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Henrique\Trust Parts\Mercado Livre\"/>
    </mc:Choice>
  </mc:AlternateContent>
  <bookViews>
    <workbookView xWindow="0" yWindow="0" windowWidth="20490" windowHeight="7755" activeTab="2"/>
  </bookViews>
  <sheets>
    <sheet name="Plan1" sheetId="2" r:id="rId1"/>
    <sheet name="Tabela Dinâmica Bandejas" sheetId="4" r:id="rId2"/>
    <sheet name="Resumo" sheetId="3" r:id="rId3"/>
    <sheet name="Vendas BR" sheetId="1" r:id="rId4"/>
    <sheet name="Simulação Imposto" sheetId="5" r:id="rId5"/>
    <sheet name="Similação 2" sheetId="10" r:id="rId6"/>
  </sheets>
  <externalReferences>
    <externalReference r:id="rId7"/>
  </externalReferences>
  <definedNames>
    <definedName name="_xlnm._FilterDatabase" localSheetId="2" hidden="1">Resumo!$A$1:$N$384</definedName>
    <definedName name="_xlnm._FilterDatabase" localSheetId="3" hidden="1">'Vendas BR'!$A$3:$AT$3758</definedName>
  </definedNames>
  <calcPr calcId="152511"/>
  <pivotCaches>
    <pivotCache cacheId="4" r:id="rId8"/>
    <pivotCache cacheId="5" r:id="rId9"/>
  </pivotCaches>
</workbook>
</file>

<file path=xl/calcChain.xml><?xml version="1.0" encoding="utf-8"?>
<calcChain xmlns="http://schemas.openxmlformats.org/spreadsheetml/2006/main">
  <c r="C19" i="5" l="1"/>
  <c r="F3" i="10" l="1"/>
  <c r="F4" i="10"/>
  <c r="F5" i="10"/>
  <c r="F6" i="10"/>
  <c r="F7" i="10"/>
  <c r="F8" i="10"/>
  <c r="F9" i="10"/>
  <c r="F10" i="10"/>
  <c r="F12" i="10"/>
  <c r="F13" i="10"/>
  <c r="F14" i="10"/>
  <c r="F15" i="10"/>
  <c r="F16" i="10"/>
  <c r="F17" i="10"/>
  <c r="E19" i="10"/>
  <c r="D19" i="10"/>
  <c r="C19" i="10"/>
  <c r="B19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C12" i="5"/>
  <c r="J173" i="3"/>
  <c r="E4" i="4"/>
  <c r="E12" i="5" l="1"/>
  <c r="F12" i="5" s="1"/>
  <c r="F13" i="5" s="1"/>
  <c r="J159" i="3"/>
  <c r="G12" i="5" l="1"/>
  <c r="G13" i="5" s="1"/>
  <c r="E13" i="5"/>
  <c r="F386" i="3"/>
  <c r="H29" i="3" s="1"/>
  <c r="G386" i="3"/>
  <c r="K3" i="3"/>
  <c r="L3" i="3" s="1"/>
  <c r="M3" i="3" s="1"/>
  <c r="K4" i="3"/>
  <c r="L4" i="3" s="1"/>
  <c r="M4" i="3" s="1"/>
  <c r="K5" i="3"/>
  <c r="L5" i="3" s="1"/>
  <c r="M5" i="3" s="1"/>
  <c r="K6" i="3"/>
  <c r="L6" i="3" s="1"/>
  <c r="M6" i="3" s="1"/>
  <c r="K7" i="3"/>
  <c r="L7" i="3" s="1"/>
  <c r="M7" i="3" s="1"/>
  <c r="K8" i="3"/>
  <c r="L8" i="3" s="1"/>
  <c r="M8" i="3" s="1"/>
  <c r="K11" i="3"/>
  <c r="L11" i="3" s="1"/>
  <c r="M11" i="3" s="1"/>
  <c r="K12" i="3"/>
  <c r="L12" i="3" s="1"/>
  <c r="M12" i="3" s="1"/>
  <c r="K13" i="3"/>
  <c r="L13" i="3" s="1"/>
  <c r="M13" i="3" s="1"/>
  <c r="K14" i="3"/>
  <c r="L14" i="3" s="1"/>
  <c r="M14" i="3" s="1"/>
  <c r="K15" i="3"/>
  <c r="L15" i="3" s="1"/>
  <c r="M15" i="3" s="1"/>
  <c r="K16" i="3"/>
  <c r="L16" i="3" s="1"/>
  <c r="M16" i="3" s="1"/>
  <c r="K17" i="3"/>
  <c r="L17" i="3" s="1"/>
  <c r="M17" i="3" s="1"/>
  <c r="K18" i="3"/>
  <c r="L18" i="3" s="1"/>
  <c r="M18" i="3" s="1"/>
  <c r="K19" i="3"/>
  <c r="L19" i="3" s="1"/>
  <c r="M19" i="3" s="1"/>
  <c r="K20" i="3"/>
  <c r="L20" i="3" s="1"/>
  <c r="M20" i="3" s="1"/>
  <c r="K21" i="3"/>
  <c r="L21" i="3" s="1"/>
  <c r="M21" i="3" s="1"/>
  <c r="K22" i="3"/>
  <c r="L22" i="3" s="1"/>
  <c r="M22" i="3" s="1"/>
  <c r="K23" i="3"/>
  <c r="L23" i="3" s="1"/>
  <c r="M23" i="3" s="1"/>
  <c r="K24" i="3"/>
  <c r="L24" i="3" s="1"/>
  <c r="M24" i="3" s="1"/>
  <c r="K25" i="3"/>
  <c r="L25" i="3" s="1"/>
  <c r="M25" i="3" s="1"/>
  <c r="K26" i="3"/>
  <c r="L26" i="3" s="1"/>
  <c r="M26" i="3" s="1"/>
  <c r="K27" i="3"/>
  <c r="L27" i="3" s="1"/>
  <c r="M27" i="3" s="1"/>
  <c r="K28" i="3"/>
  <c r="L28" i="3" s="1"/>
  <c r="M28" i="3" s="1"/>
  <c r="K29" i="3"/>
  <c r="L29" i="3" s="1"/>
  <c r="M29" i="3" s="1"/>
  <c r="K30" i="3"/>
  <c r="L30" i="3" s="1"/>
  <c r="M30" i="3" s="1"/>
  <c r="K31" i="3"/>
  <c r="L31" i="3" s="1"/>
  <c r="M31" i="3" s="1"/>
  <c r="K32" i="3"/>
  <c r="L32" i="3" s="1"/>
  <c r="M32" i="3" s="1"/>
  <c r="K33" i="3"/>
  <c r="L33" i="3" s="1"/>
  <c r="M33" i="3" s="1"/>
  <c r="K34" i="3"/>
  <c r="L34" i="3" s="1"/>
  <c r="M34" i="3" s="1"/>
  <c r="K35" i="3"/>
  <c r="L35" i="3" s="1"/>
  <c r="M35" i="3" s="1"/>
  <c r="K36" i="3"/>
  <c r="L36" i="3" s="1"/>
  <c r="M36" i="3" s="1"/>
  <c r="K37" i="3"/>
  <c r="L37" i="3" s="1"/>
  <c r="M37" i="3" s="1"/>
  <c r="K38" i="3"/>
  <c r="L38" i="3" s="1"/>
  <c r="M38" i="3" s="1"/>
  <c r="K39" i="3"/>
  <c r="L39" i="3" s="1"/>
  <c r="M39" i="3" s="1"/>
  <c r="K40" i="3"/>
  <c r="L40" i="3" s="1"/>
  <c r="M40" i="3" s="1"/>
  <c r="K41" i="3"/>
  <c r="L41" i="3" s="1"/>
  <c r="M41" i="3" s="1"/>
  <c r="K42" i="3"/>
  <c r="L42" i="3" s="1"/>
  <c r="M42" i="3" s="1"/>
  <c r="K43" i="3"/>
  <c r="L43" i="3" s="1"/>
  <c r="M43" i="3" s="1"/>
  <c r="K45" i="3"/>
  <c r="L45" i="3" s="1"/>
  <c r="M45" i="3" s="1"/>
  <c r="K46" i="3"/>
  <c r="L46" i="3" s="1"/>
  <c r="M46" i="3" s="1"/>
  <c r="K48" i="3"/>
  <c r="L48" i="3" s="1"/>
  <c r="M48" i="3" s="1"/>
  <c r="K49" i="3"/>
  <c r="L49" i="3" s="1"/>
  <c r="M49" i="3" s="1"/>
  <c r="K50" i="3"/>
  <c r="L50" i="3" s="1"/>
  <c r="M50" i="3" s="1"/>
  <c r="K51" i="3"/>
  <c r="L51" i="3" s="1"/>
  <c r="M51" i="3" s="1"/>
  <c r="K52" i="3"/>
  <c r="L52" i="3" s="1"/>
  <c r="M52" i="3" s="1"/>
  <c r="K53" i="3"/>
  <c r="L53" i="3" s="1"/>
  <c r="M53" i="3" s="1"/>
  <c r="K56" i="3"/>
  <c r="L56" i="3" s="1"/>
  <c r="M56" i="3" s="1"/>
  <c r="K58" i="3"/>
  <c r="L58" i="3" s="1"/>
  <c r="M58" i="3" s="1"/>
  <c r="K60" i="3"/>
  <c r="L60" i="3" s="1"/>
  <c r="M60" i="3" s="1"/>
  <c r="K61" i="3"/>
  <c r="L61" i="3" s="1"/>
  <c r="M61" i="3" s="1"/>
  <c r="K63" i="3"/>
  <c r="L63" i="3" s="1"/>
  <c r="M63" i="3" s="1"/>
  <c r="K64" i="3"/>
  <c r="L64" i="3" s="1"/>
  <c r="M64" i="3" s="1"/>
  <c r="K65" i="3"/>
  <c r="L65" i="3" s="1"/>
  <c r="M65" i="3" s="1"/>
  <c r="K66" i="3"/>
  <c r="L66" i="3" s="1"/>
  <c r="M66" i="3" s="1"/>
  <c r="K67" i="3"/>
  <c r="L67" i="3" s="1"/>
  <c r="M67" i="3" s="1"/>
  <c r="K68" i="3"/>
  <c r="L68" i="3" s="1"/>
  <c r="M68" i="3" s="1"/>
  <c r="K69" i="3"/>
  <c r="L69" i="3" s="1"/>
  <c r="M69" i="3" s="1"/>
  <c r="K70" i="3"/>
  <c r="L70" i="3" s="1"/>
  <c r="M70" i="3" s="1"/>
  <c r="K71" i="3"/>
  <c r="L71" i="3" s="1"/>
  <c r="M71" i="3" s="1"/>
  <c r="K73" i="3"/>
  <c r="L73" i="3" s="1"/>
  <c r="M73" i="3" s="1"/>
  <c r="K74" i="3"/>
  <c r="L74" i="3" s="1"/>
  <c r="M74" i="3" s="1"/>
  <c r="K75" i="3"/>
  <c r="L75" i="3" s="1"/>
  <c r="M75" i="3" s="1"/>
  <c r="K76" i="3"/>
  <c r="L76" i="3" s="1"/>
  <c r="M76" i="3" s="1"/>
  <c r="K77" i="3"/>
  <c r="L77" i="3" s="1"/>
  <c r="M77" i="3" s="1"/>
  <c r="K78" i="3"/>
  <c r="L78" i="3" s="1"/>
  <c r="M78" i="3" s="1"/>
  <c r="K80" i="3"/>
  <c r="L80" i="3" s="1"/>
  <c r="M80" i="3" s="1"/>
  <c r="K82" i="3"/>
  <c r="L82" i="3" s="1"/>
  <c r="M82" i="3" s="1"/>
  <c r="K83" i="3"/>
  <c r="L83" i="3" s="1"/>
  <c r="M83" i="3" s="1"/>
  <c r="K85" i="3"/>
  <c r="L85" i="3" s="1"/>
  <c r="M85" i="3" s="1"/>
  <c r="K87" i="3"/>
  <c r="L87" i="3" s="1"/>
  <c r="M87" i="3" s="1"/>
  <c r="K88" i="3"/>
  <c r="L88" i="3" s="1"/>
  <c r="M88" i="3" s="1"/>
  <c r="K89" i="3"/>
  <c r="L89" i="3" s="1"/>
  <c r="M89" i="3" s="1"/>
  <c r="K91" i="3"/>
  <c r="L91" i="3" s="1"/>
  <c r="M91" i="3" s="1"/>
  <c r="K94" i="3"/>
  <c r="L94" i="3" s="1"/>
  <c r="M94" i="3" s="1"/>
  <c r="K97" i="3"/>
  <c r="L97" i="3" s="1"/>
  <c r="M97" i="3" s="1"/>
  <c r="K98" i="3"/>
  <c r="L98" i="3" s="1"/>
  <c r="M98" i="3" s="1"/>
  <c r="K99" i="3"/>
  <c r="L99" i="3" s="1"/>
  <c r="M99" i="3" s="1"/>
  <c r="K100" i="3"/>
  <c r="L100" i="3" s="1"/>
  <c r="M100" i="3" s="1"/>
  <c r="K102" i="3"/>
  <c r="L102" i="3" s="1"/>
  <c r="M102" i="3" s="1"/>
  <c r="K103" i="3"/>
  <c r="L103" i="3" s="1"/>
  <c r="M103" i="3" s="1"/>
  <c r="K105" i="3"/>
  <c r="L105" i="3" s="1"/>
  <c r="M105" i="3" s="1"/>
  <c r="K107" i="3"/>
  <c r="L107" i="3" s="1"/>
  <c r="M107" i="3" s="1"/>
  <c r="K108" i="3"/>
  <c r="L108" i="3" s="1"/>
  <c r="M108" i="3" s="1"/>
  <c r="K109" i="3"/>
  <c r="L109" i="3" s="1"/>
  <c r="M109" i="3" s="1"/>
  <c r="K110" i="3"/>
  <c r="L110" i="3" s="1"/>
  <c r="M110" i="3" s="1"/>
  <c r="K111" i="3"/>
  <c r="L111" i="3" s="1"/>
  <c r="M111" i="3" s="1"/>
  <c r="K113" i="3"/>
  <c r="L113" i="3" s="1"/>
  <c r="M113" i="3" s="1"/>
  <c r="K115" i="3"/>
  <c r="L115" i="3" s="1"/>
  <c r="M115" i="3" s="1"/>
  <c r="K118" i="3"/>
  <c r="L118" i="3" s="1"/>
  <c r="M118" i="3" s="1"/>
  <c r="K121" i="3"/>
  <c r="L121" i="3" s="1"/>
  <c r="M121" i="3" s="1"/>
  <c r="K122" i="3"/>
  <c r="L122" i="3" s="1"/>
  <c r="M122" i="3" s="1"/>
  <c r="K123" i="3"/>
  <c r="L123" i="3" s="1"/>
  <c r="M123" i="3" s="1"/>
  <c r="K126" i="3"/>
  <c r="L126" i="3" s="1"/>
  <c r="M126" i="3" s="1"/>
  <c r="K128" i="3"/>
  <c r="L128" i="3" s="1"/>
  <c r="M128" i="3" s="1"/>
  <c r="K129" i="3"/>
  <c r="L129" i="3" s="1"/>
  <c r="M129" i="3" s="1"/>
  <c r="K131" i="3"/>
  <c r="L131" i="3" s="1"/>
  <c r="M131" i="3" s="1"/>
  <c r="K133" i="3"/>
  <c r="L133" i="3" s="1"/>
  <c r="M133" i="3" s="1"/>
  <c r="K136" i="3"/>
  <c r="L136" i="3" s="1"/>
  <c r="M136" i="3" s="1"/>
  <c r="K140" i="3"/>
  <c r="L140" i="3" s="1"/>
  <c r="M140" i="3" s="1"/>
  <c r="K143" i="3"/>
  <c r="L143" i="3" s="1"/>
  <c r="M143" i="3" s="1"/>
  <c r="K144" i="3"/>
  <c r="L144" i="3" s="1"/>
  <c r="M144" i="3" s="1"/>
  <c r="K146" i="3"/>
  <c r="L146" i="3" s="1"/>
  <c r="M146" i="3" s="1"/>
  <c r="K152" i="3"/>
  <c r="L152" i="3" s="1"/>
  <c r="M152" i="3" s="1"/>
  <c r="K154" i="3"/>
  <c r="L154" i="3" s="1"/>
  <c r="M154" i="3" s="1"/>
  <c r="K160" i="3"/>
  <c r="L160" i="3" s="1"/>
  <c r="M160" i="3" s="1"/>
  <c r="K161" i="3"/>
  <c r="L161" i="3" s="1"/>
  <c r="M161" i="3" s="1"/>
  <c r="K163" i="3"/>
  <c r="L163" i="3" s="1"/>
  <c r="M163" i="3" s="1"/>
  <c r="K164" i="3"/>
  <c r="L164" i="3" s="1"/>
  <c r="M164" i="3" s="1"/>
  <c r="K168" i="3"/>
  <c r="L168" i="3" s="1"/>
  <c r="M168" i="3" s="1"/>
  <c r="K169" i="3"/>
  <c r="L169" i="3" s="1"/>
  <c r="M169" i="3" s="1"/>
  <c r="K170" i="3"/>
  <c r="L170" i="3" s="1"/>
  <c r="M170" i="3" s="1"/>
  <c r="K174" i="3"/>
  <c r="L174" i="3" s="1"/>
  <c r="M174" i="3" s="1"/>
  <c r="K175" i="3"/>
  <c r="L175" i="3" s="1"/>
  <c r="M175" i="3" s="1"/>
  <c r="K176" i="3"/>
  <c r="L176" i="3" s="1"/>
  <c r="M176" i="3" s="1"/>
  <c r="K178" i="3"/>
  <c r="L178" i="3" s="1"/>
  <c r="M178" i="3" s="1"/>
  <c r="K182" i="3"/>
  <c r="L182" i="3" s="1"/>
  <c r="M182" i="3" s="1"/>
  <c r="K183" i="3"/>
  <c r="L183" i="3" s="1"/>
  <c r="M183" i="3" s="1"/>
  <c r="K184" i="3"/>
  <c r="L184" i="3" s="1"/>
  <c r="M184" i="3" s="1"/>
  <c r="K186" i="3"/>
  <c r="L186" i="3" s="1"/>
  <c r="M186" i="3" s="1"/>
  <c r="K188" i="3"/>
  <c r="L188" i="3" s="1"/>
  <c r="M188" i="3" s="1"/>
  <c r="K189" i="3"/>
  <c r="L189" i="3" s="1"/>
  <c r="M189" i="3" s="1"/>
  <c r="K190" i="3"/>
  <c r="L190" i="3" s="1"/>
  <c r="M190" i="3" s="1"/>
  <c r="K194" i="3"/>
  <c r="L194" i="3" s="1"/>
  <c r="M194" i="3" s="1"/>
  <c r="K195" i="3"/>
  <c r="L195" i="3" s="1"/>
  <c r="M195" i="3" s="1"/>
  <c r="K199" i="3"/>
  <c r="L199" i="3" s="1"/>
  <c r="M199" i="3" s="1"/>
  <c r="K200" i="3"/>
  <c r="L200" i="3" s="1"/>
  <c r="M200" i="3" s="1"/>
  <c r="K204" i="3"/>
  <c r="L204" i="3" s="1"/>
  <c r="M204" i="3" s="1"/>
  <c r="K205" i="3"/>
  <c r="L205" i="3" s="1"/>
  <c r="M205" i="3" s="1"/>
  <c r="K209" i="3"/>
  <c r="L209" i="3" s="1"/>
  <c r="M209" i="3" s="1"/>
  <c r="K211" i="3"/>
  <c r="L211" i="3" s="1"/>
  <c r="M211" i="3" s="1"/>
  <c r="K212" i="3"/>
  <c r="L212" i="3" s="1"/>
  <c r="M212" i="3" s="1"/>
  <c r="K214" i="3"/>
  <c r="L214" i="3" s="1"/>
  <c r="M214" i="3" s="1"/>
  <c r="K215" i="3"/>
  <c r="L215" i="3" s="1"/>
  <c r="M215" i="3" s="1"/>
  <c r="K218" i="3"/>
  <c r="L218" i="3" s="1"/>
  <c r="M218" i="3" s="1"/>
  <c r="K219" i="3"/>
  <c r="L219" i="3" s="1"/>
  <c r="M219" i="3" s="1"/>
  <c r="K220" i="3"/>
  <c r="L220" i="3" s="1"/>
  <c r="M220" i="3" s="1"/>
  <c r="K221" i="3"/>
  <c r="L221" i="3" s="1"/>
  <c r="M221" i="3" s="1"/>
  <c r="K222" i="3"/>
  <c r="L222" i="3" s="1"/>
  <c r="M222" i="3" s="1"/>
  <c r="K224" i="3"/>
  <c r="L224" i="3" s="1"/>
  <c r="M224" i="3" s="1"/>
  <c r="K228" i="3"/>
  <c r="L228" i="3" s="1"/>
  <c r="M228" i="3" s="1"/>
  <c r="K230" i="3"/>
  <c r="L230" i="3" s="1"/>
  <c r="M230" i="3" s="1"/>
  <c r="K232" i="3"/>
  <c r="L232" i="3" s="1"/>
  <c r="M232" i="3" s="1"/>
  <c r="K234" i="3"/>
  <c r="L234" i="3" s="1"/>
  <c r="M234" i="3" s="1"/>
  <c r="K235" i="3"/>
  <c r="L235" i="3" s="1"/>
  <c r="M235" i="3" s="1"/>
  <c r="K237" i="3"/>
  <c r="L237" i="3" s="1"/>
  <c r="M237" i="3" s="1"/>
  <c r="K240" i="3"/>
  <c r="L240" i="3" s="1"/>
  <c r="M240" i="3" s="1"/>
  <c r="K243" i="3"/>
  <c r="L243" i="3" s="1"/>
  <c r="M243" i="3" s="1"/>
  <c r="K245" i="3"/>
  <c r="L245" i="3" s="1"/>
  <c r="M245" i="3" s="1"/>
  <c r="K249" i="3"/>
  <c r="L249" i="3" s="1"/>
  <c r="M249" i="3" s="1"/>
  <c r="K253" i="3"/>
  <c r="L253" i="3" s="1"/>
  <c r="M253" i="3" s="1"/>
  <c r="K254" i="3"/>
  <c r="L254" i="3" s="1"/>
  <c r="M254" i="3" s="1"/>
  <c r="K259" i="3"/>
  <c r="L259" i="3" s="1"/>
  <c r="M259" i="3" s="1"/>
  <c r="K260" i="3"/>
  <c r="L260" i="3" s="1"/>
  <c r="M260" i="3" s="1"/>
  <c r="K264" i="3"/>
  <c r="L264" i="3" s="1"/>
  <c r="M264" i="3" s="1"/>
  <c r="K267" i="3"/>
  <c r="L267" i="3" s="1"/>
  <c r="M267" i="3" s="1"/>
  <c r="K270" i="3"/>
  <c r="L270" i="3" s="1"/>
  <c r="M270" i="3" s="1"/>
  <c r="K271" i="3"/>
  <c r="L271" i="3" s="1"/>
  <c r="M271" i="3" s="1"/>
  <c r="K276" i="3"/>
  <c r="L276" i="3" s="1"/>
  <c r="M276" i="3" s="1"/>
  <c r="K277" i="3"/>
  <c r="L277" i="3" s="1"/>
  <c r="M277" i="3" s="1"/>
  <c r="K282" i="3"/>
  <c r="L282" i="3" s="1"/>
  <c r="M282" i="3" s="1"/>
  <c r="K283" i="3"/>
  <c r="L283" i="3" s="1"/>
  <c r="M283" i="3" s="1"/>
  <c r="K287" i="3"/>
  <c r="L287" i="3" s="1"/>
  <c r="M287" i="3" s="1"/>
  <c r="K294" i="3"/>
  <c r="L294" i="3" s="1"/>
  <c r="M294" i="3" s="1"/>
  <c r="K298" i="3"/>
  <c r="L298" i="3" s="1"/>
  <c r="M298" i="3" s="1"/>
  <c r="K300" i="3"/>
  <c r="L300" i="3" s="1"/>
  <c r="M300" i="3" s="1"/>
  <c r="K303" i="3"/>
  <c r="L303" i="3" s="1"/>
  <c r="M303" i="3" s="1"/>
  <c r="K304" i="3"/>
  <c r="L304" i="3" s="1"/>
  <c r="M304" i="3" s="1"/>
  <c r="K307" i="3"/>
  <c r="L307" i="3" s="1"/>
  <c r="M307" i="3" s="1"/>
  <c r="K309" i="3"/>
  <c r="L309" i="3" s="1"/>
  <c r="M309" i="3" s="1"/>
  <c r="K312" i="3"/>
  <c r="L312" i="3" s="1"/>
  <c r="M312" i="3" s="1"/>
  <c r="K317" i="3"/>
  <c r="L317" i="3" s="1"/>
  <c r="M317" i="3" s="1"/>
  <c r="K318" i="3"/>
  <c r="L318" i="3" s="1"/>
  <c r="M318" i="3" s="1"/>
  <c r="K320" i="3"/>
  <c r="L320" i="3" s="1"/>
  <c r="M320" i="3" s="1"/>
  <c r="K321" i="3"/>
  <c r="L321" i="3" s="1"/>
  <c r="M321" i="3" s="1"/>
  <c r="K322" i="3"/>
  <c r="L322" i="3" s="1"/>
  <c r="M322" i="3" s="1"/>
  <c r="K323" i="3"/>
  <c r="L323" i="3" s="1"/>
  <c r="M323" i="3" s="1"/>
  <c r="K326" i="3"/>
  <c r="L326" i="3" s="1"/>
  <c r="M326" i="3" s="1"/>
  <c r="K340" i="3"/>
  <c r="L340" i="3" s="1"/>
  <c r="M340" i="3" s="1"/>
  <c r="K341" i="3"/>
  <c r="L341" i="3" s="1"/>
  <c r="M341" i="3" s="1"/>
  <c r="K342" i="3"/>
  <c r="L342" i="3" s="1"/>
  <c r="M342" i="3" s="1"/>
  <c r="K345" i="3"/>
  <c r="L345" i="3" s="1"/>
  <c r="M345" i="3" s="1"/>
  <c r="K347" i="3"/>
  <c r="L347" i="3" s="1"/>
  <c r="M347" i="3" s="1"/>
  <c r="K350" i="3"/>
  <c r="L350" i="3" s="1"/>
  <c r="M350" i="3" s="1"/>
  <c r="K353" i="3"/>
  <c r="L353" i="3" s="1"/>
  <c r="M353" i="3" s="1"/>
  <c r="K355" i="3"/>
  <c r="L355" i="3" s="1"/>
  <c r="M355" i="3" s="1"/>
  <c r="K356" i="3"/>
  <c r="L356" i="3" s="1"/>
  <c r="M356" i="3" s="1"/>
  <c r="K357" i="3"/>
  <c r="L357" i="3" s="1"/>
  <c r="M357" i="3" s="1"/>
  <c r="K358" i="3"/>
  <c r="L358" i="3" s="1"/>
  <c r="M358" i="3" s="1"/>
  <c r="K359" i="3"/>
  <c r="L359" i="3" s="1"/>
  <c r="M359" i="3" s="1"/>
  <c r="K364" i="3"/>
  <c r="L364" i="3" s="1"/>
  <c r="M364" i="3" s="1"/>
  <c r="K366" i="3"/>
  <c r="L366" i="3" s="1"/>
  <c r="M366" i="3" s="1"/>
  <c r="K367" i="3"/>
  <c r="L367" i="3" s="1"/>
  <c r="M367" i="3" s="1"/>
  <c r="K368" i="3"/>
  <c r="L368" i="3" s="1"/>
  <c r="M368" i="3" s="1"/>
  <c r="K371" i="3"/>
  <c r="L371" i="3" s="1"/>
  <c r="M371" i="3" s="1"/>
  <c r="K372" i="3"/>
  <c r="L372" i="3" s="1"/>
  <c r="M372" i="3" s="1"/>
  <c r="K373" i="3"/>
  <c r="L373" i="3" s="1"/>
  <c r="M373" i="3" s="1"/>
  <c r="K374" i="3"/>
  <c r="L374" i="3" s="1"/>
  <c r="M374" i="3" s="1"/>
  <c r="K375" i="3"/>
  <c r="L375" i="3" s="1"/>
  <c r="M375" i="3" s="1"/>
  <c r="K377" i="3"/>
  <c r="L377" i="3" s="1"/>
  <c r="M377" i="3" s="1"/>
  <c r="K378" i="3"/>
  <c r="L378" i="3" s="1"/>
  <c r="M378" i="3" s="1"/>
  <c r="K380" i="3"/>
  <c r="L380" i="3" s="1"/>
  <c r="M380" i="3" s="1"/>
  <c r="K382" i="3"/>
  <c r="L382" i="3" s="1"/>
  <c r="M382" i="3" s="1"/>
  <c r="K2" i="3"/>
  <c r="L2" i="3" s="1"/>
  <c r="H12" i="5" l="1"/>
  <c r="H13" i="5" s="1"/>
  <c r="H149" i="3"/>
  <c r="H384" i="3"/>
  <c r="H376" i="3"/>
  <c r="H368" i="3"/>
  <c r="H360" i="3"/>
  <c r="H352" i="3"/>
  <c r="H344" i="3"/>
  <c r="H330" i="3"/>
  <c r="H301" i="3"/>
  <c r="H269" i="3"/>
  <c r="H237" i="3"/>
  <c r="H205" i="3"/>
  <c r="H173" i="3"/>
  <c r="H141" i="3"/>
  <c r="H109" i="3"/>
  <c r="H77" i="3"/>
  <c r="H45" i="3"/>
  <c r="H13" i="3"/>
  <c r="H378" i="3"/>
  <c r="H362" i="3"/>
  <c r="H346" i="3"/>
  <c r="H309" i="3"/>
  <c r="H245" i="3"/>
  <c r="H181" i="3"/>
  <c r="H85" i="3"/>
  <c r="H53" i="3"/>
  <c r="H382" i="3"/>
  <c r="H374" i="3"/>
  <c r="H366" i="3"/>
  <c r="H358" i="3"/>
  <c r="H350" i="3"/>
  <c r="H342" i="3"/>
  <c r="H325" i="3"/>
  <c r="H293" i="3"/>
  <c r="H261" i="3"/>
  <c r="H229" i="3"/>
  <c r="H197" i="3"/>
  <c r="H165" i="3"/>
  <c r="H133" i="3"/>
  <c r="H101" i="3"/>
  <c r="H69" i="3"/>
  <c r="H37" i="3"/>
  <c r="H5" i="3"/>
  <c r="H370" i="3"/>
  <c r="H354" i="3"/>
  <c r="H334" i="3"/>
  <c r="H277" i="3"/>
  <c r="H213" i="3"/>
  <c r="H117" i="3"/>
  <c r="H21" i="3"/>
  <c r="H380" i="3"/>
  <c r="H372" i="3"/>
  <c r="H364" i="3"/>
  <c r="H356" i="3"/>
  <c r="H348" i="3"/>
  <c r="H338" i="3"/>
  <c r="H317" i="3"/>
  <c r="H285" i="3"/>
  <c r="H253" i="3"/>
  <c r="H221" i="3"/>
  <c r="H189" i="3"/>
  <c r="H157" i="3"/>
  <c r="H125" i="3"/>
  <c r="H93" i="3"/>
  <c r="H61" i="3"/>
  <c r="H2" i="3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" i="3"/>
  <c r="H7" i="3"/>
  <c r="H11" i="3"/>
  <c r="H15" i="3"/>
  <c r="H19" i="3"/>
  <c r="H23" i="3"/>
  <c r="H27" i="3"/>
  <c r="H31" i="3"/>
  <c r="H35" i="3"/>
  <c r="H39" i="3"/>
  <c r="H43" i="3"/>
  <c r="H47" i="3"/>
  <c r="H51" i="3"/>
  <c r="H55" i="3"/>
  <c r="H59" i="3"/>
  <c r="H63" i="3"/>
  <c r="H67" i="3"/>
  <c r="H71" i="3"/>
  <c r="H75" i="3"/>
  <c r="H79" i="3"/>
  <c r="H83" i="3"/>
  <c r="H87" i="3"/>
  <c r="H91" i="3"/>
  <c r="H95" i="3"/>
  <c r="H99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167" i="3"/>
  <c r="H171" i="3"/>
  <c r="H175" i="3"/>
  <c r="H179" i="3"/>
  <c r="H183" i="3"/>
  <c r="H187" i="3"/>
  <c r="H191" i="3"/>
  <c r="H195" i="3"/>
  <c r="H199" i="3"/>
  <c r="H203" i="3"/>
  <c r="H207" i="3"/>
  <c r="H211" i="3"/>
  <c r="H215" i="3"/>
  <c r="H219" i="3"/>
  <c r="H223" i="3"/>
  <c r="H227" i="3"/>
  <c r="H231" i="3"/>
  <c r="H235" i="3"/>
  <c r="H239" i="3"/>
  <c r="H243" i="3"/>
  <c r="H247" i="3"/>
  <c r="H251" i="3"/>
  <c r="H255" i="3"/>
  <c r="H259" i="3"/>
  <c r="H263" i="3"/>
  <c r="H267" i="3"/>
  <c r="H271" i="3"/>
  <c r="H275" i="3"/>
  <c r="H279" i="3"/>
  <c r="H283" i="3"/>
  <c r="H287" i="3"/>
  <c r="H291" i="3"/>
  <c r="H295" i="3"/>
  <c r="H299" i="3"/>
  <c r="H303" i="3"/>
  <c r="H307" i="3"/>
  <c r="H311" i="3"/>
  <c r="H315" i="3"/>
  <c r="H319" i="3"/>
  <c r="H323" i="3"/>
  <c r="H327" i="3"/>
  <c r="H331" i="3"/>
  <c r="H335" i="3"/>
  <c r="H339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H381" i="3"/>
  <c r="H377" i="3"/>
  <c r="H373" i="3"/>
  <c r="H369" i="3"/>
  <c r="H365" i="3"/>
  <c r="H361" i="3"/>
  <c r="H357" i="3"/>
  <c r="H353" i="3"/>
  <c r="H349" i="3"/>
  <c r="H345" i="3"/>
  <c r="H341" i="3"/>
  <c r="H333" i="3"/>
  <c r="H321" i="3"/>
  <c r="H305" i="3"/>
  <c r="H289" i="3"/>
  <c r="H273" i="3"/>
  <c r="H257" i="3"/>
  <c r="H241" i="3"/>
  <c r="H225" i="3"/>
  <c r="H209" i="3"/>
  <c r="H193" i="3"/>
  <c r="H177" i="3"/>
  <c r="H161" i="3"/>
  <c r="H145" i="3"/>
  <c r="H129" i="3"/>
  <c r="H113" i="3"/>
  <c r="H97" i="3"/>
  <c r="H81" i="3"/>
  <c r="H65" i="3"/>
  <c r="H49" i="3"/>
  <c r="H33" i="3"/>
  <c r="H17" i="3"/>
  <c r="H383" i="3"/>
  <c r="H379" i="3"/>
  <c r="H375" i="3"/>
  <c r="H371" i="3"/>
  <c r="H367" i="3"/>
  <c r="H363" i="3"/>
  <c r="H359" i="3"/>
  <c r="H355" i="3"/>
  <c r="H351" i="3"/>
  <c r="H347" i="3"/>
  <c r="H343" i="3"/>
  <c r="H337" i="3"/>
  <c r="H329" i="3"/>
  <c r="H313" i="3"/>
  <c r="H297" i="3"/>
  <c r="H281" i="3"/>
  <c r="H265" i="3"/>
  <c r="H249" i="3"/>
  <c r="H233" i="3"/>
  <c r="H217" i="3"/>
  <c r="H201" i="3"/>
  <c r="H185" i="3"/>
  <c r="H169" i="3"/>
  <c r="H153" i="3"/>
  <c r="H137" i="3"/>
  <c r="H121" i="3"/>
  <c r="H105" i="3"/>
  <c r="H89" i="3"/>
  <c r="H73" i="3"/>
  <c r="H57" i="3"/>
  <c r="H41" i="3"/>
  <c r="H25" i="3"/>
  <c r="H9" i="3"/>
  <c r="M2" i="3"/>
  <c r="J383" i="3"/>
  <c r="K383" i="3" s="1"/>
  <c r="L383" i="3" s="1"/>
  <c r="M383" i="3" s="1"/>
  <c r="J381" i="3"/>
  <c r="K381" i="3" s="1"/>
  <c r="L381" i="3" s="1"/>
  <c r="M381" i="3" s="1"/>
  <c r="J210" i="3"/>
  <c r="K210" i="3" s="1"/>
  <c r="L210" i="3" s="1"/>
  <c r="M210" i="3" s="1"/>
  <c r="K180" i="3"/>
  <c r="L180" i="3" s="1"/>
  <c r="M180" i="3" s="1"/>
  <c r="J153" i="3"/>
  <c r="K153" i="3" s="1"/>
  <c r="L153" i="3" s="1"/>
  <c r="M153" i="3" s="1"/>
  <c r="K177" i="3"/>
  <c r="L177" i="3" s="1"/>
  <c r="M177" i="3" s="1"/>
  <c r="J151" i="3"/>
  <c r="K151" i="3" s="1"/>
  <c r="L151" i="3" s="1"/>
  <c r="M151" i="3" s="1"/>
  <c r="K384" i="3"/>
  <c r="L384" i="3" s="1"/>
  <c r="M384" i="3" s="1"/>
  <c r="K159" i="3"/>
  <c r="L159" i="3" s="1"/>
  <c r="M159" i="3" s="1"/>
  <c r="J208" i="3"/>
  <c r="K208" i="3" s="1"/>
  <c r="L208" i="3" s="1"/>
  <c r="M208" i="3" s="1"/>
  <c r="J203" i="3"/>
  <c r="K203" i="3" s="1"/>
  <c r="L203" i="3" s="1"/>
  <c r="M203" i="3" s="1"/>
  <c r="J148" i="3"/>
  <c r="K148" i="3" s="1"/>
  <c r="L148" i="3" s="1"/>
  <c r="M148" i="3" s="1"/>
  <c r="J147" i="3"/>
  <c r="K147" i="3" s="1"/>
  <c r="L147" i="3" s="1"/>
  <c r="M147" i="3" s="1"/>
  <c r="J202" i="3"/>
  <c r="K202" i="3" s="1"/>
  <c r="L202" i="3" s="1"/>
  <c r="M202" i="3" s="1"/>
  <c r="J142" i="3"/>
  <c r="K142" i="3" s="1"/>
  <c r="L142" i="3" s="1"/>
  <c r="M142" i="3" s="1"/>
  <c r="J116" i="3"/>
  <c r="K116" i="3" s="1"/>
  <c r="L116" i="3" s="1"/>
  <c r="M116" i="3" s="1"/>
  <c r="J379" i="3"/>
  <c r="K379" i="3" s="1"/>
  <c r="L379" i="3" s="1"/>
  <c r="M379" i="3" s="1"/>
  <c r="J138" i="3"/>
  <c r="K138" i="3" s="1"/>
  <c r="L138" i="3" s="1"/>
  <c r="M138" i="3" s="1"/>
  <c r="J216" i="3"/>
  <c r="K216" i="3" s="1"/>
  <c r="L216" i="3" s="1"/>
  <c r="M216" i="3" s="1"/>
  <c r="J376" i="3"/>
  <c r="K376" i="3" s="1"/>
  <c r="L376" i="3" s="1"/>
  <c r="M376" i="3" s="1"/>
  <c r="J339" i="3"/>
  <c r="K339" i="3" s="1"/>
  <c r="L339" i="3" s="1"/>
  <c r="M339" i="3" s="1"/>
  <c r="J370" i="3"/>
  <c r="K370" i="3" s="1"/>
  <c r="L370" i="3" s="1"/>
  <c r="M370" i="3" s="1"/>
  <c r="J134" i="3"/>
  <c r="K134" i="3" s="1"/>
  <c r="L134" i="3" s="1"/>
  <c r="M134" i="3" s="1"/>
  <c r="J132" i="3"/>
  <c r="K132" i="3" s="1"/>
  <c r="L132" i="3" s="1"/>
  <c r="M132" i="3" s="1"/>
  <c r="J369" i="3"/>
  <c r="K369" i="3" s="1"/>
  <c r="L369" i="3" s="1"/>
  <c r="M369" i="3" s="1"/>
  <c r="J365" i="3"/>
  <c r="K365" i="3" s="1"/>
  <c r="L365" i="3" s="1"/>
  <c r="M365" i="3" s="1"/>
  <c r="J213" i="3"/>
  <c r="K213" i="3" s="1"/>
  <c r="L213" i="3" s="1"/>
  <c r="M213" i="3" s="1"/>
  <c r="J201" i="3"/>
  <c r="K201" i="3" s="1"/>
  <c r="L201" i="3" s="1"/>
  <c r="M201" i="3" s="1"/>
  <c r="J62" i="3"/>
  <c r="K62" i="3" s="1"/>
  <c r="L62" i="3" s="1"/>
  <c r="M62" i="3" s="1"/>
  <c r="K158" i="3"/>
  <c r="L158" i="3" s="1"/>
  <c r="M158" i="3" s="1"/>
  <c r="J96" i="3"/>
  <c r="K96" i="3" s="1"/>
  <c r="L96" i="3" s="1"/>
  <c r="M96" i="3" s="1"/>
  <c r="J363" i="3"/>
  <c r="K363" i="3" s="1"/>
  <c r="L363" i="3" s="1"/>
  <c r="M363" i="3" s="1"/>
  <c r="J362" i="3"/>
  <c r="K362" i="3" s="1"/>
  <c r="L362" i="3" s="1"/>
  <c r="M362" i="3" s="1"/>
  <c r="K173" i="3"/>
  <c r="L173" i="3" s="1"/>
  <c r="M173" i="3" s="1"/>
  <c r="K172" i="3"/>
  <c r="L172" i="3" s="1"/>
  <c r="M172" i="3" s="1"/>
  <c r="K191" i="3"/>
  <c r="L191" i="3" s="1"/>
  <c r="M191" i="3" s="1"/>
  <c r="J81" i="3"/>
  <c r="K81" i="3" s="1"/>
  <c r="L81" i="3" s="1"/>
  <c r="M81" i="3" s="1"/>
  <c r="J130" i="3"/>
  <c r="K130" i="3" s="1"/>
  <c r="L130" i="3" s="1"/>
  <c r="M130" i="3" s="1"/>
  <c r="J198" i="3"/>
  <c r="K198" i="3" s="1"/>
  <c r="L198" i="3" s="1"/>
  <c r="M198" i="3" s="1"/>
  <c r="J313" i="3"/>
  <c r="K313" i="3" s="1"/>
  <c r="L313" i="3" s="1"/>
  <c r="M313" i="3" s="1"/>
  <c r="J361" i="3"/>
  <c r="K361" i="3" s="1"/>
  <c r="L361" i="3" s="1"/>
  <c r="M361" i="3" s="1"/>
  <c r="K157" i="3"/>
  <c r="L157" i="3" s="1"/>
  <c r="M157" i="3" s="1"/>
  <c r="J360" i="3"/>
  <c r="K360" i="3" s="1"/>
  <c r="L360" i="3" s="1"/>
  <c r="M360" i="3" s="1"/>
  <c r="J354" i="3"/>
  <c r="K354" i="3" s="1"/>
  <c r="L354" i="3" s="1"/>
  <c r="M354" i="3" s="1"/>
  <c r="J305" i="3"/>
  <c r="K305" i="3" s="1"/>
  <c r="L305" i="3" s="1"/>
  <c r="M305" i="3" s="1"/>
  <c r="J127" i="3"/>
  <c r="K127" i="3" s="1"/>
  <c r="L127" i="3" s="1"/>
  <c r="M127" i="3" s="1"/>
  <c r="J196" i="3"/>
  <c r="K196" i="3" s="1"/>
  <c r="L196" i="3" s="1"/>
  <c r="M196" i="3" s="1"/>
  <c r="J299" i="3"/>
  <c r="K299" i="3" s="1"/>
  <c r="L299" i="3" s="1"/>
  <c r="M299" i="3" s="1"/>
  <c r="J125" i="3"/>
  <c r="K125" i="3" s="1"/>
  <c r="L125" i="3" s="1"/>
  <c r="M125" i="3" s="1"/>
  <c r="J296" i="3"/>
  <c r="K296" i="3" s="1"/>
  <c r="L296" i="3" s="1"/>
  <c r="M296" i="3" s="1"/>
  <c r="J187" i="3"/>
  <c r="K187" i="3" s="1"/>
  <c r="L187" i="3" s="1"/>
  <c r="M187" i="3" s="1"/>
  <c r="J352" i="3"/>
  <c r="K352" i="3" s="1"/>
  <c r="L352" i="3" s="1"/>
  <c r="M352" i="3" s="1"/>
  <c r="J292" i="3"/>
  <c r="K292" i="3" s="1"/>
  <c r="L292" i="3" s="1"/>
  <c r="M292" i="3" s="1"/>
  <c r="J193" i="3"/>
  <c r="K193" i="3" s="1"/>
  <c r="L193" i="3" s="1"/>
  <c r="M193" i="3" s="1"/>
  <c r="J114" i="3"/>
  <c r="K114" i="3" s="1"/>
  <c r="L114" i="3" s="1"/>
  <c r="M114" i="3" s="1"/>
  <c r="J351" i="3"/>
  <c r="K351" i="3" s="1"/>
  <c r="L351" i="3" s="1"/>
  <c r="M351" i="3" s="1"/>
  <c r="J349" i="3"/>
  <c r="K349" i="3" s="1"/>
  <c r="L349" i="3" s="1"/>
  <c r="M349" i="3" s="1"/>
  <c r="J286" i="3"/>
  <c r="K286" i="3" s="1"/>
  <c r="L286" i="3" s="1"/>
  <c r="M286" i="3" s="1"/>
  <c r="J59" i="3"/>
  <c r="K59" i="3" s="1"/>
  <c r="L59" i="3" s="1"/>
  <c r="M59" i="3" s="1"/>
  <c r="J348" i="3"/>
  <c r="K348" i="3" s="1"/>
  <c r="L348" i="3" s="1"/>
  <c r="M348" i="3" s="1"/>
  <c r="J346" i="3"/>
  <c r="K346" i="3" s="1"/>
  <c r="L346" i="3" s="1"/>
  <c r="M346" i="3" s="1"/>
  <c r="J280" i="3"/>
  <c r="K280" i="3" s="1"/>
  <c r="L280" i="3" s="1"/>
  <c r="M280" i="3" s="1"/>
  <c r="J344" i="3"/>
  <c r="K344" i="3" s="1"/>
  <c r="L344" i="3" s="1"/>
  <c r="M344" i="3" s="1"/>
  <c r="K156" i="3"/>
  <c r="L156" i="3" s="1"/>
  <c r="M156" i="3" s="1"/>
  <c r="J343" i="3"/>
  <c r="K343" i="3" s="1"/>
  <c r="L343" i="3" s="1"/>
  <c r="M343" i="3" s="1"/>
  <c r="J72" i="3"/>
  <c r="K72" i="3" s="1"/>
  <c r="L72" i="3" s="1"/>
  <c r="M72" i="3" s="1"/>
  <c r="J338" i="3"/>
  <c r="K338" i="3" s="1"/>
  <c r="L338" i="3" s="1"/>
  <c r="M338" i="3" s="1"/>
  <c r="J337" i="3"/>
  <c r="K337" i="3" s="1"/>
  <c r="L337" i="3" s="1"/>
  <c r="M337" i="3" s="1"/>
  <c r="J336" i="3"/>
  <c r="K336" i="3" s="1"/>
  <c r="L336" i="3" s="1"/>
  <c r="M336" i="3" s="1"/>
  <c r="J335" i="3"/>
  <c r="K335" i="3" s="1"/>
  <c r="L335" i="3" s="1"/>
  <c r="M335" i="3" s="1"/>
  <c r="J334" i="3"/>
  <c r="K334" i="3" s="1"/>
  <c r="L334" i="3" s="1"/>
  <c r="M334" i="3" s="1"/>
  <c r="J333" i="3"/>
  <c r="K333" i="3" s="1"/>
  <c r="L333" i="3" s="1"/>
  <c r="M333" i="3" s="1"/>
  <c r="J332" i="3"/>
  <c r="K332" i="3" s="1"/>
  <c r="L332" i="3" s="1"/>
  <c r="M332" i="3" s="1"/>
  <c r="J331" i="3"/>
  <c r="K331" i="3" s="1"/>
  <c r="L331" i="3" s="1"/>
  <c r="M331" i="3" s="1"/>
  <c r="J112" i="3"/>
  <c r="K112" i="3" s="1"/>
  <c r="L112" i="3" s="1"/>
  <c r="M112" i="3" s="1"/>
  <c r="J258" i="3"/>
  <c r="K258" i="3" s="1"/>
  <c r="L258" i="3" s="1"/>
  <c r="M258" i="3" s="1"/>
  <c r="J330" i="3"/>
  <c r="K330" i="3" s="1"/>
  <c r="L330" i="3" s="1"/>
  <c r="M330" i="3" s="1"/>
  <c r="J256" i="3"/>
  <c r="K256" i="3" s="1"/>
  <c r="L256" i="3" s="1"/>
  <c r="M256" i="3" s="1"/>
  <c r="J255" i="3"/>
  <c r="K255" i="3" s="1"/>
  <c r="L255" i="3" s="1"/>
  <c r="M255" i="3" s="1"/>
  <c r="J252" i="3"/>
  <c r="K252" i="3" s="1"/>
  <c r="L252" i="3" s="1"/>
  <c r="M252" i="3" s="1"/>
  <c r="J329" i="3"/>
  <c r="K329" i="3" s="1"/>
  <c r="L329" i="3" s="1"/>
  <c r="M329" i="3" s="1"/>
  <c r="J328" i="3"/>
  <c r="K328" i="3" s="1"/>
  <c r="L328" i="3" s="1"/>
  <c r="M328" i="3" s="1"/>
  <c r="J327" i="3"/>
  <c r="K327" i="3" s="1"/>
  <c r="L327" i="3" s="1"/>
  <c r="M327" i="3" s="1"/>
  <c r="J325" i="3"/>
  <c r="K325" i="3" s="1"/>
  <c r="L325" i="3" s="1"/>
  <c r="M325" i="3" s="1"/>
  <c r="J246" i="3"/>
  <c r="K246" i="3" s="1"/>
  <c r="L246" i="3" s="1"/>
  <c r="M246" i="3" s="1"/>
  <c r="J324" i="3"/>
  <c r="K324" i="3" s="1"/>
  <c r="L324" i="3" s="1"/>
  <c r="M324" i="3" s="1"/>
  <c r="J319" i="3"/>
  <c r="K319" i="3" s="1"/>
  <c r="L319" i="3" s="1"/>
  <c r="M319" i="3" s="1"/>
  <c r="J316" i="3"/>
  <c r="K316" i="3" s="1"/>
  <c r="L316" i="3" s="1"/>
  <c r="M316" i="3" s="1"/>
  <c r="J239" i="3"/>
  <c r="K239" i="3" s="1"/>
  <c r="L239" i="3" s="1"/>
  <c r="M239" i="3" s="1"/>
  <c r="K44" i="3"/>
  <c r="L44" i="3" s="1"/>
  <c r="M44" i="3" s="1"/>
  <c r="K166" i="3"/>
  <c r="L166" i="3" s="1"/>
  <c r="M166" i="3" s="1"/>
  <c r="J106" i="3"/>
  <c r="K106" i="3" s="1"/>
  <c r="L106" i="3" s="1"/>
  <c r="M106" i="3" s="1"/>
  <c r="J315" i="3"/>
  <c r="K315" i="3" s="1"/>
  <c r="L315" i="3" s="1"/>
  <c r="M315" i="3" s="1"/>
  <c r="J314" i="3"/>
  <c r="K314" i="3" s="1"/>
  <c r="L314" i="3" s="1"/>
  <c r="M314" i="3" s="1"/>
  <c r="J311" i="3"/>
  <c r="K311" i="3" s="1"/>
  <c r="L311" i="3" s="1"/>
  <c r="M311" i="3" s="1"/>
  <c r="J310" i="3"/>
  <c r="K310" i="3" s="1"/>
  <c r="L310" i="3" s="1"/>
  <c r="M310" i="3" s="1"/>
  <c r="J124" i="3"/>
  <c r="K124" i="3" s="1"/>
  <c r="L124" i="3" s="1"/>
  <c r="M124" i="3" s="1"/>
  <c r="J308" i="3"/>
  <c r="K308" i="3" s="1"/>
  <c r="L308" i="3" s="1"/>
  <c r="M308" i="3" s="1"/>
  <c r="J306" i="3"/>
  <c r="K306" i="3" s="1"/>
  <c r="L306" i="3" s="1"/>
  <c r="M306" i="3" s="1"/>
  <c r="J302" i="3"/>
  <c r="K302" i="3" s="1"/>
  <c r="L302" i="3" s="1"/>
  <c r="M302" i="3" s="1"/>
  <c r="J301" i="3"/>
  <c r="K301" i="3" s="1"/>
  <c r="L301" i="3" s="1"/>
  <c r="M301" i="3" s="1"/>
  <c r="J297" i="3"/>
  <c r="K297" i="3" s="1"/>
  <c r="L297" i="3" s="1"/>
  <c r="M297" i="3" s="1"/>
  <c r="J295" i="3"/>
  <c r="K295" i="3" s="1"/>
  <c r="L295" i="3" s="1"/>
  <c r="M295" i="3" s="1"/>
  <c r="J207" i="3"/>
  <c r="K207" i="3" s="1"/>
  <c r="L207" i="3" s="1"/>
  <c r="M207" i="3" s="1"/>
  <c r="J206" i="3"/>
  <c r="K206" i="3" s="1"/>
  <c r="L206" i="3" s="1"/>
  <c r="M206" i="3" s="1"/>
  <c r="J293" i="3"/>
  <c r="K293" i="3" s="1"/>
  <c r="L293" i="3" s="1"/>
  <c r="M293" i="3" s="1"/>
  <c r="J291" i="3"/>
  <c r="K291" i="3" s="1"/>
  <c r="L291" i="3" s="1"/>
  <c r="M291" i="3" s="1"/>
  <c r="J290" i="3"/>
  <c r="K290" i="3" s="1"/>
  <c r="L290" i="3" s="1"/>
  <c r="M290" i="3" s="1"/>
  <c r="J120" i="3"/>
  <c r="K120" i="3" s="1"/>
  <c r="L120" i="3" s="1"/>
  <c r="M120" i="3" s="1"/>
  <c r="J197" i="3"/>
  <c r="K197" i="3" s="1"/>
  <c r="L197" i="3" s="1"/>
  <c r="M197" i="3" s="1"/>
  <c r="J289" i="3"/>
  <c r="K289" i="3" s="1"/>
  <c r="L289" i="3" s="1"/>
  <c r="M289" i="3" s="1"/>
  <c r="K155" i="3"/>
  <c r="L155" i="3" s="1"/>
  <c r="M155" i="3" s="1"/>
  <c r="J288" i="3"/>
  <c r="K288" i="3" s="1"/>
  <c r="L288" i="3" s="1"/>
  <c r="M288" i="3" s="1"/>
  <c r="J285" i="3"/>
  <c r="K285" i="3" s="1"/>
  <c r="L285" i="3" s="1"/>
  <c r="M285" i="3" s="1"/>
  <c r="J284" i="3"/>
  <c r="K284" i="3" s="1"/>
  <c r="L284" i="3" s="1"/>
  <c r="M284" i="3" s="1"/>
  <c r="J281" i="3"/>
  <c r="K281" i="3" s="1"/>
  <c r="L281" i="3" s="1"/>
  <c r="M281" i="3" s="1"/>
  <c r="J279" i="3"/>
  <c r="K279" i="3" s="1"/>
  <c r="L279" i="3" s="1"/>
  <c r="M279" i="3" s="1"/>
  <c r="J278" i="3"/>
  <c r="K278" i="3" s="1"/>
  <c r="L278" i="3" s="1"/>
  <c r="M278" i="3" s="1"/>
  <c r="J179" i="3"/>
  <c r="K179" i="3" s="1"/>
  <c r="L179" i="3" s="1"/>
  <c r="M179" i="3" s="1"/>
  <c r="J275" i="3"/>
  <c r="K275" i="3" s="1"/>
  <c r="L275" i="3" s="1"/>
  <c r="M275" i="3" s="1"/>
  <c r="J274" i="3"/>
  <c r="K274" i="3" s="1"/>
  <c r="L274" i="3" s="1"/>
  <c r="M274" i="3" s="1"/>
  <c r="J192" i="3"/>
  <c r="K192" i="3" s="1"/>
  <c r="L192" i="3" s="1"/>
  <c r="M192" i="3" s="1"/>
  <c r="J171" i="3"/>
  <c r="K171" i="3" s="1"/>
  <c r="L171" i="3" s="1"/>
  <c r="M171" i="3" s="1"/>
  <c r="J167" i="3"/>
  <c r="K167" i="3" s="1"/>
  <c r="L167" i="3" s="1"/>
  <c r="M167" i="3" s="1"/>
  <c r="J273" i="3"/>
  <c r="K273" i="3" s="1"/>
  <c r="L273" i="3" s="1"/>
  <c r="M273" i="3" s="1"/>
  <c r="J272" i="3"/>
  <c r="K272" i="3" s="1"/>
  <c r="L272" i="3" s="1"/>
  <c r="M272" i="3" s="1"/>
  <c r="J162" i="3"/>
  <c r="K162" i="3" s="1"/>
  <c r="L162" i="3" s="1"/>
  <c r="M162" i="3" s="1"/>
  <c r="J269" i="3"/>
  <c r="K269" i="3" s="1"/>
  <c r="L269" i="3" s="1"/>
  <c r="M269" i="3" s="1"/>
  <c r="J268" i="3"/>
  <c r="K268" i="3" s="1"/>
  <c r="L268" i="3" s="1"/>
  <c r="M268" i="3" s="1"/>
  <c r="J266" i="3"/>
  <c r="K266" i="3" s="1"/>
  <c r="L266" i="3" s="1"/>
  <c r="M266" i="3" s="1"/>
  <c r="K185" i="3"/>
  <c r="L185" i="3" s="1"/>
  <c r="M185" i="3" s="1"/>
  <c r="J117" i="3"/>
  <c r="K117" i="3" s="1"/>
  <c r="L117" i="3" s="1"/>
  <c r="M117" i="3" s="1"/>
  <c r="J265" i="3"/>
  <c r="K265" i="3" s="1"/>
  <c r="L265" i="3" s="1"/>
  <c r="M265" i="3" s="1"/>
  <c r="J263" i="3"/>
  <c r="K263" i="3" s="1"/>
  <c r="L263" i="3" s="1"/>
  <c r="M263" i="3" s="1"/>
  <c r="J150" i="3"/>
  <c r="K150" i="3" s="1"/>
  <c r="L150" i="3" s="1"/>
  <c r="M150" i="3" s="1"/>
  <c r="J149" i="3"/>
  <c r="K149" i="3" s="1"/>
  <c r="L149" i="3" s="1"/>
  <c r="M149" i="3" s="1"/>
  <c r="J262" i="3"/>
  <c r="K262" i="3" s="1"/>
  <c r="L262" i="3" s="1"/>
  <c r="M262" i="3" s="1"/>
  <c r="J261" i="3"/>
  <c r="K261" i="3" s="1"/>
  <c r="L261" i="3" s="1"/>
  <c r="M261" i="3" s="1"/>
  <c r="J145" i="3"/>
  <c r="K145" i="3" s="1"/>
  <c r="L145" i="3" s="1"/>
  <c r="M145" i="3" s="1"/>
  <c r="J257" i="3"/>
  <c r="K257" i="3" s="1"/>
  <c r="L257" i="3" s="1"/>
  <c r="M257" i="3" s="1"/>
  <c r="J141" i="3"/>
  <c r="K141" i="3" s="1"/>
  <c r="L141" i="3" s="1"/>
  <c r="M141" i="3" s="1"/>
  <c r="J139" i="3"/>
  <c r="K139" i="3" s="1"/>
  <c r="L139" i="3" s="1"/>
  <c r="M139" i="3" s="1"/>
  <c r="J251" i="3"/>
  <c r="K251" i="3" s="1"/>
  <c r="L251" i="3" s="1"/>
  <c r="M251" i="3" s="1"/>
  <c r="J137" i="3"/>
  <c r="K137" i="3" s="1"/>
  <c r="L137" i="3" s="1"/>
  <c r="M137" i="3" s="1"/>
  <c r="J135" i="3"/>
  <c r="K135" i="3" s="1"/>
  <c r="L135" i="3" s="1"/>
  <c r="M135" i="3" s="1"/>
  <c r="J250" i="3"/>
  <c r="K250" i="3" s="1"/>
  <c r="L250" i="3" s="1"/>
  <c r="M250" i="3" s="1"/>
  <c r="J248" i="3"/>
  <c r="K248" i="3" s="1"/>
  <c r="L248" i="3" s="1"/>
  <c r="M248" i="3" s="1"/>
  <c r="J247" i="3"/>
  <c r="K247" i="3" s="1"/>
  <c r="L247" i="3" s="1"/>
  <c r="M247" i="3" s="1"/>
  <c r="J244" i="3"/>
  <c r="K244" i="3" s="1"/>
  <c r="L244" i="3" s="1"/>
  <c r="M244" i="3" s="1"/>
  <c r="J242" i="3"/>
  <c r="K242" i="3" s="1"/>
  <c r="L242" i="3" s="1"/>
  <c r="M242" i="3" s="1"/>
  <c r="K165" i="3"/>
  <c r="L165" i="3" s="1"/>
  <c r="M165" i="3" s="1"/>
  <c r="J241" i="3"/>
  <c r="K241" i="3" s="1"/>
  <c r="L241" i="3" s="1"/>
  <c r="M241" i="3" s="1"/>
  <c r="J119" i="3"/>
  <c r="K119" i="3" s="1"/>
  <c r="L119" i="3" s="1"/>
  <c r="M119" i="3" s="1"/>
  <c r="J238" i="3"/>
  <c r="K238" i="3" s="1"/>
  <c r="L238" i="3" s="1"/>
  <c r="M238" i="3" s="1"/>
  <c r="J236" i="3"/>
  <c r="K236" i="3" s="1"/>
  <c r="L236" i="3" s="1"/>
  <c r="M236" i="3" s="1"/>
  <c r="J233" i="3"/>
  <c r="K233" i="3" s="1"/>
  <c r="L233" i="3" s="1"/>
  <c r="M233" i="3" s="1"/>
  <c r="J231" i="3"/>
  <c r="K231" i="3" s="1"/>
  <c r="L231" i="3" s="1"/>
  <c r="M231" i="3" s="1"/>
  <c r="J229" i="3"/>
  <c r="K229" i="3" s="1"/>
  <c r="L229" i="3" s="1"/>
  <c r="M229" i="3" s="1"/>
  <c r="J104" i="3"/>
  <c r="K104" i="3" s="1"/>
  <c r="L104" i="3" s="1"/>
  <c r="M104" i="3" s="1"/>
  <c r="J101" i="3"/>
  <c r="K101" i="3" s="1"/>
  <c r="L101" i="3" s="1"/>
  <c r="M101" i="3" s="1"/>
  <c r="J227" i="3"/>
  <c r="K227" i="3" s="1"/>
  <c r="L227" i="3" s="1"/>
  <c r="M227" i="3" s="1"/>
  <c r="J95" i="3"/>
  <c r="K95" i="3" s="1"/>
  <c r="L95" i="3" s="1"/>
  <c r="M95" i="3" s="1"/>
  <c r="J93" i="3"/>
  <c r="K93" i="3" s="1"/>
  <c r="L93" i="3" s="1"/>
  <c r="M93" i="3" s="1"/>
  <c r="J92" i="3"/>
  <c r="K92" i="3" s="1"/>
  <c r="L92" i="3" s="1"/>
  <c r="M92" i="3" s="1"/>
  <c r="J90" i="3"/>
  <c r="K90" i="3" s="1"/>
  <c r="L90" i="3" s="1"/>
  <c r="M90" i="3" s="1"/>
  <c r="J86" i="3"/>
  <c r="K86" i="3" s="1"/>
  <c r="L86" i="3" s="1"/>
  <c r="M86" i="3" s="1"/>
  <c r="J84" i="3"/>
  <c r="K84" i="3" s="1"/>
  <c r="L84" i="3" s="1"/>
  <c r="M84" i="3" s="1"/>
  <c r="J226" i="3"/>
  <c r="K226" i="3" s="1"/>
  <c r="L226" i="3" s="1"/>
  <c r="M226" i="3" s="1"/>
  <c r="J79" i="3"/>
  <c r="K79" i="3" s="1"/>
  <c r="L79" i="3" s="1"/>
  <c r="M79" i="3" s="1"/>
  <c r="J181" i="3"/>
  <c r="K181" i="3" s="1"/>
  <c r="L181" i="3" s="1"/>
  <c r="M181" i="3" s="1"/>
  <c r="J225" i="3"/>
  <c r="K225" i="3" s="1"/>
  <c r="L225" i="3" s="1"/>
  <c r="M225" i="3" s="1"/>
  <c r="J223" i="3"/>
  <c r="K223" i="3" s="1"/>
  <c r="L223" i="3" s="1"/>
  <c r="M223" i="3" s="1"/>
  <c r="J57" i="3"/>
  <c r="K57" i="3" s="1"/>
  <c r="L57" i="3" s="1"/>
  <c r="M57" i="3" s="1"/>
  <c r="J55" i="3"/>
  <c r="K55" i="3" s="1"/>
  <c r="L55" i="3" s="1"/>
  <c r="M55" i="3" s="1"/>
  <c r="J54" i="3"/>
  <c r="K54" i="3" s="1"/>
  <c r="L54" i="3" s="1"/>
  <c r="M54" i="3" s="1"/>
  <c r="J47" i="3"/>
  <c r="K47" i="3" s="1"/>
  <c r="L47" i="3" s="1"/>
  <c r="M47" i="3" s="1"/>
  <c r="J217" i="3"/>
  <c r="K217" i="3" s="1"/>
  <c r="L217" i="3" s="1"/>
  <c r="M217" i="3" s="1"/>
  <c r="J10" i="3"/>
  <c r="K10" i="3" s="1"/>
  <c r="L10" i="3" s="1"/>
  <c r="M10" i="3" s="1"/>
  <c r="J9" i="3"/>
  <c r="K9" i="3" s="1"/>
  <c r="K12" i="5" l="1"/>
  <c r="C21" i="5" s="1"/>
  <c r="K386" i="3"/>
  <c r="L9" i="3"/>
  <c r="D19" i="5" l="1"/>
  <c r="E19" i="5" s="1"/>
  <c r="K13" i="5"/>
  <c r="B16" i="5" s="1"/>
  <c r="M9" i="3"/>
  <c r="L386" i="3"/>
  <c r="F19" i="5" l="1"/>
  <c r="F2" i="10" s="1"/>
  <c r="F19" i="10" s="1"/>
  <c r="C22" i="5"/>
  <c r="C23" i="5" s="1"/>
  <c r="M387" i="3"/>
  <c r="M386" i="3"/>
</calcChain>
</file>

<file path=xl/sharedStrings.xml><?xml version="1.0" encoding="utf-8"?>
<sst xmlns="http://schemas.openxmlformats.org/spreadsheetml/2006/main" count="151025" uniqueCount="36684">
  <si>
    <t>Vendas</t>
  </si>
  <si>
    <r>
      <t>Vendas</t>
    </r>
    <r>
      <rPr>
        <sz val="9"/>
        <rFont val="Calibri"/>
        <family val="2"/>
      </rPr>
      <t xml:space="preserve">  Status das suas vendas em 1 de abril de 2023, às 10:14 hs.</t>
    </r>
  </si>
  <si>
    <t>Publicidade</t>
  </si>
  <si>
    <t>Anúncios</t>
  </si>
  <si>
    <t>Faturamento</t>
  </si>
  <si>
    <t>Compradores</t>
  </si>
  <si>
    <t>Envios</t>
  </si>
  <si>
    <t>Devoluções</t>
  </si>
  <si>
    <t>Reclamações</t>
  </si>
  <si>
    <t>N.º de venda</t>
  </si>
  <si>
    <t>Data de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</si>
  <si>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</si>
  <si>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</si>
  <si>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</si>
  <si>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</si>
  <si>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</si>
  <si>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</si>
  <si>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</si>
  <si>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Custo de envio</t>
  </si>
  <si>
    <t>Cancelamentos e reembolsos (BRL)</t>
  </si>
  <si>
    <t>Total (BRL)</t>
  </si>
  <si>
    <t>Venda por publicidade</t>
  </si>
  <si>
    <t>SKU</t>
  </si>
  <si>
    <t>N.º de anúncio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</si>
  <si>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</si>
  <si>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</si>
  <si>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</si>
  <si>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</si>
  <si>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</si>
  <si>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</si>
  <si>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</si>
  <si>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</si>
  <si>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</si>
  <si>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</si>
  <si>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</si>
  <si>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</si>
  <si>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</si>
  <si>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</si>
  <si>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</si>
  <si>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</si>
  <si>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</si>
  <si>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Transportadora</t>
  </si>
  <si>
    <t>Número de rastreamento</t>
  </si>
  <si>
    <t>URL de seguimiento</t>
  </si>
  <si>
    <t>Reclamação aberta</t>
  </si>
  <si>
    <t>Reclamação encerrada</t>
  </si>
  <si>
    <t>Em mediação</t>
  </si>
  <si>
    <t>2000004331387981</t>
  </si>
  <si>
    <t>31 de março de 2023 23:59 hs.</t>
  </si>
  <si>
    <t>Processando no centro de distribuição</t>
  </si>
  <si>
    <t>Chega à Agência Mercado Livre entre 4 e 5 de abril</t>
  </si>
  <si>
    <t>Sim</t>
  </si>
  <si>
    <t/>
  </si>
  <si>
    <t xml:space="preserve"> </t>
  </si>
  <si>
    <t>77350</t>
  </si>
  <si>
    <t>MLB1781827882</t>
  </si>
  <si>
    <t>Cabo De Engate E Seleção Corsa Classic 2005/2014</t>
  </si>
  <si>
    <t>Premium</t>
  </si>
  <si>
    <t>Autorizado</t>
  </si>
  <si>
    <t>José G.Santos Ribas Ribas</t>
  </si>
  <si>
    <t>48228362153</t>
  </si>
  <si>
    <t>RUA DUZENTOS E TRINTA E SETE 15 / Setor 2 Quadra 82 - CEP 78088295 - TIJUCAL, Cuiabá, Mato Grosso</t>
  </si>
  <si>
    <t>Cuiabá</t>
  </si>
  <si>
    <t>Mato Grosso</t>
  </si>
  <si>
    <t>78088295</t>
  </si>
  <si>
    <t>Brasil</t>
  </si>
  <si>
    <t>Mercado Envios Full</t>
  </si>
  <si>
    <t>Mercado Envios</t>
  </si>
  <si>
    <t>MEL42160472869LMFFF01</t>
  </si>
  <si>
    <t>Não</t>
  </si>
  <si>
    <t>2000005387916148</t>
  </si>
  <si>
    <t>31 de março de 2023 23:38 hs.</t>
  </si>
  <si>
    <t>Pronta para emitir NF-e de venda</t>
  </si>
  <si>
    <t>Logo poderá imprimir a etiqueta de envio</t>
  </si>
  <si>
    <t>4001</t>
  </si>
  <si>
    <t>MLB2100277933</t>
  </si>
  <si>
    <t>Capa Pedal Acelerador Freio Embreagem Parati Saveiro Gol</t>
  </si>
  <si>
    <t>Não emitida</t>
  </si>
  <si>
    <t>Jakeline  Carvalho</t>
  </si>
  <si>
    <t>CPF 06015066938</t>
  </si>
  <si>
    <t>Rua Claudina Rio Gomes 298 - Casa, Ibiporã - CEP: 86200000, Paraná</t>
  </si>
  <si>
    <t>06015066938</t>
  </si>
  <si>
    <t>Rua Claudina Rio Gomes 298 / Casa - CEP 86200000 - Jardim Casa Grande, Ibiporã, Paraná</t>
  </si>
  <si>
    <t>Ibiporã</t>
  </si>
  <si>
    <t>Paraná</t>
  </si>
  <si>
    <t>86200000</t>
  </si>
  <si>
    <t>Correios e pontos de envio</t>
  </si>
  <si>
    <t>2000005387910100</t>
  </si>
  <si>
    <t>31 de março de 2023 23:35 hs.</t>
  </si>
  <si>
    <t>Chega terça-feira dia 4 de abril</t>
  </si>
  <si>
    <t>Par-14104</t>
  </si>
  <si>
    <t>MLB2108883421</t>
  </si>
  <si>
    <t>Par De Kit Pino Guia Bucha Pinça Freio Vw Up Gol Fox Saveiro</t>
  </si>
  <si>
    <t>Lucas Fernandes</t>
  </si>
  <si>
    <t>13239689626</t>
  </si>
  <si>
    <t>Avenida Presidente Tancredo Neves 12 / Referencia: Rua do campo terrestre - CEP 32183540 - Vale das Amendoeiras, Contagem, Minas Gerais</t>
  </si>
  <si>
    <t>Contagem</t>
  </si>
  <si>
    <t>Minas Gerais</t>
  </si>
  <si>
    <t>32183540</t>
  </si>
  <si>
    <t>MEL42160442011LMFFF01</t>
  </si>
  <si>
    <t>2000004331302779</t>
  </si>
  <si>
    <t>31 de março de 2023 23:09 hs.</t>
  </si>
  <si>
    <t>70526/70541</t>
  </si>
  <si>
    <t>MLB3164247158</t>
  </si>
  <si>
    <t>Kit Reparo Alavanca Cambio Completo Parati G1 G2 G3</t>
  </si>
  <si>
    <t>Victor Soares</t>
  </si>
  <si>
    <t>CPF 14009332778</t>
  </si>
  <si>
    <t>rua peter lund 38 - cob 16 A2, rio de janeiro - CEP: 20930390, Rio de Janeiro</t>
  </si>
  <si>
    <t>14009332778</t>
  </si>
  <si>
    <t>Rua do Guriri 2090 / Al. 10 - 944 Melros Referencia: Portaria Cond dos Pássaros - CEP 28922370 - Peró, Cabo Frio, Rio de Janeiro</t>
  </si>
  <si>
    <t>Cabo Frio</t>
  </si>
  <si>
    <t>Rio de Janeiro</t>
  </si>
  <si>
    <t>28922370</t>
  </si>
  <si>
    <t>2000005387707394</t>
  </si>
  <si>
    <t>31 de março de 2023 22:44 hs.</t>
  </si>
  <si>
    <t>A caminho</t>
  </si>
  <si>
    <t>Chega segunda-feira dia 3 de abril</t>
  </si>
  <si>
    <t>Par-PG001</t>
  </si>
  <si>
    <t>MLB1804965496</t>
  </si>
  <si>
    <t>2 Kit's Rolamento Eixo Traseiro Peugeot206/207 C/barra 47mm</t>
  </si>
  <si>
    <t>Franciele Conceicao Silva</t>
  </si>
  <si>
    <t>43765263800</t>
  </si>
  <si>
    <t>Rua Malvinas 11 / Casa marrom - CEP 13054769 - Jardim Santo Antonio, Campinas, São Paulo</t>
  </si>
  <si>
    <t>Campinas</t>
  </si>
  <si>
    <t>São Paulo</t>
  </si>
  <si>
    <t>13054769</t>
  </si>
  <si>
    <t>1 de abril | 07:30</t>
  </si>
  <si>
    <t>MEL42160373524LMFFF01</t>
  </si>
  <si>
    <t>2000004331254049</t>
  </si>
  <si>
    <t>31 de março de 2023 22:41 hs.</t>
  </si>
  <si>
    <t>Chegará hoje</t>
  </si>
  <si>
    <t>MLB3164352105</t>
  </si>
  <si>
    <t>Kit Reparo Alavanca Cambio Completo Gol G1 G2 G3</t>
  </si>
  <si>
    <t>Willian Silva</t>
  </si>
  <si>
    <t>38999077870</t>
  </si>
  <si>
    <t>Rua Professora Lucinda Bastos 3036 / Referencia: quadra da madeireira piassa , começo da rua - CEP 08752045 - Jundiapeba, Mogi das Cruzes, São Paulo</t>
  </si>
  <si>
    <t>Mogi das Cruzes</t>
  </si>
  <si>
    <t>08752045</t>
  </si>
  <si>
    <t>1 de abril | 02:55</t>
  </si>
  <si>
    <t>MEL42160358941LMFFF01</t>
  </si>
  <si>
    <t>2000005387580912</t>
  </si>
  <si>
    <t>31 de março de 2023 22:14 hs.</t>
  </si>
  <si>
    <t>Chega amanhã</t>
  </si>
  <si>
    <t>LT5609</t>
  </si>
  <si>
    <t>MLB2787167076</t>
  </si>
  <si>
    <t>Kit Reparo Terminal Cabo Engate Seleção Peugeot 208 E 307</t>
  </si>
  <si>
    <t>JOAO PEDRO PETRI DA SILVA</t>
  </si>
  <si>
    <t>36274776000147</t>
  </si>
  <si>
    <t>Rua Najla Carone Guedert 826 / ap 201 - CEP 88132150 - Pagani, Palhoça, Santa Catarina</t>
  </si>
  <si>
    <t>Palhoça</t>
  </si>
  <si>
    <t>Santa Catarina</t>
  </si>
  <si>
    <t>88132150</t>
  </si>
  <si>
    <t>1 de abril | 03:22</t>
  </si>
  <si>
    <t>MEL42160320824LMFFF01</t>
  </si>
  <si>
    <t>2000005387562602</t>
  </si>
  <si>
    <t>31 de março de 2023 22:08 hs.</t>
  </si>
  <si>
    <t>Para enviar no dia 10 de abril</t>
  </si>
  <si>
    <t>Para organizar os envios, você poderá imprimir a etiqueta no dia 10 de abril. Já avisamos seu comprador e isso não vai afetar sua reputação.</t>
  </si>
  <si>
    <t>66642</t>
  </si>
  <si>
    <t>MLB3009242203</t>
  </si>
  <si>
    <t>Cabo De Marcha Engate Strada 1.4 Fire Mpi 8v 2012</t>
  </si>
  <si>
    <t>Clássico</t>
  </si>
  <si>
    <t>cicero vieira vieira</t>
  </si>
  <si>
    <t>CPF 82333610468</t>
  </si>
  <si>
    <t>Avenida Belém do São Francisco 240 - predio, Caruaru - CEP: 55038275, Pernambuco</t>
  </si>
  <si>
    <t>82333610468</t>
  </si>
  <si>
    <t>Rua Barreiros 126 / casa - CEP 55038510 - Boa Vista, Caruaru, Pernambuco</t>
  </si>
  <si>
    <t>Caruaru</t>
  </si>
  <si>
    <t>Pernambuco</t>
  </si>
  <si>
    <t>55038510</t>
  </si>
  <si>
    <t>Loggi</t>
  </si>
  <si>
    <t>2000005387503700</t>
  </si>
  <si>
    <t>31 de março de 2023 21:58 hs.</t>
  </si>
  <si>
    <t>77144</t>
  </si>
  <si>
    <t>MLB2834347668</t>
  </si>
  <si>
    <t>Cabo De Velocímetro Corsa Wind Gl Gls Gsi 1994 Em Diante</t>
  </si>
  <si>
    <t>Iranildo castro</t>
  </si>
  <si>
    <t>CPF 06719527576</t>
  </si>
  <si>
    <t>Rua Nossa Senhora do Socorro 550 - centro cultural, Camacan - CEP: 45880000, Bahia</t>
  </si>
  <si>
    <t>06719527576</t>
  </si>
  <si>
    <t>Rua Nossa Senhora do Socorro 550 / centro cultural - CEP 45880000 - cidade alta, Camacan, Bahia</t>
  </si>
  <si>
    <t>Camacan</t>
  </si>
  <si>
    <t>Bahia</t>
  </si>
  <si>
    <t>45880000</t>
  </si>
  <si>
    <t>2000005387490614</t>
  </si>
  <si>
    <t>31 de março de 2023 21:54 hs.</t>
  </si>
  <si>
    <t>MLB2109131937</t>
  </si>
  <si>
    <t>Par De Kit Pino Guia Bucha Pinça Freio Vw Gol G2 Até G6</t>
  </si>
  <si>
    <t>MAURO CEZARIO PEREIRA</t>
  </si>
  <si>
    <t>CNPJ 01771157000183</t>
  </si>
  <si>
    <t>Rua São Domingos 885 - sala comercial, São Luís de Montes Belos - CEP: 76100000, Goiás</t>
  </si>
  <si>
    <t>Contribuinte</t>
  </si>
  <si>
    <t>01771157000183</t>
  </si>
  <si>
    <t>Rua São Domingos 885 / sala comercial Referencia: Mauro moto peças - CEP 76100000 - Vila boa, São Luís de Montes Belos, Goiás</t>
  </si>
  <si>
    <t>São Luís de Montes Belos</t>
  </si>
  <si>
    <t>Goiás</t>
  </si>
  <si>
    <t>76100000</t>
  </si>
  <si>
    <t>2000004331130709</t>
  </si>
  <si>
    <t>31 de março de 2023 21:39 hs.</t>
  </si>
  <si>
    <t>Par-GM001</t>
  </si>
  <si>
    <t>MLB1984668175</t>
  </si>
  <si>
    <t>Par Kit Rolamento Roda Traseira Corsa 1.6 8/16v 1994 A 2004</t>
  </si>
  <si>
    <t>matheus inacio</t>
  </si>
  <si>
    <t>46700131812</t>
  </si>
  <si>
    <t>Avenida Poços de Caldas 1193 / casa A Referencia: pode deixar no comércio da frente - CEP 07986080 - Jardim Alegria, Francisco Morato, São Paulo</t>
  </si>
  <si>
    <t>Francisco Morato</t>
  </si>
  <si>
    <t>07986080</t>
  </si>
  <si>
    <t>1 de abril | 01:37</t>
  </si>
  <si>
    <t>MEL42160253618LMFFF01</t>
  </si>
  <si>
    <t>2000004331103417</t>
  </si>
  <si>
    <t>31 de março de 2023 21:24 hs.</t>
  </si>
  <si>
    <t>Etiqueta pronta para imprimir</t>
  </si>
  <si>
    <t>Você deve dar o pacote ao seu motorista dia segunda-feira.</t>
  </si>
  <si>
    <t>552014/15</t>
  </si>
  <si>
    <t>MLB3085466614</t>
  </si>
  <si>
    <t>Par Bandeja C4 Pallas 2007 Á 2013</t>
  </si>
  <si>
    <t>Andre L araujo De Araujo</t>
  </si>
  <si>
    <t>CPF 44555208803</t>
  </si>
  <si>
    <t>Rua Francisco Gonzaga 92 - na travesa, São Paulo - CEP: 05763380, São Paulo</t>
  </si>
  <si>
    <t>44555208803</t>
  </si>
  <si>
    <t>Rua Francisco Gonzaga 92 / na travesa Referencia: faixada de azulejo  portão cinza - CEP 05763380 - Jardim Piracuama, São Paulo, São Paulo</t>
  </si>
  <si>
    <t>05763380</t>
  </si>
  <si>
    <t>Mercado Envios Flex</t>
  </si>
  <si>
    <t>TRUSTPARTSTRUSTPARTS</t>
  </si>
  <si>
    <t>42160223404</t>
  </si>
  <si>
    <t>2000005387332050</t>
  </si>
  <si>
    <t>31 de março de 2023 21:21 hs.</t>
  </si>
  <si>
    <t>112011</t>
  </si>
  <si>
    <t>MLB2965561363</t>
  </si>
  <si>
    <t>Bandeja Inferior Esquerda Fiat Tipo 1993 A 2008</t>
  </si>
  <si>
    <t>Eva marta  Gomes de Azevedo</t>
  </si>
  <si>
    <t>CPF 32151274829</t>
  </si>
  <si>
    <t>Rua Cláudio Gilmar Guide 125 - Casa, Amparo - CEP: 13909030, São Paulo</t>
  </si>
  <si>
    <t>32151274829</t>
  </si>
  <si>
    <t>Rua Cláudio Gilmar Guide 125 / Casa Referencia: Ao lado da quitanda  versolli - CEP 13909030 - Centro (Três Pontes), Amparo, São Paulo</t>
  </si>
  <si>
    <t>Amparo</t>
  </si>
  <si>
    <t>13909030</t>
  </si>
  <si>
    <t>2000005387226048</t>
  </si>
  <si>
    <t>31 de março de 2023 20:57 hs.</t>
  </si>
  <si>
    <t>Kit-2357/8</t>
  </si>
  <si>
    <t>MLB2065095619</t>
  </si>
  <si>
    <t>Suporte (coxim) Radiador Corsa Frente Montana 2002/2012</t>
  </si>
  <si>
    <t>Adileu Storti</t>
  </si>
  <si>
    <t>42370740809</t>
  </si>
  <si>
    <t>Antônio Guioto 54 / CEP 15402294 - Jardim Tropical, Olímpia, São Paulo</t>
  </si>
  <si>
    <t>Olímpia</t>
  </si>
  <si>
    <t>15402294</t>
  </si>
  <si>
    <t>MEL42160155245LMFFF01</t>
  </si>
  <si>
    <t>2000005386912150</t>
  </si>
  <si>
    <t>31 de março de 2023 19:54 hs.</t>
  </si>
  <si>
    <t>Chega a uma Agência Mercado Livre segunda-feira, 3 de abril</t>
  </si>
  <si>
    <t>MLB1841175427</t>
  </si>
  <si>
    <t>Cabo De Marcha Corsa Classic 2009 2010 2011 2012 2013 2014</t>
  </si>
  <si>
    <t>Elinaldo Oliveira</t>
  </si>
  <si>
    <t>01438749180</t>
  </si>
  <si>
    <t>QUADRA 205 CONJUNTO 1 12 / LOTE 12 LOJA 04 ( atrás do Banco Itaú) - CEP 72610501 - Brasília, Distrito Federal</t>
  </si>
  <si>
    <t>Brasília</t>
  </si>
  <si>
    <t>Distrito Federal</t>
  </si>
  <si>
    <t>72610501</t>
  </si>
  <si>
    <t>1 de abril | 02:19</t>
  </si>
  <si>
    <t>MEL42160031836LMFFF01</t>
  </si>
  <si>
    <t>2000004330863905</t>
  </si>
  <si>
    <t>31 de março de 2023 19:35 hs.</t>
  </si>
  <si>
    <t>5227/8</t>
  </si>
  <si>
    <t>MLB2805692175</t>
  </si>
  <si>
    <t>Par Bieleta Dianteira Le Ld Tracker 2014 A 2020</t>
  </si>
  <si>
    <t>Cristina Calotto</t>
  </si>
  <si>
    <t>CPF 29484769845</t>
  </si>
  <si>
    <t>Rua Pereira Barreto 159 - apto 21 Torre 5, São Paulo - CEP: 04744010, São Paulo</t>
  </si>
  <si>
    <t>29484769845</t>
  </si>
  <si>
    <t>Rua Pereira Barreto 159 / apto 21 Eucalipto Referencia: Prédio cinza, próximo ao shopping Boa Vista. - CEP 04744010 - Santo Amaro, São Paulo, São Paulo</t>
  </si>
  <si>
    <t>04744010</t>
  </si>
  <si>
    <t>42159981879</t>
  </si>
  <si>
    <t>2000005386805238</t>
  </si>
  <si>
    <t>31 de março de 2023 19:33 hs.</t>
  </si>
  <si>
    <t>PG001</t>
  </si>
  <si>
    <t>MLB1846009187</t>
  </si>
  <si>
    <t>Reparo Rolamento Eixo Traseiro Pegeout 206/207 C/barra 47mm</t>
  </si>
  <si>
    <t>Mateus Geraldo Caeiro da Silva</t>
  </si>
  <si>
    <t>01990030173</t>
  </si>
  <si>
    <t>Rua Oscár Viana 810 / APT 103 Referencia: Atrás do Colégio Estadual. - CEP 35620000 - Esplanada, Abaeté, Minas Gerais</t>
  </si>
  <si>
    <t>Abaeté</t>
  </si>
  <si>
    <t>35620000</t>
  </si>
  <si>
    <t>MEL42159989772LMFFF01</t>
  </si>
  <si>
    <t>2000005386743970</t>
  </si>
  <si>
    <t>31 de março de 2023 19:23 hs.</t>
  </si>
  <si>
    <t>Par-2210</t>
  </si>
  <si>
    <t>MLB2063671442</t>
  </si>
  <si>
    <t>2 Haste Bieleta Câmbio Peugeot 206 207  1.4 1.6 16cm Curta</t>
  </si>
  <si>
    <t>Daiane Casarotto Mosca</t>
  </si>
  <si>
    <t>29484845886</t>
  </si>
  <si>
    <t>Rua Vinte e Um de Abril 50 / Referencia: próximo ao cemitério - CEP 13807061 - Vila Santa Luzia, Mogi Mirim, São Paulo</t>
  </si>
  <si>
    <t>Mogi Mirim</t>
  </si>
  <si>
    <t>13807061</t>
  </si>
  <si>
    <t>1 de abril | 02:12</t>
  </si>
  <si>
    <t>MEL42159967902LMFFF01</t>
  </si>
  <si>
    <t>2000005386737642</t>
  </si>
  <si>
    <t>31 de março de 2023 19:22 hs.</t>
  </si>
  <si>
    <t>Par-5607</t>
  </si>
  <si>
    <t>MLB2088389174</t>
  </si>
  <si>
    <t>Par Bieleta Dianteira Tucson I30 Sportage Cerato</t>
  </si>
  <si>
    <t>Gustavo Vitor Silva Santos</t>
  </si>
  <si>
    <t>09340227557</t>
  </si>
  <si>
    <t>rua c 20 de abril número 40 casa 40 / casa Referencia: fábrica de carteira de jady do lado da casa - CEP 44600000 - 20 de abril rua c número 40 perto da fábrica de carteira de jady, Ipirá, Bahia</t>
  </si>
  <si>
    <t>Ipirá</t>
  </si>
  <si>
    <t>44600000</t>
  </si>
  <si>
    <t>MEL42159964860LMFFF01</t>
  </si>
  <si>
    <t>2000005386644638</t>
  </si>
  <si>
    <t>31 de março de 2023 19:02 hs.</t>
  </si>
  <si>
    <t>Par-VW001</t>
  </si>
  <si>
    <t>MLB1865073108</t>
  </si>
  <si>
    <t>2 Kits De Rolamento Roda Traseira Gol G1 G2 G3 G4 G5 Novo</t>
  </si>
  <si>
    <t>comercial.mgmse comercial.mgmse</t>
  </si>
  <si>
    <t>26080749874</t>
  </si>
  <si>
    <t>Rua Nabor da Silva Franco 120 / CEP 11800000 - Juquiá, São Paulo</t>
  </si>
  <si>
    <t>Juquiá</t>
  </si>
  <si>
    <t>11800000</t>
  </si>
  <si>
    <t>31 de março | 23:28</t>
  </si>
  <si>
    <t>MEL42159919944LMFFF01</t>
  </si>
  <si>
    <t>2000005386602952</t>
  </si>
  <si>
    <t>31 de março de 2023 18:52 hs.</t>
  </si>
  <si>
    <t>par-13125</t>
  </si>
  <si>
    <t>MLB2223552929</t>
  </si>
  <si>
    <t>Par Pino Guia Pinça Freio Cobalt/sonic/spin/onix12a19</t>
  </si>
  <si>
    <t>Aline de Lima Velloso Velloso</t>
  </si>
  <si>
    <t>13621333703</t>
  </si>
  <si>
    <t>Rua Natalício Cardoso dos Santos 72 / padaria do Helio Referencia: padaria na rua do colégio João Leôncio - CEP 23898087 - Campo Lindo, Seropédica, Rio de Janeiro</t>
  </si>
  <si>
    <t>Seropédica</t>
  </si>
  <si>
    <t>23898087</t>
  </si>
  <si>
    <t>1 de abril | 02:29</t>
  </si>
  <si>
    <t>MEL42159901618LMFFF01</t>
  </si>
  <si>
    <t>2000005386435970</t>
  </si>
  <si>
    <t>31 de março de 2023 18:22 hs.</t>
  </si>
  <si>
    <t>77354</t>
  </si>
  <si>
    <t>MLB1925277732</t>
  </si>
  <si>
    <t>Cabo De Marcha Cambio Agile 2009 2010 2011 2012 2013 2014</t>
  </si>
  <si>
    <t>NAIARA MOURA DE OLIVEIRA 14292753679</t>
  </si>
  <si>
    <t>30704243000171</t>
  </si>
  <si>
    <t>Rua Pintarroxo 23 / 102 apt - CEP 31950110 - Goiânia, Belo Horizonte, Minas Gerais</t>
  </si>
  <si>
    <t>Belo Horizonte</t>
  </si>
  <si>
    <t>31950110</t>
  </si>
  <si>
    <t>MEL42159836610LMFFF01</t>
  </si>
  <si>
    <t>2000005386416894</t>
  </si>
  <si>
    <t>31 de março de 2023 18:16 hs.</t>
  </si>
  <si>
    <t>Entregue</t>
  </si>
  <si>
    <t>Chegou em 1 de abril</t>
  </si>
  <si>
    <t>MLB2109127579</t>
  </si>
  <si>
    <t>Par De Kit Pino Guia Bucha Pinça Freio Vw Golf Audi Audi A3</t>
  </si>
  <si>
    <t>Marcio Gonçalves</t>
  </si>
  <si>
    <t>28188851833</t>
  </si>
  <si>
    <t>Rua Franklin Bowers Jones 84 / Referencia: Proximo ao parque das aguas - CEP 13042380 - Parque Jambeiro, Campinas, São Paulo</t>
  </si>
  <si>
    <t>13042380</t>
  </si>
  <si>
    <t>1 de abril | 02:53</t>
  </si>
  <si>
    <t>1 de abril | 10:00</t>
  </si>
  <si>
    <t>MEL42159812405LMFFF01</t>
  </si>
  <si>
    <t>2000005386364522</t>
  </si>
  <si>
    <t>31 de março de 2023 18:05 hs.</t>
  </si>
  <si>
    <t>César Augusto</t>
  </si>
  <si>
    <t>09066037733</t>
  </si>
  <si>
    <t>Conservatória 352 / Casa - CEP 23045490 - Campo Grande, Rio de Janeiro, Rio de Janeiro</t>
  </si>
  <si>
    <t>23045490</t>
  </si>
  <si>
    <t>1 de abril | 02:38</t>
  </si>
  <si>
    <t>MEL42159788995LMFFF01</t>
  </si>
  <si>
    <t>2000005386208848</t>
  </si>
  <si>
    <t>31 de março de 2023 17:36 hs.</t>
  </si>
  <si>
    <t>Chega entre os dias 4 e 5 de abril</t>
  </si>
  <si>
    <t>Kit-PG001</t>
  </si>
  <si>
    <t>MLB2607917865</t>
  </si>
  <si>
    <t>Kit Rolamento Eixo Traseiro C/ Bucha Pegeout 206/207 47mm</t>
  </si>
  <si>
    <t>monica nunes</t>
  </si>
  <si>
    <t>07454205674</t>
  </si>
  <si>
    <t>Rua Milton Campos 170 / casa Referencia: ao lado do Exame laboratório. - CEP 39873000 - centro, Machacalis, Minas Gerais</t>
  </si>
  <si>
    <t>Machacalis</t>
  </si>
  <si>
    <t>39873000</t>
  </si>
  <si>
    <t>1 de abril | 00:48</t>
  </si>
  <si>
    <t>MEL42159724765LMFFF01</t>
  </si>
  <si>
    <t>2000005386134316</t>
  </si>
  <si>
    <t>31 de março de 2023 17:33 hs.</t>
  </si>
  <si>
    <t>FD001</t>
  </si>
  <si>
    <t>MLB1845907681</t>
  </si>
  <si>
    <t>Kit Rolamento Roda Traseira Fiesta 1995 1996 1997 1998 99...</t>
  </si>
  <si>
    <t>sergio lucas</t>
  </si>
  <si>
    <t>08164079910</t>
  </si>
  <si>
    <t>Avenida Porto Velho 631 / Casa Da Frente - CEP 14078430 - Vila Hípica, Ribeirão Preto, São Paulo</t>
  </si>
  <si>
    <t>Ribeirão Preto</t>
  </si>
  <si>
    <t>14078430</t>
  </si>
  <si>
    <t>31 de março | 23:49</t>
  </si>
  <si>
    <t>MEL42159690705LMFFF01</t>
  </si>
  <si>
    <t>2000005386108940</t>
  </si>
  <si>
    <t>31 de março de 2023 17:16 hs.</t>
  </si>
  <si>
    <t>MLB1924091749</t>
  </si>
  <si>
    <t>DEILDA Custodio</t>
  </si>
  <si>
    <t>14626245889</t>
  </si>
  <si>
    <t>Rua Armando Reali 702 / CEP 13221535 - Jardim Novo Mundo, Várzea Paulista, São Paulo</t>
  </si>
  <si>
    <t>Várzea Paulista</t>
  </si>
  <si>
    <t>13221535</t>
  </si>
  <si>
    <t>1 de abril | 01:27</t>
  </si>
  <si>
    <t>MEL42159693024LMFFF01</t>
  </si>
  <si>
    <t>2000004330541861</t>
  </si>
  <si>
    <t>31 de março de 2023 17:08 hs.</t>
  </si>
  <si>
    <t>2327</t>
  </si>
  <si>
    <t>MLB2065545134</t>
  </si>
  <si>
    <t>Kit Reparo Bucha Alavanca Câmbio Varão Corsa</t>
  </si>
  <si>
    <t>LUCAS FELIX FERREIRA 38618681806</t>
  </si>
  <si>
    <t>14930453000121</t>
  </si>
  <si>
    <t>Rua Armando Salles 481 / CEP 17700000 - Centro, Osvaldo Cruz, São Paulo</t>
  </si>
  <si>
    <t>Osvaldo Cruz</t>
  </si>
  <si>
    <t>17700000</t>
  </si>
  <si>
    <t>MEL42159671898LMFFF01</t>
  </si>
  <si>
    <t>2000005386017894</t>
  </si>
  <si>
    <t>31 de março de 2023 17:00 hs.</t>
  </si>
  <si>
    <t>Joaquim Junior</t>
  </si>
  <si>
    <t>03756559645</t>
  </si>
  <si>
    <t>Euclides Jose Borjes 300 / CEP 38490000 - Santana, Indianópolis, Minas Gerais</t>
  </si>
  <si>
    <t>Indianópolis</t>
  </si>
  <si>
    <t>38490000</t>
  </si>
  <si>
    <t>1 de abril | 06:30</t>
  </si>
  <si>
    <t>MEL42159646229LMFFF01</t>
  </si>
  <si>
    <t>2000005386010926</t>
  </si>
  <si>
    <t>31 de março de 2023 16:58 hs.</t>
  </si>
  <si>
    <t>662053</t>
  </si>
  <si>
    <t>MLB3067734040</t>
  </si>
  <si>
    <t>Bandeja Com Pivô Esquerda Sandero 2006 Em Diante</t>
  </si>
  <si>
    <t>Aluisio Antonio</t>
  </si>
  <si>
    <t>CPF 05150847860</t>
  </si>
  <si>
    <t>Rua Líbano 188 - Jd. São Francisco, Guarulhos - CEP: 07195050, São Paulo</t>
  </si>
  <si>
    <t>05150847860</t>
  </si>
  <si>
    <t>Rua Líbano 188 / CEP 07195050 - Jardim São Francisco, Guarulhos, São Paulo</t>
  </si>
  <si>
    <t>Guarulhos</t>
  </si>
  <si>
    <t>07195050</t>
  </si>
  <si>
    <t>42159641743</t>
  </si>
  <si>
    <t>2000005382999910</t>
  </si>
  <si>
    <t>31 de março de 2023 16:40 hs.</t>
  </si>
  <si>
    <t>Anúncio sem dados fiscais</t>
  </si>
  <si>
    <t>Adicione os dados fiscais para poder emitir a NF-e e entregar o pacote</t>
  </si>
  <si>
    <t>2362-LD</t>
  </si>
  <si>
    <t>MLB2223344275</t>
  </si>
  <si>
    <t>Suporte Superior Radiador Celta 2010 Lado Direito</t>
  </si>
  <si>
    <t>Danieli Wojciechowski</t>
  </si>
  <si>
    <t>CPF 07497683985</t>
  </si>
  <si>
    <t>Rua Miguel Zinher 108 - casa, Almirante Tamandaré - CEP: 83501600, Paraná</t>
  </si>
  <si>
    <t>07497683985</t>
  </si>
  <si>
    <t>Rua Estrada de Palmas SN / Referencia: Via correios entregar na sede distrital de Rio Claro - CEP 84570000 - Rio Claro do Sul, Mallet, Paraná</t>
  </si>
  <si>
    <t>Mallet</t>
  </si>
  <si>
    <t>84570000</t>
  </si>
  <si>
    <t>2000005385894490</t>
  </si>
  <si>
    <t>31 de março de 2023 16:36 hs.</t>
  </si>
  <si>
    <t>MLB1838739381</t>
  </si>
  <si>
    <t>Cabo De Marcha Celta 2005 2006 2007 /08/09/10/11/12/13/2014</t>
  </si>
  <si>
    <t>Claudio Brante Pereira</t>
  </si>
  <si>
    <t>85157449704</t>
  </si>
  <si>
    <t>Rua Padre José Sandrup 337 / galpao - CEP 27521112 - Vila Julieta, Resende, Rio de Janeiro</t>
  </si>
  <si>
    <t>Resende</t>
  </si>
  <si>
    <t>27521112</t>
  </si>
  <si>
    <t>MEL42159589077LMFFF01</t>
  </si>
  <si>
    <t>2000005385782062</t>
  </si>
  <si>
    <t>31 de março de 2023 16:15 hs.</t>
  </si>
  <si>
    <t>MLB3255306719</t>
  </si>
  <si>
    <t>2 Kit's Rolamento Eixo Tras Com Bucha 207 2008 A 2010 47mm</t>
  </si>
  <si>
    <t>Angela Palmira Silva</t>
  </si>
  <si>
    <t>CPF 27683694894</t>
  </si>
  <si>
    <t>Avenida Rosa Celestino 271, Jaboticabal - CEP: 14887448, São Paulo</t>
  </si>
  <si>
    <t>27683694894</t>
  </si>
  <si>
    <t>Avenida Treze de Maio 1189 / CEP 14870160 - Centro, Jaboticabal, São Paulo</t>
  </si>
  <si>
    <t>Jaboticabal</t>
  </si>
  <si>
    <t>14870160</t>
  </si>
  <si>
    <t>2000005385752148</t>
  </si>
  <si>
    <t>31 de março de 2023 16:11 hs.</t>
  </si>
  <si>
    <t>Vamos enviar o pacote no dia 3 de abril</t>
  </si>
  <si>
    <t>Para organizar os envios, vamos fazer o envio em 3 de abril.</t>
  </si>
  <si>
    <t>Maurício Cesar Da Silva</t>
  </si>
  <si>
    <t>07495827904</t>
  </si>
  <si>
    <t>Rua Carlos Frederico Ramthum 18981 / mercearia morgana - CEP 89267000 - Santa Luzia, Jaraguá do Sul, Santa Catarina</t>
  </si>
  <si>
    <t>Jaraguá do Sul</t>
  </si>
  <si>
    <t>89267000</t>
  </si>
  <si>
    <t>MEL42159527741LMFFF01</t>
  </si>
  <si>
    <t>2000005385729428</t>
  </si>
  <si>
    <t>31 de março de 2023 16:08 hs.</t>
  </si>
  <si>
    <t>ryan alan oliveira plens</t>
  </si>
  <si>
    <t>43187326811</t>
  </si>
  <si>
    <t>José de Oliveira 99 / casa - CEP 18690000 - ferroviários, Itatinga, São Paulo</t>
  </si>
  <si>
    <t>Itatinga</t>
  </si>
  <si>
    <t>18690000</t>
  </si>
  <si>
    <t>31 de março | 19:46</t>
  </si>
  <si>
    <t>MEL42159533512LMFFF01</t>
  </si>
  <si>
    <t>2000005385683122</t>
  </si>
  <si>
    <t>31 de março de 2023 16:00 hs.</t>
  </si>
  <si>
    <t>4kit-12152</t>
  </si>
  <si>
    <t>MLB2221345440</t>
  </si>
  <si>
    <t>4kits Pino Bucha Dobradiçaporta Corcel,delrey,pampa,belina</t>
  </si>
  <si>
    <t>Everson Pedroso dos Santos</t>
  </si>
  <si>
    <t>03541153911</t>
  </si>
  <si>
    <t>Vicente Solek 286 / Referencia: Oficina Lobcar - CEP 84240000 - Ctg, Piraí do Sul, Paraná</t>
  </si>
  <si>
    <t>Piraí do Sul</t>
  </si>
  <si>
    <t>84240000</t>
  </si>
  <si>
    <t>MEL42159502955LMFFF01</t>
  </si>
  <si>
    <t>2000004330373375</t>
  </si>
  <si>
    <t>31 de março de 2023 15:58 hs.</t>
  </si>
  <si>
    <t>4058</t>
  </si>
  <si>
    <t>MLB2748563200</t>
  </si>
  <si>
    <t>Capa De Pedal Freio E Embreagem Citroen C3</t>
  </si>
  <si>
    <t>marco de lima</t>
  </si>
  <si>
    <t>01908735074</t>
  </si>
  <si>
    <t>Rua Antônio Escorsin 1251 / Loja do Santi auto Referencia: do Santi automóveis horário comercial - CEP 82015000 - Santa Felicidade, Curitiba, Paraná</t>
  </si>
  <si>
    <t>Curitiba</t>
  </si>
  <si>
    <t>82015000</t>
  </si>
  <si>
    <t>31 de março | 19:49</t>
  </si>
  <si>
    <t>1 de abril | 10:45</t>
  </si>
  <si>
    <t>MEL42159498061LMFFF01</t>
  </si>
  <si>
    <t>2000004330365477</t>
  </si>
  <si>
    <t>31 de março de 2023 15:57 hs.</t>
  </si>
  <si>
    <t>11095</t>
  </si>
  <si>
    <t>MLB2866914765</t>
  </si>
  <si>
    <t>Pastilha De Freio Dianteira Palio 1.5 Mar 1998 A 2000</t>
  </si>
  <si>
    <t>Maria helena da silva almeida Silva</t>
  </si>
  <si>
    <t>CPF 04896614160</t>
  </si>
  <si>
    <t>ruas das violetas 12 - casa, Poconé - CEP: 78175000, Mato Grosso</t>
  </si>
  <si>
    <t>04896614160</t>
  </si>
  <si>
    <t>Rua das Flôres SN / casa Referencia: casa com um muro baixo na frente sem portão no final da rua - CEP 78175000 - João godofredo, Poconé, Mato Grosso</t>
  </si>
  <si>
    <t>Poconé</t>
  </si>
  <si>
    <t>78175000</t>
  </si>
  <si>
    <t>2000004330339509</t>
  </si>
  <si>
    <t>31 de março de 2023 15:47 hs.</t>
  </si>
  <si>
    <t>Chega quarta-feira dia 5 de abril</t>
  </si>
  <si>
    <t>4041</t>
  </si>
  <si>
    <t>MLB2100145999</t>
  </si>
  <si>
    <t>Capa Pedal Hyundai I30  Hb20 Elantra Tucson Kia Sportage</t>
  </si>
  <si>
    <t>samuel dotto</t>
  </si>
  <si>
    <t>02981697030</t>
  </si>
  <si>
    <t>Avenida Tucunduva 499 / CEP 98920000 - centro, Horizontina, Rio Grande do Sul</t>
  </si>
  <si>
    <t>Horizontina</t>
  </si>
  <si>
    <t>Rio Grande do Sul</t>
  </si>
  <si>
    <t>98920000</t>
  </si>
  <si>
    <t>MEL42159470681LMFFF01</t>
  </si>
  <si>
    <t>2000004330331809</t>
  </si>
  <si>
    <t>31 de março de 2023 15:44 hs.</t>
  </si>
  <si>
    <t>MLB1748144147</t>
  </si>
  <si>
    <t>Kit Rolamento Roda Traseira Escort 94 Fiesta 95 Ka 97</t>
  </si>
  <si>
    <t>Juracy Guimaraes da cruz</t>
  </si>
  <si>
    <t>43266541553</t>
  </si>
  <si>
    <t>rua Arcenio Alves 38 / Centro - CEP 44790000 - centro, Campo Formoso, Bahia</t>
  </si>
  <si>
    <t>Campo Formoso</t>
  </si>
  <si>
    <t>44790000</t>
  </si>
  <si>
    <t>1 de abril | 02:06</t>
  </si>
  <si>
    <t>MEL42159460585LMFFF01</t>
  </si>
  <si>
    <t>2000004330329071</t>
  </si>
  <si>
    <t>31 de março de 2023 15:41 hs.</t>
  </si>
  <si>
    <t>4079</t>
  </si>
  <si>
    <t>MLB2652059891</t>
  </si>
  <si>
    <t>Kit Capa De Pedal New Fiesta/ New Ka/ New Ecosport</t>
  </si>
  <si>
    <t>Aliny Costa</t>
  </si>
  <si>
    <t>07438347982</t>
  </si>
  <si>
    <t>Rua Intendente João Nunes Vieira 580 / Na Loja Supercarros - CEP 88058100 - Ingleses do Rio Vermelho, Florianópolis, Santa Catarina</t>
  </si>
  <si>
    <t>Florianópolis</t>
  </si>
  <si>
    <t>88058100</t>
  </si>
  <si>
    <t>31 de março | 20:12</t>
  </si>
  <si>
    <t>MEL42159466098LMFFF01</t>
  </si>
  <si>
    <t>2000005377264544</t>
  </si>
  <si>
    <t>31 de março de 2023 15:28 hs.</t>
  </si>
  <si>
    <t>552002</t>
  </si>
  <si>
    <t>MLB2863957343</t>
  </si>
  <si>
    <t>Bandeja Lado Direito Peugeot 206 Todos 1999 A 2010 Com Pivô</t>
  </si>
  <si>
    <t>Newton Jorge da Silva</t>
  </si>
  <si>
    <t>06800537861</t>
  </si>
  <si>
    <t>Avenida Domingos Perino 847 / casa Referencia: entregar nesse mesmo endereco - CEP 19911781 - Vila Perino, Ourinhos, São Paulo</t>
  </si>
  <si>
    <t>Ourinhos</t>
  </si>
  <si>
    <t>19911781</t>
  </si>
  <si>
    <t>MEL42155913411LMFFF01</t>
  </si>
  <si>
    <t>2000005385457124</t>
  </si>
  <si>
    <t>31 de março de 2023 15:20 hs.</t>
  </si>
  <si>
    <t>Ericlayton Julio</t>
  </si>
  <si>
    <t>09327080483</t>
  </si>
  <si>
    <t>Rua Motorista Sílvio Fernandes de Assis 54 / CEP 58062166 - Paratibe, João Pessoa, Paraíba</t>
  </si>
  <si>
    <t>João Pessoa</t>
  </si>
  <si>
    <t>Paraíba</t>
  </si>
  <si>
    <t>58062166</t>
  </si>
  <si>
    <t>1 de abril | 01:32</t>
  </si>
  <si>
    <t>MEL42159415716LMFFF01</t>
  </si>
  <si>
    <t>2000005385316064</t>
  </si>
  <si>
    <t>31 de março de 2023 14:56 hs.</t>
  </si>
  <si>
    <t>MLB2065493216</t>
  </si>
  <si>
    <t>Kit Reparo Bucha Alavanca Câmbio Varão Celta Corsa Vectra</t>
  </si>
  <si>
    <t>Fabio Souza</t>
  </si>
  <si>
    <t>31070301809</t>
  </si>
  <si>
    <t>Rua Quixadá 80 / ap 801 Referencia: apartamento 801 - CEP 03350060 - Vila Invernada, São Paulo, São Paulo</t>
  </si>
  <si>
    <t>03350060</t>
  </si>
  <si>
    <t>MEL42159352114LMFFF01</t>
  </si>
  <si>
    <t>2000005385292426</t>
  </si>
  <si>
    <t>31 de março de 2023 14:52 hs.</t>
  </si>
  <si>
    <t>Kit-2210/11</t>
  </si>
  <si>
    <t>MLB2063490455</t>
  </si>
  <si>
    <t>Kit Bieleta Haste Trambulador Peugeot 206 207 1.4 8v 1.6 16v</t>
  </si>
  <si>
    <t>Bruno Moreto</t>
  </si>
  <si>
    <t>34530403840</t>
  </si>
  <si>
    <t>Rua Engenheiro Sylvio Seiji Shimizu 1520 / Referencia: residência em frente a elektro - CEP 16901040 - Vila Peliciari, Andradina, São Paulo</t>
  </si>
  <si>
    <t>Andradina</t>
  </si>
  <si>
    <t>16901040</t>
  </si>
  <si>
    <t>31 de março | 19:30</t>
  </si>
  <si>
    <t>MEL42159333363LMFFF01</t>
  </si>
  <si>
    <t>2000005385207688</t>
  </si>
  <si>
    <t>31 de março de 2023 14:46 hs.</t>
  </si>
  <si>
    <t>par442060/61</t>
  </si>
  <si>
    <t>MLB2997529622</t>
  </si>
  <si>
    <t>Par Bandeja Inferior Sem Pivô Santana 1988 A 2002</t>
  </si>
  <si>
    <t>marcilio Miguel dos santos Miguel</t>
  </si>
  <si>
    <t>CPF 05366566738</t>
  </si>
  <si>
    <t>Ari Schiavo SN - enfrente a quadra, Japeri - CEP: 26440090, Rio de Janeiro</t>
  </si>
  <si>
    <t>05366566738</t>
  </si>
  <si>
    <t>Rua São Lourenço 175 / Casa Referencia: Proximo a Padaria Do Teofilo Cunha - CEP 26450055 - São Bras, Japeri, Rio de Janeiro</t>
  </si>
  <si>
    <t>Japeri</t>
  </si>
  <si>
    <t>26450055</t>
  </si>
  <si>
    <t>2000004330127357</t>
  </si>
  <si>
    <t>31 de março de 2023 14:26 hs.</t>
  </si>
  <si>
    <t>MLB1925303205</t>
  </si>
  <si>
    <t>Cabo De Marcha Cambio Montana 2011 2012 2013 2014 Novo</t>
  </si>
  <si>
    <t>RAFAEL CARNEIRO</t>
  </si>
  <si>
    <t>00579320340</t>
  </si>
  <si>
    <t>Rua das Dálias 1020 / Referencia: Oficina de moto - CEP 85855180 - Porto Meira, Foz do Iguaçu, Paraná</t>
  </si>
  <si>
    <t>Foz do Iguaçu</t>
  </si>
  <si>
    <t>85855180</t>
  </si>
  <si>
    <t>1 de abril | 02:40</t>
  </si>
  <si>
    <t>MEL42159265923LMFFF01</t>
  </si>
  <si>
    <t>2000005385074976</t>
  </si>
  <si>
    <t>31 de março de 2023 14:17 hs.</t>
  </si>
  <si>
    <t>2312</t>
  </si>
  <si>
    <t>MLB2070840029</t>
  </si>
  <si>
    <t>Reparo Bucha Cabo Marcha Celta Prisma Montana Astra Agile</t>
  </si>
  <si>
    <t>Airton Ferreira Ferreira</t>
  </si>
  <si>
    <t>CPF 07322127900</t>
  </si>
  <si>
    <t>Rua Sirma 100 - Apto 01, Contagem - CEP: 32340410, Minas Gerais</t>
  </si>
  <si>
    <t>07322127900</t>
  </si>
  <si>
    <t>Rua Sirma 100 / Apto 01 - CEP 32340410 - Santa Cruz Industrial, Contagem, Minas Gerais</t>
  </si>
  <si>
    <t>32340410</t>
  </si>
  <si>
    <t>1 de abril | 01:03</t>
  </si>
  <si>
    <t>MEL42159245059LMXDF01</t>
  </si>
  <si>
    <t>2000005365855336</t>
  </si>
  <si>
    <t>31 de março de 2023 14:03 hs.</t>
  </si>
  <si>
    <t>Ray Pinto Barcelos</t>
  </si>
  <si>
    <t>17434410701</t>
  </si>
  <si>
    <t>principal SN / supermercado Referencia: supermercado - CEP 29914000 - Regência, Regência, Espírito Santo</t>
  </si>
  <si>
    <t>Regência</t>
  </si>
  <si>
    <t>Espírito Santo</t>
  </si>
  <si>
    <t>29914000</t>
  </si>
  <si>
    <t>31 de março | 21:48</t>
  </si>
  <si>
    <t>MEL42151066923LMFFF01</t>
  </si>
  <si>
    <t>2000005384973976</t>
  </si>
  <si>
    <t>31 de março de 2023 14:00 hs.</t>
  </si>
  <si>
    <t>Chega quinta-feira dia 6 de abril</t>
  </si>
  <si>
    <t>28006</t>
  </si>
  <si>
    <t>MLB2204150534</t>
  </si>
  <si>
    <t>Reparo Pino Guia Pinça De Freio Dianteiro Nissan March</t>
  </si>
  <si>
    <t>Luiz Viana</t>
  </si>
  <si>
    <t>CPF 00584574029</t>
  </si>
  <si>
    <t>Rua Valter de Azeredo 33 - Casa, Porto Alegre - CEP: 91791302, Rio Grande do Sul</t>
  </si>
  <si>
    <t>00584574029</t>
  </si>
  <si>
    <t>Avenida João Antônio Silveira 2955 / Casa Referencia: Casa - CEP 91791099 - Restinga, Porto Alegre, Rio Grande do Sul</t>
  </si>
  <si>
    <t>Porto Alegre</t>
  </si>
  <si>
    <t>91791099</t>
  </si>
  <si>
    <t>1 de abril | 02:20</t>
  </si>
  <si>
    <t>MEL42159213286LMXDF01</t>
  </si>
  <si>
    <t>2000005384875216</t>
  </si>
  <si>
    <t>31 de março de 2023 13:44 hs.</t>
  </si>
  <si>
    <t>Par-5705</t>
  </si>
  <si>
    <t>MLB2807904589</t>
  </si>
  <si>
    <t>Par Bieleta Dianteira C4 Lounge 2013 Emdiante</t>
  </si>
  <si>
    <t>Vitor Forastiere</t>
  </si>
  <si>
    <t>CPF 04665639655</t>
  </si>
  <si>
    <t>Avenida dos Astronautas 1885 - B, São José dos Campos - CEP: 12227010, São Paulo</t>
  </si>
  <si>
    <t>04665639655</t>
  </si>
  <si>
    <t>Avenida dos Astronautas 1885 / B Referencia: ao lado a belcampo - CEP 12227010 - Jardim da Granja, São José dos Campos, São Paulo</t>
  </si>
  <si>
    <t>São José dos Campos</t>
  </si>
  <si>
    <t>12227010</t>
  </si>
  <si>
    <t>1 de abril | 00:28</t>
  </si>
  <si>
    <t>MEL42159170458LMXDF01</t>
  </si>
  <si>
    <t>2000005384818908</t>
  </si>
  <si>
    <t>31 de março de 2023 13:33 hs.</t>
  </si>
  <si>
    <t>Par 28006</t>
  </si>
  <si>
    <t>MLB2204157316</t>
  </si>
  <si>
    <t>Par Reparo Pino Guia Pinça De Freio Dianteiro Nissan Versa</t>
  </si>
  <si>
    <t>edenir silva</t>
  </si>
  <si>
    <t>10191466727</t>
  </si>
  <si>
    <t>Rua Dona Romana 460 / Oficina do Ed Referencia: Entregar em horário comercial - CEP 20710200 - Engenho Novo, Rio de Janeiro, Rio de Janeiro</t>
  </si>
  <si>
    <t>20710200</t>
  </si>
  <si>
    <t>31 de março | 18:01</t>
  </si>
  <si>
    <t>MEL42159144238LMFFF01</t>
  </si>
  <si>
    <t>2000004329969255</t>
  </si>
  <si>
    <t>31 de março de 2023 13:26 hs.</t>
  </si>
  <si>
    <t>Par332052/53</t>
  </si>
  <si>
    <t>MLB2860212445</t>
  </si>
  <si>
    <t>Par Morceguinho Dianteiro Celta 1998 A 2015</t>
  </si>
  <si>
    <t>Fabio Barbosa</t>
  </si>
  <si>
    <t>00830154507</t>
  </si>
  <si>
    <t>Rua Gravi 40 / Estacionamento Referencia: Rm Estacionamento - CEP 04143050 - Saúde, São Paulo, São Paulo</t>
  </si>
  <si>
    <t>04143050</t>
  </si>
  <si>
    <t>1 de abril | 02:42</t>
  </si>
  <si>
    <t>MEL42159124614LMFFF01</t>
  </si>
  <si>
    <t>2000004329966907</t>
  </si>
  <si>
    <t>Chegou em 31 de março</t>
  </si>
  <si>
    <t>PAR-5236</t>
  </si>
  <si>
    <t>MLB2809840698</t>
  </si>
  <si>
    <t>Par Bieleta Traseira Barra Estabilizadora Blazer 1996 A 2011</t>
  </si>
  <si>
    <t>Horrana Soares</t>
  </si>
  <si>
    <t>CPF 46315561888</t>
  </si>
  <si>
    <t>Firmo Campos 348 - casa 3, Mairiporã - CEP: 07600000, São Paulo</t>
  </si>
  <si>
    <t>46315561888</t>
  </si>
  <si>
    <t>Rua Maria Zaokskaya Wassilenko 110 / comércio - CEP 07600192 - Centro, Mairiporã, São Paulo</t>
  </si>
  <si>
    <t>Mairiporã</t>
  </si>
  <si>
    <t>07600192</t>
  </si>
  <si>
    <t>31 de março | 15:49</t>
  </si>
  <si>
    <t>31 de março | 17:55</t>
  </si>
  <si>
    <t>CESAR ROSARIO DE BARROS</t>
  </si>
  <si>
    <t>42159125418</t>
  </si>
  <si>
    <t>2000004329930349</t>
  </si>
  <si>
    <t>31 de março de 2023 13:11 hs.</t>
  </si>
  <si>
    <t>José Sales</t>
  </si>
  <si>
    <t>90384172849</t>
  </si>
  <si>
    <t>Rua Macedo Soares 55 / CEP 07401765 - Vila Pilar, Arujá, São Paulo</t>
  </si>
  <si>
    <t>Arujá</t>
  </si>
  <si>
    <t>07401765</t>
  </si>
  <si>
    <t>1 de abril | 01:57</t>
  </si>
  <si>
    <t>1 de abril | 09:50</t>
  </si>
  <si>
    <t>MEL42159084098LMFFF01</t>
  </si>
  <si>
    <t>2000005384684726</t>
  </si>
  <si>
    <t>MLB2111127107</t>
  </si>
  <si>
    <t>Par De Kit Pino Guia Bucha Pinça Freio Vw Polo Gol Fox Polo</t>
  </si>
  <si>
    <t>eulariosoares eulariosoares</t>
  </si>
  <si>
    <t>33530904520</t>
  </si>
  <si>
    <t>Rua do Uruguay 368 / Segundo Andar - CEP 40450210 - Uruguai, Salvador, Bahia</t>
  </si>
  <si>
    <t>Salvador</t>
  </si>
  <si>
    <t>40450210</t>
  </si>
  <si>
    <t>MEL42159086284LMFFF01</t>
  </si>
  <si>
    <t>2000004329915307</t>
  </si>
  <si>
    <t>31 de março de 2023 13:04 hs.</t>
  </si>
  <si>
    <t>55142</t>
  </si>
  <si>
    <t>MLB2816519971</t>
  </si>
  <si>
    <t>Cabo De Freio Gol G2 Todos Traseiro 1994 A 2002</t>
  </si>
  <si>
    <t>Gabriel Tominaga</t>
  </si>
  <si>
    <t>CPF 46493267889</t>
  </si>
  <si>
    <t>Rua Francisco José da Silva Onça 760, Ibirarema - CEP: 19940000, São Paulo</t>
  </si>
  <si>
    <t>46493267889</t>
  </si>
  <si>
    <t>Rua Patrocínio Da Cruz 82 / Casa Referencia: Próximo à creche Escola Auzenda. - CEP 19940003 - Centro, Ibirarema, São Paulo</t>
  </si>
  <si>
    <t>Ibirarema</t>
  </si>
  <si>
    <t>19940003</t>
  </si>
  <si>
    <t>MEL42159056941LMXDF01</t>
  </si>
  <si>
    <t>2000004329881995</t>
  </si>
  <si>
    <t>31 de março de 2023 12:51 hs.</t>
  </si>
  <si>
    <t>Chega sexta-feira dia 7 de abril</t>
  </si>
  <si>
    <t>MLB2015330278</t>
  </si>
  <si>
    <t>2 Kit's De Rolamento Roda Traseira Gol G1 G2 G3 G4 G5 Novo</t>
  </si>
  <si>
    <t>wellingtbarbosa wellingtbarbosa</t>
  </si>
  <si>
    <t>19897079718</t>
  </si>
  <si>
    <t>Estrada Campos Barra SN / CEP 28230000 - Guriri, São Francisco de Itabapoana, Rio de Janeiro</t>
  </si>
  <si>
    <t>São Francisco de Itabapoana</t>
  </si>
  <si>
    <t>28230000</t>
  </si>
  <si>
    <t>MEL42159025943LMFFF01</t>
  </si>
  <si>
    <t>2000005384517540</t>
  </si>
  <si>
    <t>31 de março de 2023 12:44 hs.</t>
  </si>
  <si>
    <t>Chega à Agência Mercado Livre entre 5 e 6 de abril</t>
  </si>
  <si>
    <t>552001</t>
  </si>
  <si>
    <t>MLB2863604248</t>
  </si>
  <si>
    <t>Bandeja Lado Esquerdo Peugeot 206 Todos 1999 A 2010 C Pivô</t>
  </si>
  <si>
    <t>João Pereirada Silva Filho</t>
  </si>
  <si>
    <t>11178753697</t>
  </si>
  <si>
    <t>Rua Jair Rodrigues Coelho 130 / Atras da Paraná ferragens - CEP 35032200 - Vila Bretas, Governador Valadares, Minas Gerais</t>
  </si>
  <si>
    <t>Governador Valadares</t>
  </si>
  <si>
    <t>35032200</t>
  </si>
  <si>
    <t>31 de março | 18:03</t>
  </si>
  <si>
    <t>MEL42159017242LMFFF01</t>
  </si>
  <si>
    <t>2000005384474958</t>
  </si>
  <si>
    <t>31 de março de 2023 12:38 hs.</t>
  </si>
  <si>
    <t>MLB2807964293</t>
  </si>
  <si>
    <t>Par Bieleta Dianteira 308 2012 A 2019</t>
  </si>
  <si>
    <t>ADEMIR RIDIERI</t>
  </si>
  <si>
    <t>CPF 00438155963</t>
  </si>
  <si>
    <t>ENGENHEIRO WETSTTEIN 425 - Centro, Presidente Getúlio - CEP: 89150000, Santa Catarina</t>
  </si>
  <si>
    <t>00438155963</t>
  </si>
  <si>
    <t>Rua Engenheiro Wetstein 425 / Centro - CEP 89150000 - Presidente Getúlio, Santa Catarina</t>
  </si>
  <si>
    <t>Presidente Getúlio</t>
  </si>
  <si>
    <t>89150000</t>
  </si>
  <si>
    <t>1 de abril | 04:08</t>
  </si>
  <si>
    <t>MEL42158986137LMXDF01</t>
  </si>
  <si>
    <t>2000005384401334</t>
  </si>
  <si>
    <t>31 de março de 2023 12:26 hs.</t>
  </si>
  <si>
    <t>442080</t>
  </si>
  <si>
    <t>MLB2991191613</t>
  </si>
  <si>
    <t>Bandeja Inferior Belina Scala 1984 A 1991</t>
  </si>
  <si>
    <t>Joel Casturino de Farias</t>
  </si>
  <si>
    <t>CPF 70147701953</t>
  </si>
  <si>
    <t>Avenida avenida brasil SN, Imbaú - CEP: 84250000, Paraná</t>
  </si>
  <si>
    <t>70147701953</t>
  </si>
  <si>
    <t>Avenida avenida brasil SN / Referencia: mercado da Dani - CEP 84250000 - charqueada de baixo, Imbaú, Paraná</t>
  </si>
  <si>
    <t>Imbaú</t>
  </si>
  <si>
    <t>84250000</t>
  </si>
  <si>
    <t>2000005383567930</t>
  </si>
  <si>
    <t>31 de março de 2023 12:12 hs.</t>
  </si>
  <si>
    <t>daniela augusto de oliveira oliveira</t>
  </si>
  <si>
    <t>33376036888</t>
  </si>
  <si>
    <t>estrada da aparecidinha 1002 / casa 3 - CEP 06550000 - Parque das laranjeiras, Pirapora do Bom Jesus, São Paulo</t>
  </si>
  <si>
    <t>Pirapora do Bom Jesus</t>
  </si>
  <si>
    <t>06550000</t>
  </si>
  <si>
    <t>31 de março | 22:52</t>
  </si>
  <si>
    <t>MEL42158607388LMFFF01</t>
  </si>
  <si>
    <t>2000005384288154</t>
  </si>
  <si>
    <t>31 de março de 2023 12:05 hs.</t>
  </si>
  <si>
    <t>Chega à Agência Mercado Livre entre 3 e 4 de abril</t>
  </si>
  <si>
    <t>ANTONIO CANDIDO</t>
  </si>
  <si>
    <t>39376346149</t>
  </si>
  <si>
    <t>AVENIDA REPÚBLICA DO LÍBANO 481 / CEP 78048135 - Cuiabá, Mato Grosso</t>
  </si>
  <si>
    <t>78048135</t>
  </si>
  <si>
    <t>31 de março | 16:40</t>
  </si>
  <si>
    <t>MEL42158903773LMFFF01</t>
  </si>
  <si>
    <t>2000005384248562</t>
  </si>
  <si>
    <t>31 de março de 2023 12:01 hs.</t>
  </si>
  <si>
    <t>662060</t>
  </si>
  <si>
    <t>MLB2991755885</t>
  </si>
  <si>
    <t>Bandeja Inferior Duster Lado Passageiro 2011 Á 2014 Sem Pivô</t>
  </si>
  <si>
    <t>mario schutzky</t>
  </si>
  <si>
    <t>CPF 68436084934</t>
  </si>
  <si>
    <t>rio grande do sul 148, Rio Negro - CEP: 83880000, Paraná</t>
  </si>
  <si>
    <t>68436084934</t>
  </si>
  <si>
    <t>Rua Rio Grande do Sul 148 / Referencia: ao lado da caixa d'água do quartel - CEP 83880000 - vila militar, Rio Negro, Paraná</t>
  </si>
  <si>
    <t>Rio Negro</t>
  </si>
  <si>
    <t>83880000</t>
  </si>
  <si>
    <t>1 de abril | 01:46</t>
  </si>
  <si>
    <t>MEL42158898114LMXDF01</t>
  </si>
  <si>
    <t>2000005384195462</t>
  </si>
  <si>
    <t>31 de março de 2023 11:50 hs.</t>
  </si>
  <si>
    <t>77350T</t>
  </si>
  <si>
    <t>MLB1781914604</t>
  </si>
  <si>
    <t>Cabo De Marcha Corsa Classic 2005/2014 Com Terminal</t>
  </si>
  <si>
    <t>michele alves</t>
  </si>
  <si>
    <t>CPF 42162183854</t>
  </si>
  <si>
    <t>Rua Caratatina 604 - Casa b , São Paulo - CEP: 05756230, São Paulo</t>
  </si>
  <si>
    <t>42162183854</t>
  </si>
  <si>
    <t>Rua Caratatina 604 / Casa - CEP 05756230 - Vila Nova Pirajussara, São Paulo, São Paulo</t>
  </si>
  <si>
    <t>05756230</t>
  </si>
  <si>
    <t>31 de março | 15:52</t>
  </si>
  <si>
    <t>31 de março | 20:08</t>
  </si>
  <si>
    <t>VITOR SARAIVA</t>
  </si>
  <si>
    <t>42158878794</t>
  </si>
  <si>
    <t>2000005384106336</t>
  </si>
  <si>
    <t>31 de março de 2023 11:38 hs.</t>
  </si>
  <si>
    <t>PAR772172/73</t>
  </si>
  <si>
    <t>MLB3073777299</t>
  </si>
  <si>
    <t>Par Bandeja Inferior Com Pivô Kia Soul 2009 A 2014</t>
  </si>
  <si>
    <t>João Rodrigues de Souza Neto</t>
  </si>
  <si>
    <t>CPF 57395349849</t>
  </si>
  <si>
    <t>Rua Jaracatia 25 - bloco 49 apt 63, São Paulo - CEP: 05754070, São Paulo</t>
  </si>
  <si>
    <t>57395349849</t>
  </si>
  <si>
    <t>Rua Jaracatia 25 / bloco 49 apt 63 Referencia: Fica em frente a Drogaria Sao Paulo - CEP 05754070 - Jardim Umarizal, São Paulo, São Paulo</t>
  </si>
  <si>
    <t>05754070</t>
  </si>
  <si>
    <t>31 de março | 15:50</t>
  </si>
  <si>
    <t>31 de março | 20:02</t>
  </si>
  <si>
    <t>42158825905</t>
  </si>
  <si>
    <t>2000005384021482</t>
  </si>
  <si>
    <t>31 de março de 2023 11:23 hs.</t>
  </si>
  <si>
    <t>Alexandre Henrique</t>
  </si>
  <si>
    <t>92755020644</t>
  </si>
  <si>
    <t>Rua Doutor Luiz Antônio Vieira Penna 765 / casa Referencia: rua atras da igreja catolica do bairro - CEP 36026300 - São Mateus, Juiz de Fora, Minas Gerais</t>
  </si>
  <si>
    <t>Juiz de Fora</t>
  </si>
  <si>
    <t>36026300</t>
  </si>
  <si>
    <t>31 de março | 17:42</t>
  </si>
  <si>
    <t>1 de abril | 10:19</t>
  </si>
  <si>
    <t>MEL42158795221LMFFF01</t>
  </si>
  <si>
    <t>2000005383940690</t>
  </si>
  <si>
    <t>31 de março de 2023 11:22 hs.</t>
  </si>
  <si>
    <t>par442092-5307</t>
  </si>
  <si>
    <t>MLB2896903240</t>
  </si>
  <si>
    <t>Par Bandeja Com Pivô E Bieleta Saveiro G6 2012 A 2016</t>
  </si>
  <si>
    <t>Evangelita De Oliveira Silva</t>
  </si>
  <si>
    <t>CPF 13911344864</t>
  </si>
  <si>
    <t>Itapó 100, Guarulhos - CEP: 07171420, São Paulo</t>
  </si>
  <si>
    <t>13911344864</t>
  </si>
  <si>
    <t>Estrada Água Chata 3009 / Apto 701 Bloco 11 Referencia: Condomínio Boulevard - CEP 07251000 - Água Chata, Guarulhos, São Paulo</t>
  </si>
  <si>
    <t>07251000</t>
  </si>
  <si>
    <t>1 de abril | 02:00</t>
  </si>
  <si>
    <t>1 de abril | 10:48</t>
  </si>
  <si>
    <t>MEL42158764372LMXDF01</t>
  </si>
  <si>
    <t>2000005383870546</t>
  </si>
  <si>
    <t>31 de março de 2023 11:05 hs.</t>
  </si>
  <si>
    <t>MLB2603140842</t>
  </si>
  <si>
    <t>Par Pinoguia Pinça De Freio Spin Act. 1.8flex 2016</t>
  </si>
  <si>
    <t>Rafael Pedroso</t>
  </si>
  <si>
    <t>CPF 12382516763</t>
  </si>
  <si>
    <t>Rua Iriquitia 338 - casa 4, Rio de Janeiro - CEP: 22730150, Rio de Janeiro</t>
  </si>
  <si>
    <t>12382516763</t>
  </si>
  <si>
    <t>Rua Iriquitia 338 / casa 4 - CEP 22730150 - Taquara, Rio de Janeiro, Rio de Janeiro</t>
  </si>
  <si>
    <t>22730150</t>
  </si>
  <si>
    <t>1 de abril | 01:45</t>
  </si>
  <si>
    <t>MEL42158734414LMXDF01</t>
  </si>
  <si>
    <t>2000005383906742</t>
  </si>
  <si>
    <t>Chega entre os dias 3 e 4 de abril</t>
  </si>
  <si>
    <t>5554</t>
  </si>
  <si>
    <t>MLB2223305516</t>
  </si>
  <si>
    <t>Terminal Cabo De Engate Golf Bora 2001</t>
  </si>
  <si>
    <t>Almire De Jesus Carvalho Carvalho</t>
  </si>
  <si>
    <t>CPF 50760254591</t>
  </si>
  <si>
    <t>RUA IRMA DULCE 20 - OFICINA DE PITUNGA, Salvador - CEP: 41337375, Bahia</t>
  </si>
  <si>
    <t>50760254591</t>
  </si>
  <si>
    <t>CASA 20 / CEP 41337375 - Salvador, Bahia</t>
  </si>
  <si>
    <t>41337375</t>
  </si>
  <si>
    <t>1 de abril | 03:57</t>
  </si>
  <si>
    <t>MEL42158750864LMXDF01</t>
  </si>
  <si>
    <t>2000005383843844</t>
  </si>
  <si>
    <t>31 de março de 2023 10:56 hs.</t>
  </si>
  <si>
    <t>10107</t>
  </si>
  <si>
    <t>MLB3348139760</t>
  </si>
  <si>
    <t>Bomba Combustível Gasolina Sistema Bosch Kombi 1997 A 2005</t>
  </si>
  <si>
    <t>veronica resende</t>
  </si>
  <si>
    <t>CPF 05597874993</t>
  </si>
  <si>
    <t>Rua São José 591 - Fundos, Taboão da Serra - CEP: 06756070, São Paulo</t>
  </si>
  <si>
    <t>05597874993</t>
  </si>
  <si>
    <t>Rua Antônio Pais 75 / casa 28 Referencia: vila bueno - CEP 01027020 - Centro, São Paulo, São Paulo</t>
  </si>
  <si>
    <t>01027020</t>
  </si>
  <si>
    <t>31 de março | 16:33</t>
  </si>
  <si>
    <t>LUCAS MARTINS</t>
  </si>
  <si>
    <t>42158727966</t>
  </si>
  <si>
    <t>2000005383825822</t>
  </si>
  <si>
    <t>31 de março de 2023 10:54 hs.</t>
  </si>
  <si>
    <t>Dionatan Machado</t>
  </si>
  <si>
    <t>00434974030</t>
  </si>
  <si>
    <t>Rua Carlos Pereira 581 / CEP 97314150 - 3 de Outubro, São Gabriel, Rio Grande do Sul</t>
  </si>
  <si>
    <t>São Gabriel</t>
  </si>
  <si>
    <t>97314150</t>
  </si>
  <si>
    <t>31 de março | 17:31</t>
  </si>
  <si>
    <t>MEL42158709613LMFFF01</t>
  </si>
  <si>
    <t>2000005383790450</t>
  </si>
  <si>
    <t>31 de março de 2023 10:48 hs.</t>
  </si>
  <si>
    <t>24579046</t>
  </si>
  <si>
    <t>MLB2083219470</t>
  </si>
  <si>
    <t>Terminal Conector Cabo Trambulador Celta 2005 Em Diante</t>
  </si>
  <si>
    <t>joaovitordaltro joaovitordaltro</t>
  </si>
  <si>
    <t>86240708569</t>
  </si>
  <si>
    <t>Avenida João Ribeiro 14 / Casa Referencia: Casa - CEP 44330000 - Murilo Leite, São Gonçalo dos Campos, Bahia</t>
  </si>
  <si>
    <t>São Gonçalo dos Campos</t>
  </si>
  <si>
    <t>44330000</t>
  </si>
  <si>
    <t>31 de março | 18:56</t>
  </si>
  <si>
    <t>MEL42158689197LMFFF01</t>
  </si>
  <si>
    <t>2000005383792664</t>
  </si>
  <si>
    <t>31 de março de 2023 10:45 hs.</t>
  </si>
  <si>
    <t>Chega entre os dias 5 e 6 de abril</t>
  </si>
  <si>
    <t>MLB2816551156</t>
  </si>
  <si>
    <t>Cabo De Freio Parati Gol Special</t>
  </si>
  <si>
    <t>helio santos</t>
  </si>
  <si>
    <t>CPF 00691815607</t>
  </si>
  <si>
    <t>Rua Pedra Azul 273 - Creche Santa Terezin, Salto da Divisa - CEP: 39925000, Minas Gerais</t>
  </si>
  <si>
    <t>00691815607</t>
  </si>
  <si>
    <t>Rua Araçuai 59 / casa Referencia: proximo a creche - CEP 39925000 - cansanção, Salto da Divisa, Minas Gerais</t>
  </si>
  <si>
    <t>Salto da Divisa</t>
  </si>
  <si>
    <t>39925000</t>
  </si>
  <si>
    <t>1 de abril | 04:50</t>
  </si>
  <si>
    <t>MEL42158691611LMXDF01</t>
  </si>
  <si>
    <t>2000005383792618</t>
  </si>
  <si>
    <t>Claudio Eduardo</t>
  </si>
  <si>
    <t>CPF 27270519803</t>
  </si>
  <si>
    <t>Rua do Oratório 202 - Apartamento 242, São Paulo - CEP: 03116000, São Paulo</t>
  </si>
  <si>
    <t>27270519803</t>
  </si>
  <si>
    <t>Rua Novo Horizonte 78 / térreo Referencia: loja de carros no térreo, entregar para Claudio Eduardo. - CEP 01244020 - Higienópolis, São Paulo, São Paulo</t>
  </si>
  <si>
    <t>01244020</t>
  </si>
  <si>
    <t>31 de março | 17:20</t>
  </si>
  <si>
    <t>42158691005</t>
  </si>
  <si>
    <t>2000005383716306</t>
  </si>
  <si>
    <t>31 de março de 2023 10:32 hs.</t>
  </si>
  <si>
    <t>Fernando Andrade de Sa</t>
  </si>
  <si>
    <t>00956328750</t>
  </si>
  <si>
    <t>Quadra 50 05 / CEP 72876160 - Valparaiso I - Etapa B, Valparaíso de Goiás, Goiás</t>
  </si>
  <si>
    <t>Valparaíso de Goiás</t>
  </si>
  <si>
    <t>72876160</t>
  </si>
  <si>
    <t>1 de abril | 01:14</t>
  </si>
  <si>
    <t>MEL42158655481LMFFF01</t>
  </si>
  <si>
    <t>2000005383679198</t>
  </si>
  <si>
    <t>31 de março de 2023 10:26 hs.</t>
  </si>
  <si>
    <t>PAR662012/13</t>
  </si>
  <si>
    <t>MLB3058911051</t>
  </si>
  <si>
    <t>Par Bandeja Inferior Com Pivô Kwid 2017 Em Diante</t>
  </si>
  <si>
    <t>Alexander de Souza Alexander</t>
  </si>
  <si>
    <t>06370811610</t>
  </si>
  <si>
    <t>Avenida Chico Lima 33 / CEP 37412008 - Vila Lima, Três Corações, Minas Gerais</t>
  </si>
  <si>
    <t>Três Corações</t>
  </si>
  <si>
    <t>37412008</t>
  </si>
  <si>
    <t>31 de março | 15:04</t>
  </si>
  <si>
    <t>MEL42158643759LMFFF01</t>
  </si>
  <si>
    <t>2000005383516216</t>
  </si>
  <si>
    <t>31 de março de 2023 10:21 hs.</t>
  </si>
  <si>
    <t>225051</t>
  </si>
  <si>
    <t>MLB2981549253</t>
  </si>
  <si>
    <t>Cabo De Câmbio Hyundai Hr 2005 A 2012</t>
  </si>
  <si>
    <t>Maura Regina</t>
  </si>
  <si>
    <t>CPF 01319931944</t>
  </si>
  <si>
    <t>Rua Doutor Bley Zornig 371 - mercado, Curitiba - CEP: 81730350, Paraná</t>
  </si>
  <si>
    <t>01319931944</t>
  </si>
  <si>
    <t>Rua Doutor Bley Zornig 371 / mercado Referencia: fica no mercado junkes - CEP 81730350 - Boqueirão, Curitiba, Paraná</t>
  </si>
  <si>
    <t>81730350</t>
  </si>
  <si>
    <t>1 de abril | 00:38</t>
  </si>
  <si>
    <t>MEL42158580430LMXDF01</t>
  </si>
  <si>
    <t>2000005383618726</t>
  </si>
  <si>
    <t>31 de março de 2023 10:15 hs.</t>
  </si>
  <si>
    <t>MLB1781927419</t>
  </si>
  <si>
    <t>Cabo De Engate E Seleção Celta 2007/2014</t>
  </si>
  <si>
    <t>Alvaro mianti</t>
  </si>
  <si>
    <t>46355049649</t>
  </si>
  <si>
    <t>RUA PERNAMBUCO 300 / CEP 37553023 - Pouso Alegre, Minas Gerais</t>
  </si>
  <si>
    <t>Pouso Alegre</t>
  </si>
  <si>
    <t>37553023</t>
  </si>
  <si>
    <t>31 de março | 21:40</t>
  </si>
  <si>
    <t>MEL42158625842LMFFF01</t>
  </si>
  <si>
    <t>2000005383583052</t>
  </si>
  <si>
    <t>31 de março de 2023 10:09 hs.</t>
  </si>
  <si>
    <t>23079</t>
  </si>
  <si>
    <t>MLB3278595224</t>
  </si>
  <si>
    <t>Pino Da Dobradiça Da Porta Blazer E S10</t>
  </si>
  <si>
    <t>Antonio Carlos Ferreira lopes Carlos</t>
  </si>
  <si>
    <t>CPF 08000923688</t>
  </si>
  <si>
    <t>rua padre mororo 472, São Caetano do Sul - CEP: 06541038, São Paulo</t>
  </si>
  <si>
    <t>08000923688</t>
  </si>
  <si>
    <t>R. Conceição 732 / CEP 09530060 - Santo Antônio, São Caetano do Sul, São Paulo</t>
  </si>
  <si>
    <t>São Caetano do Sul</t>
  </si>
  <si>
    <t>09530060</t>
  </si>
  <si>
    <t>31 de março | 15:48</t>
  </si>
  <si>
    <t>31 de março | 17:21</t>
  </si>
  <si>
    <t>ROGERIO BUENO GONÇALVES GONÇALVES</t>
  </si>
  <si>
    <t>42158601093</t>
  </si>
  <si>
    <t>2000005383516938</t>
  </si>
  <si>
    <t>31 de março de 2023 09:58 hs.</t>
  </si>
  <si>
    <t>MLB2100146499</t>
  </si>
  <si>
    <t>Capa Pedal Hyundai Tucson I30 Hb20 Elantra Kia Sportage</t>
  </si>
  <si>
    <t>Carlos Frederico</t>
  </si>
  <si>
    <t>34313724818</t>
  </si>
  <si>
    <t>Rua Doutor Luiz Migliano 525 / Referencia: loja de carro - CEP 05711000 - Jardim Vazani, São Paulo, São Paulo</t>
  </si>
  <si>
    <t>05711000</t>
  </si>
  <si>
    <t>31 de março | 23:20</t>
  </si>
  <si>
    <t>1 de abril | 11:06</t>
  </si>
  <si>
    <t>MEL42158572223LMFFF01</t>
  </si>
  <si>
    <t>2000005377721562</t>
  </si>
  <si>
    <t>31 de março de 2023 09:57 hs.</t>
  </si>
  <si>
    <t>Pacote cancelado pelo Mercado Livre</t>
  </si>
  <si>
    <t>Cancelamos porque não temos estoque disponível no centro de distribuição.</t>
  </si>
  <si>
    <t>2000004329434645</t>
  </si>
  <si>
    <t>31 de março de 2023 09:56 hs.</t>
  </si>
  <si>
    <t>Gabriel Amelio</t>
  </si>
  <si>
    <t>03305152176</t>
  </si>
  <si>
    <t>Avenida Vicente Ferreira 650 / passarela calçados Referencia: PASSARELA - CEP 75555000 - CENTRO, Vicentinópolis, Goiás</t>
  </si>
  <si>
    <t>Vicentinópolis</t>
  </si>
  <si>
    <t>75555000</t>
  </si>
  <si>
    <t>31 de março | 19:14</t>
  </si>
  <si>
    <t>MEL42158571111LMFFF01</t>
  </si>
  <si>
    <t>2000005383454992</t>
  </si>
  <si>
    <t>31 de março de 2023 09:43 hs.</t>
  </si>
  <si>
    <t>Par-5110</t>
  </si>
  <si>
    <t>MLB2094492602</t>
  </si>
  <si>
    <t>Par Bieleta Dianteira Fiat Stilo 2003 Em Diante</t>
  </si>
  <si>
    <t>andre do nascimento silva</t>
  </si>
  <si>
    <t>10727911708</t>
  </si>
  <si>
    <t>Rua Quatro 485 / Casa - CEP 25920550 - Campinho (Suruí), Magé, Rio de Janeiro</t>
  </si>
  <si>
    <t>Magé</t>
  </si>
  <si>
    <t>25920550</t>
  </si>
  <si>
    <t>31 de março | 18:09</t>
  </si>
  <si>
    <t>1 de abril | 10:12</t>
  </si>
  <si>
    <t>MEL42158555690LMFFF01</t>
  </si>
  <si>
    <t>2000004329381145</t>
  </si>
  <si>
    <t>31 de março de 2023 09:27 hs.</t>
  </si>
  <si>
    <t>Ezequiel Ferreira</t>
  </si>
  <si>
    <t>43973398801</t>
  </si>
  <si>
    <t>Rua Dinalva Oliveira Teixeira 287 / Referencia: chamar por walison 
tel. 11 942088884 - CEP 04814690 - Jardim Guanhembu, São Paulo, São Paulo</t>
  </si>
  <si>
    <t>04814690</t>
  </si>
  <si>
    <t>1 de abril | 10:49</t>
  </si>
  <si>
    <t>MEL42158518064LMFFF01</t>
  </si>
  <si>
    <t>2000004329364999</t>
  </si>
  <si>
    <t>31 de março de 2023 09:20 hs.</t>
  </si>
  <si>
    <t>MLB2787135589</t>
  </si>
  <si>
    <t>Kit Reparo Terminal Cabo Engate Seleção Nissan Versa</t>
  </si>
  <si>
    <t>antonio rocha</t>
  </si>
  <si>
    <t>08615904499</t>
  </si>
  <si>
    <t>Rua João Alves de Barros 515 / CEP 54768050 - Timbí, Camaragibe, Pernambuco</t>
  </si>
  <si>
    <t>Camaragibe</t>
  </si>
  <si>
    <t>54768050</t>
  </si>
  <si>
    <t>31 de março | 17:29</t>
  </si>
  <si>
    <t>MEL42158495173LMFFF01</t>
  </si>
  <si>
    <t>2000005383234120</t>
  </si>
  <si>
    <t>31 de março de 2023 08:51 hs.</t>
  </si>
  <si>
    <t>MLB2093623027</t>
  </si>
  <si>
    <t>Par Bieleta Dianteira Fiat Stilo Punto Bravo Linea</t>
  </si>
  <si>
    <t>JOSE AMADEU GOMES DA CRUZ Gomes</t>
  </si>
  <si>
    <t>17476216687</t>
  </si>
  <si>
    <t>Rua Betume 97 / casa d grade dourada Referencia: casa de grade dourada - CEP 32072230 - Petrolândia, Contagem, Minas Gerais</t>
  </si>
  <si>
    <t>32072230</t>
  </si>
  <si>
    <t>MEL42158443559LMFFF01</t>
  </si>
  <si>
    <t>2000005383220368</t>
  </si>
  <si>
    <t>31 de março de 2023 08:49 hs.</t>
  </si>
  <si>
    <t>229051</t>
  </si>
  <si>
    <t>MLB2999802792</t>
  </si>
  <si>
    <t>Cabo De Acelerador Mitsubishi L200 Sport 2003 Em Diante</t>
  </si>
  <si>
    <t>yan candido</t>
  </si>
  <si>
    <t>CPF 14592366700</t>
  </si>
  <si>
    <t>Rua Modesto Lins 507 - Casa 1, Mendes - CEP: 26700000, Rio de Janeiro</t>
  </si>
  <si>
    <t>14592366700</t>
  </si>
  <si>
    <t>Rua Modesto Lins 507 / Casa 1 - CEP 26700000 - Mendes, Rio de Janeiro</t>
  </si>
  <si>
    <t>Mendes</t>
  </si>
  <si>
    <t>26700000</t>
  </si>
  <si>
    <t>1 de abril | 01:28</t>
  </si>
  <si>
    <t>MEL42158449668LMXDF01</t>
  </si>
  <si>
    <t>2000005383182506</t>
  </si>
  <si>
    <t>31 de março de 2023 08:38 hs.</t>
  </si>
  <si>
    <t>par552002-5701</t>
  </si>
  <si>
    <t>MLB2864574994</t>
  </si>
  <si>
    <t>Par Bandeja E Bieleta Peugeot 206 Todos 1999 A 2010</t>
  </si>
  <si>
    <t>eliseu silva</t>
  </si>
  <si>
    <t>CPF 06438820814</t>
  </si>
  <si>
    <t>Benedito Sa De Araujo 251, Caçapava - CEP: 12283865, São Paulo</t>
  </si>
  <si>
    <t>06438820814</t>
  </si>
  <si>
    <t>Rua Benedito Sa de Araujo 251 / CEP 12283865 - Parque Residencial Santo André, Caçapava, São Paulo</t>
  </si>
  <si>
    <t>Caçapava</t>
  </si>
  <si>
    <t>12283865</t>
  </si>
  <si>
    <t>1 de abril | 02:43</t>
  </si>
  <si>
    <t>MEL42158433636LMXDF01</t>
  </si>
  <si>
    <t>2000005383048452</t>
  </si>
  <si>
    <t>31 de março de 2023 07:51 hs.</t>
  </si>
  <si>
    <t>442093</t>
  </si>
  <si>
    <t>MLB2867781116</t>
  </si>
  <si>
    <t>Bandeja Le Saveiro G5 2008 Em Diante Com Direção Hidraulica</t>
  </si>
  <si>
    <t>Gabriel Foguesatto</t>
  </si>
  <si>
    <t>CPF 03178581065</t>
  </si>
  <si>
    <t>RS-514 SN - SABOREAL CEREAIS E ALIMENTOS LTD, Ajuricaba - CEP: 98750000, Rio Grande do Sul</t>
  </si>
  <si>
    <t>03178581065</t>
  </si>
  <si>
    <t>RS-514 SN / SABOREAL CEREAIS E ALIMENTOS LTD Referencia: Situada Na Entrada Da Cidade, Local Bem Visivel Com Bandeiras Asteadas, Varias Árvores (Coqueiros Enfileirados Em Volta) - CEP 98750000 - Entrada da Cidade, Logo Após O Portico, Ajuricaba, Rio Grande do Sul</t>
  </si>
  <si>
    <t>Ajuricaba</t>
  </si>
  <si>
    <t>98750000</t>
  </si>
  <si>
    <t>1 de abril | 03:08</t>
  </si>
  <si>
    <t>MEL42158362327LMXDF01</t>
  </si>
  <si>
    <t>2000004329225247</t>
  </si>
  <si>
    <t>31 de março de 2023 07:32 hs.</t>
  </si>
  <si>
    <t>Thiago Bezerra</t>
  </si>
  <si>
    <t>06760118456</t>
  </si>
  <si>
    <t>Avenida Cícero Batista de Oliveira 2867 / Tarcisio Moveis Referencia: caso estaja fechado entregar ao lado em JM moveis de demolição - CEP 55641590 - Santa Luzia, Gravatá, Pernambuco</t>
  </si>
  <si>
    <t>Gravatá</t>
  </si>
  <si>
    <t>55641590</t>
  </si>
  <si>
    <t>MEL42158351958LMFFF01</t>
  </si>
  <si>
    <t>2000005382947932</t>
  </si>
  <si>
    <t>31 de março de 2023 07:12 hs.</t>
  </si>
  <si>
    <t>Leandro Souza</t>
  </si>
  <si>
    <t>10285646435</t>
  </si>
  <si>
    <t>Avenida Manoel de Oliveira SN / 490 - CEP 59247000 - Centro, Lagoa Salgada, Rio Grande do Norte</t>
  </si>
  <si>
    <t>Lagoa Salgada</t>
  </si>
  <si>
    <t>Rio Grande do Norte</t>
  </si>
  <si>
    <t>59247000</t>
  </si>
  <si>
    <t>31 de março | 23:59</t>
  </si>
  <si>
    <t>MEL42158336928LMFFF01</t>
  </si>
  <si>
    <t>2000005382915934</t>
  </si>
  <si>
    <t>31 de março de 2023 06:49 hs.</t>
  </si>
  <si>
    <t>PAR-55311</t>
  </si>
  <si>
    <t>MLB2896023993</t>
  </si>
  <si>
    <t>Par Cabo Limitador Da Tampa Traseira Saveiro G2 G3 G4</t>
  </si>
  <si>
    <t>Charles Oliveira</t>
  </si>
  <si>
    <t>CPF 38588935368</t>
  </si>
  <si>
    <t>Rua Prímula 29, Santo André - CEP: 09273030, São Paulo</t>
  </si>
  <si>
    <t>38588935368</t>
  </si>
  <si>
    <t>Rua Prímula 29 / Referencia: /Restriçao-No/Condomínio-No/Portaria-NA/Elevador-NA/Escalera-No - CEP 09273030 - Jardim Alzira Franco, Santo André, São Paulo</t>
  </si>
  <si>
    <t>Santo André</t>
  </si>
  <si>
    <t>09273030</t>
  </si>
  <si>
    <t>31 de março | 19:11</t>
  </si>
  <si>
    <t>42158310979</t>
  </si>
  <si>
    <t>2000005382861334</t>
  </si>
  <si>
    <t>31 de março de 2023 05:50 hs.</t>
  </si>
  <si>
    <t>MLB2640425245</t>
  </si>
  <si>
    <t>Kit Bomba Combustível Gasolina Sistema Bosch Corsawind 96a07</t>
  </si>
  <si>
    <t>Marisa Eloi Carletti de Abreu</t>
  </si>
  <si>
    <t>CPF 19992434805</t>
  </si>
  <si>
    <t>rua joao zambelli 10, Osasco - CEP: 06273210, São Paulo</t>
  </si>
  <si>
    <t>19992434805</t>
  </si>
  <si>
    <t>Rua João Zambelli 10 / CEP 06273210 - Vila Menck, Osasco, São Paulo</t>
  </si>
  <si>
    <t>Osasco</t>
  </si>
  <si>
    <t>06273210</t>
  </si>
  <si>
    <t>31 de março | 15:43</t>
  </si>
  <si>
    <t>31 de março | 17:39</t>
  </si>
  <si>
    <t>FALO O  ANDRE</t>
  </si>
  <si>
    <t>42158285849</t>
  </si>
  <si>
    <t>2000005382867162</t>
  </si>
  <si>
    <t>31 de março de 2023 05:38 hs.</t>
  </si>
  <si>
    <t>112006/07</t>
  </si>
  <si>
    <t>MLB3109015801</t>
  </si>
  <si>
    <t>Par Braço Tensor Com Terminal Uno Mille 2004 A 2013</t>
  </si>
  <si>
    <t>henrique silva</t>
  </si>
  <si>
    <t>CPF 16472812705</t>
  </si>
  <si>
    <t>Rua Dos Cravos 125 - casa, Magé - CEP: 25908822, Rio de Janeiro</t>
  </si>
  <si>
    <t>16472812705</t>
  </si>
  <si>
    <t>Rua do Carmo 1077 / lado do bil Referencia: Casa, Perto Da Oficina Do Caréca - CEP 25906790 - Barão do Iriri, Magé, Rio de Janeiro</t>
  </si>
  <si>
    <t>25906790</t>
  </si>
  <si>
    <t>1 de abril | 03:02</t>
  </si>
  <si>
    <t>MEL42158283399LMXDF01</t>
  </si>
  <si>
    <t>2000005382818068</t>
  </si>
  <si>
    <t>31 de março de 2023 04:28 hs.</t>
  </si>
  <si>
    <t>MLB2797196132</t>
  </si>
  <si>
    <t>Kit Reparo Terminal Cabo De Engate Seleção De Marchas Kwid</t>
  </si>
  <si>
    <t>Maria Fatima</t>
  </si>
  <si>
    <t>41022580191</t>
  </si>
  <si>
    <t>Quadra QNP 14 Conjunto F 33 / casa 33a - CEP 72231406 - Ceilândia Sul (Ceilândia), Brasília, Distrito Federal</t>
  </si>
  <si>
    <t>72231406</t>
  </si>
  <si>
    <t>31 de março | 07:52</t>
  </si>
  <si>
    <t>MEL42158267505LMFFF01</t>
  </si>
  <si>
    <t>2000004329139241</t>
  </si>
  <si>
    <t>31 de março de 2023 03:45 hs.</t>
  </si>
  <si>
    <t>PAR-5009</t>
  </si>
  <si>
    <t>MLB2798990760</t>
  </si>
  <si>
    <t>Par Bieleta Fiesta 2003 A 2014</t>
  </si>
  <si>
    <t>CAIO ANTONIO DOS SANTOS</t>
  </si>
  <si>
    <t>CPF 49378916856</t>
  </si>
  <si>
    <t>Travessa Cavalheiro Adelson Riesco 2 - CASAS DA CDHU, AO LADO DA LOJA DJ KIDS, Bertioga - CEP: 11250569, São Paulo</t>
  </si>
  <si>
    <t>49378916856</t>
  </si>
  <si>
    <t>Travessa Cavalheiro Adelson Riesco 02 / Referencia: Entrando no bairro, primeira rua a direita e segue direto, a casa é a penultima da cdhu do lado esquerdo, ao lado da dj kids - CEP 11250569 - Jardim Vicente de Carvalho, Bertioga, São Paulo</t>
  </si>
  <si>
    <t>Bertioga</t>
  </si>
  <si>
    <t>11250569</t>
  </si>
  <si>
    <t>1 de abril | 02:46</t>
  </si>
  <si>
    <t>MEL42158257421LMXDF01</t>
  </si>
  <si>
    <t>2000004326440127</t>
  </si>
  <si>
    <t>31 de março de 2023 03:18 hs.</t>
  </si>
  <si>
    <t>Júnior Santos</t>
  </si>
  <si>
    <t>08201555430</t>
  </si>
  <si>
    <t>Rua Doutor Israel Ferreira Nunes 19 / CEP 59940000 - Centro, Luís Gomes, Rio Grande do Norte</t>
  </si>
  <si>
    <t>Luís Gomes</t>
  </si>
  <si>
    <t>59940000</t>
  </si>
  <si>
    <t>31 de março | 21:39</t>
  </si>
  <si>
    <t>MEL42158247013LMFFF01</t>
  </si>
  <si>
    <t>2000004327828895</t>
  </si>
  <si>
    <t>31 de março de 2023 03:11 hs.</t>
  </si>
  <si>
    <t>Par-2367</t>
  </si>
  <si>
    <t>MLB2220362721</t>
  </si>
  <si>
    <t>Suporte Radiador Vectra Cd 2.0 97 A 98 Ld/le</t>
  </si>
  <si>
    <t>Gustavo Marques Pocojeski</t>
  </si>
  <si>
    <t>04672360032</t>
  </si>
  <si>
    <t>anaciocari 346 / Referencia: Casa verde  com marrom - CEP 99920000 - centro, Erebango, Rio Grande do Sul</t>
  </si>
  <si>
    <t>Erebango</t>
  </si>
  <si>
    <t>99920000</t>
  </si>
  <si>
    <t>MEL42158239327LMFFF01</t>
  </si>
  <si>
    <t>2000004328952483</t>
  </si>
  <si>
    <t>31 de março de 2023 00:53 hs.</t>
  </si>
  <si>
    <t>Par-PF005</t>
  </si>
  <si>
    <t>MLB1720314207</t>
  </si>
  <si>
    <t>Par Reparo Rolamento Eixo Traseiro Palio Weekend Marea Brava</t>
  </si>
  <si>
    <t>Zenobia Ribeiro Dos Santos</t>
  </si>
  <si>
    <t>72109882034</t>
  </si>
  <si>
    <t>Rua Caxias do Sul 346 / casa Referencia: ligar que podemos tá nós fundos e não escutamos - CEP 98300000 - vista alegre, Palmeira das Missões, Rio Grande do Sul</t>
  </si>
  <si>
    <t>Palmeira das Missões</t>
  </si>
  <si>
    <t>98300000</t>
  </si>
  <si>
    <t>31 de março | 14:25</t>
  </si>
  <si>
    <t>MEL42158136179LMFFF01</t>
  </si>
  <si>
    <t>2000005382272416</t>
  </si>
  <si>
    <t>30 de março de 2023 23:52 hs.</t>
  </si>
  <si>
    <t>66636</t>
  </si>
  <si>
    <t>MLB1782110034</t>
  </si>
  <si>
    <t>Cabo De Engate Palio / Siena / Strada</t>
  </si>
  <si>
    <t>Joao Batista Souza da Silva</t>
  </si>
  <si>
    <t>01523275766</t>
  </si>
  <si>
    <t>Rua Geraldo Ambrósio 95 / Casa  Referencia: Em frente a igreja fonte de amor - CEP 29310540 - Doutor Gilson Carone, Cachoeiro de Itapemirim, Espírito Santo</t>
  </si>
  <si>
    <t>Cachoeiro de Itapemirim</t>
  </si>
  <si>
    <t>29310540</t>
  </si>
  <si>
    <t>31 de março | 03:16</t>
  </si>
  <si>
    <t>MEL42158069114LMFFF01</t>
  </si>
  <si>
    <t>2000005382110558</t>
  </si>
  <si>
    <t>30 de março de 2023 23:13 hs.</t>
  </si>
  <si>
    <t>112030/31</t>
  </si>
  <si>
    <t>MLB3063597167</t>
  </si>
  <si>
    <t>Par Bandeja Inferior Siena 1997 Á 2001 Com Pivô</t>
  </si>
  <si>
    <t>angela oliveira</t>
  </si>
  <si>
    <t>CPF 60827769091</t>
  </si>
  <si>
    <t>Sidônio ramos de Oliveira 148 - Casa, Osório - CEP: 95520000, Rio Grande do Sul</t>
  </si>
  <si>
    <t>60827769091</t>
  </si>
  <si>
    <t>Rua Sidônio Ramos de Oliveira 148 / Casa - CEP 95520000 - Caravagio, Osório, Rio Grande do Sul</t>
  </si>
  <si>
    <t>Osório</t>
  </si>
  <si>
    <t>95520000</t>
  </si>
  <si>
    <t>MEL42157992825LMXDF01</t>
  </si>
  <si>
    <t>2000005382044300</t>
  </si>
  <si>
    <t>30 de março de 2023 23:00 hs.</t>
  </si>
  <si>
    <t>Cancelada pelo comprador</t>
  </si>
  <si>
    <t>Cancelou porque não podia esperar o produto.</t>
  </si>
  <si>
    <t>Higor Gabriel</t>
  </si>
  <si>
    <t>CPF 47021635826</t>
  </si>
  <si>
    <t>Rua caramuru  6 - Escola zeikichi fukuoca, Suzano - CEP: 08665330, São Paulo</t>
  </si>
  <si>
    <t>47021635826</t>
  </si>
  <si>
    <t>Suzano</t>
  </si>
  <si>
    <t>08665330</t>
  </si>
  <si>
    <t>42157975672</t>
  </si>
  <si>
    <t>2000004328712421</t>
  </si>
  <si>
    <t>30 de março de 2023 22:54 hs.</t>
  </si>
  <si>
    <t>Laila Fabiane Batista Coelho De Jesus</t>
  </si>
  <si>
    <t>06270890543</t>
  </si>
  <si>
    <t>Loteamento Praia do Sol Oficina Alex Motos SN / Referencia: em frente a pista - CEP 44470000 - Barra Grande, Vera Cruz, Bahia</t>
  </si>
  <si>
    <t>Vera Cruz</t>
  </si>
  <si>
    <t>44470000</t>
  </si>
  <si>
    <t>31 de março | 19:44</t>
  </si>
  <si>
    <t>MEL42157953097LMFFF01</t>
  </si>
  <si>
    <t>2000005381811942</t>
  </si>
  <si>
    <t>30 de março de 2023 22:18 hs.</t>
  </si>
  <si>
    <t>PAR-PVI1052/53</t>
  </si>
  <si>
    <t>MLB3125513724</t>
  </si>
  <si>
    <t>Par Pivô Da Bandeja Strada Adventure Locker 2009 A 2017</t>
  </si>
  <si>
    <t>Ronaldo Felippe</t>
  </si>
  <si>
    <t>CPF 34844901877</t>
  </si>
  <si>
    <t>Rua Belmonte 535, Mogi das Cruzes - CEP: 08774000, São Paulo</t>
  </si>
  <si>
    <t>34844901877</t>
  </si>
  <si>
    <t>Rua Belmonte 535 / CEP 08774000 - Jardim Piatã A, Mogi das Cruzes, São Paulo</t>
  </si>
  <si>
    <t>08774000</t>
  </si>
  <si>
    <t>31 de março | 15:56</t>
  </si>
  <si>
    <t>31 de março | 17:25</t>
  </si>
  <si>
    <t>CHAUAN NOVAES</t>
  </si>
  <si>
    <t>42157874315</t>
  </si>
  <si>
    <t>2000005381730236</t>
  </si>
  <si>
    <t>30 de março de 2023 22:01 hs.</t>
  </si>
  <si>
    <t>Tânia Barros Candançan</t>
  </si>
  <si>
    <t>CPF 31659709806</t>
  </si>
  <si>
    <t>Rua Adoniram Barbosa 5015, Barueri - CEP: 06462000, São Paulo</t>
  </si>
  <si>
    <t>31659709806</t>
  </si>
  <si>
    <t>Rua Mirante da Serra 33 / bloco 20 ap 43 - CEP 06423240 - Conjunto Habitacional Mirante dos Altos, Barueri, São Paulo</t>
  </si>
  <si>
    <t>Barueri</t>
  </si>
  <si>
    <t>06423240</t>
  </si>
  <si>
    <t>31 de março | 15:35</t>
  </si>
  <si>
    <t>31 de março | 18:14</t>
  </si>
  <si>
    <t>VHVICTORHUGO1402 VHVICTORHUGO1402</t>
  </si>
  <si>
    <t>42157842654</t>
  </si>
  <si>
    <t>2000005381551798</t>
  </si>
  <si>
    <t>30 de março de 2023 21:33 hs.</t>
  </si>
  <si>
    <t>Thaís Sardinha</t>
  </si>
  <si>
    <t>09739138780</t>
  </si>
  <si>
    <t>Rua Adalberto Aranha 19 / ap 403 Referencia: ap 403 - CEP 20540140 - Vila Isabel, Rio de Janeiro, Rio de Janeiro</t>
  </si>
  <si>
    <t>20540140</t>
  </si>
  <si>
    <t>31 de março | 02:19</t>
  </si>
  <si>
    <t>31 de março | 18:29</t>
  </si>
  <si>
    <t>MEL42157765917LMFFF01</t>
  </si>
  <si>
    <t>2000005381292496</t>
  </si>
  <si>
    <t>30 de março de 2023 20:49 hs.</t>
  </si>
  <si>
    <t>550111</t>
  </si>
  <si>
    <t>MLB2822259823</t>
  </si>
  <si>
    <t>Tubo Flexível Fusca Todos Até 1996</t>
  </si>
  <si>
    <t>Joao Victor Coutinho Dias</t>
  </si>
  <si>
    <t>CPF 03799713301</t>
  </si>
  <si>
    <t>Rua Luis Fonseca 510 - Ao lado da Gil Gesso, Balsas - CEP: 65800000, Maranhão</t>
  </si>
  <si>
    <t>03799713301</t>
  </si>
  <si>
    <t>Rua Luis Fonseca 510 / Ao lado da Gil Gesso Referencia: Ao lado da Empresa Gil Gesso, casa ao lado numéro 510. - CEP 65800000 - Potosí, Balsas, Maranhão</t>
  </si>
  <si>
    <t>Balsas</t>
  </si>
  <si>
    <t>Maranhão</t>
  </si>
  <si>
    <t>65800000</t>
  </si>
  <si>
    <t>1 de abril | 03:03</t>
  </si>
  <si>
    <t>MEL42157658356LMXDF01</t>
  </si>
  <si>
    <t>2000004328362001</t>
  </si>
  <si>
    <t>30 de março de 2023 20:36 hs.</t>
  </si>
  <si>
    <t>MLB2100222381</t>
  </si>
  <si>
    <t>Capa Pedal Acelerador Frei Embreagem Gol Saveiro Parat Voyag</t>
  </si>
  <si>
    <t>rafaela cipriano</t>
  </si>
  <si>
    <t>41394926863</t>
  </si>
  <si>
    <t>Rua Daércio Quero Robles 130 / CEP 13876341 - Jardim Almeida, São João da Boa Vista, São Paulo</t>
  </si>
  <si>
    <t>São João da Boa Vista</t>
  </si>
  <si>
    <t>13876341</t>
  </si>
  <si>
    <t>31 de março | 02:14</t>
  </si>
  <si>
    <t>MEL42157630454LMFFF01</t>
  </si>
  <si>
    <t>2000005381228038</t>
  </si>
  <si>
    <t>30 de março de 2023 20:35 hs.</t>
  </si>
  <si>
    <t>sergio jesus</t>
  </si>
  <si>
    <t>99115930530</t>
  </si>
  <si>
    <t>Rua São Bartolomeu 126 / CEP 44436186 - Amparo, Santo Antônio de Jesus, Bahia</t>
  </si>
  <si>
    <t>Santo Antônio de Jesus</t>
  </si>
  <si>
    <t>44436186</t>
  </si>
  <si>
    <t>MEL42157628226LMFFF01</t>
  </si>
  <si>
    <t>2000005381133344</t>
  </si>
  <si>
    <t>30 de março de 2023 20:22 hs.</t>
  </si>
  <si>
    <t>2316</t>
  </si>
  <si>
    <t>MLB2068526479</t>
  </si>
  <si>
    <t>Kit Reparo Alavanca Câmbio Trambulador Astra 2006 Até 2011</t>
  </si>
  <si>
    <t>JOÃO OLIVEIRA</t>
  </si>
  <si>
    <t>50891570578</t>
  </si>
  <si>
    <t>Rua Paulo Hélio de Carvalho 8 / Referencia: Casa Com Muro De Azulejo Branco E Roxo. - CEP 41219065 - Mata Escura, Salvador, Bahia</t>
  </si>
  <si>
    <t>41219065</t>
  </si>
  <si>
    <t>31 de março | 00:07</t>
  </si>
  <si>
    <t>31 de março | 13:18</t>
  </si>
  <si>
    <t>MEL42157585265LMFFF01</t>
  </si>
  <si>
    <t>2000005381113296</t>
  </si>
  <si>
    <t>30 de março de 2023 20:18 hs.</t>
  </si>
  <si>
    <t>Ronaldo  Braga</t>
  </si>
  <si>
    <t>38716093828</t>
  </si>
  <si>
    <t>Melhen Ricardo Hauy 26 / CEP 16450000 - jardim taminato, Getulina, São Paulo</t>
  </si>
  <si>
    <t>Getulina</t>
  </si>
  <si>
    <t>16450000</t>
  </si>
  <si>
    <t>31 de março | 07:24</t>
  </si>
  <si>
    <t>MEL42157575511LMFFF01</t>
  </si>
  <si>
    <t>2000005381102370</t>
  </si>
  <si>
    <t>30 de março de 2023 20:14 hs.</t>
  </si>
  <si>
    <t>112008/09</t>
  </si>
  <si>
    <t>MLB3118832884</t>
  </si>
  <si>
    <t>Par Braço Tensor Dianteira Sem Terminal Uno Mille 85 A 2004</t>
  </si>
  <si>
    <t>Flávio Rogério de Assis Assis</t>
  </si>
  <si>
    <t>CPF 35506792620</t>
  </si>
  <si>
    <t>Rua Rocha Pita 395 - Bairro Pompéia, Belo Horizonte - CEP: 30280470, Minas Gerais</t>
  </si>
  <si>
    <t>35506792620</t>
  </si>
  <si>
    <t>Rua Casa Branca 226 / Loja - CEP 30280390 - Pompéia, Belo Horizonte, Minas Gerais</t>
  </si>
  <si>
    <t>30280390</t>
  </si>
  <si>
    <t>1 de abril | 01:24</t>
  </si>
  <si>
    <t>MEL42157575954LMXDF01</t>
  </si>
  <si>
    <t>2000005381071362</t>
  </si>
  <si>
    <t>30 de março de 2023 20:11 hs.</t>
  </si>
  <si>
    <t>Joás Leite Cardoso</t>
  </si>
  <si>
    <t>17003193884</t>
  </si>
  <si>
    <t>Rua Doutor Luís Augusto de Queirós Aranha 173 / Portaria - CEP 05453900 - Vila Madalena, São Paulo, São Paulo</t>
  </si>
  <si>
    <t>05453900</t>
  </si>
  <si>
    <t>31 de março | 01:28</t>
  </si>
  <si>
    <t>31 de março | 13:53</t>
  </si>
  <si>
    <t>MEL42157567100LMFFF01</t>
  </si>
  <si>
    <t>2000005381060366</t>
  </si>
  <si>
    <t>30 de março de 2023 20:09 hs.</t>
  </si>
  <si>
    <t>MLB2223299684</t>
  </si>
  <si>
    <t>Terminal Cabo De Engate Golf Vw Bora 1999</t>
  </si>
  <si>
    <t>firmo vinicius batista</t>
  </si>
  <si>
    <t>CPF 41330973860</t>
  </si>
  <si>
    <t>Estrada Do Sacramento número 580 580 - casa2, Guarulhos - CEP: 07263000, São Paulo</t>
  </si>
  <si>
    <t>41330973860</t>
  </si>
  <si>
    <t>Estrada do Sacramento 580 / CEP 07263000 - Cidade Tupinambá, Guarulhos, São Paulo</t>
  </si>
  <si>
    <t>07263000</t>
  </si>
  <si>
    <t>31 de março | 17:10</t>
  </si>
  <si>
    <t>ALEXANDRE ALVES</t>
  </si>
  <si>
    <t>42157548067</t>
  </si>
  <si>
    <t>2000005380988142</t>
  </si>
  <si>
    <t>30 de março de 2023 20:03 hs.</t>
  </si>
  <si>
    <t>MLB2864568953</t>
  </si>
  <si>
    <t>Luiz Gustavo Barros</t>
  </si>
  <si>
    <t>CPF 38182826845</t>
  </si>
  <si>
    <t>Rua João Luiz da Silva 203, Barretos - CEP: 14781260, São Paulo</t>
  </si>
  <si>
    <t>38182826845</t>
  </si>
  <si>
    <t>Rua VN 58 - Helena do Nascimento Botacini 152 / CEP 14784846 - Conjunto Habitacional Vida Nova, Barretos, São Paulo</t>
  </si>
  <si>
    <t>Barretos</t>
  </si>
  <si>
    <t>14784846</t>
  </si>
  <si>
    <t>1 de abril | 01:48</t>
  </si>
  <si>
    <t>MEL42157526140LMXDF01</t>
  </si>
  <si>
    <t>2000005381003898</t>
  </si>
  <si>
    <t>30 de março de 2023 20:00 hs.</t>
  </si>
  <si>
    <t>MLB2093598462</t>
  </si>
  <si>
    <t>Par Bieleta Dianteira Fiat Bravo 2011 Em Diante</t>
  </si>
  <si>
    <t>wilson carlos santos</t>
  </si>
  <si>
    <t>CPF 16959220858</t>
  </si>
  <si>
    <t>Santo Antônio de Pádua 38 - fundos, Cubatão - CEP: 11523020, São Paulo</t>
  </si>
  <si>
    <t>16959220858</t>
  </si>
  <si>
    <t>Rua Maria das Dores Santana 289 / casa. portão verde - CEP 11542020 - Vale Verde, Cubatão, São Paulo</t>
  </si>
  <si>
    <t>Cubatão</t>
  </si>
  <si>
    <t>11542020</t>
  </si>
  <si>
    <t>MEL42157540166LMXDF01</t>
  </si>
  <si>
    <t>2000004328249569</t>
  </si>
  <si>
    <t>30 de março de 2023 19:52 hs.</t>
  </si>
  <si>
    <t>66080</t>
  </si>
  <si>
    <t>MLB3278647974</t>
  </si>
  <si>
    <t>Cabo De Capô Com Alavanca 1566mm Uno Vivace 2010 A 2015</t>
  </si>
  <si>
    <t>Marcelo Pasquali</t>
  </si>
  <si>
    <t>CPF 30560641800</t>
  </si>
  <si>
    <t>Rua Maniçoba 839 - AP 901A, São Paulo - CEP: 05756420, São Paulo</t>
  </si>
  <si>
    <t>30560641800</t>
  </si>
  <si>
    <t>Rua Maniçoba 839 / AP 901A - CEP 05756420 - Jardim Umarizal, São Paulo, São Paulo</t>
  </si>
  <si>
    <t>05756420</t>
  </si>
  <si>
    <t>31 de março | 15:53</t>
  </si>
  <si>
    <t>42157520222</t>
  </si>
  <si>
    <t>2000004328234113</t>
  </si>
  <si>
    <t>30 de março de 2023 19:46 hs.</t>
  </si>
  <si>
    <t>MLB2807922452</t>
  </si>
  <si>
    <t>Par Bieleta Dianteira C4 Picasso 2009 A 2019</t>
  </si>
  <si>
    <t>Andre Santos</t>
  </si>
  <si>
    <t>CPF 04244307974</t>
  </si>
  <si>
    <t>Rua Iraci Vigano 107 - Atras do Residencial Palmeiras, Cascavel - CEP: 85807592, Paraná</t>
  </si>
  <si>
    <t>04244307974</t>
  </si>
  <si>
    <t>Rua Iraci Vigano 107 / Atras Do Residencial Palmeiras - CEP 85807592 - Parque Verde, Cascavel, Paraná</t>
  </si>
  <si>
    <t>Cascavel</t>
  </si>
  <si>
    <t>85807592</t>
  </si>
  <si>
    <t>1 de abril | 02:54</t>
  </si>
  <si>
    <t>MEL42157505010LMXDF01</t>
  </si>
  <si>
    <t>2000005380923120</t>
  </si>
  <si>
    <t>30 de março de 2023 19:44 hs.</t>
  </si>
  <si>
    <t>Márcio Sousa de Lima Sousa de Lima</t>
  </si>
  <si>
    <t>02530559384</t>
  </si>
  <si>
    <t>Avenida Piqui 310 / Po Referencia: Próximo assembleia de Deus - CEP 65470000 - Avenida piqui, São Mateus do Maranhão, Maranhão</t>
  </si>
  <si>
    <t>São Mateus do Maranhão</t>
  </si>
  <si>
    <t>65470000</t>
  </si>
  <si>
    <t>31 de março | 02:06</t>
  </si>
  <si>
    <t>MEL42157492227LMFFF01</t>
  </si>
  <si>
    <t>2000005380891264</t>
  </si>
  <si>
    <t>30 de março de 2023 19:38 hs.</t>
  </si>
  <si>
    <t>77366</t>
  </si>
  <si>
    <t>MLB2980443117</t>
  </si>
  <si>
    <t>Cabo De Câmbio Spin 2013 Em Diante</t>
  </si>
  <si>
    <t>Carlos Francisco Barbosa Brito</t>
  </si>
  <si>
    <t>CPF 58034439720</t>
  </si>
  <si>
    <t>Rua Do Amparo 288 - Casa, Rio de Janeiro - CEP: 21381340, Rio de Janeiro</t>
  </si>
  <si>
    <t>58034439720</t>
  </si>
  <si>
    <t>Rua do Amparo 288 / Casa - CEP 21381340 - Cascadura, Rio de Janeiro, Rio de Janeiro</t>
  </si>
  <si>
    <t>21381340</t>
  </si>
  <si>
    <t>1 de abril | 01:15</t>
  </si>
  <si>
    <t>MEL42157487844LMXDF01</t>
  </si>
  <si>
    <t>2000004328206257</t>
  </si>
  <si>
    <t>30 de março de 2023 19:36 hs.</t>
  </si>
  <si>
    <t>MLB2860180904</t>
  </si>
  <si>
    <t>Par Morceguinho Dianteiro Prisma 2007 A 2012</t>
  </si>
  <si>
    <t>carlos augusto de oliveira caetano</t>
  </si>
  <si>
    <t>01407388436</t>
  </si>
  <si>
    <t>Rua Almirante Pestana 42 / Apt 101 Blc 3 - CEP 21921100 - Cacuia, Rio de Janeiro, Rio de Janeiro</t>
  </si>
  <si>
    <t>21921100</t>
  </si>
  <si>
    <t>31 de março | 16:03</t>
  </si>
  <si>
    <t>MEL42157480114LMFFF01</t>
  </si>
  <si>
    <t>2000005380846284</t>
  </si>
  <si>
    <t>30 de março de 2023 19:30 hs.</t>
  </si>
  <si>
    <t>Par-FD001</t>
  </si>
  <si>
    <t>MLB1720245109</t>
  </si>
  <si>
    <t>2 Kit's Rolamento Roda Traseira Escort 94 Fiesta 95 Ka 97</t>
  </si>
  <si>
    <t>patricia p silva</t>
  </si>
  <si>
    <t>23227268850</t>
  </si>
  <si>
    <t>Rua Beija Flor 105 / casa Referencia: Próximo A Entrada Da Fazenda Ipanema - CEP 18560000 - JD Alvorada George Oeterer, Iperó, São Paulo</t>
  </si>
  <si>
    <t>Iperó</t>
  </si>
  <si>
    <t>18560000</t>
  </si>
  <si>
    <t>31 de março | 02:34</t>
  </si>
  <si>
    <t>31 de março | 13:40</t>
  </si>
  <si>
    <t>MEL42157456143LMFFF01</t>
  </si>
  <si>
    <t>2000004328185767</t>
  </si>
  <si>
    <t>30 de março de 2023 19:26 hs.</t>
  </si>
  <si>
    <t>KIT-FTK3320/21</t>
  </si>
  <si>
    <t>MLB3171096704</t>
  </si>
  <si>
    <t>Kit Coifa Semi Eixo Lado Câmbio Uno 1991 A 1996</t>
  </si>
  <si>
    <t>Rayane Styeven de Arruda</t>
  </si>
  <si>
    <t>CPF 04008033050</t>
  </si>
  <si>
    <t>centro 1050, Gramado dos Loureiros - CEP: 99605000, Rio Grande do Sul</t>
  </si>
  <si>
    <t>04008033050</t>
  </si>
  <si>
    <t>centro 1050 / CEP 99605000 - Virgínio ceresoli, Gramado dos Loureiros, Rio Grande do Sul</t>
  </si>
  <si>
    <t>Gramado dos Loureiros</t>
  </si>
  <si>
    <t>99605000</t>
  </si>
  <si>
    <t>1 de abril | 04:07</t>
  </si>
  <si>
    <t>MEL42157455216LMXDF01</t>
  </si>
  <si>
    <t>2000005380800006</t>
  </si>
  <si>
    <t>30 de março de 2023 19:24 hs.</t>
  </si>
  <si>
    <t>Você cancelou a venda</t>
  </si>
  <si>
    <t>Cancelada porque não há estoque disponível.</t>
  </si>
  <si>
    <t>112012/13</t>
  </si>
  <si>
    <t>MLB2966282998</t>
  </si>
  <si>
    <t>Par Bandeja Inferior Fiat Marea 1999 Á 2008</t>
  </si>
  <si>
    <t>Andrios Murilo Ferreira da Cruz</t>
  </si>
  <si>
    <t>CPF 08420230979</t>
  </si>
  <si>
    <t>Rua Gazania 631, Araucária - CEP: 83709790, Paraná</t>
  </si>
  <si>
    <t>08420230979</t>
  </si>
  <si>
    <t>Araucária</t>
  </si>
  <si>
    <t>83709790</t>
  </si>
  <si>
    <t>2000005380792266</t>
  </si>
  <si>
    <t>30 de março de 2023 19:19 hs.</t>
  </si>
  <si>
    <t>William Da Silva</t>
  </si>
  <si>
    <t>02523881004</t>
  </si>
  <si>
    <t>Rua Belo Horizonte 169 / Referencia: Próximo Ao Centro Comercial - CEP 94950060 - Parque da Matriz, Cachoeirinha, Rio Grande do Sul</t>
  </si>
  <si>
    <t>Cachoeirinha</t>
  </si>
  <si>
    <t>94950060</t>
  </si>
  <si>
    <t>31 de março | 14:34</t>
  </si>
  <si>
    <t>MEL42157431517LMFFF01</t>
  </si>
  <si>
    <t>2000004328147545</t>
  </si>
  <si>
    <t>30 de março de 2023 19:11 hs.</t>
  </si>
  <si>
    <t>Luis Flávio</t>
  </si>
  <si>
    <t>13466468647</t>
  </si>
  <si>
    <t>uberlandia 22 / casa - CEP 38475000 - rancho alegre, Monte Alegre de Minas, Minas Gerais</t>
  </si>
  <si>
    <t>Monte Alegre de Minas</t>
  </si>
  <si>
    <t>38475000</t>
  </si>
  <si>
    <t>31 de março | 07:32</t>
  </si>
  <si>
    <t>MEL42157417500LMFFF01</t>
  </si>
  <si>
    <t>2000005380701254</t>
  </si>
  <si>
    <t>30 de março de 2023 19:05 hs.</t>
  </si>
  <si>
    <t>112008</t>
  </si>
  <si>
    <t>MLB3118762729</t>
  </si>
  <si>
    <t>Braço Tensor Direita Sem Terminal Uno Mille 1985 A 2004</t>
  </si>
  <si>
    <t>Mailson Novais de Jesus</t>
  </si>
  <si>
    <t>CPF 48570421850</t>
  </si>
  <si>
    <t>Rua Antônio Franco do Amaral 285 - casa, Piracicaba - CEP: 13423674, São Paulo</t>
  </si>
  <si>
    <t>48570421850</t>
  </si>
  <si>
    <t>Rua Antônio Franco do Amaral 285 / casa - CEP 13423674 - Garças, Piracicaba, São Paulo</t>
  </si>
  <si>
    <t>Piracicaba</t>
  </si>
  <si>
    <t>13423674</t>
  </si>
  <si>
    <t>1 de abril | 01:34</t>
  </si>
  <si>
    <t>MEL42157405874LMXDF01</t>
  </si>
  <si>
    <t>2000005380665614</t>
  </si>
  <si>
    <t>30 de março de 2023 19:00 hs.</t>
  </si>
  <si>
    <t>5113</t>
  </si>
  <si>
    <t>MLB2095796708</t>
  </si>
  <si>
    <t>Bieleta Dianteira Fiat Novo Palio 2012 Em Diante 51868333</t>
  </si>
  <si>
    <t>Beatriz SILVA</t>
  </si>
  <si>
    <t>CPF 67973558934</t>
  </si>
  <si>
    <t>Rua Santina Rampazo Campaci 91 - Bairro marajoara, Pedreira - CEP: 13920000, São Paulo</t>
  </si>
  <si>
    <t>67973558934</t>
  </si>
  <si>
    <t>Rua Santina Rampzo Campaci 91 / porta preto - CEP 13920000 - Pedreira, Pedreira, São Paulo</t>
  </si>
  <si>
    <t>Pedreira</t>
  </si>
  <si>
    <t>13920000</t>
  </si>
  <si>
    <t>1 de abril | 00:52</t>
  </si>
  <si>
    <t>1 de abril | 11:13</t>
  </si>
  <si>
    <t>MEL42157380531LMXDF01</t>
  </si>
  <si>
    <t>2000005380637558</t>
  </si>
  <si>
    <t>30 de março de 2023 18:57 hs.</t>
  </si>
  <si>
    <t>PAR442080</t>
  </si>
  <si>
    <t>MLB2991515446</t>
  </si>
  <si>
    <t>Par Bandeja Inferior Belina Scala 1984 A 1991 Sem Pivô</t>
  </si>
  <si>
    <t>2000005380645800</t>
  </si>
  <si>
    <t>30 de março de 2023 18:56 hs.</t>
  </si>
  <si>
    <t>112126/27</t>
  </si>
  <si>
    <t>MLB2918862819</t>
  </si>
  <si>
    <t>Par Bandeja Inferior Com Pivô Idea Elx 2005 A 2016</t>
  </si>
  <si>
    <t>ANTONIO CARLOS</t>
  </si>
  <si>
    <t>CPF 26977554894</t>
  </si>
  <si>
    <t>Rua Lindolpho de Oliveira 83 - Casa, São Bernardo do Campo - CEP: 09837158, São Paulo</t>
  </si>
  <si>
    <t>26977554894</t>
  </si>
  <si>
    <t>Avenida Santo Irineu 670 / apto 14 bloco 14 Referencia: condomínio céu azul - CEP 13180170 - Jardim das Oliveiras (Nova Veneza), Sumaré, São Paulo</t>
  </si>
  <si>
    <t>Sumaré</t>
  </si>
  <si>
    <t>13180170</t>
  </si>
  <si>
    <t>1 de abril | 00:34</t>
  </si>
  <si>
    <t>1 de abril | 09:15</t>
  </si>
  <si>
    <t>MEL42157383872LMXDF01</t>
  </si>
  <si>
    <t>2000005380641204</t>
  </si>
  <si>
    <t>30 de março de 2023 18:54 hs.</t>
  </si>
  <si>
    <t>44911/12</t>
  </si>
  <si>
    <t>MLB2648183990</t>
  </si>
  <si>
    <t>Cabo De Engate E Seleção Gm Astra E Zafira 2006 Em Diante</t>
  </si>
  <si>
    <t>Israel Pedro Junior</t>
  </si>
  <si>
    <t>32979694827</t>
  </si>
  <si>
    <t>Rua Petúnias 36 / CEP 11900000 - Registro, São Paulo</t>
  </si>
  <si>
    <t>Registro</t>
  </si>
  <si>
    <t>11900000</t>
  </si>
  <si>
    <t>MEL42157370407LMFFF01</t>
  </si>
  <si>
    <t>2000005380579424</t>
  </si>
  <si>
    <t>30 de março de 2023 18:43 hs.</t>
  </si>
  <si>
    <t>jose torres marcolino</t>
  </si>
  <si>
    <t>04612740432</t>
  </si>
  <si>
    <t>Rua Colômbia 160 / potão amarelo Referencia: perto do mercado são Roque - CEP 13322194 - Jardim das Nações, Salto, São Paulo</t>
  </si>
  <si>
    <t>Salto</t>
  </si>
  <si>
    <t>13322194</t>
  </si>
  <si>
    <t>31 de março | 02:13</t>
  </si>
  <si>
    <t>31 de março | 11:24</t>
  </si>
  <si>
    <t>MEL42157343921LMFFF01</t>
  </si>
  <si>
    <t>2000005380572720</t>
  </si>
  <si>
    <t>30 de março de 2023 18:41 hs.</t>
  </si>
  <si>
    <t>IVAN DE ALMEIDA</t>
  </si>
  <si>
    <t>CPF 07424811827</t>
  </si>
  <si>
    <t>Rua Adolfino de Arruda Castanho 200 - Apto. 114 B, Taboão da Serra - CEP: 06763180, São Paulo</t>
  </si>
  <si>
    <t>07424811827</t>
  </si>
  <si>
    <t>Rua Adolfino Arruda Castanho 200 / Apto. 114 b - CEP 06763180 - Jardim Bontempo, Taboão da Serra, São Paulo</t>
  </si>
  <si>
    <t>Taboão da Serra</t>
  </si>
  <si>
    <t>06763180</t>
  </si>
  <si>
    <t>31 de março | 16:45</t>
  </si>
  <si>
    <t>KADU MOURA</t>
  </si>
  <si>
    <t>42157347866</t>
  </si>
  <si>
    <t>2000005380572398</t>
  </si>
  <si>
    <t>30 de março de 2023 18:40 hs.</t>
  </si>
  <si>
    <t>MLB2109000014</t>
  </si>
  <si>
    <t>Par De Kit Pino Guia Bucha Pinça Freio Vw Crossfox Fox Gol</t>
  </si>
  <si>
    <t>Juceli Mausolf</t>
  </si>
  <si>
    <t>09430282999</t>
  </si>
  <si>
    <t>Rua do Comércio 178 / Referencia: deixar com Iraci Garghetti - CEP 89770000 - Linha Caraiba, Seara, Santa Catarina</t>
  </si>
  <si>
    <t>Seara</t>
  </si>
  <si>
    <t>89770000</t>
  </si>
  <si>
    <t>30 de março | 22:47</t>
  </si>
  <si>
    <t>MEL42157346826LMFFF01</t>
  </si>
  <si>
    <t>2000005380554674</t>
  </si>
  <si>
    <t>30 de março de 2023 18:37 hs.</t>
  </si>
  <si>
    <t>Vinicio Pimentel Junior</t>
  </si>
  <si>
    <t>07092272564</t>
  </si>
  <si>
    <t>Rua Prisco Paraíso de Carvalho 654 / Casa - CEP 48760000 - Coqueiro, Araci, Bahia</t>
  </si>
  <si>
    <t>Araci</t>
  </si>
  <si>
    <t>48760000</t>
  </si>
  <si>
    <t>MEL42157329881LMFFF01</t>
  </si>
  <si>
    <t>2000004328052851</t>
  </si>
  <si>
    <t>30 de março de 2023 18:36 hs.</t>
  </si>
  <si>
    <t>55312</t>
  </si>
  <si>
    <t>MLB2831315659</t>
  </si>
  <si>
    <t>Cabo De Capô Gol Argentino G2 G3 Com Alavanca 1995 A 2003</t>
  </si>
  <si>
    <t>Ivanete Mendes da Silva</t>
  </si>
  <si>
    <t>07968153484</t>
  </si>
  <si>
    <t>01238000</t>
  </si>
  <si>
    <t>MEL42157326401LMFFF01</t>
  </si>
  <si>
    <t>2000004328047777</t>
  </si>
  <si>
    <t>30 de março de 2023 18:29 hs.</t>
  </si>
  <si>
    <t>88461</t>
  </si>
  <si>
    <t>MLB3036615424</t>
  </si>
  <si>
    <t>Cabo De Capô Com Alavanca Santana 1991 Em Diante</t>
  </si>
  <si>
    <t>Alisson Dos Santos</t>
  </si>
  <si>
    <t>CPF 04729311051</t>
  </si>
  <si>
    <t>Theobaldo mulher SN, Selbach - CEP: 99450000, Rio Grande do Sul</t>
  </si>
  <si>
    <t>04729311051</t>
  </si>
  <si>
    <t>Rua Theobaldo Müller 227 / casa rosa do lado - CEP 99450000 - Bairro Uniao, Selbach, Rio Grande do Sul</t>
  </si>
  <si>
    <t>Selbach</t>
  </si>
  <si>
    <t>99450000</t>
  </si>
  <si>
    <t>MEL42157308679LMXDF01</t>
  </si>
  <si>
    <t>2000005380446180</t>
  </si>
  <si>
    <t>30 de março de 2023 18:17 hs.</t>
  </si>
  <si>
    <t>danilo alberto manente danilomanente</t>
  </si>
  <si>
    <t>26841499840</t>
  </si>
  <si>
    <t>AV INDEPENDENCIA 5795 / CEP 13284000 - Nova Vinhedo, Vinhedo, São Paulo</t>
  </si>
  <si>
    <t>Vinhedo</t>
  </si>
  <si>
    <t>13284000</t>
  </si>
  <si>
    <t>31 de março | 10:21</t>
  </si>
  <si>
    <t>MEL42157281397LMFFF01</t>
  </si>
  <si>
    <t>2000005380371464</t>
  </si>
  <si>
    <t>30 de março de 2023 18:05 hs.</t>
  </si>
  <si>
    <t>772056/57</t>
  </si>
  <si>
    <t>MLB2981266414</t>
  </si>
  <si>
    <t>Par Bandeja Inferior Com Pivô I30 2008 A 2012</t>
  </si>
  <si>
    <t>Maria do Carmo de Oliveira Souza</t>
  </si>
  <si>
    <t>CPF 28025874800</t>
  </si>
  <si>
    <t>Rua Fartura 116 - Casa 2, São Paulo - CEP: 03475020, São Paulo</t>
  </si>
  <si>
    <t>28025874800</t>
  </si>
  <si>
    <t>03475020</t>
  </si>
  <si>
    <t>2000005380362198</t>
  </si>
  <si>
    <t>30 de março de 2023 18:03 hs.</t>
  </si>
  <si>
    <t>Bruno Muniz Campos</t>
  </si>
  <si>
    <t>09805073750</t>
  </si>
  <si>
    <t>Rua Trinta e Quatro 19 / Apto 103 Referencia: prédio amarelo Ed de Lucas - CEP 29105540 - Santa Mônica Popular, Vila Velha, Espírito Santo</t>
  </si>
  <si>
    <t>Vila Velha</t>
  </si>
  <si>
    <t>29105540</t>
  </si>
  <si>
    <t>31 de março | 00:41</t>
  </si>
  <si>
    <t>MEL42157245947LMFFF01</t>
  </si>
  <si>
    <t>2000004327959619</t>
  </si>
  <si>
    <t>30 de março de 2023 17:54 hs.</t>
  </si>
  <si>
    <t>Par-33820</t>
  </si>
  <si>
    <t>MLB2839273983</t>
  </si>
  <si>
    <t>Par Cabo Limitador Tampa Tras Nova Strada Iv 2013 Em Diante</t>
  </si>
  <si>
    <t>lazaro marzurkiewicz</t>
  </si>
  <si>
    <t>CPF 87014637134</t>
  </si>
  <si>
    <t>Avenida Porto Alegre 1241 - B, Primavera do Leste - CEP: 78850000, Mato Grosso</t>
  </si>
  <si>
    <t>87014637134</t>
  </si>
  <si>
    <t>Avenida Pôrto Alegre 1241 / CEP 78850000 - Centro, Primavera do Leste, Mato Grosso</t>
  </si>
  <si>
    <t>Primavera do Leste</t>
  </si>
  <si>
    <t>78850000</t>
  </si>
  <si>
    <t>MEL42157226877LMXDF01</t>
  </si>
  <si>
    <t>2000005380278444</t>
  </si>
  <si>
    <t>30 de março de 2023 17:53 hs.</t>
  </si>
  <si>
    <t>Edio André Edio</t>
  </si>
  <si>
    <t>33077346877</t>
  </si>
  <si>
    <t>RUA DOS AMORES-PERFEITOS 148 / Loja - CEP 12240150 - São José dos Campos, São Paulo</t>
  </si>
  <si>
    <t>12240150</t>
  </si>
  <si>
    <t>31 de março | 00:47</t>
  </si>
  <si>
    <t>31 de março | 16:35</t>
  </si>
  <si>
    <t>MEL42157210831LMFFF01</t>
  </si>
  <si>
    <t>https://myaccount.mercadolivre.com.br/shipments/42157210831/detail</t>
  </si>
  <si>
    <t>2000005380292406</t>
  </si>
  <si>
    <t>30 de março de 2023 17:50 hs.</t>
  </si>
  <si>
    <t>MLB2981706173</t>
  </si>
  <si>
    <t>Cabo De Engate E Seleção Hyundai Hr 2005 A 2012</t>
  </si>
  <si>
    <t>pascoalsim pascoalsim</t>
  </si>
  <si>
    <t>CPF 02474583920</t>
  </si>
  <si>
    <t>Pastor Carlos Frank 841 - Casa, Curitiba - CEP: 81730340, Paraná</t>
  </si>
  <si>
    <t>02474583920</t>
  </si>
  <si>
    <t>Rua Pastor Carlos Frank 841 / Casa - CEP 81730340 - Boqueirão, Curitiba, Paraná</t>
  </si>
  <si>
    <t>81730340</t>
  </si>
  <si>
    <t>MEL42157217039LMXDF01</t>
  </si>
  <si>
    <t>2000005380268660</t>
  </si>
  <si>
    <t>30 de março de 2023 17:46 hs.</t>
  </si>
  <si>
    <t>eduardo bonelli</t>
  </si>
  <si>
    <t>CPF 90638662834</t>
  </si>
  <si>
    <t>Avenida Nelson Mandela 236, São Bernardo do Campo - CEP: 09784105, São Paulo</t>
  </si>
  <si>
    <t>90638662834</t>
  </si>
  <si>
    <t>Rua de Pinedo 14 / Referencia: entregar para Rafael Bonelli - CEP 09720270 - Centro, São Bernardo do Campo, São Paulo</t>
  </si>
  <si>
    <t>São Bernardo do Campo</t>
  </si>
  <si>
    <t>09720270</t>
  </si>
  <si>
    <t>31 de março | 17:44</t>
  </si>
  <si>
    <t>NIZOKA.46 NIZOKA.46</t>
  </si>
  <si>
    <t>42157208775</t>
  </si>
  <si>
    <t>2000005380227900</t>
  </si>
  <si>
    <t>30 de março de 2023 17:41 hs.</t>
  </si>
  <si>
    <t>77152</t>
  </si>
  <si>
    <t>MLB2833019112</t>
  </si>
  <si>
    <t>Cabo De Capô Com Alavanca Monza Chevette</t>
  </si>
  <si>
    <t>PAULO SÉRGIO SOARES</t>
  </si>
  <si>
    <t>92856942768</t>
  </si>
  <si>
    <t>travessa 27 quadra 34 Vila Rica 11 / condominio santa edwirge - CEP 25750627 - Pedro Do Rio, Petrópolis, Rio de Janeiro</t>
  </si>
  <si>
    <t>Petrópolis</t>
  </si>
  <si>
    <t>25750627</t>
  </si>
  <si>
    <t>31 de março | 19:33</t>
  </si>
  <si>
    <t>1 de abril | 10:26</t>
  </si>
  <si>
    <t>MEL42157195827LMFFF01</t>
  </si>
  <si>
    <t>2000005380217776</t>
  </si>
  <si>
    <t>30 de março de 2023 17:38 hs.</t>
  </si>
  <si>
    <t>No ponto de retirada</t>
  </si>
  <si>
    <t>O seu comprador deverá retirar o pacote em Mercado Envios.</t>
  </si>
  <si>
    <t>2357</t>
  </si>
  <si>
    <t>MLB2065083319</t>
  </si>
  <si>
    <t>Suporte Coxin Radiador Esquerdo Corsa Frente Montana 2002/12</t>
  </si>
  <si>
    <t>Welton Ruiz</t>
  </si>
  <si>
    <t>40453444890</t>
  </si>
  <si>
    <t>AVENIDA VISCONDE DE NOVA GRANADA 1061 / BRCAO BARRACAO - CEP 13617400 - Leme, São Paulo</t>
  </si>
  <si>
    <t>Leme</t>
  </si>
  <si>
    <t>13617400</t>
  </si>
  <si>
    <t>31 de março | 00:22</t>
  </si>
  <si>
    <t>MEL42157198176LMFFF01</t>
  </si>
  <si>
    <t>https://myaccount.mercadolivre.com.br/shipments/42157198176/detail</t>
  </si>
  <si>
    <t>2000005380177470</t>
  </si>
  <si>
    <t>30 de março de 2023 17:32 hs.</t>
  </si>
  <si>
    <t>4076</t>
  </si>
  <si>
    <t>MLB2100316175</t>
  </si>
  <si>
    <t>Capa Pedal Embreagem Freio Sandero Logan 2007 Até 2011</t>
  </si>
  <si>
    <t>Biely Vacari</t>
  </si>
  <si>
    <t>01286458064</t>
  </si>
  <si>
    <t>Rua Osvaldo Gomes Viêira 257 / FachinettoAutomóveis - CEP 99300000 - Ipiranga, Soledade, Rio Grande do Sul</t>
  </si>
  <si>
    <t>Soledade</t>
  </si>
  <si>
    <t>99300000</t>
  </si>
  <si>
    <t>MEL42157174231LMFFF01</t>
  </si>
  <si>
    <t>2000005380176640</t>
  </si>
  <si>
    <t>30 de março de 2023 17:30 hs.</t>
  </si>
  <si>
    <t>Bruno Barcelos</t>
  </si>
  <si>
    <t>08028883990</t>
  </si>
  <si>
    <t>rua José João Rossini 45 / perto da top service Referencia: chapeçao do Barcelos/vsb chapeçao e pintura - CEP 89140000 - 25 de julho, Ibirama, Santa Catarina</t>
  </si>
  <si>
    <t>Ibirama</t>
  </si>
  <si>
    <t>89140000</t>
  </si>
  <si>
    <t>30 de março | 21:33</t>
  </si>
  <si>
    <t>31 de março | 11:48</t>
  </si>
  <si>
    <t>MEL42157179148LMFFF01</t>
  </si>
  <si>
    <t>2000005380094612</t>
  </si>
  <si>
    <t>30 de março de 2023 17:16 hs.</t>
  </si>
  <si>
    <t>MLB2204118527</t>
  </si>
  <si>
    <t>Reparo Pino Guia Pinça De Freio Dianteiro Nissan Versa</t>
  </si>
  <si>
    <t>Giovani Santos</t>
  </si>
  <si>
    <t>CPF 21969292806</t>
  </si>
  <si>
    <t>Avenida João Simão de Castro 197 - Sobrado Em Cima Do Mercadinho, São Paulo - CEP: 02141000, São Paulo</t>
  </si>
  <si>
    <t>21969292806</t>
  </si>
  <si>
    <t>Avenida João Simão de Castro 197 / sobrado Referencia: Em cima do mercadinho - CEP 02141000 - Vila Sabrina, São Paulo, São Paulo</t>
  </si>
  <si>
    <t>02141000</t>
  </si>
  <si>
    <t>31 de março | 21:14</t>
  </si>
  <si>
    <t>LAERCIO CASEMIRO</t>
  </si>
  <si>
    <t>42157143638</t>
  </si>
  <si>
    <t>2000005380029970</t>
  </si>
  <si>
    <t>30 de março de 2023 17:07 hs.</t>
  </si>
  <si>
    <t>112024/25</t>
  </si>
  <si>
    <t>MLB3079670773</t>
  </si>
  <si>
    <t>Par Bandeja Inferior Palio 1996 Á 2001 Sem Barra Com Pivô</t>
  </si>
  <si>
    <t>Waldir Prates Nascimento</t>
  </si>
  <si>
    <t>CPF 25451570744</t>
  </si>
  <si>
    <t>Av. Vera Cruz 344, Barra do Piraí - CEP: 27140360, Rio de Janeiro</t>
  </si>
  <si>
    <t>25451570744</t>
  </si>
  <si>
    <t>Avenida Vera Cruz 344 / CEP 27140360 - Muqueca, Barra do Piraí, Rio de Janeiro</t>
  </si>
  <si>
    <t>Barra do Piraí</t>
  </si>
  <si>
    <t>27140360</t>
  </si>
  <si>
    <t>MEL42157110687LMXDF01</t>
  </si>
  <si>
    <t>2000005379917348</t>
  </si>
  <si>
    <t>30 de março de 2023 16:50 hs.</t>
  </si>
  <si>
    <t>Juliano Nepomuceno Sales</t>
  </si>
  <si>
    <t>43532496810</t>
  </si>
  <si>
    <t>Estrada da Cachoeira 2700 / CEP 93180000 - Cachoeira, Portão, Rio Grande do Sul</t>
  </si>
  <si>
    <t>Portão</t>
  </si>
  <si>
    <t>93180000</t>
  </si>
  <si>
    <t>31 de março | 14:21</t>
  </si>
  <si>
    <t>MEL42157070788LMFFF01</t>
  </si>
  <si>
    <t>2000004327758025</t>
  </si>
  <si>
    <t>30 de março de 2023 16:41 hs.</t>
  </si>
  <si>
    <t>Celina do Nascimento Mondelo</t>
  </si>
  <si>
    <t>06466439836</t>
  </si>
  <si>
    <t>Jacareí</t>
  </si>
  <si>
    <t>12320220</t>
  </si>
  <si>
    <t>MEL42157044473LMFFF01</t>
  </si>
  <si>
    <t>2000004327753709</t>
  </si>
  <si>
    <t>30 de março de 2023 16:34 hs.</t>
  </si>
  <si>
    <t>E.W. CENTRO AUTOMOTIVO LTDA</t>
  </si>
  <si>
    <t>07566543000110</t>
  </si>
  <si>
    <t>Rua Santa Iria 241 / loja Referencia: frente a caixa - CEP 14815000 - centro, Ibaté, São Paulo</t>
  </si>
  <si>
    <t>Ibaté</t>
  </si>
  <si>
    <t>14815000</t>
  </si>
  <si>
    <t>31 de março | 00:33</t>
  </si>
  <si>
    <t>31 de março | 11:10</t>
  </si>
  <si>
    <t>MEL42157034266LMFFF01</t>
  </si>
  <si>
    <t>2000005379763718</t>
  </si>
  <si>
    <t>30 de março de 2023 16:22 hs.</t>
  </si>
  <si>
    <t>PLINIO GOMES DE SA</t>
  </si>
  <si>
    <t>07624114000151</t>
  </si>
  <si>
    <t>rua 1 q 4a lote 22 SN / Perto br Referencia: o moço que faz lotação para anapolis - CEP 72960000 - Vila real, Corumbá de Goiás, Goiás</t>
  </si>
  <si>
    <t>Corumbá de Goiás</t>
  </si>
  <si>
    <t>72960000</t>
  </si>
  <si>
    <t>MEL42156994883LMFFF01</t>
  </si>
  <si>
    <t>2000005379710804</t>
  </si>
  <si>
    <t>30 de março de 2023 16:12 hs.</t>
  </si>
  <si>
    <t>PAR-NZT3600</t>
  </si>
  <si>
    <t>MLB2760386830</t>
  </si>
  <si>
    <t>2 Kits Rolamento Roda Dianteira Corsa Frente Montana</t>
  </si>
  <si>
    <t>Kuro Gane</t>
  </si>
  <si>
    <t>CPF 47681961879</t>
  </si>
  <si>
    <t>Genova 220 - km193 mercearia serra italiana, Pardinho - CEP: 18640000, São Paulo</t>
  </si>
  <si>
    <t>47681961879</t>
  </si>
  <si>
    <t>Genova 220 / CEP 18640000 - Serra Italiana, Pardinho, São Paulo</t>
  </si>
  <si>
    <t>Pardinho</t>
  </si>
  <si>
    <t>18640000</t>
  </si>
  <si>
    <t>1 de abril | 02:11</t>
  </si>
  <si>
    <t>MEL42156969679LMXDF01</t>
  </si>
  <si>
    <t>2000005379610326</t>
  </si>
  <si>
    <t>30 de março de 2023 15:54 hs.</t>
  </si>
  <si>
    <t>2314</t>
  </si>
  <si>
    <t>MLB2069199981</t>
  </si>
  <si>
    <t>Reparo Alavanca Cambio Corsa Classic Celta 2005/2014</t>
  </si>
  <si>
    <t>ricardo nascimento da silva silva</t>
  </si>
  <si>
    <t>29436251831</t>
  </si>
  <si>
    <t>Avenida Piedade Coiado Garcia Arcos 52 / casa 2 - CEP 06160165 - Bandeiras, Osasco, São Paulo</t>
  </si>
  <si>
    <t>06160165</t>
  </si>
  <si>
    <t>30 de março | 23:41</t>
  </si>
  <si>
    <t>31 de março | 11:30</t>
  </si>
  <si>
    <t>MEL42156923833LMFFF01</t>
  </si>
  <si>
    <t>2000004327623041</t>
  </si>
  <si>
    <t>30 de março de 2023 15:46 hs.</t>
  </si>
  <si>
    <t>GERSON LUIS RIGON CIA LTDA</t>
  </si>
  <si>
    <t>91640656000124</t>
  </si>
  <si>
    <t>Avenida Senador Alberto Pasqualini 286 / CEP 98910000 - Centro, Três de Maio, Rio Grande do Sul</t>
  </si>
  <si>
    <t>Três de Maio</t>
  </si>
  <si>
    <t>98910000</t>
  </si>
  <si>
    <t>31 de março | 14:28</t>
  </si>
  <si>
    <t>MEL42156900213LMFFF01</t>
  </si>
  <si>
    <t>2000005379487108</t>
  </si>
  <si>
    <t>30 de março de 2023 15:40 hs.</t>
  </si>
  <si>
    <t>Maria Jussara Gomes Bezerra</t>
  </si>
  <si>
    <t>11122316410</t>
  </si>
  <si>
    <t>Avenida Comendador Dante Carraro 156 / comercio 8h as 18h30 Referencia: AUTO CENTER MAGAL 8h00 AS 18h30, AZULEJOS AZUL, EM FRENTE A BASE MILITAR. - CEP 06396000 - Cidade Ariston Estela Azevedo, Carapicuíba, São Paulo</t>
  </si>
  <si>
    <t>Carapicuíba</t>
  </si>
  <si>
    <t>06396000</t>
  </si>
  <si>
    <t>31 de março | 01:25</t>
  </si>
  <si>
    <t>31 de março | 13:38</t>
  </si>
  <si>
    <t>MEL42156882666LMFFF01</t>
  </si>
  <si>
    <t>2000005379372140</t>
  </si>
  <si>
    <t>30 de março de 2023 15:17 hs.</t>
  </si>
  <si>
    <t>442096/97</t>
  </si>
  <si>
    <t>MLB3146335157</t>
  </si>
  <si>
    <t>Par Bandeja Dianteira Com Pivô Fox 2003 A 2014</t>
  </si>
  <si>
    <t>Alex Sandro Hissashi Kubota</t>
  </si>
  <si>
    <t>CPF 24865495878</t>
  </si>
  <si>
    <t>Rua Aruja 1200 - Apto 162 Torre 1, Santo André - CEP: 09291250, São Paulo</t>
  </si>
  <si>
    <t>24865495878</t>
  </si>
  <si>
    <t>Rua Arujá 1200 / ap 162 bloco 1 - CEP 09291250 - Vila Curuçá, Santo André, São Paulo</t>
  </si>
  <si>
    <t>09291250</t>
  </si>
  <si>
    <t>31 de março | 18:54</t>
  </si>
  <si>
    <t>42156822085</t>
  </si>
  <si>
    <t>2000005379342082</t>
  </si>
  <si>
    <t>30 de março de 2023 15:16 hs.</t>
  </si>
  <si>
    <t>Valmir Sanches</t>
  </si>
  <si>
    <t>09709447998</t>
  </si>
  <si>
    <t>Rua Sergipe 85 / CEP 87930000 - centro, Querência do Norte, Paraná</t>
  </si>
  <si>
    <t>Querência do Norte</t>
  </si>
  <si>
    <t>87930000</t>
  </si>
  <si>
    <t>30 de março | 20:47</t>
  </si>
  <si>
    <t>MEL42156809627LMFFF01</t>
  </si>
  <si>
    <t>2000005379286640</t>
  </si>
  <si>
    <t>30 de março de 2023 15:04 hs.</t>
  </si>
  <si>
    <t>66606</t>
  </si>
  <si>
    <t>MLB3003396040</t>
  </si>
  <si>
    <t>Cabo De Câmbio Engate Uno Mille 2004 A 2013</t>
  </si>
  <si>
    <t>vitor silva</t>
  </si>
  <si>
    <t>CPF 14003116755</t>
  </si>
  <si>
    <t>Rua Espírito Santo 76, Angra dos Reis - CEP: 23932040, Rio de Janeiro</t>
  </si>
  <si>
    <t>14003116755</t>
  </si>
  <si>
    <t>Rua Espírito Santo 76 / CEP 23932040 - Areal (Cunhambebe), Angra dos Reis, Rio de Janeiro</t>
  </si>
  <si>
    <t>Angra dos Reis</t>
  </si>
  <si>
    <t>23932040</t>
  </si>
  <si>
    <t>MEL42156797432LMXDF01</t>
  </si>
  <si>
    <t>2000005379182198</t>
  </si>
  <si>
    <t>30 de março de 2023 14:51 hs.</t>
  </si>
  <si>
    <t>772147</t>
  </si>
  <si>
    <t>MLB2954948369</t>
  </si>
  <si>
    <t>Bandeja Lado Esquerdo Hb20 Sedan 2012 A 2019</t>
  </si>
  <si>
    <t>Marcelo Cardim Custodio</t>
  </si>
  <si>
    <t>CPF 32212126824</t>
  </si>
  <si>
    <t>Rua Manaus 101 - Casa, Guarulhos - CEP: 07191110, São Paulo</t>
  </si>
  <si>
    <t>32212126824</t>
  </si>
  <si>
    <t>Rua Júlio de Castilhos 41 / Referencia: rua Inês sabino n 124. jardim nelia 08142680 - CEP 07223170 - Cidade Industrial Satélite de São Paulo, Guarulhos, São Paulo</t>
  </si>
  <si>
    <t>07223170</t>
  </si>
  <si>
    <t>31 de março | 16:53</t>
  </si>
  <si>
    <t>42156752248</t>
  </si>
  <si>
    <t>2000005379190606</t>
  </si>
  <si>
    <t>30 de março de 2023 14:49 hs.</t>
  </si>
  <si>
    <t>Chega entre os dias 6 e 12 de abril</t>
  </si>
  <si>
    <t>ALIANDRO BRITO</t>
  </si>
  <si>
    <t>72031450425</t>
  </si>
  <si>
    <t>Rua Manoel da Nobrega 35 / casa Referencia: próximo ao point do pastel - CEP 53080384 - Rio Doce, Olinda, Pernambuco</t>
  </si>
  <si>
    <t>Olinda</t>
  </si>
  <si>
    <t>53080384</t>
  </si>
  <si>
    <t>FedexBr</t>
  </si>
  <si>
    <t>421567456350001</t>
  </si>
  <si>
    <t>2000005379164514</t>
  </si>
  <si>
    <t>Par-5033</t>
  </si>
  <si>
    <t>MLB2087319219</t>
  </si>
  <si>
    <t>Par Bieleta Dianteira New Fiesta 2010 Em Diante</t>
  </si>
  <si>
    <t>Arialdo Santos de Lara</t>
  </si>
  <si>
    <t>48052361915</t>
  </si>
  <si>
    <t>Rua 10 de Julho 10 / casa - CEP 83535000 - lagoa da pedra, Campo Magro, Paraná</t>
  </si>
  <si>
    <t>Campo Magro</t>
  </si>
  <si>
    <t>83535000</t>
  </si>
  <si>
    <t>30 de março | 17:54</t>
  </si>
  <si>
    <t>31 de março | 18:22</t>
  </si>
  <si>
    <t>MEL42156735049LMFFF01</t>
  </si>
  <si>
    <t>2000004327438227</t>
  </si>
  <si>
    <t>30 de março de 2023 14:46 hs.</t>
  </si>
  <si>
    <t>Randi Siqueira</t>
  </si>
  <si>
    <t>05287680694</t>
  </si>
  <si>
    <t>Rua Julião Meyer 337 / Casa Referencia: Casa Com Planta No Muro - CEP 37558459 - Aristeu da Costa Rios, Pouso Alegre, Minas Gerais</t>
  </si>
  <si>
    <t>37558459</t>
  </si>
  <si>
    <t>30 de março | 21:29</t>
  </si>
  <si>
    <t>31 de março | 11:46</t>
  </si>
  <si>
    <t>MEL42156735771LMFFF01</t>
  </si>
  <si>
    <t>2000005379117358</t>
  </si>
  <si>
    <t>30 de março de 2023 14:40 hs.</t>
  </si>
  <si>
    <t>MLB2999995416</t>
  </si>
  <si>
    <t>Bruno Canton</t>
  </si>
  <si>
    <t>CPF 13178215646</t>
  </si>
  <si>
    <t>Rua Baronesa de Santa Cecília 380, Carandaí - CEP: 36280000, Minas Gerais</t>
  </si>
  <si>
    <t>13178215646</t>
  </si>
  <si>
    <t>Avenida Afrânio de Melo Franco 286 / Referencia: Entregar no posto Avenida - CEP 36280060 - Centro, Carandaí, Minas Gerais</t>
  </si>
  <si>
    <t>Carandaí</t>
  </si>
  <si>
    <t>36280060</t>
  </si>
  <si>
    <t>MEL42156728530LMXDF01</t>
  </si>
  <si>
    <t>2000004327420561</t>
  </si>
  <si>
    <t>30 de março de 2023 14:39 hs.</t>
  </si>
  <si>
    <t>Ademilson Paes Do Nascimento</t>
  </si>
  <si>
    <t>00500872589</t>
  </si>
  <si>
    <t>Rua Vanda Maria Souza Santos 54 / Referencia: Fica Próximo a Praça do Missionario Em Uma Rua Sem Saida - CEP 49300000 - Centro, Tobias Barreto, Sergipe</t>
  </si>
  <si>
    <t>Tobias Barreto</t>
  </si>
  <si>
    <t>Sergipe</t>
  </si>
  <si>
    <t>49300000</t>
  </si>
  <si>
    <t>30 de março | 16:46</t>
  </si>
  <si>
    <t>31 de março | 12:05</t>
  </si>
  <si>
    <t>MEL42156715199LMFFF01</t>
  </si>
  <si>
    <t>2000005379018152</t>
  </si>
  <si>
    <t>30 de março de 2023 14:28 hs.</t>
  </si>
  <si>
    <t>Tamires Gleice</t>
  </si>
  <si>
    <t>CPF 42764288824</t>
  </si>
  <si>
    <t>Jacarei 225 - Proximo ao deposito sao miguel, Itaquaquecetuba - CEP: 08577805, São Paulo</t>
  </si>
  <si>
    <t>42764288824</t>
  </si>
  <si>
    <t>Rua Jacareí 225 / Proximo ao deposito sao miguel - CEP 08577805 - Jardim Valparaíso, Itaquaquecetuba, São Paulo</t>
  </si>
  <si>
    <t>Itaquaquecetuba</t>
  </si>
  <si>
    <t>08577805</t>
  </si>
  <si>
    <t>31 de março | 18:35</t>
  </si>
  <si>
    <t>42156670075</t>
  </si>
  <si>
    <t>2000005379046148</t>
  </si>
  <si>
    <t>30 de março de 2023 14:26 hs.</t>
  </si>
  <si>
    <t>Avicheky Lima De Paiva</t>
  </si>
  <si>
    <t>10968283756</t>
  </si>
  <si>
    <t>AVENIDA DAS AMÉRICAS 16355 / Loja A Barra Som Acessórios - CEP 22790703 - Rio de Janeiro, Rio de Janeiro</t>
  </si>
  <si>
    <t>22790703</t>
  </si>
  <si>
    <t>30 de março | 19:47</t>
  </si>
  <si>
    <t>1 de abril | 08:26</t>
  </si>
  <si>
    <t>MEL42156693402LMFFF01</t>
  </si>
  <si>
    <t>https://myaccount.mercadolivre.com.br/shipments/42156693402/detail</t>
  </si>
  <si>
    <t>2000005379011088</t>
  </si>
  <si>
    <t>30 de março de 2023 14:22 hs.</t>
  </si>
  <si>
    <t>Eliacy M Fidelis</t>
  </si>
  <si>
    <t>30541533800</t>
  </si>
  <si>
    <t>Avenida Eucalipto 193 / ESQUINA Referencia: ao lado do campo do vila ISABEL - CEP 06184330 - Cidade das Flores, Osasco, São Paulo</t>
  </si>
  <si>
    <t>06184330</t>
  </si>
  <si>
    <t>31 de março | 09:57</t>
  </si>
  <si>
    <t>MEL42156672207LMFFF01</t>
  </si>
  <si>
    <t>2000005378977166</t>
  </si>
  <si>
    <t>30 de março de 2023 14:17 hs.</t>
  </si>
  <si>
    <t>332056/57</t>
  </si>
  <si>
    <t>MLB3084488042</t>
  </si>
  <si>
    <t>Par Morceguinho Dianteira Agile 2010 A 2014</t>
  </si>
  <si>
    <t>Jose Augusto Tiburcio Da Silva Augusto</t>
  </si>
  <si>
    <t>CPF 41648439500</t>
  </si>
  <si>
    <t>Rua Raimundo Gonçalves 255 - casa, Senhor do Bonfim - CEP: 48970000, Bahia</t>
  </si>
  <si>
    <t>41648439500</t>
  </si>
  <si>
    <t>Rua Raimundo Gonçalves 255 / casa - CEP 48970000 - Bonfim 2, Senhor do Bonfim, Bahia</t>
  </si>
  <si>
    <t>Senhor do Bonfim</t>
  </si>
  <si>
    <t>48970000</t>
  </si>
  <si>
    <t>MEL42156658173LMXDF01</t>
  </si>
  <si>
    <t>2000005378948390</t>
  </si>
  <si>
    <t>30 de março de 2023 14:12 hs.</t>
  </si>
  <si>
    <t>Taina Cristina</t>
  </si>
  <si>
    <t>43979813886</t>
  </si>
  <si>
    <t>Rua Pedro Novaes 25 / CEP 12800000 - Palha1 beco 1, Queluz, São Paulo</t>
  </si>
  <si>
    <t>Queluz</t>
  </si>
  <si>
    <t>12800000</t>
  </si>
  <si>
    <t>31 de março | 14:56</t>
  </si>
  <si>
    <t>MEL42156653188LMFFF01</t>
  </si>
  <si>
    <t>2000004327276449</t>
  </si>
  <si>
    <t>30 de março de 2023 14:00 hs.</t>
  </si>
  <si>
    <t>MLB2816545331</t>
  </si>
  <si>
    <t>Cabo De Freio Gol G3 Freio A Tambor 1994 A 2002</t>
  </si>
  <si>
    <t>Jair Dias Rodrigues</t>
  </si>
  <si>
    <t>CPF 07773255865</t>
  </si>
  <si>
    <t>Rua Professor José Vicente Bertoli 50 - casa, Pariquera-Açu - CEP: 11930000, São Paulo</t>
  </si>
  <si>
    <t>07773255865</t>
  </si>
  <si>
    <t>rua professor José Vicente Bertoli 50 / casa - CEP 11930000 - Jd Alvorada, Pariquera-Açu, São Paulo</t>
  </si>
  <si>
    <t>Pariquera-Açu</t>
  </si>
  <si>
    <t>11930000</t>
  </si>
  <si>
    <t>MEL42156609751LMXDF01</t>
  </si>
  <si>
    <t>2000004327276451</t>
  </si>
  <si>
    <t>MEL42156610065LMFFF01</t>
  </si>
  <si>
    <t>2000005378829004</t>
  </si>
  <si>
    <t>30 de março de 2023 13:54 hs.</t>
  </si>
  <si>
    <t>Chega entre os dias 18 e 24 de abril</t>
  </si>
  <si>
    <t>Reginaldo Brasileiro Bento</t>
  </si>
  <si>
    <t>04405985405</t>
  </si>
  <si>
    <t>sítio riacho Verde SN / Referencia: correios - CEP 58778000 - sítio riacho Verde, Aguiar, Paraíba</t>
  </si>
  <si>
    <t>Aguiar</t>
  </si>
  <si>
    <t>58778000</t>
  </si>
  <si>
    <t>421565951130001</t>
  </si>
  <si>
    <t>2000005378780104</t>
  </si>
  <si>
    <t>30 de março de 2023 13:52 hs.</t>
  </si>
  <si>
    <t>Denilson Gomes</t>
  </si>
  <si>
    <t>01528886674</t>
  </si>
  <si>
    <t>Rua Carlos Chagas 50 / CEP 37135046 - Aparecida, Alfenas, Minas Gerais</t>
  </si>
  <si>
    <t>Alfenas</t>
  </si>
  <si>
    <t>37135046</t>
  </si>
  <si>
    <t>30 de março | 16:48</t>
  </si>
  <si>
    <t>31 de março | 12:10</t>
  </si>
  <si>
    <t>MEL42156582362LMFFF01</t>
  </si>
  <si>
    <t>2000004327251047</t>
  </si>
  <si>
    <t>30 de março de 2023 13:47 hs.</t>
  </si>
  <si>
    <t>Carlos eduardo motta macedo junior</t>
  </si>
  <si>
    <t>CPF 14072591726</t>
  </si>
  <si>
    <t>Rua Doutor Miguel 18 - quadra 16, Queimados - CEP: 26377300, Rio de Janeiro</t>
  </si>
  <si>
    <t>14072591726</t>
  </si>
  <si>
    <t>Rua Doutor Miguel 18 / quadra 16 Referencia: próximo a quadra de esportes - CEP 26377300 - Vila São João, Queimados, Rio de Janeiro</t>
  </si>
  <si>
    <t>Queimados</t>
  </si>
  <si>
    <t>26377300</t>
  </si>
  <si>
    <t>1 de abril | 01:21</t>
  </si>
  <si>
    <t>MEL42156581388LMXDF01</t>
  </si>
  <si>
    <t>2000004327239811</t>
  </si>
  <si>
    <t>30 de março de 2023 13:44 hs.</t>
  </si>
  <si>
    <t>MLB1984651009</t>
  </si>
  <si>
    <t>Par Kit Rolamento Roda Traseira Corsa 1.4 8/16v 1994 A 2002</t>
  </si>
  <si>
    <t>Daniela Fatima Teles Teles</t>
  </si>
  <si>
    <t>44605265813</t>
  </si>
  <si>
    <t>Rodovia Otavio Pilon Km 12 SN / Referencia: Padaria Pao Nosso Perto De Um Sobrado Amarelo - CEP 18285000 - Dos Duartes, Cesário Lange, São Paulo</t>
  </si>
  <si>
    <t>Cesário Lange</t>
  </si>
  <si>
    <t>18285000</t>
  </si>
  <si>
    <t>31 de março | 00:23</t>
  </si>
  <si>
    <t>31 de março | 13:42</t>
  </si>
  <si>
    <t>MEL42156569612LMFFF01</t>
  </si>
  <si>
    <t>2000005378644596</t>
  </si>
  <si>
    <t>30 de março de 2023 13:25 hs.</t>
  </si>
  <si>
    <t>cremildo vidal silva</t>
  </si>
  <si>
    <t>00677651651</t>
  </si>
  <si>
    <t>rua tadeu de oliveira 1081 / casa - CEP 38770000 - João Pinheiro, Minas Gerais</t>
  </si>
  <si>
    <t>João Pinheiro</t>
  </si>
  <si>
    <t>38770000</t>
  </si>
  <si>
    <t>31 de março | 06:30</t>
  </si>
  <si>
    <t>MEL42156514803LMFFF01</t>
  </si>
  <si>
    <t>2000004327156653</t>
  </si>
  <si>
    <t>30 de março de 2023 13:11 hs.</t>
  </si>
  <si>
    <t>4063</t>
  </si>
  <si>
    <t>MLB2100377617</t>
  </si>
  <si>
    <t>Capa Pedal Freio Embreagem Gm Onix Prisma Cobalt Spin Sonic</t>
  </si>
  <si>
    <t>Hugo Duarte</t>
  </si>
  <si>
    <t>84323396791</t>
  </si>
  <si>
    <t>Rua Frederico Santoni 356 / CEP 20766520 - Engenho da Rainha, Rio de Janeiro, Rio de Janeiro</t>
  </si>
  <si>
    <t>20766520</t>
  </si>
  <si>
    <t>30 de março | 18:41</t>
  </si>
  <si>
    <t>31 de março | 17:23</t>
  </si>
  <si>
    <t>MEL42156476769LMFFF01</t>
  </si>
  <si>
    <t>2000004327141439</t>
  </si>
  <si>
    <t>30 de março de 2023 13:03 hs.</t>
  </si>
  <si>
    <t>Franklin Vitorino</t>
  </si>
  <si>
    <t>27020007899</t>
  </si>
  <si>
    <t>Rua Alberto Frediani 696 / GALPAO Referencia: BOOSTCAR OFICINA FACHADA PRETA ATENDIMENTO DSA 08:00 AS 18:00 - CEP 06502155 - Jardim Frediani, Santana de Parnaíba, São Paulo</t>
  </si>
  <si>
    <t>Santana de Parnaíba</t>
  </si>
  <si>
    <t>06502155</t>
  </si>
  <si>
    <t>31 de março | 12:20</t>
  </si>
  <si>
    <t>MEL42156455035LMFFF01</t>
  </si>
  <si>
    <t>2000005378446920</t>
  </si>
  <si>
    <t>30 de março de 2023 12:59 hs.</t>
  </si>
  <si>
    <t>90503</t>
  </si>
  <si>
    <t>MLB3111700887</t>
  </si>
  <si>
    <t>Kit Reparo Trambulador Logan 2007 À 2019</t>
  </si>
  <si>
    <t>marconni moreira</t>
  </si>
  <si>
    <t>CPF 81544871449</t>
  </si>
  <si>
    <t>Menino Marcelo 55 - Bl 01 Apto. 304 Residencial Jose Bernardes., Maceió - CEP: 57046002, Alagoas</t>
  </si>
  <si>
    <t>81544871449</t>
  </si>
  <si>
    <t>Travessa Menino Marcelo 55 / Bl 01 Apto. 304 Residencial Jose Bernardes. - CEP 57046002 - Serraria, Maceió, Alagoas</t>
  </si>
  <si>
    <t>Maceió</t>
  </si>
  <si>
    <t>Alagoas</t>
  </si>
  <si>
    <t>57046002</t>
  </si>
  <si>
    <t>MEL42156430837LMXDF01</t>
  </si>
  <si>
    <t>2000004327092255</t>
  </si>
  <si>
    <t>30 de março de 2023 12:47 hs.</t>
  </si>
  <si>
    <t>EDSON oliveira</t>
  </si>
  <si>
    <t>38305937836</t>
  </si>
  <si>
    <t>Rua Paramirim 286 / CEP 08340500 - Jardim Vila Carrão, São Paulo, São Paulo</t>
  </si>
  <si>
    <t>08340500</t>
  </si>
  <si>
    <t>30 de março | 23:13</t>
  </si>
  <si>
    <t>31 de março | 10:20</t>
  </si>
  <si>
    <t>MEL42156407859LMFFF01</t>
  </si>
  <si>
    <t>2000004327092253</t>
  </si>
  <si>
    <t>30 de março de 2023 12:46 hs.</t>
  </si>
  <si>
    <t>Devolução em preparação</t>
  </si>
  <si>
    <t>A pessoa que comprou o produto está embalando o pacote para devolvê-lo.</t>
  </si>
  <si>
    <t>55030</t>
  </si>
  <si>
    <t>MLB3175621375</t>
  </si>
  <si>
    <t>Cabo De Embreagem Gol G1 G2 Ap Efi 1.6 1.8 E 2.0</t>
  </si>
  <si>
    <t>CPF 38305937836</t>
  </si>
  <si>
    <t>Rua Paramirim 286, São Paulo - CEP: 08340500, São Paulo</t>
  </si>
  <si>
    <t>Rua Cecília Iter 177 / "Entregar até as 18h Referencia: ENDEREÇO COMERCIAL. Pode entregar para, Edi ou Henrique 1195329-2034. Ou em Frente Nº120 Silvana"</t>
  </si>
  <si>
    <t>08240730</t>
  </si>
  <si>
    <t>SAMUEL SILVA</t>
  </si>
  <si>
    <t>2000005378398402</t>
  </si>
  <si>
    <t>Ana Caroline  Godoy</t>
  </si>
  <si>
    <t>48003501822</t>
  </si>
  <si>
    <t>Estrada das Araucárias 58 / Referencia: Casa com portão de madeira e muro azul, perto do mirante - CEP 13316518 - Boa Esperança, Cabreúva, São Paulo</t>
  </si>
  <si>
    <t>Cabreúva</t>
  </si>
  <si>
    <t>13316518</t>
  </si>
  <si>
    <t>31 de março | 02:38</t>
  </si>
  <si>
    <t>31 de março | 15:19</t>
  </si>
  <si>
    <t>MEL42156408109LMFFF01</t>
  </si>
  <si>
    <t>2000004327089209</t>
  </si>
  <si>
    <t>30 de março de 2023 12:45 hs.</t>
  </si>
  <si>
    <t>MLB2068040078</t>
  </si>
  <si>
    <t>Kit Reparo Alavanca Câmbio Trambulador Montana Zafira Astra</t>
  </si>
  <si>
    <t>Eduardo Lucas Batini Grilo</t>
  </si>
  <si>
    <t>CPF 02889074935</t>
  </si>
  <si>
    <t>Arminio Birello 535, Ibiporã - CEP: 86200000, Paraná</t>
  </si>
  <si>
    <t>02889074935</t>
  </si>
  <si>
    <t>Avenida dos Estudantes 1877 / Galpão - EngAuto Referencia: O referido galpão fica de frente com o número 1900, na Av dos estudantes.Na fachada da empresa tem um logo escrito EngAuto. - CEP 86200000 - Jd. Boa Vista, Ibiporã, Paraná</t>
  </si>
  <si>
    <t>31 de março | 04:08</t>
  </si>
  <si>
    <t>MEL42156400391LMXDF01</t>
  </si>
  <si>
    <t>2000005378379136</t>
  </si>
  <si>
    <t>30 de março de 2023 12:44 hs.</t>
  </si>
  <si>
    <t>MLB1802931823</t>
  </si>
  <si>
    <t>Cabo De Trambulador Corsa Classic 2005/2014</t>
  </si>
  <si>
    <t>evandro soares</t>
  </si>
  <si>
    <t>37784427832</t>
  </si>
  <si>
    <t>Rua José Caetano de Oliveira 209 / Casa - CEP 11670220 - Barranco Alto, Caraguatatuba, São Paulo</t>
  </si>
  <si>
    <t>Caraguatatuba</t>
  </si>
  <si>
    <t>11670220</t>
  </si>
  <si>
    <t>30 de março | 16:26</t>
  </si>
  <si>
    <t>31 de março | 13:22</t>
  </si>
  <si>
    <t>MEL42156412122LMFFF01</t>
  </si>
  <si>
    <t>2000005378366204</t>
  </si>
  <si>
    <t>30 de março de 2023 12:43 hs.</t>
  </si>
  <si>
    <t>Chegou em 30 de março</t>
  </si>
  <si>
    <t>MLB2605565144</t>
  </si>
  <si>
    <t>eduardo frança</t>
  </si>
  <si>
    <t>CPF 01270251546</t>
  </si>
  <si>
    <t>rua gabriel martins bascugnano 40, São Paulo - CEP: 04168060, São Paulo</t>
  </si>
  <si>
    <t>01270251546</t>
  </si>
  <si>
    <t>Rua Doutor Odilon 83 / CEP 04163100 - Vila Brasilina, São Paulo, São Paulo</t>
  </si>
  <si>
    <t>04163100</t>
  </si>
  <si>
    <t>30 de março | 15:40</t>
  </si>
  <si>
    <t>30 de março | 19:04</t>
  </si>
  <si>
    <t>WAGNER DE SOUSA</t>
  </si>
  <si>
    <t>42156392655</t>
  </si>
  <si>
    <t>2000005378331864</t>
  </si>
  <si>
    <t>30 de março de 2023 12:38 hs.</t>
  </si>
  <si>
    <t>66412</t>
  </si>
  <si>
    <t>MLB1841725062</t>
  </si>
  <si>
    <t>Cabo De Embreagem Ducato(2.8mglu)2001 2002 2003 2004 2005...</t>
  </si>
  <si>
    <t>joão martins</t>
  </si>
  <si>
    <t>46411982848</t>
  </si>
  <si>
    <t>Rua Miguel Petrucelli 625 / CEP 13563668 - Jardim Ipanema, São Carlos, São Paulo</t>
  </si>
  <si>
    <t>São Carlos</t>
  </si>
  <si>
    <t>13563668</t>
  </si>
  <si>
    <t>31 de março | 00:24</t>
  </si>
  <si>
    <t>31 de março | 17:01</t>
  </si>
  <si>
    <t>MEL42156383505LMFFF01</t>
  </si>
  <si>
    <t>2000005378316414</t>
  </si>
  <si>
    <t>30 de março de 2023 12:33 hs.</t>
  </si>
  <si>
    <t>nzt3600</t>
  </si>
  <si>
    <t>MLB2760214151</t>
  </si>
  <si>
    <t>Kit Rolamento Dianteira Corsa Frente Montana Meriva Montana</t>
  </si>
  <si>
    <t>Helder  Villela Meirelles</t>
  </si>
  <si>
    <t>CPF 04483700693</t>
  </si>
  <si>
    <t>Av. Haroldo de Souza Alves 193 - casa, Conceição do Rio Verde - CEP: 37430000, Minas Gerais</t>
  </si>
  <si>
    <t>04483700693</t>
  </si>
  <si>
    <t>Avenida Haroldo de Souza Alves 193 / casa - CEP 37430000 - aguas de contendas, Conceição do Rio Verde, Minas Gerais</t>
  </si>
  <si>
    <t>Conceição do Rio Verde</t>
  </si>
  <si>
    <t>37430000</t>
  </si>
  <si>
    <t>31 de março | 00:29</t>
  </si>
  <si>
    <t>31 de março | 12:53</t>
  </si>
  <si>
    <t>MEL42156372071LMXDF01</t>
  </si>
  <si>
    <t>2000004327047307</t>
  </si>
  <si>
    <t xml:space="preserve">Joks  Cars </t>
  </si>
  <si>
    <t>CPF 42187373800</t>
  </si>
  <si>
    <t>Rua Fábia 138 - apro 221A, São Paulo - CEP: 05051030, São Paulo</t>
  </si>
  <si>
    <t>42187373800</t>
  </si>
  <si>
    <t>Rua Fábia 138 / apto 221A  Referencia: Deixar na portaria - CEP 05051030 - Vila Romana, São Paulo, São Paulo</t>
  </si>
  <si>
    <t>05051030</t>
  </si>
  <si>
    <t>30 de março | 15:56</t>
  </si>
  <si>
    <t>30 de março | 20:40</t>
  </si>
  <si>
    <t>42156367827</t>
  </si>
  <si>
    <t>2000005378310512</t>
  </si>
  <si>
    <t>30 de março de 2023 12:32 hs.</t>
  </si>
  <si>
    <t>MLB1835928426</t>
  </si>
  <si>
    <t>Cabo De Marcha Celta  Classic  2008 2009 2010 2011 2012 2013</t>
  </si>
  <si>
    <t>Arnaldo Santos Neto</t>
  </si>
  <si>
    <t>03913977961</t>
  </si>
  <si>
    <t>Rua Willy Tilp 658 / Casa Amarelo Queimado - CEP 89214500 - Nova Brasília, Joinville, Santa Catarina</t>
  </si>
  <si>
    <t>Joinville</t>
  </si>
  <si>
    <t>89214500</t>
  </si>
  <si>
    <t>30 de março | 16:08</t>
  </si>
  <si>
    <t>31 de março | 11:32</t>
  </si>
  <si>
    <t>MEL42156380370LMFFF01</t>
  </si>
  <si>
    <t>2000005378150486</t>
  </si>
  <si>
    <t>30 de março de 2023 12:06 hs.</t>
  </si>
  <si>
    <t>Fernando Beltrami Fernandes</t>
  </si>
  <si>
    <t>CPF 34960508884</t>
  </si>
  <si>
    <t>Rua Epitácio Pessoa 38, Itapecerica da Serra - CEP: 06857520, São Paulo</t>
  </si>
  <si>
    <t>34960508884</t>
  </si>
  <si>
    <t>Rua Epitácio Pessoa 38 / CEP 06857520 - Jardim Cinira, Itapecerica da Serra, São Paulo</t>
  </si>
  <si>
    <t>Itapecerica da Serra</t>
  </si>
  <si>
    <t>06857520</t>
  </si>
  <si>
    <t>31 de março | 03:05</t>
  </si>
  <si>
    <t>31 de março | 10:24</t>
  </si>
  <si>
    <t>MEL42156310638LMXDF01</t>
  </si>
  <si>
    <t>2000005378125370</t>
  </si>
  <si>
    <t>30 de março de 2023 12:02 hs.</t>
  </si>
  <si>
    <t>Par-5717</t>
  </si>
  <si>
    <t>MLB2084404607</t>
  </si>
  <si>
    <t>Par Bieleta Barra Peugeot 408 3008 307 308 C4</t>
  </si>
  <si>
    <t>Paulo Henrique de caldas</t>
  </si>
  <si>
    <t>CPF 05487621470</t>
  </si>
  <si>
    <t>Rua sebastia amaral 55 - barbearia do lado esqurdo, Paulista - CEP: 53433010, Pernambuco</t>
  </si>
  <si>
    <t>05487621470</t>
  </si>
  <si>
    <t>Avenida dr claudio gueiro leite 5260 / Barbearia London  Referencia: barbearia - CEP 53433010 - Pau Amarelo, Paulista, Pernambuco</t>
  </si>
  <si>
    <t>Paulista</t>
  </si>
  <si>
    <t>53433010</t>
  </si>
  <si>
    <t>31 de março | 00:54</t>
  </si>
  <si>
    <t>ML42156301338135551</t>
  </si>
  <si>
    <t>https://www.loggi.com/rastreador/3762947aef/ML42156301338135551</t>
  </si>
  <si>
    <t>2000005378114634</t>
  </si>
  <si>
    <t>30 de março de 2023 12:01 hs.</t>
  </si>
  <si>
    <t>552001/02</t>
  </si>
  <si>
    <t>MLB2864254975</t>
  </si>
  <si>
    <t>Par Bandeja Peugeot 206 Todos 1999 A 2010</t>
  </si>
  <si>
    <t>Edinho Junior</t>
  </si>
  <si>
    <t>CPF 56371927825</t>
  </si>
  <si>
    <t>Rua Flamingo 180, Caieiras - CEP: 07745110, São Paulo</t>
  </si>
  <si>
    <t>56371927825</t>
  </si>
  <si>
    <t>Rua Flamingo 180 / CEP 07745110 - Laranjeiras, Caieiras, São Paulo</t>
  </si>
  <si>
    <t>Caieiras</t>
  </si>
  <si>
    <t>07745110</t>
  </si>
  <si>
    <t>30 de março | 15:41</t>
  </si>
  <si>
    <t>30 de março | 17:37</t>
  </si>
  <si>
    <t>DOUGLAS MATOS</t>
  </si>
  <si>
    <t>42156287307</t>
  </si>
  <si>
    <t>2000004326972337</t>
  </si>
  <si>
    <t>MLB2202273682</t>
  </si>
  <si>
    <t>Terminal Cabo De Engate Golf 1998 A 2002 Cód 1j0711761a</t>
  </si>
  <si>
    <t>Gilmázio Soares da Rocha</t>
  </si>
  <si>
    <t>06884916427</t>
  </si>
  <si>
    <t>Rua do Mercado 2 / casa, em frente ao mercado público - CEP 54737090 - Tiúma, São Lourenço da Mata, Pernambuco</t>
  </si>
  <si>
    <t>São Lourenço da Mata</t>
  </si>
  <si>
    <t>54737090</t>
  </si>
  <si>
    <t>30 de março | 17:56</t>
  </si>
  <si>
    <t>31 de março | 14:05</t>
  </si>
  <si>
    <t>MEL42156286215LMFFF01</t>
  </si>
  <si>
    <t>2000005378071144</t>
  </si>
  <si>
    <t>30 de março de 2023 11:55 hs.</t>
  </si>
  <si>
    <t>229012</t>
  </si>
  <si>
    <t>MLB3000291847</t>
  </si>
  <si>
    <t>Cabo De Velocímetro Mitsubishi L200 Outdor 2003 Em Diante</t>
  </si>
  <si>
    <t>Roberio Ivaniski Campanher</t>
  </si>
  <si>
    <t>CPF 95671609020</t>
  </si>
  <si>
    <t>Rua Franklin Frota 2086 - fundos, Santiago - CEP: 97700305, Rio Grande do Sul</t>
  </si>
  <si>
    <t>95671609020</t>
  </si>
  <si>
    <t>Rua Franklin Frota 2086 / fundos - CEP 97700305 - Centro, Santiago, Rio Grande do Sul</t>
  </si>
  <si>
    <t>Santiago</t>
  </si>
  <si>
    <t>97700305</t>
  </si>
  <si>
    <t>31 de março | 02:56</t>
  </si>
  <si>
    <t>MEL42156277852LMXDF01</t>
  </si>
  <si>
    <t>2000004326951263</t>
  </si>
  <si>
    <t>30 de março de 2023 11:53 hs.</t>
  </si>
  <si>
    <t>Josafá de Sousa Lima Sousa Lima</t>
  </si>
  <si>
    <t>32466615886</t>
  </si>
  <si>
    <t>Rua Rosa Ianovale Leite 174 / CEP 02877150 - Jardim Vista Alegre, São Paulo, São Paulo</t>
  </si>
  <si>
    <t>02877150</t>
  </si>
  <si>
    <t>30 de março | 23:38</t>
  </si>
  <si>
    <t>31 de março | 11:53</t>
  </si>
  <si>
    <t>MEL42156264029LMFFF01</t>
  </si>
  <si>
    <t>2000004326924505</t>
  </si>
  <si>
    <t>30 de março de 2023 11:40 hs.</t>
  </si>
  <si>
    <t>Jadas Januário Mendes</t>
  </si>
  <si>
    <t>95143874572</t>
  </si>
  <si>
    <t>Rua Juriti 27 / CEP 06236720 - Aliança, Osasco, São Paulo</t>
  </si>
  <si>
    <t>06236720</t>
  </si>
  <si>
    <t>30 de março | 19:00</t>
  </si>
  <si>
    <t>MEL42156230641LMFFF01</t>
  </si>
  <si>
    <t>2000005377903832</t>
  </si>
  <si>
    <t>30 de março de 2023 11:29 hs.</t>
  </si>
  <si>
    <t>Combine a entrega</t>
  </si>
  <si>
    <t>Entre em contato com o seu comprador para entregar o produto. Se já o entregou, avise-nos.</t>
  </si>
  <si>
    <t>MLB2604368664</t>
  </si>
  <si>
    <t>Cabo De Embreagem Ducato 2.8 Turbo Diesel 2002</t>
  </si>
  <si>
    <t>Adriano jose</t>
  </si>
  <si>
    <t>CPF 03347871650</t>
  </si>
  <si>
    <t>Avenida Édson Penha 120, Três Corações - CEP: 37410712, Minas Gerais</t>
  </si>
  <si>
    <t>03347871650</t>
  </si>
  <si>
    <t>Eu combino com o comprador</t>
  </si>
  <si>
    <t>2000004326870141</t>
  </si>
  <si>
    <t>30 de março de 2023 11:23 hs.</t>
  </si>
  <si>
    <t>Eduardo Licoury</t>
  </si>
  <si>
    <t>27498706822</t>
  </si>
  <si>
    <t>Rua Chuva de Prata 153 / Casa 2 - CEP 88107445 - Forquilhas, São José, Santa Catarina</t>
  </si>
  <si>
    <t>São José</t>
  </si>
  <si>
    <t>88107445</t>
  </si>
  <si>
    <t>30 de março | 20:13</t>
  </si>
  <si>
    <t>1 de abril | 08:47</t>
  </si>
  <si>
    <t>MEL42156190354LMFFF01</t>
  </si>
  <si>
    <t>2000005377873004</t>
  </si>
  <si>
    <t>2358</t>
  </si>
  <si>
    <t>MLB2065093286</t>
  </si>
  <si>
    <t>Suporte Coxin Radiador Direito Corsa Frente Montana 2002/12</t>
  </si>
  <si>
    <t>2000005377873006</t>
  </si>
  <si>
    <t>2000005377840652</t>
  </si>
  <si>
    <t>30 de março de 2023 11:18 hs.</t>
  </si>
  <si>
    <t>Rodolfo Marcondes</t>
  </si>
  <si>
    <t>CPF 31177924811</t>
  </si>
  <si>
    <t>Humaita 535 - Portaria, Ribeirão Preto - CEP: 14020680, São Paulo</t>
  </si>
  <si>
    <t>31177924811</t>
  </si>
  <si>
    <t>2000005377801844</t>
  </si>
  <si>
    <t>30 de março de 2023 11:16 hs.</t>
  </si>
  <si>
    <t>77350P</t>
  </si>
  <si>
    <t>MLB2736664934</t>
  </si>
  <si>
    <t>Cabo De Trambulador Prisma 2007 A 2014 Com Pino De Regulagem</t>
  </si>
  <si>
    <t>Tainara Patte</t>
  </si>
  <si>
    <t>CPF 01212548957</t>
  </si>
  <si>
    <t>Estrada Geral SN, Jose Boiteux - CEP: 89145000, Santa Catarina</t>
  </si>
  <si>
    <t>01212548957</t>
  </si>
  <si>
    <t>estrada geral SN / Referencia: rua da escola - CEP 89145000 - barra dollman, José Boiteux, Santa Catarina</t>
  </si>
  <si>
    <t>José Boiteux</t>
  </si>
  <si>
    <t>89145000</t>
  </si>
  <si>
    <t>31 de março | 03:08</t>
  </si>
  <si>
    <t>MEL42156164310LMXDF01</t>
  </si>
  <si>
    <t>2000004326853979</t>
  </si>
  <si>
    <t>30 de março de 2023 11:14 hs.</t>
  </si>
  <si>
    <t>Maria Regina Lima Damaceno</t>
  </si>
  <si>
    <t>03932088506</t>
  </si>
  <si>
    <t>Rua Caio Vasconcelos Neto 20 / casa Referencia: No Beco Do Lava Jato De Mateus Ou Proximo Ao Mercado Principal De Cações Na Rua De Baixo. Procurar Maria Ou Valfredo. - CEP 44480000 - Cações, Jaguaripe, Bahia</t>
  </si>
  <si>
    <t>Jaguaripe</t>
  </si>
  <si>
    <t>44480000</t>
  </si>
  <si>
    <t>30 de março | 20:17</t>
  </si>
  <si>
    <t>31 de março | 18:02</t>
  </si>
  <si>
    <t>MEL42156164666LMFFF01</t>
  </si>
  <si>
    <t>2000005377807668</t>
  </si>
  <si>
    <t>30 de março de 2023 11:13 hs.</t>
  </si>
  <si>
    <t>vigorete silva</t>
  </si>
  <si>
    <t>60742003604</t>
  </si>
  <si>
    <t>Rua Montes Claros 1060 / casa Referencia: Antônio severiano - CEP 33120430 - Asteca (São Benedito), Santa Luzia, Minas Gerais</t>
  </si>
  <si>
    <t>Santa Luzia</t>
  </si>
  <si>
    <t>33120430</t>
  </si>
  <si>
    <t>30 de março | 16:23</t>
  </si>
  <si>
    <t>31 de março | 15:14</t>
  </si>
  <si>
    <t>MEL42156154195LMFFF01</t>
  </si>
  <si>
    <t>2000005376872740</t>
  </si>
  <si>
    <t>30 de março de 2023 11:02 hs.</t>
  </si>
  <si>
    <t>MLB1841166823</t>
  </si>
  <si>
    <t>Cabo De Marcha Corsa 2005 2006 2007 2008 2009 2010 2011 2012</t>
  </si>
  <si>
    <t>Valdecio De Oliveira Santos Oliveira</t>
  </si>
  <si>
    <t>08815319441</t>
  </si>
  <si>
    <t>Rua do Livramento 00 / jeane Referencia: são jorge   vila Emater 2  no antigo lixão       obs  assembléia de Deus - CEP 57038647 - Jacarecica, Maceió, Alagoas</t>
  </si>
  <si>
    <t>57038647</t>
  </si>
  <si>
    <t>MEL42155740189LMFFF01</t>
  </si>
  <si>
    <t>2000005377733464</t>
  </si>
  <si>
    <t>PVI0311-5233</t>
  </si>
  <si>
    <t>MLB2949722895</t>
  </si>
  <si>
    <t>Par Pivô Suspensão E Bieletas Spin 2012 Em Diante</t>
  </si>
  <si>
    <t xml:space="preserve">Leonardo Gomes Alves </t>
  </si>
  <si>
    <t>CPF 44044966800</t>
  </si>
  <si>
    <t>Tibiriça 728, São Paulo - CEP: 04622011, São Paulo</t>
  </si>
  <si>
    <t>44044966800</t>
  </si>
  <si>
    <t>Rua Tibiriçá 728 / Referencia: Bar da agua - CEP 04622011 - Brooklin Paulista, São Paulo, São Paulo</t>
  </si>
  <si>
    <t>04622011</t>
  </si>
  <si>
    <t>30 de março | 15:52</t>
  </si>
  <si>
    <t>30 de março | 19:42</t>
  </si>
  <si>
    <t>HERICLES GIOVANNI</t>
  </si>
  <si>
    <t>42156133334</t>
  </si>
  <si>
    <t>2000005377723218</t>
  </si>
  <si>
    <t>30 de março de 2023 11:00 hs.</t>
  </si>
  <si>
    <t>Lucimara Farias de Almeida</t>
  </si>
  <si>
    <t>CPF 61814424300</t>
  </si>
  <si>
    <t>Francisco Ribeiro de Aguiar 1174 - casa, Chapadinha - CEP: 65500000, Maranhão</t>
  </si>
  <si>
    <t>61814424300</t>
  </si>
  <si>
    <t>Francisco Ribeiro de Aguiar 1174 / casa Referencia: proximo a caema - CEP 65500000 - campo velho, Chapadinha, Maranhão</t>
  </si>
  <si>
    <t>Chapadinha</t>
  </si>
  <si>
    <t>65500000</t>
  </si>
  <si>
    <t>MEL42156127242LMXDF01</t>
  </si>
  <si>
    <t>2000005377693046</t>
  </si>
  <si>
    <t>30 de março de 2023 10:54 hs.</t>
  </si>
  <si>
    <t>MLB2860180908</t>
  </si>
  <si>
    <t>Thiago de freitas costa Freitas Costa</t>
  </si>
  <si>
    <t>08114766697</t>
  </si>
  <si>
    <t>RUA DOUTOR RAIMUNDO GUILHERME SOBRINHO 176 / CEP 29931630 - São Mateus, Espírito Santo</t>
  </si>
  <si>
    <t>São Mateus</t>
  </si>
  <si>
    <t>29931630</t>
  </si>
  <si>
    <t>MEL42156103955LMFFF01</t>
  </si>
  <si>
    <t>2000005377690300</t>
  </si>
  <si>
    <t>30 de março de 2023 10:52 hs.</t>
  </si>
  <si>
    <t>luciano withoft</t>
  </si>
  <si>
    <t>03426478900</t>
  </si>
  <si>
    <t>Avenida Ponta Grossa 540 / Loja - CEP 86828000 - Centro, Mauá da Serra, Paraná</t>
  </si>
  <si>
    <t>Mauá da Serra</t>
  </si>
  <si>
    <t>86828000</t>
  </si>
  <si>
    <t>30 de março | 17:10</t>
  </si>
  <si>
    <t>31 de março | 11:47</t>
  </si>
  <si>
    <t>MEL42156100467LMFFF01</t>
  </si>
  <si>
    <t>2000005377602096</t>
  </si>
  <si>
    <t>30 de março de 2023 10:37 hs.</t>
  </si>
  <si>
    <t>MLB2868050094</t>
  </si>
  <si>
    <t>Bandeja Le Gol G5 2008 Em Diante Com Direção Hidraulica</t>
  </si>
  <si>
    <t>gunther vinicius figueiredo rodrigues</t>
  </si>
  <si>
    <t>CPF 42097500854</t>
  </si>
  <si>
    <t>Capitão Anselmo Barcelos 271, São Paulo - CEP: 03874000, São Paulo</t>
  </si>
  <si>
    <t>42097500854</t>
  </si>
  <si>
    <t>Rua Salvador Risoleu 115 / Referencia: Entregar Na Hamburgueria Mr.jones, Porta Preta Ao Lado Da Porta De Vidro. - CEP 05536020 - Jardim Peri Peri, São Paulo, São Paulo</t>
  </si>
  <si>
    <t>05536020</t>
  </si>
  <si>
    <t>30 de março | 15:44</t>
  </si>
  <si>
    <t>30 de março | 18:18</t>
  </si>
  <si>
    <t>42156061333</t>
  </si>
  <si>
    <t>2000004326756613</t>
  </si>
  <si>
    <t>MLB2918887601</t>
  </si>
  <si>
    <t>luiz leite de lima</t>
  </si>
  <si>
    <t>CPF 01008333816</t>
  </si>
  <si>
    <t>rua urbano da silveira 200 - Casa De cima, Sorocaba - CEP: 18078190, São Paulo</t>
  </si>
  <si>
    <t>01008333816</t>
  </si>
  <si>
    <t>Rua Urbano da Silveira 200 / casa de cima - CEP 18078190 - Jardim São Camilo, Sorocaba, São Paulo</t>
  </si>
  <si>
    <t>Sorocaba</t>
  </si>
  <si>
    <t>18078190</t>
  </si>
  <si>
    <t>30 de março | 23:14</t>
  </si>
  <si>
    <t>31 de março | 10:49</t>
  </si>
  <si>
    <t>MEL42156058441LMXDF01</t>
  </si>
  <si>
    <t>2000005377537594</t>
  </si>
  <si>
    <t>30 de março de 2023 10:30 hs.</t>
  </si>
  <si>
    <t>2210</t>
  </si>
  <si>
    <t>MLB2063600796</t>
  </si>
  <si>
    <t>Haste Bieleta Do Câmbio Peugeot 206 207  1.4 .16 161mm Curta</t>
  </si>
  <si>
    <t>ANDREZA VIEIRA SILVA</t>
  </si>
  <si>
    <t>15431438735</t>
  </si>
  <si>
    <t>Travessa Maria Luísa 20 / lote 20 qd 3 Referencia: Travessa maria Luisa souza quadra 3 lote 20, 4ª rua a esquerda depois da associação, portão preto. - CEP 23042500 - Campo Grande, Rio de Janeiro, Rio de Janeiro</t>
  </si>
  <si>
    <t>23042500</t>
  </si>
  <si>
    <t>30 de março | 16:43</t>
  </si>
  <si>
    <t>31 de março | 18:38</t>
  </si>
  <si>
    <t>MEL42156038361LMFFF01</t>
  </si>
  <si>
    <t>2000004326714631</t>
  </si>
  <si>
    <t>30 de março de 2023 10:22 hs.</t>
  </si>
  <si>
    <t>Rodrigo Provensi</t>
  </si>
  <si>
    <t>02699032085</t>
  </si>
  <si>
    <t>Rua Curitiba 840 / loja 07 - CEP 95590000 - Nova Tramandai, Tramandaí, Rio Grande do Sul</t>
  </si>
  <si>
    <t>Tramandaí</t>
  </si>
  <si>
    <t>95590000</t>
  </si>
  <si>
    <t>30 de março | 14:52</t>
  </si>
  <si>
    <t>MEL42156028812LMFFF01</t>
  </si>
  <si>
    <t>2000005377479456</t>
  </si>
  <si>
    <t>30 de março de 2023 10:19 hs.</t>
  </si>
  <si>
    <t>PAR442084/85</t>
  </si>
  <si>
    <t>MLB3079633922</t>
  </si>
  <si>
    <t>Par Bandeja Inferior Com Pivô Logus 1993 A 1996</t>
  </si>
  <si>
    <t>paulo lux</t>
  </si>
  <si>
    <t>CPF 02331525803</t>
  </si>
  <si>
    <t>Pedro de Godói 269 - bloco b apto 204, São Paulo - CEP: 03138010, São Paulo</t>
  </si>
  <si>
    <t>02331525803</t>
  </si>
  <si>
    <t>Rua Sebastião Sisson 399 / CEP 04337140 - Americanópolis, São Paulo, São Paulo</t>
  </si>
  <si>
    <t>04337140</t>
  </si>
  <si>
    <t>30 de março | 18:27</t>
  </si>
  <si>
    <t>42156022932</t>
  </si>
  <si>
    <t>2000005377488200</t>
  </si>
  <si>
    <t>30 de março de 2023 10:18 hs.</t>
  </si>
  <si>
    <t>222031</t>
  </si>
  <si>
    <t>MLB3021882075</t>
  </si>
  <si>
    <t>Bandeja Inferior Direito Chapa Simples Courier Sem Pivô</t>
  </si>
  <si>
    <t>Leticia Cordeiro da Silva Rodrigues</t>
  </si>
  <si>
    <t>CPF 35625772819</t>
  </si>
  <si>
    <t>N M Marmoraria Rua dos Carpinteiros 315 - Quadra 54, Primavera - CEP: 19274000, São Paulo</t>
  </si>
  <si>
    <t>35625772819</t>
  </si>
  <si>
    <t>N M Marmoraria Rua dos Carpinteiros 315 / Quadra 54 - CEP 19274000 - Centro, Primavera, São Paulo</t>
  </si>
  <si>
    <t>Primavera</t>
  </si>
  <si>
    <t>19274000</t>
  </si>
  <si>
    <t>31 de março | 01:15</t>
  </si>
  <si>
    <t>31 de março | 17:27</t>
  </si>
  <si>
    <t>MEL42156013089LMXDF01</t>
  </si>
  <si>
    <t>2000005377446602</t>
  </si>
  <si>
    <t>30 de março de 2023 10:11 hs.</t>
  </si>
  <si>
    <t>MLB2068544097</t>
  </si>
  <si>
    <t>Kit Reparo Alavanca Câmbio Trambulador Vectra 2006 Até 2011</t>
  </si>
  <si>
    <t>VTM COMERCIO DE PECAS LTDA</t>
  </si>
  <si>
    <t>41814353000102</t>
  </si>
  <si>
    <t>Avenida Tancredo Neves 5057 / casa 386 Referencia: Condominio Terra Nova - CASA 386 - CEP 85867000 - Itaipu B, Foz do Iguaçu, Paraná</t>
  </si>
  <si>
    <t>85867000</t>
  </si>
  <si>
    <t>31 de março | 02:47</t>
  </si>
  <si>
    <t>1 de abril | 10:18</t>
  </si>
  <si>
    <t>MEL42156004680LMFFF01</t>
  </si>
  <si>
    <t>2000005377422588</t>
  </si>
  <si>
    <t>30 de março de 2023 10:09 hs.</t>
  </si>
  <si>
    <t>MLB2665617405</t>
  </si>
  <si>
    <t>Bomba Flex Universal Corsa Celta Sistema Bosch Refil</t>
  </si>
  <si>
    <t>fabio souza</t>
  </si>
  <si>
    <t>CPF 22065632828</t>
  </si>
  <si>
    <t>Rua Salvador 113, Santa Bárbara D'Oeste - CEP: 13454355, São Paulo</t>
  </si>
  <si>
    <t>22065632828</t>
  </si>
  <si>
    <t>Rua Salvador 113 / CEP 13454355 - Planalto do Sol, Santa Bárbara D'Oeste, São Paulo</t>
  </si>
  <si>
    <t>Santa Bárbara D'Oeste</t>
  </si>
  <si>
    <t>13454355</t>
  </si>
  <si>
    <t>31 de março | 01:21</t>
  </si>
  <si>
    <t>MEL42155984605LMXDF01</t>
  </si>
  <si>
    <t>2000005377402748</t>
  </si>
  <si>
    <t>30 de março de 2023 10:03 hs.</t>
  </si>
  <si>
    <t>MLB1781960344</t>
  </si>
  <si>
    <t>Cabo De Marcha Prisma 2007/2014</t>
  </si>
  <si>
    <t>bruno pitassi</t>
  </si>
  <si>
    <t>CPF 12552165737</t>
  </si>
  <si>
    <t>Rua Irapuru entrada 15 7 -  a casa é uma oficina de bicicleta, Rio de Janeiro - CEP: 23010390, Rio de Janeiro</t>
  </si>
  <si>
    <t>12552165737</t>
  </si>
  <si>
    <t>2000004326661445</t>
  </si>
  <si>
    <t>30 de março de 2023 09:55 hs.</t>
  </si>
  <si>
    <t>Claudio Ribeiro</t>
  </si>
  <si>
    <t>89823966672</t>
  </si>
  <si>
    <t>Rua Antonieta França Silva 181 / Casa - CEP 35701208 - Várzea, Sete Lagoas, Minas Gerais</t>
  </si>
  <si>
    <t>Sete Lagoas</t>
  </si>
  <si>
    <t>35701208</t>
  </si>
  <si>
    <t>30 de março | 18:25</t>
  </si>
  <si>
    <t>MEL42155965848LMFFF01</t>
  </si>
  <si>
    <t>2000005377296268</t>
  </si>
  <si>
    <t>30 de março de 2023 09:43 hs.</t>
  </si>
  <si>
    <t>MLB2187060533</t>
  </si>
  <si>
    <t>Par Reparo Pino Guia Pinça De Freio Dianteiro Nissan March</t>
  </si>
  <si>
    <t>eduardo oliveira garcia</t>
  </si>
  <si>
    <t>00033576190</t>
  </si>
  <si>
    <t>Rua XV de Novembro 1780 / CEP 83350000 - Sitio do campo, Morretes, Paraná</t>
  </si>
  <si>
    <t>Morretes</t>
  </si>
  <si>
    <t>83350000</t>
  </si>
  <si>
    <t>30 de março | 14:30</t>
  </si>
  <si>
    <t>MEL42155927061LMFFF01</t>
  </si>
  <si>
    <t>2000004326598903</t>
  </si>
  <si>
    <t>30 de março de 2023 09:31 hs.</t>
  </si>
  <si>
    <t>catia marques</t>
  </si>
  <si>
    <t>31912055864</t>
  </si>
  <si>
    <t>Avenida Adolfo Muniz 510 / Patio Vila Vitoria Referencia: SALA 03 SALA 04 oficina mecânica At pneus - CEP 11950000 - Vila Vitoria, Cajati, São Paulo</t>
  </si>
  <si>
    <t>Cajati</t>
  </si>
  <si>
    <t>11950000</t>
  </si>
  <si>
    <t>30 de março | 21:38</t>
  </si>
  <si>
    <t>31 de março | 16:19</t>
  </si>
  <si>
    <t>MEL42155911738LMFFF01</t>
  </si>
  <si>
    <t>2000004326586937</t>
  </si>
  <si>
    <t>30 de março de 2023 09:27 hs.</t>
  </si>
  <si>
    <t>par112074/75</t>
  </si>
  <si>
    <t>MLB2918813296</t>
  </si>
  <si>
    <t>Par Bandeja Com Pivô Palio Weekend Adventure 2005 A 2008</t>
  </si>
  <si>
    <t>marcelo marques da silva</t>
  </si>
  <si>
    <t>CPF 03377746170</t>
  </si>
  <si>
    <t>rua Nossa Senhora Aparecida 2186 - casa, Tres Lagoas - CEP: 79630540, Mato Grosso do Sul</t>
  </si>
  <si>
    <t>03377746170</t>
  </si>
  <si>
    <t>Rua Antônio Dias 730 / Residecial Sofia 10 Referencia: Portão Marom Casa 31 - CEP 79630300 - Jardim das Oliveiras, Três Lagoas, Mato Grosso do Sul</t>
  </si>
  <si>
    <t>Três Lagoas</t>
  </si>
  <si>
    <t>Mato Grosso do Sul</t>
  </si>
  <si>
    <t>79630300</t>
  </si>
  <si>
    <t>MEL42155892977LMXDF01</t>
  </si>
  <si>
    <t>2000004326581515</t>
  </si>
  <si>
    <t>30 de março de 2023 09:17 hs.</t>
  </si>
  <si>
    <t>kit-PG001A</t>
  </si>
  <si>
    <t>MLB3264669993</t>
  </si>
  <si>
    <t>Kit Rolamento Eixo Traseiro Com Bucha 207 Passion 50mm</t>
  </si>
  <si>
    <t>Rafael Neuhauss</t>
  </si>
  <si>
    <t>CPF 03403471128</t>
  </si>
  <si>
    <t>Qr 401 Conjunto 30 18, Samambaia - CEP: 72319030, Distrito Federal</t>
  </si>
  <si>
    <t>03403471128</t>
  </si>
  <si>
    <t>Quadra QR 401 Conjunto 30 18 / Referencia: Em cima da oficina mecânica. - CEP 72319030 - Samambaia Norte (Samambaia), Brasília, Distrito Federal</t>
  </si>
  <si>
    <t>72319030</t>
  </si>
  <si>
    <t>31 de março | 03:06</t>
  </si>
  <si>
    <t>MEL42155874293LMXDF01</t>
  </si>
  <si>
    <t>2000005377156846</t>
  </si>
  <si>
    <t>30 de março de 2023 09:15 hs.</t>
  </si>
  <si>
    <t>MLB2949519168</t>
  </si>
  <si>
    <t>Par Pivô Suspensão E Bieletas Onix 2012 Em Diante</t>
  </si>
  <si>
    <t>William Severiano de Oliveira Severiano de Oliveira</t>
  </si>
  <si>
    <t>CPF 05397882607</t>
  </si>
  <si>
    <t>Avenida Canaã 236, Uberaba - CEP: 38045870, Minas Gerais</t>
  </si>
  <si>
    <t>05397882607</t>
  </si>
  <si>
    <t>Avenida Canaã 236 / Em frente a lombada Referencia: em frente a  lombada - CEP 38045870 - Estrela da Vitória, Uberaba, Minas Gerais</t>
  </si>
  <si>
    <t>Uberaba</t>
  </si>
  <si>
    <t>38045870</t>
  </si>
  <si>
    <t>31 de março | 04:17</t>
  </si>
  <si>
    <t>MEL42155880422LMXDF01</t>
  </si>
  <si>
    <t>2000005377137280</t>
  </si>
  <si>
    <t>30 de março de 2023 09:09 hs.</t>
  </si>
  <si>
    <t>Cristian Do prado</t>
  </si>
  <si>
    <t>02703197004</t>
  </si>
  <si>
    <t>Paralela oeste 1499 / Dinâmica Referencia: na frente do posto  sander da perimetral - CEP 99150000 - Dinâmica perimetral, Marau, Rio Grande do Sul</t>
  </si>
  <si>
    <t>Marau</t>
  </si>
  <si>
    <t>99150000</t>
  </si>
  <si>
    <t>30 de março | 14:20</t>
  </si>
  <si>
    <t>31 de março | 13:14</t>
  </si>
  <si>
    <t>MEL42155869216LMFFF01</t>
  </si>
  <si>
    <t>2000005377096916</t>
  </si>
  <si>
    <t>30 de março de 2023 09:01 hs.</t>
  </si>
  <si>
    <t>662046/47</t>
  </si>
  <si>
    <t>MLB3142478401</t>
  </si>
  <si>
    <t>Par Bandeja Dianteira Com Pivô Logan 2014 A 2019</t>
  </si>
  <si>
    <t>Maria Luiza Martins</t>
  </si>
  <si>
    <t>CPF 00979802857</t>
  </si>
  <si>
    <t>Rua Coronel Isidoro Dias Lopes 360, Poa - CEP: 08561410, São Paulo</t>
  </si>
  <si>
    <t>00979802857</t>
  </si>
  <si>
    <t>Avenida Prefeito Francisco Rodrigues Filho 279 / casa1 - CEP 08561200 - Centro, Poá, São Paulo</t>
  </si>
  <si>
    <t>Poá</t>
  </si>
  <si>
    <t>08561200</t>
  </si>
  <si>
    <t>30 de março | 15:37</t>
  </si>
  <si>
    <t>30 de março | 18:51</t>
  </si>
  <si>
    <t>JUNIORCRISMAN1 JUNIORCRISMAN1</t>
  </si>
  <si>
    <t>42155851696</t>
  </si>
  <si>
    <t>2000005377030446</t>
  </si>
  <si>
    <t>30 de março de 2023 08:42 hs.</t>
  </si>
  <si>
    <t>Ricardo lucio</t>
  </si>
  <si>
    <t>CPF 38643441821</t>
  </si>
  <si>
    <t>Rua Safira 297, Arujá - CEP: 07432575, São Paulo</t>
  </si>
  <si>
    <t>38643441821</t>
  </si>
  <si>
    <t>Rua Safira 199 / portão branco - CEP 07431295 - Jardim Jóia, Arujá, São Paulo</t>
  </si>
  <si>
    <t>07431295</t>
  </si>
  <si>
    <t>30 de março | 15:34</t>
  </si>
  <si>
    <t>30 de março | 17:57</t>
  </si>
  <si>
    <t>42155809699</t>
  </si>
  <si>
    <t>2000005377012952</t>
  </si>
  <si>
    <t>30 de março de 2023 08:38 hs.</t>
  </si>
  <si>
    <t>Jose Carlos Garantido</t>
  </si>
  <si>
    <t>10659297655</t>
  </si>
  <si>
    <t>Rua Clementina Felisberto 237 / vila Luisiana casa Referencia: au lado do terreiro do robsom - CEP 35315000 - Santa lusia de caratinga, Caratinga, Minas Gerais</t>
  </si>
  <si>
    <t>Caratinga</t>
  </si>
  <si>
    <t>35315000</t>
  </si>
  <si>
    <t>2000005376927268</t>
  </si>
  <si>
    <t>30 de março de 2023 08:14 hs.</t>
  </si>
  <si>
    <t>kit-pg001</t>
  </si>
  <si>
    <t>MLB2609815607</t>
  </si>
  <si>
    <t>Kit Rolamento Eixo Traseiro C/ Bucha Peugeot 206 47mm</t>
  </si>
  <si>
    <t>denis nascimento</t>
  </si>
  <si>
    <t>45573194836</t>
  </si>
  <si>
    <t>Rua Dr Geraldo Murado Carneiro Vilage Regina 432 / oficina Referencia: oficina mecanica decautos barracao azul - CEP 14180000 - Villa regina, Pontal, São Paulo</t>
  </si>
  <si>
    <t>Pontal</t>
  </si>
  <si>
    <t>14180000</t>
  </si>
  <si>
    <t>31 de março | 10:58</t>
  </si>
  <si>
    <t>MEL42155777680LMFFF01</t>
  </si>
  <si>
    <t>2000004326477813</t>
  </si>
  <si>
    <t>30 de março de 2023 08:09 hs.</t>
  </si>
  <si>
    <t>MLB2068465616</t>
  </si>
  <si>
    <t>Kit Reparo Alavanca Câmbio Trambulador Celta 2005 Até 2014</t>
  </si>
  <si>
    <t>Shelrie Cristianne Burghi</t>
  </si>
  <si>
    <t>12296497861</t>
  </si>
  <si>
    <t>Av. Dr. José Maria Whitaker 940 / CEP 18120000 - Jardim Cruzeiro, Mairinque, São Paulo</t>
  </si>
  <si>
    <t>Mairinque</t>
  </si>
  <si>
    <t>18120000</t>
  </si>
  <si>
    <t>31 de março | 02:20</t>
  </si>
  <si>
    <t>31 de março | 11:19</t>
  </si>
  <si>
    <t>MEL42155760493LMFFF01</t>
  </si>
  <si>
    <t>2000005376907380</t>
  </si>
  <si>
    <t>30 de março de 2023 08:07 hs.</t>
  </si>
  <si>
    <t>66418</t>
  </si>
  <si>
    <t>MLB2071226958</t>
  </si>
  <si>
    <t>Cabo De Embreagem Palio 1.0 (46522369) 1996 1997 98 99 2000</t>
  </si>
  <si>
    <t>Sérgio Carvalho</t>
  </si>
  <si>
    <t>81149050934</t>
  </si>
  <si>
    <t>Rua Antônio Dalmarco 444 / Beija flor B ap 404 - CEP 81320420 - Fazendinha, Curitiba, Paraná</t>
  </si>
  <si>
    <t>81320420</t>
  </si>
  <si>
    <t>30 de março | 17:23</t>
  </si>
  <si>
    <t>MEL42155769474LMFFF01</t>
  </si>
  <si>
    <t>2000005376882384</t>
  </si>
  <si>
    <t>30 de março de 2023 07:55 hs.</t>
  </si>
  <si>
    <t>João Pedro Cardoso</t>
  </si>
  <si>
    <t>93523866391</t>
  </si>
  <si>
    <t>Avenida Industrial Gil Martins 2506 / CEP 64019630 - Tabuleta, Teresina, Piauí</t>
  </si>
  <si>
    <t>Teresina</t>
  </si>
  <si>
    <t>Piauí</t>
  </si>
  <si>
    <t>64019630</t>
  </si>
  <si>
    <t>30 de março | 11:40</t>
  </si>
  <si>
    <t>31 de março | 10:08</t>
  </si>
  <si>
    <t>MEL42155744355LMFFF01</t>
  </si>
  <si>
    <t>2000005376849800</t>
  </si>
  <si>
    <t>30 de março de 2023 07:46 hs.</t>
  </si>
  <si>
    <t>PAR-PVI2183</t>
  </si>
  <si>
    <t>MLB3127365571</t>
  </si>
  <si>
    <t>Par Pivô Da Bandeja Dianteira Clio 2003 A 2016</t>
  </si>
  <si>
    <t>Valdemilson santos de jesus</t>
  </si>
  <si>
    <t>CPF 80852343515</t>
  </si>
  <si>
    <t>rua primavera 54 - aplb, cairu - CEP: 45420000, Bahia</t>
  </si>
  <si>
    <t>80852343515</t>
  </si>
  <si>
    <t>Rua Santo Antônio 81 / CEP 45420000 - Cajazeira, Cairu, Bahia</t>
  </si>
  <si>
    <t>Cairu</t>
  </si>
  <si>
    <t>45420000</t>
  </si>
  <si>
    <t>31 de março | 02:59</t>
  </si>
  <si>
    <t>MEL42155745610LMXDF01</t>
  </si>
  <si>
    <t>2000005376853598</t>
  </si>
  <si>
    <t>KIT-FTK3321/22</t>
  </si>
  <si>
    <t>MLB3173733691</t>
  </si>
  <si>
    <t>Kit Coifa Semi Eixo Lado Câmbio E Roda Palio 1996 A 2017</t>
  </si>
  <si>
    <t>ERIC THIAGO DE OLIVEIRA</t>
  </si>
  <si>
    <t>CPF 02957378914</t>
  </si>
  <si>
    <t>Gavião-de-coleira 465, Arapongas - CEP: 86702230, Paraná</t>
  </si>
  <si>
    <t>02957378914</t>
  </si>
  <si>
    <t>Rua Gavião de Coleira 465 / CEP 86702230 - Jardim Caravelle, Arapongas, Paraná</t>
  </si>
  <si>
    <t>Arapongas</t>
  </si>
  <si>
    <t>86702230</t>
  </si>
  <si>
    <t>MEL42155743578LMXDF01</t>
  </si>
  <si>
    <t>2000005376761866</t>
  </si>
  <si>
    <t>30 de março de 2023 06:56 hs.</t>
  </si>
  <si>
    <t>112005B</t>
  </si>
  <si>
    <t>MLB2918759345</t>
  </si>
  <si>
    <t>Bracinho Oscilante Com Pivô Fiat Uno 1986 A 1996</t>
  </si>
  <si>
    <t>Rejane Silva Rangel contatoatelierdare</t>
  </si>
  <si>
    <t>CPF 11322318760</t>
  </si>
  <si>
    <t>Rua José Morgan 110 - Oficina Tiao Mecanico, Guarapari - CEP: 29201100, Espírito Santo</t>
  </si>
  <si>
    <t>11322318760</t>
  </si>
  <si>
    <t>Rua José Morgan 110 / Tião mecânico - CEP 29201100 - Ipiranga, Guarapari, Espírito Santo</t>
  </si>
  <si>
    <t>Guarapari</t>
  </si>
  <si>
    <t>29201100</t>
  </si>
  <si>
    <t>31 de março | 04:19</t>
  </si>
  <si>
    <t>MEL42155702194LMXDF01</t>
  </si>
  <si>
    <t>2000005376723280</t>
  </si>
  <si>
    <t>30 de março de 2023 06:27 hs.</t>
  </si>
  <si>
    <t>gisele teixeira</t>
  </si>
  <si>
    <t>14007482756</t>
  </si>
  <si>
    <t>Rua A 296 / Casa 1 - CEP 27160000 - Dorândia, Rio de Janeiro</t>
  </si>
  <si>
    <t>Dorândia</t>
  </si>
  <si>
    <t>27160000</t>
  </si>
  <si>
    <t>30 de março | 11:01</t>
  </si>
  <si>
    <t>31 de março | 12:12</t>
  </si>
  <si>
    <t>MEL42155677489LMFFF01</t>
  </si>
  <si>
    <t>2000005376730348</t>
  </si>
  <si>
    <t>30 de março de 2023 06:20 hs.</t>
  </si>
  <si>
    <t>44507</t>
  </si>
  <si>
    <t>MLB2838239300</t>
  </si>
  <si>
    <t>Cabo De Capô Com Alavanca Monza 1982 A 1990</t>
  </si>
  <si>
    <t>matre comercio e locação de veiculos eirelli</t>
  </si>
  <si>
    <t>CNPJ 38027601000160</t>
  </si>
  <si>
    <t>Rua dos Trilhos 1444 - loja, São Paulo - CEP: 03168009, São Paulo</t>
  </si>
  <si>
    <t>38027601000160</t>
  </si>
  <si>
    <t>Rua dos Trilhos 1444 / loja Referencia: loja esta fechada, porem os funcionarios estao no escritorio no fundo, é so chamar no portao. - CEP 03168009 - Mooca, São Paulo, São Paulo</t>
  </si>
  <si>
    <t>03168009</t>
  </si>
  <si>
    <t>30 de março | 15:36</t>
  </si>
  <si>
    <t>30 de março | 16:55</t>
  </si>
  <si>
    <t>MICHELLE RULING MARTINS</t>
  </si>
  <si>
    <t>42155674377</t>
  </si>
  <si>
    <t>2000005376631036</t>
  </si>
  <si>
    <t>30 de março de 2023 04:00 hs.</t>
  </si>
  <si>
    <t>Gustavo Carlos</t>
  </si>
  <si>
    <t>13125023980</t>
  </si>
  <si>
    <t>Rua Vitório Marca 466 / CASA ROSA, Referencia: CASA Rosa , com portão de elevação branco, pra baixo do ginasio de esportes - CEP 89816160 - Centro (Marechal Bormann), Chapecó, Santa Catarina</t>
  </si>
  <si>
    <t>Chapecó</t>
  </si>
  <si>
    <t>89816160</t>
  </si>
  <si>
    <t>MEL42155639915LMFFF01</t>
  </si>
  <si>
    <t>2000005367610206</t>
  </si>
  <si>
    <t>30 de março de 2023 02:50 hs.</t>
  </si>
  <si>
    <t>Ederson Marques</t>
  </si>
  <si>
    <t>CPF 09799145821</t>
  </si>
  <si>
    <t>Rua Simão Jah Jah 481 - Casa, São Vicente - CEP: 11346200, São Paulo</t>
  </si>
  <si>
    <t>09799145821</t>
  </si>
  <si>
    <t>Rua Simão Jah Jah 481 / Casa - CEP 11346200 - Parque das Bandeiras, São Vicente, São Paulo</t>
  </si>
  <si>
    <t>São Vicente</t>
  </si>
  <si>
    <t>11346200</t>
  </si>
  <si>
    <t>31 de março | 01:43</t>
  </si>
  <si>
    <t>31 de março | 14:07</t>
  </si>
  <si>
    <t>MEL42151821397LMXDF01</t>
  </si>
  <si>
    <t>2000005370575548</t>
  </si>
  <si>
    <t>Kit-5404/5</t>
  </si>
  <si>
    <t>MLB2087993311</t>
  </si>
  <si>
    <t>Par Bieleta Dianteira Honda Fit 2003 Até 2008 1.4 1.5</t>
  </si>
  <si>
    <t>Jailton Normandia</t>
  </si>
  <si>
    <t>02735284590</t>
  </si>
  <si>
    <t>Rua Ancará 516 / 1 Referencia: Ok - CEP 04962160 - Vila do Sol, São Paulo, São Paulo</t>
  </si>
  <si>
    <t>04962160</t>
  </si>
  <si>
    <t>30 de março | 18:29</t>
  </si>
  <si>
    <t>1 de abril | 11:09</t>
  </si>
  <si>
    <t>MEL42153072129LMFFF01</t>
  </si>
  <si>
    <t>2000005368768272</t>
  </si>
  <si>
    <t>30 de março de 2023 02:47 hs.</t>
  </si>
  <si>
    <t>227201</t>
  </si>
  <si>
    <t>MLB2121483626</t>
  </si>
  <si>
    <t>Cabo Embreagem Peugeot 206 1.4 E 1.6 Chassi 10556/...</t>
  </si>
  <si>
    <t>Roger Pereira</t>
  </si>
  <si>
    <t>CPF 88113590153</t>
  </si>
  <si>
    <t>Quadra SQN 314 Bloco J SN - Edifício Sagarana, Brasília - CEP: 70767100, Distrito Federal</t>
  </si>
  <si>
    <t>88113590153</t>
  </si>
  <si>
    <t>Quadra SQN 314 Bloco J SN / Edifício Sagarana Referencia: entregar portaria - CEP 70767100 - Asa Norte, Brasília, Distrito Federal</t>
  </si>
  <si>
    <t>70767100</t>
  </si>
  <si>
    <t>31 de março | 00:32</t>
  </si>
  <si>
    <t>31 de março | 16:49</t>
  </si>
  <si>
    <t>MEL42152322265LMXDF01</t>
  </si>
  <si>
    <t>2000005376383678</t>
  </si>
  <si>
    <t>30 de março de 2023 01:36 hs.</t>
  </si>
  <si>
    <t>Marcio Jose farias santos</t>
  </si>
  <si>
    <t>95736190591</t>
  </si>
  <si>
    <t>Rua Aristeu de Oliveira 131 / Oficina Referencia: Placa Com Vando Auto Cento E Burracharia - CEP 38770000 - Maria Jose De Paula, João Pinheiro, Minas Gerais</t>
  </si>
  <si>
    <t>30 de março | 06:35</t>
  </si>
  <si>
    <t>MEL42155553721LMFFF01</t>
  </si>
  <si>
    <t>2000005376217282</t>
  </si>
  <si>
    <t>30 de março de 2023 00:32 hs.</t>
  </si>
  <si>
    <t>carlos ricardo nunes balestera</t>
  </si>
  <si>
    <t>46871942068</t>
  </si>
  <si>
    <t>RUA CONSELHEIRO PINTO LIMA 64 / CEP 96200530 - Rio Grande, Rio Grande do Sul</t>
  </si>
  <si>
    <t>Rio Grande</t>
  </si>
  <si>
    <t>96200530</t>
  </si>
  <si>
    <t>30 de março | 14:36</t>
  </si>
  <si>
    <t>MEL42155497076LMFFF01</t>
  </si>
  <si>
    <t>https://myaccount.mercadolivre.com.br/shipments/42155497076/detail</t>
  </si>
  <si>
    <t>2000004326081665</t>
  </si>
  <si>
    <t>29 de março de 2023 23:59 hs.</t>
  </si>
  <si>
    <t>jonathan henrique</t>
  </si>
  <si>
    <t>46721188864</t>
  </si>
  <si>
    <t>Avenida Antonio Fazanaro 700 / bloco 06 ap 201 - CEP 13425098 - Água Branca, Piracicaba, São Paulo</t>
  </si>
  <si>
    <t>13425098</t>
  </si>
  <si>
    <t>31 de março | 11:40</t>
  </si>
  <si>
    <t>MEL42155448944LMFFF01</t>
  </si>
  <si>
    <t>2000005375998708</t>
  </si>
  <si>
    <t>29 de março de 2023 23:35 hs.</t>
  </si>
  <si>
    <t>Andrea Oliveira</t>
  </si>
  <si>
    <t>29834009801</t>
  </si>
  <si>
    <t>Caminho 25 10 / CEP 45655252 - Ilhéus II, Ilhéus, Bahia</t>
  </si>
  <si>
    <t>Ilhéus</t>
  </si>
  <si>
    <t>45655252</t>
  </si>
  <si>
    <t>30 de março | 02:29</t>
  </si>
  <si>
    <t>31 de março | 11:36</t>
  </si>
  <si>
    <t>MEL42155396627LMFFF01</t>
  </si>
  <si>
    <t>2000005375916932</t>
  </si>
  <si>
    <t>29 de março de 2023 23:17 hs.</t>
  </si>
  <si>
    <t>Luiz Otávio Pantoja De Lima Otávio</t>
  </si>
  <si>
    <t>33304912215</t>
  </si>
  <si>
    <t>Rua do Rosário SN / la torre Referencia: la torre pub - CEP 68785000 - Centro, Colares, Pará</t>
  </si>
  <si>
    <t>Colares</t>
  </si>
  <si>
    <t>Pará</t>
  </si>
  <si>
    <t>68785000</t>
  </si>
  <si>
    <t>30 de março | 21:20</t>
  </si>
  <si>
    <t>MEL42155373726LMFFF01</t>
  </si>
  <si>
    <t>2000005375908006</t>
  </si>
  <si>
    <t>29 de março de 2023 23:14 hs.</t>
  </si>
  <si>
    <t>Agda Jesus dos Reis</t>
  </si>
  <si>
    <t>74126695591</t>
  </si>
  <si>
    <t>Rua do Chimarrão 19 / Estivas do Buris - CEP 42827160 - Nova Abrantes (Abrantes), Camaçari, Bahia</t>
  </si>
  <si>
    <t>Camaçari</t>
  </si>
  <si>
    <t>42827160</t>
  </si>
  <si>
    <t>30 de março | 23:44</t>
  </si>
  <si>
    <t>MEL42155373302LMFFF01</t>
  </si>
  <si>
    <t>2000005375861786</t>
  </si>
  <si>
    <t>29 de março de 2023 23:04 hs.</t>
  </si>
  <si>
    <t>Cesar Cabral</t>
  </si>
  <si>
    <t>14450009703</t>
  </si>
  <si>
    <t>Rua da Matriz 82 / CEP 22260100 - Botafogo, Rio de Janeiro, Rio de Janeiro</t>
  </si>
  <si>
    <t>22260100</t>
  </si>
  <si>
    <t>30 de março | 18:07</t>
  </si>
  <si>
    <t>31 de março | 12:46</t>
  </si>
  <si>
    <t>MEL42155352536LMFFF01</t>
  </si>
  <si>
    <t>2000004325921671</t>
  </si>
  <si>
    <t>29 de março de 2023 22:47 hs.</t>
  </si>
  <si>
    <t>Geisa Santos da Rocha</t>
  </si>
  <si>
    <t>11879674750</t>
  </si>
  <si>
    <t>Rua Santos Dumont 191 / CEP 40730570 - Fazenda Coutos, Salvador, Bahia</t>
  </si>
  <si>
    <t>40730570</t>
  </si>
  <si>
    <t>30 de março | 11:53</t>
  </si>
  <si>
    <t>30 de março | 17:02</t>
  </si>
  <si>
    <t>MEL42155307045LMFFF01</t>
  </si>
  <si>
    <t>2000004325886045</t>
  </si>
  <si>
    <t>29 de março de 2023 22:33 hs.</t>
  </si>
  <si>
    <t>Thalia Da Silva Rocha</t>
  </si>
  <si>
    <t>16232899717</t>
  </si>
  <si>
    <t>Rua Sebastião Ribeiro de Souza SN / Casa 527A Referencia: Casa fica no lado esquerdo, na rua da loja 1000 opacao depois do colégio abidala portão de alumínio branco - CEP 28893480 - Nova Esperança, Rio das Ostras, Rio de Janeiro</t>
  </si>
  <si>
    <t>Rio das Ostras</t>
  </si>
  <si>
    <t>28893480</t>
  </si>
  <si>
    <t>30 de março | 13:26</t>
  </si>
  <si>
    <t>31 de março | 09:55</t>
  </si>
  <si>
    <t>MEL42155284444LMFFF01</t>
  </si>
  <si>
    <t>2000005375681302</t>
  </si>
  <si>
    <t>29 de março de 2023 22:31 hs.</t>
  </si>
  <si>
    <t>MLB2223305509</t>
  </si>
  <si>
    <t>Terminal Cabo De Engate Golf Golf 2000</t>
  </si>
  <si>
    <t>Jose Aguiar</t>
  </si>
  <si>
    <t>08065000851</t>
  </si>
  <si>
    <t>Avenida Presidente Kennedy 6272 / Referencia: Premium Moto Peças e Serviços - CEP 11703200 - Tupi, Praia Grande, São Paulo</t>
  </si>
  <si>
    <t>Praia Grande</t>
  </si>
  <si>
    <t>11703200</t>
  </si>
  <si>
    <t>30 de março | 11:34</t>
  </si>
  <si>
    <t>MEL42155269175LMFFF01</t>
  </si>
  <si>
    <t>2000005375677486</t>
  </si>
  <si>
    <t>29 de março de 2023 22:30 hs.</t>
  </si>
  <si>
    <t>PAR-PVI442090/91</t>
  </si>
  <si>
    <t>MLB2888551772</t>
  </si>
  <si>
    <t>Par Pivô Voyage G5 2008 Em Diante Com Direção Hidraulica</t>
  </si>
  <si>
    <t>Suelena Nicolau</t>
  </si>
  <si>
    <t>CPF 47193778153</t>
  </si>
  <si>
    <t>Praça jornalista Goiás do Couto 2 SN - eletrônica do tizil, Goiás - CEP: 76600000, Goiás</t>
  </si>
  <si>
    <t>47193778153</t>
  </si>
  <si>
    <t>Praça jornalista Goiás do Couto 2 SN / eletrônica do tizil Referencia: Em frente à sorveteria cristal - CEP 76600000 - João Francisco, Goiás, Goiás</t>
  </si>
  <si>
    <t>76600000</t>
  </si>
  <si>
    <t>31 de março | 03:02</t>
  </si>
  <si>
    <t>1 de abril | 10:34</t>
  </si>
  <si>
    <t>MEL42155266537LMXDF01</t>
  </si>
  <si>
    <t>2000004325828583</t>
  </si>
  <si>
    <t>29 de março de 2023 22:14 hs.</t>
  </si>
  <si>
    <t>70526</t>
  </si>
  <si>
    <t>MLB3164089269</t>
  </si>
  <si>
    <t>Kit Alavanca Cambio Saveiro Cht Ap G1 G2 G3</t>
  </si>
  <si>
    <t>alexandre aparecido favareto</t>
  </si>
  <si>
    <t>CPF 27980013824</t>
  </si>
  <si>
    <t>Joaquim Manoel de Macedo 739, Caieiras - CEP: 07714600, São Paulo</t>
  </si>
  <si>
    <t>27980013824</t>
  </si>
  <si>
    <t>Rua Joaquim Manoel de Macedo 733 / Casa - CEP 07714600 - Serpa, Caieiras, São Paulo</t>
  </si>
  <si>
    <t>07714600</t>
  </si>
  <si>
    <t>30 de março | 18:03</t>
  </si>
  <si>
    <t>42155225167</t>
  </si>
  <si>
    <t>2000005375519290</t>
  </si>
  <si>
    <t>29 de março de 2023 22:02 hs.</t>
  </si>
  <si>
    <t>DAIANE RODRIGUES</t>
  </si>
  <si>
    <t>05812322830</t>
  </si>
  <si>
    <t>Rua Ana Ventura Nitão 462 / CEP 06290040 - Ayrosa, Osasco, São Paulo</t>
  </si>
  <si>
    <t>06290040</t>
  </si>
  <si>
    <t>30 de março | 13:30</t>
  </si>
  <si>
    <t>30 de março | 20:14</t>
  </si>
  <si>
    <t>MEL42155199773LMFFF01</t>
  </si>
  <si>
    <t>2000005375468298</t>
  </si>
  <si>
    <t>29 de março de 2023 21:53 hs.</t>
  </si>
  <si>
    <t>MLB3266325879</t>
  </si>
  <si>
    <t>Bomba Combustível Gasolina Fiorino Furgão 1997 A 2002</t>
  </si>
  <si>
    <t>Sonia Pires</t>
  </si>
  <si>
    <t>CPF 04057691804</t>
  </si>
  <si>
    <t>Rua Victório Dinazio 295 - Casa, Jundiaí - CEP: 13212052, São Paulo</t>
  </si>
  <si>
    <t>04057691804</t>
  </si>
  <si>
    <t>Rua Victório Dinazio 295 / Casa - CEP 13212052 - Jardim Tannus, Jundiaí, São Paulo</t>
  </si>
  <si>
    <t>Jundiaí</t>
  </si>
  <si>
    <t>13212052</t>
  </si>
  <si>
    <t>30 de março | 22:25</t>
  </si>
  <si>
    <t>31 de março | 11:31</t>
  </si>
  <si>
    <t>MEL42155174191LMXDF01</t>
  </si>
  <si>
    <t>2000005375372456</t>
  </si>
  <si>
    <t>29 de março de 2023 21:36 hs.</t>
  </si>
  <si>
    <t>Gregory Junior Rangel Vera</t>
  </si>
  <si>
    <t>70710028270</t>
  </si>
  <si>
    <t>Rua João Perlini 32 / CEP 13299146 - Rio das Pedras, Itupeva, São Paulo</t>
  </si>
  <si>
    <t>Itupeva</t>
  </si>
  <si>
    <t>13299146</t>
  </si>
  <si>
    <t>30 de março | 02:36</t>
  </si>
  <si>
    <t>30 de março | 15:57</t>
  </si>
  <si>
    <t>MEL42155142388LMFFF01</t>
  </si>
  <si>
    <t>2000004325729941</t>
  </si>
  <si>
    <t>29 de março de 2023 21:35 hs.</t>
  </si>
  <si>
    <t>Rose Rodrigues</t>
  </si>
  <si>
    <t>08878805840</t>
  </si>
  <si>
    <t>Praça Itapetinga 78 / casa A Referencia: Rua de cima padaria Galdino - CEP 12951241 - Jardim das Cerejeiras, Atibaia, São Paulo</t>
  </si>
  <si>
    <t>Atibaia</t>
  </si>
  <si>
    <t>12951241</t>
  </si>
  <si>
    <t>30 de março | 01:19</t>
  </si>
  <si>
    <t>30 de março | 10:48</t>
  </si>
  <si>
    <t>MEL42155128805LMFFF01</t>
  </si>
  <si>
    <t>2000005375320318</t>
  </si>
  <si>
    <t>29 de março de 2023 21:32 hs.</t>
  </si>
  <si>
    <t>112010/11</t>
  </si>
  <si>
    <t>MLB2966276618</t>
  </si>
  <si>
    <t>Par Bandeja Inferior Fiat Tempra Sw</t>
  </si>
  <si>
    <t>FÁBIO Junor Cosme da Silva</t>
  </si>
  <si>
    <t>CPF 22354192835</t>
  </si>
  <si>
    <t>afonso pedro de oliveira 47, taubate - CEP: 12092200, São Paulo</t>
  </si>
  <si>
    <t>22354192835</t>
  </si>
  <si>
    <t>Rua Tarquinio Assis Filho 37 / CEP 12285430 - Residencial Esperança, Caçapava, São Paulo</t>
  </si>
  <si>
    <t>12285430</t>
  </si>
  <si>
    <t>31 de março | 11:35</t>
  </si>
  <si>
    <t>MEL42155120640LMXDF01</t>
  </si>
  <si>
    <t>2000004325716387</t>
  </si>
  <si>
    <t>29 de março de 2023 21:30 hs.</t>
  </si>
  <si>
    <t>Bruna Aguiar</t>
  </si>
  <si>
    <t>14534007701</t>
  </si>
  <si>
    <t>Rua José Clemente 126 / CEP 26570440 - Banco de Areia, Mesquita, Rio de Janeiro</t>
  </si>
  <si>
    <t>Mesquita</t>
  </si>
  <si>
    <t>26570440</t>
  </si>
  <si>
    <t>30 de março | 02:23</t>
  </si>
  <si>
    <t>30 de março | 14:26</t>
  </si>
  <si>
    <t>MEL42155114321LMFFF01</t>
  </si>
  <si>
    <t>2000004325703267</t>
  </si>
  <si>
    <t>29 de março de 2023 21:24 hs.</t>
  </si>
  <si>
    <t>552030/1</t>
  </si>
  <si>
    <t>MLB2977415866</t>
  </si>
  <si>
    <t>Par Bandeja Inferior Peugeot Partner</t>
  </si>
  <si>
    <t>Joao Albuquerque</t>
  </si>
  <si>
    <t>CPF 70805822534</t>
  </si>
  <si>
    <t>Rua Da Mata Projetada 1 128 - Me ligar quando estiver chegando, Santa Cruz Cabrália - CEP: 45807000, Bahia</t>
  </si>
  <si>
    <t>70805822534</t>
  </si>
  <si>
    <t>travessa da mata antiga faculdade 128 / TRAVESSA DA MATA  ANTIGA FACULDADE - CEP 45807000 - coroa vermelha, Santa Cruz Cabrália, Bahia</t>
  </si>
  <si>
    <t>Santa Cruz Cabrália</t>
  </si>
  <si>
    <t>45807000</t>
  </si>
  <si>
    <t>31 de março | 03:25</t>
  </si>
  <si>
    <t>MEL42155108530LMXDF01</t>
  </si>
  <si>
    <t>2000005375265862</t>
  </si>
  <si>
    <t>29 de março de 2023 21:22 hs.</t>
  </si>
  <si>
    <t>Fernando Da Silva</t>
  </si>
  <si>
    <t>CPF 80726828068</t>
  </si>
  <si>
    <t>rua santa cruz 1333 - Casa, balneario Pinhal - CEP: 95599000, Rio Grande do Sul</t>
  </si>
  <si>
    <t>80726828068</t>
  </si>
  <si>
    <t>Rua Santa Cruz 1333 / casa - CEP 95599000 - magistério, Balneário Pinhal, Rio Grande do Sul</t>
  </si>
  <si>
    <t>Balneário Pinhal</t>
  </si>
  <si>
    <t>95599000</t>
  </si>
  <si>
    <t>31 de março | 02:12</t>
  </si>
  <si>
    <t>MEL42155095175LMXDF01</t>
  </si>
  <si>
    <t>2000005375251722</t>
  </si>
  <si>
    <t>29 de março de 2023 21:19 hs.</t>
  </si>
  <si>
    <t>MLB1942137476</t>
  </si>
  <si>
    <t>Cabo De Engate E Seleção Montana 2011 2012 2013 2014 Novo</t>
  </si>
  <si>
    <t>Rodrigo Rufino</t>
  </si>
  <si>
    <t>02418115542</t>
  </si>
  <si>
    <t>Rua do Atum 30 / casa - CEP 40436710 - Massaranduba, Salvador, Bahia</t>
  </si>
  <si>
    <t>40436710</t>
  </si>
  <si>
    <t>30 de março | 00:44</t>
  </si>
  <si>
    <t>MEL42155087019LMFFF01</t>
  </si>
  <si>
    <t>2000005375229024</t>
  </si>
  <si>
    <t>29 de março de 2023 21:17 hs.</t>
  </si>
  <si>
    <t>Ana Carolina de Carvalho</t>
  </si>
  <si>
    <t>06948879608</t>
  </si>
  <si>
    <t>Rua Antônio Peixoto 132 / CEP 30881030 - Coqueiros, Belo Horizonte, Minas Gerais</t>
  </si>
  <si>
    <t>30881030</t>
  </si>
  <si>
    <t>31 de março | 14:17</t>
  </si>
  <si>
    <t>MEL42155085292LMFFF01</t>
  </si>
  <si>
    <t>2000005375250496</t>
  </si>
  <si>
    <t>MLB2748587310</t>
  </si>
  <si>
    <t>Steverson Louzada</t>
  </si>
  <si>
    <t>13937036741</t>
  </si>
  <si>
    <t>Rua Carlos Lindenberg 94 / ed.liberty apto 302 Referencia: Frente a Praça nilze Mendes / praça da Estácio - CEP 29092110 - Jardim Camburi, Vitória, Espírito Santo</t>
  </si>
  <si>
    <t>Vitória</t>
  </si>
  <si>
    <t>29092110</t>
  </si>
  <si>
    <t>MEL42155081415LMFFF01</t>
  </si>
  <si>
    <t>2000005375058540</t>
  </si>
  <si>
    <t>29 de março de 2023 20:47 hs.</t>
  </si>
  <si>
    <t>Emanoel Moura Santos Santos</t>
  </si>
  <si>
    <t>CPF 46351620520</t>
  </si>
  <si>
    <t>Rua Belchior Moreira, 34 34 - Casa Fundos, Rio de Janeiro - CEP: 21675490, Rio de Janeiro</t>
  </si>
  <si>
    <t>46351620520</t>
  </si>
  <si>
    <t>Rua Belchior Moreira 34 / CASA FUNDOS Referencia: ATRÁS DO SHOPPING JARDIM GUADALUPE.Próximo ao SESI HÓNORIO GURGEL, - CEP 21675490 - Guadalupe, Rio de Janeiro, Rio de Janeiro</t>
  </si>
  <si>
    <t>21675490</t>
  </si>
  <si>
    <t>31 de março | 00:27</t>
  </si>
  <si>
    <t>31 de março | 18:26</t>
  </si>
  <si>
    <t>MEL42155010340LMXDF01</t>
  </si>
  <si>
    <t>2000005374970434</t>
  </si>
  <si>
    <t>29 de março de 2023 20:33 hs.</t>
  </si>
  <si>
    <t>Mario Policarpo Vargas</t>
  </si>
  <si>
    <t>24242390963</t>
  </si>
  <si>
    <t>Rua Ediberto Celestino de Oliveira 3045 / vila planalto - CEP 79826150 - Vila Planalto, Dourados, Mato Grosso do Sul</t>
  </si>
  <si>
    <t>Dourados</t>
  </si>
  <si>
    <t>79826150</t>
  </si>
  <si>
    <t>30 de março | 00:18</t>
  </si>
  <si>
    <t>31 de março | 11:28</t>
  </si>
  <si>
    <t>MEL42154971964LMFFF01</t>
  </si>
  <si>
    <t>2000005374959018</t>
  </si>
  <si>
    <t>29 de março de 2023 20:32 hs.</t>
  </si>
  <si>
    <t>MLB1918238327</t>
  </si>
  <si>
    <t>Cabo De Marcha Trambulador Agile E Montana Novo 2009 A 2014</t>
  </si>
  <si>
    <t>Rodrigo Morales De Lima</t>
  </si>
  <si>
    <t>02824358084</t>
  </si>
  <si>
    <t>Rua Cruz Secco 179 / CEP 96045480 - Fragata, Pelotas, Rio Grande do Sul</t>
  </si>
  <si>
    <t>Pelotas</t>
  </si>
  <si>
    <t>96045480</t>
  </si>
  <si>
    <t>30 de março | 14:44</t>
  </si>
  <si>
    <t>31 de março | 15:17</t>
  </si>
  <si>
    <t>MEL42154959341LMFFF01</t>
  </si>
  <si>
    <t>2000005374958910</t>
  </si>
  <si>
    <t>Douglas A Tadeo</t>
  </si>
  <si>
    <t>48535493824</t>
  </si>
  <si>
    <t>Rua Guaracy Paulino de Oliveira 250 / ra - CEP 13908190 - Centro (Arcadas), Amparo, São Paulo</t>
  </si>
  <si>
    <t>13908190</t>
  </si>
  <si>
    <t>29 de março | 23:58</t>
  </si>
  <si>
    <t>30 de março | 13:20</t>
  </si>
  <si>
    <t>MEL42154968904LMFFF01</t>
  </si>
  <si>
    <t>2000005374813726</t>
  </si>
  <si>
    <t>29 de março de 2023 20:11 hs.</t>
  </si>
  <si>
    <t>PAR552030/31</t>
  </si>
  <si>
    <t>MLB3058440282</t>
  </si>
  <si>
    <t>Par Bandeja Inferior Xsara Picasso 2001 A 2011 Com Pivô</t>
  </si>
  <si>
    <t>Aldryn Luis De Jesus Cardiso Cardoso</t>
  </si>
  <si>
    <t>CPF 69682100534</t>
  </si>
  <si>
    <t>Quadra 7 1200 - Aldo escapamento, gama - CEP: 72445070, Distrito Federal</t>
  </si>
  <si>
    <t>69682100534</t>
  </si>
  <si>
    <t>72445070</t>
  </si>
  <si>
    <t>2000005374804974</t>
  </si>
  <si>
    <t>29 de março de 2023 20:09 hs.</t>
  </si>
  <si>
    <t>par662030/31</t>
  </si>
  <si>
    <t>MLB2986685964</t>
  </si>
  <si>
    <t>Par Bandeja Com Pivô New Megane 2007 Em Diante</t>
  </si>
  <si>
    <t>Liomar Lapa da Silva Lapa</t>
  </si>
  <si>
    <t>CPF 78171385168</t>
  </si>
  <si>
    <t>Quadra G 21, Águas Lindas de Goiás - CEP: 72911807, Goiás</t>
  </si>
  <si>
    <t>78171385168</t>
  </si>
  <si>
    <t>Quadra G 21 / CEP 72911807 - Residencial Bethel, Águas Lindas de Goiás, Goiás</t>
  </si>
  <si>
    <t>Águas Lindas de Goiás</t>
  </si>
  <si>
    <t>72911807</t>
  </si>
  <si>
    <t>31 de março | 03:33</t>
  </si>
  <si>
    <t>MEL42154893915LMXDF01</t>
  </si>
  <si>
    <t>2000004325489079</t>
  </si>
  <si>
    <t>29 de março de 2023 20:08 hs.</t>
  </si>
  <si>
    <t>Chega entre os dias 2 e 3 de abril</t>
  </si>
  <si>
    <t>Maria Izabely Gabriel Santos</t>
  </si>
  <si>
    <t>08229049505</t>
  </si>
  <si>
    <t>Avenida Manoel Fernandes 673 / casa de andar - CEP 49260000 - centro, Umbaúba, Sergipe</t>
  </si>
  <si>
    <t>Umbaúba</t>
  </si>
  <si>
    <t>49260000</t>
  </si>
  <si>
    <t>MEL42154903726LMFFF01</t>
  </si>
  <si>
    <t>2000005374795326</t>
  </si>
  <si>
    <t>29 de março de 2023 20:06 hs.</t>
  </si>
  <si>
    <t>RAFAEL CABRAL</t>
  </si>
  <si>
    <t>40574194894</t>
  </si>
  <si>
    <t>Rua almenaria 82 / casa Referencia: Em frente ao PSF - CEP 44900000 - alto do Moura, Irecê, Bahia</t>
  </si>
  <si>
    <t>Irecê</t>
  </si>
  <si>
    <t>44900000</t>
  </si>
  <si>
    <t>30 de março | 02:08</t>
  </si>
  <si>
    <t>31 de março | 10:29</t>
  </si>
  <si>
    <t>MEL42154898744LMFFF01</t>
  </si>
  <si>
    <t>2000005374790724</t>
  </si>
  <si>
    <t>29 de março de 2023 20:05 hs.</t>
  </si>
  <si>
    <t>Adrinaldo Leite Câmara</t>
  </si>
  <si>
    <t>96983949315</t>
  </si>
  <si>
    <t>Rua Almirante Rubim 1686 / Referencia: Box085 Centro Automotivo - Recebe De 8 Às 17:30 2a a 6a e sábado até meio dia. - CEP 60421105 - Itaoca, Fortaleza, Ceará</t>
  </si>
  <si>
    <t>Fortaleza</t>
  </si>
  <si>
    <t>Ceará</t>
  </si>
  <si>
    <t>60421105</t>
  </si>
  <si>
    <t>31 de março | 13:34</t>
  </si>
  <si>
    <t>MEL42154896724LMFFF01</t>
  </si>
  <si>
    <t>2000005374619360</t>
  </si>
  <si>
    <t>29 de março de 2023 19:38 hs.</t>
  </si>
  <si>
    <t>rodrigo couto</t>
  </si>
  <si>
    <t>CPF 07700054622</t>
  </si>
  <si>
    <t>Av Geraldo Antônio Borba 751 - casa, Tiros - CEP: 38880000, Minas Gerais</t>
  </si>
  <si>
    <t>07700054622</t>
  </si>
  <si>
    <t>Av Geraldo Antônio Borba 751 / casa - CEP 38880000 - Novo Horizonte, Tiros, Minas Gerais</t>
  </si>
  <si>
    <t>Tiros</t>
  </si>
  <si>
    <t>38880000</t>
  </si>
  <si>
    <t>MEL42154815015LMXDF01</t>
  </si>
  <si>
    <t>2000005374611080</t>
  </si>
  <si>
    <t>29 de março de 2023 19:37 hs.</t>
  </si>
  <si>
    <t>Paloma Santos</t>
  </si>
  <si>
    <t>46979672835</t>
  </si>
  <si>
    <t>Área Rural 1500 / Bar do Zito Referencia: Bar do Zito ( road shopping) - CEP 13314899 - Área Rural de Itu, Itu, São Paulo</t>
  </si>
  <si>
    <t>Itu</t>
  </si>
  <si>
    <t>13314899</t>
  </si>
  <si>
    <t>30 de março | 02:33</t>
  </si>
  <si>
    <t>30 de março | 20:19</t>
  </si>
  <si>
    <t>MEL42154808789LMFFF01</t>
  </si>
  <si>
    <t>2000005374556638</t>
  </si>
  <si>
    <t>29 de março de 2023 19:26 hs.</t>
  </si>
  <si>
    <t>José Francisco De Souza Filho</t>
  </si>
  <si>
    <t>10877277745</t>
  </si>
  <si>
    <t>Rua Joelma de Souza Coutinho SN / depois da quadra Referencia: pode procura por Monique - CEP 28735000 - penha, Quissamã, Rio de Janeiro</t>
  </si>
  <si>
    <t>Quissamã</t>
  </si>
  <si>
    <t>28735000</t>
  </si>
  <si>
    <t>31 de março | 12:11</t>
  </si>
  <si>
    <t>MEL42154793146LMFFF01</t>
  </si>
  <si>
    <t>2000005374481800</t>
  </si>
  <si>
    <t>29 de março de 2023 19:16 hs.</t>
  </si>
  <si>
    <t>Priscila Fernandes Dos Santos</t>
  </si>
  <si>
    <t>CPF 05511533777</t>
  </si>
  <si>
    <t>Rua Minas Gerais 21 - fds, Nova Friburgo - CEP: 28623270, Rio de Janeiro</t>
  </si>
  <si>
    <t>05511533777</t>
  </si>
  <si>
    <t>Rua Minas Gerais 21 / fds Referencia: primeiro portão de madeira a esquerda da rua, subir escada, última casa. - CEP 28623270 - Bela Vista, Nova Friburgo, Rio de Janeiro</t>
  </si>
  <si>
    <t>Nova Friburgo</t>
  </si>
  <si>
    <t>28623270</t>
  </si>
  <si>
    <t>30 de março | 23:45</t>
  </si>
  <si>
    <t>MEL42154756807LMXDF01</t>
  </si>
  <si>
    <t>2000005374476996</t>
  </si>
  <si>
    <t>29 de março de 2023 19:13 hs.</t>
  </si>
  <si>
    <t>Jorge marcos da silva Marcos da silva</t>
  </si>
  <si>
    <t>03024604707</t>
  </si>
  <si>
    <t>Rua Treze de Maio SN / Lote 50 Quadra 27 Referencia: sim - CEP 25065190 - Vila São Luís, Duque de Caxias, Rio de Janeiro</t>
  </si>
  <si>
    <t>Duque de Caxias</t>
  </si>
  <si>
    <t>25065190</t>
  </si>
  <si>
    <t>MEL42154760564LMFFF01</t>
  </si>
  <si>
    <t>2000005374456224</t>
  </si>
  <si>
    <t>29 de março de 2023 19:11 hs.</t>
  </si>
  <si>
    <t>ERONI BATISTA DE LIMA</t>
  </si>
  <si>
    <t>CPF 14379350363</t>
  </si>
  <si>
    <t>Rua Doutor Joaquim Bento 861 - AP 104  MESSEJANA FORT CE, Fortaleza - CEP: 60840200, Ceará</t>
  </si>
  <si>
    <t>14379350363</t>
  </si>
  <si>
    <t>Rua Antônio Reis 76 / próximo ao deposito Referencia: casa comum - CEP 60870550 - Jangurussu, Fortaleza, Ceará</t>
  </si>
  <si>
    <t>60870550</t>
  </si>
  <si>
    <t>MEL42154739353LMXDF01</t>
  </si>
  <si>
    <t>2000005374444590</t>
  </si>
  <si>
    <t>29 de março de 2023 19:07 hs.</t>
  </si>
  <si>
    <t>Estevam Logli De Moraes</t>
  </si>
  <si>
    <t>08670606895</t>
  </si>
  <si>
    <t>Rua Riachuelo 20 / Referencia: rua do Caritas - CEP 13720000 - vila Brasil, São José do Rio Pardo, São Paulo</t>
  </si>
  <si>
    <t>São José do Rio Pardo</t>
  </si>
  <si>
    <t>13720000</t>
  </si>
  <si>
    <t>30 de março | 02:18</t>
  </si>
  <si>
    <t>30 de março | 12:42</t>
  </si>
  <si>
    <t>MEL42154745244LMFFF01</t>
  </si>
  <si>
    <t>2000005374349126</t>
  </si>
  <si>
    <t>29 de março de 2023 18:53 hs.</t>
  </si>
  <si>
    <t>Romulo Araujo</t>
  </si>
  <si>
    <t>40633072800</t>
  </si>
  <si>
    <t>Rua dos Pintores 485 / Ao Lado Do Depósito Do Helio - CEP 12225720 - Parque Novo Horizonte, São José dos Campos, São Paulo</t>
  </si>
  <si>
    <t>12225720</t>
  </si>
  <si>
    <t>29 de março | 23:31</t>
  </si>
  <si>
    <t>30 de março | 12:38</t>
  </si>
  <si>
    <t>MEL42154697411LMFFF01</t>
  </si>
  <si>
    <t>2000005374287824</t>
  </si>
  <si>
    <t>29 de março de 2023 18:46 hs.</t>
  </si>
  <si>
    <t>Conselho De Desenvolvimento De Tijuco</t>
  </si>
  <si>
    <t>CPF 03807691669</t>
  </si>
  <si>
    <t>Teofilo celso Neto 177 - Codeti, Esmeraldas - CEP: 35740000, Minas Gerais</t>
  </si>
  <si>
    <t>03807691669</t>
  </si>
  <si>
    <t>Rua Antônio Carlos 53 / Casa - CEP 32816316 - Tijuco (Melo Viana), Esmeraldas, Minas Gerais</t>
  </si>
  <si>
    <t>Esmeraldas</t>
  </si>
  <si>
    <t>32816316</t>
  </si>
  <si>
    <t>31 de março | 00:01</t>
  </si>
  <si>
    <t>31 de março | 17:38</t>
  </si>
  <si>
    <t>MEL42154672513LMXDF01</t>
  </si>
  <si>
    <t>2000005374276342</t>
  </si>
  <si>
    <t>29 de março de 2023 18:39 hs.</t>
  </si>
  <si>
    <t>Josevane Melo de Jesus</t>
  </si>
  <si>
    <t>91935873504</t>
  </si>
  <si>
    <t>ponto frutos da terra 110 / zona rural Referencia: ponto frutos da terra - CEP 48475000 - pov capoeira, Itapicuru, Bahia</t>
  </si>
  <si>
    <t>Itapicuru</t>
  </si>
  <si>
    <t>48475000</t>
  </si>
  <si>
    <t>31 de março | 13:23</t>
  </si>
  <si>
    <t>MEL42154661519LMFFF01</t>
  </si>
  <si>
    <t>2000005374224400</t>
  </si>
  <si>
    <t>29 de março de 2023 18:31 hs.</t>
  </si>
  <si>
    <t>isaias marcelino da silva</t>
  </si>
  <si>
    <t>42889077802</t>
  </si>
  <si>
    <t>Rua Francisco Benedetti 145 / Referencia: tem um bar de frente a casa - CEP 09361090 - Jardim Camila, Mauá, São Paulo</t>
  </si>
  <si>
    <t>Mauá</t>
  </si>
  <si>
    <t>09361090</t>
  </si>
  <si>
    <t>29 de março | 23:09</t>
  </si>
  <si>
    <t>30 de março | 12:07</t>
  </si>
  <si>
    <t>MEL42154649544LMFFF01</t>
  </si>
  <si>
    <t>2000005374150072</t>
  </si>
  <si>
    <t>29 de março de 2023 18:18 hs.</t>
  </si>
  <si>
    <t>MLB2665604548</t>
  </si>
  <si>
    <t>Bomba De Combustível Flex Universal Sistema Bosch Santana</t>
  </si>
  <si>
    <t>Jefferson Henriques da Silva</t>
  </si>
  <si>
    <t>CPF 04642274707</t>
  </si>
  <si>
    <t>Rua 9 De Novembro 22 - parque Maíra, Pinheiral - CEP: 27197000, Rio de Janeiro</t>
  </si>
  <si>
    <t>04642274707</t>
  </si>
  <si>
    <t>Rua Nove de Novembro 22 / parque Maíra - CEP 27197000 - Pinheiral, Rio de Janeiro</t>
  </si>
  <si>
    <t>Pinheiral</t>
  </si>
  <si>
    <t>27197000</t>
  </si>
  <si>
    <t>31 de março | 00:39</t>
  </si>
  <si>
    <t>31 de março | 15:40</t>
  </si>
  <si>
    <t>MEL42154607073LMXDF01</t>
  </si>
  <si>
    <t>2000005374112174</t>
  </si>
  <si>
    <t>29 de março de 2023 18:12 hs.</t>
  </si>
  <si>
    <t>helder faria</t>
  </si>
  <si>
    <t>46818802800</t>
  </si>
  <si>
    <t>Rua Bernardo Priante 211 / Casa - CEP 12213550 - Vila Cândida, São José dos Campos, São Paulo</t>
  </si>
  <si>
    <t>12213550</t>
  </si>
  <si>
    <t>MEL42154600832LMFFF01</t>
  </si>
  <si>
    <t>2000005374068004</t>
  </si>
  <si>
    <t>29 de março de 2023 18:07 hs.</t>
  </si>
  <si>
    <t>Francisco Roberto Da Siva Cruz Roberto</t>
  </si>
  <si>
    <t>03326219792</t>
  </si>
  <si>
    <t>Rua Tobias Barreto 76 / casa - CEP 29106045 - Soteco, Vila Velha, Espírito Santo</t>
  </si>
  <si>
    <t>29106045</t>
  </si>
  <si>
    <t>30 de março | 02:59</t>
  </si>
  <si>
    <t>MEL42154579735LMFFF01</t>
  </si>
  <si>
    <t>2000005374078318</t>
  </si>
  <si>
    <t>29 de março de 2023 18:05 hs.</t>
  </si>
  <si>
    <t>Cancelou e especificou outro problema.</t>
  </si>
  <si>
    <t>Cancelada</t>
  </si>
  <si>
    <t>09330230</t>
  </si>
  <si>
    <t>MEL42154576329LMFFF01</t>
  </si>
  <si>
    <t>2000005374021956</t>
  </si>
  <si>
    <t>29 de março de 2023 17:59 hs.</t>
  </si>
  <si>
    <t>Venda entregue</t>
  </si>
  <si>
    <t>Chegou no dia sexta-feira, 31 de março</t>
  </si>
  <si>
    <t>Roberth Derkowski</t>
  </si>
  <si>
    <t>04357004993</t>
  </si>
  <si>
    <t>Avenida Carlos Eduardo Nichele 262 / Em Frente A Rudegon - CEP 83833572 - Iguaçu, Fazenda Rio Grande, Paraná</t>
  </si>
  <si>
    <t>Fazenda Rio Grande</t>
  </si>
  <si>
    <t>83833572</t>
  </si>
  <si>
    <t>30 de março | 18:47</t>
  </si>
  <si>
    <t>31 de março | 10:18</t>
  </si>
  <si>
    <t>MEL42154558159LMFFF01</t>
  </si>
  <si>
    <t>2000004325125375</t>
  </si>
  <si>
    <t>29 de março de 2023 17:58 hs.</t>
  </si>
  <si>
    <t>MLB2864248794</t>
  </si>
  <si>
    <t>Par Bandeja Peugeot 207 Exceto Sw Escapade 2008 Em Diante</t>
  </si>
  <si>
    <t>lucas godoi</t>
  </si>
  <si>
    <t>43009690860</t>
  </si>
  <si>
    <t>Rua Água da Prata 172 / CEP 13184872 - Jardim Nova Europa, Hortolândia, São Paulo</t>
  </si>
  <si>
    <t>Hortolândia</t>
  </si>
  <si>
    <t>13184872</t>
  </si>
  <si>
    <t>30 de março | 09:42</t>
  </si>
  <si>
    <t>MEL42154555563LMFFF01</t>
  </si>
  <si>
    <t>2000005373982620</t>
  </si>
  <si>
    <t>29 de março de 2023 17:53 hs.</t>
  </si>
  <si>
    <t>andersonRicardo zabandjala</t>
  </si>
  <si>
    <t>04669749900</t>
  </si>
  <si>
    <t>Rua Trajano Gracia 1000 / CEP 84507060 - Stroparo, Irati, Paraná</t>
  </si>
  <si>
    <t>Irati</t>
  </si>
  <si>
    <t>84507060</t>
  </si>
  <si>
    <t>30 de março | 06:54</t>
  </si>
  <si>
    <t>31 de março | 14:51</t>
  </si>
  <si>
    <t>MEL42154537489LMFFF01</t>
  </si>
  <si>
    <t>2000005373929708</t>
  </si>
  <si>
    <t>29 de março de 2023 17:43 hs.</t>
  </si>
  <si>
    <t>MLB3163791221</t>
  </si>
  <si>
    <t>Kit Alavanca Cambio Gol Cht Ap G1 G2 G3</t>
  </si>
  <si>
    <t>Roberto Roque Ferreira Correia Roque</t>
  </si>
  <si>
    <t>CPF 02069666522</t>
  </si>
  <si>
    <t>Quadra QN 8A 2, Brasília - CEP: 71880110, Distrito Federal</t>
  </si>
  <si>
    <t>02069666522</t>
  </si>
  <si>
    <t>Quadra QN 28 Conjunto 2 17 / casa17 - CEP 71880662 - Riacho Fundo II, Brasília, Distrito Federal</t>
  </si>
  <si>
    <t>71880662</t>
  </si>
  <si>
    <t>31 de março | 18:19</t>
  </si>
  <si>
    <t>MEL42154518161LMXDF01</t>
  </si>
  <si>
    <t>2000005373914770</t>
  </si>
  <si>
    <t>29 de março de 2023 17:42 hs.</t>
  </si>
  <si>
    <t>MLB2863522242</t>
  </si>
  <si>
    <t>Bandeja Esquerda Peugeot 207 Exceto Sw 08 Em Diante C Pivô</t>
  </si>
  <si>
    <t>Lucas Moreira</t>
  </si>
  <si>
    <t>16332978708</t>
  </si>
  <si>
    <t>Rua Fernando De Barros Franco Bairro Glória 43 / CEP 25860000 - Werneck, Rio de Janeiro</t>
  </si>
  <si>
    <t>Werneck</t>
  </si>
  <si>
    <t>25860000</t>
  </si>
  <si>
    <t>30 de março | 19:19</t>
  </si>
  <si>
    <t>MEL42154507549LMFFF01</t>
  </si>
  <si>
    <t>2000005373917432</t>
  </si>
  <si>
    <t>29 de março de 2023 17:40 hs.</t>
  </si>
  <si>
    <t>77352</t>
  </si>
  <si>
    <t>MLB2021522298</t>
  </si>
  <si>
    <t>Cabo De Marcha Astra 2001/2005 Original 93306003</t>
  </si>
  <si>
    <t>Tafarel Ferreira</t>
  </si>
  <si>
    <t>02406468194</t>
  </si>
  <si>
    <t>Rua Sales Pereira Marins 46 / Casa Referencia: Hotel primavera - CEP 68560000 - Setor comercial, Santana do Araguaia, Pará</t>
  </si>
  <si>
    <t>Santana do Araguaia</t>
  </si>
  <si>
    <t>68560000</t>
  </si>
  <si>
    <t>29 de março | 21:48</t>
  </si>
  <si>
    <t>MEL42154511369LMFFF01</t>
  </si>
  <si>
    <t>2000005373895694</t>
  </si>
  <si>
    <t>29 de março de 2023 17:37 hs.</t>
  </si>
  <si>
    <t>Luiz Pereira</t>
  </si>
  <si>
    <t>73010952953</t>
  </si>
  <si>
    <t>Rodovia BR-101 SN / Referencia: br101 km200 Serraria Sao José posto de molas budag - CEP 88115100 - Serraria, São José, Santa Catarina</t>
  </si>
  <si>
    <t>88115100</t>
  </si>
  <si>
    <t>30 de março | 03:05</t>
  </si>
  <si>
    <t>30 de março | 18:16</t>
  </si>
  <si>
    <t>MEL42154502995LMFFF01</t>
  </si>
  <si>
    <t>2000005373799904</t>
  </si>
  <si>
    <t>29 de março de 2023 17:22 hs.</t>
  </si>
  <si>
    <t>Regina Alves Moreira</t>
  </si>
  <si>
    <t>28791257824</t>
  </si>
  <si>
    <t>Avenida Brigadeiro Eduardo Gomes 1891 / Referencia: Tinô lava rápido ao lado Giga bom - CEP 17514000 - Residencial Vale Verde, Marília, São Paulo</t>
  </si>
  <si>
    <t>Marília</t>
  </si>
  <si>
    <t>17514000</t>
  </si>
  <si>
    <t>30 de março | 19:35</t>
  </si>
  <si>
    <t>31 de março | 16:39</t>
  </si>
  <si>
    <t>MEL42154473292LMFFF01</t>
  </si>
  <si>
    <t>2000004325037957</t>
  </si>
  <si>
    <t>29 de março de 2023 17:18 hs.</t>
  </si>
  <si>
    <t>antonio carlos carlos</t>
  </si>
  <si>
    <t>00390571512</t>
  </si>
  <si>
    <t>Rua Rosário 415 / bairro Santo Antonio - CEP 49060570 - Santo Antônio, Aracaju, Sergipe</t>
  </si>
  <si>
    <t>Aracaju</t>
  </si>
  <si>
    <t>49060570</t>
  </si>
  <si>
    <t>31 de março | 12:07</t>
  </si>
  <si>
    <t>MEL42154461078LMFFF01</t>
  </si>
  <si>
    <t>2000005373705362</t>
  </si>
  <si>
    <t>29 de março de 2023 17:07 hs.</t>
  </si>
  <si>
    <t>Matheus Lopes Lopes</t>
  </si>
  <si>
    <t>CPF 46608469896</t>
  </si>
  <si>
    <t>Araguaçu 889 - Em frente a padaria sobrado branco, Guarujá - CEP: 11443130, São Paulo</t>
  </si>
  <si>
    <t>46608469896</t>
  </si>
  <si>
    <t>Rua Araguaçu 889 / Sobrado branco Referencia: Em frente a padaria sobrado branco - CEP 11443130 - Jardim Enseada, Guarujá, São Paulo</t>
  </si>
  <si>
    <t>Guarujá</t>
  </si>
  <si>
    <t>11443130</t>
  </si>
  <si>
    <t>31 de março | 15:24</t>
  </si>
  <si>
    <t>MEL42154430040LMXDF01</t>
  </si>
  <si>
    <t>2000004324994007</t>
  </si>
  <si>
    <t>29 de março de 2023 17:04 hs.</t>
  </si>
  <si>
    <t>gustavo de mendonça soares</t>
  </si>
  <si>
    <t>05873494762</t>
  </si>
  <si>
    <t>Travessa Leopoldo Azevedo 35 / Sete Pontes. - CEP 24412370 - Sete Pontes, São Gonçalo, Rio de Janeiro</t>
  </si>
  <si>
    <t>São Gonçalo</t>
  </si>
  <si>
    <t>24412370</t>
  </si>
  <si>
    <t>30 de março | 18:15</t>
  </si>
  <si>
    <t>31 de março | 16:51</t>
  </si>
  <si>
    <t>MEL42154422250LMFFF01</t>
  </si>
  <si>
    <t>2000005373675584</t>
  </si>
  <si>
    <t>29 de março de 2023 17:03 hs.</t>
  </si>
  <si>
    <t>Joao Batista Rodrigues Da Silva</t>
  </si>
  <si>
    <t>47082810059</t>
  </si>
  <si>
    <t>Rua Claudino Souto Garcia 62 / CEP 98801050 - Sepé Tiaraju, Santo Ângelo, Rio Grande do Sul</t>
  </si>
  <si>
    <t>Santo Ângelo</t>
  </si>
  <si>
    <t>98801050</t>
  </si>
  <si>
    <t>30 de março | 14:21</t>
  </si>
  <si>
    <t>31 de março | 11:05</t>
  </si>
  <si>
    <t>MEL42154408563LMFFF01</t>
  </si>
  <si>
    <t>2000005373675792</t>
  </si>
  <si>
    <t>29 de março de 2023 17:01 hs.</t>
  </si>
  <si>
    <t>Lucinelia Gaspar</t>
  </si>
  <si>
    <t>CPF 12634292899</t>
  </si>
  <si>
    <t>Rua Baquilides 162, São Paulo - CEP: 02996100, São Paulo</t>
  </si>
  <si>
    <t>12634292899</t>
  </si>
  <si>
    <t>Rua Baquilides 162 / CEP 02996100 - Parque Nações Unidas, São Paulo, São Paulo</t>
  </si>
  <si>
    <t>02996100</t>
  </si>
  <si>
    <t>30 de março | 15:42</t>
  </si>
  <si>
    <t>30 de março | 19:27</t>
  </si>
  <si>
    <t>CLEITON SANTOS DE ARAUJO</t>
  </si>
  <si>
    <t>42154419008</t>
  </si>
  <si>
    <t>2000005373659372</t>
  </si>
  <si>
    <t>29 de março de 2023 16:58 hs.</t>
  </si>
  <si>
    <t>israel carlos carlos</t>
  </si>
  <si>
    <t>10990545830</t>
  </si>
  <si>
    <t>Rua Nelson Pereira Lopes 1276 / Barração Referencia: Rua Nelson Pereira Lopes 1276 - CEP 13660102 - Jardim Primavera, Porto Ferreira, São Paulo</t>
  </si>
  <si>
    <t>Porto Ferreira</t>
  </si>
  <si>
    <t>13660102</t>
  </si>
  <si>
    <t>30 de março | 00:53</t>
  </si>
  <si>
    <t>30 de março | 11:55</t>
  </si>
  <si>
    <t>MEL42154401203LMFFF01</t>
  </si>
  <si>
    <t>2000005373645100</t>
  </si>
  <si>
    <t>29 de março de 2023 16:56 hs.</t>
  </si>
  <si>
    <t>t1006</t>
  </si>
  <si>
    <t>MLB3030680062</t>
  </si>
  <si>
    <t>Terminal Cabo Trambulador Seleção 10mm Grand Siena 2014 2015</t>
  </si>
  <si>
    <t>DANILO ANHEZINI</t>
  </si>
  <si>
    <t>CPF 38283469878</t>
  </si>
  <si>
    <t>Cap Joao Bastista Fereira 442 - Mecanica Ideal, Cajuru - CEP: 14240000, São Paulo</t>
  </si>
  <si>
    <t>38283469878</t>
  </si>
  <si>
    <t>major Adolfo paolielo 50 / ideal peças - CEP 14240000 - vila Zacarias, Cajuru, São Paulo</t>
  </si>
  <si>
    <t>Cajuru</t>
  </si>
  <si>
    <t>14240000</t>
  </si>
  <si>
    <t>31 de março | 14:41</t>
  </si>
  <si>
    <t>MEL42154403932LMXDF01</t>
  </si>
  <si>
    <t>2000005373603958</t>
  </si>
  <si>
    <t>29 de março de 2023 16:53 hs.</t>
  </si>
  <si>
    <t>Raphael Da Silva</t>
  </si>
  <si>
    <t>47640431816</t>
  </si>
  <si>
    <t>rodovia dom pedro 1km29 Água branca SN / bar azul Referencia: bar da dani - CEP 12350000 - Centro, Igaratá, São Paulo</t>
  </si>
  <si>
    <t>Igaratá</t>
  </si>
  <si>
    <t>12350000</t>
  </si>
  <si>
    <t>30 de março | 11:31</t>
  </si>
  <si>
    <t>31 de março | 15:39</t>
  </si>
  <si>
    <t>MEL42154381155LMFFF01</t>
  </si>
  <si>
    <t>2000005373476068</t>
  </si>
  <si>
    <t>29 de março de 2023 16:28 hs.</t>
  </si>
  <si>
    <t>Pablo Roberto de Almeida</t>
  </si>
  <si>
    <t>38261968804</t>
  </si>
  <si>
    <t>Estrada Bento Soares 800 / sítio Referencia: Sítio Monte Alegre (fazenda de lichia)
está assim no Google
sempre ligar antes de chegar - CEP 12954772 - Usina, Atibaia, São Paulo</t>
  </si>
  <si>
    <t>12954772</t>
  </si>
  <si>
    <t>29 de março | 21:46</t>
  </si>
  <si>
    <t>30 de março | 13:41</t>
  </si>
  <si>
    <t>MEL42154327676LMFFF01</t>
  </si>
  <si>
    <t>2000005373417456</t>
  </si>
  <si>
    <t>29 de março de 2023 16:22 hs.</t>
  </si>
  <si>
    <t>772007/08</t>
  </si>
  <si>
    <t>MLB3091231633</t>
  </si>
  <si>
    <t>Par Bandeja Dianteira Com Pivô Honda City 2009 A 2013</t>
  </si>
  <si>
    <t>FERNANDO ROCHA FRANCESCONI FRANCESCONI</t>
  </si>
  <si>
    <t>CPF 34799189808</t>
  </si>
  <si>
    <t>Av. Henrique Gonçalves Baptista 2245 - Torre 06 Apto 47, Barueri - CEP: 06420130, São Paulo</t>
  </si>
  <si>
    <t>34799189808</t>
  </si>
  <si>
    <t>Avenida Henrique Gonçalves Baptista 2245 / Torre 07 - Apto 22 - CEP 06420130 - Jardim Belval, Barueri, São Paulo</t>
  </si>
  <si>
    <t>06420130</t>
  </si>
  <si>
    <t>30 de março | 15:30</t>
  </si>
  <si>
    <t>30 de março | 17:19</t>
  </si>
  <si>
    <t>42154309384</t>
  </si>
  <si>
    <t>2000004324874577</t>
  </si>
  <si>
    <t>MLB2094492218</t>
  </si>
  <si>
    <t>Par Bieleta Dianteira Fiat Punto 2009 Em Diante</t>
  </si>
  <si>
    <t>vitoria vilas boas</t>
  </si>
  <si>
    <t>07466209505</t>
  </si>
  <si>
    <t>Rua Conde de Porto Alegre 129 / PORTÃO - CEP 40330201 - Iapi, Salvador, Bahia</t>
  </si>
  <si>
    <t>40330201</t>
  </si>
  <si>
    <t>29 de março | 22:47</t>
  </si>
  <si>
    <t>30 de março | 09:31</t>
  </si>
  <si>
    <t>MEL42154299933LMFFF01</t>
  </si>
  <si>
    <t>2000004324828461</t>
  </si>
  <si>
    <t>29 de março de 2023 16:06 hs.</t>
  </si>
  <si>
    <t>772056</t>
  </si>
  <si>
    <t>MLB2981206068</t>
  </si>
  <si>
    <t>Bandeja Direita Inferior Com Pivô I30 2008 A 2012</t>
  </si>
  <si>
    <t>Thiago Mozzer</t>
  </si>
  <si>
    <t>CPF 05417734705</t>
  </si>
  <si>
    <t>Travessa dos Lambaris 118 - casa branca, Florianópolis - CEP: 88058210, Santa Catarina</t>
  </si>
  <si>
    <t>05417734705</t>
  </si>
  <si>
    <t>Travessa dos Lambaris 118 / Ingleses Do Rio Vermelho - Muro Branco - Esquina Com O Campo Do Vila - CEP 88058210 - Ingleses do Rio Vermelho, Florianópolis, Santa Catarina</t>
  </si>
  <si>
    <t>88058210</t>
  </si>
  <si>
    <t>31 de março | 03:55</t>
  </si>
  <si>
    <t>1 de abril | 09:43</t>
  </si>
  <si>
    <t>MEL42154266516LMXDF01</t>
  </si>
  <si>
    <t>2000005373225348</t>
  </si>
  <si>
    <t>29 de março de 2023 15:51 hs.</t>
  </si>
  <si>
    <t>Par-PG001A</t>
  </si>
  <si>
    <t>MLB1853236145</t>
  </si>
  <si>
    <t>Kit Rolamento Eixo Traseiro Peugeot 206/207 C/barra 50mm</t>
  </si>
  <si>
    <t>mauro walker</t>
  </si>
  <si>
    <t>66376149987</t>
  </si>
  <si>
    <t>Rua Leonel Rodolfo Drews 357 / Residencial - CEP 88210000 - Porto Belo, Santa Catarina</t>
  </si>
  <si>
    <t>Porto Belo</t>
  </si>
  <si>
    <t>88210000</t>
  </si>
  <si>
    <t>29 de março | 22:31</t>
  </si>
  <si>
    <t>30 de março | 13:42</t>
  </si>
  <si>
    <t>MEL42154225818LMFFF01</t>
  </si>
  <si>
    <t>2000005373187194</t>
  </si>
  <si>
    <t>MLB2045644564</t>
  </si>
  <si>
    <t>Cabo De Engate Strada Estendida 1.4  8v 2010-2012 55208207</t>
  </si>
  <si>
    <t>Luis George Wingerter</t>
  </si>
  <si>
    <t>CPF 34336187800</t>
  </si>
  <si>
    <t>Avenida Tupi 4565 - AO LADO DA AM MATERIAIS, Pato Branco - CEP: 85507513, Paraná</t>
  </si>
  <si>
    <t>34336187800</t>
  </si>
  <si>
    <t>Avenida Tupi 4565 / AO LADO DA AM MATERIAIS - CEP 85507513 - Cristo Rei, Pato Branco, Paraná</t>
  </si>
  <si>
    <t>Pato Branco</t>
  </si>
  <si>
    <t>85507513</t>
  </si>
  <si>
    <t>31 de março | 01:11</t>
  </si>
  <si>
    <t>MEL42154208814LMXDF01</t>
  </si>
  <si>
    <t>2000005373225006</t>
  </si>
  <si>
    <t>29 de março de 2023 15:50 hs.</t>
  </si>
  <si>
    <t>CLAUDIO CARNEIRO MARGARIDA</t>
  </si>
  <si>
    <t>65000986920</t>
  </si>
  <si>
    <t>Rua Tapajós 32 / 32 - CEP 83221490 - Vila Guarani, Paranaguá, Paraná</t>
  </si>
  <si>
    <t>Paranaguá</t>
  </si>
  <si>
    <t>83221490</t>
  </si>
  <si>
    <t>30 de março | 14:35</t>
  </si>
  <si>
    <t>31 de março | 14:47</t>
  </si>
  <si>
    <t>MEL42154214779LMFFF01</t>
  </si>
  <si>
    <t>2000005373219510</t>
  </si>
  <si>
    <t>332042/43</t>
  </si>
  <si>
    <t>MLB3094091603</t>
  </si>
  <si>
    <t>Par Morceguinho Corsa 1994 A 1998</t>
  </si>
  <si>
    <t>Allan Dos santos</t>
  </si>
  <si>
    <t>CPF 06775422164</t>
  </si>
  <si>
    <t>Rua Costelaçao Cruzeiro Do Sul 11008 - Perto Da Febem, Praia Grande - CEP: 11714015, São Paulo</t>
  </si>
  <si>
    <t>06775422164</t>
  </si>
  <si>
    <t>Avenida Maria Fernandes Stivaletti 117 / Rua da bebem Referencia: ao lado do 1117 lava rapido - CEP 11714000 - Ribeirópolis, Praia Grande, São Paulo</t>
  </si>
  <si>
    <t>11714000</t>
  </si>
  <si>
    <t>31 de março | 13:02</t>
  </si>
  <si>
    <t>MEL42154212619LMXDF01</t>
  </si>
  <si>
    <t>2000005373143242</t>
  </si>
  <si>
    <t>29 de março de 2023 15:39 hs.</t>
  </si>
  <si>
    <t>02251001</t>
  </si>
  <si>
    <t>42154190444</t>
  </si>
  <si>
    <t>2000005373119192</t>
  </si>
  <si>
    <t>29 de março de 2023 15:34 hs.</t>
  </si>
  <si>
    <t>isaque neto</t>
  </si>
  <si>
    <t>11471202771</t>
  </si>
  <si>
    <t>Rua Raimundo de Farias Brito 235 / Cond Onix bl08, 102 - CEP 28030350 - Loteamento Sonho Dourado, Campos dos Goytacazes, Rio de Janeiro</t>
  </si>
  <si>
    <t>Campos dos Goytacazes</t>
  </si>
  <si>
    <t>28030350</t>
  </si>
  <si>
    <t>30 de março | 14:48</t>
  </si>
  <si>
    <t>1 de abril | 09:29</t>
  </si>
  <si>
    <t>MEL42154179388LMFFF01</t>
  </si>
  <si>
    <t>2000005373124088</t>
  </si>
  <si>
    <t>29 de março de 2023 15:33 hs.</t>
  </si>
  <si>
    <t>Pura Vida Store</t>
  </si>
  <si>
    <t>28309397860</t>
  </si>
  <si>
    <t>Rua Guadalajara 346 / apto 21 - CEP 11441190 - Enseada, Guarujá, São Paulo</t>
  </si>
  <si>
    <t>11441190</t>
  </si>
  <si>
    <t>30 de março | 11:14</t>
  </si>
  <si>
    <t>MEL42154166643LMFFF01</t>
  </si>
  <si>
    <t>2000005373102482</t>
  </si>
  <si>
    <t>29 de março de 2023 15:30 hs.</t>
  </si>
  <si>
    <t>Raivan Matos De Oliveira</t>
  </si>
  <si>
    <t>53859979515</t>
  </si>
  <si>
    <t>Rua Maria de Deus 329 / centro - CEP 48705000 - centro, Barrocas, Bahia</t>
  </si>
  <si>
    <t>Barrocas</t>
  </si>
  <si>
    <t>48705000</t>
  </si>
  <si>
    <t>29 de março | 20:19</t>
  </si>
  <si>
    <t>30 de março | 10:30</t>
  </si>
  <si>
    <t>MEL42154159277LMFFF01</t>
  </si>
  <si>
    <t>2000005373067930</t>
  </si>
  <si>
    <t>29 de março de 2023 15:27 hs.</t>
  </si>
  <si>
    <t>Antoliano Costa</t>
  </si>
  <si>
    <t>65060571491</t>
  </si>
  <si>
    <t>Rua João Dias Martins 51 / 401 - CEP 51021540 - Boa Viagem, Recife, Pernambuco</t>
  </si>
  <si>
    <t>Recife</t>
  </si>
  <si>
    <t>51021540</t>
  </si>
  <si>
    <t>29 de março | 18:28</t>
  </si>
  <si>
    <t>30 de março | 16:59</t>
  </si>
  <si>
    <t>MEL42154150177LMFFF01</t>
  </si>
  <si>
    <t>2000005373061998</t>
  </si>
  <si>
    <t>442092</t>
  </si>
  <si>
    <t>MLB2867471005</t>
  </si>
  <si>
    <t>Bandeja Ld Gol G5 2008 Em Diante Com Direção Hidraulica</t>
  </si>
  <si>
    <t>Fabiano Lencina dos santos</t>
  </si>
  <si>
    <t>CPF 01944647090</t>
  </si>
  <si>
    <t>R.cel.joao correia 1240 1240 - Em frente ao mercado dirlan , Parobé - CEP: 95630000, Rio Grande do Sul</t>
  </si>
  <si>
    <t>01944647090</t>
  </si>
  <si>
    <t>Rua Vinte e Cinco de Julho 608 / Bar Referencia: rua 25 de julho 565 na chepeaçao - CEP 95630000 - Nova Parobé, Parobé, Rio Grande do Sul</t>
  </si>
  <si>
    <t>Parobé</t>
  </si>
  <si>
    <t>95630000</t>
  </si>
  <si>
    <t>31 de março | 02:49</t>
  </si>
  <si>
    <t>MEL42154159304LMXDF01</t>
  </si>
  <si>
    <t>2000005373066664</t>
  </si>
  <si>
    <t>29 de março de 2023 15:25 hs.</t>
  </si>
  <si>
    <t>Andre Arcoverde</t>
  </si>
  <si>
    <t>57078050282</t>
  </si>
  <si>
    <t>TV Nina Ribeiro 96 96 / Entre  Av Ceara e Cipriano  Santos - CEP 66070350 - São Brás, Belém, Pará</t>
  </si>
  <si>
    <t>Belém</t>
  </si>
  <si>
    <t>66070350</t>
  </si>
  <si>
    <t>29 de março | 18:37</t>
  </si>
  <si>
    <t>MEL42154145187LMFFF01</t>
  </si>
  <si>
    <t>2000004324684071</t>
  </si>
  <si>
    <t>29 de março de 2023 15:19 hs.</t>
  </si>
  <si>
    <t>Cancelou porque garante nao ter realizado a compra.</t>
  </si>
  <si>
    <t>2000005371895358</t>
  </si>
  <si>
    <t>29 de março de 2023 15:07 hs.</t>
  </si>
  <si>
    <t>alexandre silveira moreira</t>
  </si>
  <si>
    <t>01767124708</t>
  </si>
  <si>
    <t>ALBERTO TORRES 277 / AUTOESCOLA JACOZINHO Referencia: PRÓXIMO AOS CORREIOS - CEP 28400000 - CENTRO, São Fidélis, Rio de Janeiro</t>
  </si>
  <si>
    <t>São Fidélis</t>
  </si>
  <si>
    <t>28400000</t>
  </si>
  <si>
    <t>30 de março | 02:52</t>
  </si>
  <si>
    <t>1 de abril | 10:03</t>
  </si>
  <si>
    <t>MEL42153646981LMFFF01</t>
  </si>
  <si>
    <t>2000005372932296</t>
  </si>
  <si>
    <t>29 de março de 2023 15:05 hs.</t>
  </si>
  <si>
    <t>Luiz Antônio Melocro</t>
  </si>
  <si>
    <t>74645110853</t>
  </si>
  <si>
    <t>A V Jesuíno Ferreira Lopes 1654 / CEP 14808393 - Jardim Del Rei, Araraquara, São Paulo</t>
  </si>
  <si>
    <t>Araraquara</t>
  </si>
  <si>
    <t>14808393</t>
  </si>
  <si>
    <t>30 de março | 00:30</t>
  </si>
  <si>
    <t>30 de março | 14:19</t>
  </si>
  <si>
    <t>MEL42154095742LMFFF01</t>
  </si>
  <si>
    <t>2000005372823600</t>
  </si>
  <si>
    <t>29 de março de 2023 14:50 hs.</t>
  </si>
  <si>
    <t>Neilton Souza Ferreira</t>
  </si>
  <si>
    <t>08470150502</t>
  </si>
  <si>
    <t>rua SN / rua de cima Referencia: pelo o correio da laje dos Nego - CEP 44790000 - Queixo Dantas, Campo Formoso, Bahia</t>
  </si>
  <si>
    <t>30 de março | 01:30</t>
  </si>
  <si>
    <t>31 de março | 13:49</t>
  </si>
  <si>
    <t>MEL42154055144LMFFF01</t>
  </si>
  <si>
    <t>2000005372730284</t>
  </si>
  <si>
    <t>29 de março de 2023 14:40 hs.</t>
  </si>
  <si>
    <t>Eduardo Dolzan</t>
  </si>
  <si>
    <t>01663188092</t>
  </si>
  <si>
    <t>Avenida Presidente Vargas 1264 / loja de automoveis Referencia: horário comercial - CEP 93260048 - Centro, Esteio, Rio Grande do Sul</t>
  </si>
  <si>
    <t>Esteio</t>
  </si>
  <si>
    <t>93260048</t>
  </si>
  <si>
    <t>29 de março | 21:28</t>
  </si>
  <si>
    <t>30 de março | 10:59</t>
  </si>
  <si>
    <t>MEL42154012076LMFFF01</t>
  </si>
  <si>
    <t>2000005372666884</t>
  </si>
  <si>
    <t>29 de março de 2023 14:26 hs.</t>
  </si>
  <si>
    <t>772032</t>
  </si>
  <si>
    <t>MLB2949775707</t>
  </si>
  <si>
    <t>Bandeja Direita Inferior Corolla Fielder 2002 A 2019</t>
  </si>
  <si>
    <t>Fernando Iensen Lemos Nunes</t>
  </si>
  <si>
    <t>CPF 22033948897</t>
  </si>
  <si>
    <t>servidao osvaldo adeodato silva 171 - apartamento w, florianopolis - CEP: 88028471, Santa Catarina</t>
  </si>
  <si>
    <t>22033948897</t>
  </si>
  <si>
    <t>servidão Osvaldo Adeodato da Silva 171 / apartamento 2 - CEP 88060258 - ingleses do rio vermelho, Florianópolis, Santa Catarina</t>
  </si>
  <si>
    <t>88060258</t>
  </si>
  <si>
    <t>MEL42153975593LMXDF01</t>
  </si>
  <si>
    <t>2000004324515639</t>
  </si>
  <si>
    <t>29 de março de 2023 14:25 hs.</t>
  </si>
  <si>
    <t>Hermann Santos</t>
  </si>
  <si>
    <t>CPF 17040364700</t>
  </si>
  <si>
    <t>Rua Das Dálias 620 - Prados Verdes, Nova Iguaçu - CEP: 26299042, Rio de Janeiro</t>
  </si>
  <si>
    <t>17040364700</t>
  </si>
  <si>
    <t>Rua Moranga 125 / bloco 11 301 Referencia: condomínio vivenda das oliveiras - CEP 23059150 - Inhoaíba, Rio de Janeiro, Rio de Janeiro</t>
  </si>
  <si>
    <t>23059150</t>
  </si>
  <si>
    <t>30 de março | 02:13</t>
  </si>
  <si>
    <t>30 de março | 16:41</t>
  </si>
  <si>
    <t>MEL42153971503LMXDF01</t>
  </si>
  <si>
    <t>2000004324517697</t>
  </si>
  <si>
    <t>29 de março de 2023 14:24 hs.</t>
  </si>
  <si>
    <t>MLB2780205707</t>
  </si>
  <si>
    <t>Kit Capa De Pedal New Fiesta</t>
  </si>
  <si>
    <t>ANDERSON NALDONI NALDONI</t>
  </si>
  <si>
    <t>CPF 12211388809</t>
  </si>
  <si>
    <t>ilidio pato de queiroz 150 - condominio hipica pinheiro, taubate - CEP: 12092831, São Paulo</t>
  </si>
  <si>
    <t>12211388809</t>
  </si>
  <si>
    <t>Avenida Dom Pedro I 7231 / Toko veiculos loja 1 Referencia: Toko veiculos, dentro do via auto shopping - CEP 12091000 - Jardim Baronesa, Taubaté, São Paulo</t>
  </si>
  <si>
    <t>Taubaté</t>
  </si>
  <si>
    <t>12091000</t>
  </si>
  <si>
    <t>30 de março | 02:02</t>
  </si>
  <si>
    <t>30 de março | 11:15</t>
  </si>
  <si>
    <t>MEL42153978904LMXDF01</t>
  </si>
  <si>
    <t>2000004324498181</t>
  </si>
  <si>
    <t>29 de março de 2023 14:19 hs.</t>
  </si>
  <si>
    <t>MLB2888491440</t>
  </si>
  <si>
    <t>Par Pivô Gol G6 2012 Em Diante Com Direção Hidraulica</t>
  </si>
  <si>
    <t>MELKZEDEC MUNIZ</t>
  </si>
  <si>
    <t>CPF 05673669364</t>
  </si>
  <si>
    <t>Avenida General Rivas 46 - enfrente o cordeiro peças, Santa Rita - CEP: 65145000, Maranhão</t>
  </si>
  <si>
    <t>05673669364</t>
  </si>
  <si>
    <t>RUA DOUTOR ISRAEL 04 / lateral da igreja católica matriz - CEP 65055160 - São Luís, Maranhão</t>
  </si>
  <si>
    <t>São Luís</t>
  </si>
  <si>
    <t>65055160</t>
  </si>
  <si>
    <t>MEL42153953371LMXDF01</t>
  </si>
  <si>
    <t>2000005372429164</t>
  </si>
  <si>
    <t>29 de março de 2023 13:51 hs.</t>
  </si>
  <si>
    <t>Par-5711</t>
  </si>
  <si>
    <t>MLB2810425307</t>
  </si>
  <si>
    <t>Par Bieleta Dianteira C4 Cactus 2018 Em Diante</t>
  </si>
  <si>
    <t>Rodrigo  Machado</t>
  </si>
  <si>
    <t>CPF 07032631614</t>
  </si>
  <si>
    <t>Avenida Primeiro de Junho 152 - apto 102, Bom Despacho - CEP: 35600000, Minas Gerais</t>
  </si>
  <si>
    <t>07032631614</t>
  </si>
  <si>
    <t>Avenida Primeiro de Junho 152 / apto 102 - CEP 35630010 - Centro, Bom Despacho, Minas Gerais</t>
  </si>
  <si>
    <t>Bom Despacho</t>
  </si>
  <si>
    <t>35630010</t>
  </si>
  <si>
    <t>30 de março | 00:56</t>
  </si>
  <si>
    <t>31 de março | 12:40</t>
  </si>
  <si>
    <t>MEL42153885198LMXDF01</t>
  </si>
  <si>
    <t>2000004324380815</t>
  </si>
  <si>
    <t>29 de março de 2023 13:40 hs.</t>
  </si>
  <si>
    <t>Tiago Santos Moreira</t>
  </si>
  <si>
    <t>CPF 05613454574</t>
  </si>
  <si>
    <t>rua direta da taipoca 1, vera cruz - CEP: 44470000, Bahia</t>
  </si>
  <si>
    <t>05613454574</t>
  </si>
  <si>
    <t>2000004324385531</t>
  </si>
  <si>
    <t>29 de março de 2023 13:39 hs.</t>
  </si>
  <si>
    <t>Evanildo Gimenes Prado</t>
  </si>
  <si>
    <t>CPF 80456260110</t>
  </si>
  <si>
    <t>Rua Sao Paulo 1052 - Casa, Anastacio - CEP: 79210000, Mato Grosso do Sul</t>
  </si>
  <si>
    <t>80456260110</t>
  </si>
  <si>
    <t>Rua São Paulo 1052 / Casa Referencia: Em Frente Creche Irma Dulce - CEP 79210000 - Vila Flor, Anastácio, Mato Grosso do Sul</t>
  </si>
  <si>
    <t>Anastácio</t>
  </si>
  <si>
    <t>79210000</t>
  </si>
  <si>
    <t>30 de março | 01:43</t>
  </si>
  <si>
    <t>MEL42153839883LMXDF01</t>
  </si>
  <si>
    <t>2000005372331600</t>
  </si>
  <si>
    <t>29 de março de 2023 13:36 hs.</t>
  </si>
  <si>
    <t>Fernando Da Silva Ferreira</t>
  </si>
  <si>
    <t>10584505906</t>
  </si>
  <si>
    <t>Avenida Kurt Meinert 388 / loja de esquina Referencia: Loja de esquina JF MOVEIS USADOS loja tem um toldo preto na frente horário (8:00 as 18:30) sem fechar para almoço - CEP 89231700 - Paranaguamirim, Joinville, Santa Catarina</t>
  </si>
  <si>
    <t>89231700</t>
  </si>
  <si>
    <t>29 de março | 22:24</t>
  </si>
  <si>
    <t>30 de março | 14:46</t>
  </si>
  <si>
    <t>MEL42153834763LMFFF01</t>
  </si>
  <si>
    <t>2000005372331514</t>
  </si>
  <si>
    <t>Mediação finalizada. Te demos o dinheiro.</t>
  </si>
  <si>
    <t>Você pode vê-lo na sua conta Mercado Pago.</t>
  </si>
  <si>
    <t>Cleverton Santos</t>
  </si>
  <si>
    <t>06056149544</t>
  </si>
  <si>
    <t>Quadra QR 317 Conjunto B 19 / Barbearia Cleverton Referencia: Se Não Tiver Ninguem Procurar Por Luiza Israel - CEP 72547602 - Santa Maria, Brasília, Distrito Federal</t>
  </si>
  <si>
    <t>72547602</t>
  </si>
  <si>
    <t>30 de março | 01:48</t>
  </si>
  <si>
    <t>31 de março | 17:26</t>
  </si>
  <si>
    <t>MEL42153834409LMFFF01</t>
  </si>
  <si>
    <t>2000005372329062</t>
  </si>
  <si>
    <t>ederly santos</t>
  </si>
  <si>
    <t>29805397831</t>
  </si>
  <si>
    <t>Av. Pastor Jesus NascimentoSantos 685 / Sobrado Cinza - CEP 13453460 - JD San MARINO, Santa Bárbara D'Oeste, São Paulo</t>
  </si>
  <si>
    <t>13453460</t>
  </si>
  <si>
    <t>30 de março | 00:27</t>
  </si>
  <si>
    <t>30 de março | 12:53</t>
  </si>
  <si>
    <t>MEL42153841906LMFFF01</t>
  </si>
  <si>
    <t>2000005372297924</t>
  </si>
  <si>
    <t>29 de março de 2023 13:32 hs.</t>
  </si>
  <si>
    <t>Devolução a caminho</t>
  </si>
  <si>
    <t>Chegará entre 11 e 14 de abril. Se houver algum problema, você pode nos avisar quando receber.</t>
  </si>
  <si>
    <t>77365</t>
  </si>
  <si>
    <t>MLB2965837079</t>
  </si>
  <si>
    <t>Cabo Do Trambulador Spin 2013 Em Diante</t>
  </si>
  <si>
    <t>31 de março | 13:15</t>
  </si>
  <si>
    <t>QC576126061BR</t>
  </si>
  <si>
    <t>https://www2.correios.com.br/sistemas/rastreamento/resultado.cfm</t>
  </si>
  <si>
    <t>2000004324310465</t>
  </si>
  <si>
    <t>29 de março de 2023 13:16 hs.</t>
  </si>
  <si>
    <t>Júlio Rodrigues Santos Martins Leão</t>
  </si>
  <si>
    <t>35183646856</t>
  </si>
  <si>
    <t>Avenida Djanira Lucas Esteves 710 / OFICINA Referencia: R8 OFICINA - PORTÃO PRETO. CASO ESTEJA FECHADA, PODE ENTREGAR NA MESMA RUA, NO MERCADO DO JUSCELIO.MEU CPF 351.836.468-56 - CEP 36180000 - IFET, Rio Pomba, Minas Gerais</t>
  </si>
  <si>
    <t>Rio Pomba</t>
  </si>
  <si>
    <t>36180000</t>
  </si>
  <si>
    <t>29 de março | 18:02</t>
  </si>
  <si>
    <t>30 de março | 13:59</t>
  </si>
  <si>
    <t>MEL42153773575LMFFF01</t>
  </si>
  <si>
    <t>2000005372173124</t>
  </si>
  <si>
    <t>29 de março de 2023 13:12 hs.</t>
  </si>
  <si>
    <t>222104</t>
  </si>
  <si>
    <t>MLB3006314349</t>
  </si>
  <si>
    <t>Bandeja Fiesta 2008 A 2014 Lado Direito Com Pivo</t>
  </si>
  <si>
    <t>Rozenilda Aparecida de Souza</t>
  </si>
  <si>
    <t>CPF 30571931880</t>
  </si>
  <si>
    <t>rua 15 de novembro 690 - ao lado do posto de gasolina, sao francisco xavier - CEP: 12249027, São Paulo</t>
  </si>
  <si>
    <t>30571931880</t>
  </si>
  <si>
    <t>Rua 15 de Novembro 690 / CEP 12249027 - Centro (São Francisco Xavier), São José dos Campos, São Paulo</t>
  </si>
  <si>
    <t>12249027</t>
  </si>
  <si>
    <t>31 de março | 12:35</t>
  </si>
  <si>
    <t>MEL42153765919LMXDF01</t>
  </si>
  <si>
    <t>2000004324270725</t>
  </si>
  <si>
    <t>29 de março de 2023 13:03 hs.</t>
  </si>
  <si>
    <t>Gilmar Jesus</t>
  </si>
  <si>
    <t>02713158575</t>
  </si>
  <si>
    <t>Rua 15 de Novembro 43 / casa Referencia: pode entregar na casa da frente n45 - CEP 44900000 - centro, Irecê, Bahia</t>
  </si>
  <si>
    <t>30 de março | 00:06</t>
  </si>
  <si>
    <t>31 de março | 08:51</t>
  </si>
  <si>
    <t>MEL42153737435LMFFF01</t>
  </si>
  <si>
    <t>2000005372118192</t>
  </si>
  <si>
    <t>29 de março de 2023 13:02 hs.</t>
  </si>
  <si>
    <t>772031</t>
  </si>
  <si>
    <t>MLB2949526203</t>
  </si>
  <si>
    <t>Bandeja Esquerda Inferior Corolla 2001 A 2019</t>
  </si>
  <si>
    <t>GABRIEL RODRIGUES</t>
  </si>
  <si>
    <t>CPF 06582014412</t>
  </si>
  <si>
    <t>Rua João Moreira 337, Exu - CEP: 56230000, Pernambuco</t>
  </si>
  <si>
    <t>06582014412</t>
  </si>
  <si>
    <t>Rua João Moreira 337 / CEP 56230000 - Centro, Exu, Pernambuco</t>
  </si>
  <si>
    <t>Exu</t>
  </si>
  <si>
    <t>56230000</t>
  </si>
  <si>
    <t>MEL42153747518LMXDF01</t>
  </si>
  <si>
    <t>2000005372077828</t>
  </si>
  <si>
    <t>29 de março de 2023 12:59 hs.</t>
  </si>
  <si>
    <t>Luciana Andrade</t>
  </si>
  <si>
    <t>11183388713</t>
  </si>
  <si>
    <t>Estrada Catumbi 404 / bloco b casa 01 Referencia: condomínio  Villa Verde ll ( Do Lado Esquerdo Da Rua). antes do final do asfalto - CEP 24932160 - Cajueiros (Itaipuaçu), Maricá, Rio de Janeiro</t>
  </si>
  <si>
    <t>Maricá</t>
  </si>
  <si>
    <t>24932160</t>
  </si>
  <si>
    <t>29 de março | 17:57</t>
  </si>
  <si>
    <t>30 de março | 11:44</t>
  </si>
  <si>
    <t>MEL42153737014LMFFF01</t>
  </si>
  <si>
    <t>2000005372050258</t>
  </si>
  <si>
    <t>29 de março de 2023 12:53 hs.</t>
  </si>
  <si>
    <t>MLB3111719932</t>
  </si>
  <si>
    <t>Kit Reparo Trambulador Sandero 2007 À 2019</t>
  </si>
  <si>
    <t>Cícero gomes de freitas  Gomes</t>
  </si>
  <si>
    <t>CPF 41244770663</t>
  </si>
  <si>
    <t>Bernardo simoes  1017, Cascavel  - CEP: 62850000, Ceará</t>
  </si>
  <si>
    <t>41244770663</t>
  </si>
  <si>
    <t>62850000</t>
  </si>
  <si>
    <t>2000005372015938</t>
  </si>
  <si>
    <t>29 de março de 2023 12:51 hs.</t>
  </si>
  <si>
    <t>MLB2640405937</t>
  </si>
  <si>
    <t>Kit Bomba Combustível Gasolina Sistema Bosch Vectra 97 E 05</t>
  </si>
  <si>
    <t>Eva Correia Gomes</t>
  </si>
  <si>
    <t>00141728108</t>
  </si>
  <si>
    <t>br 80 SN / antena da rádio Referencia: próximo al frigorífico - CEP 79450000 - Fazenda maravilha, Rochedo, Mato Grosso do Sul</t>
  </si>
  <si>
    <t>Rochedo</t>
  </si>
  <si>
    <t>79450000</t>
  </si>
  <si>
    <t>30 de março | 07:42</t>
  </si>
  <si>
    <t>MEL42153709024LMFFF01</t>
  </si>
  <si>
    <t>2000005372031510</t>
  </si>
  <si>
    <t>adail martins da silva neto neto</t>
  </si>
  <si>
    <t>88024830191</t>
  </si>
  <si>
    <t>Rua Getúlio Vargas SN / Quadra 21 Lote 37 - CEP 74340080 - Parque Anhanguera, Goiânia, Goiás</t>
  </si>
  <si>
    <t>Goiânia</t>
  </si>
  <si>
    <t>74340080</t>
  </si>
  <si>
    <t>29 de março | 16:50</t>
  </si>
  <si>
    <t>MEL42153706655LMFFF01</t>
  </si>
  <si>
    <t>2000004324209975</t>
  </si>
  <si>
    <t>29 de março de 2023 12:43 hs.</t>
  </si>
  <si>
    <t>MEL42153689102LMFFF01</t>
  </si>
  <si>
    <t>2000005371960400</t>
  </si>
  <si>
    <t>29 de março de 2023 12:39 hs.</t>
  </si>
  <si>
    <t>MLB1974837590</t>
  </si>
  <si>
    <t>2 Kit's De  Rolamento Roda Traseira Celta/corsa /prisma Novo</t>
  </si>
  <si>
    <t>Lucas Brandão Santiago</t>
  </si>
  <si>
    <t>CPF 41396907807</t>
  </si>
  <si>
    <t>Rua Conselheiro Furtado 373 - ap 11, São Paulo - CEP: 01511000, São Paulo</t>
  </si>
  <si>
    <t>41396907807</t>
  </si>
  <si>
    <t>Rua Conselheiro Furtado 373 / CEP 01511000 - Liberdade, São Paulo, São Paulo</t>
  </si>
  <si>
    <t>01511000</t>
  </si>
  <si>
    <t>TIAGO SILVA</t>
  </si>
  <si>
    <t>42153680716</t>
  </si>
  <si>
    <t>2000005371827934</t>
  </si>
  <si>
    <t>29 de março de 2023 12:21 hs.</t>
  </si>
  <si>
    <t>Marcelo Ferreira</t>
  </si>
  <si>
    <t>CPF 38712832820</t>
  </si>
  <si>
    <t>Estrada M boi Mirim 9883 - supermercado supribem, São Paulo - CEP: 04948030, São Paulo</t>
  </si>
  <si>
    <t>38712832820</t>
  </si>
  <si>
    <t>Estrada M boi Mirim 9883 / comercial (SUPRIBEM) - CEP 04948030 - Parque do Lago, São Paulo, São Paulo</t>
  </si>
  <si>
    <t>04948030</t>
  </si>
  <si>
    <t>2000004324141231</t>
  </si>
  <si>
    <t>29 de março de 2023 12:15 hs.</t>
  </si>
  <si>
    <t>111301</t>
  </si>
  <si>
    <t>MLB1919183433</t>
  </si>
  <si>
    <t>Cabo De Embreagem Toyota Etios 1.3/1.5 16v 2012/2013... Novo</t>
  </si>
  <si>
    <t>david serafin</t>
  </si>
  <si>
    <t>11823792731</t>
  </si>
  <si>
    <t>Travessa da Pedreira 20 / última casa Referencia: David - CEP 23030374 - Guaratiba, Rio de Janeiro, Rio de Janeiro</t>
  </si>
  <si>
    <t>23030374</t>
  </si>
  <si>
    <t>29 de março | 16:47</t>
  </si>
  <si>
    <t>MEL42153609710LMFFF01</t>
  </si>
  <si>
    <t>2000005371642868</t>
  </si>
  <si>
    <t>29 de março de 2023 11:53 hs.</t>
  </si>
  <si>
    <t>MLB3343579016</t>
  </si>
  <si>
    <t>Cicero Gomes Ferreira</t>
  </si>
  <si>
    <t>CPF 09753270895</t>
  </si>
  <si>
    <t>Santo Tonus 94 - Herculandia B, Herculândia - CEP: 17650000, São Paulo</t>
  </si>
  <si>
    <t>09753270895</t>
  </si>
  <si>
    <t>Rua Cecy César Lopes Torres 325 / casa Referencia: Em frente a igreja Assembléia de Deus - Perus - CEP 17602330 - Parque Maria Cristina, Tupã, São Paulo</t>
  </si>
  <si>
    <t>Tupã</t>
  </si>
  <si>
    <t>17602330</t>
  </si>
  <si>
    <t>30 de março | 00:54</t>
  </si>
  <si>
    <t>30 de março | 17:55</t>
  </si>
  <si>
    <t>MEL42153545790LMXDF01</t>
  </si>
  <si>
    <t>2000005371551446</t>
  </si>
  <si>
    <t>29 de março de 2023 11:39 hs.</t>
  </si>
  <si>
    <t>Aline Paula Oliveira da Silva</t>
  </si>
  <si>
    <t>02265013021</t>
  </si>
  <si>
    <t>Rua Santiago 353 / casa Referencia: próximo a igreja católica - CEP 98280000 - Serrana, Panambi, Rio Grande do Sul</t>
  </si>
  <si>
    <t>Panambi</t>
  </si>
  <si>
    <t>98280000</t>
  </si>
  <si>
    <t>29 de março | 14:52</t>
  </si>
  <si>
    <t>31 de março | 14:33</t>
  </si>
  <si>
    <t>MEL42153498709LMFFF01</t>
  </si>
  <si>
    <t>2000004324020469</t>
  </si>
  <si>
    <t>29 de março de 2023 11:34 hs.</t>
  </si>
  <si>
    <t>772214</t>
  </si>
  <si>
    <t>MLB2991722554</t>
  </si>
  <si>
    <t>Bandeja Inferior Direito Pajero Tr4 Sem Pivô 2000 Á 2014</t>
  </si>
  <si>
    <t>adilson francisco</t>
  </si>
  <si>
    <t>CPF 13262218847</t>
  </si>
  <si>
    <t>DEP MANOEL JOAQUIM FERNANDES 1653 - Batermax, Garça - CEP: 17400000, São Paulo</t>
  </si>
  <si>
    <t>13262218847</t>
  </si>
  <si>
    <t>Rua Deputado Manoel Joaquim Fernandes 1653 / BATERMAX  ROTATORIA Referencia: AUTO ELETRICA BATERMAX NA ROTATORIA DA GARÇA - CEP 17404332 - Labienópolis, Garça, São Paulo</t>
  </si>
  <si>
    <t>Garça</t>
  </si>
  <si>
    <t>17404332</t>
  </si>
  <si>
    <t>30 de março | 02:10</t>
  </si>
  <si>
    <t>30 de março | 16:37</t>
  </si>
  <si>
    <t>MEL42153489872LMXDF01</t>
  </si>
  <si>
    <t>2000004324023945</t>
  </si>
  <si>
    <t>29 de março de 2023 11:33 hs.</t>
  </si>
  <si>
    <t>MLB2088378598</t>
  </si>
  <si>
    <t>Par Bieleta Dianteira Tucson Sportage</t>
  </si>
  <si>
    <t>Roberto Carlos</t>
  </si>
  <si>
    <t>02078607932</t>
  </si>
  <si>
    <t>Rua Ipinambes 61 / oficina - CEP 22730210 - Taquara, Rio de Janeiro, Rio de Janeiro</t>
  </si>
  <si>
    <t>22730210</t>
  </si>
  <si>
    <t>29 de março | 22:40</t>
  </si>
  <si>
    <t>MEL42153489956LMFFF01</t>
  </si>
  <si>
    <t>2000004324023947</t>
  </si>
  <si>
    <t>29 de março | 18:23</t>
  </si>
  <si>
    <t>30 de março | 14:10</t>
  </si>
  <si>
    <t>MEL42153490636LMFFF01</t>
  </si>
  <si>
    <t>2000004324023949</t>
  </si>
  <si>
    <t>29 de março de 2023 11:32 hs.</t>
  </si>
  <si>
    <t>MEL42153480661LMFFF01</t>
  </si>
  <si>
    <t>2000005371505884</t>
  </si>
  <si>
    <t>Chega entre os dias 1 e 3 de abril</t>
  </si>
  <si>
    <t>2000005371505882</t>
  </si>
  <si>
    <t>Par-5113</t>
  </si>
  <si>
    <t>MLB2095774024</t>
  </si>
  <si>
    <t>Par De Bieleta Dianteira Grand Siena 2014 Em Diante 51868333</t>
  </si>
  <si>
    <t>2000005371468428</t>
  </si>
  <si>
    <t>29 de março de 2023 11:27 hs.</t>
  </si>
  <si>
    <t>Chegou em 29 de março</t>
  </si>
  <si>
    <t>Liliane gomes</t>
  </si>
  <si>
    <t>CPF 40388692880</t>
  </si>
  <si>
    <t>Rua Assurbanipal 704 - casa, São Paulo - CEP: 04852510, São Paulo</t>
  </si>
  <si>
    <t>40388692880</t>
  </si>
  <si>
    <t>Rua Manoel Soares Sebastião 172 / CEP 04775160 - Jardim Marabá(Zona Sul), São Paulo, São Paulo</t>
  </si>
  <si>
    <t>04775160</t>
  </si>
  <si>
    <t>29 de março | 15:45</t>
  </si>
  <si>
    <t>29 de março | 19:01</t>
  </si>
  <si>
    <t>MARCIO PRATES</t>
  </si>
  <si>
    <t>42153458527</t>
  </si>
  <si>
    <t>2000004323978711</t>
  </si>
  <si>
    <t>29 de março de 2023 11:19 hs.</t>
  </si>
  <si>
    <t>MLB2152592221</t>
  </si>
  <si>
    <t>Par Kit Pino Guia Bucha Pinça Freio Ford Ecosport Fiesta</t>
  </si>
  <si>
    <t>Raul Ferreira da Silva Junior</t>
  </si>
  <si>
    <t>CPF 24716368882</t>
  </si>
  <si>
    <t>Ovidio Alves Capucho 540 - Rua Atrás Posto Shell, Cachoeira Paulista - CEP: 12630000, São Paulo</t>
  </si>
  <si>
    <t>24716368882</t>
  </si>
  <si>
    <t>Rodovia Dutra - Km 40 - INPE - Portaria SN / Portaria do INPE Referencia: Portaria do INPE de Cachoeira Paulista - SP - CEP 12630000 - Dutra, Cachoeira Paulista, São Paulo</t>
  </si>
  <si>
    <t>Cachoeira Paulista</t>
  </si>
  <si>
    <t>12630000</t>
  </si>
  <si>
    <t>30 de março | 12:57</t>
  </si>
  <si>
    <t>MEL42153450214LMXDF01</t>
  </si>
  <si>
    <t>2000005371398826</t>
  </si>
  <si>
    <t>29 de março de 2023 11:17 hs.</t>
  </si>
  <si>
    <t>552030</t>
  </si>
  <si>
    <t>MLB3055999955</t>
  </si>
  <si>
    <t>Bandeja Inferior Esquerdo Xsara Picasso 2001 A 2011</t>
  </si>
  <si>
    <t>Jose Ferreira Dos Santos Filho</t>
  </si>
  <si>
    <t>CPF 00543714578</t>
  </si>
  <si>
    <t>Rua Buerarema 895, Itamaraju - CEP: 45836000, Bahia</t>
  </si>
  <si>
    <t>00543714578</t>
  </si>
  <si>
    <t>Rua Buerarema 895 / Referencia: casa simples - CEP 45836000 - cristo redentor, Itamaraju, Bahia</t>
  </si>
  <si>
    <t>Itamaraju</t>
  </si>
  <si>
    <t>45836000</t>
  </si>
  <si>
    <t>30 de março | 03:57</t>
  </si>
  <si>
    <t>MEL42153438766LMXDF01</t>
  </si>
  <si>
    <t>2000005371394180</t>
  </si>
  <si>
    <t>29 de março de 2023 11:15 hs.</t>
  </si>
  <si>
    <t>Leonardo Victor</t>
  </si>
  <si>
    <t>49264827897</t>
  </si>
  <si>
    <t>Rua Eduardo Alberto de Miranda D'Aviz 895 / casa Referencia: portao branco - CEP 09330520 - Jardim Miranda D'Aviz, Mauá, São Paulo</t>
  </si>
  <si>
    <t>09330520</t>
  </si>
  <si>
    <t>29 de março | 23:56</t>
  </si>
  <si>
    <t>30 de março | 13:50</t>
  </si>
  <si>
    <t>MEL42153434206LMFFF01</t>
  </si>
  <si>
    <t>2000005371408028</t>
  </si>
  <si>
    <t>Aroldo Luiz Ferreira de Almeida</t>
  </si>
  <si>
    <t>07718964760</t>
  </si>
  <si>
    <t>Avenida Champagnat 548 / Ed Las Palmas Ap101 Referencia: Ed Las Palmas Ap101 - CEP 29101410 - Praia da Costa, Vila Velha, Espírito Santo</t>
  </si>
  <si>
    <t>29101410</t>
  </si>
  <si>
    <t>31 de março | 12:15</t>
  </si>
  <si>
    <t>MEL42153430169LMFFF01</t>
  </si>
  <si>
    <t>2000004323934797</t>
  </si>
  <si>
    <t>29 de março de 2023 11:01 hs.</t>
  </si>
  <si>
    <t>882002</t>
  </si>
  <si>
    <t>MLB3137308446</t>
  </si>
  <si>
    <t>Bandeja Dianteira Direita Com Pivô J3 2011 À 2015</t>
  </si>
  <si>
    <t>Vanderlei Nicastro</t>
  </si>
  <si>
    <t>CPF 33394213826</t>
  </si>
  <si>
    <t>São Romério 574, Praia Grande - CEP: 11707090, São Paulo</t>
  </si>
  <si>
    <t>33394213826</t>
  </si>
  <si>
    <t>Avenida Barão do Rio Branco 492 / Casa 4 - CEP 11730000 - Vila Atlântica, Mongaguá, São Paulo</t>
  </si>
  <si>
    <t>Mongaguá</t>
  </si>
  <si>
    <t>11730000</t>
  </si>
  <si>
    <t>30 de março | 02:03</t>
  </si>
  <si>
    <t>MEL42153390451LMXDF01</t>
  </si>
  <si>
    <t>2000005371287352</t>
  </si>
  <si>
    <t>29 de março de 2023 10:58 hs.</t>
  </si>
  <si>
    <t>MLB2807917296</t>
  </si>
  <si>
    <t>Par Bieleta Dianteira C4 Lounge 2013 Em Diante</t>
  </si>
  <si>
    <t>antonio ziegler</t>
  </si>
  <si>
    <t>CPF 01760739901</t>
  </si>
  <si>
    <t>Rua Professor Schutzler 1385 - Casa, Joinville - CEP: 89218183, Santa Catarina</t>
  </si>
  <si>
    <t>01760739901</t>
  </si>
  <si>
    <t>Rua Professor Schutzler 1385 / Casa - CEP 89218183 - Santo Antônio, Joinville, Santa Catarina</t>
  </si>
  <si>
    <t>89218183</t>
  </si>
  <si>
    <t>30 de março | 03:04</t>
  </si>
  <si>
    <t>31 de março | 13:44</t>
  </si>
  <si>
    <t>MEL42153383745LMXDF01</t>
  </si>
  <si>
    <t>2000004323929737</t>
  </si>
  <si>
    <t>4004</t>
  </si>
  <si>
    <t>MLB2100403112</t>
  </si>
  <si>
    <t>Capa Pedal Acelerador Freio Embreagem Corsa 1994 Até 2015</t>
  </si>
  <si>
    <t>Adriano Costa</t>
  </si>
  <si>
    <t>03469764565</t>
  </si>
  <si>
    <t>Avenida Comendador Aladino Selmi 2551 / Cooperativa Referencia: próximo a Adega - CEP 13069096 - Vila San Martin, Campinas, São Paulo</t>
  </si>
  <si>
    <t>13069096</t>
  </si>
  <si>
    <t>29 de março | 13:27</t>
  </si>
  <si>
    <t>29 de março | 21:53</t>
  </si>
  <si>
    <t>MEL42153380463LMFFF01</t>
  </si>
  <si>
    <t>2000004323896225</t>
  </si>
  <si>
    <t>29 de março de 2023 10:48 hs.</t>
  </si>
  <si>
    <t>14104</t>
  </si>
  <si>
    <t>MLB2108947309</t>
  </si>
  <si>
    <t>Kit Pino Guia Bucha Pinça Freio Vw Crossfox Fox Gol Saveiro</t>
  </si>
  <si>
    <t>washington prucoli</t>
  </si>
  <si>
    <t>CPF 37152127808</t>
  </si>
  <si>
    <t>Rua Waldomiro dos santos 160 - Casa, Cajamar - CEP: 07750820, São Paulo</t>
  </si>
  <si>
    <t>37152127808</t>
  </si>
  <si>
    <t>Rua Antonio Sequeira de Almeida 487 / CEP 11667140 - Jardim Brasil, Caraguatatuba, São Paulo</t>
  </si>
  <si>
    <t>11667140</t>
  </si>
  <si>
    <t>30 de março | 00:51</t>
  </si>
  <si>
    <t>30 de março | 12:04</t>
  </si>
  <si>
    <t>MEL42153352705LMXDF01</t>
  </si>
  <si>
    <t>2000004323898699</t>
  </si>
  <si>
    <t>29 de março de 2023 10:47 hs.</t>
  </si>
  <si>
    <t>willian carmo dos santos</t>
  </si>
  <si>
    <t>06019445933</t>
  </si>
  <si>
    <t>Rua Nossa Senhora Aparecida 94 / perto do Edinho - CEP 86890000 - jd vieceli, Cambira, Paraná</t>
  </si>
  <si>
    <t>Cambira</t>
  </si>
  <si>
    <t>86890000</t>
  </si>
  <si>
    <t>29 de março | 17:17</t>
  </si>
  <si>
    <t>30 de março | 12:33</t>
  </si>
  <si>
    <t>MEL42153360146LMFFF01</t>
  </si>
  <si>
    <t>2000004323893781</t>
  </si>
  <si>
    <t>29 de março de 2023 10:45 hs.</t>
  </si>
  <si>
    <t>MLB2068477972</t>
  </si>
  <si>
    <t>Kit Reparo Alavanca Câmbio Trambulador Classic Todos</t>
  </si>
  <si>
    <t>Diego Sparapan Motroni</t>
  </si>
  <si>
    <t>42747029875</t>
  </si>
  <si>
    <t>Rua São Francisco de Assis 78 / CEP 17404424 - Araceli, Garça, São Paulo</t>
  </si>
  <si>
    <t>17404424</t>
  </si>
  <si>
    <t>29 de março | 19:40</t>
  </si>
  <si>
    <t>30 de março | 13:08</t>
  </si>
  <si>
    <t>MEL42153343841LMFFF01</t>
  </si>
  <si>
    <t>2000005371194776</t>
  </si>
  <si>
    <t>29 de março de 2023 10:42 hs.</t>
  </si>
  <si>
    <t>Diego Lopes de Aroucha</t>
  </si>
  <si>
    <t>CPF 37656131850</t>
  </si>
  <si>
    <t>Rua Rio Doce 415 - Apto 81, São Paulo - CEP: 02250000, São Paulo</t>
  </si>
  <si>
    <t>37656131850</t>
  </si>
  <si>
    <t>Avenida Conceição 2150 / Apt. 186 Macau - CEP 02072002 - Vila Paiva, São Paulo, São Paulo</t>
  </si>
  <si>
    <t>02072002</t>
  </si>
  <si>
    <t>29 de março | 15:42</t>
  </si>
  <si>
    <t>29 de março | 17:00</t>
  </si>
  <si>
    <t>42153349416</t>
  </si>
  <si>
    <t>2000004323876125</t>
  </si>
  <si>
    <t>29 de março de 2023 10:40 hs.</t>
  </si>
  <si>
    <t>Willian Gesser</t>
  </si>
  <si>
    <t>08205528950</t>
  </si>
  <si>
    <t>Rua Ângelo Benetta 79 / CEP 89258230 - Ilha da Figueira, Jaraguá do Sul, Santa Catarina</t>
  </si>
  <si>
    <t>89258230</t>
  </si>
  <si>
    <t>29 de março | 16:22</t>
  </si>
  <si>
    <t>30 de março | 10:36</t>
  </si>
  <si>
    <t>MEL42153331671LMFFF01</t>
  </si>
  <si>
    <t>2000004323649241</t>
  </si>
  <si>
    <t>Thiago De Lima</t>
  </si>
  <si>
    <t>02470759064</t>
  </si>
  <si>
    <t>AVENIDA MARCOPOLO 1144 / CEP 95086200 - Caxias do Sul, Rio Grande do Sul</t>
  </si>
  <si>
    <t>Caxias do Sul</t>
  </si>
  <si>
    <t>95086200</t>
  </si>
  <si>
    <t>29 de março | 14:42</t>
  </si>
  <si>
    <t>MEL42153340508LMFFF01</t>
  </si>
  <si>
    <t>https://myaccount.mercadolivre.com.br/shipments/42153340508/detail</t>
  </si>
  <si>
    <t>2000005371148072</t>
  </si>
  <si>
    <t>29 de março de 2023 10:34 hs.</t>
  </si>
  <si>
    <t>damiao cavalcanti de andrade</t>
  </si>
  <si>
    <t>CPF 75616424749</t>
  </si>
  <si>
    <t>Rua Chubei Takagashi 876, São Paulo - CEP: 08260100, São Paulo</t>
  </si>
  <si>
    <t>75616424749</t>
  </si>
  <si>
    <t>Rua Chubei Takagashi 876 / Referencia: Ao lado da Adega Takagashi - CEP 08260100 - Colônia (Zona Leste), São Paulo, São Paulo</t>
  </si>
  <si>
    <t>08260100</t>
  </si>
  <si>
    <t>29 de março | 16:10</t>
  </si>
  <si>
    <t>29 de março | 17:25</t>
  </si>
  <si>
    <t>42153317961</t>
  </si>
  <si>
    <t>2000004323834369</t>
  </si>
  <si>
    <t>29 de março de 2023 10:25 hs.</t>
  </si>
  <si>
    <t>William Nishijo</t>
  </si>
  <si>
    <t>27089920828</t>
  </si>
  <si>
    <t>Avenida Dezoito de Junho 109 / CEP 17690000 - Bastos, São Paulo</t>
  </si>
  <si>
    <t>Bastos</t>
  </si>
  <si>
    <t>17690000</t>
  </si>
  <si>
    <t>29 de março | 19:23</t>
  </si>
  <si>
    <t>30 de março | 15:00</t>
  </si>
  <si>
    <t>MEL42153292077LMFFF01</t>
  </si>
  <si>
    <t>2000004323825743</t>
  </si>
  <si>
    <t>29 de março de 2023 10:20 hs.</t>
  </si>
  <si>
    <t>Luciana Silva</t>
  </si>
  <si>
    <t>03253958612</t>
  </si>
  <si>
    <t>Rua Guiana Inglesa 450 / Apt 61b - CEP 14075210 - Vila Mariana, Ribeirão Preto, São Paulo</t>
  </si>
  <si>
    <t>14075210</t>
  </si>
  <si>
    <t>30 de março | 12:08</t>
  </si>
  <si>
    <t>MEL42153288306LMFFF01</t>
  </si>
  <si>
    <t>2000005371050762</t>
  </si>
  <si>
    <t>2000005371050764</t>
  </si>
  <si>
    <t>2000005371038032</t>
  </si>
  <si>
    <t>29 de março de 2023 10:17 hs.</t>
  </si>
  <si>
    <t>Gabriel de Lima Casagrande</t>
  </si>
  <si>
    <t>04476608027</t>
  </si>
  <si>
    <t>Rua Pitangueira 62 / deixar com Rosane - CEP 95995000 - escorsato, Arvorezinha, Rio Grande do Sul</t>
  </si>
  <si>
    <t>Arvorezinha</t>
  </si>
  <si>
    <t>95995000</t>
  </si>
  <si>
    <t>29 de março | 14:29</t>
  </si>
  <si>
    <t>30 de março | 14:49</t>
  </si>
  <si>
    <t>MEL42153279440LMFFF01</t>
  </si>
  <si>
    <t>2000005371022894</t>
  </si>
  <si>
    <t>29 de março de 2023 10:14 hs.</t>
  </si>
  <si>
    <t>Gilmar souza macedo</t>
  </si>
  <si>
    <t>34402691591</t>
  </si>
  <si>
    <t>Avenida César Cabral 529 / Casa - CEP 44600000 - Ipirá, Bahia</t>
  </si>
  <si>
    <t>29 de março | 17:55</t>
  </si>
  <si>
    <t>30 de março | 10:55</t>
  </si>
  <si>
    <t>MEL42153275886LMFFF01</t>
  </si>
  <si>
    <t>2000004323792865</t>
  </si>
  <si>
    <t>29 de março de 2023 10:07 hs.</t>
  </si>
  <si>
    <t>Daniel Queiroz</t>
  </si>
  <si>
    <t>CPF 49275517843</t>
  </si>
  <si>
    <t>Travessa Rio Itimirim 79 - Casa, São Paulo - CEP: 08072115, São Paulo</t>
  </si>
  <si>
    <t>49275517843</t>
  </si>
  <si>
    <t>Travessa Rio Itimirim 79 / Casa - CEP 08072115 - União de Vila Nova, São Paulo, São Paulo</t>
  </si>
  <si>
    <t>08072115</t>
  </si>
  <si>
    <t>29 de março | 16:12</t>
  </si>
  <si>
    <t>29 de março | 19:16</t>
  </si>
  <si>
    <t>LUAN CARLOS</t>
  </si>
  <si>
    <t>42153256352</t>
  </si>
  <si>
    <t>2000005370984496</t>
  </si>
  <si>
    <t>MLB2083115426</t>
  </si>
  <si>
    <t>Terminal Conector Cabo Trambulador Corsa Celta Agile Astra</t>
  </si>
  <si>
    <t>2000005370982468</t>
  </si>
  <si>
    <t>2000004323787935</t>
  </si>
  <si>
    <t>29 de março de 2023 10:04 hs.</t>
  </si>
  <si>
    <t>jeandson pereira leite</t>
  </si>
  <si>
    <t>01576826503</t>
  </si>
  <si>
    <t>Rua praça de evntos Santa rosa do Ermírio 10 / Loja Jeansat Referencia: Loja Jeansat - CEP 49810000 - Santa Rosa do ermirio, Poço Redondo, Sergipe</t>
  </si>
  <si>
    <t>Poço Redondo</t>
  </si>
  <si>
    <t>49810000</t>
  </si>
  <si>
    <t>29 de março | 17:36</t>
  </si>
  <si>
    <t>30 de março | 14:34</t>
  </si>
  <si>
    <t>MEL42153248252LMFFF01</t>
  </si>
  <si>
    <t>2000005370866392</t>
  </si>
  <si>
    <t>29 de março de 2023 09:45 hs.</t>
  </si>
  <si>
    <t>Maria Rosário Pinguelli Duarte</t>
  </si>
  <si>
    <t>82273928734</t>
  </si>
  <si>
    <t>Rua Oliveira Serpa 20 / 202 - CEP 20785300 - Maria da Graça, Rio de Janeiro, Rio de Janeiro</t>
  </si>
  <si>
    <t>20785300</t>
  </si>
  <si>
    <t>29 de março | 14:54</t>
  </si>
  <si>
    <t>30 de março | 11:10</t>
  </si>
  <si>
    <t>MEL42153195447LMFFF01</t>
  </si>
  <si>
    <t>2000004323737737</t>
  </si>
  <si>
    <t>29 de março de 2023 09:43 hs.</t>
  </si>
  <si>
    <t>Reclamação aberta a resolver</t>
  </si>
  <si>
    <t>Deixará de afetar sua reputação se você resolvê-la dentro do prazo. Você tem até terça-feira, 4 de abril.</t>
  </si>
  <si>
    <t>MARCOS ALEXANDRE DA SILVA</t>
  </si>
  <si>
    <t>CPF 05364305783</t>
  </si>
  <si>
    <t>ESTRADA DA AGUA BRANCA 4245 - CASA 01, Rio de Janeiro - CEP: 21860002, Rio de Janeiro</t>
  </si>
  <si>
    <t>05364305783</t>
  </si>
  <si>
    <t>Estrada da Água Branca 3461 / CEP 21720162 - Padre Miguel, Rio de Janeiro, Rio de Janeiro</t>
  </si>
  <si>
    <t>21720162</t>
  </si>
  <si>
    <t>31 de março | 01:50</t>
  </si>
  <si>
    <t>MEL42153198824LMXDF01</t>
  </si>
  <si>
    <t>2000004323736325</t>
  </si>
  <si>
    <t>29 de março de 2023 09:41 hs.</t>
  </si>
  <si>
    <t>gelson e patricia ferreira</t>
  </si>
  <si>
    <t>10755858727</t>
  </si>
  <si>
    <t>Rua Luiz Carlos Lacerda SN / Lote 13 Quadra 25  Referencia: Em frente a igreja católica capela São José, do bairro João Caetano - CEP 24866416 - João Caetano (Itambi), Itaboraí, Rio de Janeiro</t>
  </si>
  <si>
    <t>Itaboraí</t>
  </si>
  <si>
    <t>24866416</t>
  </si>
  <si>
    <t>30 de março | 14:39</t>
  </si>
  <si>
    <t>MEL42153183679LMFFF01</t>
  </si>
  <si>
    <t>2000005370755720</t>
  </si>
  <si>
    <t>29 de março de 2023 09:26 hs.</t>
  </si>
  <si>
    <t>Aneci Cesar Da Rosa</t>
  </si>
  <si>
    <t>47660554034</t>
  </si>
  <si>
    <t>Rua Emílio Ferreira de Lemos 1479 / CEP 96270000 - centro, Mostardas, Rio Grande do Sul</t>
  </si>
  <si>
    <t>Mostardas</t>
  </si>
  <si>
    <t>96270000</t>
  </si>
  <si>
    <t>29 de março | 14:21</t>
  </si>
  <si>
    <t>31 de março | 12:45</t>
  </si>
  <si>
    <t>MEL42153162876LMFFF01</t>
  </si>
  <si>
    <t>2000005370743470</t>
  </si>
  <si>
    <t>29 de março de 2023 09:25 hs.</t>
  </si>
  <si>
    <t>marcio silva</t>
  </si>
  <si>
    <t>04817314745</t>
  </si>
  <si>
    <t>Rua Visconde de Itaboraí 138 / loja - CEP 24030091 - Centro, Niterói, Rio de Janeiro</t>
  </si>
  <si>
    <t>Niterói</t>
  </si>
  <si>
    <t>24030091</t>
  </si>
  <si>
    <t>30 de março | 11:35</t>
  </si>
  <si>
    <t>MEL42153145339LMFFF01</t>
  </si>
  <si>
    <t>2000005370743272</t>
  </si>
  <si>
    <t>29 de março de 2023 09:23 hs.</t>
  </si>
  <si>
    <t>MLB2122690727</t>
  </si>
  <si>
    <t>Kit Pino Guia Bucha Pinça Freio Palio Weekend 1996 Até 2015</t>
  </si>
  <si>
    <t>iana kohwald</t>
  </si>
  <si>
    <t>CPF 01771372079</t>
  </si>
  <si>
    <t>Rua Oito 29, Ivoti - CEP: 93900000, Rio Grande do Sul</t>
  </si>
  <si>
    <t>01771372079</t>
  </si>
  <si>
    <t>Rua Oito 29 / CEP 93900000 - Jardim panorâmico, Ivoti, Rio Grande do Sul</t>
  </si>
  <si>
    <t>Ivoti</t>
  </si>
  <si>
    <t>93900000</t>
  </si>
  <si>
    <t>30 de março | 03:00</t>
  </si>
  <si>
    <t>1 de abril | 09:35</t>
  </si>
  <si>
    <t>MEL42153144515LMXDF01</t>
  </si>
  <si>
    <t>2000005370736540</t>
  </si>
  <si>
    <t>29 de março de 2023 09:21 hs.</t>
  </si>
  <si>
    <t>50050</t>
  </si>
  <si>
    <t>MLB2671257086</t>
  </si>
  <si>
    <t>Garfo Da Embreagem Citroen C3 Picasso 1.5 8v Flex</t>
  </si>
  <si>
    <t>Amanda Costa Soares da Silva</t>
  </si>
  <si>
    <t>CPF 43647635863</t>
  </si>
  <si>
    <t>Rua Jorge Neto Falcão 4 - oficina mecanica, São Paulo - CEP: 08452262, São Paulo</t>
  </si>
  <si>
    <t>43647635863</t>
  </si>
  <si>
    <t>Rua Jorge Neto Falcão 4 / oficina mecanica - CEP 08452262 - Lajeado, São Paulo, São Paulo</t>
  </si>
  <si>
    <t>08452262</t>
  </si>
  <si>
    <t>29 de março | 15:49</t>
  </si>
  <si>
    <t>29 de março | 18:47</t>
  </si>
  <si>
    <t>42153150626</t>
  </si>
  <si>
    <t>2000005370724798</t>
  </si>
  <si>
    <t>29 de março de 2023 09:20 hs.</t>
  </si>
  <si>
    <t>112025</t>
  </si>
  <si>
    <t>MLB3068432512</t>
  </si>
  <si>
    <t>Bandeja  Esquerda Palio 1996 Á 2001  Com Pivô</t>
  </si>
  <si>
    <t>Kediley Alan</t>
  </si>
  <si>
    <t>CPF 40295071826</t>
  </si>
  <si>
    <t>Rua Manuel Francisco Carreira Júnior 57 - casa, Suzano - CEP: 08660230, São Paulo</t>
  </si>
  <si>
    <t>40295071826</t>
  </si>
  <si>
    <t>Rua Manuel Francisco Carreira Júnior 57 / casa - CEP 08660230 - Jardim Saúde, Suzano, São Paulo</t>
  </si>
  <si>
    <t>08660230</t>
  </si>
  <si>
    <t>29 de março | 22:51</t>
  </si>
  <si>
    <t>42153144300</t>
  </si>
  <si>
    <t>2000005370605126</t>
  </si>
  <si>
    <t>29 de março de 2023 08:54 hs.</t>
  </si>
  <si>
    <t>Jeferson Pereira</t>
  </si>
  <si>
    <t>10624062813</t>
  </si>
  <si>
    <t>Avenida Luiz Ribeiro Filho 352 / CEP 14806309 - Jardim Roberto Selmi Dei, Araraquara, São Paulo</t>
  </si>
  <si>
    <t>14806309</t>
  </si>
  <si>
    <t>29 de março | 19:49</t>
  </si>
  <si>
    <t>31 de março | 13:27</t>
  </si>
  <si>
    <t>MEL42153085801LMFFF01</t>
  </si>
  <si>
    <t>2000005370549744</t>
  </si>
  <si>
    <t>29 de março de 2023 08:39 hs.</t>
  </si>
  <si>
    <t>marcos leandro becher</t>
  </si>
  <si>
    <t>05625108935</t>
  </si>
  <si>
    <t>Rua dos Três Poderes 863 / Clinica De Estetica - CEP 78535000 - Marcelândia, Mato Grosso</t>
  </si>
  <si>
    <t>Marcelândia</t>
  </si>
  <si>
    <t>78535000</t>
  </si>
  <si>
    <t>29 de março | 14:17</t>
  </si>
  <si>
    <t>MEL42153071750LMFFF01</t>
  </si>
  <si>
    <t>2000005370459056</t>
  </si>
  <si>
    <t>29 de março de 2023 08:11 hs.</t>
  </si>
  <si>
    <t>Gabriel De Oliveira</t>
  </si>
  <si>
    <t>50613978862</t>
  </si>
  <si>
    <t>Rua Vicente Ferraz de Campos 314 / Ao lado do salão - CEP 18150000 - residencial ibiuna, Ibiúna, São Paulo</t>
  </si>
  <si>
    <t>Ibiúna</t>
  </si>
  <si>
    <t>18150000</t>
  </si>
  <si>
    <t>30 de março | 02:56</t>
  </si>
  <si>
    <t>30 de março | 16:09</t>
  </si>
  <si>
    <t>MEL42153027914LMFFF01</t>
  </si>
  <si>
    <t>2000005370423448</t>
  </si>
  <si>
    <t>29 de março de 2023 07:56 hs.</t>
  </si>
  <si>
    <t>Par-6401</t>
  </si>
  <si>
    <t>MLB2750035876</t>
  </si>
  <si>
    <t>Par Bieleta Dianteira Peugeout Partner 1999 A 2014 10mm</t>
  </si>
  <si>
    <t>Thiago Pereira</t>
  </si>
  <si>
    <t>CPF 06426783676</t>
  </si>
  <si>
    <t>Geraldo Martins da Silva 99, Ribeirão das Neves - CEP: 33935660, Minas Gerais</t>
  </si>
  <si>
    <t>06426783676</t>
  </si>
  <si>
    <t>RUA JOSUÉ MARTINS DE SOUZA 585 / Loja 2 Biscoiteria - CEP 31578000 - Belo Horizonte, Minas Gerais</t>
  </si>
  <si>
    <t>31578000</t>
  </si>
  <si>
    <t>30 de março | 01:08</t>
  </si>
  <si>
    <t>MEL42153012206LMXDF01</t>
  </si>
  <si>
    <t>https://myaccount.mercadolivre.com.br/shipments/42153012206/detail</t>
  </si>
  <si>
    <t>2000004323554711</t>
  </si>
  <si>
    <t>29 de março de 2023 07:54 hs.</t>
  </si>
  <si>
    <t>nathalia monteiro</t>
  </si>
  <si>
    <t>02311818686</t>
  </si>
  <si>
    <t>RUA ARTUR FORATINE 203 / Comercio click cell - CEP 35060020 - Governador Valadares, Minas Gerais</t>
  </si>
  <si>
    <t>35060020</t>
  </si>
  <si>
    <t>29 de março | 21:58</t>
  </si>
  <si>
    <t>MEL42152998361LMFFF01</t>
  </si>
  <si>
    <t>2000005370376062</t>
  </si>
  <si>
    <t>29 de março de 2023 07:32 hs.</t>
  </si>
  <si>
    <t>Leandro Rodrigo concimo Concimo</t>
  </si>
  <si>
    <t>03933244943</t>
  </si>
  <si>
    <t>Avenida Circular Norte 74 / Referencia: Perto da quadra municipal - CEP 86230000 - Alfredo bezerra de melo, Nova América da Colina, Paraná</t>
  </si>
  <si>
    <t>Nova América da Colina</t>
  </si>
  <si>
    <t>86230000</t>
  </si>
  <si>
    <t>30 de março | 16:02</t>
  </si>
  <si>
    <t>MEL42152977145LMFFF01</t>
  </si>
  <si>
    <t>2000005370339740</t>
  </si>
  <si>
    <t>29 de março de 2023 07:22 hs.</t>
  </si>
  <si>
    <t>reginaldo monteiro dally</t>
  </si>
  <si>
    <t>03666747736</t>
  </si>
  <si>
    <t>Rua Álvaro Rocha 1 / Q29 L11 Nao Tem Numero - parada angelica - CEP 25272470 - Parada Angélica, Duque de Caxias, Rio de Janeiro</t>
  </si>
  <si>
    <t>25272470</t>
  </si>
  <si>
    <t>29 de março | 17:34</t>
  </si>
  <si>
    <t>30 de março | 10:02</t>
  </si>
  <si>
    <t>MEL42152976700LMFFF01</t>
  </si>
  <si>
    <t>2000005370302166</t>
  </si>
  <si>
    <t>29 de março de 2023 06:51 hs.</t>
  </si>
  <si>
    <t>Par-5307</t>
  </si>
  <si>
    <t>MLB2092911484</t>
  </si>
  <si>
    <t>Par Bieleta Dianteira Fox E Crossfox A Partir De 2003</t>
  </si>
  <si>
    <t>José Ricardo Ribeiro</t>
  </si>
  <si>
    <t>CPF 14742682858</t>
  </si>
  <si>
    <t>R Ordenacoes Filipinas 166, São Paulo - CEP: 05623020, São Paulo</t>
  </si>
  <si>
    <t>14742682858</t>
  </si>
  <si>
    <t>Rua Ordenações Filipinas 162 / CEP 05623020 - Vila Morse, São Paulo, São Paulo</t>
  </si>
  <si>
    <t>05623020</t>
  </si>
  <si>
    <t>29 de março | 16:13</t>
  </si>
  <si>
    <t>29 de março | 20:52</t>
  </si>
  <si>
    <t>42152953956</t>
  </si>
  <si>
    <t>2000005370252404</t>
  </si>
  <si>
    <t>29 de março de 2023 06:01 hs.</t>
  </si>
  <si>
    <t>MLB2152465049</t>
  </si>
  <si>
    <t>Kit Pino Guia Bucha Pinça Freio Astra Vectra Zafira Meriva</t>
  </si>
  <si>
    <t>Antonio Costa de Freitas</t>
  </si>
  <si>
    <t>CPF 73240788691</t>
  </si>
  <si>
    <t>Avenida Cachoeiro do itapemirim 73 - Em frente a escola Ismenio de Almeida Vidigal, Serra - CEP: 29178260, Espírito Santo</t>
  </si>
  <si>
    <t>73240788691</t>
  </si>
  <si>
    <t>Rua Nova Venécia 1095 / Referencia: Próximo a Escola EMEF Guriri - CEP 29945470 - Guriri Sul, São Mateus, Espírito Santo</t>
  </si>
  <si>
    <t>29945470</t>
  </si>
  <si>
    <t>30 de março | 03:16</t>
  </si>
  <si>
    <t>MEL42152922883LMXDF01</t>
  </si>
  <si>
    <t>2000005370170746</t>
  </si>
  <si>
    <t>29 de março de 2023 03:53 hs.</t>
  </si>
  <si>
    <t>Cancelou porque encontrou um preço melhor.</t>
  </si>
  <si>
    <t>par772054/55</t>
  </si>
  <si>
    <t>MLB2962078553</t>
  </si>
  <si>
    <t>Par Bandeja Inferior Sem Pivô I30 2008 A 2012</t>
  </si>
  <si>
    <t>eduardo burgos</t>
  </si>
  <si>
    <t>CPF 07049210650</t>
  </si>
  <si>
    <t>Rua Das Esmeraldas 425 - apartamento 305, Juiz de Fora - CEP: 36039400, Minas Gerais</t>
  </si>
  <si>
    <t>07049210650</t>
  </si>
  <si>
    <t>36010370</t>
  </si>
  <si>
    <t>2000004323412951</t>
  </si>
  <si>
    <t>29 de março de 2023 03:19 hs.</t>
  </si>
  <si>
    <t>Bruno Souza</t>
  </si>
  <si>
    <t>15792176647</t>
  </si>
  <si>
    <t>Rua Domingos Dezotti 705 / CASA 01 Referencia: Próximo Ao Mercado Vitória - CEP 13512310 - Parque dos Jequitibás III, Santa Gertrudes, São Paulo</t>
  </si>
  <si>
    <t>Santa Gertrudes</t>
  </si>
  <si>
    <t>13512310</t>
  </si>
  <si>
    <t>29 de março | 11:40</t>
  </si>
  <si>
    <t>29 de março | 20:07</t>
  </si>
  <si>
    <t>MEL42152872807LMFFF01</t>
  </si>
  <si>
    <t>2000004320692855</t>
  </si>
  <si>
    <t>29 de março de 2023 02:49 hs.</t>
  </si>
  <si>
    <t>111288</t>
  </si>
  <si>
    <t>MLB3264175294</t>
  </si>
  <si>
    <t>Cabo De Capô Sem Alavanca Amarok 2010 Em Diante</t>
  </si>
  <si>
    <t>Wesley Gobor</t>
  </si>
  <si>
    <t>CPF 09856380952</t>
  </si>
  <si>
    <t>Rua Caetano Munhoz Da Rocha Ouro Verde 1680 - Oficina De Automoveis Car Fix, Campo Largo - CEP: 83606260, Paraná</t>
  </si>
  <si>
    <t>09856380952</t>
  </si>
  <si>
    <t>Rua Caetano Munhoz da Rocha 1680 / Referencia: Oficina de Lataria e Pintura CAR FIX. - CEP 83606260 - Ouro Verde, Campo Largo, Paraná</t>
  </si>
  <si>
    <t>Campo Largo</t>
  </si>
  <si>
    <t>83606260</t>
  </si>
  <si>
    <t>30 de março | 00:26</t>
  </si>
  <si>
    <t>30 de março | 17:15</t>
  </si>
  <si>
    <t>MEL42152860679LMXDF01</t>
  </si>
  <si>
    <t>2000005368881392</t>
  </si>
  <si>
    <t>29 de março de 2023 02:24 hs.</t>
  </si>
  <si>
    <t>josiane aparesida</t>
  </si>
  <si>
    <t>CPF 25591674844</t>
  </si>
  <si>
    <t>Rua Adelino Primo Chiorato 200 - Ipê 07, Mogi Guaçu - CEP: 13846388, São Paulo</t>
  </si>
  <si>
    <t>25591674844</t>
  </si>
  <si>
    <t>Rua Adelino Primo Chiorato 200 / Ipê 07 Referencia: Perto Da Cerâmica Lanze Mogi.Guaçu - CEP 13846388 - Jardim Ipê VII, Mogi Guaçu, São Paulo</t>
  </si>
  <si>
    <t>Mogi Guaçu</t>
  </si>
  <si>
    <t>13846388</t>
  </si>
  <si>
    <t>30 de março | 00:33</t>
  </si>
  <si>
    <t>30 de março | 14:33</t>
  </si>
  <si>
    <t>MEL42152381738LMXDF01</t>
  </si>
  <si>
    <t>2000005360152400</t>
  </si>
  <si>
    <t>29 de março de 2023 02:19 hs.</t>
  </si>
  <si>
    <t>Renato Luis Frederico Cecere</t>
  </si>
  <si>
    <t>16517380841</t>
  </si>
  <si>
    <t>Rua Adolfo Pinto 755 / FUNDOS  Referencia: Favor ligar assim que o produto chegar. ( 021 17 ) 99191-2617 - CEP 14700345 - Centro, Bebedouro, São Paulo</t>
  </si>
  <si>
    <t>Bebedouro</t>
  </si>
  <si>
    <t>14700345</t>
  </si>
  <si>
    <t>29 de março | 21:35</t>
  </si>
  <si>
    <t>30 de março | 14:25</t>
  </si>
  <si>
    <t>MEL42148650774LMFFF01</t>
  </si>
  <si>
    <t>2000005352008508</t>
  </si>
  <si>
    <t>29 de março de 2023 02:17 hs.</t>
  </si>
  <si>
    <t>Antonio Valci Severiano Junior</t>
  </si>
  <si>
    <t>60586245332</t>
  </si>
  <si>
    <t>Rua D 1127 / casa - CEP 61880000 - Parque Dom Pedro, Itaitinga, Ceará</t>
  </si>
  <si>
    <t>Itaitinga</t>
  </si>
  <si>
    <t>61880000</t>
  </si>
  <si>
    <t>29 de março | 20:29</t>
  </si>
  <si>
    <t>421452308780001</t>
  </si>
  <si>
    <t>https://radar.tntbrasil.com.br/radar/public/localizacaoSimplificada.do</t>
  </si>
  <si>
    <t>2000005369762668</t>
  </si>
  <si>
    <t>29 de março de 2023 00:32 hs.</t>
  </si>
  <si>
    <t>luciana marques</t>
  </si>
  <si>
    <t>04370816645</t>
  </si>
  <si>
    <t>Avenida Garcia Rodrigues Paes 15016 / posto de gasolina - CEP 36085680 - Barbosa Lage, Juiz de Fora, Minas Gerais</t>
  </si>
  <si>
    <t>36085680</t>
  </si>
  <si>
    <t>MEL42152736257LMFFF01</t>
  </si>
  <si>
    <t>2000005369683492</t>
  </si>
  <si>
    <t>29 de março de 2023 00:10 hs.</t>
  </si>
  <si>
    <t>Chega entre os dias 5 e 11 de abril</t>
  </si>
  <si>
    <t>par6210/11</t>
  </si>
  <si>
    <t>MLB2907192900</t>
  </si>
  <si>
    <t>Par Bieleta Dianteira Nissan Altima 2013 A 2019</t>
  </si>
  <si>
    <t>Inaldo Marques</t>
  </si>
  <si>
    <t>CPF 34504800497</t>
  </si>
  <si>
    <t>Rua Engenheiro Teófilo de Freitas 30 - Apto 802, Recife - CEP: 52010190, Pernambuco</t>
  </si>
  <si>
    <t>34504800497</t>
  </si>
  <si>
    <t>Rua Professora Anunciada da Rocha Melo 214 / Sala 601 - CEP 50710390 - Madalena, Recife, Pernambuco</t>
  </si>
  <si>
    <t>50710390</t>
  </si>
  <si>
    <t>30 de março | 02:20</t>
  </si>
  <si>
    <t>ML42152716188135551</t>
  </si>
  <si>
    <t>https://www.loggi.com/rastreador/3762947aef/ML42152716188135551</t>
  </si>
  <si>
    <t>2000005369629504</t>
  </si>
  <si>
    <t>28 de março de 2023 23:56 hs.</t>
  </si>
  <si>
    <t>Maycom Carrilho</t>
  </si>
  <si>
    <t>17305746703</t>
  </si>
  <si>
    <t>Rua Irani Pinheiro de Faria 74 / CEP 28570000 - bela vista, Itaocara, Rio de Janeiro</t>
  </si>
  <si>
    <t>Itaocara</t>
  </si>
  <si>
    <t>28570000</t>
  </si>
  <si>
    <t>29 de março | 13:30</t>
  </si>
  <si>
    <t>30 de março | 13:58</t>
  </si>
  <si>
    <t>MEL42152686413LMFFF01</t>
  </si>
  <si>
    <t>2000005369549598</t>
  </si>
  <si>
    <t>28 de março de 2023 23:36 hs.</t>
  </si>
  <si>
    <t>Sidney Ramalho</t>
  </si>
  <si>
    <t>04180190966</t>
  </si>
  <si>
    <t>Rua União da Vitória 189 / Referencia: próx mercado Dal pozo ,vila Bela - CEP 85027100 - Vila Bela, Guarapuava, Paraná</t>
  </si>
  <si>
    <t>Guarapuava</t>
  </si>
  <si>
    <t>85027100</t>
  </si>
  <si>
    <t>29 de março | 14:38</t>
  </si>
  <si>
    <t>31 de março | 09:39</t>
  </si>
  <si>
    <t>MEL42152661190LMFFF01</t>
  </si>
  <si>
    <t>2000004323019747</t>
  </si>
  <si>
    <t>28 de março de 2023 23:02 hs.</t>
  </si>
  <si>
    <t>Petrucia Dos Santos Pedro</t>
  </si>
  <si>
    <t>27025334855</t>
  </si>
  <si>
    <t>Rua Miraflores 149 / CEP 04842470 - Jardim Castro Alves, São Paulo, São Paulo</t>
  </si>
  <si>
    <t>04842470</t>
  </si>
  <si>
    <t>29 de março | 23:45</t>
  </si>
  <si>
    <t>30 de março | 10:19</t>
  </si>
  <si>
    <t>MEL42152584421LMFFF01</t>
  </si>
  <si>
    <t>2000005369373236</t>
  </si>
  <si>
    <t>28 de março de 2023 22:58 hs.</t>
  </si>
  <si>
    <t>MLB2100401469</t>
  </si>
  <si>
    <t>Capa Pedal Freio Embreagem Gm Onix 2012 Em Diante</t>
  </si>
  <si>
    <t>airton alcantara</t>
  </si>
  <si>
    <t>03880324808</t>
  </si>
  <si>
    <t>Rua Júlio Camilo de Camargo 172 / Casa Referencia: casa - CEP 13184458 - Loteamento Remanso Campineiro, Hortolândia, São Paulo</t>
  </si>
  <si>
    <t>13184458</t>
  </si>
  <si>
    <t>29 de março | 02:09</t>
  </si>
  <si>
    <t>29 de março | 12:13</t>
  </si>
  <si>
    <t>MEL42152588212LMFFF01</t>
  </si>
  <si>
    <t>2000004323000301</t>
  </si>
  <si>
    <t>Volmir Lima Montim Junior</t>
  </si>
  <si>
    <t>CPF 85497703020</t>
  </si>
  <si>
    <t>Rua 01 170 - Casa 3 andar marrom, Canoas - CEP: 92440010, Rio Grande do Sul</t>
  </si>
  <si>
    <t>85497703020</t>
  </si>
  <si>
    <t>Rua 01 170 / Referencia: Na Rua 01 Ao Lado Do Mercado São Jorge - CEP 92440010 - Guajuviras, Canoas, Rio Grande do Sul</t>
  </si>
  <si>
    <t>Canoas</t>
  </si>
  <si>
    <t>92440010</t>
  </si>
  <si>
    <t>MEL42152575889LMXDF01</t>
  </si>
  <si>
    <t>2000005369346532</t>
  </si>
  <si>
    <t>28 de março de 2023 22:53 hs.</t>
  </si>
  <si>
    <t>Ailton Sergio</t>
  </si>
  <si>
    <t>13664460626</t>
  </si>
  <si>
    <t>Rua São Miguel 98 / hmotos - CEP 38190000 - chafariz, Sacramento, Minas Gerais</t>
  </si>
  <si>
    <t>Sacramento</t>
  </si>
  <si>
    <t>38190000</t>
  </si>
  <si>
    <t>29 de março | 13:23</t>
  </si>
  <si>
    <t>30 de março | 11:11</t>
  </si>
  <si>
    <t>MEL42152565939LMFFF01</t>
  </si>
  <si>
    <t>2000005369342726</t>
  </si>
  <si>
    <t>28 de março de 2023 22:52 hs.</t>
  </si>
  <si>
    <t>Klebcielen Ferreira</t>
  </si>
  <si>
    <t>CPF 45281673874</t>
  </si>
  <si>
    <t>rua são felix das balsaa 35, Guarulhos - CEP: 07144390, São Paulo</t>
  </si>
  <si>
    <t>45281673874</t>
  </si>
  <si>
    <t>Rua São Félix das Balsas 35 / CEP 07144390 - Recreio São Jorge, Guarulhos, São Paulo</t>
  </si>
  <si>
    <t>07144390</t>
  </si>
  <si>
    <t>29 de março | 19:06</t>
  </si>
  <si>
    <t>42152574154</t>
  </si>
  <si>
    <t>2000004322950769</t>
  </si>
  <si>
    <t>28 de março de 2023 22:39 hs.</t>
  </si>
  <si>
    <t>Ana Maria</t>
  </si>
  <si>
    <t>01227235895</t>
  </si>
  <si>
    <t>Rua Orlando Bassani 139 / Referencia: Jardim na frente - CEP 13178243 - Parque Florely (Nova Veneza), Sumaré, São Paulo</t>
  </si>
  <si>
    <t>13178243</t>
  </si>
  <si>
    <t>29 de março | 02:49</t>
  </si>
  <si>
    <t>29 de março | 13:17</t>
  </si>
  <si>
    <t>MEL42152532475LMFFF01</t>
  </si>
  <si>
    <t>2000004322955553</t>
  </si>
  <si>
    <t>28 de março de 2023 22:38 hs.</t>
  </si>
  <si>
    <t>sonia maria pilatti pastro</t>
  </si>
  <si>
    <t>33805253915</t>
  </si>
  <si>
    <t>Rua 1931 19 / 73 - CEP 88330828 - Centro, Balneário Camboriú, Santa Catarina</t>
  </si>
  <si>
    <t>Balneário Camboriú</t>
  </si>
  <si>
    <t>88330828</t>
  </si>
  <si>
    <t>30 de março | 14:17</t>
  </si>
  <si>
    <t>MEL42152530053LMFFF01</t>
  </si>
  <si>
    <t>2000005369260550</t>
  </si>
  <si>
    <t>28 de março de 2023 22:37 hs.</t>
  </si>
  <si>
    <t>Maicon Borges carius</t>
  </si>
  <si>
    <t>14585206760</t>
  </si>
  <si>
    <t>Avenida Pascoal Carlos Magno 410 / CEP 26950000 - Arcozelo, Paty do Alferes, Rio de Janeiro</t>
  </si>
  <si>
    <t>Paty do Alferes</t>
  </si>
  <si>
    <t>26950000</t>
  </si>
  <si>
    <t>29 de março | 14:41</t>
  </si>
  <si>
    <t>30 de março | 17:34</t>
  </si>
  <si>
    <t>MEL42152529799LMFFF01</t>
  </si>
  <si>
    <t>2000005369256698</t>
  </si>
  <si>
    <t>Douglas Barbosa</t>
  </si>
  <si>
    <t>11363024418</t>
  </si>
  <si>
    <t>Engenho ubu Rural 45 / Referencia: Próximo Do Bar De Ozorio Depois Do Campo - CEP 55900000 - 81991904318, Goiana, Pernambuco</t>
  </si>
  <si>
    <t>Goiana</t>
  </si>
  <si>
    <t>55900000</t>
  </si>
  <si>
    <t>29 de março | 01:40</t>
  </si>
  <si>
    <t>30 de março | 08:16</t>
  </si>
  <si>
    <t>MEL42152528851LMFFF01</t>
  </si>
  <si>
    <t>2000005369239982</t>
  </si>
  <si>
    <t>João Victor</t>
  </si>
  <si>
    <t>02572071045</t>
  </si>
  <si>
    <t>Rua Júlio dos Santos 145 / casa dos fundos Referencia: pra baixo da escola Raimundo Corrêa - CEP 99140000 - centro, Ernestina, Rio Grande do Sul</t>
  </si>
  <si>
    <t>Ernestina</t>
  </si>
  <si>
    <t>99140000</t>
  </si>
  <si>
    <t>30 de março | 11:25</t>
  </si>
  <si>
    <t>MEL42152528167LMFFF01</t>
  </si>
  <si>
    <t>2000004322953393</t>
  </si>
  <si>
    <t>2360-DE</t>
  </si>
  <si>
    <t>MLB2222350529</t>
  </si>
  <si>
    <t>Par Suporte Radiador Corsa Pick-up 1.6 1995</t>
  </si>
  <si>
    <t>Claudirene Da Silva</t>
  </si>
  <si>
    <t>CPF 03349792693</t>
  </si>
  <si>
    <t>Rua Vicente Martins campos 732 - Casa, Paulínia - CEP: 13142124, São Paulo</t>
  </si>
  <si>
    <t>03349792693</t>
  </si>
  <si>
    <t>Rua Ositha Sigrist Pongeluppi 140 / casa Referencia: Portao Marrom, Rua Do Pq Malavazzi - CEP 13140260 - Jardim de Itapoan, Paulínia, São Paulo</t>
  </si>
  <si>
    <t>Paulínia</t>
  </si>
  <si>
    <t>13140260</t>
  </si>
  <si>
    <t>30 de março | 01:20</t>
  </si>
  <si>
    <t>30 de março | 12:06</t>
  </si>
  <si>
    <t>MEL42152536046LMXDF01</t>
  </si>
  <si>
    <t>2000005369110224</t>
  </si>
  <si>
    <t>28 de março de 2023 22:11 hs.</t>
  </si>
  <si>
    <t>Hiago Carvalho</t>
  </si>
  <si>
    <t>01378062728</t>
  </si>
  <si>
    <t>Rua Onze SN / Lote Onze Quadra 19 - Canto dos paraibas - CEP 25255185 - Vila Canaan, Duque de Caxias, Rio de Janeiro</t>
  </si>
  <si>
    <t>25255185</t>
  </si>
  <si>
    <t>29 de março | 01:36</t>
  </si>
  <si>
    <t>29 de março | 15:32</t>
  </si>
  <si>
    <t>MEL42152465609LMFFF01</t>
  </si>
  <si>
    <t>2000005369018040</t>
  </si>
  <si>
    <t>28 de março de 2023 21:56 hs.</t>
  </si>
  <si>
    <t>Marcelo OS</t>
  </si>
  <si>
    <t>CPF 98042491549</t>
  </si>
  <si>
    <t>AVENIDA SÃO JOSÉ 1079 - Ao lado do Lava Jato, Cariacica - CEP: 29158615, Espírito Santo</t>
  </si>
  <si>
    <t>98042491549</t>
  </si>
  <si>
    <t>2000004322803255</t>
  </si>
  <si>
    <t>28 de março de 2023 21:47 hs.</t>
  </si>
  <si>
    <t>Alexandre Santos</t>
  </si>
  <si>
    <t>02442581710</t>
  </si>
  <si>
    <t>Rua Macedo Costa 2 / Loja G - CEP 20765050 - Inhaúma, Rio de Janeiro, Rio de Janeiro</t>
  </si>
  <si>
    <t>20765050</t>
  </si>
  <si>
    <t>29 de março | 17:27</t>
  </si>
  <si>
    <t>MEL42152408998LMFFF01</t>
  </si>
  <si>
    <t>2000005368897132</t>
  </si>
  <si>
    <t>28 de março de 2023 21:39 hs.</t>
  </si>
  <si>
    <t>Aliny Célia</t>
  </si>
  <si>
    <t>00583624871</t>
  </si>
  <si>
    <t>Rua José Liotta 367 / Referencia: Rua José liotta  367 - CEP 07081070 - Jardim Rosa de Franca, Guarulhos, São Paulo</t>
  </si>
  <si>
    <t>07081070</t>
  </si>
  <si>
    <t>29 de março | 01:02</t>
  </si>
  <si>
    <t>29 de março | 11:30</t>
  </si>
  <si>
    <t>MEL42152379373LMFFF01</t>
  </si>
  <si>
    <t>2000005368813888</t>
  </si>
  <si>
    <t>28 de março de 2023 21:27 hs.</t>
  </si>
  <si>
    <t>Antonio Costa</t>
  </si>
  <si>
    <t>43623689491</t>
  </si>
  <si>
    <t>Avenida Vereador Dário Marsíglia 102 / Referencia: Master recuperadora - CEP 57081015 - Tabuleiro do Martins, Maceió, Alagoas</t>
  </si>
  <si>
    <t>57081015</t>
  </si>
  <si>
    <t>29 de março | 20:28</t>
  </si>
  <si>
    <t>30 de março | 17:17</t>
  </si>
  <si>
    <t>MEL42152345599LMFFF01</t>
  </si>
  <si>
    <t>2000004322716111</t>
  </si>
  <si>
    <t>28 de março de 2023 21:14 hs.</t>
  </si>
  <si>
    <t>Suellen Ferreira</t>
  </si>
  <si>
    <t>46740063842</t>
  </si>
  <si>
    <t>Rua Silvio Murcia 491 / CEP 14165446 - Jardim Santa Rosa, Sertãozinho, São Paulo</t>
  </si>
  <si>
    <t>Sertãozinho</t>
  </si>
  <si>
    <t>14165446</t>
  </si>
  <si>
    <t>29 de março | 07:45</t>
  </si>
  <si>
    <t>30 de março | 11:59</t>
  </si>
  <si>
    <t>MEL42152308615LMFFF01</t>
  </si>
  <si>
    <t>2000005368479572</t>
  </si>
  <si>
    <t>28 de março de 2023 20:34 hs.</t>
  </si>
  <si>
    <t>MLB2860180879</t>
  </si>
  <si>
    <t>Par Morceguinho Dianteiro Classic 2004 A 2015</t>
  </si>
  <si>
    <t>FERNANDO LUZ GOMES</t>
  </si>
  <si>
    <t>CPF 83668349215</t>
  </si>
  <si>
    <t>rural SN, Nova Mamoré - CEP: 76857000, Rio Grande do Sul</t>
  </si>
  <si>
    <t>83668349215</t>
  </si>
  <si>
    <t>Avenida Quinze de Novembro 3448 / CEP 76980118 - Centro (S-01), Vilhena, Rondônia</t>
  </si>
  <si>
    <t>Vilhena</t>
  </si>
  <si>
    <t>Rondônia</t>
  </si>
  <si>
    <t>76980118</t>
  </si>
  <si>
    <t>MEL42152210322LMXDF01</t>
  </si>
  <si>
    <t>2000004322598239</t>
  </si>
  <si>
    <t>28 de março de 2023 20:33 hs.</t>
  </si>
  <si>
    <t>starling goulart pascoal</t>
  </si>
  <si>
    <t>09024160650</t>
  </si>
  <si>
    <t>Rua Doutor Clóvis Salgado Gama 109 / Referencia: casa de 2 andares - CEP 36702047 - São Cristóvão, Leopoldina, Minas Gerais</t>
  </si>
  <si>
    <t>Leopoldina</t>
  </si>
  <si>
    <t>36702047</t>
  </si>
  <si>
    <t>29 de março | 16:33</t>
  </si>
  <si>
    <t>30 de março | 12:36</t>
  </si>
  <si>
    <t>MEL42152194245LMFFF01</t>
  </si>
  <si>
    <t>2000005368468164</t>
  </si>
  <si>
    <t>28 de março de 2023 20:30 hs.</t>
  </si>
  <si>
    <t>Ana Carolina Azevedo De Lima</t>
  </si>
  <si>
    <t>13499948710</t>
  </si>
  <si>
    <t>Rua Constituinte 135 / bloco 02 AP 402 - CEP 23070600 - Campo Grande, Rio de Janeiro, Rio de Janeiro</t>
  </si>
  <si>
    <t>23070600</t>
  </si>
  <si>
    <t>29 de março | 02:33</t>
  </si>
  <si>
    <t>29 de março | 15:40</t>
  </si>
  <si>
    <t>MEL42152199580LMFFF01</t>
  </si>
  <si>
    <t>2000004322590077</t>
  </si>
  <si>
    <t>28 de março de 2023 20:29 hs.</t>
  </si>
  <si>
    <t>Jefferson Silva</t>
  </si>
  <si>
    <t>16999450714</t>
  </si>
  <si>
    <t>Rua Quarenta e Sete 159 / casa Referencia: casa de janela preta na rua da creche - CEP 29157307 - Nova Rosa da Penha, Cariacica, Espírito Santo</t>
  </si>
  <si>
    <t>Cariacica</t>
  </si>
  <si>
    <t>29157307</t>
  </si>
  <si>
    <t>30 de março | 13:31</t>
  </si>
  <si>
    <t>MEL42152182681LMFFF01</t>
  </si>
  <si>
    <t>2000005368448910</t>
  </si>
  <si>
    <t>Marcos Morais</t>
  </si>
  <si>
    <t>08253785917</t>
  </si>
  <si>
    <t>15 D Marco 707 / CEP 85530000 - Almocharifado, Clevelândia, Paraná</t>
  </si>
  <si>
    <t>Clevelândia</t>
  </si>
  <si>
    <t>85530000</t>
  </si>
  <si>
    <t>29 de março | 03:24</t>
  </si>
  <si>
    <t>30 de março | 10:57</t>
  </si>
  <si>
    <t>MEL42152194454LMFFF01</t>
  </si>
  <si>
    <t>2000005368425662</t>
  </si>
  <si>
    <t>28 de março de 2023 20:26 hs.</t>
  </si>
  <si>
    <t>silvio oliveira</t>
  </si>
  <si>
    <t>86345753149</t>
  </si>
  <si>
    <t>Rua 15 13 / quadra34 lote13casa1 - CEP 72855815 - Parque Sol Nascente, Luziânia, Goiás</t>
  </si>
  <si>
    <t>Luziânia</t>
  </si>
  <si>
    <t>72855815</t>
  </si>
  <si>
    <t>29 de março | 01:19</t>
  </si>
  <si>
    <t>30 de março | 16:20</t>
  </si>
  <si>
    <t>MEL42152178451LMFFF01</t>
  </si>
  <si>
    <t>2000004322541253</t>
  </si>
  <si>
    <t>28 de março de 2023 20:11 hs.</t>
  </si>
  <si>
    <t>Paulo Afonso Lima Martins de Almeida</t>
  </si>
  <si>
    <t>CPF 25682520300</t>
  </si>
  <si>
    <t>Rua Guilhermina Geovanotte 85 - Ed. Granado Apto 203, Vila Velha - CEP: 29100505, Espírito Santo</t>
  </si>
  <si>
    <t>25682520300</t>
  </si>
  <si>
    <t>Rua Guilhermina Geovanotte 85 / Ed. Granado Apto 203 Referencia: Próximo a Subestação da ESCELSA. - CEP 29100505 - Olaria, Vila Velha, Espírito Santo</t>
  </si>
  <si>
    <t>29100505</t>
  </si>
  <si>
    <t>31 de março | 02:36</t>
  </si>
  <si>
    <t>MEL42152134487LMXDF01</t>
  </si>
  <si>
    <t>2000004322499067</t>
  </si>
  <si>
    <t>28 de março de 2023 19:54 hs.</t>
  </si>
  <si>
    <t>PAR-5014</t>
  </si>
  <si>
    <t>MLB2805841184</t>
  </si>
  <si>
    <t>Par Bieleta Dianteira Ranger 1999 A 2011</t>
  </si>
  <si>
    <t>Michel Teixeira</t>
  </si>
  <si>
    <t>CPF 01602897000</t>
  </si>
  <si>
    <t>Extremosa 346, Barra do Ribeiro - CEP: 96790000, Rio Grande do Sul</t>
  </si>
  <si>
    <t>01602897000</t>
  </si>
  <si>
    <t>Carlos Augusto E Py 3590 / CEP 92870000 - Mate Doce, Barra do Ribeiro, Rio Grande do Sul</t>
  </si>
  <si>
    <t>Barra do Ribeiro</t>
  </si>
  <si>
    <t>92870000</t>
  </si>
  <si>
    <t>MEL42152099096LMXDF01</t>
  </si>
  <si>
    <t>2000005368155976</t>
  </si>
  <si>
    <t>28 de março de 2023 19:44 hs.</t>
  </si>
  <si>
    <t>Matheus Bernardino</t>
  </si>
  <si>
    <t>43974148825</t>
  </si>
  <si>
    <t>Rua Benedita Gonçalves Quagliato 32 / CEP 13363226 - Jardim Gênova, Capivari, São Paulo</t>
  </si>
  <si>
    <t>Capivari</t>
  </si>
  <si>
    <t>13363226</t>
  </si>
  <si>
    <t>29 de março | 14:19</t>
  </si>
  <si>
    <t>MEL42152063291LMFFF01</t>
  </si>
  <si>
    <t>2000005368136152</t>
  </si>
  <si>
    <t>28 de março de 2023 19:39 hs.</t>
  </si>
  <si>
    <t>Chega entre os dias 10 e 13 de abril</t>
  </si>
  <si>
    <t>Manoel Ferreira</t>
  </si>
  <si>
    <t>01164869450</t>
  </si>
  <si>
    <t>Rua Álvaro Matos 51 / CASA - CEP 55680000 - Bonito, Pernambuco</t>
  </si>
  <si>
    <t>Bonito</t>
  </si>
  <si>
    <t>55680000</t>
  </si>
  <si>
    <t>Jad Logistica Ltda</t>
  </si>
  <si>
    <t>11864800816721</t>
  </si>
  <si>
    <t>http://www.jadlog.com.br/trackingml.jsp?pedido=11864800816721</t>
  </si>
  <si>
    <t>2000005368012586</t>
  </si>
  <si>
    <t>28 de março de 2023 19:24 hs.</t>
  </si>
  <si>
    <t>Alex José</t>
  </si>
  <si>
    <t>10221725652</t>
  </si>
  <si>
    <t>Alameda das Goiabeiras 35 / Referencia: terreno do Zé Luis perto do muro da igreja no final da rua Alameda das goiaberas,segunda opção de telefone 31990729641 - CEP 35736000 - Fazendinha 3, Funilândia, Minas Gerais</t>
  </si>
  <si>
    <t>Funilândia</t>
  </si>
  <si>
    <t>35736000</t>
  </si>
  <si>
    <t>31 de março | 12:00</t>
  </si>
  <si>
    <t>MEL42151996479LMFFF01</t>
  </si>
  <si>
    <t>2000004322405101</t>
  </si>
  <si>
    <t>28 de março de 2023 19:18 hs.</t>
  </si>
  <si>
    <t>Rodrigo Teodoro costa</t>
  </si>
  <si>
    <t>17342796727</t>
  </si>
  <si>
    <t>Rua Mauricio da Silva Guimarães 1125 / casa - CEP 26600000 - Bom Jardim, Paracambi, Rio de Janeiro</t>
  </si>
  <si>
    <t>Paracambi</t>
  </si>
  <si>
    <t>26600000</t>
  </si>
  <si>
    <t>29 de março | 02:31</t>
  </si>
  <si>
    <t>29 de março | 17:35</t>
  </si>
  <si>
    <t>MEL42151993191LMFFF01</t>
  </si>
  <si>
    <t>2000004322396815</t>
  </si>
  <si>
    <t>28 de março de 2023 19:17 hs.</t>
  </si>
  <si>
    <t>Larissa Marchi</t>
  </si>
  <si>
    <t>10848400909</t>
  </si>
  <si>
    <t>Avenida Liberdade 3249 / Mecânica Val-Car - CEP 87501460 - Jardim Iguaçu, Umuarama, Paraná</t>
  </si>
  <si>
    <t>Umuarama</t>
  </si>
  <si>
    <t>87501460</t>
  </si>
  <si>
    <t>29 de março | 05:34</t>
  </si>
  <si>
    <t>30 de março | 14:29</t>
  </si>
  <si>
    <t>MEL42151990613LMFFF01</t>
  </si>
  <si>
    <t>2000005367992962</t>
  </si>
  <si>
    <t>28 de março de 2023 19:15 hs.</t>
  </si>
  <si>
    <t>MLB2220400880</t>
  </si>
  <si>
    <t>Suporte Radiador Vectra Gls 2.2 2000 Ld Le</t>
  </si>
  <si>
    <t>Jhonatan Silvia</t>
  </si>
  <si>
    <t>CPF 62384412329</t>
  </si>
  <si>
    <t>rua paraiba 1635, marechal cândido rondon - CEP: 85960000, Paraná</t>
  </si>
  <si>
    <t>62384412329</t>
  </si>
  <si>
    <t>Rua Albino Muller 6276 / esquina - CEP 85960000 - vila gaúcha, Marechal Cândido Rondon, Paraná</t>
  </si>
  <si>
    <t>Marechal Cândido Rondon</t>
  </si>
  <si>
    <t>85960000</t>
  </si>
  <si>
    <t>30 de março | 03:56</t>
  </si>
  <si>
    <t>31 de março | 15:57</t>
  </si>
  <si>
    <t>MEL42151995904LMXDF01</t>
  </si>
  <si>
    <t>2000005367926644</t>
  </si>
  <si>
    <t>28 de março de 2023 19:06 hs.</t>
  </si>
  <si>
    <t>MLB2860213091</t>
  </si>
  <si>
    <t>Par Morceguinho Dianteiro Corsa 1998 A 2003</t>
  </si>
  <si>
    <t>Maria Lurdes</t>
  </si>
  <si>
    <t>CPF 65660994415</t>
  </si>
  <si>
    <t>Rua Padre Dorindo de Oliveira Matias 22 - Antiga Rua 9, Guarulhos - CEP: 07261440, São Paulo</t>
  </si>
  <si>
    <t>65660994415</t>
  </si>
  <si>
    <t>Rua Padre Dorindo de Oliveira Matias 22 / Antiga Rua 9 - CEP 07261440 - Sítio São Francisco, Guarulhos, São Paulo</t>
  </si>
  <si>
    <t>07261440</t>
  </si>
  <si>
    <t>29 de março | 21:00</t>
  </si>
  <si>
    <t>42151957541</t>
  </si>
  <si>
    <t>2000005367833480</t>
  </si>
  <si>
    <t>28 de março de 2023 18:50 hs.</t>
  </si>
  <si>
    <t>Jeferson Foralosso da silva</t>
  </si>
  <si>
    <t>08094234997</t>
  </si>
  <si>
    <t>Rua Cascavel 2200 / casa - CEP 85485000 - Jardim Floresta, Três Barras do Paraná, Paraná</t>
  </si>
  <si>
    <t>Três Barras do Paraná</t>
  </si>
  <si>
    <t>85485000</t>
  </si>
  <si>
    <t>29 de março | 11:16</t>
  </si>
  <si>
    <t>30 de março | 08:23</t>
  </si>
  <si>
    <t>MEL42151921789LMFFF01</t>
  </si>
  <si>
    <t>2000004322318447</t>
  </si>
  <si>
    <t>28 de março de 2023 18:49 hs.</t>
  </si>
  <si>
    <t>sandro hedes</t>
  </si>
  <si>
    <t>34345568854</t>
  </si>
  <si>
    <t>Rua São Joaquim 234 / Barracão Referencia: Barracão - CEP 15407334 - Residencial Quinta das Aroeiras, Olímpia, São Paulo</t>
  </si>
  <si>
    <t>15407334</t>
  </si>
  <si>
    <t>MEL42151913989LMFFF01</t>
  </si>
  <si>
    <t>2000005367780892</t>
  </si>
  <si>
    <t>28 de março de 2023 18:43 hs.</t>
  </si>
  <si>
    <t>t1005/06</t>
  </si>
  <si>
    <t>MLB3035516691</t>
  </si>
  <si>
    <t>Par Terminal Cabo Trambulador Grand Siena 2014 Em Diante</t>
  </si>
  <si>
    <t>Sidney Oliveira</t>
  </si>
  <si>
    <t>CPF 83041273187</t>
  </si>
  <si>
    <t>28 17 - Condomínio Serra Azul QD 28 LT 17 A, Brasília - CEP: 73070045, Distrito Federal</t>
  </si>
  <si>
    <t>83041273187</t>
  </si>
  <si>
    <t>Quadra 28 17 / 17 A Referencia: Condomínio Serra Azul quadra 28 LT 17A Proximo Mercado Leao Do NORTE Próximo Posto Contagem - CEP 73083680 - Serra Azul (Sobradinho), Brasília, Distrito Federal</t>
  </si>
  <si>
    <t>73083680</t>
  </si>
  <si>
    <t>30 de março | 04:06</t>
  </si>
  <si>
    <t>MEL42151895161LMXDF01</t>
  </si>
  <si>
    <t>2000005367635324</t>
  </si>
  <si>
    <t>28 de março de 2023 18:27 hs.</t>
  </si>
  <si>
    <t>ademir ozelame</t>
  </si>
  <si>
    <t>05311708026</t>
  </si>
  <si>
    <t>Rua Santos Dumont 73 / Referencia: casa branca com janelas marrons - CEP 95400000 - centro, São Francisco de Paula, Rio Grande do Sul</t>
  </si>
  <si>
    <t>São Francisco de Paula</t>
  </si>
  <si>
    <t>95400000</t>
  </si>
  <si>
    <t>29 de março | 21:36</t>
  </si>
  <si>
    <t>MEL42151834899LMFFF01</t>
  </si>
  <si>
    <t>2000004322226513</t>
  </si>
  <si>
    <t>28 de março de 2023 18:11 hs.</t>
  </si>
  <si>
    <t>José Galdino</t>
  </si>
  <si>
    <t>77471121491</t>
  </si>
  <si>
    <t>Rua Nova Amazonas 45 / casa Referencia: Fica Atrás Do Velório Saf - CEP 48903035 - Santo Antônio, Juazeiro, Bahia</t>
  </si>
  <si>
    <t>Juazeiro</t>
  </si>
  <si>
    <t>48903035</t>
  </si>
  <si>
    <t>MEL42151817639LMFFF01</t>
  </si>
  <si>
    <t>2000005367604588</t>
  </si>
  <si>
    <t>2000005367601002</t>
  </si>
  <si>
    <t>2000005367537984</t>
  </si>
  <si>
    <t>28 de março de 2023 18:03 hs.</t>
  </si>
  <si>
    <t>MLB3036584424</t>
  </si>
  <si>
    <t>Cabo De Capô Com Alavanca Santana Quantum 1992 A 2001</t>
  </si>
  <si>
    <t>Victor Caetano</t>
  </si>
  <si>
    <t>CPF 41394667825</t>
  </si>
  <si>
    <t>Rua Erva de Touro 73, São Paulo - CEP: 08041810, São Paulo</t>
  </si>
  <si>
    <t>41394667825</t>
  </si>
  <si>
    <t>Rua Erva de Touro 73 / CEP 08041810 - Jardim Lajeado, São Paulo, São Paulo</t>
  </si>
  <si>
    <t>08041810</t>
  </si>
  <si>
    <t>29 de março | 18:27</t>
  </si>
  <si>
    <t>42151796817</t>
  </si>
  <si>
    <t>2000005367534336</t>
  </si>
  <si>
    <t>28 de março de 2023 17:59 hs.</t>
  </si>
  <si>
    <t>Abraão M Colins M Colins</t>
  </si>
  <si>
    <t>46739246300</t>
  </si>
  <si>
    <t>Rua Coronel Vieira 15 / A Referencia: Próximo ao depósito de bebidas da Raquel - CEP 65063710 - Cruzeiro do Anil, São Luís, Maranhão</t>
  </si>
  <si>
    <t>65063710</t>
  </si>
  <si>
    <t>29 de março | 01:34</t>
  </si>
  <si>
    <t>31 de março | 10:06</t>
  </si>
  <si>
    <t>MEL42151796968LMFFF01</t>
  </si>
  <si>
    <t>2000005367513804</t>
  </si>
  <si>
    <t>28 de março de 2023 17:57 hs.</t>
  </si>
  <si>
    <t>Ueslei Barros Vieira</t>
  </si>
  <si>
    <t>07000389575</t>
  </si>
  <si>
    <t>sítio são silvestre SN / Referencia: estação fazenda - CEP 13240000 - pitangal, Jarinu, São Paulo</t>
  </si>
  <si>
    <t>Jarinu</t>
  </si>
  <si>
    <t>13240000</t>
  </si>
  <si>
    <t>28 de março | 21:43</t>
  </si>
  <si>
    <t>29 de março | 19:09</t>
  </si>
  <si>
    <t>MEL42151783743LMFFF01</t>
  </si>
  <si>
    <t>2000005367512822</t>
  </si>
  <si>
    <t>28 de março de 2023 17:56 hs.</t>
  </si>
  <si>
    <t>Kennedy José</t>
  </si>
  <si>
    <t>09292363433</t>
  </si>
  <si>
    <t>Rua Joaquim Ferreira Lima 9 / 2 andar Referencia: Rua Da Padaria Pamela - CEP 50680470 - Iputinga, Recife, Pernambuco</t>
  </si>
  <si>
    <t>50680470</t>
  </si>
  <si>
    <t>29 de março | 17:54</t>
  </si>
  <si>
    <t>MEL42151789220LMFFF01</t>
  </si>
  <si>
    <t>2000005367447382</t>
  </si>
  <si>
    <t>28 de março de 2023 17:49 hs.</t>
  </si>
  <si>
    <t>Alexsander Lima</t>
  </si>
  <si>
    <t>05148775700</t>
  </si>
  <si>
    <t>Dilma Kill 93 / CEP 26272150 - Jardim Nova Era, Nova Iguaçu, Rio de Janeiro</t>
  </si>
  <si>
    <t>Nova Iguaçu</t>
  </si>
  <si>
    <t>26272150</t>
  </si>
  <si>
    <t>29 de março | 17:32</t>
  </si>
  <si>
    <t>MEL42151763472LMFFF01</t>
  </si>
  <si>
    <t>2000004322173519</t>
  </si>
  <si>
    <t>PVI2182</t>
  </si>
  <si>
    <t>MLB3125196142</t>
  </si>
  <si>
    <t>Pivô Inferior Da Bandeja Ambos Lados Kangoo 1998 A 2003</t>
  </si>
  <si>
    <t>paulorlfonseca paulorlfonseca</t>
  </si>
  <si>
    <t>CPF 83787828591</t>
  </si>
  <si>
    <t>Avenida Sul 4 - 1 Andar Ao Lado Mercado Idea, Camaçari - CEP: 42809582, Bahia</t>
  </si>
  <si>
    <t>83787828591</t>
  </si>
  <si>
    <t>Avenida Sul 4 / 1 Andar Ao Lado Mercado Idea - CEP 42809582 - Dom Avelar, Camaçari, Bahia</t>
  </si>
  <si>
    <t>42809582</t>
  </si>
  <si>
    <t>30 de março | 03:55</t>
  </si>
  <si>
    <t>MEL42151767972LMXDF01</t>
  </si>
  <si>
    <t>2000005367443054</t>
  </si>
  <si>
    <t>28 de março de 2023 17:45 hs.</t>
  </si>
  <si>
    <t>Alexandre Pulcino</t>
  </si>
  <si>
    <t>25234863859</t>
  </si>
  <si>
    <t>Rua Cotia 65 / Referencia: entregar sandrinho, os é do Fábio. pode deixar com alguém da residência por favor - CEP 06816630 - Jardim Nayara, Embu das Artes, São Paulo</t>
  </si>
  <si>
    <t>Embu das Artes</t>
  </si>
  <si>
    <t>06816630</t>
  </si>
  <si>
    <t>28 de março | 21:38</t>
  </si>
  <si>
    <t>29 de março | 13:07</t>
  </si>
  <si>
    <t>MEL42151750967LMFFF01</t>
  </si>
  <si>
    <t>2000005367424248</t>
  </si>
  <si>
    <t>28 de março de 2023 17:40 hs.</t>
  </si>
  <si>
    <t>77173</t>
  </si>
  <si>
    <t>MLB3246958565</t>
  </si>
  <si>
    <t>Cabo De Capô Com Alavanca Montana 2003 Em Diante</t>
  </si>
  <si>
    <t>Leonardo machado</t>
  </si>
  <si>
    <t>CPF 66829380634</t>
  </si>
  <si>
    <t>Rua Primo Montovani 60, Araxá - CEP: 38183156, Minas Gerais</t>
  </si>
  <si>
    <t>66829380634</t>
  </si>
  <si>
    <t>Rua Primo Montovani 60 / CEP 38183156 - Doutor Pedro Pezzuti, Araxá, Minas Gerais</t>
  </si>
  <si>
    <t>Araxá</t>
  </si>
  <si>
    <t>38183156</t>
  </si>
  <si>
    <t>30 de março | 03:31</t>
  </si>
  <si>
    <t>31 de março | 12:08</t>
  </si>
  <si>
    <t>MEL42151738661LMXDF01</t>
  </si>
  <si>
    <t>2000005367408698</t>
  </si>
  <si>
    <t>bruno carvalho</t>
  </si>
  <si>
    <t>CPF 63566290297</t>
  </si>
  <si>
    <t>Rua D-14 Ou Francisco Pereira da Silva 106 - proximo a seduc, Manaus - CEP: 69076780, Amazonas</t>
  </si>
  <si>
    <t>63566290297</t>
  </si>
  <si>
    <t>Rua Francisco Pereira da Silva 106 / CEP 69076780 - Japiim, Manaus, Amazonas</t>
  </si>
  <si>
    <t>Manaus</t>
  </si>
  <si>
    <t>Amazonas</t>
  </si>
  <si>
    <t>69076780</t>
  </si>
  <si>
    <t>MEL42151732701LMXDF01</t>
  </si>
  <si>
    <t>2000005367375596</t>
  </si>
  <si>
    <t>28 de março de 2023 17:35 hs.</t>
  </si>
  <si>
    <t>Chega entre os dias 31 mar e 3 abr</t>
  </si>
  <si>
    <t>par112058/59</t>
  </si>
  <si>
    <t>MLB2918851063</t>
  </si>
  <si>
    <t>Par Bandeja Com Pivô Strada 2005 A 2008</t>
  </si>
  <si>
    <t>Edilson Ribeiro</t>
  </si>
  <si>
    <t>CPF 13148962885</t>
  </si>
  <si>
    <t>Avenida Doutor Couto Junior 123 - Casa, Alvinlândia - CEP: 17430007, São Paulo</t>
  </si>
  <si>
    <t>13148962885</t>
  </si>
  <si>
    <t>Avenida Doutor Couto Junior 123 / Casa Referencia: Oficina - CEP 17430007 - Centro, Alvinlândia, São Paulo</t>
  </si>
  <si>
    <t>Alvinlândia</t>
  </si>
  <si>
    <t>17430007</t>
  </si>
  <si>
    <t>30 de março | 01:38</t>
  </si>
  <si>
    <t>MEL42151733810LMXDF01</t>
  </si>
  <si>
    <t>2000004322120125</t>
  </si>
  <si>
    <t>28 de março de 2023 17:29 hs.</t>
  </si>
  <si>
    <t>MLB3142446566</t>
  </si>
  <si>
    <t>Par Bandeja Dianteira Com Pivô Sandero 2014 A 2019</t>
  </si>
  <si>
    <t>celi oliveira pereira rosa</t>
  </si>
  <si>
    <t>CPF 81034024353</t>
  </si>
  <si>
    <t>Rua Do Vinho 14 - Quadra 83, São José de Ribamar - CEP: 65110000, Maranhão</t>
  </si>
  <si>
    <t>81034024353</t>
  </si>
  <si>
    <t>Rua do Vinho 14 / Quadra 83 - CEP 65110000 - parque aracagi, São José de Ribamar, Maranhão</t>
  </si>
  <si>
    <t>São José de Ribamar</t>
  </si>
  <si>
    <t>65110000</t>
  </si>
  <si>
    <t>MEL42151716920LMXDF01</t>
  </si>
  <si>
    <t>2000005367274686</t>
  </si>
  <si>
    <t>28 de março de 2023 17:17 hs.</t>
  </si>
  <si>
    <t>Helio Rodrigues Souza</t>
  </si>
  <si>
    <t>14989190149</t>
  </si>
  <si>
    <t>SDS BLOCO F 12 / BLOCO F LOTE 41 SS 12 CONIC - CEP 70393900 - Brasília, Distrito Federal</t>
  </si>
  <si>
    <t>70393900</t>
  </si>
  <si>
    <t>31 de março | 10:03</t>
  </si>
  <si>
    <t>MEL42151685578LMFFF01</t>
  </si>
  <si>
    <t>https://myaccount.mercadolivre.com.br/shipments/42151685578/detail</t>
  </si>
  <si>
    <t>2000005367238774</t>
  </si>
  <si>
    <t>28 de março de 2023 17:16 hs.</t>
  </si>
  <si>
    <t>Alan Alandias</t>
  </si>
  <si>
    <t>44996938889</t>
  </si>
  <si>
    <t>Rua Pinheirao SN / Referencia: Rua do bar do gamalhar - CEP 18430000 - Cacador do brasilio, Ribeirão Branco, São Paulo</t>
  </si>
  <si>
    <t>Ribeirão Branco</t>
  </si>
  <si>
    <t>18430000</t>
  </si>
  <si>
    <t>29 de março | 00:43</t>
  </si>
  <si>
    <t>29 de março | 14:02</t>
  </si>
  <si>
    <t>MEL42151670924LMFFF01</t>
  </si>
  <si>
    <t>2000005367266402</t>
  </si>
  <si>
    <t>28 de março de 2023 17:15 hs.</t>
  </si>
  <si>
    <t>Reginaldo Santos Ameida Almeida</t>
  </si>
  <si>
    <t>86222279104</t>
  </si>
  <si>
    <t>Jaci Carlos De Jesus Q 06 L 05 5 / CEP 75675000 - Boa Vista, Corumbaíba, Goiás</t>
  </si>
  <si>
    <t>Corumbaíba</t>
  </si>
  <si>
    <t>75675000</t>
  </si>
  <si>
    <t>31 de março | 17:54</t>
  </si>
  <si>
    <t>MEL42151671035LMFFF01</t>
  </si>
  <si>
    <t>2000004322054549</t>
  </si>
  <si>
    <t>28 de março de 2023 17:08 hs.</t>
  </si>
  <si>
    <t>Lissandra Conceicao Da Silva</t>
  </si>
  <si>
    <t>09311411680</t>
  </si>
  <si>
    <t>Rua Princesa Isabel SN / Referencia: em frente a torre da telebahia - CEP 47970000 - centro, Riachão das Neves, Bahia</t>
  </si>
  <si>
    <t>Riachão das Neves</t>
  </si>
  <si>
    <t>47970000</t>
  </si>
  <si>
    <t>29 de março | 19:35</t>
  </si>
  <si>
    <t>MEL42151658590LMFFF01</t>
  </si>
  <si>
    <t>2000005367144984</t>
  </si>
  <si>
    <t>28 de março de 2023 16:56 hs.</t>
  </si>
  <si>
    <t>Par-27020</t>
  </si>
  <si>
    <t>MLB2669827088</t>
  </si>
  <si>
    <t>Par Reparo Pino Guia Pinça De Freio Dianteiro Corolla 03a08</t>
  </si>
  <si>
    <t>Marcelo Bueno de Camargo Camargo</t>
  </si>
  <si>
    <t>09281896869</t>
  </si>
  <si>
    <t>Rua João Ribeiro 19 / CEP 12980000 - centro, Joanópolis, São Paulo</t>
  </si>
  <si>
    <t>Joanópolis</t>
  </si>
  <si>
    <t>12980000</t>
  </si>
  <si>
    <t>29 de março | 01:05</t>
  </si>
  <si>
    <t>29 de março | 15:44</t>
  </si>
  <si>
    <t>MEL42151619475LMFFF01</t>
  </si>
  <si>
    <t>2000005367069542</t>
  </si>
  <si>
    <t>28 de março de 2023 16:51 hs.</t>
  </si>
  <si>
    <t>Luzimar Siqueira De Andrade</t>
  </si>
  <si>
    <t>CPF 01639589120</t>
  </si>
  <si>
    <t>Rua das mangabeiras quadra 18 lote 06 SN, Jaraguá - CEP: 76330000, Goiás</t>
  </si>
  <si>
    <t>01639589120</t>
  </si>
  <si>
    <t>Rua das mangabeiras quadra 18 lote 06 SN / Referencia: próximo à igreja Santa edviges - CEP 76330000 - Primavera, Jaraguá, Goiás</t>
  </si>
  <si>
    <t>Jaraguá</t>
  </si>
  <si>
    <t>76330000</t>
  </si>
  <si>
    <t>30 de março | 02:54</t>
  </si>
  <si>
    <t>MEL42151600580LMXDF01</t>
  </si>
  <si>
    <t>2000005367094962</t>
  </si>
  <si>
    <t>28 de março de 2023 16:49 hs.</t>
  </si>
  <si>
    <t>Silvano Dias Da Silva</t>
  </si>
  <si>
    <t>37142070153</t>
  </si>
  <si>
    <t>Rua da Família 60 / Referencia: Eletrônica Junior - CEP 75691504 - Vila Morais, Caldas Novas, Goiás</t>
  </si>
  <si>
    <t>Caldas Novas</t>
  </si>
  <si>
    <t>75691504</t>
  </si>
  <si>
    <t>29 de março | 12:09</t>
  </si>
  <si>
    <t>31 de março | 15:23</t>
  </si>
  <si>
    <t>MEL42151600687LMFFF01</t>
  </si>
  <si>
    <t>2000005367057136</t>
  </si>
  <si>
    <t>28 de março de 2023 16:46 hs.</t>
  </si>
  <si>
    <t>Daniel Matos Costa Neto</t>
  </si>
  <si>
    <t>61740602331</t>
  </si>
  <si>
    <t>Rua Cacique 12 / casa dona gorete - CEP 65092662 - Pedrinhas, São Luís, Maranhão</t>
  </si>
  <si>
    <t>65092662</t>
  </si>
  <si>
    <t>29 de março | 02:14</t>
  </si>
  <si>
    <t>1 de abril | 09:28</t>
  </si>
  <si>
    <t>MEL42151584575LMFFF01</t>
  </si>
  <si>
    <t>2000005366951050</t>
  </si>
  <si>
    <t>28 de março de 2023 16:29 hs.</t>
  </si>
  <si>
    <t>Wagner jose dos santos Wagner</t>
  </si>
  <si>
    <t>CPF 58595406715</t>
  </si>
  <si>
    <t>Rua Alceu 125 - Centro Perto Habibs, Belford Roxo - CEP: 26112045, Rio de Janeiro</t>
  </si>
  <si>
    <t>58595406715</t>
  </si>
  <si>
    <t>Rua Alceu 125 / Centro Perto Habibs - CEP 26112045 - Centro, Belford Roxo, Rio de Janeiro</t>
  </si>
  <si>
    <t>Belford Roxo</t>
  </si>
  <si>
    <t>26112045</t>
  </si>
  <si>
    <t>29 de março | 23:43</t>
  </si>
  <si>
    <t>30 de março | 16:51</t>
  </si>
  <si>
    <t>MEL42151547962LMXDF01</t>
  </si>
  <si>
    <t>2000005366951630</t>
  </si>
  <si>
    <t>28 de março de 2023 16:28 hs.</t>
  </si>
  <si>
    <t>alexsandro EUSTAQUIO</t>
  </si>
  <si>
    <t>99551659600</t>
  </si>
  <si>
    <t>Rua Ricardo Marinho 686 / CEP 35660398 - São Cristóvão, Pará de Minas, Minas Gerais</t>
  </si>
  <si>
    <t>Pará de Minas</t>
  </si>
  <si>
    <t>35660398</t>
  </si>
  <si>
    <t>28 de março | 23:38</t>
  </si>
  <si>
    <t>29 de março | 16:59</t>
  </si>
  <si>
    <t>MEL42151540457LMFFF01</t>
  </si>
  <si>
    <t>2000004321929749</t>
  </si>
  <si>
    <t>28 de março de 2023 16:24 hs.</t>
  </si>
  <si>
    <t>Gildete Coelho</t>
  </si>
  <si>
    <t>98936751891</t>
  </si>
  <si>
    <t>Rua Caio Júlio César 107 / Referencia: Próximo ao Mercado Primícia - CEP 03978050 - Vila Cardoso Franco, São Paulo, São Paulo</t>
  </si>
  <si>
    <t>03978050</t>
  </si>
  <si>
    <t>28 de março | 20:02</t>
  </si>
  <si>
    <t>30 de março | 14:55</t>
  </si>
  <si>
    <t>MEL42151527855LMFFF01</t>
  </si>
  <si>
    <t>2000004321921589</t>
  </si>
  <si>
    <t>28 de março de 2023 16:21 hs.</t>
  </si>
  <si>
    <t>MLB1983187301</t>
  </si>
  <si>
    <t>Par De Kit Rolamento Roda Traseira Fox 2007 2008 2009 Novo</t>
  </si>
  <si>
    <t>Caroline Cunha</t>
  </si>
  <si>
    <t>16530461710</t>
  </si>
  <si>
    <t>Avenida Pastor Martin Luther King Jr 11395 / lava jato Box 77 Referencia: Em frente a estação de metrô Acari/ Fazenda Botafogo - CEP 21530015 - Coelho Neto, Rio de Janeiro, Rio de Janeiro</t>
  </si>
  <si>
    <t>21530015</t>
  </si>
  <si>
    <t>29 de março | 02:27</t>
  </si>
  <si>
    <t>29 de março | 15:29</t>
  </si>
  <si>
    <t>MEL42151530014LMFFF01</t>
  </si>
  <si>
    <t>2000005366912286</t>
  </si>
  <si>
    <t>28 de março de 2023 16:20 hs.</t>
  </si>
  <si>
    <t>Renan Dos Santos Da Silva</t>
  </si>
  <si>
    <t>03540347070</t>
  </si>
  <si>
    <t>Avenida Francisco Hermenegildo da Silva 175 / casa - CEP 97311000 - Esplanada, São Gabriel, Rio Grande do Sul</t>
  </si>
  <si>
    <t>97311000</t>
  </si>
  <si>
    <t>31 de março | 08:22</t>
  </si>
  <si>
    <t>MEL42151517651LMFFF01</t>
  </si>
  <si>
    <t>2000004321781513</t>
  </si>
  <si>
    <t>28 de março de 2023 15:33 hs.</t>
  </si>
  <si>
    <t>fabio ferreira</t>
  </si>
  <si>
    <t>14958393897</t>
  </si>
  <si>
    <t>Rua Mariano Garcia Carrasco 520 / CEP 13567030 - Jardim São João Batista, São Carlos, São Paulo</t>
  </si>
  <si>
    <t>13567030</t>
  </si>
  <si>
    <t>29 de março | 00:05</t>
  </si>
  <si>
    <t>29 de março | 11:34</t>
  </si>
  <si>
    <t>MEL42151395642LMFFF01</t>
  </si>
  <si>
    <t>2000005366574994</t>
  </si>
  <si>
    <t>28 de março de 2023 15:30 hs.</t>
  </si>
  <si>
    <t>Jonathan Monteiro</t>
  </si>
  <si>
    <t>18825128711</t>
  </si>
  <si>
    <t>Rua da Sorte 61 / CEP 25230083 - Chácaras Rio-Petrópolis, Duque de Caxias, Rio de Janeiro</t>
  </si>
  <si>
    <t>25230083</t>
  </si>
  <si>
    <t>28 de março | 18:15</t>
  </si>
  <si>
    <t>29 de março | 18:20</t>
  </si>
  <si>
    <t>MEL42151387988LMFFF01</t>
  </si>
  <si>
    <t>2000004321759215</t>
  </si>
  <si>
    <t>28 de março de 2023 15:27 hs.</t>
  </si>
  <si>
    <t>112004b</t>
  </si>
  <si>
    <t>MLB2954497701</t>
  </si>
  <si>
    <t>Bracinho Oscilante Com Pivô E Buchas Fiat 147 Todos</t>
  </si>
  <si>
    <t>SERIPIERRI COMERCIO DE TONER LTDA</t>
  </si>
  <si>
    <t>CNPJ 05319679000108</t>
  </si>
  <si>
    <t>Rua Santa Germana 174, São Paulo - CEP: 03627180, São Paulo</t>
  </si>
  <si>
    <t>05319679000108</t>
  </si>
  <si>
    <t>Rua Santa Germana 174 / Referencia: Horario de funcionamento, de segunda a sextadas 9:00 as 18:00, não abre de sabados, domingos e feriados. - CEP 03627180 - Vila Buenos Aires, São Paulo, São Paulo</t>
  </si>
  <si>
    <t>03627180</t>
  </si>
  <si>
    <t>29 de março | 16:07</t>
  </si>
  <si>
    <t>29 de março | 17:41</t>
  </si>
  <si>
    <t>RHENAN SILVA TORRES</t>
  </si>
  <si>
    <t>42151365583</t>
  </si>
  <si>
    <t>2000004321720535</t>
  </si>
  <si>
    <t>28 de março de 2023 15:14 hs.</t>
  </si>
  <si>
    <t>Ranaldo Marcos</t>
  </si>
  <si>
    <t>CPF 78258359134</t>
  </si>
  <si>
    <t>Rua Mato Grosso 18 - Casa, Sao Jose Do Xingu - CEP: 78663000, Mato Grosso</t>
  </si>
  <si>
    <t>78258359134</t>
  </si>
  <si>
    <t>Rua Mato Grosso 18 / casa Referencia: casa - CEP 78663000 - centro, São José do Xingu, Mato Grosso</t>
  </si>
  <si>
    <t>São José do Xingu</t>
  </si>
  <si>
    <t>78663000</t>
  </si>
  <si>
    <t>30 de março | 04:30</t>
  </si>
  <si>
    <t>Carvalima</t>
  </si>
  <si>
    <t>00245625411643</t>
  </si>
  <si>
    <t>https://ssw.inf.br/app/meli/00245625411643</t>
  </si>
  <si>
    <t>2000005366474578</t>
  </si>
  <si>
    <t>Chega entre os dias 14 e 19 de abril</t>
  </si>
  <si>
    <t>MLB2807928221</t>
  </si>
  <si>
    <t>Par Bieleta Dianteira C4 2009 A 2013</t>
  </si>
  <si>
    <t>2000005366472544</t>
  </si>
  <si>
    <t>552014</t>
  </si>
  <si>
    <t>MLB3053052648</t>
  </si>
  <si>
    <t>Bandeja C4 2006 Á 2014 Lado Direito</t>
  </si>
  <si>
    <t>2000005366467354</t>
  </si>
  <si>
    <t>28 de março de 2023 15:13 hs.</t>
  </si>
  <si>
    <t>antonio lopes</t>
  </si>
  <si>
    <t>42652341863</t>
  </si>
  <si>
    <t>lúcidio de Moraes rosa 74 / CEP 18185000 - Santa Cecília, Pilar do Sul, São Paulo</t>
  </si>
  <si>
    <t>Pilar do Sul</t>
  </si>
  <si>
    <t>18185000</t>
  </si>
  <si>
    <t>29 de março | 13:35</t>
  </si>
  <si>
    <t>MEL42151339408LMFFF01</t>
  </si>
  <si>
    <t>2000005366462574</t>
  </si>
  <si>
    <t>Gilberto A Dos Reis</t>
  </si>
  <si>
    <t>54362482504</t>
  </si>
  <si>
    <t>Quadra ARNE 14 Alameda 5 31 / Casa - CEP 77006126 - Plano Diretor Norte, Palmas, Tocantins</t>
  </si>
  <si>
    <t>Palmas</t>
  </si>
  <si>
    <t>Tocantins</t>
  </si>
  <si>
    <t>77006126</t>
  </si>
  <si>
    <t>28 de março | 21:17</t>
  </si>
  <si>
    <t>31 de março | 08:59</t>
  </si>
  <si>
    <t>MEL42151326367LMFFF01</t>
  </si>
  <si>
    <t>2000005366441640</t>
  </si>
  <si>
    <t>28 de março de 2023 15:12 hs.</t>
  </si>
  <si>
    <t>Daiana Souza</t>
  </si>
  <si>
    <t>11269261673</t>
  </si>
  <si>
    <t>Avenida Barão do Rio Branco 4505 / apartamento 304 Referencia: Em frente o seminario santo antonio - CEP 36026500 - Alto dos Passos, Juiz de Fora, Minas Gerais</t>
  </si>
  <si>
    <t>36026500</t>
  </si>
  <si>
    <t>MEL42151331628LMFFF01</t>
  </si>
  <si>
    <t>2000005366406586</t>
  </si>
  <si>
    <t>28 de março de 2023 15:04 hs.</t>
  </si>
  <si>
    <t>maicke maicke oliveira</t>
  </si>
  <si>
    <t>05945832502</t>
  </si>
  <si>
    <t>RUA CASTRO CARVALHO 221 / Salas A - B - CEP 17380000 - Brotas, São Paulo</t>
  </si>
  <si>
    <t>Brotas</t>
  </si>
  <si>
    <t>17380000</t>
  </si>
  <si>
    <t>29 de março | 00:19</t>
  </si>
  <si>
    <t>29 de março | 14:37</t>
  </si>
  <si>
    <t>MEL42151313302LMFFF01</t>
  </si>
  <si>
    <t>https://myaccount.mercadolivre.com.br/shipments/42151313302/detail</t>
  </si>
  <si>
    <t>2000005366387094</t>
  </si>
  <si>
    <t>28 de março de 2023 15:01 hs.</t>
  </si>
  <si>
    <t>T1005</t>
  </si>
  <si>
    <t>MLB3025157493</t>
  </si>
  <si>
    <t>Terminal Cabo Trambulador Engate 13mm  Strada 2014 Diante</t>
  </si>
  <si>
    <t>Flavio Santanx</t>
  </si>
  <si>
    <t>CPF 21358479844</t>
  </si>
  <si>
    <t>Avenida Coronel Sezefredo Fagundes 3216 - Oficina mecânica , São Paulo  - CEP: 02306004, São Paulo</t>
  </si>
  <si>
    <t>21358479844</t>
  </si>
  <si>
    <t>Avenida Coronel Sezefredo Fagundes 3216 / Oficina mecânica Referencia: horário de funcionamento das 8 às 17 horas - CEP 02306004 - Tucuruvi, São Paulo, São Paulo</t>
  </si>
  <si>
    <t>02306004</t>
  </si>
  <si>
    <t>29 de março | 16:11</t>
  </si>
  <si>
    <t>29 de março | 17:38</t>
  </si>
  <si>
    <t>42151296545</t>
  </si>
  <si>
    <t>2000005366360180</t>
  </si>
  <si>
    <t>28 de março de 2023 14:56 hs.</t>
  </si>
  <si>
    <t>Ana paula batista maximino</t>
  </si>
  <si>
    <t>14953345703</t>
  </si>
  <si>
    <t>Av Dr Eugénio Borges 833 / madereira Rio Branco Referencia: loja 7  Rio Branco Madeiras 
de segunda a sexta  horário comercial de 8:30 as 17:30
aos sábados 8:30 às 12:30 - CEP 24751000 - Tribobó, São Gonçalo, Rio de Janeiro</t>
  </si>
  <si>
    <t>24751000</t>
  </si>
  <si>
    <t>28 de março | 18:27</t>
  </si>
  <si>
    <t>29 de março | 13:57</t>
  </si>
  <si>
    <t>MEL42151291274LMFFF01</t>
  </si>
  <si>
    <t>2000005366285008</t>
  </si>
  <si>
    <t>28 de março de 2023 14:48 hs.</t>
  </si>
  <si>
    <t>VW001</t>
  </si>
  <si>
    <t>MLB1848059503</t>
  </si>
  <si>
    <t>Kit Rolamento Roda Traseira Gol G1 G2 G3 G4 G5 Novo</t>
  </si>
  <si>
    <t>wilson santos Silva</t>
  </si>
  <si>
    <t>22101285878</t>
  </si>
  <si>
    <t>Rua Felicíssimo de Souza 289 / CEP 05160040 - Jaraguá, São Paulo, São Paulo</t>
  </si>
  <si>
    <t>05160040</t>
  </si>
  <si>
    <t>28 de março | 23:21</t>
  </si>
  <si>
    <t>29 de março | 14:06</t>
  </si>
  <si>
    <t>MEL42151254327LMFFF01</t>
  </si>
  <si>
    <t>2000005366236288</t>
  </si>
  <si>
    <t>Amilton Andersen</t>
  </si>
  <si>
    <t>91234255120</t>
  </si>
  <si>
    <t>RUA PROFESSOR LEONARDO COBBE 407 / Comercio - CEP 82220050 - Curitiba, Paraná</t>
  </si>
  <si>
    <t>82220050</t>
  </si>
  <si>
    <t>28 de março | 17:29</t>
  </si>
  <si>
    <t>MEL42151229901LMFFF01</t>
  </si>
  <si>
    <t>https://myaccount.mercadolivre.com.br/shipments/42151229901/detail</t>
  </si>
  <si>
    <t>2000005366208420</t>
  </si>
  <si>
    <t>28 de março de 2023 14:35 hs.</t>
  </si>
  <si>
    <t>Ana Marcia Pereira Aguiar</t>
  </si>
  <si>
    <t>70095741119</t>
  </si>
  <si>
    <t>Rua SB 40 SN / Quadra 75 Lote 25 Referencia: Proximo Ao Posto Paineiras - CEP 75381180 - Residencial São Bernardo II, Trindade, Goiás</t>
  </si>
  <si>
    <t>Trindade</t>
  </si>
  <si>
    <t>75381180</t>
  </si>
  <si>
    <t>30 de março | 14:50</t>
  </si>
  <si>
    <t>MEL42151218647LMFFF01</t>
  </si>
  <si>
    <t>2000005366180880</t>
  </si>
  <si>
    <t>28 de março de 2023 14:33 hs.</t>
  </si>
  <si>
    <t>Joscemar Farias</t>
  </si>
  <si>
    <t>00747431981</t>
  </si>
  <si>
    <t>Avenida Brasília 1043 1043 / Referencia: coreio de Ampére - CEP 85640000 - centro Ampére pr, Ampére, Paraná</t>
  </si>
  <si>
    <t>Ampére</t>
  </si>
  <si>
    <t>85640000</t>
  </si>
  <si>
    <t>28 de março | 21:31</t>
  </si>
  <si>
    <t>30 de março | 16:40</t>
  </si>
  <si>
    <t>MEL42151206641LMFFF01</t>
  </si>
  <si>
    <t>2000004321559737</t>
  </si>
  <si>
    <t>28 de março de 2023 14:21 hs.</t>
  </si>
  <si>
    <t>442084</t>
  </si>
  <si>
    <t>MLB3079595562</t>
  </si>
  <si>
    <t>Bandeja Inferior Direita Com Pivô Escort 1997 A 2003</t>
  </si>
  <si>
    <t>Rejane Lima</t>
  </si>
  <si>
    <t>CPF 06500473469</t>
  </si>
  <si>
    <t>Bezerros 50, São Lourenço da Mata - CEP: 54735570, Pernambuco</t>
  </si>
  <si>
    <t>06500473469</t>
  </si>
  <si>
    <t>Rua Bezerros 50 / Referencia: Casa B, Próximo a escola Augusto Lucena - CEP 54735570 - Centro, São Lourenço da Mata, Pernambuco</t>
  </si>
  <si>
    <t>54735570</t>
  </si>
  <si>
    <t>ML42151186346135551</t>
  </si>
  <si>
    <t>https://www.loggi.com/rastreador/3762947aef/ML42151186346135551</t>
  </si>
  <si>
    <t>2000005366007534</t>
  </si>
  <si>
    <t>28 de março de 2023 14:06 hs.</t>
  </si>
  <si>
    <t>222053</t>
  </si>
  <si>
    <t>MLB3123661154</t>
  </si>
  <si>
    <t>Bandeja Dianteira Direita Com Pivô Fiesta 2003 A 2009</t>
  </si>
  <si>
    <t>LUCIA CARVALHO</t>
  </si>
  <si>
    <t>CPF 17928031841</t>
  </si>
  <si>
    <t>Av Paulo lucania 394, Praia grande sp - CEP: 11717065, São Paulo</t>
  </si>
  <si>
    <t>17928031841</t>
  </si>
  <si>
    <t>Rua Vinte e Três de Maio 850 / CEP 11704690 - Mirim, Praia Grande, São Paulo</t>
  </si>
  <si>
    <t>11704690</t>
  </si>
  <si>
    <t>30 de março | 09:52</t>
  </si>
  <si>
    <t>MEL42151143892LMXDF01</t>
  </si>
  <si>
    <t>2000005365983910</t>
  </si>
  <si>
    <t>28 de março de 2023 14:03 hs.</t>
  </si>
  <si>
    <t>Valdonei Fiuza kremer</t>
  </si>
  <si>
    <t>CPF 03436766054</t>
  </si>
  <si>
    <t>Hunberto de campos 260 - Galpão, Carazinho - CEP: 99500000, Rio Grande do Sul</t>
  </si>
  <si>
    <t>03436766054</t>
  </si>
  <si>
    <t>Rua Humberto de Campos 260 / CEP 99500000 - Princesa, Carazinho, Rio Grande do Sul</t>
  </si>
  <si>
    <t>Carazinho</t>
  </si>
  <si>
    <t>99500000</t>
  </si>
  <si>
    <t>31 de março | 03:53</t>
  </si>
  <si>
    <t>MEL42151135296LMXDF01</t>
  </si>
  <si>
    <t>2000004321484985</t>
  </si>
  <si>
    <t>28 de março de 2023 13:57 hs.</t>
  </si>
  <si>
    <t>Cláudio Franca</t>
  </si>
  <si>
    <t>91912369400</t>
  </si>
  <si>
    <t>Rua Duarte Coelho 25 / CEP 55297800 - José Maria Dourado, Garanhuns, Pernambuco</t>
  </si>
  <si>
    <t>Garanhuns</t>
  </si>
  <si>
    <t>55297800</t>
  </si>
  <si>
    <t>30 de março | 01:00</t>
  </si>
  <si>
    <t>1 de abril | 10:31</t>
  </si>
  <si>
    <t>MEL42151106097LMFFF01</t>
  </si>
  <si>
    <t>2000005365941952</t>
  </si>
  <si>
    <t>2000005365947302</t>
  </si>
  <si>
    <t>2000004321486095</t>
  </si>
  <si>
    <t>Arthur Freitas</t>
  </si>
  <si>
    <t>36323237806</t>
  </si>
  <si>
    <t>Rua Mar Del Plata 1086 / AP 71 Referencia: edifício monte fuji - CEP 12235340 - Jardim América, São José dos Campos, São Paulo</t>
  </si>
  <si>
    <t>12235340</t>
  </si>
  <si>
    <t>29 de março | 00:44</t>
  </si>
  <si>
    <t>29 de março | 13:55</t>
  </si>
  <si>
    <t>MEL42151106155LMFFF01</t>
  </si>
  <si>
    <t>2000005365888426</t>
  </si>
  <si>
    <t>28 de março de 2023 13:53 hs.</t>
  </si>
  <si>
    <t>T1005/06</t>
  </si>
  <si>
    <t>MLB3035516752</t>
  </si>
  <si>
    <t>Par Terminal Cabo Engate Seleção Strada 2014 Em Diante</t>
  </si>
  <si>
    <t>ALICE VIANNA</t>
  </si>
  <si>
    <t>CPF 07960278628</t>
  </si>
  <si>
    <t>PRAÇA DOM FERRÃO 229 - Escritório, Campanha - CEP: 37400000, Minas Gerais</t>
  </si>
  <si>
    <t>07960278628</t>
  </si>
  <si>
    <t>Rua José Vinagre 510 / Loja - CEP 37410015 - Centro, Três Corações, Minas Gerais</t>
  </si>
  <si>
    <t>37410015</t>
  </si>
  <si>
    <t>MEL42151079113LMXDF01</t>
  </si>
  <si>
    <t>2000004321461779</t>
  </si>
  <si>
    <t>Marli Pires</t>
  </si>
  <si>
    <t>04520621879</t>
  </si>
  <si>
    <t>R.Santo Amaro 503 / Ap.12 Referencia: Ap.12 - CEP 01315001 - Bela Vista, São Paulo, São Paulo</t>
  </si>
  <si>
    <t>01315001</t>
  </si>
  <si>
    <t>29 de março | 02:34</t>
  </si>
  <si>
    <t>29 de março | 13:31</t>
  </si>
  <si>
    <t>MEL42151102576LMFFF01</t>
  </si>
  <si>
    <t>2000005365848700</t>
  </si>
  <si>
    <t>28 de março de 2023 13:41 hs.</t>
  </si>
  <si>
    <t>João Carlos Garcia</t>
  </si>
  <si>
    <t>01873893906</t>
  </si>
  <si>
    <t>Avenida Luiz Daboite 671 / Fundos - CEP 88540000 - Casa branca, Otacílio Costa, Santa Catarina</t>
  </si>
  <si>
    <t>Otacílio Costa</t>
  </si>
  <si>
    <t>88540000</t>
  </si>
  <si>
    <t>28 de março | 21:21</t>
  </si>
  <si>
    <t>29 de março | 11:39</t>
  </si>
  <si>
    <t>MEL42151071944LMFFF01</t>
  </si>
  <si>
    <t>2000004321376301</t>
  </si>
  <si>
    <t>28 de março de 2023 13:20 hs.</t>
  </si>
  <si>
    <t>marcelo basilio</t>
  </si>
  <si>
    <t>10752260740</t>
  </si>
  <si>
    <t>25903113</t>
  </si>
  <si>
    <t>MEL42150998829LMFFF01</t>
  </si>
  <si>
    <t>2000004321362581</t>
  </si>
  <si>
    <t>28 de março de 2023 13:18 hs.</t>
  </si>
  <si>
    <t>26048</t>
  </si>
  <si>
    <t>MLB2603291836</t>
  </si>
  <si>
    <t>Kit Pino Guia Pinça De Freio Diant (1lado) L200 2003 A 2012</t>
  </si>
  <si>
    <t>Gabriel Gouvêa</t>
  </si>
  <si>
    <t>CPF 45312696838</t>
  </si>
  <si>
    <t>Rua Santa Irene  109, São Paulo - CEP: 02259150, São Paulo</t>
  </si>
  <si>
    <t>45312696838</t>
  </si>
  <si>
    <t>Rua Orlando Segala 244 / CEP 07135190 - Jardim Adriana, Guarulhos, São Paulo</t>
  </si>
  <si>
    <t>07135190</t>
  </si>
  <si>
    <t>29 de março | 18:45</t>
  </si>
  <si>
    <t>42150989359</t>
  </si>
  <si>
    <t>2000005365647940</t>
  </si>
  <si>
    <t>28 de março de 2023 13:13 hs.</t>
  </si>
  <si>
    <t xml:space="preserve">Osias Queiroz da Costa  Queiroz da Costa </t>
  </si>
  <si>
    <t>63661233220</t>
  </si>
  <si>
    <t>Rua Theófilo Pereira da Costa 1052 / Condominio Gilson Teixeira,B17 Apto 202 - px. merc.bom de mais Referencia: Px.ao mercado bom de mais - CEP 79640638 - Novo Oeste II, Três Lagoas, Mato Grosso do Sul</t>
  </si>
  <si>
    <t>79640638</t>
  </si>
  <si>
    <t>28 de março | 20:53</t>
  </si>
  <si>
    <t>31 de março | 15:33</t>
  </si>
  <si>
    <t>MEL42150980903LMFFF01</t>
  </si>
  <si>
    <t>2000005365602424</t>
  </si>
  <si>
    <t>28 de março de 2023 13:04 hs.</t>
  </si>
  <si>
    <t>Jose Carlos</t>
  </si>
  <si>
    <t>20124147534</t>
  </si>
  <si>
    <t>Rua Antônio Valentim Ferreira Filho 48 / casa Referencia: conjunto Walter franco ,fica próximo a casa da ração quem recebe é Valdima Lopes - CEP 49300000 - Conjunto Walter franco, Tobias Barreto, Sergipe</t>
  </si>
  <si>
    <t>28 de março | 17:36</t>
  </si>
  <si>
    <t>29 de março | 14:05</t>
  </si>
  <si>
    <t>MEL42150966424LMFFF01</t>
  </si>
  <si>
    <t>2000004321324339</t>
  </si>
  <si>
    <t>28 de março de 2023 13:03 hs.</t>
  </si>
  <si>
    <t>MLB2863661123</t>
  </si>
  <si>
    <t>Bandeja Ld Peugeot 207 Exceto Escapade 2008 Em Diante C Pivô</t>
  </si>
  <si>
    <t>Andressa Tubaretta Brugalli</t>
  </si>
  <si>
    <t>05355190952</t>
  </si>
  <si>
    <t>Rua Vivaldino Locateli 3080 / Bar do fernandes - CEP 85770000 - Nossa senhora aparecida, Realeza, Paraná</t>
  </si>
  <si>
    <t>Realeza</t>
  </si>
  <si>
    <t>85770000</t>
  </si>
  <si>
    <t>28 de março | 21:39</t>
  </si>
  <si>
    <t>30 de março | 13:35</t>
  </si>
  <si>
    <t>MEL42150950213LMFFF01</t>
  </si>
  <si>
    <t>2000005365577986</t>
  </si>
  <si>
    <t>28 de março de 2023 13:02 hs.</t>
  </si>
  <si>
    <t>MEL42150958982LMFFF01</t>
  </si>
  <si>
    <t>2000005365580586</t>
  </si>
  <si>
    <t>28 de março de 2023 13:01 hs.</t>
  </si>
  <si>
    <t>MEL42150956912LMFFF01</t>
  </si>
  <si>
    <t>2000005365485182</t>
  </si>
  <si>
    <t>28 de março de 2023 12:49 hs.</t>
  </si>
  <si>
    <t>renato junior</t>
  </si>
  <si>
    <t>12098489617</t>
  </si>
  <si>
    <t>Rua Catuai 17 / CEP 36906426 - Vila Deolinda, Manhuaçu, Minas Gerais</t>
  </si>
  <si>
    <t>Manhuaçu</t>
  </si>
  <si>
    <t>36906426</t>
  </si>
  <si>
    <t>MEL42150916700LMFFF01</t>
  </si>
  <si>
    <t>2000005365458850</t>
  </si>
  <si>
    <t>28 de março de 2023 12:43 hs.</t>
  </si>
  <si>
    <t>Chegará entre 10 e 13 de abril. Se houver algum problema, você pode nos avisar quando receber.</t>
  </si>
  <si>
    <t>PAR332067/68</t>
  </si>
  <si>
    <t>MLB3077029904</t>
  </si>
  <si>
    <t>Par Bandeja Inferior Com Pivô Montana 2003 A 2010</t>
  </si>
  <si>
    <t>EDSON  LUIS Souza</t>
  </si>
  <si>
    <t>CPF 06858128808</t>
  </si>
  <si>
    <t>Rua Antônio Veiga 176 - Casa, Campinas - CEP: 13097120, São Paulo</t>
  </si>
  <si>
    <t>06858128808</t>
  </si>
  <si>
    <t>OV474661421BR</t>
  </si>
  <si>
    <t>2000005365454078</t>
  </si>
  <si>
    <t>28 de março de 2023 12:42 hs.</t>
  </si>
  <si>
    <t>442081/82</t>
  </si>
  <si>
    <t>MLB3096546049</t>
  </si>
  <si>
    <t>Par Bandeja Superior Sem Pivô Ford Pampa 1984 À 1997</t>
  </si>
  <si>
    <t>Douglas Cardoso Cardoso</t>
  </si>
  <si>
    <t>CPF 06614089650</t>
  </si>
  <si>
    <t>Rua Santos Dumont 365 - 1001, Juiz de Fora - CEP: 36010386, Minas Gerais</t>
  </si>
  <si>
    <t>06614089650</t>
  </si>
  <si>
    <t>Rua Santos Dumont 365 / 1001 - CEP 36010386 - Granbery, Juiz de Fora, Minas Gerais</t>
  </si>
  <si>
    <t>36010386</t>
  </si>
  <si>
    <t>29 de março | 00:36</t>
  </si>
  <si>
    <t>30 de março | 14:18</t>
  </si>
  <si>
    <t>MEL42150890521LMXDF01</t>
  </si>
  <si>
    <t>2000005365336706</t>
  </si>
  <si>
    <t>28 de março de 2023 12:26 hs.</t>
  </si>
  <si>
    <t>Eduardo Kranholdt De Lima</t>
  </si>
  <si>
    <t>CPF 13176906994</t>
  </si>
  <si>
    <t>Rua Poço Fundo 966, Brusque - CEP: 88357030, Santa Catarina</t>
  </si>
  <si>
    <t>13176906994</t>
  </si>
  <si>
    <t>Rua Poço Fundo 966 / Referencia: caso não atenda, deixar na vizinha ao lado - CEP 88357030 - Poço Fundo, Brusque, Santa Catarina</t>
  </si>
  <si>
    <t>Brusque</t>
  </si>
  <si>
    <t>88357030</t>
  </si>
  <si>
    <t>29 de março | 02:58</t>
  </si>
  <si>
    <t>30 de março | 10:18</t>
  </si>
  <si>
    <t>MEL42150852314LMXDF01</t>
  </si>
  <si>
    <t>2000004321207749</t>
  </si>
  <si>
    <t>28 de março de 2023 12:20 hs.</t>
  </si>
  <si>
    <t>Raony Amorim Coelho</t>
  </si>
  <si>
    <t>09855663616</t>
  </si>
  <si>
    <t>Rua Antônio Martins Ferreira 16 / CEP 36307724 - Bonfim, São João Del Rei, Minas Gerais</t>
  </si>
  <si>
    <t>São João Del Rei</t>
  </si>
  <si>
    <t>36307724</t>
  </si>
  <si>
    <t>28 de março | 17:38</t>
  </si>
  <si>
    <t>29 de março | 13:14</t>
  </si>
  <si>
    <t>MEL42150824363LMFFF01</t>
  </si>
  <si>
    <t>2000005365304430</t>
  </si>
  <si>
    <t>28 de março de 2023 12:19 hs.</t>
  </si>
  <si>
    <t>Mayson Lopes</t>
  </si>
  <si>
    <t>13718539756</t>
  </si>
  <si>
    <t>Rua João Fernandes de Oliveira Neto 821 / oficina alfa carr Referencia: casa dos fundos - CEP 23895340 - Fazenda Caxias, Seropédica, Rio de Janeiro</t>
  </si>
  <si>
    <t>23895340</t>
  </si>
  <si>
    <t>28 de março | 18:12</t>
  </si>
  <si>
    <t>29 de março | 10:19</t>
  </si>
  <si>
    <t>MEL42150826591LMFFF01</t>
  </si>
  <si>
    <t>2000004321205353</t>
  </si>
  <si>
    <t>Rafael Guimaraes</t>
  </si>
  <si>
    <t>38759041846</t>
  </si>
  <si>
    <t>Estrada Itaquera-Guaianases 2415 / Rua B casa 5 Referencia: CondominioJ Jardim dos Pinheiros, ao lado do hipermercado Extra Guaianazes - CEP 08420000 - Jardim Helena, São Paulo, São Paulo</t>
  </si>
  <si>
    <t>08420000</t>
  </si>
  <si>
    <t>28 de março | 17:45</t>
  </si>
  <si>
    <t>30 de março | 11:18</t>
  </si>
  <si>
    <t>MEL42150823177LMFFF01</t>
  </si>
  <si>
    <t>2000005365304028</t>
  </si>
  <si>
    <t>PAR-FTK22104</t>
  </si>
  <si>
    <t>MLB3175020507</t>
  </si>
  <si>
    <t>Par Pivô Da Bandeja Dianteira Ix35 2010 A 2017</t>
  </si>
  <si>
    <t>Wanderson Vitor Filgueiras</t>
  </si>
  <si>
    <t>CPF 05601114790</t>
  </si>
  <si>
    <t>Avenida Waldomiro Peres Gonçalves 2013 - prox. xacara da C.S.N, Barra Mansa - CEP: 27333001, Rio de Janeiro</t>
  </si>
  <si>
    <t>05601114790</t>
  </si>
  <si>
    <t>Barra Mansa</t>
  </si>
  <si>
    <t>27333310</t>
  </si>
  <si>
    <t>2000004321142775</t>
  </si>
  <si>
    <t>28 de março de 2023 12:14 hs.</t>
  </si>
  <si>
    <t>igor marques</t>
  </si>
  <si>
    <t>08245450790</t>
  </si>
  <si>
    <t>AVENIDA JANE MARIA MARTINS FIGUEIRA 1371 / Loja 01 - CEP 28896013 - Rio das Ostras, Rio de Janeiro</t>
  </si>
  <si>
    <t>28896013</t>
  </si>
  <si>
    <t>28 de março | 23:12</t>
  </si>
  <si>
    <t>MEL42150816722LMFFF01</t>
  </si>
  <si>
    <t>https://myaccount.mercadolivre.com.br/shipments/42150816722/detail</t>
  </si>
  <si>
    <t>2000004321142777</t>
  </si>
  <si>
    <t>28 de março de 2023 12:13 hs.</t>
  </si>
  <si>
    <t>29 de março | 06:36</t>
  </si>
  <si>
    <t>30 de março | 16:11</t>
  </si>
  <si>
    <t>MEL42150806745LMFFF01</t>
  </si>
  <si>
    <t>https://myaccount.mercadolivre.com.br/shipments/42150806745/detail</t>
  </si>
  <si>
    <t>2000005365185608</t>
  </si>
  <si>
    <t>28 de março de 2023 12:03 hs.</t>
  </si>
  <si>
    <t>Josinaldo Benicio Zeferino</t>
  </si>
  <si>
    <t>CPF 36048915829</t>
  </si>
  <si>
    <t>Rua Carcino 150, Perus - CEP: 05223060, São Paulo</t>
  </si>
  <si>
    <t>36048915829</t>
  </si>
  <si>
    <t>Rua Carcino 150 / CEP 05223060 - Jardim Adelfiore, São Paulo, São Paulo</t>
  </si>
  <si>
    <t>05223060</t>
  </si>
  <si>
    <t>30 de março | 02:21</t>
  </si>
  <si>
    <t>30 de março | 12:51</t>
  </si>
  <si>
    <t>MEL42150781517LMXDF01</t>
  </si>
  <si>
    <t>2000005365118340</t>
  </si>
  <si>
    <t>28 de março de 2023 11:54 hs.</t>
  </si>
  <si>
    <t>5229</t>
  </si>
  <si>
    <t>MLB2089497413</t>
  </si>
  <si>
    <t>Bieleta Dianteira Malibe 2010 2011 2012 Em Diante</t>
  </si>
  <si>
    <t>cleverson vitali longo</t>
  </si>
  <si>
    <t>CPF 04032550905</t>
  </si>
  <si>
    <t>Rua Das Hortencias 357 - Primavera 2, Coronel Vivida - CEP: 85550000, Paraná</t>
  </si>
  <si>
    <t>04032550905</t>
  </si>
  <si>
    <t>Avenida Generoso Marques 2550 / CVL Veículos Referencia: entrega em meu trabalho CVL Veículos - CEP 85550000 - industrial, Coronel Vivida, Paraná</t>
  </si>
  <si>
    <t>Coronel Vivida</t>
  </si>
  <si>
    <t>85550000</t>
  </si>
  <si>
    <t>29 de março | 01:12</t>
  </si>
  <si>
    <t>30 de março | 10:24</t>
  </si>
  <si>
    <t>MEL42150755692LMXDF01</t>
  </si>
  <si>
    <t>2000004321128803</t>
  </si>
  <si>
    <t>28 de março de 2023 11:53 hs.</t>
  </si>
  <si>
    <t>Francisca Leuda Ferreira de Sousa</t>
  </si>
  <si>
    <t>06124063344</t>
  </si>
  <si>
    <t>Rua Francisco Cardoso da Silva 62 / CEP 62880590 - Mangueiral, Horizonte, Ceará</t>
  </si>
  <si>
    <t>Horizonte</t>
  </si>
  <si>
    <t>62880590</t>
  </si>
  <si>
    <t>29 de março | 06:10</t>
  </si>
  <si>
    <t>MEL42150759684LMFFF01</t>
  </si>
  <si>
    <t>2000005365118868</t>
  </si>
  <si>
    <t>28 de março de 2023 11:52 hs.</t>
  </si>
  <si>
    <t>Chegou em 28 de março</t>
  </si>
  <si>
    <t>Christian Antunez</t>
  </si>
  <si>
    <t>CPF 27092830850</t>
  </si>
  <si>
    <t>Rua Rabelo Da Cruz 468, São Paulo - CEP: 02255000, São Paulo</t>
  </si>
  <si>
    <t>27092830850</t>
  </si>
  <si>
    <t>Rua Rabelo da Cruz 468 / CEP 02255000 - Vila Nivi, São Paulo, São Paulo</t>
  </si>
  <si>
    <t>02255000</t>
  </si>
  <si>
    <t>28 de março | 16:05</t>
  </si>
  <si>
    <t>28 de março | 21:27</t>
  </si>
  <si>
    <t>42150758004</t>
  </si>
  <si>
    <t>2000004321098593</t>
  </si>
  <si>
    <t>28 de março de 2023 11:46 hs.</t>
  </si>
  <si>
    <t>Eduardo Kaminski</t>
  </si>
  <si>
    <t>05668679900</t>
  </si>
  <si>
    <t>Rua Francisco Braga 31 / casa Referencia: Em frente a igreja do Oleiro - CEP 85055300 - Conradinho, Guarapuava, Paraná</t>
  </si>
  <si>
    <t>85055300</t>
  </si>
  <si>
    <t>28 de março | 15:08</t>
  </si>
  <si>
    <t>30 de março | 08:47</t>
  </si>
  <si>
    <t>MEL42150737926LMFFF01</t>
  </si>
  <si>
    <t>2000005365041238</t>
  </si>
  <si>
    <t>28 de março de 2023 11:45 hs.</t>
  </si>
  <si>
    <t xml:space="preserve">Osmar Rodrigues </t>
  </si>
  <si>
    <t>07847799880</t>
  </si>
  <si>
    <t>Rua Vinícius de Moraes 691 / CEP 16201035 - Jardim Popi, Birigui, São Paulo</t>
  </si>
  <si>
    <t>Birigui</t>
  </si>
  <si>
    <t>16201035</t>
  </si>
  <si>
    <t>28 de março | 19:34</t>
  </si>
  <si>
    <t>MEL42150715195LMFFF01</t>
  </si>
  <si>
    <t>2000005365063432</t>
  </si>
  <si>
    <t>28 de março de 2023 11:44 hs.</t>
  </si>
  <si>
    <t>Bruno Felix</t>
  </si>
  <si>
    <t>CPF 38204030860</t>
  </si>
  <si>
    <t>Rua Osiris De Camargo 100 - Bloco 03 Ap 64, São Paulo - CEP: 05782440, São Paulo</t>
  </si>
  <si>
    <t>38204030860</t>
  </si>
  <si>
    <t>Estrada São Francisco 1041 / Bloco C PIAUÍ AP 225 Referencia: Próximo ao shopping Taboão - CEP 06765000 - Parque Taboão, Taboão da Serra, São Paulo</t>
  </si>
  <si>
    <t>06765000</t>
  </si>
  <si>
    <t>28 de março | 15:36</t>
  </si>
  <si>
    <t>28 de março | 17:14</t>
  </si>
  <si>
    <t>42150725365</t>
  </si>
  <si>
    <t>2000005364992678</t>
  </si>
  <si>
    <t>28 de março de 2023 11:34 hs.</t>
  </si>
  <si>
    <t>MLB2860187475</t>
  </si>
  <si>
    <t>Gabriel Batista Arruda</t>
  </si>
  <si>
    <t>CPF 41441072802</t>
  </si>
  <si>
    <t>rua Manaus 195 - oficina do juarez, Eunápolis - CEP: 45830394, Bahia</t>
  </si>
  <si>
    <t>41441072802</t>
  </si>
  <si>
    <t>Rua Estados Unidos 148 / CEP 45830398 - Alto da Boa Vista, Eunápolis, Bahia</t>
  </si>
  <si>
    <t>Eunápolis</t>
  </si>
  <si>
    <t>45830398</t>
  </si>
  <si>
    <t>29 de março | 03:34</t>
  </si>
  <si>
    <t>MEL42150691357LMXDF01</t>
  </si>
  <si>
    <t>2000005364958320</t>
  </si>
  <si>
    <t>28 de março de 2023 11:29 hs.</t>
  </si>
  <si>
    <t>Elizangela Moreira Benedito</t>
  </si>
  <si>
    <t>31286139821</t>
  </si>
  <si>
    <t>Rua China 390 / CEP 13317622 - Villarejo Sopé Serra, Cabreúva, São Paulo</t>
  </si>
  <si>
    <t>13317622</t>
  </si>
  <si>
    <t>29 de março | 02:10</t>
  </si>
  <si>
    <t>29 de março | 09:59</t>
  </si>
  <si>
    <t>MEL42150675815LMFFF01</t>
  </si>
  <si>
    <t>2000005364833702</t>
  </si>
  <si>
    <t>28 de março de 2023 11:11 hs.</t>
  </si>
  <si>
    <t>MLB2152441929</t>
  </si>
  <si>
    <t>Kit Pino Guia Bucha Pinça Freio Honda Fit 2003 Até 2012</t>
  </si>
  <si>
    <t>Ânderson Morais</t>
  </si>
  <si>
    <t>CPF 03272330011</t>
  </si>
  <si>
    <t>Rua Doutor Victor Otto Schmidt 515, São Leopoldo - CEP: 93046320, Rio Grande do Sul</t>
  </si>
  <si>
    <t>03272330011</t>
  </si>
  <si>
    <t>Rua Doutor Victor Otto Schmidt 515 / Referencia: casa próximo ao vip mercado - CEP 93046320 - Campestre, São Leopoldo, Rio Grande do Sul</t>
  </si>
  <si>
    <t>São Leopoldo</t>
  </si>
  <si>
    <t>93046320</t>
  </si>
  <si>
    <t>29 de março | 02:21</t>
  </si>
  <si>
    <t>MEL42150626701LMXDF01</t>
  </si>
  <si>
    <t>2000005364805596</t>
  </si>
  <si>
    <t>28 de março de 2023 11:06 hs.</t>
  </si>
  <si>
    <t>772008</t>
  </si>
  <si>
    <t>MLB3091253361</t>
  </si>
  <si>
    <t>Bandeja Dianteira Direita Com Pivô Honda Fit 2009 A 2013</t>
  </si>
  <si>
    <t>Cario Confessor de Carvalho</t>
  </si>
  <si>
    <t>CPF 03363347537</t>
  </si>
  <si>
    <t>capitao francisco de paula pachedo 205 - Ap 403, Vila Velha - CEP: 29122005, Espírito Santo</t>
  </si>
  <si>
    <t>03363347537</t>
  </si>
  <si>
    <t>Rua Capitão Francisco de Paula Pacheco 205 / Ap  403 Referencia: Ap 403 , Numero Para Contato 27988613200 - CEP 29122005 - Glória, Vila Velha, Espírito Santo</t>
  </si>
  <si>
    <t>29122005</t>
  </si>
  <si>
    <t>29 de março | 02:50</t>
  </si>
  <si>
    <t>30 de março | 11:56</t>
  </si>
  <si>
    <t>MEL42150623920LMXDF01</t>
  </si>
  <si>
    <t>2000004320975013</t>
  </si>
  <si>
    <t>28 de março de 2023 11:03 hs.</t>
  </si>
  <si>
    <t>Tulio Dionisio</t>
  </si>
  <si>
    <t>10454174675</t>
  </si>
  <si>
    <t>Rua Otavio Rocha 360 360 / - Referencia: - - CEP 37545000 - Cachoeira de Minas, Minas Gerais</t>
  </si>
  <si>
    <t>Cachoeira de Minas</t>
  </si>
  <si>
    <t>37545000</t>
  </si>
  <si>
    <t>29 de março | 12:18</t>
  </si>
  <si>
    <t>MEL42150613824LMFFF01</t>
  </si>
  <si>
    <t>2000005364718652</t>
  </si>
  <si>
    <t>28 de março de 2023 10:51 hs.</t>
  </si>
  <si>
    <t>PAR-PVI3395</t>
  </si>
  <si>
    <t>MLB3123427478</t>
  </si>
  <si>
    <t>Par Pivô Inferior Da Bandeja Dianteira Ecosport 2003 A 2013</t>
  </si>
  <si>
    <t>flares antonio de abreu</t>
  </si>
  <si>
    <t>CPF 44226764900</t>
  </si>
  <si>
    <t>Rua Pinheiros 264 - loteamento araucaria, São José - CEP: 88115561, Santa Catarina</t>
  </si>
  <si>
    <t>44226764900</t>
  </si>
  <si>
    <t>Rua Pinheiros 264 / CEP 88115561 - Serraria, São José, Santa Catarina</t>
  </si>
  <si>
    <t>88115561</t>
  </si>
  <si>
    <t>29 de março | 02:17</t>
  </si>
  <si>
    <t>30 de março | 13:03</t>
  </si>
  <si>
    <t>MEL42150572351LMXDF01</t>
  </si>
  <si>
    <t>2000005364657290</t>
  </si>
  <si>
    <t>28 de março de 2023 10:44 hs.</t>
  </si>
  <si>
    <t>NZT0012</t>
  </si>
  <si>
    <t>MLB2674336164</t>
  </si>
  <si>
    <t>Rolamento Da Roda Dianteira Sem Abs Renault Sandero 2007a14</t>
  </si>
  <si>
    <t>Vladimir Azevedo</t>
  </si>
  <si>
    <t>CPF 25330922828</t>
  </si>
  <si>
    <t>Rua José De Moraes 332 332 - Casa, Iperó - CEP: 18560000, São Paulo</t>
  </si>
  <si>
    <t>25330922828</t>
  </si>
  <si>
    <t>2000005364649186</t>
  </si>
  <si>
    <t>28 de março de 2023 10:41 hs.</t>
  </si>
  <si>
    <t>Edneia De Fatima Alves Rodrigues</t>
  </si>
  <si>
    <t>12148119737</t>
  </si>
  <si>
    <t>Sebastião carangola 527 / casa - CEP 29550000 - Santa Clara, Jerônimo Monteiro, Espírito Santo</t>
  </si>
  <si>
    <t>Jerônimo Monteiro</t>
  </si>
  <si>
    <t>29550000</t>
  </si>
  <si>
    <t>30 de março | 12:12</t>
  </si>
  <si>
    <t>MEL42150544369LMFFF01</t>
  </si>
  <si>
    <t>2000005364644278</t>
  </si>
  <si>
    <t>28 de março de 2023 10:39 hs.</t>
  </si>
  <si>
    <t>772106</t>
  </si>
  <si>
    <t>MLB2988363331</t>
  </si>
  <si>
    <t>Bandeja Inferior Direito Com Pivô Tiida 2009 A 2014</t>
  </si>
  <si>
    <t>jose carlos paiva</t>
  </si>
  <si>
    <t>CPF 07838846803</t>
  </si>
  <si>
    <t>Rua Araguainha 23, Guarulhos - CEP: 07183200, São Paulo</t>
  </si>
  <si>
    <t>07838846803</t>
  </si>
  <si>
    <t>07183200</t>
  </si>
  <si>
    <t>42150539067</t>
  </si>
  <si>
    <t>2000005364588542</t>
  </si>
  <si>
    <t>28 de março de 2023 10:30 hs.</t>
  </si>
  <si>
    <t>Evanio Villas Boas</t>
  </si>
  <si>
    <t>02328334784</t>
  </si>
  <si>
    <t>Rua dos Funcionários 1416 / Apto 201 - CEP 28990534 - Boqueirão, Saquarema, Rio de Janeiro</t>
  </si>
  <si>
    <t>Saquarema</t>
  </si>
  <si>
    <t>28990534</t>
  </si>
  <si>
    <t>28 de março | 16:09</t>
  </si>
  <si>
    <t>29 de março | 12:33</t>
  </si>
  <si>
    <t>MEL42150515239LMFFF01</t>
  </si>
  <si>
    <t>2000004320869297</t>
  </si>
  <si>
    <t>28 de março de 2023 10:20 hs.</t>
  </si>
  <si>
    <t>alexandre  schmitz</t>
  </si>
  <si>
    <t>05430486914</t>
  </si>
  <si>
    <t>Rua Pomerode 2475 / Alexandre Automoveis - CEP 89065301 - Salto do Norte, Blumenau, Santa Catarina</t>
  </si>
  <si>
    <t>Blumenau</t>
  </si>
  <si>
    <t>89065301</t>
  </si>
  <si>
    <t>28 de março | 12:50</t>
  </si>
  <si>
    <t>28 de março | 19:00</t>
  </si>
  <si>
    <t>MEL42150483975LMFFF01</t>
  </si>
  <si>
    <t>2000005364476110</t>
  </si>
  <si>
    <t>28 de março de 2023 10:19 hs.</t>
  </si>
  <si>
    <t>2302</t>
  </si>
  <si>
    <t>MLB2772496411</t>
  </si>
  <si>
    <t>Kit Reparo Trambulador Cambio Celta Com Liame 1994 A 2005</t>
  </si>
  <si>
    <t>Dennys Cardoso</t>
  </si>
  <si>
    <t>CPF 10094080704</t>
  </si>
  <si>
    <t>Rua Pedro Druszcz 630 - Casa 02, Araucária - CEP: 83702080, Paraná</t>
  </si>
  <si>
    <t>10094080704</t>
  </si>
  <si>
    <t>Rua Pedro Druszcz 630 / Casa 02 - CEP 83702080 - Centro, Araucária, Paraná</t>
  </si>
  <si>
    <t>83702080</t>
  </si>
  <si>
    <t>28 de março | 22:18</t>
  </si>
  <si>
    <t>30 de março | 19:17</t>
  </si>
  <si>
    <t>MEL42150464067LMXDF01</t>
  </si>
  <si>
    <t>2000005364431772</t>
  </si>
  <si>
    <t>28 de março de 2023 10:07 hs.</t>
  </si>
  <si>
    <t>26056</t>
  </si>
  <si>
    <t>MLB3218324097</t>
  </si>
  <si>
    <t>Kit Pino Guia Pinça Freio Pajero Tr4 2003 Em Diante</t>
  </si>
  <si>
    <t>west gomes</t>
  </si>
  <si>
    <t>CPF 57111839404</t>
  </si>
  <si>
    <t>coronel jose de alencar 17 - escritorio, São José do Belmonte - CEP: 56950000, Pernambuco</t>
  </si>
  <si>
    <t>57111839404</t>
  </si>
  <si>
    <t>coronel jose de alencar 17 / escritorio  Referencia: escritorio belmonte contabilidade, proximo a camara de vereadores - CEP 56950000 - centro, São José do Belmonte, Pernambuco</t>
  </si>
  <si>
    <t>São José do Belmonte</t>
  </si>
  <si>
    <t>56950000</t>
  </si>
  <si>
    <t>ML42150452939135551</t>
  </si>
  <si>
    <t>https://www.loggi.com/rastreador/3762947aef/ML42150452939135551</t>
  </si>
  <si>
    <t>2000005364431094</t>
  </si>
  <si>
    <t>28 de março de 2023 10:05 hs.</t>
  </si>
  <si>
    <t>Cleber Vieira</t>
  </si>
  <si>
    <t>27079385806</t>
  </si>
  <si>
    <t>R TREZE DE MAIO 891 / CEP 18270210 - Tatuí, São Paulo</t>
  </si>
  <si>
    <t>Tatuí</t>
  </si>
  <si>
    <t>18270210</t>
  </si>
  <si>
    <t>29 de março | 19:22</t>
  </si>
  <si>
    <t>MEL42150459846LMFFF01</t>
  </si>
  <si>
    <t>https://myaccount.mercadolivre.com.br/shipments/42150459846/detail</t>
  </si>
  <si>
    <t>2000005364432100</t>
  </si>
  <si>
    <t>28 de março de 2023 10:03 hs.</t>
  </si>
  <si>
    <t>MLB1802897517</t>
  </si>
  <si>
    <t>Cabo De Cambio Corsa Classic 2005/2014</t>
  </si>
  <si>
    <t>Vagner Camargo</t>
  </si>
  <si>
    <t>39606856100</t>
  </si>
  <si>
    <t>av. Tancredo neves 4390 / CEP 78280000 - centro, Mirassol D'Oeste, Mato Grosso</t>
  </si>
  <si>
    <t>Mirassol D'Oeste</t>
  </si>
  <si>
    <t>78280000</t>
  </si>
  <si>
    <t>28 de março | 15:10</t>
  </si>
  <si>
    <t>31 de março | 10:47</t>
  </si>
  <si>
    <t>MEL42150446347LMFFF01</t>
  </si>
  <si>
    <t>2000005364395016</t>
  </si>
  <si>
    <t>28 de março de 2023 09:58 hs.</t>
  </si>
  <si>
    <t>77156</t>
  </si>
  <si>
    <t>MLB3040590304</t>
  </si>
  <si>
    <t>Cabo De Capô Com Alavanca Opala 1984 Em Diante</t>
  </si>
  <si>
    <t>Rogerio Tadeu Rascio</t>
  </si>
  <si>
    <t>CPF 05482010805</t>
  </si>
  <si>
    <t>Avenida Sport Club Corinthians Paulista 303, Osasco - CEP: 06132380, São Paulo</t>
  </si>
  <si>
    <t>05482010805</t>
  </si>
  <si>
    <t>Avenida Sport Club Corinthians Paulista 303 / CEP 06132380 - Bussocaba, Osasco, São Paulo</t>
  </si>
  <si>
    <t>06132380</t>
  </si>
  <si>
    <t>28 de março | 15:38</t>
  </si>
  <si>
    <t>28 de março | 19:17</t>
  </si>
  <si>
    <t>ALBERTO MAXIMO GASTARDELI</t>
  </si>
  <si>
    <t>42150433355</t>
  </si>
  <si>
    <t>2000005364335478</t>
  </si>
  <si>
    <t>28 de março de 2023 09:49 hs.</t>
  </si>
  <si>
    <t>RAIMUNDO NONATO ALVES MUNIZ</t>
  </si>
  <si>
    <t>74972995300</t>
  </si>
  <si>
    <t>Posto de táxi do terminal rodoviário SN / Br 316 rodoviária de Bacabal - CEP 65700000 - Centro, Bacabal, Maranhão</t>
  </si>
  <si>
    <t>Bacabal</t>
  </si>
  <si>
    <t>65700000</t>
  </si>
  <si>
    <t>1 de abril | 10:22</t>
  </si>
  <si>
    <t>MEL42150407669LMFFF01</t>
  </si>
  <si>
    <t>2000005364334808</t>
  </si>
  <si>
    <t>28 de março de 2023 09:46 hs.</t>
  </si>
  <si>
    <t>Adriano Cordeiro de Alcantara Alcantara</t>
  </si>
  <si>
    <t>67795447520</t>
  </si>
  <si>
    <t>Rodovia BA-099 - Estrada do Côco 8.5 / CD vivendas do joane Referencia: Em frente ao condomínio moradas do litoral - CEP 42825903 - Catu de Abrantes (Abrantes), Camaçari, Bahia</t>
  </si>
  <si>
    <t>42825903</t>
  </si>
  <si>
    <t>29 de março | 16:28</t>
  </si>
  <si>
    <t>MEL42150405231LMFFF01</t>
  </si>
  <si>
    <t>2000005364201954</t>
  </si>
  <si>
    <t>28 de março de 2023 09:20 hs.</t>
  </si>
  <si>
    <t>MAURICIO F FREITAS</t>
  </si>
  <si>
    <t>08230165955</t>
  </si>
  <si>
    <t>Rua José Lopes da Silva 99 / Loteamento Furlan Referencia: Casa marrom de madeira no fundo do terreno. - CEP 89683000 - Jardin, Ponte Serrada, Santa Catarina</t>
  </si>
  <si>
    <t>Ponte Serrada</t>
  </si>
  <si>
    <t>89683000</t>
  </si>
  <si>
    <t>28 de março | 22:56</t>
  </si>
  <si>
    <t>30 de março | 11:02</t>
  </si>
  <si>
    <t>MEL42150349421LMFFF01</t>
  </si>
  <si>
    <t>2000004320716023</t>
  </si>
  <si>
    <t>28 de março de 2023 09:10 hs.</t>
  </si>
  <si>
    <t>Fernando Souza</t>
  </si>
  <si>
    <t>11271180642</t>
  </si>
  <si>
    <t>AVENIDA MONSENHOR MANCINI 1001 / CEP 37950000 - São Sebastião do Paraíso, Minas Gerais</t>
  </si>
  <si>
    <t>São Sebastião do Paraíso</t>
  </si>
  <si>
    <t>37950000</t>
  </si>
  <si>
    <t>28 de março | 23:02</t>
  </si>
  <si>
    <t>MEL42150328079LMFFF01</t>
  </si>
  <si>
    <t>https://myaccount.mercadolivre.com.br/shipments/42150328079/detail</t>
  </si>
  <si>
    <t>2000004320716025</t>
  </si>
  <si>
    <t>MLB2092967167</t>
  </si>
  <si>
    <t>Par Bieleta Dianteira Vw Spacefox E Spacecross Todas Versões</t>
  </si>
  <si>
    <t>28 de março | 14:45</t>
  </si>
  <si>
    <t>31 de março | 16:18</t>
  </si>
  <si>
    <t>MEL42150327175LMFFF01</t>
  </si>
  <si>
    <t>https://myaccount.mercadolivre.com.br/shipments/42150327175/detail</t>
  </si>
  <si>
    <t>2000005364114140</t>
  </si>
  <si>
    <t>28 de março de 2023 08:57 hs.</t>
  </si>
  <si>
    <t>EDSON GONÇALVES</t>
  </si>
  <si>
    <t>CPF 00988239736</t>
  </si>
  <si>
    <t>rua amilcar cabral 6 - q 16 st africa cidade continental serra es, Serra - CEP: 29163483, Espírito Santo</t>
  </si>
  <si>
    <t>00988239736</t>
  </si>
  <si>
    <t>Rua Amilcar Cabral 6 / Q 16 St Africa Cidade Continental Serra Es - CEP 29163483 - Cidade Continental, Serra, Espírito Santo</t>
  </si>
  <si>
    <t>Serra</t>
  </si>
  <si>
    <t>29163483</t>
  </si>
  <si>
    <t>30 de março | 13:55</t>
  </si>
  <si>
    <t>MEL42150304043LMXDF01</t>
  </si>
  <si>
    <t>2000004320670545</t>
  </si>
  <si>
    <t>28 de março de 2023 08:43 hs.</t>
  </si>
  <si>
    <t>Laudinei Renan Da Silva</t>
  </si>
  <si>
    <t>22989348867</t>
  </si>
  <si>
    <t>Rua Benedito Vieira da Cruz 110 / CEP 12630000 - Chacara do moinho, Cachoeira Paulista, São Paulo</t>
  </si>
  <si>
    <t>29 de março | 00:02</t>
  </si>
  <si>
    <t>29 de março | 12:47</t>
  </si>
  <si>
    <t>MEL42150286914LMFFF01</t>
  </si>
  <si>
    <t>2000005364031616</t>
  </si>
  <si>
    <t>28 de março de 2023 08:42 hs.</t>
  </si>
  <si>
    <t>solange souza</t>
  </si>
  <si>
    <t>01993329757</t>
  </si>
  <si>
    <t>Avenida Barcelona 40 / Casa - CEP 29216540 - Praia do Morro, Guarapari, Espírito Santo</t>
  </si>
  <si>
    <t>29216540</t>
  </si>
  <si>
    <t>30 de março | 15:05</t>
  </si>
  <si>
    <t>MEL42150273729LMFFF01</t>
  </si>
  <si>
    <t>2000005364009178</t>
  </si>
  <si>
    <t>28 de março de 2023 08:35 hs.</t>
  </si>
  <si>
    <t>Henrique Passeri</t>
  </si>
  <si>
    <t>22206394871</t>
  </si>
  <si>
    <t>Rua Cabo Antônio Pinton 231 / prédio Referencia: deixar na portaria - CEP 02186000 - Parque Novo Mundo, São Paulo, São Paulo</t>
  </si>
  <si>
    <t>02186000</t>
  </si>
  <si>
    <t>28 de março | 12:06</t>
  </si>
  <si>
    <t>28 de março | 17:41</t>
  </si>
  <si>
    <t>MEL42150263899LMFFF01</t>
  </si>
  <si>
    <t>2000004320627759</t>
  </si>
  <si>
    <t>28 de março de 2023 08:08 hs.</t>
  </si>
  <si>
    <t>hl5609/10</t>
  </si>
  <si>
    <t>MLB2800462273</t>
  </si>
  <si>
    <t>Par Bieleta Dianteira Ld E Le Sorento 2009 A 2013</t>
  </si>
  <si>
    <t>ROSEMEIRE TORRES BRANCALLIÃO</t>
  </si>
  <si>
    <t>CPF 14904305809</t>
  </si>
  <si>
    <t>Rua Campo da Aclamação 175 - Parque Taipas, São Paulo - CEP: 02987070, São Paulo</t>
  </si>
  <si>
    <t>14904305809</t>
  </si>
  <si>
    <t>Rua Sombreiro 13 / Chácara Referencia: Bairro De Chácaras, solicitar o mapinha ou localização pra facilitar  e entregar na casa. Entregadores folgados  nem vir. - CEP 13240000 - Machadinho, Jarinu, São Paulo</t>
  </si>
  <si>
    <t>29 de março | 10:52</t>
  </si>
  <si>
    <t>MEL42150224181LMXDF01</t>
  </si>
  <si>
    <t>2000004320558681</t>
  </si>
  <si>
    <t>28 de março de 2023 06:57 hs.</t>
  </si>
  <si>
    <t>Elizabete Lima</t>
  </si>
  <si>
    <t>41434325873</t>
  </si>
  <si>
    <t>Rua Aquarela 60 / Jardim Alzira Franco - CEP 09272509 - Tamanduateí 8, Santo André, São Paulo</t>
  </si>
  <si>
    <t>09272509</t>
  </si>
  <si>
    <t>28 de março | 23:03</t>
  </si>
  <si>
    <t>MEL42150159459LMFFF01</t>
  </si>
  <si>
    <t>2000005363769442</t>
  </si>
  <si>
    <t>28 de março de 2023 06:53 hs.</t>
  </si>
  <si>
    <t>Renato Costa</t>
  </si>
  <si>
    <t>03839930324</t>
  </si>
  <si>
    <t>Rua Nossa Senhora da Humildade 3136 / Vila Irmã Dulce - por trás da escola Dom Helder Cãmara Referencia: por trás da escola Dom Helder Cãmara - CEP 64040540 - Angelim, Teresina, Piauí</t>
  </si>
  <si>
    <t>64040540</t>
  </si>
  <si>
    <t>29 de março | 01:53</t>
  </si>
  <si>
    <t>30 de março | 13:39</t>
  </si>
  <si>
    <t>MEL42150164860LMFFF01</t>
  </si>
  <si>
    <t>2000005363749248</t>
  </si>
  <si>
    <t>28 de março de 2023 06:32 hs.</t>
  </si>
  <si>
    <t>Jhakomo Bassani</t>
  </si>
  <si>
    <t>39711970864</t>
  </si>
  <si>
    <t>Rua Floriano Peixoto 153 / Pra baixo rio grand Referencia: Rua Floriano Peixoto 153 Andradina sp 16900058 - CEP 16900058 - Jardim Alvorada, Andradina, São Paulo</t>
  </si>
  <si>
    <t>16900058</t>
  </si>
  <si>
    <t>MEL42150155444LMFFF01</t>
  </si>
  <si>
    <t>2000005363750456</t>
  </si>
  <si>
    <t>28 de março de 2023 06:27 hs.</t>
  </si>
  <si>
    <t>alexsandro Jesus dos santos</t>
  </si>
  <si>
    <t>04319212533</t>
  </si>
  <si>
    <t>Avenida avenida Maria José da silva 251 / casa Referencia: borracharia primavera - CEP 48790000 - matadouro velho, Tucano, Bahia</t>
  </si>
  <si>
    <t>Tucano</t>
  </si>
  <si>
    <t>48790000</t>
  </si>
  <si>
    <t>28 de março | 16:27</t>
  </si>
  <si>
    <t>31 de março | 10:32</t>
  </si>
  <si>
    <t>MEL42150142663LMFFF01</t>
  </si>
  <si>
    <t>2000005360924644</t>
  </si>
  <si>
    <t>28 de março de 2023 04:37 hs.</t>
  </si>
  <si>
    <t>deocleciano soaris santana Soaris santana</t>
  </si>
  <si>
    <t>34960139587</t>
  </si>
  <si>
    <t>Alvaro C Da Silva 210 / casa Referencia: Rua Álvaro Cavaleiro De Silva 210 Jaçanã 1 Paulode Faria Sp telefoni  017996489745 - CEP 15490000 - Jacana1, Paulo de Faria, São Paulo</t>
  </si>
  <si>
    <t>Paulo de Faria</t>
  </si>
  <si>
    <t>15490000</t>
  </si>
  <si>
    <t>28 de março | 19:25</t>
  </si>
  <si>
    <t>29 de março | 12:50</t>
  </si>
  <si>
    <t>MEL42148973369LMFFF01</t>
  </si>
  <si>
    <t>2000005360284510</t>
  </si>
  <si>
    <t>28 de março de 2023 04:34 hs.</t>
  </si>
  <si>
    <t>joao mariotto</t>
  </si>
  <si>
    <t>03947711255</t>
  </si>
  <si>
    <t>Avenida Professor João Gomes Monteiro Sobrinho 898 / Loja De Carro: Carros Mt Multimarcas - CEP 78008800 - Lixeira, Cuiabá, Mato Grosso</t>
  </si>
  <si>
    <t>78008800</t>
  </si>
  <si>
    <t>29 de março | 16:18</t>
  </si>
  <si>
    <t>MEL42148707166LMFFF01</t>
  </si>
  <si>
    <t>2000005358651332</t>
  </si>
  <si>
    <t>28 de março de 2023 04:33 hs.</t>
  </si>
  <si>
    <t>MLB2093026188</t>
  </si>
  <si>
    <t>Par Bieleta Dianteira Vw Up 2014 2015 2016</t>
  </si>
  <si>
    <t>José Raimundo de sousa Raimundo</t>
  </si>
  <si>
    <t>CPF 44283792187</t>
  </si>
  <si>
    <t>Rua joaquim tomas aquino 193 - bl 05 ap 04, Pedro Leopoldo - CEP: 33600000, Minas Gerais</t>
  </si>
  <si>
    <t>44283792187</t>
  </si>
  <si>
    <t>Rua Vereador Magno Claret Vieira 930 / loja 01 Referencia: autoescola fenix - CEP 33252380 - Distrito Lagoa Santo Antônio, Pedro Leopoldo, Minas Gerais</t>
  </si>
  <si>
    <t>Pedro Leopoldo</t>
  </si>
  <si>
    <t>33252380</t>
  </si>
  <si>
    <t>29 de março | 00:03</t>
  </si>
  <si>
    <t>MEL42147998467LMXDF01</t>
  </si>
  <si>
    <t>2000005350343740</t>
  </si>
  <si>
    <t>28 de março de 2023 04:32 hs.</t>
  </si>
  <si>
    <t>MLB3036596367</t>
  </si>
  <si>
    <t>Cabo De Capô Com Alavanca Versailles 1991 A 1996</t>
  </si>
  <si>
    <t>Waldir de Almeida Tonetto</t>
  </si>
  <si>
    <t>CPF 53508386872</t>
  </si>
  <si>
    <t>av. costa e silva 224 - 5 andar ap 504, boqueirão -praia grande - CEP: 11700005, São Paulo</t>
  </si>
  <si>
    <t>53508386872</t>
  </si>
  <si>
    <t>Avenida Presidente Costa e Silva 224 / 5 andar ap 504 - CEP 11700005 - Boqueirão, Praia Grande, São Paulo</t>
  </si>
  <si>
    <t>11700005</t>
  </si>
  <si>
    <t>MEL42144534378LMXDF01</t>
  </si>
  <si>
    <t>2000005363475694</t>
  </si>
  <si>
    <t>28 de março de 2023 02:24 hs.</t>
  </si>
  <si>
    <t>Regis Augusto da Silva Abreu</t>
  </si>
  <si>
    <t>CPF 09781189606</t>
  </si>
  <si>
    <t>Rua Professora Maria Alves Castilho bairro santa monica 1533, Uberlândia - CEP: 38408260, Minas Gerais</t>
  </si>
  <si>
    <t>09781189606</t>
  </si>
  <si>
    <t>Rua Professora Maria Alves Castilho 1543 / CEP 38408260 - Santa Mônica, Uberlândia, Minas Gerais</t>
  </si>
  <si>
    <t>Uberlândia</t>
  </si>
  <si>
    <t>38408260</t>
  </si>
  <si>
    <t>29 de março | 00:20</t>
  </si>
  <si>
    <t>30 de março | 09:26</t>
  </si>
  <si>
    <t>MEL42150054072LMXDF01</t>
  </si>
  <si>
    <t>2000005363311602</t>
  </si>
  <si>
    <t>28 de março de 2023 01:06 hs.</t>
  </si>
  <si>
    <t>Sanjiro Hinata</t>
  </si>
  <si>
    <t>02926118970</t>
  </si>
  <si>
    <t>AVENIDA RUI BARBOSA 5285 / CEP 83065260 - São José dos Pinhais, Paraná</t>
  </si>
  <si>
    <t>São José dos Pinhais</t>
  </si>
  <si>
    <t>83065260</t>
  </si>
  <si>
    <t>29 de março | 17:43</t>
  </si>
  <si>
    <t>MEL42149988974LMFFF01</t>
  </si>
  <si>
    <t>https://myaccount.mercadolivre.com.br/shipments/42149988974/detail</t>
  </si>
  <si>
    <t>2000005363223380</t>
  </si>
  <si>
    <t>28 de março de 2023 00:39 hs.</t>
  </si>
  <si>
    <t>MLB2223301859</t>
  </si>
  <si>
    <t>Suporte Superior Radiador Celta 2004 Lado Direito</t>
  </si>
  <si>
    <t>Jonatas Andrade</t>
  </si>
  <si>
    <t>CPF 14562552662</t>
  </si>
  <si>
    <t>Rua São Sebastião 5 - Centro, Joanésia - CEP: 35194000, Minas Gerais</t>
  </si>
  <si>
    <t>14562552662</t>
  </si>
  <si>
    <t>Rua Francisco Pereira Duarte 99 / Referencia: Oficina Irmãos AndradeBar da Dona Maria do Arnaldo - CEP 35116000 - Sobrado, Mesquita, Minas Gerais</t>
  </si>
  <si>
    <t>35116000</t>
  </si>
  <si>
    <t>29 de março | 00:55</t>
  </si>
  <si>
    <t>MEL42149956056LMXDF01</t>
  </si>
  <si>
    <t>2000005363069548</t>
  </si>
  <si>
    <t>27 de março de 2023 23:53 hs.</t>
  </si>
  <si>
    <t>eric valentim</t>
  </si>
  <si>
    <t>35996770857</t>
  </si>
  <si>
    <t>Rua Machado de Assis 14 / quadra 14 apto 502 Referencia: Edificio machado de assis - CEP 17012140 - Jardim Nasralla, Bauru, São Paulo</t>
  </si>
  <si>
    <t>Bauru</t>
  </si>
  <si>
    <t>17012140</t>
  </si>
  <si>
    <t>28 de março | 18:26</t>
  </si>
  <si>
    <t>29 de março | 11:06</t>
  </si>
  <si>
    <t>MEL42149884675LMFFF01</t>
  </si>
  <si>
    <t>2000005363001558</t>
  </si>
  <si>
    <t>27 de março de 2023 23:41 hs.</t>
  </si>
  <si>
    <t>MLB2772526283</t>
  </si>
  <si>
    <t>Kit Reparo Trambulador Cambio Vectra Com Liame 1995 A 2005</t>
  </si>
  <si>
    <t>Carla Roberta</t>
  </si>
  <si>
    <t>CPF 42410270832</t>
  </si>
  <si>
    <t>Rua Groíras 76, Guarulhos - CEP: 07175160, São Paulo</t>
  </si>
  <si>
    <t>42410270832</t>
  </si>
  <si>
    <t>Rua Muritiba 219 / CEP 07173140 - Jardim Presidente Dutra, Guarulhos, São Paulo</t>
  </si>
  <si>
    <t>07173140</t>
  </si>
  <si>
    <t>28 de março | 15:52</t>
  </si>
  <si>
    <t>28 de março | 17:46</t>
  </si>
  <si>
    <t>42149868018</t>
  </si>
  <si>
    <t>2000005362894830</t>
  </si>
  <si>
    <t>27 de março de 2023 23:14 hs.</t>
  </si>
  <si>
    <t>MLB3106385017</t>
  </si>
  <si>
    <t>Kit Alavanca Cambio Pampa 1990 À 1997</t>
  </si>
  <si>
    <t>Gabriel Henrique Ferreira da Silva Moreira</t>
  </si>
  <si>
    <t>CPF 03929347105</t>
  </si>
  <si>
    <t>Travessa 17A 3045 - W, Tangará da Serra - CEP: 78307899, Mato Grosso</t>
  </si>
  <si>
    <t>03929347105</t>
  </si>
  <si>
    <t>Rua J 2134 / N - CEP 78303016 - Jardim Tarumã, Tangará da Serra, Mato Grosso</t>
  </si>
  <si>
    <t>Tangará da Serra</t>
  </si>
  <si>
    <t>78303016</t>
  </si>
  <si>
    <t>29 de março | 01:16</t>
  </si>
  <si>
    <t>1 de abril | 11:10</t>
  </si>
  <si>
    <t>MEL42149811685LMXDF01</t>
  </si>
  <si>
    <t>2000005362841766</t>
  </si>
  <si>
    <t>27 de março de 2023 23:07 hs.</t>
  </si>
  <si>
    <t>Patricia De Castro Ferreira Ferreira</t>
  </si>
  <si>
    <t>31367464811</t>
  </si>
  <si>
    <t>Rua Natale Visentin 86 / CEP 18103472 - Jardim Harmonia, Sorocaba, São Paulo</t>
  </si>
  <si>
    <t>18103472</t>
  </si>
  <si>
    <t>28 de março | 02:27</t>
  </si>
  <si>
    <t>28 de março | 16:15</t>
  </si>
  <si>
    <t>MEL42149806264LMFFF01</t>
  </si>
  <si>
    <t>2000005362785618</t>
  </si>
  <si>
    <t>27 de março de 2023 22:56 hs.</t>
  </si>
  <si>
    <t>Marquim Vieira</t>
  </si>
  <si>
    <t>07922649592</t>
  </si>
  <si>
    <t>Rua Tulipas 8 / Q24 L08 - CEP 75902300 - Jardim Mondale, Rio Verde, Goiás</t>
  </si>
  <si>
    <t>Rio Verde</t>
  </si>
  <si>
    <t>75902300</t>
  </si>
  <si>
    <t>30 de março | 09:20</t>
  </si>
  <si>
    <t>MEL42149781730LMFFF01</t>
  </si>
  <si>
    <t>2000005362706626</t>
  </si>
  <si>
    <t>27 de março de 2023 22:42 hs.</t>
  </si>
  <si>
    <t>Mário Andretty da Cruz Sousa Cruz</t>
  </si>
  <si>
    <t>77321570363</t>
  </si>
  <si>
    <t>Rua Engenheiro Eduardo de Almendra Freitas 2137 / Gurupi Referencia: Fica em um condomínio ao lado do CD de Distribuição do Grupo Matheus em Teresina - CEP 64078840 - Livramento, Teresina, Piauí</t>
  </si>
  <si>
    <t>64078840</t>
  </si>
  <si>
    <t>MEL42149747230LMFFF01</t>
  </si>
  <si>
    <t>2000005362672220</t>
  </si>
  <si>
    <t>27 de março de 2023 22:34 hs.</t>
  </si>
  <si>
    <t>MLB2021535205</t>
  </si>
  <si>
    <t>Paulö Ricardö</t>
  </si>
  <si>
    <t>11689707410</t>
  </si>
  <si>
    <t>Rua Joao Pereira Tabosa 40 / loja Referencia: na frente da loja tem a placa, fica aí lado do irmão chaves - CEP 55125000 - centro, Toritama, Pernambuco</t>
  </si>
  <si>
    <t>Toritama</t>
  </si>
  <si>
    <t>55125000</t>
  </si>
  <si>
    <t>30 de março | 01:15</t>
  </si>
  <si>
    <t>ML42149720827135551</t>
  </si>
  <si>
    <t>https://www.loggi.com/rastreador/3762947aef/ML42149720827135551</t>
  </si>
  <si>
    <t>2000005362544320</t>
  </si>
  <si>
    <t>27 de março de 2023 22:16 hs.</t>
  </si>
  <si>
    <t>Gislaine Raquel Dos Santos Guedes Ramos</t>
  </si>
  <si>
    <t>12298651957</t>
  </si>
  <si>
    <t>Saida Passos Maia 1100 / Referencia: Atras Restaurante Ligirinho - CEP 89683000 - Baía Alta, Ponte Serrada, Santa Catarina</t>
  </si>
  <si>
    <t>28 de março | 13:34</t>
  </si>
  <si>
    <t>29 de março | 16:35</t>
  </si>
  <si>
    <t>MEL42149668855LMFFF01</t>
  </si>
  <si>
    <t>2000004319936131</t>
  </si>
  <si>
    <t>27 de março de 2023 22:04 hs.</t>
  </si>
  <si>
    <t>Daniela Lopes da Silva</t>
  </si>
  <si>
    <t>72956925172</t>
  </si>
  <si>
    <t>Rua A 21 328 / Qd.32 Lt.04 - Referencia: Entregar Para Lucia Ou Para A Vizinha Do Lado (Portão De Grade) Chamada Ilda. - CEP 75391243 - Setor Sul, Trindade, Goiás</t>
  </si>
  <si>
    <t>75391243</t>
  </si>
  <si>
    <t>28 de março | 12:09</t>
  </si>
  <si>
    <t>29 de março | 16:53</t>
  </si>
  <si>
    <t>MEL42149641833LMFFF01</t>
  </si>
  <si>
    <t>2000004319902881</t>
  </si>
  <si>
    <t>27 de março de 2023 21:53 hs.</t>
  </si>
  <si>
    <t>Adevanir Moreira De Sousa Pinto</t>
  </si>
  <si>
    <t>57065683915</t>
  </si>
  <si>
    <t>Rua Jacutinga 759 / CEP 76876502 - Jardim Jorge Teixeira, Ariquemes, Rondônia</t>
  </si>
  <si>
    <t>Ariquemes</t>
  </si>
  <si>
    <t>76876502</t>
  </si>
  <si>
    <t>28 de março | 15:54</t>
  </si>
  <si>
    <t>MEL42149624078LMFFF01</t>
  </si>
  <si>
    <t>2000005362351702</t>
  </si>
  <si>
    <t>27 de março de 2023 21:45 hs.</t>
  </si>
  <si>
    <t>Alexandre Cruz Pirola</t>
  </si>
  <si>
    <t>27228041828</t>
  </si>
  <si>
    <t>Rua Nove de Julho 1280 / Horário Comercial Referencia: Por gentileza, entregar em horário comercial. Grato. - CEP 13560042 - Centro, São Carlos, São Paulo</t>
  </si>
  <si>
    <t>13560042</t>
  </si>
  <si>
    <t>28 de março | 00:39</t>
  </si>
  <si>
    <t>28 de março | 12:00</t>
  </si>
  <si>
    <t>MEL42149601978LMFFF01</t>
  </si>
  <si>
    <t>2000005362280964</t>
  </si>
  <si>
    <t>27 de março de 2023 21:33 hs.</t>
  </si>
  <si>
    <t>Geliane Gonzaga</t>
  </si>
  <si>
    <t>CPF 16714577818</t>
  </si>
  <si>
    <t>Rua Jorge Astun 200, Franca - CEP: 14406803, São Paulo</t>
  </si>
  <si>
    <t>16714577818</t>
  </si>
  <si>
    <t>Rua Jorge Astun 200 / Referencia: Pode Entregar No Vizinho Se Não Tiver Ninguém Em Casa - CEP 14406803 - Residencial Peres Elias, Franca, São Paulo</t>
  </si>
  <si>
    <t>Franca</t>
  </si>
  <si>
    <t>14406803</t>
  </si>
  <si>
    <t>29 de março | 01:01</t>
  </si>
  <si>
    <t>29 de março | 13:25</t>
  </si>
  <si>
    <t>MEL42149568886LMXDF01</t>
  </si>
  <si>
    <t>2000005362242272</t>
  </si>
  <si>
    <t>27 de março de 2023 21:26 hs.</t>
  </si>
  <si>
    <t>G P COMERCIO DE VEICULOS LTDA ME</t>
  </si>
  <si>
    <t>08788867000165</t>
  </si>
  <si>
    <t>Avenida Sete de Setembro 985 / Giovani Multimarcas - CEP 88900013 - Centro, Araranguá, Santa Catarina</t>
  </si>
  <si>
    <t>Araranguá</t>
  </si>
  <si>
    <t>88900013</t>
  </si>
  <si>
    <t>28 de março | 22:45</t>
  </si>
  <si>
    <t>29 de março | 10:33</t>
  </si>
  <si>
    <t>MEL42149540039LMFFF01</t>
  </si>
  <si>
    <t>2000005362220218</t>
  </si>
  <si>
    <t>27 de março de 2023 21:23 hs.</t>
  </si>
  <si>
    <t>Jhonatan Almeida</t>
  </si>
  <si>
    <t>39908937855</t>
  </si>
  <si>
    <t>Rua Sancho Pimentel 93 / casa 1 Referencia: sanchos pimentel 93 - CEP 06416130 - Vila Engenho Novo, Barueri, São Paulo</t>
  </si>
  <si>
    <t>06416130</t>
  </si>
  <si>
    <t>28 de março | 01:10</t>
  </si>
  <si>
    <t>MEL42149530989LMFFF01</t>
  </si>
  <si>
    <t>2000004319804763</t>
  </si>
  <si>
    <t>27 de março de 2023 21:20 hs.</t>
  </si>
  <si>
    <t>MLB2100236132</t>
  </si>
  <si>
    <t>Capa Pedal Acelerador Freio Embreagem Voyage Saveiro Gol</t>
  </si>
  <si>
    <t>Marcelo Avelar</t>
  </si>
  <si>
    <t>01214274633</t>
  </si>
  <si>
    <t>Rua Quatro 20 / Referencia: Condomínio Estância Real - CEP 33236176 - Anel, Lagoa Santa, Minas Gerais</t>
  </si>
  <si>
    <t>Lagoa Santa</t>
  </si>
  <si>
    <t>33236176</t>
  </si>
  <si>
    <t>28 de março | 15:02</t>
  </si>
  <si>
    <t>MEL42149521135LMFFF01</t>
  </si>
  <si>
    <t>2000005362198858</t>
  </si>
  <si>
    <t>MLB2696278792</t>
  </si>
  <si>
    <t>Cabo Embreagem (regulagem Manual) Peugeot 206 1999 Em Diante</t>
  </si>
  <si>
    <t>Valquiria Morais</t>
  </si>
  <si>
    <t>CPF 62891510020</t>
  </si>
  <si>
    <t>Rua Doutor Luiz Faccioli 92 - Apto41, Caxias do Sul - CEP: 95040210, Rio Grande do Sul</t>
  </si>
  <si>
    <t>62891510020</t>
  </si>
  <si>
    <t>Estrada Geral SN / Referencia: 450m do salão comunitário, a direita casa AMARELA - CEP 88990000 - Vila rosa, Praia Grande, Santa Catarina</t>
  </si>
  <si>
    <t>88990000</t>
  </si>
  <si>
    <t>29 de março | 03:15</t>
  </si>
  <si>
    <t>30 de março | 13:36</t>
  </si>
  <si>
    <t>MEL42149522567LMXDF01</t>
  </si>
  <si>
    <t>2000004319785047</t>
  </si>
  <si>
    <t>27 de março de 2023 21:11 hs.</t>
  </si>
  <si>
    <t>Roseleine Moreira</t>
  </si>
  <si>
    <t>CPF 34535574847</t>
  </si>
  <si>
    <t>Rua José da Conceição Gomes 160, Pindamonhangaba - CEP: 12424420, São Paulo</t>
  </si>
  <si>
    <t>34535574847</t>
  </si>
  <si>
    <t>2000005362098468</t>
  </si>
  <si>
    <t>27 de março de 2023 21:07 hs.</t>
  </si>
  <si>
    <t>Vinícus Furtado</t>
  </si>
  <si>
    <t>29715997520</t>
  </si>
  <si>
    <t>Rua Nova Iguaçu 832 / BLOCO 7 APT 106 Referencia: Condomínio Vila do Mar - CEP 28895880 - Jardim Mariléa, Rio das Ostras, Rio de Janeiro</t>
  </si>
  <si>
    <t>28895880</t>
  </si>
  <si>
    <t>28 de março | 13:23</t>
  </si>
  <si>
    <t>29 de março | 09:41</t>
  </si>
  <si>
    <t>MEL42149480719LMFFF01</t>
  </si>
  <si>
    <t>2000005361950344</t>
  </si>
  <si>
    <t>27 de março de 2023 20:43 hs.</t>
  </si>
  <si>
    <t>Helton Santos</t>
  </si>
  <si>
    <t>06623467939</t>
  </si>
  <si>
    <t>Av. Dr. João Cândido 446 / casa 6 Referencia: Condomínio Joya - CEP 83280000 - Centro, Guaratuba, Paraná</t>
  </si>
  <si>
    <t>Guaratuba</t>
  </si>
  <si>
    <t>83280000</t>
  </si>
  <si>
    <t>28 de março | 19:27</t>
  </si>
  <si>
    <t>MEL42149426218LMFFF01</t>
  </si>
  <si>
    <t>2000005361942392</t>
  </si>
  <si>
    <t>27 de março de 2023 20:42 hs.</t>
  </si>
  <si>
    <t>Jose Nilton Silva Santos</t>
  </si>
  <si>
    <t>68440456549</t>
  </si>
  <si>
    <t>Rua Sá Oliveira 69 / são João cabrito plataforma - entrega Natalha Referencia: Pra ser entregue a natalha sobrinha de Ninha mãe de macelinho - CEP 40717380 - Plataforma, Salvador, Bahia</t>
  </si>
  <si>
    <t>40717380</t>
  </si>
  <si>
    <t>28 de março | 00:42</t>
  </si>
  <si>
    <t>28 de março | 15:40</t>
  </si>
  <si>
    <t>MEL42149422274LMFFF01</t>
  </si>
  <si>
    <t>2000005361901974</t>
  </si>
  <si>
    <t>27 de março de 2023 20:37 hs.</t>
  </si>
  <si>
    <t>BRUNO MUNZLINGER - ME</t>
  </si>
  <si>
    <t>18162772000195</t>
  </si>
  <si>
    <t>Avenida Ministro Petrônio Portela 627 / CEP 02959000 - Moinho Velho, São Paulo, São Paulo</t>
  </si>
  <si>
    <t>02959000</t>
  </si>
  <si>
    <t>28 de março | 01:11</t>
  </si>
  <si>
    <t>28 de março | 15:58</t>
  </si>
  <si>
    <t>MEL42149399597LMFFF01</t>
  </si>
  <si>
    <t>2000005361486940</t>
  </si>
  <si>
    <t>27 de março de 2023 20:25 hs.</t>
  </si>
  <si>
    <t>Eleildo Hora Da Conceicao Hora</t>
  </si>
  <si>
    <t>60417360312</t>
  </si>
  <si>
    <t>Avenida avenida SN / Referencia: na entrada do porto de pescarias próximo a casa do nego do porto... - CEP 65130000 - maioba pindoba, Paço do Lumiar, Maranhão</t>
  </si>
  <si>
    <t>Paço do Lumiar</t>
  </si>
  <si>
    <t>65130000</t>
  </si>
  <si>
    <t>28 de março | 01:38</t>
  </si>
  <si>
    <t>MEL42149228372LMFFF01</t>
  </si>
  <si>
    <t>2000005361784994</t>
  </si>
  <si>
    <t>27 de março de 2023 20:20 hs.</t>
  </si>
  <si>
    <t>66610/11</t>
  </si>
  <si>
    <t>MLB3005869551</t>
  </si>
  <si>
    <t>Cabo Duplo De Engate E Seleção Palio 1.0 1996 A 2000</t>
  </si>
  <si>
    <t>Evanildo Siqueira de Sousa</t>
  </si>
  <si>
    <t>CPF 01732176302</t>
  </si>
  <si>
    <t>Rua Codorna 50 - assentamento j, Osasco - CEP: 06236805, São Paulo</t>
  </si>
  <si>
    <t>01732176302</t>
  </si>
  <si>
    <t>OV340779327BR</t>
  </si>
  <si>
    <t>2000005361779982</t>
  </si>
  <si>
    <t>27 de março de 2023 20:19 hs.</t>
  </si>
  <si>
    <t>Edis binho</t>
  </si>
  <si>
    <t>22679941861</t>
  </si>
  <si>
    <t>Rua Caimoambo 137 / Casa 1 - CEP 02764050 - Parque Itaberaba, São Paulo, São Paulo</t>
  </si>
  <si>
    <t>02764050</t>
  </si>
  <si>
    <t>28 de março | 11:59</t>
  </si>
  <si>
    <t>MEL42149357774LMFFF01</t>
  </si>
  <si>
    <t>2000004319625745</t>
  </si>
  <si>
    <t>27 de março de 2023 20:18 hs.</t>
  </si>
  <si>
    <t>Platiny Martins</t>
  </si>
  <si>
    <t>02039360352</t>
  </si>
  <si>
    <t>Alameda das rosas qd 15 LT 06 2200 / Referencia: próximo ao estofado globo - CEP 77600000 - setor sul, Paraíso do Tocantins, Tocantins</t>
  </si>
  <si>
    <t>Paraíso do Tocantins</t>
  </si>
  <si>
    <t>77600000</t>
  </si>
  <si>
    <t>31 de março | 15:54</t>
  </si>
  <si>
    <t>MEL42149341927LMFFF01</t>
  </si>
  <si>
    <t>2000005361774462</t>
  </si>
  <si>
    <t>27 de março de 2023 20:17 hs.</t>
  </si>
  <si>
    <t>Ana Patricia Claudino da Silva</t>
  </si>
  <si>
    <t>27495144874</t>
  </si>
  <si>
    <t>Rua José Lino Rocha 979 / Referencia: Outro número 47 984474748 - CEP 88372185 - Meia Praia, Navegantes, Santa Catarina</t>
  </si>
  <si>
    <t>Navegantes</t>
  </si>
  <si>
    <t>88372185</t>
  </si>
  <si>
    <t>27 de março | 23:18</t>
  </si>
  <si>
    <t>28 de março | 14:28</t>
  </si>
  <si>
    <t>MEL42149351154LMFFF01</t>
  </si>
  <si>
    <t>2000004319558289</t>
  </si>
  <si>
    <t>27 de março de 2023 19:54 hs.</t>
  </si>
  <si>
    <t>Breno Oliveira</t>
  </si>
  <si>
    <t>11728980496</t>
  </si>
  <si>
    <t>Rua das Aroeiras 193 / bloco C apto 23 - CEP 04344090 - Jabaquara, São Paulo, São Paulo</t>
  </si>
  <si>
    <t>04344090</t>
  </si>
  <si>
    <t>28 de março | 00:46</t>
  </si>
  <si>
    <t>28 de março | 12:25</t>
  </si>
  <si>
    <t>MEL42149283384LMFFF01</t>
  </si>
  <si>
    <t>2000004319531413</t>
  </si>
  <si>
    <t>27 de março de 2023 19:48 hs.</t>
  </si>
  <si>
    <t>MLB3173803530</t>
  </si>
  <si>
    <t>Adão Junior</t>
  </si>
  <si>
    <t>CPF 13372898680</t>
  </si>
  <si>
    <t>Rua Serafin Souza e Silva 1448, Itambacuri - CEP: 39830000, Minas Gerais</t>
  </si>
  <si>
    <t>13372898680</t>
  </si>
  <si>
    <t>Rua Serafim Souza e Silva 1448 / CEP 39830000 - coqueiro, Itambacuri, Minas Gerais</t>
  </si>
  <si>
    <t>Itambacuri</t>
  </si>
  <si>
    <t>39830000</t>
  </si>
  <si>
    <t>29 de março | 02:22</t>
  </si>
  <si>
    <t>31 de março | 09:20</t>
  </si>
  <si>
    <t>MEL42149257515LMXDF01</t>
  </si>
  <si>
    <t>2000005361594200</t>
  </si>
  <si>
    <t>Aguiar Bambinetti Júnior</t>
  </si>
  <si>
    <t>90829107991</t>
  </si>
  <si>
    <t>Rua Paraguai 905 / casa Referencia: acima da av Palestina - CEP 88338095 - Nações, Balneário Camboriú, Santa Catarina</t>
  </si>
  <si>
    <t>88338095</t>
  </si>
  <si>
    <t>27 de março | 23:43</t>
  </si>
  <si>
    <t>28 de março | 10:39</t>
  </si>
  <si>
    <t>MEL42149260181LMFFF01</t>
  </si>
  <si>
    <t>2000005361509546</t>
  </si>
  <si>
    <t>27 de março de 2023 19:38 hs.</t>
  </si>
  <si>
    <t>João Luís Veloso</t>
  </si>
  <si>
    <t>05102025511</t>
  </si>
  <si>
    <t>Posto De Saúde Cascavel Ba SN / Referencia: Rua Do Posto De Saúde - CEP 46760000 - cascavel, Ibicoara, Bahia</t>
  </si>
  <si>
    <t>Ibicoara</t>
  </si>
  <si>
    <t>46760000</t>
  </si>
  <si>
    <t>28 de março | 19:33</t>
  </si>
  <si>
    <t>MEL42149239676LMFFF01</t>
  </si>
  <si>
    <t>2000005361454478</t>
  </si>
  <si>
    <t>27 de março de 2023 19:28 hs.</t>
  </si>
  <si>
    <t>Iuri Gomes</t>
  </si>
  <si>
    <t>05795379514</t>
  </si>
  <si>
    <t>1 Travessa Teixeira 15 / cremilda caitano gomes (iure gomes) - CEP 45606740 - Maria Pinheiro, Itabuna, Bahia</t>
  </si>
  <si>
    <t>Itabuna</t>
  </si>
  <si>
    <t>45606740</t>
  </si>
  <si>
    <t>28 de março | 01:31</t>
  </si>
  <si>
    <t>29 de março | 10:55</t>
  </si>
  <si>
    <t>MEL42149203247LMFFF01</t>
  </si>
  <si>
    <t>2000005361452290</t>
  </si>
  <si>
    <t>27 de março de 2023 19:27 hs.</t>
  </si>
  <si>
    <t>222014</t>
  </si>
  <si>
    <t>MLB2915221296</t>
  </si>
  <si>
    <t>Bandeja Superior Direita Com Pivô Ranger 1998 A 2011</t>
  </si>
  <si>
    <t>wiliam amancio</t>
  </si>
  <si>
    <t>CPF 07284259710</t>
  </si>
  <si>
    <t>Antônio Pinto 49 - Ao Lado Do Restaurante Tot Grill , Portao Branco, Itaboraí - CEP: 24800069, Rio de Janeiro</t>
  </si>
  <si>
    <t>07284259710</t>
  </si>
  <si>
    <t>Rua Antônio Pinto 49 / Ao Lado Do Restaurante Tot Grill , Portao Branco - CEP 24800069 - Centro, Itaboraí, Rio de Janeiro</t>
  </si>
  <si>
    <t>24800069</t>
  </si>
  <si>
    <t>30 de março | 02:47</t>
  </si>
  <si>
    <t>31 de março | 11:33</t>
  </si>
  <si>
    <t>MEL42149202111LMXDF01</t>
  </si>
  <si>
    <t>2000005361330526</t>
  </si>
  <si>
    <t>27 de março de 2023 19:25 hs.</t>
  </si>
  <si>
    <t>zildazildao zildazildao</t>
  </si>
  <si>
    <t>28507097863</t>
  </si>
  <si>
    <t>Rua José Marques 559 / Próximo ao supermercado prático - CEP 11740000 - Savoy 2, Itanhaém, São Paulo</t>
  </si>
  <si>
    <t>Itanhaém</t>
  </si>
  <si>
    <t>11740000</t>
  </si>
  <si>
    <t>28 de março | 01:12</t>
  </si>
  <si>
    <t>28 de março | 14:29</t>
  </si>
  <si>
    <t>MEL42149149007LMFFF01</t>
  </si>
  <si>
    <t>2000005361416700</t>
  </si>
  <si>
    <t>27 de março de 2023 19:24 hs.</t>
  </si>
  <si>
    <t>MLB2223268597</t>
  </si>
  <si>
    <t>Terminal Cabo De Engate Audi A3 2000</t>
  </si>
  <si>
    <t>Bruno Mariano da Silva</t>
  </si>
  <si>
    <t>CPF 70870216481</t>
  </si>
  <si>
    <t>Rua Liberato dos Sonhos 60 - portão azul, Porto Belo - CEP: 88210000, Santa Catarina</t>
  </si>
  <si>
    <t>70870216481</t>
  </si>
  <si>
    <t>Rua Liberato dos Sonhos 60 / portão azul Referencia: ok - CEP 88210000 - vila nova, Porto Belo, Santa Catarina</t>
  </si>
  <si>
    <t>MEL42149195798LMXDF01</t>
  </si>
  <si>
    <t>2000005361262804</t>
  </si>
  <si>
    <t>27 de março de 2023 18:57 hs.</t>
  </si>
  <si>
    <t xml:space="preserve">vinicius  Martins </t>
  </si>
  <si>
    <t>45636364873</t>
  </si>
  <si>
    <t>Rua Telêmaco 91 / casa 1 - CEP 11601096 - Canto do Mar, São Sebastião, São Paulo</t>
  </si>
  <si>
    <t>São Sebastião</t>
  </si>
  <si>
    <t>11601096</t>
  </si>
  <si>
    <t>28 de março | 17:33</t>
  </si>
  <si>
    <t>29 de março | 15:56</t>
  </si>
  <si>
    <t>MEL42149119381LMFFF01</t>
  </si>
  <si>
    <t>2000005361151268</t>
  </si>
  <si>
    <t>27 de março de 2023 18:41 hs.</t>
  </si>
  <si>
    <t>Marcelo Moreira dos Santos</t>
  </si>
  <si>
    <t>01330541790</t>
  </si>
  <si>
    <t>Rua Henrique do Couto Escher 121 / CEP 21770280 - Realengo, Rio de Janeiro, Rio de Janeiro</t>
  </si>
  <si>
    <t>21770280</t>
  </si>
  <si>
    <t>28 de março | 16:42</t>
  </si>
  <si>
    <t>MEL42149086232LMFFF01</t>
  </si>
  <si>
    <t>2000005361148436</t>
  </si>
  <si>
    <t>27 de março de 2023 18:39 hs.</t>
  </si>
  <si>
    <t>3037</t>
  </si>
  <si>
    <t>MLB2767036253</t>
  </si>
  <si>
    <t>Caixa Rótula Alavanca Câmbio Gol Bola G2 1995 A 2001</t>
  </si>
  <si>
    <t>Maria de Fátima Simões Ribeiro</t>
  </si>
  <si>
    <t>CPF 33624068822</t>
  </si>
  <si>
    <t>Rua Itararé 563, Capão Bonito - CEP: 18302216, São Paulo</t>
  </si>
  <si>
    <t>33624068822</t>
  </si>
  <si>
    <t>Rua Trinta e Cinco 112 / Referencia: ligar antes - CEP 18306393 - Vila Santa Isabel, Capão Bonito, São Paulo</t>
  </si>
  <si>
    <t>Capão Bonito</t>
  </si>
  <si>
    <t>18306393</t>
  </si>
  <si>
    <t>29 de março | 01:24</t>
  </si>
  <si>
    <t>29 de março | 14:39</t>
  </si>
  <si>
    <t>MEL42149080166LMXDF01</t>
  </si>
  <si>
    <t>2000005361116428</t>
  </si>
  <si>
    <t>27 de março de 2023 18:34 hs.</t>
  </si>
  <si>
    <t>EDIVANDO De Sousa Da Silva</t>
  </si>
  <si>
    <t>02526491339</t>
  </si>
  <si>
    <t>Quadra 1 Conjunto 1 29 / setor Oeste Referencia: Rádio comunitária a voz do povo FM - CEP 71255505 - Setor Oeste (Vila Estrutural), Brasília, Distrito Federal</t>
  </si>
  <si>
    <t>71255505</t>
  </si>
  <si>
    <t>29 de março | 16:57</t>
  </si>
  <si>
    <t>MEL42149054847LMFFF01</t>
  </si>
  <si>
    <t>2000004319325043</t>
  </si>
  <si>
    <t>27 de março de 2023 18:25 hs.</t>
  </si>
  <si>
    <t>Onice Maria Kaczyk Gomes</t>
  </si>
  <si>
    <t>68473761987</t>
  </si>
  <si>
    <t>Lagoa da cruz 1438 / próximo ao mercado - CEP 83980000 - Lagoa da Cruz, Antônio Olinto, Paraná</t>
  </si>
  <si>
    <t>Antônio Olinto</t>
  </si>
  <si>
    <t>83980000</t>
  </si>
  <si>
    <t>28 de março | 13:20</t>
  </si>
  <si>
    <t>29 de março | 15:08</t>
  </si>
  <si>
    <t>MEL42149033303LMFFF01</t>
  </si>
  <si>
    <t>2000004319312983</t>
  </si>
  <si>
    <t>27 de março de 2023 18:24 hs.</t>
  </si>
  <si>
    <t>Wellerson Esteves</t>
  </si>
  <si>
    <t>14850732780</t>
  </si>
  <si>
    <t>Rua Florinda Francisca Domingues SN / Q 309 L 21 c1 - CEP 24934080 - Jardim Atlântico Central (Itaipuaçu), Maricá, Rio de Janeiro</t>
  </si>
  <si>
    <t>24934080</t>
  </si>
  <si>
    <t>28 de março | 18:18</t>
  </si>
  <si>
    <t>29 de março | 16:04</t>
  </si>
  <si>
    <t>MEL42149038012LMFFF01</t>
  </si>
  <si>
    <t>2000005360970462</t>
  </si>
  <si>
    <t>27 de março de 2023 18:09 hs.</t>
  </si>
  <si>
    <t>MLB2100157802</t>
  </si>
  <si>
    <t>Capa Pedal Kia Bongo K2500 K2700 K2799 Hr H100</t>
  </si>
  <si>
    <t>Aline Ellen De Sena Silva</t>
  </si>
  <si>
    <t>11869280695</t>
  </si>
  <si>
    <t>RUA DESIDERIO DE MATOS 248 / CEP 35400000 - PADRE FARIA, Ouro Preto, Minas Gerais</t>
  </si>
  <si>
    <t>Ouro Preto</t>
  </si>
  <si>
    <t>35400000</t>
  </si>
  <si>
    <t>30 de março | 13:37</t>
  </si>
  <si>
    <t>MEL42148991947LMFFF01</t>
  </si>
  <si>
    <t>https://myaccount.mercadolivre.com.br/shipments/42148991947/detail</t>
  </si>
  <si>
    <t>2000005360955876</t>
  </si>
  <si>
    <t>Matheus Lima Araujo</t>
  </si>
  <si>
    <t>41433636824</t>
  </si>
  <si>
    <t>Rua Professor Evandro Caiafa Esquivel 235 / T1 Apto46 - CEP 09911360 - Centro, Diadema, São Paulo</t>
  </si>
  <si>
    <t>Diadema</t>
  </si>
  <si>
    <t>09911360</t>
  </si>
  <si>
    <t>28 de março | 00:01</t>
  </si>
  <si>
    <t>28 de março | 12:24</t>
  </si>
  <si>
    <t>MEL42148991569LMFFF01</t>
  </si>
  <si>
    <t>2000005360958994</t>
  </si>
  <si>
    <t>27 de março de 2023 18:08 hs.</t>
  </si>
  <si>
    <t>fabio hansen</t>
  </si>
  <si>
    <t>40509222153</t>
  </si>
  <si>
    <t>Travessa Oliveira Filho 840 / casa esquina Referencia: Bar da esquina,caso fechado das 12 as 14 só bater q atende - CEP 60181811 - Vicente Pinzon, Fortaleza, Ceará</t>
  </si>
  <si>
    <t>60181811</t>
  </si>
  <si>
    <t>28 de março | 01:34</t>
  </si>
  <si>
    <t>29 de março | 11:19</t>
  </si>
  <si>
    <t>MEL42148998076LMFFF01</t>
  </si>
  <si>
    <t>2000004319259881</t>
  </si>
  <si>
    <t>27 de março de 2023 18:04 hs.</t>
  </si>
  <si>
    <t xml:space="preserve">Guilherme  Pereira </t>
  </si>
  <si>
    <t>51199043869</t>
  </si>
  <si>
    <t>Avenida Fernando Felício 1390 / Casa do vizinho - CEP 15530000 - São Fernandes, Cosmorama, São Paulo</t>
  </si>
  <si>
    <t>Cosmorama</t>
  </si>
  <si>
    <t>15530000</t>
  </si>
  <si>
    <t>28 de março | 17:35</t>
  </si>
  <si>
    <t>31 de março | 17:28</t>
  </si>
  <si>
    <t>MEL42148975837LMFFF01</t>
  </si>
  <si>
    <t>2000005360830084</t>
  </si>
  <si>
    <t>donavan william</t>
  </si>
  <si>
    <t>CPF 38434068800</t>
  </si>
  <si>
    <t>Av Guadalupe 10 - B 1 Ap 103, São José dos Campos - CEP: 12235900, São Paulo</t>
  </si>
  <si>
    <t>38434068800</t>
  </si>
  <si>
    <t>Rua Professor Gordiano de Faria Alvim Filho 70 / fundos Referencia: ao lado do deposito União - CEP 12239009 - Residencial União, São José dos Campos, São Paulo</t>
  </si>
  <si>
    <t>12239009</t>
  </si>
  <si>
    <t>28 de março | 22:55</t>
  </si>
  <si>
    <t>29 de março | 11:35</t>
  </si>
  <si>
    <t>MEL42148930375LMXDF01</t>
  </si>
  <si>
    <t>2000005358537226</t>
  </si>
  <si>
    <t>27 de março de 2023 17:57 hs.</t>
  </si>
  <si>
    <t>par-5001</t>
  </si>
  <si>
    <t>MLB2803552923</t>
  </si>
  <si>
    <t>Par Bieleta Dianteira Courier 1997 A 2013</t>
  </si>
  <si>
    <t>Daniel De Lorenzi</t>
  </si>
  <si>
    <t>CPF 02226793950</t>
  </si>
  <si>
    <t>Av. Professor José Abatti 120 - Ed. Nona Inês, Sala 03, Treviso - CEP: 88862000, Santa Catarina</t>
  </si>
  <si>
    <t>02226793950</t>
  </si>
  <si>
    <t>Avenida Professor José Abatti 120 / Ed Nona Inês. Sala 3 Referencia: Treviso ,SC. - CEP 88862000 - Centro, Treviso, Santa Catarina</t>
  </si>
  <si>
    <t>Treviso</t>
  </si>
  <si>
    <t>88862000</t>
  </si>
  <si>
    <t>30 de março | 10:37</t>
  </si>
  <si>
    <t>MEL42147949025LMXDF01</t>
  </si>
  <si>
    <t>2000005360858316</t>
  </si>
  <si>
    <t>27 de março de 2023 17:54 hs.</t>
  </si>
  <si>
    <t>isaac santana</t>
  </si>
  <si>
    <t>CPF 35624595808</t>
  </si>
  <si>
    <t>Rua dos Ladrilhos 122 - apartamento 904 bl B, Embu das Artes - CEP: 06810856, São Paulo</t>
  </si>
  <si>
    <t>35624595808</t>
  </si>
  <si>
    <t>2000005360739796</t>
  </si>
  <si>
    <t>27 de março de 2023 17:36 hs.</t>
  </si>
  <si>
    <t>MLB2223301868</t>
  </si>
  <si>
    <t>Suporte Superior Radiador Celta 2008 Lado Direito</t>
  </si>
  <si>
    <t>Fabricio Augusto De Oliveira Banin</t>
  </si>
  <si>
    <t>CPF 43251578839</t>
  </si>
  <si>
    <t>Rua Sílvio Pepe Filho 917, Avaré - CEP: 18706100, São Paulo</t>
  </si>
  <si>
    <t>43251578839</t>
  </si>
  <si>
    <t>Rua Santa Erotildes 169 / Referencia: entregar ao Cabo Banin - CEP 06298060 - Remédios, Osasco, São Paulo</t>
  </si>
  <si>
    <t>06298060</t>
  </si>
  <si>
    <t>28 de março | 15:43</t>
  </si>
  <si>
    <t>28 de março | 16:54</t>
  </si>
  <si>
    <t>42148909188</t>
  </si>
  <si>
    <t>2000005360738190</t>
  </si>
  <si>
    <t>27 de março de 2023 17:33 hs.</t>
  </si>
  <si>
    <t xml:space="preserve">Natalia F Fagundes </t>
  </si>
  <si>
    <t>44669374869</t>
  </si>
  <si>
    <t>Rua Vanderlei Aparecido Funchini 94 / Casa A - CEP 13914112 - Jardim Sylvio Rinaldi II, Jaguariúna, São Paulo</t>
  </si>
  <si>
    <t>Jaguariúna</t>
  </si>
  <si>
    <t>13914112</t>
  </si>
  <si>
    <t>28 de março | 02:18</t>
  </si>
  <si>
    <t>28 de março | 11:53</t>
  </si>
  <si>
    <t>MEL42148902100LMFFF01</t>
  </si>
  <si>
    <t>2000005360706140</t>
  </si>
  <si>
    <t>27 de março de 2023 17:27 hs.</t>
  </si>
  <si>
    <t>nilsom almeda</t>
  </si>
  <si>
    <t>CPF 28294513504</t>
  </si>
  <si>
    <t>Avenida Ulysses Guimarães 495 - bl 01 apt 203 s vile, Salvador - CEP: 41213000, Bahia</t>
  </si>
  <si>
    <t>28294513504</t>
  </si>
  <si>
    <t>Avenida Ulysses Guimarães 495 / bl 01 apt 203 s vile Referencia: em frente ao condomínio Life - CEP 41213000 - Sussuarana, Salvador, Bahia</t>
  </si>
  <si>
    <t>41213000</t>
  </si>
  <si>
    <t>29 de março | 03:18</t>
  </si>
  <si>
    <t>MEL42148876701LMXDF01</t>
  </si>
  <si>
    <t>2000005360663818</t>
  </si>
  <si>
    <t>27 de março de 2023 17:23 hs.</t>
  </si>
  <si>
    <t>Alcides Brum Araujo</t>
  </si>
  <si>
    <t>83866094000</t>
  </si>
  <si>
    <t>Avenida Perimetral Leste 681 / 681 - casa Referencia: casa azul, com janelas brancas. próximo a multilog no bairro cobec. - CEP 97513380 - Distrito Rodoviário, Uruguaiana, Rio Grande do Sul</t>
  </si>
  <si>
    <t>Uruguaiana</t>
  </si>
  <si>
    <t>97513380</t>
  </si>
  <si>
    <t>28 de março | 14:24</t>
  </si>
  <si>
    <t>30 de março | 07:50</t>
  </si>
  <si>
    <t>MEL42148875474LMFFF01</t>
  </si>
  <si>
    <t>2000004319141689</t>
  </si>
  <si>
    <t>27 de março de 2023 17:19 hs.</t>
  </si>
  <si>
    <t>MLB2735359378</t>
  </si>
  <si>
    <t>Cabo Câmbio Com Pino De Regulagem  Corsa 2005 A 2014</t>
  </si>
  <si>
    <t>JOSÉ M N NETO</t>
  </si>
  <si>
    <t>CPF 05984661349</t>
  </si>
  <si>
    <t>Av Silas mugunba 3850 - 204 B, Fortaleza - CEP: 60714502, Ceará</t>
  </si>
  <si>
    <t>05984661349</t>
  </si>
  <si>
    <t>Avenida Doutor Silas Munguba 3850 / Ap 204 B Referencia: no horário de 12 as 14 não tem porteiro liga pro número pra receber 989406658 - CEP 60714502 - Itaperi, Fortaleza, Ceará</t>
  </si>
  <si>
    <t>60714502</t>
  </si>
  <si>
    <t>29 de março | 01:03</t>
  </si>
  <si>
    <t>MEL42148862788LMXDF01</t>
  </si>
  <si>
    <t>2000005360609740</t>
  </si>
  <si>
    <t>27 de março de 2023 17:17 hs.</t>
  </si>
  <si>
    <t>Alex Ferreira Dos Santos</t>
  </si>
  <si>
    <t>00231295570</t>
  </si>
  <si>
    <t>Rua Belo Horizonte 620 / CEP 45657210 - Teotônio Vilela, Ilhéus, Bahia</t>
  </si>
  <si>
    <t>45657210</t>
  </si>
  <si>
    <t>29 de março | 09:25</t>
  </si>
  <si>
    <t>MEL42148841747LMFFF01</t>
  </si>
  <si>
    <t>2000005360622768</t>
  </si>
  <si>
    <t>27 de março de 2023 17:16 hs.</t>
  </si>
  <si>
    <t>Fabio osvaldo straioto</t>
  </si>
  <si>
    <t>09771404822</t>
  </si>
  <si>
    <t>Avenida Coronel João Gomes Martins 394 / Centro Referencia: posto de gasolina - CEP 19500000 - centro, Martinópolis, São Paulo</t>
  </si>
  <si>
    <t>Martinópolis</t>
  </si>
  <si>
    <t>19500000</t>
  </si>
  <si>
    <t>27 de março | 19:28</t>
  </si>
  <si>
    <t>28 de março | 15:53</t>
  </si>
  <si>
    <t>MEL42148845231LMFFF01</t>
  </si>
  <si>
    <t>2000005360583770</t>
  </si>
  <si>
    <t>27 de março de 2023 17:11 hs.</t>
  </si>
  <si>
    <t>Bianca Borges Guedes Dias</t>
  </si>
  <si>
    <t>06794704501</t>
  </si>
  <si>
    <t>rua José launto frota SN / perto Manel do bar Referencia: entrega Gustavo perto de Manoel do bar - CEP 46220000 - Lagoa do barro, Rio do Antônio, Bahia</t>
  </si>
  <si>
    <t>Rio do Antônio</t>
  </si>
  <si>
    <t>46220000</t>
  </si>
  <si>
    <t>27 de março | 23:57</t>
  </si>
  <si>
    <t>29 de março | 12:24</t>
  </si>
  <si>
    <t>MEL42148831177LMFFF01</t>
  </si>
  <si>
    <t>2000005360566778</t>
  </si>
  <si>
    <t>Ueliton Rodrigues Braga</t>
  </si>
  <si>
    <t>28519232850</t>
  </si>
  <si>
    <t>Rua Rui Barbosa 1101 / casa - CEP 15420000 - Centro, Guaraci, São Paulo</t>
  </si>
  <si>
    <t>Guaraci</t>
  </si>
  <si>
    <t>15420000</t>
  </si>
  <si>
    <t>27 de março | 21:26</t>
  </si>
  <si>
    <t>28 de março | 14:02</t>
  </si>
  <si>
    <t>MEL42148830930LMFFF01</t>
  </si>
  <si>
    <t>2000005360463432</t>
  </si>
  <si>
    <t>27 de março de 2023 16:52 hs.</t>
  </si>
  <si>
    <t>Thiago Vitonto</t>
  </si>
  <si>
    <t>22820384870</t>
  </si>
  <si>
    <t>Rua Adilio Chaves 193 / casa - CEP 15910000 - Vale Do Sonho, Monte Alto, São Paulo</t>
  </si>
  <si>
    <t>Monte Alto</t>
  </si>
  <si>
    <t>15910000</t>
  </si>
  <si>
    <t>28 de março | 06:42</t>
  </si>
  <si>
    <t>30 de março | 12:19</t>
  </si>
  <si>
    <t>MEL42148788230LMFFF01</t>
  </si>
  <si>
    <t>2000005360444554</t>
  </si>
  <si>
    <t>27 de março de 2023 16:47 hs.</t>
  </si>
  <si>
    <t>rodrigo santana</t>
  </si>
  <si>
    <t>00100813135</t>
  </si>
  <si>
    <t>Rua 20 447 / Referencia: Auto Center RR (em frente Estacionamento Supermercado Campeão Do Bairro Popular) - CEP 75903561 - São Felipe, Rio Verde, Goiás</t>
  </si>
  <si>
    <t>75903561</t>
  </si>
  <si>
    <t>28 de março | 00:30</t>
  </si>
  <si>
    <t>MEL42148765765LMFFF01</t>
  </si>
  <si>
    <t>2000005360392906</t>
  </si>
  <si>
    <t>27 de março de 2023 16:41 hs.</t>
  </si>
  <si>
    <t>Reginaldo Euripedes De Paiva</t>
  </si>
  <si>
    <t>CPF 68060262653</t>
  </si>
  <si>
    <t>Alameda João Borges Pereira 103, Uberlândia - CEP: 38402224, Minas Gerais</t>
  </si>
  <si>
    <t>68060262653</t>
  </si>
  <si>
    <t>Alameda Joäo Borges Pereira 103 / CEP 38402262 - Minas Gerais, Uberlândia, Minas Gerais</t>
  </si>
  <si>
    <t>38402262</t>
  </si>
  <si>
    <t>30 de março | 13:11</t>
  </si>
  <si>
    <t>MEL42148748065LMXDF01</t>
  </si>
  <si>
    <t>2000005360383862</t>
  </si>
  <si>
    <t>27 de março de 2023 16:40 hs.</t>
  </si>
  <si>
    <t>MLB2100366948</t>
  </si>
  <si>
    <t>Capa Pedal Acelerador Freio Embreagem Classic 1996 Até 2016</t>
  </si>
  <si>
    <t>José Eduardo Magalhães da Silva</t>
  </si>
  <si>
    <t>CPF 40956993885</t>
  </si>
  <si>
    <t>Rua Arnaldo Afonso de Lima 36 - Casa, Arujá - CEP: 07417175, São Paulo</t>
  </si>
  <si>
    <t>40956993885</t>
  </si>
  <si>
    <t>Rua Arnaldo Afonso de Lima 36 / Casa - CEP 07417175 - Parque Rodrigo Barreto, Arujá, São Paulo</t>
  </si>
  <si>
    <t>07417175</t>
  </si>
  <si>
    <t>28 de março | 15:37</t>
  </si>
  <si>
    <t>28 de março | 16:52</t>
  </si>
  <si>
    <t>42148754768</t>
  </si>
  <si>
    <t>2000005360364682</t>
  </si>
  <si>
    <t>27 de março de 2023 16:36 hs.</t>
  </si>
  <si>
    <t>welison tobias silva</t>
  </si>
  <si>
    <t>97840580572</t>
  </si>
  <si>
    <t>Rua Minas Gerais Bairro Beija-flor 2490 / CEP 45910000 - palmeiras, Alcobaça, Bahia</t>
  </si>
  <si>
    <t>Alcobaça</t>
  </si>
  <si>
    <t>45910000</t>
  </si>
  <si>
    <t>28 de março | 02:13</t>
  </si>
  <si>
    <t>29 de março | 10:34</t>
  </si>
  <si>
    <t>MEL42148741960LMFFF01</t>
  </si>
  <si>
    <t>2000005360301476</t>
  </si>
  <si>
    <t>27 de março de 2023 16:27 hs.</t>
  </si>
  <si>
    <t>Italo Pereira da Silva</t>
  </si>
  <si>
    <t>17910199783</t>
  </si>
  <si>
    <t>Rua José Morgado 13 / jardim centro - CEP 29384000 - Menino Jesus, Menino Jesus, Espírito Santo</t>
  </si>
  <si>
    <t>Menino Jesus</t>
  </si>
  <si>
    <t>29384000</t>
  </si>
  <si>
    <t>28 de março | 03:23</t>
  </si>
  <si>
    <t>31 de março | 13:25</t>
  </si>
  <si>
    <t>ML42148708319135551</t>
  </si>
  <si>
    <t>https://www.loggi.com/rastreador/3762947aef/ML42148708319135551</t>
  </si>
  <si>
    <t>2000005360203360</t>
  </si>
  <si>
    <t>27 de março de 2023 16:13 hs.</t>
  </si>
  <si>
    <t>Jose Marcos da Silva</t>
  </si>
  <si>
    <t>96463589934</t>
  </si>
  <si>
    <t>Rua Aimorés 111 / Oficina Mecânica - CEP 13530000 - Jardim Nova itirapina, Itirapina, São Paulo</t>
  </si>
  <si>
    <t>Itirapina</t>
  </si>
  <si>
    <t>13530000</t>
  </si>
  <si>
    <t>28 de março | 00:19</t>
  </si>
  <si>
    <t>28 de março | 11:52</t>
  </si>
  <si>
    <t>MEL42148676550LMFFF01</t>
  </si>
  <si>
    <t>2000005360204774</t>
  </si>
  <si>
    <t>27 de março de 2023 16:12 hs.</t>
  </si>
  <si>
    <t>wender lima silvs</t>
  </si>
  <si>
    <t>36730640880</t>
  </si>
  <si>
    <t>Avenida Euclides da Cunha, 111 685 / Deposito Referencia: Dal gas - CEP 19275959 - Centro, Euclides da Cunha Paulista, São Paulo</t>
  </si>
  <si>
    <t>Euclides da Cunha Paulista</t>
  </si>
  <si>
    <t>19275959</t>
  </si>
  <si>
    <t>28 de março | 12:44</t>
  </si>
  <si>
    <t>MEL42148664665LMFFF01</t>
  </si>
  <si>
    <t>2000005360185040</t>
  </si>
  <si>
    <t>27 de março de 2023 16:10 hs.</t>
  </si>
  <si>
    <t>Pedro Kades</t>
  </si>
  <si>
    <t>08993814996</t>
  </si>
  <si>
    <t>Rodovia BR-470 7887 / Mec. Paraná Diesel - CEP 89056600 - Fortaleza, Blumenau, Santa Catarina</t>
  </si>
  <si>
    <t>89056600</t>
  </si>
  <si>
    <t>27 de março | 22:58</t>
  </si>
  <si>
    <t>28 de março | 08:48</t>
  </si>
  <si>
    <t>MEL42148657143LMFFF01</t>
  </si>
  <si>
    <t>2000005357258762</t>
  </si>
  <si>
    <t>27 de março de 2023 16:02 hs.</t>
  </si>
  <si>
    <t xml:space="preserve">Vera lucia dos Reis  Souza </t>
  </si>
  <si>
    <t>09864454870</t>
  </si>
  <si>
    <t>Estrada Galdino Teodoro de Rezende 490 / CEP 12323020 - Estância Porto Velho, Jacareí, São Paulo</t>
  </si>
  <si>
    <t>12323020</t>
  </si>
  <si>
    <t>28 de março | 00:34</t>
  </si>
  <si>
    <t>28 de março | 13:39</t>
  </si>
  <si>
    <t>MEL42147384599LMFFF01</t>
  </si>
  <si>
    <t>2000005360120540</t>
  </si>
  <si>
    <t>27 de março de 2023 16:00 hs.</t>
  </si>
  <si>
    <t>222203</t>
  </si>
  <si>
    <t>MLB3269282370</t>
  </si>
  <si>
    <t>Cabo De Freio Dianteiro Freemont 2011 A 2016</t>
  </si>
  <si>
    <t>JOSE SAMUEL MACEDO DE OLIVEIRA</t>
  </si>
  <si>
    <t>CPF 03803170443</t>
  </si>
  <si>
    <t>RUA WILSON XAVIER SAMPAIO 111 - CASA, ARARIPINA - CEP: 56280000, Pernambuco</t>
  </si>
  <si>
    <t>03803170443</t>
  </si>
  <si>
    <t>Rua Recanto do Paraíso 11 / Paraiso das Aguas - CEP 48609025 - Tancredo Neves I, Paulo Afonso, Bahia</t>
  </si>
  <si>
    <t>Paulo Afonso</t>
  </si>
  <si>
    <t>48609025</t>
  </si>
  <si>
    <t>29 de março | 04:39</t>
  </si>
  <si>
    <t>MEL42148628549LMXDF01</t>
  </si>
  <si>
    <t>2000004318886847</t>
  </si>
  <si>
    <t>27 de março de 2023 15:55 hs.</t>
  </si>
  <si>
    <t>juralecio silva juralecio silva</t>
  </si>
  <si>
    <t>04390311506</t>
  </si>
  <si>
    <t>coroado 110 / próximo ao posto vm - CEP 44775000 - Carrapato, Filadélfia, Bahia</t>
  </si>
  <si>
    <t>Filadélfia</t>
  </si>
  <si>
    <t>44775000</t>
  </si>
  <si>
    <t>28 de março | 02:04</t>
  </si>
  <si>
    <t>29 de março | 08:23</t>
  </si>
  <si>
    <t>MEL42148612733LMFFF01</t>
  </si>
  <si>
    <t>2000005360032736</t>
  </si>
  <si>
    <t>27 de março de 2023 15:47 hs.</t>
  </si>
  <si>
    <t>lincom anzolini</t>
  </si>
  <si>
    <t>28654661836</t>
  </si>
  <si>
    <t>avenida geraldo dos santos portão vermelho 31 / loja vantec - CEP 06730000 - Portão Vermelho, Vargem Grande Paulista, São Paulo</t>
  </si>
  <si>
    <t>Vargem Grande Paulista</t>
  </si>
  <si>
    <t>06730000</t>
  </si>
  <si>
    <t>27 de março | 21:32</t>
  </si>
  <si>
    <t>28 de março | 14:49</t>
  </si>
  <si>
    <t>MEL42148600974LMFFF01</t>
  </si>
  <si>
    <t>2000005359998424</t>
  </si>
  <si>
    <t>27 de março de 2023 15:45 hs.</t>
  </si>
  <si>
    <t>4073</t>
  </si>
  <si>
    <t>MLB2742847582</t>
  </si>
  <si>
    <t>Capa De Pedal Freio E Embreagem Renault Kwid</t>
  </si>
  <si>
    <t>Agnaldo monaro</t>
  </si>
  <si>
    <t>CPF 09420252884</t>
  </si>
  <si>
    <t>Prudente De Moraes 1300 - One Vip Veiculos, Suzano - CEP: 08610005, São Paulo</t>
  </si>
  <si>
    <t>09420252884</t>
  </si>
  <si>
    <t>Rua Prudente de Moraes 1300 / CEP 08610005 - Vila Amorim, Suzano, São Paulo</t>
  </si>
  <si>
    <t>08610005</t>
  </si>
  <si>
    <t>28 de março | 18:24</t>
  </si>
  <si>
    <t>42148576169</t>
  </si>
  <si>
    <t>2000004318790781</t>
  </si>
  <si>
    <t>27 de março de 2023 15:25 hs.</t>
  </si>
  <si>
    <t>PAR-PVI0605</t>
  </si>
  <si>
    <t>MLB3130051268</t>
  </si>
  <si>
    <t>Par Pivô Da Bandeja Dianteira Duster 2011 A 2019</t>
  </si>
  <si>
    <t>Mateus Aparecido de Camargos</t>
  </si>
  <si>
    <t>CPF 11487093632</t>
  </si>
  <si>
    <t>Xara Brasil 239 - Bairro São Jose, Perto do Deposito Avenida, Santo Antônio do Monte - CEP: 35560000, Minas Gerais</t>
  </si>
  <si>
    <t>11487093632</t>
  </si>
  <si>
    <t>Rua Argemiro Itajubá 417 / Casa de esquina - CEP 35560000 - Centro, Santo Antônio do Monte, Minas Gerais</t>
  </si>
  <si>
    <t>Santo Antônio do Monte</t>
  </si>
  <si>
    <t>35560000</t>
  </si>
  <si>
    <t>29 de março | 00:33</t>
  </si>
  <si>
    <t>MEL42148529896LMXDF01</t>
  </si>
  <si>
    <t>2000005359750112</t>
  </si>
  <si>
    <t>27 de março de 2023 15:06 hs.</t>
  </si>
  <si>
    <t>MLB3005851789</t>
  </si>
  <si>
    <t>Cabo Duplo Do Trambulador Strada 1.5 1.6 1999 A 2002</t>
  </si>
  <si>
    <t>Joao Carlos Vieira</t>
  </si>
  <si>
    <t>CPF 10472661809</t>
  </si>
  <si>
    <t>Rua Desembargador Rocha Portela 326 - Casa, São Paulo - CEP: 03567000, São Paulo</t>
  </si>
  <si>
    <t>10472661809</t>
  </si>
  <si>
    <t>Rua Safira 170 / CEP 07431295 - Jardim Jóia, Arujá, São Paulo</t>
  </si>
  <si>
    <t>28 de março | 16:32</t>
  </si>
  <si>
    <t>42148467335</t>
  </si>
  <si>
    <t>2000004318696591</t>
  </si>
  <si>
    <t>27 de março de 2023 14:57 hs.</t>
  </si>
  <si>
    <t>MLB2107057134</t>
  </si>
  <si>
    <t>franci tenorio</t>
  </si>
  <si>
    <t>11016993706</t>
  </si>
  <si>
    <t>Rua João Guilherme Sobrinho 96 / casa Referencia: Rua Sabino a Igreja Maranata .casa de esquina ,casa Verde, casa do Zé Bob gesso 5 estrelas - CEP 29390000 - Ferreira Valer, Iúna, Espírito Santo</t>
  </si>
  <si>
    <t>Iúna</t>
  </si>
  <si>
    <t>29390000</t>
  </si>
  <si>
    <t>27 de março | 18:52</t>
  </si>
  <si>
    <t>31 de março | 15:06</t>
  </si>
  <si>
    <t>MEL42148447194LMFFF01</t>
  </si>
  <si>
    <t>2000005359676636</t>
  </si>
  <si>
    <t>27 de março de 2023 14:56 hs.</t>
  </si>
  <si>
    <t>66640</t>
  </si>
  <si>
    <t>MLB3006374000</t>
  </si>
  <si>
    <t>Cabo De Marcha Engate Palio Elx Fire 2004 A 2011</t>
  </si>
  <si>
    <t>Brasilianoteixeira Neno Mecânico</t>
  </si>
  <si>
    <t>CPF 82600643834</t>
  </si>
  <si>
    <t>Rua do Pavão 222 - casa, Assis - CEP: 19802210, São Paulo</t>
  </si>
  <si>
    <t>82600643834</t>
  </si>
  <si>
    <t>Rua do Pavão 222 / casa - CEP 19802210 - Vila Independência, Assis, São Paulo</t>
  </si>
  <si>
    <t>Assis</t>
  </si>
  <si>
    <t>19802210</t>
  </si>
  <si>
    <t>29 de março | 01:29</t>
  </si>
  <si>
    <t>29 de março | 16:41</t>
  </si>
  <si>
    <t>MEL42148447470LMXDF01</t>
  </si>
  <si>
    <t>2000005359529092</t>
  </si>
  <si>
    <t>27 de março de 2023 14:37 hs.</t>
  </si>
  <si>
    <t>jose domingos da silva</t>
  </si>
  <si>
    <t>CPF 52631044649</t>
  </si>
  <si>
    <t>sao lourenco 705 - prox a igreja batista em avivamento, governador valadares - CEP: 35052883, Minas Gerais</t>
  </si>
  <si>
    <t>52631044649</t>
  </si>
  <si>
    <t>Rua São Lourenço 705 / casa Referencia: próximo a igreja Batista em avivamento - CEP 35052883 - Turmalina, Governador Valadares, Minas Gerais</t>
  </si>
  <si>
    <t>35052883</t>
  </si>
  <si>
    <t>1 de abril | 10:39</t>
  </si>
  <si>
    <t>MEL42148386728LMXDF01</t>
  </si>
  <si>
    <t>2000005359514280</t>
  </si>
  <si>
    <t>27 de março de 2023 14:36 hs.</t>
  </si>
  <si>
    <t>442092-3</t>
  </si>
  <si>
    <t>MLB2872307332</t>
  </si>
  <si>
    <t>Par Bandeja Fox 2014 Em Diante Com Direção Hidraulica</t>
  </si>
  <si>
    <t>Edilson André Simas</t>
  </si>
  <si>
    <t>CPF 88572480978</t>
  </si>
  <si>
    <t>rodovia 412 Ipanema 4 4978 - Caixa Postal 37, Pontal do Paraná - CEP: 83255000, Paraná</t>
  </si>
  <si>
    <t>88572480978</t>
  </si>
  <si>
    <t>Rodovia 412 Ipanema 4 4978 / CEP 83255000 - Ipanema, Pontal do Paraná, Paraná</t>
  </si>
  <si>
    <t>Pontal do Paraná</t>
  </si>
  <si>
    <t>83255000</t>
  </si>
  <si>
    <t>31 de março | 12:47</t>
  </si>
  <si>
    <t>MEL42148367381LMXDF01</t>
  </si>
  <si>
    <t>2000004318624975</t>
  </si>
  <si>
    <t>27 de março de 2023 14:35 hs.</t>
  </si>
  <si>
    <t>Marcos Rocha</t>
  </si>
  <si>
    <t>04466013144</t>
  </si>
  <si>
    <t>rua das coruja 118 / casa - CEP 79560000 - esplanada 1, Chapadão do Sul, Mato Grosso do Sul</t>
  </si>
  <si>
    <t>Chapadão do Sul</t>
  </si>
  <si>
    <t>79560000</t>
  </si>
  <si>
    <t>28 de março | 07:41</t>
  </si>
  <si>
    <t>31 de março | 09:42</t>
  </si>
  <si>
    <t>MEL42148378082LMFFF01</t>
  </si>
  <si>
    <t>2000005359463574</t>
  </si>
  <si>
    <t>27 de março de 2023 14:30 hs.</t>
  </si>
  <si>
    <t>Michael Rabelo Magon</t>
  </si>
  <si>
    <t>14071768703</t>
  </si>
  <si>
    <t>Rua Júlio Verne 447 / Rua da j.a veículos Referencia: Rua da j.a veículos - CEP 23820770 - Vila Margarida, Itaguaí, Rio de Janeiro</t>
  </si>
  <si>
    <t>Itaguaí</t>
  </si>
  <si>
    <t>23820770</t>
  </si>
  <si>
    <t>27 de março | 18:44</t>
  </si>
  <si>
    <t>28 de março | 15:34</t>
  </si>
  <si>
    <t>MEL42148359288LMFFF01</t>
  </si>
  <si>
    <t>2000005359413570</t>
  </si>
  <si>
    <t>27 de março de 2023 14:21 hs.</t>
  </si>
  <si>
    <t>emerson giroldo</t>
  </si>
  <si>
    <t>18318341899</t>
  </si>
  <si>
    <t>Rua Jerônimo M Almeida 73 / CEP 14180000 - Pontal, São Paulo</t>
  </si>
  <si>
    <t>27 de março | 23:12</t>
  </si>
  <si>
    <t>28 de março | 12:55</t>
  </si>
  <si>
    <t>MEL42148328241LMFFF01</t>
  </si>
  <si>
    <t>2000004318568749</t>
  </si>
  <si>
    <t>27 de março de 2023 14:18 hs.</t>
  </si>
  <si>
    <t>112053</t>
  </si>
  <si>
    <t>MLB3103387118</t>
  </si>
  <si>
    <t>Bandeja Esquerda Sem Pivô Fiorino 2014 A 2022</t>
  </si>
  <si>
    <t>Robson Nascimento</t>
  </si>
  <si>
    <t>CPF 16691249836</t>
  </si>
  <si>
    <t>Rua Calábria 123, Guarulhos - CEP: 07152170, São Paulo</t>
  </si>
  <si>
    <t>16691249836</t>
  </si>
  <si>
    <t>Rua Calábria 123 / Referencia: Proximo Auto Pecas Saducar - CEP 07152170 - Parque Santos Dumont, Guarulhos, São Paulo</t>
  </si>
  <si>
    <t>07152170</t>
  </si>
  <si>
    <t>28 de março | 17:25</t>
  </si>
  <si>
    <t>42148326570</t>
  </si>
  <si>
    <t>2000005359378714</t>
  </si>
  <si>
    <t>27 de março de 2023 14:14 hs.</t>
  </si>
  <si>
    <t>Luzia Correa de lima</t>
  </si>
  <si>
    <t>02633088392</t>
  </si>
  <si>
    <t>rua das cajazeiras SN / Referencia: oficina de trator murilo - CEP 65470000 - 5 estrela, São Mateus do Maranhão, Maranhão</t>
  </si>
  <si>
    <t>MEL42148319184LMFFF01</t>
  </si>
  <si>
    <t>2000005359329526</t>
  </si>
  <si>
    <t>27 de março de 2023 14:09 hs.</t>
  </si>
  <si>
    <t>PAR-FTK22183</t>
  </si>
  <si>
    <t>MLB3127453888</t>
  </si>
  <si>
    <t>Par Pivô Da Bandeja Dianteira Scenic 2003 A 2010</t>
  </si>
  <si>
    <t>Samuel Sena Almeida</t>
  </si>
  <si>
    <t>CPF 04755754151</t>
  </si>
  <si>
    <t>Rua Dico Lucas 1 - Lava Jato Loirao, Mutunópolis - CEP: 76540000, Goiás</t>
  </si>
  <si>
    <t>04755754151</t>
  </si>
  <si>
    <t>Rua Dicó Lucas 1 / Lava Jato Loirao - CEP 76540000 - Conjunto frei cristovao, Mutunópolis, Goiás</t>
  </si>
  <si>
    <t>Mutunópolis</t>
  </si>
  <si>
    <t>76540000</t>
  </si>
  <si>
    <t>29 de março | 03:44</t>
  </si>
  <si>
    <t>11864800814870</t>
  </si>
  <si>
    <t>http://www.jadlog.com.br/trackingml.jsp?pedido=11864800814870</t>
  </si>
  <si>
    <t>2000004318504195</t>
  </si>
  <si>
    <t>27 de março de 2023 13:56 hs.</t>
  </si>
  <si>
    <t>Mike Souza</t>
  </si>
  <si>
    <t>37700318816</t>
  </si>
  <si>
    <t>Rua Enrico Dell'Acqua 297 / Cerrone - Loja 46 - CEP 18130460 - Centro, São Roque, São Paulo</t>
  </si>
  <si>
    <t>São Roque</t>
  </si>
  <si>
    <t>18130460</t>
  </si>
  <si>
    <t>27 de março | 20:26</t>
  </si>
  <si>
    <t>31 de março | 16:32</t>
  </si>
  <si>
    <t>MEL42148251671LMFFF01</t>
  </si>
  <si>
    <t>https://myaccount.mercadolivre.com.br/shipments/42148251671/detail</t>
  </si>
  <si>
    <t>2000005359248160</t>
  </si>
  <si>
    <t>27 de março de 2023 13:55 hs.</t>
  </si>
  <si>
    <t>Bruno RR</t>
  </si>
  <si>
    <t>05993524693</t>
  </si>
  <si>
    <t>Rua Marambaia 97 / fastcar oficina Referencia: Esquina Com Rua Pigmatita - CEP 30770100 - Caiçaras, Belo Horizonte, Minas Gerais</t>
  </si>
  <si>
    <t>30770100</t>
  </si>
  <si>
    <t>27 de março | 18:55</t>
  </si>
  <si>
    <t>28 de março | 10:47</t>
  </si>
  <si>
    <t>MEL42148261442LMFFF01</t>
  </si>
  <si>
    <t>2000005359222802</t>
  </si>
  <si>
    <t>27 de março de 2023 13:53 hs.</t>
  </si>
  <si>
    <t>Cleverson Bueno</t>
  </si>
  <si>
    <t>08928560926</t>
  </si>
  <si>
    <t>condominio noel biassio 6 / frente Referencia: perto do trevo - CEP 84345000 - barro preto, Ventania, Paraná</t>
  </si>
  <si>
    <t>Ventania</t>
  </si>
  <si>
    <t>84345000</t>
  </si>
  <si>
    <t>29 de março | 15:26</t>
  </si>
  <si>
    <t>MEL42148254682LMFFF01</t>
  </si>
  <si>
    <t>2000005359224052</t>
  </si>
  <si>
    <t>27 de março de 2023 13:52 hs.</t>
  </si>
  <si>
    <t>par222010/11b</t>
  </si>
  <si>
    <t>MLB2961174072</t>
  </si>
  <si>
    <t>Par Braço Oscilante Com Bucha Escort 1983 A 1996</t>
  </si>
  <si>
    <t>Valmir Cardoso</t>
  </si>
  <si>
    <t>CPF 35140962870</t>
  </si>
  <si>
    <t>Vali 52, Cotia - CEP: 06703125, São Paulo</t>
  </si>
  <si>
    <t>35140962870</t>
  </si>
  <si>
    <t>Vali 52 / CEP 06703125 - Jardim Dinorah, Cotia, São Paulo</t>
  </si>
  <si>
    <t>Cotia</t>
  </si>
  <si>
    <t>06703125</t>
  </si>
  <si>
    <t>28 de março | 15:45</t>
  </si>
  <si>
    <t>28 de março | 20:04</t>
  </si>
  <si>
    <t>MARCIO SILVA</t>
  </si>
  <si>
    <t>42148252074</t>
  </si>
  <si>
    <t>2000005359184316</t>
  </si>
  <si>
    <t>27 de março de 2023 13:49 hs.</t>
  </si>
  <si>
    <t>eduardo wychoski</t>
  </si>
  <si>
    <t>CPF 16468715881</t>
  </si>
  <si>
    <t>Rua Bartolomeu feio 668, São Paulo - CEP: 04580001, São Paulo</t>
  </si>
  <si>
    <t>16468715881</t>
  </si>
  <si>
    <t>Rua Bartolomeu Feio 668 / Eduardo - CEP 04580001 - Vila Cordeiro, São Paulo, São Paulo</t>
  </si>
  <si>
    <t>04580001</t>
  </si>
  <si>
    <t>28 de março | 15:46</t>
  </si>
  <si>
    <t>28 de março | 18:32</t>
  </si>
  <si>
    <t>GUSTAVO DE ANDRADE CHEQUI MOREIRA</t>
  </si>
  <si>
    <t>42148235840</t>
  </si>
  <si>
    <t>2000005359158548</t>
  </si>
  <si>
    <t>27 de março de 2023 13:46 hs.</t>
  </si>
  <si>
    <t>Rodrigo Jose Moreira</t>
  </si>
  <si>
    <t>12156179689</t>
  </si>
  <si>
    <t>João correia 11 / CEP 36140000 - manejo, Lima Duarte, Minas Gerais</t>
  </si>
  <si>
    <t>Lima Duarte</t>
  </si>
  <si>
    <t>36140000</t>
  </si>
  <si>
    <t>27 de março | 16:34</t>
  </si>
  <si>
    <t>28 de março | 10:09</t>
  </si>
  <si>
    <t>MEL42148225144LMFFF01</t>
  </si>
  <si>
    <t>2000005359156774</t>
  </si>
  <si>
    <t>jonas souza dos santos</t>
  </si>
  <si>
    <t>00676696031</t>
  </si>
  <si>
    <t>Avenida A. J. Renner 185 / uniagro Referencia: empresa uniagro - CEP 90250000 - Humaitá, Porto Alegre, Rio Grande do Sul</t>
  </si>
  <si>
    <t>90250000</t>
  </si>
  <si>
    <t>27 de março | 21:19</t>
  </si>
  <si>
    <t>28 de março | 11:41</t>
  </si>
  <si>
    <t>MEL42148215379LMFFF01</t>
  </si>
  <si>
    <t>2000005359139768</t>
  </si>
  <si>
    <t>27 de março de 2023 13:43 hs.</t>
  </si>
  <si>
    <t>julio cesar</t>
  </si>
  <si>
    <t>CPF 09440547731</t>
  </si>
  <si>
    <t>estrada do Dende 547 - loja A, Rio de Janeiro - CEP: 21920000, Rio de Janeiro</t>
  </si>
  <si>
    <t>09440547731</t>
  </si>
  <si>
    <t>Estrada do Dendê 547 / Loja A - CEP 21920000 - Tauá, Rio de Janeiro, Rio de Janeiro</t>
  </si>
  <si>
    <t>21920000</t>
  </si>
  <si>
    <t>29 de março | 00:18</t>
  </si>
  <si>
    <t>29 de março | 15:41</t>
  </si>
  <si>
    <t>MEL42148211797LMXDF01</t>
  </si>
  <si>
    <t>2000004318459787</t>
  </si>
  <si>
    <t>27 de março de 2023 13:40 hs.</t>
  </si>
  <si>
    <t>MLB2860168067</t>
  </si>
  <si>
    <t>Ruan Mariano</t>
  </si>
  <si>
    <t>CPF 48691977825</t>
  </si>
  <si>
    <t>Rua Luís Góis 1093 - Ao lado do Bradesco., São Paulo - CEP: 04043000, São Paulo</t>
  </si>
  <si>
    <t>48691977825</t>
  </si>
  <si>
    <t>Rua Luís Góis 1093 / Até 600 - Lado Par - ao lado do bradesco Referencia: lanchonete ao lado do banco bradesco. - CEP 04043300 - Mirandópolis, São Paulo, São Paulo</t>
  </si>
  <si>
    <t>04043300</t>
  </si>
  <si>
    <t>28 de março | 20:09</t>
  </si>
  <si>
    <t>42148203109</t>
  </si>
  <si>
    <t>2000005359031910</t>
  </si>
  <si>
    <t>27 de março de 2023 13:32 hs.</t>
  </si>
  <si>
    <t>Luciano Dittberner</t>
  </si>
  <si>
    <t>92135560049</t>
  </si>
  <si>
    <t>BR-287 SN / rst 287 Referencia: Rst 287 km 147,5 , - CEP 96930000 - Vila botucarai, Candelária, Rio Grande do Sul</t>
  </si>
  <si>
    <t>Candelária</t>
  </si>
  <si>
    <t>96930000</t>
  </si>
  <si>
    <t>29 de março | 12:15</t>
  </si>
  <si>
    <t>MEL42148168749LMFFF01</t>
  </si>
  <si>
    <t>2000005359043498</t>
  </si>
  <si>
    <t>27 de março de 2023 13:28 hs.</t>
  </si>
  <si>
    <t>Flex Comércio de Auto Peças LTDA ME</t>
  </si>
  <si>
    <t>10358535000192</t>
  </si>
  <si>
    <t>Rodovia SC445 Km02 767 / Auto Peças Em Frente Ao Crematório Millenium Referencia: Auto Peças Em Frente ao Crematório Millenium - CEP 88820000 - Liri, Içara, Santa Catarina</t>
  </si>
  <si>
    <t>Içara</t>
  </si>
  <si>
    <t>88820000</t>
  </si>
  <si>
    <t>29 de março | 10:58</t>
  </si>
  <si>
    <t>MEL42148170529LMFFF01</t>
  </si>
  <si>
    <t>2000005358921240</t>
  </si>
  <si>
    <t>27 de março de 2023 13:11 hs.</t>
  </si>
  <si>
    <t>Anderson Felix</t>
  </si>
  <si>
    <t>CPF 26894160856</t>
  </si>
  <si>
    <t>Rua Santa Dionízia 38 - atrás do merc. Assaí, Mogi das Cruzes - CEP: 08740410, São Paulo</t>
  </si>
  <si>
    <t>26894160856</t>
  </si>
  <si>
    <t>31 de março | 09:34</t>
  </si>
  <si>
    <t>OV278486325BR</t>
  </si>
  <si>
    <t>2000005358861776</t>
  </si>
  <si>
    <t>27 de março de 2023 13:03 hs.</t>
  </si>
  <si>
    <t>EMERSON VIEGAS MORETTI</t>
  </si>
  <si>
    <t>03380152722</t>
  </si>
  <si>
    <t>ESTRADA DA POSSE 1895 / CEP 23094125 - Rio de Janeiro, Rio de Janeiro</t>
  </si>
  <si>
    <t>23094125</t>
  </si>
  <si>
    <t>27 de março | 15:57</t>
  </si>
  <si>
    <t>29 de março | 11:09</t>
  </si>
  <si>
    <t>MEL42148092977LMFFF01</t>
  </si>
  <si>
    <t>https://myaccount.mercadolivre.com.br/shipments/42148092977/detail</t>
  </si>
  <si>
    <t>2000005358848570</t>
  </si>
  <si>
    <t>27 de março de 2023 12:58 hs.</t>
  </si>
  <si>
    <t>Lucas De Jesus</t>
  </si>
  <si>
    <t>06295462740</t>
  </si>
  <si>
    <t>Avenida Brasil 800 / Restaurante Referencia: Restaurante petit gourmet - CEP 27598000 - Centro de penedo, Penedo, Rio de Janeiro</t>
  </si>
  <si>
    <t>Penedo</t>
  </si>
  <si>
    <t>27598000</t>
  </si>
  <si>
    <t>27 de março | 20:52</t>
  </si>
  <si>
    <t>28 de março | 13:07</t>
  </si>
  <si>
    <t>MEL42148081627LMFFF01</t>
  </si>
  <si>
    <t>2000004318318721</t>
  </si>
  <si>
    <t>27 de março de 2023 12:55 hs.</t>
  </si>
  <si>
    <t>luiz Fernando martins martins</t>
  </si>
  <si>
    <t>CPF 33816772846</t>
  </si>
  <si>
    <t>Estrada da Ponte Alta 603 - casa, São Paulo - CEP: 04891270, São Paulo</t>
  </si>
  <si>
    <t>33816772846</t>
  </si>
  <si>
    <t>Alameda Ministro Rocha Azevedo 915 / Rec Referencia: Segurança/Haganá - CEP 01410003 - Cerqueira César, São Paulo, São Paulo</t>
  </si>
  <si>
    <t>01410003</t>
  </si>
  <si>
    <t>28 de março | 15:48</t>
  </si>
  <si>
    <t>42148077324</t>
  </si>
  <si>
    <t>2000005358791914</t>
  </si>
  <si>
    <t>27 de março de 2023 12:53 hs.</t>
  </si>
  <si>
    <t>Ana Vitoria Luz Abrantes Albernaz</t>
  </si>
  <si>
    <t>10402162692</t>
  </si>
  <si>
    <t>José Rodrigues da Costa 7 / Referencia: Casa roxa, portão branco - CEP 36730000 - Bela vista 2, Pirapetinga, Minas Gerais</t>
  </si>
  <si>
    <t>Pirapetinga</t>
  </si>
  <si>
    <t>36730000</t>
  </si>
  <si>
    <t>29 de março | 18:06</t>
  </si>
  <si>
    <t>MEL42148065627LMFFF01</t>
  </si>
  <si>
    <t>2000005358606038</t>
  </si>
  <si>
    <t>27 de março de 2023 12:23 hs.</t>
  </si>
  <si>
    <t>MLB2603128274</t>
  </si>
  <si>
    <t>Par Pinoguia Pinça De Freio Spin Lt1.8flex 2015</t>
  </si>
  <si>
    <t>Ana Paula Scarpelini</t>
  </si>
  <si>
    <t>CPF 04300188190</t>
  </si>
  <si>
    <t>Rua Getulio Vargas 637, São José dos Quatro Marcos - CEP: 78285000, Mato Grosso</t>
  </si>
  <si>
    <t>04300188190</t>
  </si>
  <si>
    <t>Rua Getulio Vargas 637 / CEP 78285000 - vista alegre, São José dos Quatro Marcos, Mato Grosso</t>
  </si>
  <si>
    <t>São José dos Quatro Marcos</t>
  </si>
  <si>
    <t>78285000</t>
  </si>
  <si>
    <t>28 de março | 05:13</t>
  </si>
  <si>
    <t>31 de março | 11:27</t>
  </si>
  <si>
    <t>MEL42147975093LMXDF01</t>
  </si>
  <si>
    <t>2000005358561256</t>
  </si>
  <si>
    <t>27 de março de 2023 12:17 hs.</t>
  </si>
  <si>
    <t>Viviane Brito</t>
  </si>
  <si>
    <t>14822401731</t>
  </si>
  <si>
    <t>Avenida Professora Aida de Souza Faria 620 / Bl 12 Ap 103 Referencia: Bl 12 ap 103 ( Condominio bentivi ) - CEP 24743345 - Jóquei Clube, São Gonçalo, Rio de Janeiro</t>
  </si>
  <si>
    <t>24743345</t>
  </si>
  <si>
    <t>27 de março | 18:17</t>
  </si>
  <si>
    <t>28 de março | 14:18</t>
  </si>
  <si>
    <t>MEL42147959737LMFFF01</t>
  </si>
  <si>
    <t>2000005358505336</t>
  </si>
  <si>
    <t>27 de março de 2023 12:10 hs.</t>
  </si>
  <si>
    <t>Renildo Carolino Dias Filho</t>
  </si>
  <si>
    <t>11173102485</t>
  </si>
  <si>
    <t>RUA VILA NOVA DA RAINHA 509 / Sala 1 em frente a barbearia Júlio Cesar - CEP 58400220 - Campina Grande, Paraíba</t>
  </si>
  <si>
    <t>Campina Grande</t>
  </si>
  <si>
    <t>58400220</t>
  </si>
  <si>
    <t>27 de março | 23:56</t>
  </si>
  <si>
    <t>29 de março | 15:00</t>
  </si>
  <si>
    <t>MEL42147944576LMFFF01</t>
  </si>
  <si>
    <t>https://myaccount.mercadolivre.com.br/shipments/42147944576/detail</t>
  </si>
  <si>
    <t>2000005358346884</t>
  </si>
  <si>
    <t>27 de março de 2023 12:08 hs.</t>
  </si>
  <si>
    <t>Jose De Jesus Mendonca Da Silva</t>
  </si>
  <si>
    <t>60224202375</t>
  </si>
  <si>
    <t>Rua Principal SN / São José dos lopes Referencia: próximo campo novo do carlito - CEP 65165000 - onça ze miguel, Cachoeira Grande, Maranhão</t>
  </si>
  <si>
    <t>Cachoeira Grande</t>
  </si>
  <si>
    <t>65165000</t>
  </si>
  <si>
    <t>31 de março | 16:34</t>
  </si>
  <si>
    <t>MEL42147874296LMFFF01</t>
  </si>
  <si>
    <t>2000005357388742</t>
  </si>
  <si>
    <t>27 de março de 2023 12:02 hs.</t>
  </si>
  <si>
    <t>ELIAS FERREIRA DE FREITAS FREITAS</t>
  </si>
  <si>
    <t>03189703760</t>
  </si>
  <si>
    <t>Rua Orquídea 19 / Elias ferreira de freitas - CEP 29190721 - São Marcos, Aracruz, Espírito Santo</t>
  </si>
  <si>
    <t>Aracruz</t>
  </si>
  <si>
    <t>29190721</t>
  </si>
  <si>
    <t>29 de março | 17:59</t>
  </si>
  <si>
    <t>MEL42147442005LMFFF01</t>
  </si>
  <si>
    <t>2000005358456472</t>
  </si>
  <si>
    <t>27 de março de 2023 12:00 hs.</t>
  </si>
  <si>
    <t>laercio dias de oliveira dias de oliveira</t>
  </si>
  <si>
    <t>CPF 54826713991</t>
  </si>
  <si>
    <t>Estrada Da Ilha 6630 - Draft Ind. Comercio, Joinville - CEP: 89239250, Santa Catarina</t>
  </si>
  <si>
    <t>54826713991</t>
  </si>
  <si>
    <t>Rua Papa João XXIII 1035 / loja Referencia: company calçados - CEP 89227301 - Iririú, Joinville, Santa Catarina</t>
  </si>
  <si>
    <t>89227301</t>
  </si>
  <si>
    <t>27 de março | 23:17</t>
  </si>
  <si>
    <t>29 de março | 11:49</t>
  </si>
  <si>
    <t>MEL42147909995LMXDF01</t>
  </si>
  <si>
    <t>2000005358327244</t>
  </si>
  <si>
    <t>27 de março de 2023 11:44 hs.</t>
  </si>
  <si>
    <t>Tiago Rodrigues de Mello</t>
  </si>
  <si>
    <t>CPF 07991636941</t>
  </si>
  <si>
    <t>Rua Alírio Pereira dos Santos 6 - Casa, Navegantes - CEP: 88371070, Santa Catarina</t>
  </si>
  <si>
    <t>07991636941</t>
  </si>
  <si>
    <t>Rua Alírio Pereira dos Santos 6 / Casa Referencia: Casa - CEP 88371070 - São Paulo, Navegantes, Santa Catarina</t>
  </si>
  <si>
    <t>88371070</t>
  </si>
  <si>
    <t>28 de março | 03:15</t>
  </si>
  <si>
    <t>29 de março | 12:23</t>
  </si>
  <si>
    <t>MEL42147866922LMXDF01</t>
  </si>
  <si>
    <t>2000005358283780</t>
  </si>
  <si>
    <t>27 de março de 2023 11:38 hs.</t>
  </si>
  <si>
    <t>bruno camargo</t>
  </si>
  <si>
    <t>07973132902</t>
  </si>
  <si>
    <t>Rua Tapajós 375 / casa - CEP 85040310 - Vila Carli, Guarapuava, Paraná</t>
  </si>
  <si>
    <t>85040310</t>
  </si>
  <si>
    <t>28 de março | 02:41</t>
  </si>
  <si>
    <t>29 de março | 09:39</t>
  </si>
  <si>
    <t>MEL42147848996LMFFF01</t>
  </si>
  <si>
    <t>2000005358293196</t>
  </si>
  <si>
    <t>Augusto César</t>
  </si>
  <si>
    <t>09091511486</t>
  </si>
  <si>
    <t>Rua Laurentino Ferreira Campos 23 / CEP 47350000 - centro, Sento Sé, Bahia</t>
  </si>
  <si>
    <t>Sento Sé</t>
  </si>
  <si>
    <t>47350000</t>
  </si>
  <si>
    <t>28 de março | 01:35</t>
  </si>
  <si>
    <t>MEL42147841807LMFFF01</t>
  </si>
  <si>
    <t>2000005358239722</t>
  </si>
  <si>
    <t>27 de março de 2023 11:32 hs.</t>
  </si>
  <si>
    <t>PEDRO JOSE  DE OLIVEIRA NETO</t>
  </si>
  <si>
    <t>02886823430</t>
  </si>
  <si>
    <t>Av. Jorge Montenegro Barros Condominio Jardim De La Reina 1 / Quadra 4, Lote 01, Santa Amelia - CEP 57063000 - Santa Amélia, Maceió, Alagoas</t>
  </si>
  <si>
    <t>57063000</t>
  </si>
  <si>
    <t>27 de março | 20:29</t>
  </si>
  <si>
    <t>28 de março | 17:00</t>
  </si>
  <si>
    <t>MEL42147831362LMFFF01</t>
  </si>
  <si>
    <t>2000004318056595</t>
  </si>
  <si>
    <t>27 de março de 2023 11:27 hs.</t>
  </si>
  <si>
    <t>66507</t>
  </si>
  <si>
    <t>MLB3274747058</t>
  </si>
  <si>
    <t>Cabo De Capô Com Alavanca 1575mm Palio Weekend 97 A 00</t>
  </si>
  <si>
    <t>Julio PIZZINGRILLI</t>
  </si>
  <si>
    <t>CPF 22810785821</t>
  </si>
  <si>
    <t>Agostinho De Caria 797 - Ofivina Grancar, Sorocaba - CEP: 18015401, São Paulo</t>
  </si>
  <si>
    <t>22810785821</t>
  </si>
  <si>
    <t>Rua Tapiraí 75 / penúltimo barracão Referencia: portão verde. - CEP 18085300 - Jardim Leocádia, Sorocaba, São Paulo</t>
  </si>
  <si>
    <t>18085300</t>
  </si>
  <si>
    <t>27 de março | 22:54</t>
  </si>
  <si>
    <t>28 de março | 10:23</t>
  </si>
  <si>
    <t>MEL42147806269LMXDF01</t>
  </si>
  <si>
    <t>2000005358181510</t>
  </si>
  <si>
    <t>27 de março de 2023 11:24 hs.</t>
  </si>
  <si>
    <t>Par-12152</t>
  </si>
  <si>
    <t>MLB2221167412</t>
  </si>
  <si>
    <t>2kits Pino Buchas Dobradiça Porta Ford Pampa1988</t>
  </si>
  <si>
    <t>Ana Carla Santiago Do Espirito Santo</t>
  </si>
  <si>
    <t>CPF 04088947177</t>
  </si>
  <si>
    <t>Arnufo Antonio De Brito 271, Rio Verde Ms - CEP: 79400000, Mato Grosso do Sul</t>
  </si>
  <si>
    <t>04088947177</t>
  </si>
  <si>
    <t>Rua Projetada G 17 / Referencia: Perto Do Senai - CEP 79480000 - Joao De Bairro, Rio Verde de Mato Grosso, Mato Grosso do Sul</t>
  </si>
  <si>
    <t>Rio Verde de Mato Grosso</t>
  </si>
  <si>
    <t>79480000</t>
  </si>
  <si>
    <t>28 de março | 03:05</t>
  </si>
  <si>
    <t>30 de março | 15:10</t>
  </si>
  <si>
    <t>MEL42147793917LMXDF01</t>
  </si>
  <si>
    <t>2000005358094654</t>
  </si>
  <si>
    <t>27 de março de 2023 11:11 hs.</t>
  </si>
  <si>
    <t>Chegou em 27 de março</t>
  </si>
  <si>
    <t>MLB2965644079</t>
  </si>
  <si>
    <t>Cabo De Marcha Spin 2013 Em Diante</t>
  </si>
  <si>
    <t>Juan carlos Coasaca mamani</t>
  </si>
  <si>
    <t>CPF 23476849813</t>
  </si>
  <si>
    <t>Rua Bernardino Fanganiello 161, São Paulo - CEP: 02512000, São Paulo</t>
  </si>
  <si>
    <t>23476849813</t>
  </si>
  <si>
    <t>Rua Bernardino Fanganiello 161 / 161 - Referencia: rua Bernardino fanganiello 161 Barrio casa verde Baixa - CEP 02512000 - Casa Verde, São Paulo, São Paulo</t>
  </si>
  <si>
    <t>02512000</t>
  </si>
  <si>
    <t>27 de março | 15:55</t>
  </si>
  <si>
    <t>27 de março | 21:53</t>
  </si>
  <si>
    <t>42147763202</t>
  </si>
  <si>
    <t>2000005358035560</t>
  </si>
  <si>
    <t>27 de março de 2023 11:01 hs.</t>
  </si>
  <si>
    <t>Marina Dos Santos Alves</t>
  </si>
  <si>
    <t>CPF 48017732813</t>
  </si>
  <si>
    <t>rua junqueiro 124 - casa, Guarulhos - CEP: 07210130, São Paulo</t>
  </si>
  <si>
    <t>48017732813</t>
  </si>
  <si>
    <t>Rua Junqueiro 124 / CEP 07210130 - Jardim Arapongas, Guarulhos, São Paulo</t>
  </si>
  <si>
    <t>07210130</t>
  </si>
  <si>
    <t>27 de março | 15:50</t>
  </si>
  <si>
    <t>27 de março | 17:52</t>
  </si>
  <si>
    <t>42147732277</t>
  </si>
  <si>
    <t>2000005358012940</t>
  </si>
  <si>
    <t>27 de março de 2023 10:57 hs.</t>
  </si>
  <si>
    <t>sabex  mat.eletricos sabex</t>
  </si>
  <si>
    <t>93221460015</t>
  </si>
  <si>
    <t>Rua Dom Miguel 865 / CEP 88337140 - Vila Real, Balneário Camboriú, Santa Catarina</t>
  </si>
  <si>
    <t>88337140</t>
  </si>
  <si>
    <t>28 de março | 14:35</t>
  </si>
  <si>
    <t>MEL42147727552LMFFF01</t>
  </si>
  <si>
    <t>2000005358007868</t>
  </si>
  <si>
    <t>Nilson Souza</t>
  </si>
  <si>
    <t>10614057701</t>
  </si>
  <si>
    <t>Rua Alfredo Salles antiga rua 13 SN / lote 449 quadra 23 Referencia: Depois da borracharia do Cabral, primeira rua a direita, casa com portão de madeira.
esquina com rua 7 - CEP 24860024 - Novo Horizonte (Manilha), Itaboraí, Rio de Janeiro</t>
  </si>
  <si>
    <t>24860024</t>
  </si>
  <si>
    <t>28 de março | 12:39</t>
  </si>
  <si>
    <t>MEL42147720421LMFFF01</t>
  </si>
  <si>
    <t>2000005357978972</t>
  </si>
  <si>
    <t>27 de março de 2023 10:51 hs.</t>
  </si>
  <si>
    <t>Caio Henrique</t>
  </si>
  <si>
    <t>11323354425</t>
  </si>
  <si>
    <t>Avenida Brasil 537 / JRF Veículos Referencia: AO LADO DA TOPVENDAS.JRF VEÍCULOS , LOJA DA CARROS - CEP 55016360 - Universitário, Caruaru, Pernambuco</t>
  </si>
  <si>
    <t>55016360</t>
  </si>
  <si>
    <t>27 de março | 18:09</t>
  </si>
  <si>
    <t>29 de março | 10:43</t>
  </si>
  <si>
    <t>MEL42147712802LMFFF01</t>
  </si>
  <si>
    <t>2000005357952626</t>
  </si>
  <si>
    <t>27 de março de 2023 10:49 hs.</t>
  </si>
  <si>
    <t>112101</t>
  </si>
  <si>
    <t>MLB3155776974</t>
  </si>
  <si>
    <t>Bandeja Dianteira Esquerda Sem Pivô Punto 2006 A 2014</t>
  </si>
  <si>
    <t>Leonardo Motta</t>
  </si>
  <si>
    <t>CPF 07928488965</t>
  </si>
  <si>
    <t>Paulo De Assis Mendes 622, Curitibanos - CEP: 89520000, Santa Catarina</t>
  </si>
  <si>
    <t>07928488965</t>
  </si>
  <si>
    <t>rua paulo de assis mendes 650 / casa Referencia: casa de madeira sem pintar próximo ao Colégio Solon rosa - CEP 89520000 - Aparecida, Curitibanos, Santa Catarina</t>
  </si>
  <si>
    <t>Curitibanos</t>
  </si>
  <si>
    <t>89520000</t>
  </si>
  <si>
    <t>28 de março | 04:27</t>
  </si>
  <si>
    <t>29 de março | 10:51</t>
  </si>
  <si>
    <t>MEL42147692765LMXDF01</t>
  </si>
  <si>
    <t>2000005357932856</t>
  </si>
  <si>
    <t>27 de março de 2023 10:45 hs.</t>
  </si>
  <si>
    <t>MLB2915215061</t>
  </si>
  <si>
    <t>Jilvan Cardoso Rodrigues Cardoso Rodrigues</t>
  </si>
  <si>
    <t>CPF 28678442824</t>
  </si>
  <si>
    <t>Paraguai  263, Peruíbe  - CEP: 11750000, São Paulo</t>
  </si>
  <si>
    <t>28678442824</t>
  </si>
  <si>
    <t>R. Paraguai 263 / Contato: 13 988109562  Ref.: Próx. Alemão da Construção / Guicar Funilaria, Pintura e Mecânica - CEP 11750000 - Boungaiville (Estância São José), Peruíbe, São Paulo</t>
  </si>
  <si>
    <t>Peruíbe</t>
  </si>
  <si>
    <t>11750000</t>
  </si>
  <si>
    <t>28 de março | 12:28</t>
  </si>
  <si>
    <t>MEL42147694802LMXDF01</t>
  </si>
  <si>
    <t>2000005357903732</t>
  </si>
  <si>
    <t>27 de março de 2023 10:42 hs.</t>
  </si>
  <si>
    <t>Lucas Mansano</t>
  </si>
  <si>
    <t>07846042904</t>
  </si>
  <si>
    <t>Rua Joaquim Batista Leonel 30 / sobrado - CEP 86801611 - Núcleo Habitacional Osmar G Freire, Apucarana, Paraná</t>
  </si>
  <si>
    <t>Apucarana</t>
  </si>
  <si>
    <t>86801611</t>
  </si>
  <si>
    <t>27 de março | 17:15</t>
  </si>
  <si>
    <t>28 de março | 11:01</t>
  </si>
  <si>
    <t>MEL42147682162LMFFF01</t>
  </si>
  <si>
    <t>2000005357705910</t>
  </si>
  <si>
    <t>27 de março de 2023 10:12 hs.</t>
  </si>
  <si>
    <t>Iris De jesus souza</t>
  </si>
  <si>
    <t>86661729597</t>
  </si>
  <si>
    <t>Sapé SN / Referencia: correio - CEP 48290000 - Sapé, Itanagra, Bahia</t>
  </si>
  <si>
    <t>Itanagra</t>
  </si>
  <si>
    <t>48290000</t>
  </si>
  <si>
    <t>27 de março | 17:26</t>
  </si>
  <si>
    <t>28 de março | 12:51</t>
  </si>
  <si>
    <t>MEL42147588355LMFFF01</t>
  </si>
  <si>
    <t>2000004317850935</t>
  </si>
  <si>
    <t>27 de março de 2023 10:09 hs.</t>
  </si>
  <si>
    <t>MLB2087250945</t>
  </si>
  <si>
    <t>Par Bieleta Dianteira New Fiesta - Novo Ka - Nova Ecosport</t>
  </si>
  <si>
    <t>Antonio Faleiro Pinheiro</t>
  </si>
  <si>
    <t>79515738504</t>
  </si>
  <si>
    <t>Rua Márcio Santos da Silva 1515 / casa de fundo - CEP 25250410 - Mantiquira, Duque de Caxias, Rio de Janeiro</t>
  </si>
  <si>
    <t>25250410</t>
  </si>
  <si>
    <t>27 de março | 17:31</t>
  </si>
  <si>
    <t>28 de março | 12:47</t>
  </si>
  <si>
    <t>MEL42147599048LMFFF01</t>
  </si>
  <si>
    <t>2000005357686862</t>
  </si>
  <si>
    <t>27 de março de 2023 10:04 hs.</t>
  </si>
  <si>
    <t>Suzana Amorim Vaz</t>
  </si>
  <si>
    <t>09118951910</t>
  </si>
  <si>
    <t>Rua Amor-perfeito 669 / CEP 85854722 - Porto Meira, Foz do Iguaçu, Paraná</t>
  </si>
  <si>
    <t>85854722</t>
  </si>
  <si>
    <t>28 de março | 00:44</t>
  </si>
  <si>
    <t>29 de março | 14:58</t>
  </si>
  <si>
    <t>MEL42147585990LMFFF01</t>
  </si>
  <si>
    <t>2000004317818247</t>
  </si>
  <si>
    <t>27 de março de 2023 09:54 hs.</t>
  </si>
  <si>
    <t>CPF 41258082870</t>
  </si>
  <si>
    <t>Rua Archângelo Cavalheiro 134 - Casa 2, Guarulhos - CEP: 07084100, São Paulo</t>
  </si>
  <si>
    <t>41258082870</t>
  </si>
  <si>
    <t>Avenida Ordem e Progresso 1020 / Corpo De Bombeiros - CEP 02518130 - Jardim das Laranjeiras, São Paulo, São Paulo</t>
  </si>
  <si>
    <t>02518130</t>
  </si>
  <si>
    <t>27 de março | 16:12</t>
  </si>
  <si>
    <t>27 de março | 17:35</t>
  </si>
  <si>
    <t>42147552941</t>
  </si>
  <si>
    <t>2000005357621256</t>
  </si>
  <si>
    <t>27 de março de 2023 09:51 hs.</t>
  </si>
  <si>
    <t>Ademilson santos cruz</t>
  </si>
  <si>
    <t>95431624504</t>
  </si>
  <si>
    <t>RUA DOUTOR PEDRO AMERICO DE BRITO 932 / Pousada do Tomba - CEP 44090364 - Feira de Santana, Bahia</t>
  </si>
  <si>
    <t>Feira de Santana</t>
  </si>
  <si>
    <t>44090364</t>
  </si>
  <si>
    <t>31 de março | 17:03</t>
  </si>
  <si>
    <t>MEL42147557358LMFFF01</t>
  </si>
  <si>
    <t>https://myaccount.mercadolivre.com.br/shipments/42147557358/detail</t>
  </si>
  <si>
    <t>2000005357602434</t>
  </si>
  <si>
    <t>27 de março de 2023 09:47 hs.</t>
  </si>
  <si>
    <t>joaquim cesar Ferraz Novaes</t>
  </si>
  <si>
    <t>00191683574</t>
  </si>
  <si>
    <t>Rua Gilson Vasconcelos 109 / CEP 45680000 - Irmã Dulce, Uruçuca, Bahia</t>
  </si>
  <si>
    <t>Uruçuca</t>
  </si>
  <si>
    <t>45680000</t>
  </si>
  <si>
    <t>29 de março | 09:24</t>
  </si>
  <si>
    <t>MEL42147536319LMFFF01</t>
  </si>
  <si>
    <t>2000005357593198</t>
  </si>
  <si>
    <t>27 de março de 2023 09:46 hs.</t>
  </si>
  <si>
    <t>Tulio Cesar de Carlos</t>
  </si>
  <si>
    <t>61186910100</t>
  </si>
  <si>
    <t>Rua V 2 19 / quadra 5 lote 19 Referencia: Casa do meu pai - CEP 75533490 - Vila Vitória II, Itumbiara, Goiás</t>
  </si>
  <si>
    <t>Itumbiara</t>
  </si>
  <si>
    <t>75533490</t>
  </si>
  <si>
    <t>28 de março | 06:54</t>
  </si>
  <si>
    <t>29 de março | 14:33</t>
  </si>
  <si>
    <t>MEL42147536089LMFFF01</t>
  </si>
  <si>
    <t>2000005357520898</t>
  </si>
  <si>
    <t>27 de março de 2023 09:38 hs.</t>
  </si>
  <si>
    <t>ANTONIO RENILSON BRANDÃO DA FONSECA</t>
  </si>
  <si>
    <t>CPF 47199709234</t>
  </si>
  <si>
    <t>Vila Forquilha SN - posto brandão, tomé açu - CEP: 68682000, Pará</t>
  </si>
  <si>
    <t>47199709234</t>
  </si>
  <si>
    <t>pa 256 SN / casa própria Referencia: posto brandão - CEP 68682000 - vila forquilha, Quatro Bocas, Pará</t>
  </si>
  <si>
    <t>Quatro Bocas</t>
  </si>
  <si>
    <t>68682000</t>
  </si>
  <si>
    <t>28 de março | 03:44</t>
  </si>
  <si>
    <t>29 de março | 13:51</t>
  </si>
  <si>
    <t>MEL42147513042LMXDF01</t>
  </si>
  <si>
    <t>2000005357539574</t>
  </si>
  <si>
    <t>27 de março de 2023 09:36 hs.</t>
  </si>
  <si>
    <t>MLB2111406847</t>
  </si>
  <si>
    <t>Kit Pino Guia Bucha Pinça Freio Linha Fiat Argo Cronos Mobi</t>
  </si>
  <si>
    <t>Claudio Silva rocha Claudio Silva rocha</t>
  </si>
  <si>
    <t>CPF 12391254881</t>
  </si>
  <si>
    <t>Rua Urânia 19 - casa 3, Carapicuíba - CEP: 06363210, São Paulo</t>
  </si>
  <si>
    <t>12391254881</t>
  </si>
  <si>
    <t>Rua Urânia 19 / casa 3 - CEP 06363210 - Jardim Lice, Carapicuíba, São Paulo</t>
  </si>
  <si>
    <t>06363210</t>
  </si>
  <si>
    <t>27 de março | 21:58</t>
  </si>
  <si>
    <t>42147520774</t>
  </si>
  <si>
    <t>2000005357477734</t>
  </si>
  <si>
    <t>27 de março de 2023 09:26 hs.</t>
  </si>
  <si>
    <t>MLB2152582720</t>
  </si>
  <si>
    <t>Par Kit Pino Guia Bucha Pinça Freio Fiat Doblo 2001 Até 2020</t>
  </si>
  <si>
    <t>Marcelo Daniuk</t>
  </si>
  <si>
    <t>CPF 06218898903</t>
  </si>
  <si>
    <t>Rua Cascavel 212 - casa, Ponta Grossa - CEP: 84062420, Paraná</t>
  </si>
  <si>
    <t>06218898903</t>
  </si>
  <si>
    <t>Avenida General Carlos Cavalcanti 2340 / loja MULTICAR Referencia: Em frente ao quartel 13bib - CEP 84025000 - Uvaranas, Ponta Grossa, Paraná</t>
  </si>
  <si>
    <t>Ponta Grossa</t>
  </si>
  <si>
    <t>84025000</t>
  </si>
  <si>
    <t>28 de março | 04:17</t>
  </si>
  <si>
    <t>29 de março | 12:08</t>
  </si>
  <si>
    <t>MEL42147487289LMXDF01</t>
  </si>
  <si>
    <t>2000004317755431</t>
  </si>
  <si>
    <t>27 de março de 2023 09:21 hs.</t>
  </si>
  <si>
    <t>Dhene Cardoso Da Silva</t>
  </si>
  <si>
    <t>02388323258</t>
  </si>
  <si>
    <t>Rua Tocantins 405 / Studio Antônia Almei - CEP 68537000 - Novo Brasil 1, Canaã dos Carajás, Pará</t>
  </si>
  <si>
    <t>Canaã dos Carajás</t>
  </si>
  <si>
    <t>68537000</t>
  </si>
  <si>
    <t>27 de março | 16:32</t>
  </si>
  <si>
    <t>MEL42147479891LMFFF01</t>
  </si>
  <si>
    <t>2000005357472682</t>
  </si>
  <si>
    <t>Felipe Gomes</t>
  </si>
  <si>
    <t>13535410703</t>
  </si>
  <si>
    <t>Rua Frei Rodovalho 66 / Felipe Referencia: oficina mecânica - CEP 22713210 - Jacarepaguá, Rio de Janeiro, Rio de Janeiro</t>
  </si>
  <si>
    <t>22713210</t>
  </si>
  <si>
    <t>27 de março | 17:58</t>
  </si>
  <si>
    <t>28 de março | 14:53</t>
  </si>
  <si>
    <t>MEL42147479403LMFFF01</t>
  </si>
  <si>
    <t>2000005357448516</t>
  </si>
  <si>
    <t>27 de março de 2023 09:14 hs.</t>
  </si>
  <si>
    <t>Reclamação encerrada com reembolso para o comprador</t>
  </si>
  <si>
    <t>Como você reembolsou o dinheiro, não será possível abrir uma reclamação por esta venda.</t>
  </si>
  <si>
    <t>Claudio Roberto Gomes</t>
  </si>
  <si>
    <t>CPF 29104091809</t>
  </si>
  <si>
    <t>Ernesto Rabelo de Andrade 74 - casa, Águas da Prata - CEP: 13890000, São Paulo</t>
  </si>
  <si>
    <t>29104091809</t>
  </si>
  <si>
    <t>Águas da Prata</t>
  </si>
  <si>
    <t>13890000</t>
  </si>
  <si>
    <t>2000005357414502</t>
  </si>
  <si>
    <t>27 de março de 2023 09:06 hs.</t>
  </si>
  <si>
    <t>MARCELO SERRA</t>
  </si>
  <si>
    <t>13488442802</t>
  </si>
  <si>
    <t>Avenida Benedito Carlos D'Agostini 66 / sala 10 - CEP 18707800 - Jardim Europa II, Avaré, São Paulo</t>
  </si>
  <si>
    <t>Avaré</t>
  </si>
  <si>
    <t>18707800</t>
  </si>
  <si>
    <t>27 de março | 12:25</t>
  </si>
  <si>
    <t>28 de março | 12:32</t>
  </si>
  <si>
    <t>MEL42147452039LMFFF01</t>
  </si>
  <si>
    <t>2000005357401286</t>
  </si>
  <si>
    <t>27 de março de 2023 09:03 hs.</t>
  </si>
  <si>
    <t>CNPJ 18162772000195</t>
  </si>
  <si>
    <t>Avenida Ministro Petrônio Portela 627, São Paulo - CEP: 02959000, São Paulo</t>
  </si>
  <si>
    <t>27 de março | 20:13</t>
  </si>
  <si>
    <t>42147457318</t>
  </si>
  <si>
    <t>2000005357402632</t>
  </si>
  <si>
    <t>Julian Estefan Piske</t>
  </si>
  <si>
    <t>CPF 07648809931</t>
  </si>
  <si>
    <t>Rua Gustav Koch 143 - Próximo Restaurante dos Amigos, Pomerode - CEP: 89107000, Santa Catarina</t>
  </si>
  <si>
    <t>07648809931</t>
  </si>
  <si>
    <t>Rua Gustav Koch 143 / Próximo Restaurante dos Amigos - CEP 89107000 - Pomerode, Santa Catarina</t>
  </si>
  <si>
    <t>Pomerode</t>
  </si>
  <si>
    <t>89107000</t>
  </si>
  <si>
    <t>29 de março | 12:14</t>
  </si>
  <si>
    <t>MEL42147456322LMXDF01</t>
  </si>
  <si>
    <t>2000004317697557</t>
  </si>
  <si>
    <t>27 de março de 2023 08:47 hs.</t>
  </si>
  <si>
    <t>Marcos Antonio Pereira da Costa</t>
  </si>
  <si>
    <t>16525701449</t>
  </si>
  <si>
    <t>Rua Jataúba 52 / sem complementos.  Referencia: Em frente a um condomínio pequeno.Casa de porcelanato branco primeiro andar. - CEP 53435230 - Janga, Paulista, Pernambuco</t>
  </si>
  <si>
    <t>53435230</t>
  </si>
  <si>
    <t>28 de março | 15:39</t>
  </si>
  <si>
    <t>MEL42147418737LMFFF01</t>
  </si>
  <si>
    <t>2000005357329258</t>
  </si>
  <si>
    <t>27 de março de 2023 08:45 hs.</t>
  </si>
  <si>
    <t>Rogério Silva</t>
  </si>
  <si>
    <t>CPF 17917933806</t>
  </si>
  <si>
    <t>Rua Manoel Garcia 100 - salao, Ferraz de Vasconcelos - CEP: 08536080, São Paulo</t>
  </si>
  <si>
    <t>17917933806</t>
  </si>
  <si>
    <t>EstradaJoãoGasparDelgado 508 / Salao - CEP 08536100 - vila solar, Ferraz de Vasconcelos, São Paulo</t>
  </si>
  <si>
    <t>Ferraz de Vasconcelos</t>
  </si>
  <si>
    <t>08536100</t>
  </si>
  <si>
    <t>27 de março | 16:03</t>
  </si>
  <si>
    <t>27 de março | 17:11</t>
  </si>
  <si>
    <t>JOHN  KEVIN</t>
  </si>
  <si>
    <t>42147425196</t>
  </si>
  <si>
    <t>2000005357224246</t>
  </si>
  <si>
    <t>27 de março de 2023 08:08 hs.</t>
  </si>
  <si>
    <t>francisco antonio alves vieira Francisco</t>
  </si>
  <si>
    <t>CPF 57579008300</t>
  </si>
  <si>
    <t>Rua Cipriano Barata 201 - Apto 21 Blo 01, São Paulo - CEP: 04205000, São Paulo</t>
  </si>
  <si>
    <t>57579008300</t>
  </si>
  <si>
    <t>Rua Cipriano Barata 201 / Apto 21 Blo 01 - CEP 04205000 - Ipiranga, São Paulo, São Paulo</t>
  </si>
  <si>
    <t>04205000</t>
  </si>
  <si>
    <t>27 de março | 16:09</t>
  </si>
  <si>
    <t>27 de março | 17:07</t>
  </si>
  <si>
    <t>SYLVIO.TRADER SYLVIO.TRADER</t>
  </si>
  <si>
    <t>42147375638</t>
  </si>
  <si>
    <t>2000004317644975</t>
  </si>
  <si>
    <t>27 de março de 2023 08:03 hs.</t>
  </si>
  <si>
    <t>ivan claubber</t>
  </si>
  <si>
    <t>06634090556</t>
  </si>
  <si>
    <t>Rua Deputado Alves de Macedo 1140 / Prédio na esquina Referencia: Prédio na esquina loja sheet home - CEP 45157000 - Centro, Cândido Sales, Bahia</t>
  </si>
  <si>
    <t>Cândido Sales</t>
  </si>
  <si>
    <t>45157000</t>
  </si>
  <si>
    <t>30 de março | 10:38</t>
  </si>
  <si>
    <t>MEL42147360539LMFFF01</t>
  </si>
  <si>
    <t>2000005357193770</t>
  </si>
  <si>
    <t>27 de março de 2023 08:00 hs.</t>
  </si>
  <si>
    <t>emerson roberto lopes da silva lopes</t>
  </si>
  <si>
    <t>29798117859</t>
  </si>
  <si>
    <t>Avenida Samuel Martins 1056 / Autonave - CEP 13202252 - Vila Progresso, Jundiaí, São Paulo</t>
  </si>
  <si>
    <t>13202252</t>
  </si>
  <si>
    <t>27 de março | 13:39</t>
  </si>
  <si>
    <t>MEL42147366946LMFFF01</t>
  </si>
  <si>
    <t>2000004317611105</t>
  </si>
  <si>
    <t>27 de março de 2023 07:17 hs.</t>
  </si>
  <si>
    <t>Rodolfo Roque de Souza</t>
  </si>
  <si>
    <t>CPF 06541113912</t>
  </si>
  <si>
    <t>Rua Alessandro Amorim da Silva 265, Gaspar - CEP: 89114048, Santa Catarina</t>
  </si>
  <si>
    <t>06541113912</t>
  </si>
  <si>
    <t>Rua Alessandro Amorim da Silva 265 / CEP 89114048 - Santa Terezinha, Gaspar, Santa Catarina</t>
  </si>
  <si>
    <t>Gaspar</t>
  </si>
  <si>
    <t>89114048</t>
  </si>
  <si>
    <t>29 de março | 10:23</t>
  </si>
  <si>
    <t>MEL42147321133LMXDF01</t>
  </si>
  <si>
    <t>2000005357122274</t>
  </si>
  <si>
    <t>27 de março de 2023 07:13 hs.</t>
  </si>
  <si>
    <t>Amauri correa dos santos Santos</t>
  </si>
  <si>
    <t>09869673864</t>
  </si>
  <si>
    <t>Av.Walter Rodrigues Da Silva 477 / Referencia: Paralelo a Eufrásio Fernandes - CEP 12517670 - Beira Rio II, Guaratinguetá, São Paulo</t>
  </si>
  <si>
    <t>Guaratinguetá</t>
  </si>
  <si>
    <t>12517670</t>
  </si>
  <si>
    <t>28 de março | 15:18</t>
  </si>
  <si>
    <t>MEL42147319451LMFFF01</t>
  </si>
  <si>
    <t>2000005357057636</t>
  </si>
  <si>
    <t>27 de março de 2023 06:24 hs.</t>
  </si>
  <si>
    <t>YBR 125 Velocímetro</t>
  </si>
  <si>
    <t>MLB2069663767</t>
  </si>
  <si>
    <t>Cabo De Velocímetro Yamaha Ybr 125 2003 2004 2005</t>
  </si>
  <si>
    <t>Claudinei Cerqueira dos reis</t>
  </si>
  <si>
    <t>33585965830</t>
  </si>
  <si>
    <t>Avenida 24 BR 121 / casa - CEP 13502293 - Parque Residencial Brasília, Rio Claro, São Paulo</t>
  </si>
  <si>
    <t>Rio Claro</t>
  </si>
  <si>
    <t>13502293</t>
  </si>
  <si>
    <t>28 de março | 00:16</t>
  </si>
  <si>
    <t>28 de março | 14:50</t>
  </si>
  <si>
    <t>MEL42147297257LMFFF01</t>
  </si>
  <si>
    <t>2000005356653268</t>
  </si>
  <si>
    <t>27 de março de 2023 00:38 hs.</t>
  </si>
  <si>
    <t>Ronald Junio Gomes Silva</t>
  </si>
  <si>
    <t>13255798663</t>
  </si>
  <si>
    <t>Rua São Judas Tadeu 60 / salao - CEP 32405157 - Nossa Senhora de Lourdes, Ibirité, Minas Gerais</t>
  </si>
  <si>
    <t>Ibirité</t>
  </si>
  <si>
    <t>32405157</t>
  </si>
  <si>
    <t>27 de março | 18:13</t>
  </si>
  <si>
    <t>28 de março | 09:19</t>
  </si>
  <si>
    <t>MEL42147144807LMFFF01</t>
  </si>
  <si>
    <t>2000005356454892</t>
  </si>
  <si>
    <t>26 de março de 2023 23:41 hs.</t>
  </si>
  <si>
    <t>Cremilda Rodrigues da Silva</t>
  </si>
  <si>
    <t>CPF 67348580734</t>
  </si>
  <si>
    <t>Rua Ministro Pinto da Luz 75 - Q.C Bloco.4 Apt.401, Rio de Janeiro - CEP: 21010110, Rio de Janeiro</t>
  </si>
  <si>
    <t>67348580734</t>
  </si>
  <si>
    <t>Rua Ministro Pinto da Luz 75 / Q.C Bloco.4 Apt.401 - CEP 21010110 - Parada de Lucas, Rio de Janeiro, Rio de Janeiro</t>
  </si>
  <si>
    <t>21010110</t>
  </si>
  <si>
    <t>28 de março | 00:18</t>
  </si>
  <si>
    <t>28 de março | 17:28</t>
  </si>
  <si>
    <t>MEL42147073642LMXDF01</t>
  </si>
  <si>
    <t>2000005356433364</t>
  </si>
  <si>
    <t>26 de março de 2023 23:38 hs.</t>
  </si>
  <si>
    <t>MLB3003314010</t>
  </si>
  <si>
    <t>Cabo Do Trambulador Engate Uno Mille 2004 A 2013</t>
  </si>
  <si>
    <t>Edson Gonçalves</t>
  </si>
  <si>
    <t>CPF 94499616620</t>
  </si>
  <si>
    <t>Cânticos 292, Ipatinga - CEP: 35164146, Minas Gerais</t>
  </si>
  <si>
    <t>94499616620</t>
  </si>
  <si>
    <t>Rua dos Cânticos 292 / Segunda Rua Após A Avenida Gersa - CEP 35164146 - Canaã, Ipatinga, Minas Gerais</t>
  </si>
  <si>
    <t>Ipatinga</t>
  </si>
  <si>
    <t>35164146</t>
  </si>
  <si>
    <t>28 de março | 02:03</t>
  </si>
  <si>
    <t>MEL42147066346LMXDF01</t>
  </si>
  <si>
    <t>2000004317027993</t>
  </si>
  <si>
    <t>26 de março de 2023 21:57 hs.</t>
  </si>
  <si>
    <t>clayton beserra da silva raulino</t>
  </si>
  <si>
    <t>70268363153</t>
  </si>
  <si>
    <t>RUA 8 CH 332  LOTE 1 LOJA 2 / Loja de informática - CEP 72007125 - Brasília, Distrito Federal</t>
  </si>
  <si>
    <t>72007125</t>
  </si>
  <si>
    <t>27 de março | 02:51</t>
  </si>
  <si>
    <t>28 de março | 16:40</t>
  </si>
  <si>
    <t>MEL42146874480LMFFF01</t>
  </si>
  <si>
    <t>https://myaccount.mercadolivre.com.br/shipments/42146874480/detail</t>
  </si>
  <si>
    <t>2000005355898952</t>
  </si>
  <si>
    <t>26 de março de 2023 21:44 hs.</t>
  </si>
  <si>
    <t>MLB3274740344</t>
  </si>
  <si>
    <t>Cabo De Capô Com Alavanca 1575mm Palio 1996 A 2000</t>
  </si>
  <si>
    <t>Edicelia Barros da Silva</t>
  </si>
  <si>
    <t>CPF 89485858272</t>
  </si>
  <si>
    <t>Rua Geraldo Pinto do Amaral 877 - rápido, Nova Serrana - CEP: 35523150, Minas Gerais</t>
  </si>
  <si>
    <t>89485858272</t>
  </si>
  <si>
    <t>Rua Geraldo Pinto do Amaral 877 / rápido Referencia: na academia extrema - CEP 35523150 - Dom Bosco, Nova Serrana, Minas Gerais</t>
  </si>
  <si>
    <t>Nova Serrana</t>
  </si>
  <si>
    <t>35523150</t>
  </si>
  <si>
    <t>28 de março | 00:21</t>
  </si>
  <si>
    <t>29 de março | 11:32</t>
  </si>
  <si>
    <t>MEL42146839831LMXDF01</t>
  </si>
  <si>
    <t>2000005355886242</t>
  </si>
  <si>
    <t>26 de março de 2023 21:40 hs.</t>
  </si>
  <si>
    <t>israel ferreira monteiro monteiro</t>
  </si>
  <si>
    <t>CPF 16914220883</t>
  </si>
  <si>
    <t>doutor artur zapponi 68 - casa, são paulo - CEP: 02840170, São Paulo</t>
  </si>
  <si>
    <t>16914220883</t>
  </si>
  <si>
    <t>Rua Bom Jesus da Lapa 847 / casa - CEP 08774090 - Jardim Piatã A, Mogi das Cruzes, São Paulo</t>
  </si>
  <si>
    <t>08774090</t>
  </si>
  <si>
    <t>27 de março | 16:04</t>
  </si>
  <si>
    <t>27 de março | 21:11</t>
  </si>
  <si>
    <t>MURILO ROSSI</t>
  </si>
  <si>
    <t>42146839244</t>
  </si>
  <si>
    <t>2000005355834762</t>
  </si>
  <si>
    <t>26 de março de 2023 21:31 hs.</t>
  </si>
  <si>
    <t>Ivonei Rickli Christoforo</t>
  </si>
  <si>
    <t>CPF 67316522968</t>
  </si>
  <si>
    <t>Av. Atlanta 601 - 600m da Av dos Pioneiros, Carambeí - CEP: 84145000, Paraná</t>
  </si>
  <si>
    <t>67316522968</t>
  </si>
  <si>
    <t>Avenida Atlanta 250 / 250m da Av Pioneiros - CEP 84145000 - Colônia Nova Holanda, Carambeí, Paraná</t>
  </si>
  <si>
    <t>Carambeí</t>
  </si>
  <si>
    <t>84145000</t>
  </si>
  <si>
    <t>29 de março | 14:18</t>
  </si>
  <si>
    <t>MEL42146821582LMXDF01</t>
  </si>
  <si>
    <t>2000005355822736</t>
  </si>
  <si>
    <t>2324</t>
  </si>
  <si>
    <t>MLB2073020510</t>
  </si>
  <si>
    <t>Bucha Trambulador Vectra 1995  Até 2005</t>
  </si>
  <si>
    <t>27 de março | 21:10</t>
  </si>
  <si>
    <t>42146815442</t>
  </si>
  <si>
    <t>2000004316938885</t>
  </si>
  <si>
    <t>26 de março de 2023 21:19 hs.</t>
  </si>
  <si>
    <t>332056</t>
  </si>
  <si>
    <t>MLB3084367997</t>
  </si>
  <si>
    <t>Morceguinho Dianteira Direita Agile 2010 A 2014</t>
  </si>
  <si>
    <t>Lucas Gabriel</t>
  </si>
  <si>
    <t>CPF 50930239814</t>
  </si>
  <si>
    <t>Rento egidio 235 - casa de esquina, São Paulo - CEP: 02952000, São Paulo</t>
  </si>
  <si>
    <t>50930239814</t>
  </si>
  <si>
    <t>Rua Renato Egídio 235 / casa de esquina - CEP 02952010 - Vila Renato (Zona Norte), São Paulo, São Paulo</t>
  </si>
  <si>
    <t>02952010</t>
  </si>
  <si>
    <t>27 de março | 19:31</t>
  </si>
  <si>
    <t>42146791988</t>
  </si>
  <si>
    <t>2000005355756516</t>
  </si>
  <si>
    <t>26 de março de 2023 21:16 hs.</t>
  </si>
  <si>
    <t>par222010/11</t>
  </si>
  <si>
    <t>MLB2955742367</t>
  </si>
  <si>
    <t>Par Braço Oscilante Sem Bucha Escort 1983 A 1996</t>
  </si>
  <si>
    <t>Vagner Rodrigues</t>
  </si>
  <si>
    <t>CPF 31038735572</t>
  </si>
  <si>
    <t>Segunda Baixa Grande 14 - Casa, Irece - CEP: 44900000, Bahia</t>
  </si>
  <si>
    <t>31038735572</t>
  </si>
  <si>
    <t>2 Travessa Baixa Grande 14 / CEP 44900000 - Fundação Bradesco, Irecê, Bahia</t>
  </si>
  <si>
    <t>28 de março | 01:27</t>
  </si>
  <si>
    <t>31 de março | 09:45</t>
  </si>
  <si>
    <t>MEL42146787542LMXDF01</t>
  </si>
  <si>
    <t>2000005355750516</t>
  </si>
  <si>
    <t>26 de março de 2023 21:14 hs.</t>
  </si>
  <si>
    <t>julio neto</t>
  </si>
  <si>
    <t>07101207456</t>
  </si>
  <si>
    <t>Rua de São Joao 29 / oficina Referencia: pit stop centro automotivo - CEP 55920000 - centro, Itambé, Pernambuco</t>
  </si>
  <si>
    <t>Itambé</t>
  </si>
  <si>
    <t>55920000</t>
  </si>
  <si>
    <t>29 de março | 10:45</t>
  </si>
  <si>
    <t>MEL42146776055LMFFF01</t>
  </si>
  <si>
    <t>2000004316923103</t>
  </si>
  <si>
    <t>26 de março de 2023 21:09 hs.</t>
  </si>
  <si>
    <t>jeane lago</t>
  </si>
  <si>
    <t>04731704502</t>
  </si>
  <si>
    <t>Rua do Cajueiro 4 / Casa Referencia: casa - CEP 42804547 - Camaçari de Dentro, Camaçari, Bahia</t>
  </si>
  <si>
    <t>42804547</t>
  </si>
  <si>
    <t>27 de março | 03:28</t>
  </si>
  <si>
    <t>MEL42146763153LMFFF01</t>
  </si>
  <si>
    <t>2000005355700786</t>
  </si>
  <si>
    <t>26 de março de 2023 21:08 hs.</t>
  </si>
  <si>
    <t>José heleno Dos santos</t>
  </si>
  <si>
    <t>46862931890</t>
  </si>
  <si>
    <t>Rua Amália Ometo 47 / kit Referencia: ao lado do hotel terzla - CEP 78850000 - centro Leste, Primavera do Leste, Mato Grosso</t>
  </si>
  <si>
    <t>27 de março | 16:40</t>
  </si>
  <si>
    <t>31 de março | 14:32</t>
  </si>
  <si>
    <t>MEL42146765070LMFFF01</t>
  </si>
  <si>
    <t>2000005355690138</t>
  </si>
  <si>
    <t>26 de março de 2023 21:02 hs.</t>
  </si>
  <si>
    <t>wanderlei silva</t>
  </si>
  <si>
    <t>05479872699</t>
  </si>
  <si>
    <t>Domingos Gomes Batista 142 / morro do sabao Referencia: subida morro do sabao - CEP 24890000 - Centro, Tanguá, Rio de Janeiro</t>
  </si>
  <si>
    <t>Tanguá</t>
  </si>
  <si>
    <t>24890000</t>
  </si>
  <si>
    <t>28 de março | 14:37</t>
  </si>
  <si>
    <t>MEL42146748771LMFFF01</t>
  </si>
  <si>
    <t>2000005355604466</t>
  </si>
  <si>
    <t>26 de março de 2023 20:47 hs.</t>
  </si>
  <si>
    <t>MLB3210850495</t>
  </si>
  <si>
    <t>Jonatas Paiao</t>
  </si>
  <si>
    <t>CPF 42817290895</t>
  </si>
  <si>
    <t>Av dos estados 180 - Casa, São Simão - CEP: 14200000, São Paulo</t>
  </si>
  <si>
    <t>42817290895</t>
  </si>
  <si>
    <t>Avenida Doutor Marino 1661 / Barracão Referencia: Fabrica De Blocos - CEP 14200000 - Centro, São Simão, São Paulo</t>
  </si>
  <si>
    <t>São Simão</t>
  </si>
  <si>
    <t>14200000</t>
  </si>
  <si>
    <t>27 de março | 22:04</t>
  </si>
  <si>
    <t>28 de março | 11:12</t>
  </si>
  <si>
    <t>MEL42146715271LMXDF01</t>
  </si>
  <si>
    <t>2000005355573674</t>
  </si>
  <si>
    <t>26 de março de 2023 20:43 hs.</t>
  </si>
  <si>
    <t>Carlos Eduardo F Gonçalves</t>
  </si>
  <si>
    <t>42164208854</t>
  </si>
  <si>
    <t>Rua São João Batista 949 / CEP 12904170 - Vila Santa Libânia, Bragança Paulista, São Paulo</t>
  </si>
  <si>
    <t>Bragança Paulista</t>
  </si>
  <si>
    <t>12904170</t>
  </si>
  <si>
    <t>27 de março | 12:36</t>
  </si>
  <si>
    <t>27 de março | 21:17</t>
  </si>
  <si>
    <t>MEL42146715094LMFFF01</t>
  </si>
  <si>
    <t>2000005355381266</t>
  </si>
  <si>
    <t>26 de março de 2023 20:06 hs.</t>
  </si>
  <si>
    <t>Gilfleks Dedito</t>
  </si>
  <si>
    <t>20089742869</t>
  </si>
  <si>
    <t>Rua Afrânio Peixoto 593 / CEP 47220000 - Levada, Campo Alegre de Lourdes, Bahia</t>
  </si>
  <si>
    <t>Campo Alegre de Lourdes</t>
  </si>
  <si>
    <t>47220000</t>
  </si>
  <si>
    <t>27 de março | 01:56</t>
  </si>
  <si>
    <t>28 de março | 12:45</t>
  </si>
  <si>
    <t>MEL42146634000LMFFF01</t>
  </si>
  <si>
    <t>2000005355126406</t>
  </si>
  <si>
    <t>26 de março de 2023 19:15 hs.</t>
  </si>
  <si>
    <t>MLB2831301360</t>
  </si>
  <si>
    <t>Cabo De Capô Gol Saveiro Parati G3 Com Alavanca 2002 A 2005</t>
  </si>
  <si>
    <t>ronaldo da silva soares</t>
  </si>
  <si>
    <t>CPF 02329074719</t>
  </si>
  <si>
    <t>Rua Caramuru 10, Duque de Caxias - CEP: 25055340, Rio de Janeiro</t>
  </si>
  <si>
    <t>02329074719</t>
  </si>
  <si>
    <t>Rua Caramuru 10 / CEP 25055340 - Jardim Gramacho, Duque de Caxias, Rio de Janeiro</t>
  </si>
  <si>
    <t>25055340</t>
  </si>
  <si>
    <t>MEL42146515313LMXDF01</t>
  </si>
  <si>
    <t>2000005355081920</t>
  </si>
  <si>
    <t>26 de março de 2023 19:06 hs.</t>
  </si>
  <si>
    <t>Bruno Giacomello</t>
  </si>
  <si>
    <t>41835206816</t>
  </si>
  <si>
    <t>Rua Vitalino Ferro 850 / BL B APTO 32 Referencia: Dreams residencial - CEP 13140790 - Santa Terezinha, Paulínia, São Paulo</t>
  </si>
  <si>
    <t>13140790</t>
  </si>
  <si>
    <t>27 de março | 02:28</t>
  </si>
  <si>
    <t>27 de março | 12:42</t>
  </si>
  <si>
    <t>MEL42146512852LMFFF01</t>
  </si>
  <si>
    <t>2000005355080616</t>
  </si>
  <si>
    <t>26 de março de 2023 19:02 hs.</t>
  </si>
  <si>
    <t>edson fonseca</t>
  </si>
  <si>
    <t>80833012720</t>
  </si>
  <si>
    <t>Rua Matos 27 / CEP 26120070 - São Francisco de Assis, Belford Roxo, Rio de Janeiro</t>
  </si>
  <si>
    <t>26120070</t>
  </si>
  <si>
    <t>27 de março | 17:50</t>
  </si>
  <si>
    <t>28 de março | 11:16</t>
  </si>
  <si>
    <t>MEL42146497619LMFFF01</t>
  </si>
  <si>
    <t>2000005355055076</t>
  </si>
  <si>
    <t>26 de março de 2023 18:58 hs.</t>
  </si>
  <si>
    <t>662050</t>
  </si>
  <si>
    <t>MLB3140529033</t>
  </si>
  <si>
    <t>Bandeja Dianteira Direita Sem Pivô Sandero 2008 A 2014</t>
  </si>
  <si>
    <t>Cleyton Freire</t>
  </si>
  <si>
    <t>CPF 38694750805</t>
  </si>
  <si>
    <t>Rua José Vicente de lemos 180 - Casa 1, Francisco Morato - CEP: 07952090, São Paulo</t>
  </si>
  <si>
    <t>38694750805</t>
  </si>
  <si>
    <t>Rua Domingos Jorge Velho 150 / Casa 2 - CEP 13238661 - Vila Firenze (Botujuru), Campo Limpo Paulista, São Paulo</t>
  </si>
  <si>
    <t>Campo Limpo Paulista</t>
  </si>
  <si>
    <t>13238661</t>
  </si>
  <si>
    <t>28 de março | 00:11</t>
  </si>
  <si>
    <t>28 de março | 12:36</t>
  </si>
  <si>
    <t>MEL42146498936LMXDF01</t>
  </si>
  <si>
    <t>2000005355015156</t>
  </si>
  <si>
    <t>26 de março de 2023 18:49 hs.</t>
  </si>
  <si>
    <t>luiz fernando carduci</t>
  </si>
  <si>
    <t>38953297893</t>
  </si>
  <si>
    <t>Rua Joaquim Estrela 41 / CEP 18684020 - Conjunto Habitacional Maestro Júlio Ferrari, Lençóis Paulista, São Paulo</t>
  </si>
  <si>
    <t>Lençóis Paulista</t>
  </si>
  <si>
    <t>18684020</t>
  </si>
  <si>
    <t>27 de março | 21:21</t>
  </si>
  <si>
    <t>28 de março | 10:10</t>
  </si>
  <si>
    <t>MEL42146473609LMFFF01</t>
  </si>
  <si>
    <t>2000005355002942</t>
  </si>
  <si>
    <t>26 de março de 2023 18:45 hs.</t>
  </si>
  <si>
    <t>Eliana Pereira de Oliveira</t>
  </si>
  <si>
    <t>03708889363</t>
  </si>
  <si>
    <t>Rua São Vicente 1732 / casa Referencia: próximo ao supermercado novo Siqueira - CEP 60732110 - Siqueira, Fortaleza, Ceará</t>
  </si>
  <si>
    <t>60732110</t>
  </si>
  <si>
    <t>27 de março | 21:39</t>
  </si>
  <si>
    <t>ML42146475114135551</t>
  </si>
  <si>
    <t>https://www.loggi.com/rastreador/3762947aef/ML42146475114135551</t>
  </si>
  <si>
    <t>2000005354914778</t>
  </si>
  <si>
    <t>26 de março de 2023 18:33 hs.</t>
  </si>
  <si>
    <t>Fabio Junior soares</t>
  </si>
  <si>
    <t>04186422907</t>
  </si>
  <si>
    <t>Rua Genuíno Machado de Mello 235 / CEP 88525780 - Penha, Lages, Santa Catarina</t>
  </si>
  <si>
    <t>Lages</t>
  </si>
  <si>
    <t>88525780</t>
  </si>
  <si>
    <t>26 de março | 21:34</t>
  </si>
  <si>
    <t>27 de março | 09:49</t>
  </si>
  <si>
    <t>MEL42146430059LMFFF01</t>
  </si>
  <si>
    <t>2000005354729776</t>
  </si>
  <si>
    <t>26 de março de 2023 17:48 hs.</t>
  </si>
  <si>
    <t>Oziel Medeiros</t>
  </si>
  <si>
    <t>28168296850</t>
  </si>
  <si>
    <t>Rua Vereador João Batista Mendes 591 / CEP 18260000 - Porangaba, São Paulo</t>
  </si>
  <si>
    <t>Porangaba</t>
  </si>
  <si>
    <t>18260000</t>
  </si>
  <si>
    <t>27 de março | 00:22</t>
  </si>
  <si>
    <t>27 de março | 17:17</t>
  </si>
  <si>
    <t>MEL42146356803LMFFF01</t>
  </si>
  <si>
    <t>2000005354670252</t>
  </si>
  <si>
    <t>26 de março de 2023 17:32 hs.</t>
  </si>
  <si>
    <t>EDILAINE MENDES</t>
  </si>
  <si>
    <t>04483005758</t>
  </si>
  <si>
    <t>Rua Doutor Sérgio Arouca 10 / Condominio Jardim Paradiso Jardim 2 Casa 10 - CEP 26292335 - Campo Alegre, Nova Iguaçu, Rio de Janeiro</t>
  </si>
  <si>
    <t>26292335</t>
  </si>
  <si>
    <t>28 de março | 10:48</t>
  </si>
  <si>
    <t>MEL42146335898LMFFF01</t>
  </si>
  <si>
    <t>2000004316441653</t>
  </si>
  <si>
    <t>26 de março de 2023 17:29 hs.</t>
  </si>
  <si>
    <t>Michelle Caroline</t>
  </si>
  <si>
    <t>02827262177</t>
  </si>
  <si>
    <t>Rua Dezesseis 30 / Referencia: muro amarelo. casa fica virando a esquina. - CEP 78042820 - Parque Residencial Tropical Ville, Cuiabá, Mato Grosso</t>
  </si>
  <si>
    <t>78042820</t>
  </si>
  <si>
    <t>27 de março | 00:57</t>
  </si>
  <si>
    <t>27 de março | 17:42</t>
  </si>
  <si>
    <t>MEL42146318469LMFFF01</t>
  </si>
  <si>
    <t>2000005354502300</t>
  </si>
  <si>
    <t>26 de março de 2023 16:56 hs.</t>
  </si>
  <si>
    <t>Marcio Beck</t>
  </si>
  <si>
    <t>00872375048</t>
  </si>
  <si>
    <t>Rua dos Expedicionários 47 / casa - CEP 94135320 - Bom Sucesso, Gravataí, Rio Grande do Sul</t>
  </si>
  <si>
    <t>Gravataí</t>
  </si>
  <si>
    <t>94135320</t>
  </si>
  <si>
    <t>27 de março | 14:10</t>
  </si>
  <si>
    <t>28 de março | 12:18</t>
  </si>
  <si>
    <t>MEL42146267608LMFFF01</t>
  </si>
  <si>
    <t>2000005354484424</t>
  </si>
  <si>
    <t>26 de março de 2023 16:52 hs.</t>
  </si>
  <si>
    <t>Juliana Pedrosa</t>
  </si>
  <si>
    <t>CPF 11461710723</t>
  </si>
  <si>
    <t>avenida sao joao  133 - loja 3 ou 4, Ilhabela - CEP: 11630000, São Paulo</t>
  </si>
  <si>
    <t>11461710723</t>
  </si>
  <si>
    <t>Avenida São João 133 / loja 3 Referencia: Em frente ao Sino da Paz na orla - CEP 11630000 - pereque, Ilhabela, São Paulo</t>
  </si>
  <si>
    <t>Ilhabela</t>
  </si>
  <si>
    <t>11630000</t>
  </si>
  <si>
    <t>28 de março | 00:28</t>
  </si>
  <si>
    <t>28 de março | 14:25</t>
  </si>
  <si>
    <t>MEL42146259764LMXDF01</t>
  </si>
  <si>
    <t>2000005354404958</t>
  </si>
  <si>
    <t>26 de março de 2023 16:38 hs.</t>
  </si>
  <si>
    <t>rodrigo silva</t>
  </si>
  <si>
    <t>49678610833</t>
  </si>
  <si>
    <t>Rua Helena Sartori Verdi 95 / casa Referencia: perto de um mercadinho - CEP 13516048 - Parque Residencial Alvorada II, Charqueada, São Paulo</t>
  </si>
  <si>
    <t>Charqueada</t>
  </si>
  <si>
    <t>13516048</t>
  </si>
  <si>
    <t>27 de março | 00:20</t>
  </si>
  <si>
    <t>27 de março | 14:52</t>
  </si>
  <si>
    <t>MEL42146227598LMFFF01</t>
  </si>
  <si>
    <t>2000005354384000</t>
  </si>
  <si>
    <t>26 de março de 2023 16:36 hs.</t>
  </si>
  <si>
    <t>Vanderzinho Dias Horacio</t>
  </si>
  <si>
    <t>41617741841</t>
  </si>
  <si>
    <t>Rua Gabriel Binelli 680 680 / Referencia: Casa na esquina - CEP 14920000 - jardim são Roque, Nova Europa, São Paulo</t>
  </si>
  <si>
    <t>Nova Europa</t>
  </si>
  <si>
    <t>14920000</t>
  </si>
  <si>
    <t>27 de março | 00:21</t>
  </si>
  <si>
    <t>27 de março | 13:07</t>
  </si>
  <si>
    <t>MEL42146223602LMFFF01</t>
  </si>
  <si>
    <t>2000005354375202</t>
  </si>
  <si>
    <t>26 de março de 2023 16:32 hs.</t>
  </si>
  <si>
    <t>w.rogeriosantiago w.rogeriosantiago</t>
  </si>
  <si>
    <t>CPF 69136548120</t>
  </si>
  <si>
    <t>1125 SN, Cuiabá - CEP: 78055731, Mato Grosso</t>
  </si>
  <si>
    <t>69136548120</t>
  </si>
  <si>
    <t>146 SN / CEP 78055731 - Condomínio Jd vitória B, Cuiabá, Mato Grosso</t>
  </si>
  <si>
    <t>78055731</t>
  </si>
  <si>
    <t>31 de março | 16:07</t>
  </si>
  <si>
    <t>MEL42146218320LMXDF01</t>
  </si>
  <si>
    <t>2000004316305451</t>
  </si>
  <si>
    <t>26 de março de 2023 16:17 hs.</t>
  </si>
  <si>
    <t>alex sandro de santana santana</t>
  </si>
  <si>
    <t>78872251591</t>
  </si>
  <si>
    <t>Rua Ibaneis Saturnino 169 169 / Bairro Do Leader - CEP 44700000 - Jacobina, Bahia</t>
  </si>
  <si>
    <t>Jacobina</t>
  </si>
  <si>
    <t>44700000</t>
  </si>
  <si>
    <t>28 de março | 13:21</t>
  </si>
  <si>
    <t>MEL42146191956LMFFF01</t>
  </si>
  <si>
    <t>2000005354282476</t>
  </si>
  <si>
    <t>26 de março de 2023 16:08 hs.</t>
  </si>
  <si>
    <t>Marcus Paulo Costalonga FASSARELLA</t>
  </si>
  <si>
    <t>13136345738</t>
  </si>
  <si>
    <t>Rua Eugênio Fassarela SN / Referencia: entrega na base do correio ou posto de combustível - CEP 29295000 - Castelinho, Vargem Alta, Espírito Santo</t>
  </si>
  <si>
    <t>Vargem Alta</t>
  </si>
  <si>
    <t>29295000</t>
  </si>
  <si>
    <t>27 de março | 00:41</t>
  </si>
  <si>
    <t>28 de março | 17:26</t>
  </si>
  <si>
    <t>MEL42146175318LMFFF01</t>
  </si>
  <si>
    <t>2000005354252804</t>
  </si>
  <si>
    <t>26 de março de 2023 16:03 hs.</t>
  </si>
  <si>
    <t>MLB2095748798</t>
  </si>
  <si>
    <t>Par De Bieleta Dianteira Novo Palio 2012 Em Diante 51868333</t>
  </si>
  <si>
    <t>FLAVIO MARCIO NOGUEIRA DE FARIA</t>
  </si>
  <si>
    <t>78514797620</t>
  </si>
  <si>
    <t>Praça Torquato de Almeida 268 / loja 03 - CEP 35690000 - centro, Florestal, Minas Gerais</t>
  </si>
  <si>
    <t>Florestal</t>
  </si>
  <si>
    <t>35690000</t>
  </si>
  <si>
    <t>26 de março | 23:59</t>
  </si>
  <si>
    <t>MEL42146167486LMFFF01</t>
  </si>
  <si>
    <t>2000004316249969</t>
  </si>
  <si>
    <t>26 de março de 2023 15:51 hs.</t>
  </si>
  <si>
    <t>Gabriel de Godoi Cardoso</t>
  </si>
  <si>
    <t>08450701694</t>
  </si>
  <si>
    <t>Passeio de Piratininga 865 / módulo 21 - CEP 11261816 - Riviera, Bertioga, São Paulo</t>
  </si>
  <si>
    <t>11261816</t>
  </si>
  <si>
    <t>27 de março | 01:35</t>
  </si>
  <si>
    <t>27 de março | 17:14</t>
  </si>
  <si>
    <t>MEL42146143786LMFFF01</t>
  </si>
  <si>
    <t>2000005354193062</t>
  </si>
  <si>
    <t>26 de março de 2023 15:50 hs.</t>
  </si>
  <si>
    <t>PAR-FTK3321K</t>
  </si>
  <si>
    <t>MLB3164099919</t>
  </si>
  <si>
    <t>Par Coifa Semi Eixo Câmbio Fiat Tipo Todos 1.6</t>
  </si>
  <si>
    <t>tulio markus De matos</t>
  </si>
  <si>
    <t>CPF 14792585635</t>
  </si>
  <si>
    <t>Av Manoel Antonio dias 1777, Ribeirão Preto - CEP: 14031330, São Paulo</t>
  </si>
  <si>
    <t>14792585635</t>
  </si>
  <si>
    <t>Avenida Manoel Antônio Dias 1777 / CEP 14031330 - Jardim Marchesi, Ribeirão Preto, São Paulo</t>
  </si>
  <si>
    <t>14031330</t>
  </si>
  <si>
    <t>28 de março | 13:53</t>
  </si>
  <si>
    <t>MEL42146132411LMXDF01</t>
  </si>
  <si>
    <t>2000004316243311</t>
  </si>
  <si>
    <t>26 de março de 2023 15:46 hs.</t>
  </si>
  <si>
    <t>Greice Pinheiro</t>
  </si>
  <si>
    <t>07505206559</t>
  </si>
  <si>
    <t>2 Travessa da Murteira SN / Casa Referencia: Próxima a Igreja Árvore Da Vida - CEP 44450000 - Concei, Salinas da Margarida, Bahia</t>
  </si>
  <si>
    <t>Salinas da Margarida</t>
  </si>
  <si>
    <t>44450000</t>
  </si>
  <si>
    <t>26 de março | 20:36</t>
  </si>
  <si>
    <t>27 de março | 14:07</t>
  </si>
  <si>
    <t>MEL42146134516LMFFF01</t>
  </si>
  <si>
    <t>2000005354164742</t>
  </si>
  <si>
    <t>26 de março de 2023 15:43 hs.</t>
  </si>
  <si>
    <t>Florisvaldo Moreno Rodrigues da Silva</t>
  </si>
  <si>
    <t>15694615972</t>
  </si>
  <si>
    <t>Rua Vandelino Lopes Fagundes 708 / Casa 1 - CEP 88370374 - Centro, Navegantes, Santa Catarina</t>
  </si>
  <si>
    <t>88370374</t>
  </si>
  <si>
    <t>26 de março | 22:35</t>
  </si>
  <si>
    <t>27 de março | 12:17</t>
  </si>
  <si>
    <t>MEL42146119321LMFFF01</t>
  </si>
  <si>
    <t>2000004316168225</t>
  </si>
  <si>
    <t>26 de março de 2023 15:11 hs.</t>
  </si>
  <si>
    <t>66260</t>
  </si>
  <si>
    <t>MLB2872234680</t>
  </si>
  <si>
    <t>Pastilha Freio Dianteira Hb20 1.0 12v 2012 A 2019</t>
  </si>
  <si>
    <t>Djalma Lima</t>
  </si>
  <si>
    <t>CPF 10058908897</t>
  </si>
  <si>
    <t>Rua Hélio Chagas de Macedo 270 - Residencial Rubi, Mogi das Cruzes - CEP: 08725645, São Paulo</t>
  </si>
  <si>
    <t>10058908897</t>
  </si>
  <si>
    <t>Rua Hélio Chagas de Macedo 270 / Residencial Rubi - CEP 08725645 - Jardim Rubi, Mogi das Cruzes, São Paulo</t>
  </si>
  <si>
    <t>08725645</t>
  </si>
  <si>
    <t>27 de março | 19:10</t>
  </si>
  <si>
    <t>42146059639</t>
  </si>
  <si>
    <t>2000005353868040</t>
  </si>
  <si>
    <t>26 de março de 2023 14:38 hs.</t>
  </si>
  <si>
    <t>Carlos Eduardo Costa de Jesus Costa de Jesus</t>
  </si>
  <si>
    <t>27950008814</t>
  </si>
  <si>
    <t>Rua Engenheiro Antônio Carlos Siqueira Marcondes 27 / casa Referencia: segunda casa ao lodo de uma pracinha - CEP 12284330 - Jardim Maria Cândida, Caçapava, São Paulo</t>
  </si>
  <si>
    <t>12284330</t>
  </si>
  <si>
    <t>27 de março | 00:36</t>
  </si>
  <si>
    <t>27 de março | 13:01</t>
  </si>
  <si>
    <t>MEL42146003346LMFFF01</t>
  </si>
  <si>
    <t>2000004316056169</t>
  </si>
  <si>
    <t>26 de março de 2023 14:16 hs.</t>
  </si>
  <si>
    <t>Sarah Cosme</t>
  </si>
  <si>
    <t>CPF 19002372701</t>
  </si>
  <si>
    <t>Rua Rubi 29 - AP 201, Nova Iguaçu - CEP: 26297339, Rio de Janeiro</t>
  </si>
  <si>
    <t>19002372701</t>
  </si>
  <si>
    <t>Rua Salvador Lombone 120 / AP 302 Referencia: 4cinza bloco 6b ap 302 - CEP 26298367 - Jardim Guandu, Nova Iguaçu, Rio de Janeiro</t>
  </si>
  <si>
    <t>26298367</t>
  </si>
  <si>
    <t>MEL42145967462LMXDF01</t>
  </si>
  <si>
    <t>2000005353645602</t>
  </si>
  <si>
    <t>26 de março de 2023 13:46 hs.</t>
  </si>
  <si>
    <t>Thiago Marcio</t>
  </si>
  <si>
    <t>08981668612</t>
  </si>
  <si>
    <t>Rua Professora Ester Amorim 636 / Perto do teque - CEP 35530000 - São Geraldo, Cláudio, Minas Gerais</t>
  </si>
  <si>
    <t>Cláudio</t>
  </si>
  <si>
    <t>35530000</t>
  </si>
  <si>
    <t>27 de março | 21:25</t>
  </si>
  <si>
    <t>29 de março | 10:32</t>
  </si>
  <si>
    <t>MEL42145904929LMFFF01</t>
  </si>
  <si>
    <t>2000005353631256</t>
  </si>
  <si>
    <t>26 de março de 2023 13:41 hs.</t>
  </si>
  <si>
    <t>jean cruz</t>
  </si>
  <si>
    <t>08084367595</t>
  </si>
  <si>
    <t>Ruy Barbosa povoado de beira rio 14 / açougue bastos - CEP 47530000 - povoado de beira rio, Oliveira dos Brejinhos, Bahia</t>
  </si>
  <si>
    <t>Oliveira dos Brejinhos</t>
  </si>
  <si>
    <t>47530000</t>
  </si>
  <si>
    <t>27 de março | 00:07</t>
  </si>
  <si>
    <t>29 de março | 14:14</t>
  </si>
  <si>
    <t>MEL42145896299LMFFF01</t>
  </si>
  <si>
    <t>2000004315982545</t>
  </si>
  <si>
    <t>26 de março de 2023 13:34 hs.</t>
  </si>
  <si>
    <t>Fabio Ventura</t>
  </si>
  <si>
    <t>CPF 33375183895</t>
  </si>
  <si>
    <t>Rua Ares 5 - casa 2, São Paulo - CEP: 04916015, São Paulo</t>
  </si>
  <si>
    <t>33375183895</t>
  </si>
  <si>
    <t>Rua Ares 5 / casa 2 - CEP 04916015 - Jardim Figueira Grande, São Paulo, São Paulo</t>
  </si>
  <si>
    <t>04916015</t>
  </si>
  <si>
    <t>29 de março | 11:22</t>
  </si>
  <si>
    <t>ML42145883425135551</t>
  </si>
  <si>
    <t>https://www.loggi.com/rastreador/3762947aef/ML42145883425135551</t>
  </si>
  <si>
    <t>2000004315887551</t>
  </si>
  <si>
    <t>26 de março de 2023 12:42 hs.</t>
  </si>
  <si>
    <t>Arlete Costa Chaves</t>
  </si>
  <si>
    <t>06761547199</t>
  </si>
  <si>
    <t>Rua Nove de Julho 891 / final da rua - CEP 77890000 - centro, Ananás, Tocantins</t>
  </si>
  <si>
    <t>Ananás</t>
  </si>
  <si>
    <t>77890000</t>
  </si>
  <si>
    <t>26 de março | 20:28</t>
  </si>
  <si>
    <t>MEL42145800160LMFFF01</t>
  </si>
  <si>
    <t>2000005353369700</t>
  </si>
  <si>
    <t>26 de março de 2023 12:40 hs.</t>
  </si>
  <si>
    <t>MLB3036424512</t>
  </si>
  <si>
    <t>joelmir oliveira</t>
  </si>
  <si>
    <t>CPF 26017639811</t>
  </si>
  <si>
    <t>Rua Araçazal 17 - Ap 23 bloco A10, São Paulo - CEP: 03821000, São Paulo</t>
  </si>
  <si>
    <t>26017639811</t>
  </si>
  <si>
    <t>Rua Araçazal 17 / Ap 23 Bloco A-10 Referencia: ap 23 bloco A-10 - CEP 03821000 - Vila Sílvia, São Paulo, São Paulo</t>
  </si>
  <si>
    <t>03821000</t>
  </si>
  <si>
    <t>27 de março | 18:11</t>
  </si>
  <si>
    <t>42145798020</t>
  </si>
  <si>
    <t>2000005353283636</t>
  </si>
  <si>
    <t>26 de março de 2023 12:20 hs.</t>
  </si>
  <si>
    <t>Dhony de Jesus Carneiro</t>
  </si>
  <si>
    <t>01823282520</t>
  </si>
  <si>
    <t>Rua Agenor de Freitas 298 / Loja Referencia: Skina do Queijo - CEP 48700000 - Centro, Serrinha, Bahia</t>
  </si>
  <si>
    <t>Serrinha</t>
  </si>
  <si>
    <t>48700000</t>
  </si>
  <si>
    <t>26 de março | 20:12</t>
  </si>
  <si>
    <t>27 de março | 11:41</t>
  </si>
  <si>
    <t>MEL42145753783LMFFF01</t>
  </si>
  <si>
    <t>2000005353178882</t>
  </si>
  <si>
    <t>26 de março de 2023 11:52 hs.</t>
  </si>
  <si>
    <t>Izabel Cristina Luqueta Charello</t>
  </si>
  <si>
    <t>CPF 87290804953</t>
  </si>
  <si>
    <t>Pastor Dorico Borba 65, Morretes - CEP: 83350000, Paraná</t>
  </si>
  <si>
    <t>87290804953</t>
  </si>
  <si>
    <t>Rua João de Ramos 353 / CEP 83350000 - Loteamento Ramos 1, Morretes, Paraná</t>
  </si>
  <si>
    <t>MEL42145705443LMXDF01</t>
  </si>
  <si>
    <t>2000005353119392</t>
  </si>
  <si>
    <t>26 de março de 2023 11:40 hs.</t>
  </si>
  <si>
    <t>GEOVANE JOSE FERREIRA DE LANA</t>
  </si>
  <si>
    <t>03715928107</t>
  </si>
  <si>
    <t>AV Niteroi 205 - Bairro Novo Horizonte 205 / ESCOLANOVO HORIZONTE Referencia: ESCOLA NOVO HORIZONTE - CEP 78850000 - Novo horizonte, Primavera do Leste, Mato Grosso</t>
  </si>
  <si>
    <t>26 de março | 19:07</t>
  </si>
  <si>
    <t>MEL42145690660LMFFF01</t>
  </si>
  <si>
    <t>2000005353016024</t>
  </si>
  <si>
    <t>26 de março de 2023 11:11 hs.</t>
  </si>
  <si>
    <t xml:space="preserve">Elaine  Diogo </t>
  </si>
  <si>
    <t>01420222767</t>
  </si>
  <si>
    <t>Rua São Miguel 560 / Loja - CEP 20530420 - Rio de Janeiro, Tijuca, Rio de Janeiro, Rio de Janeiro</t>
  </si>
  <si>
    <t>20530420</t>
  </si>
  <si>
    <t>26 de março | 19:40</t>
  </si>
  <si>
    <t>27 de março | 12:29</t>
  </si>
  <si>
    <t>MEL42145633421LMFFF01</t>
  </si>
  <si>
    <t>2000004315719615</t>
  </si>
  <si>
    <t>26 de março de 2023 11:02 hs.</t>
  </si>
  <si>
    <t>Ana Claudia Assis</t>
  </si>
  <si>
    <t>07908483925</t>
  </si>
  <si>
    <t>seção são paulo 13 / Indo P rancho alegre - CEP 86280000 - Seção sao paulo, Uraí, Paraná</t>
  </si>
  <si>
    <t>Uraí</t>
  </si>
  <si>
    <t>86280000</t>
  </si>
  <si>
    <t>26 de março | 16:30</t>
  </si>
  <si>
    <t>27 de março | 15:48</t>
  </si>
  <si>
    <t>MEL42145630886LMFFF01</t>
  </si>
  <si>
    <t>2000005352914682</t>
  </si>
  <si>
    <t>26 de março de 2023 10:40 hs.</t>
  </si>
  <si>
    <t>Maria Gilvaneide Doa santos da silva</t>
  </si>
  <si>
    <t>28618466824</t>
  </si>
  <si>
    <t>Rua Viviane Cristina Clemente Telles 803 / CEP 13142180 - Parque Bom Retiro, Paulínia, São Paulo</t>
  </si>
  <si>
    <t>13142180</t>
  </si>
  <si>
    <t>26 de março | 19:43</t>
  </si>
  <si>
    <t>28 de março | 11:13</t>
  </si>
  <si>
    <t>MEL42145599056LMFFF01</t>
  </si>
  <si>
    <t>2000005352870828</t>
  </si>
  <si>
    <t>26 de março de 2023 10:29 hs.</t>
  </si>
  <si>
    <t>PAR772106/07</t>
  </si>
  <si>
    <t>MLB2988680365</t>
  </si>
  <si>
    <t>Par Bandeja Inferior Com Pivô Nissan Grand Livina</t>
  </si>
  <si>
    <t>Paulo Junior</t>
  </si>
  <si>
    <t>CPF 35271082890</t>
  </si>
  <si>
    <t>rua leonor alvim 243 - do lado do hospital e maternidade interlagos, São Paulo - CEP: 04802190, São Paulo</t>
  </si>
  <si>
    <t>35271082890</t>
  </si>
  <si>
    <t>Rua Jacobi Barrichello 162 / Casa 1 Portão Pequeno Preto. Campainha Interna. - CEP 04781020 - Capela do Socorro, São Paulo, São Paulo</t>
  </si>
  <si>
    <t>04781020</t>
  </si>
  <si>
    <t>27 de março | 15:56</t>
  </si>
  <si>
    <t>27 de março | 19:16</t>
  </si>
  <si>
    <t>42145582284</t>
  </si>
  <si>
    <t>2000004315671949</t>
  </si>
  <si>
    <t>26 de março de 2023 10:23 hs.</t>
  </si>
  <si>
    <t>Thiago Menino dos Santos</t>
  </si>
  <si>
    <t>34533326870</t>
  </si>
  <si>
    <t>AVENIDA DOUTOR EDUARDO COTCHING 831 / LOJA A - CEP 03356000 - Vila Formosa, São Paulo, São Paulo</t>
  </si>
  <si>
    <t>03356000</t>
  </si>
  <si>
    <t>26 de março | 22:58</t>
  </si>
  <si>
    <t>31 de março | 10:52</t>
  </si>
  <si>
    <t>MEL42145564915LMFFF01</t>
  </si>
  <si>
    <t>https://myaccount.mercadolivre.com.br/shipments/42145564915/detail</t>
  </si>
  <si>
    <t>2000005352808644</t>
  </si>
  <si>
    <t>26 de março de 2023 10:05 hs.</t>
  </si>
  <si>
    <t>Murilo Machado</t>
  </si>
  <si>
    <t>CPF 43800159805</t>
  </si>
  <si>
    <t>Rua Doutor José Stilitano 570 - Casa De Esquina, Sorocaba - CEP: 18055680, São Paulo</t>
  </si>
  <si>
    <t>43800159805</t>
  </si>
  <si>
    <t>Rua Antônio Montoro Fuentes 112 / casa - CEP 18056670 - Jardim São Marcos, Sorocaba, São Paulo</t>
  </si>
  <si>
    <t>18056670</t>
  </si>
  <si>
    <t>28 de março | 14:58</t>
  </si>
  <si>
    <t>MEL42145554080LMXDF01</t>
  </si>
  <si>
    <t>2000005352796110</t>
  </si>
  <si>
    <t>26 de março de 2023 09:59 hs.</t>
  </si>
  <si>
    <t>PAR-332080</t>
  </si>
  <si>
    <t>MLB3012629240</t>
  </si>
  <si>
    <t>Par Bandeja Dianteira Astra Sem Pivô 1999 Á 2011</t>
  </si>
  <si>
    <t>Cleber Rufino</t>
  </si>
  <si>
    <t>CPF 31517785855</t>
  </si>
  <si>
    <t>rua forte do triunfo 130 - firma, São Paulo - CEP: 08340146, São Paulo</t>
  </si>
  <si>
    <t>31517785855</t>
  </si>
  <si>
    <t>Rua Timóteo 93 / casa 2 - CEP 03938050 - Jardim Paraguaçu, São Paulo, São Paulo</t>
  </si>
  <si>
    <t>03938050</t>
  </si>
  <si>
    <t>27 de março | 16:08</t>
  </si>
  <si>
    <t>42145546454</t>
  </si>
  <si>
    <t>2000005352777226</t>
  </si>
  <si>
    <t>26 de março de 2023 09:54 hs.</t>
  </si>
  <si>
    <t>Robson Cesar</t>
  </si>
  <si>
    <t>12538789869</t>
  </si>
  <si>
    <t>Avenida Lins de Vasconcelos 1410 / Referencia: Procura por Douglas VT - CEP 01538001 - Cambuci, São Paulo, São Paulo</t>
  </si>
  <si>
    <t>01538001</t>
  </si>
  <si>
    <t>27 de março | 02:06</t>
  </si>
  <si>
    <t>27 de março | 15:17</t>
  </si>
  <si>
    <t>MEL42145531071LMFFF01</t>
  </si>
  <si>
    <t>2000005352733970</t>
  </si>
  <si>
    <t>26 de março de 2023 09:43 hs.</t>
  </si>
  <si>
    <t>Cleiton Da Cruz</t>
  </si>
  <si>
    <t>15506652607</t>
  </si>
  <si>
    <t>Avenida Maria Alves Barbosa 218 / casa - CEP 36309522 - Vila Jardim São José, São João Del Rei, Minas Gerais</t>
  </si>
  <si>
    <t>36309522</t>
  </si>
  <si>
    <t>26 de março | 18:59</t>
  </si>
  <si>
    <t>28 de março | 17:18</t>
  </si>
  <si>
    <t>MEL42145528704LMFFF01</t>
  </si>
  <si>
    <t>2000005352744800</t>
  </si>
  <si>
    <t>26 de março de 2023 09:41 hs.</t>
  </si>
  <si>
    <t>Chegará entre 14 e 19 de abril. Se houver algum problema, você pode nos avisar quando receber.</t>
  </si>
  <si>
    <t>772054p</t>
  </si>
  <si>
    <t>MLB2981224778</t>
  </si>
  <si>
    <t>Bandeja Direita Inferior Com Pivô Kia Cerato 2009 Em Diante</t>
  </si>
  <si>
    <t>Rodrygo Ferreira Pereira</t>
  </si>
  <si>
    <t>CPF 04489238584</t>
  </si>
  <si>
    <t>Rua Getulio Vargas 583 - Antiga central video locadora de dvd, Caravelas - CEP: 45900000, Bahia</t>
  </si>
  <si>
    <t>04489238584</t>
  </si>
  <si>
    <t>30 de março | 11:33</t>
  </si>
  <si>
    <t>QC467703608BR</t>
  </si>
  <si>
    <t>2000005352698850</t>
  </si>
  <si>
    <t>26 de março de 2023 09:26 hs.</t>
  </si>
  <si>
    <t>Renan filipe Dos Reis</t>
  </si>
  <si>
    <t>38422497808</t>
  </si>
  <si>
    <t>estrada tatui a laranjal paulista SN / casa Referencia: bar do brejeiro - CEP 18285000 - Campininha, Cesário Lange, São Paulo</t>
  </si>
  <si>
    <t>26 de março | 19:39</t>
  </si>
  <si>
    <t>MEL42145499217LMFFF01</t>
  </si>
  <si>
    <t>2000005352693214</t>
  </si>
  <si>
    <t>26 de março de 2023 09:22 hs.</t>
  </si>
  <si>
    <t>Vamos te devolver um pacote antes do dia 20 de abril</t>
  </si>
  <si>
    <t>Não foi possível entregar o pacote à pessoa que realizou a compra. Não se preocupe, devolveremos o produto nas mesmas condições de quando você o enviou.</t>
  </si>
  <si>
    <t>andre luis da costa silva silva</t>
  </si>
  <si>
    <t>CPF 10663641764</t>
  </si>
  <si>
    <t>Rua Cardoso de Morais 350 - Apartamento 308, Rio de Janeiro - CEP: 21032000, Rio de Janeiro</t>
  </si>
  <si>
    <t>10663641764</t>
  </si>
  <si>
    <t>Rua Cecília Iter 177 / Entregar até as 18h Referencia: ENDEREÇO COMERCIAL. Pode entregar para, Edi ou Henrique 1195329-2034. Ou em Frente Nº120 Silvana - CEP 08240730 - Vila Progresso (Zona Leste), São Paulo, São Paulo</t>
  </si>
  <si>
    <t>Descoberto</t>
  </si>
  <si>
    <t>36690000</t>
  </si>
  <si>
    <t>MEL42145505438FMDOF01</t>
  </si>
  <si>
    <t>2000005352676514</t>
  </si>
  <si>
    <t>26 de março de 2023 09:10 hs.</t>
  </si>
  <si>
    <t>Abel Oliveira</t>
  </si>
  <si>
    <t>25335601892</t>
  </si>
  <si>
    <t>rua Miguel ursulino dias. vila Santa Teresinha 218 / casa Referencia: rua Miguel ursulino dias - CEP 18320000 - cordeiropolis, Apiaí, São Paulo</t>
  </si>
  <si>
    <t>Apiaí</t>
  </si>
  <si>
    <t>18320000</t>
  </si>
  <si>
    <t>27 de março | 00:16</t>
  </si>
  <si>
    <t>27 de março | 14:05</t>
  </si>
  <si>
    <t>MEL42145496590LMFFF01</t>
  </si>
  <si>
    <t>2000005352566634</t>
  </si>
  <si>
    <t>26 de março de 2023 07:54 hs.</t>
  </si>
  <si>
    <t>Itoecel Fontes de Oliveira Junior</t>
  </si>
  <si>
    <t>CPF 26273031800</t>
  </si>
  <si>
    <t>Rua Juriti 9, São Paulo - CEP: 05270270, São Paulo</t>
  </si>
  <si>
    <t>26273031800</t>
  </si>
  <si>
    <t>Rua Juriti 9 / Referencia: Penúltima Rua a Direita Da Travessa Pelicano, Próximo Ao Ponto Final Do Ônibus 8622-10 Morro Doce - CEP 05270270 - Sítio Itaberaba II, São Paulo, São Paulo</t>
  </si>
  <si>
    <t>05270270</t>
  </si>
  <si>
    <t>28 de março | 00:54</t>
  </si>
  <si>
    <t>28 de março | 12:08</t>
  </si>
  <si>
    <t>MEL42145448078LMXDF01</t>
  </si>
  <si>
    <t>2000005352555242</t>
  </si>
  <si>
    <t>26 de março de 2023 07:49 hs.</t>
  </si>
  <si>
    <t>MLB2981558147</t>
  </si>
  <si>
    <t>Paulo Sergio De Melo</t>
  </si>
  <si>
    <t>CPF 84516801191</t>
  </si>
  <si>
    <t>Avenida Marechal Rondon 1345 - Village do Parque casa 69, Goiânia - CEP: 74563355, Goiás</t>
  </si>
  <si>
    <t>84516801191</t>
  </si>
  <si>
    <t>Avenida Marechal Rondon 1345 / Village do Parque casa 69 - CEP 74563355 - Vila São Luiz, Goiânia, Goiás</t>
  </si>
  <si>
    <t>74563355</t>
  </si>
  <si>
    <t>28 de março | 04:11</t>
  </si>
  <si>
    <t>29 de março | 08:57</t>
  </si>
  <si>
    <t>MEL42145436897LMXDF01</t>
  </si>
  <si>
    <t>2000005352543996</t>
  </si>
  <si>
    <t>26 de março de 2023 07:39 hs.</t>
  </si>
  <si>
    <t>Italo Ferreira De Oliveira</t>
  </si>
  <si>
    <t>11431101613</t>
  </si>
  <si>
    <t>Rua Lourenço Pinto Coelho 471 / Casa - CEP 33230282 - Brant, Lagoa Santa, Minas Gerais</t>
  </si>
  <si>
    <t>33230282</t>
  </si>
  <si>
    <t>26 de março | 16:07</t>
  </si>
  <si>
    <t>27 de março | 14:09</t>
  </si>
  <si>
    <t>MEL42145433209LMFFF01</t>
  </si>
  <si>
    <t>2000005352502622</t>
  </si>
  <si>
    <t>26 de março de 2023 06:04 hs.</t>
  </si>
  <si>
    <t>Jose Machado</t>
  </si>
  <si>
    <t>25006843691</t>
  </si>
  <si>
    <t>Avenida Vilarinho 3105 / madereira Referencia: madereira, endereço comercial aberto de 8:00 as 17:00 horas - CEP 31615250 - Venda Nova, Belo Horizonte, Minas Gerais</t>
  </si>
  <si>
    <t>31615250</t>
  </si>
  <si>
    <t>MEL42145419898LMFFF01</t>
  </si>
  <si>
    <t>2000005352487834</t>
  </si>
  <si>
    <t>26 de março de 2023 05:59 hs.</t>
  </si>
  <si>
    <t>Jose Nilton Batista Dias batista</t>
  </si>
  <si>
    <t>38396971587</t>
  </si>
  <si>
    <t>Avenida Kemel Addas 1071 / CEP 08130485 - Cidade Kemel, São Paulo, São Paulo</t>
  </si>
  <si>
    <t>08130485</t>
  </si>
  <si>
    <t>26 de março | 23:05</t>
  </si>
  <si>
    <t>28 de março | 08:09</t>
  </si>
  <si>
    <t>MEL42145419752LMFFF01</t>
  </si>
  <si>
    <t>https://myaccount.mercadolivre.com.br/shipments/42145419752/detail</t>
  </si>
  <si>
    <t>2000005352318448</t>
  </si>
  <si>
    <t>26 de março de 2023 01:48 hs.</t>
  </si>
  <si>
    <t>Wallacy Rodrigues</t>
  </si>
  <si>
    <t>02690475731</t>
  </si>
  <si>
    <t>RUA CABO LUIZ AUGUSTO PEREIRA 244 / 4A - CEP 27213240 - Aterrado, Volta Redonda, Rio de Janeiro</t>
  </si>
  <si>
    <t>Volta Redonda</t>
  </si>
  <si>
    <t>27213240</t>
  </si>
  <si>
    <t>27 de março | 20:06</t>
  </si>
  <si>
    <t>MEL42145342133LMFFF01</t>
  </si>
  <si>
    <t>https://myaccount.mercadolivre.com.br/shipments/42145342133/detail</t>
  </si>
  <si>
    <t>2000005352275844</t>
  </si>
  <si>
    <t>26 de março de 2023 01:27 hs.</t>
  </si>
  <si>
    <t>ANTONIO CIRILO</t>
  </si>
  <si>
    <t>03757236505</t>
  </si>
  <si>
    <t>Rua Carneiro Ribeiro 161 / Referencia: Casa Verde Da Grade Preta Em Frente À Igreja Batista Nova Sião Casa Do Lado Esquerdo Rua Que Vai Para O Fórum - CEP 44790000 - Bairro Do Fórum, Campo Formoso, Bahia</t>
  </si>
  <si>
    <t>28 de março | 11:28</t>
  </si>
  <si>
    <t>MEL42145339752LMFFF01</t>
  </si>
  <si>
    <t>2000005351975314</t>
  </si>
  <si>
    <t>25 de março de 2023 23:17 hs.</t>
  </si>
  <si>
    <t>Flávio Araújo Branco</t>
  </si>
  <si>
    <t>29179917801</t>
  </si>
  <si>
    <t>Avenida Escocia 122 / CEP 12460000 - Jardim Califórnia, Campos do Jordão, São Paulo</t>
  </si>
  <si>
    <t>Campos do Jordão</t>
  </si>
  <si>
    <t>12460000</t>
  </si>
  <si>
    <t>27 de março | 00:09</t>
  </si>
  <si>
    <t>27 de março | 12:35</t>
  </si>
  <si>
    <t>MEL42145219002LMFFF01</t>
  </si>
  <si>
    <t>2000005351826660</t>
  </si>
  <si>
    <t>25 de março de 2023 22:26 hs.</t>
  </si>
  <si>
    <t>MLB2816526366</t>
  </si>
  <si>
    <t>Felipe Carmo Da Silva</t>
  </si>
  <si>
    <t>17187615701</t>
  </si>
  <si>
    <t>Enéas Borges 46 / Referencia: Depois do posto GP COMBUSTÍVEIS, ao lado do galpão do portão azul - CEP 25870000 - Reta, Comendador Levy Gasparian, Rio de Janeiro</t>
  </si>
  <si>
    <t>Comendador Levy Gasparian</t>
  </si>
  <si>
    <t>25870000</t>
  </si>
  <si>
    <t>26 de março | 19:36</t>
  </si>
  <si>
    <t>27 de março | 12:51</t>
  </si>
  <si>
    <t>MEL42145145295LMFFF01</t>
  </si>
  <si>
    <t>2000005351815624</t>
  </si>
  <si>
    <t>MLB3003320039</t>
  </si>
  <si>
    <t>DANIEL F MARQUES</t>
  </si>
  <si>
    <t>CPF 09741295693</t>
  </si>
  <si>
    <t>Sinval Caetano Da Silva 265 - Bairro, Barra Longa - CEP: 35447000, Minas Gerais</t>
  </si>
  <si>
    <t>09741295693</t>
  </si>
  <si>
    <t>Rua José Alves Xavier 126 / Bairro - CEP 35447000 - Rosario, Barra Longa, Minas Gerais</t>
  </si>
  <si>
    <t>Barra Longa</t>
  </si>
  <si>
    <t>35447000</t>
  </si>
  <si>
    <t>28 de março | 01:02</t>
  </si>
  <si>
    <t>30 de março | 10:40</t>
  </si>
  <si>
    <t>MEL42145154304LMXDF01</t>
  </si>
  <si>
    <t>2000005351735548</t>
  </si>
  <si>
    <t>25 de março de 2023 22:03 hs.</t>
  </si>
  <si>
    <t>MEL42145110677LMFFF01</t>
  </si>
  <si>
    <t>2000005351685346</t>
  </si>
  <si>
    <t>25 de março de 2023 21:48 hs.</t>
  </si>
  <si>
    <t>Eduarda Ianara Ferreira Da Costa</t>
  </si>
  <si>
    <t>CPF 09550821960</t>
  </si>
  <si>
    <t>jacinto Mendes SN - casa verde., Saudade do Iguaçu - CEP: 85568000, Paraná</t>
  </si>
  <si>
    <t>09550821960</t>
  </si>
  <si>
    <t>bigua 742 / Referencia: última casa atrás da Serraria  giacomini - CEP 85568000 - harmonia, Saudade do Iguaçu, Paraná</t>
  </si>
  <si>
    <t>Saudade do Iguaçu</t>
  </si>
  <si>
    <t>85568000</t>
  </si>
  <si>
    <t>28 de março | 01:04</t>
  </si>
  <si>
    <t>29 de março | 11:59</t>
  </si>
  <si>
    <t>MEL42145089037LMXDF01</t>
  </si>
  <si>
    <t>2000005351659192</t>
  </si>
  <si>
    <t>25 de março de 2023 21:42 hs.</t>
  </si>
  <si>
    <t>Diego Rolon Amorim</t>
  </si>
  <si>
    <t>11034075624</t>
  </si>
  <si>
    <t>Carmo do Rio Claro</t>
  </si>
  <si>
    <t>37150000</t>
  </si>
  <si>
    <t>MEL42145088504LMFFF01</t>
  </si>
  <si>
    <t>2000004315111015</t>
  </si>
  <si>
    <t>25 de março de 2023 21:35 hs.</t>
  </si>
  <si>
    <t>MLB2768733430</t>
  </si>
  <si>
    <t>Caixa Rótula Alavanca Câmbio Gol G1 G2 G3</t>
  </si>
  <si>
    <t>Mauricio Souza Junior</t>
  </si>
  <si>
    <t>CPF 30412519810</t>
  </si>
  <si>
    <t>Rua José Alvim 301 - Assomed, Atibaia - CEP: 12940750, São Paulo</t>
  </si>
  <si>
    <t>30412519810</t>
  </si>
  <si>
    <t>PRAÇA BENTO PAES 11 / Ao lado do Museu Municipal - CEP 12940810 - Centro, Atibaia, São Paulo</t>
  </si>
  <si>
    <t>12940810</t>
  </si>
  <si>
    <t>28 de março | 13:38</t>
  </si>
  <si>
    <t>MEL42145074718LMXDF01</t>
  </si>
  <si>
    <t>https://myaccount.mercadolivre.com.br/shipments/42145074718/detail</t>
  </si>
  <si>
    <t>2000005351585682</t>
  </si>
  <si>
    <t>25 de março de 2023 21:24 hs.</t>
  </si>
  <si>
    <t>Amilton Pereira Lima</t>
  </si>
  <si>
    <t>28245945862</t>
  </si>
  <si>
    <t>Rua das Palmeiras 90 / ap 501 Bl 02 - CEP 44075235 - Ponto Central, Feira de Santana, Bahia</t>
  </si>
  <si>
    <t>44075235</t>
  </si>
  <si>
    <t>26 de março | 18:08</t>
  </si>
  <si>
    <t>27 de março | 10:53</t>
  </si>
  <si>
    <t>MEL42145050333LMFFF01</t>
  </si>
  <si>
    <t>2000005351427708</t>
  </si>
  <si>
    <t>25 de março de 2023 20:53 hs.</t>
  </si>
  <si>
    <t>Naoto Ferreira</t>
  </si>
  <si>
    <t>CPF 72993898191</t>
  </si>
  <si>
    <t>Rua Marcilio Dias  1788 - Perto da escola João Ponce, Três Lagoas - CEP: 79603140, Mato Grosso do Sul</t>
  </si>
  <si>
    <t>72993898191</t>
  </si>
  <si>
    <t>2000005351442088</t>
  </si>
  <si>
    <t>25 de março de 2023 20:43 hs.</t>
  </si>
  <si>
    <t>Chegou em 26 de março</t>
  </si>
  <si>
    <t>Luciana Prado Lisboa</t>
  </si>
  <si>
    <t>30956191894</t>
  </si>
  <si>
    <t>Rua Luiz Carlos Boni 336 / bloco 2 ap22 - CEP 13306120 - Rancho Grande, Itu, São Paulo</t>
  </si>
  <si>
    <t>13306120</t>
  </si>
  <si>
    <t>26 de março | 02:40</t>
  </si>
  <si>
    <t>26 de março | 10:27</t>
  </si>
  <si>
    <t>MEL42144981779LMFFF01</t>
  </si>
  <si>
    <t>2000005351432192</t>
  </si>
  <si>
    <t>25 de março de 2023 20:42 hs.</t>
  </si>
  <si>
    <t>227205</t>
  </si>
  <si>
    <t>MLB2646612218</t>
  </si>
  <si>
    <t>Cabo De Embreagem 206 1.0 16v D4d 1060mm Regulagem Manual</t>
  </si>
  <si>
    <t>Charles Carvalho</t>
  </si>
  <si>
    <t>CPF 09136638676</t>
  </si>
  <si>
    <t>Francisco De Assis Pereira 196 - Sobrado Azuk, Sao Sebastiao Do Anta - CEP: 35334000, Minas Gerais</t>
  </si>
  <si>
    <t>09136638676</t>
  </si>
  <si>
    <t>Mauro Jacinto Freitas 1 / oficina Lucio Referencia: oficina Lucio - CEP 35334000 - Centro, São Sebastião do Anta, Minas Gerais</t>
  </si>
  <si>
    <t>São Sebastião do Anta</t>
  </si>
  <si>
    <t>35334000</t>
  </si>
  <si>
    <t>29 de março | 17:03</t>
  </si>
  <si>
    <t>MEL42144988580LMXDF01</t>
  </si>
  <si>
    <t>2000005351410570</t>
  </si>
  <si>
    <t>25 de março de 2023 20:41 hs.</t>
  </si>
  <si>
    <t>Reginaldo Antonio Ferreira</t>
  </si>
  <si>
    <t>39305317120</t>
  </si>
  <si>
    <t>Quadra QND 34 15 / Próximo praça do bic Referencia: Próximo praça do bicalho - CEP 72120340 - Taguatinga Norte (Taguatinga), Brasília, Distrito Federal</t>
  </si>
  <si>
    <t>72120340</t>
  </si>
  <si>
    <t>26 de março | 01:32</t>
  </si>
  <si>
    <t>28 de março | 18:56</t>
  </si>
  <si>
    <t>MEL42144981118LMFFF01</t>
  </si>
  <si>
    <t>2000004314978709</t>
  </si>
  <si>
    <t>25 de março de 2023 20:21 hs.</t>
  </si>
  <si>
    <t>Felipe Antonio</t>
  </si>
  <si>
    <t>41517863848</t>
  </si>
  <si>
    <t>Rua Urubatao Pitta 150 / CEP 13414120 - Loteamento Santa Rosa, Piracicaba, São Paulo</t>
  </si>
  <si>
    <t>13414120</t>
  </si>
  <si>
    <t>26 de março | 00:28</t>
  </si>
  <si>
    <t>26 de março | 09:48</t>
  </si>
  <si>
    <t>MEL42144940881LMFFF01</t>
  </si>
  <si>
    <t>2000004314966087</t>
  </si>
  <si>
    <t>25 de março de 2023 20:12 hs.</t>
  </si>
  <si>
    <t>66416</t>
  </si>
  <si>
    <t>MLB2071179464</t>
  </si>
  <si>
    <t>Cabo De Embreagem Palio 1.0 (46781013) 2000 2001 2002 2003</t>
  </si>
  <si>
    <t>LEANDRO NASCIMENTO</t>
  </si>
  <si>
    <t>11247493490</t>
  </si>
  <si>
    <t>Rua Sidney Clemente Dore 330 / Apartamento n 1401 - CEP 58039230 - Tambaú, João Pessoa, Paraíba</t>
  </si>
  <si>
    <t>58039230</t>
  </si>
  <si>
    <t>25 de março | 23:50</t>
  </si>
  <si>
    <t>27 de março | 08:50</t>
  </si>
  <si>
    <t>MEL42144924805LMFFF01</t>
  </si>
  <si>
    <t>2000004314967679</t>
  </si>
  <si>
    <t>25 de março de 2023 20:11 hs.</t>
  </si>
  <si>
    <t>Marcos Ribeiro</t>
  </si>
  <si>
    <t>25073852869</t>
  </si>
  <si>
    <t>Avenida Osmundo dos Santos Pellegrini 265 / Portaria - CEP 13211377 - Jardim Trevo, Jundiaí, São Paulo</t>
  </si>
  <si>
    <t>13211377</t>
  </si>
  <si>
    <t>26 de março | 02:17</t>
  </si>
  <si>
    <t>26 de março | 09:26</t>
  </si>
  <si>
    <t>MEL42144933056LMFFF01</t>
  </si>
  <si>
    <t>2000005351288120</t>
  </si>
  <si>
    <t>25 de março de 2023 20:07 hs.</t>
  </si>
  <si>
    <t>ana elisa  de faria</t>
  </si>
  <si>
    <t>CPF 36844048882</t>
  </si>
  <si>
    <t>Rua José Garcia Barbosa 2786 - Casa portão grande , Franca - CEP: 14407525, São Paulo</t>
  </si>
  <si>
    <t>36844048882</t>
  </si>
  <si>
    <t>Rua José Garcia Barbosa 2786 / portão grande - CEP 14407525 - Jardim Luiza, Franca, São Paulo</t>
  </si>
  <si>
    <t>14407525</t>
  </si>
  <si>
    <t>28 de março | 01:22</t>
  </si>
  <si>
    <t>28 de março | 17:09</t>
  </si>
  <si>
    <t>MEL42144917237LMXDF01</t>
  </si>
  <si>
    <t>2000005351246052</t>
  </si>
  <si>
    <t>25 de março de 2023 19:59 hs.</t>
  </si>
  <si>
    <t>112056/57</t>
  </si>
  <si>
    <t>MLB2939860957</t>
  </si>
  <si>
    <t>Par Bandeja Sem Pivô Strada Adventure Locker Motor 1.8</t>
  </si>
  <si>
    <t>Jane moura</t>
  </si>
  <si>
    <t>CPF 36459405883</t>
  </si>
  <si>
    <t>Joaquim Fernandes Machado 95 - Lado Da Igreja Batista, Porto Ferreira - CEP: 13660000, São Paulo</t>
  </si>
  <si>
    <t>36459405883</t>
  </si>
  <si>
    <t>Rua Joaquim Fernandes Machado 95 / CEP 13667016 - Parque Residencial do Redentor, Porto Ferreira, São Paulo</t>
  </si>
  <si>
    <t>13667016</t>
  </si>
  <si>
    <t>28 de março | 00:27</t>
  </si>
  <si>
    <t>28 de março | 12:48</t>
  </si>
  <si>
    <t>MEL42144900731LMXDF01</t>
  </si>
  <si>
    <t>2000005351227018</t>
  </si>
  <si>
    <t>25 de março de 2023 19:55 hs.</t>
  </si>
  <si>
    <t>kleber junior</t>
  </si>
  <si>
    <t>08088636736</t>
  </si>
  <si>
    <t>Rua Mora 1183 / Casa A - CEP 23052510 - Campo Grande, Rio de Janeiro, Rio de Janeiro</t>
  </si>
  <si>
    <t>23052510</t>
  </si>
  <si>
    <t>26 de março | 21:43</t>
  </si>
  <si>
    <t>27 de março | 13:05</t>
  </si>
  <si>
    <t>MEL42144905924LMFFF01</t>
  </si>
  <si>
    <t>2000005351147406</t>
  </si>
  <si>
    <t>25 de março de 2023 19:40 hs.</t>
  </si>
  <si>
    <t>francisco fernando da silva nando</t>
  </si>
  <si>
    <t>31969800810</t>
  </si>
  <si>
    <t>Rua Tenente Aquilino Marins Peixoto 43 / Jd União - CEP 13308180 - Conjunto Habitacional União, Itu, São Paulo</t>
  </si>
  <si>
    <t>13308180</t>
  </si>
  <si>
    <t>26 de março | 13:48</t>
  </si>
  <si>
    <t>MEL42144872682LMFFF01</t>
  </si>
  <si>
    <t>2000005351129772</t>
  </si>
  <si>
    <t>25 de março de 2023 19:32 hs.</t>
  </si>
  <si>
    <t>Fabrizzio Stephano Carvalho</t>
  </si>
  <si>
    <t>05308839700</t>
  </si>
  <si>
    <t>rua laranjeiras 434 / rua da casa e video Referencia: rua da casa e video - CEP 28890416 - Centro, Rio das Ostras, Rio de Janeiro</t>
  </si>
  <si>
    <t>28890416</t>
  </si>
  <si>
    <t>26 de março | 12:46</t>
  </si>
  <si>
    <t>27 de março | 12:24</t>
  </si>
  <si>
    <t>MEL42144866360LMFFF01</t>
  </si>
  <si>
    <t>2000004314891645</t>
  </si>
  <si>
    <t>25 de março de 2023 19:31 hs.</t>
  </si>
  <si>
    <t>Rhuan Matheus</t>
  </si>
  <si>
    <t>07520472132</t>
  </si>
  <si>
    <t>conde do ponhal 44 / casa Referencia: Rua De Chão - CEP 79072900 - colibrin 2, Campo Grande, Mato Grosso do Sul</t>
  </si>
  <si>
    <t>Campo Grande</t>
  </si>
  <si>
    <t>79072900</t>
  </si>
  <si>
    <t>26 de março | 21:40</t>
  </si>
  <si>
    <t>29 de março | 13:39</t>
  </si>
  <si>
    <t>MEL42144854403LMFFF01</t>
  </si>
  <si>
    <t>2000005351115652</t>
  </si>
  <si>
    <t>25 de março de 2023 19:29 hs.</t>
  </si>
  <si>
    <t>Luis Antonio Silva</t>
  </si>
  <si>
    <t>CPF 11663729875</t>
  </si>
  <si>
    <t>Rua quatro de julho 5 - B, São Paulo - CEP: 08247035, São Paulo</t>
  </si>
  <si>
    <t>11663729875</t>
  </si>
  <si>
    <t>2000005351104694</t>
  </si>
  <si>
    <t>25 de março de 2023 19:24 hs.</t>
  </si>
  <si>
    <t>severino Pedro</t>
  </si>
  <si>
    <t>03867965480</t>
  </si>
  <si>
    <t>Avenida José Brumatti 2374 / bloco 2A ap103 - CEP 07160170 - Jardim Santo Expedito, Guarulhos, São Paulo</t>
  </si>
  <si>
    <t>07160170</t>
  </si>
  <si>
    <t>26 de março | 01:37</t>
  </si>
  <si>
    <t>26 de março | 11:55</t>
  </si>
  <si>
    <t>MEL42144842943LMFFF01</t>
  </si>
  <si>
    <t>2000004314850089</t>
  </si>
  <si>
    <t>25 de março de 2023 19:05 hs.</t>
  </si>
  <si>
    <t>Marco antonio Fagundes</t>
  </si>
  <si>
    <t>CPF 07350914989</t>
  </si>
  <si>
    <t>Alceu Batista Dos Santos 99 - Cemitério, São Francisco do Sul - CEP: 89240000, Santa Catarina</t>
  </si>
  <si>
    <t>07350914989</t>
  </si>
  <si>
    <t>Rua Içá Mirim 371 / muro alto - CEP 89240000 - acarai, São Francisco do Sul, Santa Catarina</t>
  </si>
  <si>
    <t>São Francisco do Sul</t>
  </si>
  <si>
    <t>89240000</t>
  </si>
  <si>
    <t>29 de março | 14:24</t>
  </si>
  <si>
    <t>MEL42144818124LMXDF01</t>
  </si>
  <si>
    <t>2000005351028048</t>
  </si>
  <si>
    <t>25 de março de 2023 19:02 hs.</t>
  </si>
  <si>
    <t>Aparecido da Silva</t>
  </si>
  <si>
    <t>CPF 05123290877</t>
  </si>
  <si>
    <t>Rua Anemona 165 - Casa, Osasco - CEP: 06120030, São Paulo</t>
  </si>
  <si>
    <t>05123290877</t>
  </si>
  <si>
    <t>Rua Anemona 165 / Casa Referencia: Casa - CEP 06120030 - Jardim das Flores, Osasco, São Paulo</t>
  </si>
  <si>
    <t>06120030</t>
  </si>
  <si>
    <t>27 de março | 15:49</t>
  </si>
  <si>
    <t>42144806247</t>
  </si>
  <si>
    <t>2000005351011132</t>
  </si>
  <si>
    <t>25 de março de 2023 19:01 hs.</t>
  </si>
  <si>
    <t>Isaac  Dias</t>
  </si>
  <si>
    <t>41801797846</t>
  </si>
  <si>
    <t>Rua Eliza Ghirotti 506 / Referencia: chamar por Beatriz , Emily, Ryan ou Letícia - CEP 13348872 - Residencial Monte Verde, Indaiatuba, São Paulo</t>
  </si>
  <si>
    <t>Indaiatuba</t>
  </si>
  <si>
    <t>13348872</t>
  </si>
  <si>
    <t>26 de março | 01:35</t>
  </si>
  <si>
    <t>26 de março | 09:11</t>
  </si>
  <si>
    <t>MEL42144802991LMFFF01</t>
  </si>
  <si>
    <t>2000004314816589</t>
  </si>
  <si>
    <t>25 de março de 2023 18:48 hs.</t>
  </si>
  <si>
    <t>Wiliam Antonio</t>
  </si>
  <si>
    <t>10393753751</t>
  </si>
  <si>
    <t>Estrada Frei Orlando 928 / casa 60 Referencia: próximo mercadinho - CEP 24350200 - Jacaré, Niterói, Rio de Janeiro</t>
  </si>
  <si>
    <t>24350200</t>
  </si>
  <si>
    <t>27 de março | 09:29</t>
  </si>
  <si>
    <t>28 de março | 17:15</t>
  </si>
  <si>
    <t>MEL42144779727LMFFF01</t>
  </si>
  <si>
    <t>2000005350830780</t>
  </si>
  <si>
    <t>25 de março de 2023 18:17 hs.</t>
  </si>
  <si>
    <t>Raimundo Carlos de Jesus de Jesus</t>
  </si>
  <si>
    <t>64614514553</t>
  </si>
  <si>
    <t>Rua Vereador José Pereira 259 / Casa - Referencia: casa - - CEP 48110000 - Bom viver, Catu, Bahia</t>
  </si>
  <si>
    <t>Catu</t>
  </si>
  <si>
    <t>48110000</t>
  </si>
  <si>
    <t>26 de março | 00:32</t>
  </si>
  <si>
    <t>26 de março | 14:39</t>
  </si>
  <si>
    <t>MEL42144727719LMFFF01</t>
  </si>
  <si>
    <t>2000005350796464</t>
  </si>
  <si>
    <t>25 de março de 2023 18:08 hs.</t>
  </si>
  <si>
    <t>Carla Dos Santos Nascimento</t>
  </si>
  <si>
    <t>11330691504</t>
  </si>
  <si>
    <t>Rua Valentim Neves 143 / Casa de esquina - CEP 13496240 - Jardim Niza Azevedo Calice, Iracemápolis, São Paulo</t>
  </si>
  <si>
    <t>Iracemápolis</t>
  </si>
  <si>
    <t>13496240</t>
  </si>
  <si>
    <t>26 de março | 00:37</t>
  </si>
  <si>
    <t>26 de março | 09:34</t>
  </si>
  <si>
    <t>MEL42144710953LMFFF01</t>
  </si>
  <si>
    <t>2000005349711374</t>
  </si>
  <si>
    <t>25 de março de 2023 17:59 hs.</t>
  </si>
  <si>
    <t>Eliseu de Oliveira Cardoso</t>
  </si>
  <si>
    <t>CPF 38047507885</t>
  </si>
  <si>
    <t>Rua Ernesto Meloni 420 - Bloco 05 E Apto 01, Sertãozinho - CEP: 14165430, São Paulo</t>
  </si>
  <si>
    <t>38047507885</t>
  </si>
  <si>
    <t>2000004314726755</t>
  </si>
  <si>
    <t>25 de março de 2023 17:57 hs.</t>
  </si>
  <si>
    <t>332002</t>
  </si>
  <si>
    <t>MLB3111463950</t>
  </si>
  <si>
    <t>Bandeja Superior Direito Sem Pivô Chevy 500 1984 À 1995</t>
  </si>
  <si>
    <t>Wederson Gomes Vitor</t>
  </si>
  <si>
    <t>CPF 12347070630</t>
  </si>
  <si>
    <t>vila matipo grande SN, pedra bonita - CEP: 35364000, Minas Gerais</t>
  </si>
  <si>
    <t>12347070630</t>
  </si>
  <si>
    <t>córrego Matipó grande SN / CEP 35364000 - zona rural, Pedra Bonita, Minas Gerais</t>
  </si>
  <si>
    <t>Pedra Bonita</t>
  </si>
  <si>
    <t>35364000</t>
  </si>
  <si>
    <t>29 de março | 17:53</t>
  </si>
  <si>
    <t>MEL42144699714LMXDF01</t>
  </si>
  <si>
    <t>2000005350674946</t>
  </si>
  <si>
    <t>25 de março de 2023 17:41 hs.</t>
  </si>
  <si>
    <t>Chegará entre 12 e 17 de abril. Se houver algum problema, você pode nos avisar quando receber.</t>
  </si>
  <si>
    <t>227200</t>
  </si>
  <si>
    <t>MLB2699375430</t>
  </si>
  <si>
    <t>Cabo De Embreagem 206 1.0 16v Chassi .../9456 - Reg. Manual</t>
  </si>
  <si>
    <t>DANIELA CHERCOPP</t>
  </si>
  <si>
    <t>CPF 26198652807</t>
  </si>
  <si>
    <t>Rua Curió 111 - apto 22 bl i, Campinas - CEP: 13061222, São Paulo</t>
  </si>
  <si>
    <t>26198652807</t>
  </si>
  <si>
    <t>31 de março | 16:59</t>
  </si>
  <si>
    <t>QB916220661BR</t>
  </si>
  <si>
    <t>2000005350659748</t>
  </si>
  <si>
    <t>25 de março de 2023 17:40 hs.</t>
  </si>
  <si>
    <t>ANDERSON JUNIOR VALDIVIESO</t>
  </si>
  <si>
    <t>CNPJ 20775781000101</t>
  </si>
  <si>
    <t>Avenida do Médico 311, Cianorte - CEP: 87203312, Paraná</t>
  </si>
  <si>
    <t>20775781000101</t>
  </si>
  <si>
    <t>Avenida do Médico 311 / CEP 87203312 - Jardim Universidade I, Cianorte, Paraná</t>
  </si>
  <si>
    <t>Cianorte</t>
  </si>
  <si>
    <t>87203312</t>
  </si>
  <si>
    <t>28 de março | 03:42</t>
  </si>
  <si>
    <t>29 de março | 13:37</t>
  </si>
  <si>
    <t>MEL42144658355LMXDF01</t>
  </si>
  <si>
    <t>2000005350659370</t>
  </si>
  <si>
    <t>25 de março de 2023 17:38 hs.</t>
  </si>
  <si>
    <t>jose vieira das chagas</t>
  </si>
  <si>
    <t>01846249406</t>
  </si>
  <si>
    <t>Rua Água Nova 59 / Casa Referencia: casa - CEP 07152310 - Parque Santos Dumont, Guarulhos, São Paulo</t>
  </si>
  <si>
    <t>07152310</t>
  </si>
  <si>
    <t>26 de março | 11:33</t>
  </si>
  <si>
    <t>MEL42144666254LMFFF01</t>
  </si>
  <si>
    <t>2000005350306700</t>
  </si>
  <si>
    <t>25 de março de 2023 16:13 hs.</t>
  </si>
  <si>
    <t>Patricia Fortunato</t>
  </si>
  <si>
    <t>21487378807</t>
  </si>
  <si>
    <t>Rua Nelson Fagundes da Rosa 32 / loja - CEP 11675520 - Vila Ponte Seca, Caraguatatuba, São Paulo</t>
  </si>
  <si>
    <t>11675520</t>
  </si>
  <si>
    <t>26 de março | 13:47</t>
  </si>
  <si>
    <t>MEL42144505695LMFFF01</t>
  </si>
  <si>
    <t>2000005350294950</t>
  </si>
  <si>
    <t>25 de março de 2023 16:12 hs.</t>
  </si>
  <si>
    <t>Par112005B</t>
  </si>
  <si>
    <t>MLB2928902307</t>
  </si>
  <si>
    <t>Par Bracinho Oscilante Com Pivô Fiat Uno 1986 A 1996</t>
  </si>
  <si>
    <t>SILVIA  pequira de JESUS NOVASKI</t>
  </si>
  <si>
    <t>CPF 00645707031</t>
  </si>
  <si>
    <t>PARAGASSU 1027 - Predio Segundo Andar, CAPAO DA CANOA - CEP: 95588000, Rio Grande do Sul</t>
  </si>
  <si>
    <t>00645707031</t>
  </si>
  <si>
    <t>Rua 12 230 / casa Referencia: casa de madeira - CEP 95555000 - araça, Capão da Canoa, Rio Grande do Sul</t>
  </si>
  <si>
    <t>Capão da Canoa</t>
  </si>
  <si>
    <t>95555000</t>
  </si>
  <si>
    <t>28 de março | 04:00</t>
  </si>
  <si>
    <t>MEL42144503301LMXDF01</t>
  </si>
  <si>
    <t>2000005350300016</t>
  </si>
  <si>
    <t>25 de março de 2023 16:11 hs.</t>
  </si>
  <si>
    <t>Vitor Manoel Alves Machado</t>
  </si>
  <si>
    <t>CPF 16808885443</t>
  </si>
  <si>
    <t>Rua Ceará 18 - Vitor Mamoel, Dois Córregos - CEP: 17300000, São Paulo</t>
  </si>
  <si>
    <t>16808885443</t>
  </si>
  <si>
    <t>Rua Rui Barbosa 35 / CEP 17363048 - Jardim Paulo Lupino, Torrinha, São Paulo</t>
  </si>
  <si>
    <t>Torrinha</t>
  </si>
  <si>
    <t>17363048</t>
  </si>
  <si>
    <t>31 de março | 15:26</t>
  </si>
  <si>
    <t>ML42144501677135551</t>
  </si>
  <si>
    <t>https://www.loggi.com/rastreador/3762947aef/ML42144501677135551</t>
  </si>
  <si>
    <t>2000004314531295</t>
  </si>
  <si>
    <t>jonas campos</t>
  </si>
  <si>
    <t>12467248712</t>
  </si>
  <si>
    <t>Rua Engenheiro Cabral Vasconcelos 38 / Vila Marina, Próximo A Praça E Posto De Saúde. - CEP 27570000 - Bulhões, Porto Real, Rio de Janeiro</t>
  </si>
  <si>
    <t>Porto Real</t>
  </si>
  <si>
    <t>27570000</t>
  </si>
  <si>
    <t>26 de março | 23:13</t>
  </si>
  <si>
    <t>28 de março | 16:24</t>
  </si>
  <si>
    <t>MEL42144499035LMFFF01</t>
  </si>
  <si>
    <t>2000005350266564</t>
  </si>
  <si>
    <t>25 de março de 2023 16:07 hs.</t>
  </si>
  <si>
    <t>Manoel Melo</t>
  </si>
  <si>
    <t>16112113287</t>
  </si>
  <si>
    <t>Rua Francisco Filho 694 / próximo CSU Referencia: Rua Francisco Filho 694,antiga Rua 22,conj Castelo Branco,Pq Dez - CEP 69055400 - Parque 10 de Novembro, Manaus, Amazonas</t>
  </si>
  <si>
    <t>69055400</t>
  </si>
  <si>
    <t>26 de março | 07:01</t>
  </si>
  <si>
    <t>29 de março | 09:32</t>
  </si>
  <si>
    <t>MEL42144489391LMFFF01</t>
  </si>
  <si>
    <t>2000005350274052</t>
  </si>
  <si>
    <t>25 de março de 2023 16:05 hs.</t>
  </si>
  <si>
    <t>Cancelou porque se arrependeu da compra.</t>
  </si>
  <si>
    <t>ML42144489633135551</t>
  </si>
  <si>
    <t>2000005350229966</t>
  </si>
  <si>
    <t>25 de março de 2023 15:58 hs.</t>
  </si>
  <si>
    <t>PLATÔ PREMIUM Leonardo</t>
  </si>
  <si>
    <t>05538822443</t>
  </si>
  <si>
    <t>Rua Professor Joaquim Cavalcanti 250 / Via Local Da Br-101 Galpão Vermelho, Após Hotel Apice. Bairro: Iputinga - CEP 50800010 - Iputinga, Recife, Pernambuco</t>
  </si>
  <si>
    <t>50800010</t>
  </si>
  <si>
    <t>26 de março | 16:48</t>
  </si>
  <si>
    <t>27 de março | 16:26</t>
  </si>
  <si>
    <t>MEL42144477359LMFFF01</t>
  </si>
  <si>
    <t>2000005350222154</t>
  </si>
  <si>
    <t>25 de março de 2023 15:56 hs.</t>
  </si>
  <si>
    <t>FEDERAÇÃO GAÚCHA DE AUTOMOBILISMO</t>
  </si>
  <si>
    <t>49147439068</t>
  </si>
  <si>
    <t>Rua Marina Sirângelo Castello 54 / 414 BLOCO I - CEP 91215089 - Jardim Itu, Porto Alegre, Rio Grande do Sul</t>
  </si>
  <si>
    <t>91215089</t>
  </si>
  <si>
    <t>26 de março | 14:20</t>
  </si>
  <si>
    <t>27 de março | 10:41</t>
  </si>
  <si>
    <t>MEL42144478872LMFFF01</t>
  </si>
  <si>
    <t>2000004314478993</t>
  </si>
  <si>
    <t>25 de março de 2023 15:46 hs.</t>
  </si>
  <si>
    <t>Matheus Costa</t>
  </si>
  <si>
    <t>09141781481</t>
  </si>
  <si>
    <t>Rua Marcos Passos 405 / Casa - CEP 56328030 - Vila Eduardo, Petrolina, Pernambuco</t>
  </si>
  <si>
    <t>Petrolina</t>
  </si>
  <si>
    <t>56328030</t>
  </si>
  <si>
    <t>MEL42144463316LMFFF01</t>
  </si>
  <si>
    <t>2000005350104784</t>
  </si>
  <si>
    <t>25 de março de 2023 15:31 hs.</t>
  </si>
  <si>
    <t>77351</t>
  </si>
  <si>
    <t>MLB2704706490</t>
  </si>
  <si>
    <t>Cabo De Marcha Vectra 2006 A 2011  Todos ( Câmbio Mecânico )</t>
  </si>
  <si>
    <t>ruthgutierrezlima ruthgutierrezlima</t>
  </si>
  <si>
    <t>04017444180</t>
  </si>
  <si>
    <t>Rua das Videiras 535 / N Referencia: N - CEP 78450000 - Jardim 2, Nova Mutum, Mato Grosso</t>
  </si>
  <si>
    <t>Nova Mutum</t>
  </si>
  <si>
    <t>78450000</t>
  </si>
  <si>
    <t>26 de março | 16:40</t>
  </si>
  <si>
    <t>31 de março | 12:34</t>
  </si>
  <si>
    <t>MEL42144431680LMFFF01</t>
  </si>
  <si>
    <t>2000005349987562</t>
  </si>
  <si>
    <t>25 de março de 2023 15:08 hs.</t>
  </si>
  <si>
    <t>Roseveth campos ferreira</t>
  </si>
  <si>
    <t>CPF 07118958646</t>
  </si>
  <si>
    <t>rua maria carolina d jesus 12 - casa, Embu-Guaçu - CEP: 06900000, São Paulo</t>
  </si>
  <si>
    <t>07118958646</t>
  </si>
  <si>
    <t>Rua Carolina Maria de Jesus 12 / sítio - CEP 06928865 - Parque São Paulo, Embu Guaçu, São Paulo</t>
  </si>
  <si>
    <t>Embu Guaçu</t>
  </si>
  <si>
    <t>06928865</t>
  </si>
  <si>
    <t>28 de março | 02:46</t>
  </si>
  <si>
    <t>28 de março | 13:57</t>
  </si>
  <si>
    <t>MEL42144375273LMXDF01</t>
  </si>
  <si>
    <t>2000004314402869</t>
  </si>
  <si>
    <t>jonas almeida</t>
  </si>
  <si>
    <t>61254146393</t>
  </si>
  <si>
    <t>Avenida avenida São Raimundo 49 / loja Referencia: Ponto comercial ou na minha casa próximo a praça matriz - CEP 65430000 - centro, Vargem Grande, Maranhão</t>
  </si>
  <si>
    <t>Vargem Grande</t>
  </si>
  <si>
    <t>65430000</t>
  </si>
  <si>
    <t>27 de março | 00:11</t>
  </si>
  <si>
    <t>30 de março | 09:49</t>
  </si>
  <si>
    <t>MEL42144390208LMFFF01</t>
  </si>
  <si>
    <t>2000005350012032</t>
  </si>
  <si>
    <t>2000005350005442</t>
  </si>
  <si>
    <t>2000005349992856</t>
  </si>
  <si>
    <t>25 de março de 2023 15:06 hs.</t>
  </si>
  <si>
    <t>2309</t>
  </si>
  <si>
    <t>MLB2787384380</t>
  </si>
  <si>
    <t>Suporte Alavanca De Seleção Do Trambulador Corsa Classic</t>
  </si>
  <si>
    <t>adilson ribeiro</t>
  </si>
  <si>
    <t>CPF 08325717840</t>
  </si>
  <si>
    <t>Rio Tigre 247, Amparo - CEP: 13904300, São Paulo</t>
  </si>
  <si>
    <t>08325717840</t>
  </si>
  <si>
    <t>Rua Ermelino Armellini 104 / CEP 13904280 - Jardim Adélia, Amparo, São Paulo</t>
  </si>
  <si>
    <t>13904280</t>
  </si>
  <si>
    <t>28 de março | 11:26</t>
  </si>
  <si>
    <t>MEL42144374167LMXDF01</t>
  </si>
  <si>
    <t>2000004314393531</t>
  </si>
  <si>
    <t>25 de março de 2023 15:01 hs.</t>
  </si>
  <si>
    <t>Patrick Silvestre Campos</t>
  </si>
  <si>
    <t>16851203774</t>
  </si>
  <si>
    <t>Rua Otávio Tarquino 797 / loja - CEP 26210171 - Centro, Nova Iguaçu, Rio de Janeiro</t>
  </si>
  <si>
    <t>26210171</t>
  </si>
  <si>
    <t>26 de março | 18:00</t>
  </si>
  <si>
    <t>27 de março | 14:08</t>
  </si>
  <si>
    <t>MEL42144377882LMFFF01</t>
  </si>
  <si>
    <t>2000005349869996</t>
  </si>
  <si>
    <t>25 de março de 2023 14:47 hs.</t>
  </si>
  <si>
    <t>Estamos gerando os dados do envio para que possam te devolver o produto.</t>
  </si>
  <si>
    <t>Carlos Alexandre</t>
  </si>
  <si>
    <t>CPF 19914026788</t>
  </si>
  <si>
    <t>Rua Porto Alegre 167 - Rua Ao Lado Do Campão, Magé - CEP: 25935738, Rio de Janeiro</t>
  </si>
  <si>
    <t>19914026788</t>
  </si>
  <si>
    <t>Rua Porto Alegre 167 / Rua Ao Lado Do Campã Referencia: Procurar Dona Magali Ou Seu Zé - CEP 25935738 - Vila Carvalho (Vila Inhomirim), Magé, Rio de Janeiro</t>
  </si>
  <si>
    <t>25935738</t>
  </si>
  <si>
    <t>29 de março | 18:12</t>
  </si>
  <si>
    <t>MEL42144337564LMXDF01</t>
  </si>
  <si>
    <t>2000005349915066</t>
  </si>
  <si>
    <t>25 de março de 2023 14:46 hs.</t>
  </si>
  <si>
    <t>walmir silva</t>
  </si>
  <si>
    <t>29312907859</t>
  </si>
  <si>
    <t>Rua Manuel Mendes 3 / CEP 04823380 - Parque Santana, São Paulo, São Paulo</t>
  </si>
  <si>
    <t>04823380</t>
  </si>
  <si>
    <t>26 de março | 00:19</t>
  </si>
  <si>
    <t>26 de março | 10:16</t>
  </si>
  <si>
    <t>MEL42144350942LMFFF01</t>
  </si>
  <si>
    <t>2000004314281379</t>
  </si>
  <si>
    <t>25 de março de 2023 14:07 hs.</t>
  </si>
  <si>
    <t>Envio atrasado</t>
  </si>
  <si>
    <t>Caso o comprador cancele a compra, nós te devolveremos o pacote.</t>
  </si>
  <si>
    <t>Patricia Neves da Silva</t>
  </si>
  <si>
    <t>15718323780</t>
  </si>
  <si>
    <t>Rua Noventa e Seis 11 / Referencia: próximo ao ponto final das vans - CEP 23057131 - Inhoaíba, Rio de Janeiro, Rio de Janeiro</t>
  </si>
  <si>
    <t>23057131</t>
  </si>
  <si>
    <t>25 de março | 17:41</t>
  </si>
  <si>
    <t>MEL42144260791LMFFF01</t>
  </si>
  <si>
    <t>2000005349662532</t>
  </si>
  <si>
    <t>25 de março de 2023 13:51 hs.</t>
  </si>
  <si>
    <t>brito filho</t>
  </si>
  <si>
    <t>39628794809</t>
  </si>
  <si>
    <t>Rua Amoreira 699 / casa - CEP 13917488 - Roseira de Cima, Jaguariúna, São Paulo</t>
  </si>
  <si>
    <t>13917488</t>
  </si>
  <si>
    <t>25 de março | 23:06</t>
  </si>
  <si>
    <t>26 de março | 08:34</t>
  </si>
  <si>
    <t>MEL42144233963LMFFF01</t>
  </si>
  <si>
    <t>2000005349588304</t>
  </si>
  <si>
    <t>25 de março de 2023 13:38 hs.</t>
  </si>
  <si>
    <t>Caroline Andreotti da Silva</t>
  </si>
  <si>
    <t>38635817842</t>
  </si>
  <si>
    <t>Rua Salesópolis 130 / Casa - CEP 15808365 - Distrito Industrial Antônio Zácaro, Catanduva, São Paulo</t>
  </si>
  <si>
    <t>Catanduva</t>
  </si>
  <si>
    <t>15808365</t>
  </si>
  <si>
    <t>25 de março | 19:21</t>
  </si>
  <si>
    <t>26 de março | 11:08</t>
  </si>
  <si>
    <t>MEL42144201075LMFFF01</t>
  </si>
  <si>
    <t>2000004314200053</t>
  </si>
  <si>
    <t>25 de março de 2023 13:23 hs.</t>
  </si>
  <si>
    <t>Lais Ferreira</t>
  </si>
  <si>
    <t>47031880823</t>
  </si>
  <si>
    <t>Rua Doutor José da Silva Dias 241 / frente a mercearia Referencia: caso não tiver ninguém para receber deixar na mercearia que fica em frente - CEP 13098847 - Loteamento Chácaras Gargantilhas, Campinas, São Paulo</t>
  </si>
  <si>
    <t>13098847</t>
  </si>
  <si>
    <t>26 de março | 02:33</t>
  </si>
  <si>
    <t>26 de março | 17:21</t>
  </si>
  <si>
    <t>MEL42144175359LMFFF01</t>
  </si>
  <si>
    <t>2000005349471648</t>
  </si>
  <si>
    <t>25 de março de 2023 13:12 hs.</t>
  </si>
  <si>
    <t>Kauan Viana Oliveira</t>
  </si>
  <si>
    <t>06864293548</t>
  </si>
  <si>
    <t>Avenida Milton Rodrigues 75 / salão da cira - CEP 45700000 - Américo nogueira número, Itapetinga, Bahia</t>
  </si>
  <si>
    <t>Itapetinga</t>
  </si>
  <si>
    <t>45700000</t>
  </si>
  <si>
    <t>26 de março | 02:26</t>
  </si>
  <si>
    <t>27 de março | 12:01</t>
  </si>
  <si>
    <t>MEL42144156597LMFFF01</t>
  </si>
  <si>
    <t>2000005349373696</t>
  </si>
  <si>
    <t>25 de março de 2023 12:52 hs.</t>
  </si>
  <si>
    <t>CPF 07847799880</t>
  </si>
  <si>
    <t>Avenida Antônio da Silva Nunes 665, Birigüi - CEP: 16201106, São Paulo</t>
  </si>
  <si>
    <t>2000005349364894</t>
  </si>
  <si>
    <t>25 de março de 2023 12:46 hs.</t>
  </si>
  <si>
    <t>Juarez Patta Faustino Junior</t>
  </si>
  <si>
    <t>07457603760</t>
  </si>
  <si>
    <t>BR-482 113 / Referencia: Na Chegada De Jer. Monteiro Qdo Começarem Os Quebra-Molas, No Oitavo, Em Frente A Padaria Asa Branca - Casa De Grades Cinza. - CEP 29550000 - Jerônimo Monteiro, Espírito Santo</t>
  </si>
  <si>
    <t>28 de março | 13:06</t>
  </si>
  <si>
    <t>MEL42144108075LMFFF01</t>
  </si>
  <si>
    <t>2000005349320814</t>
  </si>
  <si>
    <t>25 de março de 2023 12:37 hs.</t>
  </si>
  <si>
    <t>evertom santos</t>
  </si>
  <si>
    <t>03638395502</t>
  </si>
  <si>
    <t>Avenida Central Da Piabeta 40 / loja Fênix embralagem ,au lado meciaria mendosa in Referencia: loja Fênix embralagem ,au lado meciaria mendosa intabaiana - CEP 49160000 - Piabetá, Nossa Senhora do Socorro, Sergipe</t>
  </si>
  <si>
    <t>Nossa Senhora do Socorro</t>
  </si>
  <si>
    <t>49160000</t>
  </si>
  <si>
    <t>25 de março | 20:58</t>
  </si>
  <si>
    <t>29 de março | 12:06</t>
  </si>
  <si>
    <t>MEL42144089059LMFFF01</t>
  </si>
  <si>
    <t>2000004314097663</t>
  </si>
  <si>
    <t>25 de março de 2023 12:26 hs.</t>
  </si>
  <si>
    <t>warley martins</t>
  </si>
  <si>
    <t>08997630652</t>
  </si>
  <si>
    <t>Rua Varginha 119 / casa - CEP 32900000 - Igarapé, Minas Gerais</t>
  </si>
  <si>
    <t>Igarapé</t>
  </si>
  <si>
    <t>32900000</t>
  </si>
  <si>
    <t>25 de março | 16:38</t>
  </si>
  <si>
    <t>26 de março | 12:36</t>
  </si>
  <si>
    <t>MEL42144074536LMFFF01</t>
  </si>
  <si>
    <t>2000004314060805</t>
  </si>
  <si>
    <t>25 de março de 2023 12:10 hs.</t>
  </si>
  <si>
    <t>RENATO MIGUEL HLENKA</t>
  </si>
  <si>
    <t>06490120976</t>
  </si>
  <si>
    <t>Rua Tenente Ary Rauen 637 / Imperio Das Tintas Referencia: IMPERIO DAS TINTAS - CEP 89370000 - CENTRO, Papanduva, Santa Catarina</t>
  </si>
  <si>
    <t>Papanduva</t>
  </si>
  <si>
    <t>89370000</t>
  </si>
  <si>
    <t>29 de março | 14:00</t>
  </si>
  <si>
    <t>MEL42144034643LMFFF01</t>
  </si>
  <si>
    <t>2000005349190538</t>
  </si>
  <si>
    <t>25 de março de 2023 12:08 hs.</t>
  </si>
  <si>
    <t>Gustavo Tavares</t>
  </si>
  <si>
    <t>53482065802</t>
  </si>
  <si>
    <t>Rua Euclides Callegari 40 / CEP 13145244 - Alto de Pinheiros, Paulínia, São Paulo</t>
  </si>
  <si>
    <t>13145244</t>
  </si>
  <si>
    <t>MEL42144042182LMFFF01</t>
  </si>
  <si>
    <t>2000005349150330</t>
  </si>
  <si>
    <t>25 de março de 2023 12:02 hs.</t>
  </si>
  <si>
    <t>Luiz Beluzzi Junior Beluzzi</t>
  </si>
  <si>
    <t>05394000840</t>
  </si>
  <si>
    <t>Rua Domingos Teruz 469 / Jd. Zulmira Referencia: Jd. Zulmira - CEP 18061060 - Jardim Zulmira, Sorocaba, São Paulo</t>
  </si>
  <si>
    <t>18061060</t>
  </si>
  <si>
    <t>26 de março | 14:49</t>
  </si>
  <si>
    <t>MEL42144023612LMFFF01</t>
  </si>
  <si>
    <t>2000005349123346</t>
  </si>
  <si>
    <t>25 de março de 2023 11:55 hs.</t>
  </si>
  <si>
    <t xml:space="preserve">Mariane  Santana </t>
  </si>
  <si>
    <t>43930818892</t>
  </si>
  <si>
    <t>Rua Carlos Quaglia 567 / Casa B Referencia: Único muro cinza - CEP 13253300 - Vila Santa Terezinha, Itatiba, São Paulo</t>
  </si>
  <si>
    <t>Itatiba</t>
  </si>
  <si>
    <t>13253300</t>
  </si>
  <si>
    <t>25 de março | 21:00</t>
  </si>
  <si>
    <t>26 de março | 10:31</t>
  </si>
  <si>
    <t>MEL42144005555LMFFF01</t>
  </si>
  <si>
    <t>2000005349112952</t>
  </si>
  <si>
    <t>25 de março de 2023 11:52 hs.</t>
  </si>
  <si>
    <t>Ivan Rodrigues Menezes</t>
  </si>
  <si>
    <t>00254700519</t>
  </si>
  <si>
    <t>Lot Militão - Penúltima rua das casas populares 70 / Referencia: Após a casa do gerente do banco nordeste - CEP 48700000 - Cruzeiro, Serrinha, Bahia</t>
  </si>
  <si>
    <t>25 de março | 18:53</t>
  </si>
  <si>
    <t>26 de março | 11:24</t>
  </si>
  <si>
    <t>MEL42144010594LMFFF01</t>
  </si>
  <si>
    <t>2000005348964016</t>
  </si>
  <si>
    <t>25 de março de 2023 11:17 hs.</t>
  </si>
  <si>
    <t>claudiney camargos</t>
  </si>
  <si>
    <t>21763734803</t>
  </si>
  <si>
    <t>Avenida Galdencio Martins Neto 300 / casa - CEP 12234480 - Conjunto Residencial Elmano Veloso, São José dos Campos, São Paulo</t>
  </si>
  <si>
    <t>12234480</t>
  </si>
  <si>
    <t>26 de março | 00:31</t>
  </si>
  <si>
    <t>26 de março | 10:00</t>
  </si>
  <si>
    <t>MEL42143942836LMFFF01</t>
  </si>
  <si>
    <t>2000005348615652</t>
  </si>
  <si>
    <t>25 de março de 2023 09:48 hs.</t>
  </si>
  <si>
    <t>MONIQUE XAVIER</t>
  </si>
  <si>
    <t>CPF 39893484855</t>
  </si>
  <si>
    <t>Rua João Pires Monteiro 424, São Paulo - CEP: 03975100, São Paulo</t>
  </si>
  <si>
    <t>39893484855</t>
  </si>
  <si>
    <t>Rua José Relin 103 / Sobrado marrom - CEP 03929090 - Jardim Sapopemba, São Paulo, São Paulo</t>
  </si>
  <si>
    <t>03929090</t>
  </si>
  <si>
    <t>27 de março | 20:53</t>
  </si>
  <si>
    <t>42143785813</t>
  </si>
  <si>
    <t>2000005348610776</t>
  </si>
  <si>
    <t>25 de março de 2023 09:46 hs.</t>
  </si>
  <si>
    <t>Francisco Antonio</t>
  </si>
  <si>
    <t>01847530311</t>
  </si>
  <si>
    <t>Rua Barão da Tabuba 16 / Referencia: Depois Do Depósito Do Bel Virá Na Rua Barão Da Tabuba Casa16 Fica ao Lado Da Casa Seu Pedro Bugueiro - CEP 61618670 - Tabuba, Caucaia, Ceará</t>
  </si>
  <si>
    <t>Caucaia</t>
  </si>
  <si>
    <t>61618670</t>
  </si>
  <si>
    <t>26 de março | 00:41</t>
  </si>
  <si>
    <t>27 de março | 17:21</t>
  </si>
  <si>
    <t>MEL42143782833LMFFF01</t>
  </si>
  <si>
    <t>2000005348583520</t>
  </si>
  <si>
    <t>25 de março de 2023 09:41 hs.</t>
  </si>
  <si>
    <t>Moisés Pereira</t>
  </si>
  <si>
    <t>04447113848</t>
  </si>
  <si>
    <t>Avenida Anchieta 390 / HNB-Micromania Referencia: HOSPITAL DO NOTEBOOK - MICROMANIA - CEP 11250039 - Centro, Bertioga, São Paulo</t>
  </si>
  <si>
    <t>11250039</t>
  </si>
  <si>
    <t>27 de março | 11:14</t>
  </si>
  <si>
    <t>MEL42143771633LMFFF01</t>
  </si>
  <si>
    <t>2000004313811723</t>
  </si>
  <si>
    <t>25 de março de 2023 09:27 hs.</t>
  </si>
  <si>
    <t>Maikon Cesar Oliveira Almeida Araújo</t>
  </si>
  <si>
    <t>12271025770</t>
  </si>
  <si>
    <t>estrada Pádua Pirapetinga km1 SN / fumian veículos Referencia: fumian veículos , próximo ao batalhão - CEP 28470000 - Santa afra, Santo Antônio de Pádua, Rio de Janeiro</t>
  </si>
  <si>
    <t>Santo Antônio de Pádua</t>
  </si>
  <si>
    <t>28470000</t>
  </si>
  <si>
    <t>26 de março | 03:25</t>
  </si>
  <si>
    <t>MEL42143764984LMFFF01</t>
  </si>
  <si>
    <t>2000005348536678</t>
  </si>
  <si>
    <t>25 de março de 2023 09:20 hs.</t>
  </si>
  <si>
    <t>Daniel Silva</t>
  </si>
  <si>
    <t>70194197638</t>
  </si>
  <si>
    <t>Rua das Juritis 190 / Referencia: Casa da esquina - CEP 33204086 - Vida Nova, Vespasiano, Minas Gerais</t>
  </si>
  <si>
    <t>Vespasiano</t>
  </si>
  <si>
    <t>33204086</t>
  </si>
  <si>
    <t>25 de março | 16:18</t>
  </si>
  <si>
    <t>26 de março | 10:34</t>
  </si>
  <si>
    <t>MEL42143749593LMFFF01</t>
  </si>
  <si>
    <t>2000005348540194</t>
  </si>
  <si>
    <t>Rodney Laia</t>
  </si>
  <si>
    <t>10253345669</t>
  </si>
  <si>
    <t>Rua do ouro .santa terezinha 205 / Casa - CEP 35685000 - Itatiaiuçu, Minas Gerais</t>
  </si>
  <si>
    <t>Itatiaiuçu</t>
  </si>
  <si>
    <t>35685000</t>
  </si>
  <si>
    <t>25 de março | 16:14</t>
  </si>
  <si>
    <t>26 de março | 10:18</t>
  </si>
  <si>
    <t>MEL42143758394LMFFF01</t>
  </si>
  <si>
    <t>2000005348500538</t>
  </si>
  <si>
    <t>25 de março de 2023 09:06 hs.</t>
  </si>
  <si>
    <t>Odair Aparecido Elias</t>
  </si>
  <si>
    <t>08938477800</t>
  </si>
  <si>
    <t>Rua José Macri 37 / CEP 14876211 - Conjunto Habitacional Ulisses Guimarães, Jaboticabal, São Paulo</t>
  </si>
  <si>
    <t>14876211</t>
  </si>
  <si>
    <t>25 de março | 15:33</t>
  </si>
  <si>
    <t>26 de março | 11:48</t>
  </si>
  <si>
    <t>MEL42143742668LMFFF01</t>
  </si>
  <si>
    <t>2000005348488734</t>
  </si>
  <si>
    <t>25 de março de 2023 09:01 hs.</t>
  </si>
  <si>
    <t>Diogo Da Cruz Pinto</t>
  </si>
  <si>
    <t>86343205535</t>
  </si>
  <si>
    <t>anacleteal 31 / casa - CEP 44720000 - são Vicente, Miguel Calmon, Bahia</t>
  </si>
  <si>
    <t>Miguel Calmon</t>
  </si>
  <si>
    <t>44720000</t>
  </si>
  <si>
    <t>25 de março | 23:32</t>
  </si>
  <si>
    <t>27 de março | 13:38</t>
  </si>
  <si>
    <t>MEL42143737306LMFFF01</t>
  </si>
  <si>
    <t>2000005348440088</t>
  </si>
  <si>
    <t>25 de março de 2023 08:35 hs.</t>
  </si>
  <si>
    <t>Anderson Costa Bezerra</t>
  </si>
  <si>
    <t>05420674475</t>
  </si>
  <si>
    <t>Rua Luis de Moura 57 / Lot. Jardim Santa Ana, Qd. E - Referencia: Entra na rua do açougue Boi Gordo (antiga panificação Pão da Arte), depois entra na primeira rua à direita. - CEP 57046580 - Serraria, Maceió, Alagoas</t>
  </si>
  <si>
    <t>57046580</t>
  </si>
  <si>
    <t>29 de março | 09:29</t>
  </si>
  <si>
    <t>MEL42143702937LMFFF01</t>
  </si>
  <si>
    <t>2000005348404216</t>
  </si>
  <si>
    <t>25 de março de 2023 08:16 hs.</t>
  </si>
  <si>
    <t>Roziel da Silva Monteiro</t>
  </si>
  <si>
    <t>01094034282</t>
  </si>
  <si>
    <t>km 28 22 / Referencia: próximo ao mercadinho JM atrás da caixa dampampampampamp#39água - CEP 68786000 - km 28, Santo Antônio do Tauá, Pará</t>
  </si>
  <si>
    <t>Santo Antônio do Tauá</t>
  </si>
  <si>
    <t>68786000</t>
  </si>
  <si>
    <t>25 de março | 20:42</t>
  </si>
  <si>
    <t>30 de março | 12:37</t>
  </si>
  <si>
    <t>MEL42143687395LMFFF01</t>
  </si>
  <si>
    <t>2000005348374942</t>
  </si>
  <si>
    <t>25 de março de 2023 08:05 hs.</t>
  </si>
  <si>
    <t>Sebastião Marciano</t>
  </si>
  <si>
    <t>75046997649</t>
  </si>
  <si>
    <t>Rua Santo Eloi Bairro N. S. De Fátima 230 / CEP 37470000 - Federal, São Lourenço, Minas Gerais</t>
  </si>
  <si>
    <t>São Lourenço</t>
  </si>
  <si>
    <t>37470000</t>
  </si>
  <si>
    <t>27 de março | 21:04</t>
  </si>
  <si>
    <t>28 de março | 14:30</t>
  </si>
  <si>
    <t>MEL42143689052LMFFF01</t>
  </si>
  <si>
    <t>2000005348331490</t>
  </si>
  <si>
    <t>25 de março de 2023 07:31 hs.</t>
  </si>
  <si>
    <t>222053/54</t>
  </si>
  <si>
    <t>MLB3123883875</t>
  </si>
  <si>
    <t>Par Bandeja Dianteira Com Pivô Fiesta 2003 A 2009</t>
  </si>
  <si>
    <t>william gustavo</t>
  </si>
  <si>
    <t>CPF 41144068835</t>
  </si>
  <si>
    <t>28 360 - rua de cima congregacao crista, Mairinque - CEP: 18120000, São Paulo</t>
  </si>
  <si>
    <t>41144068835</t>
  </si>
  <si>
    <t>2000004313621211</t>
  </si>
  <si>
    <t>25 de março de 2023 02:30 hs.</t>
  </si>
  <si>
    <t>thiago rodrigues santos</t>
  </si>
  <si>
    <t>01594149380</t>
  </si>
  <si>
    <t>Avenida General Arthur Carvalho SN / BLOCO H  AP. 304 Referencia: CONDOMÍNIO TURU LOGO APOS ESCOLA MUNICIPAL  JOÃO GONÇALVES  DA SILVADEIXAR NA PORTARIA. - CEP 65130000 - MIRITIUA CONDOMÍNIO TURU, Paço do Lumiar, Maranhão</t>
  </si>
  <si>
    <t>25 de março | 23:54</t>
  </si>
  <si>
    <t>28 de março | 11:25</t>
  </si>
  <si>
    <t>MEL42143566607LMFFF01</t>
  </si>
  <si>
    <t>2000005348073252</t>
  </si>
  <si>
    <t>25 de março de 2023 02:13 hs.</t>
  </si>
  <si>
    <t>MLB3279023930</t>
  </si>
  <si>
    <t>Reparo Do Cabo Engate Peugeot 307</t>
  </si>
  <si>
    <t>Diogo Fernandes</t>
  </si>
  <si>
    <t>CPF 12105516750</t>
  </si>
  <si>
    <t>Estrada Do Campinho 7105 - Bloco 24 Apartamento 201, Rio de Janeiro - CEP: 23066540, Rio de Janeiro</t>
  </si>
  <si>
    <t>12105516750</t>
  </si>
  <si>
    <t>Travessa 66 51 / Referencia: próximo ao mercado multi economia da estrada de sepetiba - CEP 23548238 - Sepetiba, Rio de Janeiro, Rio de Janeiro</t>
  </si>
  <si>
    <t>23548238</t>
  </si>
  <si>
    <t>28 de março | 16:06</t>
  </si>
  <si>
    <t>MEL42143557669LMXDF01</t>
  </si>
  <si>
    <t>2000005348005886</t>
  </si>
  <si>
    <t>25 de março de 2023 01:33 hs.</t>
  </si>
  <si>
    <t>Andre Jorge Roth</t>
  </si>
  <si>
    <t>CPF 07827694896</t>
  </si>
  <si>
    <t>Edmundo Gomes Estriga 341 - Bloco 3 Apto 32, Itanhaém - CEP: 11740000, São Paulo</t>
  </si>
  <si>
    <t>07827694896</t>
  </si>
  <si>
    <t>Edmundo Gomes Estriga 341 / Bloco 3 Apto 32 - CEP 11740000 - Belas Artes, Itanhaém, São Paulo</t>
  </si>
  <si>
    <t>28 de março | 14:59</t>
  </si>
  <si>
    <t>MEL42143544274LMXDF01</t>
  </si>
  <si>
    <t>2000005347805050</t>
  </si>
  <si>
    <t>25 de março de 2023 00:01 hs.</t>
  </si>
  <si>
    <t>112001</t>
  </si>
  <si>
    <t>MLB2989771088</t>
  </si>
  <si>
    <t>Bandeja Traseira Uno Cls 1991 A 1998</t>
  </si>
  <si>
    <t>Renato Pereira da silva</t>
  </si>
  <si>
    <t>CPF 72693274168</t>
  </si>
  <si>
    <t>QNL 28 Via 2 36, Brasília - CEP: 72161822, Distrito Federal</t>
  </si>
  <si>
    <t>72693274168</t>
  </si>
  <si>
    <t>QNE 35, LOTE 09 / Lote - CEP 72125350 - Brasília, Distrito Federal</t>
  </si>
  <si>
    <t>72125350</t>
  </si>
  <si>
    <t>28 de março | 03:28</t>
  </si>
  <si>
    <t>29 de março | 13:04</t>
  </si>
  <si>
    <t>MEL42143451283LMXDF01</t>
  </si>
  <si>
    <t>https://myaccount.mercadolivre.com.br/shipments/42143451283/detail</t>
  </si>
  <si>
    <t>2000005347644096</t>
  </si>
  <si>
    <t>24 de março de 2023 23:09 hs.</t>
  </si>
  <si>
    <t>jacinto joao</t>
  </si>
  <si>
    <t>62327623391</t>
  </si>
  <si>
    <t>Rua Lino Correia Lima 2537 / ao lado n.2711 - CEP 64050060 - Planalto, Teresina, Piauí</t>
  </si>
  <si>
    <t>64050060</t>
  </si>
  <si>
    <t>25 de março | 02:24</t>
  </si>
  <si>
    <t>26 de março | 14:58</t>
  </si>
  <si>
    <t>MEL42143391064LMFFF01</t>
  </si>
  <si>
    <t>2000005347589584</t>
  </si>
  <si>
    <t>24 de março de 2023 22:59 hs.</t>
  </si>
  <si>
    <t>Chegou em 25 de março</t>
  </si>
  <si>
    <t>Heitor Martinez</t>
  </si>
  <si>
    <t>09970661728</t>
  </si>
  <si>
    <t>Estrada do Guandu 8011 / Referencia: Se precisar ligar para mim, ligue pelo whatsapp.
21965410026
ou
21979332335 - CEP 23097200 - Campo Grande, Rio de Janeiro, Rio de Janeiro</t>
  </si>
  <si>
    <t>23097200</t>
  </si>
  <si>
    <t>25 de março | 02:29</t>
  </si>
  <si>
    <t>25 de março | 14:50</t>
  </si>
  <si>
    <t>MEL42143367727LMFFF01</t>
  </si>
  <si>
    <t>2000005347584476</t>
  </si>
  <si>
    <t>24 de março de 2023 22:52 hs.</t>
  </si>
  <si>
    <t>Marcio Lima</t>
  </si>
  <si>
    <t>41029859809</t>
  </si>
  <si>
    <t>Rua Felisberto Pereira Santiago 163 / Referencia: Casa de esquina - CEP 06382000 - Vila Silviânia, Carapicuíba, São Paulo</t>
  </si>
  <si>
    <t>06382000</t>
  </si>
  <si>
    <t>25 de março | 13:37</t>
  </si>
  <si>
    <t>25 de março | 18:25</t>
  </si>
  <si>
    <t>MEL42143366984LMFFF01</t>
  </si>
  <si>
    <t>2000005347502698</t>
  </si>
  <si>
    <t>24 de março de 2023 22:32 hs.</t>
  </si>
  <si>
    <t>Seyphert Moreira Braga</t>
  </si>
  <si>
    <t>08664606676</t>
  </si>
  <si>
    <t>Praça Dr Último de Carvalho 79 / Apto 402 Referencia: Apto 402 - CEP 36180000 - Centro, Rio Pomba, Minas Gerais</t>
  </si>
  <si>
    <t>26 de março | 18:57</t>
  </si>
  <si>
    <t>28 de março | 13:37</t>
  </si>
  <si>
    <t>MEL42143324945LMFFF01</t>
  </si>
  <si>
    <t>2000005347475984</t>
  </si>
  <si>
    <t>24 de março de 2023 22:28 hs.</t>
  </si>
  <si>
    <t>Chegará entre 31 de março e 5 de abril. Se houver algum problema, você pode nos avisar quando receber.</t>
  </si>
  <si>
    <t>MLB2109157241</t>
  </si>
  <si>
    <t>Kit Pino Guia Bucha Pinça Freio Vw Golf A3 1999 Até 2014</t>
  </si>
  <si>
    <t>Emilson Vieira de Oliveira</t>
  </si>
  <si>
    <t>CPF 24650043875</t>
  </si>
  <si>
    <t>Rua Arlindo Lacerda 484, São Paulo - CEP: 05881040, São Paulo</t>
  </si>
  <si>
    <t>24650043875</t>
  </si>
  <si>
    <t>MEL42151829501FMDOR01</t>
  </si>
  <si>
    <t>2000005347303828</t>
  </si>
  <si>
    <t>24 de março de 2023 21:49 hs.</t>
  </si>
  <si>
    <t>wendell dos santos silvestre</t>
  </si>
  <si>
    <t>41426287801</t>
  </si>
  <si>
    <t>Rua Doutor Lourenço Martyr de Almeida Prado 273 / CEP 13087545 - Parque Rural Fazenda Santa Cândida, Campinas, São Paulo</t>
  </si>
  <si>
    <t>13087545</t>
  </si>
  <si>
    <t>25 de março | 02:53</t>
  </si>
  <si>
    <t>25 de março | 10:27</t>
  </si>
  <si>
    <t>MEL42143247015LMFFF01</t>
  </si>
  <si>
    <t>2000005347299302</t>
  </si>
  <si>
    <t>24 de março de 2023 21:45 hs.</t>
  </si>
  <si>
    <t>Fabio Jose da Silva</t>
  </si>
  <si>
    <t>04317873443</t>
  </si>
  <si>
    <t>Rua João Lopes 64 / Ap103 Referencia: Próximo A computat - CEP 54270060 - Curado, Jaboatão dos Guararapes, Pernambuco</t>
  </si>
  <si>
    <t>Jaboatão dos Guararapes</t>
  </si>
  <si>
    <t>54270060</t>
  </si>
  <si>
    <t>25 de março | 17:15</t>
  </si>
  <si>
    <t>26 de março | 15:49</t>
  </si>
  <si>
    <t>MEL42143251526LMFFF01</t>
  </si>
  <si>
    <t>2000005347294416</t>
  </si>
  <si>
    <t>Luciano De Jesus</t>
  </si>
  <si>
    <t>01349862533</t>
  </si>
  <si>
    <t>Rua Três 210 / CEP 13053789 - Jardim Campituba, Campinas, São Paulo</t>
  </si>
  <si>
    <t>13053789</t>
  </si>
  <si>
    <t>25 de março | 02:32</t>
  </si>
  <si>
    <t>25 de março | 15:45</t>
  </si>
  <si>
    <t>MEL42143237211LMFFF01</t>
  </si>
  <si>
    <t>2000005347237736</t>
  </si>
  <si>
    <t>24 de março de 2023 21:43 hs.</t>
  </si>
  <si>
    <t>Chegou no dia segunda-feira, 27 de março</t>
  </si>
  <si>
    <t>Maria Luciene Dos Santos</t>
  </si>
  <si>
    <t>02108072535</t>
  </si>
  <si>
    <t>Josafá Honorato de santa cecilia 423 / casa Referencia: próximo metalúrgica são Carlos - CEP 49520000 - centro, Campo do Brito, Sergipe</t>
  </si>
  <si>
    <t>Campo do Brito</t>
  </si>
  <si>
    <t>49520000</t>
  </si>
  <si>
    <t>26 de março | 16:55</t>
  </si>
  <si>
    <t>MEL42143218433LMFFF01</t>
  </si>
  <si>
    <t>2000005347286910</t>
  </si>
  <si>
    <t>24 de março de 2023 21:42 hs.</t>
  </si>
  <si>
    <t>Kit-2300</t>
  </si>
  <si>
    <t>MLB2072988596</t>
  </si>
  <si>
    <t>Kit Bucha Reparo Trambulador Cambio Corsa Celta Com Liame</t>
  </si>
  <si>
    <t>Carlos Eduardo Gonçalves Da Silva</t>
  </si>
  <si>
    <t>CPF 00458617148</t>
  </si>
  <si>
    <t>Quadra 1 Conjunto 7 15, Brasília - CEP: 71697013, Distrito Federal</t>
  </si>
  <si>
    <t>00458617148</t>
  </si>
  <si>
    <t>Residencial Morro da Cruz 35 / Lote 03 - CEP 71693500 - Residencial Morro da Cruz (São Sebastião), Brasília, Distrito Federal</t>
  </si>
  <si>
    <t>71693500</t>
  </si>
  <si>
    <t>28 de março | 17:04</t>
  </si>
  <si>
    <t>MEL42143236037LMXDF01</t>
  </si>
  <si>
    <t>2000005347126690</t>
  </si>
  <si>
    <t>24 de março de 2023 21:07 hs.</t>
  </si>
  <si>
    <t>Roberto Gonçalves Ferreira</t>
  </si>
  <si>
    <t>75988828949</t>
  </si>
  <si>
    <t>Rua Antonio José Batista 279 / Apartamento 201 Referencia: Apartamento 201 - CEP 88370650 - São Domingos, Navegantes, Santa Catarina</t>
  </si>
  <si>
    <t>88370650</t>
  </si>
  <si>
    <t>27 de março | 12:39</t>
  </si>
  <si>
    <t>MEL42143177096LMFFF01</t>
  </si>
  <si>
    <t>2000005347114988</t>
  </si>
  <si>
    <t>24 de março de 2023 21:04 hs.</t>
  </si>
  <si>
    <t>Jucivanio Nunes dos Santos</t>
  </si>
  <si>
    <t>70272107204</t>
  </si>
  <si>
    <t>Avenida Xingu 616 / mundo dos bichos - CEP 68555016 - Centro, Xinguara, Pará</t>
  </si>
  <si>
    <t>Xinguara</t>
  </si>
  <si>
    <t>68555016</t>
  </si>
  <si>
    <t>25 de março | 12:41</t>
  </si>
  <si>
    <t>30 de março | 15:29</t>
  </si>
  <si>
    <t>MEL42143171576LMFFF01</t>
  </si>
  <si>
    <t>2000004313145257</t>
  </si>
  <si>
    <t>24 de março de 2023 21:00 hs.</t>
  </si>
  <si>
    <t>Micael Vieira Tavares Dias</t>
  </si>
  <si>
    <t>89079590304</t>
  </si>
  <si>
    <t>Rua Newton Bello 33 / Comercio SL Referencia: Comercio SL - CEP 65820000 - Centro, Tasso Fragoso, Maranhão</t>
  </si>
  <si>
    <t>Tasso Fragoso</t>
  </si>
  <si>
    <t>65820000</t>
  </si>
  <si>
    <t>25 de março | 00:14</t>
  </si>
  <si>
    <t>27 de março | 15:38</t>
  </si>
  <si>
    <t>MEL42143161172LMFFF01</t>
  </si>
  <si>
    <t>2000004313112615</t>
  </si>
  <si>
    <t>24 de março de 2023 20:49 hs.</t>
  </si>
  <si>
    <t>MIA - MODA INTIMA ATACADO</t>
  </si>
  <si>
    <t>13213096000118</t>
  </si>
  <si>
    <t>Rua Duas Barras 29 / CEP 28630535 - Campo do Coelho, Nova Friburgo, Rio de Janeiro</t>
  </si>
  <si>
    <t>28630535</t>
  </si>
  <si>
    <t>25 de março | 18:21</t>
  </si>
  <si>
    <t>27 de março | 13:59</t>
  </si>
  <si>
    <t>MEL42143138582LMFFF01</t>
  </si>
  <si>
    <t>2000005347019838</t>
  </si>
  <si>
    <t>24 de março de 2023 20:46 hs.</t>
  </si>
  <si>
    <t>Manuel José Andrade</t>
  </si>
  <si>
    <t>00512103801</t>
  </si>
  <si>
    <t>Avenida Doutor Epitácio Pessoa 426 / 401 - CEP 11030600 - Aparecida, Santos, São Paulo</t>
  </si>
  <si>
    <t>Santos</t>
  </si>
  <si>
    <t>11030600</t>
  </si>
  <si>
    <t>25 de março | 01:20</t>
  </si>
  <si>
    <t>25 de março | 10:14</t>
  </si>
  <si>
    <t>MEL42143125255LMFFF01</t>
  </si>
  <si>
    <t>2000005346965578</t>
  </si>
  <si>
    <t>24 de março de 2023 20:37 hs.</t>
  </si>
  <si>
    <t>Nathalia Britammy</t>
  </si>
  <si>
    <t>CPF 36267020819</t>
  </si>
  <si>
    <t>rua americo gomes da costa 52, São Paulo - CEP: 08010120, São Paulo</t>
  </si>
  <si>
    <t>36267020819</t>
  </si>
  <si>
    <t>2000005346960758</t>
  </si>
  <si>
    <t>24 de março de 2023 20:32 hs.</t>
  </si>
  <si>
    <t>Orani Clóvis Araujo Camargos</t>
  </si>
  <si>
    <t>17083876843</t>
  </si>
  <si>
    <t>Rua Airumã 90 / casa2 Referencia: portão branco - CEP 05274120 - Jardim Rosinha, São Paulo, São Paulo</t>
  </si>
  <si>
    <t>05274120</t>
  </si>
  <si>
    <t>25 de março | 01:31</t>
  </si>
  <si>
    <t>25 de março | 10:21</t>
  </si>
  <si>
    <t>MEL42143106082LMFFF01</t>
  </si>
  <si>
    <t>2000005346859846</t>
  </si>
  <si>
    <t>24 de março de 2023 20:13 hs.</t>
  </si>
  <si>
    <t>renan gravena</t>
  </si>
  <si>
    <t>32192852878</t>
  </si>
  <si>
    <t>Rua Elvira Teixeira Pinto 23 / Casa 2 Referencia: casa 2 - CEP 06764060 - Jardim Maria Rosa, Taboão da Serra, São Paulo</t>
  </si>
  <si>
    <t>06764060</t>
  </si>
  <si>
    <t>24 de março | 22:59</t>
  </si>
  <si>
    <t>25 de março | 12:26</t>
  </si>
  <si>
    <t>MEL42143055957LMFFF01</t>
  </si>
  <si>
    <t>2000005346724930</t>
  </si>
  <si>
    <t>24 de março de 2023 19:43 hs.</t>
  </si>
  <si>
    <t>Fernando Georgini</t>
  </si>
  <si>
    <t>24554025845</t>
  </si>
  <si>
    <t>Rua Regina Consulin Escalhao 34 / Referencia: entregar Leia - CEP 13178380 - Jardim Maria Antonia (Nova Veneza), Sumaré, São Paulo</t>
  </si>
  <si>
    <t>13178380</t>
  </si>
  <si>
    <t>25 de março | 02:35</t>
  </si>
  <si>
    <t>25 de março | 18:10</t>
  </si>
  <si>
    <t>MEL42143005870LMFFF01</t>
  </si>
  <si>
    <t>2000005346723186</t>
  </si>
  <si>
    <t>24 de março de 2023 19:42 hs.</t>
  </si>
  <si>
    <t>bruno cacioli</t>
  </si>
  <si>
    <t>28764409899</t>
  </si>
  <si>
    <t>Rua Princesa Isabel 74 / apto 56 - CEP 09090600 - Vila Guiomar, Santo André, São Paulo</t>
  </si>
  <si>
    <t>09090600</t>
  </si>
  <si>
    <t>25 de março | 09:54</t>
  </si>
  <si>
    <t>MEL42143003986LMFFF01</t>
  </si>
  <si>
    <t>2000005346695472</t>
  </si>
  <si>
    <t>24 de março de 2023 19:37 hs.</t>
  </si>
  <si>
    <t>13044500</t>
  </si>
  <si>
    <t>MEL42142983019LMFFF01</t>
  </si>
  <si>
    <t>2000005346657114</t>
  </si>
  <si>
    <t>24 de março de 2023 19:29 hs.</t>
  </si>
  <si>
    <t>guilherme rinaldo marigo</t>
  </si>
  <si>
    <t>46533274830</t>
  </si>
  <si>
    <t>Rua Gervásio Verdini 18 / casa frente Referencia: proximo ao super mercado spedo - CEP 17242088 - Jardim José Tonon, Bocaina, São Paulo</t>
  </si>
  <si>
    <t>Bocaina</t>
  </si>
  <si>
    <t>17242088</t>
  </si>
  <si>
    <t>25 de março | 18:42</t>
  </si>
  <si>
    <t>26 de março | 11:17</t>
  </si>
  <si>
    <t>MEL42142976436LMFFF01</t>
  </si>
  <si>
    <t>2000004312934655</t>
  </si>
  <si>
    <t>24 de março de 2023 19:25 hs.</t>
  </si>
  <si>
    <t>4Kits-14097/99</t>
  </si>
  <si>
    <t>MLB2221369222</t>
  </si>
  <si>
    <t>4 Kits Pino Dobradiça Porta  Ld Le Uno Mille 2007 2008</t>
  </si>
  <si>
    <t>cleubiano pereira lima</t>
  </si>
  <si>
    <t>CPF 10450433463</t>
  </si>
  <si>
    <t>rua guimaraes passos lote j5n SN - condominio porta do sol, mairinque - CEP: 18120000, São Paulo</t>
  </si>
  <si>
    <t>10450433463</t>
  </si>
  <si>
    <t>Av do sol 1 lote B9U SN / Condomínio porta do  Referencia: Condomínio porta do sol caseiro - CEP 18120000 - Moreiras, Mairinque, São Paulo</t>
  </si>
  <si>
    <t>28 de março | 14:16</t>
  </si>
  <si>
    <t>MEL42142956699LMXDF01</t>
  </si>
  <si>
    <t>2000005346551660</t>
  </si>
  <si>
    <t>24 de março de 2023 19:07 hs.</t>
  </si>
  <si>
    <t>Adailton Sena Sousa</t>
  </si>
  <si>
    <t>52230406515</t>
  </si>
  <si>
    <t>R.Bianor Pamponet Suzart 9 / Casa - CEP 44620000 - Baixa Grande, Bahia</t>
  </si>
  <si>
    <t>Baixa Grande</t>
  </si>
  <si>
    <t>44620000</t>
  </si>
  <si>
    <t>25 de março | 02:09</t>
  </si>
  <si>
    <t>26 de março | 12:52</t>
  </si>
  <si>
    <t>MEL42142932096LMFFF01</t>
  </si>
  <si>
    <t>2000005346537160</t>
  </si>
  <si>
    <t>24 de março de 2023 19:02 hs.</t>
  </si>
  <si>
    <t>Jeferson Campos Borges</t>
  </si>
  <si>
    <t>04080308108</t>
  </si>
  <si>
    <t>Rua Flor de Liz 47 / CONDOMINIO PIONEIRO - CEP 78850000 - Primavera do Leste, Mato Grosso</t>
  </si>
  <si>
    <t>25 de março | 15:11</t>
  </si>
  <si>
    <t>28 de março | 12:23</t>
  </si>
  <si>
    <t>MEL42142923590LMFFF01</t>
  </si>
  <si>
    <t>2000005346500942</t>
  </si>
  <si>
    <t>24 de março de 2023 18:54 hs.</t>
  </si>
  <si>
    <t>Larissa Furtado</t>
  </si>
  <si>
    <t>14999166631</t>
  </si>
  <si>
    <t>Rua dos Abacateiros 155 / CEP 38612176 - Primavera, Unaí, Minas Gerais</t>
  </si>
  <si>
    <t>Unaí</t>
  </si>
  <si>
    <t>38612176</t>
  </si>
  <si>
    <t>24 de março | 23:40</t>
  </si>
  <si>
    <t>28 de março | 11:39</t>
  </si>
  <si>
    <t>MEL42142906940LMFFF01</t>
  </si>
  <si>
    <t>2000004312874495</t>
  </si>
  <si>
    <t>24 de março de 2023 18:52 hs.</t>
  </si>
  <si>
    <t>HTCFTV SISTEMAS</t>
  </si>
  <si>
    <t>09726183685</t>
  </si>
  <si>
    <t>Avenida Brasil 458 / casa Referencia: portão marrom...caso eu não esteja presente favor me ligar ou me enviar whatsapp - CEP 35675000 - Satelite, Juatuba, Minas Gerais</t>
  </si>
  <si>
    <t>Juatuba</t>
  </si>
  <si>
    <t>35675000</t>
  </si>
  <si>
    <t>26 de março | 09:52</t>
  </si>
  <si>
    <t>MEL42142889653LMFFF01</t>
  </si>
  <si>
    <t>2000004312874497</t>
  </si>
  <si>
    <t>24 de março de 2023 18:51 hs.</t>
  </si>
  <si>
    <t>Mediação com devolução habilitada</t>
  </si>
  <si>
    <t>Avisamos a pessoa que efetuou a compra que já pode iniciar a devolução.</t>
  </si>
  <si>
    <t>CPF 09726183685</t>
  </si>
  <si>
    <t>Av.Brasil 458, Juatuba - CEP: 35675000, Minas Gerais</t>
  </si>
  <si>
    <t>2000005346283976</t>
  </si>
  <si>
    <t>24 de março de 2023 18:12 hs.</t>
  </si>
  <si>
    <t>Erica Araujo</t>
  </si>
  <si>
    <t>06486787503</t>
  </si>
  <si>
    <t>Rua Manoel Fabrício 958 / CEP 46900000 - Tamboril, Seabra, Bahia</t>
  </si>
  <si>
    <t>Seabra</t>
  </si>
  <si>
    <t>46900000</t>
  </si>
  <si>
    <t>25 de março | 01:38</t>
  </si>
  <si>
    <t>27 de março | 10:24</t>
  </si>
  <si>
    <t>MEL42142808049LMFFF01</t>
  </si>
  <si>
    <t>2000004312795589</t>
  </si>
  <si>
    <t>24 de março de 2023 18:11 hs.</t>
  </si>
  <si>
    <t>Leandro Pereira E Silva</t>
  </si>
  <si>
    <t>CPF 41709991852</t>
  </si>
  <si>
    <t>Rua José Cândido de Oliveira 140 - casa, São José dos Campos - CEP: 12229221, São Paulo</t>
  </si>
  <si>
    <t>41709991852</t>
  </si>
  <si>
    <t>Rua João Abreu Ramos 713 / casa Referencia: deixar com minha mulher 
fabiola gabrielle Rodrigues Martins - CEP 12232856 - Conjunto Residencial Dom Pedro II, São José dos Campos, São Paulo</t>
  </si>
  <si>
    <t>12232856</t>
  </si>
  <si>
    <t>27 de março | 22:53</t>
  </si>
  <si>
    <t>28 de março | 12:29</t>
  </si>
  <si>
    <t>MEL42142819520LMXDF01</t>
  </si>
  <si>
    <t>2000005346273664</t>
  </si>
  <si>
    <t>24 de março de 2023 18:09 hs.</t>
  </si>
  <si>
    <t>Elaine Ricardo</t>
  </si>
  <si>
    <t>32517115800</t>
  </si>
  <si>
    <t>Rua Cesar Bozzola 236 / perto da agrícola - CEP 14540000 - monte castelo, Igarapava, São Paulo</t>
  </si>
  <si>
    <t>Igarapava</t>
  </si>
  <si>
    <t>14540000</t>
  </si>
  <si>
    <t>25 de março | 14:45</t>
  </si>
  <si>
    <t>26 de março | 15:06</t>
  </si>
  <si>
    <t>MEL42142805779LMFFF01</t>
  </si>
  <si>
    <t>2000005346191240</t>
  </si>
  <si>
    <t>24 de março de 2023 17:49 hs.</t>
  </si>
  <si>
    <t>Fabio da silva oliveira silva oliveira</t>
  </si>
  <si>
    <t>31241722803</t>
  </si>
  <si>
    <t>Rua Manoel Nascimento 26 / CEP 09321282 - Jardim Zaira, Mauá, São Paulo</t>
  </si>
  <si>
    <t>09321282</t>
  </si>
  <si>
    <t>25 de março | 17:57</t>
  </si>
  <si>
    <t>28 de março | 10:41</t>
  </si>
  <si>
    <t>MEL42142765185LMFFF01</t>
  </si>
  <si>
    <t>2000005346188654</t>
  </si>
  <si>
    <t>24 de março de 2023 17:47 hs.</t>
  </si>
  <si>
    <t>Jaine Andrade</t>
  </si>
  <si>
    <t>38404636885</t>
  </si>
  <si>
    <t>Avenida José André de Moraes 1143 / AP. 84 B - CEP 06755260 - Jardim Monte Alegre, Taboão da Serra, São Paulo</t>
  </si>
  <si>
    <t>06755260</t>
  </si>
  <si>
    <t>25 de março | 12:48</t>
  </si>
  <si>
    <t>MEL42142771856LMFFF01</t>
  </si>
  <si>
    <t>2000005346136258</t>
  </si>
  <si>
    <t>24 de março de 2023 17:36 hs.</t>
  </si>
  <si>
    <t>Paulo Pilta</t>
  </si>
  <si>
    <t>49191986800</t>
  </si>
  <si>
    <t>Rua Alzira Previtali 324 / casa  Referencia: próx Creche Vera cortez - CEP 18542318 - Jardim Excelsior, Porto Feliz, São Paulo</t>
  </si>
  <si>
    <t>Porto Feliz</t>
  </si>
  <si>
    <t>18542318</t>
  </si>
  <si>
    <t>25 de março | 13:10</t>
  </si>
  <si>
    <t>MEL42142747342LMFFF01</t>
  </si>
  <si>
    <t>2000005345983970</t>
  </si>
  <si>
    <t>24 de março de 2023 17:11 hs.</t>
  </si>
  <si>
    <t>adilson Junior</t>
  </si>
  <si>
    <t>21366105893</t>
  </si>
  <si>
    <t>RUA SÃO LÁZARO 310 / Gráfica - CEP 01103020 - Luz, São Paulo, São Paulo</t>
  </si>
  <si>
    <t>01103020</t>
  </si>
  <si>
    <t>25 de março | 20:10</t>
  </si>
  <si>
    <t>29 de março | 08:56</t>
  </si>
  <si>
    <t>MEL42142690196LMFFF01</t>
  </si>
  <si>
    <t>https://myaccount.mercadolivre.com.br/shipments/42142690196/detail</t>
  </si>
  <si>
    <t>2000005345960712</t>
  </si>
  <si>
    <t>24 de março de 2023 17:01 hs.</t>
  </si>
  <si>
    <t>MLB2803541910</t>
  </si>
  <si>
    <t>Par Bieleta Dianteira Fiesta 1996 A 2002</t>
  </si>
  <si>
    <t>Ellen Cristina Mariotti dos Santos</t>
  </si>
  <si>
    <t>CPF 11884447945</t>
  </si>
  <si>
    <t>Rua Antenor Borges 605 - apt 103,pousada golf, Florianópolis - CEP: 88054070, Santa Catarina</t>
  </si>
  <si>
    <t>11884447945</t>
  </si>
  <si>
    <t>Rua dos Macedo 10 / casa da tia divina Referencia: quadra 4 - CEP 78217392 - Cohab Nova, Cáceres, Mato Grosso</t>
  </si>
  <si>
    <t>Cáceres</t>
  </si>
  <si>
    <t>78217392</t>
  </si>
  <si>
    <t>31 de março | 13:29</t>
  </si>
  <si>
    <t>MEL42142674612LMXDF01</t>
  </si>
  <si>
    <t>2000005345860634</t>
  </si>
  <si>
    <t>24 de março de 2023 16:42 hs.</t>
  </si>
  <si>
    <t>Wnesgleis Esteves</t>
  </si>
  <si>
    <t>40535675801</t>
  </si>
  <si>
    <t>Rua Armando João de Santana 179 / oficina de carro Referencia: oficina do seu Luís - CEP 11610109 - Topolândia, São Sebastião, São Paulo</t>
  </si>
  <si>
    <t>11610109</t>
  </si>
  <si>
    <t>25 de março | 16:17</t>
  </si>
  <si>
    <t>27 de março | 16:49</t>
  </si>
  <si>
    <t>MEL42142631678LMFFF01</t>
  </si>
  <si>
    <t>2000004312582661</t>
  </si>
  <si>
    <t>24 de março de 2023 16:41 hs.</t>
  </si>
  <si>
    <t>Tamires Rocha</t>
  </si>
  <si>
    <t>39998478839</t>
  </si>
  <si>
    <t>Rua Djalma de Andrade 38 / casa 2 Referencia: portão cinza com um v em dourado no meio...favor ligar 11-961336490 obrigada. - CEP 08131260 - Itaim Paulista, São Paulo, São Paulo</t>
  </si>
  <si>
    <t>08131260</t>
  </si>
  <si>
    <t>25 de março | 02:33</t>
  </si>
  <si>
    <t>26 de março | 13:54</t>
  </si>
  <si>
    <t>MEL42142617729LMFFF01</t>
  </si>
  <si>
    <t>2000005345774636</t>
  </si>
  <si>
    <t>24 de março de 2023 16:29 hs.</t>
  </si>
  <si>
    <t>crispim porto ferreira porto ferreira</t>
  </si>
  <si>
    <t>CPF 98234382500</t>
  </si>
  <si>
    <t>Travessa São Sebastião 25, São Paulo - CEP: 04467270, São Paulo</t>
  </si>
  <si>
    <t>98234382500</t>
  </si>
  <si>
    <t>Travessa São Sebastião 25 / CEP 04467270 - Parque Primavera, São Paulo, São Paulo</t>
  </si>
  <si>
    <t>04467270</t>
  </si>
  <si>
    <t>28 de março | 01:46</t>
  </si>
  <si>
    <t>28 de março | 18:38</t>
  </si>
  <si>
    <t>MEL42142594800LMXDF01</t>
  </si>
  <si>
    <t>2000004312560193</t>
  </si>
  <si>
    <t>24 de março de 2023 16:26 hs.</t>
  </si>
  <si>
    <t>77157</t>
  </si>
  <si>
    <t>MLB3041084844</t>
  </si>
  <si>
    <t>Cabo De Capô Com Botão Opala 1975 A 1983</t>
  </si>
  <si>
    <t>Cristiano Roberto Fernandes Rossi</t>
  </si>
  <si>
    <t>CPF 29056153897</t>
  </si>
  <si>
    <t>Avenida Dória 426 - Apartamento 81, São Paulo - CEP: 04635071, São Paulo</t>
  </si>
  <si>
    <t>29056153897</t>
  </si>
  <si>
    <t>Avenida Dória 426 / Apartamento 81 - CEP 04635071 - Vila Alexandria, São Paulo, São Paulo</t>
  </si>
  <si>
    <t>04635071</t>
  </si>
  <si>
    <t>27 de março | 18:25</t>
  </si>
  <si>
    <t>42142593118</t>
  </si>
  <si>
    <t>2000005345719126</t>
  </si>
  <si>
    <t>24 de março de 2023 16:16 hs.</t>
  </si>
  <si>
    <t>jose erenildo da silva</t>
  </si>
  <si>
    <t>01043937501</t>
  </si>
  <si>
    <t>Rua do Caracol 92 / CEP 13318150 - Jardim da Serra (Jacaré), Cabreúva, São Paulo</t>
  </si>
  <si>
    <t>13318150</t>
  </si>
  <si>
    <t>25 de março | 02:37</t>
  </si>
  <si>
    <t>25 de março | 12:34</t>
  </si>
  <si>
    <t>MEL42142573272LMFFF01</t>
  </si>
  <si>
    <t>2000005345702106</t>
  </si>
  <si>
    <t>24 de março de 2023 16:11 hs.</t>
  </si>
  <si>
    <t>par-26048</t>
  </si>
  <si>
    <t>MLB2603435784</t>
  </si>
  <si>
    <t>Kit Pino Guia Pinça De Freio Diant (2lados) L200 2010</t>
  </si>
  <si>
    <t>Israel Guimaraes Dos Reis Guimaraes</t>
  </si>
  <si>
    <t>CPF 06758219593</t>
  </si>
  <si>
    <t>Rua Osvaldo Caldas 253 - casa, Itapicuru - CEP: 48475000, Bahia</t>
  </si>
  <si>
    <t>06758219593</t>
  </si>
  <si>
    <t>Rua Osvaldo Caldas 253 / casa - CEP 48475000 - Centro, Itapicuru, Bahia</t>
  </si>
  <si>
    <t>31 de março | 10:31</t>
  </si>
  <si>
    <t>MEL42142552057LMXDF01</t>
  </si>
  <si>
    <t>2000005345691050</t>
  </si>
  <si>
    <t>24 de março de 2023 16:10 hs.</t>
  </si>
  <si>
    <t>MLB2669867137</t>
  </si>
  <si>
    <t>Par Reparo Pino Guia Pinça De Freio Dianteiro Corolla 2006</t>
  </si>
  <si>
    <t>izaias de mendonça</t>
  </si>
  <si>
    <t>CPF 00549111760</t>
  </si>
  <si>
    <t>Rua Lavrador José de Souza 282 - Ultima casa da rua., Magé - CEP: 25933050, Rio de Janeiro</t>
  </si>
  <si>
    <t>00549111760</t>
  </si>
  <si>
    <t>Rua Lavrador José de Souza 282 / Ultima casa da rua. - CEP 25933050 - Pau Grande, Magé, Rio de Janeiro</t>
  </si>
  <si>
    <t>25933050</t>
  </si>
  <si>
    <t>29 de março | 14:10</t>
  </si>
  <si>
    <t>MEL42142560968LMXDF01</t>
  </si>
  <si>
    <t>2000005345694236</t>
  </si>
  <si>
    <t>Rodrigo Martinusso Alves De Goes</t>
  </si>
  <si>
    <t>33708580885</t>
  </si>
  <si>
    <t>Rua Alicante 233 / CEP 06704285 - Parque Miguel Mirizola, Cotia, São Paulo</t>
  </si>
  <si>
    <t>06704285</t>
  </si>
  <si>
    <t>24 de março | 21:13</t>
  </si>
  <si>
    <t>25 de março | 14:46</t>
  </si>
  <si>
    <t>MEL42142550961LMFFF01</t>
  </si>
  <si>
    <t>2000004312507123</t>
  </si>
  <si>
    <t>24 de março de 2023 16:02 hs.</t>
  </si>
  <si>
    <t>Bruno Cardoso</t>
  </si>
  <si>
    <t>15796675702</t>
  </si>
  <si>
    <t>Rua Clóvis de Souza SN / Qd 15 Lt 14 Referencia: Entrar Na Rua F, No Final Dobrar A Esquerda Na Clóvis De Souza - CEP 23898130 - Campo Lindo, Seropédica, Rio de Janeiro</t>
  </si>
  <si>
    <t>23898130</t>
  </si>
  <si>
    <t>25 de março | 02:28</t>
  </si>
  <si>
    <t>26 de março | 11:26</t>
  </si>
  <si>
    <t>MEL42142532157LMFFF01</t>
  </si>
  <si>
    <t>2000005345581716</t>
  </si>
  <si>
    <t>24 de março de 2023 15:52 hs.</t>
  </si>
  <si>
    <t>332110</t>
  </si>
  <si>
    <t>MLB2990576776</t>
  </si>
  <si>
    <t>Bandeja Superior Direito S10 4x2 E 4x4 1995 Á 2011</t>
  </si>
  <si>
    <t>Gilberto Batista da silva</t>
  </si>
  <si>
    <t>CPF 60146338120</t>
  </si>
  <si>
    <t>Rua José Domingos Mesquita 123 - Casa, Jataí - CEP: 75807212, Goiás</t>
  </si>
  <si>
    <t>60146338120</t>
  </si>
  <si>
    <t>Jataí</t>
  </si>
  <si>
    <t>75807212</t>
  </si>
  <si>
    <t>2000005345519318</t>
  </si>
  <si>
    <t>24 de março de 2023 15:44 hs.</t>
  </si>
  <si>
    <t>claudia apaRecida da costa costa</t>
  </si>
  <si>
    <t>35547635863</t>
  </si>
  <si>
    <t>Rua Octávio Alves de Souza 375 / casa Referencia: rua de trás do mercado pare aqui - CEP 13360354 - Residencial Santo Antônio, Capivari, São Paulo</t>
  </si>
  <si>
    <t>13360354</t>
  </si>
  <si>
    <t>25 de março | 02:30</t>
  </si>
  <si>
    <t>25 de março | 14:33</t>
  </si>
  <si>
    <t>MEL42142489828LMFFF01</t>
  </si>
  <si>
    <t>2000005271167050</t>
  </si>
  <si>
    <t>24 de março de 2023 15:22 hs.</t>
  </si>
  <si>
    <t>MLB2068470956</t>
  </si>
  <si>
    <t>Kit Reparo Alavanca Câmbio Trambulador Prisma 2007 Até 2011</t>
  </si>
  <si>
    <t>Jairo Santos Silva</t>
  </si>
  <si>
    <t>CPF 05150975516</t>
  </si>
  <si>
    <t>7 351 - residência, Santa Maria do Tocantins - CEP: 77716000, Tocantins</t>
  </si>
  <si>
    <t>05150975516</t>
  </si>
  <si>
    <t>Rua Sete 351 / residência - CEP 77716000 - setor industrial, Santa Maria do Tocantins, Tocantins</t>
  </si>
  <si>
    <t>Santa Maria do Tocantins</t>
  </si>
  <si>
    <t>77716000</t>
  </si>
  <si>
    <t>25 de março | 04:10</t>
  </si>
  <si>
    <t>31 de março | 18:51</t>
  </si>
  <si>
    <t>MEL42110746440LMXDF01</t>
  </si>
  <si>
    <t>2000005341066840</t>
  </si>
  <si>
    <t>24 de março de 2023 15:08 hs.</t>
  </si>
  <si>
    <t>Airton Bellettini</t>
  </si>
  <si>
    <t>CPF 41767896972</t>
  </si>
  <si>
    <t>rodovia ari pedro borges 75 - loja bellettini pneus, Praia Grande - CEP: 88990000, Santa Catarina</t>
  </si>
  <si>
    <t>41767896972</t>
  </si>
  <si>
    <t>Rodovia Ari Pedro Borges 75 / Loja Bellettini Pneus Referencia: loja bellettini pneus - CEP 88990000 - Praia Grande, Santa Catarina</t>
  </si>
  <si>
    <t>25 de março | 03:00</t>
  </si>
  <si>
    <t>27 de março | 11:37</t>
  </si>
  <si>
    <t>MEL42140584286LMXDF01</t>
  </si>
  <si>
    <t>2000005344332778</t>
  </si>
  <si>
    <t>sergio oliveira</t>
  </si>
  <si>
    <t>25919156015</t>
  </si>
  <si>
    <t>Rua Roberto Krobs 87 / Caixa Postal 70 Referencia: caixa postal 70 - CEP 97450000 - Alvaro leitao, Cacequi, Rio Grande do Sul</t>
  </si>
  <si>
    <t>Cacequi</t>
  </si>
  <si>
    <t>97450000</t>
  </si>
  <si>
    <t>24 de março | 19:45</t>
  </si>
  <si>
    <t>28 de março | 08:41</t>
  </si>
  <si>
    <t>MEL42141965511LMFFF01</t>
  </si>
  <si>
    <t>2000005345356170</t>
  </si>
  <si>
    <t>24 de março de 2023 15:07 hs.</t>
  </si>
  <si>
    <t>Jodabia Lima</t>
  </si>
  <si>
    <t>39448850824</t>
  </si>
  <si>
    <t>Rua Dimas Beraldo da Silva 148 / Mãe do Pedro - CEP 11630000 - Barra Velha, Ilhabela, São Paulo</t>
  </si>
  <si>
    <t>25 de março | 17:33</t>
  </si>
  <si>
    <t>26 de março | 10:43</t>
  </si>
  <si>
    <t>MEL42142405297LMFFF01</t>
  </si>
  <si>
    <t>2000004312367281</t>
  </si>
  <si>
    <t>MLB2918838157</t>
  </si>
  <si>
    <t>Par Bandeja Inferior Com Pivô Strada 2005 A 2008</t>
  </si>
  <si>
    <t>tiago pereira</t>
  </si>
  <si>
    <t>CPF 09375307603</t>
  </si>
  <si>
    <t>rua visconde do rio branco 182, carmo de minas - CEP: 37472000, Minas Gerais</t>
  </si>
  <si>
    <t>09375307603</t>
  </si>
  <si>
    <t>Rua Visconde do Rio Branco 182 / Casa - CEP 37472000 - Centro, Carmo de Minas, Minas Gerais</t>
  </si>
  <si>
    <t>Carmo de Minas</t>
  </si>
  <si>
    <t>37472000</t>
  </si>
  <si>
    <t>25 de março | 00:26</t>
  </si>
  <si>
    <t>25 de março | 12:59</t>
  </si>
  <si>
    <t>MEL42142403055LMXDF01</t>
  </si>
  <si>
    <t>2000005345329192</t>
  </si>
  <si>
    <t>24 de março de 2023 15:03 hs.</t>
  </si>
  <si>
    <t>magner machado</t>
  </si>
  <si>
    <t>08386152796</t>
  </si>
  <si>
    <t>Rod Rj 182 Km 7 41 / Casa Referencia: Casa - CEP 28740000 - Porto, Conceição de Macabu, Rio de Janeiro</t>
  </si>
  <si>
    <t>Conceição de Macabu</t>
  </si>
  <si>
    <t>28740000</t>
  </si>
  <si>
    <t>27 de março | 14:51</t>
  </si>
  <si>
    <t>MEL42142395267LMFFF01</t>
  </si>
  <si>
    <t>2000005345104254</t>
  </si>
  <si>
    <t>24 de março de 2023 14:22 hs.</t>
  </si>
  <si>
    <t>Aloisio Pereira</t>
  </si>
  <si>
    <t>CPF 08312625836</t>
  </si>
  <si>
    <t>Rua Pajeu 121 - casa, Diadema - CEP: 09932170, São Paulo</t>
  </si>
  <si>
    <t>08312625836</t>
  </si>
  <si>
    <t>Rua Particular 19 / casa Referencia: ponto de referência avenida água funda altura do número 881 Taboão são Bernardo do campo - CEP 09668030 - Taboão, São Bernardo do Campo, São Paulo</t>
  </si>
  <si>
    <t>09668030</t>
  </si>
  <si>
    <t>27 de março | 15:59</t>
  </si>
  <si>
    <t>27 de março | 17:47</t>
  </si>
  <si>
    <t>42142297097</t>
  </si>
  <si>
    <t>2000004312216873</t>
  </si>
  <si>
    <t>24 de março de 2023 14:10 hs.</t>
  </si>
  <si>
    <t>Thalisson Mateus Sousa Silva</t>
  </si>
  <si>
    <t>01477407383</t>
  </si>
  <si>
    <t>Rua José Sarney 30 / 30A Referencia: Comércio da dona Maria, quase em frente a Celes Variedades - CEP 65090040 - Vila Itamar II, São Luís, Maranhão</t>
  </si>
  <si>
    <t>65090040</t>
  </si>
  <si>
    <t>25 de março | 00:15</t>
  </si>
  <si>
    <t>27 de março | 12:16</t>
  </si>
  <si>
    <t>MEL42142274902LMFFF01</t>
  </si>
  <si>
    <t>2000005345004416</t>
  </si>
  <si>
    <t>24 de março de 2023 14:05 hs.</t>
  </si>
  <si>
    <t>Anderson Tramonti</t>
  </si>
  <si>
    <t>CPF 88339904949</t>
  </si>
  <si>
    <t>Rua Arnaldo Eigler Schimidt, 38, Uniao da Vitória - CEP: 86400000, Paraná</t>
  </si>
  <si>
    <t>88339904949</t>
  </si>
  <si>
    <t>RUA PRUDENTE DE MORAIS 360 / Loja 04 - CEP 84600125 - União da Vitória, Paraná</t>
  </si>
  <si>
    <t>União da Vitória</t>
  </si>
  <si>
    <t>84600125</t>
  </si>
  <si>
    <t>25 de março | 04:01</t>
  </si>
  <si>
    <t>29 de março | 11:20</t>
  </si>
  <si>
    <t>MEL42142254895LMXDF01</t>
  </si>
  <si>
    <t>https://myaccount.mercadolivre.com.br/shipments/42142254895/detail</t>
  </si>
  <si>
    <t>2000004312191907</t>
  </si>
  <si>
    <t>24 de março de 2023 14:01 hs.</t>
  </si>
  <si>
    <t>louis diamond</t>
  </si>
  <si>
    <t>44202649850</t>
  </si>
  <si>
    <t>Rua Francisco Ribeiro 138 / oficina Referencia: casa ao lado bicicletaria ciclonorte - CEP 11675690 - Vila Nossa Senhora Aparecida, Caraguatatuba, São Paulo</t>
  </si>
  <si>
    <t>11675690</t>
  </si>
  <si>
    <t>24 de março | 17:47</t>
  </si>
  <si>
    <t>25 de março | 10:06</t>
  </si>
  <si>
    <t>MEL42142254108LMFFF01</t>
  </si>
  <si>
    <t>2000005344954654</t>
  </si>
  <si>
    <t>24 de março de 2023 13:57 hs.</t>
  </si>
  <si>
    <t>Elcy Pinto Mendonca</t>
  </si>
  <si>
    <t>CPF 08036464705</t>
  </si>
  <si>
    <t>Rua ROGERIO DUPRAT 32 - A Casa Numero 32B, Rio De Janeiro - CEP: 23065635, Rio de Janeiro</t>
  </si>
  <si>
    <t>08036464705</t>
  </si>
  <si>
    <t>ESTRADA DO CORTUME 458 / Loja - CEP 23560130 - Rio de Janeiro, Rio de Janeiro</t>
  </si>
  <si>
    <t>23560130</t>
  </si>
  <si>
    <t>25 de março | 02:13</t>
  </si>
  <si>
    <t>27 de março | 16:13</t>
  </si>
  <si>
    <t>MEL42142243956LMXDF01</t>
  </si>
  <si>
    <t>https://myaccount.mercadolivre.com.br/shipments/42142243956/detail</t>
  </si>
  <si>
    <t>2000005344846586</t>
  </si>
  <si>
    <t>24 de março de 2023 13:37 hs.</t>
  </si>
  <si>
    <t>Em devolução</t>
  </si>
  <si>
    <t>Estamos devolvendo o produto ao centro de distribuição do Mercado Livre ou ao seu endereço, conforme o caso.</t>
  </si>
  <si>
    <t>Reginaldo J Lima</t>
  </si>
  <si>
    <t>75463571449</t>
  </si>
  <si>
    <t>53050040</t>
  </si>
  <si>
    <t>24 de março | 18:00</t>
  </si>
  <si>
    <t>MEL42142187949LMFFF01</t>
  </si>
  <si>
    <t>2000005344795052</t>
  </si>
  <si>
    <t>24 de março de 2023 13:29 hs.</t>
  </si>
  <si>
    <t>Janio Santos</t>
  </si>
  <si>
    <t>CPF 34806168874</t>
  </si>
  <si>
    <t>Avenida Doutor Félix Guisard Filho 279, Taubaté - CEP: 12090600, São Paulo</t>
  </si>
  <si>
    <t>34806168874</t>
  </si>
  <si>
    <t>Avenida Doutor Félix Guisard Filho SN / 279 Referencia: próximo ao posto sete estrelas - CEP 12090600 - Monte Belo, Taubaté, São Paulo</t>
  </si>
  <si>
    <t>12090600</t>
  </si>
  <si>
    <t>25 de março | 00:45</t>
  </si>
  <si>
    <t>27 de março | 11:51</t>
  </si>
  <si>
    <t>MEL42142175280LMXDF01</t>
  </si>
  <si>
    <t>2000005344770368</t>
  </si>
  <si>
    <t>24 de março de 2023 13:28 hs.</t>
  </si>
  <si>
    <t>Leonir De almeida da silva</t>
  </si>
  <si>
    <t>68304560968</t>
  </si>
  <si>
    <t>Rua Caibi 107 / Referencia: Casa de material sem pintura - CEP 89887000 - progresso, Palmitos, Santa Catarina</t>
  </si>
  <si>
    <t>Palmitos</t>
  </si>
  <si>
    <t>89887000</t>
  </si>
  <si>
    <t>24 de março | 23:03</t>
  </si>
  <si>
    <t>27 de março | 13:33</t>
  </si>
  <si>
    <t>MEL42142162784LMFFF01</t>
  </si>
  <si>
    <t>2000005344756510</t>
  </si>
  <si>
    <t>24 de março de 2023 13:20 hs.</t>
  </si>
  <si>
    <t>Marcelo Sene Rangel</t>
  </si>
  <si>
    <t>34426138841</t>
  </si>
  <si>
    <t>Rua Cônego José Luiz Pereira Ribeiro 212 / LOTUS RACER VEICULOS - CEP 12060420 - Vila Nossa Senhora das Graças, Taubaté, São Paulo</t>
  </si>
  <si>
    <t>12060420</t>
  </si>
  <si>
    <t>24 de março | 17:31</t>
  </si>
  <si>
    <t>27 de março | 16:15</t>
  </si>
  <si>
    <t>MEL42142157546LMFFF01</t>
  </si>
  <si>
    <t>2000005344705896</t>
  </si>
  <si>
    <t>24 de março de 2023 13:16 hs.</t>
  </si>
  <si>
    <t>PAR-PVI0606</t>
  </si>
  <si>
    <t>MLB3130956590</t>
  </si>
  <si>
    <t>Par Pivô Bandeja Dianteira  Fluence 2011 Em Diante</t>
  </si>
  <si>
    <t>Nathaly Carolliny</t>
  </si>
  <si>
    <t>CPF 18183164633</t>
  </si>
  <si>
    <t>Gerônimo Bias 16, João Pinheiro - CEP: 38770000, Minas Gerais</t>
  </si>
  <si>
    <t>18183164633</t>
  </si>
  <si>
    <t>Gerônimo Bias 16 / CEP 38770000 - Centro, João Pinheiro, Minas Gerais</t>
  </si>
  <si>
    <t>25 de março | 00:09</t>
  </si>
  <si>
    <t>MEL42142140398LMXDF01</t>
  </si>
  <si>
    <t>2000005344666394</t>
  </si>
  <si>
    <t>24 de março de 2023 13:04 hs.</t>
  </si>
  <si>
    <t>Evandro Guerrero</t>
  </si>
  <si>
    <t>13545468810</t>
  </si>
  <si>
    <t>Rua Rancho Alegre 61 / Casa - CEP 07191140 - Vila Nossa Senhora de Fátima, Guarulhos, São Paulo</t>
  </si>
  <si>
    <t>07191140</t>
  </si>
  <si>
    <t>25 de março | 01:22</t>
  </si>
  <si>
    <t>25 de março | 10:59</t>
  </si>
  <si>
    <t>MEL42142118394LMFFF01</t>
  </si>
  <si>
    <t>2000004312055573</t>
  </si>
  <si>
    <t>24 de março de 2023 13:01 hs.</t>
  </si>
  <si>
    <t>Jeferson Siqueira Ramos</t>
  </si>
  <si>
    <t>02843737028</t>
  </si>
  <si>
    <t>Avenida Guilherme Schell 2962 / distribuidora pneu Referencia: distribuidora de pneus remoldados, RM pneus,faixada vermelha e preta. - CEP 92200712 - Fátima, Canoas, Rio Grande do Sul</t>
  </si>
  <si>
    <t>92200712</t>
  </si>
  <si>
    <t>24 de março | 21:23</t>
  </si>
  <si>
    <t>25 de março | 12:04</t>
  </si>
  <si>
    <t>MEL42142100353LMFFF01</t>
  </si>
  <si>
    <t>2000005344590148</t>
  </si>
  <si>
    <t>24 de março de 2023 12:49 hs.</t>
  </si>
  <si>
    <t>MLB1781942001</t>
  </si>
  <si>
    <t>Cabo De Marcha Celta 2007/2014 Com Terminal</t>
  </si>
  <si>
    <t>jose romilson carvalho guimaraes</t>
  </si>
  <si>
    <t>90041364520</t>
  </si>
  <si>
    <t>Alameda Leningrado 422 / casa Referencia: tem uma placa popocell na frente da residência - CEP 06437000 - Recanto Phrynea, Barueri, São Paulo</t>
  </si>
  <si>
    <t>06437000</t>
  </si>
  <si>
    <t>24 de março | 17:02</t>
  </si>
  <si>
    <t>26 de março | 17:36</t>
  </si>
  <si>
    <t>MEL42142073983LMFFF01</t>
  </si>
  <si>
    <t>2000005344546324</t>
  </si>
  <si>
    <t>24 de março de 2023 12:42 hs.</t>
  </si>
  <si>
    <t>Devolução para revisar</t>
  </si>
  <si>
    <t>Você tem até terça-feira, 4 de abril, para nos avisar como o item chegou. Após essa data, vamos entender que chegou como esperado.</t>
  </si>
  <si>
    <t>priscila silva ribeiro</t>
  </si>
  <si>
    <t>CPF 45074889820</t>
  </si>
  <si>
    <t>Avenida riusaku kanizawa 1032 - Final da rua  , Sorocaba - CEP: 18071286, São Paulo</t>
  </si>
  <si>
    <t>45074889820</t>
  </si>
  <si>
    <t>30 de março | 14:56</t>
  </si>
  <si>
    <t>MEL42150799401LMXDR01</t>
  </si>
  <si>
    <t>2000005344326588</t>
  </si>
  <si>
    <t>24 de março de 2023 12:03 hs.</t>
  </si>
  <si>
    <t>Ramon Ribeiro Nogueira</t>
  </si>
  <si>
    <t>01082708666</t>
  </si>
  <si>
    <t>Rua Professor Tito Novais 143 / CEP 30730410 - Minas Brasil, Belo Horizonte, Minas Gerais</t>
  </si>
  <si>
    <t>30730410</t>
  </si>
  <si>
    <t>24 de março | 16:11</t>
  </si>
  <si>
    <t>MEL42141961889LMFFF01</t>
  </si>
  <si>
    <t>2000005344311588</t>
  </si>
  <si>
    <t>24 de março de 2023 12:01 hs.</t>
  </si>
  <si>
    <t>nayara Ferreira</t>
  </si>
  <si>
    <t>07621456680</t>
  </si>
  <si>
    <t>Rua Algas 176 / CasaA - CEP 31060530 - Boa Vista, Belo Horizonte, Minas Gerais</t>
  </si>
  <si>
    <t>31060530</t>
  </si>
  <si>
    <t>25 de março | 11:48</t>
  </si>
  <si>
    <t>MEL42141959715LMFFF01</t>
  </si>
  <si>
    <t>2000005344290688</t>
  </si>
  <si>
    <t>24 de março de 2023 11:55 hs.</t>
  </si>
  <si>
    <t>Chegou em 24 de março</t>
  </si>
  <si>
    <t>leandro de oliveira</t>
  </si>
  <si>
    <t>33129427805</t>
  </si>
  <si>
    <t>Rua Victório Pansan 215 / casa - CEP 13174320 - Parque Residencial Virginio Basso, Sumaré, São Paulo</t>
  </si>
  <si>
    <t>13174320</t>
  </si>
  <si>
    <t>24 de março | 13:26</t>
  </si>
  <si>
    <t>24 de março | 19:27</t>
  </si>
  <si>
    <t>MEL42141954720LMFFF01</t>
  </si>
  <si>
    <t>2000004311868669</t>
  </si>
  <si>
    <t>24 de março de 2023 11:44 hs.</t>
  </si>
  <si>
    <t>Marcelo Toribio</t>
  </si>
  <si>
    <t>08619392808</t>
  </si>
  <si>
    <t>Avenida Tabelião Passarella 357 / Loja de automóveis Referencia: Favor chamar pelo WhatsApp para combinar a entrega, anotar o nome de quem recebeu a mercadoria. - CEP 07600027 - Centro, Mairiporã, São Paulo</t>
  </si>
  <si>
    <t>07600027</t>
  </si>
  <si>
    <t>25 de março | 07:57</t>
  </si>
  <si>
    <t>27 de março | 17:03</t>
  </si>
  <si>
    <t>MEL42141925654LMFFF01</t>
  </si>
  <si>
    <t>2000005344171124</t>
  </si>
  <si>
    <t>24 de março de 2023 11:38 hs.</t>
  </si>
  <si>
    <t>Pedro  Victor</t>
  </si>
  <si>
    <t>CPF 50809908808</t>
  </si>
  <si>
    <t>Rua Alberto Popovici 66, São Paulo - CEP: 03976030, São Paulo</t>
  </si>
  <si>
    <t>50809908808</t>
  </si>
  <si>
    <t>Rua Rogério Hermita Calvo 78 / Interfone 3 Ou grita Referencia: Interfone 3 ou Só gritar é a casa em cima do portão - CEP 03976160 - Jardim Sapopemba, São Paulo, São Paulo</t>
  </si>
  <si>
    <t>03976160</t>
  </si>
  <si>
    <t>24 de março | 16:13</t>
  </si>
  <si>
    <t>24 de março | 19:46</t>
  </si>
  <si>
    <t>42141905276</t>
  </si>
  <si>
    <t>2000005344176224</t>
  </si>
  <si>
    <t>24 de março de 2023 11:37 hs.</t>
  </si>
  <si>
    <t>Gerlan Santos Escolário da Silva</t>
  </si>
  <si>
    <t>08166143500</t>
  </si>
  <si>
    <t>Rua Raimundo da Paixão 205 / Casa - CEP 44798000 - Centro, Umburanas, Bahia</t>
  </si>
  <si>
    <t>Umburanas</t>
  </si>
  <si>
    <t>44798000</t>
  </si>
  <si>
    <t>26 de março | 11:10</t>
  </si>
  <si>
    <t>MEL42141896093LMFFF01</t>
  </si>
  <si>
    <t>2000004311836975</t>
  </si>
  <si>
    <t>24 de março de 2023 11:28 hs.</t>
  </si>
  <si>
    <t>andré defavari defavari</t>
  </si>
  <si>
    <t>36524151836</t>
  </si>
  <si>
    <t>Rua Teresinha de Jesus Zacarias Balioni 26 / CEP 13408368 - Loteamento Vem Viver Piracicaba I, Piracicaba, São Paulo</t>
  </si>
  <si>
    <t>13408368</t>
  </si>
  <si>
    <t>24 de março | 19:20</t>
  </si>
  <si>
    <t>28 de março | 13:16</t>
  </si>
  <si>
    <t>MEL42141876703LMFFF01</t>
  </si>
  <si>
    <t>2000005344134746</t>
  </si>
  <si>
    <t>2000005344127022</t>
  </si>
  <si>
    <t>2000005344096316</t>
  </si>
  <si>
    <t>24 de março de 2023 11:22 hs.</t>
  </si>
  <si>
    <t>Vinicius Cassuci Gasques</t>
  </si>
  <si>
    <t>44973657867</t>
  </si>
  <si>
    <t>Rua General Glicério 4342 / casa - CEP 15015400 - Centro, São José do Rio Preto, São Paulo</t>
  </si>
  <si>
    <t>São José do Rio Preto</t>
  </si>
  <si>
    <t>15015400</t>
  </si>
  <si>
    <t>24 de março | 19:32</t>
  </si>
  <si>
    <t>MEL42141870180LMFFF01</t>
  </si>
  <si>
    <t>2000005344055182</t>
  </si>
  <si>
    <t>24 de março de 2023 11:17 hs.</t>
  </si>
  <si>
    <t>Saimon Da Silva</t>
  </si>
  <si>
    <t>14524814744</t>
  </si>
  <si>
    <t>Rua Capitão Frei Orlando 171 / Lt 2 Qd 41 Referencia: Proximo Ao Bar Da dona raimundinha - CEP 25211060 - Saracuruna, Duque de Caxias, Rio de Janeiro</t>
  </si>
  <si>
    <t>25211060</t>
  </si>
  <si>
    <t>24 de março | 18:02</t>
  </si>
  <si>
    <t>25 de março | 16:42</t>
  </si>
  <si>
    <t>MEL42141855332LMFFF01</t>
  </si>
  <si>
    <t>2000004311801597</t>
  </si>
  <si>
    <t>24 de março de 2023 11:13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</si>
  <si>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</si>
  <si>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</si>
  <si>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</si>
  <si>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</si>
  <si>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25 de março | 11:25</t>
  </si>
  <si>
    <t>MEL42141838787LMFFF01</t>
  </si>
  <si>
    <t>2000005343939448</t>
  </si>
  <si>
    <t>24 de março de 2023 10:56 hs.</t>
  </si>
  <si>
    <t>Renato Oliveira Ferreira</t>
  </si>
  <si>
    <t>72323671391</t>
  </si>
  <si>
    <t>Avenida Doutor Pedro de Paula Lemos 820 / apartamento - CEP 38181179 - Micro Distrito Santa Rita, Araxá, Minas Gerais</t>
  </si>
  <si>
    <t>38181179</t>
  </si>
  <si>
    <t>26 de março | 12:47</t>
  </si>
  <si>
    <t>27 de março | 15:20</t>
  </si>
  <si>
    <t>MEL42141808260LMFFF01</t>
  </si>
  <si>
    <t>2000005343916390</t>
  </si>
  <si>
    <t>24 de março de 2023 10:48 hs.</t>
  </si>
  <si>
    <t>marcos pacifico reis</t>
  </si>
  <si>
    <t>05219330721</t>
  </si>
  <si>
    <t>Estrada de Sepetiba 5111 / Rua D Casa 3 Referencia: rua d casa 3 - CEP 23545003 - Sepetiba, Rio de Janeiro, Rio de Janeiro</t>
  </si>
  <si>
    <t>23545003</t>
  </si>
  <si>
    <t>24 de março | 18:06</t>
  </si>
  <si>
    <t>25 de março | 13:20</t>
  </si>
  <si>
    <t>MEL42141783447LMFFF01</t>
  </si>
  <si>
    <t>2000005343875124</t>
  </si>
  <si>
    <t>24 de março de 2023 10:42 hs.</t>
  </si>
  <si>
    <t>332147</t>
  </si>
  <si>
    <t>MLB3087478763</t>
  </si>
  <si>
    <t>Bandeja Superior Direita Opala 1969 A 1992</t>
  </si>
  <si>
    <t>Ricardo Augusto</t>
  </si>
  <si>
    <t>CPF 41822240867</t>
  </si>
  <si>
    <t>Marina Ciufuli Zanfelice 543, São Paulo - CEP: 05040000, São Paulo</t>
  </si>
  <si>
    <t>41822240867</t>
  </si>
  <si>
    <t>2000004311711645</t>
  </si>
  <si>
    <t>24 de março de 2023 10:31 hs.</t>
  </si>
  <si>
    <t>jefferson gomes</t>
  </si>
  <si>
    <t>08544906478</t>
  </si>
  <si>
    <t>Rua Cleto Campêlo 120 / CASA - CEP 56520000 - Buíque, Pernambuco</t>
  </si>
  <si>
    <t>Buíque</t>
  </si>
  <si>
    <t>56520000</t>
  </si>
  <si>
    <t>26 de março | 18:48</t>
  </si>
  <si>
    <t>28 de março | 09:05</t>
  </si>
  <si>
    <t>MEL42141742131LMFFF01</t>
  </si>
  <si>
    <t>2000005343791274</t>
  </si>
  <si>
    <t>24 de março de 2023 10:26 hs.</t>
  </si>
  <si>
    <t>Jussara Santos</t>
  </si>
  <si>
    <t>52086952864</t>
  </si>
  <si>
    <t>Rua Creusa Prado 139 / casa Referencia: 2 bares de esquina - CEP 13214459 - Conjunto Habitacional Vista Alegre, Jundiaí, São Paulo</t>
  </si>
  <si>
    <t>13214459</t>
  </si>
  <si>
    <t>25 de março | 02:16</t>
  </si>
  <si>
    <t>25 de março | 11:29</t>
  </si>
  <si>
    <t>MEL42141728899LMFFF01</t>
  </si>
  <si>
    <t>2000005343808104</t>
  </si>
  <si>
    <t>Rai Luis de Queiroz</t>
  </si>
  <si>
    <t>10804629455</t>
  </si>
  <si>
    <t>Avenida José Estevão 398 / loja Raony celular  Referencia: Entregar na loja de Raony celular - CEP 56480000 - caraibeiras, Tacaratu, Pernambuco</t>
  </si>
  <si>
    <t>Tacaratu</t>
  </si>
  <si>
    <t>56480000</t>
  </si>
  <si>
    <t>24 de março | 21:21</t>
  </si>
  <si>
    <t>28 de março | 09:57</t>
  </si>
  <si>
    <t>MEL42141732531LMFFF01</t>
  </si>
  <si>
    <t>2000005343737338</t>
  </si>
  <si>
    <t>24 de março de 2023 10:14 hs.</t>
  </si>
  <si>
    <t>Ivone Moreira De Andrade Goncalves</t>
  </si>
  <si>
    <t>26015634863</t>
  </si>
  <si>
    <t>Rua José da Silveira Mendes 26 / CEP 12630000 - parque primavera, Cachoeira Paulista, São Paulo</t>
  </si>
  <si>
    <t>25 de março | 13:34</t>
  </si>
  <si>
    <t>MEL42141715490LMFFF01</t>
  </si>
  <si>
    <t>2000004311666635</t>
  </si>
  <si>
    <t>24 de março de 2023 10:10 hs.</t>
  </si>
  <si>
    <t>Valter Lima</t>
  </si>
  <si>
    <t>CPF 11582786836</t>
  </si>
  <si>
    <t>Rua Topázio 436, Itanhaém - CEP: 11740000, São Paulo</t>
  </si>
  <si>
    <t>11582786836</t>
  </si>
  <si>
    <t>Rua Topázio 436 / Referencia: Depois de Chaves Portões. - CEP 11740000 - jardim Coronel, Itanhaém, São Paulo</t>
  </si>
  <si>
    <t>24 de março | 22:27</t>
  </si>
  <si>
    <t>25 de março | 15:10</t>
  </si>
  <si>
    <t>MEL42141706468LMXDF01</t>
  </si>
  <si>
    <t>2000005343687390</t>
  </si>
  <si>
    <t>24 de março de 2023 10:04 hs.</t>
  </si>
  <si>
    <t>MLB2608168796</t>
  </si>
  <si>
    <t>Kit Rolamento Eixo Traseiro C/ Bucha Peugeot 206/207 50mm</t>
  </si>
  <si>
    <t>carol ribeiro ribeiro</t>
  </si>
  <si>
    <t>CPF 39863864838</t>
  </si>
  <si>
    <t>Rua Castorino Gomes Ribeiro 10 - Casa, São Bento do Sapucaí - CEP: 12490000, São Paulo</t>
  </si>
  <si>
    <t>39863864838</t>
  </si>
  <si>
    <t>Rua Castorino Gomes Ribeiro 10 / Casa - CEP 12490000 - Centro, São Bento do Sapucaí, São Paulo</t>
  </si>
  <si>
    <t>São Bento do Sapucaí</t>
  </si>
  <si>
    <t>12490000</t>
  </si>
  <si>
    <t>25 de março | 10:36</t>
  </si>
  <si>
    <t>MEL42141693980LMXDF01</t>
  </si>
  <si>
    <t>2000005343629366</t>
  </si>
  <si>
    <t>24 de março de 2023 09:51 hs.</t>
  </si>
  <si>
    <t>772148</t>
  </si>
  <si>
    <t>MLB3175007693</t>
  </si>
  <si>
    <t>Bandeja Dianteira Direita Com Pivô Sportage 2011 A 2022</t>
  </si>
  <si>
    <t>everton esteves</t>
  </si>
  <si>
    <t>CPF 35440784810</t>
  </si>
  <si>
    <t>joaquin henrique de oliveira  341, araçatuba  - CEP: 16052180, São Paulo</t>
  </si>
  <si>
    <t>35440784810</t>
  </si>
  <si>
    <t>Rua Joaquim Henrique de Oliveira 341 / casa Referencia: portao preto, casa ao lado de uma construção - CEP 16052180 - Ipanema, Araçatuba, São Paulo</t>
  </si>
  <si>
    <t>Araçatuba</t>
  </si>
  <si>
    <t>16052180</t>
  </si>
  <si>
    <t>25 de março | 00:53</t>
  </si>
  <si>
    <t>25 de março | 12:52</t>
  </si>
  <si>
    <t>MEL42141659275LMXDF01</t>
  </si>
  <si>
    <t>2000005343631242</t>
  </si>
  <si>
    <t>rodrigo saraiva</t>
  </si>
  <si>
    <t>CPF 29504502881</t>
  </si>
  <si>
    <t>Rua Clóvis da Cunha Castro 51, São Paulo - CEP: 04652230, São Paulo</t>
  </si>
  <si>
    <t>29504502881</t>
  </si>
  <si>
    <t>Alameda Murilo Robles Escolástico 9 / Cond. Terras  Referencia: Condominio Terras de são fernando - CEP 06704810 - Pitas, Cotia, São Paulo</t>
  </si>
  <si>
    <t>06704810</t>
  </si>
  <si>
    <t>24 de março | 15:35</t>
  </si>
  <si>
    <t>24 de março | 17:45</t>
  </si>
  <si>
    <t>42141658277</t>
  </si>
  <si>
    <t>2000005343590144</t>
  </si>
  <si>
    <t>24 de março de 2023 09:39 hs.</t>
  </si>
  <si>
    <t>66610</t>
  </si>
  <si>
    <t>MLB3003674062</t>
  </si>
  <si>
    <t>Cabo De Marcha Engate Strada 1.5 1.6 1999 A 2002</t>
  </si>
  <si>
    <t>Fábio Fabinho</t>
  </si>
  <si>
    <t>CPF 16973604838</t>
  </si>
  <si>
    <t>Goiás 319 - comércio, Catanduva - CEP: 15805000, São Paulo</t>
  </si>
  <si>
    <t>16973604838</t>
  </si>
  <si>
    <t>Rua Goiás 319 / Referencia: Se O Estabelecimento Estviver Fechado , Favor Entregar Na Praça Da Independência 47 . A 150 Metro Para Frente - CEP 15805000 - Higienópolis, Catanduva, São Paulo</t>
  </si>
  <si>
    <t>15805000</t>
  </si>
  <si>
    <t>25 de março | 00:23</t>
  </si>
  <si>
    <t>25 de março | 14:05</t>
  </si>
  <si>
    <t>MEL42141637619LMXDF01</t>
  </si>
  <si>
    <t>2000005343561764</t>
  </si>
  <si>
    <t>24 de março de 2023 09:38 hs.</t>
  </si>
  <si>
    <t>Você tem até quarta-feira, 5 de abril, para nos avisar como o item chegou. Após essa data, vamos entender que chegou como esperado.</t>
  </si>
  <si>
    <t>Matheus Corrêa</t>
  </si>
  <si>
    <t>CPF 43175900852</t>
  </si>
  <si>
    <t>rua doutor joao tranchesi 391 - mr auto vitrais, sao jose dos campos - CEP: 12224390, São Paulo</t>
  </si>
  <si>
    <t>43175900852</t>
  </si>
  <si>
    <t>1 de abril | 02:14</t>
  </si>
  <si>
    <t>MEL42150669860LMXDR01</t>
  </si>
  <si>
    <t>2000005343574050</t>
  </si>
  <si>
    <t>24 de março de 2023 09:35 hs.</t>
  </si>
  <si>
    <t>Chegará entre 5 e 11 de abril. Se houver algum problema, você pode nos avisar quando receber.</t>
  </si>
  <si>
    <t>772152/53</t>
  </si>
  <si>
    <t>MLB3093986889</t>
  </si>
  <si>
    <t>Par Bandeja Inferior Com Pivô Santa Fé 2006 À 2011</t>
  </si>
  <si>
    <t>edelberto silva filho</t>
  </si>
  <si>
    <t>CPF 76953599715</t>
  </si>
  <si>
    <t>Rua Seissurubi velho 41 - casa, Resende - CEP: 27512010, Rio de Janeiro</t>
  </si>
  <si>
    <t>76953599715</t>
  </si>
  <si>
    <t>QC489438048BR</t>
  </si>
  <si>
    <t>2000004311603375</t>
  </si>
  <si>
    <t>jcmodesto.marim jcmodesto.marim</t>
  </si>
  <si>
    <t>28806714856</t>
  </si>
  <si>
    <t>Rua Jhony Anderson de Oliveira Salvador 123 / Caucaia Do Alto - CEP 06727300 - Residencial Pastoreiro, Cotia, São Paulo</t>
  </si>
  <si>
    <t>06727300</t>
  </si>
  <si>
    <t>24 de março | 13:47</t>
  </si>
  <si>
    <t>24 de março | 18:32</t>
  </si>
  <si>
    <t>MEL42141635190LMFFF01</t>
  </si>
  <si>
    <t>2000005343482412</t>
  </si>
  <si>
    <t>24 de março de 2023 09:26 hs.</t>
  </si>
  <si>
    <t xml:space="preserve">Erica Cordeiro Do Nascimento  Cordeiro </t>
  </si>
  <si>
    <t>CPF 04537367695</t>
  </si>
  <si>
    <t>Rua Júlio Carraro 170, Leopoldina - CEP: 36705172, Minas Gerais</t>
  </si>
  <si>
    <t>04537367695</t>
  </si>
  <si>
    <t>Rua Júlio Carraro 170 / CEP 36705172 - Jardim dos Bandeirantes, Leopoldina, Minas Gerais</t>
  </si>
  <si>
    <t>36705172</t>
  </si>
  <si>
    <t>25 de março | 00:34</t>
  </si>
  <si>
    <t>27 de março | 16:07</t>
  </si>
  <si>
    <t>MEL42141598900LMXDF01</t>
  </si>
  <si>
    <t>2000004311570825</t>
  </si>
  <si>
    <t>24 de março de 2023 09:18 hs.</t>
  </si>
  <si>
    <t>Jaqueline da Silva paixão</t>
  </si>
  <si>
    <t>CPF 03561977510</t>
  </si>
  <si>
    <t>Rua Francisco Sobania 1235 - do lado da elme chips, Curitiba - CEP: 81460130, Paraná</t>
  </si>
  <si>
    <t>03561977510</t>
  </si>
  <si>
    <t>Rua Chopim 336 / casa 3 Referencia: casa em frente a ponto de ônibus - CEP 83824398 - Gralha Azul, Fazenda Rio Grande, Paraná</t>
  </si>
  <si>
    <t>83824398</t>
  </si>
  <si>
    <t>24 de março | 22:16</t>
  </si>
  <si>
    <t>25 de março | 16:44</t>
  </si>
  <si>
    <t>MEL42141605878LMXDF01</t>
  </si>
  <si>
    <t>2000004311515563</t>
  </si>
  <si>
    <t>24 de março de 2023 08:37 hs.</t>
  </si>
  <si>
    <t>André Júnio</t>
  </si>
  <si>
    <t>CPF 11511836601</t>
  </si>
  <si>
    <t>França 300, Governador Valadares - CEP: 35057260, Minas Gerais</t>
  </si>
  <si>
    <t>11511836601</t>
  </si>
  <si>
    <t>Rua Moisés SN / Lote 12 Quada M Referencia: Antiga rua 3, perto da subestação da Enel, vindo pela estrada São Vicente - CEP 28984664 - Picada, Araruama, Rio de Janeiro</t>
  </si>
  <si>
    <t>Araruama</t>
  </si>
  <si>
    <t>28984664</t>
  </si>
  <si>
    <t>25 de março | 01:09</t>
  </si>
  <si>
    <t>MEL42141545002LMXDF01</t>
  </si>
  <si>
    <t>2000004311409669</t>
  </si>
  <si>
    <t>24 de março de 2023 08:17 hs.</t>
  </si>
  <si>
    <t>Cicero Bezerra Da Silva</t>
  </si>
  <si>
    <t>00436132338</t>
  </si>
  <si>
    <t>Rua Luiz Gonzaga 126 / Cd 4 - CEP 09785095 - Montanhão, São Bernardo do Campo, São Paulo</t>
  </si>
  <si>
    <t>09785095</t>
  </si>
  <si>
    <t>25 de março | 00:25</t>
  </si>
  <si>
    <t>25 de março | 10:45</t>
  </si>
  <si>
    <t>MEL42141510437LMFFF01</t>
  </si>
  <si>
    <t>2000005343268980</t>
  </si>
  <si>
    <t>24 de março de 2023 08:02 hs.</t>
  </si>
  <si>
    <t>2367</t>
  </si>
  <si>
    <t>MLB2218214293</t>
  </si>
  <si>
    <t>Suporte Radiador Lado Motorista - Vectra 1997 Até 2005 Le</t>
  </si>
  <si>
    <t>Tevinho Sotore</t>
  </si>
  <si>
    <t>CPF 30283703873</t>
  </si>
  <si>
    <t>Rua Francesco Coradini 41 SN, São Paulo - CEP: 03923045, São Paulo</t>
  </si>
  <si>
    <t>30283703873</t>
  </si>
  <si>
    <t>Rua Romildo Finozzi 201 / 5 Referencia: estrada da barreira grande - CEP 03910040 - Jardim Catarina, São Paulo, São Paulo</t>
  </si>
  <si>
    <t>03910040</t>
  </si>
  <si>
    <t>24 de março | 15:48</t>
  </si>
  <si>
    <t>24 de março | 19:05</t>
  </si>
  <si>
    <t>42141505276</t>
  </si>
  <si>
    <t>2000005343247106</t>
  </si>
  <si>
    <t>24 de março de 2023 07:55 hs.</t>
  </si>
  <si>
    <t>Robson Rodrigues</t>
  </si>
  <si>
    <t>14148212801</t>
  </si>
  <si>
    <t>Rua Afonso Facini 46 / casa - CEP 13167360 - Jardim Sacilotto II, Artur Nogueira, São Paulo</t>
  </si>
  <si>
    <t>Artur Nogueira</t>
  </si>
  <si>
    <t>13167360</t>
  </si>
  <si>
    <t>24 de março | 12:24</t>
  </si>
  <si>
    <t>24 de março | 18:22</t>
  </si>
  <si>
    <t>MEL42141487177LMFFF01</t>
  </si>
  <si>
    <t>2000005343211036</t>
  </si>
  <si>
    <t>24 de março de 2023 07:35 hs.</t>
  </si>
  <si>
    <t>Anderson Cleiton Da Silva</t>
  </si>
  <si>
    <t>08630528940</t>
  </si>
  <si>
    <t>Rua Adib João Sallum 153 / sobrado Referencia: se não houver ninguém deixar na distribuidora em frente com o Pedrinho ou Tereza - CEP 81825350 - Pinheirinho, Curitiba, Paraná</t>
  </si>
  <si>
    <t>81825350</t>
  </si>
  <si>
    <t>24 de março | 17:16</t>
  </si>
  <si>
    <t>25 de março | 18:24</t>
  </si>
  <si>
    <t>MEL42141480138LMFFF01</t>
  </si>
  <si>
    <t>2000004311425775</t>
  </si>
  <si>
    <t>24 de março de 2023 06:45 hs.</t>
  </si>
  <si>
    <t>ivanilton dos santos alves</t>
  </si>
  <si>
    <t>40842015884</t>
  </si>
  <si>
    <t>Rua Manágua 218 / CS 3 Referencia: CS 3 - CEP 06820370 - Jardim Júlia, Embu das Artes, São Paulo</t>
  </si>
  <si>
    <t>06820370</t>
  </si>
  <si>
    <t>MEL42141438391LMFFF01</t>
  </si>
  <si>
    <t>2000005343107106</t>
  </si>
  <si>
    <t>24 de março de 2023 06:02 hs.</t>
  </si>
  <si>
    <t>EDMILSON RANGEL FILHO</t>
  </si>
  <si>
    <t>05522896710</t>
  </si>
  <si>
    <t>Rua Carlos Sampaio 55 / Oficina - CEP 25900823 - Barbuda, Magé, Rio de Janeiro</t>
  </si>
  <si>
    <t>25900823</t>
  </si>
  <si>
    <t>24 de março | 10:30</t>
  </si>
  <si>
    <t>25 de março | 10:55</t>
  </si>
  <si>
    <t>MEL42141422833LMFFF01</t>
  </si>
  <si>
    <t>2000004309450031</t>
  </si>
  <si>
    <t>24 de março de 2023 03:04 hs.</t>
  </si>
  <si>
    <t>PC NOGUEIRA VEICULOS RIBEIRÃO EIRELI</t>
  </si>
  <si>
    <t>13250042000122</t>
  </si>
  <si>
    <t>Rua Lavínia 161 / lava rapido - CEP 14091090 - Jardim Macedo, Ribeirão Preto, São Paulo</t>
  </si>
  <si>
    <t>14091090</t>
  </si>
  <si>
    <t>24 de março | 23:15</t>
  </si>
  <si>
    <t>25 de março | 15:56</t>
  </si>
  <si>
    <t>MEL42141377870LMFFF01</t>
  </si>
  <si>
    <t>2000004311130909</t>
  </si>
  <si>
    <t>24 de março de 2023 00:05 hs.</t>
  </si>
  <si>
    <t>Marcelo Pereira</t>
  </si>
  <si>
    <t>05841910493</t>
  </si>
  <si>
    <t>Rua Comendador José Vita 835 / CEP 50761320 - San Martin, Recife, Pernambuco</t>
  </si>
  <si>
    <t>50761320</t>
  </si>
  <si>
    <t>25 de março | 03:28</t>
  </si>
  <si>
    <t>31 de março | 15:28</t>
  </si>
  <si>
    <t>ML42141226672135551</t>
  </si>
  <si>
    <t>https://www.loggi.com/rastreador/3762947aef/ML42141226672135551</t>
  </si>
  <si>
    <t>2000004311130907</t>
  </si>
  <si>
    <t>30 de março | 15:13</t>
  </si>
  <si>
    <t>ML42141226664135551</t>
  </si>
  <si>
    <t>https://www.loggi.com/rastreador/3762947aef/ML42141226664135551</t>
  </si>
  <si>
    <t>2000005342578228</t>
  </si>
  <si>
    <t>24 de março de 2023 00:04 hs.</t>
  </si>
  <si>
    <t xml:space="preserve">Francisco magno  Madrid kaizer </t>
  </si>
  <si>
    <t>01968241094</t>
  </si>
  <si>
    <t>Rua Eli sena 1999 / Casa Referencia: Casa de madeira - CEP 96590000 - Centro, Santana da Boa Vista, Rio Grande do Sul</t>
  </si>
  <si>
    <t>Santana da Boa Vista</t>
  </si>
  <si>
    <t>96590000</t>
  </si>
  <si>
    <t>24 de março | 14:12</t>
  </si>
  <si>
    <t>25 de março | 11:05</t>
  </si>
  <si>
    <t>MEL42141216653LMFFF01</t>
  </si>
  <si>
    <t>2000005342485034</t>
  </si>
  <si>
    <t>23 de março de 2023 23:40 hs.</t>
  </si>
  <si>
    <t>4002</t>
  </si>
  <si>
    <t>MLB2720054337</t>
  </si>
  <si>
    <t>Capa De Pedal Freio Embreagem Voyage G5</t>
  </si>
  <si>
    <t>cleber azevedo</t>
  </si>
  <si>
    <t>CPF 09512513765</t>
  </si>
  <si>
    <t>Rua Das tainhas L18 Q38 Piratininga 18 - No Tibau, Niterói - CEP: 24358350, Rio de Janeiro</t>
  </si>
  <si>
    <t>09512513765</t>
  </si>
  <si>
    <t>Rua Das tainhas L18 Q38 Piratininga 18 / No Tibau - CEP 24358350 - Piratininga, Niterói, Rio de Janeiro</t>
  </si>
  <si>
    <t>24358350</t>
  </si>
  <si>
    <t>25 de março | 02:21</t>
  </si>
  <si>
    <t>26 de março | 18:32</t>
  </si>
  <si>
    <t>MEL42141189880LMXDF01</t>
  </si>
  <si>
    <t>2000005342390006</t>
  </si>
  <si>
    <t>23 de março de 2023 23:18 hs.</t>
  </si>
  <si>
    <t>Par-2361</t>
  </si>
  <si>
    <t>MLB2222549064</t>
  </si>
  <si>
    <t>Suporte Radiador Corsa Sedan Wind Milen 1.0 C/ar 1999</t>
  </si>
  <si>
    <t>Mônica Gloria</t>
  </si>
  <si>
    <t>CPF 91490235787</t>
  </si>
  <si>
    <t>Nelson Godoy 114 - Atrás da igreja Católica, Resende - CEP: 27536040, Rio de Janeiro</t>
  </si>
  <si>
    <t>91490235787</t>
  </si>
  <si>
    <t>Rua Nelson Godoy 114 / casa Referencia: muro verde - CEP 27536040 - Paraíso, Resende, Rio de Janeiro</t>
  </si>
  <si>
    <t>27536040</t>
  </si>
  <si>
    <t>25 de março | 00:00</t>
  </si>
  <si>
    <t>25 de março | 15:14</t>
  </si>
  <si>
    <t>MEL42141145453LMXDF01</t>
  </si>
  <si>
    <t>2000004311023997</t>
  </si>
  <si>
    <t>23 de março de 2023 23:07 hs.</t>
  </si>
  <si>
    <t>Elaine Inácia Souza e SIlva</t>
  </si>
  <si>
    <t>01645359697</t>
  </si>
  <si>
    <t>Rua Conde D'Eu 1020 / Referencia: casa B, caso nao tenha ninguem em casa pode entregar na casa ao Lado para Beatriz
meu telefone 988377600 - CEP 30285110 - Saudade, Belo Horizonte, Minas Gerais</t>
  </si>
  <si>
    <t>30285110</t>
  </si>
  <si>
    <t>24 de março | 15:20</t>
  </si>
  <si>
    <t>27 de março | 15:06</t>
  </si>
  <si>
    <t>MEL42141133640LMFFF01</t>
  </si>
  <si>
    <t>2000005342316002</t>
  </si>
  <si>
    <t>23 de março de 2023 23:05 hs.</t>
  </si>
  <si>
    <t>112013</t>
  </si>
  <si>
    <t>MLB2965561274</t>
  </si>
  <si>
    <t>Bandeja Inferior Esquerda Fiat Marea 1999 A 2008</t>
  </si>
  <si>
    <t>Rafael Ricardo Pedra</t>
  </si>
  <si>
    <t>CPF 32928291865</t>
  </si>
  <si>
    <t>Avenida Maestro Villa Lobos 61 - casa 1, São Paulo - CEP: 02266000, São Paulo</t>
  </si>
  <si>
    <t>32928291865</t>
  </si>
  <si>
    <t>Rua Giovanni Boltraffio 385 / apto 14 bloco 1 Referencia: condominio sao joao - CEP 04190050 - Vila Santa Teresa (Zona Sul), São Paulo, São Paulo</t>
  </si>
  <si>
    <t>04190050</t>
  </si>
  <si>
    <t>24 de março | 16:57</t>
  </si>
  <si>
    <t>24 de março | 18:28</t>
  </si>
  <si>
    <t>DE RODRIGO OLIVEIRA FRANCA PENHA</t>
  </si>
  <si>
    <t>42141128506</t>
  </si>
  <si>
    <t>2000004310980109</t>
  </si>
  <si>
    <t>23 de março de 2023 22:46 hs.</t>
  </si>
  <si>
    <t>André Lima</t>
  </si>
  <si>
    <t>CPF 95036822072</t>
  </si>
  <si>
    <t>Carlos Gardel 654, Gravataí - CEP: 94155150, Rio Grande do Sul</t>
  </si>
  <si>
    <t>95036822072</t>
  </si>
  <si>
    <t>Rua Carlos Gardel 654 / CEP 94155150 - São Vicente, Gravataí, Rio Grande do Sul</t>
  </si>
  <si>
    <t>94155150</t>
  </si>
  <si>
    <t>25 de março | 02:52</t>
  </si>
  <si>
    <t>28 de março | 16:07</t>
  </si>
  <si>
    <t>MEL42141094876LMXDF01</t>
  </si>
  <si>
    <t>2000005342031956</t>
  </si>
  <si>
    <t>23 de março de 2023 22:05 hs.</t>
  </si>
  <si>
    <t xml:space="preserve">Gracyele  Patrícia da Silva Rodrigues </t>
  </si>
  <si>
    <t>07043535476</t>
  </si>
  <si>
    <t>Rua Iolanda Porcena Adão 156 / Casa Referencia: Se não encontrar ninguém pode deixar na parte de dentro no terraço - CEP 89245000 - Itinga, Araquari, Santa Catarina</t>
  </si>
  <si>
    <t>Araquari</t>
  </si>
  <si>
    <t>89245000</t>
  </si>
  <si>
    <t>24 de março | 22:44</t>
  </si>
  <si>
    <t>25 de março | 12:49</t>
  </si>
  <si>
    <t>MEL42141005358LMFFF01</t>
  </si>
  <si>
    <t>2000005341986332</t>
  </si>
  <si>
    <t>23 de março de 2023 21:53 hs.</t>
  </si>
  <si>
    <t>Maria Andréa Alves da Silva</t>
  </si>
  <si>
    <t>31074089804</t>
  </si>
  <si>
    <t>Rua Dempachi Nakayama 443 / casa15 Referencia: próximo a empresa kofar - CEP 06413010 - Jardim Esperança, Barueri, São Paulo</t>
  </si>
  <si>
    <t>06413010</t>
  </si>
  <si>
    <t>24 de março | 00:52</t>
  </si>
  <si>
    <t>24 de março | 10:28</t>
  </si>
  <si>
    <t>MEL42140979104LMFFF01</t>
  </si>
  <si>
    <t>2000004310790977</t>
  </si>
  <si>
    <t>23 de março de 2023 21:30 hs.</t>
  </si>
  <si>
    <t>Gabriel Magalhães</t>
  </si>
  <si>
    <t>CPF 48875312818</t>
  </si>
  <si>
    <t>Miguel dos santos 192 - Próximo a igreja, Suzano - CEP: 08663040, São Paulo</t>
  </si>
  <si>
    <t>48875312818</t>
  </si>
  <si>
    <t>08664635</t>
  </si>
  <si>
    <t>42140912137</t>
  </si>
  <si>
    <t>2000004310795187</t>
  </si>
  <si>
    <t>23 de março de 2023 21:28 hs.</t>
  </si>
  <si>
    <t>Pedro Henrique Magalhães</t>
  </si>
  <si>
    <t>CPF 70501681140</t>
  </si>
  <si>
    <t>Rua OM 17 Quadra 43 Lote 21 21 - Próximo a caixa d'água., Goiânia - CEP: 74693093, Goiás</t>
  </si>
  <si>
    <t>70501681140</t>
  </si>
  <si>
    <t>Rua Estrela do Sul SN / Quadra 69 Lote 11 Referencia: Joga salão da Beth ou Beth Cabeleiros no maps que dá certo - CEP 74675300 - Jardim Guanabara, Goiânia, Goiás</t>
  </si>
  <si>
    <t>74675300</t>
  </si>
  <si>
    <t>27 de março | 10:04</t>
  </si>
  <si>
    <t>MEL42140916522LMXDF01</t>
  </si>
  <si>
    <t>2000005341829194</t>
  </si>
  <si>
    <t>23 de março de 2023 21:27 hs.</t>
  </si>
  <si>
    <t>Anderson Oliveira</t>
  </si>
  <si>
    <t>31359467890</t>
  </si>
  <si>
    <t>f4 SN / Referencia: depois das 6 horas da tarde - CEP 13550000 - alto boa vista, Analândia, São Paulo</t>
  </si>
  <si>
    <t>Analândia</t>
  </si>
  <si>
    <t>13550000</t>
  </si>
  <si>
    <t>24 de março | 23:37</t>
  </si>
  <si>
    <t>25 de março | 15:32</t>
  </si>
  <si>
    <t>MEL42140916924LMFFF01</t>
  </si>
  <si>
    <t>2000005341808446</t>
  </si>
  <si>
    <t>23 de março de 2023 21:24 hs.</t>
  </si>
  <si>
    <t>bruno ferreira coima</t>
  </si>
  <si>
    <t>40273763822</t>
  </si>
  <si>
    <t>Rua Natal 513 / CEP 13387636 - Jardim São Jorge, Nova Odessa, São Paulo</t>
  </si>
  <si>
    <t>Nova Odessa</t>
  </si>
  <si>
    <t>13387636</t>
  </si>
  <si>
    <t>24 de março | 02:36</t>
  </si>
  <si>
    <t>24 de março | 11:43</t>
  </si>
  <si>
    <t>MEL42140904040LMFFF01</t>
  </si>
  <si>
    <t>2000005341738526</t>
  </si>
  <si>
    <t>23 de março de 2023 21:12 hs.</t>
  </si>
  <si>
    <t>Felippe Lander</t>
  </si>
  <si>
    <t>51598745859</t>
  </si>
  <si>
    <t>Rua Renato da Cunha Nogueira 24 / Casa Referencia: Portão branco, 2 casa da rua - CEP 16070147 - São José, Araçatuba, São Paulo</t>
  </si>
  <si>
    <t>16070147</t>
  </si>
  <si>
    <t>24 de março | 19:08</t>
  </si>
  <si>
    <t>25 de março | 11:23</t>
  </si>
  <si>
    <t>MEL42140874782LMFFF01</t>
  </si>
  <si>
    <t>2000004310714993</t>
  </si>
  <si>
    <t>23 de março de 2023 20:57 hs.</t>
  </si>
  <si>
    <t>MLB3106705366</t>
  </si>
  <si>
    <t>Kit Reparo Alavanca Cambio Completo Santana Cht 1982 À 2006</t>
  </si>
  <si>
    <t>Alessandro Cordeiro</t>
  </si>
  <si>
    <t>CPF 69672962134</t>
  </si>
  <si>
    <t>Quadra QNM 40 Conjunto N 16 - casa 16, Brasília - CEP: 72146014, Distrito Federal</t>
  </si>
  <si>
    <t>69672962134</t>
  </si>
  <si>
    <t>Setor SCIA Quadra 14 Conjunto 10 7 / h11 serv automotivos Referencia: h11 serviços automotivos scia qd 14 cj 10 lote 7 - CEP 71250150 - Zona Industrial (Guará), Brasília, Distrito Federal</t>
  </si>
  <si>
    <t>71250150</t>
  </si>
  <si>
    <t>25 de março | 01:06</t>
  </si>
  <si>
    <t>27 de março | 10:29</t>
  </si>
  <si>
    <t>MEL42140843818LMXDF01</t>
  </si>
  <si>
    <t>2000005341629168</t>
  </si>
  <si>
    <t>23 de março de 2023 20:52 hs.</t>
  </si>
  <si>
    <t>MLB3006368957</t>
  </si>
  <si>
    <t>Cabo De Marcha Engate Siena G2 G3 2004 A 2012</t>
  </si>
  <si>
    <t>Guilherme Godoi</t>
  </si>
  <si>
    <t>CPF 45823523831</t>
  </si>
  <si>
    <t>Rua 12 de Outubro 495, Campos Novos Paulista - CEP: 19960000, São Paulo</t>
  </si>
  <si>
    <t>45823523831</t>
  </si>
  <si>
    <t>Avenida José Theodoro de Souza 827 / CEP 19960005 - Centro, Campos Novos Paulista, São Paulo</t>
  </si>
  <si>
    <t>Campos Novos Paulista</t>
  </si>
  <si>
    <t>19960005</t>
  </si>
  <si>
    <t>25 de março | 01:29</t>
  </si>
  <si>
    <t>25 de março | 13:56</t>
  </si>
  <si>
    <t>MEL42140821243LMXDF01</t>
  </si>
  <si>
    <t>2000005341539384</t>
  </si>
  <si>
    <t>23 de março de 2023 20:38 hs.</t>
  </si>
  <si>
    <t>Nelson Miqueias</t>
  </si>
  <si>
    <t>06020696103</t>
  </si>
  <si>
    <t>Rua 22 487 / N Referencia: Tem uma árvore em frente. - CEP 78300116 - Centro, Tangará da Serra, Mato Grosso</t>
  </si>
  <si>
    <t>78300116</t>
  </si>
  <si>
    <t>24 de março | 10:39</t>
  </si>
  <si>
    <t>27 de março | 09:26</t>
  </si>
  <si>
    <t>MEL42140792562LMFFF01</t>
  </si>
  <si>
    <t>2000005341526114</t>
  </si>
  <si>
    <t>23 de março de 2023 20:35 hs.</t>
  </si>
  <si>
    <t>Almir Alves Do Nascimento</t>
  </si>
  <si>
    <t>01203188811</t>
  </si>
  <si>
    <t>Praça Engenheiro Leite Garcia 12 / CEP 02911080 - Vila Arcádia, São Paulo, São Paulo</t>
  </si>
  <si>
    <t>02911080</t>
  </si>
  <si>
    <t>24 de março | 01:26</t>
  </si>
  <si>
    <t>24 de março | 11:13</t>
  </si>
  <si>
    <t>MEL42140772827LMFFF01</t>
  </si>
  <si>
    <t>2000005341513694</t>
  </si>
  <si>
    <t>23 de março de 2023 20:32 hs.</t>
  </si>
  <si>
    <t>maikon coelho</t>
  </si>
  <si>
    <t>36432738865</t>
  </si>
  <si>
    <t>Rua General Marcondes Salgado 1771 / Bloco 2 Apto 1 Referencia: Residencial Vila Inglesa - CEP 17013231 - Vila Cardia, Bauru, São Paulo</t>
  </si>
  <si>
    <t>17013231</t>
  </si>
  <si>
    <t>24 de março | 18:15</t>
  </si>
  <si>
    <t>25 de março | 11:18</t>
  </si>
  <si>
    <t>MEL42140773505LMFFF01</t>
  </si>
  <si>
    <t>2000004310629257</t>
  </si>
  <si>
    <t>23 de março de 2023 20:23 hs.</t>
  </si>
  <si>
    <t xml:space="preserve">Herbert  Fontenele </t>
  </si>
  <si>
    <t>86004450359</t>
  </si>
  <si>
    <t>Rua Senador Gervásio 862 / Casa - CEP 64240000 - Centro, Piracuruca, Piauí</t>
  </si>
  <si>
    <t>Piracuruca</t>
  </si>
  <si>
    <t>64240000</t>
  </si>
  <si>
    <t>24 de março | 01:31</t>
  </si>
  <si>
    <t>25 de março | 11:07</t>
  </si>
  <si>
    <t>MEL42140759916LMFFF01</t>
  </si>
  <si>
    <t>2000004310612327</t>
  </si>
  <si>
    <t>23 de março de 2023 20:18 hs.</t>
  </si>
  <si>
    <t>Marcos Fortini</t>
  </si>
  <si>
    <t>41621444864</t>
  </si>
  <si>
    <t>Estrada Municipal José Vaccari 3501 / morada da serra Referencia: passando o galpão busca vida, ao lado da marina confiança. CONDOMÍNIO MORADA DA SERRA N 3501, INTERFONAR PORTARIA - CEP 12915560 - Serrinha, Bragança Paulista, São Paulo</t>
  </si>
  <si>
    <t>12915560</t>
  </si>
  <si>
    <t>24 de março | 01:01</t>
  </si>
  <si>
    <t>24 de março | 13:59</t>
  </si>
  <si>
    <t>MEL42140746622LMFFF01</t>
  </si>
  <si>
    <t>2000005341419810</t>
  </si>
  <si>
    <t>23 de março de 2023 20:15 hs.</t>
  </si>
  <si>
    <t>Lorenzo Galati</t>
  </si>
  <si>
    <t>CPF 44479072837</t>
  </si>
  <si>
    <t>Avenida Diógenes Ribeiro de Lima 2000 - BLOCO 17 APTO 7, São Paulo - CEP: 05458001, São Paulo</t>
  </si>
  <si>
    <t>44479072837</t>
  </si>
  <si>
    <t>Avenida Diógenes Ribeiro de Lima 2000 / Referencia: Bloco 17 Apto 7 - CEP 05458001 - Alto de Pinheiros, São Paulo, São Paulo</t>
  </si>
  <si>
    <t>05458001</t>
  </si>
  <si>
    <t>24 de março | 15:43</t>
  </si>
  <si>
    <t>24 de março | 18:50</t>
  </si>
  <si>
    <t>CÍCERO ALVES BESERRA</t>
  </si>
  <si>
    <t>42140742464</t>
  </si>
  <si>
    <t>2000005341426786</t>
  </si>
  <si>
    <t>Erisvalldo Oliveira</t>
  </si>
  <si>
    <t>03108360507</t>
  </si>
  <si>
    <t>rua centenário 178 praça dos garimpeiros box 9 178 / Referencia: próximo a serralheria mucuge - CEP 46750000 - cidade nova, Mucugê, Bahia</t>
  </si>
  <si>
    <t>Mucugê</t>
  </si>
  <si>
    <t>46750000</t>
  </si>
  <si>
    <t>24 de março | 15:37</t>
  </si>
  <si>
    <t>MEL42140742086LMFFF01</t>
  </si>
  <si>
    <t>2000004310591963</t>
  </si>
  <si>
    <t>23 de março de 2023 20:09 hs.</t>
  </si>
  <si>
    <t>MEL42140723112LMFFF01</t>
  </si>
  <si>
    <t>2000005341368122</t>
  </si>
  <si>
    <t>23 de março de 2023 20:03 hs.</t>
  </si>
  <si>
    <t>Murilo Motta</t>
  </si>
  <si>
    <t>40365144827</t>
  </si>
  <si>
    <t>Avenida B 5925 / empresa invertronic - CEP 14065750 - Parque das Oliveiras, Ribeirão Preto, São Paulo</t>
  </si>
  <si>
    <t>14065750</t>
  </si>
  <si>
    <t>23 de março | 23:55</t>
  </si>
  <si>
    <t>24 de março | 14:51</t>
  </si>
  <si>
    <t>MEL42140711440LMFFF01</t>
  </si>
  <si>
    <t>2000004310565435</t>
  </si>
  <si>
    <t>23 de março de 2023 19:58 hs.</t>
  </si>
  <si>
    <t>Thiago Santos</t>
  </si>
  <si>
    <t>17816429746</t>
  </si>
  <si>
    <t>Rua Visconde de Ourém 71 / CEP 21870120 - Bangu, Rio de Janeiro, Rio de Janeiro</t>
  </si>
  <si>
    <t>21870120</t>
  </si>
  <si>
    <t>24 de março | 02:35</t>
  </si>
  <si>
    <t>24 de março | 16:14</t>
  </si>
  <si>
    <t>MEL42140688109LMFFF01</t>
  </si>
  <si>
    <t>2000005341230320</t>
  </si>
  <si>
    <t>23 de março de 2023 19:46 hs.</t>
  </si>
  <si>
    <t>Erika Samara  Nogueira Alves Samara</t>
  </si>
  <si>
    <t>03764671343</t>
  </si>
  <si>
    <t>Avenida Pedro Freitas 3280 / casa Referencia: na GJ Grupo geradores em frente a oficina Rei do Honda - CEP 64018000 - Vermelha, Teresina, Piauí</t>
  </si>
  <si>
    <t>64018000</t>
  </si>
  <si>
    <t>23 de março | 23:57</t>
  </si>
  <si>
    <t>27 de março | 09:16</t>
  </si>
  <si>
    <t>MEL42140654042LMFFF01</t>
  </si>
  <si>
    <t>2000005341192706</t>
  </si>
  <si>
    <t>23 de março de 2023 19:33 hs.</t>
  </si>
  <si>
    <t>Amanda Cristina Millon Dos Santos</t>
  </si>
  <si>
    <t>41351855840</t>
  </si>
  <si>
    <t>Araras</t>
  </si>
  <si>
    <t>13606020</t>
  </si>
  <si>
    <t>MEL42140630089LMFFF01</t>
  </si>
  <si>
    <t>2000005341135838</t>
  </si>
  <si>
    <t>23 de março de 2023 19:25 hs.</t>
  </si>
  <si>
    <t>izaias menzes</t>
  </si>
  <si>
    <t>88711790563</t>
  </si>
  <si>
    <t>Rua Gildásio da Silva Dourado 114 / CEP 44900000 - São Jose, Irecê, Bahia</t>
  </si>
  <si>
    <t>23 de março | 20:55</t>
  </si>
  <si>
    <t>25 de março | 11:36</t>
  </si>
  <si>
    <t>MEL42140611061LMFFF01</t>
  </si>
  <si>
    <t>2000005341129934</t>
  </si>
  <si>
    <t>23 de março de 2023 19:23 hs.</t>
  </si>
  <si>
    <t>renan de souza</t>
  </si>
  <si>
    <t>41368432832</t>
  </si>
  <si>
    <t>Rua Aquarela 58 / Apartamento 901 Referencia: Condomínio portal das artes II - CEP 06810850 - Jardim Vitória, Embu das Artes, São Paulo</t>
  </si>
  <si>
    <t>06810850</t>
  </si>
  <si>
    <t>23 de março | 23:21</t>
  </si>
  <si>
    <t>24 de março | 12:05</t>
  </si>
  <si>
    <t>MEL42140606565LMFFF01</t>
  </si>
  <si>
    <t>2000005341072510</t>
  </si>
  <si>
    <t>23 de março de 2023 19:12 hs.</t>
  </si>
  <si>
    <t>eliel garcia</t>
  </si>
  <si>
    <t>34007445818</t>
  </si>
  <si>
    <t>Avenida 55 0256 / oficina mecanica Referencia: oficina mecanica - CEP 14780490 - Marília, Barretos, São Paulo</t>
  </si>
  <si>
    <t>14780490</t>
  </si>
  <si>
    <t>25 de março | 15:24</t>
  </si>
  <si>
    <t>MEL42140587298LMFFF01</t>
  </si>
  <si>
    <t>2000005341043594</t>
  </si>
  <si>
    <t>23 de março de 2023 19:07 hs.</t>
  </si>
  <si>
    <t>MLB2202261565</t>
  </si>
  <si>
    <t>Terminal Cabo De Engate Golf 1998 A 2002</t>
  </si>
  <si>
    <t>camila aguiam</t>
  </si>
  <si>
    <t>CPF 13232841767</t>
  </si>
  <si>
    <t>Rua Recife Condominio Florata Bloco 7 Apartamento 209 441 - Bloco 7 Apar 209, Serra - CEP: 29164063, Espírito Santo</t>
  </si>
  <si>
    <t>13232841767</t>
  </si>
  <si>
    <t>Rua Java 14 / quadra 29  Referencia: Casa duplex - CEP 29163679 - Cidade Continental, Serra, Espírito Santo</t>
  </si>
  <si>
    <t>29163679</t>
  </si>
  <si>
    <t>MEL42140578954LMXDF01</t>
  </si>
  <si>
    <t>2000005340982108</t>
  </si>
  <si>
    <t>23 de março de 2023 18:53 hs.</t>
  </si>
  <si>
    <t>Luan Moura</t>
  </si>
  <si>
    <t>14639490658</t>
  </si>
  <si>
    <t>AVENIDA BRASIL 925 / CEP 35592268 - Marília, Lagoa da Prata, Minas Gerais</t>
  </si>
  <si>
    <t>Lagoa da Prata</t>
  </si>
  <si>
    <t>35592268</t>
  </si>
  <si>
    <t>24 de março | 21:17</t>
  </si>
  <si>
    <t>MEL42140545124LMFFF01</t>
  </si>
  <si>
    <t>https://myaccount.mercadolivre.com.br/shipments/42140545124/detail</t>
  </si>
  <si>
    <t>2000005340908218</t>
  </si>
  <si>
    <t>23 de março de 2023 18:40 hs.</t>
  </si>
  <si>
    <t>Juliano Gelsloilhter</t>
  </si>
  <si>
    <t>09066425903</t>
  </si>
  <si>
    <t>Rua Emílio Struck 355 / escola Referencia: Entregar na escola para a Carla minha mãe . - CEP 89239580 - Rio Bonito (Pirabeiraba), Joinville, Santa Catarina</t>
  </si>
  <si>
    <t>89239580</t>
  </si>
  <si>
    <t>23 de março | 23:08</t>
  </si>
  <si>
    <t>24 de março | 11:07</t>
  </si>
  <si>
    <t>MEL42140504385LMFFF01</t>
  </si>
  <si>
    <t>2000005340705154</t>
  </si>
  <si>
    <t>23 de março de 2023 18:04 hs.</t>
  </si>
  <si>
    <t>Juliana Pereira Monteiro</t>
  </si>
  <si>
    <t>17121136821</t>
  </si>
  <si>
    <t>Pedro mazzer 285 / CEP 18530000 - Jardim Santa Cruz, Tietê, São Paulo</t>
  </si>
  <si>
    <t>Tietê</t>
  </si>
  <si>
    <t>18530000</t>
  </si>
  <si>
    <t>24 de março | 00:29</t>
  </si>
  <si>
    <t>24 de março | 12:11</t>
  </si>
  <si>
    <t>MEL42140429568LMFFF01</t>
  </si>
  <si>
    <t>2000005340655406</t>
  </si>
  <si>
    <t>23 de março de 2023 17:55 hs.</t>
  </si>
  <si>
    <t>88487</t>
  </si>
  <si>
    <t>MLB3247912585</t>
  </si>
  <si>
    <t>Cabo Capô Com Alavanca Ecosport 2003 A 2012</t>
  </si>
  <si>
    <t>Antonio Carlos Leal Leal</t>
  </si>
  <si>
    <t>CPF 49783424734</t>
  </si>
  <si>
    <t>José Carneiro Filho 50 - casa, Lídice - CEP: 27475000, Rio de Janeiro</t>
  </si>
  <si>
    <t>49783424734</t>
  </si>
  <si>
    <t>Rodovia Saturnino Braga 7 / salão da fabiana. Referencia: esse endereço é comercial e funciona das 08:00 às 18hs. - CEP 23938000 - Serra D'Água (Cunhambebe), Angra dos Reis, Rio de Janeiro</t>
  </si>
  <si>
    <t>23938000</t>
  </si>
  <si>
    <t>27 de março | 16:18</t>
  </si>
  <si>
    <t>MEL42140408484LMXDF01</t>
  </si>
  <si>
    <t>2000004310242681</t>
  </si>
  <si>
    <t>23 de março de 2023 17:45 hs.</t>
  </si>
  <si>
    <t>Emanuel Carvalho Mattos</t>
  </si>
  <si>
    <t>14628116636</t>
  </si>
  <si>
    <t>R Avenida Pio De Meira 55 / Loja g'ane modas - CEP 36909400 - vila Nova mg, Manhuaçu, Minas Gerais</t>
  </si>
  <si>
    <t>36909400</t>
  </si>
  <si>
    <t>24 de março | 13:32</t>
  </si>
  <si>
    <t>25 de março | 11:30</t>
  </si>
  <si>
    <t>MEL42140372411LMFFF01</t>
  </si>
  <si>
    <t>2000005340577698</t>
  </si>
  <si>
    <t>23 de março de 2023 17:43 hs.</t>
  </si>
  <si>
    <t>EDSON FOCHEZATTO</t>
  </si>
  <si>
    <t>91031141049</t>
  </si>
  <si>
    <t>Rua América 100 / Parei Municipal - CEP 98340000 - centro, Cerro Grande, Rio Grande do Sul</t>
  </si>
  <si>
    <t>Cerro Grande</t>
  </si>
  <si>
    <t>98340000</t>
  </si>
  <si>
    <t>27 de março | 10:02</t>
  </si>
  <si>
    <t>MEL42140375590LMFFF01</t>
  </si>
  <si>
    <t>2000004310213261</t>
  </si>
  <si>
    <t>23 de março de 2023 17:32 hs.</t>
  </si>
  <si>
    <t>PATRICK WILSON FERNANDES GUIMARAES 07254586585</t>
  </si>
  <si>
    <t>48419499000100</t>
  </si>
  <si>
    <t>Rua Coronel Santos Melhor 22 / Caixa Postal 18 Referencia: Atrás do Posto São Cristóvão - CEP 44400000 - Batatan, Nazaré, Bahia</t>
  </si>
  <si>
    <t>Nazaré</t>
  </si>
  <si>
    <t>44400000</t>
  </si>
  <si>
    <t>23 de março | 20:58</t>
  </si>
  <si>
    <t>25 de março | 11:06</t>
  </si>
  <si>
    <t>MEL42140349252LMFFF01</t>
  </si>
  <si>
    <t>2000004310199951</t>
  </si>
  <si>
    <t>23 de março de 2023 17:28 hs.</t>
  </si>
  <si>
    <t>Valmir Martins da Silveira</t>
  </si>
  <si>
    <t>17864260802</t>
  </si>
  <si>
    <t>Avenida Aquelino Benassi 191 / CEP 15996034 - Jardim São José, Matão, São Paulo</t>
  </si>
  <si>
    <t>Matão</t>
  </si>
  <si>
    <t>15996034</t>
  </si>
  <si>
    <t>24 de março | 18:58</t>
  </si>
  <si>
    <t>28 de março | 13:48</t>
  </si>
  <si>
    <t>MEL42140328457LMFFF01</t>
  </si>
  <si>
    <t>2000005340502208</t>
  </si>
  <si>
    <t>2000005340493804</t>
  </si>
  <si>
    <t>2000005340483730</t>
  </si>
  <si>
    <t>23 de março de 2023 17:26 hs.</t>
  </si>
  <si>
    <t>MLB2100408456</t>
  </si>
  <si>
    <t>Capa Pedal Freio Embreagem Gm Cobalt 2012 Em Diante</t>
  </si>
  <si>
    <t>Francisco Victor Soares</t>
  </si>
  <si>
    <t>01038661323</t>
  </si>
  <si>
    <t>Rua Raimundo Arruda 387 / Casa A - CEP 60450500 - Parque Araxá, Fortaleza, Ceará</t>
  </si>
  <si>
    <t>60450500</t>
  </si>
  <si>
    <t>25 de março | 14:24</t>
  </si>
  <si>
    <t>MEL42140326971LMFFF01</t>
  </si>
  <si>
    <t>2000004310185055</t>
  </si>
  <si>
    <t>23 de março de 2023 17:22 hs.</t>
  </si>
  <si>
    <t>FRANCISCO DE ASSIS TEIXEIRA ASSIS FILHO</t>
  </si>
  <si>
    <t>75987821304</t>
  </si>
  <si>
    <t>Avenida Nossa Senhora dos Prazeres 798 / CENTRO Referencia: CENTRO - CEP 62380000 - Guaraciaba do Norte, Ceará</t>
  </si>
  <si>
    <t>Guaraciaba do Norte</t>
  </si>
  <si>
    <t>62380000</t>
  </si>
  <si>
    <t>23 de março | 23:17</t>
  </si>
  <si>
    <t>MEL42140313979LMFFF01</t>
  </si>
  <si>
    <t>2000005340351944</t>
  </si>
  <si>
    <t>23 de março de 2023 17:05 hs.</t>
  </si>
  <si>
    <t>MARIA LUIZA ROCHA NEVES 01873973683</t>
  </si>
  <si>
    <t>45457185000104</t>
  </si>
  <si>
    <t>Rua Perdizes 908 / CEP 30770270 - Monsenhor Messias, Belo Horizonte, Minas Gerais</t>
  </si>
  <si>
    <t>30770270</t>
  </si>
  <si>
    <t>25 de março | 17:28</t>
  </si>
  <si>
    <t>MEL42140271461LMFFF01</t>
  </si>
  <si>
    <t>2000005340346550</t>
  </si>
  <si>
    <t>23 de março de 2023 17:00 hs.</t>
  </si>
  <si>
    <t>MLB3006408644</t>
  </si>
  <si>
    <t>Cabo Do Trambulador Engate Palio Attractive 2011 2012</t>
  </si>
  <si>
    <t>Elaine Cristina</t>
  </si>
  <si>
    <t>CPF 11772966835</t>
  </si>
  <si>
    <t>Rua Plínio Mota 22, São Paulo - CEP: 03268050, São Paulo</t>
  </si>
  <si>
    <t>11772966835</t>
  </si>
  <si>
    <t>Rua Plínio Mota 22 / CEP 03268050 - Vila Tolstoi, São Paulo, São Paulo</t>
  </si>
  <si>
    <t>03268050</t>
  </si>
  <si>
    <t>24 de março | 15:15</t>
  </si>
  <si>
    <t>24 de março | 18:40</t>
  </si>
  <si>
    <t>42140272410</t>
  </si>
  <si>
    <t>2000005340294502</t>
  </si>
  <si>
    <t>23 de março de 2023 16:51 hs.</t>
  </si>
  <si>
    <t>Josivan Pereira</t>
  </si>
  <si>
    <t>02051186316</t>
  </si>
  <si>
    <t>Rua José Vieira Passos 492 / CEP 65525000 - Santa Bárbara, Anapurus, Maranhão</t>
  </si>
  <si>
    <t>Anapurus</t>
  </si>
  <si>
    <t>65525000</t>
  </si>
  <si>
    <t>28 de março | 10:58</t>
  </si>
  <si>
    <t>MEL42140249592LMFFF01</t>
  </si>
  <si>
    <t>2000005340242408</t>
  </si>
  <si>
    <t>23 de março de 2023 16:43 hs.</t>
  </si>
  <si>
    <t>andre saldanha almeida saldanha</t>
  </si>
  <si>
    <t>69373990063</t>
  </si>
  <si>
    <t>Rua Zulmiro Gomes da Silva 385 / Casa Referencia: final da rua - CEP 92035750 - Olaria, Canoas, Rio Grande do Sul</t>
  </si>
  <si>
    <t>92035750</t>
  </si>
  <si>
    <t>23 de março | 21:07</t>
  </si>
  <si>
    <t>24 de março | 13:19</t>
  </si>
  <si>
    <t>MEL42140218013LMFFF01</t>
  </si>
  <si>
    <t>2000005340186574</t>
  </si>
  <si>
    <t>23 de março de 2023 16:36 hs.</t>
  </si>
  <si>
    <t>aricar aricar</t>
  </si>
  <si>
    <t>19757832120</t>
  </si>
  <si>
    <t>Rua 12 Chácara 321 12 / 2andaaprt202 - CEP 72007820 - Setor Habitacional Vicente Pires, Brasília, Distrito Federal</t>
  </si>
  <si>
    <t>72007820</t>
  </si>
  <si>
    <t>23 de março | 19:53</t>
  </si>
  <si>
    <t>24 de março | 16:46</t>
  </si>
  <si>
    <t>MEL42140194281LMFFF01</t>
  </si>
  <si>
    <t>2000005340077834</t>
  </si>
  <si>
    <t>23 de março de 2023 16:18 hs.</t>
  </si>
  <si>
    <t>ENDERSON GONÇALVES</t>
  </si>
  <si>
    <t>09569967790</t>
  </si>
  <si>
    <t>Rua José Celso Cláudio 200 / VIP AUTO CENTER  Referencia: VIP AUTO CENTER - CEP 29090410 - Jardim Camburi, Vitória, Espírito Santo</t>
  </si>
  <si>
    <t>29090410</t>
  </si>
  <si>
    <t>25 de março | 02:42</t>
  </si>
  <si>
    <t>27 de março | 13:12</t>
  </si>
  <si>
    <t>MEL42140162926LMFFF01</t>
  </si>
  <si>
    <t>2000005340040436</t>
  </si>
  <si>
    <t>23 de março de 2023 16:13 hs.</t>
  </si>
  <si>
    <t>Felipe Soares</t>
  </si>
  <si>
    <t>15456868741</t>
  </si>
  <si>
    <t>Rua Mário Indio do Brasil 160 / Proximo Ao Colegio Aquarela Referencia: Entregar para meu pai ou mãe , Carlos
André de Freitas ou Maria Margarethe Soares de Freitas - CEP 26600000 - Lages, Paracambi, Rio de Janeiro</t>
  </si>
  <si>
    <t>24 de março | 02:34</t>
  </si>
  <si>
    <t>24 de março | 19:14</t>
  </si>
  <si>
    <t>MEL42140131349LMFFF01</t>
  </si>
  <si>
    <t>2000004309987359</t>
  </si>
  <si>
    <t>23 de março de 2023 16:11 hs.</t>
  </si>
  <si>
    <t>Katya REYJANE Matos souza</t>
  </si>
  <si>
    <t>00886488508</t>
  </si>
  <si>
    <t>professora Nilza Fernandes Cardoso 514 / oficina johnny car Referencia: Rua do colégio Martins - CEP 46430000 - paraíso, Guanambi, Bahia</t>
  </si>
  <si>
    <t>Guanambi</t>
  </si>
  <si>
    <t>46430000</t>
  </si>
  <si>
    <t>24 de março | 00:00</t>
  </si>
  <si>
    <t>25 de março | 12:58</t>
  </si>
  <si>
    <t>MEL42140134261LMFFF01</t>
  </si>
  <si>
    <t>2000004309987361</t>
  </si>
  <si>
    <t>MEL42140134063LMFFF01</t>
  </si>
  <si>
    <t>2000005339861878</t>
  </si>
  <si>
    <t>23 de março de 2023 15:48 hs.</t>
  </si>
  <si>
    <t>Jonathan Mendes</t>
  </si>
  <si>
    <t>CPF 40683154850</t>
  </si>
  <si>
    <t>Rua Novo Acon 16 - Casa, São Paulo - CEP: 08223530, São Paulo</t>
  </si>
  <si>
    <t>40683154850</t>
  </si>
  <si>
    <t>Rua Novo Acon 16 / CEP 08223530 - Conjunto Habitacional Águia de Haia, São Paulo, São Paulo</t>
  </si>
  <si>
    <t>08223530</t>
  </si>
  <si>
    <t>24 de março | 16:12</t>
  </si>
  <si>
    <t>24 de março | 19:59</t>
  </si>
  <si>
    <t>42140060505</t>
  </si>
  <si>
    <t>2000005339763824</t>
  </si>
  <si>
    <t>23 de março de 2023 15:27 hs.</t>
  </si>
  <si>
    <t>Raquel Fernandes de Matos</t>
  </si>
  <si>
    <t>CPF 34939183807</t>
  </si>
  <si>
    <t>Rua Refinaria Presidente Bernardes 1101, São Paulo - CEP: 03475000, São Paulo</t>
  </si>
  <si>
    <t>34939183807</t>
  </si>
  <si>
    <t>Rua Gilberto Fouad Beck 831 / CEP 11705040 - Mirim, Praia Grande, São Paulo</t>
  </si>
  <si>
    <t>11705040</t>
  </si>
  <si>
    <t>24 de março | 01:42</t>
  </si>
  <si>
    <t>24 de março | 13:21</t>
  </si>
  <si>
    <t>MEL42140026936LMXDF01</t>
  </si>
  <si>
    <t>2000005339598350</t>
  </si>
  <si>
    <t>23 de março de 2023 15:00 hs.</t>
  </si>
  <si>
    <t>MLB2918825342</t>
  </si>
  <si>
    <t>Par Bandeja Com Pivô Strada Adventure Locker 2007 Em Diante</t>
  </si>
  <si>
    <t>Edson Luiz Aradi</t>
  </si>
  <si>
    <t>CPF 05886518770</t>
  </si>
  <si>
    <t>Rua Doutor Gama 61, Colatina - CEP: 29700700, Espírito Santo</t>
  </si>
  <si>
    <t>05886518770</t>
  </si>
  <si>
    <t>Rua Doutor Gama 61 / CEP 29700700 - Por do Sol, Colatina, Espírito Santo</t>
  </si>
  <si>
    <t>Colatina</t>
  </si>
  <si>
    <t>29700700</t>
  </si>
  <si>
    <t>28 de março | 04:54</t>
  </si>
  <si>
    <t>31 de março | 14:42</t>
  </si>
  <si>
    <t>MEL42139952504LMXDF01</t>
  </si>
  <si>
    <t>2000004309717767</t>
  </si>
  <si>
    <t>23 de março de 2023 14:40 hs.</t>
  </si>
  <si>
    <t>Ariane Devechio</t>
  </si>
  <si>
    <t>37492841809</t>
  </si>
  <si>
    <t>Rua Oswaldo Marchiori 139 / CEP 13848385 - Jardim Esplanada, Mogi Guaçu, São Paulo</t>
  </si>
  <si>
    <t>13848385</t>
  </si>
  <si>
    <t>24 de março | 02:43</t>
  </si>
  <si>
    <t>24 de março | 11:19</t>
  </si>
  <si>
    <t>MEL42139884657LMFFF01</t>
  </si>
  <si>
    <t>2000005339443030</t>
  </si>
  <si>
    <t>23 de março de 2023 14:38 hs.</t>
  </si>
  <si>
    <t>João Cruz</t>
  </si>
  <si>
    <t>09211999618</t>
  </si>
  <si>
    <t>Rua Mário Silésio Rodrigues Milton 89 / casa de esquina - CEP 37704167 - Parque Nova Aurora, Poços de Caldas, Minas Gerais</t>
  </si>
  <si>
    <t>Poços de Caldas</t>
  </si>
  <si>
    <t>37704167</t>
  </si>
  <si>
    <t>24 de março | 15:25</t>
  </si>
  <si>
    <t>25 de março | 10:17</t>
  </si>
  <si>
    <t>MEL42139880381LMFFF01</t>
  </si>
  <si>
    <t>2000005339405292</t>
  </si>
  <si>
    <t>23 de março de 2023 14:32 hs.</t>
  </si>
  <si>
    <t>MLB2805737308</t>
  </si>
  <si>
    <t>alisson piva do nascimento</t>
  </si>
  <si>
    <t>CPF 38834436890</t>
  </si>
  <si>
    <t>Rua José Versolato 111 - torre B sala 2316, São Bernardo do Campo - CEP: 09750730, São Paulo</t>
  </si>
  <si>
    <t>38834436890</t>
  </si>
  <si>
    <t>Avenida Senador Vergueiro 2123 / ap 1011 - CEP 09601000 - Anchieta, São Bernardo do Campo, São Paulo</t>
  </si>
  <si>
    <t>09601000</t>
  </si>
  <si>
    <t>24 de março | 16:36</t>
  </si>
  <si>
    <t>42139872580</t>
  </si>
  <si>
    <t>2000004309667141</t>
  </si>
  <si>
    <t>23 de março de 2023 14:22 hs.</t>
  </si>
  <si>
    <t>Marco Macedo</t>
  </si>
  <si>
    <t>17377532866</t>
  </si>
  <si>
    <t>Alameda dos Bambus 240 / Flamboyants casa 10 Referencia: Próxima avenida Amizade - CEP 13175662 - Parque Villa Flores, Sumaré, São Paulo</t>
  </si>
  <si>
    <t>13175662</t>
  </si>
  <si>
    <t>24 de março | 02:30</t>
  </si>
  <si>
    <t>24 de março | 12:50</t>
  </si>
  <si>
    <t>MEL42139832617LMFFF01</t>
  </si>
  <si>
    <t>2000005339327786</t>
  </si>
  <si>
    <t>23 de março de 2023 14:21 hs.</t>
  </si>
  <si>
    <t>MLB2832994178</t>
  </si>
  <si>
    <t>Cabo De Capô Com Alavanca Chevette 1983 A 1994</t>
  </si>
  <si>
    <t>Anna clara barreto de freitas</t>
  </si>
  <si>
    <t>CPF 17414376796</t>
  </si>
  <si>
    <t>Rua Lagoa Azul 108 - Interfonar 101, Cariacica - CEP: 29156300, Espírito Santo</t>
  </si>
  <si>
    <t>17414376796</t>
  </si>
  <si>
    <t>Rua Lagoa Azul 108 / Interfonar 101  Referencia: Quem irá receber e Jefferson ou Didi, ao lado do portão tem um fusca em cima da calçada, Espaço Mister Jef - CEP 29156300 - Prolar, Cariacica, Espírito Santo</t>
  </si>
  <si>
    <t>29156300</t>
  </si>
  <si>
    <t>24 de março | 02:48</t>
  </si>
  <si>
    <t>25 de março | 16:41</t>
  </si>
  <si>
    <t>MEL42139833499LMXDF01</t>
  </si>
  <si>
    <t>2000004309662953</t>
  </si>
  <si>
    <t>William Dantas</t>
  </si>
  <si>
    <t>02794858599</t>
  </si>
  <si>
    <t>Avenida Paramirim Will Auto Peças 146 / Will Auto Peças e Freire Auto Mecânica Referencia: Saída Para Paramirim - CEP 46140000 - Taquari, Livramento de Nossa Senhora, Bahia</t>
  </si>
  <si>
    <t>Livramento de Nossa Senhora</t>
  </si>
  <si>
    <t>46140000</t>
  </si>
  <si>
    <t>25 de março | 12:23</t>
  </si>
  <si>
    <t>MEL42139840652LMFFF01</t>
  </si>
  <si>
    <t>2000004309655745</t>
  </si>
  <si>
    <t>23 de março de 2023 14:18 hs.</t>
  </si>
  <si>
    <t>nair sarah moraes</t>
  </si>
  <si>
    <t>CPF 90207947872</t>
  </si>
  <si>
    <t>Rua dos faveiros SN - Casa, Sinop - CEP: 78550482, Mato Grosso</t>
  </si>
  <si>
    <t>90207947872</t>
  </si>
  <si>
    <t>Rua Gomercindo Sperb 262 / Casa - CEP 97900000 - parque do moinho, Cerro Largo, Rio Grande do Sul</t>
  </si>
  <si>
    <t>Cerro Largo</t>
  </si>
  <si>
    <t>97900000</t>
  </si>
  <si>
    <t>25 de março | 04:25</t>
  </si>
  <si>
    <t>MEL42139820797LMXDF01</t>
  </si>
  <si>
    <t>2000005339223998</t>
  </si>
  <si>
    <t>23 de março de 2023 14:06 hs.</t>
  </si>
  <si>
    <t>FARIAS E SILVA PECAS AUTOMOTIVAS LTDA</t>
  </si>
  <si>
    <t>CNPJ 42373350000143</t>
  </si>
  <si>
    <t>Rua Coronel Otaviano da Silveira 217, São Paulo - CEP: 05522010, São Paulo</t>
  </si>
  <si>
    <t>42373350000143</t>
  </si>
  <si>
    <t>Rua Coronel Otaviano da Silveira 217 / CEP 05522010 - Ferreira, São Paulo, São Paulo</t>
  </si>
  <si>
    <t>05522010</t>
  </si>
  <si>
    <t>24 de março | 15:40</t>
  </si>
  <si>
    <t>24 de março | 17:15</t>
  </si>
  <si>
    <t>42139800240</t>
  </si>
  <si>
    <t>2000005338273928</t>
  </si>
  <si>
    <t>23 de março de 2023 14:02 hs.</t>
  </si>
  <si>
    <t>Mauro Oliveira</t>
  </si>
  <si>
    <t>82873798068</t>
  </si>
  <si>
    <t>Rua Sítio Paloma 363 / parada 29 Referencia: Parada 29 Lomba do Pinheiro - CEP 94463400 - Branquinha, Viamão, Rio Grande do Sul</t>
  </si>
  <si>
    <t>Viamão</t>
  </si>
  <si>
    <t>94463400</t>
  </si>
  <si>
    <t>23 de março | 21:32</t>
  </si>
  <si>
    <t>25 de março | 17:18</t>
  </si>
  <si>
    <t>MEL42139379425LMFFF01</t>
  </si>
  <si>
    <t>2000004309599589</t>
  </si>
  <si>
    <t>23 de março de 2023 14:00 hs.</t>
  </si>
  <si>
    <t>Kimberly Kiwany</t>
  </si>
  <si>
    <t>04621091271</t>
  </si>
  <si>
    <t>Avenida Nazaré 531 / Próx centro comunitá - CEP 68647000 - Centro, Tracuateua, Pará</t>
  </si>
  <si>
    <t>Tracuateua</t>
  </si>
  <si>
    <t>68647000</t>
  </si>
  <si>
    <t>24 de março | 05:03</t>
  </si>
  <si>
    <t>28 de março | 10:04</t>
  </si>
  <si>
    <t>MEL42139772715LMFFF01</t>
  </si>
  <si>
    <t>2000005339187050</t>
  </si>
  <si>
    <t>23 de março de 2023 13:57 hs.</t>
  </si>
  <si>
    <t>MLB2981550750</t>
  </si>
  <si>
    <t>Cabo De Marcha Hyundai Hr 2005 A 2012</t>
  </si>
  <si>
    <t>Hemelyn Gabriely</t>
  </si>
  <si>
    <t>CPF 45087299830</t>
  </si>
  <si>
    <t>Rua Panorama 2 jd maragogipe Itaquaquecetuba 305 - Casa, Itaquaquecetuba - CEP: 08580380, São Paulo</t>
  </si>
  <si>
    <t>45087299830</t>
  </si>
  <si>
    <t>Rua Guariri 114 / Casa - CEP 08599510 - Vila São Carlos, Itaquaquecetuba, São Paulo</t>
  </si>
  <si>
    <t>08599510</t>
  </si>
  <si>
    <t>42139777380</t>
  </si>
  <si>
    <t>2000005339125750</t>
  </si>
  <si>
    <t>23 de março de 2023 13:51 hs.</t>
  </si>
  <si>
    <t>Serafim Marciel Moreira Dias Alves</t>
  </si>
  <si>
    <t>CPF 96348259749</t>
  </si>
  <si>
    <t>Rua Jaime Caetano de Oliveira 251 - 2, Quatis - CEP: 27410290, Rio de Janeiro</t>
  </si>
  <si>
    <t>96348259749</t>
  </si>
  <si>
    <t>Rua Jaime Caetano de Oliveira 251 / 2 Referencia: casa - CEP 27410290 - Loteamento Bondarovshy, Quatis, Rio de Janeiro</t>
  </si>
  <si>
    <t>Quatis</t>
  </si>
  <si>
    <t>27410290</t>
  </si>
  <si>
    <t>24 de março | 01:38</t>
  </si>
  <si>
    <t>24 de março | 16:07</t>
  </si>
  <si>
    <t>MEL42139755966LMXDF01</t>
  </si>
  <si>
    <t>2000004309534177</t>
  </si>
  <si>
    <t>23 de março de 2023 13:37 hs.</t>
  </si>
  <si>
    <t>KEILA SARTOR</t>
  </si>
  <si>
    <t>09566568975</t>
  </si>
  <si>
    <t>Rua Gabriel Cestari 1029 / portão preto - CEP 86081080 - Conjunto Parigot de Souza 3, Londrina, Paraná</t>
  </si>
  <si>
    <t>Londrina</t>
  </si>
  <si>
    <t>86081080</t>
  </si>
  <si>
    <t>23 de março | 17:48</t>
  </si>
  <si>
    <t>24 de março | 09:30</t>
  </si>
  <si>
    <t>MEL42139708863LMFFF01</t>
  </si>
  <si>
    <t>2000005339042228</t>
  </si>
  <si>
    <t>23 de março de 2023 13:35 hs.</t>
  </si>
  <si>
    <t>JefersonNunes Nunes</t>
  </si>
  <si>
    <t>05875475960</t>
  </si>
  <si>
    <t>Rua Pedro Antônio Abreu 24 / casa2pisopirtaobranc Referencia: Vilmar.  Fabiana.  Neuza. - CEP 88134326 - Barra do Aririú, Palhoça, Santa Catarina</t>
  </si>
  <si>
    <t>88134326</t>
  </si>
  <si>
    <t>24 de março | 03:32</t>
  </si>
  <si>
    <t>24 de março | 18:53</t>
  </si>
  <si>
    <t>MEL42139714606LMFFF01</t>
  </si>
  <si>
    <t>2000005338979050</t>
  </si>
  <si>
    <t>23 de março de 2023 13:28 hs.</t>
  </si>
  <si>
    <t>Dayane Milhomem</t>
  </si>
  <si>
    <t>CPF 00537237160</t>
  </si>
  <si>
    <t>Avenida valdon varjao 3221, Barra do Garças - CEP: 78603288, Mato Grosso</t>
  </si>
  <si>
    <t>00537237160</t>
  </si>
  <si>
    <t>Avenida valdon varjao 3221 / Referencia: frente a antiga mercedes e ao lado a torneadora ok - CEP 78603288 - Br 070, Barra do Garças, Mato Grosso</t>
  </si>
  <si>
    <t>Barra do Garças</t>
  </si>
  <si>
    <t>78603288</t>
  </si>
  <si>
    <t>27 de março | 14:14</t>
  </si>
  <si>
    <t>MEL42139679853LMXDF01</t>
  </si>
  <si>
    <t>2000005338960608</t>
  </si>
  <si>
    <t>23 de março de 2023 13:22 hs.</t>
  </si>
  <si>
    <t>Delfino Nascimento</t>
  </si>
  <si>
    <t>87888220525</t>
  </si>
  <si>
    <t>Rua Tupã 461 / CEP 11347730 - Jardim Irmã Dolores, São Vicente, São Paulo</t>
  </si>
  <si>
    <t>11347730</t>
  </si>
  <si>
    <t>25 de março | 14:38</t>
  </si>
  <si>
    <t>MEL42139678682LMFFF01</t>
  </si>
  <si>
    <t>2000005338855622</t>
  </si>
  <si>
    <t>23 de março de 2023 13:10 hs.</t>
  </si>
  <si>
    <t>Tatiane Veloso</t>
  </si>
  <si>
    <t>CPF 01176930907</t>
  </si>
  <si>
    <t>Jose Carlos Daux 17690 - Mecanica Rota 401, Florianópolis - CEP: 88052840, Santa Catarina</t>
  </si>
  <si>
    <t>01176930907</t>
  </si>
  <si>
    <t>Rodovia José Carlos Daux 17690 / Mecanica Rota 401 - CEP 88052840 - Vargem Grande, Florianópolis, Santa Catarina</t>
  </si>
  <si>
    <t>88052840</t>
  </si>
  <si>
    <t>25 de março | 03:36</t>
  </si>
  <si>
    <t>27 de março | 10:54</t>
  </si>
  <si>
    <t>MEL42139639228LMXDF01</t>
  </si>
  <si>
    <t>2000005338783050</t>
  </si>
  <si>
    <t>23 de março de 2023 12:55 hs.</t>
  </si>
  <si>
    <t>662012</t>
  </si>
  <si>
    <t>MLB3058835487</t>
  </si>
  <si>
    <t>Bandeja Inferior Direita Com Pivô Kwid 2017 Em Diante</t>
  </si>
  <si>
    <t>Renata ventura</t>
  </si>
  <si>
    <t>CPF 67314813604</t>
  </si>
  <si>
    <t>Avenida Bueno Brandão SN, Mar de Espanha - CEP: 36640000, Minas Gerais</t>
  </si>
  <si>
    <t>67314813604</t>
  </si>
  <si>
    <t>Avenida Bueno Brandão 300 / Apto 301 - CEP 36640000 - Centro, Mar de Espanha, Minas Gerais</t>
  </si>
  <si>
    <t>Mar de Espanha</t>
  </si>
  <si>
    <t>36640000</t>
  </si>
  <si>
    <t>24 de março | 01:21</t>
  </si>
  <si>
    <t>25 de março | 16:39</t>
  </si>
  <si>
    <t>MEL42139604070LMXDF01</t>
  </si>
  <si>
    <t>2000004309378365</t>
  </si>
  <si>
    <t>23 de março de 2023 12:42 hs.</t>
  </si>
  <si>
    <t>Andre Luis da Cruz</t>
  </si>
  <si>
    <t>11423484908</t>
  </si>
  <si>
    <t>Rua Rita de Cássia Dobrochinski 221 / Casa Referencia: Mercado São Cristóvão - CEP 89490000 - São Cristovão, Três Barras, Santa Catarina</t>
  </si>
  <si>
    <t>Três Barras</t>
  </si>
  <si>
    <t>89490000</t>
  </si>
  <si>
    <t>23 de março | 22:53</t>
  </si>
  <si>
    <t>24 de março | 15:57</t>
  </si>
  <si>
    <t>MEL42139555849LMFFF01</t>
  </si>
  <si>
    <t>2000005338675298</t>
  </si>
  <si>
    <t>23 de março de 2023 12:40 hs.</t>
  </si>
  <si>
    <t>Ademir Aparecido Guimaraes</t>
  </si>
  <si>
    <t>20010266844</t>
  </si>
  <si>
    <t>Rua Francisco de Assis Fernando Ruiz 1287 / CEP 17285126 - Residencial Parque da Colina, Pederneiras, São Paulo</t>
  </si>
  <si>
    <t>Pederneiras</t>
  </si>
  <si>
    <t>17285126</t>
  </si>
  <si>
    <t>23 de março | 18:06</t>
  </si>
  <si>
    <t>24 de março | 12:54</t>
  </si>
  <si>
    <t>MEL42139550021LMFFF01</t>
  </si>
  <si>
    <t>2000005338665764</t>
  </si>
  <si>
    <t>Andre Rezende</t>
  </si>
  <si>
    <t>34816994840</t>
  </si>
  <si>
    <t>Rua José Vedovatto 80 / CEP 13831202 - Parque Residencial Pedra Branca, Santo Antônio de Posse, São Paulo</t>
  </si>
  <si>
    <t>Santo Antônio de Posse</t>
  </si>
  <si>
    <t>13831202</t>
  </si>
  <si>
    <t>23 de março | 23:26</t>
  </si>
  <si>
    <t>24 de março | 14:18</t>
  </si>
  <si>
    <t>MEL42139555158LMFFF01</t>
  </si>
  <si>
    <t>2000005338285406</t>
  </si>
  <si>
    <t>23 de março de 2023 12:39 hs.</t>
  </si>
  <si>
    <t>PARFTK11055</t>
  </si>
  <si>
    <t>MLB3137039648</t>
  </si>
  <si>
    <t>Par Pivô Bandeja Dianteira Linea 2009 A 2017</t>
  </si>
  <si>
    <t>Wevelton Gonçalves</t>
  </si>
  <si>
    <t>CPF 18311620750</t>
  </si>
  <si>
    <t>Rodovia Mario Covas 10065, Mairinque - CEP: 18120000, São Paulo</t>
  </si>
  <si>
    <t>18311620750</t>
  </si>
  <si>
    <t>rua estrada municipal cerim 6319 / próximo da cerim Referencia: baireo dona Catarina
ou doninha mairimque sp - CEP 18120000 - dona Catarina Mairimque sp, Mairinque, São Paulo</t>
  </si>
  <si>
    <t>23 de março | 23:11</t>
  </si>
  <si>
    <t>24 de março | 12:30</t>
  </si>
  <si>
    <t>MEL42139390030LMXDF01</t>
  </si>
  <si>
    <t>2000005338529286</t>
  </si>
  <si>
    <t>23 de março de 2023 12:25 hs.</t>
  </si>
  <si>
    <t>Fábio Aparecido Stephanini</t>
  </si>
  <si>
    <t>21544862822</t>
  </si>
  <si>
    <t>Avenida Engenheiro Necker Carvalho de Camargos 2441 / Referencia: GDL auto center oficina mecânica - CEP 14783085 - América, Barretos, São Paulo</t>
  </si>
  <si>
    <t>14783085</t>
  </si>
  <si>
    <t>23 de março | 21:34</t>
  </si>
  <si>
    <t>24 de março | 15:14</t>
  </si>
  <si>
    <t>MEL42139486595LMFFF01</t>
  </si>
  <si>
    <t>2000004309308299</t>
  </si>
  <si>
    <t>23 de março de 2023 12:17 hs.</t>
  </si>
  <si>
    <t>Chegou em 23 de março</t>
  </si>
  <si>
    <t>vanderson Nunes lemos</t>
  </si>
  <si>
    <t>CPF 35747867865</t>
  </si>
  <si>
    <t>Rua Itaquera 755 - Serviço, Santo André - CEP: 09185690, São Paulo</t>
  </si>
  <si>
    <t>35747867865</t>
  </si>
  <si>
    <t>Rua Ascalon 85 / CEP 09185080 - Jardim Oriental, Santo André, São Paulo</t>
  </si>
  <si>
    <t>09185080</t>
  </si>
  <si>
    <t>23 de março | 16:03</t>
  </si>
  <si>
    <t>23 de março | 18:25</t>
  </si>
  <si>
    <t>42139483779</t>
  </si>
  <si>
    <t>2000004309300349</t>
  </si>
  <si>
    <t>23 de março de 2023 12:14 hs.</t>
  </si>
  <si>
    <t>Jean J Silva</t>
  </si>
  <si>
    <t>84049731568</t>
  </si>
  <si>
    <t>Condomínio Residencial Moradas do Monte quadra 04 1 / entregar na portaria - CEP 48970000 - Rodoviário, Senhor do Bonfim, Bahia</t>
  </si>
  <si>
    <t>23 de março | 18:56</t>
  </si>
  <si>
    <t>25 de março | 13:40</t>
  </si>
  <si>
    <t>MEL42139477443LMFFF01</t>
  </si>
  <si>
    <t>2000004309279477</t>
  </si>
  <si>
    <t>23 de março de 2023 12:05 hs.</t>
  </si>
  <si>
    <t>Naiane Oliveira</t>
  </si>
  <si>
    <t>12264479701</t>
  </si>
  <si>
    <t>Rua Mimosa 24 / casa Referencia: em frente a praça - CEP 29171083 - Serra Dourada I, Serra, Espírito Santo</t>
  </si>
  <si>
    <t>29171083</t>
  </si>
  <si>
    <t>24 de março | 02:23</t>
  </si>
  <si>
    <t>25 de março | 13:24</t>
  </si>
  <si>
    <t>MEL42139452311LMFFF01</t>
  </si>
  <si>
    <t>2000005338464164</t>
  </si>
  <si>
    <t>23 de março de 2023 12:04 hs.</t>
  </si>
  <si>
    <t>Devolução finalizada com reembolso para o comprador</t>
  </si>
  <si>
    <t>O produto devolvido chegou em quarta-feira, 29 de março.</t>
  </si>
  <si>
    <t>Claudenir José Pereira</t>
  </si>
  <si>
    <t>CPF 06095173841</t>
  </si>
  <si>
    <t>Av. Robert Kennedy 1250, São Bernardo do campo - CEP: 09862172, São Paulo</t>
  </si>
  <si>
    <t>06095173841</t>
  </si>
  <si>
    <t>29 de março | 10:06</t>
  </si>
  <si>
    <t>MEL42142140071LMXDR01</t>
  </si>
  <si>
    <t>2000004309267769</t>
  </si>
  <si>
    <t>23 de março de 2023 12:00 hs.</t>
  </si>
  <si>
    <t>Jmaxi de Oliveira Maximiano</t>
  </si>
  <si>
    <t>13004823705</t>
  </si>
  <si>
    <t>Rua Três Coracões 132 / perdo campo são luiz Referencia: fundos - CEP 21760190 - Realengo, Rio de Janeiro, Rio de Janeiro</t>
  </si>
  <si>
    <t>21760190</t>
  </si>
  <si>
    <t>23 de março | 18:42</t>
  </si>
  <si>
    <t>28 de março | 10:01</t>
  </si>
  <si>
    <t>MEL42139439053LMFFF01</t>
  </si>
  <si>
    <t>2000005338414124</t>
  </si>
  <si>
    <t>23 de março de 2023 11:57 hs.</t>
  </si>
  <si>
    <t>Elielson Carlos Alves</t>
  </si>
  <si>
    <t>01062896599</t>
  </si>
  <si>
    <t>Rua Soberana 49 / apartamento térreo Referencia: edifício lumen - CEP 04570020 - Brooklin Paulista, São Paulo, São Paulo</t>
  </si>
  <si>
    <t>04570020</t>
  </si>
  <si>
    <t>23 de março | 23:22</t>
  </si>
  <si>
    <t>24 de março | 11:06</t>
  </si>
  <si>
    <t>MEL42139430781LMFFF01</t>
  </si>
  <si>
    <t>2000005338390754</t>
  </si>
  <si>
    <t>23 de março de 2023 11:55 hs.</t>
  </si>
  <si>
    <t>MLB3079653112</t>
  </si>
  <si>
    <t>Par Bandeja Inferior Com Pivô Pointer 1993 A 1996</t>
  </si>
  <si>
    <t>Allan Domingos</t>
  </si>
  <si>
    <t>CPF 00230506674</t>
  </si>
  <si>
    <t>Rua Nene Duarte Senna 60 - Casa, Belo Horizonte - CEP: 30870410, Minas Gerais</t>
  </si>
  <si>
    <t>00230506674</t>
  </si>
  <si>
    <t>Rua Nene Duarte Senna 60 / Casa - CEP 30870410 - Novo Glória, Belo Horizonte, Minas Gerais</t>
  </si>
  <si>
    <t>30870410</t>
  </si>
  <si>
    <t>24 de março | 00:02</t>
  </si>
  <si>
    <t>24 de março | 20:03</t>
  </si>
  <si>
    <t>MEL42139434760LMXDF01</t>
  </si>
  <si>
    <t>2000004309250749</t>
  </si>
  <si>
    <t>MLB3175626196</t>
  </si>
  <si>
    <t>Cabo De Embreagem Parati Ap Efi 1.6 1.8 E 2.0 1998 Até 2006</t>
  </si>
  <si>
    <t>DAVI LIMA</t>
  </si>
  <si>
    <t>CPF 05861783500</t>
  </si>
  <si>
    <t>RUA ANOTÔNIO ALMEIDA 101 - Centro Maragogipinho, Aratuípe - CEP: 44490000, Bahia</t>
  </si>
  <si>
    <t>05861783500</t>
  </si>
  <si>
    <t>Rua Antônio Almeida 101 / Centro Referencia: próximo colégio Joana Angelica - CEP 44490000 - Maragogipinho, Aratuípe, Bahia</t>
  </si>
  <si>
    <t>Aratuípe</t>
  </si>
  <si>
    <t>44490000</t>
  </si>
  <si>
    <t>24 de março | 04:12</t>
  </si>
  <si>
    <t>27 de março | 15:00</t>
  </si>
  <si>
    <t>MEL42139423343LMXDF01</t>
  </si>
  <si>
    <t>2000005338097532</t>
  </si>
  <si>
    <t>23 de março de 2023 11:44 hs.</t>
  </si>
  <si>
    <t>442144</t>
  </si>
  <si>
    <t>MLB3073799021</t>
  </si>
  <si>
    <t>Bandeja Inferior Esquerda Sem Pivô Polo 2017 Em Diante</t>
  </si>
  <si>
    <t>Paulo César Mendes Da Costa Costa</t>
  </si>
  <si>
    <t>CPF 31444815806</t>
  </si>
  <si>
    <t>Rua Evaldo Braga 46, Itapevi - CEP: 06660690, São Paulo</t>
  </si>
  <si>
    <t>31444815806</t>
  </si>
  <si>
    <t>29 de março | 09:08</t>
  </si>
  <si>
    <t>ANDERSO OLIVEIRA</t>
  </si>
  <si>
    <t>OV030692194BR</t>
  </si>
  <si>
    <t>2000004309147403</t>
  </si>
  <si>
    <t>23 de março de 2023 11:16 hs.</t>
  </si>
  <si>
    <t>MLB3091211249</t>
  </si>
  <si>
    <t>Par Bandeja Dianteira Com Pivô Honda Fit 2014 2°geração</t>
  </si>
  <si>
    <t>Maxwel Araújo</t>
  </si>
  <si>
    <t>CPF 10355848406</t>
  </si>
  <si>
    <t>rua frei caneca 260 - casa, Bom Conselho - CEP: 55330000, Pernambuco</t>
  </si>
  <si>
    <t>10355848406</t>
  </si>
  <si>
    <t>Rua Frei Caneca 260 / casa Referencia: Atrás Do Banco Do Brasil - CEP 55330000 - centro, Bom Conselho, Pernambuco</t>
  </si>
  <si>
    <t>Bom Conselho</t>
  </si>
  <si>
    <t>55330000</t>
  </si>
  <si>
    <t>24 de março | 01:50</t>
  </si>
  <si>
    <t>28 de março | 11:17</t>
  </si>
  <si>
    <t>MEL42139313835LMXDF01</t>
  </si>
  <si>
    <t>2000004309130143</t>
  </si>
  <si>
    <t>23 de março de 2023 11:10 hs.</t>
  </si>
  <si>
    <t>11230</t>
  </si>
  <si>
    <t>MLB2846823448</t>
  </si>
  <si>
    <t>Pastilha De Freio Dianteira Courier 1997 A Fev 2009</t>
  </si>
  <si>
    <t>José Henrique Branco Granado</t>
  </si>
  <si>
    <t>CPF 23830298900</t>
  </si>
  <si>
    <t>rua campo grande 230, Coxim - CEP: 79400000, Mato Grosso do Sul</t>
  </si>
  <si>
    <t>23830298900</t>
  </si>
  <si>
    <t>Rua Campo Grande 230 / CEP 79400000 - são judas tadeu, Coxim, Mato Grosso do Sul</t>
  </si>
  <si>
    <t>Coxim</t>
  </si>
  <si>
    <t>79400000</t>
  </si>
  <si>
    <t>24 de março | 01:41</t>
  </si>
  <si>
    <t>27 de março | 14:31</t>
  </si>
  <si>
    <t>MEL42139299411LMXDF01</t>
  </si>
  <si>
    <t>2000005337994760</t>
  </si>
  <si>
    <t>23 de março de 2023 10:55 hs.</t>
  </si>
  <si>
    <t>Vanessa Campos</t>
  </si>
  <si>
    <t>04958458921</t>
  </si>
  <si>
    <t>Rua José Tertuliano Cadaval 453 / CEP 86828000 - Centro, Mauá da Serra, Paraná</t>
  </si>
  <si>
    <t>23 de março | 17:57</t>
  </si>
  <si>
    <t>24 de março | 12:35</t>
  </si>
  <si>
    <t>MEL42139250627LMFFF01</t>
  </si>
  <si>
    <t>2000005337992136</t>
  </si>
  <si>
    <t>23 de março de 2023 10:54 hs.</t>
  </si>
  <si>
    <t xml:space="preserve">Romilson  Nascimento </t>
  </si>
  <si>
    <t>14071557842</t>
  </si>
  <si>
    <t>Rua Manuela Cosas Motta 365 / Referencia: Depois da Escola Municipal do Boa Vista...
Próximo ao condomínio Três Pirâmides... - CEP 06922045 - Vale Tranquilo, Embu Guaçu, São Paulo</t>
  </si>
  <si>
    <t>06922045</t>
  </si>
  <si>
    <t>23 de março | 23:09</t>
  </si>
  <si>
    <t>24 de março | 13:36</t>
  </si>
  <si>
    <t>MEL42139256028LMFFF01</t>
  </si>
  <si>
    <t>2000004309034089</t>
  </si>
  <si>
    <t>23 de março de 2023 10:43 hs.</t>
  </si>
  <si>
    <t>Milton Miguel</t>
  </si>
  <si>
    <t>13840930871</t>
  </si>
  <si>
    <t>Rua José Alves Barbosa 110 / primeiro andar Referencia: proximo a casa de ferro - CEP 58750000 - centro, Juru, Paraíba</t>
  </si>
  <si>
    <t>Juru</t>
  </si>
  <si>
    <t>58750000</t>
  </si>
  <si>
    <t>24 de março | 00:17</t>
  </si>
  <si>
    <t>25 de março | 15:15</t>
  </si>
  <si>
    <t>MEL42139223531LMFFF01</t>
  </si>
  <si>
    <t>2000005337918730</t>
  </si>
  <si>
    <t>23 de março de 2023 10:40 hs.</t>
  </si>
  <si>
    <t>Carlos Roberto Gomes Souto JUnior</t>
  </si>
  <si>
    <t>CPF 05557855726</t>
  </si>
  <si>
    <t>Avenida sao jose dos campos 278 - casa 2, Rio de janeiro - CEP: 23031330, Rio de Janeiro</t>
  </si>
  <si>
    <t>05557855726</t>
  </si>
  <si>
    <t>28 de março | 02:58</t>
  </si>
  <si>
    <t>MEL42144908051LMXDR01</t>
  </si>
  <si>
    <t>2000005337909054</t>
  </si>
  <si>
    <t>23 de março de 2023 10:39 hs.</t>
  </si>
  <si>
    <t>rafael morelli</t>
  </si>
  <si>
    <t>01928862152</t>
  </si>
  <si>
    <t>Av Visconde de Taunay 635 / CEP 79220000 - Centro, Nioaque, Mato Grosso do Sul</t>
  </si>
  <si>
    <t>Nioaque</t>
  </si>
  <si>
    <t>79220000</t>
  </si>
  <si>
    <t>MEL42139216813LMFFF01</t>
  </si>
  <si>
    <t>2000004309038851</t>
  </si>
  <si>
    <t>ALCILENE SANTANA SOUTO SILVA</t>
  </si>
  <si>
    <t>CPF 02695866798</t>
  </si>
  <si>
    <t>Alameda do Abricó 850, Rio das Ostras - CEP: 28890046, Rio de Janeiro</t>
  </si>
  <si>
    <t>02695866798</t>
  </si>
  <si>
    <t>Alameda do Abricó 850 / CEP 28890046 - Cidade Praiana, Rio das Ostras, Rio de Janeiro</t>
  </si>
  <si>
    <t>28890046</t>
  </si>
  <si>
    <t>25 de março | 11:04</t>
  </si>
  <si>
    <t>MEL42139211299LMXDF01</t>
  </si>
  <si>
    <t>2000005337841898</t>
  </si>
  <si>
    <t>23 de março de 2023 10:29 hs.</t>
  </si>
  <si>
    <t>Paulo Martins</t>
  </si>
  <si>
    <t>CPF 42340344875</t>
  </si>
  <si>
    <t>rua  3585 - 53 / Itapema , São Bernardo do Campo - CEP: 09860215, São Paulo</t>
  </si>
  <si>
    <t>42340344875</t>
  </si>
  <si>
    <t>Rua Salvador Gonzales Rodrigues 230 / CEP 18195000 - Jd casa nova, Capela do Alto, São Paulo</t>
  </si>
  <si>
    <t>Capela do Alto</t>
  </si>
  <si>
    <t>18195000</t>
  </si>
  <si>
    <t>24 de março | 01:37</t>
  </si>
  <si>
    <t>24 de março | 11:37</t>
  </si>
  <si>
    <t>MEL42139198210LMXDF01</t>
  </si>
  <si>
    <t>2000005337833668</t>
  </si>
  <si>
    <t>23 de março de 2023 10:27 hs.</t>
  </si>
  <si>
    <t>MLB3137001377</t>
  </si>
  <si>
    <t>Par Pivô Bandeja Dianteira Punto 2008 A 2017</t>
  </si>
  <si>
    <t>Victor Jhonatan Martins Aguiar</t>
  </si>
  <si>
    <t>CPF 46102941845</t>
  </si>
  <si>
    <t>Rua Joaquim Pinheiro Mariano 201, Nazaré Paulista - CEP: 12960000, São Paulo</t>
  </si>
  <si>
    <t>46102941845</t>
  </si>
  <si>
    <t>Rua Joaquim Pinheiro Mariano 201 / CEP 12960000 - Vicente nunes, Nazaré Paulista, São Paulo</t>
  </si>
  <si>
    <t>Nazaré Paulista</t>
  </si>
  <si>
    <t>12960000</t>
  </si>
  <si>
    <t>24 de março | 00:50</t>
  </si>
  <si>
    <t>24 de março | 11:53</t>
  </si>
  <si>
    <t>MEL42139194706LMXDF01</t>
  </si>
  <si>
    <t>2000005337832768</t>
  </si>
  <si>
    <t>Robson Paes Leme Baptista Filho</t>
  </si>
  <si>
    <t>14999114755</t>
  </si>
  <si>
    <t>Avenida Rosa Montezano de Oliveira 237 / Casa89 Villag do Sol Referencia: Condomínio Village do Sol - Número 237/285 - Casa 90 - CEP 28020830 - Parque Novo Jockey, Campos dos Goytacazes, Rio de Janeiro</t>
  </si>
  <si>
    <t>28020830</t>
  </si>
  <si>
    <t>23 de março | 20:39</t>
  </si>
  <si>
    <t>25 de março | 13:31</t>
  </si>
  <si>
    <t>MEL42139181641LMFFF01</t>
  </si>
  <si>
    <t>2000005337836308</t>
  </si>
  <si>
    <t>23 de março de 2023 10:25 hs.</t>
  </si>
  <si>
    <t>Alessandro Afonso Cota</t>
  </si>
  <si>
    <t>CPF 09577632637</t>
  </si>
  <si>
    <t>Travessa Dorvelino Rabelo Costa 50, Carmópolis de Minas - CEP: 35534000, Minas Gerais</t>
  </si>
  <si>
    <t>09577632637</t>
  </si>
  <si>
    <t>trav dorvelino rabelo costa 50 / casa 3 andares Referencia: Rua de frente Adubos Real - CEP 35534000 - Glória, Carmópolis de Minas, Minas Gerais</t>
  </si>
  <si>
    <t>Carmópolis de Minas</t>
  </si>
  <si>
    <t>35534000</t>
  </si>
  <si>
    <t>24 de março | 00:09</t>
  </si>
  <si>
    <t>25 de março | 10:38</t>
  </si>
  <si>
    <t>MEL42139180029LMXDF01</t>
  </si>
  <si>
    <t>2000004309006367</t>
  </si>
  <si>
    <t>23 de março de 2023 10:23 hs.</t>
  </si>
  <si>
    <t>Josefa Maria Castro Santos</t>
  </si>
  <si>
    <t>62616129515</t>
  </si>
  <si>
    <t>COLÔNIA 13 RUA SAO COSME 585 / casa Referencia: casa com dois andares, Esquina da rua São Miguel (é primeiro prédio da esquina depois que acaba o calçamento) - CEP 49400000 - colonia 13, Lagarto, Sergipe</t>
  </si>
  <si>
    <t>Lagarto</t>
  </si>
  <si>
    <t>49400000</t>
  </si>
  <si>
    <t>23 de março | 16:41</t>
  </si>
  <si>
    <t>24 de março | 11:42</t>
  </si>
  <si>
    <t>MEL42139173031LMFFF01</t>
  </si>
  <si>
    <t>2000005337792576</t>
  </si>
  <si>
    <t>23 de março de 2023 10:19 hs.</t>
  </si>
  <si>
    <t>José da Silva Santos</t>
  </si>
  <si>
    <t>11338909703</t>
  </si>
  <si>
    <t>Rua Vitória 5 / Casa - CEP 25922676 - Chácaras Grande Rio (Suruí), Magé, Rio de Janeiro</t>
  </si>
  <si>
    <t>25922676</t>
  </si>
  <si>
    <t>23 de março | 18:51</t>
  </si>
  <si>
    <t>24 de março | 10:54</t>
  </si>
  <si>
    <t>MEL42139171584LMFFF01</t>
  </si>
  <si>
    <t>2000005337691248</t>
  </si>
  <si>
    <t>23 de março de 2023 10:12 hs.</t>
  </si>
  <si>
    <t>Marcio Santos da Silva</t>
  </si>
  <si>
    <t>33069486835</t>
  </si>
  <si>
    <t>Rua Osasco 19 / Sobrado - CEP 11454480 - Vila Áurea Vicente de Carvalho, Guarujá, São Paulo</t>
  </si>
  <si>
    <t>11454480</t>
  </si>
  <si>
    <t>23 de março | 15:06</t>
  </si>
  <si>
    <t>24 de março | 12:52</t>
  </si>
  <si>
    <t>MEL42139128084LMFFF01</t>
  </si>
  <si>
    <t>2000005337738526</t>
  </si>
  <si>
    <t>23 de março de 2023 10:09 hs.</t>
  </si>
  <si>
    <t>Bruno Aquino</t>
  </si>
  <si>
    <t>CPF 38021032898</t>
  </si>
  <si>
    <t>Avenida Professor Francisco Morato 3321 - do lado loja de carros, São Paulo - CEP: 05521000, São Paulo</t>
  </si>
  <si>
    <t>38021032898</t>
  </si>
  <si>
    <t>Avenida Professor Francisco Morato 3327 / ao lado loja carro Referencia: do lado loja de carros - CEP 05521000 - Vila Sônia, São Paulo, São Paulo</t>
  </si>
  <si>
    <t>05521000</t>
  </si>
  <si>
    <t>23 de março | 16:10</t>
  </si>
  <si>
    <t>23 de março | 18:16</t>
  </si>
  <si>
    <t>42139137881</t>
  </si>
  <si>
    <t>2000005337691462</t>
  </si>
  <si>
    <t>23 de março de 2023 10:02 hs.</t>
  </si>
  <si>
    <t>552033/PVI0903</t>
  </si>
  <si>
    <t>MLB3101371502</t>
  </si>
  <si>
    <t>Bandeja Inferior Esquerda Com Pivô Peugeot 208 2013 A 2022</t>
  </si>
  <si>
    <t>valeria jaciara severiano costa</t>
  </si>
  <si>
    <t>CPF 01189998424</t>
  </si>
  <si>
    <t>Rua: Arenópolis. Bairro: Ponta Negra 15, Natal - CEP: 59091160, Rio Grande do Norte</t>
  </si>
  <si>
    <t>01189998424</t>
  </si>
  <si>
    <t>30 de março | 15:25</t>
  </si>
  <si>
    <t>QC391386681BR</t>
  </si>
  <si>
    <t>2000005337678462</t>
  </si>
  <si>
    <t>23 de março de 2023 09:57 hs.</t>
  </si>
  <si>
    <t>Marcos Alvico Benites</t>
  </si>
  <si>
    <t>63994720168</t>
  </si>
  <si>
    <t>Avenida das Bandeiras 854 / auto Portas Império Referencia: auto Portas Império - CEP 79080001 - Jardim Jockey Club, Campo Grande, Mato Grosso do Sul</t>
  </si>
  <si>
    <t>79080001</t>
  </si>
  <si>
    <t>23 de março | 23:18</t>
  </si>
  <si>
    <t>25 de março | 10:11</t>
  </si>
  <si>
    <t>MEL42139111259LMFFF01</t>
  </si>
  <si>
    <t>2000005337575358</t>
  </si>
  <si>
    <t>23 de março de 2023 09:39 hs.</t>
  </si>
  <si>
    <t>Cesar Basso</t>
  </si>
  <si>
    <t>26766274816</t>
  </si>
  <si>
    <t>Avenida Osvaldo Cruz 28 / Oficina Mecânica Cesar - CEP 13405370 - São Luiz, Piracicaba, São Paulo</t>
  </si>
  <si>
    <t>13405370</t>
  </si>
  <si>
    <t>24 de março | 00:31</t>
  </si>
  <si>
    <t>24 de março | 13:38</t>
  </si>
  <si>
    <t>MEL42139069245LMFFF01</t>
  </si>
  <si>
    <t>2000005337566474</t>
  </si>
  <si>
    <t>23 de março de 2023 09:35 hs.</t>
  </si>
  <si>
    <t>FIDER SERV LTDA ME</t>
  </si>
  <si>
    <t>11673140000147</t>
  </si>
  <si>
    <t>Rua Pitt 278 / Numero Atual 594 - CEP 31170610 - União, Belo Horizonte, Minas Gerais</t>
  </si>
  <si>
    <t>31170610</t>
  </si>
  <si>
    <t>24 de março | 12:12</t>
  </si>
  <si>
    <t>MEL42139071034LMFFF01</t>
  </si>
  <si>
    <t>2000005337543966</t>
  </si>
  <si>
    <t>23 de março de 2023 09:33 hs.</t>
  </si>
  <si>
    <t>David Duarte</t>
  </si>
  <si>
    <t>12502018706</t>
  </si>
  <si>
    <t>Travessa Oeiras 165 / Referencia: tocar o interfone no final da rua, primeiro a seta e depois o número 165 - CEP 21220500 - Irajá, Rio de Janeiro, Rio de Janeiro</t>
  </si>
  <si>
    <t>21220500</t>
  </si>
  <si>
    <t>23 de março | 18:23</t>
  </si>
  <si>
    <t>24 de março | 09:45</t>
  </si>
  <si>
    <t>MEL42139057427LMFFF01</t>
  </si>
  <si>
    <t>2000004308896351</t>
  </si>
  <si>
    <t>MLB2671257250</t>
  </si>
  <si>
    <t>Garfo Da Embreagem Peugeot 307 1.6 16v Flex</t>
  </si>
  <si>
    <t>joseane pereira</t>
  </si>
  <si>
    <t>CPF 05892308677</t>
  </si>
  <si>
    <t>Rua Alcides Pereira De Souza 334 - Fundos, Barbacena - CEP: 36202198, Minas Gerais</t>
  </si>
  <si>
    <t>05892308677</t>
  </si>
  <si>
    <t>Rua Alcides Pereira de Souza 334 / CEP 36202198 - Diniz II, Barbacena, Minas Gerais</t>
  </si>
  <si>
    <t>Barbacena</t>
  </si>
  <si>
    <t>36202198</t>
  </si>
  <si>
    <t>25 de março | 14:15</t>
  </si>
  <si>
    <t>MEL42139054727LMXDF01</t>
  </si>
  <si>
    <t>2000005337480210</t>
  </si>
  <si>
    <t>23 de março de 2023 09:16 hs.</t>
  </si>
  <si>
    <t>Enivaldo Pereira</t>
  </si>
  <si>
    <t>CPF 15546101687</t>
  </si>
  <si>
    <t>Rua Artur Pereira Lopes 213, Montes Ckaros - CEP: 39401154, Minas Gerais</t>
  </si>
  <si>
    <t>15546101687</t>
  </si>
  <si>
    <t>AV JUSCELINO KUBITSCHEK 441 / Loja - CEP 37443000 - Baependi, Minas Gerais</t>
  </si>
  <si>
    <t>Baependi</t>
  </si>
  <si>
    <t>37443000</t>
  </si>
  <si>
    <t>24 de março | 00:28</t>
  </si>
  <si>
    <t>24 de março | 15:53</t>
  </si>
  <si>
    <t>MEL42139030652LMXDF01</t>
  </si>
  <si>
    <t>https://myaccount.mercadolivre.com.br/shipments/42139030652/detail</t>
  </si>
  <si>
    <t>2000005337466086</t>
  </si>
  <si>
    <t>23 de março de 2023 09:13 hs.</t>
  </si>
  <si>
    <t>José Aparecido de Souza Carval Carvalho</t>
  </si>
  <si>
    <t>CPF 63598167504</t>
  </si>
  <si>
    <t>Rua Dr Crescêncio silveira 282 - frente ao hospital, Caculé - CEP: 46300000, Bahia</t>
  </si>
  <si>
    <t>63598167504</t>
  </si>
  <si>
    <t>Rua Dr Crescêncio silveira 282 / frente ao hospital Referencia: Se Não Tever Ninguém Pode Entregar No Número 250 Da Mesma Rua Ok - CEP 46300000 - Alto da boa vista, Caculé, Bahia</t>
  </si>
  <si>
    <t>Caculé</t>
  </si>
  <si>
    <t>46300000</t>
  </si>
  <si>
    <t>24 de março | 03:57</t>
  </si>
  <si>
    <t>26 de março | 09:30</t>
  </si>
  <si>
    <t>MEL42139024424LMXDF01</t>
  </si>
  <si>
    <t>2000004308847517</t>
  </si>
  <si>
    <t>23 de março de 2023 09:08 hs.</t>
  </si>
  <si>
    <t>heitor  Alves</t>
  </si>
  <si>
    <t>13203889650</t>
  </si>
  <si>
    <t>Avenida Dom Joaquim Silvério 2750 / Rv Mecanica - CEP 35940000 - Rio Piracicaba, Minas Gerais</t>
  </si>
  <si>
    <t>Rio Piracicaba</t>
  </si>
  <si>
    <t>35940000</t>
  </si>
  <si>
    <t>23 de março | 13:42</t>
  </si>
  <si>
    <t>24 de março | 12:20</t>
  </si>
  <si>
    <t>MEL42139011970LMFFF01</t>
  </si>
  <si>
    <t>2000005337409564</t>
  </si>
  <si>
    <t>23 de março de 2023 09:04 hs.</t>
  </si>
  <si>
    <t>Diego Pereira Silva</t>
  </si>
  <si>
    <t>00848504348</t>
  </si>
  <si>
    <t>AV 04 Q 60 1 / Maiobão - CEP 65130000 - Paço do Lumiar, Maranhão</t>
  </si>
  <si>
    <t>23 de março | 23:56</t>
  </si>
  <si>
    <t>26 de março | 12:31</t>
  </si>
  <si>
    <t>MEL42138997257LMFFF01</t>
  </si>
  <si>
    <t>2000004308838705</t>
  </si>
  <si>
    <t>Diogo Cavalcante</t>
  </si>
  <si>
    <t>04874796370</t>
  </si>
  <si>
    <t>Rodovia Doutor Mendel Steinbruch 5710 / CEP 60765242 - Mondubim, Fortaleza, Ceará</t>
  </si>
  <si>
    <t>60765242</t>
  </si>
  <si>
    <t>25 de março | 00:17</t>
  </si>
  <si>
    <t>27 de março | 11:07</t>
  </si>
  <si>
    <t>MEL42138994529LMFFF01</t>
  </si>
  <si>
    <t>2000005337347754</t>
  </si>
  <si>
    <t>23 de março de 2023 08:49 hs.</t>
  </si>
  <si>
    <t>MLB2787220703</t>
  </si>
  <si>
    <t>Kit Reparo Terminal Cabo Engate Seleção Kwid E Duster</t>
  </si>
  <si>
    <t>lucas Tosatti</t>
  </si>
  <si>
    <t>CPF 10547251602</t>
  </si>
  <si>
    <t>São João da Vereda 309 - 502, Belo Horizonte - CEP: 31565480, Minas Gerais</t>
  </si>
  <si>
    <t>10547251602</t>
  </si>
  <si>
    <t>Avenida Deputado Anuar Menhen 772 / Oficina Referencia: Muro branco, vermelho e azul - CEP 31560200 - Santa Amélia, Belo Horizonte, Minas Gerais</t>
  </si>
  <si>
    <t>31560200</t>
  </si>
  <si>
    <t>24 de março | 16:33</t>
  </si>
  <si>
    <t>MEL42138979308LMXDF01</t>
  </si>
  <si>
    <t>2000005337356490</t>
  </si>
  <si>
    <t>23 de março de 2023 08:48 hs.</t>
  </si>
  <si>
    <t>66081</t>
  </si>
  <si>
    <t>MLB3250093001</t>
  </si>
  <si>
    <t>Cabo De Capô Com Alavanca 1608mm Siena 2012 Em Diante</t>
  </si>
  <si>
    <t>PEDRO FAUSTO FAUSTO</t>
  </si>
  <si>
    <t>CPF 25713256715</t>
  </si>
  <si>
    <t>Rua Asa de Telha 555 - apartamento 201, Rio de Janeiro - CEP: 22713270, Rio de Janeiro</t>
  </si>
  <si>
    <t>25713256715</t>
  </si>
  <si>
    <t>Rua Asa de Telha 555 / Apartamento 201 - CEP 22713270 - Taquara, Rio de Janeiro, Rio de Janeiro</t>
  </si>
  <si>
    <t>22713270</t>
  </si>
  <si>
    <t>24 de março | 00:08</t>
  </si>
  <si>
    <t>24 de março | 16:26</t>
  </si>
  <si>
    <t>MEL42138977284LMXDF01</t>
  </si>
  <si>
    <t>2000005337318748</t>
  </si>
  <si>
    <t>23 de março de 2023 08:39 hs.</t>
  </si>
  <si>
    <t>2353</t>
  </si>
  <si>
    <t>MLB2611941378</t>
  </si>
  <si>
    <t>Suporte Traseiro Do Motor Câmbio Manual Vectra 2009</t>
  </si>
  <si>
    <t>Marcos Tadeu Baptista da Luz</t>
  </si>
  <si>
    <t>CPF 10606940774</t>
  </si>
  <si>
    <t>Avenida Antônio Peruchi 95 - Lan House, Linhares - CEP: 29909075, Espírito Santo</t>
  </si>
  <si>
    <t>10606940774</t>
  </si>
  <si>
    <t>Avenida Antônio Peruchi 95 / Lan House  Referencia: Entregar para Leonardo Manzoli na lan house - CEP 29909075 - Canivete, Linhares, Espírito Santo</t>
  </si>
  <si>
    <t>Linhares</t>
  </si>
  <si>
    <t>29909075</t>
  </si>
  <si>
    <t>24 de março | 02:57</t>
  </si>
  <si>
    <t>27 de março | 15:11</t>
  </si>
  <si>
    <t>MEL42138952365LMXDF01</t>
  </si>
  <si>
    <t>2000004308774737</t>
  </si>
  <si>
    <t>23 de março de 2023 08:27 hs.</t>
  </si>
  <si>
    <t>MLB2867471109</t>
  </si>
  <si>
    <t>Bandeja Ld Voyage G5 2008 Em Diante Com Direção Hidraulica</t>
  </si>
  <si>
    <t>Silvana Do Carmo</t>
  </si>
  <si>
    <t>CPF 07575689630</t>
  </si>
  <si>
    <t>Candido Pereira Mendonça 3030 - Casinha Amarela, Piranguçu - CEP: 37511000, Minas Gerais</t>
  </si>
  <si>
    <t>07575689630</t>
  </si>
  <si>
    <t>Rua Cândido Pereira Mendonça 3030 / Casinha Rosa Referencia: casinha rosa saída de piranguçu - CEP 37511000 - Boa Vista, Piranguçu, Minas Gerais</t>
  </si>
  <si>
    <t>Piranguçu</t>
  </si>
  <si>
    <t>37511000</t>
  </si>
  <si>
    <t>24 de março | 13:33</t>
  </si>
  <si>
    <t>MEL42138942816LMXDF01</t>
  </si>
  <si>
    <t>2000005337244772</t>
  </si>
  <si>
    <t>23 de março de 2023 08:15 hs.</t>
  </si>
  <si>
    <t>gislaine pedrozo da silva</t>
  </si>
  <si>
    <t>08352749935</t>
  </si>
  <si>
    <t>Rua dos Dominicanos 501 / ao lado do Sicredi - CEP 86840000 - centro, Faxinal, Paraná</t>
  </si>
  <si>
    <t>Faxinal</t>
  </si>
  <si>
    <t>86840000</t>
  </si>
  <si>
    <t>23 de março | 14:24</t>
  </si>
  <si>
    <t>25 de março | 14:02</t>
  </si>
  <si>
    <t>MEL42138927096LMFFF01</t>
  </si>
  <si>
    <t>2000005337205796</t>
  </si>
  <si>
    <t>23 de março de 2023 08:06 hs.</t>
  </si>
  <si>
    <t>roneh do nascimento santos</t>
  </si>
  <si>
    <t>05905515743</t>
  </si>
  <si>
    <t>Rua das Margaridas 383 / casa Referencia: ao lado do bar da nitta se não houver ninguém em casa pode deixar nesse bar msm ao cuidados de dona nitta ou Zé cristino - CEP 29172819 - Vila Nova de Colares, Serra, Espírito Santo</t>
  </si>
  <si>
    <t>29172819</t>
  </si>
  <si>
    <t>23 de março | 20:53</t>
  </si>
  <si>
    <t>24 de março | 16:45</t>
  </si>
  <si>
    <t>MEL42138904769LMFFF01</t>
  </si>
  <si>
    <t>2000005337167050</t>
  </si>
  <si>
    <t>23 de março de 2023 07:48 hs.</t>
  </si>
  <si>
    <t>alexandre tadeu</t>
  </si>
  <si>
    <t>CPF 10506971627</t>
  </si>
  <si>
    <t>Rua 5 320 - Vivendas do vale casa do Ronaldo, Mateus Leme - CEP: 35670000, Minas Gerais</t>
  </si>
  <si>
    <t>10506971627</t>
  </si>
  <si>
    <t>rua das camelias 391 / na aldeia Referencia: portão azul ,parede verde - CEP 39960000 - nova esperança, Jequitinhonha, Minas Gerais</t>
  </si>
  <si>
    <t>Jequitinhonha</t>
  </si>
  <si>
    <t>39960000</t>
  </si>
  <si>
    <t>24 de março | 04:25</t>
  </si>
  <si>
    <t>MEL42138884813LMXDF01</t>
  </si>
  <si>
    <t>2000005337155122</t>
  </si>
  <si>
    <t>23 de março de 2023 07:42 hs.</t>
  </si>
  <si>
    <t>Robledo Lemos Pereira</t>
  </si>
  <si>
    <t>63158884020</t>
  </si>
  <si>
    <t>Avenida Farrapos 1438 / CEP 90220001 - Floresta, Porto Alegre, Rio Grande do Sul</t>
  </si>
  <si>
    <t>90220001</t>
  </si>
  <si>
    <t>23 de março | 14:18</t>
  </si>
  <si>
    <t>24 de março | 11:56</t>
  </si>
  <si>
    <t>MEL42138888206LMFFF01</t>
  </si>
  <si>
    <t>2000005337040366</t>
  </si>
  <si>
    <t>23 de março de 2023 06:26 hs.</t>
  </si>
  <si>
    <t>Gilmar Santos Souza</t>
  </si>
  <si>
    <t>02743714565</t>
  </si>
  <si>
    <t>Rua Anisío Ângelo de Souza 875 / casa Referencia: casa do finado Rosalvo - CEP 49600000 - centro, Nossa Senhora das Dores, Sergipe</t>
  </si>
  <si>
    <t>Nossa Senhora das Dores</t>
  </si>
  <si>
    <t>49600000</t>
  </si>
  <si>
    <t>24 de março | 11:32</t>
  </si>
  <si>
    <t>MEL42138824349LMFFF01</t>
  </si>
  <si>
    <t>2000005337015796</t>
  </si>
  <si>
    <t>23 de março de 2023 06:11 hs.</t>
  </si>
  <si>
    <t>Michel Paulo Braga dos Santos</t>
  </si>
  <si>
    <t>23093869870</t>
  </si>
  <si>
    <t>Rua Luiz Augusto de Gouvea 552 / CEP 12085000 - Chácara São Silvestre, Taubaté, São Paulo</t>
  </si>
  <si>
    <t>12085000</t>
  </si>
  <si>
    <t>MEL42138828542LMFFF01</t>
  </si>
  <si>
    <t>2000004308661257</t>
  </si>
  <si>
    <t>23 de março de 2023 05:26 hs.</t>
  </si>
  <si>
    <t>Everton  Felipe</t>
  </si>
  <si>
    <t>45835338880</t>
  </si>
  <si>
    <t>Rua Rubens Santoro 48 / CEP 02443020 - Lauzane Paulista, São Paulo, São Paulo</t>
  </si>
  <si>
    <t>02443020</t>
  </si>
  <si>
    <t>24 de março | 01:10</t>
  </si>
  <si>
    <t>24 de março | 15:12</t>
  </si>
  <si>
    <t>MEL42138806267LMFFF01</t>
  </si>
  <si>
    <t>2000004306272535</t>
  </si>
  <si>
    <t>23 de março de 2023 03:02 hs.</t>
  </si>
  <si>
    <t>marcio coimbra</t>
  </si>
  <si>
    <t>94893063049</t>
  </si>
  <si>
    <t>Avenida Santos Dumont 49 / CEP 96202090 - Vila Junção, Rio Grande, Rio Grande do Sul</t>
  </si>
  <si>
    <t>96202090</t>
  </si>
  <si>
    <t>27 de março | 15:32</t>
  </si>
  <si>
    <t>MEL42138762923LMFFF01</t>
  </si>
  <si>
    <t>2000005336271440</t>
  </si>
  <si>
    <t>22 de março de 2023 23:27 hs.</t>
  </si>
  <si>
    <t xml:space="preserve">Rogério  Fuhr </t>
  </si>
  <si>
    <t>91058406000</t>
  </si>
  <si>
    <t>Rua Sete de Setembro 555 / Loja Referencia: Loja Cai Auto Som - CEP 95760000 - centro, São Sebastião do Caí, Rio Grande do Sul</t>
  </si>
  <si>
    <t>São Sebastião do Caí</t>
  </si>
  <si>
    <t>95760000</t>
  </si>
  <si>
    <t>23 de março | 14:12</t>
  </si>
  <si>
    <t>24 de março | 17:12</t>
  </si>
  <si>
    <t>MEL42138536854LMFFF01</t>
  </si>
  <si>
    <t>2000005336212418</t>
  </si>
  <si>
    <t>22 de março de 2023 23:14 hs.</t>
  </si>
  <si>
    <t>José Ailton De Oliveira Silva Ailton</t>
  </si>
  <si>
    <t>10928915441</t>
  </si>
  <si>
    <t>Rua Duque De Caxias 230 / Referencia: oficina (Ailtoncar) - CEP 56700000 - São João, São José do Egito, Pernambuco</t>
  </si>
  <si>
    <t>São José do Egito</t>
  </si>
  <si>
    <t>56700000</t>
  </si>
  <si>
    <t>23 de março | 11:02</t>
  </si>
  <si>
    <t>ML42138508620135551</t>
  </si>
  <si>
    <t>https://www.loggi.com/rastreador/3762947aef/ML42138508620135551</t>
  </si>
  <si>
    <t>2000005336169720</t>
  </si>
  <si>
    <t>22 de março de 2023 23:06 hs.</t>
  </si>
  <si>
    <t>Elisete santos saude</t>
  </si>
  <si>
    <t>83595554604</t>
  </si>
  <si>
    <t>Avenida Central 895 / OFICINA MUCURI - CEP 45930000 - centro, Mucuri, Bahia</t>
  </si>
  <si>
    <t>Mucuri</t>
  </si>
  <si>
    <t>45930000</t>
  </si>
  <si>
    <t>23 de março | 02:03</t>
  </si>
  <si>
    <t>24 de março | 14:54</t>
  </si>
  <si>
    <t>MEL42138487709LMFFF01</t>
  </si>
  <si>
    <t>2000004308188363</t>
  </si>
  <si>
    <t>22 de março de 2023 22:46 hs.</t>
  </si>
  <si>
    <t>Bruno silva</t>
  </si>
  <si>
    <t>16270399700</t>
  </si>
  <si>
    <t>Rua João Batista Jasmim 31 / Casa Ao Lado De Uma Granja Em Frente A Creche - CEP 28660000 - Sao miguel, Bom Jardim, Rio de Janeiro</t>
  </si>
  <si>
    <t>Bom Jardim</t>
  </si>
  <si>
    <t>28660000</t>
  </si>
  <si>
    <t>23 de março | 18:26</t>
  </si>
  <si>
    <t>MEL42138452806LMFFF01</t>
  </si>
  <si>
    <t>2000004308167953</t>
  </si>
  <si>
    <t>22 de março de 2023 22:37 hs.</t>
  </si>
  <si>
    <t>marlene Rossini de barros</t>
  </si>
  <si>
    <t>02165127866</t>
  </si>
  <si>
    <t>Rua Francisco Bianchini 294 / Segunda paralela da padaria  tibiriça - CEP 13043720 - Vila Georgina, Campinas, São Paulo</t>
  </si>
  <si>
    <t>13043720</t>
  </si>
  <si>
    <t>23 de março | 02:26</t>
  </si>
  <si>
    <t>23 de março | 12:29</t>
  </si>
  <si>
    <t>MEL42138422579LMFFF01</t>
  </si>
  <si>
    <t>2000005335961786</t>
  </si>
  <si>
    <t>22 de março de 2023 22:34 hs.</t>
  </si>
  <si>
    <t>Helaine santos Lima</t>
  </si>
  <si>
    <t>27692958882</t>
  </si>
  <si>
    <t>Rua das Dálias 70 / casa Referencia: próximo a escola Rubens zamite - CEP 12440370 - Residencial Vale das Acácias, Pindamonhangaba, São Paulo</t>
  </si>
  <si>
    <t>Pindamonhangaba</t>
  </si>
  <si>
    <t>12440370</t>
  </si>
  <si>
    <t>23 de março | 11:50</t>
  </si>
  <si>
    <t>23 de março | 19:51</t>
  </si>
  <si>
    <t>MEL42138401541LMFFF01</t>
  </si>
  <si>
    <t>2000005335882576</t>
  </si>
  <si>
    <t>22 de março de 2023 22:12 hs.</t>
  </si>
  <si>
    <t>FABIOLA DE MATOS LICERIO 16068455785</t>
  </si>
  <si>
    <t>42254493000136</t>
  </si>
  <si>
    <t>Rua E 75 / Casa - CEP 29214230 - Adalberto Simão Nader, Guarapari, Espírito Santo</t>
  </si>
  <si>
    <t>29214230</t>
  </si>
  <si>
    <t>25 de março | 16:02</t>
  </si>
  <si>
    <t>MEL42138361963LMFFF01</t>
  </si>
  <si>
    <t>2000005335857862</t>
  </si>
  <si>
    <t>22 de março de 2023 22:09 hs.</t>
  </si>
  <si>
    <t>Elvis Batista</t>
  </si>
  <si>
    <t>37046333807</t>
  </si>
  <si>
    <t>Nazir Ignacio Ribeiro 443 / Sandy Helena Referencia: Fusca azul - CEP 19500000 - Vila Alegrete, Martinópolis, São Paulo</t>
  </si>
  <si>
    <t>23 de março | 19:46</t>
  </si>
  <si>
    <t>24 de março | 14:57</t>
  </si>
  <si>
    <t>MEL42138356753LMFFF01</t>
  </si>
  <si>
    <t>2000004308081957</t>
  </si>
  <si>
    <t>22 de março de 2023 22:05 hs.</t>
  </si>
  <si>
    <t>NICOLLI DARDIS</t>
  </si>
  <si>
    <t>38697817854</t>
  </si>
  <si>
    <t>Alameda Érico Cotrim 500 / Referencia: Consta como capoavinha, mas para entrega é o Residencial Iporã. - CEP 07629818 - Capoavinha, Mairiporã, São Paulo</t>
  </si>
  <si>
    <t>07629818</t>
  </si>
  <si>
    <t>24 de março | 13:18</t>
  </si>
  <si>
    <t>MEL42138350766LMFFF01</t>
  </si>
  <si>
    <t>2000005335726046</t>
  </si>
  <si>
    <t>22 de março de 2023 21:46 hs.</t>
  </si>
  <si>
    <t>Hugo Quirino</t>
  </si>
  <si>
    <t>87643731187</t>
  </si>
  <si>
    <t>Avenida Ubaldina Naves de Brito SN / qd 35 LT 22 Referencia: residência - CEP 74590770 - Jardim Balneário Meia Ponte, Goiânia, Goiás</t>
  </si>
  <si>
    <t>74590770</t>
  </si>
  <si>
    <t>23 de março | 21:47</t>
  </si>
  <si>
    <t>MEL42138293935LMFFF01</t>
  </si>
  <si>
    <t>2000005335682894</t>
  </si>
  <si>
    <t>22 de março de 2023 21:40 hs.</t>
  </si>
  <si>
    <t>Joao Sassaron sassaron</t>
  </si>
  <si>
    <t>01632378833</t>
  </si>
  <si>
    <t>Rua Fortunato Fiori 106 / Chacara - CEP 13875336 - Solário da Mantiqueira, São João da Boa Vista, São Paulo</t>
  </si>
  <si>
    <t>13875336</t>
  </si>
  <si>
    <t>23 de março | 02:33</t>
  </si>
  <si>
    <t>23 de março | 16:59</t>
  </si>
  <si>
    <t>MEL42138279713LMFFF01</t>
  </si>
  <si>
    <t>2000005335671864</t>
  </si>
  <si>
    <t>22 de março de 2023 21:39 hs.</t>
  </si>
  <si>
    <t>hercules cordeiro</t>
  </si>
  <si>
    <t>12560194457</t>
  </si>
  <si>
    <t>Avenida Nilo Coelho 169 / Oficina de radiador o irmão - CEP 56180000 - Temperatura, Cabrobó, Pernambuco</t>
  </si>
  <si>
    <t>Cabrobó</t>
  </si>
  <si>
    <t>56180000</t>
  </si>
  <si>
    <t>23 de março | 16:30</t>
  </si>
  <si>
    <t>25 de março | 08:45</t>
  </si>
  <si>
    <t>MEL42138276587LMFFF01</t>
  </si>
  <si>
    <t>2000005335660322</t>
  </si>
  <si>
    <t>22 de março de 2023 21:36 hs.</t>
  </si>
  <si>
    <t>Maianderson de Sousa Gomes</t>
  </si>
  <si>
    <t>60508902347</t>
  </si>
  <si>
    <t>Rua 10 1721 / CEP 61921390 - Alto Alegre II, Maracanaú, Ceará</t>
  </si>
  <si>
    <t>Maracanaú</t>
  </si>
  <si>
    <t>61921390</t>
  </si>
  <si>
    <t>23 de março | 01:31</t>
  </si>
  <si>
    <t>24 de março | 13:34</t>
  </si>
  <si>
    <t>MEL42138275488LMFFF01</t>
  </si>
  <si>
    <t>2000004307990335</t>
  </si>
  <si>
    <t>22 de março de 2023 21:32 hs.</t>
  </si>
  <si>
    <t>CLAUDETE PESSOA SILVA</t>
  </si>
  <si>
    <t>01947286765</t>
  </si>
  <si>
    <t>Avenida Vice-Presidente José Alencar 1500 / bloco 7 ap 1304 - CEP 22775033 - Jacarepaguá, Rio de Janeiro, Rio de Janeiro</t>
  </si>
  <si>
    <t>22775033</t>
  </si>
  <si>
    <t>23 de março | 22:51</t>
  </si>
  <si>
    <t>25 de março | 17:58</t>
  </si>
  <si>
    <t>MEL42138256687LMFFF01</t>
  </si>
  <si>
    <t>2000004307992545</t>
  </si>
  <si>
    <t>Fátima De Campos Correa</t>
  </si>
  <si>
    <t>12495382894</t>
  </si>
  <si>
    <t>Rua Osvaldo Florindo Guiroti 119 / CEP 13520000 - Jardim São Pedro, São Pedro, São Paulo</t>
  </si>
  <si>
    <t>São Pedro</t>
  </si>
  <si>
    <t>13520000</t>
  </si>
  <si>
    <t>23 de março | 00:32</t>
  </si>
  <si>
    <t>23 de março | 11:36</t>
  </si>
  <si>
    <t>MEL42138264206LMFFF01</t>
  </si>
  <si>
    <t>2000005335597472</t>
  </si>
  <si>
    <t>22 de março de 2023 21:29 hs.</t>
  </si>
  <si>
    <t>Leandro Pacheco</t>
  </si>
  <si>
    <t>29141768809</t>
  </si>
  <si>
    <t>Rua Brigadeiro Faria Lima 37 / apto 62 Referencia: ponto de referencia Emissario Sabesp - CEP 11700630 - Canto do Forte, Praia Grande, São Paulo</t>
  </si>
  <si>
    <t>11700630</t>
  </si>
  <si>
    <t>23 de março | 01:27</t>
  </si>
  <si>
    <t>23 de março | 11:40</t>
  </si>
  <si>
    <t>MEL42138252468LMFFF01</t>
  </si>
  <si>
    <t>2000005335555552</t>
  </si>
  <si>
    <t>22 de março de 2023 21:21 hs.</t>
  </si>
  <si>
    <t>112075</t>
  </si>
  <si>
    <t>MLB2917980622</t>
  </si>
  <si>
    <t>Bandeja Inferior Esquerda Com Pivô Idea Elx 2005 A 2016</t>
  </si>
  <si>
    <t>Assembleia de Deus Min perus resid. Santo Antonio</t>
  </si>
  <si>
    <t>CPF 60999856383</t>
  </si>
  <si>
    <t>Rua Cristiano Araújo 207 - Larissa Cristine, Franco da Rocha - CEP: 07865044, São Paulo</t>
  </si>
  <si>
    <t>60999856383</t>
  </si>
  <si>
    <t>Rua Cristiano Araújo 207 / CEP 07865044 - Chácara São Luiz, Franco da Rocha, São Paulo</t>
  </si>
  <si>
    <t>Franco da Rocha</t>
  </si>
  <si>
    <t>07865044</t>
  </si>
  <si>
    <t>23 de março | 16:04</t>
  </si>
  <si>
    <t>23 de março | 19:54</t>
  </si>
  <si>
    <t>42138228287</t>
  </si>
  <si>
    <t>2000005335463428</t>
  </si>
  <si>
    <t>22 de março de 2023 21:05 hs.</t>
  </si>
  <si>
    <t>MLB3006391252</t>
  </si>
  <si>
    <t>Cabo Do Trambulador Engate Palio Ex 1.0 2004 A 2007</t>
  </si>
  <si>
    <t>Valdir Jose Rodrigues</t>
  </si>
  <si>
    <t>CPF 82110360453</t>
  </si>
  <si>
    <t>RUA FREI CANECA 485, Sao Paulo - CEP: 01307001, São Paulo</t>
  </si>
  <si>
    <t>82110360453</t>
  </si>
  <si>
    <t>Rua Frei Caneca 485 / condomínio - CEP 01307001 - Consolação, São Paulo, São Paulo</t>
  </si>
  <si>
    <t>01307001</t>
  </si>
  <si>
    <t>23 de março | 16:14</t>
  </si>
  <si>
    <t>23 de março | 17:54</t>
  </si>
  <si>
    <t>42138186705</t>
  </si>
  <si>
    <t>2000005335429542</t>
  </si>
  <si>
    <t>22 de março de 2023 20:59 hs.</t>
  </si>
  <si>
    <t>alessandro martins ferreira</t>
  </si>
  <si>
    <t>CPF 94420246634</t>
  </si>
  <si>
    <t>ARLINDO GOMES BRANQUINHO 561, Unaí - CEP: 38616114, Minas Gerais</t>
  </si>
  <si>
    <t>94420246634</t>
  </si>
  <si>
    <t>Rua Sabiá 17 / CEP 38612058 - Vale Verde, Unaí, Minas Gerais</t>
  </si>
  <si>
    <t>38612058</t>
  </si>
  <si>
    <t>24 de março | 02:41</t>
  </si>
  <si>
    <t>MEL42138179502LMXDF01</t>
  </si>
  <si>
    <t>2000005335415688</t>
  </si>
  <si>
    <t>442095</t>
  </si>
  <si>
    <t>MLB3000194776</t>
  </si>
  <si>
    <t>Bandeja Inferior Ambos Os Lados Fox 2004 Á 2013</t>
  </si>
  <si>
    <t>Leticia Silva</t>
  </si>
  <si>
    <t>CPF 49399017850</t>
  </si>
  <si>
    <t>Angelo Capeloza 60 - Rua De Baixo Do Posto De Saude Vila Real, Marília - CEP: 17523730, São Paulo</t>
  </si>
  <si>
    <t>49399017850</t>
  </si>
  <si>
    <t>Rua Ângelo Capeloza 66 / CEP 17523730 - Vila Real, Marília, São Paulo</t>
  </si>
  <si>
    <t>17523730</t>
  </si>
  <si>
    <t>24 de março | 01:58</t>
  </si>
  <si>
    <t>24 de março | 19:26</t>
  </si>
  <si>
    <t>MEL42138167725LMXDF01</t>
  </si>
  <si>
    <t>2000004307881453</t>
  </si>
  <si>
    <t>22 de março de 2023 20:52 hs.</t>
  </si>
  <si>
    <t>MEL42138147385LMFFF01</t>
  </si>
  <si>
    <t>2000005335348274</t>
  </si>
  <si>
    <t>22 de março de 2023 20:45 hs.</t>
  </si>
  <si>
    <t>Ana Elize Cruz Dos Santos</t>
  </si>
  <si>
    <t>14125127786</t>
  </si>
  <si>
    <t>AVENIDA AFONSO SALLES 157 / CEP 24858556 - Itaboraí, Rio de Janeiro</t>
  </si>
  <si>
    <t>24858556</t>
  </si>
  <si>
    <t>23 de março | 18:15</t>
  </si>
  <si>
    <t>MEL42138132489LMFFF01</t>
  </si>
  <si>
    <t>https://myaccount.mercadolivre.com.br/shipments/42138132489/detail</t>
  </si>
  <si>
    <t>2000005335263084</t>
  </si>
  <si>
    <t>22 de março de 2023 20:33 hs.</t>
  </si>
  <si>
    <t>Chegará entre 5 e 8 de abril. Se houver algum problema, você pode nos avisar quando receber.</t>
  </si>
  <si>
    <t>André Saba Faria</t>
  </si>
  <si>
    <t>CPF 11543934617</t>
  </si>
  <si>
    <t>Rua Wilson Modesto Ribeiro 215 - Apt 902, Belo Horizonte - CEP: 31160430, Minas Gerais</t>
  </si>
  <si>
    <t>11543934617</t>
  </si>
  <si>
    <t>1 de abril | 04:04</t>
  </si>
  <si>
    <t>MEL42156123323LMXDR01</t>
  </si>
  <si>
    <t>2000004307829595</t>
  </si>
  <si>
    <t>22 de março de 2023 20:32 hs.</t>
  </si>
  <si>
    <t>Nickolas adriel Souza Lima Sales</t>
  </si>
  <si>
    <t>45656303896</t>
  </si>
  <si>
    <t>Rua Goias 1044 / bl3 apto 32 - CEP 13183312 - Jardim São Jorge, Hortolândia, São Paulo</t>
  </si>
  <si>
    <t>13183312</t>
  </si>
  <si>
    <t>23 de março | 11:37</t>
  </si>
  <si>
    <t>MEL42138102412LMFFF01</t>
  </si>
  <si>
    <t>2000005335189568</t>
  </si>
  <si>
    <t>22 de março de 2023 20:22 hs.</t>
  </si>
  <si>
    <t>Paulo Cezar Dos Santos</t>
  </si>
  <si>
    <t>05067293977</t>
  </si>
  <si>
    <t>Avenida Raimundo José dos Santos 267 / CEP 87470000 - centros, Mariluz, Paraná</t>
  </si>
  <si>
    <t>Mariluz</t>
  </si>
  <si>
    <t>87470000</t>
  </si>
  <si>
    <t>23 de março | 13:20</t>
  </si>
  <si>
    <t>24 de março | 12:21</t>
  </si>
  <si>
    <t>MEL42138077242LMFFF01</t>
  </si>
  <si>
    <t>2000005335192174</t>
  </si>
  <si>
    <t>22 de março de 2023 20:20 hs.</t>
  </si>
  <si>
    <t>Rafael Vitor</t>
  </si>
  <si>
    <t>13354608960</t>
  </si>
  <si>
    <t>Rua Lúcio Lopes de Deus 196 / casa - CEP 86801792 - Loteamento Residencial Orlando Bacarin, Apucarana, Paraná</t>
  </si>
  <si>
    <t>86801792</t>
  </si>
  <si>
    <t>23 de março | 08:58</t>
  </si>
  <si>
    <t>24 de março | 09:58</t>
  </si>
  <si>
    <t>MEL42138064375LMFFF01</t>
  </si>
  <si>
    <t>2000004307790523</t>
  </si>
  <si>
    <t>22 de março de 2023 20:17 hs.</t>
  </si>
  <si>
    <t>Paulo Cesar Mendes de Oliveira</t>
  </si>
  <si>
    <t>02388304547</t>
  </si>
  <si>
    <t>Rua São José 60 / casa Referencia: Rua do Condomínio Brisas de Ipitanga, após o Colégio Fênix, casa de muro amarelo e portão branco. - CEP 42703740 - Centro, Lauro de Freitas, Bahia</t>
  </si>
  <si>
    <t>Lauro de Freitas</t>
  </si>
  <si>
    <t>42703740</t>
  </si>
  <si>
    <t>23 de março | 00:00</t>
  </si>
  <si>
    <t>23 de março | 15:07</t>
  </si>
  <si>
    <t>MEL42138063186LMFFF01</t>
  </si>
  <si>
    <t>2000005335167578</t>
  </si>
  <si>
    <t>CPF 35125009865</t>
  </si>
  <si>
    <t>Rua Bueru 52 - Casa 5, São Paulo - CEP: 03710000, São Paulo</t>
  </si>
  <si>
    <t>35125009865</t>
  </si>
  <si>
    <t>Rua Bueru 52 / Casa 5 - CEP 03710000 - Jardim Jaú (Zona Leste), São Paulo, São Paulo</t>
  </si>
  <si>
    <t>03710000</t>
  </si>
  <si>
    <t>23 de março | 16:44</t>
  </si>
  <si>
    <t>VINICIUS PEDROSO DE OLIVEIRA</t>
  </si>
  <si>
    <t>42138057351</t>
  </si>
  <si>
    <t>2000005334977166</t>
  </si>
  <si>
    <t>22 de março de 2023 19:54 hs.</t>
  </si>
  <si>
    <t>Nivia Lima</t>
  </si>
  <si>
    <t>09589456677</t>
  </si>
  <si>
    <t>Rua Costa Rica 36 / casa - CEP 35457231 - São José, Itabirito, Minas Gerais</t>
  </si>
  <si>
    <t>Itabirito</t>
  </si>
  <si>
    <t>35457231</t>
  </si>
  <si>
    <t>23 de março | 09:09</t>
  </si>
  <si>
    <t>24 de março | 14:26</t>
  </si>
  <si>
    <t>MEL42137973505LMFFF01</t>
  </si>
  <si>
    <t>2000005334993748</t>
  </si>
  <si>
    <t>22 de março de 2023 19:50 hs.</t>
  </si>
  <si>
    <t>marcos oliveira</t>
  </si>
  <si>
    <t>12372054848</t>
  </si>
  <si>
    <t>Rua São Pedro 1362 / casa - CEP 13640409 - Vila Santa Fé, Pirassununga, São Paulo</t>
  </si>
  <si>
    <t>Pirassununga</t>
  </si>
  <si>
    <t>13640409</t>
  </si>
  <si>
    <t>23 de março | 00:27</t>
  </si>
  <si>
    <t>23 de março | 13:54</t>
  </si>
  <si>
    <t>MEL42137982889LMFFF01</t>
  </si>
  <si>
    <t>2000005334990192</t>
  </si>
  <si>
    <t>22 de março de 2023 19:47 hs.</t>
  </si>
  <si>
    <t>amilson santos</t>
  </si>
  <si>
    <t>03718309661</t>
  </si>
  <si>
    <t>Rua Americo Scaranello 124 / casa Referencia: rua sem saida - CEP 14169417 - Residencial e Comercial Wilson Bernardi, Sertãozinho, São Paulo</t>
  </si>
  <si>
    <t>14169417</t>
  </si>
  <si>
    <t>22 de março | 23:16</t>
  </si>
  <si>
    <t>23 de março | 13:27</t>
  </si>
  <si>
    <t>MEL42137975745LMFFF01</t>
  </si>
  <si>
    <t>2000005334977508</t>
  </si>
  <si>
    <t>João Batista</t>
  </si>
  <si>
    <t>97792152634</t>
  </si>
  <si>
    <t>Ribeirão das Neves</t>
  </si>
  <si>
    <t>33943784</t>
  </si>
  <si>
    <t>MEL42137983172LMFFF01</t>
  </si>
  <si>
    <t>2000005334969376</t>
  </si>
  <si>
    <t>22 de março de 2023 19:46 hs.</t>
  </si>
  <si>
    <t>772007</t>
  </si>
  <si>
    <t>MLB3088180814</t>
  </si>
  <si>
    <t>Bandeja Dianteira Esquerda Com Pivô Honda Fit 2009 A 2013</t>
  </si>
  <si>
    <t>SAMANTA MOREIRA</t>
  </si>
  <si>
    <t>CPF 01436268095</t>
  </si>
  <si>
    <t>rua antonio carlos ferreira  507, Florianópolis - CEP: 88025210, Santa Catarina</t>
  </si>
  <si>
    <t>01436268095</t>
  </si>
  <si>
    <t>Rua Paul Harris 286 / casa portão branco Referencia: Portão branco - CEP 96077200 - Areal, Pelotas, Rio Grande do Sul</t>
  </si>
  <si>
    <t>96077200</t>
  </si>
  <si>
    <t>24 de março | 01:57</t>
  </si>
  <si>
    <t>27 de março | 13:43</t>
  </si>
  <si>
    <t>MEL42137980700LMXDF01</t>
  </si>
  <si>
    <t>2000005334960270</t>
  </si>
  <si>
    <t>22 de março de 2023 19:42 hs.</t>
  </si>
  <si>
    <t>Roger Brandão</t>
  </si>
  <si>
    <t>CPF 07833491144</t>
  </si>
  <si>
    <t>rua dos rancheiros 42, Campo Grande - CEP: 79042190, Mato Grosso do Sul</t>
  </si>
  <si>
    <t>07833491144</t>
  </si>
  <si>
    <t>Rua do Rancheiro 42 / os - CEP 79042190 - Tiradentes, Campo Grande, Mato Grosso do Sul</t>
  </si>
  <si>
    <t>79042190</t>
  </si>
  <si>
    <t>27 de março | 12:49</t>
  </si>
  <si>
    <t>MEL42137971866LMXDF01</t>
  </si>
  <si>
    <t>2000005334942378</t>
  </si>
  <si>
    <t>22 de março de 2023 19:40 hs.</t>
  </si>
  <si>
    <t>88020650</t>
  </si>
  <si>
    <t>2000004307688507</t>
  </si>
  <si>
    <t>22 de março de 2023 19:39 hs.</t>
  </si>
  <si>
    <t>Henrique Sofia de Souza</t>
  </si>
  <si>
    <t>46558241072</t>
  </si>
  <si>
    <t>Rua das Amendoeiras 1005 / Referencia: entrar na Parada 91 da RS 040, estrada Rancho Alegre, no final da estrada. Fica dentro do condomínio Rancho Alegre - CEP 94760000 - Morro Grande, Águas Claras, Rio Grande do Sul</t>
  </si>
  <si>
    <t>Águas Claras</t>
  </si>
  <si>
    <t>94760000</t>
  </si>
  <si>
    <t>24 de março | 12:17</t>
  </si>
  <si>
    <t>MEL42137959982LMFFF01</t>
  </si>
  <si>
    <t>2000005334790290</t>
  </si>
  <si>
    <t>22 de março de 2023 19:18 hs.</t>
  </si>
  <si>
    <t>Chegou no dia sábado, 25 de março</t>
  </si>
  <si>
    <t>Ariano Dos Santos Souza</t>
  </si>
  <si>
    <t>03027614541</t>
  </si>
  <si>
    <t>rua primeiro de maio 52 / casa Referencia: no fogoso na ruina casa de Ariano santos souza - CEP 45712000 - Rio do meio, Rio do Meio, Bahia</t>
  </si>
  <si>
    <t>Rio do Meio</t>
  </si>
  <si>
    <t>45712000</t>
  </si>
  <si>
    <t>23 de março | 01:07</t>
  </si>
  <si>
    <t>MEL42137887895LMFFF01</t>
  </si>
  <si>
    <t>2000005334798800</t>
  </si>
  <si>
    <t>22 de março de 2023 19:17 hs.</t>
  </si>
  <si>
    <t>Jair De Souza Bueno</t>
  </si>
  <si>
    <t>51277271968</t>
  </si>
  <si>
    <t>Rua Professor João Soares Barcelos 1244 / Condomínio portaria Referencia: próximo sétimo distrito policia civil. - CEP 81630060 - Hauer, Curitiba, Paraná</t>
  </si>
  <si>
    <t>81630060</t>
  </si>
  <si>
    <t>24 de março | 10:00</t>
  </si>
  <si>
    <t>MEL42137904424LMFFF01</t>
  </si>
  <si>
    <t>2000005334771726</t>
  </si>
  <si>
    <t>22 de março de 2023 19:13 hs.</t>
  </si>
  <si>
    <t>Jose Roque Reis</t>
  </si>
  <si>
    <t>91406609587</t>
  </si>
  <si>
    <t>Rua José Parmênio Barcelar Filho 129 / Proximo a farma silva - CEP 48490000 - Centro, Inhambupe, Bahia</t>
  </si>
  <si>
    <t>Inhambupe</t>
  </si>
  <si>
    <t>48490000</t>
  </si>
  <si>
    <t>23 de março | 18:49</t>
  </si>
  <si>
    <t>24 de março | 11:25</t>
  </si>
  <si>
    <t>MEL42137893752LMFFF01</t>
  </si>
  <si>
    <t>2000005334689764</t>
  </si>
  <si>
    <t>22 de março de 2023 19:01 hs.</t>
  </si>
  <si>
    <t>442057</t>
  </si>
  <si>
    <t>MLB2997303588</t>
  </si>
  <si>
    <t>Bandeja Inferior Esquerdo Sem Pivô Santana 1998 A 2002</t>
  </si>
  <si>
    <t>roberta silva</t>
  </si>
  <si>
    <t>CPF 08644130684</t>
  </si>
  <si>
    <t>Rua Poeta João Carneiro de Resende 11, Pedralva - CEP: 37520000, Minas Gerais</t>
  </si>
  <si>
    <t>08644130684</t>
  </si>
  <si>
    <t>Rua Poeta João Carneiro de Resende 11 / CEP 37520000 - Pedralva, Minas Gerais</t>
  </si>
  <si>
    <t>Pedralva</t>
  </si>
  <si>
    <t>37520000</t>
  </si>
  <si>
    <t>24 de março | 11:12</t>
  </si>
  <si>
    <t>MEL42137851539LMXDF01</t>
  </si>
  <si>
    <t>2000004307562945</t>
  </si>
  <si>
    <t>22 de março de 2023 18:49 hs.</t>
  </si>
  <si>
    <t>Americo Macolly Gomes Knupp</t>
  </si>
  <si>
    <t>16429139794</t>
  </si>
  <si>
    <t>Rua Regina de Azevedo 186 / Granja do Céu casa2 - CEP 28621112 - Cônego, Nova Friburgo, Rio de Janeiro</t>
  </si>
  <si>
    <t>28621112</t>
  </si>
  <si>
    <t>25 de março | 12:20</t>
  </si>
  <si>
    <t>MEL42137821477LMFFF01</t>
  </si>
  <si>
    <t>2000004307562943</t>
  </si>
  <si>
    <t>CPF 16429139794</t>
  </si>
  <si>
    <t>Rua Marechal Rondom 82 - Casa 13, Nova Friburgo - CEP: 28621130, Rio de Janeiro</t>
  </si>
  <si>
    <t>2000005334540660</t>
  </si>
  <si>
    <t>22 de março de 2023 18:32 hs.</t>
  </si>
  <si>
    <t>Jailma Souza Dos Santos</t>
  </si>
  <si>
    <t>67883729500</t>
  </si>
  <si>
    <t>Conjunto Recanto do Cabula 433 / Bloco 09 Apto 402 - CEP 41150115 - Cabula, Salvador, Bahia</t>
  </si>
  <si>
    <t>41150115</t>
  </si>
  <si>
    <t>22 de março | 23:18</t>
  </si>
  <si>
    <t>23 de março | 14:46</t>
  </si>
  <si>
    <t>MEL42137780163LMFFF01</t>
  </si>
  <si>
    <t>2000004307493781</t>
  </si>
  <si>
    <t>22 de março de 2023 18:22 hs.</t>
  </si>
  <si>
    <t>jefferson fernandes</t>
  </si>
  <si>
    <t>01556205503</t>
  </si>
  <si>
    <t>Praça coronel José de Faro Rolembergue 46 / casa Referencia: Próximo a Office motos pátio da feira. - CEP 49770000 - centro, Maruim, Sergipe</t>
  </si>
  <si>
    <t>Maruim</t>
  </si>
  <si>
    <t>49770000</t>
  </si>
  <si>
    <t>24 de março | 10:06</t>
  </si>
  <si>
    <t>MEL42137751487LMFFF01</t>
  </si>
  <si>
    <t>2000005334419826</t>
  </si>
  <si>
    <t>22 de março de 2023 18:21 hs.</t>
  </si>
  <si>
    <t>MLB2601591437</t>
  </si>
  <si>
    <t>Par Pinoguia Pinça De Freio Sonic Ltz 1.6flex 2016</t>
  </si>
  <si>
    <t>Romero Rozende</t>
  </si>
  <si>
    <t>CPF 55645003187</t>
  </si>
  <si>
    <t>Rua Liberato Gonçalves Nogueira 32 - qd04 lt05, Rio Verde - CEP: 75909847, Goiás</t>
  </si>
  <si>
    <t>55645003187</t>
  </si>
  <si>
    <t>Rua Liberato Gonçalves Nogueira 32 / qd04 lt05 Referencia: saida pra igrejinha da serra,tem um pé d acerola plantado na porta - CEP 75909847 - Residencial Solar dos Ataídes 2ª Etapa, Rio Verde, Goiás</t>
  </si>
  <si>
    <t>75909847</t>
  </si>
  <si>
    <t>24 de março | 01:23</t>
  </si>
  <si>
    <t>25 de março | 11:19</t>
  </si>
  <si>
    <t>MEL42137733263LMXDF01</t>
  </si>
  <si>
    <t>2000005334415132</t>
  </si>
  <si>
    <t>22 de março de 2023 18:18 hs.</t>
  </si>
  <si>
    <t>Wellington Prudêncio</t>
  </si>
  <si>
    <t>41277092869</t>
  </si>
  <si>
    <t>RUA GONCALVES DIAS 258 / Loja (horario de almoco 12h as 13h15) - CEP 14860000 - Barrinha, São Paulo</t>
  </si>
  <si>
    <t>Barrinha</t>
  </si>
  <si>
    <t>14860000</t>
  </si>
  <si>
    <t>22 de março | 23:39</t>
  </si>
  <si>
    <t>23 de março | 17:18</t>
  </si>
  <si>
    <t>MEL42137729621LMFFF01</t>
  </si>
  <si>
    <t>https://myaccount.mercadolivre.com.br/shipments/42137729621/detail</t>
  </si>
  <si>
    <t>2000005334436598</t>
  </si>
  <si>
    <t>22 de março de 2023 18:16 hs.</t>
  </si>
  <si>
    <t>MLB2917948342</t>
  </si>
  <si>
    <t>Bandeja Inferior Esquerda Com Pivô Fiorino 2014 Em Diante</t>
  </si>
  <si>
    <t>Taina Andrade</t>
  </si>
  <si>
    <t>CPF 41701861844</t>
  </si>
  <si>
    <t>Rua José Raphaeli 489 - casa, Lençóis Paulista - CEP: 18682713, São Paulo</t>
  </si>
  <si>
    <t>41701861844</t>
  </si>
  <si>
    <t>Rua José Raphaeli 489 / casa - CEP 18682713 - Jardim Maria Luíza I, Lençóis Paulista, São Paulo</t>
  </si>
  <si>
    <t>18682713</t>
  </si>
  <si>
    <t>24 de março | 00:21</t>
  </si>
  <si>
    <t>24 de março | 15:18</t>
  </si>
  <si>
    <t>MEL42137745082LMXDF01</t>
  </si>
  <si>
    <t>2000004307449385</t>
  </si>
  <si>
    <t>22 de março de 2023 18:05 hs.</t>
  </si>
  <si>
    <t>Elizelin Aparecida Ferreira Rodrigues</t>
  </si>
  <si>
    <t>CPF 43297024879</t>
  </si>
  <si>
    <t>Rua Simeão Zacarias Bernardo 159, Capão Bonito - CEP: 18301600, São Paulo</t>
  </si>
  <si>
    <t>43297024879</t>
  </si>
  <si>
    <t>MEL42148295082LMXDR01</t>
  </si>
  <si>
    <t>2000005334367154</t>
  </si>
  <si>
    <t>22 de março de 2023 18:04 hs.</t>
  </si>
  <si>
    <t>Edemir Almeida</t>
  </si>
  <si>
    <t>CPF 15557396870</t>
  </si>
  <si>
    <t>Rua José Augusto Pedroso 251 - casa, Cotia - CEP: 06717126, São Paulo</t>
  </si>
  <si>
    <t>15557396870</t>
  </si>
  <si>
    <t>Rua José Augusto Pedroso 251 / casa Referencia: próximo hospital São Francisco - CEP 06717126 - Vila São Francisco de Assis, Cotia, São Paulo</t>
  </si>
  <si>
    <t>06717126</t>
  </si>
  <si>
    <t>23 de março | 19:50</t>
  </si>
  <si>
    <t>42137713976</t>
  </si>
  <si>
    <t>2000004307447587</t>
  </si>
  <si>
    <t>22 de março de 2023 18:03 hs.</t>
  </si>
  <si>
    <t>Tailicia Rodrigues</t>
  </si>
  <si>
    <t>05255607347</t>
  </si>
  <si>
    <t>Rua José Cavalcante Sobrinho 120 / bloco 1 apt 503 Referencia: próximo a caixa economica - CEP 60871640 - Coaçu, Fortaleza, Ceará</t>
  </si>
  <si>
    <t>60871640</t>
  </si>
  <si>
    <t>24 de março | 14:22</t>
  </si>
  <si>
    <t>MEL42137711128LMFFF01</t>
  </si>
  <si>
    <t>2000004307430923</t>
  </si>
  <si>
    <t>22 de março de 2023 18:01 hs.</t>
  </si>
  <si>
    <t>Raimundo Pinheiro Torres Neto</t>
  </si>
  <si>
    <t>78713277391</t>
  </si>
  <si>
    <t>Rua Jandira Furlan de Oliveira 1492 / Referencia: bairro novo de Jardinópolis saida para Ribeirão preto. - CEP 14680000 - Sãolucas, Jardinópolis, São Paulo</t>
  </si>
  <si>
    <t>Jardinópolis</t>
  </si>
  <si>
    <t>14680000</t>
  </si>
  <si>
    <t>23 de março | 11:46</t>
  </si>
  <si>
    <t>MEL42137706208LMFFF01</t>
  </si>
  <si>
    <t>2000004307440075</t>
  </si>
  <si>
    <t>hebert brandao</t>
  </si>
  <si>
    <t>22983608808</t>
  </si>
  <si>
    <t>Rua Maria Tereza Pereira Guedes de Melo 121 / CEP 12237661 - Conjunto Residencial Trinta e Um de Março, São José dos Campos, São Paulo</t>
  </si>
  <si>
    <t>12237661</t>
  </si>
  <si>
    <t>23 de março | 00:34</t>
  </si>
  <si>
    <t>23 de março | 17:19</t>
  </si>
  <si>
    <t>MEL42137697971LMFFF01</t>
  </si>
  <si>
    <t>2000005334325158</t>
  </si>
  <si>
    <t>22 de março de 2023 18:00 hs.</t>
  </si>
  <si>
    <t>112024</t>
  </si>
  <si>
    <t>MLB3068469273</t>
  </si>
  <si>
    <t>Bandeja Direita Palio 1996 Á 2001 Com Pivô</t>
  </si>
  <si>
    <t>Luciano Pacheco</t>
  </si>
  <si>
    <t>CPF 70278636934</t>
  </si>
  <si>
    <t>Avenida José Antônio Zeraibe 568 - casa 1, Guarulhos - CEP: 07196170, São Paulo</t>
  </si>
  <si>
    <t>70278636934</t>
  </si>
  <si>
    <t>Avenida José Antônio Zeraibe 548 / casa Referencia: TAPEÇARIA - CEP 07196170 - Jardim Bom Clima, Guarulhos, São Paulo</t>
  </si>
  <si>
    <t>07196170</t>
  </si>
  <si>
    <t>23 de março | 16:06</t>
  </si>
  <si>
    <t>23 de março | 18:43</t>
  </si>
  <si>
    <t>42137698324</t>
  </si>
  <si>
    <t>2000005334272936</t>
  </si>
  <si>
    <t>22 de março de 2023 17:48 hs.</t>
  </si>
  <si>
    <t>Edinei Monteiro Miguel</t>
  </si>
  <si>
    <t>03232040071</t>
  </si>
  <si>
    <t>Rua Anselmo Borba 535 / Referencia: Loja de carros, JR veículos - CEP 88970000 - Centro, São João do Sul, Santa Catarina</t>
  </si>
  <si>
    <t>São João do Sul</t>
  </si>
  <si>
    <t>88970000</t>
  </si>
  <si>
    <t>24 de março | 14:27</t>
  </si>
  <si>
    <t>MEL42137674040LMFFF01</t>
  </si>
  <si>
    <t>2000005334265118</t>
  </si>
  <si>
    <t>22 de março de 2023 17:47 hs.</t>
  </si>
  <si>
    <t>MEL42137671080LMFFF01</t>
  </si>
  <si>
    <t>2000005334186498</t>
  </si>
  <si>
    <t>22 de março de 2023 17:34 hs.</t>
  </si>
  <si>
    <t>Cleide Aparecida Rebelo Da Silva</t>
  </si>
  <si>
    <t>76693341934</t>
  </si>
  <si>
    <t>Rua Lions Club 1224 / Casa - CEP 86490000 - Ribeirão do Pinhal, Paraná</t>
  </si>
  <si>
    <t>Ribeirão do Pinhal</t>
  </si>
  <si>
    <t>86490000</t>
  </si>
  <si>
    <t>24 de março | 15:04</t>
  </si>
  <si>
    <t>MEL42137635880LMFFF01</t>
  </si>
  <si>
    <t>2000005334164244</t>
  </si>
  <si>
    <t>22 de março de 2023 17:30 hs.</t>
  </si>
  <si>
    <t>Francisco Edson Teofilo Filho</t>
  </si>
  <si>
    <t>00236101315</t>
  </si>
  <si>
    <t>Rua Antonio Calixto Vieira 20 / CEP 64207015 - Frei Higino, Parnaíba, Piauí</t>
  </si>
  <si>
    <t>Parnaíba</t>
  </si>
  <si>
    <t>64207015</t>
  </si>
  <si>
    <t>23 de março | 01:49</t>
  </si>
  <si>
    <t>24 de março | 14:00</t>
  </si>
  <si>
    <t>MEL42137623540LMFFF01</t>
  </si>
  <si>
    <t>2000005334064730</t>
  </si>
  <si>
    <t>22 de março de 2023 17:14 hs.</t>
  </si>
  <si>
    <t>77158</t>
  </si>
  <si>
    <t>MLB3041572959</t>
  </si>
  <si>
    <t>Cabo De Capô Com Botão Opala 1969 A 1974</t>
  </si>
  <si>
    <t>Marcos André da Silva Alvim</t>
  </si>
  <si>
    <t>CPF 70334757720</t>
  </si>
  <si>
    <t>Quadra SQNW 307 Bloco H 605 - Resid.Pleno Noroeste, Brasília - CEP: 70686840, Distrito Federal</t>
  </si>
  <si>
    <t>70334757720</t>
  </si>
  <si>
    <t>Quadra SQNW 307 Bloco H 605 / Ed. Pleno Noroeste Referencia: Portaria em frente à obra do Paulo Octavio - CEP 70686840 - Setor Noroeste, Brasília, Distrito Federal</t>
  </si>
  <si>
    <t>70686840</t>
  </si>
  <si>
    <t>24 de março | 19:12</t>
  </si>
  <si>
    <t>MEL42137583214LMXDF01</t>
  </si>
  <si>
    <t>2000005334005368</t>
  </si>
  <si>
    <t>22 de março de 2023 17:09 hs.</t>
  </si>
  <si>
    <t>RAFAEL CATARINA MOTTA 37265810813</t>
  </si>
  <si>
    <t>32408972000106</t>
  </si>
  <si>
    <t>AvMarina 1685 / comercial - CEP 11730000 - centro, Mongaguá, São Paulo</t>
  </si>
  <si>
    <t>23 de março | 01:24</t>
  </si>
  <si>
    <t>MEL42137554445LMFFF01</t>
  </si>
  <si>
    <t>2000004307288757</t>
  </si>
  <si>
    <t>22 de março de 2023 17:06 hs.</t>
  </si>
  <si>
    <t>par112001</t>
  </si>
  <si>
    <t>MLB2996486167</t>
  </si>
  <si>
    <t>Par Bandeja Traseira Uno Cs S Sx 1984 A 1996</t>
  </si>
  <si>
    <t>thiago genova</t>
  </si>
  <si>
    <t>CPF 33279774888</t>
  </si>
  <si>
    <t>Solto Soares 109 - Casa, Guarulhos - CEP: 07161090, São Paulo</t>
  </si>
  <si>
    <t>33279774888</t>
  </si>
  <si>
    <t>Rua Souto Soares 109 / Casa Referencia: Casa - CEP 07161090 - Jardim IV Centenário, Guarulhos, São Paulo</t>
  </si>
  <si>
    <t>07161090</t>
  </si>
  <si>
    <t>24 de março | 01:20</t>
  </si>
  <si>
    <t>MEL42137559436LMXDF01</t>
  </si>
  <si>
    <t>2000005333966104</t>
  </si>
  <si>
    <t>22 de março de 2023 17:02 hs.</t>
  </si>
  <si>
    <t>Jose Gaspar</t>
  </si>
  <si>
    <t>04693121657</t>
  </si>
  <si>
    <t>Rua José Mendes 145 / casa - CEP 38654000 - centro, Dom Bosco, Minas Gerais</t>
  </si>
  <si>
    <t>Dom Bosco</t>
  </si>
  <si>
    <t>38654000</t>
  </si>
  <si>
    <t>23 de março | 08:42</t>
  </si>
  <si>
    <t>31 de março | 17:56</t>
  </si>
  <si>
    <t>ML42137539442135551</t>
  </si>
  <si>
    <t>https://www.loggi.com/rastreador/3762947aef/ML42137539442135551</t>
  </si>
  <si>
    <t>2000005333773144</t>
  </si>
  <si>
    <t>22 de março de 2023 16:33 hs.</t>
  </si>
  <si>
    <t>luiz paulo caetano</t>
  </si>
  <si>
    <t>00574106154</t>
  </si>
  <si>
    <t>Avenida Dos Reis Qd 05 Lt 09 188 / Borracharia Gg Referencia: borracharia GG - CEP 76340000 - Centro, Carmo do Rio Verde, Goiás</t>
  </si>
  <si>
    <t>Carmo do Rio Verde</t>
  </si>
  <si>
    <t>76340000</t>
  </si>
  <si>
    <t>27 de março | 12:14</t>
  </si>
  <si>
    <t>29 de março | 11:50</t>
  </si>
  <si>
    <t>MEL42137450333LMFFF01</t>
  </si>
  <si>
    <t>2000005333758400</t>
  </si>
  <si>
    <t>22 de março de 2023 16:28 hs.</t>
  </si>
  <si>
    <t>Igor Renato Medeiro Goulart</t>
  </si>
  <si>
    <t>41557288852</t>
  </si>
  <si>
    <t>Rua Pedro Paulo Chaves 857 / Oficina - CEP 17035240 - Tangarás, Bauru, São Paulo</t>
  </si>
  <si>
    <t>17035240</t>
  </si>
  <si>
    <t>22 de março | 21:23</t>
  </si>
  <si>
    <t>23 de março | 09:13</t>
  </si>
  <si>
    <t>MEL42137443647LMFFF01</t>
  </si>
  <si>
    <t>2000005333680998</t>
  </si>
  <si>
    <t>22 de março de 2023 16:16 hs.</t>
  </si>
  <si>
    <t>MLB2949546273</t>
  </si>
  <si>
    <t>Par Pivô Suspensão E Bieletas Prisma 2013 Em Diante</t>
  </si>
  <si>
    <t>sâmela Cardoso sâmela Cardoso</t>
  </si>
  <si>
    <t>CPF 15959611783</t>
  </si>
  <si>
    <t>Rua Santa Rosa 4 - Nova Esperanca, Macaé - CEP: 27960174, Rio de Janeiro</t>
  </si>
  <si>
    <t>15959611783</t>
  </si>
  <si>
    <t>Rua Santa Rosa 04 / procurar mineiro Referencia: Depois da padaria de abel final da rua q tem um buraco - CEP 27960174 - Barra de Macaé, Macaé, Rio de Janeiro</t>
  </si>
  <si>
    <t>Macaé</t>
  </si>
  <si>
    <t>27960174</t>
  </si>
  <si>
    <t>24 de março | 01:13</t>
  </si>
  <si>
    <t>25 de março | 13:32</t>
  </si>
  <si>
    <t>MEL42137419846LMXDF01</t>
  </si>
  <si>
    <t>2000004307116719</t>
  </si>
  <si>
    <t>22 de março de 2023 16:08 hs.</t>
  </si>
  <si>
    <t>edvaldo aparecido</t>
  </si>
  <si>
    <t>07261521612</t>
  </si>
  <si>
    <t>São Domingues da prata 53 / Casa Referencia: Enfrente a escola mestre bezim - CEP 39670000 - Florestal, Itamarandiba, Minas Gerais</t>
  </si>
  <si>
    <t>Itamarandiba</t>
  </si>
  <si>
    <t>39670000</t>
  </si>
  <si>
    <t>22 de março | 19:38</t>
  </si>
  <si>
    <t>28 de março | 07:24</t>
  </si>
  <si>
    <t>MEL42137398744LMFFF01</t>
  </si>
  <si>
    <t>2000005333450800</t>
  </si>
  <si>
    <t>22 de março de 2023 15:42 hs.</t>
  </si>
  <si>
    <t>90500</t>
  </si>
  <si>
    <t>MLB3109201062</t>
  </si>
  <si>
    <t>Kit Reparo Trambulador Sem Mola Kangoo Todos Os Anos</t>
  </si>
  <si>
    <t>JUNIOR PINHEIRO</t>
  </si>
  <si>
    <t>CPF 80835686515</t>
  </si>
  <si>
    <t>RUA JURACY MAGALHAES 51, Cansanção - CEP: 48840000, Bahia</t>
  </si>
  <si>
    <t>80835686515</t>
  </si>
  <si>
    <t>RUA JURACY MAGALHAES 51 / CEP 48840000 - Cansanção, Bahia</t>
  </si>
  <si>
    <t>Cansanção</t>
  </si>
  <si>
    <t>48840000</t>
  </si>
  <si>
    <t>27 de março | 12:27</t>
  </si>
  <si>
    <t>MEL42137321316LMXDF01</t>
  </si>
  <si>
    <t>2000004307022371</t>
  </si>
  <si>
    <t>22 de março de 2023 15:37 hs.</t>
  </si>
  <si>
    <t>FELIPE ANASTACIO</t>
  </si>
  <si>
    <t>69402280049</t>
  </si>
  <si>
    <t>RUA MIGUEL FERNANDES 642 / CEP 20780060 - Rio de Janeiro, Rio de Janeiro</t>
  </si>
  <si>
    <t>20780060</t>
  </si>
  <si>
    <t>23 de março | 02:30</t>
  </si>
  <si>
    <t>29 de março | 13:36</t>
  </si>
  <si>
    <t>MEL42137307480LMFFF01</t>
  </si>
  <si>
    <t>https://myaccount.mercadolivre.com.br/shipments/42137307480/detail</t>
  </si>
  <si>
    <t>2000004307006513</t>
  </si>
  <si>
    <t>22 de março de 2023 15:31 hs.</t>
  </si>
  <si>
    <t>Marcio Rampagni</t>
  </si>
  <si>
    <t>05463016739</t>
  </si>
  <si>
    <t>Rua Affonso Conrado da Cruz 61 / CEP 21864510 - Bangu, Rio de Janeiro, Rio de Janeiro</t>
  </si>
  <si>
    <t>21864510</t>
  </si>
  <si>
    <t>22 de março | 23:47</t>
  </si>
  <si>
    <t>23 de março | 19:24</t>
  </si>
  <si>
    <t>MEL42137282297LMFFF01</t>
  </si>
  <si>
    <t>2000005333205656</t>
  </si>
  <si>
    <t>22 de março de 2023 15:09 hs.</t>
  </si>
  <si>
    <t>Vagner Candeia</t>
  </si>
  <si>
    <t>31249956862</t>
  </si>
  <si>
    <t>Avenida Maranguape 293 / CEP 15803245 - Parque Residencial Flamingo, Catanduva, São Paulo</t>
  </si>
  <si>
    <t>15803245</t>
  </si>
  <si>
    <t>22 de março | 19:17</t>
  </si>
  <si>
    <t>23 de março | 09:37</t>
  </si>
  <si>
    <t>MEL42137220474LMFFF01</t>
  </si>
  <si>
    <t>2000005333159458</t>
  </si>
  <si>
    <t>22 de março de 2023 15:05 hs.</t>
  </si>
  <si>
    <t>joaquim silva</t>
  </si>
  <si>
    <t>CPF 62918966215</t>
  </si>
  <si>
    <t>Rua Manuel Pinto 223 - Casa 03, São Paulo - CEP: 05776460, São Paulo</t>
  </si>
  <si>
    <t>62918966215</t>
  </si>
  <si>
    <t>Rua Manoel da Nóbrega 699 / apartamento 11 Referencia: Condomínio Hermínia(Portaria) - CEP 09910720 - Centro, Diadema, São Paulo</t>
  </si>
  <si>
    <t>09910720</t>
  </si>
  <si>
    <t>23 de março | 16:21</t>
  </si>
  <si>
    <t>23 de março | 20:38</t>
  </si>
  <si>
    <t>LEANDERSON DE PAIVA DIAS</t>
  </si>
  <si>
    <t>42137193863</t>
  </si>
  <si>
    <t>2000004306906851</t>
  </si>
  <si>
    <t>Nariana Lopes Leandro</t>
  </si>
  <si>
    <t>06148278766</t>
  </si>
  <si>
    <t>Rua São João 70 / A Referencia: DEPOIS DA OFICINA DO DELEI - CEP 27175000 - vila das palmeiras, Piraí, Rio de Janeiro</t>
  </si>
  <si>
    <t>Piraí</t>
  </si>
  <si>
    <t>27175000</t>
  </si>
  <si>
    <t>22 de março | 20:16</t>
  </si>
  <si>
    <t>23 de março | 13:17</t>
  </si>
  <si>
    <t>MEL42137205803LMFFF01</t>
  </si>
  <si>
    <t>2000005332179458</t>
  </si>
  <si>
    <t>22 de março de 2023 15:03 hs.</t>
  </si>
  <si>
    <t>Paulo Henrique Farias</t>
  </si>
  <si>
    <t>32292481391</t>
  </si>
  <si>
    <t>Rua 105C 140 / CEP 61920210 - Acaracuzinho, Maracanaú, Ceará</t>
  </si>
  <si>
    <t>61920210</t>
  </si>
  <si>
    <t>23 de março | 01:10</t>
  </si>
  <si>
    <t>MEL42136768285LMFFF01</t>
  </si>
  <si>
    <t>2000005333101400</t>
  </si>
  <si>
    <t>22 de março de 2023 14:52 hs.</t>
  </si>
  <si>
    <t>par222014/15</t>
  </si>
  <si>
    <t>MLB2915250174</t>
  </si>
  <si>
    <t>Par Bandeja Superior Com Pivô Ranger 1998 A 2011</t>
  </si>
  <si>
    <t>Cesar Augusto Bitencourt</t>
  </si>
  <si>
    <t>CPF 01857192796</t>
  </si>
  <si>
    <t>Rua Chayene 179 - casa, Mogi Mirim - CEP: 13800512, São Paulo</t>
  </si>
  <si>
    <t>01857192796</t>
  </si>
  <si>
    <t>Rua Sebastião Benedito da Silva 509 / casa Referencia: casa - CEP 13848113 - Jardim Novo II, Mogi Guaçu, São Paulo</t>
  </si>
  <si>
    <t>13848113</t>
  </si>
  <si>
    <t>24 de março | 19:44</t>
  </si>
  <si>
    <t>MEL42137167933LMXDF01</t>
  </si>
  <si>
    <t>2000005333079616</t>
  </si>
  <si>
    <t>22 de março de 2023 14:49 hs.</t>
  </si>
  <si>
    <t>Juliana Araujo Nunes</t>
  </si>
  <si>
    <t>06049167605</t>
  </si>
  <si>
    <t>Rua Lírio Cabral 122 / Portão branco grades Referencia: PORTÃO BRANCO DE GRADES 
MECÂNICA DO MARQUINHOS - Referencia: Portão branco de grades - CEP 35030290 - São Paulo, Governador Valadares, Minas Gerais</t>
  </si>
  <si>
    <t>35030290</t>
  </si>
  <si>
    <t>23 de março | 10:53</t>
  </si>
  <si>
    <t>MEL42137166056LMFFF01</t>
  </si>
  <si>
    <t>2000005332956792</t>
  </si>
  <si>
    <t>22 de março de 2023 14:39 hs.</t>
  </si>
  <si>
    <t>FTK22104</t>
  </si>
  <si>
    <t>MLB3175057561</t>
  </si>
  <si>
    <t>Pivô Da Bandeja Dianteira Ambos Lados Ix35 2010 A 2017</t>
  </si>
  <si>
    <t>alisson bartasson basilio rosa</t>
  </si>
  <si>
    <t>CPF 71590889134</t>
  </si>
  <si>
    <t>Rua Novo Horizonte 634, Itumbiara - CEP: 75533110, Goiás</t>
  </si>
  <si>
    <t>71590889134</t>
  </si>
  <si>
    <t>2000005332977064</t>
  </si>
  <si>
    <t>22 de março de 2023 14:34 hs.</t>
  </si>
  <si>
    <t>Juliana Castro</t>
  </si>
  <si>
    <t>CPF 44555895894</t>
  </si>
  <si>
    <t>rua projetada 1 425 - bl 3 ap 104, sao paulo  - CEP: 04470185, São Paulo</t>
  </si>
  <si>
    <t>44555895894</t>
  </si>
  <si>
    <t>Rua Salvador Dali 425 / Bl 3 Ap 104 Referencia: Condomínio Ibiza - CEP 04470185 - Jardim Apurá, São Paulo, São Paulo</t>
  </si>
  <si>
    <t>04470185</t>
  </si>
  <si>
    <t>24 de março | 01:22</t>
  </si>
  <si>
    <t>24 de março | 14:03</t>
  </si>
  <si>
    <t>MEL42137113201LMXDF01</t>
  </si>
  <si>
    <t>2000005332917984</t>
  </si>
  <si>
    <t>22 de março de 2023 14:33 hs.</t>
  </si>
  <si>
    <t>Elcio Cardoso</t>
  </si>
  <si>
    <t>CPF 34610780852</t>
  </si>
  <si>
    <t>Rua João Batista da Cruz jardim santa Ines 2 57, Itaberá - CEP: 18440000, São Paulo</t>
  </si>
  <si>
    <t>34610780852</t>
  </si>
  <si>
    <t>Rua das Hortência 10 / Rua da CEMEI do bairro - CEP 18440000 - Itaberá G Santa Inês, Itaberá, São Paulo</t>
  </si>
  <si>
    <t>Itaberá</t>
  </si>
  <si>
    <t>18440000</t>
  </si>
  <si>
    <t>24 de março | 00:27</t>
  </si>
  <si>
    <t>24 de março | 14:46</t>
  </si>
  <si>
    <t>MEL42137092231LMXDF01</t>
  </si>
  <si>
    <t>2000005332960958</t>
  </si>
  <si>
    <t>22 de março de 2023 14:31 hs.</t>
  </si>
  <si>
    <t>Mamede Afonso</t>
  </si>
  <si>
    <t>16490871874</t>
  </si>
  <si>
    <t>Avenida das Nações Unidas 22505 / Alfa Motors - Box 03 Referencia: Loja (Box) fica dentro do "AutoShopping Nações Unidas" ......a rua lateral é : Rua Arnaldo Magniccaro. - CEP 04696005 - Jurubatuba, São Paulo, São Paulo</t>
  </si>
  <si>
    <t>04696005</t>
  </si>
  <si>
    <t>22 de março | 23:28</t>
  </si>
  <si>
    <t>23 de março | 09:56</t>
  </si>
  <si>
    <t>MEL42137114546LMFFF01</t>
  </si>
  <si>
    <t>2000005332031620</t>
  </si>
  <si>
    <t>22 de março de 2023 14:21 hs.</t>
  </si>
  <si>
    <t>Jose Antonio Bim</t>
  </si>
  <si>
    <t>09996905829</t>
  </si>
  <si>
    <t>Rua Roberto Jansen 48 / Referencia: proximo ao shoping - CEP 18212050 - Vila Olho D'Agua, Itapetininga, São Paulo</t>
  </si>
  <si>
    <t>Itapetininga</t>
  </si>
  <si>
    <t>18212050</t>
  </si>
  <si>
    <t>23 de março | 00:24</t>
  </si>
  <si>
    <t>23 de março | 10:15</t>
  </si>
  <si>
    <t>MEL42136706377LMFFF01</t>
  </si>
  <si>
    <t>2000004306742705</t>
  </si>
  <si>
    <t>22 de março de 2023 14:06 hs.</t>
  </si>
  <si>
    <t>222015</t>
  </si>
  <si>
    <t>MLB2915072745</t>
  </si>
  <si>
    <t>Bandeja Superior Esquerda Com Pivô Ranger 1998 A 2011</t>
  </si>
  <si>
    <t>Giovani Paiva Agostini</t>
  </si>
  <si>
    <t>CPF 03624733745</t>
  </si>
  <si>
    <t>Rua Octavio Valladas Quintela 1037, Areal - CEP: 25845000, Rio de Janeiro</t>
  </si>
  <si>
    <t>03624733745</t>
  </si>
  <si>
    <t>Rua Bernardo Vasconcelos 287 / CEP 25716100 - Cascatinha, Petrópolis, Rio de Janeiro</t>
  </si>
  <si>
    <t>25716100</t>
  </si>
  <si>
    <t>24 de março | 02:29</t>
  </si>
  <si>
    <t>25 de março | 11:45</t>
  </si>
  <si>
    <t>MEL42137030173LMXDF01</t>
  </si>
  <si>
    <t>2000005332719238</t>
  </si>
  <si>
    <t>22 de março de 2023 14:05 hs.</t>
  </si>
  <si>
    <t>Marco Antonio Sikva Jorge</t>
  </si>
  <si>
    <t>75363003791</t>
  </si>
  <si>
    <t>Rua Camarista Meier 460 / AP 102 Referencia: favor telefonar na entrega pois minha campanhia as vezes funciona ou nao - CEP 20730233 - Engenho de Dentro, Rio de Janeiro, Rio de Janeiro</t>
  </si>
  <si>
    <t>20730233</t>
  </si>
  <si>
    <t>23 de março | 01:26</t>
  </si>
  <si>
    <t>23 de março | 15:48</t>
  </si>
  <si>
    <t>MEL42137001129LMFFF01</t>
  </si>
  <si>
    <t>2000004306681567</t>
  </si>
  <si>
    <t>22 de março de 2023 13:44 hs.</t>
  </si>
  <si>
    <t>MLB2092978474</t>
  </si>
  <si>
    <t>Par Bieleta Dianteira Vw Saveiro A Partir De 2008 Até 2016</t>
  </si>
  <si>
    <t>Edlaine Marques</t>
  </si>
  <si>
    <t>CPF 29156111819</t>
  </si>
  <si>
    <t>Rua Sereia 105, Embu das Artes - CEP: 06824430, São Paulo</t>
  </si>
  <si>
    <t>29156111819</t>
  </si>
  <si>
    <t>Rua Sereia 105 / CEP 06824430 - Jardim Batista, Embu das Artes, São Paulo</t>
  </si>
  <si>
    <t>06824430</t>
  </si>
  <si>
    <t>23 de março | 15:58</t>
  </si>
  <si>
    <t>23 de março | 18:38</t>
  </si>
  <si>
    <t>42136976560</t>
  </si>
  <si>
    <t>2000005332433506</t>
  </si>
  <si>
    <t>22 de março de 2023 13:13 hs.</t>
  </si>
  <si>
    <t>Manuel Alejandro Rosales Mata</t>
  </si>
  <si>
    <t>70859951227</t>
  </si>
  <si>
    <t>Avenida Filomena Quércia Fabri 232 / casa - CEP 14340000 - Jardim São Manoel, Brodowski, São Paulo</t>
  </si>
  <si>
    <t>Brodowski</t>
  </si>
  <si>
    <t>14340000</t>
  </si>
  <si>
    <t>22 de março | 23:27</t>
  </si>
  <si>
    <t>23 de março | 14:29</t>
  </si>
  <si>
    <t>MEL42136879007LMFFF01</t>
  </si>
  <si>
    <t>2000005332356306</t>
  </si>
  <si>
    <t>22 de março de 2023 13:03 hs.</t>
  </si>
  <si>
    <t>Frantiesco Homrich</t>
  </si>
  <si>
    <t>01850196095</t>
  </si>
  <si>
    <t>Rua Capitão Veríssimo 275 / City Point - CEP 96900000 - Centro, Sobradinho, Rio Grande do Sul</t>
  </si>
  <si>
    <t>Sobradinho</t>
  </si>
  <si>
    <t>96900000</t>
  </si>
  <si>
    <t>24 de março | 16:52</t>
  </si>
  <si>
    <t>MEL42136849352LMFFF01</t>
  </si>
  <si>
    <t>2000004306534211</t>
  </si>
  <si>
    <t>22 de março de 2023 12:54 hs.</t>
  </si>
  <si>
    <t>Chegou em 22 de março</t>
  </si>
  <si>
    <t>PAR-PVI2182</t>
  </si>
  <si>
    <t>MLB3125231478</t>
  </si>
  <si>
    <t>Par Pivô Inferior Da Bandeja Scenic 1998 A 2010</t>
  </si>
  <si>
    <t>Maria Natania Bispo  Da Silva</t>
  </si>
  <si>
    <t>CPF 12179705417</t>
  </si>
  <si>
    <t>Rua dos Diamantes 519, São Caetano do Sul - CEP: 09550450, São Paulo</t>
  </si>
  <si>
    <t>12179705417</t>
  </si>
  <si>
    <t>Rua Garça 411 / Referencia: casa portal marrom - CEP 09550470 - Prosperidade, São Caetano do Sul, São Paulo</t>
  </si>
  <si>
    <t>09550470</t>
  </si>
  <si>
    <t>22 de março | 15:53</t>
  </si>
  <si>
    <t>22 de março | 19:09</t>
  </si>
  <si>
    <t>42136824081</t>
  </si>
  <si>
    <t>2000005332132766</t>
  </si>
  <si>
    <t>22 de março de 2023 12:27 hs.</t>
  </si>
  <si>
    <t>maria jose silva dos santos</t>
  </si>
  <si>
    <t>05916713525</t>
  </si>
  <si>
    <t>Avenida avenida faustino de Queiroz 57 / Referencia: ao lado do mercadinho união em frente a sorveteria - CEP 47730000 - centro, Canápolis, Bahia</t>
  </si>
  <si>
    <t>Canápolis</t>
  </si>
  <si>
    <t>47730000</t>
  </si>
  <si>
    <t>24 de março | 11:28</t>
  </si>
  <si>
    <t>MEL42136745141LMFFF01</t>
  </si>
  <si>
    <t>2000005332010964</t>
  </si>
  <si>
    <t>22 de março de 2023 12:10 hs.</t>
  </si>
  <si>
    <t>ysmael Elias</t>
  </si>
  <si>
    <t>06629283341</t>
  </si>
  <si>
    <t>BR.153km44 Rodovia Transbrasiliana 13 / Casa Chaparral Referencia: Prosmo Campo De Futibol Chaparral - CEP 15450000 - Chaparral rua 2, Onda Verde, São Paulo</t>
  </si>
  <si>
    <t>Onda Verde</t>
  </si>
  <si>
    <t>15450000</t>
  </si>
  <si>
    <t>23 de março | 09:03</t>
  </si>
  <si>
    <t>MEL42136702572LMFFF01</t>
  </si>
  <si>
    <t>2000005331923510</t>
  </si>
  <si>
    <t>22 de março de 2023 11:56 hs.</t>
  </si>
  <si>
    <t>Alisson Chinelatto Basso</t>
  </si>
  <si>
    <t>CPF 09520914960</t>
  </si>
  <si>
    <t>Rua Castro Alves 1786 - Colégio estadual, Itaipulândia - CEP: 85880000, Paraná</t>
  </si>
  <si>
    <t>09520914960</t>
  </si>
  <si>
    <t>Rua Castro Alves 1786 / Colégio estadual Referencia: Colégio estadual Costa e silva - CEP 85880000 - centro, Itaipulândia, Paraná</t>
  </si>
  <si>
    <t>Itaipulândia</t>
  </si>
  <si>
    <t>85880000</t>
  </si>
  <si>
    <t>24 de março | 03:08</t>
  </si>
  <si>
    <t>25 de março | 13:29</t>
  </si>
  <si>
    <t>MEL42136667002LMXDF01</t>
  </si>
  <si>
    <t>2000005331808082</t>
  </si>
  <si>
    <t>22 de março de 2023 11:37 hs.</t>
  </si>
  <si>
    <t>Cláudia Santos</t>
  </si>
  <si>
    <t>35601066809</t>
  </si>
  <si>
    <t>Avenida Basf 2522 / Casa - CEP 12521130 - Engenheiro Neiva, Guaratinguetá, São Paulo</t>
  </si>
  <si>
    <t>12521130</t>
  </si>
  <si>
    <t>23 de março | 17:08</t>
  </si>
  <si>
    <t>MEL42136610052LMFFF01</t>
  </si>
  <si>
    <t>2000005331704024</t>
  </si>
  <si>
    <t>22 de março de 2023 11:23 hs.</t>
  </si>
  <si>
    <t>LARISSA D JUNQUEIRA</t>
  </si>
  <si>
    <t>13228895700</t>
  </si>
  <si>
    <t>Rua Arlindo Janot 284 / 284B - ShopCar - CEP 21041160 - Bonsucesso, Rio de Janeiro, Rio de Janeiro</t>
  </si>
  <si>
    <t>21041160</t>
  </si>
  <si>
    <t>22 de março | 14:49</t>
  </si>
  <si>
    <t>23 de março | 12:56</t>
  </si>
  <si>
    <t>MEL42136566524LMFFF01</t>
  </si>
  <si>
    <t>2000005331595690</t>
  </si>
  <si>
    <t>22 de março de 2023 11:09 hs.</t>
  </si>
  <si>
    <t>eduardo marques</t>
  </si>
  <si>
    <t>01421732742</t>
  </si>
  <si>
    <t>Rodovia Amaral Peixoto 102 / Cond.Coqueiros Iguaba Casa 82 - CEP 28949746 - Praia Linda, São Pedro da Aldeia, Rio de Janeiro</t>
  </si>
  <si>
    <t>São Pedro da Aldeia</t>
  </si>
  <si>
    <t>28949746</t>
  </si>
  <si>
    <t>22 de março | 16:26</t>
  </si>
  <si>
    <t>23 de março | 13:11</t>
  </si>
  <si>
    <t>MEL42136515809LMFFF01</t>
  </si>
  <si>
    <t>2000005331575094</t>
  </si>
  <si>
    <t>22 de março de 2023 11:06 hs.</t>
  </si>
  <si>
    <t>Marly Neiva</t>
  </si>
  <si>
    <t>CPF 04218829721</t>
  </si>
  <si>
    <t>rodovia do sol km 28 9 - enfre ao trevo  de ponta da frutra, Vila Velha - CEP: 29129015, Espírito Santo</t>
  </si>
  <si>
    <t>04218829721</t>
  </si>
  <si>
    <t>Área Rural SN / bairro irajá 2 Referencia: rua da lanchonete da idenir a última casa - CEP 29199899 - Área Rural de Aracruz, Aracruz, Espírito Santo</t>
  </si>
  <si>
    <t>29199899</t>
  </si>
  <si>
    <t>23 de março | 03:52</t>
  </si>
  <si>
    <t>24 de março | 16:03</t>
  </si>
  <si>
    <t>MEL42136504825LMXDF01</t>
  </si>
  <si>
    <t>2000005331588894</t>
  </si>
  <si>
    <t>22 de março de 2023 11:05 hs.</t>
  </si>
  <si>
    <t>Weslley Jose Da Silva Pereira</t>
  </si>
  <si>
    <t>12182417648</t>
  </si>
  <si>
    <t>Rua Sigmund Freud 64 / Casa B - Dona Paré Referencia: Dona Aparecida. - CEP 35162409 - Cidade Nobre, Ipatinga, Minas Gerais</t>
  </si>
  <si>
    <t>35162409</t>
  </si>
  <si>
    <t>22 de março | 17:15</t>
  </si>
  <si>
    <t>27 de março | 10:12</t>
  </si>
  <si>
    <t>MEL42136510541LMFFF01</t>
  </si>
  <si>
    <t>2000005331588418</t>
  </si>
  <si>
    <t>22 de março de 2023 11:04 hs.</t>
  </si>
  <si>
    <t>Gilson Garcia</t>
  </si>
  <si>
    <t>28184152841</t>
  </si>
  <si>
    <t>Rua Bragança Paulista 704 / EMPRESA Referencia: nenhuma - CEP 04727001 - Vila Cruzeiro, São Paulo, São Paulo</t>
  </si>
  <si>
    <t>04727001</t>
  </si>
  <si>
    <t>22 de março | 13:20</t>
  </si>
  <si>
    <t>22 de março | 19:15</t>
  </si>
  <si>
    <t>MEL42136508429LMFFF01</t>
  </si>
  <si>
    <t>2000005331571126</t>
  </si>
  <si>
    <t>22 de março de 2023 11:02 hs.</t>
  </si>
  <si>
    <t>662060/61</t>
  </si>
  <si>
    <t>MLB2997140887</t>
  </si>
  <si>
    <t>Par Bandeja Inferior Oroch Sem Pivô 2015 Á 2020</t>
  </si>
  <si>
    <t>Thiago Luiz Iurk</t>
  </si>
  <si>
    <t>CPF 03365988904</t>
  </si>
  <si>
    <t>Francisco Dallalibera 624 - sobrado 13, Curitiba - CEP: 82030290, Paraná</t>
  </si>
  <si>
    <t>03365988904</t>
  </si>
  <si>
    <t>Rua Florindo Gusso 201 / 35 Referencia: casa - CEP 82110120 - Pilarzinho, Curitiba, Paraná</t>
  </si>
  <si>
    <t>82110120</t>
  </si>
  <si>
    <t>22 de março | 21:47</t>
  </si>
  <si>
    <t>23 de março | 20:10</t>
  </si>
  <si>
    <t>MEL42136502139LMXDF01</t>
  </si>
  <si>
    <t>2000005331515976</t>
  </si>
  <si>
    <t>22 de março de 2023 10:55 hs.</t>
  </si>
  <si>
    <t>O produto devolvido chegou em sexta-feira, 31 de março.</t>
  </si>
  <si>
    <t>FABIO CASTRO</t>
  </si>
  <si>
    <t>CPF 32450813837</t>
  </si>
  <si>
    <t>Rua João Bressane 275, São Paulo - CEP: 04455250, São Paulo</t>
  </si>
  <si>
    <t>32450813837</t>
  </si>
  <si>
    <t>31 de março | 11:02</t>
  </si>
  <si>
    <t>MEL42152949203LMXDR01</t>
  </si>
  <si>
    <t>2000005331445978</t>
  </si>
  <si>
    <t>22 de março de 2023 10:45 hs.</t>
  </si>
  <si>
    <t>Romildo Manoel</t>
  </si>
  <si>
    <t>03638983447</t>
  </si>
  <si>
    <t>Estrada de Belém 836 / fica na Neto Rodas Referencia: A Neto Rodas Fica Em Frente A Clinica Central E Ao Lado Da Coxinha De Batata. - CEP 52031000 - Campo Grande, Recife, Pernambuco</t>
  </si>
  <si>
    <t>52031000</t>
  </si>
  <si>
    <t>22 de março | 17:30</t>
  </si>
  <si>
    <t>MEL42136451149LMFFF01</t>
  </si>
  <si>
    <t>2000004306159959</t>
  </si>
  <si>
    <t>22 de março de 2023 10:39 hs.</t>
  </si>
  <si>
    <t>Daniel Lima</t>
  </si>
  <si>
    <t>37754133830</t>
  </si>
  <si>
    <t>Rua Francisco Gonçalves 32 / CEP 12424130 - Conjunto Residencial Araretama, Pindamonhangaba, São Paulo</t>
  </si>
  <si>
    <t>12424130</t>
  </si>
  <si>
    <t>22 de março | 12:47</t>
  </si>
  <si>
    <t>22 de março | 18:16</t>
  </si>
  <si>
    <t>MEL42136443270LMFFF01</t>
  </si>
  <si>
    <t>2000005331409956</t>
  </si>
  <si>
    <t>PAR442083</t>
  </si>
  <si>
    <t>MLB3079361467</t>
  </si>
  <si>
    <t>Par Bandeja Inferior Sem Pivô Verona 1993 A 1996</t>
  </si>
  <si>
    <t>José Aparecido Henrique da Silva</t>
  </si>
  <si>
    <t>CPF 27332594153</t>
  </si>
  <si>
    <t>ponta Porã 736 - oficina mecânica, Sidrolândia - CEP: 79170000, Mato Grosso do Sul</t>
  </si>
  <si>
    <t>27332594153</t>
  </si>
  <si>
    <t>Rua Ponta Porã 736 / oficina mecânica Referencia: mecânica do Cido - CEP 79170000 - Jandaia, Sidrolândia, Mato Grosso do Sul</t>
  </si>
  <si>
    <t>Sidrolândia</t>
  </si>
  <si>
    <t>79170000</t>
  </si>
  <si>
    <t>25 de março | 10:07</t>
  </si>
  <si>
    <t>MEL42136435127LMXDF01</t>
  </si>
  <si>
    <t>2000005331404100</t>
  </si>
  <si>
    <t>Marilene Maria Goncalves Silva</t>
  </si>
  <si>
    <t>CPF 03289552640</t>
  </si>
  <si>
    <t>São Cristóvão 253, Conceição do Mato Dentro - CEP: 35860000, Minas Gerais</t>
  </si>
  <si>
    <t>03289552640</t>
  </si>
  <si>
    <t>São Cristóvão 253 / CEP 35860000 - itacolomi, Conceição do Mato Dentro, Minas Gerais</t>
  </si>
  <si>
    <t>Conceição do Mato Dentro</t>
  </si>
  <si>
    <t>35860000</t>
  </si>
  <si>
    <t>23 de março | 00:55</t>
  </si>
  <si>
    <t>24 de março | 18:41</t>
  </si>
  <si>
    <t>MEL42136434870LMXDF01</t>
  </si>
  <si>
    <t>2000005331330640</t>
  </si>
  <si>
    <t>22 de março de 2023 10:24 hs.</t>
  </si>
  <si>
    <t>Marcos Adriano</t>
  </si>
  <si>
    <t>03923815670</t>
  </si>
  <si>
    <t>Rua Geraldo Plaza 3242 / casa - CEP 36406394 - Amaro Ribeiro, Conselheiro Lafaiete, Minas Gerais</t>
  </si>
  <si>
    <t>Conselheiro Lafaiete</t>
  </si>
  <si>
    <t>36406394</t>
  </si>
  <si>
    <t>22 de março | 17:42</t>
  </si>
  <si>
    <t>24 de março | 15:41</t>
  </si>
  <si>
    <t>MEL42136395429LMFFF01</t>
  </si>
  <si>
    <t>2000005331319186</t>
  </si>
  <si>
    <t>22 de março de 2023 10:23 hs.</t>
  </si>
  <si>
    <t>Marcelo Carvalho</t>
  </si>
  <si>
    <t>11051092833</t>
  </si>
  <si>
    <t>Rua Dom Adalberto Swiersen 517 / CEP 18081180 - Jardim Maria do Carmo, Sorocaba, São Paulo</t>
  </si>
  <si>
    <t>18081180</t>
  </si>
  <si>
    <t>22 de março | 15:45</t>
  </si>
  <si>
    <t>23 de março | 15:21</t>
  </si>
  <si>
    <t>MEL42136393093LMFFF01</t>
  </si>
  <si>
    <t>2000004306079285</t>
  </si>
  <si>
    <t>22 de março de 2023 10:08 hs.</t>
  </si>
  <si>
    <t>NETO VITAL</t>
  </si>
  <si>
    <t>CPF 22469134897</t>
  </si>
  <si>
    <t>alcides alves pereira 80 - casa, Paraibuna - CEP: 12260000, S��o Paulo</t>
  </si>
  <si>
    <t>22469134897</t>
  </si>
  <si>
    <t>EST. Antonio Vital dos Santos Km29 Bair. Grama SN / OFICINA DO MAURINHO - CEP 12260000 - Paraibuna, São Paulo</t>
  </si>
  <si>
    <t>Paraibuna</t>
  </si>
  <si>
    <t>12260000</t>
  </si>
  <si>
    <t>23 de março | 22:25</t>
  </si>
  <si>
    <t>24 de março | 11:59</t>
  </si>
  <si>
    <t>MEL42136358276LMXDF01</t>
  </si>
  <si>
    <t>2000005331222526</t>
  </si>
  <si>
    <t>22 de março de 2023 10:06 hs.</t>
  </si>
  <si>
    <t>Walter Lavigne</t>
  </si>
  <si>
    <t>11394374534</t>
  </si>
  <si>
    <t>Avenida Sete de Setembro 1682 / Apt. 2002 - CEP 40080004 - Vitória, Salvador, Bahia</t>
  </si>
  <si>
    <t>40080004</t>
  </si>
  <si>
    <t>23 de março | 22:59</t>
  </si>
  <si>
    <t>24 de março | 10:43</t>
  </si>
  <si>
    <t>MEL42136348079LMFFF01</t>
  </si>
  <si>
    <t>2000005331168528</t>
  </si>
  <si>
    <t>22 de março de 2023 09:57 hs.</t>
  </si>
  <si>
    <t>Jose Claudio De Lima Junior</t>
  </si>
  <si>
    <t>17132857703</t>
  </si>
  <si>
    <t>Rua Urucuia 590 / ao lado da igreja Referencia: oficina do kuringa - CEP 21321310 - Vila Valqueire, Rio de Janeiro, Rio de Janeiro</t>
  </si>
  <si>
    <t>21321310</t>
  </si>
  <si>
    <t>22 de março | 12:40</t>
  </si>
  <si>
    <t>MEL42136324807LMFFF01</t>
  </si>
  <si>
    <t>2000004306034289</t>
  </si>
  <si>
    <t>22 de março de 2023 09:49 hs.</t>
  </si>
  <si>
    <t>PAR-33820</t>
  </si>
  <si>
    <t>MLB2896171295</t>
  </si>
  <si>
    <t>VITOR VALERIOTE</t>
  </si>
  <si>
    <t>CPF 10253385709</t>
  </si>
  <si>
    <t>Rua Astolpho Gomes Ribeiro 141 - PRAÇA CRUZEIRO, Rio Bonito - CEP: 28800000, Rio de Janeiro</t>
  </si>
  <si>
    <t>10253385709</t>
  </si>
  <si>
    <t>Rua Astolfo Gomes Ribeiro 141 / PRAÇA CRUZEIRO - CEP 28800000 - PRAÇA CRUZEIRO, Rio Bonito, Rio de Janeiro</t>
  </si>
  <si>
    <t>Rio Bonito</t>
  </si>
  <si>
    <t>28800000</t>
  </si>
  <si>
    <t>24 de março | 02:26</t>
  </si>
  <si>
    <t>25 de março | 13:44</t>
  </si>
  <si>
    <t>MEL42136304391LMXDF01</t>
  </si>
  <si>
    <t>2000005331102250</t>
  </si>
  <si>
    <t>22 de março de 2023 09:45 hs.</t>
  </si>
  <si>
    <t>Rayra Kaliandra</t>
  </si>
  <si>
    <t>42380119880</t>
  </si>
  <si>
    <t>Rua Botucatu 150 / casa - CEP 11666290 - Praia das Palmeiras, Caraguatatuba, São Paulo</t>
  </si>
  <si>
    <t>11666290</t>
  </si>
  <si>
    <t>22 de março | 16:01</t>
  </si>
  <si>
    <t>23 de março | 11:44</t>
  </si>
  <si>
    <t>MEL42136302458LMFFF01</t>
  </si>
  <si>
    <t>2000004306020491</t>
  </si>
  <si>
    <t>22 de março de 2023 09:44 hs.</t>
  </si>
  <si>
    <t>Wanderson Dá Silva</t>
  </si>
  <si>
    <t>03242009355</t>
  </si>
  <si>
    <t>Rua Taber 130 / perto do ferro velho Referencia: Ligue para minha quando chegar - CEP 34007762 - Jardim Canadá, Nova Lima, Minas Gerais</t>
  </si>
  <si>
    <t>Nova Lima</t>
  </si>
  <si>
    <t>34007762</t>
  </si>
  <si>
    <t>22 de março | 18:01</t>
  </si>
  <si>
    <t>23 de março | 10:42</t>
  </si>
  <si>
    <t>MEL42136292261LMFFF01</t>
  </si>
  <si>
    <t>2000005330958322</t>
  </si>
  <si>
    <t>22 de março de 2023 09:15 hs.</t>
  </si>
  <si>
    <t>442081</t>
  </si>
  <si>
    <t>MLB3096921368</t>
  </si>
  <si>
    <t>Bandeja Superior Direito Sem Pivô Pampa 1984 À 1997</t>
  </si>
  <si>
    <t>laercio duarte</t>
  </si>
  <si>
    <t>CPF 27099404857</t>
  </si>
  <si>
    <t>imbaçal 494 - bloco 03 ap.83, São Paulo - CEP: 08246025, São Paulo</t>
  </si>
  <si>
    <t>27099404857</t>
  </si>
  <si>
    <t>Estrada Itaquera-Guaianases 671 / CEP 08246000 - Parada XV de Novembro, São Paulo, São Paulo</t>
  </si>
  <si>
    <t>08246000</t>
  </si>
  <si>
    <t>22 de março | 16:35</t>
  </si>
  <si>
    <t>42136230115</t>
  </si>
  <si>
    <t>2000005330914890</t>
  </si>
  <si>
    <t>22 de março de 2023 09:06 hs.</t>
  </si>
  <si>
    <t>Taline Isadora Martins Dos Santos</t>
  </si>
  <si>
    <t>43468196806</t>
  </si>
  <si>
    <t>Rua Francisco Glicério 729 / CEP 17202030 - Vila Nova, Jaú, São Paulo</t>
  </si>
  <si>
    <t>Jaú</t>
  </si>
  <si>
    <t>17202030</t>
  </si>
  <si>
    <t>22 de março | 18:18</t>
  </si>
  <si>
    <t>23 de março | 12:22</t>
  </si>
  <si>
    <t>MEL42136211803LMFFF01</t>
  </si>
  <si>
    <t>2000005330870534</t>
  </si>
  <si>
    <t>22 de março de 2023 08:55 hs.</t>
  </si>
  <si>
    <t>renato costa</t>
  </si>
  <si>
    <t>21285370880</t>
  </si>
  <si>
    <t>Rua Alfonso Nigro 556 / São José 2 Referencia: última Rua - CEP 14821198 - Jardim São José, Américo Brasiliense, São Paulo</t>
  </si>
  <si>
    <t>Américo Brasiliense</t>
  </si>
  <si>
    <t>14821198</t>
  </si>
  <si>
    <t>23 de março | 00:22</t>
  </si>
  <si>
    <t>23 de março | 15:53</t>
  </si>
  <si>
    <t>MEL42136199556LMFFF01</t>
  </si>
  <si>
    <t>2000005330803042</t>
  </si>
  <si>
    <t>22 de março de 2023 08:40 hs.</t>
  </si>
  <si>
    <t>PG002</t>
  </si>
  <si>
    <t>MLB2742648762</t>
  </si>
  <si>
    <t>Rolamento 47mm Suspensão Trás 206 207 Sem Barra Estabiliza</t>
  </si>
  <si>
    <t>Reginaldo Gaiotto</t>
  </si>
  <si>
    <t>CPF 19170100870</t>
  </si>
  <si>
    <t>Rua Piquete 341 - oficina Mecânica Gai, Piracicaba - CEP: 13414254, São Paulo</t>
  </si>
  <si>
    <t>19170100870</t>
  </si>
  <si>
    <t>Rua Piquete 341 / oficina Mecânica Gai Referencia: Pode entregar na oficina Mecânica Gaiotto número 335 ou no 345. 
Ou até na Mercearia do Fernando com Marlene - CEP 13414254 - Santa Rosa Ipês, Piracicaba, São Paulo</t>
  </si>
  <si>
    <t>13414254</t>
  </si>
  <si>
    <t>23 de março | 01:21</t>
  </si>
  <si>
    <t>23 de março | 11:28</t>
  </si>
  <si>
    <t>MEL42136162687LMXDF01</t>
  </si>
  <si>
    <t>2000005330814086</t>
  </si>
  <si>
    <t>Luan Borges Oliveira</t>
  </si>
  <si>
    <t>13313190642</t>
  </si>
  <si>
    <t>Rua Maria da Glória Felix Fraga 102 / CEP 38052186 - Residencial Ilha de Marajó II, Uberaba, Minas Gerais</t>
  </si>
  <si>
    <t>38052186</t>
  </si>
  <si>
    <t>22 de março | 13:18</t>
  </si>
  <si>
    <t>23 de março | 09:41</t>
  </si>
  <si>
    <t>MEL42136163159LMFFF01</t>
  </si>
  <si>
    <t>2000004305851901</t>
  </si>
  <si>
    <t>22 de março de 2023 08:01 hs.</t>
  </si>
  <si>
    <t>Ricardo Serzedello de Souza</t>
  </si>
  <si>
    <t>27542641832</t>
  </si>
  <si>
    <t>Avenida Professor Flávio Castrioto 4176 / Pertrosampa - CEP 25720061 - Corrêas, Petrópolis, Rio de Janeiro</t>
  </si>
  <si>
    <t>25720061</t>
  </si>
  <si>
    <t>22 de março | 19:22</t>
  </si>
  <si>
    <t>23 de março | 13:58</t>
  </si>
  <si>
    <t>MEL42136103717LMFFF01</t>
  </si>
  <si>
    <t>2000005330644094</t>
  </si>
  <si>
    <t>22 de março de 2023 07:46 hs.</t>
  </si>
  <si>
    <t>Kaue  Gomes</t>
  </si>
  <si>
    <t>CPF 47522715830</t>
  </si>
  <si>
    <t>Rua Antônio Henrique de Lima 195, Botucatu - CEP: 18615083, São Paulo</t>
  </si>
  <si>
    <t>47522715830</t>
  </si>
  <si>
    <t>Rua Gumercindo Dionísio Lopes 565 / Referencia: Portao Lateral (Oficina) - CEP 18605882 - Santa Maria I, Botucatu, São Paulo</t>
  </si>
  <si>
    <t>Botucatu</t>
  </si>
  <si>
    <t>18605882</t>
  </si>
  <si>
    <t>22 de março | 23:41</t>
  </si>
  <si>
    <t>23 de março | 13:30</t>
  </si>
  <si>
    <t>MEL42136095178LMXDF01</t>
  </si>
  <si>
    <t>2000005330605368</t>
  </si>
  <si>
    <t>22 de março de 2023 07:32 hs.</t>
  </si>
  <si>
    <t>IMOBILIARIA TUKUNAGA EIRELI</t>
  </si>
  <si>
    <t>CNPJ 29529168000170</t>
  </si>
  <si>
    <t>Rua Vicente Melro 1142, Guarulhos - CEP: 07056110, São Paulo</t>
  </si>
  <si>
    <t>Não contribuinte</t>
  </si>
  <si>
    <t>29529168000170</t>
  </si>
  <si>
    <t>Rua Vicente Melro 1142 / CEP 07056110 - Jardim Vila Galvão, Guarulhos, São Paulo</t>
  </si>
  <si>
    <t>07056110</t>
  </si>
  <si>
    <t>22 de março | 16:06</t>
  </si>
  <si>
    <t>22 de março | 17:35</t>
  </si>
  <si>
    <t>42136081132</t>
  </si>
  <si>
    <t>2000005330579942</t>
  </si>
  <si>
    <t>22 de março de 2023 07:25 hs.</t>
  </si>
  <si>
    <t>7300</t>
  </si>
  <si>
    <t>MLB3135206780</t>
  </si>
  <si>
    <t>Bieleta Dianteira Ambos Os Lados J6 2011 À 2017</t>
  </si>
  <si>
    <t>marcelo aparecido</t>
  </si>
  <si>
    <t>CPF 07060182900</t>
  </si>
  <si>
    <t>rua publio pimentel 421 - ofina, Cascavel - CEP: 85805270, Paraná</t>
  </si>
  <si>
    <t>07060182900</t>
  </si>
  <si>
    <t>Rua Públio Pimentel 421 / Ofina - CEP 85805270 - Alto Alegre, Cascavel, Paraná</t>
  </si>
  <si>
    <t>85805270</t>
  </si>
  <si>
    <t>25 de março | 11:21</t>
  </si>
  <si>
    <t>MEL42136064491LMXDF01</t>
  </si>
  <si>
    <t>2000005330565058</t>
  </si>
  <si>
    <t>22 de março de 2023 07:09 hs.</t>
  </si>
  <si>
    <t>almir albano</t>
  </si>
  <si>
    <t>07820104740</t>
  </si>
  <si>
    <t>Rua Galdino Pimentel 63 / casa - CEP 25665081 - Bingen, Petrópolis, Rio de Janeiro</t>
  </si>
  <si>
    <t>25665081</t>
  </si>
  <si>
    <t>22 de março | 19:36</t>
  </si>
  <si>
    <t>23 de março | 15:18</t>
  </si>
  <si>
    <t>MEL42136053101LMFFF01</t>
  </si>
  <si>
    <t>2000005330456308</t>
  </si>
  <si>
    <t>22 de março de 2023 04:57 hs.</t>
  </si>
  <si>
    <t>ARNALDO CARDIA NETO</t>
  </si>
  <si>
    <t>26196504886</t>
  </si>
  <si>
    <t>Valinhos</t>
  </si>
  <si>
    <t>13274260</t>
  </si>
  <si>
    <t>2000005327727460</t>
  </si>
  <si>
    <t>22 de março de 2023 03:02 hs.</t>
  </si>
  <si>
    <t>Julia Vasconcellos</t>
  </si>
  <si>
    <t>17246967770</t>
  </si>
  <si>
    <t>Rua Doutor Luís Alves Pereira 280 / casa 2 - CEP 27130140 - Química, Barra do Piraí, Rio de Janeiro</t>
  </si>
  <si>
    <t>27130140</t>
  </si>
  <si>
    <t>23 de março | 19:34</t>
  </si>
  <si>
    <t>MEL42134859867LMFFF01</t>
  </si>
  <si>
    <t>2000005324542298</t>
  </si>
  <si>
    <t>willian marques</t>
  </si>
  <si>
    <t>CPF 14867668621</t>
  </si>
  <si>
    <t>Rua Francisco Miguel 46 - CS, Aracitaba - CEP: 36255000, Minas Gerais</t>
  </si>
  <si>
    <t>14867668621</t>
  </si>
  <si>
    <t>Rua Francisco Miguel 46 / CS Referencia: perto da padaria do cebolão - CEP 36255000 - nossa senhora de Lourdes, Aracitaba, Minas Gerais</t>
  </si>
  <si>
    <t>Aracitaba</t>
  </si>
  <si>
    <t>36255000</t>
  </si>
  <si>
    <t>22 de março | 22:14</t>
  </si>
  <si>
    <t>24 de março | 15:59</t>
  </si>
  <si>
    <t>MEL42133473909LMXDF01</t>
  </si>
  <si>
    <t>2000005324444022</t>
  </si>
  <si>
    <t>22 de março de 2023 02:54 hs.</t>
  </si>
  <si>
    <t>772172</t>
  </si>
  <si>
    <t>MLB3072765217</t>
  </si>
  <si>
    <t>Bandeja Inferior Direita Com Pivô Kia Soul 2009 A 2014</t>
  </si>
  <si>
    <t>2000004305668709</t>
  </si>
  <si>
    <t>22 de março de 2023 02:29 hs.</t>
  </si>
  <si>
    <t>John Rafael Gumieri</t>
  </si>
  <si>
    <t>10893316903</t>
  </si>
  <si>
    <t>Rua Peru 125 / CEP 85935000 - Jardim América, Assis Chateaubriand, Paraná</t>
  </si>
  <si>
    <t>Assis Chateaubriand</t>
  </si>
  <si>
    <t>85935000</t>
  </si>
  <si>
    <t>22 de março | 11:14</t>
  </si>
  <si>
    <t>23 de março | 11:27</t>
  </si>
  <si>
    <t>MEL42135947418LMFFF01</t>
  </si>
  <si>
    <t>2000005329824186</t>
  </si>
  <si>
    <t>21 de março de 2023 23:45 hs.</t>
  </si>
  <si>
    <t>662052</t>
  </si>
  <si>
    <t>MLB3067753399</t>
  </si>
  <si>
    <t>Bandeja Com Pivô Direita Sandero 2006 Em Diante</t>
  </si>
  <si>
    <t>SOLANGE SANCHES TENORIO SOL</t>
  </si>
  <si>
    <t>CPF 17249668803</t>
  </si>
  <si>
    <t>Rua Antonio Juvenal 133, São Paulo - CEP: 03513050, São Paulo</t>
  </si>
  <si>
    <t>17249668803</t>
  </si>
  <si>
    <t>Rua Antônio Juvenal 157 / Referencia: travessa Waldemar Carlos Pereira - CEP 03513050 - Vila Matilde, São Paulo, São Paulo</t>
  </si>
  <si>
    <t>03513050</t>
  </si>
  <si>
    <t>22 de março | 16:36</t>
  </si>
  <si>
    <t>22 de março | 18:22</t>
  </si>
  <si>
    <t>42135756113</t>
  </si>
  <si>
    <t>2000004305340805</t>
  </si>
  <si>
    <t>21 de março de 2023 23:10 hs.</t>
  </si>
  <si>
    <t>Laudicéia Rodrigues Silva</t>
  </si>
  <si>
    <t>CPF 29737741870</t>
  </si>
  <si>
    <t>27 de outubro 1000 - antigo iate clube, Ilha Comprida - CEP: 11925000, São Paulo</t>
  </si>
  <si>
    <t>29737741870</t>
  </si>
  <si>
    <t>29 de março | 16:55</t>
  </si>
  <si>
    <t>OV436917444BR</t>
  </si>
  <si>
    <t>2000004305314391</t>
  </si>
  <si>
    <t>21 de março de 2023 22:58 hs.</t>
  </si>
  <si>
    <t>Ian Carvalho</t>
  </si>
  <si>
    <t>09664212725</t>
  </si>
  <si>
    <t>Rua Paraná 66 / loja de carros  Referencia: Portão amarelo - CEP 28893301 - Extensão do Bosque, Rio das Ostras, Rio de Janeiro</t>
  </si>
  <si>
    <t>28893301</t>
  </si>
  <si>
    <t>22 de março | 13:47</t>
  </si>
  <si>
    <t>27 de março | 14:01</t>
  </si>
  <si>
    <t>MEL42135661261LMFFF01</t>
  </si>
  <si>
    <t>2000004305304367</t>
  </si>
  <si>
    <t>21 de março de 2023 22:54 hs.</t>
  </si>
  <si>
    <t>MLB2152492761</t>
  </si>
  <si>
    <t>Wellington Santana</t>
  </si>
  <si>
    <t>CPF 32711747840</t>
  </si>
  <si>
    <t>Avenida Francesco Del Cossa 21 - Ap 13 A. Bloco St Cecilia, São Paulo - CEP: 04190020, São Paulo</t>
  </si>
  <si>
    <t>32711747840</t>
  </si>
  <si>
    <t>Avenida Francesco Del Cossa 21 / Bl St Cecilia AP 13A - CEP 04190020 - Vila Santa Teresa (Zona Sul), São Paulo, São Paulo</t>
  </si>
  <si>
    <t>04190020</t>
  </si>
  <si>
    <t>22 de março | 16:10</t>
  </si>
  <si>
    <t>22 de março | 19:08</t>
  </si>
  <si>
    <t>42135650935</t>
  </si>
  <si>
    <t>2000005329355778</t>
  </si>
  <si>
    <t>21 de março de 2023 22:46 hs.</t>
  </si>
  <si>
    <t>Leandro Araujo Da Silva</t>
  </si>
  <si>
    <t>CPF 04434866540</t>
  </si>
  <si>
    <t>Vingilio Pereira Lima 106 - Próximo a tempero, Piritiba - CEP: 44830000, Bahia</t>
  </si>
  <si>
    <t>04434866540</t>
  </si>
  <si>
    <t>Pedro Sampaio De Oliveira 171 / Procurar por Leo Referencia: Em Frente a Cada de Kae Guarda - CEP 44830000 - Cansanção, Piritiba, Bahia</t>
  </si>
  <si>
    <t>Piritiba</t>
  </si>
  <si>
    <t>44830000</t>
  </si>
  <si>
    <t>23 de março | 02:52</t>
  </si>
  <si>
    <t>26 de março | 11:37</t>
  </si>
  <si>
    <t>MEL42135575922LMXDF01</t>
  </si>
  <si>
    <t>2000005329397440</t>
  </si>
  <si>
    <t>21 de março de 2023 22:25 hs.</t>
  </si>
  <si>
    <t>Marcelo De Almeida  Zampaulo</t>
  </si>
  <si>
    <t>CPF 16151478886</t>
  </si>
  <si>
    <t>Av.das Nações 2031 - Comércio, Santo André - CEP: 09270400, São Paulo</t>
  </si>
  <si>
    <t>16151478886</t>
  </si>
  <si>
    <t>Av.das Nações 2031 / Comércio Referencia: Comercial - CEP 09270400 - Parque Novo Oratório, Santo André, São Paulo</t>
  </si>
  <si>
    <t>09270400</t>
  </si>
  <si>
    <t>22 de março | 17:03</t>
  </si>
  <si>
    <t>42135591674</t>
  </si>
  <si>
    <t>2000005329337802</t>
  </si>
  <si>
    <t>21 de março de 2023 22:18 hs.</t>
  </si>
  <si>
    <t>Suzi Helenn Silva</t>
  </si>
  <si>
    <t>38394186823</t>
  </si>
  <si>
    <t>Rua Sorocaba 24 / CEP 04836510 - Jardim Panorama (Zona Sul), São Paulo, São Paulo</t>
  </si>
  <si>
    <t>04836510</t>
  </si>
  <si>
    <t>23 de março | 10:02</t>
  </si>
  <si>
    <t>MEL42135558713LMFFF01</t>
  </si>
  <si>
    <t>2000005329320948</t>
  </si>
  <si>
    <t>21 de março de 2023 22:15 hs.</t>
  </si>
  <si>
    <t>Cristiano Aparecido</t>
  </si>
  <si>
    <t>41688241876</t>
  </si>
  <si>
    <t>rua joao batista de camargo 164 / CEP 13327087 - residencial fabri, Salto, São Paulo</t>
  </si>
  <si>
    <t>13327087</t>
  </si>
  <si>
    <t>22 de março | 01:52</t>
  </si>
  <si>
    <t>22 de março | 10:57</t>
  </si>
  <si>
    <t>MEL42135548309LMFFF01</t>
  </si>
  <si>
    <t>2000004305185313</t>
  </si>
  <si>
    <t>21 de março de 2023 22:08 hs.</t>
  </si>
  <si>
    <t>EDSON SOARES</t>
  </si>
  <si>
    <t>CPF 34134550874</t>
  </si>
  <si>
    <t>Rua Januário Garcia Leal 15, São Paulo - CEP: 08290180, São Paulo</t>
  </si>
  <si>
    <t>34134550874</t>
  </si>
  <si>
    <t>Rua São Teodoro 432 / 121B Referencia: 121 BERGAMO - CEP 08290005 - Vila Carmosina, São Paulo, São Paulo</t>
  </si>
  <si>
    <t>08290005</t>
  </si>
  <si>
    <t>22 de março | 18:31</t>
  </si>
  <si>
    <t>42135541762</t>
  </si>
  <si>
    <t>2000005329238302</t>
  </si>
  <si>
    <t>21 de março de 2023 21:58 hs.</t>
  </si>
  <si>
    <t>Marcos Andre Teixeira</t>
  </si>
  <si>
    <t>72564946020</t>
  </si>
  <si>
    <t>Rua da Barca 661 / casa - CEP 92325010 - Harmonia, Canoas, Rio Grande do Sul</t>
  </si>
  <si>
    <t>92325010</t>
  </si>
  <si>
    <t>22 de março | 14:25</t>
  </si>
  <si>
    <t>23 de março | 11:57</t>
  </si>
  <si>
    <t>MEL42135510225LMFFF01</t>
  </si>
  <si>
    <t>2000005329150828</t>
  </si>
  <si>
    <t>21 de março de 2023 21:46 hs.</t>
  </si>
  <si>
    <t>Agilson Moreira De Souza</t>
  </si>
  <si>
    <t>20335787800</t>
  </si>
  <si>
    <t>Rua Dois 1 / Referencia: Ponto De Referência Rodovia Francisco Jose Ayubi Km 127 - CEP 18160000 - Boa Vista, Salto de Pirapora, São Paulo</t>
  </si>
  <si>
    <t>Salto de Pirapora</t>
  </si>
  <si>
    <t>18160000</t>
  </si>
  <si>
    <t>22 de março | 02:38</t>
  </si>
  <si>
    <t>22 de março | 15:07</t>
  </si>
  <si>
    <t>MEL42135484506LMFFF01</t>
  </si>
  <si>
    <t>2000005329129308</t>
  </si>
  <si>
    <t>21 de março de 2023 21:43 hs.</t>
  </si>
  <si>
    <t>Aloisio Santhos</t>
  </si>
  <si>
    <t>CPF 11889875007</t>
  </si>
  <si>
    <t>Rua Rio Araça - Antiga Santa Catarina 19, São Paulo - CEP: 08071065, São Paulo</t>
  </si>
  <si>
    <t>11889875007</t>
  </si>
  <si>
    <t>Rua Rio Araça 19 / Antiga Santa Catarina - CEP 08071065 - União de Vila Nova, São Paulo, São Paulo</t>
  </si>
  <si>
    <t>08071065</t>
  </si>
  <si>
    <t>22 de março | 15:59</t>
  </si>
  <si>
    <t>22 de março | 17:32</t>
  </si>
  <si>
    <t>42135468469</t>
  </si>
  <si>
    <t>2000005329119908</t>
  </si>
  <si>
    <t>21 de março de 2023 21:42 hs.</t>
  </si>
  <si>
    <t>Elton Luís Raymundo</t>
  </si>
  <si>
    <t>CPF 30374236844</t>
  </si>
  <si>
    <t>Rua Heráclito Lacerda 70 - Rua Da Zanel, Bocaina - CEP: 17240000, São Paulo</t>
  </si>
  <si>
    <t>30374236844</t>
  </si>
  <si>
    <t>Rua Doutor Ozório Ferreira Dias 463 / estação elétrica Referencia: perto da subestação elétrica - CEP 17240098 - Jardim Alvorada, Bocaina, São Paulo</t>
  </si>
  <si>
    <t>17240098</t>
  </si>
  <si>
    <t>23 de março | 00:52</t>
  </si>
  <si>
    <t>23 de março | 12:27</t>
  </si>
  <si>
    <t>MEL42135473298LMXDF01</t>
  </si>
  <si>
    <t>2000005329005840</t>
  </si>
  <si>
    <t>21 de março de 2023 21:25 hs.</t>
  </si>
  <si>
    <t>Antonio de Padua Silva Silva</t>
  </si>
  <si>
    <t>CPF 13220181899</t>
  </si>
  <si>
    <t>rua treze de maio 768 768 - casa, Bocaina - CEP: 17240000, São Paulo</t>
  </si>
  <si>
    <t>13220181899</t>
  </si>
  <si>
    <t>RUA VISCONDE DO RIO BRANCO 666 / CEP 13600080 - Araras, São Paulo</t>
  </si>
  <si>
    <t>13600080</t>
  </si>
  <si>
    <t>MEL42135417093LMXDF01</t>
  </si>
  <si>
    <t>https://myaccount.mercadolivre.com.br/shipments/42135417093/detail</t>
  </si>
  <si>
    <t>2000005328936954</t>
  </si>
  <si>
    <t>21 de março de 2023 21:13 hs.</t>
  </si>
  <si>
    <t>Sulamita Pires</t>
  </si>
  <si>
    <t>60761555749</t>
  </si>
  <si>
    <t>Rua D 1505 / Lt 16 qd5 S Jeronimo Referencia: Final Da Rua Corumbaíba, Acesso Pela Estrada Do Pedregoso, Próximo Mercado Rede Economia. - CEP 23095670 - Campo Grande, Rio de Janeiro, Rio de Janeiro</t>
  </si>
  <si>
    <t>23095670</t>
  </si>
  <si>
    <t>22 de março | 02:34</t>
  </si>
  <si>
    <t>22 de março | 15:08</t>
  </si>
  <si>
    <t>MEL42135383237LMFFF01</t>
  </si>
  <si>
    <t>2000005328823576</t>
  </si>
  <si>
    <t>21 de março de 2023 20:58 hs.</t>
  </si>
  <si>
    <t>Francisca Aurenir De Oliveira Aurenir</t>
  </si>
  <si>
    <t>CPF 63801493334</t>
  </si>
  <si>
    <t>Airton Senna 82 - B, São Paulo - CEP: 08390271, São Paulo</t>
  </si>
  <si>
    <t>63801493334</t>
  </si>
  <si>
    <t>Rua Antônio de Lemos e Faria 30 / B Referencia: lt 02 qd 12 - CEP 08390100 - Jardim Santo André, São Paulo, São Paulo</t>
  </si>
  <si>
    <t>08390100</t>
  </si>
  <si>
    <t>22 de março | 21:06</t>
  </si>
  <si>
    <t>42135337213</t>
  </si>
  <si>
    <t>2000004304866481</t>
  </si>
  <si>
    <t>21 de março de 2023 20:37 hs.</t>
  </si>
  <si>
    <t>MLB2109591506</t>
  </si>
  <si>
    <t>Par De Kit Pino Guia Bucha Pinça Freio Vw Saveiro Gol Voyage</t>
  </si>
  <si>
    <t>Elisangela Maria lima</t>
  </si>
  <si>
    <t>21407456806</t>
  </si>
  <si>
    <t>Rua D 109 / Loteamento Ilha Referencia: Rua por trás do bar pé de serra - CEP 54580245 - Ponte dos Carvalhos, Cabo de Santo Agostinho, Pernambuco</t>
  </si>
  <si>
    <t>Cabo de Santo Agostinho</t>
  </si>
  <si>
    <t>54580245</t>
  </si>
  <si>
    <t>MEL42135272791LMFFF01</t>
  </si>
  <si>
    <t>2000005328559620</t>
  </si>
  <si>
    <t>21 de março de 2023 20:17 hs.</t>
  </si>
  <si>
    <t>Ayallas Silveira</t>
  </si>
  <si>
    <t>07346641507</t>
  </si>
  <si>
    <t>Rua 21 de Abril 359 / casa Referencia: Rua da Caixa D'água - CEP 46200000 - Bairro Divino Espírito Santo, Condeúba, Bahia</t>
  </si>
  <si>
    <t>Condeúba</t>
  </si>
  <si>
    <t>46200000</t>
  </si>
  <si>
    <t>22 de março | 01:38</t>
  </si>
  <si>
    <t>23 de março | 13:18</t>
  </si>
  <si>
    <t>MEL42135230596LMFFF01</t>
  </si>
  <si>
    <t>2000005328531788</t>
  </si>
  <si>
    <t>Jose Wilton Ferreira Da Silva</t>
  </si>
  <si>
    <t>65868021487</t>
  </si>
  <si>
    <t>Rua Benedito Lúcio dos Santos 2145 / casa Referencia: casa da minha irmã - CEP 17035170 - Tangarás, Bauru, São Paulo</t>
  </si>
  <si>
    <t>17035170</t>
  </si>
  <si>
    <t>22 de março | 21:17</t>
  </si>
  <si>
    <t>23 de março | 09:40</t>
  </si>
  <si>
    <t>MEL42135220682LMFFF01</t>
  </si>
  <si>
    <t>2000005328522006</t>
  </si>
  <si>
    <t>21 de março de 2023 20:13 hs.</t>
  </si>
  <si>
    <t>MLB2888576648</t>
  </si>
  <si>
    <t>Par Pivô Gol G5 2008 Em Diante Com Direção Hidraulica</t>
  </si>
  <si>
    <t>Valdeci Sousa</t>
  </si>
  <si>
    <t>CPF 80772013349</t>
  </si>
  <si>
    <t>Rua idealista 85 - Bloco 8B apt 104, Caucaia - CEP: 61652180, Ceará</t>
  </si>
  <si>
    <t>80772013349</t>
  </si>
  <si>
    <t>Rua Idealista 85 / Bloco 8B apt 104 - CEP 61652180 - Marechal Rondon (Jurema), Caucaia, Ceará</t>
  </si>
  <si>
    <t>61652180</t>
  </si>
  <si>
    <t>MEL42135207361LMXDF01</t>
  </si>
  <si>
    <t>2000005328503064</t>
  </si>
  <si>
    <t>21 de março de 2023 20:08 hs.</t>
  </si>
  <si>
    <t>MEL42135196097LMFFF01</t>
  </si>
  <si>
    <t>2000005328483176</t>
  </si>
  <si>
    <t>21 de março de 2023 20:05 hs.</t>
  </si>
  <si>
    <t>MLB2223324640</t>
  </si>
  <si>
    <t>Terminal Cabo De Engate Golf Polo 2001</t>
  </si>
  <si>
    <t>Éderson Barreto</t>
  </si>
  <si>
    <t>CPF 31619496844</t>
  </si>
  <si>
    <t>Voluntário Benedito Sérgio 1445 - Ap. 401 Bl. 03, Taubaté - CEP: 12053000, São Paulo</t>
  </si>
  <si>
    <t>31619496844</t>
  </si>
  <si>
    <t>Rua Vasco de Toledo Rodovalho 54 / casa - CEP 12052480 - Jardim Canuto Borges, Taubaté, São Paulo</t>
  </si>
  <si>
    <t>12052480</t>
  </si>
  <si>
    <t>23 de março | 01:41</t>
  </si>
  <si>
    <t>23 de março | 11:38</t>
  </si>
  <si>
    <t>MEL42135196250LMXDF01</t>
  </si>
  <si>
    <t>2000005328462870</t>
  </si>
  <si>
    <t>21 de março de 2023 20:03 hs.</t>
  </si>
  <si>
    <t>Mailton Rodrigues Pereira</t>
  </si>
  <si>
    <t>CPF 12569779695</t>
  </si>
  <si>
    <t>Rua Antônio Cândido Alves 3588 - casa, Patrocínio - CEP: 38745576, Minas Gerais</t>
  </si>
  <si>
    <t>12569779695</t>
  </si>
  <si>
    <t>Rua Antônio Cândido Alves 3588 / casa - CEP 38745576 - Serra Negra, Patrocínio, Minas Gerais</t>
  </si>
  <si>
    <t>Patrocínio</t>
  </si>
  <si>
    <t>38745576</t>
  </si>
  <si>
    <t>23 de março | 01:45</t>
  </si>
  <si>
    <t>25 de março | 12:56</t>
  </si>
  <si>
    <t>MEL42135178095LMXDF01</t>
  </si>
  <si>
    <t>2000005328421314</t>
  </si>
  <si>
    <t>21 de março de 2023 19:56 hs.</t>
  </si>
  <si>
    <t>Rodrigo Ocela da Silva Rodrigo Ocela da Silva</t>
  </si>
  <si>
    <t>CPF 34946966838</t>
  </si>
  <si>
    <t>Antônio Pinto Ferreira Filho 35 - casa, São Paulo - CEP: 08121005, São Paulo</t>
  </si>
  <si>
    <t>34946966838</t>
  </si>
  <si>
    <t>Rua Antônio Pinto Ferreira Filho 35 / CEP 08121005 - Jardim São Luís (Zona Leste), São Paulo, São Paulo</t>
  </si>
  <si>
    <t>08121005</t>
  </si>
  <si>
    <t>22 de março | 19:01</t>
  </si>
  <si>
    <t>42135170930</t>
  </si>
  <si>
    <t>2000005328341984</t>
  </si>
  <si>
    <t>21 de março de 2023 19:45 hs.</t>
  </si>
  <si>
    <t>fabricio consoni</t>
  </si>
  <si>
    <t>03344388967</t>
  </si>
  <si>
    <t>Rodovia SC-443 1635 / lado ímpar - mecânica consoni - CEP 88813600 - Vila Rica, Criciúma, Santa Catarina</t>
  </si>
  <si>
    <t>Criciúma</t>
  </si>
  <si>
    <t>88813600</t>
  </si>
  <si>
    <t>21 de março | 23:33</t>
  </si>
  <si>
    <t>22 de março | 09:27</t>
  </si>
  <si>
    <t>MEL42135131333LMFFF01</t>
  </si>
  <si>
    <t>2000004304772561</t>
  </si>
  <si>
    <t>21 de março de 2023 19:43 hs.</t>
  </si>
  <si>
    <t>João Lucas Colares</t>
  </si>
  <si>
    <t>12413752676</t>
  </si>
  <si>
    <t>Rua São Pedro do Avaí 75 / Oficina Kadosh Power Referencia: Favor entregar somente para o Caio dono da oficina Kadosh - CEP 31565410 - Santa Branca, Belo Horizonte, Minas Gerais</t>
  </si>
  <si>
    <t>31565410</t>
  </si>
  <si>
    <t>22 de março | 16:13</t>
  </si>
  <si>
    <t>23 de março | 13:07</t>
  </si>
  <si>
    <t>MEL42135124291LMFFF01</t>
  </si>
  <si>
    <t>2000005328309144</t>
  </si>
  <si>
    <t>21 de março de 2023 19:42 hs.</t>
  </si>
  <si>
    <t>Antonio Flavio de Sousa Silva</t>
  </si>
  <si>
    <t>CPF 60607491191</t>
  </si>
  <si>
    <t>Rua Jacuna SN, Novo Gana - CEP: 72863211, Goiás</t>
  </si>
  <si>
    <t>60607491191</t>
  </si>
  <si>
    <t>Quadra 11 21 / CEP 72863211 - Residencial América do Sul, Novo Gama, Goiás</t>
  </si>
  <si>
    <t>Novo Gama</t>
  </si>
  <si>
    <t>72863211</t>
  </si>
  <si>
    <t>MEL42135124898FMDOF01</t>
  </si>
  <si>
    <t>2000005328275030</t>
  </si>
  <si>
    <t>21 de março de 2023 19:34 hs.</t>
  </si>
  <si>
    <t>Jane Kelly martins</t>
  </si>
  <si>
    <t>21699320896</t>
  </si>
  <si>
    <t>Av Prof Lourenço Filho 282 / Oficina Mecanica Referencia: Buduca - CEP 06243000 - Jardim Elvira, Osasco, São Paulo</t>
  </si>
  <si>
    <t>06243000</t>
  </si>
  <si>
    <t>21 de março | 23:13</t>
  </si>
  <si>
    <t>22 de março | 11:06</t>
  </si>
  <si>
    <t>MEL42135099023LMFFF01</t>
  </si>
  <si>
    <t>2000005328223730</t>
  </si>
  <si>
    <t>21 de março de 2023 19:26 hs.</t>
  </si>
  <si>
    <t>CACHETA  amp; CACHETA LTDA</t>
  </si>
  <si>
    <t>18067310000199</t>
  </si>
  <si>
    <t>Rua Píres de Carvalho 220 / Galpao Referencia: Galpao - CEP 14910000 - vila santa cruz, Tabatinga, São Paulo</t>
  </si>
  <si>
    <t>Tabatinga</t>
  </si>
  <si>
    <t>14910000</t>
  </si>
  <si>
    <t>22 de março | 00:34</t>
  </si>
  <si>
    <t>22 de março | 14:42</t>
  </si>
  <si>
    <t>MEL42135077957LMFFF01</t>
  </si>
  <si>
    <t>2000004304698361</t>
  </si>
  <si>
    <t>21 de março de 2023 19:16 hs.</t>
  </si>
  <si>
    <t>Francisco Edinaldo</t>
  </si>
  <si>
    <t>64361764387</t>
  </si>
  <si>
    <t>Rua José Borges da Costa 766 / Casa C - CEP 87155000 - Jd. Santa Amélia, Doutor Camargo, Paraná</t>
  </si>
  <si>
    <t>Doutor Camargo</t>
  </si>
  <si>
    <t>87155000</t>
  </si>
  <si>
    <t>22 de março | 13:26</t>
  </si>
  <si>
    <t>23 de março | 14:25</t>
  </si>
  <si>
    <t>MEL42135057656LMFFF01</t>
  </si>
  <si>
    <t>2000005328155826</t>
  </si>
  <si>
    <t>21 de março de 2023 19:15 hs.</t>
  </si>
  <si>
    <t>Devolução finalizada. Te demos o dinheiro dessa venda.</t>
  </si>
  <si>
    <t>Marcelo Marcos</t>
  </si>
  <si>
    <t>CPF 12465260693</t>
  </si>
  <si>
    <t>Rua trinta e um 637 - Casa fundos, Contagem - CEP: 32072330, Minas Gerais</t>
  </si>
  <si>
    <t>12465260693</t>
  </si>
  <si>
    <t>28 de março | 04:45</t>
  </si>
  <si>
    <t>MEL42147464090LMXDR01</t>
  </si>
  <si>
    <t>2000005328134956</t>
  </si>
  <si>
    <t>21 de março de 2023 19:11 hs.</t>
  </si>
  <si>
    <t>Cícero Nogueira De Paula Junior</t>
  </si>
  <si>
    <t>91945704691</t>
  </si>
  <si>
    <t>Rua Pinheiros Chagas 30 / Referencia: Proximo Ao Parque De Exposições - CEP 35488000 - Maria do Carmo, Itaguara, Minas Gerais</t>
  </si>
  <si>
    <t>Itaguara</t>
  </si>
  <si>
    <t>35488000</t>
  </si>
  <si>
    <t>23 de março | 13:32</t>
  </si>
  <si>
    <t>MEL42135035925LMFFF01</t>
  </si>
  <si>
    <t>2000005328090590</t>
  </si>
  <si>
    <t>21 de março de 2023 19:03 hs.</t>
  </si>
  <si>
    <t>Neilson Oliveira dos Santos</t>
  </si>
  <si>
    <t>00020943202</t>
  </si>
  <si>
    <t>Rua dos Cactos 35 / Aolado da casa 45 Referencia: na esquina do campo de avião de veneno - CEP 47861764 - Tropical Ville, Luís Eduardo Magalhães, Bahia</t>
  </si>
  <si>
    <t>Luís Eduardo Magalhães</t>
  </si>
  <si>
    <t>47861764</t>
  </si>
  <si>
    <t>27 de março | 13:06</t>
  </si>
  <si>
    <t>MEL42135015095LMFFF01</t>
  </si>
  <si>
    <t>2000004304624869</t>
  </si>
  <si>
    <t>21 de março de 2023 18:46 hs.</t>
  </si>
  <si>
    <t>Francisco José Coelho Lopes</t>
  </si>
  <si>
    <t>75723468715</t>
  </si>
  <si>
    <t>Rua Intendente Costa Pinto 268 / Casa - CEP 22611290 - Barra da Tijuca, Rio de Janeiro, Rio de Janeiro</t>
  </si>
  <si>
    <t>22611290</t>
  </si>
  <si>
    <t>22 de março | 02:21</t>
  </si>
  <si>
    <t>22 de março | 17:12</t>
  </si>
  <si>
    <t>MEL42134965759LMFFF01</t>
  </si>
  <si>
    <t>2000004304616053</t>
  </si>
  <si>
    <t>21 de março de 2023 18:42 hs.</t>
  </si>
  <si>
    <t>PEDRO ANTONIO S NAVARRO</t>
  </si>
  <si>
    <t>46257674824</t>
  </si>
  <si>
    <t>SABATINO CORRIDONI 30 / Teto 3 Referencia: Bairro Teto 3 - CEP 18180000 - Jardim Nova Conquista, Tapiraí, São Paulo</t>
  </si>
  <si>
    <t>Tapiraí</t>
  </si>
  <si>
    <t>18180000</t>
  </si>
  <si>
    <t>22 de março | 13:48</t>
  </si>
  <si>
    <t>23 de março | 15:03</t>
  </si>
  <si>
    <t>MEL42134964728LMFFF01</t>
  </si>
  <si>
    <t>2000005327956822</t>
  </si>
  <si>
    <t>leonardoferrazribeiro leonardoferrazribeiro</t>
  </si>
  <si>
    <t>99365197015</t>
  </si>
  <si>
    <t>Rua Fortaleza 315 / CEP 94965170 - Nova Cachoeirinha, Cachoeirinha, Rio Grande do Sul</t>
  </si>
  <si>
    <t>94965170</t>
  </si>
  <si>
    <t>21 de março | 21:46</t>
  </si>
  <si>
    <t>22 de março | 10:55</t>
  </si>
  <si>
    <t>MEL42134955877LMFFF01</t>
  </si>
  <si>
    <t>2000005327879510</t>
  </si>
  <si>
    <t>21 de março de 2023 18:30 hs.</t>
  </si>
  <si>
    <t>Jaqueline França</t>
  </si>
  <si>
    <t>47608409827</t>
  </si>
  <si>
    <t>Thomaz giansanti 151 / oficina - CEP 14910000 - Planalto, Tabatinga, São Paulo</t>
  </si>
  <si>
    <t>22 de março | 00:27</t>
  </si>
  <si>
    <t>22 de março | 12:22</t>
  </si>
  <si>
    <t>MEL42134934792LMFFF01</t>
  </si>
  <si>
    <t>2000005327879454</t>
  </si>
  <si>
    <t>Beatriz Moraes</t>
  </si>
  <si>
    <t>CPF 46786561896</t>
  </si>
  <si>
    <t>alameda araguaia 714 - ap 4, São Caetano do Sul - CEP: 09560580, São Paulo</t>
  </si>
  <si>
    <t>46786561896</t>
  </si>
  <si>
    <t>31 de março | 12:23</t>
  </si>
  <si>
    <t>OV436430572BR</t>
  </si>
  <si>
    <t>2000005327863856</t>
  </si>
  <si>
    <t>21 de março de 2023 18:29 hs.</t>
  </si>
  <si>
    <t>andre oliveira</t>
  </si>
  <si>
    <t>13182270893</t>
  </si>
  <si>
    <t>AVENIDA SAMUEL MARTINS 1256 / CEP 13202252 - Jundiaí, São Paulo</t>
  </si>
  <si>
    <t>22 de março | 02:33</t>
  </si>
  <si>
    <t>22 de março | 14:28</t>
  </si>
  <si>
    <t>MEL42134922245LMFFF01</t>
  </si>
  <si>
    <t>https://myaccount.mercadolivre.com.br/shipments/42134922245/detail</t>
  </si>
  <si>
    <t>2000005327863258</t>
  </si>
  <si>
    <t>21 de março de 2023 18:27 hs.</t>
  </si>
  <si>
    <t>Ivo Francisco</t>
  </si>
  <si>
    <t>89411404634</t>
  </si>
  <si>
    <t>Alfredo Teodoro 330 / CEP 35444000 - Conceição, Amparo da Serra, Minas Gerais</t>
  </si>
  <si>
    <t>Amparo da Serra</t>
  </si>
  <si>
    <t>35444000</t>
  </si>
  <si>
    <t>22 de março | 00:00</t>
  </si>
  <si>
    <t>23 de março | 13:51</t>
  </si>
  <si>
    <t>MEL42134927690LMFFF01</t>
  </si>
  <si>
    <t>2000005327843690</t>
  </si>
  <si>
    <t>21 de março de 2023 18:25 hs.</t>
  </si>
  <si>
    <t>Viviane Fraguito Costa</t>
  </si>
  <si>
    <t>11071204700</t>
  </si>
  <si>
    <t>Estrada Mirandela 534 / CEP 26520332 - Centro, Nilópolis, Rio de Janeiro</t>
  </si>
  <si>
    <t>Nilópolis</t>
  </si>
  <si>
    <t>26520332</t>
  </si>
  <si>
    <t>22 de março | 02:29</t>
  </si>
  <si>
    <t>22 de março | 17:28</t>
  </si>
  <si>
    <t>MEL42134912453LMFFF01</t>
  </si>
  <si>
    <t>2000004304570205</t>
  </si>
  <si>
    <t>par112005</t>
  </si>
  <si>
    <t>MLB2928469639</t>
  </si>
  <si>
    <t>Par Bracinho Oscilante Bucha Pivô Fiorino 1998 Em Diante</t>
  </si>
  <si>
    <t>Leonardo oliveira</t>
  </si>
  <si>
    <t>CPF 48475783848</t>
  </si>
  <si>
    <t>Rua José Augusto Rodrigues 195 - Do lado da igreja , Itu - CEP: 13304674, São Paulo</t>
  </si>
  <si>
    <t>48475783848</t>
  </si>
  <si>
    <t>Rua Aristides de Jesus Bellon 06 / lote 6 quadra L Referencia: residência - CEP 13313583 - Jardim Madre Paulina, Itu, São Paulo</t>
  </si>
  <si>
    <t>13313583</t>
  </si>
  <si>
    <t>22 de março | 23:05</t>
  </si>
  <si>
    <t>23 de março | 18:41</t>
  </si>
  <si>
    <t>MEL42134917864LMXDF01</t>
  </si>
  <si>
    <t>2000005327852298</t>
  </si>
  <si>
    <t>21 de março de 2023 18:23 hs.</t>
  </si>
  <si>
    <t>Maurício Francisco</t>
  </si>
  <si>
    <t>39194296804</t>
  </si>
  <si>
    <t>Rua Guaracy Paulino de Oliveira 360 / CEP 13908190 - Centro (Arcadas), Amparo, São Paulo</t>
  </si>
  <si>
    <t>22 de março | 02:25</t>
  </si>
  <si>
    <t>22 de março | 13:56</t>
  </si>
  <si>
    <t>MEL42134916684LMFFF01</t>
  </si>
  <si>
    <t>2000004304537295</t>
  </si>
  <si>
    <t>21 de março de 2023 18:13 hs.</t>
  </si>
  <si>
    <t>Anacleia Oliveira vieira</t>
  </si>
  <si>
    <t>01994016248</t>
  </si>
  <si>
    <t>rua Primeiro de Maio 557 / nenhum - CEP 68543000 - vila nova dois, Floresta do Araguaia, Pará</t>
  </si>
  <si>
    <t>Floresta do Araguaia</t>
  </si>
  <si>
    <t>68543000</t>
  </si>
  <si>
    <t>22 de março | 10:50</t>
  </si>
  <si>
    <t>26 de março | 12:41</t>
  </si>
  <si>
    <t>MEL42134877713LMFFF01</t>
  </si>
  <si>
    <t>2000004304523033</t>
  </si>
  <si>
    <t>21 de março de 2023 18:07 hs.</t>
  </si>
  <si>
    <t>WILLIAN RAMOS</t>
  </si>
  <si>
    <t>34163023895</t>
  </si>
  <si>
    <t>Avenida Professor Joaquim Barreto 1097 / loja de automóveis Referencia: carvalho motors - CEP 06700170 - Centro, Cotia, São Paulo</t>
  </si>
  <si>
    <t>06700170</t>
  </si>
  <si>
    <t>21 de março | 23:16</t>
  </si>
  <si>
    <t>22 de março | 12:39</t>
  </si>
  <si>
    <t>MEL42134863673LMFFF01</t>
  </si>
  <si>
    <t>2000005327738868</t>
  </si>
  <si>
    <t>Anderson Francisco</t>
  </si>
  <si>
    <t>03365180133</t>
  </si>
  <si>
    <t>juscelino kubitscheck 662 / casa Referencia: oficina - CEP 79560000 - polo empresarial, Chapadão do Sul, Mato Grosso do Sul</t>
  </si>
  <si>
    <t>24 de março | 14:04</t>
  </si>
  <si>
    <t>MEL42134861895LMFFF01</t>
  </si>
  <si>
    <t>2000005327691832</t>
  </si>
  <si>
    <t>21 de março de 2023 18:04 hs.</t>
  </si>
  <si>
    <t>Aline Silva</t>
  </si>
  <si>
    <t>CPF 12633368760</t>
  </si>
  <si>
    <t>Casa 83, Nova Iguacu - CEP: 26296267, Rio de Janeiro</t>
  </si>
  <si>
    <t>12633368760</t>
  </si>
  <si>
    <t>Rua Sete 83 / CEP 26296267 - Lagoinha, Nova Iguaçu, Rio de Janeiro</t>
  </si>
  <si>
    <t>26296267</t>
  </si>
  <si>
    <t>22 de março | 23:23</t>
  </si>
  <si>
    <t>23 de março | 17:51</t>
  </si>
  <si>
    <t>MEL42134853574LMXDF01</t>
  </si>
  <si>
    <t>2000005324831732</t>
  </si>
  <si>
    <t>21 de março de 2023 18:03 hs.</t>
  </si>
  <si>
    <t>Daniel Siqueira</t>
  </si>
  <si>
    <t>11284751970</t>
  </si>
  <si>
    <t>Rua Vico Pedro Burnier 50 / CEP 89712066 - Vila Jacob Biezus, Concórdia, Santa Catarina</t>
  </si>
  <si>
    <t>Concórdia</t>
  </si>
  <si>
    <t>89712066</t>
  </si>
  <si>
    <t>21 de março | 23:31</t>
  </si>
  <si>
    <t>23 de março | 18:47</t>
  </si>
  <si>
    <t>MEL42133605661LMFFF01</t>
  </si>
  <si>
    <t>2000005327700590</t>
  </si>
  <si>
    <t>21 de março de 2023 17:59 hs.</t>
  </si>
  <si>
    <t>Flavio Costa Pereira</t>
  </si>
  <si>
    <t>01100812180</t>
  </si>
  <si>
    <t>Rua Xixebal SN / Quadra DF lote 27 Referencia: próximo a escola Maria da Conceição - CEP 77809120 - Setor Carajá, Araguaína, Tocantins</t>
  </si>
  <si>
    <t>Araguaína</t>
  </si>
  <si>
    <t>77809120</t>
  </si>
  <si>
    <t>22 de março | 15:29</t>
  </si>
  <si>
    <t>25 de março | 08:10</t>
  </si>
  <si>
    <t>MEL42134852346LMFFF01</t>
  </si>
  <si>
    <t>2000005327677564</t>
  </si>
  <si>
    <t>21 de março de 2023 17:57 hs.</t>
  </si>
  <si>
    <t>MLB2094183461</t>
  </si>
  <si>
    <t>Cabo De Marcha Transmissão Seletor Hyundai Hr 2011</t>
  </si>
  <si>
    <t>Flavia Siberia Felipe da Silva</t>
  </si>
  <si>
    <t>CPF 76362876415</t>
  </si>
  <si>
    <t>Rua Armando Tavares 586 - Quadra 02, Jaboatão dos Guararapes - CEP: 54350230, Pernambuco</t>
  </si>
  <si>
    <t>76362876415</t>
  </si>
  <si>
    <t>Rua do Jangadeiro 654 / Bloco: B Apt. 203 Referencia: Condomínio Jangadeiro Life próximo a Padaria Santo Cristo. - CEP 54430315 - Candeias, Jaboatão dos Guararapes, Pernambuco</t>
  </si>
  <si>
    <t>54430315</t>
  </si>
  <si>
    <t>23 de março | 05:00</t>
  </si>
  <si>
    <t>ML42134836715135551</t>
  </si>
  <si>
    <t>https://www.loggi.com/rastreador/3762947aef/ML42134836715135551</t>
  </si>
  <si>
    <t>2000005327612966</t>
  </si>
  <si>
    <t>21 de março de 2023 17:46 hs.</t>
  </si>
  <si>
    <t>MLB2787237146</t>
  </si>
  <si>
    <t>Renan Noronha</t>
  </si>
  <si>
    <t>CPF 36655765803</t>
  </si>
  <si>
    <t>Rua Manoel Afonso 21 - 21, Jaboticabal - CEP: 14890038, São Paulo</t>
  </si>
  <si>
    <t>36655765803</t>
  </si>
  <si>
    <t>Rua Djalma Aleixo de Souza 105 / CEP 14890270 - Conjunto Habitacional Margarida Raymundo Berchieri, Jaboticabal, São Paulo</t>
  </si>
  <si>
    <t>14890270</t>
  </si>
  <si>
    <t>23 de março | 01:08</t>
  </si>
  <si>
    <t>23 de março | 14:41</t>
  </si>
  <si>
    <t>MEL42134806265LMXDF01</t>
  </si>
  <si>
    <t>2000005327593432</t>
  </si>
  <si>
    <t>21 de março de 2023 17:43 hs.</t>
  </si>
  <si>
    <t>Delveaux Brandão</t>
  </si>
  <si>
    <t>02295457777</t>
  </si>
  <si>
    <t>Rua Belisário Pena 199 / casa - CEP 26012355 - Vila São Luis, Nova Iguaçu, Rio de Janeiro</t>
  </si>
  <si>
    <t>26012355</t>
  </si>
  <si>
    <t>22 de março | 15:02</t>
  </si>
  <si>
    <t>MEL42134808602LMFFF01</t>
  </si>
  <si>
    <t>2000005327559554</t>
  </si>
  <si>
    <t>21 de março de 2023 17:40 hs.</t>
  </si>
  <si>
    <t>PAR-55120</t>
  </si>
  <si>
    <t>MLB2819589397</t>
  </si>
  <si>
    <t>Par Cabo De Freio Fusca 1.300 Todos Até 1981</t>
  </si>
  <si>
    <t>Willian Schmitt</t>
  </si>
  <si>
    <t>CPF 10681468939</t>
  </si>
  <si>
    <t>Rua Abyr Dihel 481 - rua do diamante 2, Maravilha - CEP: 89874000, Santa Catarina</t>
  </si>
  <si>
    <t>10681468939</t>
  </si>
  <si>
    <t>Avenida Sete de Setembro 1200 / centro - CEP 89874000 - av 7 de Setembro, Maravilha, Santa Catarina</t>
  </si>
  <si>
    <t>Maravilha</t>
  </si>
  <si>
    <t>89874000</t>
  </si>
  <si>
    <t>23 de março | 02:15</t>
  </si>
  <si>
    <t>24 de março | 17:13</t>
  </si>
  <si>
    <t>MEL42134795880LMXDF01</t>
  </si>
  <si>
    <t>2000005327528426</t>
  </si>
  <si>
    <t>21 de março de 2023 17:32 hs.</t>
  </si>
  <si>
    <t>MLB3068012663</t>
  </si>
  <si>
    <t>Bandeja Com Pivô Esquerda Logan 2004 Em Diante</t>
  </si>
  <si>
    <t>robemar galvani</t>
  </si>
  <si>
    <t>CPF 04264663814</t>
  </si>
  <si>
    <t>Rua Othão 285, São Paulo - CEP: 05313020, São Paulo</t>
  </si>
  <si>
    <t>04264663814</t>
  </si>
  <si>
    <t>Rua Padre Feijó 400 / ap 404 - CEP 14050360 - Vila Tibério, Ribeirão Preto, São Paulo</t>
  </si>
  <si>
    <t>14050360</t>
  </si>
  <si>
    <t>23 de março | 00:35</t>
  </si>
  <si>
    <t>MEL42134777232LMXDF01</t>
  </si>
  <si>
    <t>2000005327513058</t>
  </si>
  <si>
    <t>21 de março de 2023 17:30 hs.</t>
  </si>
  <si>
    <t>Guilherme Gaspar</t>
  </si>
  <si>
    <t>44946664831</t>
  </si>
  <si>
    <t>Rua Ézio da Costa Gama 225 / CEP 11471050 - Jardim Boa Esperança (Vicente de Carvalho), Guarujá, São Paulo</t>
  </si>
  <si>
    <t>11471050</t>
  </si>
  <si>
    <t>22 de março | 01:24</t>
  </si>
  <si>
    <t>22 de março | 11:59</t>
  </si>
  <si>
    <t>MEL42134772562LMFFF01</t>
  </si>
  <si>
    <t>2000005327316590</t>
  </si>
  <si>
    <t>Edirane Vieira Dos Santos</t>
  </si>
  <si>
    <t>10206961413</t>
  </si>
  <si>
    <t>Sao Pedro 12 / Proximo Ao Bar Do Cicinho - CEP 57690000 - Distrito branca de atalaia, Atalaia, Alagoas</t>
  </si>
  <si>
    <t>Atalaia</t>
  </si>
  <si>
    <t>57690000</t>
  </si>
  <si>
    <t>21 de março | 23:59</t>
  </si>
  <si>
    <t>23 de março | 11:58</t>
  </si>
  <si>
    <t>MEL42134684308LMFFF01</t>
  </si>
  <si>
    <t>2000005327477494</t>
  </si>
  <si>
    <t>21 de março de 2023 17:26 hs.</t>
  </si>
  <si>
    <t>Alefe Francisco Pereira da Silva</t>
  </si>
  <si>
    <t>43460809876</t>
  </si>
  <si>
    <t>Rua Vinte e Seis de Dezembro 458 / CEP 15155000 - centro, Jaci, São Paulo</t>
  </si>
  <si>
    <t>Jaci</t>
  </si>
  <si>
    <t>15155000</t>
  </si>
  <si>
    <t>23 de março | 11:15</t>
  </si>
  <si>
    <t>MEL42134749953LMFFF01</t>
  </si>
  <si>
    <t>2000005327409794</t>
  </si>
  <si>
    <t>21 de março de 2023 17:21 hs.</t>
  </si>
  <si>
    <t>Rodrigo Marques</t>
  </si>
  <si>
    <t>CPF 44592931882</t>
  </si>
  <si>
    <t>Avenida Pedro Paulino 606 - Loja Parana, Itapevi - CEP: 06663000, São Paulo</t>
  </si>
  <si>
    <t>44592931882</t>
  </si>
  <si>
    <t>Rua Vitório 27 / ao lado do 377 Referencia: Estarei Ate As 15:00 Hrs No Local - CEP 06653400 - Jardim Julieta, Itapevi, São Paulo</t>
  </si>
  <si>
    <t>Itapevi</t>
  </si>
  <si>
    <t>06653400</t>
  </si>
  <si>
    <t>22 de março | 16:00</t>
  </si>
  <si>
    <t>22 de março | 20:10</t>
  </si>
  <si>
    <t>42134721969</t>
  </si>
  <si>
    <t>2000005327438650</t>
  </si>
  <si>
    <t>21 de março de 2023 17:20 hs.</t>
  </si>
  <si>
    <t>J S AUTO LTDA</t>
  </si>
  <si>
    <t>20971879000126</t>
  </si>
  <si>
    <t>Avenida Padre Arnaldo Jansen 786 / CEP 36506064 - Santana, Ubá, Minas Gerais</t>
  </si>
  <si>
    <t>Ubá</t>
  </si>
  <si>
    <t>36506064</t>
  </si>
  <si>
    <t>23 de março | 10:41</t>
  </si>
  <si>
    <t>MEL42134739920LMFFF01</t>
  </si>
  <si>
    <t>2000005327436882</t>
  </si>
  <si>
    <t>21 de março de 2023 17:18 hs.</t>
  </si>
  <si>
    <t>PAR5613</t>
  </si>
  <si>
    <t>MLB3253952257</t>
  </si>
  <si>
    <t>Par Bieleta Dianteira Sportage 2005 A 2010</t>
  </si>
  <si>
    <t>Kelly Garcia Negri</t>
  </si>
  <si>
    <t>CPF 32845052880</t>
  </si>
  <si>
    <t>José alencar 56, Osvaldo Cruz - CEP: 17700000, São Paulo</t>
  </si>
  <si>
    <t>32845052880</t>
  </si>
  <si>
    <t>Rua Toshio Sato 251 / Casa Referencia: Sobrado de vidro - CEP 17700000 - Vila ana, Osvaldo Cruz, São Paulo</t>
  </si>
  <si>
    <t>23 de março | 01:09</t>
  </si>
  <si>
    <t>23 de março | 15:09</t>
  </si>
  <si>
    <t>MEL42134730773LMXDF01</t>
  </si>
  <si>
    <t>2000005327424484</t>
  </si>
  <si>
    <t>MEL42134723035LMFFF01</t>
  </si>
  <si>
    <t>2000005327417590</t>
  </si>
  <si>
    <t>21 de março de 2023 17:17 hs.</t>
  </si>
  <si>
    <t>SHOPPING MUNDI BRASIL COMERCIO ELETRONICO LTDA</t>
  </si>
  <si>
    <t>35143829000128</t>
  </si>
  <si>
    <t>22790650</t>
  </si>
  <si>
    <t>MEL42134734530LMFFF01</t>
  </si>
  <si>
    <t>2000005327411568</t>
  </si>
  <si>
    <t>21 de março de 2023 17:15 hs.</t>
  </si>
  <si>
    <t>bertoldo v vieira vieira</t>
  </si>
  <si>
    <t>CPF 84916109872</t>
  </si>
  <si>
    <t>Rua Coronel João Leme 1105 - auto mecanica vieira, Bragança Paulista - CEP: 12900160, São Paulo</t>
  </si>
  <si>
    <t>84916109872</t>
  </si>
  <si>
    <t>30 de março | 02:12</t>
  </si>
  <si>
    <t>MEL42139407903LMXDR01</t>
  </si>
  <si>
    <t>2000005327416178</t>
  </si>
  <si>
    <t>MLB2152564089</t>
  </si>
  <si>
    <t>Par De Kit Pino Guia Bucha Pinça Freio Meriva Zafira Vectra</t>
  </si>
  <si>
    <t>Carol Canuto</t>
  </si>
  <si>
    <t>CPF 11882480732</t>
  </si>
  <si>
    <t>Rua Santo Antônio N 8 Jardim Carioca 8, Macaé - CEP: 27964036, Rio de Janeiro</t>
  </si>
  <si>
    <t>11882480732</t>
  </si>
  <si>
    <t>Rua Santo Antônio N 8 Jardim Carioca 8 / CEP 27964036 - Parque Aeroporto, Macaé, Rio de Janeiro</t>
  </si>
  <si>
    <t>27964036</t>
  </si>
  <si>
    <t>24 de março | 12:34</t>
  </si>
  <si>
    <t>MEL42134719839LMXDF01</t>
  </si>
  <si>
    <t>2000004304343587</t>
  </si>
  <si>
    <t>21 de março de 2023 17:02 hs.</t>
  </si>
  <si>
    <t>Kevin Ivanildo</t>
  </si>
  <si>
    <t>CPF 45215759863</t>
  </si>
  <si>
    <t>Rua Flor do Luar 31 - Sobrado azul, São Paulo - CEP: 08050500, São Paulo</t>
  </si>
  <si>
    <t>45215759863</t>
  </si>
  <si>
    <t>Rua Flor do Luar 31 / Sobrado azul - CEP 08050500 - Jardim das Camélias, São Paulo, São Paulo</t>
  </si>
  <si>
    <t>08050500</t>
  </si>
  <si>
    <t>22 de março | 17:51</t>
  </si>
  <si>
    <t>42134692342</t>
  </si>
  <si>
    <t>2000005327297638</t>
  </si>
  <si>
    <t>21 de março de 2023 16:58 hs.</t>
  </si>
  <si>
    <t>Ana Carolina  Leite de Oliveira</t>
  </si>
  <si>
    <t>10662797728</t>
  </si>
  <si>
    <t>Rua do Cascalho 680 / Casa 10 Referencia: Quando Acabar O Asfalto, após o Casacap
Não tem porteiro no cond. DIGITAR 10 NO INTERFONE - CEP 22785510 - Vargem Grande, Rio de Janeiro, Rio de Janeiro</t>
  </si>
  <si>
    <t>22785510</t>
  </si>
  <si>
    <t>22 de março | 01:32</t>
  </si>
  <si>
    <t>MEL42134673719LMFFF01</t>
  </si>
  <si>
    <t>2000005327266296</t>
  </si>
  <si>
    <t>21 de março de 2023 16:50 hs.</t>
  </si>
  <si>
    <t>Elcinei dias</t>
  </si>
  <si>
    <t>04089594600</t>
  </si>
  <si>
    <t>Avenida Professora Eunice Souza Gonçalves 225 / borracharia Referencia: casa - CEP 36820000 - givisiez, Divino, Minas Gerais</t>
  </si>
  <si>
    <t>Divino</t>
  </si>
  <si>
    <t>36820000</t>
  </si>
  <si>
    <t>21 de março | 20:31</t>
  </si>
  <si>
    <t>23 de março | 13:08</t>
  </si>
  <si>
    <t>MEL42134661066LMFFF01</t>
  </si>
  <si>
    <t>2000004304279313</t>
  </si>
  <si>
    <t>21 de março de 2023 16:39 hs.</t>
  </si>
  <si>
    <t>Kerly Alves Sa</t>
  </si>
  <si>
    <t>CPF 11177351412</t>
  </si>
  <si>
    <t>Rua José Wellington Rodrigues  38, Cabrobó  - CEP: 56180000, Pernambuco</t>
  </si>
  <si>
    <t>11177351412</t>
  </si>
  <si>
    <t>rua jose wellington rodrigues 38 / casa Referencia: proximo ao mercadinho santa luzia - CEP 56180000 - subestacao, Cabrobó, Pernambuco</t>
  </si>
  <si>
    <t>23 de março | 01:00</t>
  </si>
  <si>
    <t>24 de março | 13:35</t>
  </si>
  <si>
    <t>MEL42134627130LMXDF01</t>
  </si>
  <si>
    <t>2000004304256507</t>
  </si>
  <si>
    <t>21 de março de 2023 16:34 hs.</t>
  </si>
  <si>
    <t>MLB3269153290</t>
  </si>
  <si>
    <t>Cabo De Freio Dianteiro Journey 2009 A 2016</t>
  </si>
  <si>
    <t>Juliano José de Almeida</t>
  </si>
  <si>
    <t>CPF 26020620816</t>
  </si>
  <si>
    <t>Rua Diomar Fernandes Negretti 500 - Apto 74A, Arujá - CEP: 07402000, São Paulo</t>
  </si>
  <si>
    <t>26020620816</t>
  </si>
  <si>
    <t>Rua Diomar Fernandes Negretti 500 / Apto 74A - CEP 07402000 - Jardim Renata, Arujá, São Paulo</t>
  </si>
  <si>
    <t>07402000</t>
  </si>
  <si>
    <t>22 de março | 16:29</t>
  </si>
  <si>
    <t>22 de março | 19:06</t>
  </si>
  <si>
    <t>42134603945</t>
  </si>
  <si>
    <t>2000005327111674</t>
  </si>
  <si>
    <t>21 de março de 2023 16:32 hs.</t>
  </si>
  <si>
    <t>Como o comprador cancelou a devolução que havia solicitado, nós te liberamos o dinheiro da venda.</t>
  </si>
  <si>
    <t>Kauam Machaso</t>
  </si>
  <si>
    <t>27642199899</t>
  </si>
  <si>
    <t>Alameda das Tulipas 465 / CEP 37170000 - jardim das acácias, Boa Esperança, Minas Gerais</t>
  </si>
  <si>
    <t>Boa Esperança</t>
  </si>
  <si>
    <t>37170000</t>
  </si>
  <si>
    <t>21 de março | 21:22</t>
  </si>
  <si>
    <t>22 de março | 14:53</t>
  </si>
  <si>
    <t>MEL42134591603LMFFF01</t>
  </si>
  <si>
    <t>2000005327048018</t>
  </si>
  <si>
    <t>21 de março de 2023 16:18 hs.</t>
  </si>
  <si>
    <t>Gilson Santos</t>
  </si>
  <si>
    <t>30313501890</t>
  </si>
  <si>
    <t>Rua das Rosas 324 / Oficina - CEP 07500000 - Santa Isabel, São Paulo</t>
  </si>
  <si>
    <t>Santa Isabel</t>
  </si>
  <si>
    <t>07500000</t>
  </si>
  <si>
    <t>24 de março | 17:52</t>
  </si>
  <si>
    <t>MEL42134558947LMFFF01</t>
  </si>
  <si>
    <t>2000005327031724</t>
  </si>
  <si>
    <t>21 de março de 2023 16:17 hs.</t>
  </si>
  <si>
    <t>MLB2068516170</t>
  </si>
  <si>
    <t>Kit Reparo Alavanca Câmbio Trambulador Montana Até 2010</t>
  </si>
  <si>
    <t>José Ribeiro Ferraz FILHO</t>
  </si>
  <si>
    <t>CPF 74979515800</t>
  </si>
  <si>
    <t>Rua Quinze de Novembro 1174 - Cads, Tatuí - CEP: 18275120, São Paulo</t>
  </si>
  <si>
    <t>74979515800</t>
  </si>
  <si>
    <t>Rua Quinze de Novembro 1174 / Cads - CEP 18275120 - Centro, Tatuí, São Paulo</t>
  </si>
  <si>
    <t>18275120</t>
  </si>
  <si>
    <t>23 de março | 00:37</t>
  </si>
  <si>
    <t>23 de março | 10:37</t>
  </si>
  <si>
    <t>MEL42134566460LMXDF01</t>
  </si>
  <si>
    <t>2000004304208341</t>
  </si>
  <si>
    <t>21 de março de 2023 16:16 hs.</t>
  </si>
  <si>
    <t>MLB2220394505</t>
  </si>
  <si>
    <t>Suporte Radiador Vectra Gl 2.2 00 Ld/le</t>
  </si>
  <si>
    <t>David Faustino</t>
  </si>
  <si>
    <t>CPF 39668812840</t>
  </si>
  <si>
    <t>jose consulino 371 - casa, sumare - CEP: 13178383, São Paulo</t>
  </si>
  <si>
    <t>39668812840</t>
  </si>
  <si>
    <t>Rua José Mendes 174 / casa - CEP 13175641 - Parque Jatobá (Nova Veneza), Sumaré, São Paulo</t>
  </si>
  <si>
    <t>13175641</t>
  </si>
  <si>
    <t>23 de março | 00:45</t>
  </si>
  <si>
    <t>23 de março | 12:13</t>
  </si>
  <si>
    <t>MEL42134552245LMXDF01</t>
  </si>
  <si>
    <t>2000005326990654</t>
  </si>
  <si>
    <t>21 de março de 2023 16:11 hs.</t>
  </si>
  <si>
    <t>andre luiz de oliveira</t>
  </si>
  <si>
    <t>28826029873</t>
  </si>
  <si>
    <t>Rua Elza Felippini 533 / Referencia: Gandara Motors - CEP 17047170 - Jardim Auri Verde, Bauru, São Paulo</t>
  </si>
  <si>
    <t>17047170</t>
  </si>
  <si>
    <t>21 de março | 21:26</t>
  </si>
  <si>
    <t>22 de março | 08:50</t>
  </si>
  <si>
    <t>MEL42134535273LMFFF01</t>
  </si>
  <si>
    <t>2000005326954298</t>
  </si>
  <si>
    <t>21 de março de 2023 16:04 hs.</t>
  </si>
  <si>
    <t>DAIANE SOUSA BARROS</t>
  </si>
  <si>
    <t>61066818720</t>
  </si>
  <si>
    <t>Rua Àvila 120 / Casa 101 - CEP 21862765 - Bangu, Rio de Janeiro, Rio de Janeiro</t>
  </si>
  <si>
    <t>21862765</t>
  </si>
  <si>
    <t>MEL42134527208LMFFF01</t>
  </si>
  <si>
    <t>2000005326946658</t>
  </si>
  <si>
    <t>Thiago Felipe Dos Santos</t>
  </si>
  <si>
    <t>48278686890</t>
  </si>
  <si>
    <t>Rua Natanael Pereira 20 / Oficina Referencia: Oficina Do Guinhão, Mecanica Santo André - CEP 13874049 - Vila Trafani, São João da Boa Vista, São Paulo</t>
  </si>
  <si>
    <t>13874049</t>
  </si>
  <si>
    <t>22 de março | 17:33</t>
  </si>
  <si>
    <t>MEL42134526122LMFFF01</t>
  </si>
  <si>
    <t>2000005326857046</t>
  </si>
  <si>
    <t>21 de março de 2023 15:52 hs.</t>
  </si>
  <si>
    <t>Antonio Carlos Araújo</t>
  </si>
  <si>
    <t>03376806551</t>
  </si>
  <si>
    <t>Rua Roberto Rebolças 381 / Referencia: próximo ao bar de nalvinha. - CEP 42850000 - Varginha, Dias d'Ávila, Bahia</t>
  </si>
  <si>
    <t>Dias d'Ávila</t>
  </si>
  <si>
    <t>42850000</t>
  </si>
  <si>
    <t>21 de março | 23:29</t>
  </si>
  <si>
    <t>22 de março | 13:00</t>
  </si>
  <si>
    <t>MEL42134488334LMFFF01</t>
  </si>
  <si>
    <t>2000005326831994</t>
  </si>
  <si>
    <t>21 de março de 2023 15:48 hs.</t>
  </si>
  <si>
    <t xml:space="preserve">simone  francisca </t>
  </si>
  <si>
    <t>37951590835</t>
  </si>
  <si>
    <t>Avenida Siqueira Campos 2011 / Comercio - CEP 19703200 - Vila Nova, Paraguaçu Paulista, São Paulo</t>
  </si>
  <si>
    <t>Paraguaçu Paulista</t>
  </si>
  <si>
    <t>19703200</t>
  </si>
  <si>
    <t>22 de março | 07:08</t>
  </si>
  <si>
    <t>23 de março | 12:36</t>
  </si>
  <si>
    <t>MEL42134480362LMFFF01</t>
  </si>
  <si>
    <t>2000005326741090</t>
  </si>
  <si>
    <t>21 de março de 2023 15:35 hs.</t>
  </si>
  <si>
    <t>Adevaldo Fernandes Junior</t>
  </si>
  <si>
    <t>04404516800</t>
  </si>
  <si>
    <t>Avenida Walquir Vieira de Rezende 14 / Correios - CEP 75840000 - centro, Santa Rita do Araguaia, Goiás</t>
  </si>
  <si>
    <t>Santa Rita do Araguaia</t>
  </si>
  <si>
    <t>75840000</t>
  </si>
  <si>
    <t>21 de março | 18:16</t>
  </si>
  <si>
    <t>25 de março | 15:35</t>
  </si>
  <si>
    <t>MEL42134430543LMFFF01</t>
  </si>
  <si>
    <t>2000004304075781</t>
  </si>
  <si>
    <t>21 de março de 2023 15:33 hs.</t>
  </si>
  <si>
    <t>EDER GOMES COELHO</t>
  </si>
  <si>
    <t>CPF 42265487104</t>
  </si>
  <si>
    <t>RUA CURITIBA 2916 - FUNDOS DA UPA, Altamira - CEP: 68372490, Pará</t>
  </si>
  <si>
    <t>42265487104</t>
  </si>
  <si>
    <t>Quadra ARSE 24 Alameda 11 10 / CASA 10A Referencia: PROXIMO AO COLEGIO ADVENTISTA - CEP 77020586 - Plano Diretor Sul, Palmas, Tocantins</t>
  </si>
  <si>
    <t>77020586</t>
  </si>
  <si>
    <t>23 de março | 05:10</t>
  </si>
  <si>
    <t>27 de março | 09:15</t>
  </si>
  <si>
    <t>MEL42134425961LMXDF01</t>
  </si>
  <si>
    <t>2000005326705938</t>
  </si>
  <si>
    <t>21 de março de 2023 15:31 hs.</t>
  </si>
  <si>
    <t>Lucas Lapa</t>
  </si>
  <si>
    <t>16442411702</t>
  </si>
  <si>
    <t>Rua Raul Pompéia 196 / Portaria - CEP 22080002 - Copacabana, Rio de Janeiro, Rio de Janeiro</t>
  </si>
  <si>
    <t>22080002</t>
  </si>
  <si>
    <t>MEL42134418383LMFFF01</t>
  </si>
  <si>
    <t>2000005326654916</t>
  </si>
  <si>
    <t>21 de março de 2023 15:24 hs.</t>
  </si>
  <si>
    <t>mecmeissner mecmeissner</t>
  </si>
  <si>
    <t>37082128860</t>
  </si>
  <si>
    <t>Avenida 46 329 / CEP 13504050 - Jardim Primavera, Rio Claro, São Paulo</t>
  </si>
  <si>
    <t>13504050</t>
  </si>
  <si>
    <t>22 de março | 00:18</t>
  </si>
  <si>
    <t>22 de março | 11:49</t>
  </si>
  <si>
    <t>MEL42134400872LMFFF01</t>
  </si>
  <si>
    <t>2000005326616308</t>
  </si>
  <si>
    <t>21 de março de 2023 15:16 hs.</t>
  </si>
  <si>
    <t>Jonas Santos</t>
  </si>
  <si>
    <t>11967644683</t>
  </si>
  <si>
    <t>Rua Beta 513 / casa - CEP 35181105 - Nova Esperança, Timóteo, Minas Gerais</t>
  </si>
  <si>
    <t>Timóteo</t>
  </si>
  <si>
    <t>35181105</t>
  </si>
  <si>
    <t>22 de março | 06:55</t>
  </si>
  <si>
    <t>23 de março | 10:31</t>
  </si>
  <si>
    <t>MEL42134382144LMFFF01</t>
  </si>
  <si>
    <t>2000004304005909</t>
  </si>
  <si>
    <t>21 de março de 2023 15:14 hs.</t>
  </si>
  <si>
    <t>Mediação com o Mercado Livre</t>
  </si>
  <si>
    <t>Intervimos para ajudar. Vamos te escrever antes de terça-feira, 4 de abril.</t>
  </si>
  <si>
    <t>55120</t>
  </si>
  <si>
    <t>MLB2819536072</t>
  </si>
  <si>
    <t>Cabo De Freio Fusca 1.300 Todos Até 1981</t>
  </si>
  <si>
    <t>Luciana Santos Da Silva</t>
  </si>
  <si>
    <t>CPF 69234922034</t>
  </si>
  <si>
    <t>jose realino gomes 221 - casa, ararangua - CEP: 88906804, Santa Catarina</t>
  </si>
  <si>
    <t>69234922034</t>
  </si>
  <si>
    <t>Estrada Geral 11 / casa - CEP 88970000 - pinheiros, São João do Sul, Santa Catarina</t>
  </si>
  <si>
    <t>23 de março | 02:22</t>
  </si>
  <si>
    <t>24 de março | 15:27</t>
  </si>
  <si>
    <t>MEL42134365185LMXDF01</t>
  </si>
  <si>
    <t>2000005326554240</t>
  </si>
  <si>
    <t>21 de março de 2023 15:06 hs.</t>
  </si>
  <si>
    <t>Reginaldo Pereira Gomes Pinto</t>
  </si>
  <si>
    <t>CPF 12204912760</t>
  </si>
  <si>
    <t>Francisco de Assis Carneiro da Silva 81 - auto peças União, Quissamã - CEP: 28735000, Rio de Janeiro</t>
  </si>
  <si>
    <t>12204912760</t>
  </si>
  <si>
    <t>Avenida Francisco de Assis Carneiro da Silva 81 / auto peças União Referencia: Auto Peças União - CEP 28735000 - Centro, Quissamã, Rio de Janeiro</t>
  </si>
  <si>
    <t>MEL42134346461LMXDF01</t>
  </si>
  <si>
    <t>2000005326534954</t>
  </si>
  <si>
    <t>21 de março de 2023 15:05 hs.</t>
  </si>
  <si>
    <t>JEAN MARCELO GOMES GARCIA LTDA</t>
  </si>
  <si>
    <t>13445973000186</t>
  </si>
  <si>
    <t>Rua José Alves Pereira 160 / Referencia: GARCIA AUTO CENTER - CEP 17342640 - Parque Industrial São Domingos, Barra Bonita, São Paulo</t>
  </si>
  <si>
    <t>Barra Bonita</t>
  </si>
  <si>
    <t>17342640</t>
  </si>
  <si>
    <t>21 de março | 20:36</t>
  </si>
  <si>
    <t>23 de março | 13:29</t>
  </si>
  <si>
    <t>MEL42134349500LMFFF01</t>
  </si>
  <si>
    <t>2000004303896569</t>
  </si>
  <si>
    <t>21 de março de 2023 14:45 hs.</t>
  </si>
  <si>
    <t>PEDRO BRITES</t>
  </si>
  <si>
    <t>CPF 09921009761</t>
  </si>
  <si>
    <t>Rua Nações 71, Nova Iguaçu - CEP: 26033480, Rio de Janeiro</t>
  </si>
  <si>
    <t>09921009761</t>
  </si>
  <si>
    <t>Rua Nações 71 / Referencia: Em frente à garagem da Tingua - CEP 26033480 - Ponto Chic, Nova Iguaçu, Rio de Janeiro</t>
  </si>
  <si>
    <t>26033480</t>
  </si>
  <si>
    <t>23 de março | 23:59</t>
  </si>
  <si>
    <t>24 de março | 18:01</t>
  </si>
  <si>
    <t>MEL42134280577LMXDF01</t>
  </si>
  <si>
    <t>2000005326352578</t>
  </si>
  <si>
    <t>21 de março de 2023 14:38 hs.</t>
  </si>
  <si>
    <t>Glauciele Dias Ferreira</t>
  </si>
  <si>
    <t>11863132694</t>
  </si>
  <si>
    <t>Rua Alice Brito Junqueira 65 / Casa Dos Fundos Referencia: Casa Dos Fundos - CEP 14057040 - Parque das Andorinhas, Ribeirão Preto, São Paulo</t>
  </si>
  <si>
    <t>14057040</t>
  </si>
  <si>
    <t>21 de março | 23:20</t>
  </si>
  <si>
    <t>22 de março | 14:08</t>
  </si>
  <si>
    <t>MEL42134270136LMFFF01</t>
  </si>
  <si>
    <t>2000005326313428</t>
  </si>
  <si>
    <t>21 de março de 2023 14:33 hs.</t>
  </si>
  <si>
    <t>Diego Gomes</t>
  </si>
  <si>
    <t>32210613825</t>
  </si>
  <si>
    <t>AVENIDA ENGENHEIRO JUAREZ DE SIQUEIRA BRITTO WANDERLEY 50 / CEP 12238565 - ELDORADO, São José dos Campos, São Paulo</t>
  </si>
  <si>
    <t>12238565</t>
  </si>
  <si>
    <t>22 de março | 00:54</t>
  </si>
  <si>
    <t>23 de março | 13:04</t>
  </si>
  <si>
    <t>MEL42134248487LMFFF01</t>
  </si>
  <si>
    <t>https://myaccount.mercadolivre.com.br/shipments/42134248487/detail</t>
  </si>
  <si>
    <t>2000005326312432</t>
  </si>
  <si>
    <t>21 de março de 2023 14:32 hs.</t>
  </si>
  <si>
    <t>Leonardo Alves Pereira</t>
  </si>
  <si>
    <t>44722004811</t>
  </si>
  <si>
    <t>Rua das Pedras 80 / Casa 7 Referencia: Ao entra na rua acompanha o lado direito em um portão azul de Viela do lado de um portão de garagem - CEP 02812010 - Jardim Paulistano (Zona Norte), São Paulo, São Paulo</t>
  </si>
  <si>
    <t>02812010</t>
  </si>
  <si>
    <t>21 de março | 22:53</t>
  </si>
  <si>
    <t>22 de março | 16:58</t>
  </si>
  <si>
    <t>MEL42134244347LMFFF01</t>
  </si>
  <si>
    <t>2000004303850277</t>
  </si>
  <si>
    <t>21 de março de 2023 14:31 hs.</t>
  </si>
  <si>
    <t>Diogo   Barbosa de almeida</t>
  </si>
  <si>
    <t>52224830297</t>
  </si>
  <si>
    <t>Avenida Campos Sales 682 / 2103 B - CEP 59020300 - Tirol, Natal, Rio Grande do Norte</t>
  </si>
  <si>
    <t>Natal</t>
  </si>
  <si>
    <t>59020300</t>
  </si>
  <si>
    <t>26 de março | 08:47</t>
  </si>
  <si>
    <t>MEL42134242319LMFFF01</t>
  </si>
  <si>
    <t>2000004303823723</t>
  </si>
  <si>
    <t>21 de março de 2023 14:23 hs.</t>
  </si>
  <si>
    <t>Jorge Eric Santos</t>
  </si>
  <si>
    <t>09449829560</t>
  </si>
  <si>
    <t>Rua Balbino Tôrres SN / casa de pagil Referencia: Proximo do Mercado São José - CEP 48445000 - Centro, Heliópolis, Bahia</t>
  </si>
  <si>
    <t>Heliópolis</t>
  </si>
  <si>
    <t>48445000</t>
  </si>
  <si>
    <t>21 de março | 20:40</t>
  </si>
  <si>
    <t>23 de março | 10:25</t>
  </si>
  <si>
    <t>MEL42134213125LMFFF01</t>
  </si>
  <si>
    <t>2000005326191412</t>
  </si>
  <si>
    <t>21 de março de 2023 14:16 hs.</t>
  </si>
  <si>
    <t>alex tiburcio laurindo</t>
  </si>
  <si>
    <t>09511871633</t>
  </si>
  <si>
    <t>Rua Tristão de Alvarenga 1090 / 2casa depois quadra Referencia: segunda casa depois da quadra - CEP 37400000 - canada, Campanha, Minas Gerais</t>
  </si>
  <si>
    <t>Campanha</t>
  </si>
  <si>
    <t>37400000</t>
  </si>
  <si>
    <t>21 de março | 21:36</t>
  </si>
  <si>
    <t>MEL42134203320LMFFF01</t>
  </si>
  <si>
    <t>2000005326151288</t>
  </si>
  <si>
    <t>21 de março de 2023 14:12 hs.</t>
  </si>
  <si>
    <t>Reginaldo custodio</t>
  </si>
  <si>
    <t>21712504886</t>
  </si>
  <si>
    <t>Rua Amadeu Vuolo 794 / CEP 16078250 - Verde Parque, Araçatuba, São Paulo</t>
  </si>
  <si>
    <t>16078250</t>
  </si>
  <si>
    <t>21 de março | 19:10</t>
  </si>
  <si>
    <t>22 de março | 13:16</t>
  </si>
  <si>
    <t>MEL42134175557LMFFF01</t>
  </si>
  <si>
    <t>2000004303772253</t>
  </si>
  <si>
    <t>21 de março de 2023 14:09 hs.</t>
  </si>
  <si>
    <t>marlon Dos santos monfardini</t>
  </si>
  <si>
    <t>11390793796</t>
  </si>
  <si>
    <t>RUA NAPOLEÃO NUNES RIBEIRO DOS SANTOS 26 / CEP 29190240 - Aracruz, Espírito Santo</t>
  </si>
  <si>
    <t>29190240</t>
  </si>
  <si>
    <t>23 de março | 12:45</t>
  </si>
  <si>
    <t>MEL42134171787LMFFF01</t>
  </si>
  <si>
    <t>https://myaccount.mercadolivre.com.br/shipments/42134171787/detail</t>
  </si>
  <si>
    <t>2000004303772249</t>
  </si>
  <si>
    <t>CPF 11390793796</t>
  </si>
  <si>
    <t>Rua Francisco Barcelos Rangel 20 - Casa, Aracruz - CEP: 29194503, Espírito Santo</t>
  </si>
  <si>
    <t>MEL42151574873LMXDR01</t>
  </si>
  <si>
    <t>2000004303745289</t>
  </si>
  <si>
    <t>21 de março de 2023 13:57 hs.</t>
  </si>
  <si>
    <t>victor serafim</t>
  </si>
  <si>
    <t>13786217602</t>
  </si>
  <si>
    <t>Rua Luiz Basílio Castor 195 / CEP 36030470 - Santa Luzia, Juiz de Fora, Minas Gerais</t>
  </si>
  <si>
    <t>36030470</t>
  </si>
  <si>
    <t>21 de março | 17:59</t>
  </si>
  <si>
    <t>22 de março | 13:17</t>
  </si>
  <si>
    <t>MEL42134144662LMFFF01</t>
  </si>
  <si>
    <t>2000005325983202</t>
  </si>
  <si>
    <t>21 de março de 2023 13:46 hs.</t>
  </si>
  <si>
    <t>milquissedequi elias pedrassolli</t>
  </si>
  <si>
    <t>CPF 12237122814</t>
  </si>
  <si>
    <t>av area leao 575 - nova prudennte, Taquaritinga - CEP: 15900000, São Paulo</t>
  </si>
  <si>
    <t>12237122814</t>
  </si>
  <si>
    <t>Avenida Francisco Area Leão 575 / loja peças - CEP 15901510 - Nova Prudente, Taquaritinga, São Paulo</t>
  </si>
  <si>
    <t>Taquaritinga</t>
  </si>
  <si>
    <t>15901510</t>
  </si>
  <si>
    <t>23 de março | 11:11</t>
  </si>
  <si>
    <t>MEL42134112350LMXDF01</t>
  </si>
  <si>
    <t>2000004303707227</t>
  </si>
  <si>
    <t>21 de março de 2023 13:44 hs.</t>
  </si>
  <si>
    <t>Joseide Carraro</t>
  </si>
  <si>
    <t>02633367941</t>
  </si>
  <si>
    <t>Avenida Padre Natal Pigatto 2117 / mecânica do Júnior - CEP 83607240 - Vila Elizabeth, Campo Largo, Paraná</t>
  </si>
  <si>
    <t>83607240</t>
  </si>
  <si>
    <t>21 de março | 17:55</t>
  </si>
  <si>
    <t>22 de março | 12:10</t>
  </si>
  <si>
    <t>MEL42134105018LMFFF01</t>
  </si>
  <si>
    <t>2000005325945190</t>
  </si>
  <si>
    <t>andre paltranieri</t>
  </si>
  <si>
    <t>28520837875</t>
  </si>
  <si>
    <t>Rua Valentim Cruz 91 / Residencia Referencia: Ao lado da igreja do centro uns 100 metros. - CEP 13290032 - Vila Nova, Louveira, São Paulo</t>
  </si>
  <si>
    <t>Louveira</t>
  </si>
  <si>
    <t>13290032</t>
  </si>
  <si>
    <t>22 de março | 02:26</t>
  </si>
  <si>
    <t>22 de março | 17:26</t>
  </si>
  <si>
    <t>MEL42134087565LMFFF01</t>
  </si>
  <si>
    <t>2000005325902500</t>
  </si>
  <si>
    <t>21 de março de 2023 13:33 hs.</t>
  </si>
  <si>
    <t>Lucas  Barbosa neto</t>
  </si>
  <si>
    <t>CPF 42158319895</t>
  </si>
  <si>
    <t>Kitaro ywasa 40, Mauá - CEP: 09390670, São Paulo</t>
  </si>
  <si>
    <t>42158319895</t>
  </si>
  <si>
    <t>Rua Kitaro Ywasa 40 / Kitaro Ywasa 40 - CEP 09390670 - Vila Nova Mauá, Mauá, São Paulo</t>
  </si>
  <si>
    <t>09390670</t>
  </si>
  <si>
    <t>22 de março | 16:53</t>
  </si>
  <si>
    <t>42134074142</t>
  </si>
  <si>
    <t>2000005325864692</t>
  </si>
  <si>
    <t>21 de março de 2023 13:28 hs.</t>
  </si>
  <si>
    <t>Encerramos a reclamação da venda e te reembolsamos o dinheiro.</t>
  </si>
  <si>
    <t>Junior Zepson</t>
  </si>
  <si>
    <t>CPF 11723931926</t>
  </si>
  <si>
    <t>Rua Maestro Carlos Frank 2110 - VANEL CAR, Curitiba - CEP: 81750400, Paraná</t>
  </si>
  <si>
    <t>11723931926</t>
  </si>
  <si>
    <t>Rua Maestro Carlos Frank 2110 / CEP 81750400 - Boqueirão, Curitiba, Paraná</t>
  </si>
  <si>
    <t>81750400</t>
  </si>
  <si>
    <t>23 de março | 16:35</t>
  </si>
  <si>
    <t>MEL42134058854LMXDF01</t>
  </si>
  <si>
    <t>2000005325852578</t>
  </si>
  <si>
    <t>21 de março de 2023 13:26 hs.</t>
  </si>
  <si>
    <t>Firmino Alves Neto</t>
  </si>
  <si>
    <t>00928408841</t>
  </si>
  <si>
    <t>Rua Dagmar Antônio Bueno 42 / CEP 06900215 - Centro, Embu Guaçu, São Paulo</t>
  </si>
  <si>
    <t>06900215</t>
  </si>
  <si>
    <t>21 de março | 21:32</t>
  </si>
  <si>
    <t>22 de março | 14:40</t>
  </si>
  <si>
    <t>MEL42134044355LMFFF01</t>
  </si>
  <si>
    <t>2000004303639459</t>
  </si>
  <si>
    <t>21 de março de 2023 13:24 hs.</t>
  </si>
  <si>
    <t>Weverton Vargas</t>
  </si>
  <si>
    <t>10348983611</t>
  </si>
  <si>
    <t>Rua Ovídio Cândido Souza 119 / CEP 37220000 - Aparecida, Bom Sucesso, Minas Gerais</t>
  </si>
  <si>
    <t>Bom Sucesso</t>
  </si>
  <si>
    <t>37220000</t>
  </si>
  <si>
    <t>25 de março | 13:52</t>
  </si>
  <si>
    <t>MEL42134033509LMFFF01</t>
  </si>
  <si>
    <t>2000005325757750</t>
  </si>
  <si>
    <t>21 de março de 2023 13:15 hs.</t>
  </si>
  <si>
    <t>Wellington Barros Dos Santos</t>
  </si>
  <si>
    <t>CPF 05554331700</t>
  </si>
  <si>
    <t>Joaquim Gomensoro 266 - Próximo ao bar da dona Lurdes, Petrópolis - CEP: 25655447, Rio de Janeiro</t>
  </si>
  <si>
    <t>05554331700</t>
  </si>
  <si>
    <t>Rua Joaquim Gomensoro 266 / AO LADO DA PADARIA Referencia: Próximo ao bar da dona Lurdes - CEP 25655447 - Valparaíso, Petrópolis, Rio de Janeiro</t>
  </si>
  <si>
    <t>25655447</t>
  </si>
  <si>
    <t>23 de março | 03:20</t>
  </si>
  <si>
    <t>MEL42134017448LMXDF01</t>
  </si>
  <si>
    <t>2000005325760688</t>
  </si>
  <si>
    <t>552032/PVI0903</t>
  </si>
  <si>
    <t>MLB3101562911</t>
  </si>
  <si>
    <t>Bandeja Inferior Direita Com Pivô Peugeot 208 2013 A 2022</t>
  </si>
  <si>
    <t>CPF 30344582825</t>
  </si>
  <si>
    <t>avenida engenheiro antonio francisco de paula sousa 2398 - vila georgina, Campinas - CEP: 13043670, São Paulo</t>
  </si>
  <si>
    <t>30344582825</t>
  </si>
  <si>
    <t>Avenida Engenheiro Antônio Francisco de Paula Souza 2398 / vila georgina Referencia: vila georgina - CEP 13043670 - Vila Georgina, Campinas, São Paulo</t>
  </si>
  <si>
    <t>13043670</t>
  </si>
  <si>
    <t>24 de março | 01:17</t>
  </si>
  <si>
    <t>24 de março | 11:46</t>
  </si>
  <si>
    <t>MEL42134013118LMXDF01</t>
  </si>
  <si>
    <t>2000005325601804</t>
  </si>
  <si>
    <t>21 de março de 2023 12:53 hs.</t>
  </si>
  <si>
    <t xml:space="preserve">FRANKLIN PEONORIO </t>
  </si>
  <si>
    <t>38956421854</t>
  </si>
  <si>
    <t>Rua Inácio Bahia 60 / Auto Posto São Bento Referencia: Posto De Gasolina SÃO BENTINHO - CEP 39820000 - São FRANCISCO, Novo Cruzeiro, Minas Gerais</t>
  </si>
  <si>
    <t>Novo Cruzeiro</t>
  </si>
  <si>
    <t>39820000</t>
  </si>
  <si>
    <t>21 de março | 17:36</t>
  </si>
  <si>
    <t>25 de março | 13:11</t>
  </si>
  <si>
    <t>MEL42133950988LMFFF01</t>
  </si>
  <si>
    <t>2000005325601744</t>
  </si>
  <si>
    <t>Thiago Italo savoia</t>
  </si>
  <si>
    <t>32097831877</t>
  </si>
  <si>
    <t>Avenida Bernardino de Campos 171 / Referencia: loja de bicicleta - CEP 13960000 - centro, Socorro, São Paulo</t>
  </si>
  <si>
    <t>Socorro</t>
  </si>
  <si>
    <t>13960000</t>
  </si>
  <si>
    <t>22 de março | 13:41</t>
  </si>
  <si>
    <t>MEL42133950742LMFFF01</t>
  </si>
  <si>
    <t>2000005325548396</t>
  </si>
  <si>
    <t>21 de março de 2023 12:49 hs.</t>
  </si>
  <si>
    <t>O produto devolvido chegou em segunda-feira, 27 de março.</t>
  </si>
  <si>
    <t>Ivanildo Pereira Santos</t>
  </si>
  <si>
    <t>CPF 32320165886</t>
  </si>
  <si>
    <t>Rua dos Sobreiros 110 - Casa, São Bernardo do Campo - CEP: 09840215, São Paulo</t>
  </si>
  <si>
    <t>32320165886</t>
  </si>
  <si>
    <t>25 de março | 03:09</t>
  </si>
  <si>
    <t>27 de março | 13:32</t>
  </si>
  <si>
    <t>MEL42141725773LMXDR01</t>
  </si>
  <si>
    <t>2000005325555422</t>
  </si>
  <si>
    <t>21 de março de 2023 12:46 hs.</t>
  </si>
  <si>
    <t>MLB2918818727</t>
  </si>
  <si>
    <t>Par Bandeja Inferior Com Pivô Fiorino 2014 Em Diante</t>
  </si>
  <si>
    <t>Julia Maia</t>
  </si>
  <si>
    <t>CPF 47520795420</t>
  </si>
  <si>
    <t>matos de carriço 10, Sao Paulo - CEP: 04850110, São Paulo</t>
  </si>
  <si>
    <t>47520795420</t>
  </si>
  <si>
    <t>AV ANTONIO CARLOS BENJAMIN DOS SANTOS 3561 / Referência: esquina da rua da 85 DP - CEP 04856070 - São Paulo, São Paulo</t>
  </si>
  <si>
    <t>04856070</t>
  </si>
  <si>
    <t>22 de março | 01:26</t>
  </si>
  <si>
    <t>23 de março | 17:20</t>
  </si>
  <si>
    <t>MEL42133927948LMXDF01</t>
  </si>
  <si>
    <t>https://myaccount.mercadolivre.com.br/shipments/42133927948/detail</t>
  </si>
  <si>
    <t>2000005325555320</t>
  </si>
  <si>
    <t>21 de março de 2023 12:45 hs.</t>
  </si>
  <si>
    <t>Av Bernadino De Campos 148 / CEP 13960000 - Socorro, São Paulo</t>
  </si>
  <si>
    <t>21 de março | 23:44</t>
  </si>
  <si>
    <t>MEL42133919389LMFFF01</t>
  </si>
  <si>
    <t>2000005325503378</t>
  </si>
  <si>
    <t>21 de março de 2023 12:40 hs.</t>
  </si>
  <si>
    <t>Sabrina Barbosa De Oliveira Braga</t>
  </si>
  <si>
    <t>10365162612</t>
  </si>
  <si>
    <t>Rua Cristóvão Colombo 67 / CEP 38607148 - Juscelino Kubitschek, Paracatu, Minas Gerais</t>
  </si>
  <si>
    <t>Paracatu</t>
  </si>
  <si>
    <t>38607148</t>
  </si>
  <si>
    <t>21 de março | 14:59</t>
  </si>
  <si>
    <t>27 de março | 16:41</t>
  </si>
  <si>
    <t>MEL42133905668LMFFF01</t>
  </si>
  <si>
    <t>2000005325489796</t>
  </si>
  <si>
    <t>21 de março de 2023 12:39 hs.</t>
  </si>
  <si>
    <t>luiz fernando machado dos santos</t>
  </si>
  <si>
    <t>00034750002</t>
  </si>
  <si>
    <t>Rua Gustavo Muller 401 / casa3 Referencia: adiante pousada monte belo - CEP 95682070 - SESI, Canela, Rio Grande do Sul</t>
  </si>
  <si>
    <t>Canela</t>
  </si>
  <si>
    <t>95682070</t>
  </si>
  <si>
    <t>22 de março | 14:10</t>
  </si>
  <si>
    <t>MEL42133893417LMFFF01</t>
  </si>
  <si>
    <t>2000005325481150</t>
  </si>
  <si>
    <t>21 de março de 2023 12:36 hs.</t>
  </si>
  <si>
    <t>Hugo Henrique Padilha</t>
  </si>
  <si>
    <t>CPF 46543126841</t>
  </si>
  <si>
    <t>Avenida Peixoto Gomide 56 - loja fabrispuma, Itapetininga - CEP: 18200160, São Paulo</t>
  </si>
  <si>
    <t>46543126841</t>
  </si>
  <si>
    <t>Rua Orlando Grazzioli 11 / casa de esquina - CEP 18212488 - Conjunto Habitacional Nisshinbo do Brasil, Itapetininga, São Paulo</t>
  </si>
  <si>
    <t>18212488</t>
  </si>
  <si>
    <t>22 de março | 00:44</t>
  </si>
  <si>
    <t>22 de março | 12:38</t>
  </si>
  <si>
    <t>MEL42133887151LMXDF01</t>
  </si>
  <si>
    <t>2000005325449372</t>
  </si>
  <si>
    <t>21 de março de 2023 12:30 hs.</t>
  </si>
  <si>
    <t>Chega entre os dias 11 e 14 de abril</t>
  </si>
  <si>
    <t>MLB2669867131</t>
  </si>
  <si>
    <t>Par Reparo Pino Guia Pinça De Freio Dianteiro Corolla 2005</t>
  </si>
  <si>
    <t>leonidas junior</t>
  </si>
  <si>
    <t>CPF 93681062234</t>
  </si>
  <si>
    <t>Rua aroeira setor novo horizonte 131 - Próximo mercado pague menos, Sapucaia - CEP: 68548000, Pará</t>
  </si>
  <si>
    <t>93681062234</t>
  </si>
  <si>
    <t>Rua aroeira setor novo horizonte 131 / Próximo mercado pague menos - CEP 68548000 - Sapucaia, Pará</t>
  </si>
  <si>
    <t>Sapucaia</t>
  </si>
  <si>
    <t>68548000</t>
  </si>
  <si>
    <t>22 de março | 04:47</t>
  </si>
  <si>
    <t>421338820840001</t>
  </si>
  <si>
    <t>2000004303481119</t>
  </si>
  <si>
    <t>Luis Augusto Mastrangelo</t>
  </si>
  <si>
    <t>33799827846</t>
  </si>
  <si>
    <t>Rua Motoki Koto 286 / casa B Referencia: Oficina do ZE MARIA - CEP 14860000 - Vila recreio, Barrinha, São Paulo</t>
  </si>
  <si>
    <t>22 de março | 13:06</t>
  </si>
  <si>
    <t>MEL42133877772LMFFF01</t>
  </si>
  <si>
    <t>2000005325427172</t>
  </si>
  <si>
    <t>21 de março de 2023 12:27 hs.</t>
  </si>
  <si>
    <t>MLB2609822110</t>
  </si>
  <si>
    <t>Kit Rolamento Eixo Traseiro C/ Bucha Peugeout 207 47mm</t>
  </si>
  <si>
    <t>28 de março | 14:47</t>
  </si>
  <si>
    <t>QC649248704BR</t>
  </si>
  <si>
    <t>2000004303466639</t>
  </si>
  <si>
    <t>21 de março de 2023 12:26 hs.</t>
  </si>
  <si>
    <t>112009</t>
  </si>
  <si>
    <t>MLB3118752046</t>
  </si>
  <si>
    <t>Braço Tensor Esquerda Sem Terminal Uno Mille 1985 A 2004</t>
  </si>
  <si>
    <t>fernando donato</t>
  </si>
  <si>
    <t>CPF 35829498855</t>
  </si>
  <si>
    <t>Rua MARQUES DO VALE 392, Águas de Santa Bárbara - CEP: 18770000, São Paulo</t>
  </si>
  <si>
    <t>35829498855</t>
  </si>
  <si>
    <t>Rua Marques do Vale 392 / NAO ENTRGA P VIZINHO Referencia: nao entregar para vizinhos, sobrado pintura escura, enfrente torre de celular - CEP 18770000 - centro, Águas de Santa Bárbara, São Paulo</t>
  </si>
  <si>
    <t>Águas de Santa Bárbara</t>
  </si>
  <si>
    <t>18770000</t>
  </si>
  <si>
    <t>21 de março | 23:56</t>
  </si>
  <si>
    <t>22 de março | 12:13</t>
  </si>
  <si>
    <t>MEL42133867834LMXDF01</t>
  </si>
  <si>
    <t>2000005325414094</t>
  </si>
  <si>
    <t>21 de março de 2023 12:24 hs.</t>
  </si>
  <si>
    <t>PAR8502</t>
  </si>
  <si>
    <t>MLB3258245277</t>
  </si>
  <si>
    <t>Par Bieleta Traseira Mini Cooper Hatch 2001 Diante</t>
  </si>
  <si>
    <t>claudio euclides fidelis fidelis</t>
  </si>
  <si>
    <t>CPF 77120507915</t>
  </si>
  <si>
    <t>Rua Doutor Felipe Alencastro 289 - casa, Itajaí - CEP: 88305630, Santa Catarina</t>
  </si>
  <si>
    <t>77120507915</t>
  </si>
  <si>
    <t>Rua Doutor Felipe Alencastro 289 / Casa - CEP 88305630 - Marui, Itajaí, Santa Catarina</t>
  </si>
  <si>
    <t>Itajaí</t>
  </si>
  <si>
    <t>88305630</t>
  </si>
  <si>
    <t>23 de março | 16:23</t>
  </si>
  <si>
    <t>MEL42133861582LMXDF01</t>
  </si>
  <si>
    <t>2000005325384358</t>
  </si>
  <si>
    <t>21 de março de 2023 12:20 hs.</t>
  </si>
  <si>
    <t>Cleiton Donizete</t>
  </si>
  <si>
    <t>CPF 03669168907</t>
  </si>
  <si>
    <t>Rua Solidade Alves Fonte 340 - Casa, Osasco - CEP: 06130070, São Paulo</t>
  </si>
  <si>
    <t>03669168907</t>
  </si>
  <si>
    <t>Rua da Estação 409 / oficina mecânica Referencia: esquina . perto da estacao de trem de Osasco. favor entregar em horário comercialda 8 as 17 h - CEP 06093080 - Centro, Osasco, São Paulo</t>
  </si>
  <si>
    <t>06093080</t>
  </si>
  <si>
    <t>22 de março | 15:54</t>
  </si>
  <si>
    <t>22 de março | 17:34</t>
  </si>
  <si>
    <t>42133843131</t>
  </si>
  <si>
    <t>2000005325368150</t>
  </si>
  <si>
    <t>antonio matias</t>
  </si>
  <si>
    <t>CPF 98249070844</t>
  </si>
  <si>
    <t>Rua Comandante Marcondes Salgado 513, Ribeirão Preto - CEP: 14010150, São Paulo</t>
  </si>
  <si>
    <t>98249070844</t>
  </si>
  <si>
    <t>Rua Comandante Marcondes Salgado 513 / CEP 14010150 - Centro, Ribeirão Preto, São Paulo</t>
  </si>
  <si>
    <t>14010150</t>
  </si>
  <si>
    <t>21 de março | 23:52</t>
  </si>
  <si>
    <t>MEL42133834989LMXDF01</t>
  </si>
  <si>
    <t>2000005325323886</t>
  </si>
  <si>
    <t>21 de março de 2023 12:13 hs.</t>
  </si>
  <si>
    <t>Douglas Silva</t>
  </si>
  <si>
    <t>CPF 14305639742</t>
  </si>
  <si>
    <t>Rua Aurélio Mariano Lima 60, Nilópolis - CEP: 26521094, Rio de Janeiro</t>
  </si>
  <si>
    <t>14305639742</t>
  </si>
  <si>
    <t>Rua Aurélio Mariano Lima 60 / CEP 26521094 - Nossa Senhora de Fátima, Nilópolis, Rio de Janeiro</t>
  </si>
  <si>
    <t>26521094</t>
  </si>
  <si>
    <t>22 de março | 00:04</t>
  </si>
  <si>
    <t>MEL42133830456LMXDF01</t>
  </si>
  <si>
    <t>2000004303356735</t>
  </si>
  <si>
    <t>21 de março de 2023 11:48 hs.</t>
  </si>
  <si>
    <t>PAR-FTK00903</t>
  </si>
  <si>
    <t>MLB3101714534</t>
  </si>
  <si>
    <t>Par Pivô Da Bandeja Inferior Aircross 2011 A 2021</t>
  </si>
  <si>
    <t>MARIA MARIANA REZENDE DE PINTO</t>
  </si>
  <si>
    <t>CPF 10480814783</t>
  </si>
  <si>
    <t>GUAICURUS 609 - casa, Teresópolis - CEP: 25954025, Rio de Janeiro</t>
  </si>
  <si>
    <t>10480814783</t>
  </si>
  <si>
    <t>Rua Guaicurus 609 / Em Frente Sacolão  Referencia: Em Frente Ao Sacolão E Açougue próximo a padaria - CEP 25954025 - Jardim Meudon, Teresópolis, Rio de Janeiro</t>
  </si>
  <si>
    <t>Teresópolis</t>
  </si>
  <si>
    <t>25954025</t>
  </si>
  <si>
    <t>22 de março | 03:22</t>
  </si>
  <si>
    <t>23 de março | 13:47</t>
  </si>
  <si>
    <t>MEL42133757094LMXDF01</t>
  </si>
  <si>
    <t>2000005325161326</t>
  </si>
  <si>
    <t>21 de março de 2023 11:47 hs.</t>
  </si>
  <si>
    <t>Laerte Freire</t>
  </si>
  <si>
    <t>CPF 07752532789</t>
  </si>
  <si>
    <t>Rua Conselheiro Pena 14 - Procurar Ana Paula Couto, Serra - CEP: 29182237, Espírito Santo</t>
  </si>
  <si>
    <t>07752532789</t>
  </si>
  <si>
    <t>Rua Diógenes Moreira Marques 2065 / três Lagoas citrus - CEP 79621125 - Parque São Carlos, Três Lagoas, Mato Grosso do Sul</t>
  </si>
  <si>
    <t>79621125</t>
  </si>
  <si>
    <t>22 de março | 04:28</t>
  </si>
  <si>
    <t>25 de março | 12:44</t>
  </si>
  <si>
    <t>MEL42133746903LMXDF01</t>
  </si>
  <si>
    <t>2000005325153618</t>
  </si>
  <si>
    <t>ADRIANO MAQUES SCHETTINI SCHETTINI</t>
  </si>
  <si>
    <t>54648882504</t>
  </si>
  <si>
    <t>Rua Porto dos Tainheiros 1325 / Bl 1 Ap 102 - CEP 40421580 - Ribeira, Salvador, Bahia</t>
  </si>
  <si>
    <t>40421580</t>
  </si>
  <si>
    <t>22 de março | 12:52</t>
  </si>
  <si>
    <t>MEL42133753904LMFFF01</t>
  </si>
  <si>
    <t>2000005325136930</t>
  </si>
  <si>
    <t>21 de março de 2023 11:46 hs.</t>
  </si>
  <si>
    <t>Marcia Alves</t>
  </si>
  <si>
    <t>06745642867</t>
  </si>
  <si>
    <t>Rua Bahia 1847 / CEP 16901326 - Vila Mineira, Andradina, São Paulo</t>
  </si>
  <si>
    <t>16901326</t>
  </si>
  <si>
    <t>22 de março | 16:52</t>
  </si>
  <si>
    <t>MEL42133743492LMFFF01</t>
  </si>
  <si>
    <t>2000004303343565</t>
  </si>
  <si>
    <t>21 de março de 2023 11:42 hs.</t>
  </si>
  <si>
    <t>dielton adao</t>
  </si>
  <si>
    <t>06113528936</t>
  </si>
  <si>
    <t>estrada principal campestre matosso SN / casa Referencia: Chcara Manda WhatsApp Mando Localizao - CEP 83840000 - campestre matosso, Quitandinha, Paraná</t>
  </si>
  <si>
    <t>Quitandinha</t>
  </si>
  <si>
    <t>83840000</t>
  </si>
  <si>
    <t>21 de março | 18:06</t>
  </si>
  <si>
    <t>22 de março | 15:58</t>
  </si>
  <si>
    <t>MEL42133727125LMFFF01</t>
  </si>
  <si>
    <t>2000005325116268</t>
  </si>
  <si>
    <t>21 de março de 2023 11:40 hs.</t>
  </si>
  <si>
    <t>Paulo Rossi</t>
  </si>
  <si>
    <t>02623117802</t>
  </si>
  <si>
    <t>Travessa João Pinheiro 449 / CEP 37660000 - Centro, Paraisópolis, Minas Gerais</t>
  </si>
  <si>
    <t>Paraisópolis</t>
  </si>
  <si>
    <t>37660000</t>
  </si>
  <si>
    <t>21 de março | 15:06</t>
  </si>
  <si>
    <t>22 de março | 12:03</t>
  </si>
  <si>
    <t>MEL42133732746LMFFF01</t>
  </si>
  <si>
    <t>2000004303315377</t>
  </si>
  <si>
    <t>21 de março de 2023 11:31 hs.</t>
  </si>
  <si>
    <t>fábio josé</t>
  </si>
  <si>
    <t>07265169611</t>
  </si>
  <si>
    <t>Rua Maria Henriques da Silva 102 / casa Referencia: rua da pista de caminhada - CEP 32900000 - Novo igarapé, Igarapé, Minas Gerais</t>
  </si>
  <si>
    <t>22 de março | 09:29</t>
  </si>
  <si>
    <t>23 de março | 09:28</t>
  </si>
  <si>
    <t>MEL42133703490LMFFF01</t>
  </si>
  <si>
    <t>2000005325032516</t>
  </si>
  <si>
    <t>21 de março de 2023 11:29 hs.</t>
  </si>
  <si>
    <t>givaldo nascimento  neves</t>
  </si>
  <si>
    <t>21141886553</t>
  </si>
  <si>
    <t>Travessa do Conselho 05 / Rafa Sport e Biju Referencia: Loja Rafa Sport Biju - CEP 46830000 - Centro, Andaraí, Bahia</t>
  </si>
  <si>
    <t>Andaraí</t>
  </si>
  <si>
    <t>46830000</t>
  </si>
  <si>
    <t>21 de março | 17:37</t>
  </si>
  <si>
    <t>22 de março | 11:48</t>
  </si>
  <si>
    <t>MEL42133698082LMFFF01</t>
  </si>
  <si>
    <t>2000005325028900</t>
  </si>
  <si>
    <t>21 de março de 2023 11:28 hs.</t>
  </si>
  <si>
    <t>Leandro Rodrigues</t>
  </si>
  <si>
    <t>CPF 03765591106</t>
  </si>
  <si>
    <t>Rua 25 16, São Simão - CEP: 75890000, Goiás</t>
  </si>
  <si>
    <t>03765591106</t>
  </si>
  <si>
    <t>Rua 25 16 / CEP 75890000 - Setor Popular, São Simão, Goiás</t>
  </si>
  <si>
    <t>75890000</t>
  </si>
  <si>
    <t>22 de março | 01:08</t>
  </si>
  <si>
    <t>23 de março | 13:25</t>
  </si>
  <si>
    <t>MEL42133687515LMXDF01</t>
  </si>
  <si>
    <t>2000005324957006</t>
  </si>
  <si>
    <t>21 de março de 2023 11:18 hs.</t>
  </si>
  <si>
    <t>Rogerio Fernandes da Silva</t>
  </si>
  <si>
    <t>CPF 03676197763</t>
  </si>
  <si>
    <t>rua SN - 02, rio das ostras - CEP: 28899428, Rio de Janeiro</t>
  </si>
  <si>
    <t>03676197763</t>
  </si>
  <si>
    <t>rua begoneas 7 / posto do âncora Referencia: perto do posto de gasolina âncora - CEP 28890001 - residencial praia âncora, Rio das Ostras, Rio de Janeiro</t>
  </si>
  <si>
    <t>28890001</t>
  </si>
  <si>
    <t>22 de março | 02:15</t>
  </si>
  <si>
    <t>MEL42133666280LMXDF01</t>
  </si>
  <si>
    <t>2000004303270305</t>
  </si>
  <si>
    <t>21 de março de 2023 11:17 hs.</t>
  </si>
  <si>
    <t>MLB2087289781</t>
  </si>
  <si>
    <t>Par Bieleta Dianteira Nova Ecosport De 2012 Em Diante</t>
  </si>
  <si>
    <t>renato fabiano pires pereira pereira</t>
  </si>
  <si>
    <t>04100143702</t>
  </si>
  <si>
    <t>Rua Julieta Conceição Reis 109 / br veiculos Referencia: br veiculos - CEP 23946020 - Frade (Cunhambebe), Angra dos Reis, Rio de Janeiro</t>
  </si>
  <si>
    <t>23946020</t>
  </si>
  <si>
    <t>21 de março | 21:29</t>
  </si>
  <si>
    <t>23 de março | 16:40</t>
  </si>
  <si>
    <t>MEL42133660834LMFFF01</t>
  </si>
  <si>
    <t>2000005324834266</t>
  </si>
  <si>
    <t>21 de março de 2023 11:00 hs.</t>
  </si>
  <si>
    <t>Jeferson Santana</t>
  </si>
  <si>
    <t>06731564869</t>
  </si>
  <si>
    <t>Rua 22 MP 1273 / Referencia: segunda casa para abaixo da viela - CEP 13506192 - Parque Mãe Preta, Rio Claro, São Paulo</t>
  </si>
  <si>
    <t>13506192</t>
  </si>
  <si>
    <t>MEL42133600327LMFFF01</t>
  </si>
  <si>
    <t>2000004303206235</t>
  </si>
  <si>
    <t>21 de março de 2023 10:57 hs.</t>
  </si>
  <si>
    <t>Chega entre os dias 30 mar e 4 abr</t>
  </si>
  <si>
    <t>MLB3084476384</t>
  </si>
  <si>
    <t>Par Morceguinho Dianteira Montana 2011 A 2016</t>
  </si>
  <si>
    <t>Claudio Fernandes</t>
  </si>
  <si>
    <t>CPF 99278332453</t>
  </si>
  <si>
    <t>Rua Manoel Mariano 92, Uiraúna - CEP: 58915000, Paraíba</t>
  </si>
  <si>
    <t>99278332453</t>
  </si>
  <si>
    <t>Rua Manoel Mariano 92 / CEP 58915000 - Uiraúna, Paraíba</t>
  </si>
  <si>
    <t>Uiraúna</t>
  </si>
  <si>
    <t>58915000</t>
  </si>
  <si>
    <t>ML42133596892135551</t>
  </si>
  <si>
    <t>https://www.loggi.com/rastreador/3762947aef/ML42133596892135551</t>
  </si>
  <si>
    <t>2000004303186249</t>
  </si>
  <si>
    <t>21 de março de 2023 10:50 hs.</t>
  </si>
  <si>
    <t>Marcos Pereira de Carvalho Neto</t>
  </si>
  <si>
    <t>04613917166</t>
  </si>
  <si>
    <t>Rua Trindade SN / quadra:02 lote:07 Referencia: fica em frente da casa qd.01 lt.06. - CEP 77808645 - Setor Palmas, Araguaína, Tocantins</t>
  </si>
  <si>
    <t>77808645</t>
  </si>
  <si>
    <t>MEL42133566203LMFFF01</t>
  </si>
  <si>
    <t>2000005324721682</t>
  </si>
  <si>
    <t>21 de março de 2023 10:47 hs.</t>
  </si>
  <si>
    <t>Josue Lustri</t>
  </si>
  <si>
    <t>08152718831</t>
  </si>
  <si>
    <t>jardim petropolis 13 / sobrado Referencia: perto da rotatório do Cristo redentor - CEP 14813000 - avenida jacob, Gavião Peixoto, São Paulo</t>
  </si>
  <si>
    <t>Gavião Peixoto</t>
  </si>
  <si>
    <t>14813000</t>
  </si>
  <si>
    <t>22 de março | 11:54</t>
  </si>
  <si>
    <t>MEL42133565290LMFFF01</t>
  </si>
  <si>
    <t>2000005324717376</t>
  </si>
  <si>
    <t>21 de março de 2023 10:46 hs.</t>
  </si>
  <si>
    <t>Rafael Ribeiro</t>
  </si>
  <si>
    <t>46488878832</t>
  </si>
  <si>
    <t>Rua Fermino Braga 476 / CEP 14935000 - Trabiju, São Paulo</t>
  </si>
  <si>
    <t>Trabiju</t>
  </si>
  <si>
    <t>14935000</t>
  </si>
  <si>
    <t>22 de março | 13:59</t>
  </si>
  <si>
    <t>MEL42133554159LMFFF01</t>
  </si>
  <si>
    <t>2000005324597340</t>
  </si>
  <si>
    <t>21 de março de 2023 10:31 hs.</t>
  </si>
  <si>
    <t>Roseli Adriane Baron Kerkhoff</t>
  </si>
  <si>
    <t>01683421973</t>
  </si>
  <si>
    <t>Rua João Sehnem 407 / CEP 89886000 - Centro, Cunhataí, Santa Catarina</t>
  </si>
  <si>
    <t>Cunhataí</t>
  </si>
  <si>
    <t>89886000</t>
  </si>
  <si>
    <t>22 de março | 13:33</t>
  </si>
  <si>
    <t>23 de março | 17:39</t>
  </si>
  <si>
    <t>MEL42133502063LMFFF01</t>
  </si>
  <si>
    <t>2000005324577482</t>
  </si>
  <si>
    <t>21 de março de 2023 10:28 hs.</t>
  </si>
  <si>
    <t xml:space="preserve">Marco Antonio Moreira de Assis </t>
  </si>
  <si>
    <t>CPF 05146218692</t>
  </si>
  <si>
    <t>Francisco de Castro Filho 36, Lambari - CEP: 37480000, Minas Gerais</t>
  </si>
  <si>
    <t>05146218692</t>
  </si>
  <si>
    <t>Francisco de CastroFilho 36 / Referencia: Em Frente a Escola Dr. João bráulio JR - Lambari MG - CEP 37480000 - Centro, Lambari, Minas Gerais</t>
  </si>
  <si>
    <t>Lambari</t>
  </si>
  <si>
    <t>37480000</t>
  </si>
  <si>
    <t>22 de março | 00:33</t>
  </si>
  <si>
    <t>22 de março | 13:12</t>
  </si>
  <si>
    <t>MEL42133493231LMXDF01</t>
  </si>
  <si>
    <t>2000005324487360</t>
  </si>
  <si>
    <t>21 de março de 2023 10:08 hs.</t>
  </si>
  <si>
    <t>Michel Larri</t>
  </si>
  <si>
    <t>07891885702</t>
  </si>
  <si>
    <t>Alameda João Câmara 148 / casa José altivo - CEP 25770240 - Posse, Petrópolis, Rio de Janeiro</t>
  </si>
  <si>
    <t>25770240</t>
  </si>
  <si>
    <t>21 de março | 19:21</t>
  </si>
  <si>
    <t>22 de março | 14:03</t>
  </si>
  <si>
    <t>MEL42133459090LMFFF01</t>
  </si>
  <si>
    <t>2000004303061831</t>
  </si>
  <si>
    <t>21 de março de 2023 10:04 hs.</t>
  </si>
  <si>
    <t>Chegou em 21 de março</t>
  </si>
  <si>
    <t>Rafael Nunes dos Santos</t>
  </si>
  <si>
    <t>CPF 43586779836</t>
  </si>
  <si>
    <t>Rua luiza hammeister jurado 54, Taboão da Serra - CEP: 06787620, São Paulo</t>
  </si>
  <si>
    <t>43586779836</t>
  </si>
  <si>
    <t>Rua Adolfino Arruda Castanho 153 / Referencia: O local da entrega funciona das 8:00 as 17:30 - CEP 06763180 - Jardim Bontempo, Taboão da Serra, São Paulo</t>
  </si>
  <si>
    <t>21 de março | 15:55</t>
  </si>
  <si>
    <t>21 de março | 17:26</t>
  </si>
  <si>
    <t>42133439989</t>
  </si>
  <si>
    <t>2000004303024347</t>
  </si>
  <si>
    <t>21 de março de 2023 09:47 hs.</t>
  </si>
  <si>
    <t>ailton costa</t>
  </si>
  <si>
    <t>10081700628</t>
  </si>
  <si>
    <t>Avenida José Longuinhos de Queiroz 5150 / casa Referencia: av. das palmeiras - CEP 38240000 - residencial barbosa soares, Itapagipe, Minas Gerais</t>
  </si>
  <si>
    <t>Itapagipe</t>
  </si>
  <si>
    <t>38240000</t>
  </si>
  <si>
    <t>21 de março | 13:28</t>
  </si>
  <si>
    <t>22 de março | 11:21</t>
  </si>
  <si>
    <t>MEL42133418474LMFFF01</t>
  </si>
  <si>
    <t>2000005324390440</t>
  </si>
  <si>
    <t>21 de março de 2023 09:31 hs.</t>
  </si>
  <si>
    <t>Amaro Souza</t>
  </si>
  <si>
    <t>11146520751</t>
  </si>
  <si>
    <t>28030255</t>
  </si>
  <si>
    <t>MEL42133411848LMFFF01</t>
  </si>
  <si>
    <t>2000005324328800</t>
  </si>
  <si>
    <t>21 de março de 2023 09:22 hs.</t>
  </si>
  <si>
    <t>Mikael Jacson</t>
  </si>
  <si>
    <t>CPF 04340706370</t>
  </si>
  <si>
    <t>Eulo Maroni 170, Sao Paulo - CEP: 05338100, São Paulo</t>
  </si>
  <si>
    <t>04340706370</t>
  </si>
  <si>
    <t>Rua Savério Valente 100 / Bl 5 Ap 3 Referencia: Procimo Mercado Binaxal - CEP 02996120 - Parque Nações Unidas, São Paulo, São Paulo</t>
  </si>
  <si>
    <t>02996120</t>
  </si>
  <si>
    <t>21 de março | 15:56</t>
  </si>
  <si>
    <t>25 de março | 05:02</t>
  </si>
  <si>
    <t>42133384584</t>
  </si>
  <si>
    <t>2000005324319672</t>
  </si>
  <si>
    <t>21 de março de 2023 09:19 hs.</t>
  </si>
  <si>
    <t>arlan teixeira de carvalho teixeira de carvalho</t>
  </si>
  <si>
    <t>CPF 06785931673</t>
  </si>
  <si>
    <t>R Joaquim Bonifácio 986, Betim - CEP: 32670680, Minas Gerais</t>
  </si>
  <si>
    <t>06785931673</t>
  </si>
  <si>
    <t>Rua Santa Justa 315 / casa Dona Luiza - CEP 32670750 - Jardim das Alterosas 1ª Seção, Betim, Minas Gerais</t>
  </si>
  <si>
    <t>Betim</t>
  </si>
  <si>
    <t>32670750</t>
  </si>
  <si>
    <t>22 de março | 00:15</t>
  </si>
  <si>
    <t>MEL42133376631LMXDF01</t>
  </si>
  <si>
    <t>2000005324324162</t>
  </si>
  <si>
    <t>21 de março de 2023 09:17 hs.</t>
  </si>
  <si>
    <t>felipe gotler</t>
  </si>
  <si>
    <t>13632594740</t>
  </si>
  <si>
    <t>juerana B SN / interior juerana B Referencia: perto do campo na juerana B e perto da igreja na rua descendo na rua do campo e da igreja - CEP 29927000 - juerana B, Sooretama, Espírito Santo</t>
  </si>
  <si>
    <t>Sooretama</t>
  </si>
  <si>
    <t>29927000</t>
  </si>
  <si>
    <t>21 de março | 19:47</t>
  </si>
  <si>
    <t>24 de março | 13:05</t>
  </si>
  <si>
    <t>MEL42133380888LMFFF01</t>
  </si>
  <si>
    <t>2000005324297142</t>
  </si>
  <si>
    <t>21 de março de 2023 09:16 hs.</t>
  </si>
  <si>
    <t>Chegará entre 3 e 6 de abril. Se houver algum problema, você pode nos avisar quando receber.</t>
  </si>
  <si>
    <t>MLB2064986211</t>
  </si>
  <si>
    <t>Coxim Suporte Radiador Corsa Montana Meriva 2002/2012</t>
  </si>
  <si>
    <t>Eder Loreno</t>
  </si>
  <si>
    <t>CPF 01656518066</t>
  </si>
  <si>
    <t>Tramandaí 14 - Casa, Eldorado do Sul - CEP: 92990000, Rio Grande do Sul</t>
  </si>
  <si>
    <t>01656518066</t>
  </si>
  <si>
    <t>1 de abril | 00:54</t>
  </si>
  <si>
    <t>MEL42150181384LMXDR01</t>
  </si>
  <si>
    <t>2000005324275904</t>
  </si>
  <si>
    <t>21 de março de 2023 09:10 hs.</t>
  </si>
  <si>
    <t>Jorge Alexandre Chimento</t>
  </si>
  <si>
    <t>03093669847</t>
  </si>
  <si>
    <t>Av. Prink 151 / Empresa - CEP 18120000 - Distrito Industrial, Mairinque, São Paulo</t>
  </si>
  <si>
    <t>22 de março | 02:22</t>
  </si>
  <si>
    <t>22 de março | 14:24</t>
  </si>
  <si>
    <t>MEL42133365934LMFFF01</t>
  </si>
  <si>
    <t>2000004302978283</t>
  </si>
  <si>
    <t>21 de março de 2023 09:00 hs.</t>
  </si>
  <si>
    <t>Jeferson jeferson rocha</t>
  </si>
  <si>
    <t>80875998020</t>
  </si>
  <si>
    <t>Rua Nova Erechim 77 / rochabrasil - CEP 89227460 - Iririú, Joinville, Santa Catarina</t>
  </si>
  <si>
    <t>89227460</t>
  </si>
  <si>
    <t>21 de março | 22:56</t>
  </si>
  <si>
    <t>22 de março | 17:02</t>
  </si>
  <si>
    <t>MEL42133335721LMFFF01</t>
  </si>
  <si>
    <t>2000005324214600</t>
  </si>
  <si>
    <t>21 de março de 2023 08:54 hs.</t>
  </si>
  <si>
    <t>Tania Jocimary salvalagio de Miranda</t>
  </si>
  <si>
    <t>29850840838</t>
  </si>
  <si>
    <t>Rua Luiz Cursino dos Santos 225 / CEP 12130000 - CENTRO, Lagoinha, São Paulo</t>
  </si>
  <si>
    <t>Lagoinha</t>
  </si>
  <si>
    <t>12130000</t>
  </si>
  <si>
    <t>22 de março | 00:37</t>
  </si>
  <si>
    <t>22 de março | 17:11</t>
  </si>
  <si>
    <t>MEL42133326499LMFFF01</t>
  </si>
  <si>
    <t>2000005324201262</t>
  </si>
  <si>
    <t>21 de março de 2023 08:52 hs.</t>
  </si>
  <si>
    <t>Johnny De Souza Franca</t>
  </si>
  <si>
    <t>CPF 32737749832</t>
  </si>
  <si>
    <t>Avenida Deputado Piza Sobrinho 230, Lins - CEP: 16406100, São Paulo</t>
  </si>
  <si>
    <t>32737749832</t>
  </si>
  <si>
    <t>Avenida Deputado Piza Sobrinho 230 / CEP 16406100 - Residencial Jardim Paineiras, Lins, São Paulo</t>
  </si>
  <si>
    <t>Lins</t>
  </si>
  <si>
    <t>16406100</t>
  </si>
  <si>
    <t>22 de março | 02:24</t>
  </si>
  <si>
    <t>22 de março | 14:30</t>
  </si>
  <si>
    <t>MEL42133331638LMXDF01</t>
  </si>
  <si>
    <t>2000005324175294</t>
  </si>
  <si>
    <t>21 de março de 2023 08:49 hs.</t>
  </si>
  <si>
    <t>Luiz Oscar Rodio Junior Rodio</t>
  </si>
  <si>
    <t>70396680097</t>
  </si>
  <si>
    <t>Avenida Salzano da Cunha 245 / CEP 99840000 - Centro, Sananduva, Rio Grande do Sul</t>
  </si>
  <si>
    <t>Sananduva</t>
  </si>
  <si>
    <t>99840000</t>
  </si>
  <si>
    <t>21 de março | 14:18</t>
  </si>
  <si>
    <t>22 de março | 15:24</t>
  </si>
  <si>
    <t>MEL42133317752LMFFF01</t>
  </si>
  <si>
    <t>2000005324149378</t>
  </si>
  <si>
    <t>21 de março de 2023 08:46 hs.</t>
  </si>
  <si>
    <t>Robis Almeida Da Cunha Cunha</t>
  </si>
  <si>
    <t>02754210741</t>
  </si>
  <si>
    <t>Travessa São Jorge 250 / CEP 18195000 - Iperozinho, Capela do Alto, São Paulo</t>
  </si>
  <si>
    <t>22 de março | 00:31</t>
  </si>
  <si>
    <t>22 de março | 13:34</t>
  </si>
  <si>
    <t>MEL42133298865LMFFF01</t>
  </si>
  <si>
    <t>2000004302935959</t>
  </si>
  <si>
    <t>21 de março de 2023 08:36 hs.</t>
  </si>
  <si>
    <t>Everton Freitas Rezende</t>
  </si>
  <si>
    <t>04028359139</t>
  </si>
  <si>
    <t>RUA SAINT TROPEZ 57 / qd 57 L14 sala 02-03 - CEP 74968495 - Aparecida de Goiânia, Goiás</t>
  </si>
  <si>
    <t>Aparecida de Goiânia</t>
  </si>
  <si>
    <t>74968495</t>
  </si>
  <si>
    <t>21 de março | 18:28</t>
  </si>
  <si>
    <t>22 de março | 17:44</t>
  </si>
  <si>
    <t>MEL42133299444LMFFF01</t>
  </si>
  <si>
    <t>https://myaccount.mercadolivre.com.br/shipments/42133299444/detail</t>
  </si>
  <si>
    <t>2000005324130404</t>
  </si>
  <si>
    <t>21 de março de 2023 08:32 hs.</t>
  </si>
  <si>
    <t>Bruno Aparecido de Oliveira</t>
  </si>
  <si>
    <t>CPF 22238635823</t>
  </si>
  <si>
    <t>Rua Ana Luiza 162, Atibaia - CEP: 12954085, São Paulo</t>
  </si>
  <si>
    <t>22238635823</t>
  </si>
  <si>
    <t>Rua Ana Luiza 162 / CEP 12954085 - Jardim Brogotá, Atibaia, São Paulo</t>
  </si>
  <si>
    <t>12954085</t>
  </si>
  <si>
    <t>22 de março | 01:01</t>
  </si>
  <si>
    <t>MEL42133287209LMXDF01</t>
  </si>
  <si>
    <t>2000005324118032</t>
  </si>
  <si>
    <t>21 de março de 2023 08:28 hs.</t>
  </si>
  <si>
    <t>Dario Alves</t>
  </si>
  <si>
    <t>32847845860</t>
  </si>
  <si>
    <t>Rua José Miguel Ackel 2252 / Casa 211 Referencia: próximo ao posto Ipiranga. - CEP 07273000 - Jardim Guilhermino, Guarulhos, São Paulo</t>
  </si>
  <si>
    <t>07273000</t>
  </si>
  <si>
    <t>22 de março | 17:01</t>
  </si>
  <si>
    <t>MEL42133280641LMFFF01</t>
  </si>
  <si>
    <t>2000004302919801</t>
  </si>
  <si>
    <t>21 de março de 2023 08:23 hs.</t>
  </si>
  <si>
    <t>Renan Rex</t>
  </si>
  <si>
    <t>07146912914</t>
  </si>
  <si>
    <t>Avenida Porto Alegre 155 / CEP 89870000 - Centro, Pinhalzinho, Santa Catarina</t>
  </si>
  <si>
    <t>Pinhalzinho</t>
  </si>
  <si>
    <t>89870000</t>
  </si>
  <si>
    <t>21 de março | 13:22</t>
  </si>
  <si>
    <t>22 de março | 15:11</t>
  </si>
  <si>
    <t>MEL42133279662LMFFF01</t>
  </si>
  <si>
    <t>2000005324072372</t>
  </si>
  <si>
    <t>21 de março de 2023 08:15 hs.</t>
  </si>
  <si>
    <t>Paulo Ricardo</t>
  </si>
  <si>
    <t>46025452890</t>
  </si>
  <si>
    <t>Rua Ana Ponce Martins 59 / portão branco - CEP 18055864 - Jardim Wanel Ville IV, Sorocaba, São Paulo</t>
  </si>
  <si>
    <t>18055864</t>
  </si>
  <si>
    <t>22 de março | 11:09</t>
  </si>
  <si>
    <t>MEL42133267094LMFFF01</t>
  </si>
  <si>
    <t>2000005324051254</t>
  </si>
  <si>
    <t>21 de março de 2023 08:13 hs.</t>
  </si>
  <si>
    <t>Taigaro Silveira</t>
  </si>
  <si>
    <t>01581659008</t>
  </si>
  <si>
    <t>Rua Rui Ramos 16 / CEP 94030230 - COHAB C, Gravataí, Rio Grande do Sul</t>
  </si>
  <si>
    <t>94030230</t>
  </si>
  <si>
    <t>21 de março | 14:21</t>
  </si>
  <si>
    <t>22 de março | 10:42</t>
  </si>
  <si>
    <t>MEL42133253893LMFFF01</t>
  </si>
  <si>
    <t>2000005324034878</t>
  </si>
  <si>
    <t>21 de março de 2023 08:04 hs.</t>
  </si>
  <si>
    <t>Michele Damiana</t>
  </si>
  <si>
    <t>38446587858</t>
  </si>
  <si>
    <t>Avenida Nishiro Shiguematsu 552 / CEP 19470000 - Presidente Epitácio, São Paulo</t>
  </si>
  <si>
    <t>Presidente Epitácio</t>
  </si>
  <si>
    <t>19470000</t>
  </si>
  <si>
    <t>21 de março | 19:27</t>
  </si>
  <si>
    <t>MEL42133252460LMFFF01</t>
  </si>
  <si>
    <t>2000004302876603</t>
  </si>
  <si>
    <t>21 de março de 2023 07:51 hs.</t>
  </si>
  <si>
    <t>Joabe Lima</t>
  </si>
  <si>
    <t>18714830779</t>
  </si>
  <si>
    <t>Estrada Dionísio Morra 219 / Subida da escola - CEP 26700000 - Nova Reta, Mendes, Rio de Janeiro</t>
  </si>
  <si>
    <t>21 de março | 11:13</t>
  </si>
  <si>
    <t>22 de março | 13:42</t>
  </si>
  <si>
    <t>MEL42133236278LMFFF01</t>
  </si>
  <si>
    <t>2000004302857907</t>
  </si>
  <si>
    <t>21 de março de 2023 07:27 hs.</t>
  </si>
  <si>
    <t>Paulo Sugano</t>
  </si>
  <si>
    <t>31784093866</t>
  </si>
  <si>
    <t>Rua Antônio Fonseca 520 / CEP 02112010 - Vila Maria Baixa, São Paulo, São Paulo</t>
  </si>
  <si>
    <t>02112010</t>
  </si>
  <si>
    <t>21 de março | 11:45</t>
  </si>
  <si>
    <t>21 de março | 17:45</t>
  </si>
  <si>
    <t>MEL42133210146LMFFF01</t>
  </si>
  <si>
    <t>2000005323889396</t>
  </si>
  <si>
    <t>21 de março de 2023 07:01 hs.</t>
  </si>
  <si>
    <t>anderson.carol anderson.carol</t>
  </si>
  <si>
    <t>00907681913</t>
  </si>
  <si>
    <t>Rua Hilda Butzke 89 / Fundos Referencia: Casa fundos - CEP 89046571 - Velha Central, Blumenau, Santa Catarina</t>
  </si>
  <si>
    <t>89046571</t>
  </si>
  <si>
    <t>22 de março | 15:15</t>
  </si>
  <si>
    <t>MEL42133181477LMFFF01</t>
  </si>
  <si>
    <t>2000004300655447</t>
  </si>
  <si>
    <t>21 de março de 2023 04:31 hs.</t>
  </si>
  <si>
    <t>Walison Garcês</t>
  </si>
  <si>
    <t>70046413170</t>
  </si>
  <si>
    <t>Avenida Goiás 613 / IMPERIAL AUTO CENTER Referencia: IMPERIAL AUTO CENTER - CEP 76630000 - centro, Itaberaí, Goiás</t>
  </si>
  <si>
    <t>Itaberaí</t>
  </si>
  <si>
    <t>76630000</t>
  </si>
  <si>
    <t>MEL42133124288LMFFF01</t>
  </si>
  <si>
    <t>2000004297241651</t>
  </si>
  <si>
    <t>21 de março de 2023 04:25 hs.</t>
  </si>
  <si>
    <t>Rodrigo Raposo Damasceno</t>
  </si>
  <si>
    <t>05480577700</t>
  </si>
  <si>
    <t>Rodovia BR-393 168 / Ponto do Veículo Referencia: 24988298681 - CEP 25821145 - Ponto Azul, Três Rios, Rio de Janeiro</t>
  </si>
  <si>
    <t>Três Rios</t>
  </si>
  <si>
    <t>25821145</t>
  </si>
  <si>
    <t>MEL42133118883LMFFF01</t>
  </si>
  <si>
    <t>2000005299476700</t>
  </si>
  <si>
    <t>21 de março de 2023 04:20 hs.</t>
  </si>
  <si>
    <t>MLB2124841404</t>
  </si>
  <si>
    <t>Kit Pino Guia Bucha Pinça Fiat Fiorino 1981 Até 2020</t>
  </si>
  <si>
    <t>marco antonio de andrade</t>
  </si>
  <si>
    <t>CPF 06680297818</t>
  </si>
  <si>
    <t>Avenida Ministro Petrônio Portela 1901 - BLOCO D AP.33, São Paulo - CEP: 02802120, São Paulo</t>
  </si>
  <si>
    <t>06680297818</t>
  </si>
  <si>
    <t>Avenida Ministro Petrônio Portela 1901 / BLOCO D AP.33 Referencia: EM FRENTE HOSPITAL GERAL VILA PENTEADO - CEP 02802120 - Vila Amélia, São Paulo, São Paulo</t>
  </si>
  <si>
    <t>02802120</t>
  </si>
  <si>
    <t>21 de março | 21:01</t>
  </si>
  <si>
    <t>42122836248</t>
  </si>
  <si>
    <t>2000005308304628</t>
  </si>
  <si>
    <t>21 de março de 2023 04:17 hs.</t>
  </si>
  <si>
    <t>renata santos</t>
  </si>
  <si>
    <t>37396577829</t>
  </si>
  <si>
    <t>Rua Pará 115 / Casa - CEP 12922820 - Parque dos Estados, Bragança Paulista, São Paulo</t>
  </si>
  <si>
    <t>12922820</t>
  </si>
  <si>
    <t>21 de março | 11:34</t>
  </si>
  <si>
    <t>21 de março | 22:21</t>
  </si>
  <si>
    <t>MEL42126598954LMFFF01</t>
  </si>
  <si>
    <t>2000004291647409</t>
  </si>
  <si>
    <t>21 de março de 2023 04:02 hs.</t>
  </si>
  <si>
    <t>772055P</t>
  </si>
  <si>
    <t>MLB2981225919</t>
  </si>
  <si>
    <t>Bandeja Esquerda Inferior Com Pivô I30 2008 A 2012</t>
  </si>
  <si>
    <t>CLUBE DE BENEFICIOS EXCLUSIVE</t>
  </si>
  <si>
    <t>CNPJ 24520099000110</t>
  </si>
  <si>
    <t>Rua Domício Pacheco E Silva 1014 - Oficina Referencia: Horario 8:00 As 18:00, Campinas - CEP: 13060190, São Paulo</t>
  </si>
  <si>
    <t>24520099000110</t>
  </si>
  <si>
    <t>Rua Domício Pacheco e Silva 1014 / OFICINA Referencia: HORARIO 8:00 AS 18:00 - CEP 13060190 - Jardim Novo Campos Elíseos, Campinas, São Paulo</t>
  </si>
  <si>
    <t>13060190</t>
  </si>
  <si>
    <t>22 de março | 11:39</t>
  </si>
  <si>
    <t>MEL42133099889LMXDF01</t>
  </si>
  <si>
    <t>2000005323549872</t>
  </si>
  <si>
    <t>21 de março de 2023 02:11 hs.</t>
  </si>
  <si>
    <t>Fábio José Combinato</t>
  </si>
  <si>
    <t>CPF 43864672899</t>
  </si>
  <si>
    <t>Estrada Borba Gato 3345, Itapecerica da Serra - CEP: 06876100, São Paulo</t>
  </si>
  <si>
    <t>43864672899</t>
  </si>
  <si>
    <t>Estrada Borba Gato 3345 / CEP 06876100 - Itaquaciara, Itapecerica da Serra, São Paulo</t>
  </si>
  <si>
    <t>06876100</t>
  </si>
  <si>
    <t>22 de março | 01:41</t>
  </si>
  <si>
    <t>22 de março | 13:05</t>
  </si>
  <si>
    <t>MEL42133059636LMXDF01</t>
  </si>
  <si>
    <t>2000004302517217</t>
  </si>
  <si>
    <t>21 de março de 2023 00:25 hs.</t>
  </si>
  <si>
    <t>14097</t>
  </si>
  <si>
    <t>MLB2222498786</t>
  </si>
  <si>
    <t>Pino Reparo Da Dobradiça Porta Uno Mille Ld Le 2006</t>
  </si>
  <si>
    <t>Joao Paulo Silva</t>
  </si>
  <si>
    <t>CPF 08035368605</t>
  </si>
  <si>
    <t>RUA FRANCISCO CAETANO 256 - LOJA DA NOEMIA, Arantina - CEP: 37360000, Minas Gerais</t>
  </si>
  <si>
    <t>08035368605</t>
  </si>
  <si>
    <t>Rua Francisco Caetano 256 / LOJA DA NOEMIA - CEP 37360000 - Arantina, Minas Gerais</t>
  </si>
  <si>
    <t>Arantina</t>
  </si>
  <si>
    <t>37360000</t>
  </si>
  <si>
    <t>23 de março | 00:06</t>
  </si>
  <si>
    <t>23 de março | 15:20</t>
  </si>
  <si>
    <t>MEL42132954252LMXDF01</t>
  </si>
  <si>
    <t>2000005320305692</t>
  </si>
  <si>
    <t>20 de março de 2023 22:58 hs.</t>
  </si>
  <si>
    <t>Mário Ferreira</t>
  </si>
  <si>
    <t>02455534448</t>
  </si>
  <si>
    <t>Rua José Bento Galvão 92 / CEP 18550330 - Residencial de Lorenzi, Boituva, São Paulo</t>
  </si>
  <si>
    <t>Boituva</t>
  </si>
  <si>
    <t>18550330</t>
  </si>
  <si>
    <t>22 de março | 12:20</t>
  </si>
  <si>
    <t>MEL42131684512LMFFF01</t>
  </si>
  <si>
    <t>2000004302221763</t>
  </si>
  <si>
    <t>20 de março de 2023 22:33 hs.</t>
  </si>
  <si>
    <t>Patyh Furquim</t>
  </si>
  <si>
    <t>CPF 01109576951</t>
  </si>
  <si>
    <t>Carmelando Chechi 173 - casa, Itaperuçu - CEP: 83560000, Paraná</t>
  </si>
  <si>
    <t>01109576951</t>
  </si>
  <si>
    <t>Rua Carmelando Chechi 173 / casa Referencia: casa azul - CEP 83560000 - jardim pinheiro, Itaperuçu, Paraná</t>
  </si>
  <si>
    <t>Itaperuçu</t>
  </si>
  <si>
    <t>83560000</t>
  </si>
  <si>
    <t>22 de março | 18:53</t>
  </si>
  <si>
    <t>MEL42132725587LMXDF01</t>
  </si>
  <si>
    <t>2000005322693802</t>
  </si>
  <si>
    <t>20 de março de 2023 22:32 hs.</t>
  </si>
  <si>
    <t>Erivelton Ferreira Lopes</t>
  </si>
  <si>
    <t>03791435507</t>
  </si>
  <si>
    <t>da cerâmica campo forte SN / casa Referencia: casa próximo a cerâmica campo forte, no municipio da cidade.
proprietário da casa Erivelton - CEP 47220000 - arroz, Campo Alegre de Lourdes, Bahia</t>
  </si>
  <si>
    <t>21 de março | 17:40</t>
  </si>
  <si>
    <t>23 de março | 15:46</t>
  </si>
  <si>
    <t>MEL42132707227LMFFF01</t>
  </si>
  <si>
    <t>2000004302219053</t>
  </si>
  <si>
    <t>20 de março de 2023 22:31 hs.</t>
  </si>
  <si>
    <t>PauloThiago RichterDuwe</t>
  </si>
  <si>
    <t>13063272965</t>
  </si>
  <si>
    <t>Rua Francisco Sarot 830 / chácara - CEP 81480030 - Tatuquara, Curitiba, Paraná</t>
  </si>
  <si>
    <t>81480030</t>
  </si>
  <si>
    <t>21 de março | 14:35</t>
  </si>
  <si>
    <t>22 de março | 17:16</t>
  </si>
  <si>
    <t>MEL42132718573LMFFF01</t>
  </si>
  <si>
    <t>2000005322664624</t>
  </si>
  <si>
    <t>20 de março de 2023 22:18 hs.</t>
  </si>
  <si>
    <t>Marcos Rogério Bellem</t>
  </si>
  <si>
    <t>11822887828</t>
  </si>
  <si>
    <t>Rua Eugênio Lopes 46 / CEP 14200000 - Pe. Plinio Toldo, São Simão, São Paulo</t>
  </si>
  <si>
    <t>22 de março | 14:41</t>
  </si>
  <si>
    <t>MEL42132689903LMFFF01</t>
  </si>
  <si>
    <t>2000005322631688</t>
  </si>
  <si>
    <t>20 de março de 2023 22:15 hs.</t>
  </si>
  <si>
    <t>ELDA MARIA DA SILVA ELDA</t>
  </si>
  <si>
    <t>CPF 60226013120</t>
  </si>
  <si>
    <t>Quadra 11 SN - lote 16, Brasília - CEP: 72760110, Distrito Federal</t>
  </si>
  <si>
    <t>60226013120</t>
  </si>
  <si>
    <t>Quadra SN / Referencia: portao laranja - CEP 72760110 - Incra 8 (Brazlândia), Brasília, Distrito Federal</t>
  </si>
  <si>
    <t>72760110</t>
  </si>
  <si>
    <t>22 de março | 03:39</t>
  </si>
  <si>
    <t>23 de março | 15:25</t>
  </si>
  <si>
    <t>MEL42132686930LMXDF01</t>
  </si>
  <si>
    <t>2000005322494714</t>
  </si>
  <si>
    <t>20 de março de 2023 21:53 hs.</t>
  </si>
  <si>
    <t>Antonio De Sousa Braga</t>
  </si>
  <si>
    <t>CPF 90007484704</t>
  </si>
  <si>
    <t>Travessa Sargento Rubens 21 - Casa 01, Rio de Janeiro - CEP: 20920490, Rio de Janeiro</t>
  </si>
  <si>
    <t>90007484704</t>
  </si>
  <si>
    <t>27 de março | 15:14</t>
  </si>
  <si>
    <t>QC508164370BR</t>
  </si>
  <si>
    <t>2000005322386414</t>
  </si>
  <si>
    <t>20 de março de 2023 21:37 hs.</t>
  </si>
  <si>
    <t>Chegou no dia quinta-feira, 23 de março</t>
  </si>
  <si>
    <t>Gideão Rodrigues Alves</t>
  </si>
  <si>
    <t>CPF 13538194424</t>
  </si>
  <si>
    <t>Avenida Rui Barbosa 112 - N112A, Maceió - CEP: 57038166, Alagoas</t>
  </si>
  <si>
    <t>13538194424</t>
  </si>
  <si>
    <t>Avenida Rui Barbosa 112 / N112A Referencia: entregar no depósito de construção do irmão meu pai é o dono a gente mora em cima o primeiro andar - CEP 57038166 - Cruz das Almas, Maceió, Alagoas</t>
  </si>
  <si>
    <t>57038166</t>
  </si>
  <si>
    <t>22 de março | 00:08</t>
  </si>
  <si>
    <t>23 de março | 12:47</t>
  </si>
  <si>
    <t>MEL42132578886LMXDF01</t>
  </si>
  <si>
    <t>2000004302051921</t>
  </si>
  <si>
    <t>20 de março de 2023 21:36 hs.</t>
  </si>
  <si>
    <t>Elcio Marcio Goncalves</t>
  </si>
  <si>
    <t>CPF 90346343968</t>
  </si>
  <si>
    <t>rua desembargador antonio f da costa 1018 - proximo mercado lider, Guaíra - CEP: 85980000, Paraná</t>
  </si>
  <si>
    <t>90346343968</t>
  </si>
  <si>
    <t>dezembargador Antônio f da costa 1018 / perto mercado lider - CEP 85980000 - centro, Guaíra, Paraná</t>
  </si>
  <si>
    <t>Guaíra</t>
  </si>
  <si>
    <t>85980000</t>
  </si>
  <si>
    <t>22 de março | 03:55</t>
  </si>
  <si>
    <t>23 de março | 14:45</t>
  </si>
  <si>
    <t>MEL42132566649LMXDF01</t>
  </si>
  <si>
    <t>2000004302040799</t>
  </si>
  <si>
    <t>20 de março de 2023 21:32 hs.</t>
  </si>
  <si>
    <t>Amanda Pela</t>
  </si>
  <si>
    <t>45557100881</t>
  </si>
  <si>
    <t>Rua Distrito Federal 1888 / casa - CEP 18700160 - Centro, Avaré, São Paulo</t>
  </si>
  <si>
    <t>18700160</t>
  </si>
  <si>
    <t>21 de março | 23:27</t>
  </si>
  <si>
    <t>MEL42132562448LMFFF01</t>
  </si>
  <si>
    <t>2000004302038539</t>
  </si>
  <si>
    <t>20 de março de 2023 21:29 hs.</t>
  </si>
  <si>
    <t>Elias Souza Lima</t>
  </si>
  <si>
    <t>10642257647</t>
  </si>
  <si>
    <t>Rua Félix Garcia Garcia 3378 / CEP 14403660 - Prolongamento Jardim Ângela Rosa, Franca, São Paulo</t>
  </si>
  <si>
    <t>14403660</t>
  </si>
  <si>
    <t>21 de março | 17:49</t>
  </si>
  <si>
    <t>22 de março | 13:40</t>
  </si>
  <si>
    <t>MEL42132555312LMFFF01</t>
  </si>
  <si>
    <t>2000004302024651</t>
  </si>
  <si>
    <t>20 de março de 2023 21:26 hs.</t>
  </si>
  <si>
    <t>lucas santos</t>
  </si>
  <si>
    <t>CPF 43301674844</t>
  </si>
  <si>
    <t>Rua Chaves 1008, Barueri - CEP: 06409000, São Paulo</t>
  </si>
  <si>
    <t>43301674844</t>
  </si>
  <si>
    <t>Rua Chaves 1008 / CEP 06409000 - Jardim Califórnia, Barueri, São Paulo</t>
  </si>
  <si>
    <t>06409000</t>
  </si>
  <si>
    <t>21 de março | 15:50</t>
  </si>
  <si>
    <t>21 de março | 18:29</t>
  </si>
  <si>
    <t>42132537537</t>
  </si>
  <si>
    <t>2000005322206834</t>
  </si>
  <si>
    <t>20 de março de 2023 21:13 hs.</t>
  </si>
  <si>
    <t>O produto devolvido chegou em terça-feira, 28 de março.</t>
  </si>
  <si>
    <t>MLB2918000116</t>
  </si>
  <si>
    <t>Bandeja Inferior Esquerda Com Pivô Idea Adventure 2006 A 16</t>
  </si>
  <si>
    <t>Adriely  Paiva</t>
  </si>
  <si>
    <t>CPF 11513011677</t>
  </si>
  <si>
    <t>Rua Rio Paranapanema  61 - apart 42 bloco 3, Osasco - CEP: 06233000, São Paulo</t>
  </si>
  <si>
    <t>11513011677</t>
  </si>
  <si>
    <t>24 de março | 11:22</t>
  </si>
  <si>
    <t>JORGE FREIRE DE LIMA</t>
  </si>
  <si>
    <t>OV340776966BR</t>
  </si>
  <si>
    <t>2000005322167582</t>
  </si>
  <si>
    <t>20 de março de 2023 21:10 hs.</t>
  </si>
  <si>
    <t>Ingrid Maciel Sartori</t>
  </si>
  <si>
    <t>12415482692</t>
  </si>
  <si>
    <t>Rua Afonso Pena 514 / CEP 37590000 - Centro, Jacutinga, Minas Gerais</t>
  </si>
  <si>
    <t>Jacutinga</t>
  </si>
  <si>
    <t>37590000</t>
  </si>
  <si>
    <t>24 de março | 12:47</t>
  </si>
  <si>
    <t>MEL42132482721LMFFF01</t>
  </si>
  <si>
    <t>2000005322021000</t>
  </si>
  <si>
    <t>20 de março de 2023 20:53 hs.</t>
  </si>
  <si>
    <t>Chegou no dia quarta-feira, 22 de março</t>
  </si>
  <si>
    <t>880547</t>
  </si>
  <si>
    <t>MLB3130121147</t>
  </si>
  <si>
    <t>Kit Cupula Alavanca Ré Para Frente Strada Até 2001</t>
  </si>
  <si>
    <t>Paulo carvalho</t>
  </si>
  <si>
    <t>CPF 12380314470</t>
  </si>
  <si>
    <t>Rua Professor José Dionísio de Barros 220, Vitória de Santo Antão - CEP: 55610420, Pernambuco</t>
  </si>
  <si>
    <t>12380314470</t>
  </si>
  <si>
    <t>Rua Professor José Dionísio de Barros 220 / CEP 55610420 - Água Branca, Vitória de Santo Antão, Pernambuco</t>
  </si>
  <si>
    <t>Vitória de Santo Antão</t>
  </si>
  <si>
    <t>55610420</t>
  </si>
  <si>
    <t>22 de março | 01:16</t>
  </si>
  <si>
    <t>22 de março | 17:40</t>
  </si>
  <si>
    <t>MEL42132423446LMXDF01</t>
  </si>
  <si>
    <t>2000004301917803</t>
  </si>
  <si>
    <t>20 de março de 2023 20:51 hs.</t>
  </si>
  <si>
    <t>MLB2220213090</t>
  </si>
  <si>
    <t>Terminal Cabo De Engate Golf Vw Bora 1999 A 2002</t>
  </si>
  <si>
    <t>Maycon Coimbra</t>
  </si>
  <si>
    <t>CPF 03962170600</t>
  </si>
  <si>
    <t>Rua Antônio da Silva 443 - c 01  ou na c frente, Juiz de Fora - CEP: 36085090, Minas Gerais</t>
  </si>
  <si>
    <t>03962170600</t>
  </si>
  <si>
    <t>Rua João Leite de Oliveira 100 / 101 - CEP 36083012 - Encosta do Sol, Juiz de Fora, Minas Gerais</t>
  </si>
  <si>
    <t>36083012</t>
  </si>
  <si>
    <t>22 de março | 01:58</t>
  </si>
  <si>
    <t>30 de março | 12:55</t>
  </si>
  <si>
    <t>MEL42132432385LMXDF01</t>
  </si>
  <si>
    <t>https://myaccount.mercadolivre.com.br/shipments/42132432385/detail</t>
  </si>
  <si>
    <t>2000005322010486</t>
  </si>
  <si>
    <t>20 de março de 2023 20:42 hs.</t>
  </si>
  <si>
    <t>5607</t>
  </si>
  <si>
    <t>MLB2088408726</t>
  </si>
  <si>
    <t>Bieleta Dianteira Tucson I30 Sportage Cerato</t>
  </si>
  <si>
    <t>Henrique Morais</t>
  </si>
  <si>
    <t>CPF 07551162674</t>
  </si>
  <si>
    <t>Rua LUXEMBURGO 239 - Esquina Com Rua Austria, Governador Valadares - CEP: 35057490, Minas Gerais</t>
  </si>
  <si>
    <t>07551162674</t>
  </si>
  <si>
    <t>Rua Luxemburgo 239 / esquina com Áustria - CEP 35057490 - Grã-Duquesa, Governador Valadares, Minas Gerais</t>
  </si>
  <si>
    <t>35057490</t>
  </si>
  <si>
    <t>25 de março | 10:20</t>
  </si>
  <si>
    <t>MEL42132417376LMXDF01</t>
  </si>
  <si>
    <t>2000004301875725</t>
  </si>
  <si>
    <t>20 de março de 2023 20:34 hs.</t>
  </si>
  <si>
    <t>Allan Silva</t>
  </si>
  <si>
    <t>42664806874</t>
  </si>
  <si>
    <t>RUA HENRIQUETA VIALTA SAAD 205 / Loja de Informática (loja 03) - CEP 12120326 - Tremembé, São Paulo</t>
  </si>
  <si>
    <t>Tremembé</t>
  </si>
  <si>
    <t>12120326</t>
  </si>
  <si>
    <t>21 de março | 00:32</t>
  </si>
  <si>
    <t>MEL42132389164LMFFF01</t>
  </si>
  <si>
    <t>https://myaccount.mercadolivre.com.br/shipments/42132389164/detail</t>
  </si>
  <si>
    <t>2000005321918516</t>
  </si>
  <si>
    <t>20 de março de 2023 20:29 hs.</t>
  </si>
  <si>
    <t>betopietrantonio betopietrantonio</t>
  </si>
  <si>
    <t>09927456832</t>
  </si>
  <si>
    <t>Rua Newton Prado 147 / CEP 18131030 - Estação, São Roque, São Paulo</t>
  </si>
  <si>
    <t>18131030</t>
  </si>
  <si>
    <t>21 de março | 02:18</t>
  </si>
  <si>
    <t>MEL42132376946LMFFF01</t>
  </si>
  <si>
    <t>2000005321895618</t>
  </si>
  <si>
    <t>20 de março de 2023 20:27 hs.</t>
  </si>
  <si>
    <t>MLB3025128336</t>
  </si>
  <si>
    <t>Terminal Cabo Trambulador Engate 13mm Palio 2014 Em Diante</t>
  </si>
  <si>
    <t>Edimar  Mezabarba</t>
  </si>
  <si>
    <t>CPF 13643534663</t>
  </si>
  <si>
    <t>Rua Otaviano João da silveira  157 - Vera Lucia de Oliveira Mezabarba, Caiana - CEP: 36832000, Minas Gerais</t>
  </si>
  <si>
    <t>13643534663</t>
  </si>
  <si>
    <t>Av. Pedro De Oliveira 479 / Referencia: Ao lado da lanchonete barack - CEP 36832000 - Centro, Caiana, Minas Gerais</t>
  </si>
  <si>
    <t>Caiana</t>
  </si>
  <si>
    <t>36832000</t>
  </si>
  <si>
    <t>22 de março | 03:40</t>
  </si>
  <si>
    <t>23 de março | 13:49</t>
  </si>
  <si>
    <t>MEL42132372884LMXDF01</t>
  </si>
  <si>
    <t>2000004301809911</t>
  </si>
  <si>
    <t>20 de março de 2023 20:12 hs.</t>
  </si>
  <si>
    <t>Evandro filho</t>
  </si>
  <si>
    <t>77686128504</t>
  </si>
  <si>
    <t>Rua Luís Cerqueira 56 / px a casa rural Referencia: entregar na casa rural - CEP 44550000 - centro, São Felipe, Bahia</t>
  </si>
  <si>
    <t>São Felipe</t>
  </si>
  <si>
    <t>44550000</t>
  </si>
  <si>
    <t>22 de março | 11:36</t>
  </si>
  <si>
    <t>MEL42132326460LMFFF01</t>
  </si>
  <si>
    <t>2000004301817171</t>
  </si>
  <si>
    <t>Marcelo Colvara</t>
  </si>
  <si>
    <t>11108001858</t>
  </si>
  <si>
    <t>Rua José Maciel Neto 215 / Bloco D , Apto. 78 Referencia: condomínio laranjeiras - CEP 06764040 - Jardim Maria Rosa, Taboão da Serra, São Paulo</t>
  </si>
  <si>
    <t>06764040</t>
  </si>
  <si>
    <t>MEL42132326502LMFFF01</t>
  </si>
  <si>
    <t>2000005321798910</t>
  </si>
  <si>
    <t>Raphael Alvaro nunes de souza Duque</t>
  </si>
  <si>
    <t>21655118870</t>
  </si>
  <si>
    <t>Rua Firmo Mendes Castilho 760 / Bloco 23ap 03 - CEP 12043020 - Cecap, Taubaté, São Paulo</t>
  </si>
  <si>
    <t>12043020</t>
  </si>
  <si>
    <t>21 de março | 00:25</t>
  </si>
  <si>
    <t>21 de março | 11:24</t>
  </si>
  <si>
    <t>MEL42132319119LMFFF01</t>
  </si>
  <si>
    <t>2000005321733938</t>
  </si>
  <si>
    <t>20 de março de 2023 20:05 hs.</t>
  </si>
  <si>
    <t>Cancelou porque a data de entrega mudou.</t>
  </si>
  <si>
    <t>marcelo lima</t>
  </si>
  <si>
    <t>CPF 39122866809</t>
  </si>
  <si>
    <t>planaltina do paraná 15 - a, São Paulo - CEP: 08240435, São Paulo</t>
  </si>
  <si>
    <t>39122866809</t>
  </si>
  <si>
    <t>08240435</t>
  </si>
  <si>
    <t>42132303940</t>
  </si>
  <si>
    <t>2000005321711688</t>
  </si>
  <si>
    <t>20 de março de 2023 20:00 hs.</t>
  </si>
  <si>
    <t>Cleilton Madeira Rocha</t>
  </si>
  <si>
    <t>61809109361</t>
  </si>
  <si>
    <t>Rua Um 31 / casa Referencia: perto do ferro velho do Reinaldo - CEP 65091023 - Vila Maranhão, São Luís, Maranhão</t>
  </si>
  <si>
    <t>65091023</t>
  </si>
  <si>
    <t>21 de março | 01:35</t>
  </si>
  <si>
    <t>MEL42132285567LMFFF01</t>
  </si>
  <si>
    <t>2000004301740211</t>
  </si>
  <si>
    <t>20 de março de 2023 19:53 hs.</t>
  </si>
  <si>
    <t>Tiago Schermack</t>
  </si>
  <si>
    <t>04739174910</t>
  </si>
  <si>
    <t>Rua Paul Harris 505 / Casa - CEP 89490000 - Três Barras, Santa Catarina</t>
  </si>
  <si>
    <t>21 de março | 18:00</t>
  </si>
  <si>
    <t>MEL42132269068LMFFF01</t>
  </si>
  <si>
    <t>2000005321552666</t>
  </si>
  <si>
    <t>20 de março de 2023 19:35 hs.</t>
  </si>
  <si>
    <t>Alecio Santos</t>
  </si>
  <si>
    <t>00629012571</t>
  </si>
  <si>
    <t>Praça José de Deus SN / ao lado do clube Referencia: uma casa e um sobradinho - CEP 44745000 - Nuguaçu, Mirangaba, Bahia</t>
  </si>
  <si>
    <t>Mirangaba</t>
  </si>
  <si>
    <t>44745000</t>
  </si>
  <si>
    <t>21 de março | 18:34</t>
  </si>
  <si>
    <t>23 de março | 12:49</t>
  </si>
  <si>
    <t>MEL42132211495LMFFF01</t>
  </si>
  <si>
    <t>2000005321427810</t>
  </si>
  <si>
    <t>20 de março de 2023 19:17 hs.</t>
  </si>
  <si>
    <t>Wadney Urcino da Silva</t>
  </si>
  <si>
    <t>92521452149</t>
  </si>
  <si>
    <t>Rua Lidio José de Sousa SN / Qd: QN-8 LT:19 Referencia: Próximo a Polícia Civil / IML
Subir a rua em frente a Polícia Civil / IML
primeiro lote de esquina a direita. - CEP 73840000 - Vila Baiana, Campos Belos, Goiás</t>
  </si>
  <si>
    <t>Campos Belos</t>
  </si>
  <si>
    <t>73840000</t>
  </si>
  <si>
    <t>21 de março | 10:50</t>
  </si>
  <si>
    <t>30 de março | 18:58</t>
  </si>
  <si>
    <t>11864800784015</t>
  </si>
  <si>
    <t>http://www.jadlog.com.br/trackingml.jsp?pedido=11864800784015</t>
  </si>
  <si>
    <t>2000004301647343</t>
  </si>
  <si>
    <t>20 de março de 2023 19:13 hs.</t>
  </si>
  <si>
    <t xml:space="preserve">DORGIVAL GAMA DA SILVA </t>
  </si>
  <si>
    <t>91653630515</t>
  </si>
  <si>
    <t>Rua Justiniano Rocha Galvão 221 / Vila Aurélia, Casa14 Referencia: Vila Aurélia, Casa 14, - CEP 44440432 - Quitandinha, Santo Antônio de Jesus, Bahia</t>
  </si>
  <si>
    <t>44440432</t>
  </si>
  <si>
    <t>22 de março | 14:18</t>
  </si>
  <si>
    <t>MEL42132147599LMFFF01</t>
  </si>
  <si>
    <t>2000005321267038</t>
  </si>
  <si>
    <t>20 de março de 2023 18:54 hs.</t>
  </si>
  <si>
    <t>Luis gustavo martins pereira Martins</t>
  </si>
  <si>
    <t>12845839618</t>
  </si>
  <si>
    <t>Rua Orlando Marquesi 58 / casa - CEP 13846044 - Jardim Ipê I, Mogi Guaçu, São Paulo</t>
  </si>
  <si>
    <t>13846044</t>
  </si>
  <si>
    <t>21 de março | 02:30</t>
  </si>
  <si>
    <t>21 de março | 10:30</t>
  </si>
  <si>
    <t>MEL42132089567LMFFF01</t>
  </si>
  <si>
    <t>2000005321271178</t>
  </si>
  <si>
    <t>20 de março de 2023 18:52 hs.</t>
  </si>
  <si>
    <t>Valdeci Benedito</t>
  </si>
  <si>
    <t>04210736406</t>
  </si>
  <si>
    <t>Rua Álvaro Ramos 105 / 105 - Entrega na Portaria Referencia: Perto Do batalhão da Polícia Militar - CEP 22280110 - Botafogo, Rio de Janeiro, Rio de Janeiro</t>
  </si>
  <si>
    <t>22280110</t>
  </si>
  <si>
    <t>21 de março | 02:17</t>
  </si>
  <si>
    <t>21 de março | 17:41</t>
  </si>
  <si>
    <t>MEL42132100702LMFFF01</t>
  </si>
  <si>
    <t>2000004301523251</t>
  </si>
  <si>
    <t>20 de março de 2023 18:26 hs.</t>
  </si>
  <si>
    <t>MLB2980507118</t>
  </si>
  <si>
    <t>Cabo De Engate E Seleção Spin 2014 Em Diante</t>
  </si>
  <si>
    <t>Robson camara</t>
  </si>
  <si>
    <t>CPF 08918484798</t>
  </si>
  <si>
    <t>Alexandre Alves Antunes 591 - casa, Petrópolis - CEP: 25730005, Rio de Janeiro</t>
  </si>
  <si>
    <t>08918484798</t>
  </si>
  <si>
    <t>Rua Alexandre Alves Antunes 591 / casa Referencia: casa - CEP 25730005 - Corrêas, Petrópolis, Rio de Janeiro</t>
  </si>
  <si>
    <t>25730005</t>
  </si>
  <si>
    <t>MEL42132025894LMXDF01</t>
  </si>
  <si>
    <t>2000005321026934</t>
  </si>
  <si>
    <t>20 de março de 2023 18:13 hs.</t>
  </si>
  <si>
    <t>Gabriel Felipe Novais de paula</t>
  </si>
  <si>
    <t>48791230802</t>
  </si>
  <si>
    <t>Rua Hermes Vilas Boas 312 / Referencia: portão azul grande - CEP 13186545 - Jardim Santa Esmeralda, Hortolândia, São Paulo</t>
  </si>
  <si>
    <t>13186545</t>
  </si>
  <si>
    <t>21 de março | 02:23</t>
  </si>
  <si>
    <t>21 de março | 11:56</t>
  </si>
  <si>
    <t>MEL42131992200LMFFF01</t>
  </si>
  <si>
    <t>2000004301436001</t>
  </si>
  <si>
    <t>20 de março de 2023 17:54 hs.</t>
  </si>
  <si>
    <t>332068</t>
  </si>
  <si>
    <t>MLB3077021761</t>
  </si>
  <si>
    <t>Bandeja Inferior Direita Com Pivô Meriva 2003 A 2012</t>
  </si>
  <si>
    <t>Gileno Sousa de Oliveira Gileno Sousa de Oliveira</t>
  </si>
  <si>
    <t>CPF 31527019500</t>
  </si>
  <si>
    <t>Bom Jesus de Pirapora 111 - Casa, São Bernardo do Campo - CEP: 09751550, São Paulo</t>
  </si>
  <si>
    <t>31527019500</t>
  </si>
  <si>
    <t>Rua Bom Jesus de Pirapora 111 / casa Referencia: Final da Av. Getúlio Vargas, próximo ao Sonda Supermercados. - CEP 09751550 - Baeta Neves, São Bernardo do Campo, São Paulo</t>
  </si>
  <si>
    <t>09751550</t>
  </si>
  <si>
    <t>21 de março | 15:57</t>
  </si>
  <si>
    <t>21 de março | 17:28</t>
  </si>
  <si>
    <t>42131937734</t>
  </si>
  <si>
    <t>2000005320899572</t>
  </si>
  <si>
    <t>MLB2846920597</t>
  </si>
  <si>
    <t>Pastilha De Freio Dianteira Escort Sw 1.8 1997 A Fev 2009</t>
  </si>
  <si>
    <t>flavio rogerio rossaneze rossaneze</t>
  </si>
  <si>
    <t>CPF 13089737809</t>
  </si>
  <si>
    <t>Hermolino Rodrigues de Carvalho 303 - casa, Marília - CEP: 17523275, São Paulo</t>
  </si>
  <si>
    <t>13089737809</t>
  </si>
  <si>
    <t>2000004301439831</t>
  </si>
  <si>
    <t>20 de março de 2023 17:52 hs.</t>
  </si>
  <si>
    <t>332053</t>
  </si>
  <si>
    <t>MLB2849523185</t>
  </si>
  <si>
    <t>Morceguinho Dianteiro Corsa Lado Esquerdo 1998 A 2003</t>
  </si>
  <si>
    <t>leandro de jesus gonzaga leandro</t>
  </si>
  <si>
    <t>CPF 06102241584</t>
  </si>
  <si>
    <t>centro 178, Araci - CEP: 48760000, Bahia</t>
  </si>
  <si>
    <t>06102241584</t>
  </si>
  <si>
    <t>praça do mercado 178 / Referencia: ao lado do mercado - CEP 48760000 - centro, Araci, Bahia</t>
  </si>
  <si>
    <t>22 de março | 05:26</t>
  </si>
  <si>
    <t>MEL42131932318LMXDF01</t>
  </si>
  <si>
    <t>2000005320876404</t>
  </si>
  <si>
    <t>20 de março de 2023 17:51 hs.</t>
  </si>
  <si>
    <t>par-5229</t>
  </si>
  <si>
    <t>MLB2767018020</t>
  </si>
  <si>
    <t>Par Bieleta Dianteira Malibu 2010 Em Diante</t>
  </si>
  <si>
    <t>Joao victor Barros Amorim</t>
  </si>
  <si>
    <t>CPF 01986534332</t>
  </si>
  <si>
    <t>Rua Carvalho e Silva 474 - Casa, Esperantina - CEP: 64180000, Piauí</t>
  </si>
  <si>
    <t>01986534332</t>
  </si>
  <si>
    <t>Rua Carvalho e Silva 474 / Casa Referencia: praça Leônidas melo,ao lado da sorveteira mix,na casa do endereço da entrega tem uma placa com o nome "restaurante mazu" - CEP 64180000 - centro, Esperantina, Piauí</t>
  </si>
  <si>
    <t>Esperantina</t>
  </si>
  <si>
    <t>64180000</t>
  </si>
  <si>
    <t>25 de março | 13:16</t>
  </si>
  <si>
    <t>MEL42131916947LMXDF01</t>
  </si>
  <si>
    <t>2000005320864280</t>
  </si>
  <si>
    <t>20 de março de 2023 17:50 hs.</t>
  </si>
  <si>
    <t>Vanusa de Sousa Fernandes</t>
  </si>
  <si>
    <t>44505529894</t>
  </si>
  <si>
    <t>Travessa Cláudio Sanchez Albornoz 71 / Casa - CEP 08452435 - Jardim Lourdes, São Paulo, São Paulo</t>
  </si>
  <si>
    <t>08452435</t>
  </si>
  <si>
    <t>20 de março | 23:40</t>
  </si>
  <si>
    <t>21 de março | 13:26</t>
  </si>
  <si>
    <t>MEL42131921664LMFFF01</t>
  </si>
  <si>
    <t>2000005320851068</t>
  </si>
  <si>
    <t>20 de março de 2023 17:46 hs.</t>
  </si>
  <si>
    <t>adao pereira da silva</t>
  </si>
  <si>
    <t>04751961985</t>
  </si>
  <si>
    <t>Rua Boa Vista 429 / casa de esquina - CEP 85670000 - parque verde, Salto do Lontra, Paraná</t>
  </si>
  <si>
    <t>Salto do Lontra</t>
  </si>
  <si>
    <t>85670000</t>
  </si>
  <si>
    <t>20 de março | 23:20</t>
  </si>
  <si>
    <t>22 de março | 10:48</t>
  </si>
  <si>
    <t>MEL42131910643LMFFF01</t>
  </si>
  <si>
    <t>2000005320762550</t>
  </si>
  <si>
    <t>20 de março de 2023 17:32 hs.</t>
  </si>
  <si>
    <t>Lourrane de Castro Lopes</t>
  </si>
  <si>
    <t>86397677508</t>
  </si>
  <si>
    <t>Avenida avenida Norte SN / chaveiro Alves Referencia: chaveiro Alves - CEP 47630000 - centro, Serra do Ramalho, Bahia</t>
  </si>
  <si>
    <t>Serra do Ramalho</t>
  </si>
  <si>
    <t>47630000</t>
  </si>
  <si>
    <t>24 de março | 16:29</t>
  </si>
  <si>
    <t>MEL42131869169LMFFF01</t>
  </si>
  <si>
    <t>2000004301368787</t>
  </si>
  <si>
    <t>20 de março de 2023 17:28 hs.</t>
  </si>
  <si>
    <t>Jéssica Iangra</t>
  </si>
  <si>
    <t>86070934520</t>
  </si>
  <si>
    <t>Rua M 05 / casinha amarela Referencia: bairro sol do cerrado  rua M quadra 14 bloco 05 apartamento 06 próximo ao mercado do miro - CEP 47861608 - Jardim das Oliveiras, Luís Eduardo Magalhães, Bahia</t>
  </si>
  <si>
    <t>47861608</t>
  </si>
  <si>
    <t>21 de março | 05:14</t>
  </si>
  <si>
    <t>24 de março | 15:55</t>
  </si>
  <si>
    <t>MEL42131864468LMFFF01</t>
  </si>
  <si>
    <t>2000005320687586</t>
  </si>
  <si>
    <t>20 de março de 2023 17:22 hs.</t>
  </si>
  <si>
    <t>Clarice França de Freitas</t>
  </si>
  <si>
    <t>CPF 86907271915</t>
  </si>
  <si>
    <t>Rua Gastão Soares Gomes 1064 - Final Da Rua, Paranaguá - CEP: 83221080, Paraná</t>
  </si>
  <si>
    <t>86907271915</t>
  </si>
  <si>
    <t>Rua Gastão Soares Gomes 1064 / Rua sem saída - CEP 83221080 - Jardim Araçá, Paranaguá, Paraná</t>
  </si>
  <si>
    <t>83221080</t>
  </si>
  <si>
    <t>23 de março | 14:02</t>
  </si>
  <si>
    <t>MEL42131849472LMXDF01</t>
  </si>
  <si>
    <t>2000005320600392</t>
  </si>
  <si>
    <t>20 de março de 2023 17:07 hs.</t>
  </si>
  <si>
    <t>MLB2798972252</t>
  </si>
  <si>
    <t>Par Bieleta Ecosport 2002 A 2011</t>
  </si>
  <si>
    <t>Kelly Fongari</t>
  </si>
  <si>
    <t>CPF 26859569808</t>
  </si>
  <si>
    <t>Rua José Marcos Soave 71 - parque da colina, Itatiba - CEP: 13254685, São Paulo</t>
  </si>
  <si>
    <t>26859569808</t>
  </si>
  <si>
    <t>Rua Jerusalém 53 / apartamento 52 - CEP 04510020 - Vila Nova Conceição, São Paulo, São Paulo</t>
  </si>
  <si>
    <t>04510020</t>
  </si>
  <si>
    <t>21 de março | 16:00</t>
  </si>
  <si>
    <t>21 de março | 18:13</t>
  </si>
  <si>
    <t>42131806892</t>
  </si>
  <si>
    <t>2000005320522712</t>
  </si>
  <si>
    <t>20 de março de 2023 16:57 hs.</t>
  </si>
  <si>
    <t>marina silva</t>
  </si>
  <si>
    <t>10378710656</t>
  </si>
  <si>
    <t>Avenida Anita Mendes 1411 / LOJA 1 - CEP 35370000 - SA DANANA MENDES, Rio Casca, Minas Gerais</t>
  </si>
  <si>
    <t>Rio Casca</t>
  </si>
  <si>
    <t>35370000</t>
  </si>
  <si>
    <t>20 de março | 20:21</t>
  </si>
  <si>
    <t>22 de março | 16:39</t>
  </si>
  <si>
    <t>MEL42131766471LMFFF01</t>
  </si>
  <si>
    <t>2000005320491874</t>
  </si>
  <si>
    <t>20 de março de 2023 16:55 hs.</t>
  </si>
  <si>
    <t>Eric Lima</t>
  </si>
  <si>
    <t>33964465852</t>
  </si>
  <si>
    <t>Avenida Aquelino Estebanez Nanni 507 / Casa 8 - CEP 11271205 - Boraceia, Bertioga, São Paulo</t>
  </si>
  <si>
    <t>11271205</t>
  </si>
  <si>
    <t>21 de março | 01:32</t>
  </si>
  <si>
    <t>21 de março | 12:35</t>
  </si>
  <si>
    <t>MEL42131764928LMFFF01</t>
  </si>
  <si>
    <t>2000004301254925</t>
  </si>
  <si>
    <t>20 de março de 2023 16:49 hs.</t>
  </si>
  <si>
    <t>O produto devolvido chegou em quarta-feira, 22 de março.</t>
  </si>
  <si>
    <t>José Eduardo Andrade</t>
  </si>
  <si>
    <t>CPF 05912365832</t>
  </si>
  <si>
    <t>Rua Paraná 722 - casa, São Sebastião da Grama - CEP: 13790000, São Paulo</t>
  </si>
  <si>
    <t>05912365832</t>
  </si>
  <si>
    <t>22 de março | 03:21</t>
  </si>
  <si>
    <t>22 de março | 13:11</t>
  </si>
  <si>
    <t>MEL42134251106LMXDR01</t>
  </si>
  <si>
    <t>2000004301242389</t>
  </si>
  <si>
    <t>20 de março de 2023 16:43 hs.</t>
  </si>
  <si>
    <t>Victor Marconi</t>
  </si>
  <si>
    <t>CPF 46201166882</t>
  </si>
  <si>
    <t>Dr José Tarrento 161, Botucatu - CEP: 18608663, São Paulo</t>
  </si>
  <si>
    <t>46201166882</t>
  </si>
  <si>
    <t>Rua José Tarrento 161 / sobrado - CEP 18608663 - Jardim Cambuí, Botucatu, São Paulo</t>
  </si>
  <si>
    <t>18608663</t>
  </si>
  <si>
    <t>22 de março | 15:17</t>
  </si>
  <si>
    <t>MEL42131726529LMXDF01</t>
  </si>
  <si>
    <t>2000005320426938</t>
  </si>
  <si>
    <t>Denilson Diogo</t>
  </si>
  <si>
    <t>CPF 41767505884</t>
  </si>
  <si>
    <t>Rua Rafael Ruiz Garcia Calderão 359, Botucatu - CEP: 18618298, São Paulo</t>
  </si>
  <si>
    <t>41767505884</t>
  </si>
  <si>
    <t>Rua Angelo de Biagi 314 / Bloco 9 ap 12 Referencia: bloco9 ap12 - CEP 18604290 - Jardim Ciranda, Botucatu, São Paulo</t>
  </si>
  <si>
    <t>18604290</t>
  </si>
  <si>
    <t>22 de março | 15:55</t>
  </si>
  <si>
    <t>MEL42131733184LMXDF01</t>
  </si>
  <si>
    <t>2000005320357062</t>
  </si>
  <si>
    <t>20 de março de 2023 16:31 hs.</t>
  </si>
  <si>
    <t>MLB1845922576</t>
  </si>
  <si>
    <t>Kit Rolamento Roda Traseira Ford Ka 1997 1998 1999 2000-2002</t>
  </si>
  <si>
    <t>Jaime Enrique Rodriguez Lopez</t>
  </si>
  <si>
    <t>00670215902</t>
  </si>
  <si>
    <t>Rua Agani 181 / oficina - CEP 86702465 - Jardim Primavera, Arapongas, Paraná</t>
  </si>
  <si>
    <t>86702465</t>
  </si>
  <si>
    <t>20 de março | 19:20</t>
  </si>
  <si>
    <t>24 de março | 13:11</t>
  </si>
  <si>
    <t>MEL42131703468LMFFF01</t>
  </si>
  <si>
    <t>2000005320325858</t>
  </si>
  <si>
    <t>20 de março de 2023 16:29 hs.</t>
  </si>
  <si>
    <t>662047</t>
  </si>
  <si>
    <t>MLB3142451906</t>
  </si>
  <si>
    <t>Bandeja Dianteira Esquerda Com Pivô Logan 2014 A 2019</t>
  </si>
  <si>
    <t>Marlene souza lima</t>
  </si>
  <si>
    <t>CPF 34189432768</t>
  </si>
  <si>
    <t>Rua Pioneiro Antiga 49 itaipuacu SN - Quadra:175 lote:9, Maricá - CEP: 24934570, Rio de Janeiro</t>
  </si>
  <si>
    <t>34189432768</t>
  </si>
  <si>
    <t>Rua Pioneiro SN / Antiga 49 itaipuacu - Quadra:175 lote:9 - CEP 24934570 - Jardim Atlântico Central (Itaipuaçu), Maricá, Rio de Janeiro</t>
  </si>
  <si>
    <t>24934570</t>
  </si>
  <si>
    <t>22 de março | 02:46</t>
  </si>
  <si>
    <t>23 de março | 16:37</t>
  </si>
  <si>
    <t>MEL42131693628LMXDF01</t>
  </si>
  <si>
    <t>2000005320317536</t>
  </si>
  <si>
    <t>20 de março de 2023 16:26 hs.</t>
  </si>
  <si>
    <t>Helimembelgue Resende Da Silva Junior</t>
  </si>
  <si>
    <t>05873713669</t>
  </si>
  <si>
    <t>Avenida Brasil 2910 / Referencia: megafé automoveis - CEP 38400718 - Brasil, Uberlândia, Minas Gerais</t>
  </si>
  <si>
    <t>38400718</t>
  </si>
  <si>
    <t>22 de março | 10:45</t>
  </si>
  <si>
    <t>MEL42131680563LMFFF01</t>
  </si>
  <si>
    <t>2000005320254352</t>
  </si>
  <si>
    <t>20 de março de 2023 16:22 hs.</t>
  </si>
  <si>
    <t>itamar alencastro machado</t>
  </si>
  <si>
    <t>CPF 66748941091</t>
  </si>
  <si>
    <t>henrique piegas 1241 - casa, Uruguaiana - CEP: 97507216, Rio Grande do Sul</t>
  </si>
  <si>
    <t>66748941091</t>
  </si>
  <si>
    <t>Rua Henrique Piegas Dondo 1241 / Casa - CEP 97507216 - Ipiranga, Uruguaiana, Rio Grande do Sul</t>
  </si>
  <si>
    <t>97507216</t>
  </si>
  <si>
    <t>27 de março | 09:19</t>
  </si>
  <si>
    <t>MEL42131649727LMXDF01</t>
  </si>
  <si>
    <t>2000005320177766</t>
  </si>
  <si>
    <t>20 de março de 2023 16:07 hs.</t>
  </si>
  <si>
    <t>JOAO BATISTA DANTAS</t>
  </si>
  <si>
    <t>69201617615</t>
  </si>
  <si>
    <t>Rua Rio Solimões 1391 / jardin europa - CEP 38414536 - Jardim Europa, Uberlândia, Minas Gerais</t>
  </si>
  <si>
    <t>38414536</t>
  </si>
  <si>
    <t>20 de março | 20:42</t>
  </si>
  <si>
    <t>22 de março | 13:15</t>
  </si>
  <si>
    <t>MEL42131629290LMFFF01</t>
  </si>
  <si>
    <t>2000004301122577</t>
  </si>
  <si>
    <t>20 de março de 2023 16:03 hs.</t>
  </si>
  <si>
    <t>772146</t>
  </si>
  <si>
    <t>MLB2950689794</t>
  </si>
  <si>
    <t>Bandeja Lado Direito Hb20 2012 A 2019 Com Pivô</t>
  </si>
  <si>
    <t>Fabio Da Silva</t>
  </si>
  <si>
    <t>CPF 30776851837</t>
  </si>
  <si>
    <t>Rua Hugo Pedrazolli 1738 - atras condominio athenas, Votuporanga - CEP: 15501182, São Paulo</t>
  </si>
  <si>
    <t>30776851837</t>
  </si>
  <si>
    <t>Avenida Pansani 3027 / Referencia: Garagem de Carro Parceria Veículos , fica em frente ao Posto Prático ao lado do semáforo ... na avenida do Assary c/ Pansani - CEP 15500302 - Jardim Bom Clima, Votuporanga, São Paulo</t>
  </si>
  <si>
    <t>Votuporanga</t>
  </si>
  <si>
    <t>15500302</t>
  </si>
  <si>
    <t>23 de março | 12:38</t>
  </si>
  <si>
    <t>MEL42131618618LMXDF01</t>
  </si>
  <si>
    <t>2000005308110108</t>
  </si>
  <si>
    <t>20 de março de 2023 16:02 hs.</t>
  </si>
  <si>
    <t>Ana Paula ARaújo</t>
  </si>
  <si>
    <t>CPF 13683312700</t>
  </si>
  <si>
    <t>Oswaldo martins 214 - casa centro, Jerônimo Monteiro - CEP: 29550000, Espírito Santo</t>
  </si>
  <si>
    <t>13683312700</t>
  </si>
  <si>
    <t>Oswaldo Martins 169 / Elétrica jk - CEP 29550000 - Centro, Jerônimo Monteiro, Espírito Santo</t>
  </si>
  <si>
    <t>22 de março | 04:42</t>
  </si>
  <si>
    <t>MEL42126510176LMXDF01</t>
  </si>
  <si>
    <t>2000005320102092</t>
  </si>
  <si>
    <t>20 de março de 2023 15:53 hs.</t>
  </si>
  <si>
    <t>Wesley Kronemberger malvao</t>
  </si>
  <si>
    <t>09540402794</t>
  </si>
  <si>
    <t>Rua Alagoas SN / Rua C lote 14 quadra 82 após a oficina do Sasa... Quitandinha - CEP 25650170 - Quitandinha, Petrópolis, Rio de Janeiro</t>
  </si>
  <si>
    <t>25650170</t>
  </si>
  <si>
    <t>21 de março | 08:37</t>
  </si>
  <si>
    <t>22 de março | 21:02</t>
  </si>
  <si>
    <t>MEL42131582767LMFFF01</t>
  </si>
  <si>
    <t>2000005320040118</t>
  </si>
  <si>
    <t>20 de março de 2023 15:44 hs.</t>
  </si>
  <si>
    <t>Jhonnatan wellgton  Welligton</t>
  </si>
  <si>
    <t>10894645412</t>
  </si>
  <si>
    <t>Rua Rui Barbosa 590 / casa 107 - CEP 54753440 - Jardim Primavera, Camaragibe, Pernambuco</t>
  </si>
  <si>
    <t>54753440</t>
  </si>
  <si>
    <t>20 de março | 17:10</t>
  </si>
  <si>
    <t>22 de março | 10:15</t>
  </si>
  <si>
    <t>MEL42131554867LMFFF01</t>
  </si>
  <si>
    <t>2000004301056433</t>
  </si>
  <si>
    <t>20 de março de 2023 15:43 hs.</t>
  </si>
  <si>
    <t>8650</t>
  </si>
  <si>
    <t>MLB2668283446</t>
  </si>
  <si>
    <t>Terminal De Cabo De Engate Gol</t>
  </si>
  <si>
    <t>André Marreiro</t>
  </si>
  <si>
    <t>CPF 07882876720</t>
  </si>
  <si>
    <t>Rua Dona Teresa 48 - APT 102, Rio de Janeiro - CEP: 20770110, Rio de Janeiro</t>
  </si>
  <si>
    <t>07882876720</t>
  </si>
  <si>
    <t>Rua Dona Teresa 48 / apto 102 ou 103 Referencia: entregar preferencialmente as terças quinta ou sábado.  são os dias q me encontro no local. - CEP 20770110 - Engenho de Dentro, Rio de Janeiro, Rio de Janeiro</t>
  </si>
  <si>
    <t>20770110</t>
  </si>
  <si>
    <t>22 de março | 00:28</t>
  </si>
  <si>
    <t>22 de março | 16:50</t>
  </si>
  <si>
    <t>MEL42131550245LMXDF01</t>
  </si>
  <si>
    <t>2000005319991660</t>
  </si>
  <si>
    <t>20 de março de 2023 15:41 hs.</t>
  </si>
  <si>
    <t>Diego fernandes</t>
  </si>
  <si>
    <t>CPF 01158718969</t>
  </si>
  <si>
    <t>Evangelina de camargo 58 - Açougue, Castro - CEP: 84174170, Paraná</t>
  </si>
  <si>
    <t>01158718969</t>
  </si>
  <si>
    <t>28 de março | 13:19</t>
  </si>
  <si>
    <t>QC571236207BR</t>
  </si>
  <si>
    <t>2000005319989020</t>
  </si>
  <si>
    <t>20 de março de 2023 15:38 hs.</t>
  </si>
  <si>
    <t>Willain douglas da silva  Carvalheiro</t>
  </si>
  <si>
    <t>09708289930</t>
  </si>
  <si>
    <t>Avenida Paineiras 1157 / Casa 02 - CEP 83820596 - Eucaliptos, Fazenda Rio Grande, Paraná</t>
  </si>
  <si>
    <t>83820596</t>
  </si>
  <si>
    <t>20 de março | 19:47</t>
  </si>
  <si>
    <t>21 de março | 10:31</t>
  </si>
  <si>
    <t>MEL42131545268LMFFF01</t>
  </si>
  <si>
    <t>2000004301040743</t>
  </si>
  <si>
    <t>20 de março de 2023 15:36 hs.</t>
  </si>
  <si>
    <t>Davyd Jose</t>
  </si>
  <si>
    <t>00543448592</t>
  </si>
  <si>
    <t>Rua Praça Pedro Macário 462 / casa Referencia: vizinho ao posto triunfense - CEP 48455000 - centro, Novo Triunfo, Bahia</t>
  </si>
  <si>
    <t>Novo Triunfo</t>
  </si>
  <si>
    <t>48455000</t>
  </si>
  <si>
    <t>20 de março | 20:30</t>
  </si>
  <si>
    <t>22 de março | 11:23</t>
  </si>
  <si>
    <t>MEL42131530273LMFFF01</t>
  </si>
  <si>
    <t>2000005319964644</t>
  </si>
  <si>
    <t>20 de março de 2023 15:35 hs.</t>
  </si>
  <si>
    <t>Rayane  Inacio Coelho</t>
  </si>
  <si>
    <t>10920831621</t>
  </si>
  <si>
    <t>Jair cândido da Silva 183 / Casa Referencia: rua do bar do Zé careca - CEP 35670000 - João Paulo II, Mateus Leme, Minas Gerais</t>
  </si>
  <si>
    <t>Mateus Leme</t>
  </si>
  <si>
    <t>35670000</t>
  </si>
  <si>
    <t>21 de março | 18:23</t>
  </si>
  <si>
    <t>MEL42131532168LMFFF01</t>
  </si>
  <si>
    <t>2000005319966464</t>
  </si>
  <si>
    <t>sebastiao pereira PATARRO</t>
  </si>
  <si>
    <t>CPF 09190281799</t>
  </si>
  <si>
    <t>rua 29 lote 13 quadra 74 campos eliseos duque de caxias SN - Rua 29 Lote 13 quadra 74, Duque de Caxias - CEP: 25225210, Rio de Janeiro</t>
  </si>
  <si>
    <t>09190281799</t>
  </si>
  <si>
    <t>Rua Vinte e Nove SN / campos eliseos - depois do campo Referencia: campos eliseos - CEP 25225195 - Jardim Piratininga, Duque de Caxias, Rio de Janeiro</t>
  </si>
  <si>
    <t>25225195</t>
  </si>
  <si>
    <t>22 de março | 17:04</t>
  </si>
  <si>
    <t>MEL42131533648LMXDF01</t>
  </si>
  <si>
    <t>2000005319905578</t>
  </si>
  <si>
    <t>20 de março de 2023 15:29 hs.</t>
  </si>
  <si>
    <t>Angelina Auxiliadora Mariano Vasconcelos</t>
  </si>
  <si>
    <t>36324545822</t>
  </si>
  <si>
    <t>Rua Alzira Rocha da Silva 1226 / casa Referencia: última casa da rua. rua sem saída. - CEP 06663460 - Parque Suburbano, Itapevi, São Paulo</t>
  </si>
  <si>
    <t>06663460</t>
  </si>
  <si>
    <t>21 de março | 12:22</t>
  </si>
  <si>
    <t>MEL42131510356LMFFF01</t>
  </si>
  <si>
    <t>2000005319876296</t>
  </si>
  <si>
    <t>20 de março de 2023 15:22 hs.</t>
  </si>
  <si>
    <t>wellington Gomes</t>
  </si>
  <si>
    <t>13111851605</t>
  </si>
  <si>
    <t>Rua Dezessete 173 / Casa Referencia: casa - CEP 32141096 - Oitis, Contagem, Minas Gerais</t>
  </si>
  <si>
    <t>32141096</t>
  </si>
  <si>
    <t>21 de março | 14:33</t>
  </si>
  <si>
    <t>MEL42131494620LMFFF01</t>
  </si>
  <si>
    <t>2000004300965979</t>
  </si>
  <si>
    <t>20 de março de 2023 15:13 hs.</t>
  </si>
  <si>
    <t>NICOLAS SIQUEIRA MARQUARDT</t>
  </si>
  <si>
    <t>14672538630</t>
  </si>
  <si>
    <t>Av. Francisco Avenida Bilac Pinto 283, portão do morro 283 / Portão no morro Referencia: O portão para fazer a entrega fica no morro, de frente para casa 91 - CEP 37540000 - Jardim Santana 1, Santa Rita do Sapucaí, Minas Gerais</t>
  </si>
  <si>
    <t>Santa Rita do Sapucaí</t>
  </si>
  <si>
    <t>37540000</t>
  </si>
  <si>
    <t>20 de março | 21:43</t>
  </si>
  <si>
    <t>21 de março | 13:48</t>
  </si>
  <si>
    <t>MEL42131465384LMFFF01</t>
  </si>
  <si>
    <t>2000005319725656</t>
  </si>
  <si>
    <t>20 de março de 2023 15:02 hs.</t>
  </si>
  <si>
    <t>wagner gaviao</t>
  </si>
  <si>
    <t>27454755844</t>
  </si>
  <si>
    <t>Rua Paulo Fernando Altarejo 141 / CEP 14946166 - Jardim Flamboyant, Ibitinga, São Paulo</t>
  </si>
  <si>
    <t>Ibitinga</t>
  </si>
  <si>
    <t>14946166</t>
  </si>
  <si>
    <t>20 de março | 17:42</t>
  </si>
  <si>
    <t>22 de março | 16:15</t>
  </si>
  <si>
    <t>MEL42131435994LMFFF01</t>
  </si>
  <si>
    <t>2000005319659594</t>
  </si>
  <si>
    <t>20 de março de 2023 14:53 hs.</t>
  </si>
  <si>
    <t>edson luiz</t>
  </si>
  <si>
    <t>CPF 24816845836</t>
  </si>
  <si>
    <t>carolina laner bongiovane 719 - salão de beleza na esquina, Presidente Prudente - CEP: 19013730, São Paulo</t>
  </si>
  <si>
    <t>24816845836</t>
  </si>
  <si>
    <t>Rua Carolina Laner Bongiovani 719 / salão beleza esquina Referencia: salão de beleza na esquina - CEP 19026660 - Jardim Novo Bongiovani, Presidente Prudente, São Paulo</t>
  </si>
  <si>
    <t>Presidente Prudente</t>
  </si>
  <si>
    <t>19026660</t>
  </si>
  <si>
    <t>21 de março | 01:09</t>
  </si>
  <si>
    <t>21 de março | 13:39</t>
  </si>
  <si>
    <t>MEL42131406548LMXDF01</t>
  </si>
  <si>
    <t>2000005319638966</t>
  </si>
  <si>
    <t>20 de março de 2023 14:51 hs.</t>
  </si>
  <si>
    <t>24582632</t>
  </si>
  <si>
    <t>MLB3188401181</t>
  </si>
  <si>
    <t>Suporte Compressor Ar Condicionado Onix Estoque Limitado</t>
  </si>
  <si>
    <t>Clayton Sousa</t>
  </si>
  <si>
    <t>CPF 30277637848</t>
  </si>
  <si>
    <t>Rua Bebedouro 120 - Casa, Itapevi - CEP: 06654005, São Paulo</t>
  </si>
  <si>
    <t>30277637848</t>
  </si>
  <si>
    <t>30 de março | 14:24</t>
  </si>
  <si>
    <t>OV390767176BR</t>
  </si>
  <si>
    <t>2000004300847303</t>
  </si>
  <si>
    <t>20 de março de 2023 14:34 hs.</t>
  </si>
  <si>
    <t>douglas paiva</t>
  </si>
  <si>
    <t>09015562628</t>
  </si>
  <si>
    <t>Capela Nova</t>
  </si>
  <si>
    <t>36290000</t>
  </si>
  <si>
    <t>MEL42131337165LMFFF01</t>
  </si>
  <si>
    <t>2000005319499138</t>
  </si>
  <si>
    <t>20 de março de 2023 14:31 hs.</t>
  </si>
  <si>
    <t>Marcus Vinicius Santos Tavares</t>
  </si>
  <si>
    <t>01789132789</t>
  </si>
  <si>
    <t>Rua Barão 1081 / Bloco 2 - Apto. 210 Referencia: Condomínio Spazio Rennes, ao lado do restaurante Sorvetão Gourmet. - CEP 21321624 - Praça Seca, Rio de Janeiro, Rio de Janeiro</t>
  </si>
  <si>
    <t>21321624</t>
  </si>
  <si>
    <t>21 de março | 01:45</t>
  </si>
  <si>
    <t>MEL42131327385LMFFF01</t>
  </si>
  <si>
    <t>2000005319499660</t>
  </si>
  <si>
    <t>20 de março de 2023 14:30 hs.</t>
  </si>
  <si>
    <t>Bruno  Cassol</t>
  </si>
  <si>
    <t>01216697000</t>
  </si>
  <si>
    <t>Avenida Doutor Nilo Peçanha 2825 / 306 Referencia: Em frente ao Iguatemi. Entrada das encomendas pela garagem - CEP 91330001 - Chácara das Pedras, Porto Alegre, Rio Grande do Sul</t>
  </si>
  <si>
    <t>91330001</t>
  </si>
  <si>
    <t>20 de março | 21:04</t>
  </si>
  <si>
    <t>21 de março | 09:56</t>
  </si>
  <si>
    <t>MEL42131337548LMFFF01</t>
  </si>
  <si>
    <t>2000005319457696</t>
  </si>
  <si>
    <t>20 de março de 2023 14:25 hs.</t>
  </si>
  <si>
    <t>Michelly Portes</t>
  </si>
  <si>
    <t>05746105104</t>
  </si>
  <si>
    <t>Avenida Manoel Rodrigues da Cruz 423 / barracão auto elétri Referencia: auto elétrica modelo - CEP 79556000 - centro, Paraíso das Águas, Mato Grosso do Sul</t>
  </si>
  <si>
    <t>Paraíso das Águas</t>
  </si>
  <si>
    <t>79556000</t>
  </si>
  <si>
    <t>23 de março | 08:51</t>
  </si>
  <si>
    <t>MEL42131320930LMFFF01</t>
  </si>
  <si>
    <t>2000005319437518</t>
  </si>
  <si>
    <t>20 de março de 2023 14:21 hs.</t>
  </si>
  <si>
    <t>Luis spielmann</t>
  </si>
  <si>
    <t>03016336731</t>
  </si>
  <si>
    <t>Rua Marechal Hermes da Fonseca 157 / casa D - CEP 25675281 - Quarteirão Ingelheim, Petrópolis, Rio de Janeiro</t>
  </si>
  <si>
    <t>25675281</t>
  </si>
  <si>
    <t>20 de março | 19:29</t>
  </si>
  <si>
    <t>21 de março | 11:16</t>
  </si>
  <si>
    <t>MEL42131302429LMFFF01</t>
  </si>
  <si>
    <t>2000005319437404</t>
  </si>
  <si>
    <t>Adriana Duarte Goncalves</t>
  </si>
  <si>
    <t>40160921830</t>
  </si>
  <si>
    <t>Rua Sérgio Benhossi 360 / CEP 15290000 - Interlagos, Buritama, São Paulo</t>
  </si>
  <si>
    <t>Buritama</t>
  </si>
  <si>
    <t>15290000</t>
  </si>
  <si>
    <t>20 de março | 19:41</t>
  </si>
  <si>
    <t>21 de março | 19:36</t>
  </si>
  <si>
    <t>MEL42131309834LMFFF01</t>
  </si>
  <si>
    <t>2000005319383012</t>
  </si>
  <si>
    <t>20 de março de 2023 14:13 hs.</t>
  </si>
  <si>
    <t>5701</t>
  </si>
  <si>
    <t>MLB2794292849</t>
  </si>
  <si>
    <t>Bieleta Dianteira Ambos Os Lados Peugeot 2008 2016 A 2019</t>
  </si>
  <si>
    <t>Cleiton Nuelber Pinheiro</t>
  </si>
  <si>
    <t>CPF 05483198638</t>
  </si>
  <si>
    <t>Rua Manguari 501 501 - AP 31 D, São Paulo - CEP: 02167080, São Paulo</t>
  </si>
  <si>
    <t>05483198638</t>
  </si>
  <si>
    <t>Avenida Guilherme Cotching 649 / Referencia: Proximo a ponte da Vila Maria - CEP 02113011 - Vila Maria, São Paulo, São Paulo</t>
  </si>
  <si>
    <t>02113011</t>
  </si>
  <si>
    <t>21 de março | 15:59</t>
  </si>
  <si>
    <t>21 de março | 19:44</t>
  </si>
  <si>
    <t>42131283832</t>
  </si>
  <si>
    <t>2000005319368774</t>
  </si>
  <si>
    <t>Debora Da Silva Bastos Felix</t>
  </si>
  <si>
    <t>13524927769</t>
  </si>
  <si>
    <t>Rua Zumbi dos Palmares 150 / Referencia: Oficina mecânica do Luís - CEP 27197000 - parque mayra, Pinheiral, Rio de Janeiro</t>
  </si>
  <si>
    <t>22 de março | 15:36</t>
  </si>
  <si>
    <t>MEL42131268881LMFFF01</t>
  </si>
  <si>
    <t>2000005319358370</t>
  </si>
  <si>
    <t>20 de março de 2023 14:08 hs.</t>
  </si>
  <si>
    <t>gilberto de souza nogueira</t>
  </si>
  <si>
    <t>02355726833</t>
  </si>
  <si>
    <t>Rua Alípio Lopes das Neves 509 / CEP 16309084 - Residencial Jardim Tropical, Penápolis, São Paulo</t>
  </si>
  <si>
    <t>Penápolis</t>
  </si>
  <si>
    <t>16309084</t>
  </si>
  <si>
    <t>20 de março | 19:40</t>
  </si>
  <si>
    <t>21 de março | 16:43</t>
  </si>
  <si>
    <t>MEL42131262251LMFFF01</t>
  </si>
  <si>
    <t>2000005319335230</t>
  </si>
  <si>
    <t>20 de março de 2023 14:06 hs.</t>
  </si>
  <si>
    <t>MEL42131263068LMFFF01</t>
  </si>
  <si>
    <t>2000005319207832</t>
  </si>
  <si>
    <t>20 de março de 2023 13:48 hs.</t>
  </si>
  <si>
    <t>Jaqueline Duarte</t>
  </si>
  <si>
    <t>45419016842</t>
  </si>
  <si>
    <t>Rua Juares Antônio Dalpian 316 / casa Referencia: casa - CEP 18055830 - Parque Esmeralda, Sorocaba, São Paulo</t>
  </si>
  <si>
    <t>18055830</t>
  </si>
  <si>
    <t>21 de março | 16:05</t>
  </si>
  <si>
    <t>MEL42131201141LMFFF01</t>
  </si>
  <si>
    <t>2000005319154808</t>
  </si>
  <si>
    <t>20 de março de 2023 13:41 hs.</t>
  </si>
  <si>
    <t>werllen stopa</t>
  </si>
  <si>
    <t>10016820681</t>
  </si>
  <si>
    <t>Rua Pouso Alegre 252 / casa Referencia: na rua próximo ao supermercado BH. - CEP 32900000 - resplendor, Igarapé, Minas Gerais</t>
  </si>
  <si>
    <t>20 de março | 18:08</t>
  </si>
  <si>
    <t>21 de março | 12:14</t>
  </si>
  <si>
    <t>MEL42131176403LMFFF01</t>
  </si>
  <si>
    <t>2000005319087256</t>
  </si>
  <si>
    <t>20 de março de 2023 13:31 hs.</t>
  </si>
  <si>
    <t>Ana Paula Cordeiro</t>
  </si>
  <si>
    <t>05925905423</t>
  </si>
  <si>
    <t>Rua Marcelo Saraiva 05 / Referencia: Próximo Ao Allana Mercantil - CEP 56163000 - Centro, Parnamirim, Pernambuco</t>
  </si>
  <si>
    <t>Parnamirim</t>
  </si>
  <si>
    <t>56163000</t>
  </si>
  <si>
    <t>21 de março | 03:32</t>
  </si>
  <si>
    <t>24 de março | 10:56</t>
  </si>
  <si>
    <t>MEL42131149183LMFFF01</t>
  </si>
  <si>
    <t>2000004300647961</t>
  </si>
  <si>
    <t>Marcio Valentim</t>
  </si>
  <si>
    <t>43257416822</t>
  </si>
  <si>
    <t>Avenida Benedicto Fagundes 573 / CEP 13215792 - Champirra, Jundiaí, São Paulo</t>
  </si>
  <si>
    <t>13215792</t>
  </si>
  <si>
    <t>21 de março | 01:47</t>
  </si>
  <si>
    <t>21 de março | 12:53</t>
  </si>
  <si>
    <t>MEL42131152998LMFFF01</t>
  </si>
  <si>
    <t>2000005318986186</t>
  </si>
  <si>
    <t>20 de março de 2023 13:15 hs.</t>
  </si>
  <si>
    <t>Sergio Ricardo Fantin</t>
  </si>
  <si>
    <t>00084410736</t>
  </si>
  <si>
    <t>Rodovia Governador José Henrique Sette 906 / loja 09b Referencia: Horario Comercial Das 8 as 18hs Ms Veículos, Dentro Do Posto Ipiranga Schueng, Na Subida Da Maternidade S. João Batista. Duv.Lig - CEP 29151055 - Alto Lage, Cariacica, Espírito Santo</t>
  </si>
  <si>
    <t>29151055</t>
  </si>
  <si>
    <t>21 de março | 01:48</t>
  </si>
  <si>
    <t>24 de março | 09:14</t>
  </si>
  <si>
    <t>MEL42131107864LMFFF01</t>
  </si>
  <si>
    <t>2000005318951182</t>
  </si>
  <si>
    <t>20 de março de 2023 13:11 hs.</t>
  </si>
  <si>
    <t>Devolvido no dia 21 de março</t>
  </si>
  <si>
    <t>Adicionamos o produto ao estoque do seu anúncio.</t>
  </si>
  <si>
    <t>Diego Henrique Santiago santiago</t>
  </si>
  <si>
    <t>12184680680</t>
  </si>
  <si>
    <t>32667120</t>
  </si>
  <si>
    <t>20 de março | 17:34</t>
  </si>
  <si>
    <t>MEL42131096694LMFFF01</t>
  </si>
  <si>
    <t>2000004300594223</t>
  </si>
  <si>
    <t>Fernando Nascimento Faria</t>
  </si>
  <si>
    <t>12901370721</t>
  </si>
  <si>
    <t>Rua São Jorge 117 / bar do vanildo Referencia: loja ao lado do bar do vanildo - CEP 26032110 - Ponto Chic, Nova Iguaçu, Rio de Janeiro</t>
  </si>
  <si>
    <t>26032110</t>
  </si>
  <si>
    <t>20 de março | 18:36</t>
  </si>
  <si>
    <t>21 de março | 09:28</t>
  </si>
  <si>
    <t>MEL42131086991LMFFF01</t>
  </si>
  <si>
    <t>2000005318767918</t>
  </si>
  <si>
    <t>20 de março de 2023 13:10 hs.</t>
  </si>
  <si>
    <t>Maria Inês Estanislau</t>
  </si>
  <si>
    <t>26780586897</t>
  </si>
  <si>
    <t>RUA HUMAITA 164 / CEP 18270180 - Tatuí, São Paulo</t>
  </si>
  <si>
    <t>18270180</t>
  </si>
  <si>
    <t>21 de março | 00:17</t>
  </si>
  <si>
    <t>21 de março | 13:20</t>
  </si>
  <si>
    <t>MEL42131018872LMFFF01</t>
  </si>
  <si>
    <t>https://myaccount.mercadolivre.com.br/shipments/42131018872/detail</t>
  </si>
  <si>
    <t>2000005318925116</t>
  </si>
  <si>
    <t>20 de março de 2023 13:07 hs.</t>
  </si>
  <si>
    <t>MLB3079556927</t>
  </si>
  <si>
    <t>Bandeja Inferior Direita Com Pivô Verona 1993 A 1996</t>
  </si>
  <si>
    <t>Lucas Torres Souza</t>
  </si>
  <si>
    <t>CPF 46413911816</t>
  </si>
  <si>
    <t>Professora maira eugenia pestana 50 - Nao Tem, Jundiaí - CEP: 13203240, São Paulo</t>
  </si>
  <si>
    <t>46413911816</t>
  </si>
  <si>
    <t>Rua Professora Maria Eugênia Pestana 50 / Nao Tem - CEP 13203240 - Vila Santa Maria, Jundiaí, São Paulo</t>
  </si>
  <si>
    <t>13203240</t>
  </si>
  <si>
    <t>21 de março | 02:16</t>
  </si>
  <si>
    <t>21 de março | 13:58</t>
  </si>
  <si>
    <t>MEL42131083278LMXDF01</t>
  </si>
  <si>
    <t>2000005318924490</t>
  </si>
  <si>
    <t>20 de março de 2023 13:06 hs.</t>
  </si>
  <si>
    <t>kit-pg001A</t>
  </si>
  <si>
    <t>MLB2609806618</t>
  </si>
  <si>
    <t>Kit Rolamento Eixo Traseiro C/ Bucha Peugeot 206 50mm</t>
  </si>
  <si>
    <t>CPF 45573194836</t>
  </si>
  <si>
    <t>Rua Doutor Geraldo Murad Carneiro /villa regina/ 432 - Em uma oficina mecanica de autos azul, Pontal - CEP: 14180000, São Paulo</t>
  </si>
  <si>
    <t>21 de março | 00:05</t>
  </si>
  <si>
    <t>21 de março | 17:24</t>
  </si>
  <si>
    <t>MEL42131081428LMXDF01</t>
  </si>
  <si>
    <t>2000005318769862</t>
  </si>
  <si>
    <t>20 de março de 2023 12:52 hs.</t>
  </si>
  <si>
    <t>Genivaldo Silva dos santos</t>
  </si>
  <si>
    <t>80349439591</t>
  </si>
  <si>
    <t>Rua da Fraternidade 8 / casa - CEP 40731175 - Fazenda Coutos, Salvador, Bahia</t>
  </si>
  <si>
    <t>40731175</t>
  </si>
  <si>
    <t>20 de março | 22:43</t>
  </si>
  <si>
    <t>21 de março | 16:12</t>
  </si>
  <si>
    <t>MEL42131016940LMFFF01</t>
  </si>
  <si>
    <t>2000004300528649</t>
  </si>
  <si>
    <t>20 de março de 2023 12:48 hs.</t>
  </si>
  <si>
    <t>Edimarcos Fernandes</t>
  </si>
  <si>
    <t>CPF 11761812629</t>
  </si>
  <si>
    <t>Amaral Gurgel 259 - Casa, Heliodora - CEP: 37484000, Minas Gerais</t>
  </si>
  <si>
    <t>11761812629</t>
  </si>
  <si>
    <t>Rua Amaral Gurgel 251 / CEP 37484000 - Centro, Heliodora, Minas Gerais</t>
  </si>
  <si>
    <t>Heliodora</t>
  </si>
  <si>
    <t>37484000</t>
  </si>
  <si>
    <t>21 de março | 00:44</t>
  </si>
  <si>
    <t>MEL42131024342LMXDF01</t>
  </si>
  <si>
    <t>2000005318791520</t>
  </si>
  <si>
    <t>Chegou em 20 de março</t>
  </si>
  <si>
    <t>13125</t>
  </si>
  <si>
    <t>MLB2223596476</t>
  </si>
  <si>
    <t>Pino Guia  Pinça De Freio Spin 2013 A 2019</t>
  </si>
  <si>
    <t>fernando bitazi</t>
  </si>
  <si>
    <t>CPF 28718807860</t>
  </si>
  <si>
    <t>rua gecel buckman 307 - ou casa da frente 294 andre, São Paulo - CEP: 02353000, São Paulo</t>
  </si>
  <si>
    <t>28718807860</t>
  </si>
  <si>
    <t>Avenida Joaquina Ramalho 1347 / Referencia: Oficina mecanica fecha as 18.00 de segunda a sexta feira - CEP 02065040 - Vila Guilherme, São Paulo, São Paulo</t>
  </si>
  <si>
    <t>02065040</t>
  </si>
  <si>
    <t>20 de março | 19:34</t>
  </si>
  <si>
    <t>20 de março | 19:36</t>
  </si>
  <si>
    <t>42131018067</t>
  </si>
  <si>
    <t>2000004300531161</t>
  </si>
  <si>
    <t>BK 10 VEICULOS LTDA</t>
  </si>
  <si>
    <t>33279462000149</t>
  </si>
  <si>
    <t>Avenida Victor Ferreira do Amaral 611 / auto center vitor Referencia: auto center vitor ferreira do amaral - entregar a/c cristiano ou evandro ou adilson - CEP 82530230 - Tarumã, Curitiba, Paraná</t>
  </si>
  <si>
    <t>82530230</t>
  </si>
  <si>
    <t>20 de março | 17:29</t>
  </si>
  <si>
    <t>21 de março | 11:27</t>
  </si>
  <si>
    <t>MEL42131015685LMFFF01</t>
  </si>
  <si>
    <t>2000005304387998</t>
  </si>
  <si>
    <t>20 de março de 2023 12:33 hs.</t>
  </si>
  <si>
    <t>CARMAX BRASIL MULTIMARCAS EIRELI</t>
  </si>
  <si>
    <t>21591149000162</t>
  </si>
  <si>
    <t>Estrada Arcílio Moreira da Silva 210 / OFICINA AUTO SETE Referencia: entregas somente horario comercial seg a sex das 08:00 as 18:00 - CEP 12236852 - Residencial Gazzo, São José dos Campos, São Paulo</t>
  </si>
  <si>
    <t>12236852</t>
  </si>
  <si>
    <t>20 de março | 23:58</t>
  </si>
  <si>
    <t>21 de março | 14:24</t>
  </si>
  <si>
    <t>MEL42124943612LMFFF01</t>
  </si>
  <si>
    <t>2000005318673658</t>
  </si>
  <si>
    <t>20 de março de 2023 12:31 hs.</t>
  </si>
  <si>
    <t>FPI023</t>
  </si>
  <si>
    <t>MLB1911263333</t>
  </si>
  <si>
    <t>Pastilha De Freio Dianteira Cerâm Citroen Jumpy/expert 2018</t>
  </si>
  <si>
    <t>Elinaldo Santos Oliveira</t>
  </si>
  <si>
    <t>CPF 02469917980</t>
  </si>
  <si>
    <t>Rua Salvador 718 - bloco 14 apto 201, Curitiba - CEP: 82940160, Paraná</t>
  </si>
  <si>
    <t>02469917980</t>
  </si>
  <si>
    <t>Rua Salvador 718 / Bloco 14 Apto 201 - CEP 82940160 - Cajuru, Curitiba, Paraná</t>
  </si>
  <si>
    <t>82940160</t>
  </si>
  <si>
    <t>20 de março | 22:02</t>
  </si>
  <si>
    <t>21 de março | 18:36</t>
  </si>
  <si>
    <t>MEL42130967105LMXDF01</t>
  </si>
  <si>
    <t>2000005318642670</t>
  </si>
  <si>
    <t>20 de março de 2023 12:25 hs.</t>
  </si>
  <si>
    <t>Rafael torres</t>
  </si>
  <si>
    <t>03793843459</t>
  </si>
  <si>
    <t>Avenida Portugal, s/n 584 / ASCES Referencia: ASCES - CEP 55016901 - Universitário, Caruaru, Pernambuco</t>
  </si>
  <si>
    <t>55016901</t>
  </si>
  <si>
    <t>MEL42130958984LMFFF01</t>
  </si>
  <si>
    <t>2000005318606030</t>
  </si>
  <si>
    <t>20 de março de 2023 12:19 hs.</t>
  </si>
  <si>
    <t>Richard Polizel</t>
  </si>
  <si>
    <t>32828212807</t>
  </si>
  <si>
    <t>Ilha da Juventude 953 / predio 18 apto 12b Referencia: predio 18 apto 212 - CEP 02820000 - Vila Brasilândia, São Paulo, São Paulo</t>
  </si>
  <si>
    <t>02820000</t>
  </si>
  <si>
    <t>20 de março | 23:14</t>
  </si>
  <si>
    <t>21 de março | 16:07</t>
  </si>
  <si>
    <t>MEL42130932827LMFFF01</t>
  </si>
  <si>
    <t>2000005318514658</t>
  </si>
  <si>
    <t>20 de março de 2023 12:13 hs.</t>
  </si>
  <si>
    <t>William Delarmelin</t>
  </si>
  <si>
    <t>04180236036</t>
  </si>
  <si>
    <t>Rua Itacyr Raimundo Zatti 1126 / chalé - CEP 95181246 - Primeiro de Maio, Farroupilha, Rio Grande do Sul</t>
  </si>
  <si>
    <t>Farroupilha</t>
  </si>
  <si>
    <t>95181246</t>
  </si>
  <si>
    <t>21 de março | 14:19</t>
  </si>
  <si>
    <t>MEL42130902636LMFFF01</t>
  </si>
  <si>
    <t>2000005318538104</t>
  </si>
  <si>
    <t>20 de março de 2023 12:09 hs.</t>
  </si>
  <si>
    <t>lucio salgado</t>
  </si>
  <si>
    <t>CPF 08391981673</t>
  </si>
  <si>
    <t>Rua Tancredo Neves 267, João Monlevade - CEP: 35931109, Minas Gerais</t>
  </si>
  <si>
    <t>08391981673</t>
  </si>
  <si>
    <t>Alameda Dinamarquesa 571 / Referencia: Oficina Nereucar - CEP 35931055 - Cruzeiro Celeste, João Monlevade, Minas Gerais</t>
  </si>
  <si>
    <t>João Monlevade</t>
  </si>
  <si>
    <t>35931055</t>
  </si>
  <si>
    <t>21 de março | 02:38</t>
  </si>
  <si>
    <t>MEL42130902451LMXDF01</t>
  </si>
  <si>
    <t>2000005318501294</t>
  </si>
  <si>
    <t>20 de março de 2023 12:04 hs.</t>
  </si>
  <si>
    <t>MLB2980812345</t>
  </si>
  <si>
    <t>Cabo Do Trambulador Spin 2014 Em Diante</t>
  </si>
  <si>
    <t>Thomas Wallace Patricio Fernandes dos Santos</t>
  </si>
  <si>
    <t>CPF 42750125855</t>
  </si>
  <si>
    <t>Rua Alfredo Albertini 25, Santos - CEP: 11070010, São Paulo</t>
  </si>
  <si>
    <t>42750125855</t>
  </si>
  <si>
    <t>24 de março | 12:45</t>
  </si>
  <si>
    <t>OV436317003BR</t>
  </si>
  <si>
    <t>2000005318127458</t>
  </si>
  <si>
    <t>20 de março de 2023 12:02 hs.</t>
  </si>
  <si>
    <t>Marco Heleno</t>
  </si>
  <si>
    <t>08826739714</t>
  </si>
  <si>
    <t>Rod José Alberto erthal Rj 146 km 1 15 / Marquinho A-mecânica Referencia: oficina mecânica 
antes da entrada do jardim ouro verde - CEP 28660000 - São miguel, Bom Jardim, Rio de Janeiro</t>
  </si>
  <si>
    <t>20 de março | 18:13</t>
  </si>
  <si>
    <t>22 de março | 13:35</t>
  </si>
  <si>
    <t>MEL42130735080LMFFF01</t>
  </si>
  <si>
    <t>2000005318404470</t>
  </si>
  <si>
    <t>20 de março de 2023 11:49 hs.</t>
  </si>
  <si>
    <t>MLB3164438128</t>
  </si>
  <si>
    <t>Kit Reparo Alavanca Cambio Completo Saveiro Ap Cht G1 G2 G3</t>
  </si>
  <si>
    <t>cleidomiro santos</t>
  </si>
  <si>
    <t>CPF 15141008860</t>
  </si>
  <si>
    <t>Rua Juvenal Lucio De Camargo 280 - Padaria e mercearia, Cerqueira César - CEP: 18762082, São Paulo</t>
  </si>
  <si>
    <t>15141008860</t>
  </si>
  <si>
    <t>Rua Juvenal Lucio de Camargo 280 / Comércio Referencia: Comércio - CEP 18762050 - Vila Nossa Senhora de Fátima, Cerqueira César, São Paulo</t>
  </si>
  <si>
    <t>Cerqueira César</t>
  </si>
  <si>
    <t>18762050</t>
  </si>
  <si>
    <t>21 de março | 02:07</t>
  </si>
  <si>
    <t>21 de março | 13:49</t>
  </si>
  <si>
    <t>MEL42130852082LMXDF01</t>
  </si>
  <si>
    <t>2000005318381278</t>
  </si>
  <si>
    <t>20 de março de 2023 11:47 hs.</t>
  </si>
  <si>
    <t>diego borelli</t>
  </si>
  <si>
    <t>37259738812</t>
  </si>
  <si>
    <t>Rua Oswaldo Arouca 607 / CEP 03363000 - Vila Formosa, São Paulo, São Paulo</t>
  </si>
  <si>
    <t>03363000</t>
  </si>
  <si>
    <t>20 de março | 13:42</t>
  </si>
  <si>
    <t>23 de março | 16:38</t>
  </si>
  <si>
    <t>MEL42130846554LMFFF01</t>
  </si>
  <si>
    <t>2000005318297764</t>
  </si>
  <si>
    <t>20 de março de 2023 11:35 hs.</t>
  </si>
  <si>
    <t>Mauro Silva</t>
  </si>
  <si>
    <t>00281454884</t>
  </si>
  <si>
    <t>Rua Moacir Giaretta 53 / casa - CEP 13295328 - Parque das Hortênsias, Itupeva, São Paulo</t>
  </si>
  <si>
    <t>13295328</t>
  </si>
  <si>
    <t>21 de março | 01:19</t>
  </si>
  <si>
    <t>21 de março | 14:22</t>
  </si>
  <si>
    <t>MEL42130809916LMFFF01</t>
  </si>
  <si>
    <t>2000005318298884</t>
  </si>
  <si>
    <t>20 de março de 2023 11:34 hs.</t>
  </si>
  <si>
    <t>Jorge Dos Santos Araújo Araújo</t>
  </si>
  <si>
    <t>10986237701</t>
  </si>
  <si>
    <t>Rua Orlando Bragança 212 / 212 Referencia: prossimo o bar altas horas - CEP 28928524 - Unamar (Tamoios), Cabo Frio, Rio de Janeiro</t>
  </si>
  <si>
    <t>28928524</t>
  </si>
  <si>
    <t>20 de março | 16:08</t>
  </si>
  <si>
    <t>21 de março | 09:53</t>
  </si>
  <si>
    <t>MEL42130799895LMFFF01</t>
  </si>
  <si>
    <t>2000005318248224</t>
  </si>
  <si>
    <t>20 de março de 2023 11:27 hs.</t>
  </si>
  <si>
    <t>andre luiz dos santos</t>
  </si>
  <si>
    <t>34184378854</t>
  </si>
  <si>
    <t>Rua Bom Jesus 77 / térreo Referencia: próximo salim fara maluf - CEP 03344000 - Vila Regente Feijó, São Paulo, São Paulo</t>
  </si>
  <si>
    <t>03344000</t>
  </si>
  <si>
    <t>21 de março | 12:27</t>
  </si>
  <si>
    <t>MEL42130785040LMFFF01</t>
  </si>
  <si>
    <t>2000005318206178</t>
  </si>
  <si>
    <t>20 de março de 2023 11:22 hs.</t>
  </si>
  <si>
    <t>Paulo Lirio De Andrade</t>
  </si>
  <si>
    <t>09496129790</t>
  </si>
  <si>
    <t>Rua Eugênio Neves Cunha 40 / casa Referencia: próximo a garagem da sao gabriel - CEP 29931560 - Boa Vista, São Mateus, Espírito Santo</t>
  </si>
  <si>
    <t>29931560</t>
  </si>
  <si>
    <t>23 de março | 16:57</t>
  </si>
  <si>
    <t>MEL42130756825LMFFF01</t>
  </si>
  <si>
    <t>2000005318193822</t>
  </si>
  <si>
    <t>20 de março de 2023 11:21 hs.</t>
  </si>
  <si>
    <t>silvio cesar ataide aguiar</t>
  </si>
  <si>
    <t>16760230892</t>
  </si>
  <si>
    <t>Rua Patrício Teixeira da Silva 1408 / Casa _ Vila Furlam - CEP 19280000 - Teodoro Sampaio, São Paulo</t>
  </si>
  <si>
    <t>Teodoro Sampaio</t>
  </si>
  <si>
    <t>19280000</t>
  </si>
  <si>
    <t>MEL42130759411LMFFF01</t>
  </si>
  <si>
    <t>2000005318170112</t>
  </si>
  <si>
    <t>20 de março de 2023 11:15 hs.</t>
  </si>
  <si>
    <t>MLB2603147114</t>
  </si>
  <si>
    <t>Par Pinoguia Pinça De Freio Spin Act. 1.8flex Aut.15</t>
  </si>
  <si>
    <t>Laudenice da Silva Santos</t>
  </si>
  <si>
    <t>CPF 10641299435</t>
  </si>
  <si>
    <t>Conjunto Olival Tenório 10 - Quadra B, Campo Alegre - CEP: 57250000, Alagoas</t>
  </si>
  <si>
    <t>10641299435</t>
  </si>
  <si>
    <t>Rodovia AL 220 KM 36 2 / Oficina Marcos Gama - CEP 57250000 - Centro, Campo Alegre, Alagoas</t>
  </si>
  <si>
    <t>Campo Alegre</t>
  </si>
  <si>
    <t>57250000</t>
  </si>
  <si>
    <t>21 de março | 01:24</t>
  </si>
  <si>
    <t>25 de março | 15:12</t>
  </si>
  <si>
    <t>MEL42130741097LMXDF01</t>
  </si>
  <si>
    <t>2000005318166192</t>
  </si>
  <si>
    <t>José Mário Silva</t>
  </si>
  <si>
    <t>51467070491</t>
  </si>
  <si>
    <t>Rua Otília Paes de Souza 317 / alto do reservatório Referencia: ao lado da mata procurar nal da barraca - CEP 54210590 - Cavaleiro, Jaboatão dos Guararapes, Pernambuco</t>
  </si>
  <si>
    <t>54210590</t>
  </si>
  <si>
    <t>21 de março | 17:33</t>
  </si>
  <si>
    <t>MEL42130738399LMFFF01</t>
  </si>
  <si>
    <t>2000005318157208</t>
  </si>
  <si>
    <t>20 de março de 2023 11:14 hs.</t>
  </si>
  <si>
    <t>alcides gabriel</t>
  </si>
  <si>
    <t>CPF 00311573002</t>
  </si>
  <si>
    <t>Rua Capão do Vento 516, Caxias do Sul - CEP: 95095460, Rio Grande do Sul</t>
  </si>
  <si>
    <t>00311573002</t>
  </si>
  <si>
    <t>Rua Capão do Vento 516 / CEP 95095460 - Esplanada, Caxias do Sul, Rio Grande do Sul</t>
  </si>
  <si>
    <t>95095460</t>
  </si>
  <si>
    <t>21 de março | 03:02</t>
  </si>
  <si>
    <t>22 de março | 16:37</t>
  </si>
  <si>
    <t>MEL42130747558LMXDF01</t>
  </si>
  <si>
    <t>2000004300270779</t>
  </si>
  <si>
    <t>20 de março de 2023 11:12 hs.</t>
  </si>
  <si>
    <t>Luis Antonio da Silva Meira</t>
  </si>
  <si>
    <t>25130404572</t>
  </si>
  <si>
    <t>Rua Deputado Amaral Neto SN / 274 Referencia: Las IMPORTS - CEP 47802270 - Jardim Ouro Branco, Barreiras, Bahia</t>
  </si>
  <si>
    <t>Barreiras</t>
  </si>
  <si>
    <t>47802270</t>
  </si>
  <si>
    <t>20 de março | 15:49</t>
  </si>
  <si>
    <t>11864800798475</t>
  </si>
  <si>
    <t>http://www.jadlog.com.br/trackingml.jsp?pedido=11864800798475</t>
  </si>
  <si>
    <t>2000005318085382</t>
  </si>
  <si>
    <t>20 de março de 2023 11:03 hs.</t>
  </si>
  <si>
    <t>MLB2867301269</t>
  </si>
  <si>
    <t>Bandeja Ld Voyage G6 2012 Em Diante Com Direção Hidraulica</t>
  </si>
  <si>
    <t>airton luis</t>
  </si>
  <si>
    <t>CPF 03039588800</t>
  </si>
  <si>
    <t>Rua Vinte E Um De Abril 777 - Apto 23A, Sao Jose dos Campos - CEP: 12215290, São Paulo</t>
  </si>
  <si>
    <t>03039588800</t>
  </si>
  <si>
    <t>Rua Vinte e Um de Abril 777 / apto 23A Referencia: condomínio lá vie club - CEP 12215290 - Monte Castelo, São José dos Campos, São Paulo</t>
  </si>
  <si>
    <t>12215290</t>
  </si>
  <si>
    <t>21 de março | 12:17</t>
  </si>
  <si>
    <t>MEL42130715118LMXDF01</t>
  </si>
  <si>
    <t>2000005318045750</t>
  </si>
  <si>
    <t>20 de março de 2023 10:58 hs.</t>
  </si>
  <si>
    <t>MLB2187084527</t>
  </si>
  <si>
    <t>edson oliveira rodrigues</t>
  </si>
  <si>
    <t>96790733868</t>
  </si>
  <si>
    <t>Rua Minas Gerais 30 / ap 113 - CEP 13451077 - Vila Brasil, Santa Bárbara D'Oeste, São Paulo</t>
  </si>
  <si>
    <t>13451077</t>
  </si>
  <si>
    <t>21 de março | 00:15</t>
  </si>
  <si>
    <t>21 de março | 13:16</t>
  </si>
  <si>
    <t>MEL42130691213LMFFF01</t>
  </si>
  <si>
    <t>2000005317991994</t>
  </si>
  <si>
    <t>20 de março de 2023 10:50 hs.</t>
  </si>
  <si>
    <t>MEL42130676824LMFFF01</t>
  </si>
  <si>
    <t>2000005317966438</t>
  </si>
  <si>
    <t>20 de março de 2023 10:44 hs.</t>
  </si>
  <si>
    <t>richard  navarro mansur</t>
  </si>
  <si>
    <t>CPF 02670624600</t>
  </si>
  <si>
    <t>av jovino fernandes sales 734 - sulaço, alfenas - CEP: 37135232, Minas Gerais</t>
  </si>
  <si>
    <t>02670624600</t>
  </si>
  <si>
    <t>1 de abril | 03:01</t>
  </si>
  <si>
    <t>MEL42158459208LMXDR01</t>
  </si>
  <si>
    <t>2000005317909398</t>
  </si>
  <si>
    <t>20 de março de 2023 10:34 hs.</t>
  </si>
  <si>
    <t>GABRIELA CRISTINE LARENTIS 41538797895</t>
  </si>
  <si>
    <t>CNPJ 40198956000164</t>
  </si>
  <si>
    <t>Rua João Nunes de Carvalho 321, General Salgado - CEP: 15300000, São Paulo</t>
  </si>
  <si>
    <t>40198956000164</t>
  </si>
  <si>
    <t>Rua João Nunes de Carvalho 321 / CEP 15300000 - rita marques, General Salgado, São Paulo</t>
  </si>
  <si>
    <t>General Salgado</t>
  </si>
  <si>
    <t>15300000</t>
  </si>
  <si>
    <t>21 de março | 03:41</t>
  </si>
  <si>
    <t>22 de março | 11:45</t>
  </si>
  <si>
    <t>MEL42130628261LMXDF01</t>
  </si>
  <si>
    <t>2000005317904026</t>
  </si>
  <si>
    <t>20 de março de 2023 10:32 hs.</t>
  </si>
  <si>
    <t>Vanderson Ribeiro de Lima</t>
  </si>
  <si>
    <t>10045801428</t>
  </si>
  <si>
    <t>Rua União dos Palmares 26 / Center refrigeracao Referencia: Fica na loja center refrigeração na esquina da rua, ao lado do  posto de saúde nome center refrigeração - CEP 59086300 - Neópolis, Natal, Rio Grande do Norte</t>
  </si>
  <si>
    <t>59086300</t>
  </si>
  <si>
    <t>20 de março | 22:51</t>
  </si>
  <si>
    <t>22 de março | 13:54</t>
  </si>
  <si>
    <t>MEL42130630498LMFFF01</t>
  </si>
  <si>
    <t>2000005317886026</t>
  </si>
  <si>
    <t>20 de março de 2023 10:29 hs.</t>
  </si>
  <si>
    <t>GUILHERME MEZZOMO</t>
  </si>
  <si>
    <t>00937427039</t>
  </si>
  <si>
    <t>Avenida Borges de Medeiros 235 / JOAO AUTOMOVEIS - CEP 99260000 - CENTRO, Casca, Rio Grande do Sul</t>
  </si>
  <si>
    <t>Casca</t>
  </si>
  <si>
    <t>99260000</t>
  </si>
  <si>
    <t>20 de março | 14:14</t>
  </si>
  <si>
    <t>21 de março | 11:50</t>
  </si>
  <si>
    <t>MEL42130615601LMFFF01</t>
  </si>
  <si>
    <t>2000005317880034</t>
  </si>
  <si>
    <t>Júlio Cezar Gonçalves</t>
  </si>
  <si>
    <t>CPF 09611447779</t>
  </si>
  <si>
    <t>Rua Da Paz Bairro Fazendinha 22 - Entra ao lado da igreja unidos em cristo, Araruama - CEP: 28970000, Rio de Janeiro</t>
  </si>
  <si>
    <t>09611447779</t>
  </si>
  <si>
    <t>Rua da Paz 22 / vila Branca fazendin Referencia: tem uma loja de roupa na frente Paula modas - CEP 28984562 - Picada, Araruama, Rio de Janeiro</t>
  </si>
  <si>
    <t>28984562</t>
  </si>
  <si>
    <t>22 de março | 12:16</t>
  </si>
  <si>
    <t>MEL42130611899LMXDF01</t>
  </si>
  <si>
    <t>2000005309363252</t>
  </si>
  <si>
    <t>20 de março de 2023 10:24 hs.</t>
  </si>
  <si>
    <t>Edilane Pereira de Andrade</t>
  </si>
  <si>
    <t>CPF 08556708609</t>
  </si>
  <si>
    <t>Rua Madri 34 - layons, Unaí - CEP: 38618134, Minas Gerais</t>
  </si>
  <si>
    <t>08556708609</t>
  </si>
  <si>
    <t>Rua Madri 34 / layons - CEP 38618134 - Riviera Park, Unaí, Minas Gerais</t>
  </si>
  <si>
    <t>38618134</t>
  </si>
  <si>
    <t>21 de março | 02:59</t>
  </si>
  <si>
    <t>MEL42127060924LMXDF01</t>
  </si>
  <si>
    <t>2000005312580792</t>
  </si>
  <si>
    <t>Jose Haroldo</t>
  </si>
  <si>
    <t>02139048105</t>
  </si>
  <si>
    <t>Rua 34 52 / CEP 75711110 - Vila Margon, Catalão, Goiás</t>
  </si>
  <si>
    <t>Catalão</t>
  </si>
  <si>
    <t>75711110</t>
  </si>
  <si>
    <t>23 de março | 14:20</t>
  </si>
  <si>
    <t>MEL42128401612LMFFF01</t>
  </si>
  <si>
    <t>2000005305602642</t>
  </si>
  <si>
    <t>Gilmar Domingos de Paula</t>
  </si>
  <si>
    <t>CPF 03959586604</t>
  </si>
  <si>
    <t>Rua Horácio de Melo Brandão 1695 - Galpão  de Gesso 1113, tive que colocar 1695 por causa do GPS, Juiz de Fora - CEP: 36070520, Minas Gerais</t>
  </si>
  <si>
    <t>03959586604</t>
  </si>
  <si>
    <t>Rua Horácio de Melo Brandão 1695 / Galpão  de Gesso 1113, tive que colocar 1695 por causa do GPS - CEP 36070520 - Lourdes, Juiz de Fora, Minas Gerais</t>
  </si>
  <si>
    <t>36070520</t>
  </si>
  <si>
    <t>22 de março | 14:46</t>
  </si>
  <si>
    <t>MEL42125459746LMXDF01</t>
  </si>
  <si>
    <t>2000005317826206</t>
  </si>
  <si>
    <t>20 de março de 2023 10:19 hs.</t>
  </si>
  <si>
    <t>Vivaldo Ribeiro Aguiar</t>
  </si>
  <si>
    <t>CPF 45151997653</t>
  </si>
  <si>
    <t>bernaldino dantas 1064, Brasilândia de Minas - CEP: 38779000, Pará</t>
  </si>
  <si>
    <t>45151997653</t>
  </si>
  <si>
    <t>Rua Bernaldino Dantas 1064 / CEP 38779000 - centro, Brasilândia de Minas, Minas Gerais</t>
  </si>
  <si>
    <t>Brasilândia de Minas</t>
  </si>
  <si>
    <t>38779000</t>
  </si>
  <si>
    <t>21 de março | 05:13</t>
  </si>
  <si>
    <t>28 de março | 19:02</t>
  </si>
  <si>
    <t>ML42130588287135551</t>
  </si>
  <si>
    <t>https://www.loggi.com/rastreador/3762947aef/ML42130588287135551</t>
  </si>
  <si>
    <t>2000005317788948</t>
  </si>
  <si>
    <t>20 de março de 2023 10:15 hs.</t>
  </si>
  <si>
    <t>Joseanisiodasilva Anisio</t>
  </si>
  <si>
    <t>86360450615</t>
  </si>
  <si>
    <t>Rua Maria José Feres 205 / casa Referencia: casa - CEP 38180296 - Loteamento Max Newmann, Araxá, Minas Gerais</t>
  </si>
  <si>
    <t>38180296</t>
  </si>
  <si>
    <t>20 de março | 13:19</t>
  </si>
  <si>
    <t>21 de março | 09:44</t>
  </si>
  <si>
    <t>MEL42130582840LMFFF01</t>
  </si>
  <si>
    <t>2000005317707844</t>
  </si>
  <si>
    <t>20 de março de 2023 10:00 hs.</t>
  </si>
  <si>
    <t>anaildo de oliveira lima</t>
  </si>
  <si>
    <t>49605003449</t>
  </si>
  <si>
    <t>Avenida Santana do Mundau 643 / oficina - CEP 07242190 - Cidade Parque Alvorada, Guarulhos, São Paulo</t>
  </si>
  <si>
    <t>07242190</t>
  </si>
  <si>
    <t>20 de março | 13:46</t>
  </si>
  <si>
    <t>21 de março | 14:01</t>
  </si>
  <si>
    <t>MEL42130548358LMFFF01</t>
  </si>
  <si>
    <t>2000005317568908</t>
  </si>
  <si>
    <t>20 de março de 2023 09:50 hs.</t>
  </si>
  <si>
    <t>MLB2991589718</t>
  </si>
  <si>
    <t>Joyce Santiago</t>
  </si>
  <si>
    <t>CPF 04812424224</t>
  </si>
  <si>
    <t>travessa pedro teixeira 1957, Capanema - CEP: 68703120, Pará</t>
  </si>
  <si>
    <t>04812424224</t>
  </si>
  <si>
    <t>30 de março | 09:09</t>
  </si>
  <si>
    <t>QC476963169BR</t>
  </si>
  <si>
    <t>2000004300055667</t>
  </si>
  <si>
    <t>20 de março de 2023 09:39 hs.</t>
  </si>
  <si>
    <t>Mateus Moraes</t>
  </si>
  <si>
    <t>10659437929</t>
  </si>
  <si>
    <t>Rua Adjaniro Cardon 369 / AP 41 - CEP 84015580 - Jardim Carvalho, Ponta Grossa, Paraná</t>
  </si>
  <si>
    <t>84015580</t>
  </si>
  <si>
    <t>20 de março | 13:33</t>
  </si>
  <si>
    <t>21 de março | 10:32</t>
  </si>
  <si>
    <t>MEL42130491013LMFFF01</t>
  </si>
  <si>
    <t>2000005317591578</t>
  </si>
  <si>
    <t>jane das neves GRAÇA ARANHA</t>
  </si>
  <si>
    <t>00393182738</t>
  </si>
  <si>
    <t>Rua Paulo Vidal 111 / casa 2 Referencia: portão branco com frisos prateados. de frente pra uma rua sem saida - CEP 21765150 - Realengo, Rio de Janeiro, Rio de Janeiro</t>
  </si>
  <si>
    <t>21765150</t>
  </si>
  <si>
    <t>20 de março | 16:18</t>
  </si>
  <si>
    <t>21 de março | 10:45</t>
  </si>
  <si>
    <t>MEL42130489941LMFFF01</t>
  </si>
  <si>
    <t>2000005317581894</t>
  </si>
  <si>
    <t>20 de março de 2023 09:38 hs.</t>
  </si>
  <si>
    <t>filipemarquescarvalho0293 filipemarquescarvalho0293</t>
  </si>
  <si>
    <t>CPF 10858764628</t>
  </si>
  <si>
    <t>Rua Macedônia 253 - Fundos, Ipatinga - CEP: 35164078, Minas Gerais</t>
  </si>
  <si>
    <t>10858764628</t>
  </si>
  <si>
    <t>Avenida José Barcelos 971 / FM ALINHAMENTO - CEP 35164069 - Bethânia, Ipatinga, Minas Gerais</t>
  </si>
  <si>
    <t>35164069</t>
  </si>
  <si>
    <t>21 de março | 01:01</t>
  </si>
  <si>
    <t>22 de março | 12:45</t>
  </si>
  <si>
    <t>MEL42130493066LMXDF01</t>
  </si>
  <si>
    <t>2000005317522842</t>
  </si>
  <si>
    <t>20 de março de 2023 09:23 hs.</t>
  </si>
  <si>
    <t>Luiz Guilherme Quiterio</t>
  </si>
  <si>
    <t>47103399883</t>
  </si>
  <si>
    <t>Alameda Joaquim Luiz Vizicato 1643 / CEP 14706228 - Parque Residencial Eldorado, Bebedouro, São Paulo</t>
  </si>
  <si>
    <t>14706228</t>
  </si>
  <si>
    <t>20 de março | 21:17</t>
  </si>
  <si>
    <t>21 de março | 13:44</t>
  </si>
  <si>
    <t>MEL42130464944LMFFF01</t>
  </si>
  <si>
    <t>2000005317478314</t>
  </si>
  <si>
    <t>20 de março de 2023 09:10 hs.</t>
  </si>
  <si>
    <t>Devolvido no dia 24 de março</t>
  </si>
  <si>
    <t>O produto retornou para você porque a entrega foi recusada pela pessoa que realizou a compra.</t>
  </si>
  <si>
    <t>jairo oliveira</t>
  </si>
  <si>
    <t>CPF 92208460987</t>
  </si>
  <si>
    <t>41984661699 645, Pinhais - CEP: 83321220, Paraná</t>
  </si>
  <si>
    <t>92208460987</t>
  </si>
  <si>
    <t>Pinhais</t>
  </si>
  <si>
    <t>83321220</t>
  </si>
  <si>
    <t>MEL42130433859LMXDF01</t>
  </si>
  <si>
    <t>2000004299998831</t>
  </si>
  <si>
    <t>20 de março de 2023 09:09 hs.</t>
  </si>
  <si>
    <t>Marcos Alam</t>
  </si>
  <si>
    <t>12931618616</t>
  </si>
  <si>
    <t>rua São Pedro 161 / RUA SAO  PEDRO - CEP 39265000 - centro, Guaicui, Minas Gerais</t>
  </si>
  <si>
    <t>Guaicui</t>
  </si>
  <si>
    <t>39265000</t>
  </si>
  <si>
    <t>24 de março | 09:38</t>
  </si>
  <si>
    <t>MEL42130439288LMFFF01</t>
  </si>
  <si>
    <t>2000005317443312</t>
  </si>
  <si>
    <t>20 de março de 2023 09:04 hs.</t>
  </si>
  <si>
    <t>Carlos Jose Da Silva Carlos</t>
  </si>
  <si>
    <t>07092847486</t>
  </si>
  <si>
    <t>Rua Vila Nova 02 / CEP 55590000 - camela, Ipojuca, Pernambuco</t>
  </si>
  <si>
    <t>Ipojuca</t>
  </si>
  <si>
    <t>55590000</t>
  </si>
  <si>
    <t>21 de março | 16:42</t>
  </si>
  <si>
    <t>MEL42130421677LMFFF01</t>
  </si>
  <si>
    <t>2000004299956437</t>
  </si>
  <si>
    <t>20 de março de 2023 08:40 hs.</t>
  </si>
  <si>
    <t>Luiz Mario</t>
  </si>
  <si>
    <t>13248884665</t>
  </si>
  <si>
    <t>Rua Manoel Baiano 161 / Casa Referencia: próximo oficina Gilmar de Zé biriba - CEP 39475000 - Centro, São João das Missões, Minas Gerais</t>
  </si>
  <si>
    <t>São João das Missões</t>
  </si>
  <si>
    <t>39475000</t>
  </si>
  <si>
    <t>20 de março | 23:49</t>
  </si>
  <si>
    <t>24 de março | 12:27</t>
  </si>
  <si>
    <t>MEL42130387694LMFFF01</t>
  </si>
  <si>
    <t>2000004299937575</t>
  </si>
  <si>
    <t>20 de março de 2023 08:23 hs.</t>
  </si>
  <si>
    <t>662041</t>
  </si>
  <si>
    <t>MLB3022196500</t>
  </si>
  <si>
    <t>Bandeja Fluence Lado Esquerdo 2011 Á 2018</t>
  </si>
  <si>
    <t>rogerio silva santos</t>
  </si>
  <si>
    <t>CPF 28083447838</t>
  </si>
  <si>
    <t>RUA DIOGO SOLER 261 - CHACARA TRES MARIAS, Sorocaba - CEP: 18105370, São Paulo</t>
  </si>
  <si>
    <t>28083447838</t>
  </si>
  <si>
    <t>OV469495562BR</t>
  </si>
  <si>
    <t>2000005317207904</t>
  </si>
  <si>
    <t>20 de março de 2023 07:49 hs.</t>
  </si>
  <si>
    <t>Jéssica Brunhera</t>
  </si>
  <si>
    <t>CPF 37876345840</t>
  </si>
  <si>
    <t>Rua Amazonas 361, Cesário Lange - CEP: 18285000, São Paulo</t>
  </si>
  <si>
    <t>37876345840</t>
  </si>
  <si>
    <t>Rua do Comércio 973 / Cybelar - CEP 18285000 - centro, Cesário Lange, São Paulo</t>
  </si>
  <si>
    <t>21 de março | 01:21</t>
  </si>
  <si>
    <t>21 de março | 10:38</t>
  </si>
  <si>
    <t>MEL42130317803LMXDF01</t>
  </si>
  <si>
    <t>2000004299903043</t>
  </si>
  <si>
    <t>20 de março de 2023 07:47 hs.</t>
  </si>
  <si>
    <t>112012</t>
  </si>
  <si>
    <t>MLB2981894358</t>
  </si>
  <si>
    <t>Bandeja Inferior Direito Fiat Marea Weekend</t>
  </si>
  <si>
    <t>Rodrigo Cirico</t>
  </si>
  <si>
    <t>CPF 31703816870</t>
  </si>
  <si>
    <t>Rua Ramos de Oliveira 13, São Paulo - CEP: 08051500, São Paulo</t>
  </si>
  <si>
    <t>31703816870</t>
  </si>
  <si>
    <t>Rua Ramos de Oliveira 13 / CEP 08051500 - Limoeiro, São Paulo, São Paulo</t>
  </si>
  <si>
    <t>08051500</t>
  </si>
  <si>
    <t>21 de março | 15:58</t>
  </si>
  <si>
    <t>21 de março | 17:42</t>
  </si>
  <si>
    <t>42130316223</t>
  </si>
  <si>
    <t>2000004299880169</t>
  </si>
  <si>
    <t>20 de março de 2023 07:24 hs.</t>
  </si>
  <si>
    <t>Mairon José de lima Lima</t>
  </si>
  <si>
    <t>06850149911</t>
  </si>
  <si>
    <t>Rua Conceição 243 / Bar dos pia Referencia: perto da caixa econômica - CEP 84130000 - centro, Palmeira, Paraná</t>
  </si>
  <si>
    <t>Palmeira</t>
  </si>
  <si>
    <t>84130000</t>
  </si>
  <si>
    <t>20 de março | 15:21</t>
  </si>
  <si>
    <t>21 de março | 11:22</t>
  </si>
  <si>
    <t>MEL42130296187LMFFF01</t>
  </si>
  <si>
    <t>2000005317127666</t>
  </si>
  <si>
    <t>20 de março de 2023 06:57 hs.</t>
  </si>
  <si>
    <t>O produto devolvido chegou em sexta-feira, 24 de março.</t>
  </si>
  <si>
    <t>Rodrigo Souza</t>
  </si>
  <si>
    <t>CPF 29436590881</t>
  </si>
  <si>
    <t>Rua Luzia da Conceicao Moraes 333, São Paulo - CEP: 03421010, São Paulo</t>
  </si>
  <si>
    <t>29436590881</t>
  </si>
  <si>
    <t>24 de março | 10:42</t>
  </si>
  <si>
    <t>MEL42136400611LMXDR01</t>
  </si>
  <si>
    <t>2000004299869351</t>
  </si>
  <si>
    <t>20 de março de 2023 06:47 hs.</t>
  </si>
  <si>
    <t>Filipe Mattos</t>
  </si>
  <si>
    <t>25803787825</t>
  </si>
  <si>
    <t>Praça Louveira 83 / Referencia: deixar na portaria. - CEP 03080050 - Tatuapé, São Paulo, São Paulo</t>
  </si>
  <si>
    <t>03080050</t>
  </si>
  <si>
    <t>20 de março | 11:32</t>
  </si>
  <si>
    <t>20 de março | 20:28</t>
  </si>
  <si>
    <t>MEL42130282970LMFFF01</t>
  </si>
  <si>
    <t>2000005317098084</t>
  </si>
  <si>
    <t>20 de março de 2023 05:59 hs.</t>
  </si>
  <si>
    <t>Daniel Toledo</t>
  </si>
  <si>
    <t>06495660685</t>
  </si>
  <si>
    <t>Rua Luiz Gonzaga Merotto 124 / B - Bairro Caeté - CEP 36072655 - Barão do Retiro, Juiz de Fora, Minas Gerais</t>
  </si>
  <si>
    <t>36072655</t>
  </si>
  <si>
    <t>20 de março | 16:12</t>
  </si>
  <si>
    <t>21 de março | 13:50</t>
  </si>
  <si>
    <t>MEL42130259657LMFFF01</t>
  </si>
  <si>
    <t>2000005316639386</t>
  </si>
  <si>
    <t>20 de março de 2023 00:15 hs.</t>
  </si>
  <si>
    <t>PG001A</t>
  </si>
  <si>
    <t>MLB3255093779</t>
  </si>
  <si>
    <t>Kit De Rolamento Eixo Traseiro 207 Passion Com Barra 50mm</t>
  </si>
  <si>
    <t>Gisele Tomaz Lizardo Herminio de Oliveira</t>
  </si>
  <si>
    <t>CPF 37380484800</t>
  </si>
  <si>
    <t>Rua Maria Fernandes de Alcantara 16, Pedro de Toledo - CEP: 11790000, São Paulo</t>
  </si>
  <si>
    <t>37380484800</t>
  </si>
  <si>
    <t>Pedro de Toledo</t>
  </si>
  <si>
    <t>11790000</t>
  </si>
  <si>
    <t>2000004299568689</t>
  </si>
  <si>
    <t>19 de março de 2023 23:46 hs.</t>
  </si>
  <si>
    <t>wagner campos</t>
  </si>
  <si>
    <t>CPF 02854705742</t>
  </si>
  <si>
    <t>Rua guacira 51 - numero 51A, Rio de Janeiro - CEP: 21011170, Rio de Janeiro</t>
  </si>
  <si>
    <t>02854705742</t>
  </si>
  <si>
    <t>Rua Ourique 1034 / casa - CEP 21011130 - Penha Circular, Rio de Janeiro, Rio de Janeiro</t>
  </si>
  <si>
    <t>21011130</t>
  </si>
  <si>
    <t>21 de março | 00:30</t>
  </si>
  <si>
    <t>MEL42130059328LMXDF01</t>
  </si>
  <si>
    <t>2000005316532884</t>
  </si>
  <si>
    <t>19 de março de 2023 23:44 hs.</t>
  </si>
  <si>
    <t>Aleph Garcia Roberto</t>
  </si>
  <si>
    <t>53635287890</t>
  </si>
  <si>
    <t>Rua Porfírio Marques de Andrade 1619 / CEP 14806175 - Vila Sedenho, Araraquara, São Paulo</t>
  </si>
  <si>
    <t>14806175</t>
  </si>
  <si>
    <t>21 de março | 00:24</t>
  </si>
  <si>
    <t>MEL42130057408LMFFF01</t>
  </si>
  <si>
    <t>2000005316361896</t>
  </si>
  <si>
    <t>19 de março de 2023 23:06 hs.</t>
  </si>
  <si>
    <t>O produto devolvido chegou em quinta-feira, 23 de março.</t>
  </si>
  <si>
    <t>VALDIR DUTRA</t>
  </si>
  <si>
    <t>CPF 09356256829</t>
  </si>
  <si>
    <t>Rua Virgílio Bento de Queiróz 675, Taboão da Serra - CEP: 06783200, São Paulo</t>
  </si>
  <si>
    <t>09356256829</t>
  </si>
  <si>
    <t>23 de março | 16:19</t>
  </si>
  <si>
    <t>OV471594966BR</t>
  </si>
  <si>
    <t>2000004299409333</t>
  </si>
  <si>
    <t>19 de março de 2023 22:27 hs.</t>
  </si>
  <si>
    <t>Robson Raimundo</t>
  </si>
  <si>
    <t>35024043804</t>
  </si>
  <si>
    <t>Avenida Nossa Senhora da Conceição 108 / Casa Referencia: Casa - CEP 07943100 - Jardim Santa Rosa, Francisco Morato, São Paulo</t>
  </si>
  <si>
    <t>07943100</t>
  </si>
  <si>
    <t>20 de março | 18:19</t>
  </si>
  <si>
    <t>23 de março | 13:09</t>
  </si>
  <si>
    <t>MEL42129903065LMFFF01</t>
  </si>
  <si>
    <t>2000005316159584</t>
  </si>
  <si>
    <t>19 de março de 2023 22:25 hs.</t>
  </si>
  <si>
    <t>cleidson rodrigues</t>
  </si>
  <si>
    <t>09612773602</t>
  </si>
  <si>
    <t>30840700</t>
  </si>
  <si>
    <t>MEL42129908214LMFFF01</t>
  </si>
  <si>
    <t>2000004299353723</t>
  </si>
  <si>
    <t>19 de março de 2023 22:05 hs.</t>
  </si>
  <si>
    <t>celio dos santos neri</t>
  </si>
  <si>
    <t>06005431536</t>
  </si>
  <si>
    <t>Vila Rica 3369 / Alto da Colina Referencia: saída para Brasília - CEP 47650000 - Alto da Colina, Correntina, Bahia</t>
  </si>
  <si>
    <t>Correntina</t>
  </si>
  <si>
    <t>47650000</t>
  </si>
  <si>
    <t>20 de março | 10:24</t>
  </si>
  <si>
    <t>24 de março | 13:45</t>
  </si>
  <si>
    <t>MEL42129862538LMFFF01</t>
  </si>
  <si>
    <t>2000005316062278</t>
  </si>
  <si>
    <t>2000005316059340</t>
  </si>
  <si>
    <t>2000004299328159</t>
  </si>
  <si>
    <t>19 de março de 2023 21:56 hs.</t>
  </si>
  <si>
    <t>samuel paula</t>
  </si>
  <si>
    <t>04138375643</t>
  </si>
  <si>
    <t>cortes 131 / fundos - CEP 36610000 - centro, Pequeri, Minas Gerais</t>
  </si>
  <si>
    <t>Pequeri</t>
  </si>
  <si>
    <t>36610000</t>
  </si>
  <si>
    <t>20 de março | 09:06</t>
  </si>
  <si>
    <t>21 de março | 10:55</t>
  </si>
  <si>
    <t>MEL42129835405LMFFF01</t>
  </si>
  <si>
    <t>2000005315943922</t>
  </si>
  <si>
    <t>19 de março de 2023 21:45 hs.</t>
  </si>
  <si>
    <t>Tuellem Martins</t>
  </si>
  <si>
    <t>12249724903</t>
  </si>
  <si>
    <t>geral braço cunha SN / casa Referencia: na frente de uma serralheria casa de madeira - CEP 89128000 - braço cunha, Luiz Alves, Santa Catarina</t>
  </si>
  <si>
    <t>Luiz Alves</t>
  </si>
  <si>
    <t>89128000</t>
  </si>
  <si>
    <t>20 de março | 22:30</t>
  </si>
  <si>
    <t>MEL42129811293LMFFF01</t>
  </si>
  <si>
    <t>2000005315867960</t>
  </si>
  <si>
    <t>19 de março de 2023 21:32 hs.</t>
  </si>
  <si>
    <t>Esmeraldo dos Santos</t>
  </si>
  <si>
    <t>97101800530</t>
  </si>
  <si>
    <t>Rua das Conchinhas SN / condomínio algarobas 1 bloco 23 ap 02 - bloco 23 ap 02  Referencia: procurar Roberta - CEP 42807906 - Santa Maria, Camaçari, Bahia</t>
  </si>
  <si>
    <t>42807906</t>
  </si>
  <si>
    <t>20 de março | 12:02</t>
  </si>
  <si>
    <t>MEL42129788904LMFFF01</t>
  </si>
  <si>
    <t>2000005315780756</t>
  </si>
  <si>
    <t>19 de março de 2023 21:16 hs.</t>
  </si>
  <si>
    <t>ray batista</t>
  </si>
  <si>
    <t>06230452901</t>
  </si>
  <si>
    <t>Rua Tuiuti 4198 / Em frente ao Fort Atacadista - CEP 89226001 - Joinville, Santa Catarina</t>
  </si>
  <si>
    <t>89226001</t>
  </si>
  <si>
    <t>20 de março | 22:39</t>
  </si>
  <si>
    <t>22 de março | 08:00</t>
  </si>
  <si>
    <t>MEL42129741011LMFFF01</t>
  </si>
  <si>
    <t>https://myaccount.mercadolivre.com.br/shipments/42129741011/detail</t>
  </si>
  <si>
    <t>2000005315719554</t>
  </si>
  <si>
    <t>19 de março de 2023 21:05 hs.</t>
  </si>
  <si>
    <t>Rodrigo Dos Santos</t>
  </si>
  <si>
    <t>07585434928</t>
  </si>
  <si>
    <t>Rua Paris 211 / casa c Referencia: última quadra portão fechado de tiras de metalao trançado - CEP 87115227 - Jardim França, Sarandi, Paraná</t>
  </si>
  <si>
    <t>Sarandi</t>
  </si>
  <si>
    <t>87115227</t>
  </si>
  <si>
    <t>20 de março | 13:24</t>
  </si>
  <si>
    <t>21 de março | 13:01</t>
  </si>
  <si>
    <t>MEL42129717451LMFFF01</t>
  </si>
  <si>
    <t>2000004299177977</t>
  </si>
  <si>
    <t>19 de março de 2023 20:53 hs.</t>
  </si>
  <si>
    <t>William  Pinheiro</t>
  </si>
  <si>
    <t>48825330812</t>
  </si>
  <si>
    <t>Rua Fares Abib 36 / Referencia: rua da creche do sao bento - CEP 13058147 - Conjunto Residencial Parque São Bento, Campinas, São Paulo</t>
  </si>
  <si>
    <t>13058147</t>
  </si>
  <si>
    <t>20 de março | 02:21</t>
  </si>
  <si>
    <t>20 de março | 11:44</t>
  </si>
  <si>
    <t>MEL42129695972LMFFF01</t>
  </si>
  <si>
    <t>2000005315606930</t>
  </si>
  <si>
    <t>19 de março de 2023 20:43 hs.</t>
  </si>
  <si>
    <t>Adriano Golinski</t>
  </si>
  <si>
    <t>09388697952</t>
  </si>
  <si>
    <t>Rua Padre Antão 801 / CEP 85884000 - Medianeira, Paraná</t>
  </si>
  <si>
    <t>Medianeira</t>
  </si>
  <si>
    <t>85884000</t>
  </si>
  <si>
    <t>20 de março | 11:08</t>
  </si>
  <si>
    <t>21 de março | 15:35</t>
  </si>
  <si>
    <t>MEL42129667579LMFFF01</t>
  </si>
  <si>
    <t>2000004299111701</t>
  </si>
  <si>
    <t>19 de março de 2023 20:30 hs.</t>
  </si>
  <si>
    <t>Dlatson Paulo Rodecz</t>
  </si>
  <si>
    <t>00134489942</t>
  </si>
  <si>
    <t>Rua Coronel Monteiro 17 / Casa laranja Referencia: Próximo ao Restaurante da Luci - CEP 83430000 - Centro, Campina Grande do Sul, Paraná</t>
  </si>
  <si>
    <t>Campina Grande do Sul</t>
  </si>
  <si>
    <t>83430000</t>
  </si>
  <si>
    <t>20 de março | 19:43</t>
  </si>
  <si>
    <t>21 de março | 10:49</t>
  </si>
  <si>
    <t>MEL42129640880LMFFF01</t>
  </si>
  <si>
    <t>2000005315501402</t>
  </si>
  <si>
    <t>19 de março de 2023 20:26 hs.</t>
  </si>
  <si>
    <t>celso barbosa</t>
  </si>
  <si>
    <t>CPF 39036638836</t>
  </si>
  <si>
    <t>otelo zeloni 30, São Paulo - CEP: 06719385, São Paulo</t>
  </si>
  <si>
    <t>39036638836</t>
  </si>
  <si>
    <t>Rua Otelo Zeloni 30 / CEP 06719385 - Jardim Nossa Senhora das Graças, Cotia, São Paulo</t>
  </si>
  <si>
    <t>06719385</t>
  </si>
  <si>
    <t>20 de março | 15:59</t>
  </si>
  <si>
    <t>20 de março | 20:03</t>
  </si>
  <si>
    <t>42129634140</t>
  </si>
  <si>
    <t>2000004299053699</t>
  </si>
  <si>
    <t>19 de março de 2023 20:04 hs.</t>
  </si>
  <si>
    <t>Fabrício de Brito</t>
  </si>
  <si>
    <t>35311058846</t>
  </si>
  <si>
    <t>Estrada Velha da Olaria 1926 / CEP 06719150 - Jardim Arco-Íris, Cotia, São Paulo</t>
  </si>
  <si>
    <t>06719150</t>
  </si>
  <si>
    <t>20 de março | 21:23</t>
  </si>
  <si>
    <t>22 de março | 12:31</t>
  </si>
  <si>
    <t>MEL42129584174LMFFF01</t>
  </si>
  <si>
    <t>2000004299050881</t>
  </si>
  <si>
    <t>Ailton de Souza</t>
  </si>
  <si>
    <t>02635644446</t>
  </si>
  <si>
    <t>rua da ema 6 / frente bar do peixe Referencia: no Bar do peixe - CEP 56346000 - Nova descoberta, Nova Descoberta, Pernambuco</t>
  </si>
  <si>
    <t>Nova Descoberta</t>
  </si>
  <si>
    <t>56346000</t>
  </si>
  <si>
    <t>20 de março | 17:35</t>
  </si>
  <si>
    <t>22 de março | 13:10</t>
  </si>
  <si>
    <t>MEL42129575415LMFFF01</t>
  </si>
  <si>
    <t>2000005315379800</t>
  </si>
  <si>
    <t>2000005315379796</t>
  </si>
  <si>
    <t>2000005315331464</t>
  </si>
  <si>
    <t>19 de março de 2023 19:56 hs.</t>
  </si>
  <si>
    <t>jose mauricio silva leonel</t>
  </si>
  <si>
    <t>34711182845</t>
  </si>
  <si>
    <t>Rua Piau 884 / CEP 07176170 - Vila Nova Bonsucesso, Guarulhos, São Paulo</t>
  </si>
  <si>
    <t>07176170</t>
  </si>
  <si>
    <t>20 de março | 01:18</t>
  </si>
  <si>
    <t>MEL42129556253LMFFF01</t>
  </si>
  <si>
    <t>2000004298997525</t>
  </si>
  <si>
    <t>19 de março de 2023 19:39 hs.</t>
  </si>
  <si>
    <t>Elane Oliveira</t>
  </si>
  <si>
    <t>86578007563</t>
  </si>
  <si>
    <t>Arraial D'Ajuda</t>
  </si>
  <si>
    <t>45816000</t>
  </si>
  <si>
    <t>MEL42129521357LMFFF01</t>
  </si>
  <si>
    <t>2000005314939592</t>
  </si>
  <si>
    <t>19 de março de 2023 18:37 hs.</t>
  </si>
  <si>
    <t>Wladimir Estanquiere</t>
  </si>
  <si>
    <t>CPF 11777634865</t>
  </si>
  <si>
    <t>RUA GRÃO PARÁ 158, Itaquaquecetuba - CEP: 08597600, São Paulo</t>
  </si>
  <si>
    <t>11777634865</t>
  </si>
  <si>
    <t>Avenida Coral 195 / CEP 07428075 - Arujá 5, Arujá, São Paulo</t>
  </si>
  <si>
    <t>07428075</t>
  </si>
  <si>
    <t>20 de março | 15:44</t>
  </si>
  <si>
    <t>20 de março | 16:55</t>
  </si>
  <si>
    <t>42129391463</t>
  </si>
  <si>
    <t>2000005314878058</t>
  </si>
  <si>
    <t>19 de março de 2023 18:22 hs.</t>
  </si>
  <si>
    <t>SIRLEI APARECIDA CAVALARI 30597317801</t>
  </si>
  <si>
    <t>42576019000120</t>
  </si>
  <si>
    <t>travessa giacomo casagrande 48 / chacara Referencia: Perto do pesqueiro do mapinha - CEP 18510000 - bananal, Maristela, São Paulo</t>
  </si>
  <si>
    <t>Maristela</t>
  </si>
  <si>
    <t>18510000</t>
  </si>
  <si>
    <t>19 de março | 23:38</t>
  </si>
  <si>
    <t>20 de março | 13:15</t>
  </si>
  <si>
    <t>MEL42129361297LMFFF01</t>
  </si>
  <si>
    <t>2000004298821905</t>
  </si>
  <si>
    <t>19 de março de 2023 18:20 hs.</t>
  </si>
  <si>
    <t>Wilson Britis Britis</t>
  </si>
  <si>
    <t>CPF 71523391715</t>
  </si>
  <si>
    <t>Rua Maria de Fátima Vidal 168 - Casa A, Mage - CEP: 25935466, Rio de Janeiro</t>
  </si>
  <si>
    <t>71523391715</t>
  </si>
  <si>
    <t>Rua Maria de Fátima Vidal 168 / Casa A Referencia: Rua do Colégio Trampolim em Fragoso - CEP 25935466 - Fragoso (Vila Inhomirim), Magé, Rio de Janeiro</t>
  </si>
  <si>
    <t>25935466</t>
  </si>
  <si>
    <t>21 de março | 02:53</t>
  </si>
  <si>
    <t>MEL42129355729LMXDF01</t>
  </si>
  <si>
    <t>2000005314800906</t>
  </si>
  <si>
    <t>19 de março de 2023 18:08 hs.</t>
  </si>
  <si>
    <t>Paulo Silva</t>
  </si>
  <si>
    <t>86634879834</t>
  </si>
  <si>
    <t>Rod. Régis Bittencourt km 315 315 / Referencia: Margem da Rodovia sentido Curitiba - CEP 06950000 - Palmeirinha, Juquitiba, São Paulo</t>
  </si>
  <si>
    <t>Juquitiba</t>
  </si>
  <si>
    <t>06950000</t>
  </si>
  <si>
    <t>22 de março | 23:19</t>
  </si>
  <si>
    <t>23 de março | 16:45</t>
  </si>
  <si>
    <t>MEL42129340844LMFFF01</t>
  </si>
  <si>
    <t>2000004298788593</t>
  </si>
  <si>
    <t>19 de março de 2023 18:06 hs.</t>
  </si>
  <si>
    <t>Darlan Henrique Lemes Figueiredo Guedes</t>
  </si>
  <si>
    <t>01649297114</t>
  </si>
  <si>
    <t>81940305</t>
  </si>
  <si>
    <t>MEL42129326765LMFFF01</t>
  </si>
  <si>
    <t>2000005314745816</t>
  </si>
  <si>
    <t>19 de março de 2023 17:59 hs.</t>
  </si>
  <si>
    <t>R. Paulo Estephano Cavichiolo 190 / CEP 81940305 - Umbará, Curitiba, Paraná</t>
  </si>
  <si>
    <t>MEL42129320846LMFFF01</t>
  </si>
  <si>
    <t>2000005314712310</t>
  </si>
  <si>
    <t>19 de março de 2023 17:49 hs.</t>
  </si>
  <si>
    <t>13193986771</t>
  </si>
  <si>
    <t>Rua Monte Negro 5 / Nova Bethânia. - Em Frente A Igreja Betel - CEP 29138214 - Nova Bethânia, Viana, Espírito Santo</t>
  </si>
  <si>
    <t>Viana</t>
  </si>
  <si>
    <t>29138214</t>
  </si>
  <si>
    <t>19 de março | 23:34</t>
  </si>
  <si>
    <t>21 de março | 17:07</t>
  </si>
  <si>
    <t>MEL42129301286LMFFF01</t>
  </si>
  <si>
    <t>2000004298751077</t>
  </si>
  <si>
    <t>19 de março de 2023 17:46 hs.</t>
  </si>
  <si>
    <t>Clecia Pimentel</t>
  </si>
  <si>
    <t>44775804871</t>
  </si>
  <si>
    <t>Rua Luzia Vancetto Gazola 519 / Prox adega Alves - CEP 13165108 - Jardim Bela Vista II, Artur Nogueira, São Paulo</t>
  </si>
  <si>
    <t>13165108</t>
  </si>
  <si>
    <t>20 de março | 00:45</t>
  </si>
  <si>
    <t>20 de março | 18:33</t>
  </si>
  <si>
    <t>MEL42129286435LMFFF01</t>
  </si>
  <si>
    <t>https://myaccount.mercadolivre.com.br/shipments/42129286435/detail</t>
  </si>
  <si>
    <t>2000005314633060</t>
  </si>
  <si>
    <t>19 de março de 2023 17:33 hs.</t>
  </si>
  <si>
    <t>442061</t>
  </si>
  <si>
    <t>MLB2931574696</t>
  </si>
  <si>
    <t>Bandeja Direita Sem Pivô Audi A3 1996 A 2006</t>
  </si>
  <si>
    <t>Ricardo Santos</t>
  </si>
  <si>
    <t>CPF 27454366864</t>
  </si>
  <si>
    <t>Avenida Sapopemba 770, Santo André - CEP: 09250301, São Paulo</t>
  </si>
  <si>
    <t>27454366864</t>
  </si>
  <si>
    <t>Rua Evaldo Braga 29 / Referencia: Entregar para Osna (mae) - CEP 09250310 - Jardim Utinga, Santo André, São Paulo</t>
  </si>
  <si>
    <t>09250310</t>
  </si>
  <si>
    <t>20 de março | 15:55</t>
  </si>
  <si>
    <t>20 de março | 17:09</t>
  </si>
  <si>
    <t>42129261987</t>
  </si>
  <si>
    <t>2000005314555470</t>
  </si>
  <si>
    <t>19 de março de 2023 17:18 hs.</t>
  </si>
  <si>
    <t>MLB2896837797</t>
  </si>
  <si>
    <t>Par Bandeja Com Pivô E Bieleta Gol G6 2012 A 2016</t>
  </si>
  <si>
    <t>Rodrigues Gomes de Souza</t>
  </si>
  <si>
    <t>CPF 27070957882</t>
  </si>
  <si>
    <t>Alameda Manoel Telles Barreto 1210, Caraguatatuba - CEP: 11667260, São Paulo</t>
  </si>
  <si>
    <t>27070957882</t>
  </si>
  <si>
    <t>11667000</t>
  </si>
  <si>
    <t>2000005314533852</t>
  </si>
  <si>
    <t>19 de março de 2023 17:15 hs.</t>
  </si>
  <si>
    <t>Anderson Barboza De Almeida</t>
  </si>
  <si>
    <t>27893393840</t>
  </si>
  <si>
    <t>Rua Maria José Freire 56 / Casa A Referencia: Ao lado da Viela 21-B - CEP 06266100 - Baronesa, Osasco, São Paulo</t>
  </si>
  <si>
    <t>06266100</t>
  </si>
  <si>
    <t>19 de março | 23:00</t>
  </si>
  <si>
    <t>20 de março | 12:33</t>
  </si>
  <si>
    <t>MEL42129232862LMFFF01</t>
  </si>
  <si>
    <t>2000005314427118</t>
  </si>
  <si>
    <t>19 de março de 2023 16:54 hs.</t>
  </si>
  <si>
    <t>Fernando Marcus</t>
  </si>
  <si>
    <t>CPF 67489125634</t>
  </si>
  <si>
    <t>rua jose victor de oliveira 420, divino - CEP: 36820000, Minas Gerais</t>
  </si>
  <si>
    <t>67489125634</t>
  </si>
  <si>
    <t>Rua José Vítor de Oliveira 420 / terreo - CEP 36820000 - givisies, Divino, Minas Gerais</t>
  </si>
  <si>
    <t>22 de março | 15:52</t>
  </si>
  <si>
    <t>MEL42129186630LMXDF01</t>
  </si>
  <si>
    <t>2000005314363692</t>
  </si>
  <si>
    <t>19 de março de 2023 16:39 hs.</t>
  </si>
  <si>
    <t>Brunno Vallerio da Silva</t>
  </si>
  <si>
    <t>CPF 35105850890</t>
  </si>
  <si>
    <t>Estrada dos Galdinos 1160 - casa 106, Cotia - CEP: 06710400, São Paulo</t>
  </si>
  <si>
    <t>35105850890</t>
  </si>
  <si>
    <t>Estrada dos Galdinos 1160 / casa 106 Referencia: Condomínio Villagio da granja casa 106 - CEP 06710400 - Jardim Barbacena, Cotia, São Paulo</t>
  </si>
  <si>
    <t>06710400</t>
  </si>
  <si>
    <t>20 de março | 18:07</t>
  </si>
  <si>
    <t>42129161678</t>
  </si>
  <si>
    <t>2000004298537459</t>
  </si>
  <si>
    <t>19 de março de 2023 16:06 hs.</t>
  </si>
  <si>
    <t>Willhelm Wolfgang Rinke De Jesus</t>
  </si>
  <si>
    <t>23629930867</t>
  </si>
  <si>
    <t>Rua B 235 / casa Referencia: frente igreja assembléia de Deus, - CEP 48390000 - nova pastora, Cardeal da Silva, Bahia</t>
  </si>
  <si>
    <t>Cardeal da Silva</t>
  </si>
  <si>
    <t>48390000</t>
  </si>
  <si>
    <t>19 de março | 20:12</t>
  </si>
  <si>
    <t>20 de março | 11:07</t>
  </si>
  <si>
    <t>MEL42129094488LMFFF01</t>
  </si>
  <si>
    <t>2000004298528385</t>
  </si>
  <si>
    <t>19 de março de 2023 16:03 hs.</t>
  </si>
  <si>
    <t>Jerdson Mello</t>
  </si>
  <si>
    <t>04995110500</t>
  </si>
  <si>
    <t>Rua Aida Cury 227 / FACHADA AMARELA  Referencia: AMARELA - CEP 44600000 - JAGUARÃO, Ipirá, Bahia</t>
  </si>
  <si>
    <t>20 de março | 05:01</t>
  </si>
  <si>
    <t>MEL42129086448LMFFF01</t>
  </si>
  <si>
    <t>2000005314070958</t>
  </si>
  <si>
    <t>19 de março de 2023 15:38 hs.</t>
  </si>
  <si>
    <t>Sara Jane Dos Santos Alves</t>
  </si>
  <si>
    <t>CPF 38163590866</t>
  </si>
  <si>
    <t>Luzia De Paiva Reis 73, Lavras - CEP: 37209392, Minas Gerais</t>
  </si>
  <si>
    <t>38163590866</t>
  </si>
  <si>
    <t>Rua Luzia de Paiva Reis 73 / CEP 37209392 - Residencial Nova Era III, Lavras, Minas Gerais</t>
  </si>
  <si>
    <t>Lavras</t>
  </si>
  <si>
    <t>37209392</t>
  </si>
  <si>
    <t>21 de março | 00:14</t>
  </si>
  <si>
    <t>22 de março | 11:58</t>
  </si>
  <si>
    <t>MEL42129035298LMXDF01</t>
  </si>
  <si>
    <t>2000005314066038</t>
  </si>
  <si>
    <t>19 de março de 2023 15:33 hs.</t>
  </si>
  <si>
    <t>Evanildo Silva</t>
  </si>
  <si>
    <t>05521875506</t>
  </si>
  <si>
    <t>Rua Landulfo Alves 116 / mercado arroz Referencia: Do lado de Waltinho matérias de construção - CEP 48730000 - marajora, Conceição do Coité, Bahia</t>
  </si>
  <si>
    <t>Conceição do Coité</t>
  </si>
  <si>
    <t>48730000</t>
  </si>
  <si>
    <t>20 de março | 11:17</t>
  </si>
  <si>
    <t>MEL42129030928LMFFF01</t>
  </si>
  <si>
    <t>2000005314005974</t>
  </si>
  <si>
    <t>19 de março de 2023 15:25 hs.</t>
  </si>
  <si>
    <t>Patriciana Regina Camargo</t>
  </si>
  <si>
    <t>28082383801</t>
  </si>
  <si>
    <t>chácara Santa Rita SN / chácara Referencia: antes de passar a Ponte de Alfredo Guedes. segunda entrada antes de passar a ponte . - CEP 18688000 - Alfredo Guedes, Alfredo Guedes, São Paulo</t>
  </si>
  <si>
    <t>Alfredo Guedes</t>
  </si>
  <si>
    <t>18688000</t>
  </si>
  <si>
    <t>19 de março | 21:35</t>
  </si>
  <si>
    <t>20 de março | 15:24</t>
  </si>
  <si>
    <t>MEL42129013584LMFFF01</t>
  </si>
  <si>
    <t>2000005313961282</t>
  </si>
  <si>
    <t>19 de março de 2023 15:14 hs.</t>
  </si>
  <si>
    <t>77032</t>
  </si>
  <si>
    <t>MLB3049735738</t>
  </si>
  <si>
    <t>Cabo De Embreagem Celta 2001 A 2016</t>
  </si>
  <si>
    <t>Rafael Franzin</t>
  </si>
  <si>
    <t>CPF 35021310828</t>
  </si>
  <si>
    <t>Avenida Antonio Remedio 148 - Casa, Araras - CEP: 13603073, São Paulo</t>
  </si>
  <si>
    <t>35021310828</t>
  </si>
  <si>
    <t>Avenida Antonio Remédio 148 / JD ROSANA - CEP 13603073 - Jardim Rosana, Araras, São Paulo</t>
  </si>
  <si>
    <t>13603073</t>
  </si>
  <si>
    <t>21 de março | 00:56</t>
  </si>
  <si>
    <t>21 de março | 12:20</t>
  </si>
  <si>
    <t>MEL42128993644LMXDF01</t>
  </si>
  <si>
    <t>2000004298405305</t>
  </si>
  <si>
    <t>19 de março de 2023 15:02 hs.</t>
  </si>
  <si>
    <t>gelton nunes ribeiro</t>
  </si>
  <si>
    <t>03960130589</t>
  </si>
  <si>
    <t>Q 02 12 / Casa Nova, Bahia - CEP 47300000 - Casa Nova, Bahia</t>
  </si>
  <si>
    <t>Casa Nova</t>
  </si>
  <si>
    <t>47300000</t>
  </si>
  <si>
    <t>19 de março | 20:19</t>
  </si>
  <si>
    <t>21 de março | 15:19</t>
  </si>
  <si>
    <t>MEL42128966744LMFFF01</t>
  </si>
  <si>
    <t>2000005313686748</t>
  </si>
  <si>
    <t>19 de março de 2023 14:14 hs.</t>
  </si>
  <si>
    <t>112132/33</t>
  </si>
  <si>
    <t>MLB3137139726</t>
  </si>
  <si>
    <t>Par Bandeja Dianteira Com Pivô Punto 2008 A 2017</t>
  </si>
  <si>
    <t>Anderson Rodrigues</t>
  </si>
  <si>
    <t>CPF 04600405374</t>
  </si>
  <si>
    <t>Maria Do Socarro Vitorino Cavalcante 302 - Casa, Quixadá - CEP: 63900335, Ceará</t>
  </si>
  <si>
    <t>04600405374</t>
  </si>
  <si>
    <t>Quixadá</t>
  </si>
  <si>
    <t>63900335</t>
  </si>
  <si>
    <t>2000004298212041</t>
  </si>
  <si>
    <t>19 de março de 2023 13:30 hs.</t>
  </si>
  <si>
    <t>Jessyca Moreira Borba</t>
  </si>
  <si>
    <t>07896988976</t>
  </si>
  <si>
    <t>Travessa José Carneiro da Silva 28 / Referencia: Próximo ao campo do Bangú, sobrado verde - CEP 83206278 - Bockmann, Paranaguá, Paraná</t>
  </si>
  <si>
    <t>83206278</t>
  </si>
  <si>
    <t>19 de março | 18:06</t>
  </si>
  <si>
    <t>20 de março | 16:50</t>
  </si>
  <si>
    <t>MEL42128787908LMFFF01</t>
  </si>
  <si>
    <t>2000005313480514</t>
  </si>
  <si>
    <t>PAR-PVI1021</t>
  </si>
  <si>
    <t>MLB3123566755</t>
  </si>
  <si>
    <t>Par Pivô Bandeja Inferior Ambos Os Lados Ka 1997 À 2007</t>
  </si>
  <si>
    <t>Alexsandro Brito Dos Santos</t>
  </si>
  <si>
    <t>CPF 03936913579</t>
  </si>
  <si>
    <t>Rua Buerarema 413 - ao lado da divgada, Itamaraju - CEP: 45836000, Bahia</t>
  </si>
  <si>
    <t>03936913579</t>
  </si>
  <si>
    <t>Rua Buerarema 413 / ao lado da divgada Referencia: ao lado da divgada - CEP 45836000 - Cristo redentor, Itamaraju, Bahia</t>
  </si>
  <si>
    <t>21 de março | 04:55</t>
  </si>
  <si>
    <t>23 de março | 09:42</t>
  </si>
  <si>
    <t>MEL42128779791LMXDF01</t>
  </si>
  <si>
    <t>2000005313454590</t>
  </si>
  <si>
    <t>19 de março de 2023 13:24 hs.</t>
  </si>
  <si>
    <t>vera lucia rodrigues dos santos</t>
  </si>
  <si>
    <t>28103044830</t>
  </si>
  <si>
    <t>Rua Aprovada 129 51 / casa Referencia: Na rodovia rio Santos entrar no km 221  rua  ao lado depósito cimentuba - CEP 11256155 - Rio da Praia, Bertioga, São Paulo</t>
  </si>
  <si>
    <t>11256155</t>
  </si>
  <si>
    <t>20 de março | 01:19</t>
  </si>
  <si>
    <t>20 de março | 14:47</t>
  </si>
  <si>
    <t>MEL42128769229LMFFF01</t>
  </si>
  <si>
    <t>2000005313448584</t>
  </si>
  <si>
    <t>19 de março de 2023 13:22 hs.</t>
  </si>
  <si>
    <t>joao marcos pereira</t>
  </si>
  <si>
    <t>CPF 25053109800</t>
  </si>
  <si>
    <t>Rua Leonardo Wesolowski 500 - Sobrado 06, Curitiba - CEP: 81230210, Paraná</t>
  </si>
  <si>
    <t>25053109800</t>
  </si>
  <si>
    <t>Rua Leonardo Wesolowski 500 / Sobrado 06 Referencia: sobrado com Uma araucária no quintal, em frente a entrada do  condomínio Bell Terra - CEP 81230210 - Campo Comprido, Curitiba, Paraná</t>
  </si>
  <si>
    <t>81230210</t>
  </si>
  <si>
    <t>21 de março | 18:25</t>
  </si>
  <si>
    <t>MEL42128766371LMXDF01</t>
  </si>
  <si>
    <t>2000005313371548</t>
  </si>
  <si>
    <t>19 de março de 2023 13:09 hs.</t>
  </si>
  <si>
    <t>Franciele Lunkes Pedroso</t>
  </si>
  <si>
    <t>02882908016</t>
  </si>
  <si>
    <t>Rua Guatambu 590 / Frente armazém roque - CEP 97507542 - Vila Júlia, Uruguaiana, Rio Grande do Sul</t>
  </si>
  <si>
    <t>97507542</t>
  </si>
  <si>
    <t>MEL42128746604LMFFF01</t>
  </si>
  <si>
    <t>2000005313338868</t>
  </si>
  <si>
    <t>19 de março de 2023 12:58 hs.</t>
  </si>
  <si>
    <t>MLB2800467340</t>
  </si>
  <si>
    <t>Par Bieleta Dianteira Ld E Le Santa Fé 2007 Em Diante</t>
  </si>
  <si>
    <t>Diogo Pereira leivas</t>
  </si>
  <si>
    <t>CPF 02566090041</t>
  </si>
  <si>
    <t>São borja 137 - Casa, Rosário do Sul - CEP: 97590000, Rio Grande do Sul</t>
  </si>
  <si>
    <t>02566090041</t>
  </si>
  <si>
    <t>Rua Barão do Rio Branco 2270 / futhura imóveis - CEP 97590000 - centro, Rosário do Sul, Rio Grande do Sul</t>
  </si>
  <si>
    <t>Rosário do Sul</t>
  </si>
  <si>
    <t>97590000</t>
  </si>
  <si>
    <t>21 de março | 02:01</t>
  </si>
  <si>
    <t>24 de março | 09:56</t>
  </si>
  <si>
    <t>MEL42128728850LMXDF01</t>
  </si>
  <si>
    <t>2000005313207826</t>
  </si>
  <si>
    <t>19 de março de 2023 12:31 hs.</t>
  </si>
  <si>
    <t>Daniel Alves Da Silva Alves Da Silva</t>
  </si>
  <si>
    <t>CPF 00720032350</t>
  </si>
  <si>
    <t>Rua João Cabral 666 - próximo ao lojao Paraíba, Teresina - CEP: 64000030, Piauí</t>
  </si>
  <si>
    <t>00720032350</t>
  </si>
  <si>
    <t>Avenida João XXIII 2486 / segundo andar Referencia: Casa Da Agricultura,,, Próximo A Toca Do Bode entregar a dona rosa - CEP 64045000 - Noivos, Teresina, Piauí</t>
  </si>
  <si>
    <t>64045000</t>
  </si>
  <si>
    <t>21 de março | 01:36</t>
  </si>
  <si>
    <t>24 de março | 08:59</t>
  </si>
  <si>
    <t>MEL42128669241LMXDF01</t>
  </si>
  <si>
    <t>2000004298098955</t>
  </si>
  <si>
    <t>19 de março de 2023 12:29 hs.</t>
  </si>
  <si>
    <t>wilson barbosa de oliveira</t>
  </si>
  <si>
    <t>30990930840</t>
  </si>
  <si>
    <t>Avenida Quinze de Janeiro 57 / Referencia: casa da minha irmã - CEP 07150030 - Cidade Seródio, Guarulhos, São Paulo</t>
  </si>
  <si>
    <t>07150030</t>
  </si>
  <si>
    <t>20 de março | 15:19</t>
  </si>
  <si>
    <t>MEL42128662743LMFFF01</t>
  </si>
  <si>
    <t>2000005313140634</t>
  </si>
  <si>
    <t>19 de março de 2023 12:16 hs.</t>
  </si>
  <si>
    <t>MLB2068028834</t>
  </si>
  <si>
    <t>Kit Reparo Alavanca Câmbio Trambulador Vectra Astra Zafira</t>
  </si>
  <si>
    <t>Flaviano de Barros Camargo</t>
  </si>
  <si>
    <t>CPF 30456329803</t>
  </si>
  <si>
    <t>Rua Padre Anchieta 143 - casa, Buri - CEP: 18290000, São Paulo</t>
  </si>
  <si>
    <t>30456329803</t>
  </si>
  <si>
    <t>Rua Padre Anchieta 143 / casa - CEP 18290000 - centro, Buri, São Paulo</t>
  </si>
  <si>
    <t>Buri</t>
  </si>
  <si>
    <t>18290000</t>
  </si>
  <si>
    <t>21 de março | 11:46</t>
  </si>
  <si>
    <t>MEL42128643994LMXDF01</t>
  </si>
  <si>
    <t>2000004298047665</t>
  </si>
  <si>
    <t>19 de março de 2023 11:58 hs.</t>
  </si>
  <si>
    <t>Geraldo Majela Kallas Junior</t>
  </si>
  <si>
    <t>01197473670</t>
  </si>
  <si>
    <t>Avenida dos Expedicionários 7 / Farmacia DSG Farma  Referencia: Farmacia - CEP 37900130 - Centro, Passos, Minas Gerais</t>
  </si>
  <si>
    <t>Passos</t>
  </si>
  <si>
    <t>37900130</t>
  </si>
  <si>
    <t>19 de março | 23:04</t>
  </si>
  <si>
    <t>20 de março | 14:54</t>
  </si>
  <si>
    <t>MEL42128612496LMFFF01</t>
  </si>
  <si>
    <t>2000005313019548</t>
  </si>
  <si>
    <t>19 de março de 2023 11:46 hs.</t>
  </si>
  <si>
    <t>Helena Maria Negro de Lucena</t>
  </si>
  <si>
    <t>04851031840</t>
  </si>
  <si>
    <t>Rua da Carambola 62 / Casa - CEP 79400000 - Prevesul, Coxim, Mato Grosso do Sul</t>
  </si>
  <si>
    <t>19 de março | 22:42</t>
  </si>
  <si>
    <t>21 de março | 18:45</t>
  </si>
  <si>
    <t>MEL42128593160LMFFF01</t>
  </si>
  <si>
    <t>2000005312904056</t>
  </si>
  <si>
    <t>19 de março de 2023 11:18 hs.</t>
  </si>
  <si>
    <t>sergio euripedes</t>
  </si>
  <si>
    <t>01379503655</t>
  </si>
  <si>
    <t>Rua Ananias Pinheiro Borges 64 / CEP 38701470 - Alvorada, Patos de Minas, Minas Gerais</t>
  </si>
  <si>
    <t>Patos de Minas</t>
  </si>
  <si>
    <t>38701470</t>
  </si>
  <si>
    <t>20 de março | 13:50</t>
  </si>
  <si>
    <t>22 de março | 13:50</t>
  </si>
  <si>
    <t>MEL42128532195LMFFF01</t>
  </si>
  <si>
    <t>2000005312850948</t>
  </si>
  <si>
    <t>19 de março de 2023 11:06 hs.</t>
  </si>
  <si>
    <t>5307</t>
  </si>
  <si>
    <t>MLB2093064226</t>
  </si>
  <si>
    <t>Bieleta Dianteira Fox E Crossfox 2003 Até 2016 Todas Versões</t>
  </si>
  <si>
    <t>Rodrigo Bezerra de Almeida</t>
  </si>
  <si>
    <t>CPF 05969494305</t>
  </si>
  <si>
    <t>Travessa Dom Pedro 2 246, São Domingos do Maranhão - CEP: 65790000, Maranhão</t>
  </si>
  <si>
    <t>05969494305</t>
  </si>
  <si>
    <t>Travessa Dom Pedro II 246 / Referencia: Bar da Loura - CEP 65790000 - São José, São Domingos do Maranhão, Maranhão</t>
  </si>
  <si>
    <t>São Domingos do Maranhão</t>
  </si>
  <si>
    <t>65790000</t>
  </si>
  <si>
    <t>24 de março | 12:41</t>
  </si>
  <si>
    <t>MEL42128519948LMXDF01</t>
  </si>
  <si>
    <t>2000004297937199</t>
  </si>
  <si>
    <t>19 de março de 2023 10:50 hs.</t>
  </si>
  <si>
    <t>Ana Mayara Lopes de Queiroz</t>
  </si>
  <si>
    <t>05806507319</t>
  </si>
  <si>
    <t>Rua Manoel Ricardo Gomes 65 / Primeiro andar Referencia: Casa com primeiro andar, com a frente bege e os portões branco próximo a praça da quadra 09 - CEP 56460000 - Quadra 09, Petrolândia, Pernambuco</t>
  </si>
  <si>
    <t>Petrolândia</t>
  </si>
  <si>
    <t>56460000</t>
  </si>
  <si>
    <t>19 de março | 23:35</t>
  </si>
  <si>
    <t>21 de março | 15:21</t>
  </si>
  <si>
    <t>MEL42128483797LMFFF01</t>
  </si>
  <si>
    <t>2000005312675438</t>
  </si>
  <si>
    <t>19 de março de 2023 10:19 hs.</t>
  </si>
  <si>
    <t>David Mello</t>
  </si>
  <si>
    <t>22659770808</t>
  </si>
  <si>
    <t>Rua Doutor Carmo Mazzilli 75 / loja Referencia: chaveiro David Melo - CEP 13770000 - centro, Caconde, São Paulo</t>
  </si>
  <si>
    <t>Caconde</t>
  </si>
  <si>
    <t>13770000</t>
  </si>
  <si>
    <t>20 de março | 02:08</t>
  </si>
  <si>
    <t>20 de março | 13:56</t>
  </si>
  <si>
    <t>MEL42128438403LMFFF01</t>
  </si>
  <si>
    <t>2000005312667780</t>
  </si>
  <si>
    <t>19 de março de 2023 10:17 hs.</t>
  </si>
  <si>
    <t>Pedro Aleluia Da Conceicao</t>
  </si>
  <si>
    <t>04061360507</t>
  </si>
  <si>
    <t>MEL42128435209LMFFF01</t>
  </si>
  <si>
    <t>2000005312641092</t>
  </si>
  <si>
    <t>19 de março de 2023 10:06 hs.</t>
  </si>
  <si>
    <t>Rafael Maciel Guedes</t>
  </si>
  <si>
    <t>03058550006</t>
  </si>
  <si>
    <t>Rua Francisco Alves 367 / Casa - CEP 94480330 - Santa Isabel, Viamão, Rio Grande do Sul</t>
  </si>
  <si>
    <t>94480330</t>
  </si>
  <si>
    <t>19 de março | 14:30</t>
  </si>
  <si>
    <t>20 de março | 14:03</t>
  </si>
  <si>
    <t>MEL42128420999LMFFF01</t>
  </si>
  <si>
    <t>2000005312595090</t>
  </si>
  <si>
    <t>19 de março de 2023 09:50 hs.</t>
  </si>
  <si>
    <t>Nedir Machado</t>
  </si>
  <si>
    <t>13895549886</t>
  </si>
  <si>
    <t>Rua Vereador Gildo Bellucci 146 / CEP 18526060 - Jardim Bella Vista, Cerquilho, São Paulo</t>
  </si>
  <si>
    <t>Cerquilho</t>
  </si>
  <si>
    <t>18526060</t>
  </si>
  <si>
    <t>20 de março | 00:53</t>
  </si>
  <si>
    <t>20 de março | 11:47</t>
  </si>
  <si>
    <t>MEL42128399879LMFFF01</t>
  </si>
  <si>
    <t>2000005312580316</t>
  </si>
  <si>
    <t>19 de março de 2023 09:42 hs.</t>
  </si>
  <si>
    <t>Junior Vieira vaz</t>
  </si>
  <si>
    <t>04159545173</t>
  </si>
  <si>
    <t>Quadra 107 9 / CEP 72900428 - Centro, Santo Antônio do Descoberto, Goiás</t>
  </si>
  <si>
    <t>Santo Antônio do Descoberto</t>
  </si>
  <si>
    <t>72900428</t>
  </si>
  <si>
    <t>19 de março | 15:26</t>
  </si>
  <si>
    <t>24 de março | 19:52</t>
  </si>
  <si>
    <t>MEL42128399268LMFFF01</t>
  </si>
  <si>
    <t>2000004297796411</t>
  </si>
  <si>
    <t>19 de março de 2023 08:41 hs.</t>
  </si>
  <si>
    <t>Andre Vargas</t>
  </si>
  <si>
    <t>CPF 08026865677</t>
  </si>
  <si>
    <t>Rua São Bento 444 - Casa, Braúnas - CEP: 35189000, Minas Gerais</t>
  </si>
  <si>
    <t>08026865677</t>
  </si>
  <si>
    <t>Córrego Do Engenho 90 / Casa Referencia: Vila - CEP 35189000 - Centro, Braúnas, Minas Gerais</t>
  </si>
  <si>
    <t>Braúnas</t>
  </si>
  <si>
    <t>35189000</t>
  </si>
  <si>
    <t>22 de março | 14:44</t>
  </si>
  <si>
    <t>MEL42128332849LMXDF01</t>
  </si>
  <si>
    <t>2000005312421030</t>
  </si>
  <si>
    <t>19 de março de 2023 08:27 hs.</t>
  </si>
  <si>
    <t>Itamar Silva de Almeida</t>
  </si>
  <si>
    <t>13989733869</t>
  </si>
  <si>
    <t>Rua João Inácio 92 / CEP 32641160 - Colônia Santa Isabel, Betim, Minas Gerais</t>
  </si>
  <si>
    <t>32641160</t>
  </si>
  <si>
    <t>19 de março | 16:23</t>
  </si>
  <si>
    <t>20 de março | 13:36</t>
  </si>
  <si>
    <t>MEL42128331404LMFFF01</t>
  </si>
  <si>
    <t>2000005312311582</t>
  </si>
  <si>
    <t>19 de março de 2023 07:37 hs.</t>
  </si>
  <si>
    <t>William Loup</t>
  </si>
  <si>
    <t>40571113877</t>
  </si>
  <si>
    <t>Rua Synira de Arruda Valente 77 / CEP 13044260 - Jardim dos Oliveiras, Campinas, São Paulo</t>
  </si>
  <si>
    <t>13044260</t>
  </si>
  <si>
    <t>20 de março | 02:16</t>
  </si>
  <si>
    <t>20 de março | 12:15</t>
  </si>
  <si>
    <t>MEL42128286316LMFFF01</t>
  </si>
  <si>
    <t>2000004297764139</t>
  </si>
  <si>
    <t>19 de março de 2023 07:35 hs.</t>
  </si>
  <si>
    <t>Alexandre Fernandes Athayde Fernandes</t>
  </si>
  <si>
    <t>02780624663</t>
  </si>
  <si>
    <t>Rua Gentil Portugal do Brasil 55 / Apto 404 Bloco 21 - CEP 30520540 - Camargos, Belo Horizonte, Minas Gerais</t>
  </si>
  <si>
    <t>30520540</t>
  </si>
  <si>
    <t>20 de março | 14:33</t>
  </si>
  <si>
    <t>MEL42128295933LMFFF01</t>
  </si>
  <si>
    <t>2000005312358250</t>
  </si>
  <si>
    <t>19 de março de 2023 07:26 hs.</t>
  </si>
  <si>
    <t>MLB2640497988</t>
  </si>
  <si>
    <t>Bomba Combustível Gasolina Sistema Bosch Corsa Wind 96 A 07</t>
  </si>
  <si>
    <t>Marilene Silva</t>
  </si>
  <si>
    <t>CPF 08629769602</t>
  </si>
  <si>
    <t>Ramiro Francisco Sezine 186 - Casa, Belo Horizonte - CEP: 30626210, Minas Gerais</t>
  </si>
  <si>
    <t>08629769602</t>
  </si>
  <si>
    <t>Rua São Sebastião 82 / casa - CEP 35118000 - periquito, Periquito, Minas Gerais</t>
  </si>
  <si>
    <t>Periquito</t>
  </si>
  <si>
    <t>35118000</t>
  </si>
  <si>
    <t>22 de março | 10:21</t>
  </si>
  <si>
    <t>MEL42128298942LMXDF01</t>
  </si>
  <si>
    <t>2000004297747167</t>
  </si>
  <si>
    <t>19 de março de 2023 06:04 hs.</t>
  </si>
  <si>
    <t>robson santana higino</t>
  </si>
  <si>
    <t>04724361557</t>
  </si>
  <si>
    <t>Rua 15 de Novembro 115 / Conde ba - CEP 48300000 - centro, Conde, Bahia</t>
  </si>
  <si>
    <t>Conde</t>
  </si>
  <si>
    <t>48300000</t>
  </si>
  <si>
    <t>19 de março | 17:23</t>
  </si>
  <si>
    <t>20 de março | 14:32</t>
  </si>
  <si>
    <t>MEL42128281290LMFFF01</t>
  </si>
  <si>
    <t>2000004297745757</t>
  </si>
  <si>
    <t>19 de março de 2023 06:01 hs.</t>
  </si>
  <si>
    <t>Rohan Karlos</t>
  </si>
  <si>
    <t>09858380941</t>
  </si>
  <si>
    <t>Rua Groelândia 623 / casa - CEP 83820539 - Eucaliptos, Fazenda Rio Grande, Paraná</t>
  </si>
  <si>
    <t>83820539</t>
  </si>
  <si>
    <t>20 de março | 15:00</t>
  </si>
  <si>
    <t>MEL42128280504LMFFF01</t>
  </si>
  <si>
    <t>2000005312162378</t>
  </si>
  <si>
    <t>19 de março de 2023 02:15 hs.</t>
  </si>
  <si>
    <t>Carlos Augusto</t>
  </si>
  <si>
    <t>CPF 00932794777</t>
  </si>
  <si>
    <t>Rua Venâncio Andrade 12 - Sobrado, Duque de Caxias - CEP: 25245680, Rio de Janeiro</t>
  </si>
  <si>
    <t>00932794777</t>
  </si>
  <si>
    <t>Rua Venâncio Andrade 12 / Sobrado - CEP 25245680 - Parque Xerém, Duque de Caxias, Rio de Janeiro</t>
  </si>
  <si>
    <t>25245680</t>
  </si>
  <si>
    <t>21 de março | 17:14</t>
  </si>
  <si>
    <t>MEL42128217143LMXDF01</t>
  </si>
  <si>
    <t>2000004297561007</t>
  </si>
  <si>
    <t>19 de março de 2023 00:28 hs.</t>
  </si>
  <si>
    <t>leonardo Henrique</t>
  </si>
  <si>
    <t>49441699810</t>
  </si>
  <si>
    <t>Estrada Municipal Armindo Setti 7 / borracharia 3 irmão Referencia: borracharia 3 irmão - CEP 18150000 - recreio, Ibiúna, São Paulo</t>
  </si>
  <si>
    <t>20 de março | 02:19</t>
  </si>
  <si>
    <t>20 de março | 12:41</t>
  </si>
  <si>
    <t>MEL42128149366LMFFF01</t>
  </si>
  <si>
    <t>2000005311952666</t>
  </si>
  <si>
    <t>19 de março de 2023 00:25 hs.</t>
  </si>
  <si>
    <t>Jairo Henrique Elias</t>
  </si>
  <si>
    <t>16621196741</t>
  </si>
  <si>
    <t>Rua Argeu Ribeiro Moraes SN / Casa Número 149 - CEP 29909070 - Canivete, Linhares, Espírito Santo</t>
  </si>
  <si>
    <t>29909070</t>
  </si>
  <si>
    <t>19 de março | 11:23</t>
  </si>
  <si>
    <t>22 de março | 12:18</t>
  </si>
  <si>
    <t>MEL42128146624LMFFF01</t>
  </si>
  <si>
    <t>2000005311928560</t>
  </si>
  <si>
    <t>19 de março de 2023 00:15 hs.</t>
  </si>
  <si>
    <t>Leonardo Araújo</t>
  </si>
  <si>
    <t>02128442370</t>
  </si>
  <si>
    <t>Rua Marco 310 / A Referencia: minha rua é dividida. o acesso dela é através da R. Frei Orlando. - CEP 60425150 - Bom Futuro, Fortaleza, Ceará</t>
  </si>
  <si>
    <t>60425150</t>
  </si>
  <si>
    <t>20 de março | 01:09</t>
  </si>
  <si>
    <t>MEL42128128975LMFFF01</t>
  </si>
  <si>
    <t>2000005311612034</t>
  </si>
  <si>
    <t>18 de março de 2023 22:34 hs.</t>
  </si>
  <si>
    <t>Johnatan Almeida Dos Santos</t>
  </si>
  <si>
    <t>04631974532</t>
  </si>
  <si>
    <t>Rua da Vitória 58 / casa Referencia: ao lado da igreja cristã Maranata - CEP 29024047 - Grande Vitória, Vitória, Espírito Santo</t>
  </si>
  <si>
    <t>29024047</t>
  </si>
  <si>
    <t>21 de março | 17:53</t>
  </si>
  <si>
    <t>MEL42128006678LMFFF01</t>
  </si>
  <si>
    <t>2000005311466432</t>
  </si>
  <si>
    <t>18 de março de 2023 21:57 hs.</t>
  </si>
  <si>
    <t>Jocivaldo Francisco Pinto</t>
  </si>
  <si>
    <t>90118251520</t>
  </si>
  <si>
    <t>Travessa Concêntrica 239 / TV. Concêntrica Praça Maria Heulina Referencia: TV. Concêntrica Praça Maria Heulina - CEP 42802693 - Natal, Camaçari, Bahia</t>
  </si>
  <si>
    <t>42802693</t>
  </si>
  <si>
    <t>19 de março | 02:54</t>
  </si>
  <si>
    <t>MEL42127948494LMFFF01</t>
  </si>
  <si>
    <t>2000004297309399</t>
  </si>
  <si>
    <t>18 de março de 2023 21:47 hs.</t>
  </si>
  <si>
    <t>Marcos Rodrigo Souza Silva</t>
  </si>
  <si>
    <t>02034680235</t>
  </si>
  <si>
    <t>Lauro Sodré 2220 / Perto cyber Zezinho Referencia: Próximo syber do Zezinho - CEP 68725000 - Centro, Igarapé-Açu, Pará</t>
  </si>
  <si>
    <t>Igarapé-Açu</t>
  </si>
  <si>
    <t>68725000</t>
  </si>
  <si>
    <t>19 de março | 02:40</t>
  </si>
  <si>
    <t>23 de março | 11:01</t>
  </si>
  <si>
    <t>MEL42127920875LMFFF01</t>
  </si>
  <si>
    <t>2000005311324636</t>
  </si>
  <si>
    <t>18 de março de 2023 21:24 hs.</t>
  </si>
  <si>
    <t>JEAN MARCOS RODRIGUES DE SOUZA 16235764740</t>
  </si>
  <si>
    <t>45263628000118</t>
  </si>
  <si>
    <t>Rua Álvares de Azevedo 870 / casa final terreno Referencia: penúltima casa dentro do terreno ,depôs da mar
moraria do Diego casa tijolo a vista 2 andares - CEP 25730020 - Corrêas, Petrópolis, Rio de Janeiro</t>
  </si>
  <si>
    <t>25730020</t>
  </si>
  <si>
    <t>19 de março | 19:29</t>
  </si>
  <si>
    <t>20 de março | 11:21</t>
  </si>
  <si>
    <t>MEL42127888382LMFFF01</t>
  </si>
  <si>
    <t>2000005311276998</t>
  </si>
  <si>
    <t>18 de março de 2023 21:14 hs.</t>
  </si>
  <si>
    <t>Cristiano Almeida</t>
  </si>
  <si>
    <t>CPF 08543243726</t>
  </si>
  <si>
    <t>Anêmona 16 - Jardim Ainhaga, Duque de Caxias - CEP: 25264143, Rio de Janeiro</t>
  </si>
  <si>
    <t>08543243726</t>
  </si>
  <si>
    <t>Rua Anêmona 16 / lt 16 qd 383 - CEP 25264143 - Imbariê, Duque de Caxias, Rio de Janeiro</t>
  </si>
  <si>
    <t>25264143</t>
  </si>
  <si>
    <t>22 de março | 02:44</t>
  </si>
  <si>
    <t>22 de março | 15:05</t>
  </si>
  <si>
    <t>MEL42127863697LMXDF01</t>
  </si>
  <si>
    <t>2000004297238269</t>
  </si>
  <si>
    <t>18 de março de 2023 21:10 hs.</t>
  </si>
  <si>
    <t>ronaldo borges de carvalho borges</t>
  </si>
  <si>
    <t>CPF 14996104830</t>
  </si>
  <si>
    <t>rua . alagoa 448 - jundiaí sp, Jundiaí - CEP: 13216540, São Paulo</t>
  </si>
  <si>
    <t>14996104830</t>
  </si>
  <si>
    <t>Rua Alagoas 448 / jundiaí sp Referencia: frente ao campo - CEP 13216540 - Jardim Tarumã, Jundiaí, São Paulo</t>
  </si>
  <si>
    <t>13216540</t>
  </si>
  <si>
    <t>21 de março | 14:44</t>
  </si>
  <si>
    <t>MEL42127867278LMXDF01</t>
  </si>
  <si>
    <t>2000004297249661</t>
  </si>
  <si>
    <t>Chegou em 19 de março</t>
  </si>
  <si>
    <t>Gisa Paixao</t>
  </si>
  <si>
    <t>22466397862</t>
  </si>
  <si>
    <t>Rua João Evangelista Leite 180 / atrás do Telha Norte - CEP 12091610 - Jardim Paulista, Taubaté, São Paulo</t>
  </si>
  <si>
    <t>12091610</t>
  </si>
  <si>
    <t>19 de março | 00:54</t>
  </si>
  <si>
    <t>19 de março | 12:24</t>
  </si>
  <si>
    <t>MEL42127858557LMFFF01</t>
  </si>
  <si>
    <t>2000004297237831</t>
  </si>
  <si>
    <t>18 de março de 2023 21:04 hs.</t>
  </si>
  <si>
    <t xml:space="preserve">Arthur Cardoso Domingos </t>
  </si>
  <si>
    <t>15960802724</t>
  </si>
  <si>
    <t>Rua Coronel Otávio Brasil 755 / Referencia: Colégio particular leone Almeida, porta de vidro, entregar para Maria - CEP 23906205 - Balneário, Angra dos Reis, Rio de Janeiro</t>
  </si>
  <si>
    <t>23906205</t>
  </si>
  <si>
    <t>19 de março | 21:39</t>
  </si>
  <si>
    <t>21 de março | 12:08</t>
  </si>
  <si>
    <t>MEL42127856570LMFFF01</t>
  </si>
  <si>
    <t>2000004297220759</t>
  </si>
  <si>
    <t>18 de março de 2023 21:03 hs.</t>
  </si>
  <si>
    <t>MLB3101724949</t>
  </si>
  <si>
    <t>Par Pivô Da Bandeja Inferior Citroen C3 2002 A 2013</t>
  </si>
  <si>
    <t>dulciana frança</t>
  </si>
  <si>
    <t>CPF 05324347906</t>
  </si>
  <si>
    <t>Barão de mauao 135 - Casa, Altônia - CEP: 87550000, Paraná</t>
  </si>
  <si>
    <t>05324347906</t>
  </si>
  <si>
    <t>2000005311196140</t>
  </si>
  <si>
    <t>18 de março de 2023 20:51 hs.</t>
  </si>
  <si>
    <t>jonathan rodrigues</t>
  </si>
  <si>
    <t>45649750807</t>
  </si>
  <si>
    <t>Rua Teodoro Francisco de Souza 23 / Casa - CEP 06655030 - Jardim Santo Américo, Itapevi, São Paulo</t>
  </si>
  <si>
    <t>06655030</t>
  </si>
  <si>
    <t>18 de março | 23:49</t>
  </si>
  <si>
    <t>19 de março | 12:00</t>
  </si>
  <si>
    <t>MEL42127832942LMFFF01</t>
  </si>
  <si>
    <t>2000005311159368</t>
  </si>
  <si>
    <t>18 de março de 2023 20:46 hs.</t>
  </si>
  <si>
    <t>Geruza Santos</t>
  </si>
  <si>
    <t>32136114840</t>
  </si>
  <si>
    <t>Rua dos Faisões 52 / Olaria - Empresarial Dos Eucaliptos - CEP 07764340 - Empresarial dos Eucaliptos, Cajamar, São Paulo</t>
  </si>
  <si>
    <t>Cajamar</t>
  </si>
  <si>
    <t>07764340</t>
  </si>
  <si>
    <t>19 de março | 02:20</t>
  </si>
  <si>
    <t>19 de março | 15:31</t>
  </si>
  <si>
    <t>MEL42127813897LMFFF01</t>
  </si>
  <si>
    <t>2000005311143126</t>
  </si>
  <si>
    <t>18 de março de 2023 20:39 hs.</t>
  </si>
  <si>
    <t>Rodrigo Isaac Correia Lima</t>
  </si>
  <si>
    <t>CPF 35648271883</t>
  </si>
  <si>
    <t>Avenida Humberto Ataulo 244, Itanhaém - CEP: 11740000, São Paulo</t>
  </si>
  <si>
    <t>35648271883</t>
  </si>
  <si>
    <t>22 de março | 02:36</t>
  </si>
  <si>
    <t>MEL42129169319LMXDR01</t>
  </si>
  <si>
    <t>2000005311100796</t>
  </si>
  <si>
    <t>18 de março de 2023 20:31 hs.</t>
  </si>
  <si>
    <t>Cristiano Azevedo</t>
  </si>
  <si>
    <t>96294027004</t>
  </si>
  <si>
    <t>Rua Orfanotrófio 910 / bloco 48 apto 420 - CEP 90840440 - Santa Tereza, Porto Alegre, Rio Grande do Sul</t>
  </si>
  <si>
    <t>90840440</t>
  </si>
  <si>
    <t>20 de março | 19:19</t>
  </si>
  <si>
    <t>MEL42127788247LMFFF01</t>
  </si>
  <si>
    <t>2000004297145683</t>
  </si>
  <si>
    <t>18 de março de 2023 20:14 hs.</t>
  </si>
  <si>
    <t>valdiney paixão</t>
  </si>
  <si>
    <t>43863231805</t>
  </si>
  <si>
    <t>Rua Alto da Boa Vista 336 / CEP 06535320 - Cidade São Pedro - Gleba B, Santana de Parnaíba, São Paulo</t>
  </si>
  <si>
    <t>06535320</t>
  </si>
  <si>
    <t>19 de março | 12:31</t>
  </si>
  <si>
    <t>MEL42127759111LMFFF01</t>
  </si>
  <si>
    <t>2000004297141585</t>
  </si>
  <si>
    <t>18 de março de 2023 20:09 hs.</t>
  </si>
  <si>
    <t>MLB3125193569</t>
  </si>
  <si>
    <t>Par Pivô Inferior Da Bandeja Clio 1996 A 2003</t>
  </si>
  <si>
    <t>josè fernandes de jesus santos</t>
  </si>
  <si>
    <t>CPF 28884201802</t>
  </si>
  <si>
    <t>rua joão dias pereira caldas 284 - casa, Cansanção - CEP: 48840000, Bahia</t>
  </si>
  <si>
    <t>28884201802</t>
  </si>
  <si>
    <t>Rua João Dias Pereira Caldas 284 / casa - CEP 48840000 - Cansanção, Bahia</t>
  </si>
  <si>
    <t>21 de março | 04:20</t>
  </si>
  <si>
    <t>24 de março | 13:27</t>
  </si>
  <si>
    <t>MEL42127759580LMXDF01</t>
  </si>
  <si>
    <t>2000005311015136</t>
  </si>
  <si>
    <t>elivelton Araujo Dias</t>
  </si>
  <si>
    <t>85787918517</t>
  </si>
  <si>
    <t>rua da creche SN / em frente a creche Referencia: casa de esquina em frente a creche Nossa Senhora do perpétuo socorro. - CEP 48990000 - Vila Peixe, Andorinha, Bahia</t>
  </si>
  <si>
    <t>Andorinha</t>
  </si>
  <si>
    <t>48990000</t>
  </si>
  <si>
    <t>19 de março | 17:38</t>
  </si>
  <si>
    <t>21 de março | 14:28</t>
  </si>
  <si>
    <t>MEL42127752113LMFFF01</t>
  </si>
  <si>
    <t>2000004297125351</t>
  </si>
  <si>
    <t>18 de março de 2023 20:01 hs.</t>
  </si>
  <si>
    <t>Maria Aparecida Souza firme</t>
  </si>
  <si>
    <t>CPF 14601956633</t>
  </si>
  <si>
    <t>Avenida Montreal 464 - Do Lado Da Academia, Nova Lima - CEP: 34007720, Minas Gerais</t>
  </si>
  <si>
    <t>14601956633</t>
  </si>
  <si>
    <t>Rua Búfalo 510 / Do Lado Da Academia - CEP 34007778 - Jardim Canadá, Nova Lima, Minas Gerais</t>
  </si>
  <si>
    <t>34007778</t>
  </si>
  <si>
    <t>20 de março | 22:08</t>
  </si>
  <si>
    <t>21 de março | 20:29</t>
  </si>
  <si>
    <t>MEL42127745222LMXDF01</t>
  </si>
  <si>
    <t>2000004297110431</t>
  </si>
  <si>
    <t>18 de março de 2023 19:56 hs.</t>
  </si>
  <si>
    <t>Anderson Tadeu Ferreira</t>
  </si>
  <si>
    <t>28817020826</t>
  </si>
  <si>
    <t>rodovia SP 50 km 174 270 / casa Referencia: 12 991852511 esposa Rosângela - CEP 12460000 - matadouro, Campos do Jordão, São Paulo</t>
  </si>
  <si>
    <t>19 de março | 09:55</t>
  </si>
  <si>
    <t>MEL42127726303LMFFF01</t>
  </si>
  <si>
    <t>2000005310893292</t>
  </si>
  <si>
    <t>18 de março de 2023 19:45 hs.</t>
  </si>
  <si>
    <t>ana ramos</t>
  </si>
  <si>
    <t>00994775997</t>
  </si>
  <si>
    <t>Avenida XVI de Novembro 612 / Sala Comercial Referencia: loja Zeeme em frente ao colégio projeto Rondon - CEP 85548000 - centro, Honório Serpa, Paraná</t>
  </si>
  <si>
    <t>Honório Serpa</t>
  </si>
  <si>
    <t>85548000</t>
  </si>
  <si>
    <t>19 de março | 16:25</t>
  </si>
  <si>
    <t>21 de março | 15:13</t>
  </si>
  <si>
    <t>MEL42127701569LMFFF01</t>
  </si>
  <si>
    <t>2000004297065675</t>
  </si>
  <si>
    <t>18 de março de 2023 19:32 hs.</t>
  </si>
  <si>
    <t>Marcos Vieira</t>
  </si>
  <si>
    <t>CPF 30322012848</t>
  </si>
  <si>
    <t>Avenida Presidente tancredo de almeida neves 872 - Loja Guarutelha, Guarulhos - CEP: 07112070, São Paulo</t>
  </si>
  <si>
    <t>30322012848</t>
  </si>
  <si>
    <t>Rua Tom Jobim 46 / Cont Da Rua Tinoco - CEP 07152777 - Jardim Oliveira I, Guarulhos, São Paulo</t>
  </si>
  <si>
    <t>07152777</t>
  </si>
  <si>
    <t>20 de março | 16:24</t>
  </si>
  <si>
    <t>20 de março | 18:25</t>
  </si>
  <si>
    <t>42127690580</t>
  </si>
  <si>
    <t>2000005310831126</t>
  </si>
  <si>
    <t>18 de março de 2023 19:27 hs.</t>
  </si>
  <si>
    <t>Multi Select</t>
  </si>
  <si>
    <t>CPF 42561213404</t>
  </si>
  <si>
    <t>RUA DA REPUBLICA 101, Jabotao dos Guararapes - CEP: 54080110, Pernambuco</t>
  </si>
  <si>
    <t>42561213404</t>
  </si>
  <si>
    <t>54080110</t>
  </si>
  <si>
    <t>2000005310555408</t>
  </si>
  <si>
    <t>Iherman Carvalho Lima</t>
  </si>
  <si>
    <t>04833053675</t>
  </si>
  <si>
    <t>Rua Joana Angélica 190 / Casa Referencia: Residencia proxima a loja VINTAGE. - CEP 45780000 - André luiz, Itarantim, Bahia</t>
  </si>
  <si>
    <t>Itarantim</t>
  </si>
  <si>
    <t>45780000</t>
  </si>
  <si>
    <t>20 de março | 01:07</t>
  </si>
  <si>
    <t>21 de março | 12:07</t>
  </si>
  <si>
    <t>MEL42127564888LMFFF01</t>
  </si>
  <si>
    <t>2000005310766196</t>
  </si>
  <si>
    <t>18 de março de 2023 19:09 hs.</t>
  </si>
  <si>
    <t>flavia brasilina</t>
  </si>
  <si>
    <t>00074871501</t>
  </si>
  <si>
    <t>rua antonino cunha brum 69 / centro em frente a casa de dona Delza - CEP 45430000 - Taperoá, Bahia</t>
  </si>
  <si>
    <t>Taperoá</t>
  </si>
  <si>
    <t>45430000</t>
  </si>
  <si>
    <t>MEL42127643057LMFFF01</t>
  </si>
  <si>
    <t>2000005310766082</t>
  </si>
  <si>
    <t>Anderson Aparecido Dias da Silva</t>
  </si>
  <si>
    <t>53919865839</t>
  </si>
  <si>
    <t>perto do bar Carlinhos SN / apelido ginho Referencia: segunda casa depois q passa bar do Carlinhos - CEP 18150000 - coelhos, Ibiúna, São Paulo</t>
  </si>
  <si>
    <t>19 de março | 02:30</t>
  </si>
  <si>
    <t>19 de março | 15:01</t>
  </si>
  <si>
    <t>MEL42127642659LMFFF01</t>
  </si>
  <si>
    <t>2000005310750588</t>
  </si>
  <si>
    <t>18 de março de 2023 19:06 hs.</t>
  </si>
  <si>
    <t>22 de março | 09:36</t>
  </si>
  <si>
    <t>QC583450539BR</t>
  </si>
  <si>
    <t>2000005310744844</t>
  </si>
  <si>
    <t>18 de março de 2023 19:05 hs.</t>
  </si>
  <si>
    <t>MEL42127644274LMFFF01</t>
  </si>
  <si>
    <t>2000004296989657</t>
  </si>
  <si>
    <t>18 de março de 2023 18:49 hs.</t>
  </si>
  <si>
    <t>Adenilson Oliveira da silva</t>
  </si>
  <si>
    <t>01317706757</t>
  </si>
  <si>
    <t>Rua Itapicuru 345 / CEP 26020560 - Kennedy, Nova Iguaçu, Rio de Janeiro</t>
  </si>
  <si>
    <t>26020560</t>
  </si>
  <si>
    <t>19 de março | 18:34</t>
  </si>
  <si>
    <t>20 de março | 14:46</t>
  </si>
  <si>
    <t>MEL42127611808LMFFF01</t>
  </si>
  <si>
    <t>2000005310584564</t>
  </si>
  <si>
    <t>18 de março de 2023 18:29 hs.</t>
  </si>
  <si>
    <t>ademir mendes de brito</t>
  </si>
  <si>
    <t>25753316840</t>
  </si>
  <si>
    <t>Olivier Ferreira De Freitas 587 / Casa - CEP 86930000 - Residencial caleffi 2, São João do Ivaí, Paraná</t>
  </si>
  <si>
    <t>São João do Ivaí</t>
  </si>
  <si>
    <t>86930000</t>
  </si>
  <si>
    <t>22 de março | 16:02</t>
  </si>
  <si>
    <t>MEL42127576532LMFFF01</t>
  </si>
  <si>
    <t>2000005310582794</t>
  </si>
  <si>
    <t>18 de março de 2023 18:28 hs.</t>
  </si>
  <si>
    <t>Francisco Dinardo Neves Junior</t>
  </si>
  <si>
    <t>CPF 17597288611</t>
  </si>
  <si>
    <t>Rua Cobalto 55 - Casa Da Esquina, Ibirité - CEP: 32412285, Minas Gerais</t>
  </si>
  <si>
    <t>17597288611</t>
  </si>
  <si>
    <t>Rua Cobalto 55 / Referencia: casa da esquina - CEP 32412285 - Novo Horizonte, Ibirité, Minas Gerais</t>
  </si>
  <si>
    <t>32412285</t>
  </si>
  <si>
    <t>21 de março | 19:17</t>
  </si>
  <si>
    <t>MEL42127575482LMXDF01</t>
  </si>
  <si>
    <t>2000005310348948</t>
  </si>
  <si>
    <t>18 de março de 2023 17:38 hs.</t>
  </si>
  <si>
    <t>EVALDO MELO</t>
  </si>
  <si>
    <t>CPF 77306139487</t>
  </si>
  <si>
    <t>RUA JOÃO UBALDO DE MIRANDA 344 - casa , OLINDA - CEP: 53240030, Pernambuco</t>
  </si>
  <si>
    <t>77306139487</t>
  </si>
  <si>
    <t>Rua Adélia Rodrigues 110 / Referencia: entrada de mangue seco - CEP 53625320 - Jardim Boa Sorte, Igarassu, Pernambuco</t>
  </si>
  <si>
    <t>Igarassu</t>
  </si>
  <si>
    <t>53625320</t>
  </si>
  <si>
    <t>21 de março | 00:51</t>
  </si>
  <si>
    <t>21 de março | 16:03</t>
  </si>
  <si>
    <t>MEL42127468375LMXDF01</t>
  </si>
  <si>
    <t>2000004296818481</t>
  </si>
  <si>
    <t>18 de março de 2023 17:21 hs.</t>
  </si>
  <si>
    <t>221142</t>
  </si>
  <si>
    <t>MLB3250083757</t>
  </si>
  <si>
    <t>Cabo De Capô Com Alavanca 1623mm Strada 2008 A 2012</t>
  </si>
  <si>
    <t>MIGUEL COUTINHO DE AGUIAR NETO</t>
  </si>
  <si>
    <t>CPF 01633638200</t>
  </si>
  <si>
    <t>Rua Rogério Coutinho 1609 - MR Bebidas e Descart, Capitão Poço - CEP: 68650000, Pará</t>
  </si>
  <si>
    <t>01633638200</t>
  </si>
  <si>
    <t>Rua Rogerio Coutinho 1609 / MR Descartaveis - CEP 68650000 - Centro, Capitão Poço, Pará</t>
  </si>
  <si>
    <t>Capitão Poço</t>
  </si>
  <si>
    <t>68650000</t>
  </si>
  <si>
    <t>21 de março | 03:51</t>
  </si>
  <si>
    <t>22 de março | 10:54</t>
  </si>
  <si>
    <t>MEL42127445742LMXDF01</t>
  </si>
  <si>
    <t>2000005310276342</t>
  </si>
  <si>
    <t>18 de março de 2023 17:19 hs.</t>
  </si>
  <si>
    <t>ROBSON Silva</t>
  </si>
  <si>
    <t>00745739504</t>
  </si>
  <si>
    <t>pedestre SN / Graciosa Referencia: perto do bar da Neide,casa de Robinho - CEP 45430000 - Camurugi, Taperoá, Bahia</t>
  </si>
  <si>
    <t>19 de março | 17:40</t>
  </si>
  <si>
    <t>20 de março | 17:45</t>
  </si>
  <si>
    <t>MEL42127436861LMFFF01</t>
  </si>
  <si>
    <t>2000005310163628</t>
  </si>
  <si>
    <t>18 de março de 2023 16:57 hs.</t>
  </si>
  <si>
    <t>Giovani dos santos sousa</t>
  </si>
  <si>
    <t>29404527840</t>
  </si>
  <si>
    <t>Rua Altino de Castro 166 / Casa propia - CEP 14850000 - Maria Luiza um, Pradópolis, São Paulo</t>
  </si>
  <si>
    <t>Pradópolis</t>
  </si>
  <si>
    <t>14850000</t>
  </si>
  <si>
    <t>18 de março | 23:04</t>
  </si>
  <si>
    <t>19 de março | 13:11</t>
  </si>
  <si>
    <t>MEL42127394079LMFFF01</t>
  </si>
  <si>
    <t>2000005310132344</t>
  </si>
  <si>
    <t>18 de março de 2023 16:53 hs.</t>
  </si>
  <si>
    <t>MLB2223324644</t>
  </si>
  <si>
    <t>Terminal Cabo De Engate Golf Vw Polo - 2003</t>
  </si>
  <si>
    <t>Marcio Coriolano Nepomuceno</t>
  </si>
  <si>
    <t>CPF 03357372770</t>
  </si>
  <si>
    <t>Coronel vieira 311 - Ap 202, Rio de Janeiro - CEP: 21220310, Rio de Janeiro</t>
  </si>
  <si>
    <t>03357372770</t>
  </si>
  <si>
    <t>Coronel vieira 311 / Ap 202 - CEP 21220310 - Iraja, Rio de Janeiro, Rio de Janeiro</t>
  </si>
  <si>
    <t>21220310</t>
  </si>
  <si>
    <t>21 de março | 18:51</t>
  </si>
  <si>
    <t>MEL42127382782LMXDF01</t>
  </si>
  <si>
    <t>2000005310097802</t>
  </si>
  <si>
    <t>18 de março de 2023 16:41 hs.</t>
  </si>
  <si>
    <t>Reclamação encerrada com reembolso parcial</t>
  </si>
  <si>
    <t>O comprador aceitou o reembolso que você ofereceu e ficou com o produto.</t>
  </si>
  <si>
    <t>MLB2926578837</t>
  </si>
  <si>
    <t>Bracinho Oscilante Com Pivô E Bucha Fiat Prêmio 1986 A 1995</t>
  </si>
  <si>
    <t>Elisabete Maria  Prigol Hertal</t>
  </si>
  <si>
    <t>CPF 01521785970</t>
  </si>
  <si>
    <t>Rua Tapajós 436 - Casa, Concórdia - CEP: 89708068, Santa Catarina</t>
  </si>
  <si>
    <t>01521785970</t>
  </si>
  <si>
    <t>Rua Tapajós 436 / Casa - CEP 89708068 - Catarina Fontana, Concórdia, Santa Catarina</t>
  </si>
  <si>
    <t>89708068</t>
  </si>
  <si>
    <t>MEL42127373528LMXDF01</t>
  </si>
  <si>
    <t>2000005310067712</t>
  </si>
  <si>
    <t>18 de março de 2023 16:35 hs.</t>
  </si>
  <si>
    <t>Maria Das Gracas Mendes Mota Das Gracas Mendes Mota</t>
  </si>
  <si>
    <t>71407995200</t>
  </si>
  <si>
    <t>Avenida Alagoas 212 / proximo a igreja Referencia: proximo a igreja do padre brasileiro - CEP 68523000 - centro, Curionópolis, Pará</t>
  </si>
  <si>
    <t>Curionópolis</t>
  </si>
  <si>
    <t>68523000</t>
  </si>
  <si>
    <t>20 de março | 11:49</t>
  </si>
  <si>
    <t>26 de março | 13:00</t>
  </si>
  <si>
    <t>MEL42127359254LMFFF01</t>
  </si>
  <si>
    <t>2000004296722123</t>
  </si>
  <si>
    <t>18 de março de 2023 16:30 hs.</t>
  </si>
  <si>
    <t>Elissandra Dos Santos</t>
  </si>
  <si>
    <t>00243023502</t>
  </si>
  <si>
    <t>Rua José Gonçalves de Oliveira 89 / CS A - CEP 35450266 - Santo Antônio, Itabirito, Minas Gerais</t>
  </si>
  <si>
    <t>35450266</t>
  </si>
  <si>
    <t>20 de março | 11:27</t>
  </si>
  <si>
    <t>MEL42127342785LMFFF01</t>
  </si>
  <si>
    <t>2000004296665597</t>
  </si>
  <si>
    <t>18 de março de 2023 16:01 hs.</t>
  </si>
  <si>
    <t>Jean Faria</t>
  </si>
  <si>
    <t>45654988808</t>
  </si>
  <si>
    <t>Rua José Toledo 158 / Casa 02 Referencia: Subindo rua da congregação cristã no Brasil. - CEP 07808230 - Jardim Alice, Franco da Rocha, São Paulo</t>
  </si>
  <si>
    <t>07808230</t>
  </si>
  <si>
    <t>MEL42127285625LMFFF01</t>
  </si>
  <si>
    <t>2000005309881972</t>
  </si>
  <si>
    <t>18 de março de 2023 15:56 hs.</t>
  </si>
  <si>
    <t>CPF 25753316840</t>
  </si>
  <si>
    <t>olivier ferreira de freitas 587 - casa, São João do Ivaí - CEP: 86930000, Paraná</t>
  </si>
  <si>
    <t>2000004296643913</t>
  </si>
  <si>
    <t>18 de março de 2023 15:50 hs.</t>
  </si>
  <si>
    <t>Mediação finalizada com reembolso para o comprador</t>
  </si>
  <si>
    <t>O comprador não poderá reiniciar uma reclamação por esta venda.</t>
  </si>
  <si>
    <t>willian augusto xavier</t>
  </si>
  <si>
    <t>CPF 46617559878</t>
  </si>
  <si>
    <t>Rua El Salvador 204 - casa azul, Itapevi - CEP: 06660290, São Paulo</t>
  </si>
  <si>
    <t>46617559878</t>
  </si>
  <si>
    <t>Rua El Salvador 204 / casa azul - CEP 06660290 - Jardim Santa Rita, Itapevi, São Paulo</t>
  </si>
  <si>
    <t>06660290</t>
  </si>
  <si>
    <t>20 de março | 16:25</t>
  </si>
  <si>
    <t>24 de março | 05:01</t>
  </si>
  <si>
    <t>ALANA MEDEIROS LIMA</t>
  </si>
  <si>
    <t>42127264897</t>
  </si>
  <si>
    <t>2000004296610631</t>
  </si>
  <si>
    <t>18 de março de 2023 15:35 hs.</t>
  </si>
  <si>
    <t>MLB1984656052</t>
  </si>
  <si>
    <t>Par Kit Rolamento Roda Traseira Corsa 1.0 8/16v 1994 A 2002</t>
  </si>
  <si>
    <t>Ana C Gularte</t>
  </si>
  <si>
    <t>04406003088</t>
  </si>
  <si>
    <t>Rua Manoel José Filho 650 / casa - CEP 95590000 - indianopolis, Tramandaí, Rio Grande do Sul</t>
  </si>
  <si>
    <t>18 de março | 19:40</t>
  </si>
  <si>
    <t>23 de março | 13:00</t>
  </si>
  <si>
    <t>MEL42127242210LMFFF01</t>
  </si>
  <si>
    <t>2000004296564797</t>
  </si>
  <si>
    <t>18 de março de 2023 15:13 hs.</t>
  </si>
  <si>
    <t>KIT-FTK3320/22</t>
  </si>
  <si>
    <t>MLB3171066570</t>
  </si>
  <si>
    <t>Kit Coifa Semi Eixo Lado Câmbio E Roda Uno 1994 A 2012</t>
  </si>
  <si>
    <t>Leonardo Hernandes</t>
  </si>
  <si>
    <t>CPF 09186986937</t>
  </si>
  <si>
    <t>Rua Epaminondas Ribeiro 36 - Sobrado, Curitiba - CEP: 81460355, Paraná</t>
  </si>
  <si>
    <t>09186986937</t>
  </si>
  <si>
    <t>2000005309593220</t>
  </si>
  <si>
    <t>18 de março de 2023 14:52 hs.</t>
  </si>
  <si>
    <t>Cidnei Maia</t>
  </si>
  <si>
    <t>05915599940</t>
  </si>
  <si>
    <t>Comendador Umeichi Schimoguri 45 / CEP 89490000 - Argentina, Três Barras, Santa Catarina</t>
  </si>
  <si>
    <t>19 de março | 22:43</t>
  </si>
  <si>
    <t>20 de março | 15:38</t>
  </si>
  <si>
    <t>MEL42127158318LMFFF01</t>
  </si>
  <si>
    <t>2000004296519555</t>
  </si>
  <si>
    <t>18 de março de 2023 14:49 hs.</t>
  </si>
  <si>
    <t>Leonardo Silva</t>
  </si>
  <si>
    <t>06766230509</t>
  </si>
  <si>
    <t>Rua Altino Pereira 47 / 47b Referencia: Na Avenida Do Rodmac Bateias 2 - CEP 45077464 - Zabelê, Vitória da Conquista, Bahia</t>
  </si>
  <si>
    <t>Vitória da Conquista</t>
  </si>
  <si>
    <t>45077464</t>
  </si>
  <si>
    <t>19 de março | 01:58</t>
  </si>
  <si>
    <t>MEL42127142885LMFFF01</t>
  </si>
  <si>
    <t>2000005309513940</t>
  </si>
  <si>
    <t>18 de março de 2023 14:37 hs.</t>
  </si>
  <si>
    <t>Aline De Faria</t>
  </si>
  <si>
    <t>36421574831</t>
  </si>
  <si>
    <t>Rua Airto Pelogia 420 / uma rua acima da ubs - CEP 12247551 - Conjunto Residencial Galo Branco, São José dos Campos, São Paulo</t>
  </si>
  <si>
    <t>12247551</t>
  </si>
  <si>
    <t>19 de março | 00:36</t>
  </si>
  <si>
    <t>19 de março | 10:46</t>
  </si>
  <si>
    <t>MEL42127119937LMFFF01</t>
  </si>
  <si>
    <t>2000005309396750</t>
  </si>
  <si>
    <t>18 de março de 2023 14:10 hs.</t>
  </si>
  <si>
    <t>Sérgio Viana</t>
  </si>
  <si>
    <t>CPF 11319746624</t>
  </si>
  <si>
    <t>Avenida dos Jacarandas 492 - Loja 02, Ribeirão das Neves - CEP: 33830000, Minas Gerais</t>
  </si>
  <si>
    <t>11319746624</t>
  </si>
  <si>
    <t>Avenida dos Jacarandás 492 / CEP 33830000 - Vale das Acácias, Ribeirão das Neves, Minas Gerais</t>
  </si>
  <si>
    <t>33830000</t>
  </si>
  <si>
    <t>22 de março | 14:56</t>
  </si>
  <si>
    <t>MEL42127073940LMXDF01</t>
  </si>
  <si>
    <t>2000005309255998</t>
  </si>
  <si>
    <t>18 de março de 2023 13:43 hs.</t>
  </si>
  <si>
    <t>PAR-PVI1030</t>
  </si>
  <si>
    <t>MLB3119748029</t>
  </si>
  <si>
    <t>Par Pivo Bandeja Inferior Ambos Os Lados Kadett 1989 À 1998</t>
  </si>
  <si>
    <t>Gislaine Lima</t>
  </si>
  <si>
    <t>CPF 16596288811</t>
  </si>
  <si>
    <t>Estrada Do Mestre 40 40, São Paulo - CEP: 02987160, São Paulo</t>
  </si>
  <si>
    <t>16596288811</t>
  </si>
  <si>
    <t>Estrada do Mestre 40 / casa Referencia: ponto final do onibus 9023 - CEP 02987160 - Parque Taipas, São Paulo, São Paulo</t>
  </si>
  <si>
    <t>02987160</t>
  </si>
  <si>
    <t>20 de março | 15:58</t>
  </si>
  <si>
    <t>20 de março | 21:02</t>
  </si>
  <si>
    <t>42127008793</t>
  </si>
  <si>
    <t>2000005309242552</t>
  </si>
  <si>
    <t>18 de março de 2023 13:38 hs.</t>
  </si>
  <si>
    <t>Maria Aparecida da Silva Silva</t>
  </si>
  <si>
    <t>16119954856</t>
  </si>
  <si>
    <t>José Cândido Lopes 115 / Casa Referencia: Quinta Rua Depois Da Copasa  . - CEP 37655000 - Centro, Itapeva, Minas Gerais</t>
  </si>
  <si>
    <t>Itapeva</t>
  </si>
  <si>
    <t>37655000</t>
  </si>
  <si>
    <t>19 de março | 21:36</t>
  </si>
  <si>
    <t>20 de março | 11:53</t>
  </si>
  <si>
    <t>MEL42127006192LMFFF01</t>
  </si>
  <si>
    <t>2000005309205598</t>
  </si>
  <si>
    <t>18 de março de 2023 13:32 hs.</t>
  </si>
  <si>
    <t>MLB2603159144</t>
  </si>
  <si>
    <t>Par Pinoguia Pinça De Freio Cobalt Ltz1.4 Aut Flex 2012</t>
  </si>
  <si>
    <t>Patrícia Rocha De Miranda</t>
  </si>
  <si>
    <t>CPF 21547370807</t>
  </si>
  <si>
    <t>Rua Edward Wilson Kimbask 40, São José dos Campos - CEP: 12224420, São Paulo</t>
  </si>
  <si>
    <t>21547370807</t>
  </si>
  <si>
    <t>Rua Edward Wilson Kimbask 40 / Referencia: enfrente a igreja congresso cristã do Brasil - CEP 12224420 - Jardim São Vicente, São José dos Campos, São Paulo</t>
  </si>
  <si>
    <t>12224420</t>
  </si>
  <si>
    <t>21 de março | 13:27</t>
  </si>
  <si>
    <t>MEL42126986029LMXDF01</t>
  </si>
  <si>
    <t>2000005309117228</t>
  </si>
  <si>
    <t>18 de março de 2023 13:13 hs.</t>
  </si>
  <si>
    <t>ISAIAS EGON WUNDERLICH</t>
  </si>
  <si>
    <t>04641601895</t>
  </si>
  <si>
    <t>RUA SANTOS DUMONT 50 / CEP 11660290 - Centro, Caraguatatuba, São Paulo</t>
  </si>
  <si>
    <t>11660290</t>
  </si>
  <si>
    <t>19 de março | 16:29</t>
  </si>
  <si>
    <t>20 de março | 16:56</t>
  </si>
  <si>
    <t>MEL42126955248LMFFF01</t>
  </si>
  <si>
    <t>https://myaccount.mercadolivre.com.br/shipments/42126955248/detail</t>
  </si>
  <si>
    <t>2000005309095294</t>
  </si>
  <si>
    <t>18 de março de 2023 13:09 hs.</t>
  </si>
  <si>
    <t>MLB2718532461</t>
  </si>
  <si>
    <t>Capa De Pedal Freio Embreagem Saveiro G6</t>
  </si>
  <si>
    <t>Sebastiao Valter de Freitas</t>
  </si>
  <si>
    <t>CPF 00517684888</t>
  </si>
  <si>
    <t>rua José amendola 478, Sales - CEP: 14980000, São Paulo</t>
  </si>
  <si>
    <t>00517684888</t>
  </si>
  <si>
    <t>Rua Jose Amendola 478 / CEP 14980000 - Praia da enseada, Sales, São Paulo</t>
  </si>
  <si>
    <t>Sales</t>
  </si>
  <si>
    <t>14980000</t>
  </si>
  <si>
    <t>21 de março | 01:07</t>
  </si>
  <si>
    <t>21 de março | 13:52</t>
  </si>
  <si>
    <t>MEL42126937885LMXDF01</t>
  </si>
  <si>
    <t>2000005309091856</t>
  </si>
  <si>
    <t>18 de março de 2023 13:08 hs.</t>
  </si>
  <si>
    <t>MLB2918831863</t>
  </si>
  <si>
    <t>Par Bandeja Inferior Com Pivô Palio Weekend Adventure Locker</t>
  </si>
  <si>
    <t xml:space="preserve">Vanderlei  Antonio Da Silva </t>
  </si>
  <si>
    <t>CPF 95926216753</t>
  </si>
  <si>
    <t>Rua Araticum 807 - Lote 1c qd  b, Rio de Janeiro - CEP: 22753501, Rio de Janeiro</t>
  </si>
  <si>
    <t>95926216753</t>
  </si>
  <si>
    <t>Rua Araticum 807 / Lote 1c qd  b Referencia: Condomínio  bosque das pedras - CEP 22753501 - Anil, Rio de Janeiro, Rio de Janeiro</t>
  </si>
  <si>
    <t>22753501</t>
  </si>
  <si>
    <t>21 de março | 16:51</t>
  </si>
  <si>
    <t>MEL42126936401LMXDF01</t>
  </si>
  <si>
    <t>2000005309085676</t>
  </si>
  <si>
    <t>18 de março de 2023 13:07 hs.</t>
  </si>
  <si>
    <t>Ruana Jaqueline</t>
  </si>
  <si>
    <t>02214609261</t>
  </si>
  <si>
    <t>Passagem Nova 19 / Casa - CEP 66623160 - Marambaia, Belém, Pará</t>
  </si>
  <si>
    <t>66623160</t>
  </si>
  <si>
    <t>18 de março | 17:00</t>
  </si>
  <si>
    <t>24 de março | 16:19</t>
  </si>
  <si>
    <t>MEL42126941604LMFFF01</t>
  </si>
  <si>
    <t>2000005309077500</t>
  </si>
  <si>
    <t>18 de março de 2023 13:05 hs.</t>
  </si>
  <si>
    <t>MLB3012461860</t>
  </si>
  <si>
    <t>Par Bandeja Dianteira Vectra Sem Pivô 1997 Á 2011</t>
  </si>
  <si>
    <t>Carlos Antônio Jesus Oliveira</t>
  </si>
  <si>
    <t>CPF 67781187504</t>
  </si>
  <si>
    <t>rua rochele mota figueredo 73, Criciuma - CEP: 88806832, Santa Catarina</t>
  </si>
  <si>
    <t>67781187504</t>
  </si>
  <si>
    <t>Rua Rochele Motta Figueredo 73 / CEP 88806832 - Vila Manaus, Criciúma, Santa Catarina</t>
  </si>
  <si>
    <t>88806832</t>
  </si>
  <si>
    <t>21 de março | 03:21</t>
  </si>
  <si>
    <t>22 de março | 11:19</t>
  </si>
  <si>
    <t>MEL42126930307LMXDF01</t>
  </si>
  <si>
    <t>2000005309069832</t>
  </si>
  <si>
    <t>18 de março de 2023 13:04 hs.</t>
  </si>
  <si>
    <t>Gislene Aparecida Ribeiro Serafim</t>
  </si>
  <si>
    <t>77970829520</t>
  </si>
  <si>
    <t>Rua Hermes Lima 181 / Vilage Santa Clara casa 03 - CEP 42704640 - Vila Praiana, Lauro de Freitas, Bahia</t>
  </si>
  <si>
    <t>42704640</t>
  </si>
  <si>
    <t>19 de março | 00:12</t>
  </si>
  <si>
    <t>22 de março | 10:22</t>
  </si>
  <si>
    <t>MEL42126935634LMFFF01</t>
  </si>
  <si>
    <t>2000005309056512</t>
  </si>
  <si>
    <t>18 de março de 2023 13:00 hs.</t>
  </si>
  <si>
    <t>glauco savioli</t>
  </si>
  <si>
    <t>02952160937</t>
  </si>
  <si>
    <t>Rua Luiz Venâncio 36 / casa Referencia: proximo a distribuidora de bebidas Duarte - CEP 81590540 - Uberaba, Curitiba, Paraná</t>
  </si>
  <si>
    <t>81590540</t>
  </si>
  <si>
    <t>18 de março | 18:54</t>
  </si>
  <si>
    <t>19 de março | 16:09</t>
  </si>
  <si>
    <t>MEL42126919495LMFFF01</t>
  </si>
  <si>
    <t>2000005309019196</t>
  </si>
  <si>
    <t>18 de março de 2023 12:54 hs.</t>
  </si>
  <si>
    <t>MLB2124926745</t>
  </si>
  <si>
    <t>Cabo De Marcha Transmissão Seletor Hyundai Hr 2005 A 2012</t>
  </si>
  <si>
    <t>Amanda  Bertolotti</t>
  </si>
  <si>
    <t>CPF 00845831933</t>
  </si>
  <si>
    <t>R Exaltino P Boa sorte 330, maringa - CEP: 87060702, Paraná</t>
  </si>
  <si>
    <t>00845831933</t>
  </si>
  <si>
    <t>Rua Pioneiro Exaltino Pereira Boa Sorte 330 / CEP 87060702 - Jardim Espanha, Maringá, Paraná</t>
  </si>
  <si>
    <t>Maringá</t>
  </si>
  <si>
    <t>87060702</t>
  </si>
  <si>
    <t>MEL42126903857LMXDF01</t>
  </si>
  <si>
    <t>2000005309006202</t>
  </si>
  <si>
    <t>18 de março de 2023 12:51 hs.</t>
  </si>
  <si>
    <t>88459</t>
  </si>
  <si>
    <t>MLB3247892333</t>
  </si>
  <si>
    <t>Cabo Capô Com Alavanca Fiesta 1996 A 2002</t>
  </si>
  <si>
    <t>Sheila G Ribeiro</t>
  </si>
  <si>
    <t>CPF 00941975630</t>
  </si>
  <si>
    <t>Rua Teresina 55 - Casa, Belo Horizonte - CEP: 31230570, Minas Gerais</t>
  </si>
  <si>
    <t>00941975630</t>
  </si>
  <si>
    <t>Rua Teresina 55 / Referencia: Esquina Com Praça Uruguaiana, Rua Serra Negra - CEP 31230570 - Bom Jesus, Belo Horizonte, Minas Gerais</t>
  </si>
  <si>
    <t>31230570</t>
  </si>
  <si>
    <t>22 de março | 14:39</t>
  </si>
  <si>
    <t>MEL42126903030LMXDF01</t>
  </si>
  <si>
    <t>2000005308969552</t>
  </si>
  <si>
    <t>18 de março de 2023 12:47 hs.</t>
  </si>
  <si>
    <t>Mariana Alves</t>
  </si>
  <si>
    <t>15759716662</t>
  </si>
  <si>
    <t>rua 5 98 / Referencia: antiga fábrica de plástico - CEP 32450000 - cachoeira, Sarzedo, Minas Gerais</t>
  </si>
  <si>
    <t>Sarzedo</t>
  </si>
  <si>
    <t>32450000</t>
  </si>
  <si>
    <t>18 de março | 16:22</t>
  </si>
  <si>
    <t>19 de março | 15:49</t>
  </si>
  <si>
    <t>MEL42126884543LMFFF01</t>
  </si>
  <si>
    <t>2000005308944008</t>
  </si>
  <si>
    <t>18 de março de 2023 12:38 hs.</t>
  </si>
  <si>
    <t>Edson Mercês</t>
  </si>
  <si>
    <t>66848695572</t>
  </si>
  <si>
    <t>1 Travessa Domingos Rabelo 161 / hospital irmã dulce Referencia: pedir na portaria para chamar Edson o encanador da manutenção ou Marcos Profeta - CEP 40420000 - Ribeira, Salvador, Bahia</t>
  </si>
  <si>
    <t>40420000</t>
  </si>
  <si>
    <t>23 de março | 17:40</t>
  </si>
  <si>
    <t>MEL42126873665LMFFF01</t>
  </si>
  <si>
    <t>2000005308880040</t>
  </si>
  <si>
    <t>18 de março de 2023 12:22 hs.</t>
  </si>
  <si>
    <t>Jeferson Martins</t>
  </si>
  <si>
    <t>CPF 06990955902</t>
  </si>
  <si>
    <t>José Valério de Souza 245, Palhoça - CEP: 88134500, Santa Catarina</t>
  </si>
  <si>
    <t>06990955902</t>
  </si>
  <si>
    <t>Rua Célio Weber 45 / casa Referencia: final da rua Célio Weber. número 45 - CEP 88133322 - Jardim Eldorado, Palhoça, Santa Catarina</t>
  </si>
  <si>
    <t>88133322</t>
  </si>
  <si>
    <t>21 de março | 03:55</t>
  </si>
  <si>
    <t>MEL42126847402LMXDF01</t>
  </si>
  <si>
    <t>2000005308856250</t>
  </si>
  <si>
    <t>18 de março de 2023 12:17 hs.</t>
  </si>
  <si>
    <t>Williany Martins</t>
  </si>
  <si>
    <t>35016243875</t>
  </si>
  <si>
    <t>Rua Doutor Valentim Amaral 100 / Apto 309 - CEP 01524020 - Cambuci, São Paulo, São Paulo</t>
  </si>
  <si>
    <t>01524020</t>
  </si>
  <si>
    <t>19 de março | 01:32</t>
  </si>
  <si>
    <t>19 de março | 13:31</t>
  </si>
  <si>
    <t>MEL42126830667LMFFF01</t>
  </si>
  <si>
    <t>2000005308820048</t>
  </si>
  <si>
    <t>18 de março de 2023 12:09 hs.</t>
  </si>
  <si>
    <t>Ronaldo joao ferrareze Joao</t>
  </si>
  <si>
    <t>27751134860</t>
  </si>
  <si>
    <t>Rua da Beleza 166 / CEP 13458593 - Jardim Vista Alegre, Santa Bárbara D'Oeste, São Paulo</t>
  </si>
  <si>
    <t>13458593</t>
  </si>
  <si>
    <t>19 de março | 00:40</t>
  </si>
  <si>
    <t>19 de março | 10:51</t>
  </si>
  <si>
    <t>MEL42126813201LMFFF01</t>
  </si>
  <si>
    <t>2000005308804902</t>
  </si>
  <si>
    <t>18 de março de 2023 12:06 hs.</t>
  </si>
  <si>
    <t>Alexandre Batista Dos Santos</t>
  </si>
  <si>
    <t>18966524842</t>
  </si>
  <si>
    <t>Estrada São Francisco 1850 / apt 88 bl b - CEP 06765001 - Jardim Wanda, Taboão da Serra, São Paulo</t>
  </si>
  <si>
    <t>06765001</t>
  </si>
  <si>
    <t>18 de março | 21:20</t>
  </si>
  <si>
    <t>20 de março | 14:01</t>
  </si>
  <si>
    <t>MEL42126808051LMFFF01</t>
  </si>
  <si>
    <t>2000004295981781</t>
  </si>
  <si>
    <t>cleydson marques siqueira</t>
  </si>
  <si>
    <t>03421579490</t>
  </si>
  <si>
    <t>Rua Bela Vista 51 / world fitness  Referencia: Em frente à caixa econômica federal - CEP 47650000 - centro, Correntina, Bahia</t>
  </si>
  <si>
    <t>18 de março | 23:12</t>
  </si>
  <si>
    <t>MEL42126813580LMFFF01</t>
  </si>
  <si>
    <t>2000004296165319</t>
  </si>
  <si>
    <t>18 de março de 2023 11:53 hs.</t>
  </si>
  <si>
    <t>Alexander Oliveira Pereira</t>
  </si>
  <si>
    <t>70482224258</t>
  </si>
  <si>
    <t>Rua Igarapé do Franco 48 / Referencia: atrás da igreja da restauração - CEP 69036599 - Santo Agostinho, Manaus, Amazonas</t>
  </si>
  <si>
    <t>69036599</t>
  </si>
  <si>
    <t>18 de março | 16:47</t>
  </si>
  <si>
    <t>11864800776700</t>
  </si>
  <si>
    <t>http://www.jadlog.com.br/trackingml.jsp?pedido=11864800776700</t>
  </si>
  <si>
    <t>2000005308722522</t>
  </si>
  <si>
    <t>18 de março de 2023 11:50 hs.</t>
  </si>
  <si>
    <t>Byanca Elenize Silva Alexandre Oliveira</t>
  </si>
  <si>
    <t>44261589826</t>
  </si>
  <si>
    <t>Rua Ayres do Amaral 90 / casa - CEP 12711550 - Vila Crispim, Cruzeiro, São Paulo</t>
  </si>
  <si>
    <t>Cruzeiro</t>
  </si>
  <si>
    <t>12711550</t>
  </si>
  <si>
    <t>18 de março | 23:27</t>
  </si>
  <si>
    <t>19 de março | 12:26</t>
  </si>
  <si>
    <t>MEL42126781706LMFFF01</t>
  </si>
  <si>
    <t>2000005308706562</t>
  </si>
  <si>
    <t>18 de março de 2023 11:46 hs.</t>
  </si>
  <si>
    <t>Diego Rocha Marques</t>
  </si>
  <si>
    <t>12502277710</t>
  </si>
  <si>
    <t>Rua Carlos Mesquita Soares 109 / bar da leila - CEP 28640000 - Santa elisa, Carmo, Rio de Janeiro</t>
  </si>
  <si>
    <t>Carmo</t>
  </si>
  <si>
    <t>28640000</t>
  </si>
  <si>
    <t>18 de março | 18:19</t>
  </si>
  <si>
    <t>20 de março | 13:00</t>
  </si>
  <si>
    <t>MEL42126766115LMFFF01</t>
  </si>
  <si>
    <t>2000004296145645</t>
  </si>
  <si>
    <t>18 de março de 2023 11:43 hs.</t>
  </si>
  <si>
    <t>MLB3105699030</t>
  </si>
  <si>
    <t>Capa Pedal Acelerador Freio Embreagem Celta Corsa Classic</t>
  </si>
  <si>
    <t>THIAGO COSTA</t>
  </si>
  <si>
    <t>CPF 45923735881</t>
  </si>
  <si>
    <t>Rua Monsenhor Victor Ribeiro Mazzei 46, Taubaté - CEP: 12050510, São Paulo</t>
  </si>
  <si>
    <t>45923735881</t>
  </si>
  <si>
    <t>Rua João-de-barro 385 / Referencia: próximo a casa de recuperação ágape casa com 2 portães pretos número 385 - CEP 12093731 - Loteamento Chácaras Ingrid, Taubaté, São Paulo</t>
  </si>
  <si>
    <t>12093731</t>
  </si>
  <si>
    <t>21 de março | 13:10</t>
  </si>
  <si>
    <t>MEL42126765376LMXDF01</t>
  </si>
  <si>
    <t>2000004296142223</t>
  </si>
  <si>
    <t>18 de março de 2023 11:41 hs.</t>
  </si>
  <si>
    <t>devanil cunha</t>
  </si>
  <si>
    <t>08218608796</t>
  </si>
  <si>
    <t>Avenida Fernando Bernardelli 1219 / Empresa ARCOM CUNHA Referencia: ARCOM CUNHA .. ATRAS DA SECRETARIA MUNICIPAL DE SAUDE - CEP 27570000 - Centro, Porto Real, Rio de Janeiro</t>
  </si>
  <si>
    <t>20 de março | 13:02</t>
  </si>
  <si>
    <t>MEL42126762370LMFFF01</t>
  </si>
  <si>
    <t>2000004296110105</t>
  </si>
  <si>
    <t>18 de março de 2023 11:30 hs.</t>
  </si>
  <si>
    <t>Fabricio Pereira Da Costa</t>
  </si>
  <si>
    <t>CPF 04674907160</t>
  </si>
  <si>
    <t>Rua Senador Onófre Quinan 18 - Quadra 20 lote 18, Mambaí - CEP: 73970000, Goiás</t>
  </si>
  <si>
    <t>04674907160</t>
  </si>
  <si>
    <t>Rua Senador Onófre Quinan SN / Quadra 20 lote 18 Referencia: ao lado da casa do pastor Everardo - CEP 73970000 - Centro, Mambaí, Goiás</t>
  </si>
  <si>
    <t>Mambaí</t>
  </si>
  <si>
    <t>73970000</t>
  </si>
  <si>
    <t>21 de março | 02:52</t>
  </si>
  <si>
    <t>22 de março | 13:37</t>
  </si>
  <si>
    <t>MEL42126736182LMXDF01</t>
  </si>
  <si>
    <t>2000005308601838</t>
  </si>
  <si>
    <t>18 de março de 2023 11:27 hs.</t>
  </si>
  <si>
    <t>carina lino</t>
  </si>
  <si>
    <t>CPF 36740741840</t>
  </si>
  <si>
    <t>Rua Prudente de Moraes 294 - Comércio, Suzano - CEP: 08674015, São Paulo</t>
  </si>
  <si>
    <t>36740741840</t>
  </si>
  <si>
    <t>Rua Prudente de Moraes 294 / CEP 08674015 - Centro, Suzano, São Paulo</t>
  </si>
  <si>
    <t>08674015</t>
  </si>
  <si>
    <t>20 de março | 15:56</t>
  </si>
  <si>
    <t>20 de março | 19:33</t>
  </si>
  <si>
    <t>42126725247</t>
  </si>
  <si>
    <t>2000005308603278</t>
  </si>
  <si>
    <t>18 de março de 2023 11:26 hs.</t>
  </si>
  <si>
    <t>Gerson Marinho De Souza</t>
  </si>
  <si>
    <t>30576583855</t>
  </si>
  <si>
    <t>Rua Washington Luiz 126 / Referencia: perto da escola Ana Lúcia pizani - CEP 13738560 - Jardim Primavera, Mococa, São Paulo</t>
  </si>
  <si>
    <t>Mococa</t>
  </si>
  <si>
    <t>13738560</t>
  </si>
  <si>
    <t>19 de março | 09:37</t>
  </si>
  <si>
    <t>MEL42126723009LMFFF01</t>
  </si>
  <si>
    <t>2000005308579600</t>
  </si>
  <si>
    <t>18 de março de 2023 11:22 hs.</t>
  </si>
  <si>
    <t>leilma santos da conceicao</t>
  </si>
  <si>
    <t>85839936537</t>
  </si>
  <si>
    <t>Rodovia BR 101 KM 404 123 / Restaurante AL Referencia: Restaurante AL - CEP 45500000 - Itamarati, Ibirapitanga, Bahia</t>
  </si>
  <si>
    <t>Ibirapitanga</t>
  </si>
  <si>
    <t>45500000</t>
  </si>
  <si>
    <t>18 de março | 23:43</t>
  </si>
  <si>
    <t>MEL42126722988LMFFF01</t>
  </si>
  <si>
    <t>2000005308557570</t>
  </si>
  <si>
    <t>18 de março de 2023 11:16 hs.</t>
  </si>
  <si>
    <t>66643</t>
  </si>
  <si>
    <t>MLB3021195859</t>
  </si>
  <si>
    <t>Cabo Marcha Seleção Palio Weekend Adventure 2011 Em Diante</t>
  </si>
  <si>
    <t>kverinhamariano kverinhamariano</t>
  </si>
  <si>
    <t>CPF 70928622649</t>
  </si>
  <si>
    <t>Rua Helena Maciel da Silva 17, Betim - CEP: 32625122, Minas Gerais</t>
  </si>
  <si>
    <t>70928622649</t>
  </si>
  <si>
    <t>Rua Helena Maciel da Silva 17 / Referencia: Próximo ao mercado açude - CEP 32625122 - Açude, Betim, Minas Gerais</t>
  </si>
  <si>
    <t>32625122</t>
  </si>
  <si>
    <t>ML42126702981135551</t>
  </si>
  <si>
    <t>https://www.loggi.com/rastreador/3762947aef/ML42126702981135551</t>
  </si>
  <si>
    <t>2000005308515348</t>
  </si>
  <si>
    <t>18 de março de 2023 11:08 hs.</t>
  </si>
  <si>
    <t>Daniel Mendes Mendonca</t>
  </si>
  <si>
    <t>02573621774</t>
  </si>
  <si>
    <t>Entregar no labrego SN / Entregar no Labrego Referencia: Entregar no labrego - CEP 27553000 - Visconde de Mauá, Visconde de Mauá, Rio de Janeiro</t>
  </si>
  <si>
    <t>Visconde de Mauá</t>
  </si>
  <si>
    <t>27553000</t>
  </si>
  <si>
    <t>20 de março | 13:14</t>
  </si>
  <si>
    <t>MEL42126695430LMFFF01</t>
  </si>
  <si>
    <t>2000005308409742</t>
  </si>
  <si>
    <t>18 de março de 2023 10:43 hs.</t>
  </si>
  <si>
    <t>Cleber santos</t>
  </si>
  <si>
    <t>85811649517</t>
  </si>
  <si>
    <t>Rua Nossa Senhora de Fátima 540 / casa - CEP 45658590 - Basílio, Ilhéus, Bahia</t>
  </si>
  <si>
    <t>45658590</t>
  </si>
  <si>
    <t>20 de março | 16:33</t>
  </si>
  <si>
    <t>MEL42126639319LMFFF01</t>
  </si>
  <si>
    <t>2000004296028115</t>
  </si>
  <si>
    <t>18 de março de 2023 10:38 hs.</t>
  </si>
  <si>
    <t>Alexandre Rodrigues Silva</t>
  </si>
  <si>
    <t>57456151334</t>
  </si>
  <si>
    <t>Avenida José Lopez Lázaro 490 / Ap 51 torre 2 - CEP 06210030 - Presidente Altino, Osasco, São Paulo</t>
  </si>
  <si>
    <t>06210030</t>
  </si>
  <si>
    <t>19 de março | 01:22</t>
  </si>
  <si>
    <t>19 de março | 09:47</t>
  </si>
  <si>
    <t>MEL42126637028LMFFF01</t>
  </si>
  <si>
    <t>2000005308322168</t>
  </si>
  <si>
    <t>18 de março de 2023 10:19 hs.</t>
  </si>
  <si>
    <t>Celiane Cavalcante</t>
  </si>
  <si>
    <t>03794960548</t>
  </si>
  <si>
    <t>Rua Coronel Alexandrino Pedro da Costa 434 / casa Referencia: Depois da Eletronica Bahia - CEP 48400000 - Centro, Ribeira do Pombal, Bahia</t>
  </si>
  <si>
    <t>Ribeira do Pombal</t>
  </si>
  <si>
    <t>48400000</t>
  </si>
  <si>
    <t>18 de março | 18:00</t>
  </si>
  <si>
    <t>20 de março | 15:37</t>
  </si>
  <si>
    <t>MEL42126604226LMFFF01</t>
  </si>
  <si>
    <t>2000005308283612</t>
  </si>
  <si>
    <t>18 de março de 2023 10:15 hs.</t>
  </si>
  <si>
    <t>Idson Anunciação Cunha</t>
  </si>
  <si>
    <t>01413181554</t>
  </si>
  <si>
    <t>Rua do Campo 18 / campo de bola jk Referencia: Nilson serralheiro - CEP 48280000 - Núcleo colonial JK, Mata de São João, Bahia</t>
  </si>
  <si>
    <t>Mata de São João</t>
  </si>
  <si>
    <t>48280000</t>
  </si>
  <si>
    <t>18 de março | 23:34</t>
  </si>
  <si>
    <t>19 de março | 13:14</t>
  </si>
  <si>
    <t>MEL42126594130LMFFF01</t>
  </si>
  <si>
    <t>2000005308254212</t>
  </si>
  <si>
    <t>18 de março de 2023 10:00 hs.</t>
  </si>
  <si>
    <t>Fagner Silvino</t>
  </si>
  <si>
    <t>03184565599</t>
  </si>
  <si>
    <t>POVOADO DE FORMOSA 60 / casa - CEP 44895000 - Barro Alto, Bahia</t>
  </si>
  <si>
    <t>Barro Alto</t>
  </si>
  <si>
    <t>44895000</t>
  </si>
  <si>
    <t>20 de março | 13:59</t>
  </si>
  <si>
    <t>MEL42126566257LMFFF01</t>
  </si>
  <si>
    <t>2000005308237274</t>
  </si>
  <si>
    <t>18 de março de 2023 09:58 hs.</t>
  </si>
  <si>
    <t>ozias jose da silva junior junior</t>
  </si>
  <si>
    <t>27313503857</t>
  </si>
  <si>
    <t>Rua Kalime Gadia 225 / casa - CEP 13058334 - Jardim Maracanã, Campinas, São Paulo</t>
  </si>
  <si>
    <t>13058334</t>
  </si>
  <si>
    <t>18 de março | 15:31</t>
  </si>
  <si>
    <t>19 de março | 13:43</t>
  </si>
  <si>
    <t>MEL42126562713LMFFF01</t>
  </si>
  <si>
    <t>2000005308229402</t>
  </si>
  <si>
    <t>18 de março de 2023 09:57 hs.</t>
  </si>
  <si>
    <t>vanderley pereira de moura moura</t>
  </si>
  <si>
    <t>01303046466</t>
  </si>
  <si>
    <t>Rua Itapiru 1553 / CEP 20251032 - Catumbi, Rio de Janeiro, Rio de Janeiro</t>
  </si>
  <si>
    <t>20251032</t>
  </si>
  <si>
    <t>18 de março | 19:21</t>
  </si>
  <si>
    <t>MEL42126568986LMFFF01</t>
  </si>
  <si>
    <t>2000005307978252</t>
  </si>
  <si>
    <t>18 de março de 2023 08:20 hs.</t>
  </si>
  <si>
    <t>Chegou em 18 de março</t>
  </si>
  <si>
    <t>João Moura Moura</t>
  </si>
  <si>
    <t>24308404568</t>
  </si>
  <si>
    <t>Rua Edgard Reys Navarro 88 / Apto 101 Referencia: Apto 101 - CEP 40255280 - Matatu, Salvador, Bahia</t>
  </si>
  <si>
    <t>40255280</t>
  </si>
  <si>
    <t>18 de março | 13:19</t>
  </si>
  <si>
    <t>18 de março | 20:41</t>
  </si>
  <si>
    <t>MEL42126452142LMFFF01</t>
  </si>
  <si>
    <t>2000005307863192</t>
  </si>
  <si>
    <t>18 de março de 2023 07:02 hs.</t>
  </si>
  <si>
    <t>Miguel Oliveira</t>
  </si>
  <si>
    <t>86452929550</t>
  </si>
  <si>
    <t>Urbis Rua da Holanda 41 / Referencia: Em Frente A Escola Municipal Carlos Drummond de Andrade - CEP 42850000 - Urbis, Dias d'Ávila, Bahia</t>
  </si>
  <si>
    <t>18 de março | 12:54</t>
  </si>
  <si>
    <t>18 de março | 19:44</t>
  </si>
  <si>
    <t>MEL42126396529LMFFF01</t>
  </si>
  <si>
    <t>2000005302539332</t>
  </si>
  <si>
    <t>18 de março de 2023 03:02 hs.</t>
  </si>
  <si>
    <t>PAR442066</t>
  </si>
  <si>
    <t>MLB3049490433</t>
  </si>
  <si>
    <t>Par Bandeja Cordoba 1995 Á 2002</t>
  </si>
  <si>
    <t>Walter Donizeti de Souza Aguiar</t>
  </si>
  <si>
    <t>CPF 12314244869</t>
  </si>
  <si>
    <t>Rua Luís gama 11 - Casa 2, Mogi das Cruzes - CEP: 08730240, São Paulo</t>
  </si>
  <si>
    <t>12314244869</t>
  </si>
  <si>
    <t>Rua Luiz Gama 11 / CEP 08730240 - Centro, Mogi das Cruzes, São Paulo</t>
  </si>
  <si>
    <t>08730240</t>
  </si>
  <si>
    <t>42124125841</t>
  </si>
  <si>
    <t>2000005301997354</t>
  </si>
  <si>
    <t>18 de março de 2023 02:57 hs.</t>
  </si>
  <si>
    <t>MLB3058604095</t>
  </si>
  <si>
    <t>Diego Belcamino</t>
  </si>
  <si>
    <t>CPF 81072635020</t>
  </si>
  <si>
    <t>Rua Dr Antonio Mazzaferro Neto 656, Porto Alegre - CEP: 91787196, Rio Grande do Sul</t>
  </si>
  <si>
    <t>81072635020</t>
  </si>
  <si>
    <t>Rua dos Plátanos 201 / Referencia: Entregar somente no endereço - CEP 91780793 - Ponta Grossa, Porto Alegre, Rio Grande do Sul</t>
  </si>
  <si>
    <t>91780793</t>
  </si>
  <si>
    <t>21 de março | 03:57</t>
  </si>
  <si>
    <t>MEL42123910032LMXDF01</t>
  </si>
  <si>
    <t>2000004288616553</t>
  </si>
  <si>
    <t>18 de março de 2023 02:53 hs.</t>
  </si>
  <si>
    <t>daniel moraes</t>
  </si>
  <si>
    <t>CPF 26841294874</t>
  </si>
  <si>
    <t>Rua Joaquim Silveira Mello 180, São Roque - CEP: 18132170, São Paulo</t>
  </si>
  <si>
    <t>26841294874</t>
  </si>
  <si>
    <t>Rua Lívio Tagliassachi 338 / CEP 18132370 - Jardim Boa Vista, São Roque, São Paulo</t>
  </si>
  <si>
    <t>18132370</t>
  </si>
  <si>
    <t>20 de março | 23:21</t>
  </si>
  <si>
    <t>21 de março | 15:24</t>
  </si>
  <si>
    <t>MEL42126332634LMXDF01</t>
  </si>
  <si>
    <t>2000004295681719</t>
  </si>
  <si>
    <t>18 de março de 2023 01:39 hs.</t>
  </si>
  <si>
    <t>Ronaldo Silva Santos</t>
  </si>
  <si>
    <t>34932722869</t>
  </si>
  <si>
    <t>Rua Ruben Dário 8115 / Loja de celular - CEP 04860260 - Jardim Guanabara, São Paulo, São Paulo</t>
  </si>
  <si>
    <t>04860260</t>
  </si>
  <si>
    <t>19 de março | 00:26</t>
  </si>
  <si>
    <t>MEL42126288926LMFFF01</t>
  </si>
  <si>
    <t>https://myaccount.mercadolivre.com.br/shipments/42126288926/detail</t>
  </si>
  <si>
    <t>2000005307417860</t>
  </si>
  <si>
    <t>18 de março de 2023 00:37 hs.</t>
  </si>
  <si>
    <t>joao linhares</t>
  </si>
  <si>
    <t>CPF 39920283053</t>
  </si>
  <si>
    <t>uruguaiana 121 - casa, Quintão - CEP: 95548000, Rio Grande do Sul</t>
  </si>
  <si>
    <t>39920283053</t>
  </si>
  <si>
    <t>Rua Uruguaiana 121 / casa Referencia: rua do posto de gasolina e da pousada da jo - CEP 95548000 - praia do quintao, Quintão, Rio Grande do Sul</t>
  </si>
  <si>
    <t>Quintão</t>
  </si>
  <si>
    <t>95548000</t>
  </si>
  <si>
    <t>22 de março | 03:49</t>
  </si>
  <si>
    <t>MEL42126228637LMXDF01</t>
  </si>
  <si>
    <t>2000005307402052</t>
  </si>
  <si>
    <t>18 de março de 2023 00:25 hs.</t>
  </si>
  <si>
    <t>Não entregue</t>
  </si>
  <si>
    <t>Identificamos um problema no envio e não poderemos entregar seu produto.</t>
  </si>
  <si>
    <t>18 de março | 11:54</t>
  </si>
  <si>
    <t>MEL42126212937LMFFF01</t>
  </si>
  <si>
    <t>2000004295585657</t>
  </si>
  <si>
    <t>18 de março de 2023 00:16 hs.</t>
  </si>
  <si>
    <t>Jefferson Rosa da Silva</t>
  </si>
  <si>
    <t>70255841183</t>
  </si>
  <si>
    <t>Rua João Guimarães Rosa 65 / t 1 b f AP 33 - CEP 14094243 - Residencial Parque dos Servidores, Ribeirão Preto, São Paulo</t>
  </si>
  <si>
    <t>14094243</t>
  </si>
  <si>
    <t>19 de março | 14:43</t>
  </si>
  <si>
    <t>MEL42126212982LMFFF01</t>
  </si>
  <si>
    <t>2000005307195454</t>
  </si>
  <si>
    <t>17 de março de 2023 23:30 hs.</t>
  </si>
  <si>
    <t>lidymoreiraegui lidymoreiraegui</t>
  </si>
  <si>
    <t>02471001025</t>
  </si>
  <si>
    <t>Pompilio gomes sobrinho 23360 / Madeireira Glorinha - CEP 94380000 - Centro, Glorinha, Rio Grande do Sul</t>
  </si>
  <si>
    <t>Glorinha</t>
  </si>
  <si>
    <t>94380000</t>
  </si>
  <si>
    <t>18 de março | 14:30</t>
  </si>
  <si>
    <t>20 de março | 11:20</t>
  </si>
  <si>
    <t>MEL42126143520LMFFF01</t>
  </si>
  <si>
    <t>2000004295477867</t>
  </si>
  <si>
    <t>17 de março de 2023 23:05 hs.</t>
  </si>
  <si>
    <t>Flávio pereira Dos santos</t>
  </si>
  <si>
    <t>74641832153</t>
  </si>
  <si>
    <t>Rua Vitor Jose Da Silva 22 / Supermercado Referencia: Supermercado - CEP 35270000 - Mendes Pimentel, Minas Gerais</t>
  </si>
  <si>
    <t>Mendes Pimentel</t>
  </si>
  <si>
    <t>35270000</t>
  </si>
  <si>
    <t>22 de março | 08:39</t>
  </si>
  <si>
    <t>MEL42126110419LMFFF01</t>
  </si>
  <si>
    <t>2000004295470339</t>
  </si>
  <si>
    <t>17 de março de 2023 23:02 hs.</t>
  </si>
  <si>
    <t>Bruno Sousa Pereira</t>
  </si>
  <si>
    <t>CPF 35782116803</t>
  </si>
  <si>
    <t>Rua Cosmópolis 106 - casa 1, Carapicuíba - CEP: 06385210, São Paulo</t>
  </si>
  <si>
    <t>35782116803</t>
  </si>
  <si>
    <t>Rua São Paulo 155 / CEP 06380110 - Vila Freitas, Carapicuíba, São Paulo</t>
  </si>
  <si>
    <t>06380110</t>
  </si>
  <si>
    <t>20 de março | 16:29</t>
  </si>
  <si>
    <t>20 de março | 20:24</t>
  </si>
  <si>
    <t>42126113128</t>
  </si>
  <si>
    <t>2000005307126106</t>
  </si>
  <si>
    <t>17 de março de 2023 23:00 hs.</t>
  </si>
  <si>
    <t>Flavia Morena</t>
  </si>
  <si>
    <t>01026785375</t>
  </si>
  <si>
    <t>Avenida Frei Serafim 2401 / FIAT Referencia: Concessionária FIAT em Frente ao Hospital Getúlio Vargas. - CEP 64000020 - Centro, Teresina, Piauí</t>
  </si>
  <si>
    <t>64000020</t>
  </si>
  <si>
    <t>18 de março | 07:00</t>
  </si>
  <si>
    <t>21 de março | 09:05</t>
  </si>
  <si>
    <t>MEL42126102299LMFFF01</t>
  </si>
  <si>
    <t>2000005307112496</t>
  </si>
  <si>
    <t>17 de março de 2023 22:56 hs.</t>
  </si>
  <si>
    <t>marcelopinto674 marcelopinto674</t>
  </si>
  <si>
    <t>CPF 24863163886</t>
  </si>
  <si>
    <t>Rua José Roberto bruzarosco 73 73 - Casa, Ourinhos - CEP: 19910112, São Paulo</t>
  </si>
  <si>
    <t>24863163886</t>
  </si>
  <si>
    <t>28 de março | 19:46</t>
  </si>
  <si>
    <t>MEL42142125673LMXDR01</t>
  </si>
  <si>
    <t>2000005306892702</t>
  </si>
  <si>
    <t>17 de março de 2023 22:04 hs.</t>
  </si>
  <si>
    <t>Felipe Cannavina</t>
  </si>
  <si>
    <t>38504174840</t>
  </si>
  <si>
    <t>Rua Simonésia 93 / CEP 03556090 - Cidade Patriarca, São Paulo, São Paulo</t>
  </si>
  <si>
    <t>03556090</t>
  </si>
  <si>
    <t>19 de março | 23:15</t>
  </si>
  <si>
    <t>20 de março | 15:03</t>
  </si>
  <si>
    <t>MEL42126004963LMFFF01</t>
  </si>
  <si>
    <t>2000005306845510</t>
  </si>
  <si>
    <t>17 de março de 2023 21:56 hs.</t>
  </si>
  <si>
    <t>Milton César de Castro Castro</t>
  </si>
  <si>
    <t>09654831856</t>
  </si>
  <si>
    <t>Rua Carlos Salles D'Avila 127 / casa (4) fundos Referencia: casa (4) fundos - CEP 06288060 - Vila Menck, Osasco, São Paulo</t>
  </si>
  <si>
    <t>06288060</t>
  </si>
  <si>
    <t>18 de março | 01:17</t>
  </si>
  <si>
    <t>19 de março | 11:25</t>
  </si>
  <si>
    <t>MEL42125996552LMFFF01</t>
  </si>
  <si>
    <t>2000004295320093</t>
  </si>
  <si>
    <t>17 de março de 2023 21:42 hs.</t>
  </si>
  <si>
    <t>Fabricio Roney Amorim</t>
  </si>
  <si>
    <t>51308342837</t>
  </si>
  <si>
    <t>Rua Governador Cardoso de Melo Neto 187 / CEP 13323243 - Jardim Imperador, Salto, São Paulo</t>
  </si>
  <si>
    <t>13323243</t>
  </si>
  <si>
    <t>18 de março | 02:40</t>
  </si>
  <si>
    <t>18 de março | 15:35</t>
  </si>
  <si>
    <t>MEL42125967704LMFFF01</t>
  </si>
  <si>
    <t>2000004295284047</t>
  </si>
  <si>
    <t>17 de março de 2023 21:39 hs.</t>
  </si>
  <si>
    <t>MLB2083224974</t>
  </si>
  <si>
    <t>Terminal Conector Cabo Trambulador Vectra Zafira Astra Agile</t>
  </si>
  <si>
    <t>isnaria da silva rodrigues</t>
  </si>
  <si>
    <t>09996289419</t>
  </si>
  <si>
    <t>Rua João Campos 311 / Casa A Referencia: Isnária Rodrigues Marques - CEP 56330510 - Caminho do Sol, Petrolina, Pernambuco</t>
  </si>
  <si>
    <t>56330510</t>
  </si>
  <si>
    <t>20 de março | 12:10</t>
  </si>
  <si>
    <t>MEL42125953809LMFFF01</t>
  </si>
  <si>
    <t>2000005306669038</t>
  </si>
  <si>
    <t>17 de março de 2023 21:23 hs.</t>
  </si>
  <si>
    <t>Jose Roberto da Silva Matos</t>
  </si>
  <si>
    <t>09194116814</t>
  </si>
  <si>
    <t>são luiz 36 / fundo Referencia: perto do campo de futebol municipal - CEP 15108000 - Centro, Ipiguá, São Paulo</t>
  </si>
  <si>
    <t>Ipiguá</t>
  </si>
  <si>
    <t>15108000</t>
  </si>
  <si>
    <t>18 de março | 19:15</t>
  </si>
  <si>
    <t>19 de março | 15:35</t>
  </si>
  <si>
    <t>MEL42125921728LMFFF01</t>
  </si>
  <si>
    <t>2000005306648976</t>
  </si>
  <si>
    <t>17 de março de 2023 21:13 hs.</t>
  </si>
  <si>
    <t>Par-NZT311396</t>
  </si>
  <si>
    <t>MLB2741061168</t>
  </si>
  <si>
    <t>Par Rolamento Da Roda Dianteira Sem Abs Omega 92a99</t>
  </si>
  <si>
    <t>Renato Diniz</t>
  </si>
  <si>
    <t>CPF 06895553428</t>
  </si>
  <si>
    <t>Rua Antonio Campos Filho 141, Votorantim - CEP: 18114160, São Paulo</t>
  </si>
  <si>
    <t>06895553428</t>
  </si>
  <si>
    <t>Votorantim</t>
  </si>
  <si>
    <t>18114160</t>
  </si>
  <si>
    <t>2000004295213381</t>
  </si>
  <si>
    <t>17 de março de 2023 20:51 hs.</t>
  </si>
  <si>
    <t>Altair Dos santos</t>
  </si>
  <si>
    <t>46427471848</t>
  </si>
  <si>
    <t>Rua Angélica Brizola 271 / Casa Referencia: Casa Propria - CEP 18475000 - Centro, Bom Sucesso de Itararé, São Paulo</t>
  </si>
  <si>
    <t>Bom Sucesso de Itararé</t>
  </si>
  <si>
    <t>18475000</t>
  </si>
  <si>
    <t>18 de março | 00:54</t>
  </si>
  <si>
    <t>18 de março | 13:25</t>
  </si>
  <si>
    <t>MEL42125854559LMFFF01</t>
  </si>
  <si>
    <t>2000005306402690</t>
  </si>
  <si>
    <t>17 de março de 2023 20:23 hs.</t>
  </si>
  <si>
    <t>Alenilzo Barbosa Alenilzo Barbosa</t>
  </si>
  <si>
    <t>29647490860</t>
  </si>
  <si>
    <t>D 437 / casa - CEP 19280000 - Planalto do sul, Teodoro Sampaio, São Paulo</t>
  </si>
  <si>
    <t>18 de março | 19:08</t>
  </si>
  <si>
    <t>19 de março | 18:55</t>
  </si>
  <si>
    <t>MEL42125804582LMFFF01</t>
  </si>
  <si>
    <t>2000005306356636</t>
  </si>
  <si>
    <t>17 de março de 2023 20:13 hs.</t>
  </si>
  <si>
    <t>Rodrigo Braghiroli</t>
  </si>
  <si>
    <t>15980233814</t>
  </si>
  <si>
    <t>Rua Marcela Balduíno Cruvinel SN / Quadra 30, Lote 646 Referencia: quadra 30, lote 646 - CEP 75909766 - Residencial Interlagos, Rio Verde, Goiás</t>
  </si>
  <si>
    <t>75909766</t>
  </si>
  <si>
    <t>18 de março | 00:20</t>
  </si>
  <si>
    <t>20 de março | 12:05</t>
  </si>
  <si>
    <t>MEL42125785354LMFFF01</t>
  </si>
  <si>
    <t>2000005306335344</t>
  </si>
  <si>
    <t>17 de março de 2023 20:12 hs.</t>
  </si>
  <si>
    <t>Luiz Felipe Aguiar</t>
  </si>
  <si>
    <t>45980231803</t>
  </si>
  <si>
    <t>Avenida Benedito Dirceu Dionísio 428 / Casa 2 Referencia: Casa De Frente Com A Rua. Rua Sem Saída Porteira De Madeira - CEP 12180000 - Bela Vista, Natividade da Serra, São Paulo</t>
  </si>
  <si>
    <t>Natividade da Serra</t>
  </si>
  <si>
    <t>12180000</t>
  </si>
  <si>
    <t>18 de março | 00:24</t>
  </si>
  <si>
    <t>18 de março | 10:26</t>
  </si>
  <si>
    <t>MEL42125779678LMFFF01</t>
  </si>
  <si>
    <t>2000005306148938</t>
  </si>
  <si>
    <t>17 de março de 2023 19:32 hs.</t>
  </si>
  <si>
    <t>Clodoaldo Rodrigues Simoes</t>
  </si>
  <si>
    <t>04471185950</t>
  </si>
  <si>
    <t>Avenida avenida Nossa Senhora do Carmo SN / área rural Referencia: pode entregar no posto de gasolina da pista na entrada da cidade de congonhinhas - CEP 86320000 - patrimônio do vaz, Congonhinhas, Paraná</t>
  </si>
  <si>
    <t>Congonhinhas</t>
  </si>
  <si>
    <t>86320000</t>
  </si>
  <si>
    <t>19 de março | 18:42</t>
  </si>
  <si>
    <t>20 de março | 17:28</t>
  </si>
  <si>
    <t>MEL42125697078LMFFF01</t>
  </si>
  <si>
    <t>2000005306132616</t>
  </si>
  <si>
    <t>17 de março de 2023 19:28 hs.</t>
  </si>
  <si>
    <t>Rosana Batista da Silva</t>
  </si>
  <si>
    <t>39223570832</t>
  </si>
  <si>
    <t>Rua Antônio Calichio 215 / Central Motors Referencia: Uma Loja De Carros Com Fachada Preta E Amarela - CEP 13710000 - Vila São Jorge, Tambaú, São Paulo</t>
  </si>
  <si>
    <t>Tambaú</t>
  </si>
  <si>
    <t>13710000</t>
  </si>
  <si>
    <t>17 de março | 23:31</t>
  </si>
  <si>
    <t>18 de março | 13:16</t>
  </si>
  <si>
    <t>MEL42125687718LMFFF01</t>
  </si>
  <si>
    <t>2000005305994872</t>
  </si>
  <si>
    <t>17 de março de 2023 19:00 hs.</t>
  </si>
  <si>
    <t>2211</t>
  </si>
  <si>
    <t>MLB2063608314</t>
  </si>
  <si>
    <t>Haste  Bieleta Câmbio 206 207 1.4 / 1.6 Longo 34cm</t>
  </si>
  <si>
    <t>Paulo Paes</t>
  </si>
  <si>
    <t>CPF 02231850940</t>
  </si>
  <si>
    <t>Rua Profeta Daniel 139 - Fundos, Curitiba - CEP: 81930070, Paraná</t>
  </si>
  <si>
    <t>02231850940</t>
  </si>
  <si>
    <t>Rua Profeta Daniel 139 / Fundos - CEP 81930070 - Umbará, Curitiba, Paraná</t>
  </si>
  <si>
    <t>81930070</t>
  </si>
  <si>
    <t>21 de março | 19:05</t>
  </si>
  <si>
    <t>MEL42125622029LMXDF01</t>
  </si>
  <si>
    <t>2000005305846530</t>
  </si>
  <si>
    <t>17 de março de 2023 18:30 hs.</t>
  </si>
  <si>
    <t>Juan Pretel</t>
  </si>
  <si>
    <t>50124562892</t>
  </si>
  <si>
    <t>Rua Conselheiro Moreira de Barros 4030 / casa 5 - CEP 02430002 - Lauzane Paulista, São Paulo, São Paulo</t>
  </si>
  <si>
    <t>02430002</t>
  </si>
  <si>
    <t>18 de março | 01:41</t>
  </si>
  <si>
    <t>18 de março | 17:04</t>
  </si>
  <si>
    <t>MEL42125556383LMFFF01</t>
  </si>
  <si>
    <t>2000005305778012</t>
  </si>
  <si>
    <t>17 de março de 2023 18:20 hs.</t>
  </si>
  <si>
    <t>samuel neves martins martins</t>
  </si>
  <si>
    <t>CPF 68429835768</t>
  </si>
  <si>
    <t>Coronel Bernardino de Melo 2169 - Autoescola Marcelle, Nova Iguaçu - CEP: 26255140, Rio de Janeiro</t>
  </si>
  <si>
    <t>68429835768</t>
  </si>
  <si>
    <t>Rua Coronel Bernardino de Melo 2169 / Autoescola Marcelle - CEP 26255140 - Centro, Nova Iguaçu, Rio de Janeiro</t>
  </si>
  <si>
    <t>26255140</t>
  </si>
  <si>
    <t>20 de março | 23:47</t>
  </si>
  <si>
    <t>21 de março | 18:38</t>
  </si>
  <si>
    <t>MEL42125533805LMXDF01</t>
  </si>
  <si>
    <t>2000005305760864</t>
  </si>
  <si>
    <t>17 de março de 2023 18:15 hs.</t>
  </si>
  <si>
    <t>Farley Vinicius da Silva Lima</t>
  </si>
  <si>
    <t>11168148626</t>
  </si>
  <si>
    <t>RUA CORONEL COELHO 594 / A - CEP 39401446 - Montes Claros, Minas Gerais</t>
  </si>
  <si>
    <t>Montes Claros</t>
  </si>
  <si>
    <t>39401446</t>
  </si>
  <si>
    <t>18 de março | 14:21</t>
  </si>
  <si>
    <t>22 de março | 13:01</t>
  </si>
  <si>
    <t>MEL42125521331LMFFF01</t>
  </si>
  <si>
    <t>https://myaccount.mercadolivre.com.br/shipments/42125521331/detail</t>
  </si>
  <si>
    <t>2000004294875225</t>
  </si>
  <si>
    <t>17 de março de 2023 18:14 hs.</t>
  </si>
  <si>
    <t>jefferson do nascimento</t>
  </si>
  <si>
    <t>11151785717</t>
  </si>
  <si>
    <t>rua 80 8 / casa Referencia: Barracão azul - CEP 38950000 - São Benedito, Ibiá, Minas Gerais</t>
  </si>
  <si>
    <t>Ibiá</t>
  </si>
  <si>
    <t>38950000</t>
  </si>
  <si>
    <t>19 de março | 14:50</t>
  </si>
  <si>
    <t>24 de março | 10:48</t>
  </si>
  <si>
    <t>MEL42125517539LMFFF01</t>
  </si>
  <si>
    <t>2000005305758390</t>
  </si>
  <si>
    <t>2000005305758392</t>
  </si>
  <si>
    <t>2000005305693166</t>
  </si>
  <si>
    <t>17 de março de 2023 18:02 hs.</t>
  </si>
  <si>
    <t>SIDNEI SILVA</t>
  </si>
  <si>
    <t>11093581808</t>
  </si>
  <si>
    <t>Rua Joaquim Vieira das Neves 293 / CEP 13406042 - Vale do Sol, Piracicaba, São Paulo</t>
  </si>
  <si>
    <t>13406042</t>
  </si>
  <si>
    <t>18 de março | 00:28</t>
  </si>
  <si>
    <t>18 de março | 14:29</t>
  </si>
  <si>
    <t>MEL42125502448LMFFF01</t>
  </si>
  <si>
    <t>2000004294844677</t>
  </si>
  <si>
    <t>17 de março de 2023 18:01 hs.</t>
  </si>
  <si>
    <t>gilcimar dos santos</t>
  </si>
  <si>
    <t>08854910767</t>
  </si>
  <si>
    <t>Rua Aurora Silveira 178 / CEP 28621220 - Cônego, Nova Friburgo, Rio de Janeiro</t>
  </si>
  <si>
    <t>28621220</t>
  </si>
  <si>
    <t>20 de março | 10:30</t>
  </si>
  <si>
    <t>MEL42125488761LMFFF01</t>
  </si>
  <si>
    <t>2000005305580710</t>
  </si>
  <si>
    <t>17 de março de 2023 17:41 hs.</t>
  </si>
  <si>
    <t>Daniel Couto</t>
  </si>
  <si>
    <t>04220075607</t>
  </si>
  <si>
    <t>Rua Bahia 221 / Em Frente Ao Posto Calp - CEP 35591060 - Santa Eugênia, Lagoa da Prata, Minas Gerais</t>
  </si>
  <si>
    <t>35591060</t>
  </si>
  <si>
    <t>17 de março | 21:38</t>
  </si>
  <si>
    <t>20 de março | 09:44</t>
  </si>
  <si>
    <t>MEL42125450590LMFFF01</t>
  </si>
  <si>
    <t>2000005305581666</t>
  </si>
  <si>
    <t>Dieceu Virginio Gomes</t>
  </si>
  <si>
    <t>CPF 06960281741</t>
  </si>
  <si>
    <t>Rua Júlio Armond 72, Campos dos Goytacazes - CEP: 28083360, Rio de Janeiro</t>
  </si>
  <si>
    <t>06960281741</t>
  </si>
  <si>
    <t>Rua Júlio Armond 72 / CEP 28083360 - Custodópolis, Campos dos Goytacazes, Rio de Janeiro</t>
  </si>
  <si>
    <t>28083360</t>
  </si>
  <si>
    <t>21 de março | 02:21</t>
  </si>
  <si>
    <t>MEL42125447295LMXDF01</t>
  </si>
  <si>
    <t>2000005305445000</t>
  </si>
  <si>
    <t>17 de março de 2023 17:22 hs.</t>
  </si>
  <si>
    <t>Brener Do Socorro da Silva</t>
  </si>
  <si>
    <t>14141276693</t>
  </si>
  <si>
    <t>José Pedro de Moraes 365 / Referencia: Mercado São Bento - CEP 37615000 - Valinhos, Senador Amaral, Minas Gerais</t>
  </si>
  <si>
    <t>Senador Amaral</t>
  </si>
  <si>
    <t>37615000</t>
  </si>
  <si>
    <t>17 de março | 21:34</t>
  </si>
  <si>
    <t>18 de março | 13:14</t>
  </si>
  <si>
    <t>MEL42125393408LMFFF01</t>
  </si>
  <si>
    <t>2000005305240148</t>
  </si>
  <si>
    <t>17 de março de 2023 16:36 hs.</t>
  </si>
  <si>
    <t>Paulo Henrique Figueiredo</t>
  </si>
  <si>
    <t>03307728300</t>
  </si>
  <si>
    <t>Estrada do Samuca 82 / Referencia: entrega no mercado, empório Sophia - CEP 06365750 - Jardim Primeiro de Maio, Carapicuíba, São Paulo</t>
  </si>
  <si>
    <t>06365750</t>
  </si>
  <si>
    <t>18 de março | 10:58</t>
  </si>
  <si>
    <t>MEL42125294619LMFFF01</t>
  </si>
  <si>
    <t>2000004294600479</t>
  </si>
  <si>
    <t>17 de março de 2023 16:21 hs.</t>
  </si>
  <si>
    <t>MLB2860187459</t>
  </si>
  <si>
    <t>Samir Cardoso</t>
  </si>
  <si>
    <t>04084161578</t>
  </si>
  <si>
    <t>Rua Dez 372 / casa Referencia: José Lustosa - CEP 56380000 - José Lustosa, Santa Maria da Boa Vista, Pernambuco</t>
  </si>
  <si>
    <t>Santa Maria da Boa Vista</t>
  </si>
  <si>
    <t>56380000</t>
  </si>
  <si>
    <t>17 de março | 20:18</t>
  </si>
  <si>
    <t>19 de março | 15:11</t>
  </si>
  <si>
    <t>MEL42125254891LMFFF01</t>
  </si>
  <si>
    <t>2000005305097436</t>
  </si>
  <si>
    <t>17 de março de 2023 16:15 hs.</t>
  </si>
  <si>
    <t>552002-5701</t>
  </si>
  <si>
    <t>MLB2864486065</t>
  </si>
  <si>
    <t>Bandeja E Bieleta Lado Direito Peugeot 206 Todos 1999 A 2010</t>
  </si>
  <si>
    <t>Isabelle Barbosa</t>
  </si>
  <si>
    <t>CPF 06587711162</t>
  </si>
  <si>
    <t>Rua Galileu Galilei 75 - casa, Ponta Porã - CEP: 79901246, Mato Grosso do Sul</t>
  </si>
  <si>
    <t>06587711162</t>
  </si>
  <si>
    <t>Rua treze de Junho 1344 / casa no corredor  Referencia: Corredor ao lado da advocacia segundo portão - CEP 79280000 - Centro, Porto Murtinho, Mato Grosso do Sul</t>
  </si>
  <si>
    <t>Porto Murtinho</t>
  </si>
  <si>
    <t>79280000</t>
  </si>
  <si>
    <t>00245490575274</t>
  </si>
  <si>
    <t>https://ssw.inf.br/app/meli/00245490575274</t>
  </si>
  <si>
    <t>2000005305101424</t>
  </si>
  <si>
    <t>17 de março de 2023 16:13 hs.</t>
  </si>
  <si>
    <t>Ronaldo Pereira de Souza</t>
  </si>
  <si>
    <t>50980025672</t>
  </si>
  <si>
    <t>Rua A 606 / RUA  A - CEP 38280000 - tirandentes, Iturama, Minas Gerais</t>
  </si>
  <si>
    <t>Iturama</t>
  </si>
  <si>
    <t>38280000</t>
  </si>
  <si>
    <t>18 de março | 15:38</t>
  </si>
  <si>
    <t>19 de março | 11:32</t>
  </si>
  <si>
    <t>MEL42125238465LMFFF01</t>
  </si>
  <si>
    <t>2000005305069528</t>
  </si>
  <si>
    <t>17 de março de 2023 16:07 hs.</t>
  </si>
  <si>
    <t>THIAGO FERNANDES</t>
  </si>
  <si>
    <t>35290917829</t>
  </si>
  <si>
    <t>Rua 26 2227 / apto 142  elegance - CEP 13503011 - Jardim São Paulo, Rio Claro, São Paulo</t>
  </si>
  <si>
    <t>13503011</t>
  </si>
  <si>
    <t>17 de março | 23:28</t>
  </si>
  <si>
    <t>18 de março | 10:43</t>
  </si>
  <si>
    <t>MEL42125231518LMFFF01</t>
  </si>
  <si>
    <t>2000005304976336</t>
  </si>
  <si>
    <t>17 de março de 2023 15:50 hs.</t>
  </si>
  <si>
    <t>Jose Mauricio Costa</t>
  </si>
  <si>
    <t>02129866786</t>
  </si>
  <si>
    <t>Rua Antonio Da Luz 170 / oficina Referencia: /Restriçao-17a21h/Condomínio-No/Portaria-NA/Elevador-NA/Escalera-No - CEP 26980000 - Paty Do Algeres, Avelar, Rio de Janeiro</t>
  </si>
  <si>
    <t>Avelar</t>
  </si>
  <si>
    <t>26980000</t>
  </si>
  <si>
    <t>17 de março | 19:38</t>
  </si>
  <si>
    <t>18 de março | 13:35</t>
  </si>
  <si>
    <t>MEL42125189484LMFFF01</t>
  </si>
  <si>
    <t>2000004294487141</t>
  </si>
  <si>
    <t>17 de março de 2023 15:36 hs.</t>
  </si>
  <si>
    <t>Diego Amaral</t>
  </si>
  <si>
    <t>35641086886</t>
  </si>
  <si>
    <t>Rua José Henrique 55 / CEP 12283580 - Vila Henrique, Caçapava, São Paulo</t>
  </si>
  <si>
    <t>12283580</t>
  </si>
  <si>
    <t>17 de março | 23:23</t>
  </si>
  <si>
    <t>18 de março | 12:15</t>
  </si>
  <si>
    <t>MEL42125153398LMFFF01</t>
  </si>
  <si>
    <t>2000004294408623</t>
  </si>
  <si>
    <t>17 de março de 2023 15:35 hs.</t>
  </si>
  <si>
    <t>Larissa Vaz</t>
  </si>
  <si>
    <t>13412316660</t>
  </si>
  <si>
    <t>silverio dias barbosa 224 / casa debaixo  Referencia: ao lado na conecta - CEP 36788000 - centro, Itamarati de Minas, Minas Gerais</t>
  </si>
  <si>
    <t>Itamarati de Minas</t>
  </si>
  <si>
    <t>36788000</t>
  </si>
  <si>
    <t>17 de março | 19:12</t>
  </si>
  <si>
    <t>21 de março | 11:33</t>
  </si>
  <si>
    <t>MEL42125151886LMFFF01</t>
  </si>
  <si>
    <t>2000005304845662</t>
  </si>
  <si>
    <t>17 de março de 2023 15:30 hs.</t>
  </si>
  <si>
    <t>FELIPE PARRA ANTONIO 40433535881</t>
  </si>
  <si>
    <t>CNPJ 23418420000198</t>
  </si>
  <si>
    <t>Avenida Pedro Ometto 1535, Barra Bonita - CEP: 17340112, São Paulo</t>
  </si>
  <si>
    <t>23418420000198</t>
  </si>
  <si>
    <t>Avenida Pedro Ometto 1535 / Referencia: INTER GAMES - CEP 17340112 - Jardim Vista Alegre, Barra Bonita, São Paulo</t>
  </si>
  <si>
    <t>17340112</t>
  </si>
  <si>
    <t>21 de março | 01:03</t>
  </si>
  <si>
    <t>21 de março | 14:03</t>
  </si>
  <si>
    <t>MEL42125140630LMXDF01</t>
  </si>
  <si>
    <t>2000004294471917</t>
  </si>
  <si>
    <t>bruno pimenta</t>
  </si>
  <si>
    <t>42530023824</t>
  </si>
  <si>
    <t>Rua Palmiro Bim 597 / Torre 1 bloco D AP11 - CEP 14062249 - Parque dos Pinus, Ribeirão Preto, São Paulo</t>
  </si>
  <si>
    <t>14062249</t>
  </si>
  <si>
    <t>17 de março | 23:11</t>
  </si>
  <si>
    <t>18 de março | 17:56</t>
  </si>
  <si>
    <t>MEL42125139840LMFFF01</t>
  </si>
  <si>
    <t>2000004294454891</t>
  </si>
  <si>
    <t>17 de março de 2023 15:26 hs.</t>
  </si>
  <si>
    <t>Janaine Rodrigues De Oliveira</t>
  </si>
  <si>
    <t>37917028828</t>
  </si>
  <si>
    <t>Rua Ceará 1119 / casa - CEP 17730000 - centro, Parapuã, São Paulo</t>
  </si>
  <si>
    <t>Parapuã</t>
  </si>
  <si>
    <t>17730000</t>
  </si>
  <si>
    <t>17 de março | 19:26</t>
  </si>
  <si>
    <t>18 de março | 14:33</t>
  </si>
  <si>
    <t>MEL42125126992LMFFF01</t>
  </si>
  <si>
    <t>2000005304763472</t>
  </si>
  <si>
    <t>17 de março de 2023 15:15 hs.</t>
  </si>
  <si>
    <t>Marcos oliveira sousa</t>
  </si>
  <si>
    <t>03093519101</t>
  </si>
  <si>
    <t>Rua Marechal Deodoro Da Fonceca 1359 / Casa ,proximo Q Ceramica Albino - CEP 77790000 - Nova Olinda, Tocantins</t>
  </si>
  <si>
    <t>Nova Olinda</t>
  </si>
  <si>
    <t>77790000</t>
  </si>
  <si>
    <t>18 de março | 11:29</t>
  </si>
  <si>
    <t>22 de março | 11:13</t>
  </si>
  <si>
    <t>MEL42125101742LMFFF01</t>
  </si>
  <si>
    <t>2000005304744658</t>
  </si>
  <si>
    <t>17 de março de 2023 15:12 hs.</t>
  </si>
  <si>
    <t>Glauciane Silva do Nascimento</t>
  </si>
  <si>
    <t>05772675400</t>
  </si>
  <si>
    <t>Alameda Miosótis 285 / Próximo ao campinho Referencia: Portão de madeira - CEP 06730000 - São Paulo, Parque Ruth Maria, Vargem Grande Paulista, São Paulo</t>
  </si>
  <si>
    <t>18 de março | 06:22</t>
  </si>
  <si>
    <t>19 de março | 13:02</t>
  </si>
  <si>
    <t>MEL42125081635LMFFF01</t>
  </si>
  <si>
    <t>2000005304652852</t>
  </si>
  <si>
    <t>17 de março de 2023 14:56 hs.</t>
  </si>
  <si>
    <t>Leonardo Oliveira</t>
  </si>
  <si>
    <t>02772911608</t>
  </si>
  <si>
    <t>Rua Henrique Burnier 204 / 301 - CEP 36080150 - Mariano Procópio, Juiz de Fora, Minas Gerais</t>
  </si>
  <si>
    <t>36080150</t>
  </si>
  <si>
    <t>17 de março | 18:35</t>
  </si>
  <si>
    <t>18 de março | 16:25</t>
  </si>
  <si>
    <t>MEL42125052348LMFFF01</t>
  </si>
  <si>
    <t>2000005304616792</t>
  </si>
  <si>
    <t>17 de março de 2023 14:49 hs.</t>
  </si>
  <si>
    <t>Lucieni Oliveira</t>
  </si>
  <si>
    <t>CPF 36128683819</t>
  </si>
  <si>
    <t>francisco lichotto 105, Monte Aprazível - CEP: 15150000, São Paulo</t>
  </si>
  <si>
    <t>36128683819</t>
  </si>
  <si>
    <t>21 de março | 09:23</t>
  </si>
  <si>
    <t>24 de março | 12:49</t>
  </si>
  <si>
    <t>QC434030585BR</t>
  </si>
  <si>
    <t>2000004294330639</t>
  </si>
  <si>
    <t>17 de março de 2023 14:39 hs.</t>
  </si>
  <si>
    <t>Sandra Macedo</t>
  </si>
  <si>
    <t>CPF 62710222000</t>
  </si>
  <si>
    <t>Avenida Flores Da Cunha 449 - Parada 57 Casa, Alvorada - CEP: 94828300, Rio Grande do Sul</t>
  </si>
  <si>
    <t>62710222000</t>
  </si>
  <si>
    <t>Avenida Flores da Cunha 449 / Parada 57 Casa Referencia: Parada 57 de Alvorada - CEP 94828300 - Maria Regina, Alvorada, Rio Grande do Sul</t>
  </si>
  <si>
    <t>Alvorada</t>
  </si>
  <si>
    <t>94828300</t>
  </si>
  <si>
    <t>18 de março | 02:36</t>
  </si>
  <si>
    <t>19 de março | 10:59</t>
  </si>
  <si>
    <t>MEL42125008500LMXDF01</t>
  </si>
  <si>
    <t>2000005304443614</t>
  </si>
  <si>
    <t>17 de março de 2023 14:27 hs.</t>
  </si>
  <si>
    <t>Francisco Silva de Oliveira Francisco</t>
  </si>
  <si>
    <t>03909189385</t>
  </si>
  <si>
    <t>Alto Da Fumaça SN / Mangueirinha - CEP 65705000 - zona rural, Lago Verde, Maranhão</t>
  </si>
  <si>
    <t>Lago Verde</t>
  </si>
  <si>
    <t>65705000</t>
  </si>
  <si>
    <t>18 de março | 02:20</t>
  </si>
  <si>
    <t>21 de março | 11:21</t>
  </si>
  <si>
    <t>MEL42124957673LMFFF01</t>
  </si>
  <si>
    <t>2000005304429006</t>
  </si>
  <si>
    <t>17 de março de 2023 14:19 hs.</t>
  </si>
  <si>
    <t>eliseu becker da silva</t>
  </si>
  <si>
    <t>CPF 62835190082</t>
  </si>
  <si>
    <t>RUA 15 DE NOVEMBRO 193 - CASA, Carutapera - CEP: 65295000, Maranhão</t>
  </si>
  <si>
    <t>62835190082</t>
  </si>
  <si>
    <t>Rua do Sol 15 / Casa 15-A Referencia: Entregar Nerivaldo Mecanico - CEP 65068629 - Vila Luizão, São Luís, Maranhão</t>
  </si>
  <si>
    <t>65068629</t>
  </si>
  <si>
    <t>18 de março | 02:46</t>
  </si>
  <si>
    <t>MEL42124956856LMXDF01</t>
  </si>
  <si>
    <t>2000004294269367</t>
  </si>
  <si>
    <t>17 de março de 2023 14:16 hs.</t>
  </si>
  <si>
    <t>MLB2699561366</t>
  </si>
  <si>
    <t>Cabo De Embreagem Regulagem Manual 206 1.0 16v D4d Até 2004</t>
  </si>
  <si>
    <t>Tamiris Cupertino</t>
  </si>
  <si>
    <t>CPF 22929450886</t>
  </si>
  <si>
    <t>Rua Jati 339 - Oficina Mecânica, Guarulhos - CEP: 07180140, São Paulo</t>
  </si>
  <si>
    <t>22929450886</t>
  </si>
  <si>
    <t>Rua Jati 339 / Oficina Mecânica - CEP 07180140 - Cidade Jardim Cumbica, Guarulhos, São Paulo</t>
  </si>
  <si>
    <t>07180140</t>
  </si>
  <si>
    <t>20 de março | 18:47</t>
  </si>
  <si>
    <t>42124947046</t>
  </si>
  <si>
    <t>2000005304344470</t>
  </si>
  <si>
    <t>17 de março de 2023 14:08 hs.</t>
  </si>
  <si>
    <t>Alexis Rabello Ferreira</t>
  </si>
  <si>
    <t>39520293604</t>
  </si>
  <si>
    <t>Rua José Luiz de Mesquita 54 / 54 A Referencia: Central Eletrônica - CEP 37190000 - Centro, Três Pontas, Minas Gerais</t>
  </si>
  <si>
    <t>Três Pontas</t>
  </si>
  <si>
    <t>37190000</t>
  </si>
  <si>
    <t>17 de março | 17:40</t>
  </si>
  <si>
    <t>18 de março | 11:48</t>
  </si>
  <si>
    <t>MEL42124910439LMFFF01</t>
  </si>
  <si>
    <t>2000005304257634</t>
  </si>
  <si>
    <t>17 de março de 2023 13:51 hs.</t>
  </si>
  <si>
    <t>Glauber Bino</t>
  </si>
  <si>
    <t>31145628842</t>
  </si>
  <si>
    <t>Ituverava</t>
  </si>
  <si>
    <t>14500000</t>
  </si>
  <si>
    <t>MEL42124876547LMFFF01</t>
  </si>
  <si>
    <t>2000005304202810</t>
  </si>
  <si>
    <t>17 de março de 2023 13:46 hs.</t>
  </si>
  <si>
    <t>MEL42124858804LMFFF01</t>
  </si>
  <si>
    <t>2000005304175630</t>
  </si>
  <si>
    <t>17 de março de 2023 13:39 hs.</t>
  </si>
  <si>
    <t>thiago nascimento almeida</t>
  </si>
  <si>
    <t>CPF 74232789200</t>
  </si>
  <si>
    <t>RUA DO MURÚ BAIRO JOA ALVES 520, Cruzeiro do Sul - CEP: 69980000, Acre</t>
  </si>
  <si>
    <t>74232789200</t>
  </si>
  <si>
    <t>Rua João Teodoro 66 / Térreo Referencia: Rua João Teodoro N 66 B térreo - CEP 01105000 - Brás, São Paulo, São Paulo</t>
  </si>
  <si>
    <t>01105000</t>
  </si>
  <si>
    <t>20 de março | 16:01</t>
  </si>
  <si>
    <t>20 de março | 16:44</t>
  </si>
  <si>
    <t>42124848434</t>
  </si>
  <si>
    <t>2000005304148128</t>
  </si>
  <si>
    <t>17 de março de 2023 13:36 hs.</t>
  </si>
  <si>
    <t>Valmir Santos Silva Santos Silva</t>
  </si>
  <si>
    <t>64714462504</t>
  </si>
  <si>
    <t>rua da palma 254 / casa Referencia: próximo a lagoa - CEP 48967000 - núcleo residencial pilar Jaguarari Bahia, Núcleo Residencial Pilar, Bahia</t>
  </si>
  <si>
    <t>Núcleo Residencial Pilar</t>
  </si>
  <si>
    <t>48967000</t>
  </si>
  <si>
    <t>17 de março | 20:35</t>
  </si>
  <si>
    <t>19 de março | 12:30</t>
  </si>
  <si>
    <t>MEL42124824979LMFFF01</t>
  </si>
  <si>
    <t>2000004294118563</t>
  </si>
  <si>
    <t>17 de março de 2023 13:20 hs.</t>
  </si>
  <si>
    <t>55023</t>
  </si>
  <si>
    <t>MLB2819223407</t>
  </si>
  <si>
    <t>Cabo Embreagem Parati Saveiro Gol 94 95 96 97 98</t>
  </si>
  <si>
    <t>Alex C. Silva</t>
  </si>
  <si>
    <t>CPF 37807401842</t>
  </si>
  <si>
    <t>Av 10 93 - Casa, São José dos Campos - CEP: 12232884, São Paulo</t>
  </si>
  <si>
    <t>37807401842</t>
  </si>
  <si>
    <t>Avenida Dez 93 / CEP 12232884 - Conjunto Residencial Dom Pedro II, São José dos Campos, São Paulo</t>
  </si>
  <si>
    <t>12232884</t>
  </si>
  <si>
    <t>18 de março | 01:20</t>
  </si>
  <si>
    <t>18 de março | 13:08</t>
  </si>
  <si>
    <t>MEL42124792943LMXDF01</t>
  </si>
  <si>
    <t>2000004294088017</t>
  </si>
  <si>
    <t>17 de março de 2023 13:07 hs.</t>
  </si>
  <si>
    <t>Agnaldo Medeiros</t>
  </si>
  <si>
    <t>05177400603</t>
  </si>
  <si>
    <t>Rua Dores de Campos 145 / casa Referencia: fachada casa laranja - CEP 36205701 - Nova Cidade, Barbacena, Minas Gerais</t>
  </si>
  <si>
    <t>36205701</t>
  </si>
  <si>
    <t>17 de março | 16:32</t>
  </si>
  <si>
    <t>18 de março | 13:56</t>
  </si>
  <si>
    <t>MEL42124765480LMFFF01</t>
  </si>
  <si>
    <t>2000004294085211</t>
  </si>
  <si>
    <t>17 de março de 2023 13:03 hs.</t>
  </si>
  <si>
    <t>THIAGO ROCHA</t>
  </si>
  <si>
    <t>46591989870</t>
  </si>
  <si>
    <t>Rua Barra do Jacaré 314 / Apt 15a bloco C lot1 - CEP 02977090 - Vila Zat, São Paulo, São Paulo</t>
  </si>
  <si>
    <t>02977090</t>
  </si>
  <si>
    <t>17 de março | 22:46</t>
  </si>
  <si>
    <t>18 de março | 15:55</t>
  </si>
  <si>
    <t>MEL42124754166LMFFF01</t>
  </si>
  <si>
    <t>2000005303897488</t>
  </si>
  <si>
    <t>17 de março de 2023 12:56 hs.</t>
  </si>
  <si>
    <t>552031</t>
  </si>
  <si>
    <t>MLB2968753501</t>
  </si>
  <si>
    <t>Bandeja Inferior Direita Xsara Picasso 2001 A 2011</t>
  </si>
  <si>
    <t>Marcelo Aparecido Cunha Moraes</t>
  </si>
  <si>
    <t>CPF 50788083880</t>
  </si>
  <si>
    <t>Rua João Ticiane 10 - A, Elias Fausto - CEP: 13350000, São Paulo</t>
  </si>
  <si>
    <t>50788083880</t>
  </si>
  <si>
    <t>Rua João Ticiane 10 / A Referencia: próximo ao supermercado Santa Rita - CEP 13350000 - camatari, Elias Fausto, São Paulo</t>
  </si>
  <si>
    <t>Elias Fausto</t>
  </si>
  <si>
    <t>13350000</t>
  </si>
  <si>
    <t>18 de março | 01:51</t>
  </si>
  <si>
    <t>18 de março | 13:43</t>
  </si>
  <si>
    <t>MEL42124721499LMXDF01</t>
  </si>
  <si>
    <t>2000005303880068</t>
  </si>
  <si>
    <t>17 de março de 2023 12:51 hs.</t>
  </si>
  <si>
    <t>2 Kits 14097-14099</t>
  </si>
  <si>
    <t>MLB2787074814</t>
  </si>
  <si>
    <t>2 Kits Pino Dobradiça Porta Uno Mille 1985 A 2011</t>
  </si>
  <si>
    <t>marcos antonio</t>
  </si>
  <si>
    <t>CPF 18607829149</t>
  </si>
  <si>
    <t>Rua do raimundo 287 287 - Pousada sossego do pirata, Arraial dajuda - CEP: 45816000, Bahia</t>
  </si>
  <si>
    <t>18607829149</t>
  </si>
  <si>
    <t>Rua do Raimundo 287 / Rua do raimundo 287 Referencia: Rua do raimundo 287 - CEP 45816000 - Dois irmãos, Arraial D'Ajuda, Bahia</t>
  </si>
  <si>
    <t>18 de março | 03:37</t>
  </si>
  <si>
    <t>20 de março | 10:53</t>
  </si>
  <si>
    <t>MEL42124709495LMXDF01</t>
  </si>
  <si>
    <t>2000005303883530</t>
  </si>
  <si>
    <t>Rodrigo Oliveira</t>
  </si>
  <si>
    <t>32600351841</t>
  </si>
  <si>
    <t>Rua Odila Riul Sigolo 20 / CEP 13060295 - Jardim Ibirapuera, Campinas, São Paulo</t>
  </si>
  <si>
    <t>13060295</t>
  </si>
  <si>
    <t>18 de março | 01:12</t>
  </si>
  <si>
    <t>18 de março | 11:39</t>
  </si>
  <si>
    <t>MEL42124716329LMFFF01</t>
  </si>
  <si>
    <t>2000004294050037</t>
  </si>
  <si>
    <t>17 de março de 2023 12:49 hs.</t>
  </si>
  <si>
    <t>Wallace Brenner</t>
  </si>
  <si>
    <t>08857869717</t>
  </si>
  <si>
    <t>Rua Américo Bernardes 716 / CEP 29117210 - Alvorada, Vila Velha, Espírito Santo</t>
  </si>
  <si>
    <t>29117210</t>
  </si>
  <si>
    <t>17 de março | 19:07</t>
  </si>
  <si>
    <t>18 de março | 17:45</t>
  </si>
  <si>
    <t>MEL42124719438LMFFF01</t>
  </si>
  <si>
    <t>2000005303826908</t>
  </si>
  <si>
    <t>17 de março de 2023 12:40 hs.</t>
  </si>
  <si>
    <t>Carlos Garagem</t>
  </si>
  <si>
    <t>03545929809</t>
  </si>
  <si>
    <t>Avenida Mário de Vito 547 / CEP 19806700 - Parque Universitário, Assis, São Paulo</t>
  </si>
  <si>
    <t>19806700</t>
  </si>
  <si>
    <t>17 de março | 19:21</t>
  </si>
  <si>
    <t>18 de março | 08:14</t>
  </si>
  <si>
    <t>MEL42124688599LMFFF01</t>
  </si>
  <si>
    <t>2000004294005009</t>
  </si>
  <si>
    <t>17 de março de 2023 12:37 hs.</t>
  </si>
  <si>
    <t>Keiliane Dos Santos</t>
  </si>
  <si>
    <t>CPF 07760165552</t>
  </si>
  <si>
    <t>cajueiro dos potes SN, Aquidabã - CEP: 49790000, Sergipe</t>
  </si>
  <si>
    <t>07760165552</t>
  </si>
  <si>
    <t>Rua Inglaterra 250 / CEP 38500000 - Montreal, Monte Carmelo, Minas Gerais</t>
  </si>
  <si>
    <t>Monte Carmelo</t>
  </si>
  <si>
    <t>38500000</t>
  </si>
  <si>
    <t>18 de março | 00:09</t>
  </si>
  <si>
    <t>20 de março | 09:49</t>
  </si>
  <si>
    <t>MEL42124678643LMXDF01</t>
  </si>
  <si>
    <t>2000005303787868</t>
  </si>
  <si>
    <t>17 de março de 2023 12:36 hs.</t>
  </si>
  <si>
    <t xml:space="preserve">Lusimere Ferreira Cardoso </t>
  </si>
  <si>
    <t>04134276764</t>
  </si>
  <si>
    <t>Rua Doutor Gastão Reis 89 / Bar da tia Nice  Referencia: Bar da tia Nice - CEP 25080040 - Parque Paulicéia, Duque de Caxias, Rio de Janeiro</t>
  </si>
  <si>
    <t>25080040</t>
  </si>
  <si>
    <t>17 de março | 18:10</t>
  </si>
  <si>
    <t>18 de março | 09:54</t>
  </si>
  <si>
    <t>MEL42124676719LMFFF01</t>
  </si>
  <si>
    <t>2000005303782682</t>
  </si>
  <si>
    <t>17 de março de 2023 12:34 hs.</t>
  </si>
  <si>
    <t>Guilherme De Sousa Camurça</t>
  </si>
  <si>
    <t>01775273318</t>
  </si>
  <si>
    <t>Rua Doutor Gilberto Studart 494 / Ap. 802 Referencia: condomínio Aury Negreiros. Primeiro quarteirão de quem vem da Engenheiro Santana Júnior. - CEP 60192105 - Cocó, Fortaleza, Ceará</t>
  </si>
  <si>
    <t>60192105</t>
  </si>
  <si>
    <t>18 de março | 02:15</t>
  </si>
  <si>
    <t>19 de março | 08:50</t>
  </si>
  <si>
    <t>MEL42124670753LMFFF01</t>
  </si>
  <si>
    <t>2000004293970661</t>
  </si>
  <si>
    <t>17 de março de 2023 12:22 hs.</t>
  </si>
  <si>
    <t>MLB3123840492</t>
  </si>
  <si>
    <t>Par Bandeja Dianteira Com Pivô Ecosport 2003 A 2011</t>
  </si>
  <si>
    <t>Laura Thiesen</t>
  </si>
  <si>
    <t>CPF 02945599066</t>
  </si>
  <si>
    <t>Rua Santa Isabel 45 - Ap 704, Cachoeirinha - CEP: 94920550, Rio Grande do Sul</t>
  </si>
  <si>
    <t>02945599066</t>
  </si>
  <si>
    <t>Rua Guarani 1336 / ap 01 Referencia: ap 01 - CEP 94920300 - Vila Imbui, Cachoeirinha, Rio Grande do Sul</t>
  </si>
  <si>
    <t>94920300</t>
  </si>
  <si>
    <t>22 de março | 08:15</t>
  </si>
  <si>
    <t>MEL42124648412LMXDF01</t>
  </si>
  <si>
    <t>2000005303574856</t>
  </si>
  <si>
    <t>17 de março de 2023 11:58 hs.</t>
  </si>
  <si>
    <t>wilton santos silva</t>
  </si>
  <si>
    <t>CPF 34367344894</t>
  </si>
  <si>
    <t>Rua Nove 42 - Casa 2, Francisco Morato - CEP: 07915040, São Paulo</t>
  </si>
  <si>
    <t>34367344894</t>
  </si>
  <si>
    <t>Rua Nove 42 / Casa Referencia: rua sem saída não pavimentada - CEP 07915040 - Jardim Asturias, Francisco Morato, São Paulo</t>
  </si>
  <si>
    <t>07915040</t>
  </si>
  <si>
    <t>17 de março | 15:31</t>
  </si>
  <si>
    <t>17 de março | 18:24</t>
  </si>
  <si>
    <t>42124580475</t>
  </si>
  <si>
    <t>2000004293892219</t>
  </si>
  <si>
    <t>17 de março de 2023 11:47 hs.</t>
  </si>
  <si>
    <t>Luan Denis Marcondes Denis</t>
  </si>
  <si>
    <t>36583581817</t>
  </si>
  <si>
    <t>Rua Fortunato Benevenuto Finco 246 / CEP 09831380 - Dos Finco, São Bernardo do Campo, São Paulo</t>
  </si>
  <si>
    <t>09831380</t>
  </si>
  <si>
    <t>18 de março | 10:09</t>
  </si>
  <si>
    <t>MEL42124559398LMFFF01</t>
  </si>
  <si>
    <t>2000005303480752</t>
  </si>
  <si>
    <t>Weslleen Felipe</t>
  </si>
  <si>
    <t>08843916980</t>
  </si>
  <si>
    <t>81470227</t>
  </si>
  <si>
    <t>MEL42124546178LMFFF01</t>
  </si>
  <si>
    <t>2000005303481926</t>
  </si>
  <si>
    <t>17 de março de 2023 11:45 hs.</t>
  </si>
  <si>
    <t>Anderson Moura</t>
  </si>
  <si>
    <t>08965101409</t>
  </si>
  <si>
    <t>Rua Rodolfo de Holanda 284 / 1103 Referencia: Proximo A academia mach fit - CEP 52041260 - Encruzilhada, Recife, Pernambuco</t>
  </si>
  <si>
    <t>52041260</t>
  </si>
  <si>
    <t>17 de março | 18:04</t>
  </si>
  <si>
    <t>18 de março | 16:57</t>
  </si>
  <si>
    <t>MEL42124542957LMFFF01</t>
  </si>
  <si>
    <t>2000005303490630</t>
  </si>
  <si>
    <t>17 de março de 2023 11:44 hs.</t>
  </si>
  <si>
    <t>PAR-8001</t>
  </si>
  <si>
    <t>MLB3136705386</t>
  </si>
  <si>
    <t>Par Bieleta Traseira Land Rover Freelander 2 2008 A 2014</t>
  </si>
  <si>
    <t>VAGMAR APARECIDO DA SILVA</t>
  </si>
  <si>
    <t>CPF 29016109862</t>
  </si>
  <si>
    <t>RUA DOUTOR FRANCISCO QUARTIM BARBOSA 207 - casa tijolinho a vista, São Paulo - CEP: 04806050, São Paulo</t>
  </si>
  <si>
    <t>29016109862</t>
  </si>
  <si>
    <t>Rua Padre José Garzotti 113 / EMBAIXO DA ACADEMIA PERALTA - CEP 04806000 - Cidade Dutra, São Paulo, São Paulo</t>
  </si>
  <si>
    <t>04806000</t>
  </si>
  <si>
    <t>18 de março | 01:14</t>
  </si>
  <si>
    <t>18 de março | 12:39</t>
  </si>
  <si>
    <t>MEL42124543043LMXDF01</t>
  </si>
  <si>
    <t>https://myaccount.mercadolivre.com.br/shipments/42124543043/detail</t>
  </si>
  <si>
    <t>2000005303437054</t>
  </si>
  <si>
    <t>17 de março de 2023 11:36 hs.</t>
  </si>
  <si>
    <t>Marcos Manes</t>
  </si>
  <si>
    <t>CPF 51662639600</t>
  </si>
  <si>
    <t>Rua Sylvio Guaraciaba de Oliveira 535, Três Corações - CEP: 37417166, Minas Gerais</t>
  </si>
  <si>
    <t>51662639600</t>
  </si>
  <si>
    <t>Avenida Deputado Renato Azeredo 735 / Ipanema veículos Referencia: Em frente a Tecsul (Ipanema Veículos) - CEP 37417360 - Nossa Senhora Aparecida, Três Corações, Minas Gerais</t>
  </si>
  <si>
    <t>37417360</t>
  </si>
  <si>
    <t>17 de março | 23:56</t>
  </si>
  <si>
    <t>20 de março | 13:55</t>
  </si>
  <si>
    <t>MEL42124521757LMXDF01</t>
  </si>
  <si>
    <t>2000005303399580</t>
  </si>
  <si>
    <t>17 de março de 2023 11:30 hs.</t>
  </si>
  <si>
    <t>Bruno aparecido de Almeida Almeida</t>
  </si>
  <si>
    <t>33278435893</t>
  </si>
  <si>
    <t>Avenida Prefeito Carlos Rodrigues dos Santos 299 / Casa Referencia: loja conectcell - CEP 18440000 - centro, Itaberá, São Paulo</t>
  </si>
  <si>
    <t>17 de março | 23:15</t>
  </si>
  <si>
    <t>18 de março | 12:19</t>
  </si>
  <si>
    <t>MEL42124513308LMFFF01</t>
  </si>
  <si>
    <t>2000005303379400</t>
  </si>
  <si>
    <t>17 de março de 2023 11:26 hs.</t>
  </si>
  <si>
    <t>MLB2220375294</t>
  </si>
  <si>
    <t>Suporte Radiador Vectra Gsi 2.0 16v 97 E 98 Ld/le</t>
  </si>
  <si>
    <t>Estevão tigre</t>
  </si>
  <si>
    <t>CPF 37142871830</t>
  </si>
  <si>
    <t>Rua Araguaia 12 - casa, Embu das Artes - CEP: 06826450, São Paulo</t>
  </si>
  <si>
    <t>37142871830</t>
  </si>
  <si>
    <t>06826450</t>
  </si>
  <si>
    <t>42124495671</t>
  </si>
  <si>
    <t>2000005303206566</t>
  </si>
  <si>
    <t>17 de março de 2023 10:57 hs.</t>
  </si>
  <si>
    <t>Leonilson da Silva Cirqueira Filho</t>
  </si>
  <si>
    <t>06197381389</t>
  </si>
  <si>
    <t>Rua Vereador Ramos827 827 / Apelido Léo Referencia: Com frente o Posto São Paulo do lado da Gerage Construções - CEP 64180000 - Centro, Esperantina, Piauí</t>
  </si>
  <si>
    <t>21 de março | 11:51</t>
  </si>
  <si>
    <t>MEL42124418187LMFFF01</t>
  </si>
  <si>
    <t>2000005303112300</t>
  </si>
  <si>
    <t>17 de março de 2023 10:43 hs.</t>
  </si>
  <si>
    <t>vinicio vinicio a a silva</t>
  </si>
  <si>
    <t>41336883847</t>
  </si>
  <si>
    <t>Rua Maria Rosa Passafaro Altimari 339 / CEP 16305344 - Residencial Jardim do Lago, Penápolis, São Paulo</t>
  </si>
  <si>
    <t>16305344</t>
  </si>
  <si>
    <t>17 de março | 19:23</t>
  </si>
  <si>
    <t>18 de março | 18:46</t>
  </si>
  <si>
    <t>MEL42124375103LMFFF01</t>
  </si>
  <si>
    <t>2000005303057370</t>
  </si>
  <si>
    <t>17 de março de 2023 10:34 hs.</t>
  </si>
  <si>
    <t>MORADA DA PENINSULA HELIO</t>
  </si>
  <si>
    <t>26473971807</t>
  </si>
  <si>
    <t>Avenida A 5325 / ADMINISTRAÇÃO Referencia: UNICO CONDOMÍNIO DE CASAS DENTRO DA RESERVA DO PAIVA - CEP 54522005 - Paiva, Cabo de Santo Agostinho, Pernambuco</t>
  </si>
  <si>
    <t>54522005</t>
  </si>
  <si>
    <t>18 de março | 14:55</t>
  </si>
  <si>
    <t>MEL42124355769LMFFF01</t>
  </si>
  <si>
    <t>2000005303031764</t>
  </si>
  <si>
    <t>17 de março de 2023 10:30 hs.</t>
  </si>
  <si>
    <t>Paripueira</t>
  </si>
  <si>
    <t>57935000</t>
  </si>
  <si>
    <t>MEL42124346761LMFFF01</t>
  </si>
  <si>
    <t>2000005303046548</t>
  </si>
  <si>
    <t>17 de março de 2023 10:29 hs.</t>
  </si>
  <si>
    <t>772058</t>
  </si>
  <si>
    <t>MLB3174644647</t>
  </si>
  <si>
    <t>Bandeja Dianteira Direita Sem Pivô Sportage 2011 A 2022</t>
  </si>
  <si>
    <t>Ericles F S Silva</t>
  </si>
  <si>
    <t>CPF 13054809617</t>
  </si>
  <si>
    <t>Rua Tiziu 374 - Casa, Belo Horizonte - CEP: 31950370, Minas Gerais</t>
  </si>
  <si>
    <t>13054809617</t>
  </si>
  <si>
    <t>24 de março | 10:12</t>
  </si>
  <si>
    <t>QC376865420BR</t>
  </si>
  <si>
    <t>2000005303003160</t>
  </si>
  <si>
    <t>17 de março de 2023 10:23 hs.</t>
  </si>
  <si>
    <t>2000005303012108</t>
  </si>
  <si>
    <t>17 de março de 2023 10:22 hs.</t>
  </si>
  <si>
    <t>marcos antonio santos silva</t>
  </si>
  <si>
    <t>CPF 00884798704</t>
  </si>
  <si>
    <t>manoel azevedo sobrinho 7 - fundos, Cardoso Moreira - CEP: 28180000, Rio de Janeiro</t>
  </si>
  <si>
    <t>00884798704</t>
  </si>
  <si>
    <t>manoel azevedo sobrinho 7 / fundos Referencia: fundos - CEP 28180000 - cachoeiro, Cardoso Moreira, Rio de Janeiro</t>
  </si>
  <si>
    <t>Cardoso Moreira</t>
  </si>
  <si>
    <t>28180000</t>
  </si>
  <si>
    <t>18 de março | 01:16</t>
  </si>
  <si>
    <t>20 de março | 14:15</t>
  </si>
  <si>
    <t>MEL42124338830LMXDF01</t>
  </si>
  <si>
    <t>2000005302943842</t>
  </si>
  <si>
    <t>17 de março de 2023 10:13 hs.</t>
  </si>
  <si>
    <t>Jose de Carvalho</t>
  </si>
  <si>
    <t>03209106444</t>
  </si>
  <si>
    <t>Avenida Vereador Venâncio Rocha dos Santos 797 / Coca Moto Peças Referencia: Coca Moto Peças - CEP 57230000 - pindorama, Coruripe, Alagoas</t>
  </si>
  <si>
    <t>Coruripe</t>
  </si>
  <si>
    <t>57230000</t>
  </si>
  <si>
    <t>21 de março | 12:13</t>
  </si>
  <si>
    <t>MEL42124316382LMFFF01</t>
  </si>
  <si>
    <t>2000005302909060</t>
  </si>
  <si>
    <t>17 de março de 2023 10:04 hs.</t>
  </si>
  <si>
    <t>Chegou em 17 de março</t>
  </si>
  <si>
    <t>Lazaro Soares dos Santos</t>
  </si>
  <si>
    <t>50691058504</t>
  </si>
  <si>
    <t>Praça Conselheiro Almeida Couto 27 / Edf.Salua apt.34 - CEP 40050405 - Nazaré, Salvador, Bahia</t>
  </si>
  <si>
    <t>40050405</t>
  </si>
  <si>
    <t>17 de março | 13:30</t>
  </si>
  <si>
    <t>MEL42124288419LMFFF01</t>
  </si>
  <si>
    <t>2000004293606479</t>
  </si>
  <si>
    <t>17 de março de 2023 09:53 hs.</t>
  </si>
  <si>
    <t>sillas santos freitas</t>
  </si>
  <si>
    <t>38852066845</t>
  </si>
  <si>
    <t>Av Manoel Pereira Dos Santos 80 / CEP 12424010 - Residencial e Comercial Cidade Jardim, Pindamonhangaba, São Paulo</t>
  </si>
  <si>
    <t>12424010</t>
  </si>
  <si>
    <t>17 de março | 18:09</t>
  </si>
  <si>
    <t>20 de março | 15:27</t>
  </si>
  <si>
    <t>MEL42124259733LMFFF01</t>
  </si>
  <si>
    <t>2000005302797360</t>
  </si>
  <si>
    <t>17 de março de 2023 09:46 hs.</t>
  </si>
  <si>
    <t>Enrique Andrade</t>
  </si>
  <si>
    <t>04959573562</t>
  </si>
  <si>
    <t>caminho do mar 3 101 / rua do colegio Referencia: caminho do mar 03 rua do colegio - CEP 42833000 - camacari, Barra do Jacuípe, Bahia</t>
  </si>
  <si>
    <t>Barra do Jacuípe</t>
  </si>
  <si>
    <t>42833000</t>
  </si>
  <si>
    <t>17 de março | 23:50</t>
  </si>
  <si>
    <t>18 de março | 10:41</t>
  </si>
  <si>
    <t>MEL42124241257LMFFF01</t>
  </si>
  <si>
    <t>2000005302780292</t>
  </si>
  <si>
    <t>17 de março de 2023 09:38 hs.</t>
  </si>
  <si>
    <t>332092</t>
  </si>
  <si>
    <t>MLB2934827360</t>
  </si>
  <si>
    <t>Bandeja Direita Com Pivô Onix 2013 Em Diante</t>
  </si>
  <si>
    <t>Leilson Alves souza</t>
  </si>
  <si>
    <t>CPF 08026906616</t>
  </si>
  <si>
    <t>Rua José Fernandes Ribeiro 81 - Loja chaves Vieira, Jacutinga - CEP: 37590000, Minas Gerais</t>
  </si>
  <si>
    <t>08026906616</t>
  </si>
  <si>
    <t>Rua José Fernandes Ribeiro 81 / Loja chaves Vieira Referencia: Loja chaves Vieira - CEP 37590000 - centro, Jacutinga, Minas Gerais</t>
  </si>
  <si>
    <t>18 de março | 00:41</t>
  </si>
  <si>
    <t>18 de março | 15:46</t>
  </si>
  <si>
    <t>MEL42124229709LMXDF01</t>
  </si>
  <si>
    <t>2000005302741450</t>
  </si>
  <si>
    <t>17 de março de 2023 09:33 hs.</t>
  </si>
  <si>
    <t>telma de jesus</t>
  </si>
  <si>
    <t>CPF 32921878852</t>
  </si>
  <si>
    <t>Avenida Osvaldo Valle Cordeiro 1360 - Bloco D apto 71, São Paulo - CEP: 03584000, São Paulo</t>
  </si>
  <si>
    <t>32921878852</t>
  </si>
  <si>
    <t>Avenida Osvaldo Valle Cordeiro 1360 / Bloco D apto 71 - CEP 03584000 - Jardim Brasília (Zona Leste), São Paulo, São Paulo</t>
  </si>
  <si>
    <t>03584000</t>
  </si>
  <si>
    <t>17 de março | 16:03</t>
  </si>
  <si>
    <t>17 de março | 16:46</t>
  </si>
  <si>
    <t>42124225342</t>
  </si>
  <si>
    <t>2000005302705018</t>
  </si>
  <si>
    <t>17 de março de 2023 09:23 hs.</t>
  </si>
  <si>
    <t>MLB2816545334</t>
  </si>
  <si>
    <t>Cabo De Freio Gol Special Todos 2002 Em Diante</t>
  </si>
  <si>
    <t>Isabela Da Silva Nascimento</t>
  </si>
  <si>
    <t>CPF 12976314470</t>
  </si>
  <si>
    <t>rua imbauva 44 - casa 02, Barueri - CEP: 06449310, São Paulo</t>
  </si>
  <si>
    <t>12976314470</t>
  </si>
  <si>
    <t>Rua Macapá 34 / casa 01 amarela Referencia: chamar Emanoel ou Fabiana - CEP 06448200 - Jardim do Líbano, Barueri, São Paulo</t>
  </si>
  <si>
    <t>06448200</t>
  </si>
  <si>
    <t>17 de março | 17:21</t>
  </si>
  <si>
    <t>42124208184</t>
  </si>
  <si>
    <t>2000004293544693</t>
  </si>
  <si>
    <t>17 de março de 2023 09:17 hs.</t>
  </si>
  <si>
    <t>Jennifer Demarchi</t>
  </si>
  <si>
    <t>42960952855</t>
  </si>
  <si>
    <t>Rua Vênus 222 / Casa - CEP 09844070 - Batistini, São Bernardo do Campo, São Paulo</t>
  </si>
  <si>
    <t>09844070</t>
  </si>
  <si>
    <t>18 de março | 13:11</t>
  </si>
  <si>
    <t>MEL42124187961LMFFF01</t>
  </si>
  <si>
    <t>2000005302686146</t>
  </si>
  <si>
    <t>JOÃO CARLOS BRUM VAZ</t>
  </si>
  <si>
    <t>CPF 11792752091</t>
  </si>
  <si>
    <t>Rua Cotinha Genro 1919, Santiago - CEP: 97707565, Rio Grande do Sul</t>
  </si>
  <si>
    <t>11792752091</t>
  </si>
  <si>
    <t>Rua Cotinha Genro 1919 / CEP 97707565 - Maria Alice Gomes, Santiago, Rio Grande do Sul</t>
  </si>
  <si>
    <t>97707565</t>
  </si>
  <si>
    <t>MEL42124187767LMXDF01</t>
  </si>
  <si>
    <t>2000005302654270</t>
  </si>
  <si>
    <t>17 de março de 2023 09:10 hs.</t>
  </si>
  <si>
    <t>MLB3067733878</t>
  </si>
  <si>
    <t>Bandeja Com Pivô Direita Logan 2004 Em Diante</t>
  </si>
  <si>
    <t>jose lucilio paraiso</t>
  </si>
  <si>
    <t>CPF 01137616865</t>
  </si>
  <si>
    <t>José Ataliba Ortiz 327 - Casa, São Paulo - CEP: 05131000, São Paulo</t>
  </si>
  <si>
    <t>01137616865</t>
  </si>
  <si>
    <t>Rua José Ataliba Ortiz 327 / CEP 05131000 - Vila Mangalot, São Paulo, São Paulo</t>
  </si>
  <si>
    <t>05131000</t>
  </si>
  <si>
    <t>17 de março | 17:20</t>
  </si>
  <si>
    <t>17 de março | 20:52</t>
  </si>
  <si>
    <t>42124181350</t>
  </si>
  <si>
    <t>2000005302580810</t>
  </si>
  <si>
    <t>17 de março de 2023 08:52 hs.</t>
  </si>
  <si>
    <t>Anderson Carmo Rosario</t>
  </si>
  <si>
    <t>03627051785</t>
  </si>
  <si>
    <t>Rua Morgado 275 / Referencia: recebedor mãe (Marlene) - CEP 26112025 - Centro, Belford Roxo, Rio de Janeiro</t>
  </si>
  <si>
    <t>26112025</t>
  </si>
  <si>
    <t>17 de março | 17:58</t>
  </si>
  <si>
    <t>18 de março | 09:20</t>
  </si>
  <si>
    <t>MEL42124143473LMFFF01</t>
  </si>
  <si>
    <t>2000005302574410</t>
  </si>
  <si>
    <t>17 de março de 2023 08:49 hs.</t>
  </si>
  <si>
    <t>26123710</t>
  </si>
  <si>
    <t>MEL42124146126LMFFF01</t>
  </si>
  <si>
    <t>2000005302564130</t>
  </si>
  <si>
    <t>17 de março de 2023 08:46 hs.</t>
  </si>
  <si>
    <t>Caio da Hora</t>
  </si>
  <si>
    <t>CPF 42885661852</t>
  </si>
  <si>
    <t>Av. Dois Corregos 1001 - blc 18 apto 302, Piracicaba - CEP: 13420610, São Paulo</t>
  </si>
  <si>
    <t>42885661852</t>
  </si>
  <si>
    <t>Avenida Dois Córregos 4455 / Bloco E Apto 2 - CEP 13423100 - Jardim Nova Iguaçu, Piracicaba, São Paulo</t>
  </si>
  <si>
    <t>13423100</t>
  </si>
  <si>
    <t>18 de março | 01:18</t>
  </si>
  <si>
    <t>MEL42124141486LMXDF01</t>
  </si>
  <si>
    <t>2000005302554942</t>
  </si>
  <si>
    <t>17 de março de 2023 08:44 hs.</t>
  </si>
  <si>
    <t>Arnaldo Gomes</t>
  </si>
  <si>
    <t>CPF 08697615879</t>
  </si>
  <si>
    <t>Rua Lua 25, São paulo - CEP: 08331020, São Paulo</t>
  </si>
  <si>
    <t>08697615879</t>
  </si>
  <si>
    <t>Rua Lua 25 / Referencia: travessa da av.satelite e só tocar a campainha quando chegar. - CEP 08331020 - Cidade Satélite Santa Bárbara, São Paulo, São Paulo</t>
  </si>
  <si>
    <t>08331020</t>
  </si>
  <si>
    <t>21 de março | 05:03</t>
  </si>
  <si>
    <t>42124130715</t>
  </si>
  <si>
    <t>2000005302545020</t>
  </si>
  <si>
    <t>17 de março de 2023 08:42 hs.</t>
  </si>
  <si>
    <t>Robinson Domingues</t>
  </si>
  <si>
    <t>CPF 32335671898</t>
  </si>
  <si>
    <t>Rua Cândido Portinari  30 - Loja de auto peças Pé na Tabua, Embu das Artes - CEP: 06804180, São Paulo</t>
  </si>
  <si>
    <t>32335671898</t>
  </si>
  <si>
    <t>Avenida Indústria Paulista 1050 / Referencia: Em frente o clube de tiros Tavola - CEP 06806170 - Jardim Santa Maria, Embu das Artes, São Paulo</t>
  </si>
  <si>
    <t>06806170</t>
  </si>
  <si>
    <t>17 de março | 15:30</t>
  </si>
  <si>
    <t>17 de março | 17:06</t>
  </si>
  <si>
    <t>42124135154</t>
  </si>
  <si>
    <t>2000005302470488</t>
  </si>
  <si>
    <t>17 de março de 2023 08:19 hs.</t>
  </si>
  <si>
    <t>Célia Aparecida Silva</t>
  </si>
  <si>
    <t>51435268687</t>
  </si>
  <si>
    <t>Rio De Janeiro 147 / Msx Referencia: Msx - CEP 38550000 - Liberdade, Coromandel, Minas Gerais</t>
  </si>
  <si>
    <t>Coromandel</t>
  </si>
  <si>
    <t>38550000</t>
  </si>
  <si>
    <t>17 de março | 13:22</t>
  </si>
  <si>
    <t>20 de março | 12:49</t>
  </si>
  <si>
    <t>MEL42124101146LMFFF01</t>
  </si>
  <si>
    <t>2000005302422538</t>
  </si>
  <si>
    <t>17 de março de 2023 08:03 hs.</t>
  </si>
  <si>
    <t>Carlos Corrêa karlinhoscorrea</t>
  </si>
  <si>
    <t>37676008620</t>
  </si>
  <si>
    <t>Avenida Antônio Togni 2439 / empresa - CEP 37704356 - Vila Cruz, Poços de Caldas, Minas Gerais</t>
  </si>
  <si>
    <t>37704356</t>
  </si>
  <si>
    <t>17 de março | 15:13</t>
  </si>
  <si>
    <t>MEL42124071301LMFFF01</t>
  </si>
  <si>
    <t>2000004293433487</t>
  </si>
  <si>
    <t>17 de março de 2023 07:47 hs.</t>
  </si>
  <si>
    <t>Talison Travassos de Oliveira</t>
  </si>
  <si>
    <t>14050662701</t>
  </si>
  <si>
    <t>Rua Tenente Luiz Fernando 375 / CEP 27325770 - Vila Orlandelia, Barra Mansa, Rio de Janeiro</t>
  </si>
  <si>
    <t>27325770</t>
  </si>
  <si>
    <t>17 de março | 20:24</t>
  </si>
  <si>
    <t>18 de março | 14:27</t>
  </si>
  <si>
    <t>MEL42124056443LMFFF01</t>
  </si>
  <si>
    <t>2000005302334966</t>
  </si>
  <si>
    <t>17 de março de 2023 07:19 hs.</t>
  </si>
  <si>
    <t>Marcos Enrique</t>
  </si>
  <si>
    <t>71289802106</t>
  </si>
  <si>
    <t>Sc433 1520 / Casa Referencia: Casa Branca Fica Do Lado Da Padaria Cia Do Pao E Do Lado Da Agricoper - CEP 88717000 - Centro, Sangão, Santa Catarina</t>
  </si>
  <si>
    <t>Sangão</t>
  </si>
  <si>
    <t>88717000</t>
  </si>
  <si>
    <t>17 de março | 11:49</t>
  </si>
  <si>
    <t>17 de março | 17:05</t>
  </si>
  <si>
    <t>MEL42124031635LMFFF01</t>
  </si>
  <si>
    <t>2000005302278314</t>
  </si>
  <si>
    <t>17 de março de 2023 06:36 hs.</t>
  </si>
  <si>
    <t>Alexandro Mendonça</t>
  </si>
  <si>
    <t>10135911788</t>
  </si>
  <si>
    <t>Rua Mem de Sá 698 / CEP 58416560 - Santa Rosa, Campina Grande, Paraíba</t>
  </si>
  <si>
    <t>58416560</t>
  </si>
  <si>
    <t>18 de março | 02:01</t>
  </si>
  <si>
    <t>20 de março | 11:41</t>
  </si>
  <si>
    <t>MEL42124011738LMFFF01</t>
  </si>
  <si>
    <t>2000004290911259</t>
  </si>
  <si>
    <t>17 de março de 2023 02:58 hs.</t>
  </si>
  <si>
    <t>Gilson Quirino da Silva</t>
  </si>
  <si>
    <t>CPF 08457164767</t>
  </si>
  <si>
    <t>Rua projetada L Residencial Campinho 34 - Residencial Campinho, Rio de Janeiro - CEP: 23066540, Rio de Janeiro</t>
  </si>
  <si>
    <t>08457164767</t>
  </si>
  <si>
    <t>Rua Dezesseis 90 / conjunto campinho Referencia: próximo a escola Municipal professor Castro Rebelo - CEP 23067020 - Campo Grande, Rio de Janeiro, Rio de Janeiro</t>
  </si>
  <si>
    <t>23067020</t>
  </si>
  <si>
    <t>18 de março | 01:21</t>
  </si>
  <si>
    <t>19 de março | 10:20</t>
  </si>
  <si>
    <t>MEL42123939110LMXDF01</t>
  </si>
  <si>
    <t>2000005290577902</t>
  </si>
  <si>
    <t>17 de março de 2023 02:47 hs.</t>
  </si>
  <si>
    <t>GUSTAVO TITONELI</t>
  </si>
  <si>
    <t>04692266686</t>
  </si>
  <si>
    <t>Rua Maria Cândida 2107 / oficina - CEP 02071013 - Vila Guilherme, São Paulo, São Paulo</t>
  </si>
  <si>
    <t>02071013</t>
  </si>
  <si>
    <t>18 de março | 00:31</t>
  </si>
  <si>
    <t>18 de março | 13:49</t>
  </si>
  <si>
    <t>MEL42119045756LMFFF01</t>
  </si>
  <si>
    <t>2000005301763948</t>
  </si>
  <si>
    <t>17 de março de 2023 00:37 hs.</t>
  </si>
  <si>
    <t>Edivangel Jesus Félix</t>
  </si>
  <si>
    <t>23410886869</t>
  </si>
  <si>
    <t>Rua Mário de Andrade 1628 / Até 13981399 - Casa - CEP 14030340 - Jardim Maria Goretti, Ribeirão Preto, São Paulo</t>
  </si>
  <si>
    <t>14030340</t>
  </si>
  <si>
    <t>18 de março | 10:15</t>
  </si>
  <si>
    <t>MEL42123821080LMFFF01</t>
  </si>
  <si>
    <t>2000004293086877</t>
  </si>
  <si>
    <t>17 de março de 2023 00:12 hs.</t>
  </si>
  <si>
    <t>marcos vinicius</t>
  </si>
  <si>
    <t>86180435596</t>
  </si>
  <si>
    <t>Rua Rio Paranapanema 250 / Empresa Plastix Referencia: próximo a GMMAD - procurar por Marcos ou Roberto do Estoque - CEP 44078070 - Santa Mônica, Feira de Santana, Bahia</t>
  </si>
  <si>
    <t>44078070</t>
  </si>
  <si>
    <t>17 de março | 19:01</t>
  </si>
  <si>
    <t>18 de março | 09:24</t>
  </si>
  <si>
    <t>MEL42123785622LMFFF01</t>
  </si>
  <si>
    <t>2000005301436872</t>
  </si>
  <si>
    <t>16 de março de 2023 23:11 hs.</t>
  </si>
  <si>
    <t>wilio silva</t>
  </si>
  <si>
    <t>CPF 30334857821</t>
  </si>
  <si>
    <t>R Sarambe 670 670 - AP 02, Santo André - CEP: 09290190, São Paulo</t>
  </si>
  <si>
    <t>30334857821</t>
  </si>
  <si>
    <t>Rua Hipólito da Costa 58 / ap 01 - CEP 09271470 - Parque Erasmo Assunção, Santo André, São Paulo</t>
  </si>
  <si>
    <t>09271470</t>
  </si>
  <si>
    <t>17 de março | 15:33</t>
  </si>
  <si>
    <t>17 de março | 16:12</t>
  </si>
  <si>
    <t>42123682338</t>
  </si>
  <si>
    <t>2000004292968049</t>
  </si>
  <si>
    <t>16 de março de 2023 23:08 hs.</t>
  </si>
  <si>
    <t>Raphaela Soares Duarte Vicente</t>
  </si>
  <si>
    <t>CPF 09321126767</t>
  </si>
  <si>
    <t>Rua Senador Salgado Filho 141, Campos Dos Goytacazes - CEP: 28053030, Rio de Janeiro</t>
  </si>
  <si>
    <t>09321126767</t>
  </si>
  <si>
    <t>Rua Senador Salgado Filho 141 / Referencia: rede super Líder - CEP 28053030 - Parque Leopoldina, Campos dos Goytacazes, Rio de Janeiro</t>
  </si>
  <si>
    <t>28053030</t>
  </si>
  <si>
    <t>20 de março | 12:06</t>
  </si>
  <si>
    <t>MEL42123674950LMXDF01</t>
  </si>
  <si>
    <t>2000005301159230</t>
  </si>
  <si>
    <t>16 de março de 2023 22:17 hs.</t>
  </si>
  <si>
    <t>Alex Naldo</t>
  </si>
  <si>
    <t>79153810597</t>
  </si>
  <si>
    <t>Rua do Curió 33b / 33 - Final De Linha De Ônibus - CEP 40720272 - Periperi, Salvador, Bahia</t>
  </si>
  <si>
    <t>40720272</t>
  </si>
  <si>
    <t>17 de março | 12:11</t>
  </si>
  <si>
    <t>17 de março | 17:42</t>
  </si>
  <si>
    <t>MEL42123557095LMFFF01</t>
  </si>
  <si>
    <t>2000005301094180</t>
  </si>
  <si>
    <t>16 de março de 2023 22:16 hs.</t>
  </si>
  <si>
    <t>William Masterson Costa Junior</t>
  </si>
  <si>
    <t>CPF 13866547790</t>
  </si>
  <si>
    <t>Rua Moacir De Almeida 611 - Bloco 7 Apto 509, Rio de Janeiro - CEP: 20750340, Rio de Janeiro</t>
  </si>
  <si>
    <t>13866547790</t>
  </si>
  <si>
    <t>2000005301103062</t>
  </si>
  <si>
    <t>16 de março de 2023 22:08 hs.</t>
  </si>
  <si>
    <t xml:space="preserve">paulo henrique serafim </t>
  </si>
  <si>
    <t>47844579846</t>
  </si>
  <si>
    <t>Rua Sérgio Franco de Arruda 106 / Referencia: perto da creche - CEP 13409139 - Parque Residencial Monte Rey III, Piracicaba, São Paulo</t>
  </si>
  <si>
    <t>13409139</t>
  </si>
  <si>
    <t>17 de março | 12:14</t>
  </si>
  <si>
    <t>17 de março | 20:23</t>
  </si>
  <si>
    <t>MEL42123532887LMFFF01</t>
  </si>
  <si>
    <t>2000004292765421</t>
  </si>
  <si>
    <t>16 de março de 2023 21:47 hs.</t>
  </si>
  <si>
    <t>Jose Geraldo Locatelli junior</t>
  </si>
  <si>
    <t>15041704821</t>
  </si>
  <si>
    <t>Rua Romano Buosi 34 / CEP 13720000 - Centro, São José do Rio Pardo, São Paulo</t>
  </si>
  <si>
    <t>17 de março | 18:07</t>
  </si>
  <si>
    <t>20 de março | 19:50</t>
  </si>
  <si>
    <t>MEL42123478341LMFFF01</t>
  </si>
  <si>
    <t>2000005300923256</t>
  </si>
  <si>
    <t>16 de março de 2023 21:39 hs.</t>
  </si>
  <si>
    <t>junior queiroz</t>
  </si>
  <si>
    <t>CPF 35556115850</t>
  </si>
  <si>
    <t>Rua Árvore da cera 14 - Casa 01 b, São Paulo - CEP: 08032270, São Paulo</t>
  </si>
  <si>
    <t>35556115850</t>
  </si>
  <si>
    <t>Rua Árvore da Cera 14 / Casa 1 b Referencia: Supermercado igas - CEP 08032270 - Jardim Santo Antônio, São Paulo, São Paulo</t>
  </si>
  <si>
    <t>08032270</t>
  </si>
  <si>
    <t>17 de março | 15:39</t>
  </si>
  <si>
    <t>42123458723</t>
  </si>
  <si>
    <t>2000005300721840</t>
  </si>
  <si>
    <t>16 de março de 2023 21:13 hs.</t>
  </si>
  <si>
    <t>Joilto Izidoro</t>
  </si>
  <si>
    <t>09625051961</t>
  </si>
  <si>
    <t>Rua Epitácio Pessoa 37 / casa 03 - CEP 83330090 - Jardim Amélia, Pinhais, Paraná</t>
  </si>
  <si>
    <t>83330090</t>
  </si>
  <si>
    <t>17 de março | 17:11</t>
  </si>
  <si>
    <t>18 de março | 12:46</t>
  </si>
  <si>
    <t>MEL42123382140LMFFF01</t>
  </si>
  <si>
    <t>2000005300731480</t>
  </si>
  <si>
    <t>16 de março de 2023 21:08 hs.</t>
  </si>
  <si>
    <t>Valtair de Oliveira</t>
  </si>
  <si>
    <t>CPF 09561308797</t>
  </si>
  <si>
    <t>Rua José Monteiro 26 - Casa B, Cariacica - CEP: 29146210, Espírito Santo</t>
  </si>
  <si>
    <t>09561308797</t>
  </si>
  <si>
    <t>Rua José Monteiro 26 / Casa B - CEP 29146210 - Campo Grande, Cariacica, Espírito Santo</t>
  </si>
  <si>
    <t>29146210</t>
  </si>
  <si>
    <t>20 de março | 14:19</t>
  </si>
  <si>
    <t>MEL42123375561LMXDF01</t>
  </si>
  <si>
    <t>2000004292646791</t>
  </si>
  <si>
    <t>alex pires melo Bahiano</t>
  </si>
  <si>
    <t>79811515549</t>
  </si>
  <si>
    <t>rua José Correia dantas 165 / casa cinza Referencia: popular rua do cemitério novo - CEP 49780000 - centro, Muribeca, Sergipe</t>
  </si>
  <si>
    <t>Muribeca</t>
  </si>
  <si>
    <t>49780000</t>
  </si>
  <si>
    <t>17 de março | 17:43</t>
  </si>
  <si>
    <t>18 de março | 15:08</t>
  </si>
  <si>
    <t>MEL42123378488LMFFF01</t>
  </si>
  <si>
    <t>2000004292654557</t>
  </si>
  <si>
    <t>Leila Rosa</t>
  </si>
  <si>
    <t>91102375187</t>
  </si>
  <si>
    <t>Rua Bogotá SN / chácara 35Lt.20 Referencia: Na rua atrás da cell engenharia. - CEP 74705100 - Jardim Novo Mundo, Goiânia, Goiás</t>
  </si>
  <si>
    <t>74705100</t>
  </si>
  <si>
    <t>18 de março | 16:31</t>
  </si>
  <si>
    <t>MEL42123380188LMFFF02</t>
  </si>
  <si>
    <t>2000005300490464</t>
  </si>
  <si>
    <t>16 de março de 2023 20:30 hs.</t>
  </si>
  <si>
    <t>edson hegediro</t>
  </si>
  <si>
    <t>54228603653</t>
  </si>
  <si>
    <t>Rua Antônio Campos Amaral 15 / casa - CEP 37950000 - lagoinha, São Sebastião do Paraíso, Minas Gerais</t>
  </si>
  <si>
    <t>17 de março | 23:18</t>
  </si>
  <si>
    <t>18 de março | 18:18</t>
  </si>
  <si>
    <t>MEL42123277256LMFFF01</t>
  </si>
  <si>
    <t>2000005300457338</t>
  </si>
  <si>
    <t>16 de março de 2023 20:25 hs.</t>
  </si>
  <si>
    <t>MLB3164090902</t>
  </si>
  <si>
    <t>Par Coifa Semi Eixo Câmbio Grand Siena 2012 A 2021</t>
  </si>
  <si>
    <t>Edilberto Holanda</t>
  </si>
  <si>
    <t>CPF 94682445391</t>
  </si>
  <si>
    <t>Quadra12 3 - 1, Brasília - CEP: 72621109, Distrito Federal</t>
  </si>
  <si>
    <t>94682445391</t>
  </si>
  <si>
    <t>Quadra CLSW 304 Bloco C 90114 / casa de biscoitos m. - CEP 70673633 - Setor Sudoeste, Brasília, Distrito Federal</t>
  </si>
  <si>
    <t>70673633</t>
  </si>
  <si>
    <t>20 de março | 11:06</t>
  </si>
  <si>
    <t>MEL42123257125LMXDF01</t>
  </si>
  <si>
    <t>2000005300309818</t>
  </si>
  <si>
    <t>16 de março de 2023 20:01 hs.</t>
  </si>
  <si>
    <t>Aldeci Filho</t>
  </si>
  <si>
    <t>CPF 02547395479</t>
  </si>
  <si>
    <t>Rua Ana Alves Chaves 55 - apartamento 103, Bloco B, João Pessoa - CEP: 58062132, Paraíba</t>
  </si>
  <si>
    <t>02547395479</t>
  </si>
  <si>
    <t>Rua Salvino Martins de Sousa 165 / Casa - CEP 58056060 - Mangabeira, João Pessoa, Paraíba</t>
  </si>
  <si>
    <t>58056060</t>
  </si>
  <si>
    <t>18 de março | 11:28</t>
  </si>
  <si>
    <t>MEL42123194333LMXDF01</t>
  </si>
  <si>
    <t>2000005300254840</t>
  </si>
  <si>
    <t>16 de março de 2023 19:50 hs.</t>
  </si>
  <si>
    <t>Juciane Silva</t>
  </si>
  <si>
    <t>42705458875</t>
  </si>
  <si>
    <t>Estrada Saturnino Pereira 253 / CEP 08485570 - Conjunto Habitacional Santa Etelvina II, São Paulo, São Paulo</t>
  </si>
  <si>
    <t>08485570</t>
  </si>
  <si>
    <t>16 de março | 23:22</t>
  </si>
  <si>
    <t>17 de março | 10:26</t>
  </si>
  <si>
    <t>MEL42123174268LMFFF01</t>
  </si>
  <si>
    <t>2000005300162808</t>
  </si>
  <si>
    <t>16 de março de 2023 19:36 hs.</t>
  </si>
  <si>
    <t>Janine Braga de Carvalho</t>
  </si>
  <si>
    <t>CPF 07849156951</t>
  </si>
  <si>
    <t>Rua Eduardo Serra 166 - Casa, Curitiba - CEP: 81265460, Paraná</t>
  </si>
  <si>
    <t>07849156951</t>
  </si>
  <si>
    <t>Rua Eduardo Serra 166 / Casa - CEP 81265460 - Augusta, Curitiba, Paraná</t>
  </si>
  <si>
    <t>81265460</t>
  </si>
  <si>
    <t>17 de março | 23:57</t>
  </si>
  <si>
    <t>18 de março | 22:31</t>
  </si>
  <si>
    <t>MEL42123135404LMXDF01</t>
  </si>
  <si>
    <t>2000004292396927</t>
  </si>
  <si>
    <t>16 de março de 2023 19:30 hs.</t>
  </si>
  <si>
    <t>jonas santana caetano</t>
  </si>
  <si>
    <t>14919852754</t>
  </si>
  <si>
    <t>Rua Angra dos Reis SN / Quadra 37 Lote 13ubatiba - Casa - CEP 24910020 - Caxito, Maricá, Rio de Janeiro</t>
  </si>
  <si>
    <t>24910020</t>
  </si>
  <si>
    <t>17 de março | 18:23</t>
  </si>
  <si>
    <t>18 de março | 14:13</t>
  </si>
  <si>
    <t>MEL42123111619LMFFF01</t>
  </si>
  <si>
    <t>2000005300047022</t>
  </si>
  <si>
    <t>16 de março de 2023 19:17 hs.</t>
  </si>
  <si>
    <t>MLB3003649450</t>
  </si>
  <si>
    <t>Cabo De Marcha Engate Palio 1.0 1996 A 2000</t>
  </si>
  <si>
    <t>fabio junior alves araujo junior</t>
  </si>
  <si>
    <t>CPF 05263874677</t>
  </si>
  <si>
    <t>Rua Capitão Moraes 95 - Casa, Bertioga - CEP: 11250198, São Paulo</t>
  </si>
  <si>
    <t>05263874677</t>
  </si>
  <si>
    <t>Rua Capitão Moraes 95 / Casa Referencia: Próximoapraia - CEP 11250198 - Centro, Bertioga, São Paulo</t>
  </si>
  <si>
    <t>11250198</t>
  </si>
  <si>
    <t>18 de março | 12:11</t>
  </si>
  <si>
    <t>MEL42123087416LMXDF01</t>
  </si>
  <si>
    <t>2000005299905570</t>
  </si>
  <si>
    <t>16 de março de 2023 18:56 hs.</t>
  </si>
  <si>
    <t>ubiratan alves</t>
  </si>
  <si>
    <t>98343831500</t>
  </si>
  <si>
    <t>Rua helenita pereira de souza 269 / Ladeira de Pedra Referencia: Rua da Wuizad, lado esquerdo da igreja adventista do sétimo dia - CEP 48110000 - Centro, Catu, Bahia</t>
  </si>
  <si>
    <t>16 de março | 23:09</t>
  </si>
  <si>
    <t>17 de março | 16:55</t>
  </si>
  <si>
    <t>MEL42123025820LMFFF01</t>
  </si>
  <si>
    <t>2000005299889802</t>
  </si>
  <si>
    <t>16 de março de 2023 18:52 hs.</t>
  </si>
  <si>
    <t>Alan Barbosa Loyola</t>
  </si>
  <si>
    <t>13729511726</t>
  </si>
  <si>
    <t>Rua Elizário Lourenço Dias 115 / Referencia: Na frente do depósito de bebidas do Sandro. - CEP 29202515 - Olaria, Guarapari, Espírito Santo</t>
  </si>
  <si>
    <t>29202515</t>
  </si>
  <si>
    <t>16 de março | 23:44</t>
  </si>
  <si>
    <t>18 de março | 13:31</t>
  </si>
  <si>
    <t>MEL42123021414LMFFF01</t>
  </si>
  <si>
    <t>2000005299747016</t>
  </si>
  <si>
    <t>16 de março de 2023 18:27 hs.</t>
  </si>
  <si>
    <t>tcharles Avila</t>
  </si>
  <si>
    <t>02918182001</t>
  </si>
  <si>
    <t>Rua São Lourenço 346 / Casa - CEP 97950000 - Centro, Guarani das Missões, Rio Grande do Sul</t>
  </si>
  <si>
    <t>Guarani das Missões</t>
  </si>
  <si>
    <t>97950000</t>
  </si>
  <si>
    <t>17 de março | 09:52</t>
  </si>
  <si>
    <t>21 de março | 10:18</t>
  </si>
  <si>
    <t>MEL42122955908LMFFF01</t>
  </si>
  <si>
    <t>2000005299722476</t>
  </si>
  <si>
    <t>16 de março de 2023 18:21 hs.</t>
  </si>
  <si>
    <t>Rogério Bronzato Carvalho</t>
  </si>
  <si>
    <t>CPF 06860418796</t>
  </si>
  <si>
    <t>vicente celestino 17 - Fundos21, Seropédica - CEP: 23898054, Rio de Janeiro</t>
  </si>
  <si>
    <t>06860418796</t>
  </si>
  <si>
    <t>Rua Vicente Celestino 17 / N17fdsQuadra 69 - Referencia: Pegar a Rua Irinéia Verçosa que fica atrás da 48DP au lado oficina do Ronaldo. - CEP 23898054 - Campo Lindo, Seropédica, Rio de Janeiro</t>
  </si>
  <si>
    <t>23898054</t>
  </si>
  <si>
    <t>18 de março | 00:19</t>
  </si>
  <si>
    <t>18 de março | 17:59</t>
  </si>
  <si>
    <t>MEL42122941350LMXDF01</t>
  </si>
  <si>
    <t>2000005299609780</t>
  </si>
  <si>
    <t>16 de março de 2023 18:04 hs.</t>
  </si>
  <si>
    <t>marcos freitas</t>
  </si>
  <si>
    <t>27932367808</t>
  </si>
  <si>
    <t>Rua Benedita Ayres de Barros 101 / casa - CEP 18160000 - paulistano, Salto de Pirapora, São Paulo</t>
  </si>
  <si>
    <t>17 de março | 02:49</t>
  </si>
  <si>
    <t>17 de março | 15:36</t>
  </si>
  <si>
    <t>MEL42122888593LMFFF01</t>
  </si>
  <si>
    <t>2000005299612180</t>
  </si>
  <si>
    <t>16 de março de 2023 18:03 hs.</t>
  </si>
  <si>
    <t>MELISSA CRUZ DOMINGOS PESSOA</t>
  </si>
  <si>
    <t>CPF 12321658754</t>
  </si>
  <si>
    <t>Rua Yolanda Bragagnolo 235 - casa Verde, Portao De Grade Branco, Dois Andares., Juiz de Fora - CEP: 36031365, Minas Gerais</t>
  </si>
  <si>
    <t>12321658754</t>
  </si>
  <si>
    <t>Rua Abel Santos de Siqueira 201 / casa 2 - CEP 28890630 - Recanto, Rio das Ostras, Rio de Janeiro</t>
  </si>
  <si>
    <t>28890630</t>
  </si>
  <si>
    <t>18 de março | 02:11</t>
  </si>
  <si>
    <t>20 de março | 09:45</t>
  </si>
  <si>
    <t>MEL42122893292LMXDF01</t>
  </si>
  <si>
    <t>2000005299594400</t>
  </si>
  <si>
    <t>16 de março de 2023 18:00 hs.</t>
  </si>
  <si>
    <t>Cirlene Batista Ramos Souza</t>
  </si>
  <si>
    <t>02116612799</t>
  </si>
  <si>
    <t>Avenida Cristiano dos Reis Meireles Filho 1262 / Vista Alegre - CEP 27320011 - Vista Alegre, Barra Mansa, Rio de Janeiro</t>
  </si>
  <si>
    <t>27320011</t>
  </si>
  <si>
    <t>16 de março | 21:25</t>
  </si>
  <si>
    <t>18 de março | 14:57</t>
  </si>
  <si>
    <t>MEL42122878317LMFFF01</t>
  </si>
  <si>
    <t>2000005299570428</t>
  </si>
  <si>
    <t>MLB2092971580</t>
  </si>
  <si>
    <t>Par Bieleta Dianteira Vw Polo 2001 Até 2014 Todas Versões</t>
  </si>
  <si>
    <t>Sabrina Oliveira</t>
  </si>
  <si>
    <t>CPF 17702685700</t>
  </si>
  <si>
    <t>Estrada Adelino Dias 1527 - Edison rações, Teresópolis - CEP: 25990100, Rio de Janeiro</t>
  </si>
  <si>
    <t>17702685700</t>
  </si>
  <si>
    <t>Estrada Adelino Dias 1527 / Edson rações Referencia: Edson rações 1527 - CEP 25990100 - Cruzeiro, Teresópolis, Rio de Janeiro</t>
  </si>
  <si>
    <t>25990100</t>
  </si>
  <si>
    <t>18 de março | 03:24</t>
  </si>
  <si>
    <t>MEL42122877224LMXDF01</t>
  </si>
  <si>
    <t>2000005299533624</t>
  </si>
  <si>
    <t>16 de março de 2023 17:58 hs.</t>
  </si>
  <si>
    <t>PVI1047</t>
  </si>
  <si>
    <t>MLB3127560581</t>
  </si>
  <si>
    <t>Pivô Bandeja Ambos Lados Corsa Frente Montana 2004 A 2010</t>
  </si>
  <si>
    <t>Marcelo Moraes Costeira</t>
  </si>
  <si>
    <t>CPF 90337840172</t>
  </si>
  <si>
    <t>rua Francisco Martins SN - Q 18 A L11, Cabeceiras - CEP: 73870000, Goiás</t>
  </si>
  <si>
    <t>90337840172</t>
  </si>
  <si>
    <t>Rua Francisco Martins SN / Q 18 A L11 Referencia: Q,18-A L 11 portão azul - CEP 73870000 - Enis machado, Cabeceiras, Goiás</t>
  </si>
  <si>
    <t>Cabeceiras</t>
  </si>
  <si>
    <t>73870000</t>
  </si>
  <si>
    <t>18 de março | 03:21</t>
  </si>
  <si>
    <t>19 de março | 10:21</t>
  </si>
  <si>
    <t>MEL42122857719LMXDF01</t>
  </si>
  <si>
    <t>2000005299449818</t>
  </si>
  <si>
    <t>16 de março de 2023 17:39 hs.</t>
  </si>
  <si>
    <t>MLB2797190017</t>
  </si>
  <si>
    <t>Kit Reparo Terminal Cabo De Engate Seleção De Marchas Versa</t>
  </si>
  <si>
    <t>Paolu Resende</t>
  </si>
  <si>
    <t>CPF 26599565883</t>
  </si>
  <si>
    <t>Rua Maria Felipina de Moura 114 - Casa, Taboão da Serra - CEP: 06753330, São Paulo</t>
  </si>
  <si>
    <t>26599565883</t>
  </si>
  <si>
    <t>Rua Vilobaldo Barros de Macedo 217 / Próximo parque das hortênsias - CEP 06755175 - Jardim Ouro Preto, Taboão da Serra, São Paulo</t>
  </si>
  <si>
    <t>06755175</t>
  </si>
  <si>
    <t>17 de março | 15:34</t>
  </si>
  <si>
    <t>17 de março | 16:45</t>
  </si>
  <si>
    <t>42122822411</t>
  </si>
  <si>
    <t>2000004292110643</t>
  </si>
  <si>
    <t>16 de março de 2023 17:36 hs.</t>
  </si>
  <si>
    <t>winglidy elisabeth</t>
  </si>
  <si>
    <t>42330899890</t>
  </si>
  <si>
    <t>Rua São Serafim 305 / Bloco B apt 53 - CEP 06719300 - Jardim São Miguel, Cotia, São Paulo</t>
  </si>
  <si>
    <t>06719300</t>
  </si>
  <si>
    <t>16 de março | 21:35</t>
  </si>
  <si>
    <t>17 de março | 17:51</t>
  </si>
  <si>
    <t>MEL42122819584LMFFF01</t>
  </si>
  <si>
    <t>2000005299379376</t>
  </si>
  <si>
    <t>16 de março de 2023 17:30 hs.</t>
  </si>
  <si>
    <t>Maira Roberta araujo collecta</t>
  </si>
  <si>
    <t>33728858803</t>
  </si>
  <si>
    <t>Rua Manoel Eloi Garcia Martinez 54 / lava rápido do negão - CEP 18409130 - Vila Nossa Senhora de Fátima, Itapeva, São Paulo</t>
  </si>
  <si>
    <t>18409130</t>
  </si>
  <si>
    <t>17 de março | 00:55</t>
  </si>
  <si>
    <t>17 de março | 15:38</t>
  </si>
  <si>
    <t>MEL42122797528LMFFF01</t>
  </si>
  <si>
    <t>2000005299360652</t>
  </si>
  <si>
    <t>16 de março de 2023 17:23 hs.</t>
  </si>
  <si>
    <t>Eduardo Pereira</t>
  </si>
  <si>
    <t>CPF 02870671903</t>
  </si>
  <si>
    <t>hercilio nunes 134 - eletronica fernandes, Imbituba - CEP: 88780000, Santa Catarina</t>
  </si>
  <si>
    <t>02870671903</t>
  </si>
  <si>
    <t>RUA DUQUE DE CAXIAS 55 / SALA 01 - CEP 88780000 - Imbituba, Santa Catarina</t>
  </si>
  <si>
    <t>Imbituba</t>
  </si>
  <si>
    <t>88780000</t>
  </si>
  <si>
    <t>18 de março | 02:45</t>
  </si>
  <si>
    <t>20 de março | 16:43</t>
  </si>
  <si>
    <t>MEL42122785920LMXDF01</t>
  </si>
  <si>
    <t>https://myaccount.mercadolivre.com.br/shipments/42122785920/detail</t>
  </si>
  <si>
    <t>2000005299291390</t>
  </si>
  <si>
    <t>16 de março de 2023 17:15 hs.</t>
  </si>
  <si>
    <t>112109</t>
  </si>
  <si>
    <t>MLB3069876894</t>
  </si>
  <si>
    <t>Bandeja Esquerda Sem Pivô Grand Siena 2012 Em Diante</t>
  </si>
  <si>
    <t>Neide Godas</t>
  </si>
  <si>
    <t>CPF 44874090982</t>
  </si>
  <si>
    <t>Rua Luis Franciscon 107 - oficina do carlao, Mauá da Serra - CEP: 86828000, Paraná</t>
  </si>
  <si>
    <t>44874090982</t>
  </si>
  <si>
    <t>Rua Luis Franciscon 107 / oficina do carlao - CEP 86828000 - centro, Mauá da Serra, Paraná</t>
  </si>
  <si>
    <t>18 de março | 03:59</t>
  </si>
  <si>
    <t>20 de março | 11:38</t>
  </si>
  <si>
    <t>MEL42122758804LMXDF01</t>
  </si>
  <si>
    <t>2000005299303638</t>
  </si>
  <si>
    <t>Itamar Sergio Goulart Domingos Sergio</t>
  </si>
  <si>
    <t>09092376620</t>
  </si>
  <si>
    <t>Travessa rui Barbosa 174 / casa de telhado Referencia: casa ao lado da escolinha  passo a passo (última casa) - CEP 35365000 - rui Barbosa, Abre Campo, Minas Gerais</t>
  </si>
  <si>
    <t>Abre Campo</t>
  </si>
  <si>
    <t>35365000</t>
  </si>
  <si>
    <t>17 de março | 06:23</t>
  </si>
  <si>
    <t>18 de março | 14:41</t>
  </si>
  <si>
    <t>MEL42122765342LMFFF01</t>
  </si>
  <si>
    <t>2000005299249130</t>
  </si>
  <si>
    <t>16 de março de 2023 17:08 hs.</t>
  </si>
  <si>
    <t>Luane Gabrielly</t>
  </si>
  <si>
    <t>CPF 09038087144</t>
  </si>
  <si>
    <t>sem nome SN, Mambaí - CEP: 73970000, Goiás</t>
  </si>
  <si>
    <t>09038087144</t>
  </si>
  <si>
    <t>22 de março | 10:27</t>
  </si>
  <si>
    <t>QC466659179BR</t>
  </si>
  <si>
    <t>2000005299214562</t>
  </si>
  <si>
    <t>16 de março de 2023 17:02 hs.</t>
  </si>
  <si>
    <t>Jaime Lima</t>
  </si>
  <si>
    <t>03561877567</t>
  </si>
  <si>
    <t>Rodovia BA001 km44 SN / Referencia: Na Europeças Em Trancoso. - CEP 45810000 - Rod. Trancoso, Porto Seguro, Bahia</t>
  </si>
  <si>
    <t>Porto Seguro</t>
  </si>
  <si>
    <t>45810000</t>
  </si>
  <si>
    <t>17 de março | 00:08</t>
  </si>
  <si>
    <t>MEL42122715513LMFFF01</t>
  </si>
  <si>
    <t>2000005299174258</t>
  </si>
  <si>
    <t>16 de março de 2023 16:53 hs.</t>
  </si>
  <si>
    <t>6310</t>
  </si>
  <si>
    <t>MLB3134705501</t>
  </si>
  <si>
    <t>Bieleta Dianteira Lado Direito Kia Soul 2009 A 2015</t>
  </si>
  <si>
    <t>Thatiany Lopes Amorim</t>
  </si>
  <si>
    <t>CPF 10310229707</t>
  </si>
  <si>
    <t>Rua Álvaro Augusto Cruz 15 - Casa Cinza portao, Rio Pomba - CEP: 36180000, Minas Gerais</t>
  </si>
  <si>
    <t>10310229707</t>
  </si>
  <si>
    <t>Rua Domingos Inácio 147 / comercio  Referencia: salao don gilberto praca do baixinho ligar se estiver fechado por favor pois segunda não abrimos - CEP 36180000 - centro, Rio Pomba, Minas Gerais</t>
  </si>
  <si>
    <t>18 de março | 01:26</t>
  </si>
  <si>
    <t>20 de março | 09:48</t>
  </si>
  <si>
    <t>MEL42122705754LMXDF01</t>
  </si>
  <si>
    <t>2000005298997748</t>
  </si>
  <si>
    <t>16 de março de 2023 16:27 hs.</t>
  </si>
  <si>
    <t>jose jean canuto</t>
  </si>
  <si>
    <t>CPF 08057749474</t>
  </si>
  <si>
    <t>Rua Gustavo Barroso 23 - Casa, São Paulo - CEP: 02539030, São Paulo</t>
  </si>
  <si>
    <t>08057749474</t>
  </si>
  <si>
    <t>2000005298886976</t>
  </si>
  <si>
    <t>16 de março de 2023 16:11 hs.</t>
  </si>
  <si>
    <t>Ivanio Sena Isabella Cris</t>
  </si>
  <si>
    <t>11849124400</t>
  </si>
  <si>
    <t>Misseno Diocleciano Fonseca 345 / ounavizinhadebaixo - CEP 37170000 - Sol nascente, Boa Esperança, Minas Gerais</t>
  </si>
  <si>
    <t>16 de março | 21:34</t>
  </si>
  <si>
    <t>17 de março | 12:41</t>
  </si>
  <si>
    <t>MEL42122586878LMFFF01</t>
  </si>
  <si>
    <t>2000005298877014</t>
  </si>
  <si>
    <t>16 de março de 2023 16:08 hs.</t>
  </si>
  <si>
    <t>Danilo Sandro</t>
  </si>
  <si>
    <t>CPF 03415008444</t>
  </si>
  <si>
    <t>Avenida José Bonifácio 1121 - hospital memorial., Arcoverde - CEP: 56512000, Pernambuco</t>
  </si>
  <si>
    <t>03415008444</t>
  </si>
  <si>
    <t>Avenida José Bonifácio 1121 / hospital memorial. Referencia: entragar no hospital memorial att.. Danilo da farmácia.. - CEP 56512000 - São Cristóvão, Arcoverde, Pernambuco</t>
  </si>
  <si>
    <t>Arcoverde</t>
  </si>
  <si>
    <t>56512000</t>
  </si>
  <si>
    <t>18 de março | 00:18</t>
  </si>
  <si>
    <t>23 de março | 09:19</t>
  </si>
  <si>
    <t>MEL42122579812LMXDF01</t>
  </si>
  <si>
    <t>2000005298850248</t>
  </si>
  <si>
    <t>16 de março de 2023 16:04 hs.</t>
  </si>
  <si>
    <t>Melquisedeque Silva</t>
  </si>
  <si>
    <t>CPF 30367384876</t>
  </si>
  <si>
    <t>travessa igarape zama 67, são paulo - CEP: 05890440, São Paulo</t>
  </si>
  <si>
    <t>30367384876</t>
  </si>
  <si>
    <t>05893000</t>
  </si>
  <si>
    <t>2000005298821162</t>
  </si>
  <si>
    <t>16 de março de 2023 16:01 hs.</t>
  </si>
  <si>
    <t>marcio fontes</t>
  </si>
  <si>
    <t>28732828861</t>
  </si>
  <si>
    <t>Avenida Doutor Atair Rios 165 / Casa Ou Auto center fontes - CEP 14781281 - Jardim Califórnia, Barretos, São Paulo</t>
  </si>
  <si>
    <t>14781281</t>
  </si>
  <si>
    <t>16 de março | 21:28</t>
  </si>
  <si>
    <t>17 de março | 16:41</t>
  </si>
  <si>
    <t>MEL42122555662LMFFF01</t>
  </si>
  <si>
    <t>2000004291824409</t>
  </si>
  <si>
    <t>16 de março de 2023 16:00 hs.</t>
  </si>
  <si>
    <t>Edilson Francisco</t>
  </si>
  <si>
    <t>CPF 09090143459</t>
  </si>
  <si>
    <t>Rua Maria de Jesus Cerveira 14 - Casa, Rio Brilhante - CEP: 79130000, Mato Grosso do Sul</t>
  </si>
  <si>
    <t>09090143459</t>
  </si>
  <si>
    <t>Rua Maria de Jesus Cerveira 14 / casa Referencia: ao lado do centro esportivo Enzo Freitas Rocha - CEP 79130000 - Vila Fátima, Rio Brilhante, Mato Grosso do Sul</t>
  </si>
  <si>
    <t>Rio Brilhante</t>
  </si>
  <si>
    <t>79130000</t>
  </si>
  <si>
    <t>18 de março | 02:34</t>
  </si>
  <si>
    <t>21 de março | 11:14</t>
  </si>
  <si>
    <t>MEL42122543589LMXDF01</t>
  </si>
  <si>
    <t>2000005298809340</t>
  </si>
  <si>
    <t>16 de março de 2023 15:59 hs.</t>
  </si>
  <si>
    <t>Elano Almeida</t>
  </si>
  <si>
    <t>05400468330</t>
  </si>
  <si>
    <t>Monsenhor Tabosa</t>
  </si>
  <si>
    <t>63780000</t>
  </si>
  <si>
    <t>17 de março | 00:13</t>
  </si>
  <si>
    <t>MEL42122546151LMFFF01</t>
  </si>
  <si>
    <t>2000005298800310</t>
  </si>
  <si>
    <t>16 de março de 2023 15:55 hs.</t>
  </si>
  <si>
    <t>JHONATAM MONTEIRO</t>
  </si>
  <si>
    <t>09225436742</t>
  </si>
  <si>
    <t>Rua Bonsucesso 64 / Referencia: perto do Atacadão - CEP 28090240 - Parque São Silvestre, Campos dos Goytacazes, Rio de Janeiro</t>
  </si>
  <si>
    <t>28090240</t>
  </si>
  <si>
    <t>17 de março | 13:28</t>
  </si>
  <si>
    <t>18 de março | 14:32</t>
  </si>
  <si>
    <t>MEL42122535233LMFFF01</t>
  </si>
  <si>
    <t>2000005298779652</t>
  </si>
  <si>
    <t>16 de março de 2023 15:54 hs.</t>
  </si>
  <si>
    <t>João Victor Moreira</t>
  </si>
  <si>
    <t>45521855866</t>
  </si>
  <si>
    <t>Avenida Professor Lourenço Filho 521 / lava rápido Ceará  Referencia: Próximo à escola peralta - CEP 06243000 - Jardim Elvira, Osasco, São Paulo</t>
  </si>
  <si>
    <t>17 de março | 01:29</t>
  </si>
  <si>
    <t>17 de março | 11:53</t>
  </si>
  <si>
    <t>MEL42122540878LMFFF01</t>
  </si>
  <si>
    <t>2000004291764539</t>
  </si>
  <si>
    <t>16 de março de 2023 15:48 hs.</t>
  </si>
  <si>
    <t>772255</t>
  </si>
  <si>
    <t>MLB3168043243</t>
  </si>
  <si>
    <t>Bandeja Superior Dianteira Esquerda C Pivô Hilux 4x4 06 À 20</t>
  </si>
  <si>
    <t>Celio Pundrich</t>
  </si>
  <si>
    <t>CPF 00698897080</t>
  </si>
  <si>
    <t>Rua julio may 351 - Terreo, Lajeado - CEP: 95900178, Rio Grande do Sul</t>
  </si>
  <si>
    <t>00698897080</t>
  </si>
  <si>
    <t>Rua Monteiro Lobato 56 / Casa - CEP 95912190 - Campestre, Lajeado, Rio Grande do Sul</t>
  </si>
  <si>
    <t>Lajeado</t>
  </si>
  <si>
    <t>95912190</t>
  </si>
  <si>
    <t>18 de março | 01:55</t>
  </si>
  <si>
    <t>21 de março | 12:55</t>
  </si>
  <si>
    <t>MEL42122514199LMXDF01</t>
  </si>
  <si>
    <t>2000005298647836</t>
  </si>
  <si>
    <t>16 de março de 2023 15:38 hs.</t>
  </si>
  <si>
    <t>Chegará entre 4 e 10 de abril. Se houver algum problema, você pode nos avisar quando receber.</t>
  </si>
  <si>
    <t>Paula Morari</t>
  </si>
  <si>
    <t>CPF 03363907001</t>
  </si>
  <si>
    <t>Marechal Deodoro 996, Santo Ângelo - CEP: 98801767, Rio Grande do Sul</t>
  </si>
  <si>
    <t>03363907001</t>
  </si>
  <si>
    <t>QC541066950BR</t>
  </si>
  <si>
    <t>2000005298497476</t>
  </si>
  <si>
    <t>16 de março de 2023 15:25 hs.</t>
  </si>
  <si>
    <t>Glebson Silveira</t>
  </si>
  <si>
    <t>30041596862</t>
  </si>
  <si>
    <t>Rua Nagel 12 / Referencia: entregar na portaria - CEP 05315030 - Vila Leopoldina, São Paulo, São Paulo</t>
  </si>
  <si>
    <t>05315030</t>
  </si>
  <si>
    <t>17 de março | 01:28</t>
  </si>
  <si>
    <t>17 de março | 15:23</t>
  </si>
  <si>
    <t>MEL42122420574LMFFF01</t>
  </si>
  <si>
    <t>2000004291721089</t>
  </si>
  <si>
    <t>Firmo Nascimento Neto</t>
  </si>
  <si>
    <t>92404669591</t>
  </si>
  <si>
    <t>Rua Fausto Leitão 14 / casa Referencia: casa - CEP 47150000 - Cidade Alta, Santa Rita de Cássia, Bahia</t>
  </si>
  <si>
    <t>Santa Rita de Cássia</t>
  </si>
  <si>
    <t>47150000</t>
  </si>
  <si>
    <t>16 de março | 18:42</t>
  </si>
  <si>
    <t>22 de março | 16:40</t>
  </si>
  <si>
    <t>MEL42122452844LMFFF01</t>
  </si>
  <si>
    <t>2000005298546400</t>
  </si>
  <si>
    <t>16 de março de 2023 15:21 hs.</t>
  </si>
  <si>
    <t>Antonio Celso da Silva</t>
  </si>
  <si>
    <t>CPF 00180568817</t>
  </si>
  <si>
    <t>Rua napoles 65 - Bloco 1 apto 21, Várzea Paulista - CEP: 13224707, São Paulo</t>
  </si>
  <si>
    <t>00180568817</t>
  </si>
  <si>
    <t>Estrada das Taipas 3000 / CEP 02991000 - Jardim Rincão, São Paulo, São Paulo</t>
  </si>
  <si>
    <t>02991000</t>
  </si>
  <si>
    <t>17 de março | 15:53</t>
  </si>
  <si>
    <t>17 de março | 19:44</t>
  </si>
  <si>
    <t>42122439304</t>
  </si>
  <si>
    <t>2000005298490988</t>
  </si>
  <si>
    <t>16 de março de 2023 15:14 hs.</t>
  </si>
  <si>
    <t>lilian candido</t>
  </si>
  <si>
    <t>37112359805</t>
  </si>
  <si>
    <t>Rua General Osório 159 / Referencia: Portaria - CEP 11700730 - Canto do Forte, Praia Grande, São Paulo</t>
  </si>
  <si>
    <t>11700730</t>
  </si>
  <si>
    <t>17 de março | 01:37</t>
  </si>
  <si>
    <t>17 de março | 11:37</t>
  </si>
  <si>
    <t>MEL42122416012LMFFF01</t>
  </si>
  <si>
    <t>2000005298471890</t>
  </si>
  <si>
    <t>16 de março de 2023 15:09 hs.</t>
  </si>
  <si>
    <t>Luciana Aparecida Da Silva L Sales</t>
  </si>
  <si>
    <t>15884801866</t>
  </si>
  <si>
    <t>Rua Ana Maria Durand Henriques 232 / Casa - CEP 19600000 - Jardim Universitario, Rancharia, São Paulo</t>
  </si>
  <si>
    <t>Rancharia</t>
  </si>
  <si>
    <t>19600000</t>
  </si>
  <si>
    <t>16 de março | 19:39</t>
  </si>
  <si>
    <t>17 de março | 10:17</t>
  </si>
  <si>
    <t>MEL42122408760LMFFF01</t>
  </si>
  <si>
    <t>2000005298440766</t>
  </si>
  <si>
    <t>16 de março de 2023 15:07 hs.</t>
  </si>
  <si>
    <t>Lenilson Anderson Lacoste Gouveia</t>
  </si>
  <si>
    <t>85809985220</t>
  </si>
  <si>
    <t>Rua Rubi 626 / Quadra 16  Lote 07 - CEP 78455000 - Tessele Junior, Lucas do Rio Verde, Mato Grosso</t>
  </si>
  <si>
    <t>Lucas do Rio Verde</t>
  </si>
  <si>
    <t>78455000</t>
  </si>
  <si>
    <t>16 de março | 23:43</t>
  </si>
  <si>
    <t>21 de março | 15:45</t>
  </si>
  <si>
    <t>MEL42122383937LMFFF01</t>
  </si>
  <si>
    <t>2000004291630809</t>
  </si>
  <si>
    <t>16 de março de 2023 14:56 hs.</t>
  </si>
  <si>
    <t>pablo michel</t>
  </si>
  <si>
    <t>40513504877</t>
  </si>
  <si>
    <t>Avenida Doutor João Baptista Ortiz Monteiro 710 / Apartamento 23 Referencia: na rua do supermercado maneiro, se caso não atender no apto 23, chamar no apto 21 aos cuidados de Rita - CEP 12040250 - Parque Senhor do Bonfim, Taubaté, São Paulo</t>
  </si>
  <si>
    <t>12040250</t>
  </si>
  <si>
    <t>16 de março | 23:41</t>
  </si>
  <si>
    <t>17 de março | 13:46</t>
  </si>
  <si>
    <t>MEL42122361407LMFFF01</t>
  </si>
  <si>
    <t>2000004291511279</t>
  </si>
  <si>
    <t>16 de março de 2023 14:55 hs.</t>
  </si>
  <si>
    <t>Jonathan Frank</t>
  </si>
  <si>
    <t>CPF 02938423020</t>
  </si>
  <si>
    <t>Avenida Maripá 6590 - banca AJ importados, Toledo - CEP: 85902060, Paraná</t>
  </si>
  <si>
    <t>02938423020</t>
  </si>
  <si>
    <t>20 de março | 21:53</t>
  </si>
  <si>
    <t>MEL42130486039LMXDR01</t>
  </si>
  <si>
    <t>2000005298373174</t>
  </si>
  <si>
    <t>11419</t>
  </si>
  <si>
    <t>MLB2846847360</t>
  </si>
  <si>
    <t>Pastilha De Freio Dianteira Saveiro 2012 Em Diante</t>
  </si>
  <si>
    <t>Sérgio  Figueira Burger</t>
  </si>
  <si>
    <t>CPF 52464563749</t>
  </si>
  <si>
    <t>Rua Eurico Lengruber 510 - casa, Valença - CEP: 27600000, Rio de Janeiro</t>
  </si>
  <si>
    <t>52464563749</t>
  </si>
  <si>
    <t>Rua Dailton Andrade de Barros 34 / casa Referencia: ao lado do depósito de gás da supergas. - CEP 28470000 - mirante, Santo Antônio de Pádua, Rio de Janeiro</t>
  </si>
  <si>
    <t>17 de março | 03:22</t>
  </si>
  <si>
    <t>18 de março | 10:46</t>
  </si>
  <si>
    <t>MEL42122367182LMXDF01</t>
  </si>
  <si>
    <t>2000005298329272</t>
  </si>
  <si>
    <t>16 de março de 2023 14:48 hs.</t>
  </si>
  <si>
    <t>Ivanete ramos ferreira Ramos ferreira</t>
  </si>
  <si>
    <t>08608221683</t>
  </si>
  <si>
    <t>Rua do Alvino Braga 410 / Aras rola moca - CEP 35460000 - Recanto Do Vale 1, Brumadinho, Minas Gerais</t>
  </si>
  <si>
    <t>Brumadinho</t>
  </si>
  <si>
    <t>35460000</t>
  </si>
  <si>
    <t>16 de março | 18:14</t>
  </si>
  <si>
    <t>17 de março | 13:12</t>
  </si>
  <si>
    <t>MEL42122340085LMFFF01</t>
  </si>
  <si>
    <t>2000004291593267</t>
  </si>
  <si>
    <t>16 de março de 2023 14:46 hs.</t>
  </si>
  <si>
    <t>MLB2968829145</t>
  </si>
  <si>
    <t>Bandeja Inferior Esquerdo Peugeot Partner 1999 Em Diante</t>
  </si>
  <si>
    <t>luiz paulo de oliveira oliveira</t>
  </si>
  <si>
    <t>CPF 08580071690</t>
  </si>
  <si>
    <t>Rua ana pitella 1257 - beco fundos, Santos Dumont - CEP: 36240000, Minas Gerais</t>
  </si>
  <si>
    <t>08580071690</t>
  </si>
  <si>
    <t>Avenida Deputado Wilson Modesto Ribeiro 1399 / loja - CEP 36242340 - Cabangu, Santos Dumont, Minas Gerais</t>
  </si>
  <si>
    <t>Santos Dumont</t>
  </si>
  <si>
    <t>36242340</t>
  </si>
  <si>
    <t>17 de março | 00:12</t>
  </si>
  <si>
    <t>20 de março | 11:50</t>
  </si>
  <si>
    <t>MEL42122329923LMXDF01</t>
  </si>
  <si>
    <t>2000004291574491</t>
  </si>
  <si>
    <t>16 de março de 2023 14:39 hs.</t>
  </si>
  <si>
    <t>Beatriz Freitas</t>
  </si>
  <si>
    <t>09386188651</t>
  </si>
  <si>
    <t>Rua Ulisses Fernandes 14 / CEP 37360000 - Arantina, Minas Gerais</t>
  </si>
  <si>
    <t>16 de março | 21:24</t>
  </si>
  <si>
    <t>17 de março | 17:57</t>
  </si>
  <si>
    <t>MEL42122309939LMFFF01</t>
  </si>
  <si>
    <t>2000005298263352</t>
  </si>
  <si>
    <t>sedenir de oliveira  flores</t>
  </si>
  <si>
    <t>04941257995</t>
  </si>
  <si>
    <t>Rua Dez de Novembro 264 / Tondo - CEP 95700382 - Cidade Alta, Bento Gonçalves, Rio Grande do Sul</t>
  </si>
  <si>
    <t>Bento Gonçalves</t>
  </si>
  <si>
    <t>95700382</t>
  </si>
  <si>
    <t>17 de março | 14:16</t>
  </si>
  <si>
    <t>18 de março | 17:49</t>
  </si>
  <si>
    <t>MEL42122311171LMFFF01</t>
  </si>
  <si>
    <t>2000005298191202</t>
  </si>
  <si>
    <t>16 de março de 2023 14:29 hs.</t>
  </si>
  <si>
    <t>jose manuel alves botelho jose botelho</t>
  </si>
  <si>
    <t>86047566049</t>
  </si>
  <si>
    <t>Avenida Brasil 156 / A Venida Brasil Referencia: a venida brasil mariaplos - CEP 95520000 - Atlântida sul, Osório, Rio Grande do Sul</t>
  </si>
  <si>
    <t>16 de março | 21:18</t>
  </si>
  <si>
    <t>18 de março | 20:31</t>
  </si>
  <si>
    <t>MEL42122288682LMFFF01</t>
  </si>
  <si>
    <t>2000005298066972</t>
  </si>
  <si>
    <t>16 de março de 2023 14:10 hs.</t>
  </si>
  <si>
    <t>weverson cunha</t>
  </si>
  <si>
    <t>42726649807</t>
  </si>
  <si>
    <t>Avenida João Alves de Moraes 743 / Vila Furlan - CEP 19280000 - Vila furlan, Teodoro Sampaio, São Paulo</t>
  </si>
  <si>
    <t>17 de março | 14:29</t>
  </si>
  <si>
    <t>MEL42122225563LMFFF01</t>
  </si>
  <si>
    <t>2000005297987494</t>
  </si>
  <si>
    <t>16 de março de 2023 14:00 hs.</t>
  </si>
  <si>
    <t>Edson Luiz Padilha</t>
  </si>
  <si>
    <t>CPF 01499913982</t>
  </si>
  <si>
    <t>Rua Erechim 1555 - Notoya Veiculos, Cascavel - CEP: 85812260, Paraná</t>
  </si>
  <si>
    <t>01499913982</t>
  </si>
  <si>
    <t>Avenida Rocha Pombo 1245 / M M Veiculos - CEP 85816540 - São Cristóvão, Cascavel, Paraná</t>
  </si>
  <si>
    <t>85816540</t>
  </si>
  <si>
    <t>17 de março | 04:10</t>
  </si>
  <si>
    <t>20 de março | 16:00</t>
  </si>
  <si>
    <t>MEL42122203032LMXDF01</t>
  </si>
  <si>
    <t>2000005297923084</t>
  </si>
  <si>
    <t>16 de março de 2023 13:52 hs.</t>
  </si>
  <si>
    <t>leonardo rebelo</t>
  </si>
  <si>
    <t>04986257617</t>
  </si>
  <si>
    <t>Rua Luiz dos Santos 3 / Referencia: portão marrom - CEP 36073110 - Granjas Bethel, Juiz de Fora, Minas Gerais</t>
  </si>
  <si>
    <t>36073110</t>
  </si>
  <si>
    <t>16 de março | 18:28</t>
  </si>
  <si>
    <t>18 de março | 15:04</t>
  </si>
  <si>
    <t>MEL42122174938LMFFF01</t>
  </si>
  <si>
    <t>2000004291386647</t>
  </si>
  <si>
    <t>16 de março de 2023 13:38 hs.</t>
  </si>
  <si>
    <t>regi aguiar</t>
  </si>
  <si>
    <t>CPF 13925641742</t>
  </si>
  <si>
    <t>Rua Prefeito Benedito Domingos Gama SN - Beco Do Sapinho ,segunda Casa Parede Verde, Parati - CEP: 23970000, Rio de Janeiro</t>
  </si>
  <si>
    <t>13925641742</t>
  </si>
  <si>
    <t>rua prefeito benedito domingos gama 777 / Referencia: beco do sapinho segundo portao lado direito n 777 - CEP 23970000 - mangueira, Parati, Rio de Janeiro</t>
  </si>
  <si>
    <t>Parati</t>
  </si>
  <si>
    <t>23970000</t>
  </si>
  <si>
    <t>18 de março | 00:16</t>
  </si>
  <si>
    <t>20 de março | 10:52</t>
  </si>
  <si>
    <t>MEL42122134264LMXDF01</t>
  </si>
  <si>
    <t>2000005297759222</t>
  </si>
  <si>
    <t>16 de março de 2023 13:28 hs.</t>
  </si>
  <si>
    <t>3003</t>
  </si>
  <si>
    <t>MLB2768597576</t>
  </si>
  <si>
    <t>Pedro Marques de Pinho</t>
  </si>
  <si>
    <t>CPF 01848832613</t>
  </si>
  <si>
    <t>Rua Coronel Gabriel Capistrano 254 - Toldo Azul, Contagem - CEP: 32240140, Minas Gerais</t>
  </si>
  <si>
    <t>01848832613</t>
  </si>
  <si>
    <t>Rua Coronel Gabriel Capistrano 254 / Clínica Veterinária - CEP 32240140 - Industrial Santa Rita, Contagem, Minas Gerais</t>
  </si>
  <si>
    <t>32240140</t>
  </si>
  <si>
    <t>17 de março | 00:20</t>
  </si>
  <si>
    <t>20 de março | 13:20</t>
  </si>
  <si>
    <t>MEL42122102646LMXDF01</t>
  </si>
  <si>
    <t>2000005297698198</t>
  </si>
  <si>
    <t>16 de março de 2023 13:21 hs.</t>
  </si>
  <si>
    <t>Jessica Reis</t>
  </si>
  <si>
    <t>09647960905</t>
  </si>
  <si>
    <t>Avenida Daniel de La Touche 1311 / COND ILHA PARQUE T03 Referencia: Condomínio Ilha Parque Torre 03 AP 1311 - CEP 65074115 - Cohama, São Luís, Maranhão</t>
  </si>
  <si>
    <t>65074115</t>
  </si>
  <si>
    <t>17 de março | 00:11</t>
  </si>
  <si>
    <t>20 de março | 09:27</t>
  </si>
  <si>
    <t>MEL42122073808LMFFF01</t>
  </si>
  <si>
    <t>2000005297547126</t>
  </si>
  <si>
    <t>16 de março de 2023 12:56 hs.</t>
  </si>
  <si>
    <t>MLB2772513791</t>
  </si>
  <si>
    <t>Kit Reparo Trambulador Cambio Astra Com Liame 1993 A 2006</t>
  </si>
  <si>
    <t>Jorge Junior Pereira Coutinho</t>
  </si>
  <si>
    <t>CPF 02986192700</t>
  </si>
  <si>
    <t>Rua Turmalina l 33 q123 SN, São Gonçalo - CEP: 24715671, Rio de Janeiro</t>
  </si>
  <si>
    <t>02986192700</t>
  </si>
  <si>
    <t>Rua Turmalina SN / L 33 Q123 - Referencia: Rua Turmalina Lote 33 Quadra 123 - CEP 24715671 - Jardim Catarina, São Gonçalo, Rio de Janeiro</t>
  </si>
  <si>
    <t>24715671</t>
  </si>
  <si>
    <t>17 de março | 02:17</t>
  </si>
  <si>
    <t>18 de março | 12:52</t>
  </si>
  <si>
    <t>MEL42122002899LMXDF01</t>
  </si>
  <si>
    <t>2000005297385042</t>
  </si>
  <si>
    <t>16 de março de 2023 12:33 hs.</t>
  </si>
  <si>
    <t>pedro f.cavalcanti</t>
  </si>
  <si>
    <t>03418576451</t>
  </si>
  <si>
    <t>Rua Antônio de Santa 56 / Casa a - CEP 50680170 - Iputinga, Recife, Pernambuco</t>
  </si>
  <si>
    <t>50680170</t>
  </si>
  <si>
    <t>16 de março | 17:08</t>
  </si>
  <si>
    <t>17 de março | 18:03</t>
  </si>
  <si>
    <t>MEL42121940092LMFFF01</t>
  </si>
  <si>
    <t>2000005297379650</t>
  </si>
  <si>
    <t>O produto devolvido chegou em terça-feira, 21 de março.</t>
  </si>
  <si>
    <t>Marcelo Alves</t>
  </si>
  <si>
    <t>CPF 29497497806</t>
  </si>
  <si>
    <t>Av.Sargento Jose Siqueira 244, Barueri - CEP: 06412180, São Paulo</t>
  </si>
  <si>
    <t>29497497806</t>
  </si>
  <si>
    <t>20 de março | 14:56</t>
  </si>
  <si>
    <t>OV441559135BR</t>
  </si>
  <si>
    <t>2000005297373408</t>
  </si>
  <si>
    <t>16 de março de 2023 12:32 hs.</t>
  </si>
  <si>
    <t>ADELTON COLINS MONTEIRO</t>
  </si>
  <si>
    <t>00371295386</t>
  </si>
  <si>
    <t>Rua Santa Isabel 20 / 20b Vila Conceição - CEP 65044250 - Coroadinho, São Luís, Maranhão</t>
  </si>
  <si>
    <t>65044250</t>
  </si>
  <si>
    <t>20 de março | 12:17</t>
  </si>
  <si>
    <t>MEL42121927183LMFFF01</t>
  </si>
  <si>
    <t>2000005297364540</t>
  </si>
  <si>
    <t>16 de março de 2023 12:30 hs.</t>
  </si>
  <si>
    <t>Anilton Prokop</t>
  </si>
  <si>
    <t>CPF 06787647948</t>
  </si>
  <si>
    <t>Avenida Vereador Domingos Benvenuto Moletta SN - casa, São José dos Pinhais - CEP: 83024899, Paraná</t>
  </si>
  <si>
    <t>06787647948</t>
  </si>
  <si>
    <t>Avenida Vereador Domingos Benvenuto Moletta SN / casa Referencia: vila dos baixinhos - CEP 83024899 - Colonia Marcelino, São José dos Pinhais, Paraná</t>
  </si>
  <si>
    <t>83024899</t>
  </si>
  <si>
    <t>17 de março | 00:04</t>
  </si>
  <si>
    <t>17 de março | 17:45</t>
  </si>
  <si>
    <t>MEL42121928968LMXDF01</t>
  </si>
  <si>
    <t>2000005297353928</t>
  </si>
  <si>
    <t>16 de março de 2023 12:29 hs.</t>
  </si>
  <si>
    <t>Marcia Marques</t>
  </si>
  <si>
    <t>06283880800</t>
  </si>
  <si>
    <t>Rua Otávio Angolini 134 / CEP 13459467 - Chácaras de Recreio Cruzeiro do Sul, Santa Bárbara D'Oeste, São Paulo</t>
  </si>
  <si>
    <t>13459467</t>
  </si>
  <si>
    <t>17 de março | 00:41</t>
  </si>
  <si>
    <t>17 de março | 14:54</t>
  </si>
  <si>
    <t>MEL42121928050LMFFF01</t>
  </si>
  <si>
    <t>2000004291177453</t>
  </si>
  <si>
    <t>16 de março de 2023 12:27 hs.</t>
  </si>
  <si>
    <t>Cancelada pelo Mercado Livre</t>
  </si>
  <si>
    <t>O comprador tem um problema fiscal que impede a conclusão da venda.</t>
  </si>
  <si>
    <t>Inutilizada</t>
  </si>
  <si>
    <t>WANDEIR MACHADO FERREIRA 61204080100</t>
  </si>
  <si>
    <t>12067406000170</t>
  </si>
  <si>
    <t>74713380</t>
  </si>
  <si>
    <t>2000004291173895</t>
  </si>
  <si>
    <t>16 de março de 2023 12:25 hs.</t>
  </si>
  <si>
    <t>PAR-13121</t>
  </si>
  <si>
    <t>MLB3103889370</t>
  </si>
  <si>
    <t>Par Reparo Pino Guia Pinça De Freio Kadett 1993 Até 1996</t>
  </si>
  <si>
    <t>João Acilon Rangel Arruda  Junior</t>
  </si>
  <si>
    <t>CPF 00817986448</t>
  </si>
  <si>
    <t>Rua João Artur De Queiroz 314 - Casa, Caruaru - CEP: 55024340, Pernambuco</t>
  </si>
  <si>
    <t>00817986448</t>
  </si>
  <si>
    <t>Rua João Artur de Queiroz 314 / Casa - CEP 55024340 - Indianópolis, Caruaru, Pernambuco</t>
  </si>
  <si>
    <t>55024340</t>
  </si>
  <si>
    <t>17 de março | 00:00</t>
  </si>
  <si>
    <t>18 de março | 08:57</t>
  </si>
  <si>
    <t>MEL42121904393LMXDF01</t>
  </si>
  <si>
    <t>2000005297231630</t>
  </si>
  <si>
    <t>16 de março de 2023 12:11 hs.</t>
  </si>
  <si>
    <t>Alexandre Marcelo Praxedes Praxedes</t>
  </si>
  <si>
    <t>CPF 07826072760</t>
  </si>
  <si>
    <t>Travessa Alice Gomes 10, Nova Iguaçu - CEP: 26086165, Rio de Janeiro</t>
  </si>
  <si>
    <t>07826072760</t>
  </si>
  <si>
    <t>Travessa Alice Gomes 10 / Referencia: Subida pela rua Em Frente Ao Antigo Mercado do Mário - CEP 26086165 - Austin, Nova Iguaçu, Rio de Janeiro</t>
  </si>
  <si>
    <t>26086165</t>
  </si>
  <si>
    <t>16 de março | 23:55</t>
  </si>
  <si>
    <t>17 de março | 16:30</t>
  </si>
  <si>
    <t>MEL42121874658LMXDF01</t>
  </si>
  <si>
    <t>2000005297198488</t>
  </si>
  <si>
    <t>16 de março de 2023 12:04 hs.</t>
  </si>
  <si>
    <t>2000005297069834</t>
  </si>
  <si>
    <t>16 de março de 2023 11:50 hs.</t>
  </si>
  <si>
    <t>Keila Queiroz</t>
  </si>
  <si>
    <t>61585775371</t>
  </si>
  <si>
    <t>Rua Antônio Maria 345 / CEP 65365000 - Vila Gusmão, Zé Doca, Maranhão</t>
  </si>
  <si>
    <t>Zé Doca</t>
  </si>
  <si>
    <t>65365000</t>
  </si>
  <si>
    <t>20 de março | 12:36</t>
  </si>
  <si>
    <t>MEL42121798001LMFFF01</t>
  </si>
  <si>
    <t>2000005297051110</t>
  </si>
  <si>
    <t>16 de março de 2023 11:44 hs.</t>
  </si>
  <si>
    <t>Janaína Bornhausen</t>
  </si>
  <si>
    <t>08296684977</t>
  </si>
  <si>
    <t>Rua João Flôrencio dos Reis SN / chácara da Renata Referencia: portão de ferro cinza..chácara bonatto/Restriçao-18a21h/Condomínio-No/Portaria-NA/Elevador-NA/Escalera-No - CEP 83430000 - terra boa, Campina Grande do Sul, Paraná</t>
  </si>
  <si>
    <t>MEL42121786589LMFFF01</t>
  </si>
  <si>
    <t>2000005297032334</t>
  </si>
  <si>
    <t>16 de março de 2023 11:41 hs.</t>
  </si>
  <si>
    <t>Marcos Ferreira</t>
  </si>
  <si>
    <t>27849293886</t>
  </si>
  <si>
    <t>Estrada dos Pássaros 2000 / CEP 11667825 - Pegorelli, Caraguatatuba, São Paulo</t>
  </si>
  <si>
    <t>11667825</t>
  </si>
  <si>
    <t>16 de março | 15:35</t>
  </si>
  <si>
    <t>17 de março | 15:42</t>
  </si>
  <si>
    <t>MEL42121784474LMFFF01</t>
  </si>
  <si>
    <t>2000004291026695</t>
  </si>
  <si>
    <t>16 de março de 2023 11:39 hs.</t>
  </si>
  <si>
    <t>CPF 16917557889</t>
  </si>
  <si>
    <t>Rua Lopes da Costa 876, São Paulo - CEP: 02279060, São Paulo</t>
  </si>
  <si>
    <t>16917557889</t>
  </si>
  <si>
    <t>Avenida Adélia Chohfi 259 / loja torrebatidos - CEP 08320390 - Parque São Rafael, São Paulo, São Paulo</t>
  </si>
  <si>
    <t>08320390</t>
  </si>
  <si>
    <t>17 de março | 20:25</t>
  </si>
  <si>
    <t>42121767829</t>
  </si>
  <si>
    <t>2000005297008038</t>
  </si>
  <si>
    <t>16 de março de 2023 11:37 hs.</t>
  </si>
  <si>
    <t>Edimyr Lima</t>
  </si>
  <si>
    <t>CPF 02362355403</t>
  </si>
  <si>
    <t>ALAMEDA DOUTOR MOACIR TAVARES LOPES 749, Maceió - CEP: 57057550, Alagoas</t>
  </si>
  <si>
    <t>02362355403</t>
  </si>
  <si>
    <t>Rua Senhor Antônio Joaquim de Moura 7 / lot jard da Serraria Referencia: casa 7B - CEP 57046045 - Serraria, Maceió, Alagoas</t>
  </si>
  <si>
    <t>57046045</t>
  </si>
  <si>
    <t>18 de março | 13:54</t>
  </si>
  <si>
    <t>MEL42121772990LMXDF01</t>
  </si>
  <si>
    <t>2000005295842094</t>
  </si>
  <si>
    <t>16 de março de 2023 11:35 hs.</t>
  </si>
  <si>
    <t>Adriel Gomes</t>
  </si>
  <si>
    <t>70503554618</t>
  </si>
  <si>
    <t>patrimonio SN / rua Referencia: patrimonio casa da Cidinha - CEP 36596000 - Manoel José Martins, Estevão de Araújo, Minas Gerais</t>
  </si>
  <si>
    <t>Estevão de Araújo</t>
  </si>
  <si>
    <t>36596000</t>
  </si>
  <si>
    <t>17 de março | 02:48</t>
  </si>
  <si>
    <t>18 de março | 14:52</t>
  </si>
  <si>
    <t>MEL42121248395LMFFF01</t>
  </si>
  <si>
    <t>2000004290994257</t>
  </si>
  <si>
    <t>16 de março de 2023 11:31 hs.</t>
  </si>
  <si>
    <t>MLB2977787475</t>
  </si>
  <si>
    <t>Cabo Do Trambulador Cobalt 2017 Em Diante</t>
  </si>
  <si>
    <t>iago castro</t>
  </si>
  <si>
    <t>CPF 13727994606</t>
  </si>
  <si>
    <t>av manoel vaz de magalhães 899, Juiz de Fora - CEP: 36037630, Minas Gerais</t>
  </si>
  <si>
    <t>13727994606</t>
  </si>
  <si>
    <t>QC622546386BR</t>
  </si>
  <si>
    <t>2000004290960401</t>
  </si>
  <si>
    <t>16 de março de 2023 11:20 hs.</t>
  </si>
  <si>
    <t>Pascoal Erinaldo Oliveira Da Silva</t>
  </si>
  <si>
    <t>01251719511</t>
  </si>
  <si>
    <t>Rua Gonçalves Ribeiro 421 / Referencia: portão branco ,faxada porcelanato preto - CEP 08080090 - Parque Paulistano, São Paulo, São Paulo</t>
  </si>
  <si>
    <t>08080090</t>
  </si>
  <si>
    <t>17 de março | 01:45</t>
  </si>
  <si>
    <t>MEL42121710887LMFFF01</t>
  </si>
  <si>
    <t>2000005296854814</t>
  </si>
  <si>
    <t>16 de março de 2023 11:16 hs.</t>
  </si>
  <si>
    <t>Wane Freire Freitas carvalho</t>
  </si>
  <si>
    <t>02088652175</t>
  </si>
  <si>
    <t>75681560</t>
  </si>
  <si>
    <t>16 de março | 17:28</t>
  </si>
  <si>
    <t>MEL42121701889LMFFF01</t>
  </si>
  <si>
    <t>2000005296836664</t>
  </si>
  <si>
    <t>16 de março de 2023 11:13 hs.</t>
  </si>
  <si>
    <t>Paulo Dias Dos Reis</t>
  </si>
  <si>
    <t>82576009549</t>
  </si>
  <si>
    <t>Avenida São Cristóvão SN / Referencia: crr casa de ração reis - CEP 47740000 - serradouradinha, Serra Dourada, Bahia</t>
  </si>
  <si>
    <t>Serra Dourada</t>
  </si>
  <si>
    <t>47740000</t>
  </si>
  <si>
    <t>17 de março | 01:57</t>
  </si>
  <si>
    <t>18 de março | 11:36</t>
  </si>
  <si>
    <t>MEL42121693013LMFFF01</t>
  </si>
  <si>
    <t>2000005296729254</t>
  </si>
  <si>
    <t>16 de março de 2023 10:59 hs.</t>
  </si>
  <si>
    <t>elvis junior da silva</t>
  </si>
  <si>
    <t>CPF 07856535970</t>
  </si>
  <si>
    <t>Rua Iran Vieira de Souza 148, Guarapuava - CEP: 85055530, Paraná</t>
  </si>
  <si>
    <t>07856535970</t>
  </si>
  <si>
    <t>Rua Pedro Alves 787 / CEP 85010080 - Centro, Guarapuava, Paraná</t>
  </si>
  <si>
    <t>85010080</t>
  </si>
  <si>
    <t>18 de março | 15:06</t>
  </si>
  <si>
    <t>MEL42121657616LMXDF01</t>
  </si>
  <si>
    <t>2000005296701808</t>
  </si>
  <si>
    <t>16 de março de 2023 10:55 hs.</t>
  </si>
  <si>
    <t>Marcelo Percival de Oliveira</t>
  </si>
  <si>
    <t>CPF 05314671808</t>
  </si>
  <si>
    <t>Rua Rui Barbosa 550 - ap 71C, Santo André - CEP: 09190370, São Paulo</t>
  </si>
  <si>
    <t>05314671808</t>
  </si>
  <si>
    <t>Rua Agostinho Pattaro 197 / fundos - CEP 13084095 - Barão Geraldo, Campinas, São Paulo</t>
  </si>
  <si>
    <t>13084095</t>
  </si>
  <si>
    <t>17 de março | 13:37</t>
  </si>
  <si>
    <t>MEL42121639705LMXDF01</t>
  </si>
  <si>
    <t>2000004290868751</t>
  </si>
  <si>
    <t>16 de março de 2023 10:46 hs.</t>
  </si>
  <si>
    <t>55143</t>
  </si>
  <si>
    <t>MLB2827014127</t>
  </si>
  <si>
    <t>Cabo De Freio Gol G3 Traseiro 2002 Em Diante</t>
  </si>
  <si>
    <t>Daniel Gonçalves</t>
  </si>
  <si>
    <t>CPF 42418048888</t>
  </si>
  <si>
    <t>Rua Vicente Durso 180, Guarulhos - CEP: 07142016, São Paulo</t>
  </si>
  <si>
    <t>42418048888</t>
  </si>
  <si>
    <t>21 de março | 11:54</t>
  </si>
  <si>
    <t>OV406304638BR</t>
  </si>
  <si>
    <t>2000005296523562</t>
  </si>
  <si>
    <t>16 de março de 2023 10:30 hs.</t>
  </si>
  <si>
    <t>ANDRE LUIS M.GUIMARAES</t>
  </si>
  <si>
    <t>95950885520</t>
  </si>
  <si>
    <t>Rua 2 156 / AP 3 B D CON BM LIBE - CEP 13056538 - Residencial Fazenda Lagoa, Campinas, São Paulo</t>
  </si>
  <si>
    <t>13056538</t>
  </si>
  <si>
    <t>17 de março | 02:31</t>
  </si>
  <si>
    <t>17 de março | 13:08</t>
  </si>
  <si>
    <t>MEL42121568426LMFFF01</t>
  </si>
  <si>
    <t>2000004290795335</t>
  </si>
  <si>
    <t>16 de março de 2023 10:17 hs.</t>
  </si>
  <si>
    <t>Chegou em 16 de março</t>
  </si>
  <si>
    <t>Jonathan Oldenburg</t>
  </si>
  <si>
    <t>08086704920</t>
  </si>
  <si>
    <t>Rua Carlos Rischbieter 1882 / Ap 37 bloco D Referencia: apertar no interfone 437 - CEP 89012255 - Boa Vista, Blumenau, Santa Catarina</t>
  </si>
  <si>
    <t>89012255</t>
  </si>
  <si>
    <t>16 de março | 12:57</t>
  </si>
  <si>
    <t>16 de março | 19:20</t>
  </si>
  <si>
    <t>MEL42121528895LMFFF01</t>
  </si>
  <si>
    <t>2000005296336398</t>
  </si>
  <si>
    <t>16 de março de 2023 09:55 hs.</t>
  </si>
  <si>
    <t>MLB2996492282</t>
  </si>
  <si>
    <t>Par Bandeja Traseira Uno Mille 1991 A 2011</t>
  </si>
  <si>
    <t>Marcos Souza</t>
  </si>
  <si>
    <t>CPF 31605095087</t>
  </si>
  <si>
    <t>Av Paulo Pereira Gomes- 40 - 04, Serra - CEP: 29166828, Espírito Santo</t>
  </si>
  <si>
    <t>31605095087</t>
  </si>
  <si>
    <t>Rua Minas Gerais 70 / bl 17 Ap 101 Referencia: perto hospital jaime - CEP 29166931 - Morada de Laranjeiras, Serra, Espírito Santo</t>
  </si>
  <si>
    <t>29166931</t>
  </si>
  <si>
    <t>17 de março | 02:51</t>
  </si>
  <si>
    <t>18 de março | 11:05</t>
  </si>
  <si>
    <t>MEL42121480814LMXDF01</t>
  </si>
  <si>
    <t>2000005296335338</t>
  </si>
  <si>
    <t>antoninho fiorentin</t>
  </si>
  <si>
    <t>CPF 67492436904</t>
  </si>
  <si>
    <t>Rua do Cristal 766 - casa, Santana de Parnaíba - CEP: 06506025, São Paulo</t>
  </si>
  <si>
    <t>67492436904</t>
  </si>
  <si>
    <t>Rua do Cristal 766 / casa - CEP 06506025 - Refúgio dos Bandeirantes, Santana de Parnaíba, São Paulo</t>
  </si>
  <si>
    <t>06506025</t>
  </si>
  <si>
    <t>16 de março | 15:31</t>
  </si>
  <si>
    <t>16 de março | 20:58</t>
  </si>
  <si>
    <t>42121483304</t>
  </si>
  <si>
    <t>2000005296243826</t>
  </si>
  <si>
    <t>16 de março de 2023 09:40 hs.</t>
  </si>
  <si>
    <t>Irineia Saderi</t>
  </si>
  <si>
    <t>07474983850</t>
  </si>
  <si>
    <t>Rua Paschoal Abdalla Simonelli 114 / 114 A Referencia: número da minha casa 114 A ...... casa verde portão branco de esquina .aperta a campanhia segurando ou bater no portão - CEP 13481465 - Jardim Campo Verde I, Limeira, São Paulo</t>
  </si>
  <si>
    <t>Limeira</t>
  </si>
  <si>
    <t>13481465</t>
  </si>
  <si>
    <t>17 de março | 00:18</t>
  </si>
  <si>
    <t>17 de março | 11:50</t>
  </si>
  <si>
    <t>MEL42121445844LMFFF01</t>
  </si>
  <si>
    <t>2000005296246556</t>
  </si>
  <si>
    <t>16 de março de 2023 09:38 hs.</t>
  </si>
  <si>
    <t>112106</t>
  </si>
  <si>
    <t>MLB3070011541</t>
  </si>
  <si>
    <t>Bandeja Direita Com Pivô Grand Siena 2012 Em Diante</t>
  </si>
  <si>
    <t>Carlos Pereira</t>
  </si>
  <si>
    <t>CPF 35379090630</t>
  </si>
  <si>
    <t>francisco sales 488, Pouso Alegre - CEP: 37550086, Minas Gerais</t>
  </si>
  <si>
    <t>35379090630</t>
  </si>
  <si>
    <t>22 de março | 08:51</t>
  </si>
  <si>
    <t>QC468068395BR</t>
  </si>
  <si>
    <t>2000004290703549</t>
  </si>
  <si>
    <t>16 de março de 2023 09:35 hs.</t>
  </si>
  <si>
    <t>Alan Pereira</t>
  </si>
  <si>
    <t>09695554660</t>
  </si>
  <si>
    <t>Rua Quatro 26 / Referencia: Ref: BR O40 Km 503 - CEP 32819488 - Condomínio Aldeias do Lago (Melo Viana), Esmeraldas, Minas Gerais</t>
  </si>
  <si>
    <t>32819488</t>
  </si>
  <si>
    <t>17 de março | 16:08</t>
  </si>
  <si>
    <t>MEL42121432596LMFFF01</t>
  </si>
  <si>
    <t>2000004290640275</t>
  </si>
  <si>
    <t>16 de março de 2023 09:09 hs.</t>
  </si>
  <si>
    <t>Jorge Germano Neto</t>
  </si>
  <si>
    <t>42486675841</t>
  </si>
  <si>
    <t>Avenida Ângelo Trevisan 1130 / chacara - CEP 17380000 - campos eliseos, Brotas, São Paulo</t>
  </si>
  <si>
    <t>17 de março | 00:39</t>
  </si>
  <si>
    <t>17 de março | 11:54</t>
  </si>
  <si>
    <t>MEL42121377604LMFFF01</t>
  </si>
  <si>
    <t>2000004290634967</t>
  </si>
  <si>
    <t>16 de março de 2023 09:02 hs.</t>
  </si>
  <si>
    <t>Igor Pucci</t>
  </si>
  <si>
    <t>43126972802</t>
  </si>
  <si>
    <t>Rua Constantino João 26 / JD PRIMAVERA - CEP 13660084 - Jardim Primavera, Porto Ferreira, São Paulo</t>
  </si>
  <si>
    <t>13660084</t>
  </si>
  <si>
    <t>MEL42121354947LMFFF01</t>
  </si>
  <si>
    <t>2000005296074502</t>
  </si>
  <si>
    <t>lisania batista</t>
  </si>
  <si>
    <t>00614077982</t>
  </si>
  <si>
    <t>Avenida Sandro Antônio Mendes 1559 / Cond. Italia Casa 31 Referencia: Condominio Itália Rua 01 Casa 31, E Só Apertar O Numero Da Casa No Interfone Que Atenderemos - CEP 18079605 - Jardim Alpes de Sorocaba, Sorocaba, São Paulo</t>
  </si>
  <si>
    <t>18079605</t>
  </si>
  <si>
    <t>17 de março | 02:28</t>
  </si>
  <si>
    <t>17 de março | 14:05</t>
  </si>
  <si>
    <t>MEL42121356867LMFFF01</t>
  </si>
  <si>
    <t>2000005296043156</t>
  </si>
  <si>
    <t>16 de março de 2023 08:56 hs.</t>
  </si>
  <si>
    <t>MLB2950707487</t>
  </si>
  <si>
    <t>Bandeja Lado Direito Hb20 2012 A 2019</t>
  </si>
  <si>
    <t>Angelo Felype Silva Prestes</t>
  </si>
  <si>
    <t>CPF 35717401817</t>
  </si>
  <si>
    <t>Ana Maria Ferreira Baltazar 750 - Bloco 3 Apto 301, Itapetininga - CEP: 18208580, São Paulo</t>
  </si>
  <si>
    <t>35717401817</t>
  </si>
  <si>
    <t>Rua Ana Maria Ferreira Baltazar 750 / Bloco 3 Apto 301 - CEP 18208580 - Jardim Shangri-lá, Itapetininga, São Paulo</t>
  </si>
  <si>
    <t>18208580</t>
  </si>
  <si>
    <t>17 de março | 00:33</t>
  </si>
  <si>
    <t>17 de março | 12:42</t>
  </si>
  <si>
    <t>MEL42121344647LMXDF01</t>
  </si>
  <si>
    <t>2000005295984728</t>
  </si>
  <si>
    <t>16 de março de 2023 08:42 hs.</t>
  </si>
  <si>
    <t>LUIZ  KUNIECHICK</t>
  </si>
  <si>
    <t>43377742034</t>
  </si>
  <si>
    <t>Rodovia Tapir Rocha 2200 / LOJA - CEP 94475004 - Cecília, Viamão, Rio Grande do Sul</t>
  </si>
  <si>
    <t>94475004</t>
  </si>
  <si>
    <t>16 de março | 20:23</t>
  </si>
  <si>
    <t>18 de março | 11:47</t>
  </si>
  <si>
    <t>MEL42121324582LMFFF01</t>
  </si>
  <si>
    <t>2000005295915674</t>
  </si>
  <si>
    <t>16 de março de 2023 08:23 hs.</t>
  </si>
  <si>
    <t>givaldo perciliano dos santos santos</t>
  </si>
  <si>
    <t>CPF 07511382827</t>
  </si>
  <si>
    <t>Rua petrocia 98 - Taboao guarulhos, Guarulhos - CEP: 07141360, São Paulo</t>
  </si>
  <si>
    <t>07511382827</t>
  </si>
  <si>
    <t>Rua Anhembi 55 / CEP 07132270 - Jardim Jovaia, Guarulhos, São Paulo</t>
  </si>
  <si>
    <t>07132270</t>
  </si>
  <si>
    <t>16 de março | 16:00</t>
  </si>
  <si>
    <t>16 de março | 19:21</t>
  </si>
  <si>
    <t>42121287167</t>
  </si>
  <si>
    <t>2000005295731540</t>
  </si>
  <si>
    <t>16 de março de 2023 07:10 hs.</t>
  </si>
  <si>
    <t>Jhony Batista</t>
  </si>
  <si>
    <t>CPF 44644097845</t>
  </si>
  <si>
    <t>Rua Luis Batista 252, Paulistânia - CEP: 17150000, São Paulo</t>
  </si>
  <si>
    <t>44644097845</t>
  </si>
  <si>
    <t>Rua Luiz Batista 252 / CEP 17150056 - Núcleo Habitacional Manoel Francisco Casaca, Paulistânia, São Paulo</t>
  </si>
  <si>
    <t>Paulistânia</t>
  </si>
  <si>
    <t>17150056</t>
  </si>
  <si>
    <t>17 de março | 15:48</t>
  </si>
  <si>
    <t>MEL42121203327LMXDF01</t>
  </si>
  <si>
    <t>2000004290486165</t>
  </si>
  <si>
    <t>16 de março de 2023 06:55 hs.</t>
  </si>
  <si>
    <t>David Lucas</t>
  </si>
  <si>
    <t>CPF 44256135898</t>
  </si>
  <si>
    <t>Rua Botucatu 168, Embu das Artes - CEP: 06823360, São Paulo</t>
  </si>
  <si>
    <t>44256135898</t>
  </si>
  <si>
    <t>OV436961981BR</t>
  </si>
  <si>
    <t>2000005295695904</t>
  </si>
  <si>
    <t>16 de março de 2023 06:48 hs.</t>
  </si>
  <si>
    <t>Ueslei de Souza Silva</t>
  </si>
  <si>
    <t>11622459644</t>
  </si>
  <si>
    <t>Rua Trancolino Pereira da Silva 51 / Referencia: Casa de Alisson - CEP 39527000 - Alto São João, Mato Verde, Minas Gerais</t>
  </si>
  <si>
    <t>Mato Verde</t>
  </si>
  <si>
    <t>39527000</t>
  </si>
  <si>
    <t>20 de março | 08:03</t>
  </si>
  <si>
    <t>MEL42121195982LMFFF01</t>
  </si>
  <si>
    <t>2000005295656748</t>
  </si>
  <si>
    <t>16 de março de 2023 06:10 hs.</t>
  </si>
  <si>
    <t>Arthur Jeronimo</t>
  </si>
  <si>
    <t>CPF 39838375810</t>
  </si>
  <si>
    <t>Estrada Dom Jose Antonio Do Couto 5201 81 - Estrada Dom Jose Antonio Do Couto 5201, São José dos Campos - CEP: 12226551, São Paulo</t>
  </si>
  <si>
    <t>39838375810</t>
  </si>
  <si>
    <t>Estrada Dom José Antonio do Couto 5201 / ap 21 torre 15 Referencia: AP 21 TORRE 15  cajuru 2 prédios branco e cinza
AP 21 TORRE 15 - CEP 12226551 - Campos de São José, São José dos Campos, São Paulo</t>
  </si>
  <si>
    <t>12226551</t>
  </si>
  <si>
    <t>17 de março | 13:25</t>
  </si>
  <si>
    <t>MEL42121176434LMXDF01</t>
  </si>
  <si>
    <t>2000005295651230</t>
  </si>
  <si>
    <t>16 de março de 2023 06:08 hs.</t>
  </si>
  <si>
    <t>raymundopaulo santanna</t>
  </si>
  <si>
    <t>08546957703</t>
  </si>
  <si>
    <t>Rua Itagibá 7 / Próximo  Ao Mercado Referencia: Próximo  ao mercado do mario - CEP 26086090 - Austin, Nova Iguaçu, Rio de Janeiro</t>
  </si>
  <si>
    <t>26086090</t>
  </si>
  <si>
    <t>16 de março | 18:19</t>
  </si>
  <si>
    <t>17 de março | 12:27</t>
  </si>
  <si>
    <t>MEL42121167477LMFFF01</t>
  </si>
  <si>
    <t>2000004285757625</t>
  </si>
  <si>
    <t>16 de março de 2023 03:04 hs.</t>
  </si>
  <si>
    <t>Ivete Pedroso De Oliveira</t>
  </si>
  <si>
    <t>17771729690</t>
  </si>
  <si>
    <t>Maria Francisca Gonçalves . 222 / presiso. Referencia: casa - CEP 38970000 - boa esperança 2., Campos Altos, Minas Gerais</t>
  </si>
  <si>
    <t>Campos Altos</t>
  </si>
  <si>
    <t>38970000</t>
  </si>
  <si>
    <t>22 de março | 09:12</t>
  </si>
  <si>
    <t>MEL42121113266LMFFF01</t>
  </si>
  <si>
    <t>2000004286609469</t>
  </si>
  <si>
    <t>16 de março de 2023 02:51 hs.</t>
  </si>
  <si>
    <t>otoniel tony</t>
  </si>
  <si>
    <t>03121408518</t>
  </si>
  <si>
    <t>Rua Francisco Antônio da Rocha 101 / Referencia: Próximo a Igreja Matriz - CEP 46740000 - centro, Boninal, Bahia</t>
  </si>
  <si>
    <t>Boninal</t>
  </si>
  <si>
    <t>46740000</t>
  </si>
  <si>
    <t>16 de março | 18:51</t>
  </si>
  <si>
    <t>18 de março | 09:50</t>
  </si>
  <si>
    <t>MEL42121093651LMFFF01</t>
  </si>
  <si>
    <t>2000004290318217</t>
  </si>
  <si>
    <t>16 de março de 2023 02:02 hs.</t>
  </si>
  <si>
    <t>Juvenildo Rocha brito</t>
  </si>
  <si>
    <t>CPF 02608025579</t>
  </si>
  <si>
    <t>rua monsenhor valdemar 1000 - farmacia popular, Tremedal - CEP: 45170000, Bahia</t>
  </si>
  <si>
    <t>02608025579</t>
  </si>
  <si>
    <t>Rua Cafelândia 578 / em frente pizzaria - CEP 06416150 - Vila Engenho Novo, Barueri, São Paulo</t>
  </si>
  <si>
    <t>06416150</t>
  </si>
  <si>
    <t>16 de março | 15:25</t>
  </si>
  <si>
    <t>16 de março | 17:46</t>
  </si>
  <si>
    <t>42121057611</t>
  </si>
  <si>
    <t>2000004290208911</t>
  </si>
  <si>
    <t>16 de março de 2023 00:52 hs.</t>
  </si>
  <si>
    <t>Fernando Rezende</t>
  </si>
  <si>
    <t>22175422810</t>
  </si>
  <si>
    <t>Rua Afonso D'Escragnolle Taunay 1353 / oficina do Nei - CEP 11713490 - Esmeralda, Praia Grande, São Paulo</t>
  </si>
  <si>
    <t>11713490</t>
  </si>
  <si>
    <t>17 de março | 01:25</t>
  </si>
  <si>
    <t>17 de março | 13:39</t>
  </si>
  <si>
    <t>MEL42120982283LMFFF01</t>
  </si>
  <si>
    <t>2000005295120724</t>
  </si>
  <si>
    <t>16 de março de 2023 00:39 hs.</t>
  </si>
  <si>
    <t>oguimar de Araújo Mello</t>
  </si>
  <si>
    <t>CPF 02359603906</t>
  </si>
  <si>
    <t>Rua Marcelino Champagnat 110 - Rua em frente aos correios, apto 302, Joinville - CEP: 89202380, Santa Catarina</t>
  </si>
  <si>
    <t>02359603906</t>
  </si>
  <si>
    <t>Rua Marcelino Champagnat 110 / Apto 302 Referencia: Rua em frente a Agência dos Correios da Rua Padre Kolb - CEP 89202380 - Bucarein, Joinville, Santa Catarina</t>
  </si>
  <si>
    <t>89202380</t>
  </si>
  <si>
    <t>17 de março | 01:23</t>
  </si>
  <si>
    <t>18 de março | 10:51</t>
  </si>
  <si>
    <t>MEL42120975026LMXDF01</t>
  </si>
  <si>
    <t>2000004290137111</t>
  </si>
  <si>
    <t>16 de março de 2023 00:14 hs.</t>
  </si>
  <si>
    <t>Felix De Medeiros Winkel</t>
  </si>
  <si>
    <t>28498475856</t>
  </si>
  <si>
    <t>Avenida Tancredo Neves 93 / Sala comercial - CEP 85867000 - Itaipu B, Foz do Iguaçu, Paraná</t>
  </si>
  <si>
    <t>22 de março | 16:57</t>
  </si>
  <si>
    <t>MEL42120926175LMFFF01</t>
  </si>
  <si>
    <t>https://myaccount.mercadolivre.com.br/shipments/42120926175/detail</t>
  </si>
  <si>
    <t>2000005294990636</t>
  </si>
  <si>
    <t>16 de março de 2023 00:07 hs.</t>
  </si>
  <si>
    <t>Mariana Petti de França Krutzsch</t>
  </si>
  <si>
    <t>05486802994</t>
  </si>
  <si>
    <t>Rua Pernambuco 355 / Referencia: Próximo a padaria luz do sol - CEP 85935000 - conjunto primavera, Assis Chateaubriand, Paraná</t>
  </si>
  <si>
    <t>16 de março | 11:31</t>
  </si>
  <si>
    <t>17 de março | 12:01</t>
  </si>
  <si>
    <t>MEL42120922652LMFFF01</t>
  </si>
  <si>
    <t>2000005294990370</t>
  </si>
  <si>
    <t>16 de março de 2023 00:06 hs.</t>
  </si>
  <si>
    <t>Daniela  Ferreira Marques</t>
  </si>
  <si>
    <t>CPF 30576294829</t>
  </si>
  <si>
    <t>Rua Beira Rio 133, Guarulhos - CEP: 07124385, São Paulo</t>
  </si>
  <si>
    <t>30576294829</t>
  </si>
  <si>
    <t>Rua Beira Rio 133 / CEP 07124385 - Jardim Diogo, Guarulhos, São Paulo</t>
  </si>
  <si>
    <t>07124385</t>
  </si>
  <si>
    <t>16 de março | 18:13</t>
  </si>
  <si>
    <t>42120921578</t>
  </si>
  <si>
    <t>2000005294813462</t>
  </si>
  <si>
    <t>15 de março de 2023 23:32 hs.</t>
  </si>
  <si>
    <t>Leonardo Roque</t>
  </si>
  <si>
    <t>08697676665</t>
  </si>
  <si>
    <t>Rua Camélia 50 / CEP 35960000 - sao vicente, Santa Bárbara, Minas Gerais</t>
  </si>
  <si>
    <t>Santa Bárbara</t>
  </si>
  <si>
    <t>35960000</t>
  </si>
  <si>
    <t>16 de março | 15:23</t>
  </si>
  <si>
    <t>20 de março | 16:59</t>
  </si>
  <si>
    <t>MEL42120847215LMFFF01</t>
  </si>
  <si>
    <t>2000005294784384</t>
  </si>
  <si>
    <t>15 de março de 2023 23:25 hs.</t>
  </si>
  <si>
    <t>Egon alan silva</t>
  </si>
  <si>
    <t>01278286055</t>
  </si>
  <si>
    <t>Rua Euclides da Cunha 39 / mercado Hollywood  Referencia: Entrega no mercado Hollywood - CEP 93600690 - Floresta, Estância Velha, Rio Grande do Sul</t>
  </si>
  <si>
    <t>Estância Velha</t>
  </si>
  <si>
    <t>93600690</t>
  </si>
  <si>
    <t>16 de março | 14:08</t>
  </si>
  <si>
    <t>20 de março | 09:41</t>
  </si>
  <si>
    <t>MEL42120830135LMFFF01</t>
  </si>
  <si>
    <t>2000005294647352</t>
  </si>
  <si>
    <t>15 de março de 2023 23:04 hs.</t>
  </si>
  <si>
    <t>Laurentino Pereira</t>
  </si>
  <si>
    <t>17708400104</t>
  </si>
  <si>
    <t>jaracatia 86 / CEP 78520000 - cidade nova, Guarantã do Norte, Mato Grosso</t>
  </si>
  <si>
    <t>Guarantã do Norte</t>
  </si>
  <si>
    <t>78520000</t>
  </si>
  <si>
    <t>16 de março | 08:24</t>
  </si>
  <si>
    <t>24 de março | 09:32</t>
  </si>
  <si>
    <t>00245456099946</t>
  </si>
  <si>
    <t>https://ssw.inf.br/app/meli/00245456099946</t>
  </si>
  <si>
    <t>2000005294588306</t>
  </si>
  <si>
    <t>15 de março de 2023 22:55 hs.</t>
  </si>
  <si>
    <t>Jose Ernandes Lopes da Silva</t>
  </si>
  <si>
    <t>05819758803</t>
  </si>
  <si>
    <t>Avenida Antenor Pimentel 970 / Pet shop de esquina verde escuro - CEP 11495000 - Morrinhos 2, Guarujá, São Paulo</t>
  </si>
  <si>
    <t>11495000</t>
  </si>
  <si>
    <t>17 de março | 01:14</t>
  </si>
  <si>
    <t>17 de março | 11:57</t>
  </si>
  <si>
    <t>MEL42120756448LMFFF01</t>
  </si>
  <si>
    <t>https://myaccount.mercadolivre.com.br/shipments/42120756448/detail</t>
  </si>
  <si>
    <t>2000005294521198</t>
  </si>
  <si>
    <t>15 de março de 2023 22:40 hs.</t>
  </si>
  <si>
    <t>MARLON BRUNO DE Oliveira SOUZA</t>
  </si>
  <si>
    <t>10569025664</t>
  </si>
  <si>
    <t>Rua Diamantina 362 / Bloco 25 Apart 304 Referencia: Condomínio Aquarela City - CEP 32672034 - Niterói, Betim, Minas Gerais</t>
  </si>
  <si>
    <t>32672034</t>
  </si>
  <si>
    <t>17 de março | 16:18</t>
  </si>
  <si>
    <t>MEL42120723727LMFFF01</t>
  </si>
  <si>
    <t>2000005294435240</t>
  </si>
  <si>
    <t>15 de março de 2023 22:27 hs.</t>
  </si>
  <si>
    <t>Carlelson da Silva Mota</t>
  </si>
  <si>
    <t>05027525567</t>
  </si>
  <si>
    <t>Rua Elson Torres de Aquino 50 / Júnior verduras e Ce Referencia: Júnior verduras e Cerealista, ao lado da real calçados. - CEP 48500000 - Centro, Euclides da Cunha, Bahia</t>
  </si>
  <si>
    <t>Euclides da Cunha</t>
  </si>
  <si>
    <t>48500000</t>
  </si>
  <si>
    <t>18 de março | 11:57</t>
  </si>
  <si>
    <t>MEL42120696540LMFFF01</t>
  </si>
  <si>
    <t>2000005294380730</t>
  </si>
  <si>
    <t>15 de março de 2023 22:21 hs.</t>
  </si>
  <si>
    <t>heloizio dos santos nunes nunes</t>
  </si>
  <si>
    <t>07086504220</t>
  </si>
  <si>
    <t>Rua Quinze 41 / Casa - CEP 67020530 - Águas Lindas, Ananindeua, Pará</t>
  </si>
  <si>
    <t>Ananindeua</t>
  </si>
  <si>
    <t>67020530</t>
  </si>
  <si>
    <t>MEL42120662537LMFFF01</t>
  </si>
  <si>
    <t>2000004289831949</t>
  </si>
  <si>
    <t>15 de março de 2023 22:19 hs.</t>
  </si>
  <si>
    <t>Wanderson Dias</t>
  </si>
  <si>
    <t>36972362881</t>
  </si>
  <si>
    <t>Rua José Bonifácio 123 / CEP 17950000 - centro, Nova Guataporanga, São Paulo</t>
  </si>
  <si>
    <t>Nova Guataporanga</t>
  </si>
  <si>
    <t>17950000</t>
  </si>
  <si>
    <t>17 de março | 12:31</t>
  </si>
  <si>
    <t>MEL42120670324LMFFF01</t>
  </si>
  <si>
    <t>2000005294336422</t>
  </si>
  <si>
    <t>15 de março de 2023 22:11 hs.</t>
  </si>
  <si>
    <t>Miriângela Santana</t>
  </si>
  <si>
    <t>CPF 03318453692</t>
  </si>
  <si>
    <t>RUA FRANCISO FERNANDES NETTO, 59 59, JUNDIAI - CEP: 13216240, São Paulo</t>
  </si>
  <si>
    <t>03318453692</t>
  </si>
  <si>
    <t>Rua Francisco Fernandes 59 / Referencia: Próximo ao Supermercado Paulistão - CEP 13216240 - Jardim Carlos Gomes, Jundiaí, São Paulo</t>
  </si>
  <si>
    <t>13216240</t>
  </si>
  <si>
    <t>17 de março | 00:58</t>
  </si>
  <si>
    <t>17 de março | 20:12</t>
  </si>
  <si>
    <t>MEL42120651642LMXDF01</t>
  </si>
  <si>
    <t>2000005294252650</t>
  </si>
  <si>
    <t>15 de março de 2023 22:00 hs.</t>
  </si>
  <si>
    <t>Gustavo Antero Antero</t>
  </si>
  <si>
    <t>CPF 08931179600</t>
  </si>
  <si>
    <t>Rua Cândido Lobato 761 - Casa, Mário Campos - CEP: 32470000, Minas Gerais</t>
  </si>
  <si>
    <t>08931179600</t>
  </si>
  <si>
    <t>QC497878262BR</t>
  </si>
  <si>
    <t>2000005294230190</t>
  </si>
  <si>
    <t>15 de março de 2023 21:56 hs.</t>
  </si>
  <si>
    <t>Dyane Dos Santos</t>
  </si>
  <si>
    <t>CPF 11748382993</t>
  </si>
  <si>
    <t>Rua Professor José Duarte de Melo 365 - Rua 1000, Balneário Piçarras - CEP: 88380000, Santa Catarina</t>
  </si>
  <si>
    <t>11748382993</t>
  </si>
  <si>
    <t>Rua Professor José Duarte de Melo 365 / Rua 1000 - CEP 88380000 - Centro, Balneário Piçarras, Santa Catarina</t>
  </si>
  <si>
    <t>Balneário Piçarras</t>
  </si>
  <si>
    <t>88380000</t>
  </si>
  <si>
    <t>17 de março | 02:57</t>
  </si>
  <si>
    <t>18 de março | 11:10</t>
  </si>
  <si>
    <t>MEL42120606600LMXDF01</t>
  </si>
  <si>
    <t>2000005294218924</t>
  </si>
  <si>
    <t>15 de março de 2023 21:55 hs.</t>
  </si>
  <si>
    <t>MLB2928463686</t>
  </si>
  <si>
    <t>Par Bracinho Oscilante Bucha Pivô Uno 2002 Em Diante</t>
  </si>
  <si>
    <t>Robson Alves silva</t>
  </si>
  <si>
    <t>CPF 09367235569</t>
  </si>
  <si>
    <t>Travessa MARIA Tavares 33 - Casa 1, São Sebastião - CEP: 11604246, São Paulo</t>
  </si>
  <si>
    <t>09367235569</t>
  </si>
  <si>
    <t>Travessa Maria Tavares 2500 / Trabalho Referencia: Av. Doutor Manoel Hipolito Do Rego 2500Cep: 11605-136 - CEP 11604246 - Morro do Abrigo, São Sebastião, São Paulo</t>
  </si>
  <si>
    <t>11604246</t>
  </si>
  <si>
    <t>17 de março | 00:54</t>
  </si>
  <si>
    <t>17 de março | 11:41</t>
  </si>
  <si>
    <t>MEL42120594577LMXDF01</t>
  </si>
  <si>
    <t>2000005294200246</t>
  </si>
  <si>
    <t>15 de março de 2023 21:52 hs.</t>
  </si>
  <si>
    <t>Dilan  Mendes</t>
  </si>
  <si>
    <t>05773493250</t>
  </si>
  <si>
    <t>Rua Constelação 9104 / Referencia: casa meio amarelada com placa do flamengo provavelmente terá uma moto azul ou um carro roxo - CEP 76813352 - São Francisco, Porto Velho, Rondônia</t>
  </si>
  <si>
    <t>Porto Velho</t>
  </si>
  <si>
    <t>76813352</t>
  </si>
  <si>
    <t>21 de março | 11:15</t>
  </si>
  <si>
    <t>MEL42120583395LMFFF01</t>
  </si>
  <si>
    <t>2000005294156362</t>
  </si>
  <si>
    <t>15 de março de 2023 21:45 hs.</t>
  </si>
  <si>
    <t>MLB2918801250</t>
  </si>
  <si>
    <t>Andreza Cassorielo Machado de Brito</t>
  </si>
  <si>
    <t>CPF 29151731843</t>
  </si>
  <si>
    <t>Rua Dr Franco da Rocha 137 - Conjunto 52, São Paulo - CEP: 05015040, São Paulo</t>
  </si>
  <si>
    <t>29151731843</t>
  </si>
  <si>
    <t>Rua José Vaz Guerreiro 289 / CEP 05158430 - Jardim Jaraguá (São Domingos), São Paulo, São Paulo</t>
  </si>
  <si>
    <t>05158430</t>
  </si>
  <si>
    <t>16 de março | 18:08</t>
  </si>
  <si>
    <t>42120566209</t>
  </si>
  <si>
    <t>2000005294143836</t>
  </si>
  <si>
    <t>MLB2646686286</t>
  </si>
  <si>
    <t>Cabo De Embreagem Palio Strada 2006</t>
  </si>
  <si>
    <t>Alex Sandro</t>
  </si>
  <si>
    <t>CPF 26068315860</t>
  </si>
  <si>
    <t>Rua Doutor Jose Lopes Filho 277 - Posto De Combustivel, Jundiaí - CEP: 13212490, São Paulo</t>
  </si>
  <si>
    <t>26068315860</t>
  </si>
  <si>
    <t>Rua Dario Bocchino 1824 / CEP 13212555 - Parque Almerinda Pereira Chaves, Jundiaí, São Paulo</t>
  </si>
  <si>
    <t>13212555</t>
  </si>
  <si>
    <t>17 de março | 15:04</t>
  </si>
  <si>
    <t>MEL42120573472LMXDF01</t>
  </si>
  <si>
    <t>2000005294065514</t>
  </si>
  <si>
    <t>15 de março de 2023 21:39 hs.</t>
  </si>
  <si>
    <t>gerly gerlymagalhaes</t>
  </si>
  <si>
    <t>CPF 01809115388</t>
  </si>
  <si>
    <t>Geraldo laura 568 - Lado da câmara municipal, Cajueiro da Praia - CEP: 64222000, Rio Grande do Sul</t>
  </si>
  <si>
    <t>01809115388</t>
  </si>
  <si>
    <t>Geraldo laura 568 / Lado da câmara municipal - CEP 64222000 - Centro, Cajueiro da Praia, Piauí</t>
  </si>
  <si>
    <t>Cajueiro da Praia</t>
  </si>
  <si>
    <t>64222000</t>
  </si>
  <si>
    <t>17 de março | 04:27</t>
  </si>
  <si>
    <t>20 de março | 19:22</t>
  </si>
  <si>
    <t>MEL42120539014LMXDF01</t>
  </si>
  <si>
    <t>2000005293999674</t>
  </si>
  <si>
    <t>15 de março de 2023 21:27 hs.</t>
  </si>
  <si>
    <t>Clovis Edgar Moura</t>
  </si>
  <si>
    <t>17249802895</t>
  </si>
  <si>
    <t>Estrada do Poney Club 1170 / LOJA 01 - CEP 09853005 - Alvarenga, São Bernardo do Campo, São Paulo</t>
  </si>
  <si>
    <t>09853005</t>
  </si>
  <si>
    <t>16 de março | 00:26</t>
  </si>
  <si>
    <t>16 de março | 15:34</t>
  </si>
  <si>
    <t>MEL42120504205LMFFF01</t>
  </si>
  <si>
    <t>https://myaccount.mercadolivre.com.br/shipments/42120504205/detail</t>
  </si>
  <si>
    <t>2000005293971726</t>
  </si>
  <si>
    <t>15 de março de 2023 21:21 hs.</t>
  </si>
  <si>
    <t>Erivelton Bortoli Dos Santos Junior</t>
  </si>
  <si>
    <t>43965795864</t>
  </si>
  <si>
    <t>Rua da Constituição 306 / CEP 16400510 - Vila Alta, Lins, São Paulo</t>
  </si>
  <si>
    <t>16400510</t>
  </si>
  <si>
    <t>16 de março | 07:16</t>
  </si>
  <si>
    <t>17 de março | 12:03</t>
  </si>
  <si>
    <t>MEL42120492571LMFFF01</t>
  </si>
  <si>
    <t>2000005293890996</t>
  </si>
  <si>
    <t>15 de março de 2023 21:09 hs.</t>
  </si>
  <si>
    <t>marcelo ramos</t>
  </si>
  <si>
    <t>12177862876</t>
  </si>
  <si>
    <t>Rua Cruz das Almas 391 / CEP 15810481 - Loteamento Cidade Jardim, Catanduva, São Paulo</t>
  </si>
  <si>
    <t>15810481</t>
  </si>
  <si>
    <t>16 de março | 17:49</t>
  </si>
  <si>
    <t>MEL42120464420LMFFF01</t>
  </si>
  <si>
    <t>2000005293825668</t>
  </si>
  <si>
    <t>15 de março de 2023 21:01 hs.</t>
  </si>
  <si>
    <t>Isabela Santos</t>
  </si>
  <si>
    <t>12462654941</t>
  </si>
  <si>
    <t>Avenida Crispim Furquim Siqueira 919 / casa - CEP 83560000 - butierinho, Itaperuçu, Paraná</t>
  </si>
  <si>
    <t>16 de março | 19:23</t>
  </si>
  <si>
    <t>MEL42120439670LMFFF01</t>
  </si>
  <si>
    <t>2000004289594019</t>
  </si>
  <si>
    <t>15 de março de 2023 21:00 hs.</t>
  </si>
  <si>
    <t>Geneses Santos</t>
  </si>
  <si>
    <t>09839757601</t>
  </si>
  <si>
    <t>Rua da Felicidade 38 / CD 07 - CEP 33025561 - Vale do Tamanduá, Santa Luzia, Minas Gerais</t>
  </si>
  <si>
    <t>33025561</t>
  </si>
  <si>
    <t>16 de março | 15:50</t>
  </si>
  <si>
    <t>MEL42120436530LMFFF01</t>
  </si>
  <si>
    <t>2000005293808552</t>
  </si>
  <si>
    <t>15 de março de 2023 20:57 hs.</t>
  </si>
  <si>
    <t>WALTER VIANNA</t>
  </si>
  <si>
    <t>51298600553</t>
  </si>
  <si>
    <t>Rua Sócrates Guanaes Gomes 44 / Apt 1702 - Candeal Referencia: Apt 1702 - Candeal - CEP 40296720 - Candeal, Salvador, Bahia</t>
  </si>
  <si>
    <t>40296720</t>
  </si>
  <si>
    <t>16 de março | 11:27</t>
  </si>
  <si>
    <t>16 de março | 21:44</t>
  </si>
  <si>
    <t>MEL42120418881LMFFF01</t>
  </si>
  <si>
    <t>2000005293563730</t>
  </si>
  <si>
    <t>15 de março de 2023 20:25 hs.</t>
  </si>
  <si>
    <t>Pablo De Oliveira Rocha</t>
  </si>
  <si>
    <t>14460428717</t>
  </si>
  <si>
    <t>Praça Paulo Setúbal 105 / apartamento 101 Referencia: frente de pedras, dois andares - CEP 21221350 - Vila da Penha, Rio de Janeiro, Rio de Janeiro</t>
  </si>
  <si>
    <t>21221350</t>
  </si>
  <si>
    <t>16 de março | 01:45</t>
  </si>
  <si>
    <t>16 de março | 19:03</t>
  </si>
  <si>
    <t>MEL42120320455LMFFF01</t>
  </si>
  <si>
    <t>2000005293508530</t>
  </si>
  <si>
    <t>15 de março de 2023 20:15 hs.</t>
  </si>
  <si>
    <t>Chegou no dia sexta-feira, 17 de março</t>
  </si>
  <si>
    <t>Samuel Goncalves</t>
  </si>
  <si>
    <t>94767122791</t>
  </si>
  <si>
    <t>Piaçu muniz freire 126 / Pizo - CEP 29386000 - Piaçu, Espírito Santo</t>
  </si>
  <si>
    <t>Piaçu</t>
  </si>
  <si>
    <t>29386000</t>
  </si>
  <si>
    <t>15 de março | 23:53</t>
  </si>
  <si>
    <t>17 de março | 12:53</t>
  </si>
  <si>
    <t>MEL42120290313LMFFF01</t>
  </si>
  <si>
    <t>2000005293501004</t>
  </si>
  <si>
    <t>Andressa Betti</t>
  </si>
  <si>
    <t>10379246902</t>
  </si>
  <si>
    <t>Rua Renato Russo 2829 / casa - CEP 85950000 - Mônaco, Palotina, Paraná</t>
  </si>
  <si>
    <t>Palotina</t>
  </si>
  <si>
    <t>85950000</t>
  </si>
  <si>
    <t>15 de março | 23:33</t>
  </si>
  <si>
    <t>17 de março | 11:15</t>
  </si>
  <si>
    <t>MEL42120288649LMFFF01</t>
  </si>
  <si>
    <t>2000004289447171</t>
  </si>
  <si>
    <t>15 de março de 2023 20:14 hs.</t>
  </si>
  <si>
    <t>Boniek Santos</t>
  </si>
  <si>
    <t>07044624430</t>
  </si>
  <si>
    <t>rua Joaquim pinto neto 58 / Referencia: Oficina do Pedro - CEP 55200000 - centenário, Pesqueira, Pernambuco</t>
  </si>
  <si>
    <t>Pesqueira</t>
  </si>
  <si>
    <t>55200000</t>
  </si>
  <si>
    <t>MEL42120284511LMFFF01</t>
  </si>
  <si>
    <t>2000005293315396</t>
  </si>
  <si>
    <t>15 de março de 2023 19:50 hs.</t>
  </si>
  <si>
    <t>Jailson De jesus</t>
  </si>
  <si>
    <t>78927498534</t>
  </si>
  <si>
    <t>Praça das Virgens 178 / 1 andar Referencia: em cima da Barbearia de Alan - CEP 40484530 - Alto do Cabrito, Salvador, Bahia</t>
  </si>
  <si>
    <t>40484530</t>
  </si>
  <si>
    <t>16 de março | 22:16</t>
  </si>
  <si>
    <t>17 de março | 11:29</t>
  </si>
  <si>
    <t>MEL42120212915LMFFF01</t>
  </si>
  <si>
    <t>2000005293272200</t>
  </si>
  <si>
    <t>15 de março de 2023 19:42 hs.</t>
  </si>
  <si>
    <t>joao eduardo souza schimidt</t>
  </si>
  <si>
    <t>08245935700</t>
  </si>
  <si>
    <t>Estrada do Magarça 4824 / lote 22 quadra b - CEP 23031203 - Guaratiba, Rio de Janeiro, Rio de Janeiro</t>
  </si>
  <si>
    <t>23031203</t>
  </si>
  <si>
    <t>15 de março | 23:55</t>
  </si>
  <si>
    <t>16 de março | 16:53</t>
  </si>
  <si>
    <t>MEL42120188167LMFFF01</t>
  </si>
  <si>
    <t>2000004289339533</t>
  </si>
  <si>
    <t>15 de março de 2023 19:38 hs.</t>
  </si>
  <si>
    <t>Daniele Aparecida Alves</t>
  </si>
  <si>
    <t>08989380901</t>
  </si>
  <si>
    <t>Luiz Lovo 370 / Referencia: Casa - CEP 85555000 - esplanada, Palmas, Paraná</t>
  </si>
  <si>
    <t>85555000</t>
  </si>
  <si>
    <t>16 de março | 15:21</t>
  </si>
  <si>
    <t>18 de março | 10:36</t>
  </si>
  <si>
    <t>MEL42120184858LMFFF01</t>
  </si>
  <si>
    <t>2000004289320363</t>
  </si>
  <si>
    <t>15 de março de 2023 19:34 hs.</t>
  </si>
  <si>
    <t>Cassia Regina Ribeiro Dias</t>
  </si>
  <si>
    <t>35719659811</t>
  </si>
  <si>
    <t>casa esquina 831 / Rua principal Referencia: rua do mantelli conveniência - CEP 14740000 - Nova viradouro, Viradouro, São Paulo</t>
  </si>
  <si>
    <t>Viradouro</t>
  </si>
  <si>
    <t>14740000</t>
  </si>
  <si>
    <t>16 de março | 18:31</t>
  </si>
  <si>
    <t>17 de março | 17:30</t>
  </si>
  <si>
    <t>MEL42120172294LMFFF01</t>
  </si>
  <si>
    <t>2000005293161106</t>
  </si>
  <si>
    <t>15 de março de 2023 19:27 hs.</t>
  </si>
  <si>
    <t>Adriana Miranda Da Silva</t>
  </si>
  <si>
    <t>26439988808</t>
  </si>
  <si>
    <t>Rua Gonçalves Dias 393 / casa - CEP 19160000 - parque dos Pinheiros, Álvares Machado, São Paulo</t>
  </si>
  <si>
    <t>Álvares Machado</t>
  </si>
  <si>
    <t>19160000</t>
  </si>
  <si>
    <t>17 de março | 17:49</t>
  </si>
  <si>
    <t>MEL42120152538LMFFF01</t>
  </si>
  <si>
    <t>2000005293123628</t>
  </si>
  <si>
    <t>15 de março de 2023 19:24 hs.</t>
  </si>
  <si>
    <t>Jefferson Pedro Bolognesi Melchior</t>
  </si>
  <si>
    <t>06209747884</t>
  </si>
  <si>
    <t>AVENIDA PRINCESA ISABEL 160 / Loja - CEP 19400000 - Presidente Venceslau, São Paulo</t>
  </si>
  <si>
    <t>Presidente Venceslau</t>
  </si>
  <si>
    <t>19400000</t>
  </si>
  <si>
    <t>17 de março | 17:55</t>
  </si>
  <si>
    <t>MEL42120136380LMFFF01</t>
  </si>
  <si>
    <t>https://myaccount.mercadolivre.com.br/shipments/42120136380/detail</t>
  </si>
  <si>
    <t>2000005293136450</t>
  </si>
  <si>
    <t>15 de março de 2023 19:23 hs.</t>
  </si>
  <si>
    <t>kit-pg001a</t>
  </si>
  <si>
    <t>MLB2609844613</t>
  </si>
  <si>
    <t>Domingos Santana</t>
  </si>
  <si>
    <t>03180598514</t>
  </si>
  <si>
    <t>Rua G Zona Sul 474 / CEP 48400000 - Ribeira do Pombal, Bahia</t>
  </si>
  <si>
    <t>MEL42120140094LMFFF01</t>
  </si>
  <si>
    <t>2000005293099962</t>
  </si>
  <si>
    <t>15 de março de 2023 19:22 hs.</t>
  </si>
  <si>
    <t>Joseivanpereiamoreirafilho Ivan</t>
  </si>
  <si>
    <t>00867356243</t>
  </si>
  <si>
    <t>Av.a gd17 lt07 SN / próximo alto bonito Referencia: na lanchonete jo lanches - CEP 68515000 - alto Boavista, Parauapebas, Pará</t>
  </si>
  <si>
    <t>Parauapebas</t>
  </si>
  <si>
    <t>68515000</t>
  </si>
  <si>
    <t>23 de março | 15:40</t>
  </si>
  <si>
    <t>MEL42120129540LMFFF01</t>
  </si>
  <si>
    <t>2000005293113556</t>
  </si>
  <si>
    <t>15 de março de 2023 19:21 hs.</t>
  </si>
  <si>
    <t>willian santos bott</t>
  </si>
  <si>
    <t>07190838937</t>
  </si>
  <si>
    <t>Rua Madrid 361 / bairro santa regina 3 areias - casa de 2 andares verde placa de clinica harmonia - CEP 88345656 - Santa Regina, Camboriú, Santa Catarina</t>
  </si>
  <si>
    <t>Camboriú</t>
  </si>
  <si>
    <t>88345656</t>
  </si>
  <si>
    <t>15 de março | 22:41</t>
  </si>
  <si>
    <t>16 de março | 13:15</t>
  </si>
  <si>
    <t>MEL42120124559LMFFF01</t>
  </si>
  <si>
    <t>2000005293116878</t>
  </si>
  <si>
    <t>15 de março de 2023 19:20 hs.</t>
  </si>
  <si>
    <t>carlos alberto pinto</t>
  </si>
  <si>
    <t>CPF 06410885822</t>
  </si>
  <si>
    <t>otavio landin cassal 90, Jacareí - CEP: 12319460, São Paulo</t>
  </si>
  <si>
    <t>06410885822</t>
  </si>
  <si>
    <t>Rua Otávio Landim Cassal 90 / CEP 12319460 - Jardim do Vale, Jacareí, São Paulo</t>
  </si>
  <si>
    <t>12319460</t>
  </si>
  <si>
    <t>17 de março | 00:37</t>
  </si>
  <si>
    <t>MEL42120132752LMXDF01</t>
  </si>
  <si>
    <t>2000004289281085</t>
  </si>
  <si>
    <t>15 de março de 2023 19:18 hs.</t>
  </si>
  <si>
    <t>MLB2955647678</t>
  </si>
  <si>
    <t>Par Braço Oscilante Sem Bucha Apollo 1990 A 1992</t>
  </si>
  <si>
    <t>Michel Lima Goes</t>
  </si>
  <si>
    <t>CPF 29706662863</t>
  </si>
  <si>
    <t>Rua Araponga 285, Caieiras - CEP: 07745040, São Paulo</t>
  </si>
  <si>
    <t>29706662863</t>
  </si>
  <si>
    <t>Rua Araponga 285 / casa Referencia: cerâmica bege
é a por trás do hospital espírita Fabiano de Cristo, laranjeiras - CEP 07745040 - Laranjeiras, Caieiras, São Paulo</t>
  </si>
  <si>
    <t>07745040</t>
  </si>
  <si>
    <t>16 de março | 15:28</t>
  </si>
  <si>
    <t>16 de março | 17:19</t>
  </si>
  <si>
    <t>42120126124</t>
  </si>
  <si>
    <t>2000005293096750</t>
  </si>
  <si>
    <t>15 de março de 2023 19:17 hs.</t>
  </si>
  <si>
    <t>MLB3123427474</t>
  </si>
  <si>
    <t>Agnaldo Pereira  de JESUS Agnaldo P. de  Jesus</t>
  </si>
  <si>
    <t>CPF 86732684604</t>
  </si>
  <si>
    <t>Rua José Pimentel de Ulhoa 556 - Casa, Uberlândia - CEP: 38406199, Minas Gerais</t>
  </si>
  <si>
    <t>86732684604</t>
  </si>
  <si>
    <t>Rua José Pimentel de Ulhoa 558 / Casa - CEP 38406199 - Jardim Ipanema, Uberlândia, Minas Gerais</t>
  </si>
  <si>
    <t>38406199</t>
  </si>
  <si>
    <t>MEL42120123384LMXDF01</t>
  </si>
  <si>
    <t>2000005292637898</t>
  </si>
  <si>
    <t>15 de março de 2023 18:09 hs.</t>
  </si>
  <si>
    <t>celso rabello junior junior</t>
  </si>
  <si>
    <t>32599176832</t>
  </si>
  <si>
    <t>Rua Conselheiro João Alfredo 104 / CEP 18025050 - Vila Assis, Sorocaba, São Paulo</t>
  </si>
  <si>
    <t>18025050</t>
  </si>
  <si>
    <t>16 de março | 02:31</t>
  </si>
  <si>
    <t>MEL42119921335LMFFF01</t>
  </si>
  <si>
    <t>2000005292632360</t>
  </si>
  <si>
    <t>Reginaldo Almeida</t>
  </si>
  <si>
    <t>CPF 08667402605</t>
  </si>
  <si>
    <t>Rua Nivaldo Gomes da Silva 706, Betim - CEP: 32667010, Minas Gerais</t>
  </si>
  <si>
    <t>08667402605</t>
  </si>
  <si>
    <t>Rua Nivaldo Gomes da Silva 706 / CEP 32667010 - Guanabara, Betim, Minas Gerais</t>
  </si>
  <si>
    <t>32667010</t>
  </si>
  <si>
    <t>17 de março | 16:48</t>
  </si>
  <si>
    <t>MEL42119923370LMXDF01</t>
  </si>
  <si>
    <t>2000005292584860</t>
  </si>
  <si>
    <t>15 de março de 2023 18:03 hs.</t>
  </si>
  <si>
    <t xml:space="preserve">Nayara  Gomes </t>
  </si>
  <si>
    <t>01847343635</t>
  </si>
  <si>
    <t>Rua Jose Ribeiro de Araujo 114 / CEP 36800000 - Caixa d'água, Carangola, Minas Gerais</t>
  </si>
  <si>
    <t>Carangola</t>
  </si>
  <si>
    <t>36800000</t>
  </si>
  <si>
    <t>15 de março | 23:13</t>
  </si>
  <si>
    <t>17 de março | 12:24</t>
  </si>
  <si>
    <t>MEL42119904618LMFFF01</t>
  </si>
  <si>
    <t>2000004289053657</t>
  </si>
  <si>
    <t>15 de março de 2023 18:00 hs.</t>
  </si>
  <si>
    <t>aroldo menezes</t>
  </si>
  <si>
    <t>05965196563</t>
  </si>
  <si>
    <t>Av Presidente 2009 / Baixada Do Jurema Referencia: auto eletrica aroldo 7734211208 - CEP 45051030 - Brasil, Vitória da Conquista, Bahia</t>
  </si>
  <si>
    <t>45051030</t>
  </si>
  <si>
    <t>16 de março | 01:51</t>
  </si>
  <si>
    <t>17 de março | 10:52</t>
  </si>
  <si>
    <t>MEL42119899960LMFFF01</t>
  </si>
  <si>
    <t>2000005292556168</t>
  </si>
  <si>
    <t>15 de março de 2023 17:54 hs.</t>
  </si>
  <si>
    <t>MLB3091253353</t>
  </si>
  <si>
    <t>Bandeja Dianteira Direita Com Pivô Honda City 2009 A 2013</t>
  </si>
  <si>
    <t>Silvano matos</t>
  </si>
  <si>
    <t>CPF 42205202871</t>
  </si>
  <si>
    <t>Rua Carlos Marcondes 103 - Casa, São José dos Campos - CEP: 12241421, São Paulo</t>
  </si>
  <si>
    <t>42205202871</t>
  </si>
  <si>
    <t>Rua Carlos Marcondes 103 / CEP 12241421 - Jardim Limoeiro, São José dos Campos, São Paulo</t>
  </si>
  <si>
    <t>12241421</t>
  </si>
  <si>
    <t>17 de março | 00:56</t>
  </si>
  <si>
    <t>17 de março | 15:10</t>
  </si>
  <si>
    <t>MEL42119878051LMXDF01</t>
  </si>
  <si>
    <t>2000005292510600</t>
  </si>
  <si>
    <t>15 de março de 2023 17:51 hs.</t>
  </si>
  <si>
    <t>Ariane Fernanda</t>
  </si>
  <si>
    <t>38183806864</t>
  </si>
  <si>
    <t>Avenida Angelo Forner 555 / CEP 13445070 - Residencial Forner II, Engenheiro Coelho, São Paulo</t>
  </si>
  <si>
    <t>Engenheiro Coelho</t>
  </si>
  <si>
    <t>13445070</t>
  </si>
  <si>
    <t>15 de março | 23:31</t>
  </si>
  <si>
    <t>17 de março | 13:23</t>
  </si>
  <si>
    <t>MEL42119861275LMFFF01</t>
  </si>
  <si>
    <t>2000005292489846</t>
  </si>
  <si>
    <t>15 de março de 2023 17:47 hs.</t>
  </si>
  <si>
    <t>MLB2640431649</t>
  </si>
  <si>
    <t>Kitbomba Combustível Gasolina Sistema Bosch Corsa Wind 96a07</t>
  </si>
  <si>
    <t>Maria do Bomfim Pereira do Santos Nunnes</t>
  </si>
  <si>
    <t>CPF 00075788144</t>
  </si>
  <si>
    <t>Avenida R 2 6 - casa 1, Aparecida de Goiânia - CEP: 74924350, Goiás</t>
  </si>
  <si>
    <t>00075788144</t>
  </si>
  <si>
    <t>Avenida R 2 001 / quadra 06 lote 03 - quadra 06 lote 03 Referencia: tem uma tenda azul na frente.
restaurante m e m. - CEP 74924350 - Vale do Sol, Aparecida de Goiânia, Goiás</t>
  </si>
  <si>
    <t>74924350</t>
  </si>
  <si>
    <t>17 de março | 03:53</t>
  </si>
  <si>
    <t>18 de março | 11:14</t>
  </si>
  <si>
    <t>MEL42119857305LMXDF01</t>
  </si>
  <si>
    <t>2000005292441380</t>
  </si>
  <si>
    <t>15 de março de 2023 17:41 hs.</t>
  </si>
  <si>
    <t>MLB3164058769</t>
  </si>
  <si>
    <t>Par Coifa Homocinética Câmbio Novo Fiorino 2011 Em Diante</t>
  </si>
  <si>
    <t>KELVIN RODRIGUES DE ALMEIDA</t>
  </si>
  <si>
    <t>CPF 39169457859</t>
  </si>
  <si>
    <t>Olímpia 349 - casa, São Paulo - CEP: 03211070, São Paulo</t>
  </si>
  <si>
    <t>39169457859</t>
  </si>
  <si>
    <t>Rua Olímpia 349 / CEP 03211070 - Vila Alpina, São Paulo, São Paulo</t>
  </si>
  <si>
    <t>03211070</t>
  </si>
  <si>
    <t>16 de março | 18:10</t>
  </si>
  <si>
    <t>42119836319</t>
  </si>
  <si>
    <t>2000005292290510</t>
  </si>
  <si>
    <t>15 de março de 2023 17:17 hs.</t>
  </si>
  <si>
    <t>Fernanda Alves Vieira</t>
  </si>
  <si>
    <t>25002459854</t>
  </si>
  <si>
    <t>Rua Rodrigues Leme 87 / CEP 13260000 - centro, Morungaba, São Paulo</t>
  </si>
  <si>
    <t>Morungaba</t>
  </si>
  <si>
    <t>13260000</t>
  </si>
  <si>
    <t>16 de março | 01:15</t>
  </si>
  <si>
    <t>16 de março | 12:03</t>
  </si>
  <si>
    <t>MEL42119767399LMFFF01</t>
  </si>
  <si>
    <t>2000005292255288</t>
  </si>
  <si>
    <t>15 de março de 2023 17:15 hs.</t>
  </si>
  <si>
    <t>82130477020</t>
  </si>
  <si>
    <t>Monteiro Lobato 4451 / Casa Referencia: Monteiro Lobato 4451 Em Frente Ao Instituto Farroupilha - CEP 97504420 - Tabajara Brites, Uruguaiana, Rio Grande do Sul</t>
  </si>
  <si>
    <t>97504420</t>
  </si>
  <si>
    <t>16 de março | 14:31</t>
  </si>
  <si>
    <t>MEL42119762850LMFFF01</t>
  </si>
  <si>
    <t>2000005292249998</t>
  </si>
  <si>
    <t>15 de março de 2023 17:14 hs.</t>
  </si>
  <si>
    <t>pedro paulo</t>
  </si>
  <si>
    <t>CPF 02625142146</t>
  </si>
  <si>
    <t>Quadra QNO 6 Conjunto K 41 - casa, Brasília - CEP: 72251611, Distrito Federal</t>
  </si>
  <si>
    <t>02625142146</t>
  </si>
  <si>
    <t>QI 25 QUIOSQUE ESTACIONAMENTO REAL MIX 1 / Quiosque no Estacionamento do Ed. Real Mix - CEP 71060263 - Guará II, Brasília, Distrito Federal</t>
  </si>
  <si>
    <t>71060263</t>
  </si>
  <si>
    <t>17 de março | 02:09</t>
  </si>
  <si>
    <t>20 de março | 11:26</t>
  </si>
  <si>
    <t>MEL42119765418LMXDF01</t>
  </si>
  <si>
    <t>https://myaccount.mercadolivre.com.br/shipments/42119765418/detail</t>
  </si>
  <si>
    <t>2000005292230224</t>
  </si>
  <si>
    <t>15 de março de 2023 17:08 hs.</t>
  </si>
  <si>
    <t>112004</t>
  </si>
  <si>
    <t>MLB2954930702</t>
  </si>
  <si>
    <t>Bracinho Oscilante Com Pivô Sem Bucha Fiat Panorama</t>
  </si>
  <si>
    <t>Arildo Leal</t>
  </si>
  <si>
    <t>CPF 55085326849</t>
  </si>
  <si>
    <t>Pernambuco 496, Santa Rosa de Viterbo - CEP: 14270000, São Paulo</t>
  </si>
  <si>
    <t>55085326849</t>
  </si>
  <si>
    <t>20 de março | 11:36</t>
  </si>
  <si>
    <t>QC631682994BR</t>
  </si>
  <si>
    <t>2000005292205582</t>
  </si>
  <si>
    <t>Leandro Da Silva Sodre</t>
  </si>
  <si>
    <t>CPF 12327970733</t>
  </si>
  <si>
    <t>Rua Marituba 7 - Portaria, Rio de Janeiro - CEP: 22641490, Rio de Janeiro</t>
  </si>
  <si>
    <t>12327970733</t>
  </si>
  <si>
    <t>Rua Marituba 7 / Portaria - CEP 22641490 - Itanhangá, Rio de Janeiro, Rio de Janeiro</t>
  </si>
  <si>
    <t>22641490</t>
  </si>
  <si>
    <t>17 de março | 00:10</t>
  </si>
  <si>
    <t>17 de março | 16:50</t>
  </si>
  <si>
    <t>MEL42119742784LMXDF01</t>
  </si>
  <si>
    <t>2000004288899223</t>
  </si>
  <si>
    <t>66508</t>
  </si>
  <si>
    <t>MLB3275004428</t>
  </si>
  <si>
    <t>Cabo De Capô Com Alavanca 1610mm Strada 2001 A 2007</t>
  </si>
  <si>
    <t>HA CP</t>
  </si>
  <si>
    <t>CPF 03356796925</t>
  </si>
  <si>
    <t>Avenida Cidade Jardim 2740 - ap162, São José dos Campos - CEP: 12233002, São Paulo</t>
  </si>
  <si>
    <t>03356796925</t>
  </si>
  <si>
    <t>Avenida Cidade Jardim 2740 / ap162 - CEP 12233002 - Bosque dos Eucaliptos, São José dos Campos, São Paulo</t>
  </si>
  <si>
    <t>12233002</t>
  </si>
  <si>
    <t>17 de março | 12:43</t>
  </si>
  <si>
    <t>MEL42119738629LMXDF01</t>
  </si>
  <si>
    <t>2000004288878669</t>
  </si>
  <si>
    <t>15 de março de 2023 17:02 hs.</t>
  </si>
  <si>
    <t>Como o comprador não te enviou o produto, nós cancelamos a devolução e te liberamos o dinheiro.</t>
  </si>
  <si>
    <t>MLB2121430074</t>
  </si>
  <si>
    <t>Ricardo Da Silva</t>
  </si>
  <si>
    <t>12341265758</t>
  </si>
  <si>
    <t>Rua José Carlos Nogueira Diniz 75 / 3 - CEP 22795220 - Recreio dos Bandeirantes, Rio de Janeiro, Rio de Janeiro</t>
  </si>
  <si>
    <t>22795220</t>
  </si>
  <si>
    <t>16 de março | 20:27</t>
  </si>
  <si>
    <t>17 de março | 15:26</t>
  </si>
  <si>
    <t>MEL42119720189LMFFF01</t>
  </si>
  <si>
    <t>2000005292125988</t>
  </si>
  <si>
    <t>15 de março de 2023 17:00 hs.</t>
  </si>
  <si>
    <t>Girlene de Sousa Carvalho</t>
  </si>
  <si>
    <t>CPF 16378048819</t>
  </si>
  <si>
    <t>Rua Bom Jesus do Amparo 60 - Casa 1, São Paulo - CEP: 05115020, São Paulo</t>
  </si>
  <si>
    <t>16378048819</t>
  </si>
  <si>
    <t>Rua Bom Jesus do Amparo 60 / Casa 1 - CEP 05115020 - Vila Jaguara, São Paulo, São Paulo</t>
  </si>
  <si>
    <t>05115020</t>
  </si>
  <si>
    <t>16 de março | 17:53</t>
  </si>
  <si>
    <t>42119701327</t>
  </si>
  <si>
    <t>2000005289733544</t>
  </si>
  <si>
    <t>15 de março de 2023 16:58 hs.</t>
  </si>
  <si>
    <t>charles nascimento</t>
  </si>
  <si>
    <t>14708508778</t>
  </si>
  <si>
    <t>Joana Muchilim Escabelo 690 / CEP 29950000 - Jaguaré, Espírito Santo</t>
  </si>
  <si>
    <t>Jaguaré</t>
  </si>
  <si>
    <t>29950000</t>
  </si>
  <si>
    <t>18 de março | 10:28</t>
  </si>
  <si>
    <t>MEL42118671758LMFFF01</t>
  </si>
  <si>
    <t>2000004288824287</t>
  </si>
  <si>
    <t>15 de março de 2023 16:46 hs.</t>
  </si>
  <si>
    <t>Ana Caroline Barbosa Santos</t>
  </si>
  <si>
    <t>42152426819</t>
  </si>
  <si>
    <t>Avenida Sarah Veloso 785 / Casa 1 Referencia: Ao lado do açougue Plenitude - CEP 06150000 - Veloso, Osasco, São Paulo</t>
  </si>
  <si>
    <t>06150000</t>
  </si>
  <si>
    <t>15 de março | 21:26</t>
  </si>
  <si>
    <t>16 de março | 12:38</t>
  </si>
  <si>
    <t>MEL42119673447LMFFF01</t>
  </si>
  <si>
    <t>2000005291965362</t>
  </si>
  <si>
    <t>15 de março de 2023 16:33 hs.</t>
  </si>
  <si>
    <t>Bruno Eduardo Zaboto</t>
  </si>
  <si>
    <t>45511882801</t>
  </si>
  <si>
    <t>Rua João Mutinelli 652 / Loja - CEP 13660041 - Centro, Porto Ferreira, São Paulo</t>
  </si>
  <si>
    <t>13660041</t>
  </si>
  <si>
    <t>16 de março | 00:07</t>
  </si>
  <si>
    <t>17 de março | 13:13</t>
  </si>
  <si>
    <t>MEL42119638782LMFFF01</t>
  </si>
  <si>
    <t>https://myaccount.mercadolivre.com.br/shipments/42119638782/detail</t>
  </si>
  <si>
    <t>2000005291948752</t>
  </si>
  <si>
    <t>15 de março de 2023 16:32 hs.</t>
  </si>
  <si>
    <t>Alex Costa</t>
  </si>
  <si>
    <t>30217548806</t>
  </si>
  <si>
    <t>Rua Luiz Gonzaga Rennó 30 / CEP 37502262 - Medicina, Itajubá, Minas Gerais</t>
  </si>
  <si>
    <t>Itajubá</t>
  </si>
  <si>
    <t>37502262</t>
  </si>
  <si>
    <t>15 de março | 21:46</t>
  </si>
  <si>
    <t>16 de março | 15:01</t>
  </si>
  <si>
    <t>MEL42119630084LMFFF01</t>
  </si>
  <si>
    <t>2000004288772889</t>
  </si>
  <si>
    <t>15 de março de 2023 16:29 hs.</t>
  </si>
  <si>
    <t>Maricelso Coimbra Da Silva</t>
  </si>
  <si>
    <t>09386986728</t>
  </si>
  <si>
    <t>rua Vereador José perdomo 32 / casa - CEP 28770000 - parque Itaporanga, Santa Maria Madalena, Rio de Janeiro</t>
  </si>
  <si>
    <t>Santa Maria Madalena</t>
  </si>
  <si>
    <t>28770000</t>
  </si>
  <si>
    <t>15 de março | 22:42</t>
  </si>
  <si>
    <t>18 de março | 14:03</t>
  </si>
  <si>
    <t>MEL42119621645LMFFF01</t>
  </si>
  <si>
    <t>2000005291892610</t>
  </si>
  <si>
    <t>15 de março de 2023 16:20 hs.</t>
  </si>
  <si>
    <t>Thomas Willian</t>
  </si>
  <si>
    <t>CPF 35991556822</t>
  </si>
  <si>
    <t>Zequinha Lemes 1094 1094 - Casa, Aparecida - CEP: 12570000, São Paulo</t>
  </si>
  <si>
    <t>35991556822</t>
  </si>
  <si>
    <t>Rua Zequinha Lemes 1094 / casa 3 Referencia: Pode entregar na casa 1094 são parentes ou desce na rua de trás na beira da Dutra as casas Ali são a msm da rua Zequinha lemes - CEP 12573218 - São Roque, Aparecida, São Paulo</t>
  </si>
  <si>
    <t>Aparecida</t>
  </si>
  <si>
    <t>12573218</t>
  </si>
  <si>
    <t>17 de março | 17:46</t>
  </si>
  <si>
    <t>MEL42119595885LMXDF01</t>
  </si>
  <si>
    <t>2000004288694903</t>
  </si>
  <si>
    <t>15 de março de 2023 16:05 hs.</t>
  </si>
  <si>
    <t>Chegou no dia segunda-feira, 20 de março</t>
  </si>
  <si>
    <t>aurino gancalves dos santos junior</t>
  </si>
  <si>
    <t>CPF 03524916554</t>
  </si>
  <si>
    <t>EDSON SALDANHA 61 - Ladeira do modulo policial, Salvador - CEP: 40255670, Bahia</t>
  </si>
  <si>
    <t>03524916554</t>
  </si>
  <si>
    <t>Rua Edson Saldanha 61 / P mercado total mix  Referencia: Prx a universal na ladeira - CEP 40255670 - Matatu, Salvador, Bahia</t>
  </si>
  <si>
    <t>40255670</t>
  </si>
  <si>
    <t>17 de março | 02:34</t>
  </si>
  <si>
    <t>20 de março | 10:25</t>
  </si>
  <si>
    <t>MEL42119554334LMXDF01</t>
  </si>
  <si>
    <t>2000005291677656</t>
  </si>
  <si>
    <t>15 de março de 2023 15:53 hs.</t>
  </si>
  <si>
    <t>Andre Luis Bueno Quirino</t>
  </si>
  <si>
    <t>05728787886</t>
  </si>
  <si>
    <t>Rua do Jacarepaguá 410 / Apto. 02 Referencia: apto. 02 - CEP 13471440 - Jardim Guanabara, Americana, São Paulo</t>
  </si>
  <si>
    <t>Americana</t>
  </si>
  <si>
    <t>13471440</t>
  </si>
  <si>
    <t>16 de março | 00:35</t>
  </si>
  <si>
    <t>16 de março | 13:10</t>
  </si>
  <si>
    <t>MEL42119518046LMFFF01</t>
  </si>
  <si>
    <t>2000005291678778</t>
  </si>
  <si>
    <t>15 de março de 2023 15:51 hs.</t>
  </si>
  <si>
    <t>Rafaela Marques dos Santos Silva</t>
  </si>
  <si>
    <t>11289006458</t>
  </si>
  <si>
    <t>Rua João Ciriaco 130 / próxima a oficina do Rafael Moto Peças - CEP 57890000 - Centro, Ibateguara, Alagoas</t>
  </si>
  <si>
    <t>Ibateguara</t>
  </si>
  <si>
    <t>57890000</t>
  </si>
  <si>
    <t>16 de março | 00:14</t>
  </si>
  <si>
    <t>18 de março | 10:42</t>
  </si>
  <si>
    <t>MEL42119515208LMFFF01</t>
  </si>
  <si>
    <t>2000005291658666</t>
  </si>
  <si>
    <t>15 de março de 2023 15:49 hs.</t>
  </si>
  <si>
    <t>MLB2220381602</t>
  </si>
  <si>
    <t>Suporte Radiador Vectra Cd 2.2 16v 2000 Le/ld</t>
  </si>
  <si>
    <t>Marcos Rogério Jacomel Jacomel</t>
  </si>
  <si>
    <t>CPF 89757459968</t>
  </si>
  <si>
    <t>Rua Nair rambaldi de Sousa ñ 151 151 - casa, Pirapetinga - CEP: 36730000, Minas Gerais</t>
  </si>
  <si>
    <t>89757459968</t>
  </si>
  <si>
    <t>Rua Nair Rambaldi de Souza 151 / casa Referencia: enfrente a cazinha da copaza - CEP 36730000 - São João Batista de Sousa, Pirapetinga, Minas Gerais</t>
  </si>
  <si>
    <t>16 de março | 03:52</t>
  </si>
  <si>
    <t>17 de março | 14:59</t>
  </si>
  <si>
    <t>MEL42119506232LMXDF01</t>
  </si>
  <si>
    <t>2000005291625026</t>
  </si>
  <si>
    <t>15 de março de 2023 15:44 hs.</t>
  </si>
  <si>
    <t>felipe vieira vieira</t>
  </si>
  <si>
    <t>10108381722</t>
  </si>
  <si>
    <t>Rua Elías Lobo 123 / fundos - CEP 23052170 - Campo Grande, Rio de Janeiro, Rio de Janeiro</t>
  </si>
  <si>
    <t>23052170</t>
  </si>
  <si>
    <t>16 de março | 02:37</t>
  </si>
  <si>
    <t>MEL42119493472LMFFF01</t>
  </si>
  <si>
    <t>2000005291634160</t>
  </si>
  <si>
    <t>J A B P PENNA COM DE BRINQUEDOS ME</t>
  </si>
  <si>
    <t>19444588000109</t>
  </si>
  <si>
    <t>Rua Manoel Monteiro 196 / BLOCO 3 AP 202 - CEP 24804787 - Venda das Pedras, Itaboraí, Rio de Janeiro</t>
  </si>
  <si>
    <t>24804787</t>
  </si>
  <si>
    <t>15 de março | 18:41</t>
  </si>
  <si>
    <t>16 de março | 14:17</t>
  </si>
  <si>
    <t>MEL42119484703LMFFF01</t>
  </si>
  <si>
    <t>2000005291540094</t>
  </si>
  <si>
    <t>15 de março de 2023 15:32 hs.</t>
  </si>
  <si>
    <t>Ubaldino Rangel</t>
  </si>
  <si>
    <t>CPF 94690154872</t>
  </si>
  <si>
    <t>Rua Praia Da Luz 103 - Casa, São Paulo - CEP: 03917140, São Paulo</t>
  </si>
  <si>
    <t>94690154872</t>
  </si>
  <si>
    <t>03917140</t>
  </si>
  <si>
    <t>42119453308</t>
  </si>
  <si>
    <t>2000005291496926</t>
  </si>
  <si>
    <t>15 de março de 2023 15:30 hs.</t>
  </si>
  <si>
    <t>Antonio Henrique</t>
  </si>
  <si>
    <t>15137547778</t>
  </si>
  <si>
    <t>03922130</t>
  </si>
  <si>
    <t>MEL42119437196LMFFF01</t>
  </si>
  <si>
    <t>2000005291496724</t>
  </si>
  <si>
    <t>15 de março de 2023 15:27 hs.</t>
  </si>
  <si>
    <t>Fabiano Da Silva Sousa</t>
  </si>
  <si>
    <t>06433330371</t>
  </si>
  <si>
    <t>Rua Roque Ferreira 491 / Referencia: casa da Aline e do Adriano - CEP 64300000 - Novo Horizontes, Valença do Piauí, Piauí</t>
  </si>
  <si>
    <t>Valença do Piauí</t>
  </si>
  <si>
    <t>64300000</t>
  </si>
  <si>
    <t>16 de março | 01:33</t>
  </si>
  <si>
    <t>MEL42119436632LMFFF01</t>
  </si>
  <si>
    <t>2000005291496372</t>
  </si>
  <si>
    <t>15 de março de 2023 15:26 hs.</t>
  </si>
  <si>
    <t>valter jesus</t>
  </si>
  <si>
    <t>07894601730</t>
  </si>
  <si>
    <t>Avenida da Estação SN / lt 11 Referencia: proximo ao mercado nunes - CEP 24841339 - Alto do Jacú (Sambaetiba), Itaboraí, Rio de Janeiro</t>
  </si>
  <si>
    <t>24841339</t>
  </si>
  <si>
    <t>15 de março | 18:29</t>
  </si>
  <si>
    <t>16 de março | 15:29</t>
  </si>
  <si>
    <t>MEL42119434942LMFFF01</t>
  </si>
  <si>
    <t>2000005291331522</t>
  </si>
  <si>
    <t>15 de março de 2023 15:05 hs.</t>
  </si>
  <si>
    <t>Alisson Henrique</t>
  </si>
  <si>
    <t>CPF 05272143299</t>
  </si>
  <si>
    <t>Rua Cametá Quadra 03 Lote 11 Bairro Linha Verde SN - Rua Cametá Quadra 03 Lote 11 Bairro Linha Verde, Parauapebas - CEP: 68515000, Pará</t>
  </si>
  <si>
    <t>05272143299</t>
  </si>
  <si>
    <t>22 de março | 13:31</t>
  </si>
  <si>
    <t>QC486872808BR</t>
  </si>
  <si>
    <t>2000005291318486</t>
  </si>
  <si>
    <t>15 de março de 2023 15:02 hs.</t>
  </si>
  <si>
    <t>cesar leme leme</t>
  </si>
  <si>
    <t>26442121895</t>
  </si>
  <si>
    <t>Rua Antônio Mourão 70 / CEP 13610090 - Centro, Leme, São Paulo</t>
  </si>
  <si>
    <t>13610090</t>
  </si>
  <si>
    <t>16 de março | 14:32</t>
  </si>
  <si>
    <t>MEL42119359334LMFFF01</t>
  </si>
  <si>
    <t>2000005291265374</t>
  </si>
  <si>
    <t>15 de março de 2023 14:56 hs.</t>
  </si>
  <si>
    <t>daniel zaqueu</t>
  </si>
  <si>
    <t>08020986650</t>
  </si>
  <si>
    <t>Avenida José de Souza Pinto 110 / Perto a Lena Salgado - CEP 37060402 - Minas Gerais, Varginha, Minas Gerais</t>
  </si>
  <si>
    <t>Varginha</t>
  </si>
  <si>
    <t>37060402</t>
  </si>
  <si>
    <t>15 de março | 21:51</t>
  </si>
  <si>
    <t>16 de março | 16:45</t>
  </si>
  <si>
    <t>MEL42119331701LMFFF01</t>
  </si>
  <si>
    <t>2000005291173026</t>
  </si>
  <si>
    <t>15 de março de 2023 14:43 hs.</t>
  </si>
  <si>
    <t>GUILHERME AVILA SEGANTIM 35990620802</t>
  </si>
  <si>
    <t>46952399000101</t>
  </si>
  <si>
    <t>Rua Santa Cecília 611 / Ap 434 - CEP 17504080 - Alto Cafezal, Marília, São Paulo</t>
  </si>
  <si>
    <t>17504080</t>
  </si>
  <si>
    <t>15 de março | 19:42</t>
  </si>
  <si>
    <t>16 de março | 14:16</t>
  </si>
  <si>
    <t>MEL42119291267LMFFF01</t>
  </si>
  <si>
    <t>2000005291128808</t>
  </si>
  <si>
    <t>15 de março de 2023 14:37 hs.</t>
  </si>
  <si>
    <t>Democrito Mendes Correia</t>
  </si>
  <si>
    <t>CPF 60636670759</t>
  </si>
  <si>
    <t>Rua Iúna 7 - Casa, Cariacica - CEP: 29148010, Espírito Santo</t>
  </si>
  <si>
    <t>60636670759</t>
  </si>
  <si>
    <t>Rua Iúna 7 / Casa Referencia: Casa de dois andares,em frente à Brumatti - CEP 29148010 - Vila Capixaba, Cariacica, Espírito Santo</t>
  </si>
  <si>
    <t>29148010</t>
  </si>
  <si>
    <t>16 de março | 02:50</t>
  </si>
  <si>
    <t>17 de março | 13:14</t>
  </si>
  <si>
    <t>MEL42119270215LMXDF01</t>
  </si>
  <si>
    <t>2000005291128726</t>
  </si>
  <si>
    <t>CLAUDIO FRANCISCO SOARES</t>
  </si>
  <si>
    <t>65877705172</t>
  </si>
  <si>
    <t>QUADRA 45 CONJUNTO C 15 / Vila São José - CEP 72745003 - Brasília, Distrito Federal</t>
  </si>
  <si>
    <t>72745003</t>
  </si>
  <si>
    <t>18 de março | 09:34</t>
  </si>
  <si>
    <t>MEL42119269773LMFFF01</t>
  </si>
  <si>
    <t>https://myaccount.mercadolivre.com.br/shipments/42119269773/detail</t>
  </si>
  <si>
    <t>2000005291100740</t>
  </si>
  <si>
    <t>15 de março de 2023 14:36 hs.</t>
  </si>
  <si>
    <t>davisson Almeida</t>
  </si>
  <si>
    <t>CPF 12693518695</t>
  </si>
  <si>
    <t>AL escumilha 726 - casa, sao joaquim de bicas - CEP: 32920000, Minas Gerais</t>
  </si>
  <si>
    <t>12693518695</t>
  </si>
  <si>
    <t>AL Escumilha 726 / cadeiao - CEP 32920000 - São Joaquim de Bicas, Minas Gerais</t>
  </si>
  <si>
    <t>São Joaquim de Bicas</t>
  </si>
  <si>
    <t>32920000</t>
  </si>
  <si>
    <t>16 de março | 00:06</t>
  </si>
  <si>
    <t>16 de março | 17:17</t>
  </si>
  <si>
    <t>MEL42119267298LMXDF01</t>
  </si>
  <si>
    <t>2000005291086460</t>
  </si>
  <si>
    <t>15 de março de 2023 14:31 hs.</t>
  </si>
  <si>
    <t>ramao gonzales fernandes</t>
  </si>
  <si>
    <t>83114831168</t>
  </si>
  <si>
    <t>Afonso Pena 814 / CEP 79260000 - Bela Vista, Mato Grosso do Sul</t>
  </si>
  <si>
    <t>Bela Vista</t>
  </si>
  <si>
    <t>79260000</t>
  </si>
  <si>
    <t>16 de março | 04:23</t>
  </si>
  <si>
    <t>21 de março | 16:40</t>
  </si>
  <si>
    <t>MEL42119250727LMFFF01</t>
  </si>
  <si>
    <t>2000005291045918</t>
  </si>
  <si>
    <t>15 de março de 2023 14:27 hs.</t>
  </si>
  <si>
    <t>Jose luiz Nogueira</t>
  </si>
  <si>
    <t>CPF 32259212387</t>
  </si>
  <si>
    <t>av i 945 - Res. Condominio Ametista, Fortaleza - CEP: 60750080, Ceará</t>
  </si>
  <si>
    <t>32259212387</t>
  </si>
  <si>
    <t>AVENIDA MISTER HULL 5146 / CEP 60356001 - Fortaleza, Ceará</t>
  </si>
  <si>
    <t>60356001</t>
  </si>
  <si>
    <t>16 de março | 03:53</t>
  </si>
  <si>
    <t>MEL42119238275LMXDF01</t>
  </si>
  <si>
    <t>https://myaccount.mercadolivre.com.br/shipments/42119238275/detail</t>
  </si>
  <si>
    <t>2000004288364685</t>
  </si>
  <si>
    <t>15 de março de 2023 14:26 hs.</t>
  </si>
  <si>
    <t>Lucas Henrique Benedito</t>
  </si>
  <si>
    <t>41408499835</t>
  </si>
  <si>
    <t>Rua Érico Veríssimo 96 / rua da creche Referencia: nao - CEP 13802476 - Loteamento Linda Chaib, Mogi Mirim, São Paulo</t>
  </si>
  <si>
    <t>13802476</t>
  </si>
  <si>
    <t>15 de março | 23:34</t>
  </si>
  <si>
    <t>16 de março | 12:12</t>
  </si>
  <si>
    <t>MEL42119243810LMFFF01</t>
  </si>
  <si>
    <t>2000005291039588</t>
  </si>
  <si>
    <t>ROBERTO JULIATTI</t>
  </si>
  <si>
    <t>08379993837</t>
  </si>
  <si>
    <t>Avenida Américo Pereira 243 / CEP 18120000 - VILA GRANADA, Mairinque, São Paulo</t>
  </si>
  <si>
    <t>16 de março | 02:22</t>
  </si>
  <si>
    <t>16 de março | 14:12</t>
  </si>
  <si>
    <t>MEL42119234491LMFFF01</t>
  </si>
  <si>
    <t>2000005290998280</t>
  </si>
  <si>
    <t>15 de março de 2023 14:19 hs.</t>
  </si>
  <si>
    <t>jean carlos  dos santos</t>
  </si>
  <si>
    <t>08536157992</t>
  </si>
  <si>
    <t>Rua Eliseu Gonçalo do Nascimento 352 / casa frente a creche - CEP 89165004 - Barragem, Rio do Sul, Santa Catarina</t>
  </si>
  <si>
    <t>Rio do Sul</t>
  </si>
  <si>
    <t>89165004</t>
  </si>
  <si>
    <t>16 de março | 12:55</t>
  </si>
  <si>
    <t>MEL42119213599LMFFF01</t>
  </si>
  <si>
    <t>2000005290845844</t>
  </si>
  <si>
    <t>15 de março de 2023 14:04 hs.</t>
  </si>
  <si>
    <t>leandro junior</t>
  </si>
  <si>
    <t>41878092871</t>
  </si>
  <si>
    <t>Rua Manoel Rainho Teixeira 188 / fundos - CEP 19031220 - Vila Rainho, Presidente Prudente, São Paulo</t>
  </si>
  <si>
    <t>19031220</t>
  </si>
  <si>
    <t>15 de março | 19:48</t>
  </si>
  <si>
    <t>16 de março | 09:15</t>
  </si>
  <si>
    <t>MEL42119161842LMFFF01</t>
  </si>
  <si>
    <t>2000005290871174</t>
  </si>
  <si>
    <t>15 de março de 2023 14:03 hs.</t>
  </si>
  <si>
    <t>Edson Kalmann</t>
  </si>
  <si>
    <t>CPF 00279961073</t>
  </si>
  <si>
    <t>Rua Joao Jose da Silva 194 - CASA, Palhoça - CEP: 88135040, Santa Catarina</t>
  </si>
  <si>
    <t>00279961073</t>
  </si>
  <si>
    <t>22 de março | 14:11</t>
  </si>
  <si>
    <t>QC514683484BR</t>
  </si>
  <si>
    <t>2000005290789446</t>
  </si>
  <si>
    <t>15 de março de 2023 13:56 hs.</t>
  </si>
  <si>
    <t>Rogerio Gomes Brito</t>
  </si>
  <si>
    <t>CPF 01983486736</t>
  </si>
  <si>
    <t>Rua Dos Operarios 308 SN - Atras Do Mercado Municipal, ECOPORANGA - CEP: 29850000, Espírito Santo</t>
  </si>
  <si>
    <t>01983486736</t>
  </si>
  <si>
    <t>Avenida José de Assis Baeta 5 / BAR POSTO BR. - CEP 29850000 - CENTRO, Ecoporanga, Espírito Santo</t>
  </si>
  <si>
    <t>Ecoporanga</t>
  </si>
  <si>
    <t>29850000</t>
  </si>
  <si>
    <t>MEL42119135462LMXDF01</t>
  </si>
  <si>
    <t>2000004288261835</t>
  </si>
  <si>
    <t>par-5000</t>
  </si>
  <si>
    <t>MLB2803393241</t>
  </si>
  <si>
    <t>Par Bieleta Dianteira Focus 2000 A 2008</t>
  </si>
  <si>
    <t>Alison Tiago</t>
  </si>
  <si>
    <t>CPF 13884694642</t>
  </si>
  <si>
    <t>Rua José Miguel 63, Montes Claros - CEP: 39402740, Minas Gerais</t>
  </si>
  <si>
    <t>13884694642</t>
  </si>
  <si>
    <t>Rua José Miguel 63 / CEP 39402740 - Santa Lúcia, Montes Claros, Minas Gerais</t>
  </si>
  <si>
    <t>39402740</t>
  </si>
  <si>
    <t>16 de março | 03:14</t>
  </si>
  <si>
    <t>MEL42119144184LMXDF01</t>
  </si>
  <si>
    <t>2000004288255451</t>
  </si>
  <si>
    <t>15 de março de 2023 13:53 hs.</t>
  </si>
  <si>
    <t>sandro silveira  adam</t>
  </si>
  <si>
    <t>50803867034</t>
  </si>
  <si>
    <t>Avenida Sertório 6900 / classe alfa veiculo Referencia: classe alfa veiculos horario comercial - CEP 91110580 - Sarandi, Porto Alegre, Rio Grande do Sul</t>
  </si>
  <si>
    <t>91110580</t>
  </si>
  <si>
    <t>15 de março | 19:55</t>
  </si>
  <si>
    <t>20 de março | 10:20</t>
  </si>
  <si>
    <t>MEL42119124891LMFFF01</t>
  </si>
  <si>
    <t>2000005290553994</t>
  </si>
  <si>
    <t>15 de março de 2023 13:23 hs.</t>
  </si>
  <si>
    <t>Diego Fidelis</t>
  </si>
  <si>
    <t>13142351680</t>
  </si>
  <si>
    <t>Rua Toninho Fonseca 41 / Referencia: Casa amarela de portão preto - CEP 37400000 - São Cristóvão, Campanha, Minas Gerais</t>
  </si>
  <si>
    <t>16 de março | 11:54</t>
  </si>
  <si>
    <t>MEL42119035204LMFFF01</t>
  </si>
  <si>
    <t>2000005290548710</t>
  </si>
  <si>
    <t>15 de março de 2023 13:21 hs.</t>
  </si>
  <si>
    <t>Cleito Dos Santos Melo</t>
  </si>
  <si>
    <t>73107662291</t>
  </si>
  <si>
    <t>Avenida A 25 / barraco de maderite Referencia: depois da igreja assembleia de Deus - CEP 68537000 - VS 52 bairro brilho seleste, Canaã dos Carajás, Pará</t>
  </si>
  <si>
    <t>15 de março | 17:46</t>
  </si>
  <si>
    <t>21 de março | 15:27</t>
  </si>
  <si>
    <t>MEL42119026738LMFFF01</t>
  </si>
  <si>
    <t>2000005290513008</t>
  </si>
  <si>
    <t>15 de março de 2023 13:16 hs.</t>
  </si>
  <si>
    <t>Tiago Alves Saliba</t>
  </si>
  <si>
    <t>CPF 31279145803</t>
  </si>
  <si>
    <t>rua falchi gianini 21 - Casa, São Paulo - CEP: 03136040, São Paulo</t>
  </si>
  <si>
    <t>31279145803</t>
  </si>
  <si>
    <t>Rua Fernando Falcão 1055 / mecânica Radial Referencia: mecânica - CEP 03180002 - Vila Cláudia, São Paulo, São Paulo</t>
  </si>
  <si>
    <t>03180002</t>
  </si>
  <si>
    <t>16 de março | 17:35</t>
  </si>
  <si>
    <t>42119005475</t>
  </si>
  <si>
    <t>2000005290492078</t>
  </si>
  <si>
    <t>15 de março de 2023 13:13 hs.</t>
  </si>
  <si>
    <t>Paulo Henrique Fiore Ferreira</t>
  </si>
  <si>
    <t>09513588637</t>
  </si>
  <si>
    <t>Avenida Olinto Meireles 1280 / Loja - CEP 30620330 - Milionários (Barreiro), Belo Horizonte, Minas Gerais</t>
  </si>
  <si>
    <t>30620330</t>
  </si>
  <si>
    <t>15 de março | 18:28</t>
  </si>
  <si>
    <t>16 de março | 14:30</t>
  </si>
  <si>
    <t>MEL42119000134LMFFF01</t>
  </si>
  <si>
    <t>2000005290465432</t>
  </si>
  <si>
    <t>15 de março de 2023 13:11 hs.</t>
  </si>
  <si>
    <t>772215</t>
  </si>
  <si>
    <t>MLB2991438899</t>
  </si>
  <si>
    <t>Bandeja Inferior Esquerda Pajero Tr4 Sem Pivô 2000 Á 2014</t>
  </si>
  <si>
    <t>Henri Kipgem Neto</t>
  </si>
  <si>
    <t>CPF 00603190979</t>
  </si>
  <si>
    <t>Rua Mateus Leme 3312 - Casa e Comércio, Curitiba - CEP: 82200000, Paraná</t>
  </si>
  <si>
    <t>00603190979</t>
  </si>
  <si>
    <t>Rua Mateus Leme 3312 / CEP 82200000 - São Lourenço, Curitiba, Paraná</t>
  </si>
  <si>
    <t>82200000</t>
  </si>
  <si>
    <t>15 de março | 23:52</t>
  </si>
  <si>
    <t>16 de março | 21:49</t>
  </si>
  <si>
    <t>MEL42118987895LMXDF01</t>
  </si>
  <si>
    <t>2000005290428916</t>
  </si>
  <si>
    <t>15 de março de 2023 13:08 hs.</t>
  </si>
  <si>
    <t>emerson correa</t>
  </si>
  <si>
    <t>09195913963</t>
  </si>
  <si>
    <t>Rua Tereza Araujo 48 / CEP 18460001 - Centro, Itararé, São Paulo</t>
  </si>
  <si>
    <t>Itararé</t>
  </si>
  <si>
    <t>18460001</t>
  </si>
  <si>
    <t>16 de março | 00:16</t>
  </si>
  <si>
    <t>16 de março | 16:11</t>
  </si>
  <si>
    <t>MEL42118974802LMFFF01</t>
  </si>
  <si>
    <t>2000004288102229</t>
  </si>
  <si>
    <t>15 de março de 2023 13:06 hs.</t>
  </si>
  <si>
    <t>Magno Leite pereira</t>
  </si>
  <si>
    <t>04956135505</t>
  </si>
  <si>
    <t>Rua A 04 / rua sem saída Referencia: Alto panorama rua sem saída casa 04 portão verde - CEP 45005496 - Alto Maron, Vitória da Conquista, Bahia</t>
  </si>
  <si>
    <t>45005496</t>
  </si>
  <si>
    <t>15 de março | 23:32</t>
  </si>
  <si>
    <t>17 de março | 09:13</t>
  </si>
  <si>
    <t>MEL42118967551LMFFF01</t>
  </si>
  <si>
    <t>2000005290407316</t>
  </si>
  <si>
    <t>15 de março de 2023 13:03 hs.</t>
  </si>
  <si>
    <t>Fábio luiz Ribeiro dos Santos</t>
  </si>
  <si>
    <t>01595548530</t>
  </si>
  <si>
    <t>Avenida Progresso 99999 / stor 2 bl 6 apto 203 Referencia: setor 2 bloco 6 apartamento 203 prédios de cor verde. - CEP 42728620 - Jambeiro, Lauro de Freitas, Bahia</t>
  </si>
  <si>
    <t>42728620</t>
  </si>
  <si>
    <t>15 de março | 22:23</t>
  </si>
  <si>
    <t>16 de março | 09:54</t>
  </si>
  <si>
    <t>MEL42118967650LMFFF01</t>
  </si>
  <si>
    <t>2000004288071523</t>
  </si>
  <si>
    <t>15 de março de 2023 12:56 hs.</t>
  </si>
  <si>
    <t>Anna paula Conceição Santos</t>
  </si>
  <si>
    <t>83650687100</t>
  </si>
  <si>
    <t>Rua Otaviano Gabriel casa Ao lado da torre de TV 159 / casa Referencia: casa - CEP 47750000 - centro, Brejolândia, Bahia</t>
  </si>
  <si>
    <t>Brejolândia</t>
  </si>
  <si>
    <t>47750000</t>
  </si>
  <si>
    <t>16 de março | 01:30</t>
  </si>
  <si>
    <t>17 de março | 13:52</t>
  </si>
  <si>
    <t>MEL42118934481LMFFF01</t>
  </si>
  <si>
    <t>2000005290332676</t>
  </si>
  <si>
    <t>15 de março de 2023 12:54 hs.</t>
  </si>
  <si>
    <t>Maristela Silva</t>
  </si>
  <si>
    <t>00050556010</t>
  </si>
  <si>
    <t>Estrada dos Furtados 650 / casa Referencia: campo do ibitui - CEP 94233800 - Ipiranga VI (Ipiranga), Gravataí, Rio Grande do Sul</t>
  </si>
  <si>
    <t>94233800</t>
  </si>
  <si>
    <t>15 de março | 21:28</t>
  </si>
  <si>
    <t>MEL42118925883LMFFF01</t>
  </si>
  <si>
    <t>2000005290325728</t>
  </si>
  <si>
    <t>15 de março de 2023 12:53 hs.</t>
  </si>
  <si>
    <t>Icaro Evandro</t>
  </si>
  <si>
    <t>21906902852</t>
  </si>
  <si>
    <t>Rua Esther do Amaral Zaitune 245 / CEP 13563761 - Parque Fehr, São Carlos, São Paulo</t>
  </si>
  <si>
    <t>13563761</t>
  </si>
  <si>
    <t>15 de março | 16:53</t>
  </si>
  <si>
    <t>17 de março | 11:04</t>
  </si>
  <si>
    <t>MEL42118934686LMFFF01</t>
  </si>
  <si>
    <t>2000004288054459</t>
  </si>
  <si>
    <t>15 de março de 2023 12:51 hs.</t>
  </si>
  <si>
    <t>André Freitas</t>
  </si>
  <si>
    <t>07030484304</t>
  </si>
  <si>
    <t>av.pinheiro 1346 / casa Referencia: Condomínio proximo jardim canadá - CEP 35460000 - retiro das pedras, Brumadinho, Minas Gerais</t>
  </si>
  <si>
    <t>15 de março | 18:55</t>
  </si>
  <si>
    <t>16 de março | 10:20</t>
  </si>
  <si>
    <t>MEL42118920137LMFFF01</t>
  </si>
  <si>
    <t>2000005290262452</t>
  </si>
  <si>
    <t>15 de março de 2023 12:43 hs.</t>
  </si>
  <si>
    <t>Fracicleide Gomes</t>
  </si>
  <si>
    <t>07556591476</t>
  </si>
  <si>
    <t>Rua Rio Branco 44 / correio da cidade - CEP 59780000 - praça aproniano Martins sá, Caraúbas, Rio Grande do Norte</t>
  </si>
  <si>
    <t>Caraúbas</t>
  </si>
  <si>
    <t>59780000</t>
  </si>
  <si>
    <t>15 de março | 22:26</t>
  </si>
  <si>
    <t>MEL42118901506LMFFF01</t>
  </si>
  <si>
    <t>2000005290210872</t>
  </si>
  <si>
    <t>15 de março de 2023 12:41 hs.</t>
  </si>
  <si>
    <t>Aníbal Cardoso</t>
  </si>
  <si>
    <t>81014430968</t>
  </si>
  <si>
    <t>Avenida Comendador Antônio Carbonari 35 / PRÓXIMO MOTEL TEXAS Referencia: próximo do          (PRÓXIMO MOTEL TEXAS) - CEP 13213270 - Traviú, Jundiaí, São Paulo</t>
  </si>
  <si>
    <t>13213270</t>
  </si>
  <si>
    <t>16 de março | 02:14</t>
  </si>
  <si>
    <t>16 de março | 20:18</t>
  </si>
  <si>
    <t>MEL42118879930LMFFF01</t>
  </si>
  <si>
    <t>2000005290148936</t>
  </si>
  <si>
    <t>15 de março de 2023 12:29 hs.</t>
  </si>
  <si>
    <t>Leonardo Da Silva Souza</t>
  </si>
  <si>
    <t>CPF 03473772542</t>
  </si>
  <si>
    <t>PRACA DR. JOSE CONCALVES 19 - LOJA SONHO BOM COLCHÕES, Conceição do Coité - CEP: 48730000, Bahia</t>
  </si>
  <si>
    <t>03473772542</t>
  </si>
  <si>
    <t>21 de março | 10:19</t>
  </si>
  <si>
    <t>QC510185807BR</t>
  </si>
  <si>
    <t>2000005290138798</t>
  </si>
  <si>
    <t>15 de março de 2023 12:27 hs.</t>
  </si>
  <si>
    <t>42118847884</t>
  </si>
  <si>
    <t>2000005290034308</t>
  </si>
  <si>
    <t>15 de março de 2023 12:12 hs.</t>
  </si>
  <si>
    <t>Chegou em 15 de março</t>
  </si>
  <si>
    <t>Lucas Sales</t>
  </si>
  <si>
    <t>CPF 42630801810</t>
  </si>
  <si>
    <t>Avenida Inglaterra 30 - Casa, Mogi das Cruzes - CEP: 08750130, São Paulo</t>
  </si>
  <si>
    <t>42630801810</t>
  </si>
  <si>
    <t>Avenida Inglaterra 30 / Casa - CEP 08750130 - Jundiapeba, Mogi das Cruzes, São Paulo</t>
  </si>
  <si>
    <t>08750130</t>
  </si>
  <si>
    <t>15 de março | 15:44</t>
  </si>
  <si>
    <t>15 de março | 20:06</t>
  </si>
  <si>
    <t>42118798970</t>
  </si>
  <si>
    <t>2000005289985050</t>
  </si>
  <si>
    <t>15 de março de 2023 12:06 hs.</t>
  </si>
  <si>
    <t>Edinaldo Miranda</t>
  </si>
  <si>
    <t>21549663810</t>
  </si>
  <si>
    <t>Rua Amadeu Morelli 71 / 71 Jardim Itatiaia - CEP 17214162 - Jardim Itatiaia, Jaú, São Paulo</t>
  </si>
  <si>
    <t>17214162</t>
  </si>
  <si>
    <t>15 de março | 18:45</t>
  </si>
  <si>
    <t>16 de março | 13:32</t>
  </si>
  <si>
    <t>MEL42118773477LMFFF01</t>
  </si>
  <si>
    <t>2000005289912448</t>
  </si>
  <si>
    <t>15 de março de 2023 11:57 hs.</t>
  </si>
  <si>
    <t>Geildon Moreira</t>
  </si>
  <si>
    <t>CPF 13891310765</t>
  </si>
  <si>
    <t>Rua Wilma Dias 501 - QD 6E BL1 Ap.201, Macaé - CEP: 27971791, Rio de Janeiro</t>
  </si>
  <si>
    <t>13891310765</t>
  </si>
  <si>
    <t>Avenida Pajuçara 22 / CEP 27966710 - Lagomar, Macaé, Rio de Janeiro</t>
  </si>
  <si>
    <t>27966710</t>
  </si>
  <si>
    <t>16 de março | 01:43</t>
  </si>
  <si>
    <t>MEL42118748206LMXDF01</t>
  </si>
  <si>
    <t>2000005289846612</t>
  </si>
  <si>
    <t>15 de março de 2023 11:48 hs.</t>
  </si>
  <si>
    <t>par772052/53</t>
  </si>
  <si>
    <t>MLB2988628980</t>
  </si>
  <si>
    <t>Par Bandeja Inferior Sem Pivô Tucson 2005 Em Diante</t>
  </si>
  <si>
    <t>Filipe  Dias</t>
  </si>
  <si>
    <t>CPF 42930514817</t>
  </si>
  <si>
    <t>Rua Maria do Carmo Gomes 298 - 4 andar Apto 44, Taboão da Serra - CEP: 06753240, São Paulo</t>
  </si>
  <si>
    <t>42930514817</t>
  </si>
  <si>
    <t>Rua José Rafaeli 506 / bloco 4 Apto 21 - CEP 04763280 - Socorro, São Paulo, São Paulo</t>
  </si>
  <si>
    <t>04763280</t>
  </si>
  <si>
    <t>15 de março | 15:24</t>
  </si>
  <si>
    <t>15 de março | 19:34</t>
  </si>
  <si>
    <t>42118719322</t>
  </si>
  <si>
    <t>2000005289841232</t>
  </si>
  <si>
    <t>15 de março de 2023 11:47 hs.</t>
  </si>
  <si>
    <t>Nicke Enderson</t>
  </si>
  <si>
    <t>60753278359</t>
  </si>
  <si>
    <t>Avenida avenida 4000 SN / Ao lado do mix jesus Referencia: LOJA ESSÊNCIAL CONSTRUÇENTER - CEP 65110000 - parque Vitória, São José de Ribamar, Maranhão</t>
  </si>
  <si>
    <t>16 de março | 01:34</t>
  </si>
  <si>
    <t>20 de março | 15:51</t>
  </si>
  <si>
    <t>MEL42118711407LMFFF01</t>
  </si>
  <si>
    <t>2000004287828567</t>
  </si>
  <si>
    <t>15 de março de 2023 11:39 hs.</t>
  </si>
  <si>
    <t>Gloria Regina da Silva Dos Reis</t>
  </si>
  <si>
    <t>63084406715</t>
  </si>
  <si>
    <t>Estrada velha do Guaribu 8 / Casa 3 Referencia: No início da rua perto do mercadinho do Alan filho da Eva - CEP 26980000 - Granja Califórnia, Avelar, Rio de Janeiro</t>
  </si>
  <si>
    <t>16 de março | 16:31</t>
  </si>
  <si>
    <t>MEL42118683077LMFFF01</t>
  </si>
  <si>
    <t>2000005289691752</t>
  </si>
  <si>
    <t>15 de março de 2023 11:29 hs.</t>
  </si>
  <si>
    <t>Josê Carlos Netto</t>
  </si>
  <si>
    <t>66695805849</t>
  </si>
  <si>
    <t>Rua Natal Pastrez Jardim São Vicente 9 / Oficina Mecânica Referencia: Centro Automotivo Zeze Car - CEP 15420000 - Jardim Acapulco, Guaraci, São Paulo</t>
  </si>
  <si>
    <t>15 de março | 18:32</t>
  </si>
  <si>
    <t>16 de março | 13:09</t>
  </si>
  <si>
    <t>MEL42118648323LMFFF01</t>
  </si>
  <si>
    <t>2000004287666109</t>
  </si>
  <si>
    <t>15 de março de 2023 11:28 hs.</t>
  </si>
  <si>
    <t>Lana Cristine</t>
  </si>
  <si>
    <t>41344208819</t>
  </si>
  <si>
    <t>Rua João Sotero de Castro 1428 / CEP 17055300 - Vila Industrial, Bauru, São Paulo</t>
  </si>
  <si>
    <t>17055300</t>
  </si>
  <si>
    <t>15 de março | 21:50</t>
  </si>
  <si>
    <t>16 de março | 12:35</t>
  </si>
  <si>
    <t>MEL42118653694LMFFF01</t>
  </si>
  <si>
    <t>2000004287782359</t>
  </si>
  <si>
    <t>15 de março de 2023 11:24 hs.</t>
  </si>
  <si>
    <t>Alberto Fonseca</t>
  </si>
  <si>
    <t>05195564450</t>
  </si>
  <si>
    <t>Avenida Senador Rui Palmeira 114 / loja AL VEICULOS - Levada - CEP 57017175 - Levada, Maceió, Alagoas</t>
  </si>
  <si>
    <t>57017175</t>
  </si>
  <si>
    <t>15 de março | 22:25</t>
  </si>
  <si>
    <t>MEL42118641226LMFFF01</t>
  </si>
  <si>
    <t>2000005289649838</t>
  </si>
  <si>
    <t>15 de março de 2023 11:22 hs.</t>
  </si>
  <si>
    <t>matheus jose da silva</t>
  </si>
  <si>
    <t>CPF 46322986899</t>
  </si>
  <si>
    <t>Rua Cânhamo da Índia 146 - Ap 42, São Paulo - CEP: 05868750, São Paulo</t>
  </si>
  <si>
    <t>46322986899</t>
  </si>
  <si>
    <t>Rua João Da Cruz E Sousa 353 / CEP 05893000 - Jardim Das Rosas (Zona Sul), São Paulo, São Paulo</t>
  </si>
  <si>
    <t>16 de março | 02:10</t>
  </si>
  <si>
    <t>16 de março | 18:54</t>
  </si>
  <si>
    <t>MEL42118637614LMXDF01</t>
  </si>
  <si>
    <t>https://myaccount.mercadolivre.com.br/shipments/42118637614/detail</t>
  </si>
  <si>
    <t>2000004287737669</t>
  </si>
  <si>
    <t>15 de março de 2023 11:09 hs.</t>
  </si>
  <si>
    <t>pierre lamersi</t>
  </si>
  <si>
    <t>22147049816</t>
  </si>
  <si>
    <t>Avenida Moinho Fabrini 339 / Apto 41 B  Referencia: igreja - CEP 09861160 - Independência, São Bernardo do Campo, São Paulo</t>
  </si>
  <si>
    <t>09861160</t>
  </si>
  <si>
    <t>15 de março | 18:09</t>
  </si>
  <si>
    <t>18 de março | 12:03</t>
  </si>
  <si>
    <t>MEL42118593352LMFFF01</t>
  </si>
  <si>
    <t>2000005289537784</t>
  </si>
  <si>
    <t>15 de março de 2023 11:06 hs.</t>
  </si>
  <si>
    <t>MLB2810360876</t>
  </si>
  <si>
    <t>Par Bieleta Dianteira Aircross 2011 Em Diante</t>
  </si>
  <si>
    <t>SERGIO CASSIANO</t>
  </si>
  <si>
    <t>CPF 59201657749</t>
  </si>
  <si>
    <t>Araruna Quadra 305 Lote 17 SN - Parada Morabi, Duque de Caxias - CEP: 25265194, Rio de Janeiro</t>
  </si>
  <si>
    <t>59201657749</t>
  </si>
  <si>
    <t>27 de março | 15:01</t>
  </si>
  <si>
    <t>QC609893015BR</t>
  </si>
  <si>
    <t>2000005289525330</t>
  </si>
  <si>
    <t>15 de março de 2023 11:04 hs.</t>
  </si>
  <si>
    <t>tiago santos santiago</t>
  </si>
  <si>
    <t>28367338880</t>
  </si>
  <si>
    <t>Rua Diacuí 157 / Cars Monkey Acessórios - CEP 12514100 - Jardim Coelho Neto, Guaratinguetá, São Paulo</t>
  </si>
  <si>
    <t>12514100</t>
  </si>
  <si>
    <t>16 de março | 00:29</t>
  </si>
  <si>
    <t>16 de março | 17:00</t>
  </si>
  <si>
    <t>MEL42118580380LMFFF01</t>
  </si>
  <si>
    <t>2000005289499254</t>
  </si>
  <si>
    <t>15 de março de 2023 11:01 hs.</t>
  </si>
  <si>
    <t>silvio queiroz</t>
  </si>
  <si>
    <t>02297136960</t>
  </si>
  <si>
    <t>Rua Adrianópolis 246 / Loja 1 - CEP 83010070 - Cruzeiro, São José dos Pinhais, Paraná</t>
  </si>
  <si>
    <t>83010070</t>
  </si>
  <si>
    <t>15 de março | 19:35</t>
  </si>
  <si>
    <t>17 de março | 10:03</t>
  </si>
  <si>
    <t>MEL42118570632LMFFF01</t>
  </si>
  <si>
    <t>https://myaccount.mercadolivre.com.br/shipments/42118570632/detail</t>
  </si>
  <si>
    <t>2000005289455784</t>
  </si>
  <si>
    <t>15 de março de 2023 10:55 hs.</t>
  </si>
  <si>
    <t>MLB2611995408</t>
  </si>
  <si>
    <t>Suporte Traseiro Do Motor Câmbio Manual Astra 2012</t>
  </si>
  <si>
    <t>luis pralon</t>
  </si>
  <si>
    <t>CPF 03671137754</t>
  </si>
  <si>
    <t>rua lindorio de souza 233 - oficina, Duque de Caxias - CEP: 25250634, Rio de Janeiro</t>
  </si>
  <si>
    <t>03671137754</t>
  </si>
  <si>
    <t>Rua Lindório de Souza 233 / oficina - CEP 25250634 - Xerém, Duque de Caxias, Rio de Janeiro</t>
  </si>
  <si>
    <t>25250634</t>
  </si>
  <si>
    <t>16 de março | 00:46</t>
  </si>
  <si>
    <t>16 de março | 16:25</t>
  </si>
  <si>
    <t>MEL42118551172LMXDF01</t>
  </si>
  <si>
    <t>2000005289390866</t>
  </si>
  <si>
    <t>15 de março de 2023 10:44 hs.</t>
  </si>
  <si>
    <t>Rogerio Strasser</t>
  </si>
  <si>
    <t>89677692968</t>
  </si>
  <si>
    <t>Rua das Acácias 108 / casa Referencia: condominio do Sol ... entrada da estrada do Imbuial - CEP 83430000 - campina Verde, Campina Grande do Sul, Paraná</t>
  </si>
  <si>
    <t>15 de março | 15:25</t>
  </si>
  <si>
    <t>16 de março | 14:00</t>
  </si>
  <si>
    <t>MEL42118519938LMFFF01</t>
  </si>
  <si>
    <t>2000004287666553</t>
  </si>
  <si>
    <t>Daniel Luis Nassimbem</t>
  </si>
  <si>
    <t>21553415809</t>
  </si>
  <si>
    <t>Rua Paris 137 / CEP 13331091 - Jardim Europa II, Indaiatuba, São Paulo</t>
  </si>
  <si>
    <t>13331091</t>
  </si>
  <si>
    <t>15 de março | 12:34</t>
  </si>
  <si>
    <t>15 de março | 17:29</t>
  </si>
  <si>
    <t>MEL42118519614LMFFF01</t>
  </si>
  <si>
    <t>2000005289366108</t>
  </si>
  <si>
    <t>15 de março de 2023 10:41 hs.</t>
  </si>
  <si>
    <t>Rone Soares Santana</t>
  </si>
  <si>
    <t>06692841577</t>
  </si>
  <si>
    <t>Rua Pedro mariano 803 803 / galpão - CEP 47400000 - ponta da ilha, Xique-Xique, Bahia</t>
  </si>
  <si>
    <t>Xique-Xique</t>
  </si>
  <si>
    <t>47400000</t>
  </si>
  <si>
    <t>15 de março | 20:41</t>
  </si>
  <si>
    <t>17 de março | 09:51</t>
  </si>
  <si>
    <t>MEL42118499947LMFFF01</t>
  </si>
  <si>
    <t>2000004287649597</t>
  </si>
  <si>
    <t>15 de março de 2023 10:37 hs.</t>
  </si>
  <si>
    <t>Roni Rufino</t>
  </si>
  <si>
    <t>02246726140</t>
  </si>
  <si>
    <t>Rua 43 32 / referência Av 2 n534 Referencia: Essa rua 43 fica entre a igreja assembléia de Deus e a conveniência do Mendes na AV dois - CEP 79105280 - Vila Nova Campo Grande, Campo Grande, Mato Grosso do Sul</t>
  </si>
  <si>
    <t>79105280</t>
  </si>
  <si>
    <t>16 de março | 10:12</t>
  </si>
  <si>
    <t>18 de março | 16:11</t>
  </si>
  <si>
    <t>MEL42118496528LMFFF01</t>
  </si>
  <si>
    <t>2000005289293032</t>
  </si>
  <si>
    <t>15 de março de 2023 10:34 hs.</t>
  </si>
  <si>
    <t>Joel Grela</t>
  </si>
  <si>
    <t>35222938867</t>
  </si>
  <si>
    <t>Rua presidente eurico gaspar dultra 13 / casa - CEP 14900000 - Itápolis, São Paulo</t>
  </si>
  <si>
    <t>Itápolis</t>
  </si>
  <si>
    <t>14900000</t>
  </si>
  <si>
    <t>16 de março | 11:40</t>
  </si>
  <si>
    <t>MEL42118471491LMFFF01</t>
  </si>
  <si>
    <t>2000005289257386</t>
  </si>
  <si>
    <t>15 de março de 2023 10:25 hs.</t>
  </si>
  <si>
    <t>Edson Agilberto Macedo Pereira Pereira</t>
  </si>
  <si>
    <t>CPF 03303873836</t>
  </si>
  <si>
    <t>Agilberto Santana Pereira 28, Atibaia - CEP: 12952767, São Paulo</t>
  </si>
  <si>
    <t>03303873836</t>
  </si>
  <si>
    <t>Rua Agilberto Santana Pereira 28 / CEP 12952767 - Jardim Parque Real Atibaia, Atibaia, São Paulo</t>
  </si>
  <si>
    <t>12952767</t>
  </si>
  <si>
    <t>16 de março | 01:16</t>
  </si>
  <si>
    <t>MEL42118456689LMXDF01</t>
  </si>
  <si>
    <t>2000004287600267</t>
  </si>
  <si>
    <t>15 de março de 2023 10:19 hs.</t>
  </si>
  <si>
    <t>Victor Massullo Martins</t>
  </si>
  <si>
    <t>40061764817</t>
  </si>
  <si>
    <t>Rua Irineu Ferreira 50 / Casa 32 - CEP 14096550 - Ribeirânia, Ribeirão Preto, São Paulo</t>
  </si>
  <si>
    <t>14096550</t>
  </si>
  <si>
    <t>15 de março | 23:15</t>
  </si>
  <si>
    <t>16 de março | 20:44</t>
  </si>
  <si>
    <t>MEL42118436999LMFFF01</t>
  </si>
  <si>
    <t>2000005289074810</t>
  </si>
  <si>
    <t>15 de março de 2023 09:58 hs.</t>
  </si>
  <si>
    <t>PONTO FORTE SOROCABA LTDA - EPP</t>
  </si>
  <si>
    <t>27359623000101</t>
  </si>
  <si>
    <t>Avenida Independência 5280 / Referencia: WhatsApp 15 981409611 Márcos vendedor - CEP 18103000 - Éden, Sorocaba, São Paulo</t>
  </si>
  <si>
    <t>18103000</t>
  </si>
  <si>
    <t>15 de março | 12:10</t>
  </si>
  <si>
    <t>15 de março | 21:58</t>
  </si>
  <si>
    <t>MEL42118375605LMFFF01</t>
  </si>
  <si>
    <t>2000005288559934</t>
  </si>
  <si>
    <t>15 de março de 2023 09:53 hs.</t>
  </si>
  <si>
    <t>MLB2152554510</t>
  </si>
  <si>
    <t>Par De Kit Pino Guia Bucha Pinça Freio Fiat Mobi Novo Uno</t>
  </si>
  <si>
    <t>Luciana Maria Alvarenga Oliveira</t>
  </si>
  <si>
    <t>CPF 14236805880</t>
  </si>
  <si>
    <t>Avenida Presidente Kennedy 7254 - loja doutor do sono, Praia Grande - CEP: 11704100, São Paulo</t>
  </si>
  <si>
    <t>14236805880</t>
  </si>
  <si>
    <t>Avenida Presidente Kennedy 7254 / loja doutor do sono Referencia: loja doutor do sono colchões - CEP 11704105 - Ocian, Praia Grande, São Paulo</t>
  </si>
  <si>
    <t>11704105</t>
  </si>
  <si>
    <t>16 de março | 01:05</t>
  </si>
  <si>
    <t>16 de março | 13:46</t>
  </si>
  <si>
    <t>MEL42118147639LMXDF01</t>
  </si>
  <si>
    <t>2000005289058630</t>
  </si>
  <si>
    <t>15 de março de 2023 09:52 hs.</t>
  </si>
  <si>
    <t>Lucas Ferreira</t>
  </si>
  <si>
    <t>CPF 38974664810</t>
  </si>
  <si>
    <t>Rua Akita 97 - Condominio Nakmura Park, Cotia - CEP: 06716774, São Paulo</t>
  </si>
  <si>
    <t>38974664810</t>
  </si>
  <si>
    <t>22 de março | 13:53</t>
  </si>
  <si>
    <t>OV442811283BR</t>
  </si>
  <si>
    <t>2000005288989382</t>
  </si>
  <si>
    <t>15 de março de 2023 09:40 hs.</t>
  </si>
  <si>
    <t>Milton Goncalves</t>
  </si>
  <si>
    <t>14764123835</t>
  </si>
  <si>
    <t>Rua Quatro 30 / CEP 17550000 - centro, Júlio Mesquita, São Paulo</t>
  </si>
  <si>
    <t>Júlio Mesquita</t>
  </si>
  <si>
    <t>17550000</t>
  </si>
  <si>
    <t>16 de março | 15:04</t>
  </si>
  <si>
    <t>MEL42118337071LMFFF01</t>
  </si>
  <si>
    <t>2000005288988606</t>
  </si>
  <si>
    <t>15 de março de 2023 09:39 hs.</t>
  </si>
  <si>
    <t>Wesley Wellington Moraes Dos Santos</t>
  </si>
  <si>
    <t>14418431756</t>
  </si>
  <si>
    <t>Estrada João Paulo 1323 / Referencia: Barbearia Elite em frente ao sinal antes da praça do 362 - CEP 21512001 - Honório Gurgel, Rio de Janeiro, Rio de Janeiro</t>
  </si>
  <si>
    <t>21512001</t>
  </si>
  <si>
    <t>15 de março | 18:37</t>
  </si>
  <si>
    <t>16 de março | 12:44</t>
  </si>
  <si>
    <t>MEL42118334401LMFFF01</t>
  </si>
  <si>
    <t>2000005288965830</t>
  </si>
  <si>
    <t>15 de março de 2023 09:36 hs.</t>
  </si>
  <si>
    <t>MLB2787100624</t>
  </si>
  <si>
    <t>Kit Reparo Terminal Cabo Engate Seleção Renault</t>
  </si>
  <si>
    <t>sergio tadeu zoia zoia</t>
  </si>
  <si>
    <t>CPF 13263913808</t>
  </si>
  <si>
    <t>av nossa senhora do sabara 2456, São Paulo - CEP: 04686002, São Paulo</t>
  </si>
  <si>
    <t>13263913808</t>
  </si>
  <si>
    <t>Avenida Nossa Senhora do Sabará 2456 / Referencia: LOJA DE VEICULOS OPÇAO CAR - CEP 04686002 - Jardim Campo Grande, São Paulo, São Paulo</t>
  </si>
  <si>
    <t>04686002</t>
  </si>
  <si>
    <t>15 de março | 15:35</t>
  </si>
  <si>
    <t>15 de março | 18:26</t>
  </si>
  <si>
    <t>42118327027</t>
  </si>
  <si>
    <t>2000005288931336</t>
  </si>
  <si>
    <t>15 de março de 2023 09:30 hs.</t>
  </si>
  <si>
    <t>jailtonsantos833 jailtonsantos833</t>
  </si>
  <si>
    <t>06314051193</t>
  </si>
  <si>
    <t>Quadra QR 833 Conjunto 10 SN / casa 14 Referencia: qr 833 conj 10 casa 14 - CEP 72338760 - Samambaia Norte (Samambaia), Brasília, Distrito Federal</t>
  </si>
  <si>
    <t>72338760</t>
  </si>
  <si>
    <t>17 de março | 17:29</t>
  </si>
  <si>
    <t>MEL42118318120LMFFF01</t>
  </si>
  <si>
    <t>2000004287471003</t>
  </si>
  <si>
    <t>15 de março de 2023 09:29 hs.</t>
  </si>
  <si>
    <t>ANTONIO CEZAR  GOMES DA SILVA FILHO</t>
  </si>
  <si>
    <t>09168679602</t>
  </si>
  <si>
    <t>Rua Doutor Cristiano Becker 140 / Casa Referencia: casa - CEP 36070230 - Costa Carvalho, Juiz de Fora, Minas Gerais</t>
  </si>
  <si>
    <t>36070230</t>
  </si>
  <si>
    <t>15 de março | 18:52</t>
  </si>
  <si>
    <t>16 de março | 11:43</t>
  </si>
  <si>
    <t>MEL42118312160LMFFF01</t>
  </si>
  <si>
    <t>2000005288914614</t>
  </si>
  <si>
    <t>15 de março de 2023 09:27 hs.</t>
  </si>
  <si>
    <t>elias alexandre</t>
  </si>
  <si>
    <t>CPF 27429384862</t>
  </si>
  <si>
    <t>Rua Itajuibe 1144 - Casa, São Paulo - CEP: 08142000, São Paulo</t>
  </si>
  <si>
    <t>27429384862</t>
  </si>
  <si>
    <t>Rua Itajuibe 1144 / Casa - CEP 08142000 - Jardim Nélia, São Paulo, São Paulo</t>
  </si>
  <si>
    <t>08142000</t>
  </si>
  <si>
    <t>15 de março | 15:41</t>
  </si>
  <si>
    <t>15 de março | 19:32</t>
  </si>
  <si>
    <t>42118302539</t>
  </si>
  <si>
    <t>2000005288903608</t>
  </si>
  <si>
    <t>15 de março de 2023 09:24 hs.</t>
  </si>
  <si>
    <t>David Marllon Queiroz Neto</t>
  </si>
  <si>
    <t>CPF 95784942115</t>
  </si>
  <si>
    <t>av primavera 166, Três Fronteiras - CEP: 15770000, São Paulo</t>
  </si>
  <si>
    <t>95784942115</t>
  </si>
  <si>
    <t>Rua Treze de Maio 183 / CEP 15775000 - São Francisco, Santa Fé do Sul, São Paulo</t>
  </si>
  <si>
    <t>Santa Fé do Sul</t>
  </si>
  <si>
    <t>15775000</t>
  </si>
  <si>
    <t>17 de março | 11:35</t>
  </si>
  <si>
    <t>MEL42118299205LMXDF01</t>
  </si>
  <si>
    <t>2000004287465697</t>
  </si>
  <si>
    <t>15 de março de 2023 09:23 hs.</t>
  </si>
  <si>
    <t>Ivanor Müller</t>
  </si>
  <si>
    <t>CPF 02336012952</t>
  </si>
  <si>
    <t>leopoldo pires de oliveirabairro cipó 18 - casa, Embu-Guaçu - CEP: 06900000, São Paulo</t>
  </si>
  <si>
    <t>02336012952</t>
  </si>
  <si>
    <t>Rua Henrique Schunck Branco 165 / Bairro Condomínio Referencia: E um bairro fechado (condomínio residencial),possui portaria 24h, entrada Estrada Henrique Schunck,189, Chác. Itororo,Embu Guaçu - CEP 06933730 - Parque Nova Cipó, Embu Guaçu, São Paulo</t>
  </si>
  <si>
    <t>06933730</t>
  </si>
  <si>
    <t>16 de março | 01:46</t>
  </si>
  <si>
    <t>16 de março | 15:42</t>
  </si>
  <si>
    <t>MEL42118292347LMXDF01</t>
  </si>
  <si>
    <t>2000005288900078</t>
  </si>
  <si>
    <t>2000005288900080</t>
  </si>
  <si>
    <t>2000005288893340</t>
  </si>
  <si>
    <t>Andre Viana</t>
  </si>
  <si>
    <t>CPF 46645828896</t>
  </si>
  <si>
    <t>Rua João Pais 112 - André Portaria, São Paulo - CEP: 04603039, São Paulo</t>
  </si>
  <si>
    <t>46645828896</t>
  </si>
  <si>
    <t>Rua João Pais 112 / André Portaria - CEP 04603039 - Santo Amaro, São Paulo, São Paulo</t>
  </si>
  <si>
    <t>04603039</t>
  </si>
  <si>
    <t>15 de março | 17:09</t>
  </si>
  <si>
    <t>42118294689</t>
  </si>
  <si>
    <t>2000005288781658</t>
  </si>
  <si>
    <t>15 de março de 2023 09:02 hs.</t>
  </si>
  <si>
    <t>Alexandre de Moraes</t>
  </si>
  <si>
    <t>04521713939</t>
  </si>
  <si>
    <t>Rua Antonio Ciechanowski 3037 / caixa postal 243 Referencia: Entregar na Ztec Sistema, sala 2, em frente ao supermercado Manfroi. - CEP 85770000 - Centro, Realeza, Paraná</t>
  </si>
  <si>
    <t>17 de março | 10:54</t>
  </si>
  <si>
    <t>MEL42118245623LMFFF01</t>
  </si>
  <si>
    <t>2000004287398927</t>
  </si>
  <si>
    <t>15 de março de 2023 08:54 hs.</t>
  </si>
  <si>
    <t>Diogo da Silva</t>
  </si>
  <si>
    <t>CPF 38811973899</t>
  </si>
  <si>
    <t>Rua Brás Cubas 71 - portão cinza, Barueri - CEP: 06462330, São Paulo</t>
  </si>
  <si>
    <t>38811973899</t>
  </si>
  <si>
    <t>Avenida dos Remédios 1419 / casa azul - CEP 06298007 - Remédios, Osasco, São Paulo</t>
  </si>
  <si>
    <t>06298007</t>
  </si>
  <si>
    <t>15 de março | 15:27</t>
  </si>
  <si>
    <t>15 de março | 20:42</t>
  </si>
  <si>
    <t>42118239262</t>
  </si>
  <si>
    <t>2000005288635926</t>
  </si>
  <si>
    <t>15 de março de 2023 08:26 hs.</t>
  </si>
  <si>
    <t>Julio Coltro</t>
  </si>
  <si>
    <t>37758317898</t>
  </si>
  <si>
    <t>Rua das Dálias 253 / CEP 13173230 - Parque Rosa e Silva, Sumaré, São Paulo</t>
  </si>
  <si>
    <t>13173230</t>
  </si>
  <si>
    <t>16 de março | 02:21</t>
  </si>
  <si>
    <t>16 de março | 14:29</t>
  </si>
  <si>
    <t>MEL42118190032LMFFF01</t>
  </si>
  <si>
    <t>2000005288628176</t>
  </si>
  <si>
    <t>15 de março de 2023 08:18 hs.</t>
  </si>
  <si>
    <t>irlan Silva araujo</t>
  </si>
  <si>
    <t>86083278562</t>
  </si>
  <si>
    <t>Rua H vida bela 243 / casa - CEP 44900000 - vila Liberdade, Irecê, Bahia</t>
  </si>
  <si>
    <t>15 de março | 17:58</t>
  </si>
  <si>
    <t>17 de março | 08:48</t>
  </si>
  <si>
    <t>MEL42118169615LMFFF01</t>
  </si>
  <si>
    <t>2000004287338003</t>
  </si>
  <si>
    <t>15 de março de 2023 08:14 hs.</t>
  </si>
  <si>
    <t>Alessandra fernandes Fernandes</t>
  </si>
  <si>
    <t>28771719814</t>
  </si>
  <si>
    <t>Rua dos Pardais 220 / CEP 12220600 - Vila Tatetuba, São José dos Campos, São Paulo</t>
  </si>
  <si>
    <t>12220600</t>
  </si>
  <si>
    <t>16 de março | 11:19</t>
  </si>
  <si>
    <t>MEL42118163057LMFFF01</t>
  </si>
  <si>
    <t>2000005288565982</t>
  </si>
  <si>
    <t>15 de março de 2023 08:06 hs.</t>
  </si>
  <si>
    <t>Carlos Henrique</t>
  </si>
  <si>
    <t>01614798710</t>
  </si>
  <si>
    <t>aterro sanitário 101 / CEP 36520000 - coronel Joaquim Lopes, Visconde do Rio Branco, Minas Gerais</t>
  </si>
  <si>
    <t>Visconde do Rio Branco</t>
  </si>
  <si>
    <t>36520000</t>
  </si>
  <si>
    <t>MEL42118149375LMFFF01</t>
  </si>
  <si>
    <t>2000005288555680</t>
  </si>
  <si>
    <t>15 de março de 2023 08:00 hs.</t>
  </si>
  <si>
    <t>VALTER DE LIRA LTDA</t>
  </si>
  <si>
    <t>44271186000199</t>
  </si>
  <si>
    <t>Rua Miguel João 637 / oficina GTK Referencia: oficina GTK - CEP 13562180 - Jardim Bandeirantes, São Carlos, São Paulo</t>
  </si>
  <si>
    <t>13562180</t>
  </si>
  <si>
    <t>16 de março | 11:49</t>
  </si>
  <si>
    <t>MEL42118143947LMFFF01</t>
  </si>
  <si>
    <t>2000005288552556</t>
  </si>
  <si>
    <t>15 de março de 2023 07:54 hs.</t>
  </si>
  <si>
    <t>Darlei Vedana</t>
  </si>
  <si>
    <t>CPF 08880987909</t>
  </si>
  <si>
    <t>Francisco Bosch SN - Antigo Baracao Maquinas Prefeitura, Saltinho - CEP: 89981000, Santa Catarina</t>
  </si>
  <si>
    <t>08880987909</t>
  </si>
  <si>
    <t>Rua Francisco Bosch SN / antigo barracão mqna Referencia: antigo barracão máquina prefeitura 
esquina prefeitura - CEP 89981000 - centro, Saltinho, Santa Catarina</t>
  </si>
  <si>
    <t>Saltinho</t>
  </si>
  <si>
    <t>89981000</t>
  </si>
  <si>
    <t>16 de março | 02:12</t>
  </si>
  <si>
    <t>17 de março | 15:02</t>
  </si>
  <si>
    <t>MEL42118143646LMXDF01</t>
  </si>
  <si>
    <t>2000005288538936</t>
  </si>
  <si>
    <t>15 de março de 2023 07:52 hs.</t>
  </si>
  <si>
    <t>Patrique Gaygner Rickes</t>
  </si>
  <si>
    <t>CPF 72416319000</t>
  </si>
  <si>
    <t>Av Thomas flores 210 - Casa, Pelotas - CEP: 96060160, Rio Grande do Sul</t>
  </si>
  <si>
    <t>72416319000</t>
  </si>
  <si>
    <t>PM956427593BR</t>
  </si>
  <si>
    <t>2000005288534400</t>
  </si>
  <si>
    <t>15 de março de 2023 07:48 hs.</t>
  </si>
  <si>
    <t>rafaela vieira</t>
  </si>
  <si>
    <t>39922808889</t>
  </si>
  <si>
    <t>Rua Constancia 101 / Casa Referencia: Do Lado Do Bar E Lanchonete Toca Da Onça - CEP 08593070 - Jardim Félix e Milton, Itaquaquecetuba, São Paulo</t>
  </si>
  <si>
    <t>08593070</t>
  </si>
  <si>
    <t>15 de março | 22:59</t>
  </si>
  <si>
    <t>16 de março | 12:20</t>
  </si>
  <si>
    <t>MEL42118128027LMFFF01</t>
  </si>
  <si>
    <t>2000004287294259</t>
  </si>
  <si>
    <t>15 de março de 2023 07:38 hs.</t>
  </si>
  <si>
    <t>diego oliveira</t>
  </si>
  <si>
    <t>35019588890</t>
  </si>
  <si>
    <t>Rua Hortelã do Campo 140 / casa - CEP 03978720 - Altos de Vila Prudente, São Paulo, São Paulo</t>
  </si>
  <si>
    <t>03978720</t>
  </si>
  <si>
    <t>15 de março | 13:14</t>
  </si>
  <si>
    <t>15 de março | 19:28</t>
  </si>
  <si>
    <t>MEL42118116637LMFFF01</t>
  </si>
  <si>
    <t>2000005288476214</t>
  </si>
  <si>
    <t>15 de março de 2023 07:23 hs.</t>
  </si>
  <si>
    <t>jailsom sales fraidewoks</t>
  </si>
  <si>
    <t>CPF 09749091655</t>
  </si>
  <si>
    <t>coronel alves costa 91 - na vidraçaria do ricardo, Simonésia - CEP: 36930000, Minas Gerais</t>
  </si>
  <si>
    <t>09749091655</t>
  </si>
  <si>
    <t>Rua Coronel Alves Costa 92 / CEP 36930000 - Simonésia, Minas Gerais</t>
  </si>
  <si>
    <t>Simonésia</t>
  </si>
  <si>
    <t>36930000</t>
  </si>
  <si>
    <t>16 de março | 01:19</t>
  </si>
  <si>
    <t>17 de março | 16:25</t>
  </si>
  <si>
    <t>MEL42118099827LMXDF01</t>
  </si>
  <si>
    <t>2000005288445862</t>
  </si>
  <si>
    <t>15 de março de 2023 07:18 hs.</t>
  </si>
  <si>
    <t>Nivaldo Costa Pereira</t>
  </si>
  <si>
    <t>CPF 92474411372</t>
  </si>
  <si>
    <t>Travessa humberto de campos 85 - Proximo a LanHouse Genius, Coroatá - CEP: 65415000, Maranhão</t>
  </si>
  <si>
    <t>92474411372</t>
  </si>
  <si>
    <t>trav. humberto de campos 85 / casa Referencia: proximo a genius informática - CEP 65415000 - centro, Coroatá, Maranhão</t>
  </si>
  <si>
    <t>Coroatá</t>
  </si>
  <si>
    <t>65415000</t>
  </si>
  <si>
    <t>18 de março | 15:24</t>
  </si>
  <si>
    <t>MEL42118095987LMXDF01</t>
  </si>
  <si>
    <t>2000005288453446</t>
  </si>
  <si>
    <t>15 de março de 2023 07:17 hs.</t>
  </si>
  <si>
    <t>Elvis Santiago Borges Borges</t>
  </si>
  <si>
    <t>42816241807</t>
  </si>
  <si>
    <t>Rua das tílias 181 / Próximo ao super Freitas - CEP 18725000 - Centro, Holambra II, São Paulo</t>
  </si>
  <si>
    <t>Holambra II</t>
  </si>
  <si>
    <t>18725000</t>
  </si>
  <si>
    <t>15 de março | 10:56</t>
  </si>
  <si>
    <t>16 de março | 14:41</t>
  </si>
  <si>
    <t>MEL42118095135LMFFF01</t>
  </si>
  <si>
    <t>2000005288452228</t>
  </si>
  <si>
    <t>15 de março de 2023 07:10 hs.</t>
  </si>
  <si>
    <t>2000005288425282</t>
  </si>
  <si>
    <t>15 de março de 2023 07:01 hs.</t>
  </si>
  <si>
    <t>MEL42118089318LMFFF01</t>
  </si>
  <si>
    <t>2000004287214243</t>
  </si>
  <si>
    <t>15 de março de 2023 04:53 hs.</t>
  </si>
  <si>
    <t>renan lima</t>
  </si>
  <si>
    <t>41050394828</t>
  </si>
  <si>
    <t>Estrada Mauá e Adutora Rio Claro 1651 / bloco c ap 51 Referencia: Escola - CEP 09390500 - Jardim Ipê, Mauá, São Paulo</t>
  </si>
  <si>
    <t>09390500</t>
  </si>
  <si>
    <t>15 de março | 23:10</t>
  </si>
  <si>
    <t>16 de março | 09:51</t>
  </si>
  <si>
    <t>MEL42118038770LMFFF01</t>
  </si>
  <si>
    <t>2000004285111601</t>
  </si>
  <si>
    <t>15 de março de 2023 03:14 hs.</t>
  </si>
  <si>
    <t>galego silva</t>
  </si>
  <si>
    <t>92495800530</t>
  </si>
  <si>
    <t>Rua Zarife de Oliveira Dias 145 / casa - CEP 32115240 - Novo Progresso, Contagem, Minas Gerais</t>
  </si>
  <si>
    <t>32115240</t>
  </si>
  <si>
    <t>16 de março | 08:41</t>
  </si>
  <si>
    <t>MEL42117982463LMFFF01</t>
  </si>
  <si>
    <t>2000005279382644</t>
  </si>
  <si>
    <t>15 de março de 2023 02:47 hs.</t>
  </si>
  <si>
    <t>rosa maria mendes da silva</t>
  </si>
  <si>
    <t>CPF 60243406649</t>
  </si>
  <si>
    <t>Rua Do Químico 123 - casa, Uberlândia - CEP: 38412346, Minas Gerais</t>
  </si>
  <si>
    <t>60243406649</t>
  </si>
  <si>
    <t>Rua Eduardo Marquez 1300 / CASA - CEP 38400442 - Osvaldo Rezende, Uberlândia, Minas Gerais</t>
  </si>
  <si>
    <t>38400442</t>
  </si>
  <si>
    <t>20 de março | 11:18</t>
  </si>
  <si>
    <t>MEL42114243210LMXDF01</t>
  </si>
  <si>
    <t>2000005288073676</t>
  </si>
  <si>
    <t>15 de março de 2023 02:06 hs.</t>
  </si>
  <si>
    <t>MLB2846907998</t>
  </si>
  <si>
    <t>Pastilha De Freio Dianteira Kia Sephia Set 1993 A 2001</t>
  </si>
  <si>
    <t>Ermelindo Alcântara</t>
  </si>
  <si>
    <t>CPF 04680195614</t>
  </si>
  <si>
    <t>Rua rozario gaspar 266 266 - Setor 1, Araraquara - CEP: 14806301, São Paulo</t>
  </si>
  <si>
    <t>04680195614</t>
  </si>
  <si>
    <t>Av Beatriz Varella 170 / Bicilcetaria Referencia: Setor 1 - CEP 14806301 - Jardim Roberto Selmi Dei, Araraquara, São Paulo</t>
  </si>
  <si>
    <t>14806301</t>
  </si>
  <si>
    <t>16 de março | 00:32</t>
  </si>
  <si>
    <t>MEL42117949469LMXDF01</t>
  </si>
  <si>
    <t>2000004287075609</t>
  </si>
  <si>
    <t>15 de março de 2023 01:42 hs.</t>
  </si>
  <si>
    <t>WALDEMAR JOHANSEN</t>
  </si>
  <si>
    <t>05829455854</t>
  </si>
  <si>
    <t>Rua Demar Tozzi 301 / CASA - CEP 14406358 - São Joaquim, Franca, São Paulo</t>
  </si>
  <si>
    <t>14406358</t>
  </si>
  <si>
    <t>15 de março | 15:36</t>
  </si>
  <si>
    <t>16 de março | 12:28</t>
  </si>
  <si>
    <t>MEL42117927993LMFFF01</t>
  </si>
  <si>
    <t>2000005288026584</t>
  </si>
  <si>
    <t>15 de março de 2023 01:37 hs.</t>
  </si>
  <si>
    <t>marcelo almeida</t>
  </si>
  <si>
    <t>CPF 12284598862</t>
  </si>
  <si>
    <t>Tomaz Sanches Artero 320 - casa, Sorocaba - CEP: 18020610, São Paulo</t>
  </si>
  <si>
    <t>12284598862</t>
  </si>
  <si>
    <t>Rua Tomaz Sanches Artero 320 / casa - CEP 18020610 - Vila Colorau, Sorocaba, São Paulo</t>
  </si>
  <si>
    <t>18020610</t>
  </si>
  <si>
    <t>15 de março | 23:07</t>
  </si>
  <si>
    <t>16 de março | 12:27</t>
  </si>
  <si>
    <t>MEL42117924973LMXDF01</t>
  </si>
  <si>
    <t>2000004286761647</t>
  </si>
  <si>
    <t>14 de março de 2023 23:07 hs.</t>
  </si>
  <si>
    <t>Abner Batazelli</t>
  </si>
  <si>
    <t>33294954808</t>
  </si>
  <si>
    <t>Rua Roma 91 / CEP 11730000 - Jardim Itapoan, Mongaguá, São Paulo</t>
  </si>
  <si>
    <t>19 de março | 01:30</t>
  </si>
  <si>
    <t>19 de março | 10:03</t>
  </si>
  <si>
    <t>MEL42117695498LMFFF01</t>
  </si>
  <si>
    <t>2000005287369080</t>
  </si>
  <si>
    <t>14 de março de 2023 22:56 hs.</t>
  </si>
  <si>
    <t>CPF 09589456677</t>
  </si>
  <si>
    <t>Rua  1445 - CASA, Itabirito - CEP: 35450000, Minas Gerais</t>
  </si>
  <si>
    <t>17 de março | 14:28</t>
  </si>
  <si>
    <t>QC605295728BR</t>
  </si>
  <si>
    <t>2000004286587247</t>
  </si>
  <si>
    <t>14 de março de 2023 22:15 hs.</t>
  </si>
  <si>
    <t>Wender Braz dos santos</t>
  </si>
  <si>
    <t>48035038850</t>
  </si>
  <si>
    <t>Rua Nain Eid 246 / casa Referencia: próximo a vidraçaria ortiz - CEP 16308126 - Parque Residencial Ipê, Penápolis, São Paulo</t>
  </si>
  <si>
    <t>16308126</t>
  </si>
  <si>
    <t>15 de março | 19:25</t>
  </si>
  <si>
    <t>16 de março | 16:10</t>
  </si>
  <si>
    <t>MEL42117560538LMFFF01</t>
  </si>
  <si>
    <t>2000005287024618</t>
  </si>
  <si>
    <t>14 de março de 2023 22:00 hs.</t>
  </si>
  <si>
    <t>Fernando Geferson</t>
  </si>
  <si>
    <t>03124521102</t>
  </si>
  <si>
    <t>reginaldo lemes silva 544 / posto de gasolina Referencia: auto posto dois irmaos / gasolina - CEP 79215000 - centro, Dois Irmãos do Buriti, Mato Grosso do Sul</t>
  </si>
  <si>
    <t>Dois Irmãos do Buriti</t>
  </si>
  <si>
    <t>79215000</t>
  </si>
  <si>
    <t>15 de março | 10:20</t>
  </si>
  <si>
    <t>17 de março | 13:16</t>
  </si>
  <si>
    <t>MEL42117520454LMFFF01</t>
  </si>
  <si>
    <t>2000005287008206</t>
  </si>
  <si>
    <t>14 de março de 2023 21:57 hs.</t>
  </si>
  <si>
    <t>myro dantas</t>
  </si>
  <si>
    <t>CPF 00681841745</t>
  </si>
  <si>
    <t>Estrada Doutor Rogério De Moura Estevão SN - Agência Dos Correios, Teresópolis - CEP: 25977400, Rio de Janeiro</t>
  </si>
  <si>
    <t>00681841745</t>
  </si>
  <si>
    <t>Rua Padre Cícero 557 / Sítio Sinhá Pureza Referencia: casa amarela Myro Dantas - CEP 25974450 - Jardim Salaco, Teresópolis, Rio de Janeiro</t>
  </si>
  <si>
    <t>25974450</t>
  </si>
  <si>
    <t>16 de março | 03:28</t>
  </si>
  <si>
    <t>17 de março | 14:12</t>
  </si>
  <si>
    <t>MEL42117510146LMXDF01</t>
  </si>
  <si>
    <t>2000005286914816</t>
  </si>
  <si>
    <t>14 de março de 2023 21:44 hs.</t>
  </si>
  <si>
    <t>Wesley Nascimento</t>
  </si>
  <si>
    <t>38723623802</t>
  </si>
  <si>
    <t>Rua Frei Galvão 25 / loja Brecho Sol guar Referencia: Caso esteja fechado pode entregar na CASA DO SANTO FREI GALVÃO, rua descida ao lado, entregar para Lindalva ou Helinho - CEP 12501230 - Centro, Guaratinguetá, São Paulo</t>
  </si>
  <si>
    <t>12501230</t>
  </si>
  <si>
    <t>16 de março | 13:21</t>
  </si>
  <si>
    <t>MEL42117467035LMFFF01</t>
  </si>
  <si>
    <t>2000005286898246</t>
  </si>
  <si>
    <t>14 de março de 2023 21:42 hs.</t>
  </si>
  <si>
    <t>jorge paulo dos santos morais</t>
  </si>
  <si>
    <t>02232151557</t>
  </si>
  <si>
    <t>Rua Montes Claros 49 / CEP 40810620 - Paripe, Salvador, Bahia</t>
  </si>
  <si>
    <t>40810620</t>
  </si>
  <si>
    <t>14 de março | 23:41</t>
  </si>
  <si>
    <t>15 de março | 13:29</t>
  </si>
  <si>
    <t>MEL42117459425LMFFF01</t>
  </si>
  <si>
    <t>2000004286479369</t>
  </si>
  <si>
    <t>14 de março de 2023 21:40 hs.</t>
  </si>
  <si>
    <t>HELENO BEZERRA</t>
  </si>
  <si>
    <t>10952448416</t>
  </si>
  <si>
    <t>Avenida Dom Bosco 139 / 139 Referencia: empresárial Joaquim B Sobral n 139 - CEP 55012550 - Maurício de Nassau, Caruaru, Pernambuco</t>
  </si>
  <si>
    <t>55012550</t>
  </si>
  <si>
    <t>15 de março | 16:36</t>
  </si>
  <si>
    <t>17 de março | 10:01</t>
  </si>
  <si>
    <t>MEL42117449547LMFFF01</t>
  </si>
  <si>
    <t>2000005286843854</t>
  </si>
  <si>
    <t>14 de março de 2023 21:36 hs.</t>
  </si>
  <si>
    <t xml:space="preserve">Alex  Ferraz </t>
  </si>
  <si>
    <t>10608527645</t>
  </si>
  <si>
    <t>Rua Estrada Municipal 715 / casa - CEP 38280000 - Vila Olímpica, Iturama, Minas Gerais</t>
  </si>
  <si>
    <t>15 de março | 19:49</t>
  </si>
  <si>
    <t>16 de março | 12:16</t>
  </si>
  <si>
    <t>MEL42117441449LMFFF01</t>
  </si>
  <si>
    <t>2000005286794834</t>
  </si>
  <si>
    <t>14 de março de 2023 21:28 hs.</t>
  </si>
  <si>
    <t>332052</t>
  </si>
  <si>
    <t>MLB2859890739</t>
  </si>
  <si>
    <t>Morceguinho Dianteiro Prisma Lado Direito 2007 A 2012</t>
  </si>
  <si>
    <t>Wilker Cassemiro</t>
  </si>
  <si>
    <t>CPF 06911695945</t>
  </si>
  <si>
    <t>Presidente Costa e Silva 34 - Malharia Guará, Pinhão - CEP: 85170000, Paraná</t>
  </si>
  <si>
    <t>06911695945</t>
  </si>
  <si>
    <t>Ptesidente Costa E Silva 34 / Malharia Guara - CEP 85170000 - Pinhão, Paraná</t>
  </si>
  <si>
    <t>Pinhão</t>
  </si>
  <si>
    <t>85170000</t>
  </si>
  <si>
    <t>17 de março | 08:54</t>
  </si>
  <si>
    <t>MEL42117423144LMXDF01</t>
  </si>
  <si>
    <t>2000004286385617</t>
  </si>
  <si>
    <t>14 de março de 2023 21:08 hs.</t>
  </si>
  <si>
    <t>Dacio Luis Bonatto</t>
  </si>
  <si>
    <t>47636491915</t>
  </si>
  <si>
    <t>Rua Professor Pedro Viriato Parigot de Souza 5285 / apto 1202 torre 2 Referencia: em frente ao teatro positivo - CEP 81280330 - Cidade Industrial, Curitiba, Paraná</t>
  </si>
  <si>
    <t>81280330</t>
  </si>
  <si>
    <t>15 de março | 17:27</t>
  </si>
  <si>
    <t>16 de março | 11:57</t>
  </si>
  <si>
    <t>MEL42117361366LMFFF01</t>
  </si>
  <si>
    <t>2000005286569824</t>
  </si>
  <si>
    <t>14 de março de 2023 20:56 hs.</t>
  </si>
  <si>
    <t>Gessica Mamedio de Lima</t>
  </si>
  <si>
    <t>07915968343</t>
  </si>
  <si>
    <t>Avenida Paulo Maurício 737 / Casa Referencia: Próximo ao hospital Santo Antônio, em frente a borracharia. - CEP 63180000 - Vila Santo Antônio, Barbalha, Ceará</t>
  </si>
  <si>
    <t>Barbalha</t>
  </si>
  <si>
    <t>63180000</t>
  </si>
  <si>
    <t>14 de março | 23:16</t>
  </si>
  <si>
    <t>17 de março | 10:49</t>
  </si>
  <si>
    <t>MEL42117321345LMFFF01</t>
  </si>
  <si>
    <t>2000005286495772</t>
  </si>
  <si>
    <t>14 de março de 2023 20:49 hs.</t>
  </si>
  <si>
    <t>12026127417</t>
  </si>
  <si>
    <t>Rua dos Vermelhos 110 / CEP 56380000 - senador Paulo guerra, Santa Maria da Boa Vista, Pernambuco</t>
  </si>
  <si>
    <t>17 de março | 14:36</t>
  </si>
  <si>
    <t>MEL42117290213LMFFF01</t>
  </si>
  <si>
    <t>2000004286317265</t>
  </si>
  <si>
    <t>14 de março de 2023 20:45 hs.</t>
  </si>
  <si>
    <t>Vitor Justino</t>
  </si>
  <si>
    <t>12185500406</t>
  </si>
  <si>
    <t>Rua Adalgisa Cosme 175 / Lado Do Lava Jato Referencia: Próximo A Torre Da Tim - CEP 55385000 - Centro, Lajedo, Pernambuco</t>
  </si>
  <si>
    <t>Lajedo</t>
  </si>
  <si>
    <t>55385000</t>
  </si>
  <si>
    <t>15 de março | 00:26</t>
  </si>
  <si>
    <t>16 de março | 11:14</t>
  </si>
  <si>
    <t>MEL42117286809LMFFF01</t>
  </si>
  <si>
    <t>2000005286454660</t>
  </si>
  <si>
    <t>14 de março de 2023 20:39 hs.</t>
  </si>
  <si>
    <t>Stella Alves Dos Anjos</t>
  </si>
  <si>
    <t>10665707606</t>
  </si>
  <si>
    <t>Avenida Joaquim Moreira Ávila 770 / AP 04 BL 04 - CEP 12213266 - Jardim Minas Gerais, São José dos Campos, São Paulo</t>
  </si>
  <si>
    <t>12213266</t>
  </si>
  <si>
    <t>15 de março | 00:35</t>
  </si>
  <si>
    <t>15 de março | 12:01</t>
  </si>
  <si>
    <t>MEL42117269265LMFFF01</t>
  </si>
  <si>
    <t>2000005286404314</t>
  </si>
  <si>
    <t>14 de março de 2023 20:31 hs.</t>
  </si>
  <si>
    <t>Sirlei Godoy</t>
  </si>
  <si>
    <t>36686373850</t>
  </si>
  <si>
    <t>Rua Benedito Alves da Rocha 208 / CEP 12130000 - Centro, Lagoinha, São Paulo</t>
  </si>
  <si>
    <t>15 de março | 10:49</t>
  </si>
  <si>
    <t>MEL42117251170LMFFF01</t>
  </si>
  <si>
    <t>2000005286356096</t>
  </si>
  <si>
    <t>14 de março de 2023 20:23 hs.</t>
  </si>
  <si>
    <t>CPF 12013754876</t>
  </si>
  <si>
    <t>Rua Zeni De Azevedo Cordeiro 283 - Casa, Adolfo - CEP: 15230000, São Paulo</t>
  </si>
  <si>
    <t>12013754876</t>
  </si>
  <si>
    <t>Alameda do Bem Te Vi 200 / CEP 15200000 - José Bonifácio, José Bonifácio, São Paulo</t>
  </si>
  <si>
    <t>José Bonifácio</t>
  </si>
  <si>
    <t>15200000</t>
  </si>
  <si>
    <t>16 de março | 00:40</t>
  </si>
  <si>
    <t>16 de março | 14:51</t>
  </si>
  <si>
    <t>MEL42117223147LMXDF01</t>
  </si>
  <si>
    <t>2000004286216797</t>
  </si>
  <si>
    <t>14 de março de 2023 20:13 hs.</t>
  </si>
  <si>
    <t>henrique fabio</t>
  </si>
  <si>
    <t>49871964846</t>
  </si>
  <si>
    <t>Avenida Dois Córregos 371 / CEP 06390290 - Cidade Ariston Estela Azevedo, Carapicuíba, São Paulo</t>
  </si>
  <si>
    <t>06390290</t>
  </si>
  <si>
    <t>15 de março | 01:35</t>
  </si>
  <si>
    <t>15 de março | 17:01</t>
  </si>
  <si>
    <t>MEL42117195662LMFFF01</t>
  </si>
  <si>
    <t>2000004286114275</t>
  </si>
  <si>
    <t>14 de março de 2023 20:02 hs.</t>
  </si>
  <si>
    <t>Neusa Sousa</t>
  </si>
  <si>
    <t>CPF 94402353572</t>
  </si>
  <si>
    <t>Avenida Tancredo Neves 157 - Proximo Ao Mercado De Osvaldo, Canarana - CEP: 44890000, Bahia</t>
  </si>
  <si>
    <t>94402353572</t>
  </si>
  <si>
    <t>Avenida Tancredo Neves 157 / Proximo Ao Mercado De Osvaldo Referencia: Proximo Ao Mercado De Osvaldo - CEP 44890000 - Canarana, Bahia</t>
  </si>
  <si>
    <t>Canarana</t>
  </si>
  <si>
    <t>44890000</t>
  </si>
  <si>
    <t>16 de março | 02:27</t>
  </si>
  <si>
    <t>19 de março | 11:08</t>
  </si>
  <si>
    <t>MEL42117162922LMXDF01</t>
  </si>
  <si>
    <t>2000005286202310</t>
  </si>
  <si>
    <t>par-5203</t>
  </si>
  <si>
    <t>MLB2753143041</t>
  </si>
  <si>
    <t>Par Bieleta Dianteira Sonic 2012 Em Diante</t>
  </si>
  <si>
    <t>2000005286202312</t>
  </si>
  <si>
    <t>2000005285125104</t>
  </si>
  <si>
    <t>14 de março de 2023 19:58 hs.</t>
  </si>
  <si>
    <t>MLB2109986033</t>
  </si>
  <si>
    <t>Par De Kit Pino Guia Bucha Pinça Freio Vw Parati Gol G1 G2</t>
  </si>
  <si>
    <t>susan leal</t>
  </si>
  <si>
    <t>CPF 01362383783</t>
  </si>
  <si>
    <t>Estrada do Tamborim km 1 e 800 metros SN - Sitio, Santa Maria Madalena - CEP: 28770000, Rio de Janeiro</t>
  </si>
  <si>
    <t>01362383783</t>
  </si>
  <si>
    <t>QC274179085BR</t>
  </si>
  <si>
    <t>2000005286098568</t>
  </si>
  <si>
    <t>14 de março de 2023 19:46 hs.</t>
  </si>
  <si>
    <t>douglas oliveira</t>
  </si>
  <si>
    <t>CPF 86434549580</t>
  </si>
  <si>
    <t>Rua Bela Vista 1320 - Descendo a ladeira, Eunápolis - CEP: 45828201, Bahia</t>
  </si>
  <si>
    <t>86434549580</t>
  </si>
  <si>
    <t>Rua Bela Vista 1320 / Descendo a ladeira Referencia: descendo a ladeira primeira casa da direita - CEP 45828201 - Pequi, Eunápolis, Bahia</t>
  </si>
  <si>
    <t>45828201</t>
  </si>
  <si>
    <t>16 de março | 03:23</t>
  </si>
  <si>
    <t>18 de março | 13:30</t>
  </si>
  <si>
    <t>MEL42117119700LMXDF01</t>
  </si>
  <si>
    <t>2000004286119781</t>
  </si>
  <si>
    <t>14 de março de 2023 19:37 hs.</t>
  </si>
  <si>
    <t>JOAO VITOR BENEDITO</t>
  </si>
  <si>
    <t>48931176880</t>
  </si>
  <si>
    <t>Rua Doná Ernestina 922 / bairro Uniao Referencia: Entrar Para Maria Damásio - CEP 13715000 - Itobi, São Paulo</t>
  </si>
  <si>
    <t>Itobi</t>
  </si>
  <si>
    <t>13715000</t>
  </si>
  <si>
    <t>15 de março | 02:26</t>
  </si>
  <si>
    <t>15 de março | 13:05</t>
  </si>
  <si>
    <t>MEL42117088588LMFFF01</t>
  </si>
  <si>
    <t>2000005285871288</t>
  </si>
  <si>
    <t>14 de março de 2023 19:22 hs.</t>
  </si>
  <si>
    <t>João Paulo Esteves Dos Santos</t>
  </si>
  <si>
    <t>38730657890</t>
  </si>
  <si>
    <t>Rua José Gavaldão Rodrigues 271 / Casa muro laranja - CEP 14164105 - Conjunto Habitacional Antônio Costa Patrão, Sertãozinho, São Paulo</t>
  </si>
  <si>
    <t>14164105</t>
  </si>
  <si>
    <t>14 de março | 23:55</t>
  </si>
  <si>
    <t>15 de março | 14:04</t>
  </si>
  <si>
    <t>MEL42117023422LMFFF01</t>
  </si>
  <si>
    <t>2000005285811740</t>
  </si>
  <si>
    <t>14 de março de 2023 19:05 hs.</t>
  </si>
  <si>
    <t>raphael valença</t>
  </si>
  <si>
    <t>11165002728</t>
  </si>
  <si>
    <t>Avenida César Morani 500 / bloco: 5. Ap: 105 Referencia: Condomínio barra village house e Life que fica atrás do shopping bandeirantes - CEP 22790705 - Recreio dos Bandeirantes, Rio de Janeiro, Rio de Janeiro</t>
  </si>
  <si>
    <t>22790705</t>
  </si>
  <si>
    <t>15 de março | 02:23</t>
  </si>
  <si>
    <t>15 de março | 16:58</t>
  </si>
  <si>
    <t>MEL42116999480LMFFF01</t>
  </si>
  <si>
    <t>2000005285744638</t>
  </si>
  <si>
    <t>14 de março de 2023 18:53 hs.</t>
  </si>
  <si>
    <t>Dorvalino Vieira Soares</t>
  </si>
  <si>
    <t>CPF 35669453824</t>
  </si>
  <si>
    <t>strad do olinto 61, ibuina - CEP: 15180000, São Paulo</t>
  </si>
  <si>
    <t>35669453824</t>
  </si>
  <si>
    <t>Estrada Olinto 61 / perto da congregação Referencia: sim - CEP 18150000 - Olinto, Ibiúna, São Paulo</t>
  </si>
  <si>
    <t>16 de março | 11:50</t>
  </si>
  <si>
    <t>MEL42116966260LMXDF01</t>
  </si>
  <si>
    <t>2000004285992725</t>
  </si>
  <si>
    <t>14 de março de 2023 18:52 hs.</t>
  </si>
  <si>
    <t>djone angeli</t>
  </si>
  <si>
    <t>02855018528</t>
  </si>
  <si>
    <t>Avenida Brasília 445 / djonecar Referencia: próximo ao braseiro djonecar  (Djone) - CEP 45360000 - Centro, Maracás, Bahia</t>
  </si>
  <si>
    <t>Maracás</t>
  </si>
  <si>
    <t>45360000</t>
  </si>
  <si>
    <t>17 de março | 14:15</t>
  </si>
  <si>
    <t>MEL42116955207LMFFF01</t>
  </si>
  <si>
    <t>2000005285686180</t>
  </si>
  <si>
    <t>14 de março de 2023 18:44 hs.</t>
  </si>
  <si>
    <t>agnelo miranda</t>
  </si>
  <si>
    <t>00125192517</t>
  </si>
  <si>
    <t>Caminho D - I 11 / Feira X - Casa - CEP 44006220 - Muchila, Feira de Santana, Bahia</t>
  </si>
  <si>
    <t>44006220</t>
  </si>
  <si>
    <t>15 de março | 20:22</t>
  </si>
  <si>
    <t>16 de março | 09:02</t>
  </si>
  <si>
    <t>MEL42116938682LMFFF01</t>
  </si>
  <si>
    <t>2000005285641700</t>
  </si>
  <si>
    <t>14 de março de 2023 18:39 hs.</t>
  </si>
  <si>
    <t>Andre Ricardo Rodrigues Dos Santos</t>
  </si>
  <si>
    <t>CPF 24030788831</t>
  </si>
  <si>
    <t>francisco edson guedes saraiva de oliveira SN, caraguatatuba - CEP: 11675623, São Paulo</t>
  </si>
  <si>
    <t>24030788831</t>
  </si>
  <si>
    <t>26 de março | 01:55</t>
  </si>
  <si>
    <t>27 de março | 11:00</t>
  </si>
  <si>
    <t>MEL42139961401LMXDR01</t>
  </si>
  <si>
    <t>2000005285593970</t>
  </si>
  <si>
    <t>14 de março de 2023 18:31 hs.</t>
  </si>
  <si>
    <t>Wander José Araújo dos Santos</t>
  </si>
  <si>
    <t>23048238824</t>
  </si>
  <si>
    <t>Rua Ângelo Galo 56 / Casa Referencia: próx a antiga caixa d'água - CEP 12213220 - Recanto Caeté, São José dos Campos, São Paulo</t>
  </si>
  <si>
    <t>12213220</t>
  </si>
  <si>
    <t>15 de março | 13:50</t>
  </si>
  <si>
    <t>MEL42116896569LMFFF01</t>
  </si>
  <si>
    <t>2000005285590168</t>
  </si>
  <si>
    <t>14 de março de 2023 18:29 hs.</t>
  </si>
  <si>
    <t>Karen Cunha</t>
  </si>
  <si>
    <t>CPF 44692058854</t>
  </si>
  <si>
    <t>Fulvia 181 - Casa, Leme - CEP: 13617385, São Paulo</t>
  </si>
  <si>
    <t>44692058854</t>
  </si>
  <si>
    <t>Rua Fulvia 181 / Casa - CEP 13617385 - Jardim Casarão, Leme, São Paulo</t>
  </si>
  <si>
    <t>13617385</t>
  </si>
  <si>
    <t>16 de março | 13:45</t>
  </si>
  <si>
    <t>MEL42116896174LMXDF01</t>
  </si>
  <si>
    <t>2000005285310374</t>
  </si>
  <si>
    <t>14 de março de 2023 17:47 hs.</t>
  </si>
  <si>
    <t>Lucio Santos</t>
  </si>
  <si>
    <t>04551066737</t>
  </si>
  <si>
    <t>Rua Missuri 65 / Casa 2 - CEP 21361540 - Irajá, Rio de Janeiro, Rio de Janeiro</t>
  </si>
  <si>
    <t>21361540</t>
  </si>
  <si>
    <t>15 de março | 02:29</t>
  </si>
  <si>
    <t>15 de março | 16:43</t>
  </si>
  <si>
    <t>MEL42116775978LMFFF01</t>
  </si>
  <si>
    <t>2000005285204778</t>
  </si>
  <si>
    <t>14 de março de 2023 17:32 hs.</t>
  </si>
  <si>
    <t xml:space="preserve">weverton  cavalcante </t>
  </si>
  <si>
    <t>03893418199</t>
  </si>
  <si>
    <t>Rua Monte Santo 266 / CEP 79060160 - Vila Albuquerque, Campo Grande, Mato Grosso do Sul</t>
  </si>
  <si>
    <t>79060160</t>
  </si>
  <si>
    <t>14 de março | 23:32</t>
  </si>
  <si>
    <t>MEL42116732356LMFFF01</t>
  </si>
  <si>
    <t>2000004285729293</t>
  </si>
  <si>
    <t>14 de março de 2023 17:22 hs.</t>
  </si>
  <si>
    <t>Ednaldo Junior</t>
  </si>
  <si>
    <t>CPF 08312925473</t>
  </si>
  <si>
    <t>rua Antônio amaro sabino 50 - Naldo baixinho, Cupira - CEP: 55460000, Pernambuco</t>
  </si>
  <si>
    <t>08312925473</t>
  </si>
  <si>
    <t>Rua José Francisco Panzoldo 85 / Ednaldo Referencia: Ednaldo barros da silva júnior
ou tainara - CEP 13210720 - Vila Nova Jundiainópolis, Jundiaí, São Paulo</t>
  </si>
  <si>
    <t>13210720</t>
  </si>
  <si>
    <t>16 de março | 01:09</t>
  </si>
  <si>
    <t>16 de março | 15:40</t>
  </si>
  <si>
    <t>MEL42116703464LMXDF01</t>
  </si>
  <si>
    <t>2000005285133354</t>
  </si>
  <si>
    <t>Antonio Carlos Andrade Santos</t>
  </si>
  <si>
    <t>91786878291</t>
  </si>
  <si>
    <t>São Raimundo SN / próximo au campo Referencia: e município de Ulianópolis - CEP 68632000 - vila arco-íris, Ulianópolis, Pará</t>
  </si>
  <si>
    <t>Ulianópolis</t>
  </si>
  <si>
    <t>68632000</t>
  </si>
  <si>
    <t>MEL42116704868LMFFF01</t>
  </si>
  <si>
    <t>2000005285037730</t>
  </si>
  <si>
    <t>14 de março de 2023 17:07 hs.</t>
  </si>
  <si>
    <t>MLB3035461917</t>
  </si>
  <si>
    <t>Par Terminal Cabo Engate Seleção Uno 2014 Em Diante</t>
  </si>
  <si>
    <t>Fernando Okita</t>
  </si>
  <si>
    <t>CPF 38855266896</t>
  </si>
  <si>
    <t>Rua Visconde de Itaboraí 329 - centro, Diadema - CEP: 09910520, São Paulo</t>
  </si>
  <si>
    <t>38855266896</t>
  </si>
  <si>
    <t>09910520</t>
  </si>
  <si>
    <t>42116656519</t>
  </si>
  <si>
    <t>2000005285008438</t>
  </si>
  <si>
    <t>14 de março de 2023 17:02 hs.</t>
  </si>
  <si>
    <t>MLB2065064738</t>
  </si>
  <si>
    <t>ARAGAO PECAS E ACUMULADORES ELETRICOS LTDA</t>
  </si>
  <si>
    <t>CNPJ 11067156000106</t>
  </si>
  <si>
    <t>Avenida Italo Lorandi 369, Charqueada - CEP: 13515500, São Paulo</t>
  </si>
  <si>
    <t>11067156000106</t>
  </si>
  <si>
    <t>20 de março | 14:42</t>
  </si>
  <si>
    <t>QC621526685BR</t>
  </si>
  <si>
    <t>2000005284956538</t>
  </si>
  <si>
    <t>14 de março de 2023 16:58 hs.</t>
  </si>
  <si>
    <t>ADENILTON NATALINO</t>
  </si>
  <si>
    <t>CPF 02713467608</t>
  </si>
  <si>
    <t>Rua Sao Manoel Bloco B16 Apto 104 SN - Abaixo Da Padaria Kidelicia, Itabira - CEP: 35900457, Minas Gerais</t>
  </si>
  <si>
    <t>02713467608</t>
  </si>
  <si>
    <t>Rua São Manoel SN / Bloco B16 - Apto 104 Referencia: abaixo da distribuidora de bebidas - CEP 35900457 - Água Fresca, Itabira, Minas Gerais</t>
  </si>
  <si>
    <t>Itabira</t>
  </si>
  <si>
    <t>35900457</t>
  </si>
  <si>
    <t>22 de março | 11:17</t>
  </si>
  <si>
    <t>MEL42116624526LMXDF01</t>
  </si>
  <si>
    <t>2000005284800540</t>
  </si>
  <si>
    <t>14 de março de 2023 16:33 hs.</t>
  </si>
  <si>
    <t>Alexandre Mochiute</t>
  </si>
  <si>
    <t>CPF 25991385823</t>
  </si>
  <si>
    <t>Rua Braz Priori 11 - Predio facitec, Jaú - CEP: 17207670, São Paulo</t>
  </si>
  <si>
    <t>25991385823</t>
  </si>
  <si>
    <t>Rua Braz Priori 11 / Predio Facitec - CEP 17207670 - Jardim Carolina, Jaú, São Paulo</t>
  </si>
  <si>
    <t>17207670</t>
  </si>
  <si>
    <t>16 de março | 00:44</t>
  </si>
  <si>
    <t>MEL42116552077LMXDF01</t>
  </si>
  <si>
    <t>2000005284781342</t>
  </si>
  <si>
    <t>14 de março de 2023 16:31 hs.</t>
  </si>
  <si>
    <t>marcos da silva sousa</t>
  </si>
  <si>
    <t>05619405680</t>
  </si>
  <si>
    <t>Rua Amazonas 90 / Casa - CEP 39569000 - Curral de Dentro, Minas Gerais</t>
  </si>
  <si>
    <t>Curral de Dentro</t>
  </si>
  <si>
    <t>39569000</t>
  </si>
  <si>
    <t>18 de março | 09:13</t>
  </si>
  <si>
    <t>MEL42116546767LMFFF01</t>
  </si>
  <si>
    <t>2000004285563861</t>
  </si>
  <si>
    <t>14 de março de 2023 16:28 hs.</t>
  </si>
  <si>
    <t>marcos suell galdino galdino</t>
  </si>
  <si>
    <t>CPF 00923061444</t>
  </si>
  <si>
    <t>travessa petrobrasil 18, Açu - CEP: 59650000, Rio Grande do Norte</t>
  </si>
  <si>
    <t>00923061444</t>
  </si>
  <si>
    <t>travessa petrobrasil 18 / CEP 59650000 - Açu, Rio Grande do Norte</t>
  </si>
  <si>
    <t>Açu</t>
  </si>
  <si>
    <t>59650000</t>
  </si>
  <si>
    <t>17 de março | 11:22</t>
  </si>
  <si>
    <t>MEL42116537487LMXDF01</t>
  </si>
  <si>
    <t>2000005284704836</t>
  </si>
  <si>
    <t>14 de março de 2023 16:21 hs.</t>
  </si>
  <si>
    <t>Johnathan de Oliveira Queiroz</t>
  </si>
  <si>
    <t>07422351659</t>
  </si>
  <si>
    <t>Rua B 117 / CEP 35162773 - Esperança, Ipatinga, Minas Gerais</t>
  </si>
  <si>
    <t>35162773</t>
  </si>
  <si>
    <t>14 de março | 20:41</t>
  </si>
  <si>
    <t>17 de março | 10:34</t>
  </si>
  <si>
    <t>MEL42116517622LMFFF01</t>
  </si>
  <si>
    <t>2000005284704876</t>
  </si>
  <si>
    <t>14 de março de 2023 16:19 hs.</t>
  </si>
  <si>
    <t>Agnario Araújo Costa</t>
  </si>
  <si>
    <t>73445444587</t>
  </si>
  <si>
    <t>Rua Bariri 27 / Pracinha Referencia: Em frente a praça Isabel - CEP 45834000 - Centro, Jucuruçu, Bahia</t>
  </si>
  <si>
    <t>Jucuruçu</t>
  </si>
  <si>
    <t>45834000</t>
  </si>
  <si>
    <t>17 de março | 14:17</t>
  </si>
  <si>
    <t>MEL42116517688LMFFF01</t>
  </si>
  <si>
    <t>2000005284689378</t>
  </si>
  <si>
    <t>14 de março de 2023 16:17 hs.</t>
  </si>
  <si>
    <t>Renato Lima custodio</t>
  </si>
  <si>
    <t>00724095098</t>
  </si>
  <si>
    <t>Avenida Guaíba 1248 / em frente ao rio - CEP 91760740 - Ipanema, Porto Alegre, Rio Grande do Sul</t>
  </si>
  <si>
    <t>91760740</t>
  </si>
  <si>
    <t>14 de março | 21:14</t>
  </si>
  <si>
    <t>15 de março | 17:04</t>
  </si>
  <si>
    <t>MEL42116505621LMFFF01</t>
  </si>
  <si>
    <t>2000005284660136</t>
  </si>
  <si>
    <t>14 de março de 2023 16:12 hs.</t>
  </si>
  <si>
    <t>pamela portillo franca</t>
  </si>
  <si>
    <t>CPF 34018632827</t>
  </si>
  <si>
    <t>Rua Samoa Ocidental 193 - portao preto, São Paulo - CEP: 08081645, São Paulo</t>
  </si>
  <si>
    <t>34018632827</t>
  </si>
  <si>
    <t>Rua Hildebrando da Silveira 208 / casa Referencia: sobrado amarelo de esquina - CEP 08545000 - Jardim São João, Ferraz de Vasconcelos, São Paulo</t>
  </si>
  <si>
    <t>08545000</t>
  </si>
  <si>
    <t>15 de março | 16:55</t>
  </si>
  <si>
    <t>42116487393</t>
  </si>
  <si>
    <t>2000005284646210</t>
  </si>
  <si>
    <t>14 de março de 2023 16:11 hs.</t>
  </si>
  <si>
    <t>Paulo Soares</t>
  </si>
  <si>
    <t>25203245894</t>
  </si>
  <si>
    <t>Rua Nhumirim 182 / CEP 12212010 - Santana, São José dos Campos, São Paulo</t>
  </si>
  <si>
    <t>12212010</t>
  </si>
  <si>
    <t>14 de março | 23:17</t>
  </si>
  <si>
    <t>15 de março | 14:01</t>
  </si>
  <si>
    <t>MEL42116489034LMFFF01</t>
  </si>
  <si>
    <t>2000005284519634</t>
  </si>
  <si>
    <t>14 de março de 2023 15:53 hs.</t>
  </si>
  <si>
    <t>Mauricio Cardoso</t>
  </si>
  <si>
    <t>52521311634</t>
  </si>
  <si>
    <t>Rua Grão Mogol 34 / Referencia: El Shaday Auto Peças - ao lado do Posto Cristal - CEP 39600000 - CENTRO, Araçuaí, Minas Gerais</t>
  </si>
  <si>
    <t>Araçuaí</t>
  </si>
  <si>
    <t>39600000</t>
  </si>
  <si>
    <t>15 de março | 16:41</t>
  </si>
  <si>
    <t>21 de março | 09:48</t>
  </si>
  <si>
    <t>MEL42116433961LMFFF01</t>
  </si>
  <si>
    <t>2000004285407263</t>
  </si>
  <si>
    <t>14 de março de 2023 15:37 hs.</t>
  </si>
  <si>
    <t>diogo gomes</t>
  </si>
  <si>
    <t>34814182805</t>
  </si>
  <si>
    <t>Avenida Marginal 498 / hidrel maranduba Referencia: loja em frente ao condomínio sape - CEP 11681212 - Maranduba, Ubatuba, São Paulo</t>
  </si>
  <si>
    <t>Ubatuba</t>
  </si>
  <si>
    <t>11681212</t>
  </si>
  <si>
    <t>15 de março | 17:32</t>
  </si>
  <si>
    <t>16 de março | 10:38</t>
  </si>
  <si>
    <t>MEL42116382591LMFFF01</t>
  </si>
  <si>
    <t>2000005284301038</t>
  </si>
  <si>
    <t>14 de março de 2023 15:21 hs.</t>
  </si>
  <si>
    <t>TÁLIA LORENZO SILVA</t>
  </si>
  <si>
    <t>13961734712</t>
  </si>
  <si>
    <t>Rua Noêmia Nunes 615 / Casa 9 Referencia: O interfone da vila está com problema, se possível,  chamar pelo nome. Desde já agradeço. - CEP 21021610 - Olaria, Rio de Janeiro, Rio de Janeiro</t>
  </si>
  <si>
    <t>21021610</t>
  </si>
  <si>
    <t>14 de março | 19:05</t>
  </si>
  <si>
    <t>16 de março | 18:27</t>
  </si>
  <si>
    <t>MEL42116343894LMFFF01</t>
  </si>
  <si>
    <t>2000005284251400</t>
  </si>
  <si>
    <t>14 de março de 2023 15:16 hs.</t>
  </si>
  <si>
    <t>Marcos Ricardo Amorim</t>
  </si>
  <si>
    <t>CPF 83025634120</t>
  </si>
  <si>
    <t>Rua Sete 14 - setor oeste, Cuiabá - CEP: 78053035, Mato Grosso</t>
  </si>
  <si>
    <t>83025634120</t>
  </si>
  <si>
    <t>Rua Pimenta Bueno 901 / apto 1106 A - CEP 78015190 - Dom Aquino, Cuiabá, Mato Grosso</t>
  </si>
  <si>
    <t>78015190</t>
  </si>
  <si>
    <t>16 de março | 05:08</t>
  </si>
  <si>
    <t>MEL42116324864LMXDF01</t>
  </si>
  <si>
    <t>2000005284250472</t>
  </si>
  <si>
    <t>14 de março de 2023 15:13 hs.</t>
  </si>
  <si>
    <t>Rebeca Santiago</t>
  </si>
  <si>
    <t>07148814570</t>
  </si>
  <si>
    <t>Rua Guararapes 93 / CEP 44020560 - Baraúna, Feira de Santana, Bahia</t>
  </si>
  <si>
    <t>44020560</t>
  </si>
  <si>
    <t>16 de março | 10:00</t>
  </si>
  <si>
    <t>MEL42116320286LMFFF01</t>
  </si>
  <si>
    <t>2000005284201702</t>
  </si>
  <si>
    <t>14 de março de 2023 15:07 hs.</t>
  </si>
  <si>
    <t>antonio vieira da silva</t>
  </si>
  <si>
    <t>97441350506</t>
  </si>
  <si>
    <t>condomínio jardim aratuba 105 / travessa 1 , rua 18, n 105, aratuba - CEP 44470000 - Vera Cruz, Bahia</t>
  </si>
  <si>
    <t>15 de março | 17:54</t>
  </si>
  <si>
    <t>16 de março | 11:44</t>
  </si>
  <si>
    <t>MEL42116302326LMFFF01</t>
  </si>
  <si>
    <t>2000005284184986</t>
  </si>
  <si>
    <t>14 de março de 2023 15:04 hs.</t>
  </si>
  <si>
    <t>662061</t>
  </si>
  <si>
    <t>MLB2991888389</t>
  </si>
  <si>
    <t>Bandeja Inferior Duster Lado Motorista 2011 Á 2014 Sem Pivô</t>
  </si>
  <si>
    <t>joao batista r do nascimento</t>
  </si>
  <si>
    <t>CPF 00368746550</t>
  </si>
  <si>
    <t>Praça Flaviano Quimaraes 10 - Emfrente Ao Banco Do Brasil, Morro do Chapéu - CEP: 44850000, Bahia</t>
  </si>
  <si>
    <t>00368746550</t>
  </si>
  <si>
    <t>Praça Flaviano Guimarães 10 / Referencia: Batista E Aqui - CEP 44850000 - Centro, Morro do Chapéu, Bahia</t>
  </si>
  <si>
    <t>Morro do Chapéu</t>
  </si>
  <si>
    <t>44850000</t>
  </si>
  <si>
    <t>19 de março | 12:37</t>
  </si>
  <si>
    <t>MEL42116293308LMXDF01</t>
  </si>
  <si>
    <t>2000005282317396</t>
  </si>
  <si>
    <t>14 de março de 2023 14:58 hs.</t>
  </si>
  <si>
    <t>villobaldo ferreira</t>
  </si>
  <si>
    <t>15258980510</t>
  </si>
  <si>
    <t>Rua Antonio Carlos Magalhães -Casa 14 / Prox. Ao Hospital Roberto Santos- Casa Em Frente A Igreja Universal Referencia: Prox. ao Hospital Roberto Santos- casa em frente a Igreja Universal - CEP 41180705 - Saboeiro, Salvador, Bahia</t>
  </si>
  <si>
    <t>41180705</t>
  </si>
  <si>
    <t>16 de março | 12:32</t>
  </si>
  <si>
    <t>MEL42115477443LMFFF01</t>
  </si>
  <si>
    <t>2000005284046556</t>
  </si>
  <si>
    <t>14 de março de 2023 14:45 hs.</t>
  </si>
  <si>
    <t>retifica ap motores</t>
  </si>
  <si>
    <t>28296211823</t>
  </si>
  <si>
    <t>Avenida Sapopemba 1560 / Referencia: ate as 18hs - CEP 09250301 - Jardim Utinga, Santo André, São Paulo</t>
  </si>
  <si>
    <t>09250301</t>
  </si>
  <si>
    <t>14 de março | 23:13</t>
  </si>
  <si>
    <t>15 de março | 12:33</t>
  </si>
  <si>
    <t>MEL42116226383LMFFF01</t>
  </si>
  <si>
    <t>2000005284037390</t>
  </si>
  <si>
    <t>14 de março de 2023 14:44 hs.</t>
  </si>
  <si>
    <t>rubens carlos dias rodrigues</t>
  </si>
  <si>
    <t>07209422846</t>
  </si>
  <si>
    <t>Rua Antônio Tavares da Rosa 341 / Referencia: frente lanches janiel
se não tiver ngm pode deixar na frente número 390. João ou Vera - CEP 18211328 - Vila Carvalho, Itapetininga, São Paulo</t>
  </si>
  <si>
    <t>18211328</t>
  </si>
  <si>
    <t>14 de março | 23:38</t>
  </si>
  <si>
    <t>15 de março | 14:31</t>
  </si>
  <si>
    <t>MEL42116229768LMFFF01</t>
  </si>
  <si>
    <t>2000005284021316</t>
  </si>
  <si>
    <t>14 de março de 2023 14:43 hs.</t>
  </si>
  <si>
    <t>MLB3003678862</t>
  </si>
  <si>
    <t>Cabo De Engate Palio 1.0 1996 A 2000</t>
  </si>
  <si>
    <t>Joao Moreira</t>
  </si>
  <si>
    <t>CPF 96186089649</t>
  </si>
  <si>
    <t>francisco marques junior 41, Itabirito - CEP: 35450000, Minas Gerais</t>
  </si>
  <si>
    <t>96186089649</t>
  </si>
  <si>
    <t>QC605292559BR</t>
  </si>
  <si>
    <t>2000005283992354</t>
  </si>
  <si>
    <t>14 de março de 2023 14:37 hs.</t>
  </si>
  <si>
    <t>Renato Cirino</t>
  </si>
  <si>
    <t>CPF 27737099859</t>
  </si>
  <si>
    <t>Rua Alberto Quatrini Bianchi 303 - zelador portaria, Guarujá - CEP: 11440460, São Paulo</t>
  </si>
  <si>
    <t>27737099859</t>
  </si>
  <si>
    <t>Rua Alberto Quatrini Bianchi 303 / Zelador - CEP 11440460 - Enseada, Guarujá, São Paulo</t>
  </si>
  <si>
    <t>11440460</t>
  </si>
  <si>
    <t>16 de março | 11:10</t>
  </si>
  <si>
    <t>MEL42116207936LMXDF01</t>
  </si>
  <si>
    <t>2000005283970264</t>
  </si>
  <si>
    <t>14 de março de 2023 14:36 hs.</t>
  </si>
  <si>
    <t>Thaina  Pessoa</t>
  </si>
  <si>
    <t>12521401692</t>
  </si>
  <si>
    <t>Rua Granada 297 / CEP 32183430 - Nossa Senhora da Conceição, Contagem, Minas Gerais</t>
  </si>
  <si>
    <t>32183430</t>
  </si>
  <si>
    <t>14 de março | 18:00</t>
  </si>
  <si>
    <t>15 de março | 10:44</t>
  </si>
  <si>
    <t>MEL42116193819LMFFF01</t>
  </si>
  <si>
    <t>2000005283952334</t>
  </si>
  <si>
    <t>14 de março de 2023 14:32 hs.</t>
  </si>
  <si>
    <t>Samuel Bittencourt Reis de Souza</t>
  </si>
  <si>
    <t>02944664018</t>
  </si>
  <si>
    <t>Rua Fabriciano Inácio Monteiro 2260 / acesso B casa 21 - CEP 88058020 - Vargem do Bom Jesus, Florianópolis, Santa Catarina</t>
  </si>
  <si>
    <t>88058020</t>
  </si>
  <si>
    <t>15 de março | 03:26</t>
  </si>
  <si>
    <t>15 de março | 14:21</t>
  </si>
  <si>
    <t>MEL42116192224LMFFF01</t>
  </si>
  <si>
    <t>2000005283907730</t>
  </si>
  <si>
    <t>14 de março de 2023 14:28 hs.</t>
  </si>
  <si>
    <t>Elizeu Santos</t>
  </si>
  <si>
    <t>73028932768</t>
  </si>
  <si>
    <t>Rua Adolfo de Albuquerque 440 / Casa 1 - CEP 26585520 - Chatuba, Mesquita, Rio de Janeiro</t>
  </si>
  <si>
    <t>26585520</t>
  </si>
  <si>
    <t>16 de março | 10:33</t>
  </si>
  <si>
    <t>MEL42116178794LMFFF01</t>
  </si>
  <si>
    <t>2000005283830748</t>
  </si>
  <si>
    <t>14 de março de 2023 14:19 hs.</t>
  </si>
  <si>
    <t>Marcio Gonçalves de Sousa</t>
  </si>
  <si>
    <t>CPF 83575677549</t>
  </si>
  <si>
    <t>Rua Fortaleza 162 - próximo a radio barcos fm, Braço do Rio - CEP: 29967000, Espírito Santo</t>
  </si>
  <si>
    <t>83575677549</t>
  </si>
  <si>
    <t>23 de março | 12:55</t>
  </si>
  <si>
    <t>QC587000243BR</t>
  </si>
  <si>
    <t>2000005283833964</t>
  </si>
  <si>
    <t>14 de março de 2023 14:18 hs.</t>
  </si>
  <si>
    <t>cristian donizete gabriel de o oliveira</t>
  </si>
  <si>
    <t>CPF 24670190806</t>
  </si>
  <si>
    <t>Avenida Américo Luis Sperandio 1840, Mairiporã - CEP: 07661675, São Paulo</t>
  </si>
  <si>
    <t>24670190806</t>
  </si>
  <si>
    <t>Rua Dona Ambrosina do Carmo Buonaguide 438 / Depois do Polpa Tempo,entregar na  Policia Militar - CEP 07700135 - Região Central, Caieiras, São Paulo</t>
  </si>
  <si>
    <t>07700135</t>
  </si>
  <si>
    <t>15 de março | 15:37</t>
  </si>
  <si>
    <t>15 de março | 17:33</t>
  </si>
  <si>
    <t>42116140159</t>
  </si>
  <si>
    <t>2000004285143803</t>
  </si>
  <si>
    <t>14 de março de 2023 14:15 hs.</t>
  </si>
  <si>
    <t>CRISTIANO MOURA</t>
  </si>
  <si>
    <t>29765575866</t>
  </si>
  <si>
    <t>Avenida Paulo Ribeiro 284 / V.Ribeira-57 Referencia: Vista do Vale - V.Ribeira-57 - CEP 19063841 - Residencial Vista do Vale, Presidente Prudente, São Paulo</t>
  </si>
  <si>
    <t>19063841</t>
  </si>
  <si>
    <t>14 de março | 19:41</t>
  </si>
  <si>
    <t>15 de março | 15:43</t>
  </si>
  <si>
    <t>MEL42116136252LMFFF01</t>
  </si>
  <si>
    <t>2000005283777340</t>
  </si>
  <si>
    <t>14 de março de 2023 14:09 hs.</t>
  </si>
  <si>
    <t>Marcos Jose de Santana</t>
  </si>
  <si>
    <t>CPF 04956107803</t>
  </si>
  <si>
    <t>rua 591, nossa senhora das gracas - CEP: 86680000, Paraná</t>
  </si>
  <si>
    <t>04956107803</t>
  </si>
  <si>
    <t>Rua Castro Alves 591 / casa - CEP 86680000 - centro, Nossa Senhora das Graças, Paraná</t>
  </si>
  <si>
    <t>Nossa Senhora das Graças</t>
  </si>
  <si>
    <t>86680000</t>
  </si>
  <si>
    <t>16 de março | 04:12</t>
  </si>
  <si>
    <t>MEL42116112581LMXDF01</t>
  </si>
  <si>
    <t>2000004285110025</t>
  </si>
  <si>
    <t>14 de março de 2023 14:06 hs.</t>
  </si>
  <si>
    <t>MLB2749742500</t>
  </si>
  <si>
    <t>Par Bieleta Dianteira Citroen Xsara Picasso 2000 A 2012 10mm</t>
  </si>
  <si>
    <t>SIRLEY DE SOUZA BARBOSA 19753990804</t>
  </si>
  <si>
    <t>CNPJ 48151822000108</t>
  </si>
  <si>
    <t>Rua Rosa Cavenaghi Cardoso 45, Jacutinga - CEP: 37590000, Minas Gerais</t>
  </si>
  <si>
    <t>48151822000108</t>
  </si>
  <si>
    <t>Rua Rosa Cavenaghi Cardoso 45 / B Referencia: PROXIMO AO SUPERMERCADO VALENTINE - CEP 37590000 - CESAR MARTILHE, Jacutinga, Minas Gerais</t>
  </si>
  <si>
    <t>16 de março | 00:33</t>
  </si>
  <si>
    <t>16 de março | 13:38</t>
  </si>
  <si>
    <t>MEL42116106712LMXDF01</t>
  </si>
  <si>
    <t>2000005283733540</t>
  </si>
  <si>
    <t>14 de março de 2023 14:03 hs.</t>
  </si>
  <si>
    <t>Izalino Alves</t>
  </si>
  <si>
    <t>80945856920</t>
  </si>
  <si>
    <t>Rua Presidente Washington Luís 740 / garagem da olitur Referencia: A tarde - CEP 85660000 - são Francisco de Assis, Dois Vizinhos, Paraná</t>
  </si>
  <si>
    <t>Dois Vizinhos</t>
  </si>
  <si>
    <t>85660000</t>
  </si>
  <si>
    <t>14 de março | 23:12</t>
  </si>
  <si>
    <t>16 de março | 11:56</t>
  </si>
  <si>
    <t>MEL42116101538LMFFF01</t>
  </si>
  <si>
    <t>2000005283716980</t>
  </si>
  <si>
    <t>14 de março de 2023 14:01 hs.</t>
  </si>
  <si>
    <t>ironmam oliveira</t>
  </si>
  <si>
    <t>11464331669</t>
  </si>
  <si>
    <t>Praça Raul Soares 265 / AP Referencia: só deixa na portaria com o porteiro. - CEP 30180030 - Centro, Belo Horizonte, Minas Gerais</t>
  </si>
  <si>
    <t>30180030</t>
  </si>
  <si>
    <t>14 de março | 17:22</t>
  </si>
  <si>
    <t>15 de março | 11:16</t>
  </si>
  <si>
    <t>MEL42116091880LMFFF01</t>
  </si>
  <si>
    <t>2000004285043525</t>
  </si>
  <si>
    <t>14 de março de 2023 13:43 hs.</t>
  </si>
  <si>
    <t>claudine  arantes</t>
  </si>
  <si>
    <t>CPF 10079288677</t>
  </si>
  <si>
    <t>Rua Arnaud capuzzo  370 - Apto 84  , Ribeirão Preto - CEP: 14026594, São Paulo</t>
  </si>
  <si>
    <t>10079288677</t>
  </si>
  <si>
    <t>Rua Francisca Martins 248 / oficina - CEP 14092310 - Jardim Zara, Ribeirão Preto, São Paulo</t>
  </si>
  <si>
    <t>14092310</t>
  </si>
  <si>
    <t>16 de março | 16:23</t>
  </si>
  <si>
    <t>MEL42116036056LMXDF01</t>
  </si>
  <si>
    <t>2000005283498318</t>
  </si>
  <si>
    <t>14 de março de 2023 13:30 hs.</t>
  </si>
  <si>
    <t>Envio reagendado</t>
  </si>
  <si>
    <t>Caso seu comprador não tenha recebido o pacote até 13 de abril, nós vamos liberar o dinheiro da venda na sua conta Mercado Pago.</t>
  </si>
  <si>
    <t>MLB2715346158</t>
  </si>
  <si>
    <t>Cabo De Marcha Gm Astra E Zafira 2009</t>
  </si>
  <si>
    <t>Richel Soares</t>
  </si>
  <si>
    <t>01359726209</t>
  </si>
  <si>
    <t>Rio Branco</t>
  </si>
  <si>
    <t>Acre</t>
  </si>
  <si>
    <t>69905408</t>
  </si>
  <si>
    <t>MEL42115996428LMFFF01</t>
  </si>
  <si>
    <t>2000005283402512</t>
  </si>
  <si>
    <t>14 de março de 2023 13:17 hs.</t>
  </si>
  <si>
    <t>MLB3125212666</t>
  </si>
  <si>
    <t>adilson shmidt</t>
  </si>
  <si>
    <t>CPF 04573669825</t>
  </si>
  <si>
    <t>rua laranjeira 394 - ao lado greche, Jaguariúna - CEP: 13917486, São Paulo</t>
  </si>
  <si>
    <t>04573669825</t>
  </si>
  <si>
    <t>Rua Laranjeira 394 / casa Referencia: ao lado da creche - CEP 13917486 - Roseira de Cima, Jaguariúna, São Paulo</t>
  </si>
  <si>
    <t>13917486</t>
  </si>
  <si>
    <t>MEL42115955472LMXDF01</t>
  </si>
  <si>
    <t>2000005283350560</t>
  </si>
  <si>
    <t>14 de março de 2023 13:11 hs.</t>
  </si>
  <si>
    <t>Mariana Da Conceição Silva Silva</t>
  </si>
  <si>
    <t>03337646174</t>
  </si>
  <si>
    <t>avenida Jovito ferreira soares 895 / quadra 1a Referencia: portão azul - CEP 76205000 - centro, Israelândia, Goiás</t>
  </si>
  <si>
    <t>Israelândia</t>
  </si>
  <si>
    <t>76205000</t>
  </si>
  <si>
    <t>15 de março | 08:35</t>
  </si>
  <si>
    <t>17 de março | 12:40</t>
  </si>
  <si>
    <t>MEL42115933172LMFFF01</t>
  </si>
  <si>
    <t>2000004284938175</t>
  </si>
  <si>
    <t>14 de março de 2023 13:10 hs.</t>
  </si>
  <si>
    <t>josevaldo santos silva</t>
  </si>
  <si>
    <t>02579248501</t>
  </si>
  <si>
    <t>São Judas SN / ao lado da escola Referencia: em frente casa de meu irmão Joselio - CEP 46790000 - São Judas Tadeu, Itaeté, Bahia</t>
  </si>
  <si>
    <t>Itaeté</t>
  </si>
  <si>
    <t>46790000</t>
  </si>
  <si>
    <t>14 de março | 20:13</t>
  </si>
  <si>
    <t>15 de março | 13:36</t>
  </si>
  <si>
    <t>MEL42115931234LMFFF01</t>
  </si>
  <si>
    <t>2000004284885769</t>
  </si>
  <si>
    <t>14 de março de 2023 12:56 hs.</t>
  </si>
  <si>
    <t>Fagner Monteiro</t>
  </si>
  <si>
    <t>09783536680</t>
  </si>
  <si>
    <t>katia vanesa 519 / Referencia: Em frente a praca da igreja católica matriz - CEP 39535000 - Alta floresta, Vargem Grande do Rio Pardo, Minas Gerais</t>
  </si>
  <si>
    <t>Vargem Grande do Rio Pardo</t>
  </si>
  <si>
    <t>39535000</t>
  </si>
  <si>
    <t>18 de março | 09:32</t>
  </si>
  <si>
    <t>MEL42115882955LMFFF01</t>
  </si>
  <si>
    <t>2000005283228922</t>
  </si>
  <si>
    <t>14 de março de 2023 12:53 hs.</t>
  </si>
  <si>
    <t>jehu oliveira</t>
  </si>
  <si>
    <t>32063148953</t>
  </si>
  <si>
    <t>Ver.Paulo Sarpoaki Filho 1509 / Casa Referencia: Oo Número.Correto E 1509 - CEP 83280000 - Cohapar, Guaratuba, Paraná</t>
  </si>
  <si>
    <t>14 de março | 15:17</t>
  </si>
  <si>
    <t>15 de março | 19:39</t>
  </si>
  <si>
    <t>MEL42115881192LMFFF01</t>
  </si>
  <si>
    <t>2000005283194848</t>
  </si>
  <si>
    <t>14 de março de 2023 12:49 hs.</t>
  </si>
  <si>
    <t>Kelvin Lima</t>
  </si>
  <si>
    <t>46603509830</t>
  </si>
  <si>
    <t>AVENIDA GUSTAVO ADOLFO 2533 / CEP 02209001 - São Paulo, São Paulo</t>
  </si>
  <si>
    <t>02209001</t>
  </si>
  <si>
    <t>15 de março | 00:23</t>
  </si>
  <si>
    <t>16 de março | 09:12</t>
  </si>
  <si>
    <t>MEL42115864862LMFFF01</t>
  </si>
  <si>
    <t>https://myaccount.mercadolivre.com.br/shipments/42115864862/detail</t>
  </si>
  <si>
    <t>2000005283154564</t>
  </si>
  <si>
    <t>14 de março de 2023 12:42 hs.</t>
  </si>
  <si>
    <t>Mauro barros dos Santos barros dos Santos</t>
  </si>
  <si>
    <t>64660516253</t>
  </si>
  <si>
    <t>MEL42115841551LMFFF01</t>
  </si>
  <si>
    <t>2000005283015020</t>
  </si>
  <si>
    <t>14 de março de 2023 12:23 hs.</t>
  </si>
  <si>
    <t>José peres</t>
  </si>
  <si>
    <t>73295361991</t>
  </si>
  <si>
    <t>Avenida Nova Aurora 12 / próx a pousada azul Referencia: rua fica enfrente a rampa entre uma casa de dois andares branca e um de madeira premoldada - CEP 88139173 - Praia do Sonho, Palhoça, Santa Catarina</t>
  </si>
  <si>
    <t>88139173</t>
  </si>
  <si>
    <t>15 de março | 16:49</t>
  </si>
  <si>
    <t>MEL42115788808LMFFF01</t>
  </si>
  <si>
    <t>2000004284761993</t>
  </si>
  <si>
    <t>14 de março de 2023 12:10 hs.</t>
  </si>
  <si>
    <t>larissacastromota larissacastromota</t>
  </si>
  <si>
    <t>00939232367</t>
  </si>
  <si>
    <t>Rua 19 Q. 26 2 / Referencia: entrar na rua do inlab (que fica em frente a Fribal), última casa do lado direito com fachada branca, com azujelo cinza. - CEP 65070690 - Vinhais, São Luís, Maranhão</t>
  </si>
  <si>
    <t>65070690</t>
  </si>
  <si>
    <t>14 de março | 23:14</t>
  </si>
  <si>
    <t>17 de março | 14:26</t>
  </si>
  <si>
    <t>MEL42115746472LMFFF01</t>
  </si>
  <si>
    <t>2000005282914138</t>
  </si>
  <si>
    <t>14 de março de 2023 12:07 hs.</t>
  </si>
  <si>
    <t>Otávio Luiz</t>
  </si>
  <si>
    <t>CPF 12615739786</t>
  </si>
  <si>
    <t>Rua Waldemar Vieira Afonso 138 - Casa, Petrópolis - CEP: 25715402, Rio de Janeiro</t>
  </si>
  <si>
    <t>12615739786</t>
  </si>
  <si>
    <t>RUA VIGÁRIO CORRÊA 143 / Loja A - CEP 25720113 - Petrópolis, Rio de Janeiro</t>
  </si>
  <si>
    <t>25720113</t>
  </si>
  <si>
    <t>15 de março | 03:16</t>
  </si>
  <si>
    <t>17 de março | 11:45</t>
  </si>
  <si>
    <t>MEL42115741098LMXDF01</t>
  </si>
  <si>
    <t>https://myaccount.mercadolivre.com.br/shipments/42115741098/detail</t>
  </si>
  <si>
    <t>2000004284751779</t>
  </si>
  <si>
    <t>14 de março de 2023 12:05 hs.</t>
  </si>
  <si>
    <t>Amanda Mathias De Oliveira Souza</t>
  </si>
  <si>
    <t>CPF 03109808102</t>
  </si>
  <si>
    <t>Av governador Mario Covas júnior 9140, Mongagua - CEP: 11730000, São Paulo</t>
  </si>
  <si>
    <t>03109808102</t>
  </si>
  <si>
    <t>Rua Ribeirão Preto 1337 / casa - CEP 11740000 - Jardim coronel, Itanhaém, São Paulo</t>
  </si>
  <si>
    <t>15 de março | 00:41</t>
  </si>
  <si>
    <t>15 de março | 14:27</t>
  </si>
  <si>
    <t>MEL42115729936LMXDF01</t>
  </si>
  <si>
    <t>2000005282772480</t>
  </si>
  <si>
    <t>14 de março de 2023 11:47 hs.</t>
  </si>
  <si>
    <t>Rossine Ferrara Cabral Cabral</t>
  </si>
  <si>
    <t>94203717434</t>
  </si>
  <si>
    <t>Travessa Sofia 21 / prosimo mercado joia Referencia: prosimo mercado joia - CEP 59074146 - Felipe Camarão, Natal, Rio Grande do Norte</t>
  </si>
  <si>
    <t>59074146</t>
  </si>
  <si>
    <t>14 de março | 22:36</t>
  </si>
  <si>
    <t>16 de março | 10:41</t>
  </si>
  <si>
    <t>MEL42115679366LMFFF01</t>
  </si>
  <si>
    <t>2000004284691909</t>
  </si>
  <si>
    <t>14 de março de 2023 11:44 hs.</t>
  </si>
  <si>
    <t>Natalia Lima</t>
  </si>
  <si>
    <t>CPF 44540436805</t>
  </si>
  <si>
    <t>avenida dois 1268 - casa, Orlândia - CEP: 14620000, São Paulo</t>
  </si>
  <si>
    <t>44540436805</t>
  </si>
  <si>
    <t>Rua Henrique Carone 473 / lava jato  Referencia: Esquina posto Ipiranga - CEP 14750000 - Vila carone, Pitangueiras, São Paulo</t>
  </si>
  <si>
    <t>Pitangueiras</t>
  </si>
  <si>
    <t>14750000</t>
  </si>
  <si>
    <t>15 de março | 00:02</t>
  </si>
  <si>
    <t>15 de março | 10:50</t>
  </si>
  <si>
    <t>MEL42115667338LMXDF01</t>
  </si>
  <si>
    <t>2000005282656352</t>
  </si>
  <si>
    <t>14 de março de 2023 11:32 hs.</t>
  </si>
  <si>
    <t>Chegou em 14 de março</t>
  </si>
  <si>
    <t>Lauro José Alves Junior</t>
  </si>
  <si>
    <t>CPF 36514388809</t>
  </si>
  <si>
    <t>Rua Joaquim Nunes Cabral 174, São Paulo - CEP: 03732120, São Paulo</t>
  </si>
  <si>
    <t>36514388809</t>
  </si>
  <si>
    <t>Rua Joaquim Nunes Cabral 174 / Casa 2 Referencia: última casa da rua - CEP 03732120 - Chácara Cruzeiro do Sul, São Paulo, São Paulo</t>
  </si>
  <si>
    <t>03732120</t>
  </si>
  <si>
    <t>14 de março | 16:07</t>
  </si>
  <si>
    <t>14 de março | 17:36</t>
  </si>
  <si>
    <t>42115621619</t>
  </si>
  <si>
    <t>2000004284643193</t>
  </si>
  <si>
    <t>14 de março de 2023 11:26 hs.</t>
  </si>
  <si>
    <t>gibrail rameck</t>
  </si>
  <si>
    <t>10175678839</t>
  </si>
  <si>
    <t>Glauber Rocha SN / 1851 Referencia: dentro da Náutica Perequê-Açu - CEP 23970000 - portal das Artes, Parati, Rio de Janeiro</t>
  </si>
  <si>
    <t>14 de março | 21:24</t>
  </si>
  <si>
    <t>16 de março | 20:32</t>
  </si>
  <si>
    <t>MEL42115604033LMFFF01</t>
  </si>
  <si>
    <t>2000004284626797</t>
  </si>
  <si>
    <t>14 de março de 2023 11:24 hs.</t>
  </si>
  <si>
    <t>John Leverson Batista Araujo</t>
  </si>
  <si>
    <t>70575291125</t>
  </si>
  <si>
    <t>Avenida avenida Araguaia esquina com a Paraná 356 / oficina de motos - CEP 76450000 - centro velho, Minaçu, Goiás</t>
  </si>
  <si>
    <t>Minaçu</t>
  </si>
  <si>
    <t>76450000</t>
  </si>
  <si>
    <t>14 de março | 17:04</t>
  </si>
  <si>
    <t>MEL42115602290LMFFF01</t>
  </si>
  <si>
    <t>2000005282476790</t>
  </si>
  <si>
    <t>14 de março de 2023 11:16 hs.</t>
  </si>
  <si>
    <t>MLB1726870030</t>
  </si>
  <si>
    <t>Kit Rolamento Eixo Traseiro Peugeot206/207 C/barra 47mm</t>
  </si>
  <si>
    <t>Kathylin Soares Garcia</t>
  </si>
  <si>
    <t>CPF 36245613833</t>
  </si>
  <si>
    <t>Rua Dr Antonio Silvio Cunha Bueno 314 - Casa Da Mãe, Mairinque - CEP: 18120000, São Paulo</t>
  </si>
  <si>
    <t>36245613833</t>
  </si>
  <si>
    <t>Rua Rinaldo Mori 240 / VILA SOROCABANA Referencia: MECÂNICA MODELO - CEP 18120000 - VILA SOROCABANA, Mairinque, São Paulo</t>
  </si>
  <si>
    <t>15 de março | 10:55</t>
  </si>
  <si>
    <t>MEL42115552110LMXDF01</t>
  </si>
  <si>
    <t>2000005282530174</t>
  </si>
  <si>
    <t>MLB1802878904</t>
  </si>
  <si>
    <t>Cabo De Marcha Corsa Classic 2005/2014</t>
  </si>
  <si>
    <t>LUCAS FIGUEIRA</t>
  </si>
  <si>
    <t>CPF 07802611601</t>
  </si>
  <si>
    <t>AV BRASIL 3539 - Casa, Uberlândia - CEP: 38400718, Minas Gerais</t>
  </si>
  <si>
    <t>07802611601</t>
  </si>
  <si>
    <t>Avenida Brasil 3539 / Casa - CEP 38400718 - Brasil, Uberlândia, Minas Gerais</t>
  </si>
  <si>
    <t>15 de março | 00:25</t>
  </si>
  <si>
    <t>16 de março | 10:25</t>
  </si>
  <si>
    <t>MEL42115566183LMXDF01</t>
  </si>
  <si>
    <t>2000005282494002</t>
  </si>
  <si>
    <t>14 de março de 2023 11:11 hs.</t>
  </si>
  <si>
    <t>Wagner Souza</t>
  </si>
  <si>
    <t>CPF 46227048895</t>
  </si>
  <si>
    <t>Rua Benedita Ayres De Barros 255 - Casa, Salto de Pirapora - CEP: 18160000, São Paulo</t>
  </si>
  <si>
    <t>46227048895</t>
  </si>
  <si>
    <t>Rua Dionísio Barros Oliveira 41 / Casa - CEP 18160000 - Jardim Maria José, Salto de Pirapora, São Paulo</t>
  </si>
  <si>
    <t>MEL42115557693LMXDF01</t>
  </si>
  <si>
    <t>2000005282467786</t>
  </si>
  <si>
    <t>14 de março de 2023 11:08 hs.</t>
  </si>
  <si>
    <t>elisangela difendi</t>
  </si>
  <si>
    <t>CPF 37836365824</t>
  </si>
  <si>
    <t>Rua Mario Maitan 15, Guaiçara - CEP: 16430568, São Paulo</t>
  </si>
  <si>
    <t>37836365824</t>
  </si>
  <si>
    <t>2000005282459576</t>
  </si>
  <si>
    <t>14 de março de 2023 11:05 hs.</t>
  </si>
  <si>
    <t>marilia souza martins</t>
  </si>
  <si>
    <t>01449308546</t>
  </si>
  <si>
    <t>Rua Vereador Francisco Lopes da Silva 150 / Casa - CEP 07786430 - Santa Terezinha (Jordanésia), Cajamar, São Paulo</t>
  </si>
  <si>
    <t>07786430</t>
  </si>
  <si>
    <t>14 de março | 15:38</t>
  </si>
  <si>
    <t>15 de março | 11:51</t>
  </si>
  <si>
    <t>MEL42115540727LMFFF01</t>
  </si>
  <si>
    <t>2000005282415946</t>
  </si>
  <si>
    <t>14 de março de 2023 11:00 hs.</t>
  </si>
  <si>
    <t>DARCI GUERRA</t>
  </si>
  <si>
    <t>25735378899</t>
  </si>
  <si>
    <t>Rua Alexandre Belchior 268 / oficina mecanica Referencia: oficina mecanica jucar - CEP 14210000 - parque do mirante, Luís Antônio, São Paulo</t>
  </si>
  <si>
    <t>Luís Antônio</t>
  </si>
  <si>
    <t>14210000</t>
  </si>
  <si>
    <t>14 de março | 23:03</t>
  </si>
  <si>
    <t>15 de março | 15:47</t>
  </si>
  <si>
    <t>MEL42115523169LMFFF01</t>
  </si>
  <si>
    <t>2000005281566520</t>
  </si>
  <si>
    <t>14 de março de 2023 10:58 hs.</t>
  </si>
  <si>
    <t>Rogério Costa e Silva</t>
  </si>
  <si>
    <t>CPF 79150489372</t>
  </si>
  <si>
    <t>Avenida Governador Gayoso e Almendra 617, Teresina - CEP: 64046455, Piauí</t>
  </si>
  <si>
    <t>79150489372</t>
  </si>
  <si>
    <t>Avenida Governador Gayoso e Almendra 617 / CEP 64046455 - São João, Teresina, Piauí</t>
  </si>
  <si>
    <t>64046455</t>
  </si>
  <si>
    <t>17 de março | 11:39</t>
  </si>
  <si>
    <t>MEL42115139169LMXDF01</t>
  </si>
  <si>
    <t>2000005282369312</t>
  </si>
  <si>
    <t>14 de março de 2023 10:51 hs.</t>
  </si>
  <si>
    <t>Juliana Silveira</t>
  </si>
  <si>
    <t>39876644874</t>
  </si>
  <si>
    <t>Av Eurico Gaspar Dutra 1303 / Referencia: Loja de carros na esquina - CEP 16370000 - Jardim primavera, Promissão, São Paulo</t>
  </si>
  <si>
    <t>Promissão</t>
  </si>
  <si>
    <t>16370000</t>
  </si>
  <si>
    <t>14 de março | 19:08</t>
  </si>
  <si>
    <t>15 de março | 14:59</t>
  </si>
  <si>
    <t>MEL42115506060LMFFF01</t>
  </si>
  <si>
    <t>2000005282340832</t>
  </si>
  <si>
    <t>14 de março de 2023 10:47 hs.</t>
  </si>
  <si>
    <t>Jackson Maia</t>
  </si>
  <si>
    <t>37181139886</t>
  </si>
  <si>
    <t>Antônio zecchi 297 / Referencia: MK Antenas - CEP 18120000 - centro, Mairinque, São Paulo</t>
  </si>
  <si>
    <t>15 de março | 17:41</t>
  </si>
  <si>
    <t>MEL42115492794LMFFF01</t>
  </si>
  <si>
    <t>2000005282285734</t>
  </si>
  <si>
    <t>14 de março de 2023 10:41 hs.</t>
  </si>
  <si>
    <t>roberto santos</t>
  </si>
  <si>
    <t>26387895855</t>
  </si>
  <si>
    <t>Rua Coronel Queiroz 9 / Referencia: lado serralheria Sorocaba - CEP 18400465 - Centro, Itapeva, São Paulo</t>
  </si>
  <si>
    <t>18400465</t>
  </si>
  <si>
    <t>15 de março | 14:39</t>
  </si>
  <si>
    <t>MEL42115466703LMFFF01</t>
  </si>
  <si>
    <t>2000004284492401</t>
  </si>
  <si>
    <t>14 de março de 2023 10:34 hs.</t>
  </si>
  <si>
    <t xml:space="preserve">Márcio Gonzales Coelho </t>
  </si>
  <si>
    <t>05823616805</t>
  </si>
  <si>
    <t>Avenida Doutor Nilo Peçanha 1178 / Continuação da Av. Moura Ribeiro do Acqua Play Referencia: ct 13981199979/Restriçao-18a21h/Condomínio-No/Portaria-NA/Elevador-NA/Escalera-No - CEP 11070050 - Marapé, Santos, São Paulo</t>
  </si>
  <si>
    <t>11070050</t>
  </si>
  <si>
    <t>14 de março | 12:28</t>
  </si>
  <si>
    <t>14 de março | 21:23</t>
  </si>
  <si>
    <t>MEL42115454144LMFFF01</t>
  </si>
  <si>
    <t>2000005282203604</t>
  </si>
  <si>
    <t>14 de março de 2023 10:30 hs.</t>
  </si>
  <si>
    <t>edinei reis</t>
  </si>
  <si>
    <t>04271625647</t>
  </si>
  <si>
    <t>Rua Imbuia 41 / A - CEP 34800000 - Cidade Jardim, Caeté, Minas Gerais</t>
  </si>
  <si>
    <t>Caeté</t>
  </si>
  <si>
    <t>34800000</t>
  </si>
  <si>
    <t>14 de março | 15:19</t>
  </si>
  <si>
    <t>16 de março | 17:45</t>
  </si>
  <si>
    <t>MEL42115433122LMFFF01</t>
  </si>
  <si>
    <t>2000005282177468</t>
  </si>
  <si>
    <t>14 de março de 2023 10:25 hs.</t>
  </si>
  <si>
    <t>MLB1986021327</t>
  </si>
  <si>
    <t>Par Kit Rolamento Roda Traseira Santana 2.0 8v 1987 A 2006</t>
  </si>
  <si>
    <t>Maycon Saraiva</t>
  </si>
  <si>
    <t>CPF 44920543832</t>
  </si>
  <si>
    <t>Rua prefeito Rinaldo poli  199, Guarulhos - CEP: 07082530, São Paulo</t>
  </si>
  <si>
    <t>44920543832</t>
  </si>
  <si>
    <t>Rua Formosa 13 / Referencia: Casa verde - CEP 07097220 - Jardim Flor da Montanha, Guarulhos, São Paulo</t>
  </si>
  <si>
    <t>07097220</t>
  </si>
  <si>
    <t>14 de março | 16:13</t>
  </si>
  <si>
    <t>FELIPE KELLER</t>
  </si>
  <si>
    <t>42115424032</t>
  </si>
  <si>
    <t>2000005282129070</t>
  </si>
  <si>
    <t>14 de março de 2023 10:15 hs.</t>
  </si>
  <si>
    <t>JR Multimarcas</t>
  </si>
  <si>
    <t>42881401880</t>
  </si>
  <si>
    <t>Avenida Jerônimo de Camargo 1667 / CEP 12944000 - Recreio Estoril, Atibaia, São Paulo</t>
  </si>
  <si>
    <t>12944000</t>
  </si>
  <si>
    <t>15 de março | 01:27</t>
  </si>
  <si>
    <t>15 de março | 11:08</t>
  </si>
  <si>
    <t>MEL42115398988LMFFF01</t>
  </si>
  <si>
    <t>2000005282121702</t>
  </si>
  <si>
    <t>14 de março de 2023 10:13 hs.</t>
  </si>
  <si>
    <t>caroline chagas</t>
  </si>
  <si>
    <t>CPF 43775396802</t>
  </si>
  <si>
    <t>Uatapi 694 - Casa, Ituverava - CEP: 14500000, São Paulo</t>
  </si>
  <si>
    <t>43775396802</t>
  </si>
  <si>
    <t>Rua Uatapi 694 / casa - CEP 14500000 - marajoara, Ituverava, São Paulo</t>
  </si>
  <si>
    <t>15 de março | 00:14</t>
  </si>
  <si>
    <t>15 de março | 12:35</t>
  </si>
  <si>
    <t>MEL42115398462LMXDF01</t>
  </si>
  <si>
    <t>2000005281988654</t>
  </si>
  <si>
    <t>14 de março de 2023 09:53 hs.</t>
  </si>
  <si>
    <t>Bruno pereira de souza</t>
  </si>
  <si>
    <t>02750585570</t>
  </si>
  <si>
    <t>Avenida avenida manoel Pereira de Souza 223 / Bruno do gas Referencia: depósito de gás ao lado do pontal sul - CEP 46290000 - centro, Mortugaba, Bahia</t>
  </si>
  <si>
    <t>Mortugaba</t>
  </si>
  <si>
    <t>46290000</t>
  </si>
  <si>
    <t>14 de março | 23:21</t>
  </si>
  <si>
    <t>16 de março | 13:51</t>
  </si>
  <si>
    <t>MEL42115336736LMFFF01</t>
  </si>
  <si>
    <t>2000005281966814</t>
  </si>
  <si>
    <t>14 de março de 2023 09:49 hs.</t>
  </si>
  <si>
    <t>Delcio Silva</t>
  </si>
  <si>
    <t>14208464852</t>
  </si>
  <si>
    <t>Estrada Ouvidor SN / CEP 88495000 - Garopaba, Santa Catarina</t>
  </si>
  <si>
    <t>Garopaba</t>
  </si>
  <si>
    <t>88495000</t>
  </si>
  <si>
    <t>MEL42115320211LMFFF01</t>
  </si>
  <si>
    <t>2000004285751049</t>
  </si>
  <si>
    <t>14 de março de 2023 09:42 hs.</t>
  </si>
  <si>
    <t>Tivemos que cancelar esta venda. Em caso de dúvidas, por favor, confira a ajuda.</t>
  </si>
  <si>
    <t>rogerio roseno de oliveira</t>
  </si>
  <si>
    <t>03772793908</t>
  </si>
  <si>
    <t>88308020</t>
  </si>
  <si>
    <t>2000005281934668</t>
  </si>
  <si>
    <t>14 de março de 2023 09:41 hs.</t>
  </si>
  <si>
    <t>CPF 61374142301</t>
  </si>
  <si>
    <t>Rua 10 16 - Quadra 110 Bloco B, São Luís - CEP: 65058527, Maranhão</t>
  </si>
  <si>
    <t>61374142301</t>
  </si>
  <si>
    <t>Rua 10 16 / CEP 65058527 - Cidade Olimpica, São Luís, Maranhão</t>
  </si>
  <si>
    <t>65058527</t>
  </si>
  <si>
    <t>15 de março | 03:56</t>
  </si>
  <si>
    <t>MEL42115311834LMXDF01</t>
  </si>
  <si>
    <t>2000004284352051</t>
  </si>
  <si>
    <t>14 de março de 2023 09:40 hs.</t>
  </si>
  <si>
    <t>eduardo yoshida</t>
  </si>
  <si>
    <t>27837916840</t>
  </si>
  <si>
    <t>Rua Santo André 359 / nova Jaboticabal - CEP 14887030 - Nova Jaboticabal, Jaboticabal, São Paulo</t>
  </si>
  <si>
    <t>14887030</t>
  </si>
  <si>
    <t>15 de março | 11:19</t>
  </si>
  <si>
    <t>MEL42115305063LMFFF01</t>
  </si>
  <si>
    <t>2000004284350029</t>
  </si>
  <si>
    <t>GUILHERME SOUZA COLOMBO</t>
  </si>
  <si>
    <t>15605347000135</t>
  </si>
  <si>
    <t>Avenida Presidente Getúlio Vargas 938 / CEP 94810000 - Bela Vista, Alvorada, Rio Grande do Sul</t>
  </si>
  <si>
    <t>94810000</t>
  </si>
  <si>
    <t>14 de março | 14:15</t>
  </si>
  <si>
    <t>15 de março | 14:17</t>
  </si>
  <si>
    <t>MEL42115309882LMFFF01</t>
  </si>
  <si>
    <t>2000005281858724</t>
  </si>
  <si>
    <t>14 de março de 2023 09:26 hs.</t>
  </si>
  <si>
    <t>dario souza</t>
  </si>
  <si>
    <t>CPF 24886568874</t>
  </si>
  <si>
    <t>Rua São Francisco 101 - bloco12 ap 12, Mogi das Cruzes - CEP: 08745250, São Paulo</t>
  </si>
  <si>
    <t>24886568874</t>
  </si>
  <si>
    <t>Rua São Francisco 101 / bloco 12 apto 12 - CEP 08745250 - Vila Bela Flor, Mogi das Cruzes, São Paulo</t>
  </si>
  <si>
    <t>08745250</t>
  </si>
  <si>
    <t>14 de março | 16:29</t>
  </si>
  <si>
    <t>14 de março | 19:45</t>
  </si>
  <si>
    <t>42115278458</t>
  </si>
  <si>
    <t>2000005281726188</t>
  </si>
  <si>
    <t>14 de março de 2023 08:57 hs.</t>
  </si>
  <si>
    <t>Paulo Tarcisio Menezes Dos Santos</t>
  </si>
  <si>
    <t>47213639587</t>
  </si>
  <si>
    <t>AV.JOSE PINTO DE OLIVEIRA 87 / Referencia: VIZINHO A LOTERIA - CEP 48480000 - CENTRO, Crisópolis, Bahia</t>
  </si>
  <si>
    <t>Crisópolis</t>
  </si>
  <si>
    <t>48480000</t>
  </si>
  <si>
    <t>14 de março | 17:37</t>
  </si>
  <si>
    <t>MEL42115215884LMFFF01</t>
  </si>
  <si>
    <t>2000004284267271</t>
  </si>
  <si>
    <t>14 de março de 2023 08:55 hs.</t>
  </si>
  <si>
    <t>João Paulo Feliciano</t>
  </si>
  <si>
    <t>30611003856</t>
  </si>
  <si>
    <t>Rua Raphael Urtado 391 / CEP 18953012 - Conjunto Habitacional Cônego Nazareno, Ipaussu, São Paulo</t>
  </si>
  <si>
    <t>Ipaussu</t>
  </si>
  <si>
    <t>18953012</t>
  </si>
  <si>
    <t>14 de março | 19:44</t>
  </si>
  <si>
    <t>15 de março | 14:06</t>
  </si>
  <si>
    <t>MEL42115211162LMFFF01</t>
  </si>
  <si>
    <t>2000005281698032</t>
  </si>
  <si>
    <t>14 de março de 2023 08:50 hs.</t>
  </si>
  <si>
    <t>ricardo pereira da costa</t>
  </si>
  <si>
    <t>CPF 32322497878</t>
  </si>
  <si>
    <t>Rua Ana Balog Bakos 181, São Paulo - CEP: 08340390, São Paulo</t>
  </si>
  <si>
    <t>32322497878</t>
  </si>
  <si>
    <t>Rua Ana Balog Bakos 181 / Referencia: Casa - CEP 08340390 - Jardim Vila Carrão, São Paulo, São Paulo</t>
  </si>
  <si>
    <t>08340390</t>
  </si>
  <si>
    <t>14 de março | 16:44</t>
  </si>
  <si>
    <t>14 de março | 17:57</t>
  </si>
  <si>
    <t>42115202994</t>
  </si>
  <si>
    <t>2000005281660906</t>
  </si>
  <si>
    <t>14 de março de 2023 08:45 hs.</t>
  </si>
  <si>
    <t>milton edson tomaz tomaz</t>
  </si>
  <si>
    <t>CPF 59860480672</t>
  </si>
  <si>
    <t>CRS 509 Bloco C 10 - w2, Brasília - CEP: 70360530, Distrito Federal</t>
  </si>
  <si>
    <t>59860480672</t>
  </si>
  <si>
    <t>Quadra CRS 509 Bloco C 10 / w2 Referencia: entregas somente horário comercial - CEP 70360530 - Asa Sul, Brasília, Distrito Federal</t>
  </si>
  <si>
    <t>70360530</t>
  </si>
  <si>
    <t>15 de março | 00:29</t>
  </si>
  <si>
    <t>MEL42115190410LMXDF01</t>
  </si>
  <si>
    <t>2000005281637630</t>
  </si>
  <si>
    <t>14 de março de 2023 08:39 hs.</t>
  </si>
  <si>
    <t>Fulvio Giannini de Melo</t>
  </si>
  <si>
    <t>39118787886</t>
  </si>
  <si>
    <t>Rua Manuel Antonio Gomes 26 / comercial Referencia: comercial - CEP 07776410 - Jordanésia (Jordanésia), Cajamar, São Paulo</t>
  </si>
  <si>
    <t>07776410</t>
  </si>
  <si>
    <t>15 de março | 02:28</t>
  </si>
  <si>
    <t>15 de março | 16:12</t>
  </si>
  <si>
    <t>MEL42115174915LMFFF01</t>
  </si>
  <si>
    <t>2000004284228119</t>
  </si>
  <si>
    <t>14 de março de 2023 08:34 hs.</t>
  </si>
  <si>
    <t>55110</t>
  </si>
  <si>
    <t>MLB2832777079</t>
  </si>
  <si>
    <t>Cabo De Capô Saveiro Com Alavanca  1984 Em Diante</t>
  </si>
  <si>
    <t>Luan Fogaça</t>
  </si>
  <si>
    <t>CPF 23099304824</t>
  </si>
  <si>
    <t>Rua Luis Angelo Bronzato 141, Mogi Mirim - CEP: 13806256, São Paulo</t>
  </si>
  <si>
    <t>23099304824</t>
  </si>
  <si>
    <t>Rua Luiz Ângelo Bronzatto 141 / Casa - CEP 13806256 - Jardim Califórnia, Mogi Mirim, São Paulo</t>
  </si>
  <si>
    <t>13806256</t>
  </si>
  <si>
    <t>15 de março | 11:58</t>
  </si>
  <si>
    <t>MEL42115165161LMXDF01</t>
  </si>
  <si>
    <t>2000004284214395</t>
  </si>
  <si>
    <t>14 de março de 2023 08:24 hs.</t>
  </si>
  <si>
    <t>Saul Pereira Junior</t>
  </si>
  <si>
    <t>CPF 02916535969</t>
  </si>
  <si>
    <t>Rua Antônio de Lucca 148 - ap 902, Criciúma - CEP: 88811503, Santa Catarina</t>
  </si>
  <si>
    <t>02916535969</t>
  </si>
  <si>
    <t>Rua Laura Cavalcante 183 / CEP 88708460 - São João (Margem Esquerda), Tubarão, Santa Catarina</t>
  </si>
  <si>
    <t>Tubarão</t>
  </si>
  <si>
    <t>88708460</t>
  </si>
  <si>
    <t>15 de março | 02:32</t>
  </si>
  <si>
    <t>16 de março | 12:08</t>
  </si>
  <si>
    <t>MEL42115150495LMXDF01</t>
  </si>
  <si>
    <t>2000005281564494</t>
  </si>
  <si>
    <t>14 de março de 2023 08:18 hs.</t>
  </si>
  <si>
    <t>HAMILTON AMARO</t>
  </si>
  <si>
    <t>95096582515</t>
  </si>
  <si>
    <t>Rua Santa Neuci 45 / 6 20 - CEP 48012832 - Taizé, Alagoinhas, Bahia</t>
  </si>
  <si>
    <t>Alagoinhas</t>
  </si>
  <si>
    <t>48012832</t>
  </si>
  <si>
    <t>14 de março | 17:32</t>
  </si>
  <si>
    <t>15 de março | 10:16</t>
  </si>
  <si>
    <t>MEL42115138685LMFFF01</t>
  </si>
  <si>
    <t>2000005281469758</t>
  </si>
  <si>
    <t>14 de março de 2023 07:48 hs.</t>
  </si>
  <si>
    <t>552032/33</t>
  </si>
  <si>
    <t>MLB3101379965</t>
  </si>
  <si>
    <t>Par Bandeja Inferior Com Pivô Peugeot 208 2013 A 2022</t>
  </si>
  <si>
    <t>CAMILA BARBOSA LIMA MOREIRA 39315892852</t>
  </si>
  <si>
    <t>CNPJ 37003735000189</t>
  </si>
  <si>
    <t>Travessa José Totta 30 - Comercio chaveiro, Francisco Morato - CEP: 07901003, São Paulo</t>
  </si>
  <si>
    <t>37003735000189</t>
  </si>
  <si>
    <t>Travessa José Totta 30 / Comercio chaveiro - CEP 07901003 - Centro, Francisco Morato, São Paulo</t>
  </si>
  <si>
    <t>07901003</t>
  </si>
  <si>
    <t>14 de março | 16:04</t>
  </si>
  <si>
    <t>14 de março | 20:55</t>
  </si>
  <si>
    <t>42115100813</t>
  </si>
  <si>
    <t>2000004284170011</t>
  </si>
  <si>
    <t>14 de março de 2023 07:47 hs.</t>
  </si>
  <si>
    <t>5033</t>
  </si>
  <si>
    <t>MLB2087296179</t>
  </si>
  <si>
    <t>Bieleta Dianteira Nova Ecosport De 2012 Em Diante</t>
  </si>
  <si>
    <t>Vitória Bonatto</t>
  </si>
  <si>
    <t>CPF 03013536039</t>
  </si>
  <si>
    <t>Estrada. Geral da Ibiraquera SN - CORREIO, Imbituba - CEP: 88780000, Santa Catarina</t>
  </si>
  <si>
    <t>03013536039</t>
  </si>
  <si>
    <t>Rua Vereador Laudelino Antônio Teixeira 210 / CEP 88495000 - Campo Duna, Garopaba, Santa Catarina</t>
  </si>
  <si>
    <t>15 de março | 03:51</t>
  </si>
  <si>
    <t>16 de março | 10:24</t>
  </si>
  <si>
    <t>MEL42115105938LMXDF01</t>
  </si>
  <si>
    <t>2000005281474686</t>
  </si>
  <si>
    <t>14 de março de 2023 07:45 hs.</t>
  </si>
  <si>
    <t>Toni Santana</t>
  </si>
  <si>
    <t>33323445449</t>
  </si>
  <si>
    <t>Rua Alto do Mundo Novo 322 / Casa - CEP 52081050 - Vasco da Gama, Recife, Pernambuco</t>
  </si>
  <si>
    <t>52081050</t>
  </si>
  <si>
    <t>14 de março | 16:53</t>
  </si>
  <si>
    <t>15 de março | 16:42</t>
  </si>
  <si>
    <t>MEL42115104444LMFFF01</t>
  </si>
  <si>
    <t>2000005281413924</t>
  </si>
  <si>
    <t>14 de março de 2023 07:22 hs.</t>
  </si>
  <si>
    <t>adailson da silva lima lima</t>
  </si>
  <si>
    <t>05484934486</t>
  </si>
  <si>
    <t>Rua Augusto Firmo Paulo 120 / casa - CEP 58101015 - Monte Castelo, Cabedelo, Paraíba</t>
  </si>
  <si>
    <t>Cabedelo</t>
  </si>
  <si>
    <t>58101015</t>
  </si>
  <si>
    <t>14 de março | 23:18</t>
  </si>
  <si>
    <t>MEL42115074123LMFFF01</t>
  </si>
  <si>
    <t>2000005281399924</t>
  </si>
  <si>
    <t>14 de março de 2023 07:15 hs.</t>
  </si>
  <si>
    <t>JUCIMARE DA CRUZ DE MOURA 06541104506</t>
  </si>
  <si>
    <t>41351105000172</t>
  </si>
  <si>
    <t>Rua Arlíndo Pereira 405 / Referencia: próximo a gkids - CEP 48110000 - boa Vista, Catu, Bahia</t>
  </si>
  <si>
    <t>14 de março | 22:34</t>
  </si>
  <si>
    <t>15 de março | 15:58</t>
  </si>
  <si>
    <t>MEL42115069207LMFFF01</t>
  </si>
  <si>
    <t>2000005281339080</t>
  </si>
  <si>
    <t>14 de março de 2023 06:25 hs.</t>
  </si>
  <si>
    <t>Caroline Bastos da Silva</t>
  </si>
  <si>
    <t>04513373016</t>
  </si>
  <si>
    <t>Rua Araraquara 389 / fundos casa Referencia: ao lado portão verde ,casa fundos - CEP 95555000 - guarani, Capão da Canoa, Rio Grande do Sul</t>
  </si>
  <si>
    <t>16 de março | 15:53</t>
  </si>
  <si>
    <t>MEL42115037969LMFFF01</t>
  </si>
  <si>
    <t>2000005281324178</t>
  </si>
  <si>
    <t>14 de março de 2023 06:05 hs.</t>
  </si>
  <si>
    <t>MLB2109975614</t>
  </si>
  <si>
    <t>Kit Pino Guia Bucha Pinça Freio Vw Voyage Saveiro Gol</t>
  </si>
  <si>
    <t>NEMAM CAMILO CURA NETO</t>
  </si>
  <si>
    <t>CPF 02502610141</t>
  </si>
  <si>
    <t>QSC 19 CONJ H CH 26 4 - AV. PRIMAVERA, Brasília - CEP: 72016190, Distrito Federal</t>
  </si>
  <si>
    <t>02502610141</t>
  </si>
  <si>
    <t>Q CSE 3 LOTE 16 / LOJA 01 - CEP 72025035 - Brasília, Distrito Federal</t>
  </si>
  <si>
    <t>72025035</t>
  </si>
  <si>
    <t>16 de março | 09:29</t>
  </si>
  <si>
    <t>MEL42115034470LMXDF01</t>
  </si>
  <si>
    <t>https://myaccount.mercadolivre.com.br/shipments/42115034470/detail</t>
  </si>
  <si>
    <t>2000005281282614</t>
  </si>
  <si>
    <t>14 de março de 2023 05:23 hs.</t>
  </si>
  <si>
    <t>luciano bernardino</t>
  </si>
  <si>
    <t>37939623850</t>
  </si>
  <si>
    <t>Alameda Tico-Tico 405 / CEP 12952435 - Jardim Paraíso da Usina, Atibaia, São Paulo</t>
  </si>
  <si>
    <t>12952435</t>
  </si>
  <si>
    <t>15 de março | 14:07</t>
  </si>
  <si>
    <t>MEL42115016179LMFFF01</t>
  </si>
  <si>
    <t>2000004281530683</t>
  </si>
  <si>
    <t>14 de março de 2023 05:07 hs.</t>
  </si>
  <si>
    <t xml:space="preserve">adriano pessoa alves  alves </t>
  </si>
  <si>
    <t>26083927846</t>
  </si>
  <si>
    <t>Rua Cascata 590 / Comercio Referencia: comercio - CEP 15809090 - Parque Iracema, Catanduva, São Paulo</t>
  </si>
  <si>
    <t>15809090</t>
  </si>
  <si>
    <t>14 de março | 19:34</t>
  </si>
  <si>
    <t>15 de março | 10:57</t>
  </si>
  <si>
    <t>MEL42115012394LMFFF01</t>
  </si>
  <si>
    <t>2000005256709846</t>
  </si>
  <si>
    <t>14 de março de 2023 05:05 hs.</t>
  </si>
  <si>
    <t>Anderson Carvalho borges</t>
  </si>
  <si>
    <t>08803253645</t>
  </si>
  <si>
    <t>Rua José da Júlia 388 / Casa - CEP 37400000 - Campanha, Minas Gerais</t>
  </si>
  <si>
    <t>15 de março | 13:39</t>
  </si>
  <si>
    <t>MEL42104626146LMFFF01</t>
  </si>
  <si>
    <t>2000004278949499</t>
  </si>
  <si>
    <t>14 de março de 2023 05:03 hs.</t>
  </si>
  <si>
    <t>Tatiana Marieli da Silva Souza</t>
  </si>
  <si>
    <t>85790116558</t>
  </si>
  <si>
    <t>Projetada SN / Mercearia Claudinho Referencia: casa Bruno professor 1 casa a direita muro azul casa amarela - CEP 29350000 - Campo Novo, Presidente Kennedy, Espírito Santo</t>
  </si>
  <si>
    <t>Presidente Kennedy</t>
  </si>
  <si>
    <t>29350000</t>
  </si>
  <si>
    <t>17 de março | 15:03</t>
  </si>
  <si>
    <t>MEL42115005612LMFFF01</t>
  </si>
  <si>
    <t>2000005281137360</t>
  </si>
  <si>
    <t>14 de março de 2023 03:21 hs.</t>
  </si>
  <si>
    <t>valdir martines</t>
  </si>
  <si>
    <t>CPF 03425491890</t>
  </si>
  <si>
    <t>Rua Icatu 88 - casa, Carapicuíba - CEP: 06340110, São Paulo</t>
  </si>
  <si>
    <t>03425491890</t>
  </si>
  <si>
    <t>Rua Icatu 88 / Casa - CEP 06340110 - Jardim Leonor, Carapicuíba, São Paulo</t>
  </si>
  <si>
    <t>06340110</t>
  </si>
  <si>
    <t>15 de março | 15:39</t>
  </si>
  <si>
    <t>15 de março | 18:31</t>
  </si>
  <si>
    <t>42114961245</t>
  </si>
  <si>
    <t>2000005280806936</t>
  </si>
  <si>
    <t>14 de março de 2023 00:40 hs.</t>
  </si>
  <si>
    <t>Lennon da silva</t>
  </si>
  <si>
    <t>00894656953</t>
  </si>
  <si>
    <t>Servidão Professor Gercino Belarmino da Silva 130 / casa - CEP 88067080 - Pântano do Sul, Florianópolis, Santa Catarina</t>
  </si>
  <si>
    <t>88067080</t>
  </si>
  <si>
    <t>14 de março | 03:45</t>
  </si>
  <si>
    <t>14 de março | 16:47</t>
  </si>
  <si>
    <t>MEL42114840226LMFFF01</t>
  </si>
  <si>
    <t>2000005280750228</t>
  </si>
  <si>
    <t>14 de março de 2023 00:25 hs.</t>
  </si>
  <si>
    <t>O produto devolvido chegou em domingo, 19 de março.</t>
  </si>
  <si>
    <t>Taiane Ramos</t>
  </si>
  <si>
    <t>CPF 14960299843</t>
  </si>
  <si>
    <t>Rua Carolina Gereto da Lacqua 1747, Ibitinga - CEP: 14943460, São Paulo</t>
  </si>
  <si>
    <t>14960299843</t>
  </si>
  <si>
    <t>19 de março | 02:43</t>
  </si>
  <si>
    <t>19 de março | 11:37</t>
  </si>
  <si>
    <t>MEL42124300514LMXDR01</t>
  </si>
  <si>
    <t>2000005280535976</t>
  </si>
  <si>
    <t>13 de março de 2023 23:37 hs.</t>
  </si>
  <si>
    <t>Diego Santana</t>
  </si>
  <si>
    <t>07780744981</t>
  </si>
  <si>
    <t>Av José Inacio da Paixão 3236 / Apto 07 Referencia: Residencial América - Jardim Interlagos - CEP 87511000 - Parque Residencial Interlagos, Umuarama, Paraná</t>
  </si>
  <si>
    <t>87511000</t>
  </si>
  <si>
    <t>15 de março | 05:48</t>
  </si>
  <si>
    <t>16 de março | 12:58</t>
  </si>
  <si>
    <t>MEL42114728021LMFFF01</t>
  </si>
  <si>
    <t>2000004283599773</t>
  </si>
  <si>
    <t>13 de março de 2023 22:53 hs.</t>
  </si>
  <si>
    <t>LAURALUIZAGOMESDONASCIMENTO Luiza</t>
  </si>
  <si>
    <t>CPF 66944821753</t>
  </si>
  <si>
    <t>Estrada Do Colegio 588 - Casa 1 Ap. 201, Rio de Janeiro - CEP: 21235280, Rio de Janeiro</t>
  </si>
  <si>
    <t>66944821753</t>
  </si>
  <si>
    <t>Rua Um 109 / casa 1 Referencia: Oficina Mecânica do Pedro - CEP 25271680 - Santa Lúcia, Duque de Caxias, Rio de Janeiro</t>
  </si>
  <si>
    <t>25271680</t>
  </si>
  <si>
    <t>15 de março | 00:27</t>
  </si>
  <si>
    <t>15 de março | 19:23</t>
  </si>
  <si>
    <t>MEL42114628397LMXDF01</t>
  </si>
  <si>
    <t>2000005280147206</t>
  </si>
  <si>
    <t>13 de março de 2023 22:28 hs.</t>
  </si>
  <si>
    <t>Bruno adriano</t>
  </si>
  <si>
    <t>CPF 34249020800</t>
  </si>
  <si>
    <t>maria amelia gonçalves cassal 511, Jacareí - CEP: 12316310, São Paulo</t>
  </si>
  <si>
    <t>34249020800</t>
  </si>
  <si>
    <t>AVENIDA JOSÉ CARLOS FERNANDES 124 / Papelaria arcanjo - CEP 12324784 - Jacareí, São Paulo</t>
  </si>
  <si>
    <t>12324784</t>
  </si>
  <si>
    <t>15 de março | 00:47</t>
  </si>
  <si>
    <t>17 de março | 12:33</t>
  </si>
  <si>
    <t>MEL42114565145LMXDF01</t>
  </si>
  <si>
    <t>https://myaccount.mercadolivre.com.br/shipments/42114565145/detail</t>
  </si>
  <si>
    <t>2000005280062138</t>
  </si>
  <si>
    <t>13 de março de 2023 22:12 hs.</t>
  </si>
  <si>
    <t>MLB3106688367</t>
  </si>
  <si>
    <t>Kit Reparo Alavanca Cambio Completo Parati Cht 1982 À 2005</t>
  </si>
  <si>
    <t>Wagner Ferreira De Castro</t>
  </si>
  <si>
    <t>CPF 03361155983</t>
  </si>
  <si>
    <t>Brasília 245 - Casa, Sarandi - CEP: 87112530, Paraná</t>
  </si>
  <si>
    <t>03361155983</t>
  </si>
  <si>
    <t>Rua Brasília 245 / Casa - CEP 87112530 - Jardim Castelo, Sarandi, Paraná</t>
  </si>
  <si>
    <t>87112530</t>
  </si>
  <si>
    <t>15 de março | 02:44</t>
  </si>
  <si>
    <t>16 de março | 10:36</t>
  </si>
  <si>
    <t>MEL42114527484LMXDF01</t>
  </si>
  <si>
    <t>2000004283438963</t>
  </si>
  <si>
    <t>13 de março de 2023 21:58 hs.</t>
  </si>
  <si>
    <t>Daiane Nascimento Morais</t>
  </si>
  <si>
    <t>37724616892</t>
  </si>
  <si>
    <t>Rua Dona Benedita Paula de Jesus 127 / Casa 2 - CEP 09321430 - Jardim Zaira, Mauá, São Paulo</t>
  </si>
  <si>
    <t>09321430</t>
  </si>
  <si>
    <t>14 de março | 23:23</t>
  </si>
  <si>
    <t>15 de março | 12:50</t>
  </si>
  <si>
    <t>MEL42114480791LMFFF01</t>
  </si>
  <si>
    <t>2000005279949046</t>
  </si>
  <si>
    <t>Mario Cesar Dos Santos Ferreira</t>
  </si>
  <si>
    <t>39101021826</t>
  </si>
  <si>
    <t>rua ivanir Aparecida gato 102 / conveniencia dois Referencia: Conveniencia dois irmão - CEP 79680000 - portelinha, Água Clara, Mato Grosso do Sul</t>
  </si>
  <si>
    <t>Água Clara</t>
  </si>
  <si>
    <t>79680000</t>
  </si>
  <si>
    <t>14 de março | 10:58</t>
  </si>
  <si>
    <t>MEL42114481989LMFFF01</t>
  </si>
  <si>
    <t>2000005279929544</t>
  </si>
  <si>
    <t>13 de março de 2023 21:56 hs.</t>
  </si>
  <si>
    <t>Neide Nei</t>
  </si>
  <si>
    <t>05692530716</t>
  </si>
  <si>
    <t>Rua José Manuel da Silva 18 / Referencia: Rua José Manuel Da Silva18 - CEP 23893780 - São Miguel, Seropédica, Rio de Janeiro</t>
  </si>
  <si>
    <t>23893780</t>
  </si>
  <si>
    <t>14 de março | 23:30</t>
  </si>
  <si>
    <t>16 de março | 10:40</t>
  </si>
  <si>
    <t>MEL42114482290LMFFF01</t>
  </si>
  <si>
    <t>2000005279848570</t>
  </si>
  <si>
    <t>13 de março de 2023 21:52 hs.</t>
  </si>
  <si>
    <t>Enzo Gabriel Bonfim Franco</t>
  </si>
  <si>
    <t>36046061873</t>
  </si>
  <si>
    <t>Rua Selma Aparecida Said 801 / B8 Lote 27 - CEP 18074751 - Horto Florestal, Sorocaba, São Paulo</t>
  </si>
  <si>
    <t>18074751</t>
  </si>
  <si>
    <t>14 de março | 02:54</t>
  </si>
  <si>
    <t>14 de março | 15:25</t>
  </si>
  <si>
    <t>MEL42114438561LMFFF01</t>
  </si>
  <si>
    <t>2000005279885132</t>
  </si>
  <si>
    <t>13 de março de 2023 21:49 hs.</t>
  </si>
  <si>
    <t>MLB2894603457</t>
  </si>
  <si>
    <t>Kit Reparo Terminal Cabo De Engate Seleção Duster Ai5x Ai9x</t>
  </si>
  <si>
    <t>EDIMAR ANTUNES DE BEM JUNIOR 41361102861</t>
  </si>
  <si>
    <t>CNPJ 45664488000190</t>
  </si>
  <si>
    <t>Rua Andorinhas 119, Americana - CEP: 13467263, São Paulo</t>
  </si>
  <si>
    <t>45664488000190</t>
  </si>
  <si>
    <t>Rua Andorinhas 119 / CEP 13467263 - Jardim dos Lírios, Americana, São Paulo</t>
  </si>
  <si>
    <t>13467263</t>
  </si>
  <si>
    <t>15 de março | 01:16</t>
  </si>
  <si>
    <t>15 de março | 11:18</t>
  </si>
  <si>
    <t>MEL42114461482LMXDF01</t>
  </si>
  <si>
    <t>2000005279778624</t>
  </si>
  <si>
    <t>13 de março de 2023 21:33 hs.</t>
  </si>
  <si>
    <t>Wendel Araújo</t>
  </si>
  <si>
    <t>06079885506</t>
  </si>
  <si>
    <t>2 Travessa Retirolândia 39 / Andar Térreo. Referencia: Andar Térreo. - CEP 40353655 - Fazenda Grande do Retiro, Salvador, Bahia</t>
  </si>
  <si>
    <t>40353655</t>
  </si>
  <si>
    <t>15 de março | 16:09</t>
  </si>
  <si>
    <t>MEL42114415084LMFFF01</t>
  </si>
  <si>
    <t>2000005279725248</t>
  </si>
  <si>
    <t>13 de março de 2023 21:26 hs.</t>
  </si>
  <si>
    <t>marcelo brandao bacelar</t>
  </si>
  <si>
    <t>CPF 31670373851</t>
  </si>
  <si>
    <t>Rua Artur Ferreira de Abreu 314 - Horario Comercial (Loja), São Paulo - CEP: 05547150, São Paulo</t>
  </si>
  <si>
    <t>31670373851</t>
  </si>
  <si>
    <t>Rua Maria Bento de Lemos 226 / CEP 06757140 - Cidade Intercap, Taboão da Serra, São Paulo</t>
  </si>
  <si>
    <t>06757140</t>
  </si>
  <si>
    <t>14 de março | 15:59</t>
  </si>
  <si>
    <t>14 de março | 17:51</t>
  </si>
  <si>
    <t>42114388483</t>
  </si>
  <si>
    <t>2000005279701534</t>
  </si>
  <si>
    <t>13 de março de 2023 21:25 hs.</t>
  </si>
  <si>
    <t>carlos carvalho</t>
  </si>
  <si>
    <t>26533969803</t>
  </si>
  <si>
    <t>14 de março | 00:54</t>
  </si>
  <si>
    <t>14 de março | 14:40</t>
  </si>
  <si>
    <t>MEL42114385368LMFFF01</t>
  </si>
  <si>
    <t>https://myaccount.mercadolivre.com.br/shipments/42114385368/detail</t>
  </si>
  <si>
    <t>2000005279707390</t>
  </si>
  <si>
    <t>13 de março de 2023 21:24 hs.</t>
  </si>
  <si>
    <t>Adao Pereira Lima</t>
  </si>
  <si>
    <t>CPF 67686613534</t>
  </si>
  <si>
    <t>Joao Antonio Sobrinho 44, Sao Paulo - CEP: 04351040, São Paulo</t>
  </si>
  <si>
    <t>67686613534</t>
  </si>
  <si>
    <t>Rua João Antônio Sobrinho 17 / casa 01 Referencia: rua taquaritiba - CEP 04351040 - Vila Babilônia, São Paulo, São Paulo</t>
  </si>
  <si>
    <t>04351040</t>
  </si>
  <si>
    <t>14 de março | 16:16</t>
  </si>
  <si>
    <t>14 de março | 20:32</t>
  </si>
  <si>
    <t>42114380143</t>
  </si>
  <si>
    <t>2000005279632882</t>
  </si>
  <si>
    <t>13 de março de 2023 21:13 hs.</t>
  </si>
  <si>
    <t>Vivian Cristina Silva</t>
  </si>
  <si>
    <t>31840852879</t>
  </si>
  <si>
    <t>Rua Guilherme Cornélio 35 / CEP 13033499 - Jardim Interlagos, Campinas, São Paulo</t>
  </si>
  <si>
    <t>13033499</t>
  </si>
  <si>
    <t>14 de março | 02:33</t>
  </si>
  <si>
    <t>14 de março | 12:13</t>
  </si>
  <si>
    <t>MEL42114352508LMFFF01</t>
  </si>
  <si>
    <t>2000005279542678</t>
  </si>
  <si>
    <t>13 de março de 2023 21:00 hs.</t>
  </si>
  <si>
    <t>Renan Cicero Torres</t>
  </si>
  <si>
    <t>07928285428</t>
  </si>
  <si>
    <t>Arapiraca</t>
  </si>
  <si>
    <t>57310285</t>
  </si>
  <si>
    <t>MEL42114312918LMFFF01</t>
  </si>
  <si>
    <t>2000005279533576</t>
  </si>
  <si>
    <t>Daysi Cristina</t>
  </si>
  <si>
    <t>CPF 05354938945</t>
  </si>
  <si>
    <t>rua capitao joao bley 355, rio negro - CEP: 83880000, Paraná</t>
  </si>
  <si>
    <t>05354938945</t>
  </si>
  <si>
    <t>Rua Domingos Narloch 293 / f Referencia: casa ao lado do sobrado em construção - CEP 89300208 - Centro I Baixada, Mafra, Santa Catarina</t>
  </si>
  <si>
    <t>Mafra</t>
  </si>
  <si>
    <t>89300208</t>
  </si>
  <si>
    <t>14 de março | 23:25</t>
  </si>
  <si>
    <t>16 de março | 15:54</t>
  </si>
  <si>
    <t>MEL42114305739LMXDF01</t>
  </si>
  <si>
    <t>2000004283257283</t>
  </si>
  <si>
    <t>13 de março de 2023 20:57 hs.</t>
  </si>
  <si>
    <t>Marco Túlio</t>
  </si>
  <si>
    <t>70000178640</t>
  </si>
  <si>
    <t>Alameda João Pereira de Carvalho 290 / casa - CEP 38412864 - Jardim Holanda, Uberlândia, Minas Gerais</t>
  </si>
  <si>
    <t>38412864</t>
  </si>
  <si>
    <t>14 de março | 13:25</t>
  </si>
  <si>
    <t>MEL42114299336LMFFF01</t>
  </si>
  <si>
    <t>2000005279439220</t>
  </si>
  <si>
    <t>13 de março de 2023 20:47 hs.</t>
  </si>
  <si>
    <t>Inaldo pereira da silva Silva</t>
  </si>
  <si>
    <t>14765650820</t>
  </si>
  <si>
    <t>Rua João Batista Vieira 110 / Casa Referencia: Minha Casa - CEP 15360000 - Miguel Martins, Sud Mennucci, São Paulo</t>
  </si>
  <si>
    <t>Sud Mennucci</t>
  </si>
  <si>
    <t>15360000</t>
  </si>
  <si>
    <t>14 de março | 19:38</t>
  </si>
  <si>
    <t>15 de março | 16:17</t>
  </si>
  <si>
    <t>MEL42114271312LMFFF01</t>
  </si>
  <si>
    <t>2000004283181941</t>
  </si>
  <si>
    <t>13 de março de 2023 20:34 hs.</t>
  </si>
  <si>
    <t>GIAMPIERO FABIANO</t>
  </si>
  <si>
    <t>99742543887</t>
  </si>
  <si>
    <t>Rua José de Oliveira Coelho 165 / apto 172 - CEP 05727240 - Vila Andrade, São Paulo, São Paulo</t>
  </si>
  <si>
    <t>05727240</t>
  </si>
  <si>
    <t>13 de março | 23:56</t>
  </si>
  <si>
    <t>14 de março | 12:07</t>
  </si>
  <si>
    <t>MEL42114220931LMFFF01</t>
  </si>
  <si>
    <t>2000005279340350</t>
  </si>
  <si>
    <t>13 de março de 2023 20:32 hs.</t>
  </si>
  <si>
    <t>Rosilei Graciano Alves</t>
  </si>
  <si>
    <t>CPF 01261056698</t>
  </si>
  <si>
    <t>Maria Conseiçao Seabra Portelinha 66, Uberaba - CEP: 38082244, Minas Gerais</t>
  </si>
  <si>
    <t>01261056698</t>
  </si>
  <si>
    <t>Rua Maria Conceição Seabra Portelinha 66 / CEP 38082244 - Mangueiras, Uberaba, Minas Gerais</t>
  </si>
  <si>
    <t>38082244</t>
  </si>
  <si>
    <t>15 de março | 04:18</t>
  </si>
  <si>
    <t>16 de março | 13:28</t>
  </si>
  <si>
    <t>MEL42114223446LMXDF01</t>
  </si>
  <si>
    <t>2000005279321782</t>
  </si>
  <si>
    <t>13 de março de 2023 20:31 hs.</t>
  </si>
  <si>
    <t>Luiz Otavio</t>
  </si>
  <si>
    <t>CPF 40464268885</t>
  </si>
  <si>
    <t>Rua João Carneiro de Campos 320, Mairinque - CEP: 18120000, São Paulo</t>
  </si>
  <si>
    <t>40464268885</t>
  </si>
  <si>
    <t>Rua Benjamin Simões da Costa 302 / CEP 18120000 - Jardim Vitoria, Mairinque, São Paulo</t>
  </si>
  <si>
    <t>15 de março | 13:45</t>
  </si>
  <si>
    <t>MEL42114220470LMXDF01</t>
  </si>
  <si>
    <t>2000005279267644</t>
  </si>
  <si>
    <t>13 de março de 2023 20:24 hs.</t>
  </si>
  <si>
    <t>cleriston alves de azevedo</t>
  </si>
  <si>
    <t>CPF 31995720810</t>
  </si>
  <si>
    <t>Rua Joao Garcia Miron 208 - Casa, Vargem Grande do Sul - CEP: 13880000, São Paulo</t>
  </si>
  <si>
    <t>31995720810</t>
  </si>
  <si>
    <t>Rua Pernambuco 53 / Casa Referencia: casa - CEP 13880000 - vila polar, Vargem Grande do Sul, São Paulo</t>
  </si>
  <si>
    <t>Vargem Grande do Sul</t>
  </si>
  <si>
    <t>13880000</t>
  </si>
  <si>
    <t>15 de março | 13:57</t>
  </si>
  <si>
    <t>MEL42114197506LMXDF01</t>
  </si>
  <si>
    <t>2000004283151577</t>
  </si>
  <si>
    <t>Michael Douglas da Silveira Melo</t>
  </si>
  <si>
    <t>03836757150</t>
  </si>
  <si>
    <t>Rua 06 685 / Referencia: Defronte com o Skinão Bar - CEP 75713724 - Residencial Cidade Jardim, Catalão, Goiás</t>
  </si>
  <si>
    <t>75713724</t>
  </si>
  <si>
    <t>17 de março | 10:04</t>
  </si>
  <si>
    <t>MEL42114192324LMFFF01</t>
  </si>
  <si>
    <t>2000005279205616</t>
  </si>
  <si>
    <t>13 de março de 2023 20:15 hs.</t>
  </si>
  <si>
    <t>MLB2037766479</t>
  </si>
  <si>
    <t>Cabo Embreagem Parati, Saveiro, Gol 1994, 1995, 96, 97, 1998</t>
  </si>
  <si>
    <t>Luiz Jose Dos Santos Neto</t>
  </si>
  <si>
    <t>CPF 25758107875</t>
  </si>
  <si>
    <t>Rua Wander Pádua De Queiroz 472 - Rua B, Iturama - CEP: 38280000, Minas Gerais</t>
  </si>
  <si>
    <t>25758107875</t>
  </si>
  <si>
    <t>Rua Wander Padua de Queiroz 472 / Rua B - CEP 38280000 - Alcides verissimo, Iturama, Minas Gerais</t>
  </si>
  <si>
    <t>15 de março | 04:07</t>
  </si>
  <si>
    <t>16 de março | 14:37</t>
  </si>
  <si>
    <t>MEL42114171656LMXDF01</t>
  </si>
  <si>
    <t>2000004283118099</t>
  </si>
  <si>
    <t>13 de março de 2023 20:14 hs.</t>
  </si>
  <si>
    <t>edilson rodriques de souza rodriques</t>
  </si>
  <si>
    <t>42688779249</t>
  </si>
  <si>
    <t>Rua É Quadra N 13 Lote 451 Km 07 451 / CEP 68504060 - Nova Marabá, Marabá, Pará</t>
  </si>
  <si>
    <t>Marabá</t>
  </si>
  <si>
    <t>68504060</t>
  </si>
  <si>
    <t>21 de março | 16:38</t>
  </si>
  <si>
    <t>MEL42114163344LMFFF01</t>
  </si>
  <si>
    <t>2000004283056017</t>
  </si>
  <si>
    <t>13 de março de 2023 19:53 hs.</t>
  </si>
  <si>
    <t>romelia aparecida Da Silva</t>
  </si>
  <si>
    <t>37264474828</t>
  </si>
  <si>
    <t>Rua Andradina 173 / hpf Referencia: hpf pet flakes ligar antes - CEP 14078270 - Jardim Salgado Filho, Ribeirão Preto, São Paulo</t>
  </si>
  <si>
    <t>14078270</t>
  </si>
  <si>
    <t>14 de março | 12:05</t>
  </si>
  <si>
    <t>MEL42114101076LMFFF01</t>
  </si>
  <si>
    <t>2000005279025972</t>
  </si>
  <si>
    <t>Juan Jarbas Penha Da Cruz</t>
  </si>
  <si>
    <t>18511991794</t>
  </si>
  <si>
    <t>Rua Urbano Duarte 1461 / Referencia: encima da igreja. casa do seu Jarbas - CEP 25042300 - Vila Rosário, Duque de Caxias, Rio de Janeiro</t>
  </si>
  <si>
    <t>25042300</t>
  </si>
  <si>
    <t>14 de março | 02:29</t>
  </si>
  <si>
    <t>14 de março | 17:54</t>
  </si>
  <si>
    <t>MEL42114087467LMFFF01</t>
  </si>
  <si>
    <t>2000005278983558</t>
  </si>
  <si>
    <t>13 de março de 2023 19:44 hs.</t>
  </si>
  <si>
    <t>MEL42114075156LMXDF01</t>
  </si>
  <si>
    <t>2000005278960876</t>
  </si>
  <si>
    <t>13 de março de 2023 19:40 hs.</t>
  </si>
  <si>
    <t>Wellington Auzier Marialva</t>
  </si>
  <si>
    <t>CPF 83572287200</t>
  </si>
  <si>
    <t>Avenida Brasil 3823, Manaus - CEP: 69030665, Amazonas</t>
  </si>
  <si>
    <t>83572287200</t>
  </si>
  <si>
    <t>Avenida Brasil 3823 / Referencia: AO LADO DA SUCATARIA DO NEY - CEP 69030665 - Vila da Prata, Manaus, Amazonas</t>
  </si>
  <si>
    <t>69030665</t>
  </si>
  <si>
    <t>15 de março | 04:48</t>
  </si>
  <si>
    <t>29 de março | 14:25</t>
  </si>
  <si>
    <t>11864800755742</t>
  </si>
  <si>
    <t>http://www.jadlog.com.br/trackingml.jsp?pedido=11864800755742</t>
  </si>
  <si>
    <t>2000005278858866</t>
  </si>
  <si>
    <t>13 de março de 2023 19:26 hs.</t>
  </si>
  <si>
    <t>Valter Filho</t>
  </si>
  <si>
    <t>12517920656</t>
  </si>
  <si>
    <t>Josina francisca 480 / CEP 38320000 - Brasil, Santa Vitória, Minas Gerais</t>
  </si>
  <si>
    <t>Santa Vitória</t>
  </si>
  <si>
    <t>38320000</t>
  </si>
  <si>
    <t>15 de março | 13:11</t>
  </si>
  <si>
    <t>MEL42114016344LMFFF01</t>
  </si>
  <si>
    <t>2000005278836642</t>
  </si>
  <si>
    <t>13 de março de 2023 19:22 hs.</t>
  </si>
  <si>
    <t>ney rocha</t>
  </si>
  <si>
    <t>CPF 07456886679</t>
  </si>
  <si>
    <t>rua francisco sales 321 - galpão, Palma - CEP: 36750000, Minas Gerais</t>
  </si>
  <si>
    <t>07456886679</t>
  </si>
  <si>
    <t>21 de março | 15:17</t>
  </si>
  <si>
    <t>QC509476325BR</t>
  </si>
  <si>
    <t>2000005278832256</t>
  </si>
  <si>
    <t>13 de março de 2023 19:21 hs.</t>
  </si>
  <si>
    <t>Valmir Grismino Silva</t>
  </si>
  <si>
    <t>05220878760</t>
  </si>
  <si>
    <t>Rua Laudelina Maia de Paiva 133 / Referencia: Largo do 40 - CEP 23033265 - Guaratiba, Rio de Janeiro, Rio de Janeiro</t>
  </si>
  <si>
    <t>23033265</t>
  </si>
  <si>
    <t>14 de março | 02:38</t>
  </si>
  <si>
    <t>14 de março | 15:10</t>
  </si>
  <si>
    <t>MEL42114003516LMFFF01</t>
  </si>
  <si>
    <t>2000005278813984</t>
  </si>
  <si>
    <t>13 de março de 2023 19:20 hs.</t>
  </si>
  <si>
    <t>uanderson ribeiro</t>
  </si>
  <si>
    <t>07644023585</t>
  </si>
  <si>
    <t>Quadra S 28 / Gilson Viana - CEP 47300000 - gilson viana, Casa Nova, Bahia</t>
  </si>
  <si>
    <t>16 de março | 15:56</t>
  </si>
  <si>
    <t>MEL42114002074LMFFF01</t>
  </si>
  <si>
    <t>2000004282950979</t>
  </si>
  <si>
    <t>13 de março de 2023 19:17 hs.</t>
  </si>
  <si>
    <t>Luccas Santana Gonçalves</t>
  </si>
  <si>
    <t>11991523661</t>
  </si>
  <si>
    <t>Avenida Beira Rio 241 / Muro alto, 241B Referencia: Bairro Parque Tamariz, próximo a escola municipal Terezinha Pedrosa, rua de terra do valão - CEP 28960000 - Centro, Iguaba Grande, Rio de Janeiro</t>
  </si>
  <si>
    <t>Iguaba Grande</t>
  </si>
  <si>
    <t>28960000</t>
  </si>
  <si>
    <t>14 de março | 22:40</t>
  </si>
  <si>
    <t>16 de março | 11:18</t>
  </si>
  <si>
    <t>MEL42113983575LMFFF01</t>
  </si>
  <si>
    <t>2000005278791342</t>
  </si>
  <si>
    <t>13 de março de 2023 19:16 hs.</t>
  </si>
  <si>
    <t>Miramir Mateus da Silva</t>
  </si>
  <si>
    <t>09899945978</t>
  </si>
  <si>
    <t>Rua Albatroz Real 346 / Lava Car Referencia: Lava rápido Pimenta - CEP 86703484 - Jardim San Rafael, Arapongas, Paraná</t>
  </si>
  <si>
    <t>86703484</t>
  </si>
  <si>
    <t>MEL42113990124LMFFF01</t>
  </si>
  <si>
    <t>2000005278701442</t>
  </si>
  <si>
    <t>13 de março de 2023 19:03 hs.</t>
  </si>
  <si>
    <t>Tiaga DattLa Datto LA</t>
  </si>
  <si>
    <t>27412654888</t>
  </si>
  <si>
    <t>Rua Olinto Oliveira Prado Leite 39 / lado do Bar da Vera - CEP 12289068 - Parque Residencial Eldorado, Caçapava, São Paulo</t>
  </si>
  <si>
    <t>12289068</t>
  </si>
  <si>
    <t>13 de março | 23:45</t>
  </si>
  <si>
    <t>14 de março | 13:44</t>
  </si>
  <si>
    <t>MEL42113951288LMFFF01</t>
  </si>
  <si>
    <t>2000005278695544</t>
  </si>
  <si>
    <t>Alexandre  Andrade</t>
  </si>
  <si>
    <t>11706744617</t>
  </si>
  <si>
    <t>Rua Minas Gerais 620 / loja - CEP 37970000 - centro, Pratápolis, Minas Gerais</t>
  </si>
  <si>
    <t>Pratápolis</t>
  </si>
  <si>
    <t>37970000</t>
  </si>
  <si>
    <t>13 de março | 23:33</t>
  </si>
  <si>
    <t>15 de março | 15:17</t>
  </si>
  <si>
    <t>MEL42113949742LMFFF01</t>
  </si>
  <si>
    <t>2000005278665588</t>
  </si>
  <si>
    <t>13 de março de 2023 19:01 hs.</t>
  </si>
  <si>
    <t>Julia Xavier</t>
  </si>
  <si>
    <t>03217403436</t>
  </si>
  <si>
    <t>Rua Feliciano de Oliveira Dorta 150 / CEP 17370029 - Centro, Santa Maria da Serra, São Paulo</t>
  </si>
  <si>
    <t>Santa Maria da Serra</t>
  </si>
  <si>
    <t>17370029</t>
  </si>
  <si>
    <t>13 de março | 23:53</t>
  </si>
  <si>
    <t>14 de março | 17:47</t>
  </si>
  <si>
    <t>MEL42113930155LMFFF01</t>
  </si>
  <si>
    <t>2000005278598382</t>
  </si>
  <si>
    <t>13 de março de 2023 18:47 hs.</t>
  </si>
  <si>
    <t>Debora Oliveira</t>
  </si>
  <si>
    <t>CPF 33007463882</t>
  </si>
  <si>
    <t>rua francisco togni 421 - casa, piracicaba - CEP: 13411137, São Paulo</t>
  </si>
  <si>
    <t>33007463882</t>
  </si>
  <si>
    <t>Rua Luiz Mellega 66 / casa Referencia: Casa Cor Verde - CEP 13412259 - Vila Industrial, Piracicaba, São Paulo</t>
  </si>
  <si>
    <t>13412259</t>
  </si>
  <si>
    <t>15 de março | 14:24</t>
  </si>
  <si>
    <t>MEL42113902764LMXDF01</t>
  </si>
  <si>
    <t>2000005278581082</t>
  </si>
  <si>
    <t>13 de março de 2023 18:46 hs.</t>
  </si>
  <si>
    <t>Wagner Machado</t>
  </si>
  <si>
    <t>CPF 03602408019</t>
  </si>
  <si>
    <t>alzemiro boeira reis 219 - casa, Canela - CEP: 95680000, Rio Grande do Sul</t>
  </si>
  <si>
    <t>03602408019</t>
  </si>
  <si>
    <t>Rua Alzemiro B. dos Réis 219 / casa Referencia: Casa Vermelha com janelas cor Areia - CEP 95680000 - eugenio ferreira, Canela, Rio Grande do Sul</t>
  </si>
  <si>
    <t>95680000</t>
  </si>
  <si>
    <t>15 de março | 02:22</t>
  </si>
  <si>
    <t>16 de março | 14:56</t>
  </si>
  <si>
    <t>MEL42113896862LMXDF01</t>
  </si>
  <si>
    <t>2000005278542626</t>
  </si>
  <si>
    <t>13 de março de 2023 18:39 hs.</t>
  </si>
  <si>
    <t>2kits-12152</t>
  </si>
  <si>
    <t>MLB2221154933</t>
  </si>
  <si>
    <t>Kit Pino Buchas Dobradiça Porta Ford Pampa 1990</t>
  </si>
  <si>
    <t>Carlos Felipe</t>
  </si>
  <si>
    <t>CPF 49723531801</t>
  </si>
  <si>
    <t>Rua Vinte 65, Jarinu - CEP: 13240000, São Paulo</t>
  </si>
  <si>
    <t>49723531801</t>
  </si>
  <si>
    <t>Rua Vinte 65 / Referencia: salão azul com dois portões - CEP 13240000 - Vila Primavera, Jarinu, São Paulo</t>
  </si>
  <si>
    <t>15 de março | 01:01</t>
  </si>
  <si>
    <t>15 de março | 12:48</t>
  </si>
  <si>
    <t>MEL42113878900LMXDF01</t>
  </si>
  <si>
    <t>2000005278428140</t>
  </si>
  <si>
    <t>13 de março de 2023 18:23 hs.</t>
  </si>
  <si>
    <t>dionata cerlotto</t>
  </si>
  <si>
    <t>09005507918</t>
  </si>
  <si>
    <t>rua germano neudorf 587 / Ap 2 Referencia: Perto Do Mercado Dvilla Enfrente Realiza Materias De Construcao - CEP 89304044 - Vila nova, Mafra, Santa Catarina</t>
  </si>
  <si>
    <t>89304044</t>
  </si>
  <si>
    <t>13 de março | 22:55</t>
  </si>
  <si>
    <t>14 de março | 17:41</t>
  </si>
  <si>
    <t>MEL42113828236LMFFF01</t>
  </si>
  <si>
    <t>2000005278330614</t>
  </si>
  <si>
    <t>13 de março de 2023 18:08 hs.</t>
  </si>
  <si>
    <t>772148/49</t>
  </si>
  <si>
    <t>MLB3174983887</t>
  </si>
  <si>
    <t>Par Bandeja Dianteira Com Pivô Sportage 2011 A 2022</t>
  </si>
  <si>
    <t>Juliano Eleitus</t>
  </si>
  <si>
    <t>CPF 99524082004</t>
  </si>
  <si>
    <t>Rua do Povo 155 - casa, Porto Alegre - CEP: 91140050, Rio Grande do Sul</t>
  </si>
  <si>
    <t>99524082004</t>
  </si>
  <si>
    <t>Rua do Compositor 78 / CEP 94859110 - Jardim Algarve, Alvorada, Rio Grande do Sul</t>
  </si>
  <si>
    <t>94859110</t>
  </si>
  <si>
    <t>15 de março | 03:11</t>
  </si>
  <si>
    <t>16 de março | 10:45</t>
  </si>
  <si>
    <t>MEL42113787006LMXDF01</t>
  </si>
  <si>
    <t>2000005278312542</t>
  </si>
  <si>
    <t>13 de março de 2023 18:07 hs.</t>
  </si>
  <si>
    <t>Leonardo Vidal</t>
  </si>
  <si>
    <t>50956200818</t>
  </si>
  <si>
    <t>Avenida Dom Pedro I 3298 / CEP 09132032 - Vila Luzita, Santo André, São Paulo</t>
  </si>
  <si>
    <t>09132032</t>
  </si>
  <si>
    <t>14 de março | 00:47</t>
  </si>
  <si>
    <t>14 de março | 11:32</t>
  </si>
  <si>
    <t>MEL42113774329LMFFF01</t>
  </si>
  <si>
    <t>https://myaccount.mercadolivre.com.br/shipments/42113774329/detail</t>
  </si>
  <si>
    <t>2000004282748805</t>
  </si>
  <si>
    <t>13 de março de 2023 18:06 hs.</t>
  </si>
  <si>
    <t>renato dantas</t>
  </si>
  <si>
    <t>03991977451</t>
  </si>
  <si>
    <t>Rua Waldemir da Cunha Antunes 403 / bloco B ,apto 204 - CEP 54410274 - Piedade, Jaboatão dos Guararapes, Pernambuco</t>
  </si>
  <si>
    <t>54410274</t>
  </si>
  <si>
    <t>14 de março | 20:26</t>
  </si>
  <si>
    <t>MEL42113771179LMFFF01</t>
  </si>
  <si>
    <t>2000005278295408</t>
  </si>
  <si>
    <t>13 de março de 2023 18:04 hs.</t>
  </si>
  <si>
    <t>Fabiana Cristina teixeira Da Silva</t>
  </si>
  <si>
    <t>CPF 03157160028</t>
  </si>
  <si>
    <t>Rua Assir Belotto 191 - Quadra 2 lote 7, Ponta Grossa - CEP: 84022456, Paraná</t>
  </si>
  <si>
    <t>03157160028</t>
  </si>
  <si>
    <t>Rua Assir Belotto 191 / Quadra 2 lote 7 Referencia: casa com 2 portão um metade de folha - CEP 84022456 - Neves, Ponta Grossa, Paraná</t>
  </si>
  <si>
    <t>84022456</t>
  </si>
  <si>
    <t>15 de março | 03:20</t>
  </si>
  <si>
    <t>MEL42113776006LMXDF01</t>
  </si>
  <si>
    <t>2000005278205704</t>
  </si>
  <si>
    <t>13 de março de 2023 17:52 hs.</t>
  </si>
  <si>
    <t>caio prezotto licerre</t>
  </si>
  <si>
    <t>40801786894</t>
  </si>
  <si>
    <t>Avenida Dois Córregos 1160 / Referencia: Loja de carros Cap motors - CEP 13420610 - Piracicamirim, Piracicaba, São Paulo</t>
  </si>
  <si>
    <t>13420610</t>
  </si>
  <si>
    <t>14 de março | 12:44</t>
  </si>
  <si>
    <t>MEL42113731329LMFFF01</t>
  </si>
  <si>
    <t>2000005278130360</t>
  </si>
  <si>
    <t>13 de março de 2023 17:40 hs.</t>
  </si>
  <si>
    <t>valmir machado</t>
  </si>
  <si>
    <t>09662002928</t>
  </si>
  <si>
    <t>Rua Germano Alves de Almeida 397 / Em Frente Sl Som E Rodas Referencia: Auto Eletrica Parana - CEP 89545000 - Centro, Timbó Grande, Santa Catarina</t>
  </si>
  <si>
    <t>Timbó Grande</t>
  </si>
  <si>
    <t>89545000</t>
  </si>
  <si>
    <t>14 de março | 02:55</t>
  </si>
  <si>
    <t>15 de março | 14:48</t>
  </si>
  <si>
    <t>MEL42113695691LMFFF01</t>
  </si>
  <si>
    <t>2000004282664029</t>
  </si>
  <si>
    <t>13 de março de 2023 17:38 hs.</t>
  </si>
  <si>
    <t>MLB2640425218</t>
  </si>
  <si>
    <t>Kit Bomba Combustível Gasolina Sistema Bosch Vectra 97 A 05</t>
  </si>
  <si>
    <t>Denis Ferreira Bernardes</t>
  </si>
  <si>
    <t>CPF 37384707862</t>
  </si>
  <si>
    <t>Rua adelcio barbosa de carvalho 298 - ap 34 B bloco 1 atras do cras, Barbosa - CEP: 16350000, São Paulo</t>
  </si>
  <si>
    <t>37384707862</t>
  </si>
  <si>
    <t>Rua Adélcio Barbosa de Carvalho 298 / ap 34 Bloco 1 Referencia: atrás do CRAS - CEP 16350000 - centro, Barbosa, São Paulo</t>
  </si>
  <si>
    <t>Barbosa</t>
  </si>
  <si>
    <t>16350000</t>
  </si>
  <si>
    <t>15 de março | 01:09</t>
  </si>
  <si>
    <t>15 de março | 13:54</t>
  </si>
  <si>
    <t>MEL42113688185LMXDF01</t>
  </si>
  <si>
    <t>2000005278094616</t>
  </si>
  <si>
    <t>13 de março de 2023 17:35 hs.</t>
  </si>
  <si>
    <t>Ketelyn souza Costa</t>
  </si>
  <si>
    <t>45508778802</t>
  </si>
  <si>
    <t>Bairro Vila Guilherme Rua Augusto Correia Leite 148 / CEP 07500000 - Santa Isabel, São Paulo</t>
  </si>
  <si>
    <t>14 de março | 02:25</t>
  </si>
  <si>
    <t>14 de março | 14:32</t>
  </si>
  <si>
    <t>MEL42113686562LMFFF01</t>
  </si>
  <si>
    <t>2000005278048522</t>
  </si>
  <si>
    <t>13 de março de 2023 17:28 hs.</t>
  </si>
  <si>
    <t>442123P</t>
  </si>
  <si>
    <t>MLB3063085035</t>
  </si>
  <si>
    <t>Bandeja Inferior Esquerda Jetta 2.0 2.5 2005 A 2010 Com Pivô</t>
  </si>
  <si>
    <t>mateus mai</t>
  </si>
  <si>
    <t>CPF 03630543910</t>
  </si>
  <si>
    <t>Av.dom Pedro Ll Segundo 740 - Casa, Serra Alta - CEP: 89871000, Santa Catarina</t>
  </si>
  <si>
    <t>03630543910</t>
  </si>
  <si>
    <t>Avenida Dom Pedro II 740 / Casa - CEP 89871000 - Serra Alta, Santa Catarina</t>
  </si>
  <si>
    <t>Serra Alta</t>
  </si>
  <si>
    <t>89871000</t>
  </si>
  <si>
    <t>15 de março | 02:20</t>
  </si>
  <si>
    <t>16 de março | 10:26</t>
  </si>
  <si>
    <t>MEL42113660417LMXDF01</t>
  </si>
  <si>
    <t>2000005277963582</t>
  </si>
  <si>
    <t>13 de março de 2023 17:18 hs.</t>
  </si>
  <si>
    <t>MLB2787135093</t>
  </si>
  <si>
    <t>Kit Reparo Terminal Cabo Engate Seleção Nissan Livina 2009..</t>
  </si>
  <si>
    <t>Claudio Marcio Cardoso Da Silva</t>
  </si>
  <si>
    <t>CPF 61119423520</t>
  </si>
  <si>
    <t>Avenida Professor Pinto de Aguiar SN - bl 148E ap 201, Salvador - CEP: 41740090, Bahia</t>
  </si>
  <si>
    <t>61119423520</t>
  </si>
  <si>
    <t>R BICUIBA 564 / Colina A - Mini market classe A - CEP 41680050 - Salvador, Bahia</t>
  </si>
  <si>
    <t>41680050</t>
  </si>
  <si>
    <t>15 de março | 03:18</t>
  </si>
  <si>
    <t>MEL42113632456LMXDF01</t>
  </si>
  <si>
    <t>https://myaccount.mercadolivre.com.br/shipments/42113632456/detail</t>
  </si>
  <si>
    <t>2000004282570545</t>
  </si>
  <si>
    <t>13 de março de 2023 17:07 hs.</t>
  </si>
  <si>
    <t>Gilberto Cardoso</t>
  </si>
  <si>
    <t>27339869883</t>
  </si>
  <si>
    <t>Rua das Flores 40 / casa da Lidiane - CEP 37655000 - estivinha, Itapeva, Minas Gerais</t>
  </si>
  <si>
    <t>13 de março | 21:37</t>
  </si>
  <si>
    <t>14 de março | 16:18</t>
  </si>
  <si>
    <t>MEL42113594531LMFFF01</t>
  </si>
  <si>
    <t>2000004282527527</t>
  </si>
  <si>
    <t>13 de março de 2023 16:52 hs.</t>
  </si>
  <si>
    <t>Lucas Thiego  Moraes</t>
  </si>
  <si>
    <t>09779933611</t>
  </si>
  <si>
    <t>Avenida Dr Alipio Ferreira 22 / Loja Carabelle Referencia: Loja Carabelle ao lado do banco Itaú. - CEP 12970000 - Centro, Piracaia, São Paulo</t>
  </si>
  <si>
    <t>Piracaia</t>
  </si>
  <si>
    <t>12970000</t>
  </si>
  <si>
    <t>13 de março | 21:47</t>
  </si>
  <si>
    <t>14 de março | 11:37</t>
  </si>
  <si>
    <t>MEL42113549467LMFFF01</t>
  </si>
  <si>
    <t>2000005277777018</t>
  </si>
  <si>
    <t>13 de março de 2023 16:51 hs.</t>
  </si>
  <si>
    <t>Edvania Paulucio Da Silva</t>
  </si>
  <si>
    <t>CPF 17405640737</t>
  </si>
  <si>
    <t>zona rural tombos SN - posto gasolina, muniz freire - CEP: 29380000, Espírito Santo</t>
  </si>
  <si>
    <t>17405640737</t>
  </si>
  <si>
    <t>centro piaçu SN / Referencia: gêmeos auto posto piaçu  aberto de segunda  a sábado  das 6 da manhã  as 8 da noite - CEP 29380000 - Piaçu, Muniz Freire, Espírito Santo</t>
  </si>
  <si>
    <t>Muniz Freire</t>
  </si>
  <si>
    <t>29380000</t>
  </si>
  <si>
    <t>15 de março | 03:33</t>
  </si>
  <si>
    <t>16 de março | 13:14</t>
  </si>
  <si>
    <t>MEL42113551970LMXDF01</t>
  </si>
  <si>
    <t>2000005277735896</t>
  </si>
  <si>
    <t>13 de março de 2023 16:50 hs.</t>
  </si>
  <si>
    <t>jenivaldo silva carvalho</t>
  </si>
  <si>
    <t>81154429504</t>
  </si>
  <si>
    <t>3 travessa filogonio de oliveira SN / rua do tamarineiro Referencia: ao lado do hiper unimar - CEP 42841576 - Barra do Pojuca (Monte Gordo), Camaçari, Bahia</t>
  </si>
  <si>
    <t>42841576</t>
  </si>
  <si>
    <t>15 de março | 12:04</t>
  </si>
  <si>
    <t>MEL42113533021LMFFF01</t>
  </si>
  <si>
    <t>2000005277731096</t>
  </si>
  <si>
    <t>13 de março de 2023 16:48 hs.</t>
  </si>
  <si>
    <t>Israel rocha Pereira Rocha Pereira</t>
  </si>
  <si>
    <t>CPF 10856472859</t>
  </si>
  <si>
    <t>Rua cosmo 411 chácara solar 2 fazendinha 411, Santana de Parnaíba - CEP: 06531070, São Paulo</t>
  </si>
  <si>
    <t>10856472859</t>
  </si>
  <si>
    <t>Rua Cosmos 411 / CEP 06531070 - Chácara do Solar II (Fazendinha), Santana de Parnaíba, São Paulo</t>
  </si>
  <si>
    <t>06531070</t>
  </si>
  <si>
    <t>14 de março | 20:28</t>
  </si>
  <si>
    <t>42113526897</t>
  </si>
  <si>
    <t>2000004282484061</t>
  </si>
  <si>
    <t>13 de março de 2023 16:38 hs.</t>
  </si>
  <si>
    <t>MLB2956345855</t>
  </si>
  <si>
    <t>Bandeja Lado Direito Hb20 Sedan Automático</t>
  </si>
  <si>
    <t>TIAGO SANTOS DE JESUS</t>
  </si>
  <si>
    <t>CPF 04012552554</t>
  </si>
  <si>
    <t>RUA EURICO FREITAGAS 140 - CASA 4, São Paulo - CEP: 04925060, São Paulo</t>
  </si>
  <si>
    <t>04012552554</t>
  </si>
  <si>
    <t>Rua Vicente Pinheiro 1 / Ap 7 BL 2 - CEP 05794400 - Jardim Helga, São Paulo, São Paulo</t>
  </si>
  <si>
    <t>05794400</t>
  </si>
  <si>
    <t>14 de março | 16:11</t>
  </si>
  <si>
    <t>14 de março | 20:24</t>
  </si>
  <si>
    <t>GEORGE MUNIS BRAGA</t>
  </si>
  <si>
    <t>42113506071</t>
  </si>
  <si>
    <t>2000005277668530</t>
  </si>
  <si>
    <t>13 de março de 2023 16:36 hs.</t>
  </si>
  <si>
    <t>victor pires betine</t>
  </si>
  <si>
    <t>40198478860</t>
  </si>
  <si>
    <t>Rua Domingas Patrocínia Nantes 20 / Referencia: entregar :esquina no Frangos lanches - CEP 19035190 - Jardim Itapura, Presidente Prudente, São Paulo</t>
  </si>
  <si>
    <t>19035190</t>
  </si>
  <si>
    <t>14 de março | 19:29</t>
  </si>
  <si>
    <t>15 de março | 09:20</t>
  </si>
  <si>
    <t>MEL42113499161LMFFF01</t>
  </si>
  <si>
    <t>2000005277642260</t>
  </si>
  <si>
    <t>13 de março de 2023 16:31 hs.</t>
  </si>
  <si>
    <t>jeane andrade</t>
  </si>
  <si>
    <t>00961556552</t>
  </si>
  <si>
    <t>Ezequias costa de oliveira 1953 / Casa Referencia: Casa próximo a praça don Coutinho - CEP 49200000 - alagoas, Estância, Sergipe</t>
  </si>
  <si>
    <t>Estância</t>
  </si>
  <si>
    <t>49200000</t>
  </si>
  <si>
    <t>14 de março | 17:18</t>
  </si>
  <si>
    <t>MEL42113491750LMFFF01</t>
  </si>
  <si>
    <t>2000005277610138</t>
  </si>
  <si>
    <t>13 de março de 2023 16:29 hs.</t>
  </si>
  <si>
    <t>Ricardinho Azevedo</t>
  </si>
  <si>
    <t>29170969850</t>
  </si>
  <si>
    <t>Rua Alfredo Groppo 314 / Casa Fundo - CEP 13454505 - Jardim Europa IV, Santa Bárbara D'Oeste, São Paulo</t>
  </si>
  <si>
    <t>13454505</t>
  </si>
  <si>
    <t>14 de março | 13:24</t>
  </si>
  <si>
    <t>MEL42113478440LMFFF01</t>
  </si>
  <si>
    <t>2000005277544610</t>
  </si>
  <si>
    <t>13 de março de 2023 16:18 hs.</t>
  </si>
  <si>
    <t>Brenda Mourão</t>
  </si>
  <si>
    <t>CPF 12094436608</t>
  </si>
  <si>
    <t>Rua professor patrocinio filho 463 - ap 302, Belo Horizonte - CEP: 31160550, Minas Gerais</t>
  </si>
  <si>
    <t>12094436608</t>
  </si>
  <si>
    <t>Rua Professor Patrocínio Filho 463 / 302 - CEP 31160550 - Palmares, Belo Horizonte, Minas Gerais</t>
  </si>
  <si>
    <t>31160550</t>
  </si>
  <si>
    <t>15 de março | 00:37</t>
  </si>
  <si>
    <t>16 de março | 13:41</t>
  </si>
  <si>
    <t>MEL42113451344LMXDF01</t>
  </si>
  <si>
    <t>2000005277435848</t>
  </si>
  <si>
    <t>13 de março de 2023 16:05 hs.</t>
  </si>
  <si>
    <t>rodrigo cardoso</t>
  </si>
  <si>
    <t>CPF 04401224655</t>
  </si>
  <si>
    <t>Rua Elias Tufi SN, Uberlândia - CEP: 38401148, Minas Gerais</t>
  </si>
  <si>
    <t>04401224655</t>
  </si>
  <si>
    <t>Avenida Brasil 2310 / Loja Referencia: uberlandia veiculos - CEP 38400718 - Brasil, Uberlândia, Minas Gerais</t>
  </si>
  <si>
    <t>16 de março | 10:49</t>
  </si>
  <si>
    <t>MEL42113403057LMXDF01</t>
  </si>
  <si>
    <t>2000005277418382</t>
  </si>
  <si>
    <t>13 de março de 2023 16:00 hs.</t>
  </si>
  <si>
    <t>Antonio Vaqueiro</t>
  </si>
  <si>
    <t>13778211889</t>
  </si>
  <si>
    <t>Rua dos Expedicionários 88 / Sala - CEP 13106028 - Sousas, Campinas, São Paulo</t>
  </si>
  <si>
    <t>13106028</t>
  </si>
  <si>
    <t>16 de março | 12:45</t>
  </si>
  <si>
    <t>MEL42113390661LMFFF01</t>
  </si>
  <si>
    <t>https://myaccount.mercadolivre.com.br/shipments/42113390661/detail</t>
  </si>
  <si>
    <t>2000005277361662</t>
  </si>
  <si>
    <t>13 de março de 2023 15:54 hs.</t>
  </si>
  <si>
    <t>diego devite</t>
  </si>
  <si>
    <t>40130336823</t>
  </si>
  <si>
    <t>Rua Vinícius Camilo Giachini 76 / CEP 17242076 - Jardim José Tonon, Bocaina, São Paulo</t>
  </si>
  <si>
    <t>17242076</t>
  </si>
  <si>
    <t>13 de março | 18:51</t>
  </si>
  <si>
    <t>14 de março | 13:39</t>
  </si>
  <si>
    <t>MEL42113376464LMFFF01</t>
  </si>
  <si>
    <t>2000005277370310</t>
  </si>
  <si>
    <t>Vicente Paulo Da Costa</t>
  </si>
  <si>
    <t>CPF 03712779810</t>
  </si>
  <si>
    <t>Rua Padre Anchieta 200 - Bloco B Ap 4, Guarujá - CEP: 11450170, São Paulo</t>
  </si>
  <si>
    <t>03712779810</t>
  </si>
  <si>
    <t>Rua Onze 53 / casa rosa Referencia: casa rosa - CEP 27540520 - Morada da Barra, Resende, Rio de Janeiro</t>
  </si>
  <si>
    <t>27540520</t>
  </si>
  <si>
    <t>15 de março | 01:17</t>
  </si>
  <si>
    <t>16 de março | 16:01</t>
  </si>
  <si>
    <t>MEL42113363519LMXDF01</t>
  </si>
  <si>
    <t>2000005277355450</t>
  </si>
  <si>
    <t>13 de março de 2023 15:53 hs.</t>
  </si>
  <si>
    <t>CESAR MAXWELL DE OLIVEIRA LEÃO</t>
  </si>
  <si>
    <t>CPF 18547834249</t>
  </si>
  <si>
    <t>rua marechal rondon 351 - casa, Xinguara - CEP: 68555205, Pará</t>
  </si>
  <si>
    <t>18547834249</t>
  </si>
  <si>
    <t>Rua Marechal Rondon 351 / Casa - CEP 68555205 - Centro, Xinguara, Pará</t>
  </si>
  <si>
    <t>68555205</t>
  </si>
  <si>
    <t>15 de março | 02:25</t>
  </si>
  <si>
    <t>19 de março | 13:38</t>
  </si>
  <si>
    <t>MEL42113367601LMXDF01</t>
  </si>
  <si>
    <t>2000005277348120</t>
  </si>
  <si>
    <t>13 de março de 2023 15:51 hs.</t>
  </si>
  <si>
    <t>O produto devolvido chegou em sexta-feira, 17 de março.</t>
  </si>
  <si>
    <t>daniel santana</t>
  </si>
  <si>
    <t>CPF 02892956889</t>
  </si>
  <si>
    <t>Av Guerino Boscariol 539 - Jardim Zaira, Mauá - CEP: 09320640, São Paulo</t>
  </si>
  <si>
    <t>02892956889</t>
  </si>
  <si>
    <t>17 de março | 03:03</t>
  </si>
  <si>
    <t>17 de março | 09:38</t>
  </si>
  <si>
    <t>MEL42121245657LMXDR01</t>
  </si>
  <si>
    <t>2000005277332480</t>
  </si>
  <si>
    <t>13 de março de 2023 15:49 hs.</t>
  </si>
  <si>
    <t>Alexandre Junqueira Andrade</t>
  </si>
  <si>
    <t>13866477805</t>
  </si>
  <si>
    <t>Avenida 25 de Agosto 140 / CEP 14783044 - Exposição, Barretos, São Paulo</t>
  </si>
  <si>
    <t>14783044</t>
  </si>
  <si>
    <t>13 de março | 18:53</t>
  </si>
  <si>
    <t>MEL42113360494LMFFF01</t>
  </si>
  <si>
    <t>2000005277266394</t>
  </si>
  <si>
    <t>13 de março de 2023 15:40 hs.</t>
  </si>
  <si>
    <t>Daniela Fernandes</t>
  </si>
  <si>
    <t>CPF 10446897736</t>
  </si>
  <si>
    <t>rua visconde de santa cruz 205 - apt 202 bl01, Rio de Janeiro - CEP: 20950340, Rio de Janeiro</t>
  </si>
  <si>
    <t>10446897736</t>
  </si>
  <si>
    <t>Rua Joaquim Távora 76 / Fundos - CEP 20950380 - Engenho Novo, Rio de Janeiro, Rio de Janeiro</t>
  </si>
  <si>
    <t>20950380</t>
  </si>
  <si>
    <t>15 de março | 18:08</t>
  </si>
  <si>
    <t>MEL42113330344LMXDF01</t>
  </si>
  <si>
    <t>2000004282286845</t>
  </si>
  <si>
    <t>13 de março de 2023 15:38 hs.</t>
  </si>
  <si>
    <t>JUCELINE FATIMA DOMINGUES BORTOLI</t>
  </si>
  <si>
    <t>CPF 81324685972</t>
  </si>
  <si>
    <t>Jose Gomes 67 - Fundos, Paranaguá - CEP: 83203610, Paraná</t>
  </si>
  <si>
    <t>81324685972</t>
  </si>
  <si>
    <t>Rua José Gomes 67 / FUNDOS Referencia: horário comercial - CEP 83203610 - João Gualberto, Paranaguá, Paraná</t>
  </si>
  <si>
    <t>83203610</t>
  </si>
  <si>
    <t>15 de março | 00:00</t>
  </si>
  <si>
    <t>16 de março | 17:32</t>
  </si>
  <si>
    <t>MEL42113315353LMXDF01</t>
  </si>
  <si>
    <t>2000005277225188</t>
  </si>
  <si>
    <t>13 de março de 2023 15:35 hs.</t>
  </si>
  <si>
    <t>Everthon Sousa</t>
  </si>
  <si>
    <t>47287533871</t>
  </si>
  <si>
    <t>Rua Caembú 152 / Casa - CEP 13222163 - Vila Real, Várzea Paulista, São Paulo</t>
  </si>
  <si>
    <t>13222163</t>
  </si>
  <si>
    <t>14 de março | 02:27</t>
  </si>
  <si>
    <t>MEL42113315910LMFFF01</t>
  </si>
  <si>
    <t>2000004282268055</t>
  </si>
  <si>
    <t>13 de março de 2023 15:31 hs.</t>
  </si>
  <si>
    <t>MARILENE F OLIVEIRA</t>
  </si>
  <si>
    <t>26392352813</t>
  </si>
  <si>
    <t>Avenida Brasil 1017 / Casa Referencia: Oficina De Carro - CEP 07500000 - cruzeiro, Santa Isabel, São Paulo</t>
  </si>
  <si>
    <t>13 de março | 23:11</t>
  </si>
  <si>
    <t>14 de março | 13:04</t>
  </si>
  <si>
    <t>MEL42113293969LMFFF01</t>
  </si>
  <si>
    <t>2000005277160932</t>
  </si>
  <si>
    <t>13 de março de 2023 15:28 hs.</t>
  </si>
  <si>
    <t>Marcelo Magno Espindola de Melo</t>
  </si>
  <si>
    <t>01572716509</t>
  </si>
  <si>
    <t>Rua Tamandaré 434 / Casa - CEP 48601350 - Centro, Paulo Afonso, Bahia</t>
  </si>
  <si>
    <t>48601350</t>
  </si>
  <si>
    <t>14 de março | 22:35</t>
  </si>
  <si>
    <t>MEL42113287960LMFFF01</t>
  </si>
  <si>
    <t>2000005277160746</t>
  </si>
  <si>
    <t>13 de março de 2023 15:26 hs.</t>
  </si>
  <si>
    <t>jibaandre jibaandre</t>
  </si>
  <si>
    <t>03426694948</t>
  </si>
  <si>
    <t>RUA CONDOR 420 / Trabalho - CEP 86030300 - Londrina, Paraná</t>
  </si>
  <si>
    <t>86030300</t>
  </si>
  <si>
    <t>15 de março | 17:35</t>
  </si>
  <si>
    <t>MEL42113287528LMFFF01</t>
  </si>
  <si>
    <t>https://myaccount.mercadolivre.com.br/shipments/42113287528/detail</t>
  </si>
  <si>
    <t>2000005277091648</t>
  </si>
  <si>
    <t>13 de março de 2023 15:19 hs.</t>
  </si>
  <si>
    <t>Bruno Machado</t>
  </si>
  <si>
    <t>CPF 09929492704</t>
  </si>
  <si>
    <t>Rua Maria Jose Januario 46 - Madame Machado, Petrópolis - CEP: 25745716, Rio de Janeiro</t>
  </si>
  <si>
    <t>09929492704</t>
  </si>
  <si>
    <t>Estrada União e Indústria 9415 / Loja 04 - CEP 25730736 - Itaipava, Petrópolis, Rio de Janeiro</t>
  </si>
  <si>
    <t>25730736</t>
  </si>
  <si>
    <t>17 de março | 15:58</t>
  </si>
  <si>
    <t>MEL42113257845LMXDF01</t>
  </si>
  <si>
    <t>https://myaccount.mercadolivre.com.br/shipments/42113257845/detail</t>
  </si>
  <si>
    <t>2000005277081286</t>
  </si>
  <si>
    <t>13 de março de 2023 15:16 hs.</t>
  </si>
  <si>
    <t>Usinagem JJ LTDA</t>
  </si>
  <si>
    <t>CNPJ 59502187000174</t>
  </si>
  <si>
    <t>Avenida Marginal Norte da Via Anhangüera 600, Jundiaí - CEP: 13214658, São Paulo</t>
  </si>
  <si>
    <t>59502187000174</t>
  </si>
  <si>
    <t>30 de março | 14:15</t>
  </si>
  <si>
    <t>OV493328809BR</t>
  </si>
  <si>
    <t>2000005277035670</t>
  </si>
  <si>
    <t>13 de março de 2023 15:14 hs.</t>
  </si>
  <si>
    <t>Dhenifer  Lima</t>
  </si>
  <si>
    <t>48737723898</t>
  </si>
  <si>
    <t>Rua Nove de Julho 498 / Referencia: CEP 13177364 - CEP 13177364 - Parque da Amizade (Nova Veneza), Sumaré, São Paulo</t>
  </si>
  <si>
    <t>13177364</t>
  </si>
  <si>
    <t>14 de março | 13:01</t>
  </si>
  <si>
    <t>MEL42113235722LMFFF01</t>
  </si>
  <si>
    <t>2000005276881458</t>
  </si>
  <si>
    <t>13 de março de 2023 14:54 hs.</t>
  </si>
  <si>
    <t>MLB2640449933</t>
  </si>
  <si>
    <t>Kitbomba Combustív Gasolina Sistema Bosch Corsa Pickup 95a05</t>
  </si>
  <si>
    <t>Francisco de assis sousa silva Assis sousa</t>
  </si>
  <si>
    <t>CPF 62227867310</t>
  </si>
  <si>
    <t>rua coronel mostardeiro 278 - casa, passo fundo - CEP: 99025100, Rio Grande do Sul</t>
  </si>
  <si>
    <t>62227867310</t>
  </si>
  <si>
    <t>Rua da Indústria 126 / Casa Referencia: passando o compre bem  da Vera Cruz depois do arena gaz a direitas antes do loteamento rio grande casa amarela 2 piso 126 - CEP 99042300 - Valinhos, Passo Fundo, Rio Grande do Sul</t>
  </si>
  <si>
    <t>Passo Fundo</t>
  </si>
  <si>
    <t>99042300</t>
  </si>
  <si>
    <t>15 de março | 03:36</t>
  </si>
  <si>
    <t>MEL42113169494LMXDF01</t>
  </si>
  <si>
    <t>2000005276880420</t>
  </si>
  <si>
    <t>13 de março de 2023 14:51 hs.</t>
  </si>
  <si>
    <t>anderson carlos</t>
  </si>
  <si>
    <t>08337840722</t>
  </si>
  <si>
    <t>Avenida Marcos Freire L 11 / CEP 25275683 - Santa Lúcia, Duque de Caxias, Rio de Janeiro</t>
  </si>
  <si>
    <t>25275683</t>
  </si>
  <si>
    <t>14 de março | 01:32</t>
  </si>
  <si>
    <t>14 de março | 16:25</t>
  </si>
  <si>
    <t>MEL42113160363LMFFF01</t>
  </si>
  <si>
    <t>2000005275983346</t>
  </si>
  <si>
    <t>13 de março de 2023 14:47 hs.</t>
  </si>
  <si>
    <t>Eduarda Roldão</t>
  </si>
  <si>
    <t>CPF 02520987065</t>
  </si>
  <si>
    <t>Osvaldo Bastos 1270 - Loja, Terra de Areia - CEP: 95535000, Rio Grande do Sul</t>
  </si>
  <si>
    <t>02520987065</t>
  </si>
  <si>
    <t>Rua Treze de Abril 3795 / Loja Cantinho Legal Referencia: Do lado da lotérica é a loja. - CEP 95535000 - centro, Terra de Areia, Rio Grande do Sul</t>
  </si>
  <si>
    <t>Terra de Areia</t>
  </si>
  <si>
    <t>95535000</t>
  </si>
  <si>
    <t>20 de março | 18:54</t>
  </si>
  <si>
    <t>11864800752483</t>
  </si>
  <si>
    <t>http://www.jadlog.com.br/trackingml.jsp?pedido=11864800752483</t>
  </si>
  <si>
    <t>2000005276840506</t>
  </si>
  <si>
    <t>13 de março de 2023 14:45 hs.</t>
  </si>
  <si>
    <t>Mauri Gomes De Souza Souza</t>
  </si>
  <si>
    <t>CPF 04109845904</t>
  </si>
  <si>
    <t>Rua Paraná 66, Balneário Piçarras - CEP: 88380000, Santa Catarina</t>
  </si>
  <si>
    <t>04109845904</t>
  </si>
  <si>
    <t>24 de março | 12:02</t>
  </si>
  <si>
    <t>QC469754298BR</t>
  </si>
  <si>
    <t>2000004282084301</t>
  </si>
  <si>
    <t>13 de março de 2023 14:37 hs.</t>
  </si>
  <si>
    <t>arlen luiz laurindo dos santos</t>
  </si>
  <si>
    <t>CPF 85168246672</t>
  </si>
  <si>
    <t>Rua Cerrado 272 - casa, Vespasiano - CEP: 33202672, Minas Gerais</t>
  </si>
  <si>
    <t>85168246672</t>
  </si>
  <si>
    <t>Rua Cerrado 272 / Referencia: Portão preto - CEP 33202672 - Gávea, Vespasiano, Minas Gerais</t>
  </si>
  <si>
    <t>33202672</t>
  </si>
  <si>
    <t>16 de março | 14:03</t>
  </si>
  <si>
    <t>MEL42113115313LMXDF01</t>
  </si>
  <si>
    <t>2000004282079281</t>
  </si>
  <si>
    <t>13 de março de 2023 14:36 hs.</t>
  </si>
  <si>
    <t>Anderson Neves</t>
  </si>
  <si>
    <t>CPF 04843420530</t>
  </si>
  <si>
    <t>rua oscar perreira de souza sobrinho 16 - 071 983500473, Catu - CEP: 48110000, Bahia</t>
  </si>
  <si>
    <t>04843420530</t>
  </si>
  <si>
    <t>2000005276732970</t>
  </si>
  <si>
    <t>13 de março de 2023 14:30 hs.</t>
  </si>
  <si>
    <t>EDILZA OLIVEIRA NASCIMENTO</t>
  </si>
  <si>
    <t>38855320858</t>
  </si>
  <si>
    <t>Rua Francisco Braz do Prado 151 / AP 46 bloco 1 Referencia: apartamento 46 bloco 1 liga antes pra saber se tem alguém no apartamento. - CEP 13142126 - Parque Bom Retiro, Paulínia, São Paulo</t>
  </si>
  <si>
    <t>13142126</t>
  </si>
  <si>
    <t>14 de março | 02:21</t>
  </si>
  <si>
    <t>14 de março | 14:23</t>
  </si>
  <si>
    <t>MEL42113099045LMFFF01</t>
  </si>
  <si>
    <t>2000005276686230</t>
  </si>
  <si>
    <t>13 de março de 2023 14:24 hs.</t>
  </si>
  <si>
    <t>Victor Nascimento</t>
  </si>
  <si>
    <t>CPF 36865564804</t>
  </si>
  <si>
    <t>Rua Rio Madeira 210, Itupeva - CEP: 13298502, São Paulo</t>
  </si>
  <si>
    <t>36865564804</t>
  </si>
  <si>
    <t>23 de março | 14:22</t>
  </si>
  <si>
    <t>OV307640942BR</t>
  </si>
  <si>
    <t>2000005276645878</t>
  </si>
  <si>
    <t>13 de março de 2023 14:21 hs.</t>
  </si>
  <si>
    <t>Alison Rodrigo De Sa Miranda</t>
  </si>
  <si>
    <t>33820968890</t>
  </si>
  <si>
    <t>Avenida Doutor Artur Bernardes 815 / CEP 18081000 - Vila Gabriel, Sorocaba, São Paulo</t>
  </si>
  <si>
    <t>18081000</t>
  </si>
  <si>
    <t>14 de março | 13:41</t>
  </si>
  <si>
    <t>MEL42113072682LMFFF01</t>
  </si>
  <si>
    <t>https://myaccount.mercadolivre.com.br/shipments/42113072682/detail</t>
  </si>
  <si>
    <t>2000005276630614</t>
  </si>
  <si>
    <t>13 de março de 2023 14:18 hs.</t>
  </si>
  <si>
    <t>valter oliveira</t>
  </si>
  <si>
    <t>CPF 06703401896</t>
  </si>
  <si>
    <t>Avenida Governador Mario Covas Junior 2000 - Ap 405 E, Arujá - CEP: 07412000, São Paulo</t>
  </si>
  <si>
    <t>06703401896</t>
  </si>
  <si>
    <t>Avenida Governador Mario Covas Junior 2000 / apto 405 bloco E - CEP 07412000 - Portão, Arujá, São Paulo</t>
  </si>
  <si>
    <t>07412000</t>
  </si>
  <si>
    <t>14 de março | 16:02</t>
  </si>
  <si>
    <t>14 de março | 18:18</t>
  </si>
  <si>
    <t>42113053847</t>
  </si>
  <si>
    <t>2000005276617530</t>
  </si>
  <si>
    <t>13 de março de 2023 14:16 hs.</t>
  </si>
  <si>
    <t>Marcos Diegues</t>
  </si>
  <si>
    <t>32474666818</t>
  </si>
  <si>
    <t>Rua Alcides Bonela 219 / Casa - CEP 14680000 - Jardinópolis, São Paulo</t>
  </si>
  <si>
    <t>13 de março | 18:40</t>
  </si>
  <si>
    <t>16 de março | 13:29</t>
  </si>
  <si>
    <t>MEL42113051105LMFFF01</t>
  </si>
  <si>
    <t>2000005276538134</t>
  </si>
  <si>
    <t>13 de março de 2023 14:04 hs.</t>
  </si>
  <si>
    <t>Thaina Silva</t>
  </si>
  <si>
    <t>CPF 38717990840</t>
  </si>
  <si>
    <t>Maria da Conceição Fernandes 81, São Paulo - CEP: 03817080, São Paulo</t>
  </si>
  <si>
    <t>38717990840</t>
  </si>
  <si>
    <t>Rua Guilherme de Oliveira Sá 98 / Ap 06 - CEP 03804060 - Parque Boturussu, São Paulo, São Paulo</t>
  </si>
  <si>
    <t>03804060</t>
  </si>
  <si>
    <t>14 de março | 18:45</t>
  </si>
  <si>
    <t>42113011047</t>
  </si>
  <si>
    <t>2000005276500966</t>
  </si>
  <si>
    <t>13 de março de 2023 14:00 hs.</t>
  </si>
  <si>
    <t>MARLENE WARGENOWSKY RANK 04939369986</t>
  </si>
  <si>
    <t>41895998000117</t>
  </si>
  <si>
    <t>Rua Estanislau Nossol 194 / CEP 89292155 - Serra Alta, São Bento do Sul, Santa Catarina</t>
  </si>
  <si>
    <t>São Bento do Sul</t>
  </si>
  <si>
    <t>89292155</t>
  </si>
  <si>
    <t>14 de março | 15:57</t>
  </si>
  <si>
    <t>15 de março | 15:55</t>
  </si>
  <si>
    <t>MEL42112999767LMFFF01</t>
  </si>
  <si>
    <t>2000005276472528</t>
  </si>
  <si>
    <t>13 de março de 2023 13:56 hs.</t>
  </si>
  <si>
    <t>882001</t>
  </si>
  <si>
    <t>MLB3137038083</t>
  </si>
  <si>
    <t>Bandeja Dianteira Esquerda Sem Pivô J3 2011 À 2015</t>
  </si>
  <si>
    <t>Edson Lourenço</t>
  </si>
  <si>
    <t>CPF 40351254153</t>
  </si>
  <si>
    <t>Rua Vereador Benedito E dos Santos 510 510, Tatuí - CEP: 18273150, São Paulo</t>
  </si>
  <si>
    <t>40351254153</t>
  </si>
  <si>
    <t>21 de março | 12:24</t>
  </si>
  <si>
    <t>QC581312367BR</t>
  </si>
  <si>
    <t>2000005276451138</t>
  </si>
  <si>
    <t>13 de março de 2023 13:54 hs.</t>
  </si>
  <si>
    <t>marcos escarassati</t>
  </si>
  <si>
    <t>14033756825</t>
  </si>
  <si>
    <t>Avenida Paulo Ribeiro do Valle 942 / CEP 37800000 - Guaxupé, Minas Gerais</t>
  </si>
  <si>
    <t>Guaxupé</t>
  </si>
  <si>
    <t>37800000</t>
  </si>
  <si>
    <t>13 de março | 20:35</t>
  </si>
  <si>
    <t>14 de março | 15:02</t>
  </si>
  <si>
    <t>MEL42112983854LMFFF01</t>
  </si>
  <si>
    <t>2000005276446876</t>
  </si>
  <si>
    <t>13 de março de 2023 13:53 hs.</t>
  </si>
  <si>
    <t>Josefa ana dos santos ana</t>
  </si>
  <si>
    <t>64318885453</t>
  </si>
  <si>
    <t>Rua Paulino do Nascimento 264 / casa - CEP 16370000 - Promissão, São Paulo</t>
  </si>
  <si>
    <t>13 de março | 19:34</t>
  </si>
  <si>
    <t>14 de março | 14:48</t>
  </si>
  <si>
    <t>MEL42112979846LMFFF01</t>
  </si>
  <si>
    <t>2000005276436188</t>
  </si>
  <si>
    <t>13 de março de 2023 13:51 hs.</t>
  </si>
  <si>
    <t>joseguimaraesdemoraes joseguimaraesdemoraes</t>
  </si>
  <si>
    <t>03773323131</t>
  </si>
  <si>
    <t>Rua 08 Qd 07 Lt 11 esquina com rua 06 SN / Referencia: Rua 08 ,Qd 07 Lt 11 esquina com rua 06 residencial santa clara caldas novas Goiás no final da última rua do bairro, 62994377120 - CEP 75682571 - Residencial Santa Clara, Caldas Novas, Goiás</t>
  </si>
  <si>
    <t>75682571</t>
  </si>
  <si>
    <t>MEL42112973154LMFFF01</t>
  </si>
  <si>
    <t>2000005276343788</t>
  </si>
  <si>
    <t>13 de março de 2023 13:41 hs.</t>
  </si>
  <si>
    <t>Rodrigo Nascimento</t>
  </si>
  <si>
    <t>40281886873</t>
  </si>
  <si>
    <t>Avenida Piratininga 580 / Oficina do Raul Referencia: Oficina Raul - CEP 13360178 - Chácara Souza, Capivari, São Paulo</t>
  </si>
  <si>
    <t>13360178</t>
  </si>
  <si>
    <t>14 de março | 10:45</t>
  </si>
  <si>
    <t>MEL42112933063LMFFF01</t>
  </si>
  <si>
    <t>2000005276350718</t>
  </si>
  <si>
    <t>Rosilene Diniz</t>
  </si>
  <si>
    <t>85129860691</t>
  </si>
  <si>
    <t>Rua Areado 347 / Carlos Prates - CEP 30710530 - Carlos Prates, Belo Horizonte, Minas Gerais</t>
  </si>
  <si>
    <t>30710530</t>
  </si>
  <si>
    <t>13 de março | 18:17</t>
  </si>
  <si>
    <t>14 de março | 14:02</t>
  </si>
  <si>
    <t>MEL42112932695LMFFF01</t>
  </si>
  <si>
    <t>2000005276354080</t>
  </si>
  <si>
    <t>13 de março de 2023 13:40 hs.</t>
  </si>
  <si>
    <t>josé valdir fernandes viana</t>
  </si>
  <si>
    <t>66829259215</t>
  </si>
  <si>
    <t>Rua João Back 1297 / Referencia: Próximo à fábrica de carroceria Vila nova - CEP 88400000 - Vila Nova, Ituporanga, Santa Catarina</t>
  </si>
  <si>
    <t>Ituporanga</t>
  </si>
  <si>
    <t>88400000</t>
  </si>
  <si>
    <t>13 de março | 21:23</t>
  </si>
  <si>
    <t>14 de março | 16:56</t>
  </si>
  <si>
    <t>MEL42112936742LMFFF01</t>
  </si>
  <si>
    <t>2000005276296032</t>
  </si>
  <si>
    <t>13 de março de 2023 13:37 hs.</t>
  </si>
  <si>
    <t>MLB2152592413</t>
  </si>
  <si>
    <t>Par Kit Pino Guia Bucha Pinça Freio Ford Focus 2001 Até 2019</t>
  </si>
  <si>
    <t>andre Pires</t>
  </si>
  <si>
    <t>CPF 05668737705</t>
  </si>
  <si>
    <t>Travessa São José 657 - Casa, Niterói - CEP: 24140295, Rio de Janeiro</t>
  </si>
  <si>
    <t>05668737705</t>
  </si>
  <si>
    <t>Rua Desembargador Lima Castro 151 / Loja 2 - CEP 24120350 - Fonseca, Niterói, Rio de Janeiro</t>
  </si>
  <si>
    <t>24120350</t>
  </si>
  <si>
    <t>15 de março | 02:47</t>
  </si>
  <si>
    <t>16 de março | 15:33</t>
  </si>
  <si>
    <t>MEL42112910942LMXDF01</t>
  </si>
  <si>
    <t>https://myaccount.mercadolivre.com.br/shipments/42112910942/detail</t>
  </si>
  <si>
    <t>2000005276256410</t>
  </si>
  <si>
    <t>13 de março de 2023 13:28 hs.</t>
  </si>
  <si>
    <t>Valterfran Dos santos oliveira</t>
  </si>
  <si>
    <t>92865283534</t>
  </si>
  <si>
    <t>Avenida Getúlio Vargas 102 / avenida Referencia: dentro da casas Bahia.. procurar vendedor Gleidson. - CEP 42800037 - Centro, Camaçari, Bahia</t>
  </si>
  <si>
    <t>42800037</t>
  </si>
  <si>
    <t>16 de março | 23:30</t>
  </si>
  <si>
    <t>17 de março | 12:50</t>
  </si>
  <si>
    <t>MEL42112895884LMFFF01</t>
  </si>
  <si>
    <t>2000005276239040</t>
  </si>
  <si>
    <t>13 de março de 2023 13:26 hs.</t>
  </si>
  <si>
    <t>ezequiel sueira</t>
  </si>
  <si>
    <t>08376643657</t>
  </si>
  <si>
    <t>Rua José Emerich 124 / CEP 36979000 - cornelio emerich, Alto Caparaó, Minas Gerais</t>
  </si>
  <si>
    <t>Alto Caparaó</t>
  </si>
  <si>
    <t>36979000</t>
  </si>
  <si>
    <t>13 de março | 20:39</t>
  </si>
  <si>
    <t>15 de março | 16:26</t>
  </si>
  <si>
    <t>MEL42112889584LMFFF01</t>
  </si>
  <si>
    <t>2000005276213492</t>
  </si>
  <si>
    <t>13 de março de 2023 13:23 hs.</t>
  </si>
  <si>
    <t>josé ferreira</t>
  </si>
  <si>
    <t>10322912652</t>
  </si>
  <si>
    <t>Avenida Antonio Paschoal 2249 / Posto Shell Referencia: Posto Shell Em Frente A Padova Fiat - CEP 14160500 - Centro, Sertãozinho, São Paulo</t>
  </si>
  <si>
    <t>14160500</t>
  </si>
  <si>
    <t>13 de março | 23:18</t>
  </si>
  <si>
    <t>14 de março | 12:14</t>
  </si>
  <si>
    <t>MEL42112881754LMFFF01</t>
  </si>
  <si>
    <t>2000005276169836</t>
  </si>
  <si>
    <t>13 de março de 2023 13:22 hs.</t>
  </si>
  <si>
    <t>Bruno  Portela</t>
  </si>
  <si>
    <t>CPF 17023970843</t>
  </si>
  <si>
    <t>Rua Major Alfredo Romão 60 - Numero 38, São Paulo - CEP: 05177030, São Paulo</t>
  </si>
  <si>
    <t>17023970843</t>
  </si>
  <si>
    <t>OV354126166BR</t>
  </si>
  <si>
    <t>2000005276137160</t>
  </si>
  <si>
    <t>13 de março de 2023 13:14 hs.</t>
  </si>
  <si>
    <t>Samuel Motta</t>
  </si>
  <si>
    <t>27089285898</t>
  </si>
  <si>
    <t>Rua Antônio da Cunha 311 / CEP 12517405 - Parque Residencial Beira Rio, Guaratinguetá, São Paulo</t>
  </si>
  <si>
    <t>12517405</t>
  </si>
  <si>
    <t>14 de março | 00:40</t>
  </si>
  <si>
    <t>14 de março | 16:22</t>
  </si>
  <si>
    <t>MEL42112846452LMFFF01</t>
  </si>
  <si>
    <t>2000005276131214</t>
  </si>
  <si>
    <t>13 de março de 2023 13:12 hs.</t>
  </si>
  <si>
    <t>Marcelo Carlos Lima</t>
  </si>
  <si>
    <t>00895449943</t>
  </si>
  <si>
    <t>Rua do Albatroz 146 / fluair - CEP 88137290 - Pedra Branca, Palhoça, Santa Catarina</t>
  </si>
  <si>
    <t>88137290</t>
  </si>
  <si>
    <t>13 de março | 20:20</t>
  </si>
  <si>
    <t>14 de março | 14:22</t>
  </si>
  <si>
    <t>MEL42112844640LMFFF01</t>
  </si>
  <si>
    <t>2000005276034696</t>
  </si>
  <si>
    <t>13 de março de 2023 13:00 hs.</t>
  </si>
  <si>
    <t>Theylon Mikel Pereira De Sousa</t>
  </si>
  <si>
    <t>82536317315</t>
  </si>
  <si>
    <t>Rua Ceará 256 / Referencia: Retifica do Neguim - CEP 65900530 - Juçara, Imperatriz, Maranhão</t>
  </si>
  <si>
    <t>Imperatriz</t>
  </si>
  <si>
    <t>65900530</t>
  </si>
  <si>
    <t>14 de março | 02:12</t>
  </si>
  <si>
    <t>MEL42112795947LMFFF01</t>
  </si>
  <si>
    <t>2000005275996772</t>
  </si>
  <si>
    <t>13 de março de 2023 12:54 hs.</t>
  </si>
  <si>
    <t>Paulo Henrique Dos Santos Rui</t>
  </si>
  <si>
    <t>05750516121</t>
  </si>
  <si>
    <t>Avenida Rádio Maia 1200 / número - Referencia: Na casa de oração pentecostal chamado de Deus - CEP 79106550 - Vila Popular, Campo Grande, Mato Grosso do Sul</t>
  </si>
  <si>
    <t>79106550</t>
  </si>
  <si>
    <t>13 de março | 23:19</t>
  </si>
  <si>
    <t>15 de março | 08:30</t>
  </si>
  <si>
    <t>MEL42112784216LMFFF01</t>
  </si>
  <si>
    <t>2000005275946452</t>
  </si>
  <si>
    <t>13 de março de 2023 12:47 hs.</t>
  </si>
  <si>
    <t>Alessandro Augusto Benedito</t>
  </si>
  <si>
    <t>03289916510</t>
  </si>
  <si>
    <t>Avenida Júpter 221 / Casa Referencia: próximo ao supermercado mut swol - CEP 29942230 - Vitória, São Mateus, Espírito Santo</t>
  </si>
  <si>
    <t>29942230</t>
  </si>
  <si>
    <t>13 de março | 18:00</t>
  </si>
  <si>
    <t>18 de março | 11:21</t>
  </si>
  <si>
    <t>MEL42112761370LMFFF01</t>
  </si>
  <si>
    <t>2000005275924670</t>
  </si>
  <si>
    <t>13 de março de 2023 12:45 hs.</t>
  </si>
  <si>
    <t>Thiago Althoff Weckwerth</t>
  </si>
  <si>
    <t>05650698961</t>
  </si>
  <si>
    <t>Avenida João Rodrigues dos Santos 415 / Althoff calhas - CEP 86184600 - Conjunto Habitacional Ulysses Guimarães, Cambé, Paraná</t>
  </si>
  <si>
    <t>Cambé</t>
  </si>
  <si>
    <t>86184600</t>
  </si>
  <si>
    <t>13 de março | 17:30</t>
  </si>
  <si>
    <t>14 de março | 10:15</t>
  </si>
  <si>
    <t>MEL42112753252LMFFF01</t>
  </si>
  <si>
    <t>2000005275915304</t>
  </si>
  <si>
    <t>13 de março de 2023 12:43 hs.</t>
  </si>
  <si>
    <t>Marcelo Ferreira Pires</t>
  </si>
  <si>
    <t>02896144579</t>
  </si>
  <si>
    <t>R. TRAJANO DE MORAIS 6 / Casa Referencia: CASA - CEP 46970000 - Renovacao, Wagner, Bahia</t>
  </si>
  <si>
    <t>Wagner</t>
  </si>
  <si>
    <t>46970000</t>
  </si>
  <si>
    <t>13 de março | 20:10</t>
  </si>
  <si>
    <t>16 de março | 12:49</t>
  </si>
  <si>
    <t>MEL42112750718LMFFF01</t>
  </si>
  <si>
    <t>2000005275914250</t>
  </si>
  <si>
    <t>13 de março de 2023 12:42 hs.</t>
  </si>
  <si>
    <t>Diego Silva</t>
  </si>
  <si>
    <t>10720326940</t>
  </si>
  <si>
    <t>Bom Pastor rua pitangueira SN / Referencia: próximo rua felicidade dos santos campos. - CEP 86125000 - Centro, Tamarana, Paraná</t>
  </si>
  <si>
    <t>Tamarana</t>
  </si>
  <si>
    <t>86125000</t>
  </si>
  <si>
    <t>13 de março | 16:22</t>
  </si>
  <si>
    <t>14 de março | 09:55</t>
  </si>
  <si>
    <t>MEL42112746490LMFFF01</t>
  </si>
  <si>
    <t>2000005275874006</t>
  </si>
  <si>
    <t>13 de março de 2023 12:39 hs.</t>
  </si>
  <si>
    <t>fatima freitas</t>
  </si>
  <si>
    <t>13100856848</t>
  </si>
  <si>
    <t>Avenida Orígenes Lessa 767 / Loja - CEP 18681380 - Vila Antonieta II, Lençóis Paulista, São Paulo</t>
  </si>
  <si>
    <t>18681380</t>
  </si>
  <si>
    <t>13 de março | 21:30</t>
  </si>
  <si>
    <t>14 de março | 12:17</t>
  </si>
  <si>
    <t>MEL42112731565LMFFF01</t>
  </si>
  <si>
    <t>2000005275826794</t>
  </si>
  <si>
    <t>13 de março de 2023 12:31 hs.</t>
  </si>
  <si>
    <t>RANYELLE SHIRLEY DE SOUSA</t>
  </si>
  <si>
    <t>01741833302</t>
  </si>
  <si>
    <t>Av Nascime Hellou Qd 91 Lote 6c 6 / Lote C - CEP 75350000 - Guapó, Goiás</t>
  </si>
  <si>
    <t>Guapó</t>
  </si>
  <si>
    <t>75350000</t>
  </si>
  <si>
    <t>14 de março | 12:33</t>
  </si>
  <si>
    <t>MEL42112706567LMFFF01</t>
  </si>
  <si>
    <t>2000005275799188</t>
  </si>
  <si>
    <t>13 de março de 2023 12:28 hs.</t>
  </si>
  <si>
    <t>Eduardo Crisostomo</t>
  </si>
  <si>
    <t>CPF 08700597503</t>
  </si>
  <si>
    <t>centro SN - mercado GJ santana, Wanderley - CEP: 47940000, Bahia</t>
  </si>
  <si>
    <t>08700597503</t>
  </si>
  <si>
    <t>BR-242 SN / mercado GJ santana Referencia: BR 242 Lagoa de oscarmercado GJ santana - CEP 47940000 - lagoa de oscar, Wanderley, Bahia</t>
  </si>
  <si>
    <t>Wanderley</t>
  </si>
  <si>
    <t>47940000</t>
  </si>
  <si>
    <t>14 de março | 04:47</t>
  </si>
  <si>
    <t>MEL42112696333LMXDF01</t>
  </si>
  <si>
    <t>2000004281662859</t>
  </si>
  <si>
    <t>13 de março de 2023 12:25 hs.</t>
  </si>
  <si>
    <t>Afonso Marquete monteiro</t>
  </si>
  <si>
    <t>14270679700</t>
  </si>
  <si>
    <t>RUA MATHIAS FERREIRA DA SILVA 78 / CEP 28495000 - Aperibé, Rio de Janeiro</t>
  </si>
  <si>
    <t>Aperibé</t>
  </si>
  <si>
    <t>28495000</t>
  </si>
  <si>
    <t>16 de março | 16:56</t>
  </si>
  <si>
    <t>MEL42112684421LMFFF01</t>
  </si>
  <si>
    <t>https://myaccount.mercadolivre.com.br/shipments/42112684421/detail</t>
  </si>
  <si>
    <t>2000004281647691</t>
  </si>
  <si>
    <t>13 de março de 2023 12:19 hs.</t>
  </si>
  <si>
    <t>Thiago Henrique</t>
  </si>
  <si>
    <t>12261473729</t>
  </si>
  <si>
    <t>Rua José Hipólito 310 / Loja eletrosul - CEP 27345000 - Centro, Barra Mansa, Rio de Janeiro</t>
  </si>
  <si>
    <t>27345000</t>
  </si>
  <si>
    <t>13 de março | 20:37</t>
  </si>
  <si>
    <t>14 de março | 11:17</t>
  </si>
  <si>
    <t>MEL42112663835LMFFF01</t>
  </si>
  <si>
    <t>2000005275660508</t>
  </si>
  <si>
    <t>13 de março de 2023 12:08 hs.</t>
  </si>
  <si>
    <t>Chegou em 13 de março</t>
  </si>
  <si>
    <t>Edemar Medeiros Da Silva</t>
  </si>
  <si>
    <t>CPF 06932104865</t>
  </si>
  <si>
    <t>Rua Pedro Paulo dos Santos 285 - Casa, Mogi das Cruzes - CEP: 08750710, São Paulo</t>
  </si>
  <si>
    <t>06932104865</t>
  </si>
  <si>
    <t>Rua Pedro Paulo dos Santos 285 / Casa - CEP 08750710 - Jundiapeba, Mogi das Cruzes, São Paulo</t>
  </si>
  <si>
    <t>08750710</t>
  </si>
  <si>
    <t>13 de março | 16:37</t>
  </si>
  <si>
    <t>13 de março | 19:33</t>
  </si>
  <si>
    <t>42112639166</t>
  </si>
  <si>
    <t>2000004281564693</t>
  </si>
  <si>
    <t>13 de março de 2023 11:56 hs.</t>
  </si>
  <si>
    <t>Matheus Costa E Silva</t>
  </si>
  <si>
    <t>CPF 41615172890</t>
  </si>
  <si>
    <t>Rua Jules Rimet 1, Jundiaí - CEP: 13201310, São Paulo</t>
  </si>
  <si>
    <t>41615172890</t>
  </si>
  <si>
    <t>Avenida Osmundo dos Santos Pellegrini 1460 / Bloco A, Ap 32 - CEP 13211745 - Recanto Quarto Centenário, Jundiaí, São Paulo</t>
  </si>
  <si>
    <t>13211745</t>
  </si>
  <si>
    <t>13 de março | 22:26</t>
  </si>
  <si>
    <t>14 de março | 12:25</t>
  </si>
  <si>
    <t>MEL42112597416LMXDF01</t>
  </si>
  <si>
    <t>2000005275512764</t>
  </si>
  <si>
    <t>13 de março de 2023 11:48 hs.</t>
  </si>
  <si>
    <t>Renata Rodrigues Leite</t>
  </si>
  <si>
    <t>CPF 09395311789</t>
  </si>
  <si>
    <t>Rua Eurico SN - LT 18 qd m, Nova Iguaçu - CEP: 26299126, Rio de Janeiro</t>
  </si>
  <si>
    <t>09395311789</t>
  </si>
  <si>
    <t>Rua Eurico SN / tl18 qd m Referencia: rua igreja católica santo Agostinho, km 34 - CEP 26299126 - Prados Verdes, Nova Iguaçu, Rio de Janeiro</t>
  </si>
  <si>
    <t>26299126</t>
  </si>
  <si>
    <t>14 de março | 00:39</t>
  </si>
  <si>
    <t>14 de março | 15:24</t>
  </si>
  <si>
    <t>MEL42112574458LMXDF01</t>
  </si>
  <si>
    <t>2000005275496916</t>
  </si>
  <si>
    <t>13 de março de 2023 11:47 hs.</t>
  </si>
  <si>
    <t>dario pereira da silva</t>
  </si>
  <si>
    <t>CPF 36796371879</t>
  </si>
  <si>
    <t>Rua xingu 182 - Casa, São Bernardo do Campo - CEP: 09846080, São Paulo</t>
  </si>
  <si>
    <t>36796371879</t>
  </si>
  <si>
    <t>Rua Macapá 47 / Casa Referencia: Em Construção - CEP 09853710 - Cooperativa, São Bernardo do Campo, São Paulo</t>
  </si>
  <si>
    <t>09853710</t>
  </si>
  <si>
    <t>13 de março | 16:28</t>
  </si>
  <si>
    <t>13 de março | 20:59</t>
  </si>
  <si>
    <t>42112568456</t>
  </si>
  <si>
    <t>2000005275489852</t>
  </si>
  <si>
    <t>13 de março de 2023 11:45 hs.</t>
  </si>
  <si>
    <t>willyrodriguescordeiro willyrodriguescordeiro</t>
  </si>
  <si>
    <t>11336941600</t>
  </si>
  <si>
    <t>Rua Bibiano Jasso 643 / Rua do bar do miro - CEP 13919402 - Nova Jaguariúna, Jaguariúna, São Paulo</t>
  </si>
  <si>
    <t>13919402</t>
  </si>
  <si>
    <t>14 de março | 02:26</t>
  </si>
  <si>
    <t>MEL42112566776LMFFF01</t>
  </si>
  <si>
    <t>2000004281541731</t>
  </si>
  <si>
    <t>Edmar batista batista</t>
  </si>
  <si>
    <t>07773065659</t>
  </si>
  <si>
    <t>R PERNAMBUCO 2865 / Pode de refer\u00eancia: \u00e9 no galp\u00e3o verde - CEP 35502452 - Divinópolis, Minas Gerais</t>
  </si>
  <si>
    <t>Divinópolis</t>
  </si>
  <si>
    <t>35502452</t>
  </si>
  <si>
    <t>13 de março | 17:38</t>
  </si>
  <si>
    <t>15 de março | 15:56</t>
  </si>
  <si>
    <t>MEL42112561330LMFFF01</t>
  </si>
  <si>
    <t>https://myaccount.mercadolivre.com.br/shipments/42112561330/detail</t>
  </si>
  <si>
    <t>2000005275396424</t>
  </si>
  <si>
    <t>13 de março de 2023 11:34 hs.</t>
  </si>
  <si>
    <t>cleber alexssandro florencio</t>
  </si>
  <si>
    <t>28608522802</t>
  </si>
  <si>
    <t>Rua Vitório Furlan 362 / Casa - CEP 13451201 - Residencial Furlan, Santa Bárbara D'Oeste, São Paulo</t>
  </si>
  <si>
    <t>13451201</t>
  </si>
  <si>
    <t>14 de março | 12:20</t>
  </si>
  <si>
    <t>MEL42112523228LMFFF01</t>
  </si>
  <si>
    <t>2000005275334614</t>
  </si>
  <si>
    <t>13 de março de 2023 11:23 hs.</t>
  </si>
  <si>
    <t>Ilseléia Ritter de Oliveira</t>
  </si>
  <si>
    <t>CPF 07079886678</t>
  </si>
  <si>
    <t>Av. Araça 400 - Servidão Oliveira, casa 05, Bombinhas - CEP: 88215000, Santa Catarina</t>
  </si>
  <si>
    <t>07079886678</t>
  </si>
  <si>
    <t>Av. Araça 400 / Sevidao Oliveira, Casa 05 Referencia: Sevidao Oliveira, Casa 05 - CEP 88215000 - Bombinhas, Santa Catarina</t>
  </si>
  <si>
    <t>Bombinhas</t>
  </si>
  <si>
    <t>88215000</t>
  </si>
  <si>
    <t>14 de março | 03:03</t>
  </si>
  <si>
    <t>15 de março | 12:49</t>
  </si>
  <si>
    <t>MEL42112491123LMXDF01</t>
  </si>
  <si>
    <t>2000005275329278</t>
  </si>
  <si>
    <t>Andrey Assunção da Silva</t>
  </si>
  <si>
    <t>CPF 34406585893</t>
  </si>
  <si>
    <t>Rua Irmãos Pila 251, São Paulo - CEP: 02309000, São Paulo</t>
  </si>
  <si>
    <t>34406585893</t>
  </si>
  <si>
    <t>rua capitao antonio de azevedo 227 / oficina max lub - CEP 02737040 - itaberaba, São Paulo, São Paulo</t>
  </si>
  <si>
    <t>02737040</t>
  </si>
  <si>
    <t>14 de março | 16:05</t>
  </si>
  <si>
    <t>14 de março | 19:28</t>
  </si>
  <si>
    <t>42112490887</t>
  </si>
  <si>
    <t>2000005275303504</t>
  </si>
  <si>
    <t>13 de março de 2023 11:22 hs.</t>
  </si>
  <si>
    <t>Eugênio Rosa e Silva Rosa e Silva</t>
  </si>
  <si>
    <t>CPF 37863878691</t>
  </si>
  <si>
    <t>Rua Januária 278 -  casa, Belo Horizonte - CEP: 31110060, Minas Gerais</t>
  </si>
  <si>
    <t>37863878691</t>
  </si>
  <si>
    <t>Rua Januária 278 / 278 - casa Referencia: Proximo ao Colegio Santa Maria. Fica entre rua Pouso Alegre e rua Celio de Castro - CEP 31110060 - Colégio Batista, Belo Horizonte, Minas Gerais</t>
  </si>
  <si>
    <t>31110060</t>
  </si>
  <si>
    <t>MEL42112485538LMXDF01</t>
  </si>
  <si>
    <t>2000005275297462</t>
  </si>
  <si>
    <t>13 de março de 2023 11:19 hs.</t>
  </si>
  <si>
    <t>Jackson Douglas</t>
  </si>
  <si>
    <t>70644438304</t>
  </si>
  <si>
    <t>Rua 01 36 / Referencia: proximo a UBS do bairo S.Lourenco - CEP 65235000 - Areinha, São Bento, Maranhão</t>
  </si>
  <si>
    <t>São Bento</t>
  </si>
  <si>
    <t>65235000</t>
  </si>
  <si>
    <t>11864800750991</t>
  </si>
  <si>
    <t>http://www.jadlog.com.br/trackingml.jsp?pedido=11864800750991</t>
  </si>
  <si>
    <t>2000005275254980</t>
  </si>
  <si>
    <t>13 de março de 2023 11:13 hs.</t>
  </si>
  <si>
    <t>João Roberto Ottoni Correard</t>
  </si>
  <si>
    <t>01924655896</t>
  </si>
  <si>
    <t>Rua José Francisco Marques 329 / Capricórnios Motel Referencia: Entrega No Motel Capricórnios. - CEP 12522185 - Vila São José, Guaratinguetá, São Paulo</t>
  </si>
  <si>
    <t>12522185</t>
  </si>
  <si>
    <t>13 de março | 15:17</t>
  </si>
  <si>
    <t>14 de março | 11:55</t>
  </si>
  <si>
    <t>MEL42112462652LMFFF01</t>
  </si>
  <si>
    <t>2000005275187428</t>
  </si>
  <si>
    <t>13 de março de 2023 11:03 hs.</t>
  </si>
  <si>
    <t>vitor paixao</t>
  </si>
  <si>
    <t>10529011743</t>
  </si>
  <si>
    <t>Avenida Rui Barbosa 741 / 105 Referencia: Em Frente Ao Rio Paraiba Do Sul... - CEP 28013000 - Centro, Campos dos Goytacazes, Rio de Janeiro</t>
  </si>
  <si>
    <t>28013000</t>
  </si>
  <si>
    <t>MEL42112429847LMFFF01</t>
  </si>
  <si>
    <t>2000005275145144</t>
  </si>
  <si>
    <t>13 de março de 2023 10:57 hs.</t>
  </si>
  <si>
    <t>Juventino Ivan de Vargas  Borges</t>
  </si>
  <si>
    <t>37699962087</t>
  </si>
  <si>
    <t>Rua Mariana Prezzi 115 / 4º andar Referencia: Próximo a Igreja do bairro PIO X. - CEP 95034460 - Pio X, Caxias do Sul, Rio Grande do Sul</t>
  </si>
  <si>
    <t>95034460</t>
  </si>
  <si>
    <t>13 de março | 15:19</t>
  </si>
  <si>
    <t>15 de março | 12:47</t>
  </si>
  <si>
    <t>MEL42112409295LMFFF01</t>
  </si>
  <si>
    <t>2000005275076866</t>
  </si>
  <si>
    <t>13 de março de 2023 10:47 hs.</t>
  </si>
  <si>
    <t>vitor rocha</t>
  </si>
  <si>
    <t>CPF 51859228852</t>
  </si>
  <si>
    <t>Avenida Doutor Ricardo Jafet 529, São Paulo - CEP: 04260020, São Paulo</t>
  </si>
  <si>
    <t>51859228852</t>
  </si>
  <si>
    <t>Avenida Doutor Ricardo Jafet 529 / THECNOAR Referencia: moro em cima da loja thecnoar tem uma porta do lado pode bater ou buzina qualquer horário - CEP 04260020 - Vila Santa Eulalia, São Paulo, São Paulo</t>
  </si>
  <si>
    <t>04260020</t>
  </si>
  <si>
    <t>13 de março | 16:46</t>
  </si>
  <si>
    <t>13 de março | 19:16</t>
  </si>
  <si>
    <t>42112376517</t>
  </si>
  <si>
    <t>2000005275048024</t>
  </si>
  <si>
    <t>13 de março de 2023 10:44 hs.</t>
  </si>
  <si>
    <t>William Cardoso Da Silva</t>
  </si>
  <si>
    <t>CPF 40131812823</t>
  </si>
  <si>
    <t>francisca roncada parolise 147, Lagoa da Canoa - CEP: 06567470, São Paulo</t>
  </si>
  <si>
    <t>40131812823</t>
  </si>
  <si>
    <t>Rua Neuza Dias de Souza 48 / CEP 06784293 - Sítio das Madres, Taboão da Serra, São Paulo</t>
  </si>
  <si>
    <t>06784293</t>
  </si>
  <si>
    <t>14 de março | 18:59</t>
  </si>
  <si>
    <t>42112363375</t>
  </si>
  <si>
    <t>2000005266899568</t>
  </si>
  <si>
    <t>13 de março de 2023 10:36 hs.</t>
  </si>
  <si>
    <t>elizabete dos santos</t>
  </si>
  <si>
    <t>07714044764</t>
  </si>
  <si>
    <t>Estrada do Gericino 17 / 641 Rua H - Conjunto Tom Jobim Catiri Bangu - CEP 21853000 - Bangu, Rio de Janeiro, Rio de Janeiro</t>
  </si>
  <si>
    <t>21853000</t>
  </si>
  <si>
    <t>13 de março | 18:22</t>
  </si>
  <si>
    <t>14 de março | 11:00</t>
  </si>
  <si>
    <t>MEL42108957161LMFFF01</t>
  </si>
  <si>
    <t>2000005274941832</t>
  </si>
  <si>
    <t>13 de março de 2023 10:28 hs.</t>
  </si>
  <si>
    <t>Welles Franklim lopes dos santos</t>
  </si>
  <si>
    <t>06325443411</t>
  </si>
  <si>
    <t>Rua Edésio Pereira de Barros 40 / Casa - CEP 56000000 - Salgueiro, Pernambuco</t>
  </si>
  <si>
    <t>Salgueiro</t>
  </si>
  <si>
    <t>56000000</t>
  </si>
  <si>
    <t>13 de março | 18:10</t>
  </si>
  <si>
    <t>15 de março | 13:35</t>
  </si>
  <si>
    <t>MEL42112327638LMFFF01</t>
  </si>
  <si>
    <t>2000005274933964</t>
  </si>
  <si>
    <t>13 de março de 2023 10:27 hs.</t>
  </si>
  <si>
    <t>COUTO CAR SERVICOS LTDA</t>
  </si>
  <si>
    <t>36921374000197</t>
  </si>
  <si>
    <t>Avenida Estado do Rio Grande do Sul 11 / Referencia: Construção Cinza De Esquina, Oficina Couto Car - Se Estiver Fechado Entregar Na Casa Ao Lado Ou Ligar Para 11 973141090 - CEP 13324450 - Loteamento Terras de São Pedro e São Paulo, Salto, São Paulo</t>
  </si>
  <si>
    <t>13324450</t>
  </si>
  <si>
    <t>13 de março | 12:46</t>
  </si>
  <si>
    <t>13 de março | 19:01</t>
  </si>
  <si>
    <t>MEL42112324174LMFFF01</t>
  </si>
  <si>
    <t>2000005274944192</t>
  </si>
  <si>
    <t>13 de março de 2023 10:26 hs.</t>
  </si>
  <si>
    <t>66642/43</t>
  </si>
  <si>
    <t>MLB3024630742</t>
  </si>
  <si>
    <t>Cabo Engate E Seleção Strada 2011 Em Diante</t>
  </si>
  <si>
    <t>Naylo Pereira Maciel</t>
  </si>
  <si>
    <t>CPF 06829344611</t>
  </si>
  <si>
    <t>rua sete lagoas 149 - residencia, Cruzília - CEP: 37445000, Minas Gerais</t>
  </si>
  <si>
    <t>06829344611</t>
  </si>
  <si>
    <t>20 de março | 14:35</t>
  </si>
  <si>
    <t>QC603374842BR</t>
  </si>
  <si>
    <t>2000005274914510</t>
  </si>
  <si>
    <t>13 de março de 2023 10:22 hs.</t>
  </si>
  <si>
    <t>taylor pereira</t>
  </si>
  <si>
    <t>CPF 52368321870</t>
  </si>
  <si>
    <t>Rua das Begônias 220 - casa 02, Caieiras - CEP: 07716190, São Paulo</t>
  </si>
  <si>
    <t>52368321870</t>
  </si>
  <si>
    <t>Rua Andréia 21 / casa  Referencia: Do lado da farmácia portão grande de alumínio - CEP 07717435 - Vera Tereza, Caieiras, São Paulo</t>
  </si>
  <si>
    <t>07717435</t>
  </si>
  <si>
    <t>13 de março | 16:24</t>
  </si>
  <si>
    <t>14 de março | 23:00</t>
  </si>
  <si>
    <t>42112309704</t>
  </si>
  <si>
    <t>2000004281263899</t>
  </si>
  <si>
    <t>13 de março de 2023 10:04 hs.</t>
  </si>
  <si>
    <t>MLB2603171455</t>
  </si>
  <si>
    <t>Par Par Pinoguia Pinça De Freio Cobalt Ls1.4 Flex 2012</t>
  </si>
  <si>
    <t>Egdemo Virgolino de Melo Virgolino</t>
  </si>
  <si>
    <t>CPF 73428183487</t>
  </si>
  <si>
    <t>Rua Venâncio Guedes 7 - Casa, Água Branca - CEP: 58748000, Paraíba</t>
  </si>
  <si>
    <t>73428183487</t>
  </si>
  <si>
    <t>Rua Venâncio Guedes 7 / Casa - CEP 58748000 - Centro, Água Branca, Paraíba</t>
  </si>
  <si>
    <t>Água Branca</t>
  </si>
  <si>
    <t>58748000</t>
  </si>
  <si>
    <t>14 de março | 04:40</t>
  </si>
  <si>
    <t>15 de março | 15:46</t>
  </si>
  <si>
    <t>MEL42112259686LMXDF01</t>
  </si>
  <si>
    <t>2000005274645810</t>
  </si>
  <si>
    <t>13 de março de 2023 10:02 hs.</t>
  </si>
  <si>
    <t>MANOEL RIBEIRO DA SILVA</t>
  </si>
  <si>
    <t>28129024187</t>
  </si>
  <si>
    <t>Rua 2003 Q 04 L 13 SN / Referencia: saida para a Arena clube - CEP 76510000 - portal dos sonhos, Crixás, Goiás</t>
  </si>
  <si>
    <t>Crixás</t>
  </si>
  <si>
    <t>76510000</t>
  </si>
  <si>
    <t>14 de março | 09:17</t>
  </si>
  <si>
    <t>16 de março | 14:22</t>
  </si>
  <si>
    <t>MEL42112193544LMFFF01</t>
  </si>
  <si>
    <t>2000005274748714</t>
  </si>
  <si>
    <t>13 de março de 2023 10:01 hs.</t>
  </si>
  <si>
    <t>Luis Felipe Bernabé</t>
  </si>
  <si>
    <t>05413886578</t>
  </si>
  <si>
    <t>Rua Madeira 67 / Casa Referencia: Casa - CEP 45829028 - Matinha, Eunápolis, Bahia</t>
  </si>
  <si>
    <t>45829028</t>
  </si>
  <si>
    <t>14 de março | 11:09</t>
  </si>
  <si>
    <t>17 de março | 11:07</t>
  </si>
  <si>
    <t>MEL42112237804LMFFF01</t>
  </si>
  <si>
    <t>2000005274734778</t>
  </si>
  <si>
    <t>13 de março de 2023 09:52 hs.</t>
  </si>
  <si>
    <t>Sebastiao Pedro Silvério</t>
  </si>
  <si>
    <t>CPF 13304260889</t>
  </si>
  <si>
    <t>Avenida Mantena N 35 35 - Casa, Francisco Morato - CEP: 07987310, São Paulo</t>
  </si>
  <si>
    <t>13304260889</t>
  </si>
  <si>
    <t>Avenida Mantena 35 / N 35 - Casa - CEP 07987310 - Jardim Alegria, Francisco Morato, São Paulo</t>
  </si>
  <si>
    <t>07987310</t>
  </si>
  <si>
    <t>13 de março | 21:29</t>
  </si>
  <si>
    <t>42112231058</t>
  </si>
  <si>
    <t>2000005274648866</t>
  </si>
  <si>
    <t>13 de março de 2023 09:35 hs.</t>
  </si>
  <si>
    <t>Irenildo Augusto Da Silva Augusto</t>
  </si>
  <si>
    <t>02836206764</t>
  </si>
  <si>
    <t>Rua Bulhões de Carvalho 622 / Portaria 01 - CEP 22081001 - Copacabana, Rio de Janeiro, Rio de Janeiro</t>
  </si>
  <si>
    <t>22081001</t>
  </si>
  <si>
    <t>13 de março | 19:19</t>
  </si>
  <si>
    <t>14 de março | 16:19</t>
  </si>
  <si>
    <t>MEL42112191336LMFFF01</t>
  </si>
  <si>
    <t>2000005274648300</t>
  </si>
  <si>
    <t>13 de março de 2023 09:34 hs.</t>
  </si>
  <si>
    <t>Paulo Sergio somer</t>
  </si>
  <si>
    <t>CNPJ 39507829000110</t>
  </si>
  <si>
    <t>Rua São João 1116, Paraíso - CEP: 15825000, São Paulo</t>
  </si>
  <si>
    <t>39507829000110</t>
  </si>
  <si>
    <t>Rua São João 1116 / Referencia: mercearia somer's - CEP 15825000 - centro, Paraíso, São Paulo</t>
  </si>
  <si>
    <t>Paraíso</t>
  </si>
  <si>
    <t>15825000</t>
  </si>
  <si>
    <t>14 de março | 01:52</t>
  </si>
  <si>
    <t>14 de março | 13:58</t>
  </si>
  <si>
    <t>MEL42112189112LMXDF01</t>
  </si>
  <si>
    <t>2000005274617574</t>
  </si>
  <si>
    <t>13 de março de 2023 09:31 hs.</t>
  </si>
  <si>
    <t>ANDRE SILVA</t>
  </si>
  <si>
    <t>06001331502</t>
  </si>
  <si>
    <t>Travessa José vieira de Andrade 79 / Travessa 31 De Março - CEP 49200000 - Alagoas, Estância, Sergipe</t>
  </si>
  <si>
    <t>13 de março | 16:41</t>
  </si>
  <si>
    <t>14 de março | 13:49</t>
  </si>
  <si>
    <t>MEL42112177201LMFFF01</t>
  </si>
  <si>
    <t>2000004281148559</t>
  </si>
  <si>
    <t>13 de março de 2023 09:17 hs.</t>
  </si>
  <si>
    <t>Luis Clecio</t>
  </si>
  <si>
    <t>12705234659</t>
  </si>
  <si>
    <t>Avenida Pequeri 187 / casa 2 Referencia: caso nao tenha ninguém entrega na loja de roupas ao lado MDK - CEP 13222200 - Jardim América, Várzea Paulista, São Paulo</t>
  </si>
  <si>
    <t>13222200</t>
  </si>
  <si>
    <t>14 de março | 02:43</t>
  </si>
  <si>
    <t>14 de março | 13:32</t>
  </si>
  <si>
    <t>MEL42112148136LMFFF01</t>
  </si>
  <si>
    <t>2000005274526700</t>
  </si>
  <si>
    <t>13 de março de 2023 09:10 hs.</t>
  </si>
  <si>
    <t>josé edivaldo costa vale vale</t>
  </si>
  <si>
    <t>48642584572</t>
  </si>
  <si>
    <t>1A Travessa José Visco 452 / Casa - CEP 48110000 - Catu, Bahia</t>
  </si>
  <si>
    <t>14 de março | 00:12</t>
  </si>
  <si>
    <t>14 de março | 11:52</t>
  </si>
  <si>
    <t>MEL42112132927LMFFF01</t>
  </si>
  <si>
    <t>2000004281149949</t>
  </si>
  <si>
    <t>13 de março de 2023 09:08 hs.</t>
  </si>
  <si>
    <t>André Luís Scuccuglia da Costa</t>
  </si>
  <si>
    <t>CPF 25942368880</t>
  </si>
  <si>
    <t>Rua Pedro Álvares Cabral 429 - Proximo Igreja Sao jose Operario, Sorocaba - CEP: 18090505, São Paulo</t>
  </si>
  <si>
    <t>25942368880</t>
  </si>
  <si>
    <t>Rua Pedro Álvares Cabral 429 / CEP 18090505 - Vila Progresso, Sorocaba, São Paulo</t>
  </si>
  <si>
    <t>18090505</t>
  </si>
  <si>
    <t>13 de março | 23:09</t>
  </si>
  <si>
    <t>14 de março | 16:57</t>
  </si>
  <si>
    <t>MEL42112130466LMXDF01</t>
  </si>
  <si>
    <t>2000005274488248</t>
  </si>
  <si>
    <t>13 de março de 2023 09:07 hs.</t>
  </si>
  <si>
    <t>Alex Paixao</t>
  </si>
  <si>
    <t>85941570538</t>
  </si>
  <si>
    <t>7 Travessa União Paraiso 63 / Casa - CEP 41500150 - São Cristovão, Salvador, Bahia</t>
  </si>
  <si>
    <t>41500150</t>
  </si>
  <si>
    <t>14 de março | 00:01</t>
  </si>
  <si>
    <t>14 de março | 12:30</t>
  </si>
  <si>
    <t>MEL42112117358LMFFF01</t>
  </si>
  <si>
    <t>2000005274463208</t>
  </si>
  <si>
    <t>13 de março de 2023 08:59 hs.</t>
  </si>
  <si>
    <t>Rogério Júnior</t>
  </si>
  <si>
    <t>80223190900</t>
  </si>
  <si>
    <t>Rua Mauricio Fabri 85 / casa - CEP 87550000 - jardim Planalto 1, Altônia, Paraná</t>
  </si>
  <si>
    <t>Altônia</t>
  </si>
  <si>
    <t>87550000</t>
  </si>
  <si>
    <t>16 de março | 15:43</t>
  </si>
  <si>
    <t>MEL42112104839LMFFF01</t>
  </si>
  <si>
    <t>2000005274450448</t>
  </si>
  <si>
    <t>13 de março de 2023 08:52 hs.</t>
  </si>
  <si>
    <t>douglas martins</t>
  </si>
  <si>
    <t>08063428625</t>
  </si>
  <si>
    <t>Rua Anselmo Lopes de Abreu 141 / Lot.porto seguro - CEP 36060458 - Linhares, Juiz de Fora, Minas Gerais</t>
  </si>
  <si>
    <t>36060458</t>
  </si>
  <si>
    <t>13 de março | 15:31</t>
  </si>
  <si>
    <t>14 de março | 13:50</t>
  </si>
  <si>
    <t>MEL42112101210LMFFF01</t>
  </si>
  <si>
    <t>2000005274373758</t>
  </si>
  <si>
    <t>13 de março de 2023 08:34 hs.</t>
  </si>
  <si>
    <t>Thiago Pelegrin</t>
  </si>
  <si>
    <t>36512644832</t>
  </si>
  <si>
    <t>Avenida Formoso 775 / Oficina Pelegrin - CEP 13670000 - Santa Rita do Passa Quatro, São Paulo</t>
  </si>
  <si>
    <t>Santa Rita do Passa Quatro</t>
  </si>
  <si>
    <t>13670000</t>
  </si>
  <si>
    <t>14 de março | 00:25</t>
  </si>
  <si>
    <t>MEL42112067945LMFFF01</t>
  </si>
  <si>
    <t>2000005274334218</t>
  </si>
  <si>
    <t>13 de março de 2023 08:21 hs.</t>
  </si>
  <si>
    <t>Wilton Ferreira</t>
  </si>
  <si>
    <t>87650398315</t>
  </si>
  <si>
    <t>Rua Martins Sousa 890 / Referencia: Pode entregar nesse Mesmo Endereço - CEP 64260000 - Centro, Piripiri, Piauí</t>
  </si>
  <si>
    <t>Piripiri</t>
  </si>
  <si>
    <t>64260000</t>
  </si>
  <si>
    <t>13 de março | 23:50</t>
  </si>
  <si>
    <t>15 de março | 12:54</t>
  </si>
  <si>
    <t>MEL42112044205LMFFF01</t>
  </si>
  <si>
    <t>2000005274328636</t>
  </si>
  <si>
    <t>13 de março de 2023 08:17 hs.</t>
  </si>
  <si>
    <t>MLB2711276661</t>
  </si>
  <si>
    <t>Cabo De Engate E Seleção Vectra Elegance 2006  Em Diante</t>
  </si>
  <si>
    <t>claudemir oliveira lima</t>
  </si>
  <si>
    <t>CPF 11729099890</t>
  </si>
  <si>
    <t>R. Caetano Marrafão 46 - Jardim Licce 2, Santo Inácio - CEP: 86650000, Paraná</t>
  </si>
  <si>
    <t>11729099890</t>
  </si>
  <si>
    <t>R. Caetano Marrafão 46 / Jardim Licce 2 Referencia: Jardim Licce 2 - CEP 86650000 - Santo Inácio, Paraná</t>
  </si>
  <si>
    <t>Santo Inácio</t>
  </si>
  <si>
    <t>86650000</t>
  </si>
  <si>
    <t>14 de março | 02:53</t>
  </si>
  <si>
    <t>15 de março | 15:05</t>
  </si>
  <si>
    <t>MEL42112046194LMXDF01</t>
  </si>
  <si>
    <t>2000005274308232</t>
  </si>
  <si>
    <t>13 de março de 2023 08:08 hs.</t>
  </si>
  <si>
    <t>Douglas Fernandes Silva</t>
  </si>
  <si>
    <t>05835391900</t>
  </si>
  <si>
    <t>Avenida Rio Branco 928 / De 732 A 1080 - Lado Par - Zona De Armazem - CEP 87209018 - Zona de Armazém, Cianorte, Paraná</t>
  </si>
  <si>
    <t>87209018</t>
  </si>
  <si>
    <t>13 de março | 15:20</t>
  </si>
  <si>
    <t>MEL42112030783LMFFF01</t>
  </si>
  <si>
    <t>2000005274302412</t>
  </si>
  <si>
    <t>Jeferson Lopes</t>
  </si>
  <si>
    <t>04066180540</t>
  </si>
  <si>
    <t>Caminho do Planalto 21 / próx. mercado Multi Referencia: antigo Caminho 29, Gleba E - CEP 42808133 - Gleba E, Camaçari, Bahia</t>
  </si>
  <si>
    <t>42808133</t>
  </si>
  <si>
    <t>14 de março | 00:36</t>
  </si>
  <si>
    <t>MEL42112030447LMFFF01</t>
  </si>
  <si>
    <t>2000005274297276</t>
  </si>
  <si>
    <t>Stefanie Arruda Cavalcante</t>
  </si>
  <si>
    <t>41575649870</t>
  </si>
  <si>
    <t>Rua Fernando Lopes 1047 / CEP 13424060 - Paulicéia, Piracicaba, São Paulo</t>
  </si>
  <si>
    <t>13424060</t>
  </si>
  <si>
    <t>MEL42112033954LMFFF01</t>
  </si>
  <si>
    <t>https://myaccount.mercadolivre.com.br/shipments/42112033954/detail</t>
  </si>
  <si>
    <t>2000005274233182</t>
  </si>
  <si>
    <t>13 de março de 2023 07:41 hs.</t>
  </si>
  <si>
    <t>Fernando Henrique</t>
  </si>
  <si>
    <t>CPF 30026448890</t>
  </si>
  <si>
    <t>baltazar 412, itapetininga - CEP: 18214490, São Paulo</t>
  </si>
  <si>
    <t>30026448890</t>
  </si>
  <si>
    <t>Rua Baltazar Lorenzetto 412 / Referencia: ao lado serralheria três irmaos - CEP 18214490 - Jardim Brasil, Itapetininga, São Paulo</t>
  </si>
  <si>
    <t>18214490</t>
  </si>
  <si>
    <t>14 de março | 00:38</t>
  </si>
  <si>
    <t>MEL42112006066LMXDF01</t>
  </si>
  <si>
    <t>2000005274166442</t>
  </si>
  <si>
    <t>13 de março de 2023 06:56 hs.</t>
  </si>
  <si>
    <t>Cirlei Cruz</t>
  </si>
  <si>
    <t>89470753020</t>
  </si>
  <si>
    <t>José Carlos dos Santos 438 / Referencia: Proximo ao Mercado Cestão - CEP 98700000 - Storch, Ijuí, Rio Grande do Sul</t>
  </si>
  <si>
    <t>Ijuí</t>
  </si>
  <si>
    <t>98700000</t>
  </si>
  <si>
    <t>13 de março | 14:41</t>
  </si>
  <si>
    <t>MEL42111968445LMFFF01</t>
  </si>
  <si>
    <t>2000005273665018</t>
  </si>
  <si>
    <t>13 de março de 2023 00:28 hs.</t>
  </si>
  <si>
    <t>Rafael Monteles</t>
  </si>
  <si>
    <t>53996925204</t>
  </si>
  <si>
    <t>13053127</t>
  </si>
  <si>
    <t>MEL42111777773LMFFF01</t>
  </si>
  <si>
    <t>2000004280632891</t>
  </si>
  <si>
    <t>12 de março de 2023 23:32 hs.</t>
  </si>
  <si>
    <t>David Lodi</t>
  </si>
  <si>
    <t>CPF 34274757862</t>
  </si>
  <si>
    <t>Rua Diogo Antônio Feijó 90 - Casa, Caçapava - CEP: 12289030, São Paulo</t>
  </si>
  <si>
    <t>34274757862</t>
  </si>
  <si>
    <t>Avenida Joaquim Thomaz de Freitas 674 / CEP 12289416 - Jardim Panorama, Caçapava, São Paulo</t>
  </si>
  <si>
    <t>12289416</t>
  </si>
  <si>
    <t>14 de março | 20:39</t>
  </si>
  <si>
    <t>MEL42111689891LMXDF01</t>
  </si>
  <si>
    <t>2000005273311108</t>
  </si>
  <si>
    <t>12 de março de 2023 23:03 hs.</t>
  </si>
  <si>
    <t>Ana Paula  Torres Silva</t>
  </si>
  <si>
    <t>08314329509</t>
  </si>
  <si>
    <t>Rua Severiano SN / Casa Referencia: Praça do caju - CEP 47450000 - Centro, Gentio do Ouro, Bahia</t>
  </si>
  <si>
    <t>Gentio do Ouro</t>
  </si>
  <si>
    <t>47450000</t>
  </si>
  <si>
    <t>15 de março | 10:37</t>
  </si>
  <si>
    <t>MEL42111640718LMFFF01</t>
  </si>
  <si>
    <t>2000005273172342</t>
  </si>
  <si>
    <t>12 de março de 2023 22:39 hs.</t>
  </si>
  <si>
    <t>Marli Siqueira</t>
  </si>
  <si>
    <t>04327733806</t>
  </si>
  <si>
    <t>Rua Graciliano Ramos 26 / CEP 09050490 - Vila Scarpelli, Santo André, São Paulo</t>
  </si>
  <si>
    <t>09050490</t>
  </si>
  <si>
    <t>13 de março | 11:33</t>
  </si>
  <si>
    <t>13 de março | 16:50</t>
  </si>
  <si>
    <t>MEL42111581034LMFFF01</t>
  </si>
  <si>
    <t>2000004280491797</t>
  </si>
  <si>
    <t>12 de março de 2023 22:28 hs.</t>
  </si>
  <si>
    <t>Bernardo Hissa</t>
  </si>
  <si>
    <t>06572679616</t>
  </si>
  <si>
    <t>RUA MINERVA 295 / Loja Suplemax - CEP 30720580 - Belo Horizonte, Minas Gerais</t>
  </si>
  <si>
    <t>30720580</t>
  </si>
  <si>
    <t>18 de março | 12:34</t>
  </si>
  <si>
    <t>MEL42111559053LMFFF01</t>
  </si>
  <si>
    <t>https://myaccount.mercadolivre.com.br/shipments/42111559053/detail</t>
  </si>
  <si>
    <t>2000005273059892</t>
  </si>
  <si>
    <t>12 de março de 2023 22:19 hs.</t>
  </si>
  <si>
    <t>Ediohne Fernandes carvalho</t>
  </si>
  <si>
    <t>08511087680</t>
  </si>
  <si>
    <t>Rua Milton Antunes de Siqueira 405 / Referencia: loteamento imperial 1 - CEP 35146000 - Centro, São João do Oriente, Minas Gerais</t>
  </si>
  <si>
    <t>São João do Oriente</t>
  </si>
  <si>
    <t>35146000</t>
  </si>
  <si>
    <t>13 de março | 13:31</t>
  </si>
  <si>
    <t>14 de março | 11:08</t>
  </si>
  <si>
    <t>MEL42111537751LMFFF01</t>
  </si>
  <si>
    <t>2000004280430837</t>
  </si>
  <si>
    <t>12 de março de 2023 22:06 hs.</t>
  </si>
  <si>
    <t>rafaela santo</t>
  </si>
  <si>
    <t>11525547607</t>
  </si>
  <si>
    <t>Alameda do Cedro 261 / CEP 35670000 - planalto, Mateus Leme, Minas Gerais</t>
  </si>
  <si>
    <t>13 de março | 14:23</t>
  </si>
  <si>
    <t>14 de março | 15:32</t>
  </si>
  <si>
    <t>MEL42111506305LMFFF01</t>
  </si>
  <si>
    <t>2000005272965588</t>
  </si>
  <si>
    <t>12 de março de 2023 22:01 hs.</t>
  </si>
  <si>
    <t>Guilherme job moreira</t>
  </si>
  <si>
    <t>08333542646</t>
  </si>
  <si>
    <t>Rua Carlos Rivelli 135 / CEP 37570000 - Ouro Fino, Minas Gerais</t>
  </si>
  <si>
    <t>Ouro Fino</t>
  </si>
  <si>
    <t>37570000</t>
  </si>
  <si>
    <t>13 de março | 21:25</t>
  </si>
  <si>
    <t>14 de março | 13:08</t>
  </si>
  <si>
    <t>MEL42111501260LMFFF01</t>
  </si>
  <si>
    <t>2000004280417605</t>
  </si>
  <si>
    <t>Vanderlei Cacimiro Querino</t>
  </si>
  <si>
    <t>CPF 26215463825</t>
  </si>
  <si>
    <t>Rua Jose Lopes Da Silva 455 - casa, Cubatão - CEP: 11534010, São Paulo</t>
  </si>
  <si>
    <t>26215463825</t>
  </si>
  <si>
    <t>Rua Quatro 82 / cota 95 - CEP 11543320 - Fabril, Cubatão, São Paulo</t>
  </si>
  <si>
    <t>11543320</t>
  </si>
  <si>
    <t>15 de março | 01:42</t>
  </si>
  <si>
    <t>15 de março | 15:13</t>
  </si>
  <si>
    <t>MEL42111493575LMXDF01</t>
  </si>
  <si>
    <t>2000004280411991</t>
  </si>
  <si>
    <t>12 de março de 2023 21:58 hs.</t>
  </si>
  <si>
    <t>juracilda rodrigues</t>
  </si>
  <si>
    <t>50607219300</t>
  </si>
  <si>
    <t>Rua Coronel Alexandrino 1702 / Oficina - CEP 62800000 - Aracati, Ceará</t>
  </si>
  <si>
    <t>Aracati</t>
  </si>
  <si>
    <t>62800000</t>
  </si>
  <si>
    <t>13 de março | 23:58</t>
  </si>
  <si>
    <t>17 de março | 12:49</t>
  </si>
  <si>
    <t>MEL42111491266LMFFF01</t>
  </si>
  <si>
    <t>2000004280403837</t>
  </si>
  <si>
    <t>12 de março de 2023 21:57 hs.</t>
  </si>
  <si>
    <t>paulo machado</t>
  </si>
  <si>
    <t>01631236083</t>
  </si>
  <si>
    <t>Rua Eurico Caruso 256 / casa Referencia: ao lado do X Monte claro - CEP 95204075 - Monte Claro, Vacaria, Rio Grande do Sul</t>
  </si>
  <si>
    <t>Vacaria</t>
  </si>
  <si>
    <t>95204075</t>
  </si>
  <si>
    <t>13 de março | 14:25</t>
  </si>
  <si>
    <t>14 de março | 17:19</t>
  </si>
  <si>
    <t>MEL42111484325LMFFF01</t>
  </si>
  <si>
    <t>2000004280409795</t>
  </si>
  <si>
    <t>Rogério Alessandro  Acosta</t>
  </si>
  <si>
    <t>CPF 30293787808</t>
  </si>
  <si>
    <t>Rua Prata 399, Guarulhos - CEP: 07162440, São Paulo</t>
  </si>
  <si>
    <t>30293787808</t>
  </si>
  <si>
    <t>Rua Prata 399 / Referencia: Proximo ao upa sao joao - CEP 07162440 - Cidade Soberana, Guarulhos, São Paulo</t>
  </si>
  <si>
    <t>07162440</t>
  </si>
  <si>
    <t>13 de março | 16:32</t>
  </si>
  <si>
    <t>13 de março | 22:17</t>
  </si>
  <si>
    <t>42111487408</t>
  </si>
  <si>
    <t>2000005272926306</t>
  </si>
  <si>
    <t>12 de março de 2023 21:55 hs.</t>
  </si>
  <si>
    <t>Jose Augusto Vieira Vieira</t>
  </si>
  <si>
    <t>CPF 13646690801</t>
  </si>
  <si>
    <t>Rua miami 96 - casa, Santana de Parnaíba - CEP: 06515235, São Paulo</t>
  </si>
  <si>
    <t>13646690801</t>
  </si>
  <si>
    <t>Rua Miami 96 / CEP 06515235 - Jardim Rancho Alegre, Santana de Parnaíba, São Paulo</t>
  </si>
  <si>
    <t>06515235</t>
  </si>
  <si>
    <t>13 de março | 16:09</t>
  </si>
  <si>
    <t>13 de março | 20:15</t>
  </si>
  <si>
    <t>42111479044</t>
  </si>
  <si>
    <t>2000004280353773</t>
  </si>
  <si>
    <t>12 de março de 2023 21:36 hs.</t>
  </si>
  <si>
    <t>Marcö Padovan</t>
  </si>
  <si>
    <t>18763256827</t>
  </si>
  <si>
    <t>Rua Antonio Pascucci 78 / cs a Referencia: antiga 5 - CEP 13185134 - Vila Inema, Hortolândia, São Paulo</t>
  </si>
  <si>
    <t>13185134</t>
  </si>
  <si>
    <t>13 de março | 02:51</t>
  </si>
  <si>
    <t>13 de março | 12:50</t>
  </si>
  <si>
    <t>MEL42111433135LMFFF01</t>
  </si>
  <si>
    <t>2000005272820724</t>
  </si>
  <si>
    <t>12 de março de 2023 21:35 hs.</t>
  </si>
  <si>
    <t>Natalia Houck Rossi Dos Anjos</t>
  </si>
  <si>
    <t>CPF 34738807870</t>
  </si>
  <si>
    <t>Rua Dona Elisa Santos Nunes 293, São Roque - CEP: 18140042, São Paulo</t>
  </si>
  <si>
    <t>34738807870</t>
  </si>
  <si>
    <t>Rua Elisa Santos Nunes 293 / Referencia: Fico próximo ao mercado. - CEP 18140042 - Centro (São João Novo), São Roque, São Paulo</t>
  </si>
  <si>
    <t>18140042</t>
  </si>
  <si>
    <t>14 de março | 13:30</t>
  </si>
  <si>
    <t>MEL42111435906LMXDF01</t>
  </si>
  <si>
    <t>2000004280346009</t>
  </si>
  <si>
    <t>12 de março de 2023 21:33 hs.</t>
  </si>
  <si>
    <t>Leidiane Faria</t>
  </si>
  <si>
    <t>11818345625</t>
  </si>
  <si>
    <t>Rua Joaquim Viêira 90 / escritório Referencia: contabilidade Geraldinho - CEP 36913000 - centro, Santa Margarida, Minas Gerais</t>
  </si>
  <si>
    <t>Santa Margarida</t>
  </si>
  <si>
    <t>36913000</t>
  </si>
  <si>
    <t>13 de março | 18:55</t>
  </si>
  <si>
    <t>MEL42111429832LMFFF01</t>
  </si>
  <si>
    <t>2000005272752730</t>
  </si>
  <si>
    <t>12 de março de 2023 21:24 hs.</t>
  </si>
  <si>
    <t>Diego jarecki Jarecki</t>
  </si>
  <si>
    <t>09423698905</t>
  </si>
  <si>
    <t>R TEREZINHA DE JESUS MEWS 300 / QUADRA06 LOTE 09 | Ponto de referência: UPA - CEP 89248000 - Garuva, Santa Catarina</t>
  </si>
  <si>
    <t>Garuva</t>
  </si>
  <si>
    <t>89248000</t>
  </si>
  <si>
    <t>15 de março | 17:05</t>
  </si>
  <si>
    <t>MEL42111404703LMFFF01</t>
  </si>
  <si>
    <t>https://myaccount.mercadolivre.com.br/shipments/42111404703/detail</t>
  </si>
  <si>
    <t>2000005272719416</t>
  </si>
  <si>
    <t>12 de março de 2023 21:20 hs.</t>
  </si>
  <si>
    <t>MLB2954917753</t>
  </si>
  <si>
    <t>Jorge Ramos</t>
  </si>
  <si>
    <t>CPF 69530874553</t>
  </si>
  <si>
    <t>Rua A loteamento folha verde 51, Japaratuba - CEP: 49960000, Sergipe</t>
  </si>
  <si>
    <t>69530874553</t>
  </si>
  <si>
    <t>Rua A Loteamento Folha Verde 51 / Referencia: A casa fica na rua da Praça - CEP 49960000 - Centro, Japaratuba, Sergipe</t>
  </si>
  <si>
    <t>Japaratuba</t>
  </si>
  <si>
    <t>49960000</t>
  </si>
  <si>
    <t>14 de março | 03:58</t>
  </si>
  <si>
    <t>17 de março | 08:53</t>
  </si>
  <si>
    <t>MEL42111396712LMXDF01</t>
  </si>
  <si>
    <t>2000005272715636</t>
  </si>
  <si>
    <t>12 de março de 2023 21:18 hs.</t>
  </si>
  <si>
    <t>Cleverson jesus Dos Santos</t>
  </si>
  <si>
    <t>05964098932</t>
  </si>
  <si>
    <t>Avenida Serra Alta 241 / Referencia: Casa Com Muro De Vidro - CEP 89291103 - Serra Alta, São Bento do Sul, Santa Catarina</t>
  </si>
  <si>
    <t>89291103</t>
  </si>
  <si>
    <t>13 de março | 14:55</t>
  </si>
  <si>
    <t>14 de março | 14:54</t>
  </si>
  <si>
    <t>MEL42111394452LMFFF01</t>
  </si>
  <si>
    <t>2000005272686872</t>
  </si>
  <si>
    <t>12 de março de 2023 21:13 hs.</t>
  </si>
  <si>
    <t>Marcela Batista</t>
  </si>
  <si>
    <t>10717416402</t>
  </si>
  <si>
    <t>Rua Pedro Inácio Lima 220 / casa - CEP 55840000 - Irmão Oliveira, Lagoa do Itaenga, Pernambuco</t>
  </si>
  <si>
    <t>Lagoa do Itaenga</t>
  </si>
  <si>
    <t>55840000</t>
  </si>
  <si>
    <t>15 de março | 07:52</t>
  </si>
  <si>
    <t>MEL42111378025LMFFF01</t>
  </si>
  <si>
    <t>2000004280272285</t>
  </si>
  <si>
    <t>12 de março de 2023 21:07 hs.</t>
  </si>
  <si>
    <t>Thiago Alves Rodrigues</t>
  </si>
  <si>
    <t>07558127947</t>
  </si>
  <si>
    <t>Rua Delfin Moreira 530 / casa Referencia: portão branco.. poste com transformador na frente. - CEP 85818200 - Cascavel Velho, Cascavel, Paraná</t>
  </si>
  <si>
    <t>85818200</t>
  </si>
  <si>
    <t>13 de março | 11:11</t>
  </si>
  <si>
    <t>14 de março | 14:33</t>
  </si>
  <si>
    <t>MEL42111361738LMFFF01</t>
  </si>
  <si>
    <t>2000005272589988</t>
  </si>
  <si>
    <t>12 de março de 2023 20:58 hs.</t>
  </si>
  <si>
    <t>Lourisval Martins</t>
  </si>
  <si>
    <t>13721341821</t>
  </si>
  <si>
    <t>Av Carlos Gomes 879 / Referencia: perto do antigo biciclos - CEP 13240000 - Nova Trieste, Jarinu, São Paulo</t>
  </si>
  <si>
    <t>13 de março | 11:27</t>
  </si>
  <si>
    <t>13 de março | 20:08</t>
  </si>
  <si>
    <t>MEL42111344576LMFFF01</t>
  </si>
  <si>
    <t>2000005272534580</t>
  </si>
  <si>
    <t>12 de março de 2023 20:47 hs.</t>
  </si>
  <si>
    <t>Paulo Roberto de Oliveira Lovatti</t>
  </si>
  <si>
    <t>01546239707</t>
  </si>
  <si>
    <t>Rua Crispim Braga 293 / CEP 29400000 - Mimoso do Sul, Espírito Santo</t>
  </si>
  <si>
    <t>Mimoso do Sul</t>
  </si>
  <si>
    <t>29400000</t>
  </si>
  <si>
    <t>13 de março | 00:00</t>
  </si>
  <si>
    <t>14 de março | 15:43</t>
  </si>
  <si>
    <t>MEL42111315114LMFFF01</t>
  </si>
  <si>
    <t>2000005272474758</t>
  </si>
  <si>
    <t>12 de março de 2023 20:37 hs.</t>
  </si>
  <si>
    <t>Fábio Saccoman de Sousa</t>
  </si>
  <si>
    <t>95720278591</t>
  </si>
  <si>
    <t>Rua José Pereira da Silva 59 / ed Sandra Raquel ap 403 Bairro: Luzia - CEP 49045773 - Luzia, Aracaju, Sergipe</t>
  </si>
  <si>
    <t>49045773</t>
  </si>
  <si>
    <t>14 de março | 10:31</t>
  </si>
  <si>
    <t>MEL42111288095LMFFF01</t>
  </si>
  <si>
    <t>2000004280149423</t>
  </si>
  <si>
    <t>12 de março de 2023 20:27 hs.</t>
  </si>
  <si>
    <t>13 de março | 02:24</t>
  </si>
  <si>
    <t>MEL42111262697LMFFF01</t>
  </si>
  <si>
    <t>2000005272249394</t>
  </si>
  <si>
    <t>12 de março de 2023 20:00 hs.</t>
  </si>
  <si>
    <t>ivan Emanoel</t>
  </si>
  <si>
    <t>39977958866</t>
  </si>
  <si>
    <t>Rua Rodrigues Alves 75 / casa frente - CEP 13145668 - João Aranha, Paulínia, São Paulo</t>
  </si>
  <si>
    <t>13145668</t>
  </si>
  <si>
    <t>13 de março | 02:26</t>
  </si>
  <si>
    <t>13 de março | 13:48</t>
  </si>
  <si>
    <t>MEL42111200436LMFFF01</t>
  </si>
  <si>
    <t>2000005272216566</t>
  </si>
  <si>
    <t>12 de março de 2023 19:53 hs.</t>
  </si>
  <si>
    <t>Alequis Francisco de Oliveira</t>
  </si>
  <si>
    <t>11182153623</t>
  </si>
  <si>
    <t>Rua Sebastião Gonzaga 26 / Q15 L26 Referencia: Neste endereço - CEP 73870000 - Enis machado, Cabeceiras, Goiás</t>
  </si>
  <si>
    <t>15 de março | 12:59</t>
  </si>
  <si>
    <t>MEL42111182132LMFFF01</t>
  </si>
  <si>
    <t>2000005272212964</t>
  </si>
  <si>
    <t>Danilo Santos</t>
  </si>
  <si>
    <t>42768735841</t>
  </si>
  <si>
    <t>Rua Felix Salles 490 / CEP 17237030 - Balneário Mar Azul, Itapuí, São Paulo</t>
  </si>
  <si>
    <t>Itapuí</t>
  </si>
  <si>
    <t>17237030</t>
  </si>
  <si>
    <t>14 de março | 12:42</t>
  </si>
  <si>
    <t>MEL42111179217LMFFF01</t>
  </si>
  <si>
    <t>2000004280042555</t>
  </si>
  <si>
    <t>12 de março de 2023 19:40 hs.</t>
  </si>
  <si>
    <t>Isaias Martins</t>
  </si>
  <si>
    <t>07150505678</t>
  </si>
  <si>
    <t>Rua Gabriel Pereira Lopes 37 / Cômodo da Valéria Referencia: confecção da Valéria - CEP 36515000 - padre baião, Guidoval, Minas Gerais</t>
  </si>
  <si>
    <t>Guidoval</t>
  </si>
  <si>
    <t>36515000</t>
  </si>
  <si>
    <t>14 de março | 13:54</t>
  </si>
  <si>
    <t>MEL42111148966LMFFF01</t>
  </si>
  <si>
    <t>2000004280023633</t>
  </si>
  <si>
    <t>12 de março de 2023 19:30 hs.</t>
  </si>
  <si>
    <t>Mario Felipe Da Silva Felipe</t>
  </si>
  <si>
    <t>03310279090</t>
  </si>
  <si>
    <t>Morro do Pedro rosa SN / Referencia: A 50 metros da escola Pedro rosa - CEP 95863000 - Morro do Pedro rosa, Tabaí, Rio Grande do Sul</t>
  </si>
  <si>
    <t>Tabaí</t>
  </si>
  <si>
    <t>95863000</t>
  </si>
  <si>
    <t>13 de março | 07:47</t>
  </si>
  <si>
    <t>15 de março | 12:53</t>
  </si>
  <si>
    <t>MEL42111122793LMFFF01</t>
  </si>
  <si>
    <t>2000004279942981</t>
  </si>
  <si>
    <t>12 de março de 2023 18:58 hs.</t>
  </si>
  <si>
    <t>Thiago Dana</t>
  </si>
  <si>
    <t>31342796810</t>
  </si>
  <si>
    <t>Rua Manuel de Souza Moreira 154 / Referencia: Caso Não Tenha Alguém No Nº 154 Deixar No Nº 152 Com Marilise/vanderlei - CEP 02911110 - Vila Arcádia, São Paulo, São Paulo</t>
  </si>
  <si>
    <t>02911110</t>
  </si>
  <si>
    <t>12 de março | 23:30</t>
  </si>
  <si>
    <t>13 de março | 14:15</t>
  </si>
  <si>
    <t>MEL42111047773LMFFF01</t>
  </si>
  <si>
    <t>2000005271883024</t>
  </si>
  <si>
    <t>12 de março de 2023 18:56 hs.</t>
  </si>
  <si>
    <t>Tainaraah Gomes</t>
  </si>
  <si>
    <t>CPF 10786594942</t>
  </si>
  <si>
    <t>Travessa Dois 139 - sobradinho, Terra Roxa - CEP: 85990000, Paraná</t>
  </si>
  <si>
    <t>10786594942</t>
  </si>
  <si>
    <t>Travessa Dois 139 / sobradinho - CEP 85990000 - bairro, Terra Roxa, Paraná</t>
  </si>
  <si>
    <t>Terra Roxa</t>
  </si>
  <si>
    <t>85990000</t>
  </si>
  <si>
    <t>14 de março | 04:27</t>
  </si>
  <si>
    <t>15 de março | 12:32</t>
  </si>
  <si>
    <t>MEL42111044228LMXDF01</t>
  </si>
  <si>
    <t>2000005271850134</t>
  </si>
  <si>
    <t>12 de março de 2023 18:48 hs.</t>
  </si>
  <si>
    <t>332003</t>
  </si>
  <si>
    <t>MLB3111472091</t>
  </si>
  <si>
    <t>Bandeja Superior Esquerdo Sem Pivô Marajó 1980 À 1991</t>
  </si>
  <si>
    <t>Silvia Rodrigues</t>
  </si>
  <si>
    <t>CPF 14079903731</t>
  </si>
  <si>
    <t>RUA JOSÉ GONÇALVES 35, Cordeiro - CEP: 28540000, Rio de Janeiro</t>
  </si>
  <si>
    <t>14079903731</t>
  </si>
  <si>
    <t>Rua José Gonçalves 35 / CEP 28540000 - Rodolfo Gonçalves, Cordeiro, Rio de Janeiro</t>
  </si>
  <si>
    <t>Cordeiro</t>
  </si>
  <si>
    <t>28540000</t>
  </si>
  <si>
    <t>15 de março | 00:05</t>
  </si>
  <si>
    <t>16 de março | 18:16</t>
  </si>
  <si>
    <t>MEL42111024369LMXDF01</t>
  </si>
  <si>
    <t>2000005271669112</t>
  </si>
  <si>
    <t>12 de março de 2023 18:22 hs.</t>
  </si>
  <si>
    <t>Ademir Lemos</t>
  </si>
  <si>
    <t>CPF 03161912560</t>
  </si>
  <si>
    <t>Avenida Beira Rio 43 - Casa, Itaquaquecetuba - CEP: 08574500, São Paulo</t>
  </si>
  <si>
    <t>03161912560</t>
  </si>
  <si>
    <t>Avenida Beira Rio 43 / Casa Referencia: Próximo Ao Mercadinho - CEP 08574500 - Jardim Miray, Itaquaquecetuba, São Paulo</t>
  </si>
  <si>
    <t>08574500</t>
  </si>
  <si>
    <t>13 de março | 16:12</t>
  </si>
  <si>
    <t>13 de março | 20:12</t>
  </si>
  <si>
    <t>42110955912</t>
  </si>
  <si>
    <t>2000005271439796</t>
  </si>
  <si>
    <t>12 de março de 2023 17:34 hs.</t>
  </si>
  <si>
    <t>222072</t>
  </si>
  <si>
    <t>MLB3003827608</t>
  </si>
  <si>
    <t>Bandeja Fiesta 2008 A 2014 Lado Direito Sem Pivô</t>
  </si>
  <si>
    <t>EDILON COSTA CORREIA 36454972852</t>
  </si>
  <si>
    <t>CNPJ 47286261000183</t>
  </si>
  <si>
    <t>Rua Amazonas 173 - Restaurante, Santana de Parnaíba - CEP: 06530085, São Paulo</t>
  </si>
  <si>
    <t>47286261000183</t>
  </si>
  <si>
    <t>Rua Amazonas 173 / Restaurante - CEP 06530085 - Jardim da Várzea, Santana de Parnaíba, São Paulo</t>
  </si>
  <si>
    <t>06530085</t>
  </si>
  <si>
    <t>13 de março | 16:08</t>
  </si>
  <si>
    <t>13 de março | 18:59</t>
  </si>
  <si>
    <t>42110860449</t>
  </si>
  <si>
    <t>2000005271436420</t>
  </si>
  <si>
    <t>12 de março de 2023 17:32 hs.</t>
  </si>
  <si>
    <t>MLB2772449999</t>
  </si>
  <si>
    <t>Kit Reparo Trambulador Cambio Corsa Celta Com Liame</t>
  </si>
  <si>
    <t>adriane ribeiro</t>
  </si>
  <si>
    <t>CPF 33651247805</t>
  </si>
  <si>
    <t>Avenida Professor José de Almeida Pinheiro 762 - De sendo colégio caic, São Vicente - CEP: 11349100, São Paulo</t>
  </si>
  <si>
    <t>33651247805</t>
  </si>
  <si>
    <t>Avenida Professor José de Almeida Pinheiro 762 / CEP 11349100 - Conjunto Residencial Humaitá, São Vicente, São Paulo</t>
  </si>
  <si>
    <t>11349100</t>
  </si>
  <si>
    <t>14 de março | 00:42</t>
  </si>
  <si>
    <t>14 de março | 15:26</t>
  </si>
  <si>
    <t>MEL42110853939LMXDF01</t>
  </si>
  <si>
    <t>2000004279673221</t>
  </si>
  <si>
    <t>12 de março de 2023 17:01 hs.</t>
  </si>
  <si>
    <t>MLB2846914483</t>
  </si>
  <si>
    <t>Pastilha De Freio Dianteira Fiesta 1997 A 2002</t>
  </si>
  <si>
    <t>dayana quevedo</t>
  </si>
  <si>
    <t>CPF 42135702153</t>
  </si>
  <si>
    <t>Rua Ponta das Pedras 216 - Universal, Campo Grande - CEP: 79083830, Mato Grosso do Sul</t>
  </si>
  <si>
    <t>42135702153</t>
  </si>
  <si>
    <t>Rua Ponta das Pedras 216 / Universal - CEP 79083830 - Jardim Aero Rancho, Campo Grande, Mato Grosso do Sul</t>
  </si>
  <si>
    <t>79083830</t>
  </si>
  <si>
    <t>14 de março | 01:54</t>
  </si>
  <si>
    <t>16 de março | 10:21</t>
  </si>
  <si>
    <t>MEL42110789460LMXDF01</t>
  </si>
  <si>
    <t>2000005271243196</t>
  </si>
  <si>
    <t>12 de março de 2023 16:55 hs.</t>
  </si>
  <si>
    <t>Ledyr Calheiros Dos Reis Calheiros</t>
  </si>
  <si>
    <t>86471929749</t>
  </si>
  <si>
    <t>R JUSTO DE MORAIS 17 / LOJA MÓVEIS JS - CEP 23540145 - Rio de Janeiro, Rio de Janeiro</t>
  </si>
  <si>
    <t>23540145</t>
  </si>
  <si>
    <t>12 de março | 21:24</t>
  </si>
  <si>
    <t>14 de março | 10:19</t>
  </si>
  <si>
    <t>MEL42110774177LMFFF01</t>
  </si>
  <si>
    <t>https://myaccount.mercadolivre.com.br/shipments/42110774177/detail</t>
  </si>
  <si>
    <t>2000005271219088</t>
  </si>
  <si>
    <t>12 de março de 2023 16:51 hs.</t>
  </si>
  <si>
    <t>Elen Rekel</t>
  </si>
  <si>
    <t>11473864631</t>
  </si>
  <si>
    <t>Rua Dez 440 / casa Edson gaioleiro Referencia: casa do Edson gaioleiro, GPS está desatualizado na rua . no GPS vem certo se escrever EDSON GAIOLEIRO - CEP 35183620 - Petrópolis, Timóteo, Minas Gerais</t>
  </si>
  <si>
    <t>35183620</t>
  </si>
  <si>
    <t>13 de março | 05:52</t>
  </si>
  <si>
    <t>14 de março | 09:31</t>
  </si>
  <si>
    <t>MEL42110767558LMFFF01</t>
  </si>
  <si>
    <t>2000004279560551</t>
  </si>
  <si>
    <t>12 de março de 2023 16:13 hs.</t>
  </si>
  <si>
    <t>Victor Zampaglione</t>
  </si>
  <si>
    <t>CPF 10996426710</t>
  </si>
  <si>
    <t>rua jeronimo gonçalves 1872 - sobrado, Casimiro de Abreu - CEP: 28880000, Rio de Janeiro</t>
  </si>
  <si>
    <t>10996426710</t>
  </si>
  <si>
    <t>Rua Delta 3 / Fundos Referencia: Casa fundos, portão de madeira de correr Marron antes da esquina. Favor entregar nas mãos do Victor, Ailton ou Dayane. - CEP 28926482 - Samburá (Tamoios), Cabo Frio, Rio de Janeiro</t>
  </si>
  <si>
    <t>28926482</t>
  </si>
  <si>
    <t>14 de março | 02:22</t>
  </si>
  <si>
    <t>15 de março | 10:08</t>
  </si>
  <si>
    <t>MEL42110682025LMXDF01</t>
  </si>
  <si>
    <t>2000005271019184</t>
  </si>
  <si>
    <t>12 de março de 2023 16:12 hs.</t>
  </si>
  <si>
    <t>2000005270970534</t>
  </si>
  <si>
    <t>12 de março de 2023 16:05 hs.</t>
  </si>
  <si>
    <t>332002/03</t>
  </si>
  <si>
    <t>MLB3111414383</t>
  </si>
  <si>
    <t>Par Bandeja Superior Sem Pivô Chevette 1973 À 1993</t>
  </si>
  <si>
    <t>Debora Cristina</t>
  </si>
  <si>
    <t>CPF 38555162866</t>
  </si>
  <si>
    <t>Vicente Chiaradia 46 - marcenaria, Santo Antônio do Pinhal - CEP: 12450000, São Paulo</t>
  </si>
  <si>
    <t>38555162866</t>
  </si>
  <si>
    <t>Estrada Municipal das Cerejeiras 0 / Débora do Zé Bento Referencia: Perto da pousada recanto das orquídeas - CEP 12450000 - Renopolis, Santo Antônio do Pinhal, São Paulo</t>
  </si>
  <si>
    <t>Santo Antônio do Pinhal</t>
  </si>
  <si>
    <t>12450000</t>
  </si>
  <si>
    <t>MEL42110659817LMXDF01</t>
  </si>
  <si>
    <t>2000005270877554</t>
  </si>
  <si>
    <t>12 de março de 2023 15:46 hs.</t>
  </si>
  <si>
    <t>djalma vieira</t>
  </si>
  <si>
    <t>92613764791</t>
  </si>
  <si>
    <t>Rua Expedicionário Daniel Rodrigues dos Santos 3421 / rosa - casa 1 Referencia: casa 1 - CEP 24471070 - Porto do Rosa, São Gonçalo, Rio de Janeiro</t>
  </si>
  <si>
    <t>24471070</t>
  </si>
  <si>
    <t>13 de março | 17:48</t>
  </si>
  <si>
    <t>14 de março | 13:36</t>
  </si>
  <si>
    <t>MEL42110624191LMFFF01</t>
  </si>
  <si>
    <t>2000005270821712</t>
  </si>
  <si>
    <t>12 de março de 2023 15:37 hs.</t>
  </si>
  <si>
    <t>weverton Benedito De Oliveira</t>
  </si>
  <si>
    <t>41987460871</t>
  </si>
  <si>
    <t>Rua José C. Machado 1381 / casa - CEP 13638020 - Vila Real, Pirassununga, São Paulo</t>
  </si>
  <si>
    <t>13638020</t>
  </si>
  <si>
    <t>13 de março | 00:35</t>
  </si>
  <si>
    <t>13 de março | 19:02</t>
  </si>
  <si>
    <t>MEL42110604970LMFFF01</t>
  </si>
  <si>
    <t>2000005270772464</t>
  </si>
  <si>
    <t>12 de março de 2023 15:24 hs.</t>
  </si>
  <si>
    <t>R JOAO AMADEU PEDRO BOM 1044 / CEP 81940080 - Curitiba, Paraná</t>
  </si>
  <si>
    <t>81940080</t>
  </si>
  <si>
    <t>12 de março | 19:25</t>
  </si>
  <si>
    <t>13 de março | 13:59</t>
  </si>
  <si>
    <t>MEL42110575583LMFFF01</t>
  </si>
  <si>
    <t>https://myaccount.mercadolivre.com.br/shipments/42110575583/detail</t>
  </si>
  <si>
    <t>2000004279439265</t>
  </si>
  <si>
    <t>12 de março de 2023 15:18 hs.</t>
  </si>
  <si>
    <t>Adnilson De carvalho</t>
  </si>
  <si>
    <t>86041533220</t>
  </si>
  <si>
    <t>Rua Maranhão 12 / Quadra 35 - CEP 68457060 - Caripe, Tucuruí, Pará</t>
  </si>
  <si>
    <t>Tucuruí</t>
  </si>
  <si>
    <t>68457060</t>
  </si>
  <si>
    <t>20 de março | 09:38</t>
  </si>
  <si>
    <t>MEL42110560463LMFFF01</t>
  </si>
  <si>
    <t>2000005270727820</t>
  </si>
  <si>
    <t>12 de março de 2023 15:17 hs.</t>
  </si>
  <si>
    <t>Marili Alves Dos Santos</t>
  </si>
  <si>
    <t>CPF 01592069525</t>
  </si>
  <si>
    <t>Rua E 42 - Pizzaria dpietro, Itaporanga d'Ajuda - CEP: 49120000, Sergipe</t>
  </si>
  <si>
    <t>01592069525</t>
  </si>
  <si>
    <t>Rua E 42 / Pizzaria dpietro - CEP 49120000 - Residencial José Garcez, Itaporanga d'Ajuda, Sergipe</t>
  </si>
  <si>
    <t>Itaporanga d'Ajuda</t>
  </si>
  <si>
    <t>49120000</t>
  </si>
  <si>
    <t>19 de março | 08:18</t>
  </si>
  <si>
    <t>MEL42110564130LMXDF01</t>
  </si>
  <si>
    <t>2000004279396037</t>
  </si>
  <si>
    <t>12 de março de 2023 15:00 hs.</t>
  </si>
  <si>
    <t>MLB2846821288</t>
  </si>
  <si>
    <t>Pastilha De Freio Dianteira Gol G5 G6 1.0 1.6 2012 Em Diante</t>
  </si>
  <si>
    <t>ANDRE LUIZ</t>
  </si>
  <si>
    <t>CPF 33722928800</t>
  </si>
  <si>
    <t>VICTORIO SCAPIM 278 - CASA, Teodoro Sampaio - CEP: 19280000, São Paulo</t>
  </si>
  <si>
    <t>33722928800</t>
  </si>
  <si>
    <t>17 de março | 14:23</t>
  </si>
  <si>
    <t>QC464231590BR</t>
  </si>
  <si>
    <t>2000005270597562</t>
  </si>
  <si>
    <t>12 de março de 2023 14:56 hs.</t>
  </si>
  <si>
    <t>jose militao</t>
  </si>
  <si>
    <t>01343860431</t>
  </si>
  <si>
    <t>Rua Farmacêutico Antônio Leopoldo Batista 284 / Salão espaço de beleza - CEP 58051110 - Jardim São Paulo, João Pessoa, Paraíba</t>
  </si>
  <si>
    <t>58051110</t>
  </si>
  <si>
    <t>13 de março | 23:54</t>
  </si>
  <si>
    <t>15 de março | 15:09</t>
  </si>
  <si>
    <t>MEL42110512564LMFFF01</t>
  </si>
  <si>
    <t>2000005270609292</t>
  </si>
  <si>
    <t>12 de março de 2023 14:54 hs.</t>
  </si>
  <si>
    <t>MLB2092969646</t>
  </si>
  <si>
    <t>Par Bieleta Dianteira Vw Voyage 2008 Até 2016 Todas Versões</t>
  </si>
  <si>
    <t>hermes mendes</t>
  </si>
  <si>
    <t>CPF 93260377620</t>
  </si>
  <si>
    <t>Rua Coronel Américo Teixeira Guimarães 94 - casa, Contagem - CEP: 32235130, Minas Gerais</t>
  </si>
  <si>
    <t>93260377620</t>
  </si>
  <si>
    <t>Rua Coronel Américo Teixeira Guimarães 94 / Casa - CEP 32235130 - Industrial, Contagem, Minas Gerais</t>
  </si>
  <si>
    <t>32235130</t>
  </si>
  <si>
    <t>14 de março | 00:34</t>
  </si>
  <si>
    <t>MEL42110509215LMXDF01</t>
  </si>
  <si>
    <t>2000004279359329</t>
  </si>
  <si>
    <t>12 de março de 2023 14:42 hs.</t>
  </si>
  <si>
    <t>João Paulo Fonseca</t>
  </si>
  <si>
    <t>CPF 13637415607</t>
  </si>
  <si>
    <t>Avenida Sete de setembro 628, Três Corações - CEP: 37410155, Minas Gerais</t>
  </si>
  <si>
    <t>13637415607</t>
  </si>
  <si>
    <t>Rua Domingos Borges de Carvalho 560 / CEP 37417512 - Parque Bandeirantes, Três Corações, Minas Gerais</t>
  </si>
  <si>
    <t>37417512</t>
  </si>
  <si>
    <t>14 de março | 00:16</t>
  </si>
  <si>
    <t>14 de março | 12:15</t>
  </si>
  <si>
    <t>MEL42110486588LMXDF01</t>
  </si>
  <si>
    <t>2000005270394424</t>
  </si>
  <si>
    <t>12 de março de 2023 14:11 hs.</t>
  </si>
  <si>
    <t>Robsob Moura</t>
  </si>
  <si>
    <t>39606982831</t>
  </si>
  <si>
    <t>Rua Luiz Roberto de Oliveira 34 / CEP 13232322 - Conjunto Habitacional Vila da Conquista, Campo Limpo Paulista, São Paulo</t>
  </si>
  <si>
    <t>13232322</t>
  </si>
  <si>
    <t>13 de março | 01:30</t>
  </si>
  <si>
    <t>13 de março | 13:53</t>
  </si>
  <si>
    <t>MEL42110416259LMFFF01</t>
  </si>
  <si>
    <t>2000005270325328</t>
  </si>
  <si>
    <t>12 de março de 2023 13:58 hs.</t>
  </si>
  <si>
    <t>Roger Geliel de Jesus Velloso</t>
  </si>
  <si>
    <t>47101050816</t>
  </si>
  <si>
    <t>Rua José Baptista de Camargo 260 / casa 1 - CEP 18079387 - Jardim Residencial Imperatriz, Sorocaba, São Paulo</t>
  </si>
  <si>
    <t>18079387</t>
  </si>
  <si>
    <t>13 de março | 02:37</t>
  </si>
  <si>
    <t>13 de março | 16:13</t>
  </si>
  <si>
    <t>MEL42110390291LMFFF01</t>
  </si>
  <si>
    <t>2000005270264754</t>
  </si>
  <si>
    <t>12 de março de 2023 13:45 hs.</t>
  </si>
  <si>
    <t>Reinaldo Jesus</t>
  </si>
  <si>
    <t>08060635301</t>
  </si>
  <si>
    <t>Rua Venceslau Cantanhede SN / no comercial correia Referencia: ao lado da associação próximo a casa do veriador Ademir - CEP 65143000 - povoado videl, Bacabeira, Maranhão</t>
  </si>
  <si>
    <t>Bacabeira</t>
  </si>
  <si>
    <t>65143000</t>
  </si>
  <si>
    <t>13 de março | 23:51</t>
  </si>
  <si>
    <t>MEL42110367066LMFFF01</t>
  </si>
  <si>
    <t>2000005270180174</t>
  </si>
  <si>
    <t>12 de março de 2023 13:27 hs.</t>
  </si>
  <si>
    <t>almir oliveira da silva silva</t>
  </si>
  <si>
    <t>00175010595</t>
  </si>
  <si>
    <t>Avenida Joaquim Chaves 208 / comercio  Referencia: contatos 77 34522404 77 98824 9369 - CEP 46430000 - santo antonio, Guanambi, Bahia</t>
  </si>
  <si>
    <t>15 de março | 00:07</t>
  </si>
  <si>
    <t>MEL42110324107LMFFF01</t>
  </si>
  <si>
    <t>2000005270165916</t>
  </si>
  <si>
    <t>12 de março de 2023 13:26 hs.</t>
  </si>
  <si>
    <t>carlos vitor</t>
  </si>
  <si>
    <t>CPF 18650114792</t>
  </si>
  <si>
    <t>Avenida agostinho chagas 1460 - Em Frente Ao Edifício Residêncial Líder Max, Morada Nova - CEP: 62940000, Ceará</t>
  </si>
  <si>
    <t>18650114792</t>
  </si>
  <si>
    <t>2000005270145382</t>
  </si>
  <si>
    <t>12 de março de 2023 13:21 hs.</t>
  </si>
  <si>
    <t>Daniel Gustavo de Benedetti Gustavo</t>
  </si>
  <si>
    <t>25456138867</t>
  </si>
  <si>
    <t>Rua Tijuca 571 / CEP 12230020 - Jardim Satélite, São José dos Campos, São Paulo</t>
  </si>
  <si>
    <t>12230020</t>
  </si>
  <si>
    <t>13 de março | 00:20</t>
  </si>
  <si>
    <t>13 de março | 15:29</t>
  </si>
  <si>
    <t>MEL42110316654LMFFF01</t>
  </si>
  <si>
    <t>2000005270131500</t>
  </si>
  <si>
    <t>12 de março de 2023 13:19 hs.</t>
  </si>
  <si>
    <t>MLB3024594997</t>
  </si>
  <si>
    <t>Cabo Duplo Do Trambulador Strada 1.4 2012</t>
  </si>
  <si>
    <t>Leonel Dutra Mendes</t>
  </si>
  <si>
    <t>CPF 60293619379</t>
  </si>
  <si>
    <t>Rua Balbino Costa 26 - Casa De Bastico, Arari - CEP: 65480000, Maranhão</t>
  </si>
  <si>
    <t>60293619379</t>
  </si>
  <si>
    <t>27 de março | 09:57</t>
  </si>
  <si>
    <t>QC635628089BR</t>
  </si>
  <si>
    <t>2000005270129804</t>
  </si>
  <si>
    <t>joao gustavo</t>
  </si>
  <si>
    <t>13418756603</t>
  </si>
  <si>
    <t>Rua Euclides Mariano Ribeiro 457 / Referencia: oficina primos diesel - CEP 37655000 - Bairro Ressaca, Itapeva, Minas Gerais</t>
  </si>
  <si>
    <t>12 de março | 20:55</t>
  </si>
  <si>
    <t>13 de março | 17:26</t>
  </si>
  <si>
    <t>MEL42110311728LMFFF01</t>
  </si>
  <si>
    <t>2000005270111610</t>
  </si>
  <si>
    <t>12 de março de 2023 13:18 hs.</t>
  </si>
  <si>
    <t>Macelo Oliveira Silva</t>
  </si>
  <si>
    <t>08668502441</t>
  </si>
  <si>
    <t>61604160</t>
  </si>
  <si>
    <t>MEL42110303916LMFFF01</t>
  </si>
  <si>
    <t>2000005270069274</t>
  </si>
  <si>
    <t>12 de março de 2023 13:07 hs.</t>
  </si>
  <si>
    <t>Fernando Eduardo Calandrin Martone</t>
  </si>
  <si>
    <t>CPF 19865545896</t>
  </si>
  <si>
    <t>Rua Antônio de Jaboatão 421, São Paulo - CEP: 08341200, São Paulo</t>
  </si>
  <si>
    <t>19865545896</t>
  </si>
  <si>
    <t>Rua Antônio Assunção Ferreira 75 / CEP 08341360 - Parque Boa Esperança, São Paulo, São Paulo</t>
  </si>
  <si>
    <t>08341360</t>
  </si>
  <si>
    <t>14 de março | 01:09</t>
  </si>
  <si>
    <t>14 de março | 10:39</t>
  </si>
  <si>
    <t>MEL42110284149LMXDF01</t>
  </si>
  <si>
    <t>https://myaccount.mercadolivre.com.br/shipments/42110284149/detail</t>
  </si>
  <si>
    <t>2000004279119903</t>
  </si>
  <si>
    <t>12 de março de 2023 12:50 hs.</t>
  </si>
  <si>
    <t>regina motta motta</t>
  </si>
  <si>
    <t>72786078172</t>
  </si>
  <si>
    <t>Rua Barão do Serro Largo 25 / Fundos Referencia: Portão de cor prata, ao lado da mercearia. - CEP 21235080 - Irajá, Rio de Janeiro, Rio de Janeiro</t>
  </si>
  <si>
    <t>21235080</t>
  </si>
  <si>
    <t>12 de março | 16:37</t>
  </si>
  <si>
    <t>13 de março | 12:58</t>
  </si>
  <si>
    <t>MEL42110247479LMFFF01</t>
  </si>
  <si>
    <t>2000005269986138</t>
  </si>
  <si>
    <t>12 de março de 2023 12:48 hs.</t>
  </si>
  <si>
    <t>adalberto carvalho</t>
  </si>
  <si>
    <t>14237983684</t>
  </si>
  <si>
    <t>Praça Santa Rita de Cássia 387 / CEP 36360000 - Alto Do Cristo, Conceição da Barra de Minas, Minas Gerais</t>
  </si>
  <si>
    <t>Conceição da Barra de Minas</t>
  </si>
  <si>
    <t>36360000</t>
  </si>
  <si>
    <t>12 de março | 17:46</t>
  </si>
  <si>
    <t>13 de março | 18:29</t>
  </si>
  <si>
    <t>MEL42110241705LMFFF01</t>
  </si>
  <si>
    <t>2000005269919992</t>
  </si>
  <si>
    <t>12 de março de 2023 12:37 hs.</t>
  </si>
  <si>
    <t>edson monteiro</t>
  </si>
  <si>
    <t>61253219087</t>
  </si>
  <si>
    <t>Rua Saldanha da Gama 368 / CEP 92310630 - Canoas, Rio Grande do Sul</t>
  </si>
  <si>
    <t>92310630</t>
  </si>
  <si>
    <t>13 de março | 14:31</t>
  </si>
  <si>
    <t>18 de março | 10:12</t>
  </si>
  <si>
    <t>MEL42110222369LMFFF01</t>
  </si>
  <si>
    <t>https://myaccount.mercadolivre.com.br/shipments/42110222369/detail</t>
  </si>
  <si>
    <t>2000005269845504</t>
  </si>
  <si>
    <t>12 de março de 2023 12:21 hs.</t>
  </si>
  <si>
    <t>Anderson Cardoso de brito</t>
  </si>
  <si>
    <t>36085582846</t>
  </si>
  <si>
    <t>Avenida Ceci 608 / bloco b13 Referencia: galpao azul b13 Entregar para Anderson peugeot vermelho.
deixar na portaria - CEP 06460120 - BR-SP-11, Tamboré, Barueri, São Paulo</t>
  </si>
  <si>
    <t>06460120</t>
  </si>
  <si>
    <t>13 de março | 01:28</t>
  </si>
  <si>
    <t>13 de março | 11:43</t>
  </si>
  <si>
    <t>MEL42110189177LMFFF01</t>
  </si>
  <si>
    <t>2000005269823098</t>
  </si>
  <si>
    <t>12 de março de 2023 12:15 hs.</t>
  </si>
  <si>
    <t>Rejane Oliveira Leon</t>
  </si>
  <si>
    <t>CPF 01076737030</t>
  </si>
  <si>
    <t>Rua Galdino Alves dias 102 - Casa, São Gabriel - CEP: 97314315, Rio Grande do Sul</t>
  </si>
  <si>
    <t>01076737030</t>
  </si>
  <si>
    <t>Rua Alfredo Bento Pereira 1766 / casa - CEP 97314052 - São Clemente, São Gabriel, Rio Grande do Sul</t>
  </si>
  <si>
    <t>97314052</t>
  </si>
  <si>
    <t>14 de março | 05:40</t>
  </si>
  <si>
    <t>17 de março | 15:21</t>
  </si>
  <si>
    <t>MEL42110175389LMXDF01</t>
  </si>
  <si>
    <t>2000004279047641</t>
  </si>
  <si>
    <t>12 de março de 2023 12:14 hs.</t>
  </si>
  <si>
    <t>PATRICIA L Freitas Freitas</t>
  </si>
  <si>
    <t>CPF 09905844708</t>
  </si>
  <si>
    <t>Rua Minas Gerais 2 - Casa, Duque de Caxias - CEP: 25250583, Rio de Janeiro</t>
  </si>
  <si>
    <t>09905844708</t>
  </si>
  <si>
    <t>Rua Minas Gerais 2 / Inmetro CT Fluminens Referencia: VILA N. SRA. DAS GRAÇAS 
VILA DO INMETRO
61 DP XEREM 
POSTO DE SAÚDE XEREM 
CT DO FLUMINENSE XEREM - CEP 25250583 - Amapá, Duque de Caxias, Rio de Janeiro</t>
  </si>
  <si>
    <t>25250583</t>
  </si>
  <si>
    <t>13 de março | 21:51</t>
  </si>
  <si>
    <t>15 de março | 16:59</t>
  </si>
  <si>
    <t>MEL42110173805LMXDF01</t>
  </si>
  <si>
    <t>2000004279041405</t>
  </si>
  <si>
    <t>12 de março de 2023 12:10 hs.</t>
  </si>
  <si>
    <t>Julio Marques</t>
  </si>
  <si>
    <t>CPF 51424946875</t>
  </si>
  <si>
    <t>Rua Gilberto Freyre 99 - a, São Paulo - CEP: 04849000, São Paulo</t>
  </si>
  <si>
    <t>51424946875</t>
  </si>
  <si>
    <t>Avenida Doutor Luís Arrobas Martins 580 / CEP 04781000 - Capela do Socorro, São Paulo, São Paulo</t>
  </si>
  <si>
    <t>04781000</t>
  </si>
  <si>
    <t>13 de março | 16:33</t>
  </si>
  <si>
    <t>13 de março | 20:24</t>
  </si>
  <si>
    <t>42110168094</t>
  </si>
  <si>
    <t>2000005269565100</t>
  </si>
  <si>
    <t>12 de março de 2023 11:26 hs.</t>
  </si>
  <si>
    <t>Rosely De Lourdes Antunes Albanez</t>
  </si>
  <si>
    <t>04838663854</t>
  </si>
  <si>
    <t>Rua Alfredo Correia da Rocha 664 / CEP 13445472 - Jardim Luiz Fávero, Engenheiro Coelho, São Paulo</t>
  </si>
  <si>
    <t>13445472</t>
  </si>
  <si>
    <t>13 de março | 00:28</t>
  </si>
  <si>
    <t>13 de março | 14:10</t>
  </si>
  <si>
    <t>MEL42110069974LMFFF01</t>
  </si>
  <si>
    <t>2000005269566686</t>
  </si>
  <si>
    <t>12 de março de 2023 11:20 hs.</t>
  </si>
  <si>
    <t>Gabriel Santos</t>
  </si>
  <si>
    <t>14505284492</t>
  </si>
  <si>
    <t>Rua Artur Xavier 1164 / r - CEP 54240570 - Floriano, Jaboatão dos Guararapes, Pernambuco</t>
  </si>
  <si>
    <t>54240570</t>
  </si>
  <si>
    <t>12 de março | 18:13</t>
  </si>
  <si>
    <t>18 de março | 20:37</t>
  </si>
  <si>
    <t>ML42110066309135551</t>
  </si>
  <si>
    <t>https://www.loggi.com/rastreador/3762947aef/ML42110066309135551</t>
  </si>
  <si>
    <t>2000005269512282</t>
  </si>
  <si>
    <t>12 de março de 2023 11:06 hs.</t>
  </si>
  <si>
    <t>Airton Alexandre Carpim Junior</t>
  </si>
  <si>
    <t>33265203875</t>
  </si>
  <si>
    <t>Rua Nilo de Siqueira Alves 107 / CEP 12412640 - Residencial e Comercial Vila Verde, Pindamonhangaba, São Paulo</t>
  </si>
  <si>
    <t>12412640</t>
  </si>
  <si>
    <t>13 de março | 13:58</t>
  </si>
  <si>
    <t>MEL42110040617LMFFF01</t>
  </si>
  <si>
    <t>2000005269447198</t>
  </si>
  <si>
    <t>12 de março de 2023 10:53 hs.</t>
  </si>
  <si>
    <t>Paulo Belesso</t>
  </si>
  <si>
    <t>31345830890</t>
  </si>
  <si>
    <t>Avenida Rosinha Pacifico Vieira 540 / De 270271 Ao Fim - CEP 14875252 - Jardim Patriarca, Jaboticabal, São Paulo</t>
  </si>
  <si>
    <t>14875252</t>
  </si>
  <si>
    <t>12 de março | 23:20</t>
  </si>
  <si>
    <t>13 de março | 11:44</t>
  </si>
  <si>
    <t>MEL42110017353LMFFF01</t>
  </si>
  <si>
    <t>2000005269442734</t>
  </si>
  <si>
    <t>John Dennis Cirino pires</t>
  </si>
  <si>
    <t>CPF 02050124180</t>
  </si>
  <si>
    <t>Rua 12 SN - Quadra 39 Lote 13, Caldas Novas - CEP: 75694318, Goiás</t>
  </si>
  <si>
    <t>02050124180</t>
  </si>
  <si>
    <t>Rua 12 SN / QD 42 COND SONHO CALDAS - quadra 39 lote 13 - Referencia: ao lado da igreja Jesus eo caminho - CEP 75694318 - Mansões Águas Quentes, Caldas Novas, Goiás</t>
  </si>
  <si>
    <t>75694318</t>
  </si>
  <si>
    <t>14 de março | 03:31</t>
  </si>
  <si>
    <t>15 de março | 13:06</t>
  </si>
  <si>
    <t>MEL42110012353LMXDF01</t>
  </si>
  <si>
    <t>2000005269444378</t>
  </si>
  <si>
    <t>12 de março de 2023 10:49 hs.</t>
  </si>
  <si>
    <t>112102</t>
  </si>
  <si>
    <t>MLB3136796484</t>
  </si>
  <si>
    <t>Bandeja Dianteira Direita Com Pivô Fiat Punto 2006 A 2014</t>
  </si>
  <si>
    <t>barbara coelho</t>
  </si>
  <si>
    <t>CPF 38357837859</t>
  </si>
  <si>
    <t>sebastiao xavier peres 188 - casa 2, ilhabela - CEP: 11630000, São Paulo</t>
  </si>
  <si>
    <t>38357837859</t>
  </si>
  <si>
    <t>Rua Sebastião Xavier Peres 188 / Casa 2 - CEP 11630000 - Ilhabela, São Paulo</t>
  </si>
  <si>
    <t>14 de março | 00:44</t>
  </si>
  <si>
    <t>14 de março | 11:10</t>
  </si>
  <si>
    <t>MEL42110011323LMXDF01</t>
  </si>
  <si>
    <t>2000005269401458</t>
  </si>
  <si>
    <t>12 de março de 2023 10:40 hs.</t>
  </si>
  <si>
    <t>MEL42109995775LMFFF01</t>
  </si>
  <si>
    <t>2000005269365766</t>
  </si>
  <si>
    <t>12 de março de 2023 10:32 hs.</t>
  </si>
  <si>
    <t>slania kethllin guioto</t>
  </si>
  <si>
    <t>42632157889</t>
  </si>
  <si>
    <t>Rua José Guerreiro 199 / Morada do Verde - casa Referencia: Marmoraria Capato - CEP 14312150 - Córrego dos Peixes, Batatais, São Paulo</t>
  </si>
  <si>
    <t>Batatais</t>
  </si>
  <si>
    <t>14312150</t>
  </si>
  <si>
    <t>12 de março | 15:38</t>
  </si>
  <si>
    <t>13 de março | 12:31</t>
  </si>
  <si>
    <t>MEL42109985538LMFFF01</t>
  </si>
  <si>
    <t>2000005269328036</t>
  </si>
  <si>
    <t>12 de março de 2023 10:16 hs.</t>
  </si>
  <si>
    <t>PAR112106/7</t>
  </si>
  <si>
    <t>MLB3070019979</t>
  </si>
  <si>
    <t>Par Bandeja Com Pivô Grand Siena 2012 Em Diante</t>
  </si>
  <si>
    <t>Jose Goncalves</t>
  </si>
  <si>
    <t>CPF 09414924353</t>
  </si>
  <si>
    <t>Rua 14 A 4, São Luís - CEP: 65058092, Maranhão</t>
  </si>
  <si>
    <t>09414924353</t>
  </si>
  <si>
    <t>Rua 14 A 4 / unidade 103 - casa - CEP 65058092 - Cidade Operária, São Luís, Maranhão</t>
  </si>
  <si>
    <t>65058092</t>
  </si>
  <si>
    <t>17 de março | 17:36</t>
  </si>
  <si>
    <t>MEL42109962868LMXDF01</t>
  </si>
  <si>
    <t>2000005269228028</t>
  </si>
  <si>
    <t>12 de março de 2023 10:01 hs.</t>
  </si>
  <si>
    <t>Adriano Gonçalves Pereira</t>
  </si>
  <si>
    <t>22197086839</t>
  </si>
  <si>
    <t>Rua Tadashi Tamaki 124 / CEP 18120000 - Jardim Flora, Mairinque, São Paulo</t>
  </si>
  <si>
    <t>13 de março | 02:31</t>
  </si>
  <si>
    <t>13 de março | 11:28</t>
  </si>
  <si>
    <t>MEL42109916515LMFFF01</t>
  </si>
  <si>
    <t>2000005269203542</t>
  </si>
  <si>
    <t>12 de março de 2023 09:39 hs.</t>
  </si>
  <si>
    <t>PAR-5701</t>
  </si>
  <si>
    <t>MLB2791660777</t>
  </si>
  <si>
    <t>Par Bieleta Dianteira Peugeot 206 1999 A 2011</t>
  </si>
  <si>
    <t>moacir de souza</t>
  </si>
  <si>
    <t>CPF 02650041951</t>
  </si>
  <si>
    <t>Rua Urussanga 343 - Casa, Palhoça - CEP: 88133210, Santa Catarina</t>
  </si>
  <si>
    <t>02650041951</t>
  </si>
  <si>
    <t>Rua Urussanga 343 / Casa - CEP 88133210 - Passa Vinte, Palhoça, Santa Catarina</t>
  </si>
  <si>
    <t>88133210</t>
  </si>
  <si>
    <t>14 de março | 03:59</t>
  </si>
  <si>
    <t>15 de março | 10:24</t>
  </si>
  <si>
    <t>MEL42109909767LMXDF01</t>
  </si>
  <si>
    <t>2000004278774801</t>
  </si>
  <si>
    <t>12 de março de 2023 09:11 hs.</t>
  </si>
  <si>
    <t>Veridiana Santana de Lima</t>
  </si>
  <si>
    <t>05516771986</t>
  </si>
  <si>
    <t>Rua Sílvio Caldas 277 / Ap 01 Sem Interfone - CEP 83070375 - Roseira de São Sebastião, São José dos Pinhais, Paraná</t>
  </si>
  <si>
    <t>83070375</t>
  </si>
  <si>
    <t>12 de março | 17:29</t>
  </si>
  <si>
    <t>13 de março | 12:42</t>
  </si>
  <si>
    <t>MEL42109878165LMFFF01</t>
  </si>
  <si>
    <t>2000005269100536</t>
  </si>
  <si>
    <t>12 de março de 2023 08:53 hs.</t>
  </si>
  <si>
    <t>rubens.sv.oliv rubens.sv.oliv</t>
  </si>
  <si>
    <t>CPF 11640177809</t>
  </si>
  <si>
    <t>Rua Giovanni Paninni 712B, São Paulo - CEP: 04339050, São Paulo</t>
  </si>
  <si>
    <t>11640177809</t>
  </si>
  <si>
    <t>Rua Giovanni Pannini 712B / CEP 04339050 - Americanópolis, São Paulo, São Paulo</t>
  </si>
  <si>
    <t>04339050</t>
  </si>
  <si>
    <t>13 de março | 16:47</t>
  </si>
  <si>
    <t>42109866344</t>
  </si>
  <si>
    <t>2000004278749529</t>
  </si>
  <si>
    <t>12 de março de 2023 08:34 hs.</t>
  </si>
  <si>
    <t>Leticia Cunha</t>
  </si>
  <si>
    <t>CPF 33324104823</t>
  </si>
  <si>
    <t>rua Arthur de Oliveira sene 14, Monteiro Lobato - CEP: 12250000, São Paulo</t>
  </si>
  <si>
    <t>33324104823</t>
  </si>
  <si>
    <t>Rua Zélia Albuquerque dos Santos 151 / casa Referencia: Lourdes,Elaine,Beatriz ,Mateus que provavelmente receberam os pacotes - CEP 12236680 - Cidade Morumbi, São José dos Campos, São Paulo</t>
  </si>
  <si>
    <t>12236680</t>
  </si>
  <si>
    <t>14 de março | 11:04</t>
  </si>
  <si>
    <t>MEL42109846375LMXDF01</t>
  </si>
  <si>
    <t>2000005269058672</t>
  </si>
  <si>
    <t>12 de março de 2023 08:29 hs.</t>
  </si>
  <si>
    <t>Paulo Ségio</t>
  </si>
  <si>
    <t>CPF 07473557890</t>
  </si>
  <si>
    <t>Rua França Meireles 48, São Paulo - CEP: 03906040, São Paulo</t>
  </si>
  <si>
    <t>07473557890</t>
  </si>
  <si>
    <t>Rua César Espósito 270 / LOJA - CEP 03920020 - Vila Fátima, São Paulo, São Paulo</t>
  </si>
  <si>
    <t>03920020</t>
  </si>
  <si>
    <t>14 de março | 16:37</t>
  </si>
  <si>
    <t>MEL42109847412LMXDF01</t>
  </si>
  <si>
    <t>https://myaccount.mercadolivre.com.br/shipments/42109847412/detail</t>
  </si>
  <si>
    <t>2000005268990090</t>
  </si>
  <si>
    <t>12 de março de 2023 07:28 hs.</t>
  </si>
  <si>
    <t>matheus fernandes</t>
  </si>
  <si>
    <t>42229437895</t>
  </si>
  <si>
    <t>Rua Prefeito João Costa 351 / hotel paulista - CEP 38610009 - Centro, Unaí, Minas Gerais</t>
  </si>
  <si>
    <t>38610009</t>
  </si>
  <si>
    <t>15 de março | 09:31</t>
  </si>
  <si>
    <t>MEL42109812047LMFFF01</t>
  </si>
  <si>
    <t>2000005268556940</t>
  </si>
  <si>
    <t>12 de março de 2023 00:21 hs.</t>
  </si>
  <si>
    <t>Rinaldo José</t>
  </si>
  <si>
    <t>14503833863</t>
  </si>
  <si>
    <t>Rua Pará 1446 / tabacaria loshermano - CEP 47850051 - Centro, Luís Eduardo Magalhães, Bahia</t>
  </si>
  <si>
    <t>47850051</t>
  </si>
  <si>
    <t>12 de março | 18:35</t>
  </si>
  <si>
    <t>17 de março | 14:40</t>
  </si>
  <si>
    <t>MEL42109646937LMFFF01</t>
  </si>
  <si>
    <t>2000005268265996</t>
  </si>
  <si>
    <t>11 de março de 2023 22:49 hs.</t>
  </si>
  <si>
    <t>Ronaldo Rech</t>
  </si>
  <si>
    <t>CPF 90843010053</t>
  </si>
  <si>
    <t>Rua São José 279 - Casa Próximo a Cotrijal saída interior Arroio das Pacas, Colorado - CEP: 99460000, Rio Grande do Sul</t>
  </si>
  <si>
    <t>90843010053</t>
  </si>
  <si>
    <t>17 de março | 13:58</t>
  </si>
  <si>
    <t>QC455893935BR</t>
  </si>
  <si>
    <t>2000005268192926</t>
  </si>
  <si>
    <t>11 de março de 2023 22:31 hs.</t>
  </si>
  <si>
    <t>MLB2918812998</t>
  </si>
  <si>
    <t>Par Bandeja Com Pivô Idea Adventure 2006 A 2016</t>
  </si>
  <si>
    <t>Reinaldo Lamares</t>
  </si>
  <si>
    <t>CPF 48230154520</t>
  </si>
  <si>
    <t>Prof. Maria CHAVES 101 - Casa, Simões Filho - CEP: 43700000, Bahia</t>
  </si>
  <si>
    <t>48230154520</t>
  </si>
  <si>
    <t>Prof. Maria CHAVES 101 / Casa - CEP 43700000 - Simões Filho, Bahia</t>
  </si>
  <si>
    <t>Simões Filho</t>
  </si>
  <si>
    <t>43700000</t>
  </si>
  <si>
    <t>14 de março | 03:40</t>
  </si>
  <si>
    <t>MEL42109500886LMXDF01</t>
  </si>
  <si>
    <t>2000005268085152</t>
  </si>
  <si>
    <t>11 de março de 2023 22:03 hs.</t>
  </si>
  <si>
    <t>Edmilson batista natividade Batista</t>
  </si>
  <si>
    <t>CPF 05289638644</t>
  </si>
  <si>
    <t>rua ida taraborelle 434, Alumínio - CEP: 18125000, São Paulo</t>
  </si>
  <si>
    <t>05289638644</t>
  </si>
  <si>
    <t>Rua Ida Taraborelli 434 / Referencia: subindo a rua do mercado taraborelle - CEP 18125000 - Santa luzia, Alumínio, São Paulo</t>
  </si>
  <si>
    <t>Alumínio</t>
  </si>
  <si>
    <t>18125000</t>
  </si>
  <si>
    <t>14 de março | 11:48</t>
  </si>
  <si>
    <t>MEL42109457862LMXDF01</t>
  </si>
  <si>
    <t>2000005268045734</t>
  </si>
  <si>
    <t>11 de março de 2023 21:56 hs.</t>
  </si>
  <si>
    <t>Evailton Eduardo</t>
  </si>
  <si>
    <t>03801030520</t>
  </si>
  <si>
    <t>Rua do jasmim 392 / CEP 44915000 - mancabao 2, São Gabriel, Bahia</t>
  </si>
  <si>
    <t>44915000</t>
  </si>
  <si>
    <t>12 de março | 20:27</t>
  </si>
  <si>
    <t>14 de março | 11:45</t>
  </si>
  <si>
    <t>MEL42109447418LMFFF01</t>
  </si>
  <si>
    <t>2000005268011528</t>
  </si>
  <si>
    <t>11 de março de 2023 21:46 hs.</t>
  </si>
  <si>
    <t>MLB2715427504</t>
  </si>
  <si>
    <t>Cabo De Marcha Gm Astra E Zafira 2011</t>
  </si>
  <si>
    <t>João gilberto Leal Leal</t>
  </si>
  <si>
    <t>CPF 84025247704</t>
  </si>
  <si>
    <t>Rua Miranda Vale 142 - Casa, Rio de Janeiro - CEP: 20785310, Rio de Janeiro</t>
  </si>
  <si>
    <t>84025247704</t>
  </si>
  <si>
    <t>Rua Miranda Vale 142 / Casa(sr. leopoudo) - CEP 20785310 - Del Castilho, Rio de Janeiro, Rio de Janeiro</t>
  </si>
  <si>
    <t>20785310</t>
  </si>
  <si>
    <t>MEL42109428346LMXDF01</t>
  </si>
  <si>
    <t>2000005267948118</t>
  </si>
  <si>
    <t>11 de março de 2023 21:29 hs.</t>
  </si>
  <si>
    <t>CARLOS AZEVEDO SANTANA SANTANA</t>
  </si>
  <si>
    <t>81134304587</t>
  </si>
  <si>
    <t>Avenida Elmo Serejo de Farias 1603 / CEP 43700000 - Simões Filho, Bahia</t>
  </si>
  <si>
    <t>13 de março | 22:37</t>
  </si>
  <si>
    <t>14 de março | 13:13</t>
  </si>
  <si>
    <t>MEL42109397192LMFFF01</t>
  </si>
  <si>
    <t>2000005267877234</t>
  </si>
  <si>
    <t>11 de março de 2023 21:15 hs.</t>
  </si>
  <si>
    <t>Aureo Patrick Nascimento Amaral</t>
  </si>
  <si>
    <t>02330887256</t>
  </si>
  <si>
    <t>Rua Coronel Riod 548 / marcenaria toninho Referencia: creusa - CEP 65292000 - centro, Boa Vista do Gurupi, Maranhão</t>
  </si>
  <si>
    <t>Boa Vista do Gurupi</t>
  </si>
  <si>
    <t>65292000</t>
  </si>
  <si>
    <t>12 de março | 18:31</t>
  </si>
  <si>
    <t>18 de março | 12:40</t>
  </si>
  <si>
    <t>MEL42109370900LMFFF01</t>
  </si>
  <si>
    <t>2000004278150023</t>
  </si>
  <si>
    <t>11 de março de 2023 20:52 hs.</t>
  </si>
  <si>
    <t>Cristiane Santos de Oliveira Oliveira</t>
  </si>
  <si>
    <t>CPF 05122727511</t>
  </si>
  <si>
    <t>Rua Jurema 608 - cond solar do bosque bl 30 apt 301 , Lauro de Freitas - CEP: 42711820, Bahia</t>
  </si>
  <si>
    <t>05122727511</t>
  </si>
  <si>
    <t>Rua Jurema 608 / Bloco 30 Apto 301 Referencia: Condomínio Solar do Bosque - CEP 42711820 - Caixa D'Água, Lauro de Freitas, Bahia</t>
  </si>
  <si>
    <t>42711820</t>
  </si>
  <si>
    <t>16 de março | 13:18</t>
  </si>
  <si>
    <t>MEL42109324864LMXDF01</t>
  </si>
  <si>
    <t>2000005267675618</t>
  </si>
  <si>
    <t>11 de março de 2023 20:33 hs.</t>
  </si>
  <si>
    <t>112028/29</t>
  </si>
  <si>
    <t>MLB3063192887</t>
  </si>
  <si>
    <t>Par Bandeja Inferior Palio 1996 Á 2001 Sem Pivô</t>
  </si>
  <si>
    <t>Geovane Alves Gonçalves</t>
  </si>
  <si>
    <t>CPF 35557901884</t>
  </si>
  <si>
    <t>Rua Torquato Joaquim Rodrigues 373 - Casa 2, Diadema - CEP: 09920220, São Paulo</t>
  </si>
  <si>
    <t>35557901884</t>
  </si>
  <si>
    <t>Rua Torquato Joaquim Rodrigues 373 / Referencia: Escola Fábio Eduardo Ramos Esquível - CEP 09920220 - Centro, Diadema, São Paulo</t>
  </si>
  <si>
    <t>09920220</t>
  </si>
  <si>
    <t>14 de março | 01:48</t>
  </si>
  <si>
    <t>14 de março | 12:34</t>
  </si>
  <si>
    <t>MEL42109288862LMXDF01</t>
  </si>
  <si>
    <t>2000005267579204</t>
  </si>
  <si>
    <t>11 de março de 2023 20:12 hs.</t>
  </si>
  <si>
    <t>Genison Aquino</t>
  </si>
  <si>
    <t>00632075597</t>
  </si>
  <si>
    <t>Avenida Bom Jesus 1929 / casa Referencia: depois do pesao mercado subindo a ladeirona depois da escola prensesa isabel - CEP 23935005 - Parque Belém (Cunhambebe), Angra dos Reis, Rio de Janeiro</t>
  </si>
  <si>
    <t>23935005</t>
  </si>
  <si>
    <t>12 de março | 21:01</t>
  </si>
  <si>
    <t>14 de março | 15:56</t>
  </si>
  <si>
    <t>MEL42109247120LMFFF01</t>
  </si>
  <si>
    <t>2000004278056019</t>
  </si>
  <si>
    <t>11 de março de 2023 20:07 hs.</t>
  </si>
  <si>
    <t xml:space="preserve">José cliente fonte santos  Fonte Santos </t>
  </si>
  <si>
    <t>31117428818</t>
  </si>
  <si>
    <t>Rua Onofra de Souza 46 / 46 A Referencia: próximo ao Cesar raçãos - CEP 75702103 - Setor Elias Safatle, Catalão, Goiás</t>
  </si>
  <si>
    <t>75702103</t>
  </si>
  <si>
    <t>13 de março | 12:29</t>
  </si>
  <si>
    <t>15 de março | 09:37</t>
  </si>
  <si>
    <t>MEL42109235510LMFFF01</t>
  </si>
  <si>
    <t>2000005267503788</t>
  </si>
  <si>
    <t>11 de março de 2023 19:56 hs.</t>
  </si>
  <si>
    <t>Marco Antonio</t>
  </si>
  <si>
    <t>66660556753</t>
  </si>
  <si>
    <t>Rua Professor Sousa Moreira 361 / próxi ao colégioalba - CEP 23059540 - Inhoaíba, Rio de Janeiro, Rio de Janeiro</t>
  </si>
  <si>
    <t>23059540</t>
  </si>
  <si>
    <t>13 de março | 11:03</t>
  </si>
  <si>
    <t>MEL42109215832LMFFF01</t>
  </si>
  <si>
    <t>2000005267377672</t>
  </si>
  <si>
    <t>11 de março de 2023 19:30 hs.</t>
  </si>
  <si>
    <t>mario trindade</t>
  </si>
  <si>
    <t>CPF 29221030210</t>
  </si>
  <si>
    <t>Rua Municipalidade 1726 - ed Aqua Marine, Belém - CEP: 66050350, Pará</t>
  </si>
  <si>
    <t>29221030210</t>
  </si>
  <si>
    <t>Rua Municipalidade 1726 / ed Aqua Marine - CEP 66050350 - Umarizal, Belém, Pará</t>
  </si>
  <si>
    <t>66050350</t>
  </si>
  <si>
    <t>14 de março | 03:50</t>
  </si>
  <si>
    <t>15 de março | 12:13</t>
  </si>
  <si>
    <t>MEL42109160081LMXDF01</t>
  </si>
  <si>
    <t>2000004277954475</t>
  </si>
  <si>
    <t>11 de março de 2023 19:24 hs.</t>
  </si>
  <si>
    <t>Juliana rodrigues da silva</t>
  </si>
  <si>
    <t>CPF 70345168127</t>
  </si>
  <si>
    <t>rua 2 quadra 4 lote 17 SN - casa, Pirenópolis - CEP: 72980000, Goiás</t>
  </si>
  <si>
    <t>70345168127</t>
  </si>
  <si>
    <t>rua 2 quadra 4 lote 17 SN / casa Referencia: Caso não esteja em casa deixa com a vizinha - CEP 72980000 - residencial Luciano Peixoto, Pirenópolis, Goiás</t>
  </si>
  <si>
    <t>Pirenópolis</t>
  </si>
  <si>
    <t>72980000</t>
  </si>
  <si>
    <t>15 de março | 20:43</t>
  </si>
  <si>
    <t>MEL42109149114LMXDF01</t>
  </si>
  <si>
    <t>2000005267318526</t>
  </si>
  <si>
    <t>11 de março de 2023 19:15 hs.</t>
  </si>
  <si>
    <t>MLB2223554380</t>
  </si>
  <si>
    <t>Pino Guia De Pinça De Freio Onix 2012 A 2020</t>
  </si>
  <si>
    <t>Humberto Kinoshita</t>
  </si>
  <si>
    <t>CPF 55750052249</t>
  </si>
  <si>
    <t>Cidade de assunção 244, São José dos Campos - CEP: 12223690, São Paulo</t>
  </si>
  <si>
    <t>55750052249</t>
  </si>
  <si>
    <t>Avenida Pedro Friggi 3100 / Bloco 9-22 Referencia: Bloco 9, Apartamento 22 - CEP 12223430 - Cidade Vista Verde, São José dos Campos, São Paulo</t>
  </si>
  <si>
    <t>12223430</t>
  </si>
  <si>
    <t>14 de março | 10:47</t>
  </si>
  <si>
    <t>MEL42109133654LMXDF01</t>
  </si>
  <si>
    <t>2000005267290378</t>
  </si>
  <si>
    <t>11 de março de 2023 19:09 hs.</t>
  </si>
  <si>
    <t>Jacqueline Mendes</t>
  </si>
  <si>
    <t>09109108556</t>
  </si>
  <si>
    <t>coqueiro SN / Referencia: Ponto de referência depois da escola no lado direito o portão preto - CEP 48300000 - Fazenda coqueiro, Conde, Bahia</t>
  </si>
  <si>
    <t>12 de março | 20:37</t>
  </si>
  <si>
    <t>13 de março | 12:05</t>
  </si>
  <si>
    <t>MEL42109121528LMFFF01</t>
  </si>
  <si>
    <t>2000004277922231</t>
  </si>
  <si>
    <t>11 de março de 2023 19:02 hs.</t>
  </si>
  <si>
    <t>MLB2830621724</t>
  </si>
  <si>
    <t>Cabo De Freio Gol Gti 2.0 16v 1995 A 2002</t>
  </si>
  <si>
    <t>José Carlos Da Silva Floriano</t>
  </si>
  <si>
    <t>53491777887</t>
  </si>
  <si>
    <t>Rua Professor Sebastião Hermeto Júnior 161 / Casa - CEP 04623160 - Brooklin Paulista, São Paulo, São Paulo</t>
  </si>
  <si>
    <t>04623160</t>
  </si>
  <si>
    <t>13 de março | 18:47</t>
  </si>
  <si>
    <t>42109107020</t>
  </si>
  <si>
    <t>2000005267210380</t>
  </si>
  <si>
    <t>11 de março de 2023 18:52 hs.</t>
  </si>
  <si>
    <t>Chegou em 12 de março</t>
  </si>
  <si>
    <t>Alex Oliveira Calado</t>
  </si>
  <si>
    <t>22515358888</t>
  </si>
  <si>
    <t>Rua Artur Nunes da Silva 41 / Casa 01 Referencia: Autorizado Entregar Pra Vizinha Fatima Caso Nao Esteja, Mesmo Emdereco Sendo Casa 02 - CEP 04332080 - Vila Campestre, São Paulo, São Paulo</t>
  </si>
  <si>
    <t>04332080</t>
  </si>
  <si>
    <t>12 de março | 00:54</t>
  </si>
  <si>
    <t>12 de março | 10:25</t>
  </si>
  <si>
    <t>MEL42109087832LMFFF01</t>
  </si>
  <si>
    <t>2000005267036628</t>
  </si>
  <si>
    <t>11 de março de 2023 18:49 hs.</t>
  </si>
  <si>
    <t>MLB2640437326</t>
  </si>
  <si>
    <t>Kitbomba Combustív Gasolina Sistema Bosch Corsa Class 95a05</t>
  </si>
  <si>
    <t>Anderson Silva</t>
  </si>
  <si>
    <t>CPF 37700097895</t>
  </si>
  <si>
    <t>Rua Nossa Senhora Aparecida SN - Casa, São Paulo - CEP: 02378250, São Paulo</t>
  </si>
  <si>
    <t>37700097895</t>
  </si>
  <si>
    <t>Rua Nossa Senhora Aparecida 21 / Casa Referencia: Portao Azul - CEP 02378250 - Jardim Denise, São Paulo, São Paulo</t>
  </si>
  <si>
    <t>02378250</t>
  </si>
  <si>
    <t>13 de março | 16:21</t>
  </si>
  <si>
    <t>13 de março | 21:10</t>
  </si>
  <si>
    <t>42109011877</t>
  </si>
  <si>
    <t>2000005267173578</t>
  </si>
  <si>
    <t>11 de março de 2023 18:46 hs.</t>
  </si>
  <si>
    <t>Cristiano silva</t>
  </si>
  <si>
    <t>32975555806</t>
  </si>
  <si>
    <t>Rua Joaquim Ortiz de Camargo 845 / casa Referencia: deposito de gas - CEP 18230000 - centro, São Miguel Arcanjo, São Paulo</t>
  </si>
  <si>
    <t>São Miguel Arcanjo</t>
  </si>
  <si>
    <t>18230000</t>
  </si>
  <si>
    <t>13 de março | 13:29</t>
  </si>
  <si>
    <t>MEL42109075620LMFFF01</t>
  </si>
  <si>
    <t>2000004277848609</t>
  </si>
  <si>
    <t>11 de março de 2023 18:27 hs.</t>
  </si>
  <si>
    <t>42109030187</t>
  </si>
  <si>
    <t>2000005267072290</t>
  </si>
  <si>
    <t>11 de março de 2023 18:25 hs.</t>
  </si>
  <si>
    <t>Gabriel Anjos</t>
  </si>
  <si>
    <t>70648111466</t>
  </si>
  <si>
    <t>Avenida José Ermírio de Morais 233 / Prox Posto De Saúde Referencia: Prox Posto De Saúde - CEP 54800000 - Alto Da Maternidade, Moreno, Pernambuco</t>
  </si>
  <si>
    <t>Moreno</t>
  </si>
  <si>
    <t>54800000</t>
  </si>
  <si>
    <t>12 de março | 18:07</t>
  </si>
  <si>
    <t>13 de março | 17:29</t>
  </si>
  <si>
    <t>MEL42109030110LMFFF01</t>
  </si>
  <si>
    <t>2000005267052048</t>
  </si>
  <si>
    <t>11 de março de 2023 18:24 hs.</t>
  </si>
  <si>
    <t>O produto devolvido chegou em segunda-feira, 20 de março.</t>
  </si>
  <si>
    <t>Rogerio Duarte</t>
  </si>
  <si>
    <t>CPF 02355093709</t>
  </si>
  <si>
    <t>severino ferreira da costa 108 - qd 108 bl 03 ap 308, Rio de Janeiro - CEP: 23040640, Rio de Janeiro</t>
  </si>
  <si>
    <t>02355093709</t>
  </si>
  <si>
    <t>17 de março | 03:56</t>
  </si>
  <si>
    <t>MEL42120258672LMXDR01</t>
  </si>
  <si>
    <t>2000005267009016</t>
  </si>
  <si>
    <t>11 de março de 2023 18:13 hs.</t>
  </si>
  <si>
    <t>Ivan Silva</t>
  </si>
  <si>
    <t>00904269914</t>
  </si>
  <si>
    <t>Avenida Doutor Manoel Hipólito do Rego 2558 / km 177.8 - depósito consigaz Referencia: procurar nubia ou bruno - CEP 11623100 - Juquehy, São Sebastião, São Paulo</t>
  </si>
  <si>
    <t>11623100</t>
  </si>
  <si>
    <t>12 de março | 16:26</t>
  </si>
  <si>
    <t>13 de março | 15:57</t>
  </si>
  <si>
    <t>MEL42109002164LMFFF01</t>
  </si>
  <si>
    <t>2000005267004024</t>
  </si>
  <si>
    <t>11 de março de 2023 18:09 hs.</t>
  </si>
  <si>
    <t>MLB2106973502</t>
  </si>
  <si>
    <t>Kit Pino Guia Bucha Pinça Freio Agile Corsa Celta Astra</t>
  </si>
  <si>
    <t>Rodrigo Silvério</t>
  </si>
  <si>
    <t>32338517822</t>
  </si>
  <si>
    <t>Rua Abelardo Abrunhosa 58 / CEP 07194280 - Jardim Ipanema, Guarulhos, São Paulo</t>
  </si>
  <si>
    <t>07194280</t>
  </si>
  <si>
    <t>12 de março | 00:28</t>
  </si>
  <si>
    <t>12 de março | 12:08</t>
  </si>
  <si>
    <t>MEL42108997946LMFFF01</t>
  </si>
  <si>
    <t>2000004277789149</t>
  </si>
  <si>
    <t>11 de março de 2023 17:56 hs.</t>
  </si>
  <si>
    <t>Gustavo Goes Ferreira</t>
  </si>
  <si>
    <t>10601572920</t>
  </si>
  <si>
    <t>Rua Celso de Paula Santos Lima 1889 / Referencia: Casa cor de salmão, com um fiesta vermelho no pátio ou garagem. - CEP 83900000 - Vila Amaral, São Mateus do Sul, Paraná</t>
  </si>
  <si>
    <t>São Mateus do Sul</t>
  </si>
  <si>
    <t>83900000</t>
  </si>
  <si>
    <t>12 de março | 13:20</t>
  </si>
  <si>
    <t>13 de março | 15:43</t>
  </si>
  <si>
    <t>MEL42108966825LMFFF01</t>
  </si>
  <si>
    <t>2000005266868058</t>
  </si>
  <si>
    <t>11 de março de 2023 17:41 hs.</t>
  </si>
  <si>
    <t>Eduardo Fraga</t>
  </si>
  <si>
    <t>22473263825</t>
  </si>
  <si>
    <t>Rua Anuar Murad Bufarah 381 / Referencia: Atrás da concessionária daruhj Chevrolet e áudi - CEP 13023630 - DAE, Campinas, São Paulo</t>
  </si>
  <si>
    <t>13023630</t>
  </si>
  <si>
    <t>12 de março | 02:28</t>
  </si>
  <si>
    <t>12 de março | 11:30</t>
  </si>
  <si>
    <t>MEL42108937831LMFFF01</t>
  </si>
  <si>
    <t>2000005266837286</t>
  </si>
  <si>
    <t>11 de março de 2023 17:37 hs.</t>
  </si>
  <si>
    <t>Fabiano Alves</t>
  </si>
  <si>
    <t>05913074998</t>
  </si>
  <si>
    <t>Rua Jacobe Kroetz 154 / CEP 89400000 - são pedro, Porto União, Santa Catarina</t>
  </si>
  <si>
    <t>Porto União</t>
  </si>
  <si>
    <t>89400000</t>
  </si>
  <si>
    <t>11 de março | 21:33</t>
  </si>
  <si>
    <t>13 de março | 15:07</t>
  </si>
  <si>
    <t>MEL42108927917LMFFF01</t>
  </si>
  <si>
    <t>2000005266759868</t>
  </si>
  <si>
    <t>11 de março de 2023 17:26 hs.</t>
  </si>
  <si>
    <t>Renilde Catarina Bessegatto</t>
  </si>
  <si>
    <t>00568941985</t>
  </si>
  <si>
    <t>Dr.Carmosino Vieira Branco 1459 / Mecânica 158 - CEP 85340000 - vista alegre, Rio Bonito do Iguaçu, Paraná</t>
  </si>
  <si>
    <t>Rio Bonito do Iguaçu</t>
  </si>
  <si>
    <t>85340000</t>
  </si>
  <si>
    <t>15 de março | 13:04</t>
  </si>
  <si>
    <t>MEL42108898377LMFFF01</t>
  </si>
  <si>
    <t>2000005266696070</t>
  </si>
  <si>
    <t>11 de março de 2023 17:07 hs.</t>
  </si>
  <si>
    <t>Carlos Henrique Torres Medeiros</t>
  </si>
  <si>
    <t>CPF 04969426465</t>
  </si>
  <si>
    <t>fazenda canaa SN - Henrique do Banco do Brasil , Porto calvo - CEP: 57900000, Alagoas</t>
  </si>
  <si>
    <t>04969426465</t>
  </si>
  <si>
    <t>Rua Carlos Gomes da Silva 75 / Ed.jardim jiverny - CEP 57036450 - Jatiúca, Maceió, Alagoas</t>
  </si>
  <si>
    <t>57036450</t>
  </si>
  <si>
    <t>14 de março | 00:55</t>
  </si>
  <si>
    <t>17 de março | 12:32</t>
  </si>
  <si>
    <t>MEL42108865907LMXDF01</t>
  </si>
  <si>
    <t>2000005266607606</t>
  </si>
  <si>
    <t>11 de março de 2023 16:53 hs.</t>
  </si>
  <si>
    <t>Alexander Lopes</t>
  </si>
  <si>
    <t>CPF 04438091608</t>
  </si>
  <si>
    <t>Rua Piauí 318, Vespasiano - CEP: 33200000, Minas Gerais</t>
  </si>
  <si>
    <t>04438091608</t>
  </si>
  <si>
    <t>Rua Piauí 318 / Casa - CEP 33200614 - Célvia, Vespasiano, Minas Gerais</t>
  </si>
  <si>
    <t>33200614</t>
  </si>
  <si>
    <t>14 de março | 00:37</t>
  </si>
  <si>
    <t>15 de março | 12:30</t>
  </si>
  <si>
    <t>MEL42108833065LMXDF01</t>
  </si>
  <si>
    <t>2000005266355232</t>
  </si>
  <si>
    <t>11 de março de 2023 15:59 hs.</t>
  </si>
  <si>
    <t>MLB2965628994</t>
  </si>
  <si>
    <t>Cabo Do Trambulador Onix 2012 A 2014</t>
  </si>
  <si>
    <t>Wendel Araujo</t>
  </si>
  <si>
    <t>CPF 39681111842</t>
  </si>
  <si>
    <t>Santo Denadai 60, Hortolândia - CEP: 13183100, São Paulo</t>
  </si>
  <si>
    <t>39681111842</t>
  </si>
  <si>
    <t>Avenida Princesa Isabel 1643 / Referencia: Oficina Mecânica do Gustavo - CEP 13188021 - Jardim Amanda I, Hortolândia, São Paulo</t>
  </si>
  <si>
    <t>13188021</t>
  </si>
  <si>
    <t>14 de março | 13:35</t>
  </si>
  <si>
    <t>MEL42108729122LMXDF01</t>
  </si>
  <si>
    <t>2000004277513611</t>
  </si>
  <si>
    <t>11 de março de 2023 15:46 hs.</t>
  </si>
  <si>
    <t>2000004277509781</t>
  </si>
  <si>
    <t>11 de março de 2023 15:45 hs.</t>
  </si>
  <si>
    <t>brairr moreira</t>
  </si>
  <si>
    <t>CPF 05690308110</t>
  </si>
  <si>
    <t>Qd01 mr03 22 - atras do hiperbox, Planaltina - CEP: 73752010, Goiás</t>
  </si>
  <si>
    <t>05690308110</t>
  </si>
  <si>
    <t>Qd 01 mr 03 casa 22 22 / CEP 73752015 - Setor leste, Planaltina, Goiás</t>
  </si>
  <si>
    <t>Planaltina</t>
  </si>
  <si>
    <t>73752015</t>
  </si>
  <si>
    <t>14 de março | 04:29</t>
  </si>
  <si>
    <t>16 de março | 17:41</t>
  </si>
  <si>
    <t>MEL42108694247LMXDF01</t>
  </si>
  <si>
    <t>2000005266267062</t>
  </si>
  <si>
    <t>11 de março de 2023 15:42 hs.</t>
  </si>
  <si>
    <t>alexsandro santos</t>
  </si>
  <si>
    <t>02810142483</t>
  </si>
  <si>
    <t>avenida general luiz de frança de albuquerque 69 / Referencia: Depotiso Do Alex - CEP 57039000 - Garça Torta, Maceió, Alagoas</t>
  </si>
  <si>
    <t>57039000</t>
  </si>
  <si>
    <t>11 de março | 22:41</t>
  </si>
  <si>
    <t>13 de março | 12:30</t>
  </si>
  <si>
    <t>MEL42108689165LMFFF01</t>
  </si>
  <si>
    <t>2000005266236924</t>
  </si>
  <si>
    <t>11 de março de 2023 15:35 hs.</t>
  </si>
  <si>
    <t>jose domingos alves de souza</t>
  </si>
  <si>
    <t>84495090410</t>
  </si>
  <si>
    <t>Rua do Jequitibá-Branco 1 / 01 au lado do numero 26 viela - CEP 08382545 - Jardim Arantes, São Paulo, São Paulo</t>
  </si>
  <si>
    <t>08382545</t>
  </si>
  <si>
    <t>11 de março | 23:34</t>
  </si>
  <si>
    <t>12 de março | 12:14</t>
  </si>
  <si>
    <t>MEL42108678076LMFFF01</t>
  </si>
  <si>
    <t>2000005266223116</t>
  </si>
  <si>
    <t>11 de março de 2023 15:32 hs.</t>
  </si>
  <si>
    <t>Evandro Candido</t>
  </si>
  <si>
    <t>28382636845</t>
  </si>
  <si>
    <t>Rua Jerônimo Pereira da Silva 1221 / CEP 15240000 - Nipoã, São Paulo</t>
  </si>
  <si>
    <t>Nipoã</t>
  </si>
  <si>
    <t>15240000</t>
  </si>
  <si>
    <t>11 de março | 19:44</t>
  </si>
  <si>
    <t>12 de março | 16:33</t>
  </si>
  <si>
    <t>MEL42108670684LMFFF01</t>
  </si>
  <si>
    <t>2000005266181104</t>
  </si>
  <si>
    <t>11 de março de 2023 15:24 hs.</t>
  </si>
  <si>
    <t>13283856630</t>
  </si>
  <si>
    <t>RUA EMBARÉ 400 / LOJA 01 - CEP 35520318 - Santa Cruz, Nova Serrana, Minas Gerais</t>
  </si>
  <si>
    <t>35520318</t>
  </si>
  <si>
    <t>11 de março | 21:16</t>
  </si>
  <si>
    <t>14 de março | 17:09</t>
  </si>
  <si>
    <t>MEL42108653390LMFFF01</t>
  </si>
  <si>
    <t>https://myaccount.mercadolivre.com.br/shipments/42108653390/detail</t>
  </si>
  <si>
    <t>2000005266154500</t>
  </si>
  <si>
    <t>11 de março de 2023 15:19 hs.</t>
  </si>
  <si>
    <t>Renan Souza</t>
  </si>
  <si>
    <t>40145274845</t>
  </si>
  <si>
    <t>Rua Manoel Barbosa 579 / fundos - CEP 11695226 - Perequê Açu, Ubatuba, São Paulo</t>
  </si>
  <si>
    <t>11695226</t>
  </si>
  <si>
    <t>13 de março | 15:41</t>
  </si>
  <si>
    <t>MEL42108637915LMFFF01</t>
  </si>
  <si>
    <t>2000005266125978</t>
  </si>
  <si>
    <t>11 de março de 2023 15:14 hs.</t>
  </si>
  <si>
    <t>MLB2222462296</t>
  </si>
  <si>
    <t>Suporte Radiador Corsasedan Clas 1.0 C/ar Flex 08</t>
  </si>
  <si>
    <t>werllei martins</t>
  </si>
  <si>
    <t>CPF 09284350670</t>
  </si>
  <si>
    <t>Avenida Maria rosa 75, Varginha - CEP: 37044020, Minas Gerais</t>
  </si>
  <si>
    <t>09284350670</t>
  </si>
  <si>
    <t>37044020</t>
  </si>
  <si>
    <t>2000004277428421</t>
  </si>
  <si>
    <t>11 de março de 2023 15:09 hs.</t>
  </si>
  <si>
    <t>EDI CARLOS DE CARVALHO</t>
  </si>
  <si>
    <t>30261413805</t>
  </si>
  <si>
    <t>Rua José Benigo Gomes 639 / Casa Referencia: lotérica - CEP 15360000 - centro, Sud Mennucci, São Paulo</t>
  </si>
  <si>
    <t>12 de março | 16:19</t>
  </si>
  <si>
    <t>13 de março | 11:22</t>
  </si>
  <si>
    <t>MEL42108617245LMFFF01</t>
  </si>
  <si>
    <t>2000005266059774</t>
  </si>
  <si>
    <t>11 de março de 2023 15:01 hs.</t>
  </si>
  <si>
    <t>jurandir  dos  santos santos</t>
  </si>
  <si>
    <t>03177199710</t>
  </si>
  <si>
    <t>Rua do Dendê 11 / Brasileiro Referencia: Próximo a barbearia do Brayk - CEP 43825080 - Santo Antônio, Candeias, Bahia</t>
  </si>
  <si>
    <t>Candeias</t>
  </si>
  <si>
    <t>43825080</t>
  </si>
  <si>
    <t>11 de março | 23:39</t>
  </si>
  <si>
    <t>15 de março | 10:42</t>
  </si>
  <si>
    <t>MEL42108605420LMFFF01</t>
  </si>
  <si>
    <t>2000005266021798</t>
  </si>
  <si>
    <t>11 de março de 2023 14:55 hs.</t>
  </si>
  <si>
    <t>claudiney da silva junior</t>
  </si>
  <si>
    <t>31272437825</t>
  </si>
  <si>
    <t>Rua Esquivel Navarro 211 / 32C interfone 332 - CEP 03928130 - Conjunto Habitacional Teotonio Vilela, São Paulo, São Paulo</t>
  </si>
  <si>
    <t>03928130</t>
  </si>
  <si>
    <t>11 de março | 23:09</t>
  </si>
  <si>
    <t>12 de março | 13:15</t>
  </si>
  <si>
    <t>MEL42108590412LMFFF01</t>
  </si>
  <si>
    <t>2000005265940822</t>
  </si>
  <si>
    <t>11 de março de 2023 14:37 hs.</t>
  </si>
  <si>
    <t>Mauro Sergio Rodrigues de Farias</t>
  </si>
  <si>
    <t>18269593869</t>
  </si>
  <si>
    <t>Alameda Recife 115 / Ap. 5 - CEP 37640000 - Vila Garden, Extrema, Minas Gerais</t>
  </si>
  <si>
    <t>Extrema</t>
  </si>
  <si>
    <t>37640000</t>
  </si>
  <si>
    <t>13 de março | 15:13</t>
  </si>
  <si>
    <t>MEL42108553096LMFFF01</t>
  </si>
  <si>
    <t>2000005265847188</t>
  </si>
  <si>
    <t>11 de março de 2023 14:20 hs.</t>
  </si>
  <si>
    <t>José Rinaldo</t>
  </si>
  <si>
    <t>36823000821</t>
  </si>
  <si>
    <t>Rua Bartolomeu Bermejo 360 / CEP 02565000 - Casa Verde Alta, São Paulo, São Paulo</t>
  </si>
  <si>
    <t>02565000</t>
  </si>
  <si>
    <t>12 de março | 01:29</t>
  </si>
  <si>
    <t>12 de março | 12:39</t>
  </si>
  <si>
    <t>MEL42108514122LMFFF01</t>
  </si>
  <si>
    <t>2000004277250301</t>
  </si>
  <si>
    <t>11 de março de 2023 13:47 hs.</t>
  </si>
  <si>
    <t>Leiz Alves Da Silva</t>
  </si>
  <si>
    <t>32412435839</t>
  </si>
  <si>
    <t>Rua Tenente Hélio Baptista de Oliveira 670 / Casa - CEP 14164150 - Jardim Jamaica, Sertãozinho, São Paulo</t>
  </si>
  <si>
    <t>14164150</t>
  </si>
  <si>
    <t>11 de março | 23:13</t>
  </si>
  <si>
    <t>12 de março | 13:23</t>
  </si>
  <si>
    <t>MEL42108436340LMFFF01</t>
  </si>
  <si>
    <t>2000005265656886</t>
  </si>
  <si>
    <t>11 de março de 2023 13:43 hs.</t>
  </si>
  <si>
    <t>moises eduardo metring</t>
  </si>
  <si>
    <t>02850449903</t>
  </si>
  <si>
    <t>Rua Alterosa 40 / Rua Sem Saida - CEP 82840370 - Bairro Alto, Curitiba, Paraná</t>
  </si>
  <si>
    <t>82840370</t>
  </si>
  <si>
    <t>11 de março | 19:10</t>
  </si>
  <si>
    <t>13 de março | 14:05</t>
  </si>
  <si>
    <t>MEL42108427169LMFFF01</t>
  </si>
  <si>
    <t>2000004277222359</t>
  </si>
  <si>
    <t>11 de março de 2023 13:35 hs.</t>
  </si>
  <si>
    <t>Ulisses Gonçalves</t>
  </si>
  <si>
    <t>09642495961</t>
  </si>
  <si>
    <t>Rua Águia do Mar 121 / CEP 89249000 - sao jose itapema do norte, Itapoá, Santa Catarina</t>
  </si>
  <si>
    <t>Itapoá</t>
  </si>
  <si>
    <t>89249000</t>
  </si>
  <si>
    <t>12 de março | 22:22</t>
  </si>
  <si>
    <t>13 de março | 11:50</t>
  </si>
  <si>
    <t>MEL42108405993LMFFF01</t>
  </si>
  <si>
    <t>2000005265602880</t>
  </si>
  <si>
    <t>11 de março de 2023 13:33 hs.</t>
  </si>
  <si>
    <t>Maria Oliveira</t>
  </si>
  <si>
    <t>06843303420</t>
  </si>
  <si>
    <t>Lirioverde 401 / mercado carvalho Referencia: ProxiProximo mercado carvalho - CEP 56317115 - Pedra Linda, Petrolina, Pernambuco</t>
  </si>
  <si>
    <t>56317115</t>
  </si>
  <si>
    <t>14 de março | 12:48</t>
  </si>
  <si>
    <t>MEL42108408406LMFFF01</t>
  </si>
  <si>
    <t>2000005265584366</t>
  </si>
  <si>
    <t>11 de março de 2023 13:30 hs.</t>
  </si>
  <si>
    <t>Angélica Garcia</t>
  </si>
  <si>
    <t>CPF 80603980163</t>
  </si>
  <si>
    <t>lago das pedras 12 - rua da caixa d'água, Panorama - CEP: 17980000, São Paulo</t>
  </si>
  <si>
    <t>80603980163</t>
  </si>
  <si>
    <t>lago das pedras 12 / rua da caixa d'água - CEP 17980000 - VISTA do lago, Panorama, São Paulo</t>
  </si>
  <si>
    <t>Panorama</t>
  </si>
  <si>
    <t>17980000</t>
  </si>
  <si>
    <t>14 de março | 00:17</t>
  </si>
  <si>
    <t>MEL42108395443LMXDF01</t>
  </si>
  <si>
    <t>2000005265534592</t>
  </si>
  <si>
    <t>11 de março de 2023 13:22 hs.</t>
  </si>
  <si>
    <t>Adilson da rocha Ribeiro Rocha</t>
  </si>
  <si>
    <t>CPF 78437024153</t>
  </si>
  <si>
    <t>Rua Rio Grande Do Sul 125 - Prossimo Delegacia Civil, Ribeirão Cascalheira - CEP: 78675000, Mato Grosso</t>
  </si>
  <si>
    <t>78437024153</t>
  </si>
  <si>
    <t>Rua Rio Grande do Sul 125 / casa Referencia: prossimo delegacia civil - CEP 78675000 - rodoviario, Ribeirão Cascalheira, Mato Grosso</t>
  </si>
  <si>
    <t>Ribeirão Cascalheira</t>
  </si>
  <si>
    <t>78675000</t>
  </si>
  <si>
    <t>14 de março | 04:54</t>
  </si>
  <si>
    <t>21 de março | 19:42</t>
  </si>
  <si>
    <t>00245441032128</t>
  </si>
  <si>
    <t>https://ssw.inf.br/app/meli/00245441032128</t>
  </si>
  <si>
    <t>2000004277174345</t>
  </si>
  <si>
    <t>11 de março de 2023 13:11 hs.</t>
  </si>
  <si>
    <t>Edilson Ferreira Pereira</t>
  </si>
  <si>
    <t>41082443204</t>
  </si>
  <si>
    <t>três poderes 87 / final da rua Referencia: caso não encontre a casa mim ligar - CEP 68680000 - campina, Tomé-Açu, Pará</t>
  </si>
  <si>
    <t>Tomé-Açu</t>
  </si>
  <si>
    <t>68680000</t>
  </si>
  <si>
    <t>20 de março | 12:48</t>
  </si>
  <si>
    <t>MEL42108353565LMFFF01</t>
  </si>
  <si>
    <t>2000004277172523</t>
  </si>
  <si>
    <t xml:space="preserve">Marcia  Ferreira </t>
  </si>
  <si>
    <t>CPF 39397566873</t>
  </si>
  <si>
    <t>Rua Edson Benfica 174 - Casa, Indaiatuba - CEP: 13337142, São Paulo</t>
  </si>
  <si>
    <t>39397566873</t>
  </si>
  <si>
    <t>Rua Miguel Nicolau Neto 224 / casa dos fundos - CEP 13337146 - Núcleo Residencial Professor Carlos Aldrovandi, Indaiatuba, São Paulo</t>
  </si>
  <si>
    <t>13337146</t>
  </si>
  <si>
    <t>14 de março | 01:03</t>
  </si>
  <si>
    <t>14 de março | 12:55</t>
  </si>
  <si>
    <t>MEL42108353447LMXDF01</t>
  </si>
  <si>
    <t>2000005265456284</t>
  </si>
  <si>
    <t>11 de março de 2023 13:08 hs.</t>
  </si>
  <si>
    <t>nonato bezerra</t>
  </si>
  <si>
    <t>02124107330</t>
  </si>
  <si>
    <t>palmeiral 2 SN / Referencia: próximo posto de saúde - CEP 65468000 - zona rural, Matões do Norte, Maranhão</t>
  </si>
  <si>
    <t>Matões do Norte</t>
  </si>
  <si>
    <t>65468000</t>
  </si>
  <si>
    <t>13 de março | 00:12</t>
  </si>
  <si>
    <t>16 de março | 11:02</t>
  </si>
  <si>
    <t>MEL42108339327LMFFF01</t>
  </si>
  <si>
    <t>2000005265402556</t>
  </si>
  <si>
    <t>11 de março de 2023 12:54 hs.</t>
  </si>
  <si>
    <t>djalma martins</t>
  </si>
  <si>
    <t>05571828595</t>
  </si>
  <si>
    <t>Avenida Tamboril SN / próximpraça da feira Referencia: procura Djalma mecânico  , próximo a praça da feira . das 8:00  as 12:00 e das  1:30 a 5:00 estarei nesses horários - CEP 46425000 - centro, Lagoa Real, Bahia</t>
  </si>
  <si>
    <t>Lagoa Real</t>
  </si>
  <si>
    <t>46425000</t>
  </si>
  <si>
    <t>13 de março | 00:17</t>
  </si>
  <si>
    <t>14 de março | 08:57</t>
  </si>
  <si>
    <t>MEL42108320952LMFFF01</t>
  </si>
  <si>
    <t>2000005265390704</t>
  </si>
  <si>
    <t>11 de março de 2023 12:52 hs.</t>
  </si>
  <si>
    <t>Rosa Lopes</t>
  </si>
  <si>
    <t>40946729824</t>
  </si>
  <si>
    <t>Avenida Cândido Portinari 562 / CEP 06537001 - Colinas da Anhangüera, Santana de Parnaíba, São Paulo</t>
  </si>
  <si>
    <t>06537001</t>
  </si>
  <si>
    <t>12 de março | 01:23</t>
  </si>
  <si>
    <t>12 de março | 19:08</t>
  </si>
  <si>
    <t>MEL42108313065LMFFF01</t>
  </si>
  <si>
    <t>2000005265380290</t>
  </si>
  <si>
    <t>11 de março de 2023 12:51 hs.</t>
  </si>
  <si>
    <t>Sanny Johana Ozorio Aquino</t>
  </si>
  <si>
    <t>24110683874</t>
  </si>
  <si>
    <t>RUA DA GRAÇA 275 / CEP 01125001 - Bom Retiro, São Paulo, São Paulo</t>
  </si>
  <si>
    <t>01125001</t>
  </si>
  <si>
    <t>14 de março | 13:03</t>
  </si>
  <si>
    <t>MEL42108309540LMFFF01</t>
  </si>
  <si>
    <t>https://myaccount.mercadolivre.com.br/shipments/42108309540/detail</t>
  </si>
  <si>
    <t>2000005265347414</t>
  </si>
  <si>
    <t>11 de março de 2023 12:50 hs.</t>
  </si>
  <si>
    <t>jose nivaldo de sousa sousa</t>
  </si>
  <si>
    <t>39551415353</t>
  </si>
  <si>
    <t>Rua Anfilófio Melo 1011 / casa de maria Braúna - CEP 64800355 - Irapuá I, Floriano, Piauí</t>
  </si>
  <si>
    <t>Floriano</t>
  </si>
  <si>
    <t>64800355</t>
  </si>
  <si>
    <t>13 de março | 00:10</t>
  </si>
  <si>
    <t>14 de março | 17:00</t>
  </si>
  <si>
    <t>MEL42108299832LMFFF01</t>
  </si>
  <si>
    <t>2000005265374922</t>
  </si>
  <si>
    <t>11 de março de 2023 12:49 hs.</t>
  </si>
  <si>
    <t>Lindoelio Marques da silva</t>
  </si>
  <si>
    <t>01971340502</t>
  </si>
  <si>
    <t>Rua dos Crentes 106 / Casa - CEP 44900000 - Itapicuru, Irecê, Bahia</t>
  </si>
  <si>
    <t>14 de março | 12:43</t>
  </si>
  <si>
    <t>MEL42108310280LMFFF01</t>
  </si>
  <si>
    <t>2000005265305722</t>
  </si>
  <si>
    <t>11 de março de 2023 12:40 hs.</t>
  </si>
  <si>
    <t>Elson Dos Santos Santos</t>
  </si>
  <si>
    <t>92552447368</t>
  </si>
  <si>
    <t>Rua 22 16 / Qd 28 - CEP 65110000 - villageo cohatrac V, São José de Ribamar, Maranhão</t>
  </si>
  <si>
    <t>12 de março | 00:57</t>
  </si>
  <si>
    <t>14 de março | 15:29</t>
  </si>
  <si>
    <t>MEL42108280709LMFFF01</t>
  </si>
  <si>
    <t>2000005265284914</t>
  </si>
  <si>
    <t>11 de março de 2023 12:31 hs.</t>
  </si>
  <si>
    <t>Valdico Rodrigues De Sousa</t>
  </si>
  <si>
    <t>05667847698</t>
  </si>
  <si>
    <t>Rua Dez 75 / CEP 34012652 - Honório Bicalho, Nova Lima, Minas Gerais</t>
  </si>
  <si>
    <t>34012652</t>
  </si>
  <si>
    <t>11 de março | 14:49</t>
  </si>
  <si>
    <t>12 de março | 12:28</t>
  </si>
  <si>
    <t>MEL42108265369LMFFF01</t>
  </si>
  <si>
    <t>2000005265211298</t>
  </si>
  <si>
    <t>11 de março de 2023 12:19 hs.</t>
  </si>
  <si>
    <t>Marcio Ferreira</t>
  </si>
  <si>
    <t>30349965862</t>
  </si>
  <si>
    <t>13232033</t>
  </si>
  <si>
    <t>MEL42108239956LMFFF01</t>
  </si>
  <si>
    <t>2000005265166244</t>
  </si>
  <si>
    <t>11 de março de 2023 12:08 hs.</t>
  </si>
  <si>
    <t>Luiz Carlos Cezar costa</t>
  </si>
  <si>
    <t>CPF 10166081795</t>
  </si>
  <si>
    <t>ARCHELAU SEGUNDO DE MORAIS 54 54, Rio das Flores - CEP: 27660000, Rio de Janeiro</t>
  </si>
  <si>
    <t>10166081795</t>
  </si>
  <si>
    <t>Rua Vereador jayme de sousa ferreira 186 / Casa - CEP 27660000 - Jose dutra navarro, Rio das Flores, Rio de Janeiro</t>
  </si>
  <si>
    <t>Rio das Flores</t>
  </si>
  <si>
    <t>27660000</t>
  </si>
  <si>
    <t>13 de março | 22:01</t>
  </si>
  <si>
    <t>14 de março | 19:37</t>
  </si>
  <si>
    <t>MEL42108212993LMXDF01</t>
  </si>
  <si>
    <t>2000005265119924</t>
  </si>
  <si>
    <t>11 de março de 2023 12:02 hs.</t>
  </si>
  <si>
    <t>MLB2819231214</t>
  </si>
  <si>
    <t>Cabo Embreagem Parati Saveiro Gol  94 95  96 97 98</t>
  </si>
  <si>
    <t>Rubenilton Silva</t>
  </si>
  <si>
    <t>CPF 73131520515</t>
  </si>
  <si>
    <t>rua turmalina 120 - bairro colina, nova era - CEP: 35920000, Minas Gerais</t>
  </si>
  <si>
    <t>73131520515</t>
  </si>
  <si>
    <t>Rua Turmalina 120 / Referencia: rua turmalina número 120
bairro colinas nova era - CEP 35920000 - colina, Nova Era, Minas Gerais</t>
  </si>
  <si>
    <t>Nova Era</t>
  </si>
  <si>
    <t>35920000</t>
  </si>
  <si>
    <t>14 de março | 00:27</t>
  </si>
  <si>
    <t>15 de março | 17:00</t>
  </si>
  <si>
    <t>MEL42108206052LMXDF01</t>
  </si>
  <si>
    <t>2000005265119306</t>
  </si>
  <si>
    <t>11 de março de 2023 12:01 hs.</t>
  </si>
  <si>
    <t>O produto devolvido chegou em sábado, 25 de março.</t>
  </si>
  <si>
    <t>raimundo chabowski</t>
  </si>
  <si>
    <t>CPF 85023124991</t>
  </si>
  <si>
    <t>Avenida Ganzo 712, Presidente Prudente - CEP: 90150071, Rio Grande do Sul</t>
  </si>
  <si>
    <t>85023124991</t>
  </si>
  <si>
    <t>23 de março | 21:00</t>
  </si>
  <si>
    <t>25 de março | 12:13</t>
  </si>
  <si>
    <t>MEL42127804676LMXDR01</t>
  </si>
  <si>
    <t>2000005265100404</t>
  </si>
  <si>
    <t>11 de março de 2023 11:56 hs.</t>
  </si>
  <si>
    <t>joaopedro118356 joaopedro118356</t>
  </si>
  <si>
    <t>CPF 14937933655</t>
  </si>
  <si>
    <t>Benedito Maurício 22 - Casa, Piranguinho - CEP: 37508000, Minas Gerais</t>
  </si>
  <si>
    <t>14937933655</t>
  </si>
  <si>
    <t>Geraldo Félix da Mota 142 / Oficina Referencia: Oficina do Chiquinho Funileiro - CEP 37508000 - Santa Bárbara, Piranguinho, Minas Gerais</t>
  </si>
  <si>
    <t>Piranguinho</t>
  </si>
  <si>
    <t>37508000</t>
  </si>
  <si>
    <t>14 de março | 11:39</t>
  </si>
  <si>
    <t>MEL42108190846LMXDF01</t>
  </si>
  <si>
    <t>2000005265049012</t>
  </si>
  <si>
    <t>11 de março de 2023 11:47 hs.</t>
  </si>
  <si>
    <t>Adriano Cardoso Barbosa</t>
  </si>
  <si>
    <t>02843502063</t>
  </si>
  <si>
    <t>Rua Narciso Sune 310 / Referencia: Ao lado do supermercado Hertz - CEP 96405750 - Popular, Bagé, Rio Grande do Sul</t>
  </si>
  <si>
    <t>Bagé</t>
  </si>
  <si>
    <t>96405750</t>
  </si>
  <si>
    <t>11 de março | 19:26</t>
  </si>
  <si>
    <t>14 de março | 18:46</t>
  </si>
  <si>
    <t>MEL42108170388LMFFF01</t>
  </si>
  <si>
    <t>2000005254567378</t>
  </si>
  <si>
    <t>11 de março de 2023 11:45 hs.</t>
  </si>
  <si>
    <t>Raquel Moraes</t>
  </si>
  <si>
    <t>04526682390</t>
  </si>
  <si>
    <t>Rua 2 condomínio jardim universitário 52 / Condomínio Referencia: Atrás do IFBA. No condomínio jardim universitário - CEP 44900000 - Vila Esperança, Irecê, Bahia</t>
  </si>
  <si>
    <t>11 de março | 20:20</t>
  </si>
  <si>
    <t>13 de março | 09:58</t>
  </si>
  <si>
    <t>MEL42103699112LMFFF01</t>
  </si>
  <si>
    <t>2000005265019798</t>
  </si>
  <si>
    <t>11 de março de 2023 11:42 hs.</t>
  </si>
  <si>
    <t>felipe gabriel</t>
  </si>
  <si>
    <t>48000495805</t>
  </si>
  <si>
    <t>Rua Getúlio Vargas 53 / Casa 4 - CEP 06380200 - Vila Mercês, Carapicuíba, São Paulo</t>
  </si>
  <si>
    <t>06380200</t>
  </si>
  <si>
    <t>11 de março | 23:20</t>
  </si>
  <si>
    <t>12 de março | 11:46</t>
  </si>
  <si>
    <t>MEL42108160196LMFFF01</t>
  </si>
  <si>
    <t>2000005264960062</t>
  </si>
  <si>
    <t>11 de março de 2023 11:28 hs.</t>
  </si>
  <si>
    <t>660211</t>
  </si>
  <si>
    <t>MLB3249104513</t>
  </si>
  <si>
    <t>Cabo De Capô Com Alavanca 1624mm Fiorino 1988 Em Diante</t>
  </si>
  <si>
    <t>Aldecir Jose De Oliveira</t>
  </si>
  <si>
    <t>CPF 02079776908</t>
  </si>
  <si>
    <t>Rua Parecis 759 - casa, Cascavel - CEP: 85806410, Paraná</t>
  </si>
  <si>
    <t>02079776908</t>
  </si>
  <si>
    <t>Rua Parecis 759 / casa Referencia: casa próxima a UOPECAN - CEP 85806410 - Santa Cruz, Cascavel, Paraná</t>
  </si>
  <si>
    <t>85806410</t>
  </si>
  <si>
    <t>15 de março | 12:00</t>
  </si>
  <si>
    <t>MEL42108126137LMXDF01</t>
  </si>
  <si>
    <t>2000005264952408</t>
  </si>
  <si>
    <t>11 de março de 2023 11:26 hs.</t>
  </si>
  <si>
    <t>MLB3096420194</t>
  </si>
  <si>
    <t>Par Bandeja Superior Sem Pivô Del Rey 1984 À 1991</t>
  </si>
  <si>
    <t>LUIZ ALEXANDRE MELO</t>
  </si>
  <si>
    <t>CPF 07549545952</t>
  </si>
  <si>
    <t>av presidente arthur bernardes 1493, Curitiba - CEP: 80320300, Paraná</t>
  </si>
  <si>
    <t>07549545952</t>
  </si>
  <si>
    <t>Rua Capitão Tenente Maris de Barros 654 / Casa - CEP 80330340 - Portão, Curitiba, Paraná</t>
  </si>
  <si>
    <t>80330340</t>
  </si>
  <si>
    <t>13 de março | 23:41</t>
  </si>
  <si>
    <t>14 de março | 18:34</t>
  </si>
  <si>
    <t>MEL42108121165LMXDF01</t>
  </si>
  <si>
    <t>2000005264868156</t>
  </si>
  <si>
    <t>11 de março de 2023 11:10 hs.</t>
  </si>
  <si>
    <t>Ricardo Carminate Carvalho</t>
  </si>
  <si>
    <t>38237066839</t>
  </si>
  <si>
    <t>Rua Prefeito João de Souza Meirelles Neto 30 / casa Referencia: qualquer coisa deixe com a minha visinha de frente ou do lado..  pode colocar do lado de dentro da residencia tbm. - CEP 16604016 - Jardim América, Pirajuí, São Paulo</t>
  </si>
  <si>
    <t>Pirajuí</t>
  </si>
  <si>
    <t>16604016</t>
  </si>
  <si>
    <t>11 de março | 21:38</t>
  </si>
  <si>
    <t>12 de março | 12:09</t>
  </si>
  <si>
    <t>MEL42108088180LMFFF01</t>
  </si>
  <si>
    <t>2000005264790512</t>
  </si>
  <si>
    <t>11 de março de 2023 10:55 hs.</t>
  </si>
  <si>
    <t>Reginaldo Ceciliano De Andrade</t>
  </si>
  <si>
    <t>19680686434</t>
  </si>
  <si>
    <t>Rua Carlos Drummond de Andrade 5 / Referencia: próximo à antiga associação de moradores de Garapu 2 - CEP 54518460 - Garapu, Cabo de Santo Agostinho, Pernambuco</t>
  </si>
  <si>
    <t>54518460</t>
  </si>
  <si>
    <t>11 de março | 17:42</t>
  </si>
  <si>
    <t>14 de março | 17:44</t>
  </si>
  <si>
    <t>MEL42108057204LMFFF01</t>
  </si>
  <si>
    <t>2000005264728502</t>
  </si>
  <si>
    <t>11 de março de 2023 10:44 hs.</t>
  </si>
  <si>
    <t>Fernando Rangel Silva</t>
  </si>
  <si>
    <t>CPF 08544202748</t>
  </si>
  <si>
    <t>Rua Mario Veloso Carvalho 96 - A, Campos dos Goytacazes - CEP: 28030205, Rio de Janeiro</t>
  </si>
  <si>
    <t>08544202748</t>
  </si>
  <si>
    <t>Rua Mário Veloso de Carvalho 96 / A - CEP 28030205 - Parque Santo Amaro, Campos dos Goytacazes, Rio de Janeiro</t>
  </si>
  <si>
    <t>28030205</t>
  </si>
  <si>
    <t>14 de março | 01:39</t>
  </si>
  <si>
    <t>15 de março | 12:14</t>
  </si>
  <si>
    <t>MEL42108030064LMXDF01</t>
  </si>
  <si>
    <t>2000005264707996</t>
  </si>
  <si>
    <t>11 de março de 2023 10:40 hs.</t>
  </si>
  <si>
    <t>Marcelo Marcelo</t>
  </si>
  <si>
    <t>13185514807</t>
  </si>
  <si>
    <t>Rua Leonardo Nunes 743 / Casa - CEP 11365280 - Parque São Vicente, São Vicente, São Paulo</t>
  </si>
  <si>
    <t>11365280</t>
  </si>
  <si>
    <t>11 de março | 14:40</t>
  </si>
  <si>
    <t>13 de março | 09:34</t>
  </si>
  <si>
    <t>MEL42108021639LMFFF01</t>
  </si>
  <si>
    <t>2000005264730398</t>
  </si>
  <si>
    <t>edilson lopes</t>
  </si>
  <si>
    <t>96000678215</t>
  </si>
  <si>
    <t>Rua Telegrafista Rocha 104 / casa - CEP 69317560 - Cidade Satélite, Boa Vista, Roraima</t>
  </si>
  <si>
    <t>Boa Vista</t>
  </si>
  <si>
    <t>Roraima</t>
  </si>
  <si>
    <t>69317560</t>
  </si>
  <si>
    <t>12 de março | 15:12</t>
  </si>
  <si>
    <t>18 de março | 12:37</t>
  </si>
  <si>
    <t>MEL42108026659LMFFF01</t>
  </si>
  <si>
    <t>2000005264704896</t>
  </si>
  <si>
    <t>11 de março de 2023 10:36 hs.</t>
  </si>
  <si>
    <t>Kaue Barreto</t>
  </si>
  <si>
    <t>CPF 31751052893</t>
  </si>
  <si>
    <t>Estrada Ary Parreiras 1798 - Mercado Rede Lider, Itaguaí - CEP: 23820302, Rio de Janeiro</t>
  </si>
  <si>
    <t>31751052893</t>
  </si>
  <si>
    <t>Rua Juiz Jacob Goldemberg 26 / Qd J, casa muro azul Referencia: Casa azul, portão fechado de madeira, quadra J - CEP 23815110 - Parque Paraíso, Itaguaí, Rio de Janeiro</t>
  </si>
  <si>
    <t>23815110</t>
  </si>
  <si>
    <t>MEL42108021058LMXDF01</t>
  </si>
  <si>
    <t>2000005264626482</t>
  </si>
  <si>
    <t>11 de março de 2023 10:15 hs.</t>
  </si>
  <si>
    <t>JOÃO PAULO ROSA DE OLIVEIRA</t>
  </si>
  <si>
    <t>30347036864</t>
  </si>
  <si>
    <t>Rua Nisael de Campos e Silva 98 / Casa - CEP 18260000 - Porangaba, São Paulo</t>
  </si>
  <si>
    <t>13 de março | 00:29</t>
  </si>
  <si>
    <t>13 de março | 13:54</t>
  </si>
  <si>
    <t>MEL42107984542LMFFF01</t>
  </si>
  <si>
    <t>2000005264569720</t>
  </si>
  <si>
    <t>11 de março de 2023 10:04 hs.</t>
  </si>
  <si>
    <t>Higor Correia</t>
  </si>
  <si>
    <t>01032010410</t>
  </si>
  <si>
    <t>Rua São José 47 / CEP 55820000 - Centro, Lagoa do Carro, Pernambuco</t>
  </si>
  <si>
    <t>Lagoa do Carro</t>
  </si>
  <si>
    <t>55820000</t>
  </si>
  <si>
    <t>13 de março | 08:42</t>
  </si>
  <si>
    <t>MEL42107961489LMFFF01</t>
  </si>
  <si>
    <t>2000005264551712</t>
  </si>
  <si>
    <t>11 de março de 2023 09:59 hs.</t>
  </si>
  <si>
    <t>Alexsandro Rodrigo Mercadante</t>
  </si>
  <si>
    <t>27892726896</t>
  </si>
  <si>
    <t>Avenida Marechal Rondon 2206 / CEP 13070176 - Jardim Chapadão, Campinas, São Paulo</t>
  </si>
  <si>
    <t>13070176</t>
  </si>
  <si>
    <t>12 de março | 02:31</t>
  </si>
  <si>
    <t>13 de março | 12:47</t>
  </si>
  <si>
    <t>MEL42107953671LMFFF01</t>
  </si>
  <si>
    <t>2000005264322784</t>
  </si>
  <si>
    <t>11 de março de 2023 08:41 hs.</t>
  </si>
  <si>
    <t>MLB2864173140</t>
  </si>
  <si>
    <t>Giovana Felicio Gomes Pedroso</t>
  </si>
  <si>
    <t>CPF 08676427933</t>
  </si>
  <si>
    <t>Rua Bem-te-vi 1753, Maringá - CEP: 87075150, Paraná</t>
  </si>
  <si>
    <t>08676427933</t>
  </si>
  <si>
    <t>Rua Pioneiro José Jacinto Maia 1082 / OFICINA MONTEC Referencia: ESQUINA - CEP 87023210 - Copacabana Residencial, Maringá, Paraná</t>
  </si>
  <si>
    <t>87023210</t>
  </si>
  <si>
    <t>15 de março | 11:47</t>
  </si>
  <si>
    <t>MEL42107850948LMXDF01</t>
  </si>
  <si>
    <t>2000005264305784</t>
  </si>
  <si>
    <t>11 de março de 2023 08:39 hs.</t>
  </si>
  <si>
    <t>Aurivan Farrapo</t>
  </si>
  <si>
    <t>02998383319</t>
  </si>
  <si>
    <t>Rua Estevão Brioso 20 / Quadra 35 Referencia: Residencial costa norte - CEP 64213040 - Primavera, Parnaíba, Piauí</t>
  </si>
  <si>
    <t>64213040</t>
  </si>
  <si>
    <t>11 de março | 23:23</t>
  </si>
  <si>
    <t>13 de março | 10:21</t>
  </si>
  <si>
    <t>MEL42107845980LMFFF01</t>
  </si>
  <si>
    <t>2000005264306158</t>
  </si>
  <si>
    <t>11 de março de 2023 08:33 hs.</t>
  </si>
  <si>
    <t>Thiago Luiz</t>
  </si>
  <si>
    <t>08322262973</t>
  </si>
  <si>
    <t>Rua Francisco Beltrão 575 / Casa - CEP 83035290 - Cidade Jardim, São José dos Pinhais, Paraná</t>
  </si>
  <si>
    <t>83035290</t>
  </si>
  <si>
    <t>12 de março | 14:55</t>
  </si>
  <si>
    <t>MEL42107839099LMFFF01</t>
  </si>
  <si>
    <t>2000004276705677</t>
  </si>
  <si>
    <t>11 de março de 2023 08:29 hs.</t>
  </si>
  <si>
    <t>diego boa da gama</t>
  </si>
  <si>
    <t>CPF 34807049801</t>
  </si>
  <si>
    <t>Rua Gil, 97 97 - Rua gil 97, São Paulo - CEP: 03813230, São Paulo</t>
  </si>
  <si>
    <t>34807049801</t>
  </si>
  <si>
    <t>Rua Gil 97 / Referencia: escola Maria Jovita - CEP 03813230 - Jardim Matarazzo, São Paulo, São Paulo</t>
  </si>
  <si>
    <t>03813230</t>
  </si>
  <si>
    <t>13 de março | 16:31</t>
  </si>
  <si>
    <t>13 de março | 19:27</t>
  </si>
  <si>
    <t>42107833897</t>
  </si>
  <si>
    <t>2000005264269768</t>
  </si>
  <si>
    <t>11 de março de 2023 08:22 hs.</t>
  </si>
  <si>
    <t>higor brito melo</t>
  </si>
  <si>
    <t>04643557532</t>
  </si>
  <si>
    <t>Rua Cláudia Botelho 735 / casa 55 Referencia: Condomínio conquista park casa 55 - CEP 45005410 - Alto Maron, Vitória da Conquista, Bahia</t>
  </si>
  <si>
    <t>45005410</t>
  </si>
  <si>
    <t>11 de março | 23:29</t>
  </si>
  <si>
    <t>13 de março | 10:26</t>
  </si>
  <si>
    <t>MEL42107832106LMFFF01</t>
  </si>
  <si>
    <t>2000005264244908</t>
  </si>
  <si>
    <t>11 de março de 2023 08:06 hs.</t>
  </si>
  <si>
    <t>Renata Santos</t>
  </si>
  <si>
    <t>86146251542</t>
  </si>
  <si>
    <t>Roraima 28 / casa Referencia: Em frente escolinha tia Dulce - CEP 45836000 - centro, Itamaraju, Bahia</t>
  </si>
  <si>
    <t>13 de março | 12:36</t>
  </si>
  <si>
    <t>MEL42107817988LMFFF01</t>
  </si>
  <si>
    <t>2000005264214822</t>
  </si>
  <si>
    <t>11 de março de 2023 07:47 hs.</t>
  </si>
  <si>
    <t>Julio Lopes</t>
  </si>
  <si>
    <t>37969845843</t>
  </si>
  <si>
    <t>Rua Padre Jorge Mattar 150 / fórum - CEP 17180041 - Centro, Iacanga, São Paulo</t>
  </si>
  <si>
    <t>Iacanga</t>
  </si>
  <si>
    <t>17180041</t>
  </si>
  <si>
    <t>12 de março | 14:28</t>
  </si>
  <si>
    <t>MEL42107800847LMFFF01</t>
  </si>
  <si>
    <t>2000005264141172</t>
  </si>
  <si>
    <t>11 de março de 2023 06:49 hs.</t>
  </si>
  <si>
    <t>Ismael Lopes</t>
  </si>
  <si>
    <t>17769974844</t>
  </si>
  <si>
    <t>Nilton naitzel junior 103 / perto do mercadinho - CEP 13670000 - cdhu, Santa Rita do Passa Quatro, São Paulo</t>
  </si>
  <si>
    <t>12 de março | 00:47</t>
  </si>
  <si>
    <t>12 de março | 11:51</t>
  </si>
  <si>
    <t>MEL42107769621LMFFF01</t>
  </si>
  <si>
    <t>2000005264138260</t>
  </si>
  <si>
    <t>11 de março de 2023 06:31 hs.</t>
  </si>
  <si>
    <t>mario reis araujo</t>
  </si>
  <si>
    <t>04287965671</t>
  </si>
  <si>
    <t>Rua Doutor Solon Fernandes 280 / CEP 38045340 - Parque das Américas, Uberaba, Minas Gerais</t>
  </si>
  <si>
    <t>38045340</t>
  </si>
  <si>
    <t>12 de março | 13:41</t>
  </si>
  <si>
    <t>13 de março | 10:00</t>
  </si>
  <si>
    <t>MEL42107764775LMFFF01</t>
  </si>
  <si>
    <t>2000005264123394</t>
  </si>
  <si>
    <t>11 de março de 2023 06:30 hs.</t>
  </si>
  <si>
    <t>Sidney Borges Das Neves Neves</t>
  </si>
  <si>
    <t>CPF 05957202932</t>
  </si>
  <si>
    <t>fabiani verena dalmagro SN - casa oficina, Três Barras do Paraná - CEP: 85485000, Paraná</t>
  </si>
  <si>
    <t>05957202932</t>
  </si>
  <si>
    <t>fabiani verena dalmagro SN / casa oficina Referencia: oficina tampa - CEP 85485000 - alto campo, Três Barras do Paraná, Paraná</t>
  </si>
  <si>
    <t>15 de março | 12:06</t>
  </si>
  <si>
    <t>MEL42107762421LMXDF01</t>
  </si>
  <si>
    <t>2000005264120344</t>
  </si>
  <si>
    <t>11 de março de 2023 05:58 hs.</t>
  </si>
  <si>
    <t>112074</t>
  </si>
  <si>
    <t>MLB2918307361</t>
  </si>
  <si>
    <t>Bandeja Com Pivô Direita Fiorino 2014 Em Diante</t>
  </si>
  <si>
    <t>Carlos Strauch</t>
  </si>
  <si>
    <t>CPF 01154300757</t>
  </si>
  <si>
    <t>Rua Iriquitia 161 - bloco2 casa 106, Rio de Janeiro - CEP: 22730150, Rio de Janeiro</t>
  </si>
  <si>
    <t>01154300757</t>
  </si>
  <si>
    <t>Rua Iriquitia 161 / bloco2 casa 106 Referencia: Seguindo pela rua bacairis,  após a igreja Nossa Senhora de Fátima virar a direita, é um muro amarelo do lado direito - CEP 22730150 - Taquara, Rio de Janeiro, Rio de Janeiro</t>
  </si>
  <si>
    <t>14 de março | 00:41</t>
  </si>
  <si>
    <t>MEL42107760176LMXDF01</t>
  </si>
  <si>
    <t>2000004272894763</t>
  </si>
  <si>
    <t>11 de março de 2023 03:47 hs.</t>
  </si>
  <si>
    <t>Roberto cunha</t>
  </si>
  <si>
    <t>89875605700</t>
  </si>
  <si>
    <t>Travessa Victória De Souza Castro 53 / Serralheria Do Gelo Referencia: serralheria do gelo - CEP 25850000 - Salutaris, Paraíba do Sul, Rio de Janeiro</t>
  </si>
  <si>
    <t>Paraíba do Sul</t>
  </si>
  <si>
    <t>25850000</t>
  </si>
  <si>
    <t>MEL42107726123LMFFF01</t>
  </si>
  <si>
    <t>2000005263005682</t>
  </si>
  <si>
    <t>11 de março de 2023 03:30 hs.</t>
  </si>
  <si>
    <t>MLB2640449929</t>
  </si>
  <si>
    <t>Claudineli Jorge Lopes</t>
  </si>
  <si>
    <t>CPF 13454849764</t>
  </si>
  <si>
    <t>maria mendonça SN - frente mercado mafort, trajano de moraes - CEP: 28750000, Rio de Janeiro</t>
  </si>
  <si>
    <t>13454849764</t>
  </si>
  <si>
    <t>maria mendonça SN / perto mercado mafort Referencia: perto mercado mafort passando a ponte de ferro casa verde - CEP 28750000 - maria mendonça, Trajano de Moraes, Rio de Janeiro</t>
  </si>
  <si>
    <t>Trajano de Moraes</t>
  </si>
  <si>
    <t>28750000</t>
  </si>
  <si>
    <t>15 de março | 10:46</t>
  </si>
  <si>
    <t>MEL42107314041LMXDF01</t>
  </si>
  <si>
    <t>2000005263873694</t>
  </si>
  <si>
    <t>11 de março de 2023 01:53 hs.</t>
  </si>
  <si>
    <t>ildemar alves</t>
  </si>
  <si>
    <t>06236937630</t>
  </si>
  <si>
    <t>Rua Souza Aguiar 2280 / Casa - CEP 31050240 - São Geraldo, Belo Horizonte, Minas Gerais</t>
  </si>
  <si>
    <t>31050240</t>
  </si>
  <si>
    <t>11 de março | 16:11</t>
  </si>
  <si>
    <t>12 de março | 13:42</t>
  </si>
  <si>
    <t>MEL42107672050LMFFF01</t>
  </si>
  <si>
    <t>2000005263431700</t>
  </si>
  <si>
    <t>10 de março de 2023 23:11 hs.</t>
  </si>
  <si>
    <t>Chegou em 11 de março</t>
  </si>
  <si>
    <t>Edileno Araujo Santos</t>
  </si>
  <si>
    <t>93189923272</t>
  </si>
  <si>
    <t>Rua Ibirama 222 / apt 202 Referencia: perto da agropet - CEP 89082362 - Rio Morto, Indaial, Santa Catarina</t>
  </si>
  <si>
    <t>Indaial</t>
  </si>
  <si>
    <t>89082362</t>
  </si>
  <si>
    <t>11 de março | 12:38</t>
  </si>
  <si>
    <t>11 de março | 18:02</t>
  </si>
  <si>
    <t>MEL42107495878LMFFF01</t>
  </si>
  <si>
    <t>2000005263353816</t>
  </si>
  <si>
    <t>10 de março de 2023 22:57 hs.</t>
  </si>
  <si>
    <t>Amanda Rocha</t>
  </si>
  <si>
    <t>16708697769</t>
  </si>
  <si>
    <t>AVENIDA PADRE ANCHIETA 68 / CEP 25900106 - Magé, Rio de Janeiro</t>
  </si>
  <si>
    <t>25900106</t>
  </si>
  <si>
    <t>11 de março | 18:21</t>
  </si>
  <si>
    <t>13 de março | 15:44</t>
  </si>
  <si>
    <t>MEL42107464756LMFFF01</t>
  </si>
  <si>
    <t>https://myaccount.mercadolivre.com.br/shipments/42107464756/detail</t>
  </si>
  <si>
    <t>2000005263388374</t>
  </si>
  <si>
    <t>Geraldo Rodrigues</t>
  </si>
  <si>
    <t>14531659830</t>
  </si>
  <si>
    <t>Rua João Carlos 73 / Referencia: travessa da avenida coqueiral - CEP 07150160 - Cidade Seródio, Guarulhos, São Paulo</t>
  </si>
  <si>
    <t>07150160</t>
  </si>
  <si>
    <t>11 de março | 12:14</t>
  </si>
  <si>
    <t>11 de março | 18:11</t>
  </si>
  <si>
    <t>MEL42107468809LMFFF01</t>
  </si>
  <si>
    <t>2000005263377126</t>
  </si>
  <si>
    <t>10 de março de 2023 22:56 hs.</t>
  </si>
  <si>
    <t>Jose Carlos Alves de Sales</t>
  </si>
  <si>
    <t>00875974546</t>
  </si>
  <si>
    <t>Rua Francisco Sabino 110 / CEP 48007206 - Alagoinhas Velha, Alagoinhas, Bahia</t>
  </si>
  <si>
    <t>48007206</t>
  </si>
  <si>
    <t>11 de março | 13:36</t>
  </si>
  <si>
    <t>MEL42107470500LMFFF01</t>
  </si>
  <si>
    <t>2000004276255995</t>
  </si>
  <si>
    <t>10 de março de 2023 22:53 hs.</t>
  </si>
  <si>
    <t>Anderson Mathias dos Santos Mathias</t>
  </si>
  <si>
    <t>36428849895</t>
  </si>
  <si>
    <t>Avenida Celestino Campos Coelho 1046 / Oficina - CEP 12140000 - São Benedito, São Luiz do Paraitinga, São Paulo</t>
  </si>
  <si>
    <t>São Luiz do Paraitinga</t>
  </si>
  <si>
    <t>12140000</t>
  </si>
  <si>
    <t>12 de março | 00:32</t>
  </si>
  <si>
    <t>MEL42107459947LMFFF01</t>
  </si>
  <si>
    <t>2000005263333972</t>
  </si>
  <si>
    <t>10 de março de 2023 22:47 hs.</t>
  </si>
  <si>
    <t>marcelo morona dos reis</t>
  </si>
  <si>
    <t>02300719967</t>
  </si>
  <si>
    <t>Rod. Genesio Mazon SN / Referencia: Bairro São Pedro/ Aguas Mornas, no km 17,300, Verduras Milak, em frente ao loteamento industrial de urussanga. - CEP 88840000 - Sao Pedro, Aguas Mornas, Urussanga, Santa Catarina</t>
  </si>
  <si>
    <t>Urussanga</t>
  </si>
  <si>
    <t>88840000</t>
  </si>
  <si>
    <t>12 de março | 22:29</t>
  </si>
  <si>
    <t>13 de março | 09:45</t>
  </si>
  <si>
    <t>MEL42107451095LMFFF01</t>
  </si>
  <si>
    <t>2000004276211391</t>
  </si>
  <si>
    <t>10 de março de 2023 22:29 hs.</t>
  </si>
  <si>
    <t>Anderson De Jesus silva</t>
  </si>
  <si>
    <t>05463864586</t>
  </si>
  <si>
    <t>Área Rural SN / Povoado mangabeira Referencia: povoado mangabeira - CEP 49511899 - Área Rural de Itabaiana, Itabaiana, Sergipe</t>
  </si>
  <si>
    <t>Itabaiana</t>
  </si>
  <si>
    <t>49511899</t>
  </si>
  <si>
    <t>12 de março | 00:52</t>
  </si>
  <si>
    <t>15 de março | 13:12</t>
  </si>
  <si>
    <t>MEL42107415493LMFFF01</t>
  </si>
  <si>
    <t>2000005263244390</t>
  </si>
  <si>
    <t>10 de março de 2023 22:27 hs.</t>
  </si>
  <si>
    <t>O produto devolvido chegou em quarta-feira, 15 de março.</t>
  </si>
  <si>
    <t>Fabiana gomes de araujo Gomes</t>
  </si>
  <si>
    <t>CPF 14487122465</t>
  </si>
  <si>
    <t>Rua Octavio Corrêa 148 - fundos, Santos - CEP: 11025230, São Paulo</t>
  </si>
  <si>
    <t>14487122465</t>
  </si>
  <si>
    <t>15 de março | 02:59</t>
  </si>
  <si>
    <t>15 de março | 09:39</t>
  </si>
  <si>
    <t>MEL42108445480LMXDR01</t>
  </si>
  <si>
    <t>2000005263196888</t>
  </si>
  <si>
    <t>10 de março de 2023 22:15 hs.</t>
  </si>
  <si>
    <t>Jose Ferreira da Silva</t>
  </si>
  <si>
    <t>22523884801</t>
  </si>
  <si>
    <t>Rua Heitor Villa Lobos 310 / 2 Referencia: aotomotivos magnatas - CEP 06785280 - Jardim Santo Onofre, Taboão da Serra, São Paulo</t>
  </si>
  <si>
    <t>06785280</t>
  </si>
  <si>
    <t>11 de março | 13:21</t>
  </si>
  <si>
    <t>11 de março | 16:59</t>
  </si>
  <si>
    <t>MEL42107389811LMFFF01</t>
  </si>
  <si>
    <t>2000005263156538</t>
  </si>
  <si>
    <t>10 de março de 2023 22:09 hs.</t>
  </si>
  <si>
    <t>Ronivon Simas</t>
  </si>
  <si>
    <t>04840758530</t>
  </si>
  <si>
    <t>Travessa segunda da bandeira 2 / CEP 42802701 - Natal, Camaçari, Bahia</t>
  </si>
  <si>
    <t>42802701</t>
  </si>
  <si>
    <t>11 de março | 12:01</t>
  </si>
  <si>
    <t>11 de março | 20:14</t>
  </si>
  <si>
    <t>MEL42107372663LMFFF01</t>
  </si>
  <si>
    <t>2000005263151876</t>
  </si>
  <si>
    <t>10 de março de 2023 22:08 hs.</t>
  </si>
  <si>
    <t>Ingrid Araujo</t>
  </si>
  <si>
    <t>CPF 12429516799</t>
  </si>
  <si>
    <t>Rua Cristiano Gonçalves 258, São Mateus - CEP: 29938070, Espírito Santo</t>
  </si>
  <si>
    <t>12429516799</t>
  </si>
  <si>
    <t>Rua Peroba 56 / Apt 101 - CEP 29936645 - Lago dos Cisnes, São Mateus, Espírito Santo</t>
  </si>
  <si>
    <t>29936645</t>
  </si>
  <si>
    <t>14 de março | 03:13</t>
  </si>
  <si>
    <t>16 de março | 08:57</t>
  </si>
  <si>
    <t>MEL42107379164LMXDF01</t>
  </si>
  <si>
    <t>2000005262978824</t>
  </si>
  <si>
    <t>10 de março de 2023 21:35 hs.</t>
  </si>
  <si>
    <t>Sidney Bueno</t>
  </si>
  <si>
    <t>CPF 22722173115</t>
  </si>
  <si>
    <t>Quadra 13 4, Cidade Ocidental - CEP: 72885146, Goiás</t>
  </si>
  <si>
    <t>22722173115</t>
  </si>
  <si>
    <t>Quadra 13 SN / lote 04 Referencia: próximo ao antigo casarão - CEP 72885146 - Parque Nápolis A, Cidade Ocidental, Goiás</t>
  </si>
  <si>
    <t>Cidade Ocidental</t>
  </si>
  <si>
    <t>72885146</t>
  </si>
  <si>
    <t>14 de março | 03:02</t>
  </si>
  <si>
    <t>15 de março | 18:16</t>
  </si>
  <si>
    <t>MEL42107298347LMXDF01</t>
  </si>
  <si>
    <t>2000005262663440</t>
  </si>
  <si>
    <t>10 de março de 2023 20:32 hs.</t>
  </si>
  <si>
    <t>Paulo Ubiratan Mendes Mendes</t>
  </si>
  <si>
    <t>10436193647</t>
  </si>
  <si>
    <t>Avenida Armando Fajardo 41 / agencia veiculos Referencia: horario funcionamento segunda a sexta de 8h as 18h aos sabados 8h as 14h - CEP 35930340 - Loanda, João Monlevade, Minas Gerais</t>
  </si>
  <si>
    <t>35930340</t>
  </si>
  <si>
    <t>13 de março | 13:50</t>
  </si>
  <si>
    <t>MEL42107169892LMFFF01</t>
  </si>
  <si>
    <t>2000005262661372</t>
  </si>
  <si>
    <t>10 de março de 2023 20:30 hs.</t>
  </si>
  <si>
    <t>Jean Helber Silvano</t>
  </si>
  <si>
    <t>74223984934</t>
  </si>
  <si>
    <t>Servidão Jupira Maria das Chagas Cameu 139 / casa Referencia: Rua ao lado do restaurante Sitio Casa Branca - CEP 88048303 - Rio Tavares, Florianópolis, Santa Catarina</t>
  </si>
  <si>
    <t>88048303</t>
  </si>
  <si>
    <t>11 de março | 13:30</t>
  </si>
  <si>
    <t>11 de março | 20:05</t>
  </si>
  <si>
    <t>MEL42107165531LMFFF01</t>
  </si>
  <si>
    <t>2000005262573956</t>
  </si>
  <si>
    <t>10 de março de 2023 20:14 hs.</t>
  </si>
  <si>
    <t>andre menezes</t>
  </si>
  <si>
    <t>07643119724</t>
  </si>
  <si>
    <t>Avenida Beira Mar 104 / Referencia: bar seu Daniel, próximo a 1 ferrovia do Brasil.(ponte de ferro) na beira da Praia - CEP 25926723 - Jardim da Paz (Guia de Pacobaíba), Magé, Rio de Janeiro</t>
  </si>
  <si>
    <t>25926723</t>
  </si>
  <si>
    <t>MEL42107132732LMFFF01</t>
  </si>
  <si>
    <t>2000005262577674</t>
  </si>
  <si>
    <t>Denis De Souza Silva</t>
  </si>
  <si>
    <t>12504167792</t>
  </si>
  <si>
    <t>Rua do Bosque SN / Bloco 2 AP 204 Referencia: Dentro da Vila Militar Presidente Costa e Silva - CEP 68509520 - Nova Marabá, Marabá, Pará</t>
  </si>
  <si>
    <t>68509520</t>
  </si>
  <si>
    <t>12 de março | 05:37</t>
  </si>
  <si>
    <t>16 de março | 10:04</t>
  </si>
  <si>
    <t>MEL42107132646LMFFF01</t>
  </si>
  <si>
    <t>2000004275878707</t>
  </si>
  <si>
    <t>10 de março de 2023 20:04 hs.</t>
  </si>
  <si>
    <t>MLB2989748799</t>
  </si>
  <si>
    <t>Bandeja Traseira Uno Fire 2002 A 2011</t>
  </si>
  <si>
    <t>Heder Oliveira</t>
  </si>
  <si>
    <t>CPF 02544877502</t>
  </si>
  <si>
    <t>Avenida Modelo 504 - A frente proximo a recuperadora modelo, Vitória da Conquista - CEP: 45053550, Bahia</t>
  </si>
  <si>
    <t>02544877502</t>
  </si>
  <si>
    <t>45053550</t>
  </si>
  <si>
    <t>2000005262526158</t>
  </si>
  <si>
    <t>10 de março de 2023 20:03 hs.</t>
  </si>
  <si>
    <t>25926741</t>
  </si>
  <si>
    <t>MEL42107103363LMFFF01</t>
  </si>
  <si>
    <t>2000004275833825</t>
  </si>
  <si>
    <t>10 de março de 2023 19:42 hs.</t>
  </si>
  <si>
    <t>Júnior Girolla</t>
  </si>
  <si>
    <t>15020582786</t>
  </si>
  <si>
    <t>Rod. fuder nemer km9 próximo a serraria colodette SN / CEP 29329000 - conduru, Conduru, Espírito Santo</t>
  </si>
  <si>
    <t>Conduru</t>
  </si>
  <si>
    <t>29329000</t>
  </si>
  <si>
    <t>11 de março | 00:46</t>
  </si>
  <si>
    <t>13 de março | 10:46</t>
  </si>
  <si>
    <t>MEL42107053587LMFFF01</t>
  </si>
  <si>
    <t>2000005262388900</t>
  </si>
  <si>
    <t>10 de março de 2023 19:38 hs.</t>
  </si>
  <si>
    <t>70541</t>
  </si>
  <si>
    <t>MLB3104564508</t>
  </si>
  <si>
    <t>Kit Reparo Alavanca Câmbio Del Rey Motor Ap  1990 À 1997</t>
  </si>
  <si>
    <t>Renato Bosio Filho</t>
  </si>
  <si>
    <t>CPF 46030921800</t>
  </si>
  <si>
    <t>Doutor Mário de Campos 433, São Paulo - CEP: 04336020, São Paulo</t>
  </si>
  <si>
    <t>46030921800</t>
  </si>
  <si>
    <t>Rua Doutor Mário de Campos 433 / CEP 04336020 - Americanópolis, São Paulo, São Paulo</t>
  </si>
  <si>
    <t>04336020</t>
  </si>
  <si>
    <t>13 de março | 21:40</t>
  </si>
  <si>
    <t>42107046537</t>
  </si>
  <si>
    <t>2000004275803133</t>
  </si>
  <si>
    <t>10 de março de 2023 19:28 hs.</t>
  </si>
  <si>
    <t>Wellington Junior</t>
  </si>
  <si>
    <t>48606842818</t>
  </si>
  <si>
    <t>Rua São Luis 435 / CEP 14947260 - Jardim Mirante, Ibitinga, São Paulo</t>
  </si>
  <si>
    <t>14947260</t>
  </si>
  <si>
    <t>11 de março | 18:03</t>
  </si>
  <si>
    <t>12 de março | 10:39</t>
  </si>
  <si>
    <t>MEL42107024812LMFFF01</t>
  </si>
  <si>
    <t>2000005262289918</t>
  </si>
  <si>
    <t>10 de março de 2023 19:21 hs.</t>
  </si>
  <si>
    <t>10 de março | 23:07</t>
  </si>
  <si>
    <t>11 de março | 08:34</t>
  </si>
  <si>
    <t>MEL42107007897LMFFF01</t>
  </si>
  <si>
    <t>2000005262273378</t>
  </si>
  <si>
    <t>10 de março de 2023 19:17 hs.</t>
  </si>
  <si>
    <t>adriano delfino</t>
  </si>
  <si>
    <t>01192323912</t>
  </si>
  <si>
    <t>Rua Gentil França SN / Meu Apelido Chunéca Referencia: se eu não estiver deichar com talita da silva ou joice delfino joaquimou valdete caetano velho - CEP 88717000 - Rio Rincão, Sangão, Santa Catarina</t>
  </si>
  <si>
    <t>13 de março | 12:54</t>
  </si>
  <si>
    <t>MEL42106997749LMFFF01</t>
  </si>
  <si>
    <t>2000004275770793</t>
  </si>
  <si>
    <t>Thiago Martins moreira</t>
  </si>
  <si>
    <t>38505898893</t>
  </si>
  <si>
    <t>Rua das Acácias Amarela 1 / casa Referencia: próximo presídio. passando o postinho de saúde 1 entrada a direita 1 casa a direita. pergunta no mercado Joyce esposa do Thiago - CEP 18120000 - cristal,, Mairinque, São Paulo</t>
  </si>
  <si>
    <t>11 de março | 02:45</t>
  </si>
  <si>
    <t>11 de março | 12:05</t>
  </si>
  <si>
    <t>MEL42106994745LMFFF01</t>
  </si>
  <si>
    <t>2000005262182846</t>
  </si>
  <si>
    <t>10 de março de 2023 19:01 hs.</t>
  </si>
  <si>
    <t>William oliveira assunção Assunção</t>
  </si>
  <si>
    <t>CPF 18180513890</t>
  </si>
  <si>
    <t>Estrada do Auriverde 50 - Casa, Cotia - CEP: 06724830, São Paulo</t>
  </si>
  <si>
    <t>18180513890</t>
  </si>
  <si>
    <t>15 de março | 17:06</t>
  </si>
  <si>
    <t>17 de março | 15:56</t>
  </si>
  <si>
    <t>OV436955615BR</t>
  </si>
  <si>
    <t>2000005262190064</t>
  </si>
  <si>
    <t>10 de março de 2023 19:00 hs.</t>
  </si>
  <si>
    <t>2000004275720231</t>
  </si>
  <si>
    <t>10 de março de 2023 18:53 hs.</t>
  </si>
  <si>
    <t>Milton aparecido dos santos</t>
  </si>
  <si>
    <t>36438864897</t>
  </si>
  <si>
    <t>Rua Maria José Vianna 182 / casa Referencia: oficina mecanica - CEP 18557058 - Terra de Santa Cruz I, Boituva, São Paulo</t>
  </si>
  <si>
    <t>18557058</t>
  </si>
  <si>
    <t>13 de março | 14:30</t>
  </si>
  <si>
    <t>MEL42106940573LMFFF01</t>
  </si>
  <si>
    <t>2000004275667667</t>
  </si>
  <si>
    <t>10 de março de 2023 18:30 hs.</t>
  </si>
  <si>
    <t>112023</t>
  </si>
  <si>
    <t>MLB3063686620</t>
  </si>
  <si>
    <t>Bandeja  Esquerda Palio 1996 Á 2001 Sem Pivô</t>
  </si>
  <si>
    <t>Claudia Aparecida</t>
  </si>
  <si>
    <t>CPF 41659038847</t>
  </si>
  <si>
    <t>Rua Osvaldo Tofoli 90, Cândido Mota - CEP: 19883434, São Paulo</t>
  </si>
  <si>
    <t>41659038847</t>
  </si>
  <si>
    <t>Rua Osvaldo Tofoli 90 / Referencia: utima rua da Vila Olpina - CEP 19883434 - Vila Alpinia, Cândido Mota, São Paulo</t>
  </si>
  <si>
    <t>Cândido Mota</t>
  </si>
  <si>
    <t>19883434</t>
  </si>
  <si>
    <t>15 de março | 01:12</t>
  </si>
  <si>
    <t>MEL42106889946LMXDF01</t>
  </si>
  <si>
    <t>2000005262004864</t>
  </si>
  <si>
    <t>10 de março de 2023 18:29 hs.</t>
  </si>
  <si>
    <t>lindomar moreira</t>
  </si>
  <si>
    <t>38719746172</t>
  </si>
  <si>
    <t>paseio mariia 101 / CEP 15385000 - zona sul, Ilha Solteira, São Paulo</t>
  </si>
  <si>
    <t>Ilha Solteira</t>
  </si>
  <si>
    <t>15385000</t>
  </si>
  <si>
    <t>11 de março | 16:29</t>
  </si>
  <si>
    <t>12 de março | 11:39</t>
  </si>
  <si>
    <t>MEL42106880917LMFFF01</t>
  </si>
  <si>
    <t>2000004275643503</t>
  </si>
  <si>
    <t>10 de março de 2023 18:18 hs.</t>
  </si>
  <si>
    <t>Eliezer Felipe Azevedo</t>
  </si>
  <si>
    <t>35727334802</t>
  </si>
  <si>
    <t>Rua Treze De Maio Centro N 96 / Salão Galusa - CEP 13260000 - Morungaba, São Paulo</t>
  </si>
  <si>
    <t>11 de março | 01:17</t>
  </si>
  <si>
    <t>11 de março | 12:15</t>
  </si>
  <si>
    <t>MEL42106863126LMFFF01</t>
  </si>
  <si>
    <t>2000005261907640</t>
  </si>
  <si>
    <t>10 de março de 2023 18:15 hs.</t>
  </si>
  <si>
    <t>MLB2674353403</t>
  </si>
  <si>
    <t>Rolamento Da Roda Dianteira Sem Abs Fiat Marea 1999 A 2007</t>
  </si>
  <si>
    <t>Gabriel Aparecido Pereira de Oliveira</t>
  </si>
  <si>
    <t>CPF 44141554871</t>
  </si>
  <si>
    <t>Rua Júlio de Lamare 36 - Oficina Drisan, São Paulo - CEP: 02910080, São Paulo</t>
  </si>
  <si>
    <t>44141554871</t>
  </si>
  <si>
    <t>OV448762373BR</t>
  </si>
  <si>
    <t>2000004275626513</t>
  </si>
  <si>
    <t>10 de março de 2023 18:12 hs.</t>
  </si>
  <si>
    <t>Adailton Albuquerque</t>
  </si>
  <si>
    <t>04874523307</t>
  </si>
  <si>
    <t>Rua Munir Calluf 308 / Loja LorimVariedades Referencia: Loja Lorinho Variedades - CEP 81480379 - Tatuquara, Curitiba, Paraná</t>
  </si>
  <si>
    <t>81480379</t>
  </si>
  <si>
    <t>11 de março | 18:13</t>
  </si>
  <si>
    <t>12 de março | 17:06</t>
  </si>
  <si>
    <t>MEL42106849452LMFFF01</t>
  </si>
  <si>
    <t>2000005261861156</t>
  </si>
  <si>
    <t>10 de março de 2023 18:00 hs.</t>
  </si>
  <si>
    <t>Tecnauto automotive</t>
  </si>
  <si>
    <t>03887083000170</t>
  </si>
  <si>
    <t>Rua Azambuja 56 / oficina mecanica - CEP 88354100 - Centro II, Brusque, Santa Catarina</t>
  </si>
  <si>
    <t>88354100</t>
  </si>
  <si>
    <t>10 de março | 22:21</t>
  </si>
  <si>
    <t>11 de março | 11:29</t>
  </si>
  <si>
    <t>MEL42106819209LMFFF01</t>
  </si>
  <si>
    <t>2000005261793374</t>
  </si>
  <si>
    <t>10 de março de 2023 17:48 hs.</t>
  </si>
  <si>
    <t>Chega entre os dias 13 e 18 de abril</t>
  </si>
  <si>
    <t>raphael marinho</t>
  </si>
  <si>
    <t>CPF 52245756215</t>
  </si>
  <si>
    <t>Rua José Américo 1403 - japiim 2, Manaus - CEP: 69076270, Amazonas</t>
  </si>
  <si>
    <t>52245756215</t>
  </si>
  <si>
    <t>Avenida Mário Ypiranga 2479 / Condominio Dnit Casa - CEP 69050030 - Parque 10 de Novembro, Manaus, Amazonas</t>
  </si>
  <si>
    <t>69050030</t>
  </si>
  <si>
    <t>14 de março | 05:36</t>
  </si>
  <si>
    <t>11864800752305</t>
  </si>
  <si>
    <t>http://www.jadlog.com.br/trackingml.jsp?pedido=11864800752305</t>
  </si>
  <si>
    <t>2000005261759624</t>
  </si>
  <si>
    <t>10 de março de 2023 17:42 hs.</t>
  </si>
  <si>
    <t>MLB3024595003</t>
  </si>
  <si>
    <t>Cabo De Engate E Seleção Strada 1.4 2012</t>
  </si>
  <si>
    <t>Agnor Almeida Júnior</t>
  </si>
  <si>
    <t>CPF 11934356840</t>
  </si>
  <si>
    <t>Av João Paulo II 431 - Loja Ultragaz, Conchal - CEP: 13835000, São Paulo</t>
  </si>
  <si>
    <t>11934356840</t>
  </si>
  <si>
    <t>16 de março | 15:39</t>
  </si>
  <si>
    <t>QC581536594BR</t>
  </si>
  <si>
    <t>2000005261748862</t>
  </si>
  <si>
    <t>10 de março de 2023 17:41 hs.</t>
  </si>
  <si>
    <t>MLB3125261510</t>
  </si>
  <si>
    <t>Par Pivô Inferior Da Bandeja Express 1998 A 2000</t>
  </si>
  <si>
    <t>Rafael Gomes Da Silva</t>
  </si>
  <si>
    <t>CPF 03738925198</t>
  </si>
  <si>
    <t>tucurui quadra 14 lt 8 SN - casa sem muro, São Luís de Montes Belos - CEP: 76100000, Goiás</t>
  </si>
  <si>
    <t>03738925198</t>
  </si>
  <si>
    <t>tucurui quadra 14 lt 8 SN / casa sem muro Referencia: próximo ao posto de vendas ,próximo  a rodovia - CEP 76100000 - paraíso 2, São Luís de Montes Belos, Goiás</t>
  </si>
  <si>
    <t>16 de março | 09:37</t>
  </si>
  <si>
    <t>MEL42106770151LMXDF01</t>
  </si>
  <si>
    <t>2000005261658886</t>
  </si>
  <si>
    <t>10 de março de 2023 17:24 hs.</t>
  </si>
  <si>
    <t>Adriano Almeida</t>
  </si>
  <si>
    <t>09420153800</t>
  </si>
  <si>
    <t>Rua Santa Catarina 870 / . - casa - CEP 12608160 - Vila Hepacare, Lorena, São Paulo</t>
  </si>
  <si>
    <t>Lorena</t>
  </si>
  <si>
    <t>12608160</t>
  </si>
  <si>
    <t>11 de março | 00:18</t>
  </si>
  <si>
    <t>11 de março | 12:28</t>
  </si>
  <si>
    <t>MEL42106731441LMFFF01</t>
  </si>
  <si>
    <t>2000005261658316</t>
  </si>
  <si>
    <t>10 de março de 2023 17:22 hs.</t>
  </si>
  <si>
    <t>ALESSANDRA PEIXOTO</t>
  </si>
  <si>
    <t>22425468803</t>
  </si>
  <si>
    <t>Avenida dos Bandeirantes 5024 / Referencia: Aberto até as 17:00 horas de Segunda a Sexta aos Sábados até as 12:00 horas - CEP 04071000 - Planalto Paulista, São Paulo, São Paulo</t>
  </si>
  <si>
    <t>04071000</t>
  </si>
  <si>
    <t>10 de março | 23:16</t>
  </si>
  <si>
    <t>11 de março | 10:04</t>
  </si>
  <si>
    <t>MEL42106728683LMFFF01</t>
  </si>
  <si>
    <t>2000005261640998</t>
  </si>
  <si>
    <t>washington junior</t>
  </si>
  <si>
    <t>05746056731</t>
  </si>
  <si>
    <t>Rua Ibirarema 118 / bloco 9 apto 402 Referencia: condominio  Rio sena entregar na portaria - CEP 23520520 - Santa Cruz, Rio de Janeiro, Rio de Janeiro</t>
  </si>
  <si>
    <t>23520520</t>
  </si>
  <si>
    <t>10 de março | 23:25</t>
  </si>
  <si>
    <t>11 de março | 22:09</t>
  </si>
  <si>
    <t>MEL42106727164LMFFF01</t>
  </si>
  <si>
    <t>2000004275464857</t>
  </si>
  <si>
    <t>10 de março de 2023 17:05 hs.</t>
  </si>
  <si>
    <t>Matheus Cardoso</t>
  </si>
  <si>
    <t>CPF 01036753530</t>
  </si>
  <si>
    <t>Avenida Maria Pastora 260 - BL 20 APTO 202, Aracaju - CEP: 49030210, Sergipe</t>
  </si>
  <si>
    <t>01036753530</t>
  </si>
  <si>
    <t>Rua Antônio José dos Santos 6 / Bloco 7 Apto 403 - CEP 49095783 - Jabotiana, Aracaju, Sergipe</t>
  </si>
  <si>
    <t>49095783</t>
  </si>
  <si>
    <t>17 de março | 10:27</t>
  </si>
  <si>
    <t>MEL42106689434LMXDF01</t>
  </si>
  <si>
    <t>2000004275464153</t>
  </si>
  <si>
    <t>10 de março de 2023 17:04 hs.</t>
  </si>
  <si>
    <t>Genival Souza</t>
  </si>
  <si>
    <t>04151701508</t>
  </si>
  <si>
    <t>Rua Manoel Régis Porto 290 / Distrib.Bom preço - CEP 47820000 - Tangará, São Desidério, Bahia</t>
  </si>
  <si>
    <t>São Desidério</t>
  </si>
  <si>
    <t>47820000</t>
  </si>
  <si>
    <t>12 de março | 05:14</t>
  </si>
  <si>
    <t>MEL42106683137LMFFF01</t>
  </si>
  <si>
    <t>2000004275420829</t>
  </si>
  <si>
    <t>10 de março de 2023 16:49 hs.</t>
  </si>
  <si>
    <t>KIT-GM001DT</t>
  </si>
  <si>
    <t>MLB2742639271</t>
  </si>
  <si>
    <t>Kit Rolamento Roda Traseira E Dianteira Corsa 1994 A 2002</t>
  </si>
  <si>
    <t>Anderson Lichiolis da Silva</t>
  </si>
  <si>
    <t>CPF 03033700179</t>
  </si>
  <si>
    <t>Antonio Pereira da silva 2397, Nova Alvorada do Sul - CEP: 79140000, Mato Grosso do Sul</t>
  </si>
  <si>
    <t>03033700179</t>
  </si>
  <si>
    <t>Antonio Pereira da silva 2397 / CEP 79140000 - Nova Alvorada do Sul, Mato Grosso do Sul</t>
  </si>
  <si>
    <t>Nova Alvorada do Sul</t>
  </si>
  <si>
    <t>79140000</t>
  </si>
  <si>
    <t>14 de março | 03:05</t>
  </si>
  <si>
    <t>MEL42106650130LMXDF01</t>
  </si>
  <si>
    <t>2000005261437862</t>
  </si>
  <si>
    <t>10 de março de 2023 16:45 hs.</t>
  </si>
  <si>
    <t>JOSE  ROBERTO</t>
  </si>
  <si>
    <t>21772876852</t>
  </si>
  <si>
    <t>Rua Granada 149 / ANTIGA 14 - CEP 13483515 - Parque Residencial Belinha Ometto, Limeira, São Paulo</t>
  </si>
  <si>
    <t>13483515</t>
  </si>
  <si>
    <t>11 de março | 00:55</t>
  </si>
  <si>
    <t>11 de março | 12:16</t>
  </si>
  <si>
    <t>MEL42106643102LMFFF01</t>
  </si>
  <si>
    <t>2000005261395286</t>
  </si>
  <si>
    <t>10 de março de 2023 16:40 hs.</t>
  </si>
  <si>
    <t>jeverson silva</t>
  </si>
  <si>
    <t>02182631046</t>
  </si>
  <si>
    <t>Rua Duque de Caxias 2772 / loja - CEP 97060210 - Nonoai, Santa Maria, Rio Grande do Sul</t>
  </si>
  <si>
    <t>Santa Maria</t>
  </si>
  <si>
    <t>97060210</t>
  </si>
  <si>
    <t>11 de março | 19:14</t>
  </si>
  <si>
    <t>14 de março | 14:28</t>
  </si>
  <si>
    <t>MEL42106619341LMFFF01</t>
  </si>
  <si>
    <t>2000004272270755</t>
  </si>
  <si>
    <t>10 de março de 2023 16:39 hs.</t>
  </si>
  <si>
    <t>MLB2100187273</t>
  </si>
  <si>
    <t>Capa Pedal Hyundai Hr E H100 Kia Bongo K2500 K2700 K2799</t>
  </si>
  <si>
    <t>Hiago Cesar</t>
  </si>
  <si>
    <t>09513270467</t>
  </si>
  <si>
    <t>Rua Félix de Brito Melo 658 / Apartamento 102 - CEP 51020260 - Boa Viagem, Recife, Pernambuco</t>
  </si>
  <si>
    <t>51020260</t>
  </si>
  <si>
    <t>12 de março | 04:17</t>
  </si>
  <si>
    <t>14 de março | 15:41</t>
  </si>
  <si>
    <t>MEL42106620859LMFFF01</t>
  </si>
  <si>
    <t>2000004272270753</t>
  </si>
  <si>
    <t>10 de março de 2023 16:38 hs.</t>
  </si>
  <si>
    <t>MEL42106620169LMFFF01</t>
  </si>
  <si>
    <t>2000005261387640</t>
  </si>
  <si>
    <t>10 de março de 2023 16:37 hs.</t>
  </si>
  <si>
    <t>Vander Ferreira da costa</t>
  </si>
  <si>
    <t>99890976668</t>
  </si>
  <si>
    <t>RUA AGENOR MACIEL 38 / Próximo ao supermercado Moderno - CEP 38700046 - Patos de Minas, Minas Gerais</t>
  </si>
  <si>
    <t>38700046</t>
  </si>
  <si>
    <t>10 de março | 20:39</t>
  </si>
  <si>
    <t>14 de março | 12:46</t>
  </si>
  <si>
    <t>MEL42106615517LMFFF01</t>
  </si>
  <si>
    <t>https://myaccount.mercadolivre.com.br/shipments/42106615517/detail</t>
  </si>
  <si>
    <t>2000005261382534</t>
  </si>
  <si>
    <t>10 de março de 2023 16:34 hs.</t>
  </si>
  <si>
    <t>Felipe augusto ferreira bretana</t>
  </si>
  <si>
    <t>34440920000142</t>
  </si>
  <si>
    <t>Rua Doutor Benevides Figueira 185 / casa de esquina Referencia: se não estiver ninguém pode entregar na casa ao lado portão preto para Cristina - CEP 14783268 - Nogueira, Barretos, São Paulo</t>
  </si>
  <si>
    <t>14783268</t>
  </si>
  <si>
    <t>10 de março | 21:44</t>
  </si>
  <si>
    <t>11 de março | 13:49</t>
  </si>
  <si>
    <t>MEL42106613762LMFFF01</t>
  </si>
  <si>
    <t>2000005261358430</t>
  </si>
  <si>
    <t>10 de março de 2023 16:30 hs.</t>
  </si>
  <si>
    <t>MLB1841122116</t>
  </si>
  <si>
    <t>Cabo De Trambulador Celta 2005-06 07 08 09 10 11 12 13-2014</t>
  </si>
  <si>
    <t>elton Lima</t>
  </si>
  <si>
    <t>CPF 02585821382</t>
  </si>
  <si>
    <t>Coronel pompeu 58 - entregar na dunas revenda de bebidas, Aracati - CEP: 62800000, Ceará</t>
  </si>
  <si>
    <t>02585821382</t>
  </si>
  <si>
    <t>Rua Coronel Pompeu 58 / entregar na dunas  Referencia: Entregar na revenda dunas - CEP 62800000 - Centro, Aracati, Ceará</t>
  </si>
  <si>
    <t>17 de março | 16:22</t>
  </si>
  <si>
    <t>MEL42106604480LMXDF01</t>
  </si>
  <si>
    <t>2000005261196370</t>
  </si>
  <si>
    <t>10 de março de 2023 16:01 hs.</t>
  </si>
  <si>
    <t>olga trinca</t>
  </si>
  <si>
    <t>CPF 06955152840</t>
  </si>
  <si>
    <t>Rua Professor Danilo Sancinete 280 - Fatori e camilli motors , Piracicaba - CEP: 13412382, São Paulo</t>
  </si>
  <si>
    <t>06955152840</t>
  </si>
  <si>
    <t>21 de março | 08:53</t>
  </si>
  <si>
    <t>MEL42113397482LMXDR01</t>
  </si>
  <si>
    <t>2000005261166708</t>
  </si>
  <si>
    <t>10 de março de 2023 15:58 hs.</t>
  </si>
  <si>
    <t>alexandrerodrigues8327 alexandrerodrigues8327</t>
  </si>
  <si>
    <t>07814512727</t>
  </si>
  <si>
    <t>Rua Manoel Correia 45 / CEP 26291021 - Valverde, Nova Iguaçu, Rio de Janeiro</t>
  </si>
  <si>
    <t>26291021</t>
  </si>
  <si>
    <t>11 de março | 02:34</t>
  </si>
  <si>
    <t>11 de março | 14:30</t>
  </si>
  <si>
    <t>MEL42106522786LMFFF01</t>
  </si>
  <si>
    <t>2000005261118798</t>
  </si>
  <si>
    <t>10 de março de 2023 15:49 hs.</t>
  </si>
  <si>
    <t>Devolvido no dia 13 de março</t>
  </si>
  <si>
    <t>12301360</t>
  </si>
  <si>
    <t>11 de março | 02:52</t>
  </si>
  <si>
    <t>MEL42106497757LMFFF01</t>
  </si>
  <si>
    <t>2000005261112076</t>
  </si>
  <si>
    <t>10 de março de 2023 15:47 hs.</t>
  </si>
  <si>
    <t>Natanael Peixoto</t>
  </si>
  <si>
    <t>10790361990</t>
  </si>
  <si>
    <t>Aldemar Da Veiga 340 / Referencia: Proximo a panificadora matheus - CEP 88308470 - Cidade Nova, Itajaí, Santa Catarina</t>
  </si>
  <si>
    <t>88308470</t>
  </si>
  <si>
    <t>12 de março | 22:32</t>
  </si>
  <si>
    <t>13 de março | 10:50</t>
  </si>
  <si>
    <t>MEL42106492069LMFFF01</t>
  </si>
  <si>
    <t>2000005261021144</t>
  </si>
  <si>
    <t>10 de março de 2023 15:35 hs.</t>
  </si>
  <si>
    <t>Rua Minas Gerais 30 / 113 - CEP 13451077 - Vila Brasil, Santa Bárbara D'Oeste, São Paulo</t>
  </si>
  <si>
    <t>11 de março | 13:39</t>
  </si>
  <si>
    <t>MEL42106457775LMFFF01</t>
  </si>
  <si>
    <t>2000004275206995</t>
  </si>
  <si>
    <t>10 de março de 2023 15:25 hs.</t>
  </si>
  <si>
    <t xml:space="preserve">LUIZ EDUARDO  Freire </t>
  </si>
  <si>
    <t>01055811788</t>
  </si>
  <si>
    <t>Rua Rubens Tinoco Ferraz 235 235 / drogaria esperança - CEP 28300000 - cidade Nova, Itaperuna, Rio de Janeiro</t>
  </si>
  <si>
    <t>Itaperuna</t>
  </si>
  <si>
    <t>28300000</t>
  </si>
  <si>
    <t>11 de março | 02:57</t>
  </si>
  <si>
    <t>13 de março | 10:58</t>
  </si>
  <si>
    <t>MEL42106434435LMFFF01</t>
  </si>
  <si>
    <t>2000005260862096</t>
  </si>
  <si>
    <t>10 de março de 2023 15:10 hs.</t>
  </si>
  <si>
    <t>Gabriel Carlos Dos Santos Ramos</t>
  </si>
  <si>
    <t>46253082833</t>
  </si>
  <si>
    <t>Renato franco Bueno 64 / hotel novo horizonte - CEP 37580000 - Jardim novo horizonte, Monte Sião, Minas Gerais</t>
  </si>
  <si>
    <t>Monte Sião</t>
  </si>
  <si>
    <t>37580000</t>
  </si>
  <si>
    <t>10 de março | 23:20</t>
  </si>
  <si>
    <t>11 de março | 16:21</t>
  </si>
  <si>
    <t>MEL42106387209LMFFF01</t>
  </si>
  <si>
    <t>2000004275139951</t>
  </si>
  <si>
    <t>10 de março de 2023 15:00 hs.</t>
  </si>
  <si>
    <t>Raquel Furtado</t>
  </si>
  <si>
    <t>00243476124</t>
  </si>
  <si>
    <t>Avenida das Nações 1076 / Rodoviaria Referencia: rodoviaria - CEP 78255000 - rodoviaria, Jauru, Mato Grosso</t>
  </si>
  <si>
    <t>Jauru</t>
  </si>
  <si>
    <t>78255000</t>
  </si>
  <si>
    <t>11 de março | 11:22</t>
  </si>
  <si>
    <t>MEL42106368196LMFFF01</t>
  </si>
  <si>
    <t>2000005260789778</t>
  </si>
  <si>
    <t>10 de março de 2023 14:56 hs.</t>
  </si>
  <si>
    <t>Jair Amaral</t>
  </si>
  <si>
    <t>13205080572</t>
  </si>
  <si>
    <t>RUA DA RODOVIÁRIA 159 / Antigo Bar da Hilda - CEP 41100575 - Salvador, Bahia</t>
  </si>
  <si>
    <t>41100575</t>
  </si>
  <si>
    <t>11 de março | 05:05</t>
  </si>
  <si>
    <t>MEL42106359209LMFFF01</t>
  </si>
  <si>
    <t>https://myaccount.mercadolivre.com.br/shipments/42106359209/detail</t>
  </si>
  <si>
    <t>2000005260682696</t>
  </si>
  <si>
    <t>10 de março de 2023 14:37 hs.</t>
  </si>
  <si>
    <t>Silvan Miranda De Jesus</t>
  </si>
  <si>
    <t>CPF 01820014584</t>
  </si>
  <si>
    <t>Alto Da Boa Vista 304, Itacare - CEP: 45530000, Bahia</t>
  </si>
  <si>
    <t>01820014584</t>
  </si>
  <si>
    <t>Rua do Miranda 15 / lavajato do vidao Referencia: lavajato e borracharia do vidao - CEP 45530000 - santo antonio, Itacaré, Bahia</t>
  </si>
  <si>
    <t>Itacaré</t>
  </si>
  <si>
    <t>45530000</t>
  </si>
  <si>
    <t>11 de março | 03:06</t>
  </si>
  <si>
    <t>13 de março | 11:07</t>
  </si>
  <si>
    <t>MEL42106310033LMXDF01</t>
  </si>
  <si>
    <t>2000005260656596</t>
  </si>
  <si>
    <t>10 de março de 2023 14:34 hs.</t>
  </si>
  <si>
    <t>cesar augusto</t>
  </si>
  <si>
    <t>41290494886</t>
  </si>
  <si>
    <t>Rua Miguel Ângelo 562 / Oficina Serjao - CEP 13860430 - Parque Miguelito, Aguaí, São Paulo</t>
  </si>
  <si>
    <t>Aguaí</t>
  </si>
  <si>
    <t>13860430</t>
  </si>
  <si>
    <t>10 de março | 23:13</t>
  </si>
  <si>
    <t>11 de março | 13:19</t>
  </si>
  <si>
    <t>MEL42106297221LMFFF01</t>
  </si>
  <si>
    <t>2000005260541900</t>
  </si>
  <si>
    <t>10 de março de 2023 14:16 hs.</t>
  </si>
  <si>
    <t>13120</t>
  </si>
  <si>
    <t>MLB3101950813</t>
  </si>
  <si>
    <t>Kit Pino Deslizante Pinça De Freio Corsa 2003 Em Diante</t>
  </si>
  <si>
    <t>Adenilson Leal</t>
  </si>
  <si>
    <t>CPF 82418934268</t>
  </si>
  <si>
    <t>Martinho Pinto 267 - fundos, Ponta de Pedras - CEP: 68830000, Pará</t>
  </si>
  <si>
    <t>82418934268</t>
  </si>
  <si>
    <t>Rua São Boaventura 26 / porto palmeiraço - CEP 66020550 - Cidade Velha, Belém, Pará</t>
  </si>
  <si>
    <t>66020550</t>
  </si>
  <si>
    <t>11 de março | 03:49</t>
  </si>
  <si>
    <t>13 de março | 13:13</t>
  </si>
  <si>
    <t>MEL42106257256LMXDF01</t>
  </si>
  <si>
    <t>2000004275021227</t>
  </si>
  <si>
    <t>10 de março de 2023 14:15 hs.</t>
  </si>
  <si>
    <t>rafael andrade</t>
  </si>
  <si>
    <t>06083848520</t>
  </si>
  <si>
    <t>RUA GERMINIANO COSTA 379 / CEP 44001120 - Feira de Santana, Bahia</t>
  </si>
  <si>
    <t>44001120</t>
  </si>
  <si>
    <t>11 de março | 18:18</t>
  </si>
  <si>
    <t>14 de março | 09:16</t>
  </si>
  <si>
    <t>MEL42106250082LMFFF01</t>
  </si>
  <si>
    <t>https://myaccount.mercadolivre.com.br/shipments/42106250082/detail</t>
  </si>
  <si>
    <t>2000005260526784</t>
  </si>
  <si>
    <t>10 de março de 2023 14:14 hs.</t>
  </si>
  <si>
    <t>vanessa maz</t>
  </si>
  <si>
    <t>04467714146</t>
  </si>
  <si>
    <t>SHLS Conjunto A 3 / Clin Derma Perfecta Referencia: Clínica Derma Perfecta, térreo loja 3 edifício OHB Pio X. - CEP 70390906 - Asa Sul, Brasília, Distrito Federal</t>
  </si>
  <si>
    <t>70390906</t>
  </si>
  <si>
    <t>10 de março | 19:19</t>
  </si>
  <si>
    <t>11 de março | 14:58</t>
  </si>
  <si>
    <t>MEL42106244247LMFFF01</t>
  </si>
  <si>
    <t>2000005260492954</t>
  </si>
  <si>
    <t>10 de março de 2023 14:07 hs.</t>
  </si>
  <si>
    <t>Maria lucia elias Roger aguiar</t>
  </si>
  <si>
    <t>CPF 01909051748</t>
  </si>
  <si>
    <t>Rua Pará 89 - casa 02, Magé - CEP: 25931886, Rio de Janeiro</t>
  </si>
  <si>
    <t>01909051748</t>
  </si>
  <si>
    <t>Rua Pará 89 / casa 02 Referencia: casa 02 - CEP 25931886 - Piabetá (Inhomirim), Magé, Rio de Janeiro</t>
  </si>
  <si>
    <t>25931886</t>
  </si>
  <si>
    <t>12 de março | 14:36</t>
  </si>
  <si>
    <t>MEL42106232532LMXDF01</t>
  </si>
  <si>
    <t>2000005260459720</t>
  </si>
  <si>
    <t>Jefferson thiago</t>
  </si>
  <si>
    <t>36257298814</t>
  </si>
  <si>
    <t>Rua Alfredo Silveira 193 / Referencia: Pode entregar no nmr 193 ou 183 - CEP 03910020 - Jardim Catarina, São Paulo, São Paulo</t>
  </si>
  <si>
    <t>03910020</t>
  </si>
  <si>
    <t>10 de março | 23:18</t>
  </si>
  <si>
    <t>13 de março | 10:31</t>
  </si>
  <si>
    <t>MEL42106217291LMFFF01</t>
  </si>
  <si>
    <t>2000004274978913</t>
  </si>
  <si>
    <t>10 de março de 2023 14:01 hs.</t>
  </si>
  <si>
    <t>MLB2989777118</t>
  </si>
  <si>
    <t>Bandeja Traseira Uno Cs S Sx 1984 A 1996</t>
  </si>
  <si>
    <t>ramon ferreira siqueira</t>
  </si>
  <si>
    <t>CPF 02760307107</t>
  </si>
  <si>
    <t>avenida antonio alves rabelo 379 - setor cristo redentor, Morrinhos - CEP: 75650000, Goiás</t>
  </si>
  <si>
    <t>02760307107</t>
  </si>
  <si>
    <t>Rua Antônio Alves Rabêlo 379 / Setor Cristo Redentor - CEP 75650000 - Morrinhos, Goiás</t>
  </si>
  <si>
    <t>Morrinhos</t>
  </si>
  <si>
    <t>75650000</t>
  </si>
  <si>
    <t>15 de março | 19:22</t>
  </si>
  <si>
    <t>MEL42106216164LMXDF01</t>
  </si>
  <si>
    <t>2000005260394682</t>
  </si>
  <si>
    <t>10 de março de 2023 13:51 hs.</t>
  </si>
  <si>
    <t>Bruno Marinho da Cruz</t>
  </si>
  <si>
    <t>37357753816</t>
  </si>
  <si>
    <t>11 de março | 00:22</t>
  </si>
  <si>
    <t>MEL42106184795LMFFF01</t>
  </si>
  <si>
    <t>https://myaccount.mercadolivre.com.br/shipments/42106184795/detail</t>
  </si>
  <si>
    <t>2000005260337856</t>
  </si>
  <si>
    <t>10 de março de 2023 13:47 hs.</t>
  </si>
  <si>
    <t>ana carolina</t>
  </si>
  <si>
    <t>13001855703</t>
  </si>
  <si>
    <t>Rua Doutor Meilhac 30 / casa - CEP 26381435 - Do Carmo, Queimados, Rio de Janeiro</t>
  </si>
  <si>
    <t>26381435</t>
  </si>
  <si>
    <t>10 de março | 18:29</t>
  </si>
  <si>
    <t>11 de março | 16:26</t>
  </si>
  <si>
    <t>MEL42106165085LMFFF01</t>
  </si>
  <si>
    <t>2000005260317858</t>
  </si>
  <si>
    <t>10 de março de 2023 13:43 hs.</t>
  </si>
  <si>
    <t>Adriano Calinsky Paz</t>
  </si>
  <si>
    <t>CPF 25301543253</t>
  </si>
  <si>
    <t>Rua Bamderantes 1225 - ap 31, MATINHOS - CEP: 83260000, Paraná</t>
  </si>
  <si>
    <t>25301543253</t>
  </si>
  <si>
    <t>Rua Bogotá SN / quadra 200c lote 5 Referencia: o endereço é quadra 200c lote 5 - CEP 74705100 - Jardim Novo Mundo, Goiânia, Goiás</t>
  </si>
  <si>
    <t>11 de março | 03:05</t>
  </si>
  <si>
    <t>12 de março | 08:17</t>
  </si>
  <si>
    <t>MEL42106159726LMXDF01</t>
  </si>
  <si>
    <t>2000005260331762</t>
  </si>
  <si>
    <t>giliarde ribeiro de lima</t>
  </si>
  <si>
    <t>63654814387</t>
  </si>
  <si>
    <t>Rua Amparo do Tororó 195 / CEP 40050100 - Tororó, Salvador, Bahia</t>
  </si>
  <si>
    <t>40050100</t>
  </si>
  <si>
    <t>11 de março | 13:31</t>
  </si>
  <si>
    <t>MEL42106166402LMFFF01</t>
  </si>
  <si>
    <t>2000005260294254</t>
  </si>
  <si>
    <t>10 de março de 2023 13:35 hs.</t>
  </si>
  <si>
    <t>Andre luiz alves de araujo Araujo</t>
  </si>
  <si>
    <t>10781750717</t>
  </si>
  <si>
    <t>Avenida Gladstone José de Oliveira 420 / loja 1, bar Referencia: loja 1,ao lado da farmácia JMX - CEP 28979660 - Praça da Bandeira, Araruama, Rio de Janeiro</t>
  </si>
  <si>
    <t>28979660</t>
  </si>
  <si>
    <t>10 de março | 16:42</t>
  </si>
  <si>
    <t>11 de março | 13:42</t>
  </si>
  <si>
    <t>MEL42106143710LMFFF01</t>
  </si>
  <si>
    <t>2000005260248688</t>
  </si>
  <si>
    <t>10 de março de 2023 13:29 hs.</t>
  </si>
  <si>
    <t>Ariel Alonso Junior</t>
  </si>
  <si>
    <t>18778767806</t>
  </si>
  <si>
    <t>Rua Marechal Floriano Peixoto 148 / CEP 45700000 - Centro, Itapetinga, Bahia</t>
  </si>
  <si>
    <t>11 de março | 01:53</t>
  </si>
  <si>
    <t>MEL42106126094LMFFF01</t>
  </si>
  <si>
    <t>2000004274868291</t>
  </si>
  <si>
    <t>10 de março de 2023 13:26 hs.</t>
  </si>
  <si>
    <t>Alex junior Rodrigues</t>
  </si>
  <si>
    <t>CPF 12259825702</t>
  </si>
  <si>
    <t>Rua Antônio Pinto Loureiro SN - Oficina do Edson, Fundão - CEP: 29185000, Espírito Santo</t>
  </si>
  <si>
    <t>12259825702</t>
  </si>
  <si>
    <t>2000004274852223</t>
  </si>
  <si>
    <t>10 de março de 2023 13:16 hs.</t>
  </si>
  <si>
    <t>Lauriene Maria De Carvalho</t>
  </si>
  <si>
    <t>14040491696</t>
  </si>
  <si>
    <t>rua mato grosso 30 / casa - CEP 37110000 - bairro nossa senhora aparecida, Elói Mendes, Minas Gerais</t>
  </si>
  <si>
    <t>Elói Mendes</t>
  </si>
  <si>
    <t>37110000</t>
  </si>
  <si>
    <t>10 de março | 21:48</t>
  </si>
  <si>
    <t>11 de março | 11:36</t>
  </si>
  <si>
    <t>MEL42106086279LMFFF01</t>
  </si>
  <si>
    <t>2000005260122630</t>
  </si>
  <si>
    <t>10 de março de 2023 13:10 hs.</t>
  </si>
  <si>
    <t>Joseny oliveira Neves</t>
  </si>
  <si>
    <t>30153034149</t>
  </si>
  <si>
    <t>Rua 10 E 8 / quadra 26 - CEP 74932290 - Garavelo Residencial Park, Aparecida de Goiânia, Goiás</t>
  </si>
  <si>
    <t>74932290</t>
  </si>
  <si>
    <t>11 de março | 09:06</t>
  </si>
  <si>
    <t>MEL42106073956LMFFF01</t>
  </si>
  <si>
    <t>2000005260035652</t>
  </si>
  <si>
    <t>10 de março de 2023 13:01 hs.</t>
  </si>
  <si>
    <t>Yuri Santiago</t>
  </si>
  <si>
    <t>40975068890</t>
  </si>
  <si>
    <t>Rua General Martiniano Espínola 71 / CEP 02319020 - Parque Casa de Pedra, São Paulo, São Paulo</t>
  </si>
  <si>
    <t>02319020</t>
  </si>
  <si>
    <t>11 de março | 01:20</t>
  </si>
  <si>
    <t>11 de março | 10:38</t>
  </si>
  <si>
    <t>MEL42106040060LMFFF01</t>
  </si>
  <si>
    <t>2000005260021670</t>
  </si>
  <si>
    <t>10 de março de 2023 12:57 hs.</t>
  </si>
  <si>
    <t>Devolvido no dia 20 de março</t>
  </si>
  <si>
    <t>O produto retornou para você porque não foi possível entregá-lo à pessoa que realizou a compra.</t>
  </si>
  <si>
    <t>anacleto Paulo Paraná</t>
  </si>
  <si>
    <t>CPF 00810590948</t>
  </si>
  <si>
    <t>Sao Paulo 364 - Casa, Bom Jesus do Sul - CEP: 85708000, Paraná</t>
  </si>
  <si>
    <t>00810590948</t>
  </si>
  <si>
    <t>Bom Jesus do Sul</t>
  </si>
  <si>
    <t>85708000</t>
  </si>
  <si>
    <t>11 de março | 01:04</t>
  </si>
  <si>
    <t>MEL42106031353LMXDF01</t>
  </si>
  <si>
    <t>2000005260031400</t>
  </si>
  <si>
    <t>10 de março de 2023 12:56 hs.</t>
  </si>
  <si>
    <t>O produto devolvido chegou em quinta-feira, 16 de março.</t>
  </si>
  <si>
    <t>franciscaanapaula918 franciscaanapaula918</t>
  </si>
  <si>
    <t>CPF 05974568958</t>
  </si>
  <si>
    <t>Rua Tiradentes SN - Biblioteca Cadadã, Sabáudia - CEP: 86720000, Paraná</t>
  </si>
  <si>
    <t>05974568958</t>
  </si>
  <si>
    <t>15 de março | 03:34</t>
  </si>
  <si>
    <t>16 de março | 11:34</t>
  </si>
  <si>
    <t>MEL42112663718LMXDR01</t>
  </si>
  <si>
    <t>2000005259997244</t>
  </si>
  <si>
    <t>10 de março de 2023 12:50 hs.</t>
  </si>
  <si>
    <t>Ezequias Kal</t>
  </si>
  <si>
    <t>CPF 02542872120</t>
  </si>
  <si>
    <t>Rua.francisco Sales 37 - Atrás salão da feira, Ribas do Rio Pardo - CEP: 79180000, Mato Grosso do Sul</t>
  </si>
  <si>
    <t>02542872120</t>
  </si>
  <si>
    <t>Rua Francisco Sáles 37 / enfrente a feira Referencia: enfrente a feira - CEP 79180000 - vista valegre, Ribas do Rio Pardo, Mato Grosso do Sul</t>
  </si>
  <si>
    <t>Ribas do Rio Pardo</t>
  </si>
  <si>
    <t>79180000</t>
  </si>
  <si>
    <t>11 de março | 01:46</t>
  </si>
  <si>
    <t>MEL42106021214LMXDF01</t>
  </si>
  <si>
    <t>2000004274790169</t>
  </si>
  <si>
    <t>jhonathan vieira</t>
  </si>
  <si>
    <t>14046005742</t>
  </si>
  <si>
    <t>Rua Maria Célia 123 / casa 2 - CEP 24455490 - Nova Cidade, São Gonçalo, Rio de Janeiro</t>
  </si>
  <si>
    <t>24455490</t>
  </si>
  <si>
    <t>10 de março | 18:09</t>
  </si>
  <si>
    <t>11 de março | 13:04</t>
  </si>
  <si>
    <t>MEL42106015027LMFFF01</t>
  </si>
  <si>
    <t>2000005259977250</t>
  </si>
  <si>
    <t>10 de março de 2023 12:48 hs.</t>
  </si>
  <si>
    <t>Evandro Morais</t>
  </si>
  <si>
    <t>70225105128</t>
  </si>
  <si>
    <t>Rua Benedito Rodrigues de Souza SN / Qd14 LT46 - sobrado Referencia: Portão azul ou amarelo fosco - CEP 75393695 - Setor Vida Nova, Trindade, Goiás</t>
  </si>
  <si>
    <t>75393695</t>
  </si>
  <si>
    <t>13 de março | 15:25</t>
  </si>
  <si>
    <t>14 de março | 18:10</t>
  </si>
  <si>
    <t>MEL42106009929LMFFF01</t>
  </si>
  <si>
    <t>2000005259748884</t>
  </si>
  <si>
    <t>10 de março de 2023 12:12 hs.</t>
  </si>
  <si>
    <t>Ewerton Brugnago</t>
  </si>
  <si>
    <t>06705187948</t>
  </si>
  <si>
    <t>Rua Aledir Fátima Nunes 192 / rua sem saida. - CEP 89564088 - Cibrazém, Videira, Santa Catarina</t>
  </si>
  <si>
    <t>Videira</t>
  </si>
  <si>
    <t>89564088</t>
  </si>
  <si>
    <t>11 de março | 21:18</t>
  </si>
  <si>
    <t>13 de março | 13:30</t>
  </si>
  <si>
    <t>MEL42105911782LMFFF01</t>
  </si>
  <si>
    <t>2000004274682783</t>
  </si>
  <si>
    <t>10 de março de 2023 12:09 hs.</t>
  </si>
  <si>
    <t>Rodrigo Brandão</t>
  </si>
  <si>
    <t>08513258741</t>
  </si>
  <si>
    <t>Rua Edmundo March 47 / 606 Referencia: Cond Coronel Couto - CEP 24210330 - Boa Viagem, Niterói, Rio de Janeiro</t>
  </si>
  <si>
    <t>24210330</t>
  </si>
  <si>
    <t>13 de março | 22:47</t>
  </si>
  <si>
    <t>MEL42105902581LMFFF01</t>
  </si>
  <si>
    <t>2000005259735586</t>
  </si>
  <si>
    <t>2000005259733538</t>
  </si>
  <si>
    <t>2000005259733540</t>
  </si>
  <si>
    <t>2000004274682785</t>
  </si>
  <si>
    <t>CPF 08513258741</t>
  </si>
  <si>
    <t>Rua Edmundo March 47 - 606, Niterói - CEP: 24210330, Rio de Janeiro</t>
  </si>
  <si>
    <t>12 de março | 13:02</t>
  </si>
  <si>
    <t>MEL42105902577LMXDF01</t>
  </si>
  <si>
    <t>2000005259733530</t>
  </si>
  <si>
    <t>4043</t>
  </si>
  <si>
    <t>MLB2780064116</t>
  </si>
  <si>
    <t>Kit Capa De Pedal Gol Golf Fox Saveiro Parati Voyage Polo</t>
  </si>
  <si>
    <t>2000005259735584</t>
  </si>
  <si>
    <t>MLB2719876963</t>
  </si>
  <si>
    <t>Capa De Pedal Freio Embreagem Fox 2008</t>
  </si>
  <si>
    <t>2000005259623312</t>
  </si>
  <si>
    <t>10 de março de 2023 11:51 hs.</t>
  </si>
  <si>
    <t>Chegou em 10 de março</t>
  </si>
  <si>
    <t>RUBY REPARACAO AUTOMOTIVA LTDA</t>
  </si>
  <si>
    <t>CNPJ 30791383000124</t>
  </si>
  <si>
    <t>Rua Javari 506, São Paulo - CEP: 03112100, São Paulo</t>
  </si>
  <si>
    <t>30791383000124</t>
  </si>
  <si>
    <t>Rua Javari 506 / CEP 03112100 - Mooca, São Paulo, São Paulo</t>
  </si>
  <si>
    <t>03112100</t>
  </si>
  <si>
    <t>10 de março | 15:53</t>
  </si>
  <si>
    <t>10 de março | 18:25</t>
  </si>
  <si>
    <t>42105855875</t>
  </si>
  <si>
    <t>2000005259592118</t>
  </si>
  <si>
    <t>10 de março de 2023 11:48 hs.</t>
  </si>
  <si>
    <t>eloy de lima xavier xavier</t>
  </si>
  <si>
    <t>CPF 25663763015</t>
  </si>
  <si>
    <t>Rua Mirapalhete 1294 - Casa, Santa Vitória do Palmar - CEP: 96230000, Rio Grande do Sul</t>
  </si>
  <si>
    <t>25663763015</t>
  </si>
  <si>
    <t>Rua Mirapalhete 1294 / Casa - CEP 96230000 - Santa Vitória do Palmar, Rio Grande do Sul</t>
  </si>
  <si>
    <t>Santa Vitória do Palmar</t>
  </si>
  <si>
    <t>96230000</t>
  </si>
  <si>
    <t>11 de março | 04:40</t>
  </si>
  <si>
    <t>14 de março | 10:42</t>
  </si>
  <si>
    <t>MEL42105841990LMXDF01</t>
  </si>
  <si>
    <t>2000005259536088</t>
  </si>
  <si>
    <t>10 de março de 2023 11:38 hs.</t>
  </si>
  <si>
    <t>Anderson Santos</t>
  </si>
  <si>
    <t>85896451504</t>
  </si>
  <si>
    <t>Rua Regina 115 / casa Referencia: próximo panificadora e mercearia Jc - CEP 45603755 - Santa Inês, Itabuna, Bahia</t>
  </si>
  <si>
    <t>45603755</t>
  </si>
  <si>
    <t>12 de março | 13:14</t>
  </si>
  <si>
    <t>MEL42105815005LMFFF01</t>
  </si>
  <si>
    <t>2000005259528128</t>
  </si>
  <si>
    <t>10 de março de 2023 11:36 hs.</t>
  </si>
  <si>
    <t>José Paulo Vieira da Silva</t>
  </si>
  <si>
    <t>26019109844</t>
  </si>
  <si>
    <t>Rua São Paulo 501 / Referencia: rua sem saída e a casa possui portão branco - CEP 09430450 - Santa Luzia, Ribeirão Pires, São Paulo</t>
  </si>
  <si>
    <t>Ribeirão Pires</t>
  </si>
  <si>
    <t>09430450</t>
  </si>
  <si>
    <t>10 de março | 23:54</t>
  </si>
  <si>
    <t>11 de março | 16:09</t>
  </si>
  <si>
    <t>MEL42105810071LMFFF01</t>
  </si>
  <si>
    <t>2000004274582859</t>
  </si>
  <si>
    <t>10 de março de 2023 11:32 hs.</t>
  </si>
  <si>
    <t>Breno Pinelli</t>
  </si>
  <si>
    <t>34573279806</t>
  </si>
  <si>
    <t>Avenida Rosa Celestino 581 / condomínio Montana - CEP 14887488 - Jardim Monterrey II, Jaboticabal, São Paulo</t>
  </si>
  <si>
    <t>14887488</t>
  </si>
  <si>
    <t>10 de março | 23:37</t>
  </si>
  <si>
    <t>11 de março | 15:34</t>
  </si>
  <si>
    <t>MEL42105802696LMFFF01</t>
  </si>
  <si>
    <t>2000005259484112</t>
  </si>
  <si>
    <t>10 de março de 2023 11:28 hs.</t>
  </si>
  <si>
    <t>Anisio Ferreira Machado</t>
  </si>
  <si>
    <t>71149996749</t>
  </si>
  <si>
    <t>Rua Orlando Dias Nogueira 270 / Referencia: descer na igreja são Cristóvão - CEP 27143070 - Ponte Vermelha, Barra do Piraí, Rio de Janeiro</t>
  </si>
  <si>
    <t>27143070</t>
  </si>
  <si>
    <t>10 de março | 20:18</t>
  </si>
  <si>
    <t>11 de março | 20:33</t>
  </si>
  <si>
    <t>MEL42105791195LMFFF01</t>
  </si>
  <si>
    <t>2000005259463680</t>
  </si>
  <si>
    <t>hebert vergilio</t>
  </si>
  <si>
    <t>61295380226</t>
  </si>
  <si>
    <t>Rua Doutor Antônio Prado 592 / Escola Cenaic - CEP 19911622 - Vila Recreio, Ourinhos, São Paulo</t>
  </si>
  <si>
    <t>19911622</t>
  </si>
  <si>
    <t>10 de março | 23:19</t>
  </si>
  <si>
    <t>11 de março | 12:44</t>
  </si>
  <si>
    <t>MEL42105789707LMFFF01</t>
  </si>
  <si>
    <t>2000005259469232</t>
  </si>
  <si>
    <t>10 de março de 2023 11:27 hs.</t>
  </si>
  <si>
    <t>Ismael Oliveira</t>
  </si>
  <si>
    <t>00352235020</t>
  </si>
  <si>
    <t>Rua Patrício Zini Sobrinho 1304 / Casa - CEP 95680000 - Canela, Rio Grande do Sul</t>
  </si>
  <si>
    <t>14 de março | 14:00</t>
  </si>
  <si>
    <t>MEL42105791750LMFFF01</t>
  </si>
  <si>
    <t>2000005259468918</t>
  </si>
  <si>
    <t>Carolina Silveira De Vargas</t>
  </si>
  <si>
    <t>04528574063</t>
  </si>
  <si>
    <t>Rua Solemar Nunes Fonseca 578 / casa Referencia: SOLEMAR NUNES FONSECA esquina da rua OSÓRIO - CEP 95599000 - Pinhal sul, Balneário Pinhal, Rio Grande do Sul</t>
  </si>
  <si>
    <t>10 de março | 19:02</t>
  </si>
  <si>
    <t>15 de março | 18:10</t>
  </si>
  <si>
    <t>MEL42105786717LMFFF01</t>
  </si>
  <si>
    <t>2000005259437742</t>
  </si>
  <si>
    <t>10 de março de 2023 11:25 hs.</t>
  </si>
  <si>
    <t>2345</t>
  </si>
  <si>
    <t>MLB2069602484</t>
  </si>
  <si>
    <t>Pino Regulagem Da Ponta Do Cabo De Agile  Todos</t>
  </si>
  <si>
    <t>Rafael Mirabal</t>
  </si>
  <si>
    <t>CPF 14910493832</t>
  </si>
  <si>
    <t>Rua Lanterna Mágica 66 - A, São Paulo - CEP: 04403050, São Paulo</t>
  </si>
  <si>
    <t>14910493832</t>
  </si>
  <si>
    <t>Rua Lanterna Mágica 66 / CEP 04403050 - Vila Joaniza, São Paulo, São Paulo</t>
  </si>
  <si>
    <t>04403050</t>
  </si>
  <si>
    <t>11 de março | 01:59</t>
  </si>
  <si>
    <t>11 de março | 10:10</t>
  </si>
  <si>
    <t>MEL42105779910LMXDF01</t>
  </si>
  <si>
    <t>2000005259413782</t>
  </si>
  <si>
    <t>10 de março de 2023 11:22 hs.</t>
  </si>
  <si>
    <t>jackson albring</t>
  </si>
  <si>
    <t>04197743947</t>
  </si>
  <si>
    <t>12 de março | 11:27</t>
  </si>
  <si>
    <t>13 de março | 17:19</t>
  </si>
  <si>
    <t>MEL42105770292LMFFF01</t>
  </si>
  <si>
    <t>https://myaccount.mercadolivre.com.br/shipments/42105770292/detail</t>
  </si>
  <si>
    <t>2000005259414834</t>
  </si>
  <si>
    <t>10 de março de 2023 11:20 hs.</t>
  </si>
  <si>
    <t>Wellington Sousa</t>
  </si>
  <si>
    <t>42713318807</t>
  </si>
  <si>
    <t>Rua Enoch de Paula 196 / Casa Referencia: Deixa na casa azul ou na creche ao lado N200 caso não tenha ninguém em casa - CEP 14097040 - Recreio Anhangüera, Ribeirão Preto, São Paulo</t>
  </si>
  <si>
    <t>14097040</t>
  </si>
  <si>
    <t>10 de março | 23:17</t>
  </si>
  <si>
    <t>11 de março | 13:46</t>
  </si>
  <si>
    <t>MEL42105767554LMFFF01</t>
  </si>
  <si>
    <t>2000005259394576</t>
  </si>
  <si>
    <t>10 de março de 2023 11:15 hs.</t>
  </si>
  <si>
    <t>klebber afonso</t>
  </si>
  <si>
    <t>12300184680</t>
  </si>
  <si>
    <t>Rua Herculano de Freitas 200 / 200 - Condominio - CEP 30441039 - Gutierrez, Belo Horizonte, Minas Gerais</t>
  </si>
  <si>
    <t>30441039</t>
  </si>
  <si>
    <t>10 de março | 17:20</t>
  </si>
  <si>
    <t>11 de março | 09:21</t>
  </si>
  <si>
    <t>MEL42105758386LMFFF01</t>
  </si>
  <si>
    <t>2000004274534145</t>
  </si>
  <si>
    <t>10 de março de 2023 11:11 hs.</t>
  </si>
  <si>
    <t>Fred Rodrigues</t>
  </si>
  <si>
    <t>34757760817</t>
  </si>
  <si>
    <t>Rua Prefeito Fuad Eid 585 / CEP 16270000 - Glicério, São Paulo</t>
  </si>
  <si>
    <t>Glicério</t>
  </si>
  <si>
    <t>16270000</t>
  </si>
  <si>
    <t>10 de março | 14:46</t>
  </si>
  <si>
    <t>11 de março | 14:01</t>
  </si>
  <si>
    <t>MEL42105744892LMFFF01</t>
  </si>
  <si>
    <t>2000004274531621</t>
  </si>
  <si>
    <t>DOUGLAS FELIPE</t>
  </si>
  <si>
    <t>22864994895</t>
  </si>
  <si>
    <t>Rua Alberto Pellegrino 12 / Comercio - CEP 13487039 - Jardim Vista Alegre, Limeira, São Paulo</t>
  </si>
  <si>
    <t>13487039</t>
  </si>
  <si>
    <t>11 de março | 09:39</t>
  </si>
  <si>
    <t>MEL42105737731LMFFF01</t>
  </si>
  <si>
    <t>2000005259212570</t>
  </si>
  <si>
    <t>10 de março de 2023 10:46 hs.</t>
  </si>
  <si>
    <t>giovaneobe giovaneobe</t>
  </si>
  <si>
    <t>CPF 03077129078</t>
  </si>
  <si>
    <t>VILA PROGRESSO BR481 SN - POSTO V8 BR481, Arroio do Tigre - CEP: 96950000, Rio Grande do Sul</t>
  </si>
  <si>
    <t>03077129078</t>
  </si>
  <si>
    <t>Rua marechal Castelo Branco 876 / CEP 96950000 - Centro, Arroio do Tigre, Rio Grande do Sul</t>
  </si>
  <si>
    <t>Arroio do Tigre</t>
  </si>
  <si>
    <t>96950000</t>
  </si>
  <si>
    <t>11 de março | 05:33</t>
  </si>
  <si>
    <t>14 de março | 15:09</t>
  </si>
  <si>
    <t>MEL42105674839LMXDF01</t>
  </si>
  <si>
    <t>2000005259191712</t>
  </si>
  <si>
    <t>10 de março de 2023 10:44 hs.</t>
  </si>
  <si>
    <t>REGINALDO CHAVES ALVES</t>
  </si>
  <si>
    <t>CPF 04696601633</t>
  </si>
  <si>
    <t>AV OLINDO DE MIRANDA 1521, Almenara - CEP: 39900000, Minas Gerais</t>
  </si>
  <si>
    <t>04696601633</t>
  </si>
  <si>
    <t>Avenida Olindo de Miranda 1521 / casa - CEP 39900000 - São Pedro, Almenara, Minas Gerais</t>
  </si>
  <si>
    <t>Almenara</t>
  </si>
  <si>
    <t>39900000</t>
  </si>
  <si>
    <t>15 de março | 08:47</t>
  </si>
  <si>
    <t>MEL42105673856LMXDF01</t>
  </si>
  <si>
    <t>2000005259146328</t>
  </si>
  <si>
    <t>10 de março de 2023 10:35 hs.</t>
  </si>
  <si>
    <t>suzana batista comissario oliveira</t>
  </si>
  <si>
    <t>03422647619</t>
  </si>
  <si>
    <t>Avenida Vitória Minas 300 / Br 262 Km - CEP 35365000 - Abre Campo, Minas Gerais</t>
  </si>
  <si>
    <t>13 de março | 19:04</t>
  </si>
  <si>
    <t>MEL42105642727LMFFF01</t>
  </si>
  <si>
    <t>2000005259142356</t>
  </si>
  <si>
    <t>10 de março de 2023 10:34 hs.</t>
  </si>
  <si>
    <t>Renato Henrique</t>
  </si>
  <si>
    <t>05820436385</t>
  </si>
  <si>
    <t>Professora Ligia Ayres 41 / CEP 63290000 - Nossa Senhora De Fatima, Jardim, Ceará</t>
  </si>
  <si>
    <t>Jardim</t>
  </si>
  <si>
    <t>63290000</t>
  </si>
  <si>
    <t>11 de março | 00:08</t>
  </si>
  <si>
    <t>13 de março | 12:57</t>
  </si>
  <si>
    <t>MEL42105642737LMFFF01</t>
  </si>
  <si>
    <t>2000005259073030</t>
  </si>
  <si>
    <t>10 de março de 2023 10:24 hs.</t>
  </si>
  <si>
    <t>marcelo sávio</t>
  </si>
  <si>
    <t>65168585272</t>
  </si>
  <si>
    <t>Rua H 1003 / perto do Lider 3 rua Referencia: (91) 98587-6157 - Rua H, entre a pousada David House e as lojas americanas. 50 metros da principal Av Dr Miguel de santa Brígida - CEP 68721000 - destacado, Salinópolis, Pará</t>
  </si>
  <si>
    <t>Salinópolis</t>
  </si>
  <si>
    <t>68721000</t>
  </si>
  <si>
    <t>15 de março | 11:26</t>
  </si>
  <si>
    <t>MEL42105614945LMFFF01</t>
  </si>
  <si>
    <t>2000005259061142</t>
  </si>
  <si>
    <t>10 de março de 2023 10:21 hs.</t>
  </si>
  <si>
    <t>CPF 00961556552</t>
  </si>
  <si>
    <t>Povodo Pocos 120 - proximo Ao Colegio, Arauá - CEP: 49220000, Sergipe</t>
  </si>
  <si>
    <t>13 de março | 10:22</t>
  </si>
  <si>
    <t>QC634334429BR</t>
  </si>
  <si>
    <t>2000005259045326</t>
  </si>
  <si>
    <t>10 de março de 2023 10:19 hs.</t>
  </si>
  <si>
    <t>MLB2809908840</t>
  </si>
  <si>
    <t>Patrick Guarda</t>
  </si>
  <si>
    <t>CPF 06284351933</t>
  </si>
  <si>
    <t>Rua Presidente Getúlio Vargas 618 - mecanica guarda , Xaxim - CEP: 89825000, Santa Catarina</t>
  </si>
  <si>
    <t>06284351933</t>
  </si>
  <si>
    <t>Rua Presidente Getúlio Vargas 608 / apartamento mecanica - CEP 89825000 - Alvorada, Xaxim, Santa Catarina</t>
  </si>
  <si>
    <t>Xaxim</t>
  </si>
  <si>
    <t>89825000</t>
  </si>
  <si>
    <t>11 de março | 02:03</t>
  </si>
  <si>
    <t>13 de março | 13:51</t>
  </si>
  <si>
    <t>MEL42105603741LMXDF01</t>
  </si>
  <si>
    <t>2000005259001098</t>
  </si>
  <si>
    <t>10 de março de 2023 10:13 hs.</t>
  </si>
  <si>
    <t xml:space="preserve">Sandra  DIONÍZIO </t>
  </si>
  <si>
    <t>27257040818</t>
  </si>
  <si>
    <t>04843400</t>
  </si>
  <si>
    <t>MEL42105586980LMFFF01</t>
  </si>
  <si>
    <t>2000005254791126</t>
  </si>
  <si>
    <t>10 de março de 2023 10:05 hs.</t>
  </si>
  <si>
    <t>Jose Eberval Santos Eberval</t>
  </si>
  <si>
    <t>84529105415</t>
  </si>
  <si>
    <t>Avenida da Integração 178 / Moto Fox - CEP 56330290 - Maria Auxiliadora, Petrolina, Pernambuco</t>
  </si>
  <si>
    <t>56330290</t>
  </si>
  <si>
    <t>11 de março | 08:01</t>
  </si>
  <si>
    <t>14 de março | 08:45</t>
  </si>
  <si>
    <t>MEL42103789205LMFFF01</t>
  </si>
  <si>
    <t>2000005258946998</t>
  </si>
  <si>
    <t>10 de março de 2023 10:01 hs.</t>
  </si>
  <si>
    <t>Kawe Ezequiel da Silva</t>
  </si>
  <si>
    <t>37033545851</t>
  </si>
  <si>
    <t>Rua Mariano Moro 475 / Referencia: Oficina de câmbio - CEP 08225060 - Vila Regina ( Zona Leste), São Paulo, São Paulo</t>
  </si>
  <si>
    <t>08225060</t>
  </si>
  <si>
    <t>10 de março | 13:23</t>
  </si>
  <si>
    <t>10 de março | 21:28</t>
  </si>
  <si>
    <t>MEL42105563176LMFFF01</t>
  </si>
  <si>
    <t>2000005258925864</t>
  </si>
  <si>
    <t>10 de março de 2023 10:00 hs.</t>
  </si>
  <si>
    <t>CPF 42688779249</t>
  </si>
  <si>
    <t>Rua E quadra N 13 lote 451 Km 07 451 - Km 07, Marabá - CEP: 68504060, Pará</t>
  </si>
  <si>
    <t>16 de março | 11:25</t>
  </si>
  <si>
    <t>MEL42105556346LMXDF01</t>
  </si>
  <si>
    <t>2000005258929052</t>
  </si>
  <si>
    <t>10 de março de 2023 09:57 hs.</t>
  </si>
  <si>
    <t>Pedro Aleno Miranda Silva</t>
  </si>
  <si>
    <t>CPF 65896092253</t>
  </si>
  <si>
    <t>travessa torres 406 - próx a assembléia, Bragança - CEP: 68600000, Pará</t>
  </si>
  <si>
    <t>65896092253</t>
  </si>
  <si>
    <t>pureza Cabral 40 / quadra 10 Referencia: ao lado esquerdo da  mabi material de construção - CEP 68600000 - residencial portal do caete ( em frente ao Diogao), Bragança, Pará</t>
  </si>
  <si>
    <t>Bragança</t>
  </si>
  <si>
    <t>68600000</t>
  </si>
  <si>
    <t>15 de março | 09:58</t>
  </si>
  <si>
    <t>MEL42105554330LMXDF01</t>
  </si>
  <si>
    <t>2000005258864318</t>
  </si>
  <si>
    <t>10 de março de 2023 09:43 hs.</t>
  </si>
  <si>
    <t>Luis Roberto Sousa Santos</t>
  </si>
  <si>
    <t>78103924504</t>
  </si>
  <si>
    <t>vivendas da barra 127 / px cd praia do meio Referencia: Rua com calçamento. 5 quebra mola procura Beto ou telma n:127 - CEP 44470000 - Barra do pote, Vera Cruz, Bahia</t>
  </si>
  <si>
    <t>10 de março | 18:28</t>
  </si>
  <si>
    <t>11 de março | 11:53</t>
  </si>
  <si>
    <t>MEL42105519429LMFFF01</t>
  </si>
  <si>
    <t>2000005258810022</t>
  </si>
  <si>
    <t>10 de março de 2023 09:32 hs.</t>
  </si>
  <si>
    <t>Bruno Uchida</t>
  </si>
  <si>
    <t>35614616896</t>
  </si>
  <si>
    <t>Rua Manoel Cruz Gonçalves 102 / casa Referencia: Rua da rádio amiga FM - CEP 11900000 - nosso teto, Registro, São Paulo</t>
  </si>
  <si>
    <t>10 de março | 21:27</t>
  </si>
  <si>
    <t>11 de março | 15:43</t>
  </si>
  <si>
    <t>MEL42105497696LMFFF01</t>
  </si>
  <si>
    <t>2000005258755940</t>
  </si>
  <si>
    <t>10 de março de 2023 09:23 hs.</t>
  </si>
  <si>
    <t>FP963</t>
  </si>
  <si>
    <t>MLB1949367212</t>
  </si>
  <si>
    <t>Pastilha De Freio Dianteira Cerâmica S10 2.4 2.8 2011 A 2016</t>
  </si>
  <si>
    <t>Joao Sampaio</t>
  </si>
  <si>
    <t>CPF 32742010300</t>
  </si>
  <si>
    <t>Rua Doutor Antonio José Marques 4409 - Cruzamento com a Rua Ouro Verde, Teresina - CEP: 64023700, Piauí</t>
  </si>
  <si>
    <t>32742010300</t>
  </si>
  <si>
    <t>Rua Doutor Antonio José Marques 4409 / rua 2 com a rua 7 Referencia: caso não esteja: entregar na Eliza variedades - CEP 64023700 - Catarina, Teresina, Piauí</t>
  </si>
  <si>
    <t>64023700</t>
  </si>
  <si>
    <t>11 de março | 03:13</t>
  </si>
  <si>
    <t>14 de março | 08:58</t>
  </si>
  <si>
    <t>MEL42105480428LMXDF01</t>
  </si>
  <si>
    <t>2000005258743812</t>
  </si>
  <si>
    <t>10 de março de 2023 09:21 hs.</t>
  </si>
  <si>
    <t>Chegará entre 6 e 9 de abril. Se houver algum problema, você pode nos avisar quando receber.</t>
  </si>
  <si>
    <t xml:space="preserve">João  Oliveira </t>
  </si>
  <si>
    <t>CPF 09688013153</t>
  </si>
  <si>
    <t>Rua Doutor Jair Andrade 750 - Ap 703, Vila Velha - CEP: 29101700, Espírito Santo</t>
  </si>
  <si>
    <t>09688013153</t>
  </si>
  <si>
    <t>1 de abril | 03:20</t>
  </si>
  <si>
    <t>MEL42156047985LMXDR01</t>
  </si>
  <si>
    <t>2000004274276037</t>
  </si>
  <si>
    <t>10 de março de 2023 09:14 hs.</t>
  </si>
  <si>
    <t>Kelly Almeida</t>
  </si>
  <si>
    <t>CPF 13261828706</t>
  </si>
  <si>
    <t>Dallas 40 - Casa, Arraial do cabo - CEP: 28930000, Rio de Janeiro</t>
  </si>
  <si>
    <t>13261828706</t>
  </si>
  <si>
    <t>Alameda Primavera 43 / vila industrial Referencia: entrando na vila, virar a direita na rotatória - CEP 28930000 - prainha, Arraial do Cabo, Rio de Janeiro</t>
  </si>
  <si>
    <t>Arraial do Cabo</t>
  </si>
  <si>
    <t>28930000</t>
  </si>
  <si>
    <t>13 de março | 11:15</t>
  </si>
  <si>
    <t>MEL42105459934LMXDF01</t>
  </si>
  <si>
    <t>2000004274253519</t>
  </si>
  <si>
    <t>10 de março de 2023 09:01 hs.</t>
  </si>
  <si>
    <t>MLB3079595574</t>
  </si>
  <si>
    <t>Bandeja Inferior Direita Com Pivô Logus 1993 A 1996</t>
  </si>
  <si>
    <t>Cauã Saimon</t>
  </si>
  <si>
    <t>CPF 15503602641</t>
  </si>
  <si>
    <t>Manuel Bispo 240, São Romão - CEP: 39290000, Minas Gerais</t>
  </si>
  <si>
    <t>15503602641</t>
  </si>
  <si>
    <t>Manuel Bispo 240 / CEP 39290000 - Santo Antônio, São Romão, Minas Gerais</t>
  </si>
  <si>
    <t>São Romão</t>
  </si>
  <si>
    <t>39290000</t>
  </si>
  <si>
    <t>14 de março | 05:02</t>
  </si>
  <si>
    <t>18 de março | 08:28</t>
  </si>
  <si>
    <t>ML42105430483135551</t>
  </si>
  <si>
    <t>https://www.loggi.com/rastreador/3762947aef/ML42105430483135551</t>
  </si>
  <si>
    <t>2000004274246239</t>
  </si>
  <si>
    <t>10 de março de 2023 08:56 hs.</t>
  </si>
  <si>
    <t>MLB2611103247</t>
  </si>
  <si>
    <t>Suporte Traseiro Do Motor Cambio Manual Astra 2004</t>
  </si>
  <si>
    <t>Andrea Melo</t>
  </si>
  <si>
    <t>CPF 34792737850</t>
  </si>
  <si>
    <t>Rua Greta Plepis 207, Monte Mor - CEP: 13190000, São Paulo</t>
  </si>
  <si>
    <t>34792737850</t>
  </si>
  <si>
    <t>Rua Greta Plepis 207 / CEP 13196080 - Jardim Panorama, Monte Mor, São Paulo</t>
  </si>
  <si>
    <t>Monte Mor</t>
  </si>
  <si>
    <t>13196080</t>
  </si>
  <si>
    <t>11 de março | 01:22</t>
  </si>
  <si>
    <t>MEL42105422053LMXDF01</t>
  </si>
  <si>
    <t>2000004274240907</t>
  </si>
  <si>
    <t>10 de março de 2023 08:53 hs.</t>
  </si>
  <si>
    <t>wyltonsantos2 wyltonsantos2</t>
  </si>
  <si>
    <t>14023801780</t>
  </si>
  <si>
    <t>Olímpio Da Mota N 70 70 / Casa - CEP 21235510 - Iraja, Rio de Janeiro, Rio de Janeiro</t>
  </si>
  <si>
    <t>21235510</t>
  </si>
  <si>
    <t>11 de março | 09:32</t>
  </si>
  <si>
    <t>MEL42105421808LMFFF01</t>
  </si>
  <si>
    <t>2000005258591026</t>
  </si>
  <si>
    <t>10 de março de 2023 08:43 hs.</t>
  </si>
  <si>
    <t>Miriam Plumari da Costa</t>
  </si>
  <si>
    <t>24755774870</t>
  </si>
  <si>
    <t>rod. Júlio dal fabo km 136 Alameda Passaredo 55 / Chácara Pantanal Referencia: Chácara Pantanal - CEP 18150000 - Vargem Do Salto, Ibiúna, São Paulo</t>
  </si>
  <si>
    <t>11 de março | 02:36</t>
  </si>
  <si>
    <t>11 de março | 15:13</t>
  </si>
  <si>
    <t>MEL42105403692LMFFF01</t>
  </si>
  <si>
    <t>2000005258539584</t>
  </si>
  <si>
    <t>10 de março de 2023 08:29 hs.</t>
  </si>
  <si>
    <t>JOÃO BATISTA FÉLIX CORDEIRO</t>
  </si>
  <si>
    <t>32493258720</t>
  </si>
  <si>
    <t>Avenida Carlos Lindenberg 5600 / Referencia: EM FRENTE AO BANCO SICOOB - CEP 29117126 - Alvorada, Vila Velha, Espírito Santo</t>
  </si>
  <si>
    <t>29117126</t>
  </si>
  <si>
    <t>MEL42105382468LMFFF01</t>
  </si>
  <si>
    <t>2000005258482238</t>
  </si>
  <si>
    <t>10 de março de 2023 08:10 hs.</t>
  </si>
  <si>
    <t>Reginaldo Souza de Lima souza lima</t>
  </si>
  <si>
    <t>CPF 07620694811</t>
  </si>
  <si>
    <t>Rua General Pinheiro Machado 94 - Casa, Francisco Morato - CEP: 07911160, São Paulo</t>
  </si>
  <si>
    <t>07620694811</t>
  </si>
  <si>
    <t>Rua André Fernandes 66 / casa - CEP 07130010 - Vila Flórida, Guarulhos, São Paulo</t>
  </si>
  <si>
    <t>07130010</t>
  </si>
  <si>
    <t>10 de março | 15:54</t>
  </si>
  <si>
    <t>10 de março | 20:58</t>
  </si>
  <si>
    <t>42105352904</t>
  </si>
  <si>
    <t>2000004274159887</t>
  </si>
  <si>
    <t>10 de março de 2023 07:51 hs.</t>
  </si>
  <si>
    <t>Cleyton Muniz Botelho</t>
  </si>
  <si>
    <t>39219653818</t>
  </si>
  <si>
    <t>Rua Lauro de Campos Portela 149 / casa Referencia: decendo a rua do cimiterio novo aí tem um mercadinho 4 casa pra baixo - CEP 18273380 - Jardim Primavera, Tatuí, São Paulo</t>
  </si>
  <si>
    <t>18273380</t>
  </si>
  <si>
    <t>10 de março | 12:50</t>
  </si>
  <si>
    <t>10 de março | 18:49</t>
  </si>
  <si>
    <t>MEL42105330258LMFFF01</t>
  </si>
  <si>
    <t>2000004274131057</t>
  </si>
  <si>
    <t>10 de março de 2023 07:12 hs.</t>
  </si>
  <si>
    <t>Claudio Bispo da Luz</t>
  </si>
  <si>
    <t>71622047591</t>
  </si>
  <si>
    <t>Rua União dos Palmares 73 / loteamento rua H - CEP 41300770 - Valéria, Salvador, Bahia</t>
  </si>
  <si>
    <t>41300770</t>
  </si>
  <si>
    <t>10 de março | 23:12</t>
  </si>
  <si>
    <t>11 de março | 12:23</t>
  </si>
  <si>
    <t>MEL42105291796LMFFF01</t>
  </si>
  <si>
    <t>2000005258311522</t>
  </si>
  <si>
    <t>10 de março de 2023 06:53 hs.</t>
  </si>
  <si>
    <t>renato theodoro</t>
  </si>
  <si>
    <t>CPF 27911801843</t>
  </si>
  <si>
    <t>avenida elizeo texeira leite 6300 - bloco f apartamento 14, São Paulo - CEP: 02810000, São Paulo</t>
  </si>
  <si>
    <t>27911801843</t>
  </si>
  <si>
    <t>Avenida Elísio Teixeira Leite 6300 / Ap 73 bloco F Referencia: sera recebido na portaria do condominio - bloco f apartamento 14 - CEP 02810000 - Sítio Morro Grande, São Paulo, São Paulo</t>
  </si>
  <si>
    <t>02810000</t>
  </si>
  <si>
    <t>11 de março | 01:25</t>
  </si>
  <si>
    <t>11 de março | 17:39</t>
  </si>
  <si>
    <t>MEL42105279440LMXDF01</t>
  </si>
  <si>
    <t>2000005258288902</t>
  </si>
  <si>
    <t>10 de março de 2023 06:33 hs.</t>
  </si>
  <si>
    <t>Patriciajose Parma Parma</t>
  </si>
  <si>
    <t>06187266919</t>
  </si>
  <si>
    <t>Rua Juvenal Maçaneiro 1550 / Casa - CEP 89188000 - Agronômica, Santa Catarina</t>
  </si>
  <si>
    <t>Agronômica</t>
  </si>
  <si>
    <t>89188000</t>
  </si>
  <si>
    <t>10 de março | 21:17</t>
  </si>
  <si>
    <t>MEL42105263007LMFFF01</t>
  </si>
  <si>
    <t>2000005258281104</t>
  </si>
  <si>
    <t>10 de março de 2023 06:28 hs.</t>
  </si>
  <si>
    <t>Rone Juvêncio</t>
  </si>
  <si>
    <t>CPF 06037985197</t>
  </si>
  <si>
    <t>rua dos eucaliptos q12 lt11 132, Buriti Alegre - CEP: 75660000, Goiás</t>
  </si>
  <si>
    <t>06037985197</t>
  </si>
  <si>
    <t>14 de março | 15:11</t>
  </si>
  <si>
    <t>QC493976295BR</t>
  </si>
  <si>
    <t>2000005258226398</t>
  </si>
  <si>
    <t>10 de março de 2023 05:07 hs.</t>
  </si>
  <si>
    <t>Isaac Ricardo</t>
  </si>
  <si>
    <t>05129106180</t>
  </si>
  <si>
    <t>Quadra AOS 5 Bloco B SN / Referencia: perto de Cia e terraço - CEP 70660052 - Área Octogonal, Brasília, Distrito Federal</t>
  </si>
  <si>
    <t>70660052</t>
  </si>
  <si>
    <t>10 de março | 23:42</t>
  </si>
  <si>
    <t>13 de março | 09:01</t>
  </si>
  <si>
    <t>MEL42105236245LMFFF01</t>
  </si>
  <si>
    <t>2000004271283409</t>
  </si>
  <si>
    <t>10 de março de 2023 03:11 hs.</t>
  </si>
  <si>
    <t>ARTUR ALVES DOS SANTOS 07113959695</t>
  </si>
  <si>
    <t>CNPJ 25081622000112</t>
  </si>
  <si>
    <t>22 novembro 642, Conceição da Barra - CEP: 29960000, Espírito Santo</t>
  </si>
  <si>
    <t>25081622000112</t>
  </si>
  <si>
    <t>22 novembro 642 / Referencia: casa amarela dona zeze - CEP 29960000 - Aparecida, Conceição da Barra, Espírito Santo</t>
  </si>
  <si>
    <t>Conceição da Barra</t>
  </si>
  <si>
    <t>29960000</t>
  </si>
  <si>
    <t>11 de março | 02:49</t>
  </si>
  <si>
    <t>14 de março | 14:12</t>
  </si>
  <si>
    <t>MEL42105204668LMXDF01</t>
  </si>
  <si>
    <t>2000005251789824</t>
  </si>
  <si>
    <t>10 de março de 2023 03:00 hs.</t>
  </si>
  <si>
    <t>Par-23125</t>
  </si>
  <si>
    <t>MLB3274734268</t>
  </si>
  <si>
    <t>Par Kit Pino Guia Pinça Freio Ranger 4x2 1997 A 2012</t>
  </si>
  <si>
    <t>Claudinei Toledo</t>
  </si>
  <si>
    <t>CPF 26647776885</t>
  </si>
  <si>
    <t>rua padre eugenio lopes 134, São Paulo - CEP: 05632070, São Paulo</t>
  </si>
  <si>
    <t>26647776885</t>
  </si>
  <si>
    <t>Avenida José André de Moraes 601 / Apto 31 Bloco 2 - CEP 06755260 - Jardim Monte Alegre, Taboão da Serra, São Paulo</t>
  </si>
  <si>
    <t>10 de março | 15:39</t>
  </si>
  <si>
    <t>42102497426</t>
  </si>
  <si>
    <t>2000005249622996</t>
  </si>
  <si>
    <t>10 de março de 2023 02:53 hs.</t>
  </si>
  <si>
    <t>João Paulo Melo</t>
  </si>
  <si>
    <t>CPF 08348429980</t>
  </si>
  <si>
    <t>Tipuana 306, Quedas Do Iguacu - CEP: 85460000, Paraná</t>
  </si>
  <si>
    <t>08348429980</t>
  </si>
  <si>
    <t>Choupo 250 / Casa Referencia: Perto da escola araucaria - CEP 85460000 - Serraria 6, Quedas do Iguaçu, Paraná</t>
  </si>
  <si>
    <t>Quedas do Iguaçu</t>
  </si>
  <si>
    <t>85460000</t>
  </si>
  <si>
    <t>11 de março | 03:56</t>
  </si>
  <si>
    <t>13 de março | 12:39</t>
  </si>
  <si>
    <t>MEL42101590258LMXDF01</t>
  </si>
  <si>
    <t>2000004269391765</t>
  </si>
  <si>
    <t>10 de março de 2023 02:51 hs.</t>
  </si>
  <si>
    <t>Meire Cristine</t>
  </si>
  <si>
    <t>70565856120</t>
  </si>
  <si>
    <t>Rua 7 1120 / Referencia: Fica entre a avenida Para e a avenida Amazonas - CEP 76450000 - centro, Minaçu, Goiás</t>
  </si>
  <si>
    <t>14 de março | 09:27</t>
  </si>
  <si>
    <t>MEL42105181897LMFFF01</t>
  </si>
  <si>
    <t>2000005257883150</t>
  </si>
  <si>
    <t>10 de março de 2023 01:16 hs.</t>
  </si>
  <si>
    <t>Elton Felix</t>
  </si>
  <si>
    <t>35263730861</t>
  </si>
  <si>
    <t>Rua Gentil Ferraz 141 / CEP 13142092 - Parque Bom Retiro, Paulínia, São Paulo</t>
  </si>
  <si>
    <t>13142092</t>
  </si>
  <si>
    <t>11 de março | 02:26</t>
  </si>
  <si>
    <t>11 de março | 10:46</t>
  </si>
  <si>
    <t>MEL42105109897LMFFF01</t>
  </si>
  <si>
    <t>2000004273735527</t>
  </si>
  <si>
    <t>9 de março de 2023 23:42 hs.</t>
  </si>
  <si>
    <t>MLB2640486131</t>
  </si>
  <si>
    <t>Kaique Padilha</t>
  </si>
  <si>
    <t>CPF 50147492831</t>
  </si>
  <si>
    <t>Rua firminopolis 1493, São Paulo - CEP: 02878000, São Paulo</t>
  </si>
  <si>
    <t>50147492831</t>
  </si>
  <si>
    <t>Rua Firminópolis 1493 / Referencia: Casa Azul - CEP 02878000 - Jardim Vista Alegre, São Paulo, São Paulo</t>
  </si>
  <si>
    <t>02878000</t>
  </si>
  <si>
    <t>11 de março | 12:22</t>
  </si>
  <si>
    <t>MEL42104973733LMXDF01</t>
  </si>
  <si>
    <t>2000004273652725</t>
  </si>
  <si>
    <t>9 de março de 2023 23:08 hs.</t>
  </si>
  <si>
    <t>Adriel França</t>
  </si>
  <si>
    <t>85992153535</t>
  </si>
  <si>
    <t>2 Travessa Arthur Gonzales 8 / Casa Referencia: Rua em frente ao mercado central, casa de andar. - CEP 41350385 - Nova Brasília, Salvador, Bahia</t>
  </si>
  <si>
    <t>41350385</t>
  </si>
  <si>
    <t>10 de março | 04:46</t>
  </si>
  <si>
    <t>13 de março | 11:16</t>
  </si>
  <si>
    <t>MEL42104906666LMFFF01</t>
  </si>
  <si>
    <t>2000005257318550</t>
  </si>
  <si>
    <t>9 de março de 2023 22:56 hs.</t>
  </si>
  <si>
    <t>Renan Rodrigo</t>
  </si>
  <si>
    <t>CPF 41419048805</t>
  </si>
  <si>
    <t>Rua joao da silva aguiar 913, São Paulo - CEP: 08452250, São Paulo</t>
  </si>
  <si>
    <t>41419048805</t>
  </si>
  <si>
    <t>Rua João da Silva Aguiar 913 / CEP 08452250 - Lajeado, São Paulo, São Paulo</t>
  </si>
  <si>
    <t>08452250</t>
  </si>
  <si>
    <t>10 de março | 16:20</t>
  </si>
  <si>
    <t>10 de março | 19:44</t>
  </si>
  <si>
    <t>42104881088</t>
  </si>
  <si>
    <t>2000005257179692</t>
  </si>
  <si>
    <t>9 de março de 2023 22:33 hs.</t>
  </si>
  <si>
    <t>MLB2221215417</t>
  </si>
  <si>
    <t>2 Kits Pino Buchas Dobradiça Porta Del Rey Scala 84</t>
  </si>
  <si>
    <t>Carlos Alberto Veiga de Souza Carlos Alberto</t>
  </si>
  <si>
    <t>CPF 80595103715</t>
  </si>
  <si>
    <t>Av. Duque de Caxias 188 - Vila Inhomirim, Magé - CEP: 25933530, Rio de Janeiro</t>
  </si>
  <si>
    <t>80595103715</t>
  </si>
  <si>
    <t>Avenida Duque de Caxias 188 / Casa - CEP 25933530 - Centro (Vila Inhomirim), Magé, Rio de Janeiro</t>
  </si>
  <si>
    <t>25933530</t>
  </si>
  <si>
    <t>MEL42104826932LMXDF01</t>
  </si>
  <si>
    <t>2000005257048670</t>
  </si>
  <si>
    <t>9 de março de 2023 22:09 hs.</t>
  </si>
  <si>
    <t>442091</t>
  </si>
  <si>
    <t>MLB2872513638</t>
  </si>
  <si>
    <t>Bandeja Sem Pivô Lado Direito Gol G5 2008 Em Diante</t>
  </si>
  <si>
    <t>JOSE RIBEIRO DE OLIVEIRA 09256715848</t>
  </si>
  <si>
    <t>CNPJ 35398201000173</t>
  </si>
  <si>
    <t>Rua Geraldo Sontag 185, Salto - CEP: 13322284, São Paulo</t>
  </si>
  <si>
    <t>35398201000173</t>
  </si>
  <si>
    <t>Rua Geraldo Sontag 185 / CEP 13322284 - Jardim Nair Maria, Salto, São Paulo</t>
  </si>
  <si>
    <t>13322284</t>
  </si>
  <si>
    <t>11 de março | 01:02</t>
  </si>
  <si>
    <t>MEL42104765097LMXDF01</t>
  </si>
  <si>
    <t>2000005257016150</t>
  </si>
  <si>
    <t>9 de março de 2023 22:03 hs.</t>
  </si>
  <si>
    <t>Kelson Diego Da Silva Oliveira</t>
  </si>
  <si>
    <t>04202543238</t>
  </si>
  <si>
    <t>Rua Francisco Soares 908 / Prox.Qua Samuel Cruz - CEP 68680000 - Centro, Tomé-Açu, Pará</t>
  </si>
  <si>
    <t>10 de março | 17:19</t>
  </si>
  <si>
    <t>MEL42104749039LMFFF01</t>
  </si>
  <si>
    <t>2000004273454099</t>
  </si>
  <si>
    <t>9 de março de 2023 21:51 hs.</t>
  </si>
  <si>
    <t>MLB3130962090</t>
  </si>
  <si>
    <t>jucemar martins</t>
  </si>
  <si>
    <t>CPF 63456931034</t>
  </si>
  <si>
    <t>sc 410 11198, São João Batista - CEP: 88240000, Santa Catarina</t>
  </si>
  <si>
    <t>63456931034</t>
  </si>
  <si>
    <t>Rua Ovídio Mazera 448 / casa Referencia: Rua da antiga fabrica shana amorin - CEP 88240000 - Carmelo, São João Batista, Santa Catarina</t>
  </si>
  <si>
    <t>São João Batista</t>
  </si>
  <si>
    <t>88240000</t>
  </si>
  <si>
    <t>11 de março | 02:40</t>
  </si>
  <si>
    <t>13 de março | 09:02</t>
  </si>
  <si>
    <t>MEL42104714235LMXDF01</t>
  </si>
  <si>
    <t>2000004273437013</t>
  </si>
  <si>
    <t>9 de março de 2023 21:46 hs.</t>
  </si>
  <si>
    <t>jose lucas almda de sousa</t>
  </si>
  <si>
    <t>CPF 18427361750</t>
  </si>
  <si>
    <t>Rua 28 ao final da avenida 107 antes da ponte de bambui SN - Rua 28 quadra 35 lote 07, Maricá - CEP: 24921552, Rio de Janeiro</t>
  </si>
  <si>
    <t>18427361750</t>
  </si>
  <si>
    <t>Rua 28 ao final da avenida 107 antes da ponte de bambui SN / Rua 28 quadra 35 lote 07 - CEP 24921552 - Cordeirinho, rua 28, Maricá, Rio de Janeiro</t>
  </si>
  <si>
    <t>24921552</t>
  </si>
  <si>
    <t>12 de março | 15:37</t>
  </si>
  <si>
    <t>MEL42104701589LMXDF01</t>
  </si>
  <si>
    <t>2000004273422291</t>
  </si>
  <si>
    <t>9 de março de 2023 21:40 hs.</t>
  </si>
  <si>
    <t>edson da silva macedo</t>
  </si>
  <si>
    <t>CPF 79202144753</t>
  </si>
  <si>
    <t>RioMossoro 728 - casa 3 , Contagem - CEP: 32265220, Minas Gerais</t>
  </si>
  <si>
    <t>79202144753</t>
  </si>
  <si>
    <t>Rua Roma 234 / Bloco 52 - Apto 202 Referencia: ref. Rua Roma, tem um complemento da rua na parte de baixo, paralela a Av. Firmo de Matos entrada pela Rua Trieste.
Bloco 52 - CEP 32280040 - Santa Cruz Industrial, Contagem, Minas Gerais</t>
  </si>
  <si>
    <t>32280040</t>
  </si>
  <si>
    <t>11 de março | 00:21</t>
  </si>
  <si>
    <t>13 de março | 19:14</t>
  </si>
  <si>
    <t>MEL42104684259LMXDF01</t>
  </si>
  <si>
    <t>2000005256849618</t>
  </si>
  <si>
    <t>9 de março de 2023 21:39 hs.</t>
  </si>
  <si>
    <t>Tiago Verdugo</t>
  </si>
  <si>
    <t>10404319769</t>
  </si>
  <si>
    <t>Rua Lenir Liberato da Silva 282 / CEP 21655160 - Pavuna, Rio de Janeiro, Rio de Janeiro</t>
  </si>
  <si>
    <t>21655160</t>
  </si>
  <si>
    <t>10 de março | 02:38</t>
  </si>
  <si>
    <t>10 de março | 19:52</t>
  </si>
  <si>
    <t>MEL42104686974LMFFF01</t>
  </si>
  <si>
    <t>2000004273372351</t>
  </si>
  <si>
    <t>9 de março de 2023 21:21 hs.</t>
  </si>
  <si>
    <t>Wendell Castro</t>
  </si>
  <si>
    <t>43754100866</t>
  </si>
  <si>
    <t>Rua dos Pioneiros 1 / C - CEP 04849563 - Cantinho do Céu, São Paulo, São Paulo</t>
  </si>
  <si>
    <t>04849563</t>
  </si>
  <si>
    <t>10 de março | 23:49</t>
  </si>
  <si>
    <t>MEL42104633851LMFFF01</t>
  </si>
  <si>
    <t>https://myaccount.mercadolivre.com.br/shipments/42104633851/detail</t>
  </si>
  <si>
    <t>2000005256716448</t>
  </si>
  <si>
    <t>9 de março de 2023 21:19 hs.</t>
  </si>
  <si>
    <t>Luisvane Gomes</t>
  </si>
  <si>
    <t>CPF 26789121838</t>
  </si>
  <si>
    <t>Avenida Santa Tereza 578 - casa, Rio Grande da Serra - CEP: 09450000, São Paulo</t>
  </si>
  <si>
    <t>26789121838</t>
  </si>
  <si>
    <t>Avenida Santa Tereza 578 / casa Referencia: oficina de Motos - CEP 09450000 - Santa Teresa, Rio Grande da Serra, São Paulo</t>
  </si>
  <si>
    <t>Rio Grande da Serra</t>
  </si>
  <si>
    <t>09450000</t>
  </si>
  <si>
    <t>11 de março | 02:07</t>
  </si>
  <si>
    <t>11 de março | 12:29</t>
  </si>
  <si>
    <t>MEL42104620941LMXDF01</t>
  </si>
  <si>
    <t>2000005250296704</t>
  </si>
  <si>
    <t>9 de março de 2023 21:18 hs.</t>
  </si>
  <si>
    <t xml:space="preserve">Eloilson  Nogueira </t>
  </si>
  <si>
    <t>CPF 01206722789</t>
  </si>
  <si>
    <t>Avenida prefeito aristeu ferreira da silva 150 - Loja construfacil , Macaé - CEP: 27930070, Rio de Janeiro</t>
  </si>
  <si>
    <t>01206722789</t>
  </si>
  <si>
    <t>Rua Internacional 1000 / predio da Valaris - CEP 27930075 - Granja dos Cavaleiros, Macaé, Rio de Janeiro</t>
  </si>
  <si>
    <t>27930075</t>
  </si>
  <si>
    <t>11 de março | 03:03</t>
  </si>
  <si>
    <t>13 de março | 10:57</t>
  </si>
  <si>
    <t>MEL42101879162LMXDF01</t>
  </si>
  <si>
    <t>2000004273305599</t>
  </si>
  <si>
    <t>9 de março de 2023 20:57 hs.</t>
  </si>
  <si>
    <t>Juliano Straiotto</t>
  </si>
  <si>
    <t>28094861827</t>
  </si>
  <si>
    <t>Rua Jornalista Manoel de Góis 149 / 149 - casa - CEP 13459461 - Chácaras de Recreio Cruzeiro do Sul, Santa Bárbara D'Oeste, São Paulo</t>
  </si>
  <si>
    <t>13459461</t>
  </si>
  <si>
    <t>10 de março | 00:08</t>
  </si>
  <si>
    <t>14 de março | 09:07</t>
  </si>
  <si>
    <t>MEL42104570906LMFFF01</t>
  </si>
  <si>
    <t>2000005256502578</t>
  </si>
  <si>
    <t>9 de março de 2023 20:43 hs.</t>
  </si>
  <si>
    <t>Célia Alves dos Santos Martins</t>
  </si>
  <si>
    <t>05433535673</t>
  </si>
  <si>
    <t>Avenida Padre Cícero 938 / Referencia: Última casa da avenida - CEP 35527106 - Santa Sara, Nova Serrana, Minas Gerais</t>
  </si>
  <si>
    <t>35527106</t>
  </si>
  <si>
    <t>10 de março | 17:14</t>
  </si>
  <si>
    <t>MEL42104532826LMFFF01</t>
  </si>
  <si>
    <t>2000005256453830</t>
  </si>
  <si>
    <t>Adenilton Gonzaga</t>
  </si>
  <si>
    <t>86027642513</t>
  </si>
  <si>
    <t>Avenida São Cristóvão 3 / Referencia: fica ao lado da mile auto peças - CEP 41510333 - São Cristóvão, Salvador, Bahia</t>
  </si>
  <si>
    <t>41510333</t>
  </si>
  <si>
    <t>MEL42104511835LMFFF01</t>
  </si>
  <si>
    <t>2000004273241193</t>
  </si>
  <si>
    <t>9 de março de 2023 20:32 hs.</t>
  </si>
  <si>
    <t>Maria José Eudocia  Da Silva</t>
  </si>
  <si>
    <t>00799682870</t>
  </si>
  <si>
    <t>Rua Professor Péricles Soares 36 / casa - CEP 13563250 - Loteamento Habitacional São Carlos 2, São Carlos, São Paulo</t>
  </si>
  <si>
    <t>13563250</t>
  </si>
  <si>
    <t>10 de março | 00:12</t>
  </si>
  <si>
    <t>10 de março | 14:37</t>
  </si>
  <si>
    <t>MEL42104499356LMFFF01</t>
  </si>
  <si>
    <t>2000005256388720</t>
  </si>
  <si>
    <t>9 de março de 2023 20:26 hs.</t>
  </si>
  <si>
    <t>Mário José Granja</t>
  </si>
  <si>
    <t>05172953779</t>
  </si>
  <si>
    <t>Rua Padre Pedro Martinotti 761 / CEP 24310390 - Largo da Batalha, Niterói, Rio de Janeiro</t>
  </si>
  <si>
    <t>24310390</t>
  </si>
  <si>
    <t>11 de março | 13:55</t>
  </si>
  <si>
    <t>MEL42104480209LMFFF01</t>
  </si>
  <si>
    <t>2000005256372066</t>
  </si>
  <si>
    <t>9 de março de 2023 20:24 hs.</t>
  </si>
  <si>
    <t>Lauro Afonso</t>
  </si>
  <si>
    <t>CPF 11773848682</t>
  </si>
  <si>
    <t>Rua Cesario Alvim 2009, Patrocínio - CEP: 38740000, Minas Gerais</t>
  </si>
  <si>
    <t>11773848682</t>
  </si>
  <si>
    <t>Rua Cesário Alvim 2009 / CEP 38742018 - São Francisco, Patrocínio, Minas Gerais</t>
  </si>
  <si>
    <t>38742018</t>
  </si>
  <si>
    <t>11 de março | 00:25</t>
  </si>
  <si>
    <t>14 de março | 12:59</t>
  </si>
  <si>
    <t>MEL42104470615LMXDF01</t>
  </si>
  <si>
    <t>2000004273209731</t>
  </si>
  <si>
    <t>9 de março de 2023 20:21 hs.</t>
  </si>
  <si>
    <t>juliano Guimarães da silva</t>
  </si>
  <si>
    <t>82637377020</t>
  </si>
  <si>
    <t>Rua Joaquim Antônio 58 / Ap 1 Referencia: ap 1 - CEP 97542360 - Centro, Alegrete, Rio Grande do Sul</t>
  </si>
  <si>
    <t>Alegrete</t>
  </si>
  <si>
    <t>97542360</t>
  </si>
  <si>
    <t>10 de março | 14:28</t>
  </si>
  <si>
    <t>13 de março | 11:29</t>
  </si>
  <si>
    <t>MEL42104464947LMFFF01</t>
  </si>
  <si>
    <t>2000005256270946</t>
  </si>
  <si>
    <t>9 de março de 2023 20:08 hs.</t>
  </si>
  <si>
    <t>luiz carlos carramanhos matos</t>
  </si>
  <si>
    <t>02057903729</t>
  </si>
  <si>
    <t>Rua B 195 / santa rita de cassia - CEP 27322350 - Santa Rita de Cássia, Barra Mansa, Rio de Janeiro</t>
  </si>
  <si>
    <t>27322350</t>
  </si>
  <si>
    <t>10 de março | 21:45</t>
  </si>
  <si>
    <t>11 de março | 12:09</t>
  </si>
  <si>
    <t>MEL42104431049LMFFF01</t>
  </si>
  <si>
    <t>2000005256263806</t>
  </si>
  <si>
    <t>MLB3079640402</t>
  </si>
  <si>
    <t>Everton Ramalho</t>
  </si>
  <si>
    <t>CPF 07507570940</t>
  </si>
  <si>
    <t>Rua Doutor Sizenando Bourguignon 72, Castro - CEP: 84168030, Paraná</t>
  </si>
  <si>
    <t>07507570940</t>
  </si>
  <si>
    <t>Avenida Arthur Ehalt 167 / CEP 84178285 - Cantagalo, Castro, Paraná</t>
  </si>
  <si>
    <t>Castro</t>
  </si>
  <si>
    <t>84178285</t>
  </si>
  <si>
    <t>11 de março | 03:46</t>
  </si>
  <si>
    <t>13 de março | 11:37</t>
  </si>
  <si>
    <t>MEL42104430633LMXDF01</t>
  </si>
  <si>
    <t>2000004273149505</t>
  </si>
  <si>
    <t>9 de março de 2023 19:59 hs.</t>
  </si>
  <si>
    <t>DENIS NASCIMENTO</t>
  </si>
  <si>
    <t>32995567893</t>
  </si>
  <si>
    <t>Rua Los Angeles 888 / Casa Referencia: Casa - CEP 06365335 - Parque Flórida, Carapicuíba, São Paulo</t>
  </si>
  <si>
    <t>06365335</t>
  </si>
  <si>
    <t>10 de março | 21:52</t>
  </si>
  <si>
    <t>MEL42104403107LMFFF01</t>
  </si>
  <si>
    <t>2000005256090576</t>
  </si>
  <si>
    <t>9 de março de 2023 19:43 hs.</t>
  </si>
  <si>
    <t>Jéssica Neves</t>
  </si>
  <si>
    <t>09037569609</t>
  </si>
  <si>
    <t>Rua Gercino Ribeiro 40 / Referencia: em frente ao antigo posto de saúde Varandas - CEP 35774000 - industrial, Paraopeba, Minas Gerais</t>
  </si>
  <si>
    <t>Paraopeba</t>
  </si>
  <si>
    <t>35774000</t>
  </si>
  <si>
    <t>10 de março | 15:25</t>
  </si>
  <si>
    <t>11 de março | 15:30</t>
  </si>
  <si>
    <t>MEL42104350807LMFFF01</t>
  </si>
  <si>
    <t>2000005256108294</t>
  </si>
  <si>
    <t>9 de março de 2023 19:41 hs.</t>
  </si>
  <si>
    <t>Emanoelly Nascimento</t>
  </si>
  <si>
    <t>CPF 38487699804</t>
  </si>
  <si>
    <t>Rua vigario albernaz  330, São Paulo - CEP: 04134050, São Paulo</t>
  </si>
  <si>
    <t>38487699804</t>
  </si>
  <si>
    <t>Rua Tiradentes 181 / apto 1806A - CEP 09911190 - Centro, Diadema, São Paulo</t>
  </si>
  <si>
    <t>09911190</t>
  </si>
  <si>
    <t>10 de março | 16:32</t>
  </si>
  <si>
    <t>10 de março | 20:41</t>
  </si>
  <si>
    <t>42104360632</t>
  </si>
  <si>
    <t>2000005256001870</t>
  </si>
  <si>
    <t>9 de março de 2023 19:26 hs.</t>
  </si>
  <si>
    <t>Priscila Firmino</t>
  </si>
  <si>
    <t>CPF 39163996839</t>
  </si>
  <si>
    <t>Rua Guimarães Rosa 9, Itapecerica da Serra - CEP: 06864188, São Paulo</t>
  </si>
  <si>
    <t>39163996839</t>
  </si>
  <si>
    <t>Rua Pais Leme 376 / Leitão de Gravata Referencia: Entregar a partir das 15h - CEP 05424010 - Pinheiros, São Paulo, São Paulo</t>
  </si>
  <si>
    <t>05424010</t>
  </si>
  <si>
    <t>10 de março | 16:50</t>
  </si>
  <si>
    <t>10 de março | 20:09</t>
  </si>
  <si>
    <t>42104320746</t>
  </si>
  <si>
    <t>2000005255989690</t>
  </si>
  <si>
    <t>9 de março de 2023 19:24 hs.</t>
  </si>
  <si>
    <t>vilson araujo</t>
  </si>
  <si>
    <t>28103111880</t>
  </si>
  <si>
    <t>AVENIDA NICOLAU ZARVOS 374 / Du Pneus - CEP 16401300 - Lins, São Paulo</t>
  </si>
  <si>
    <t>16401300</t>
  </si>
  <si>
    <t>10 de março | 16:30</t>
  </si>
  <si>
    <t>15 de março | 08:18</t>
  </si>
  <si>
    <t>MEL42104310923LMFFF01</t>
  </si>
  <si>
    <t>https://myaccount.mercadolivre.com.br/shipments/42104310923/detail</t>
  </si>
  <si>
    <t>2000005255988526</t>
  </si>
  <si>
    <t>9 de março de 2023 19:22 hs.</t>
  </si>
  <si>
    <t>Felipe S Fonseca</t>
  </si>
  <si>
    <t>12016546700</t>
  </si>
  <si>
    <t>Rua Joaquim Caetano Queres 26 / Oficina - CEP 28300000 - Vinhosa, Itaperuna, Rio de Janeiro</t>
  </si>
  <si>
    <t>9 de março | 23:33</t>
  </si>
  <si>
    <t>11 de março | 09:46</t>
  </si>
  <si>
    <t>MEL42104309844LMFFF01</t>
  </si>
  <si>
    <t>2000005255888670</t>
  </si>
  <si>
    <t>9 de março de 2023 19:07 hs.</t>
  </si>
  <si>
    <t>MARCOS ROGERIO FELIPE DA CRUZ CRUZ</t>
  </si>
  <si>
    <t>27055542898</t>
  </si>
  <si>
    <t>Rua Jaqueira 231 / Casa Referencia: Proximo Ao Supermercados Kim - CEP 06184030 - Cidade das Flores, Osasco, São Paulo</t>
  </si>
  <si>
    <t>06184030</t>
  </si>
  <si>
    <t>10 de março | 19:07</t>
  </si>
  <si>
    <t>MEL42104262213LMFFF01</t>
  </si>
  <si>
    <t>2000004273002211</t>
  </si>
  <si>
    <t>9 de março de 2023 19:05 hs.</t>
  </si>
  <si>
    <t>suzana oliveira</t>
  </si>
  <si>
    <t>05988018980</t>
  </si>
  <si>
    <t>Rua do Bosque 115 / AABB Referencia: perto da aabb - CEP 86730000 - gralha azul, Astorga, Paraná</t>
  </si>
  <si>
    <t>Astorga</t>
  </si>
  <si>
    <t>86730000</t>
  </si>
  <si>
    <t>10 de março | 16:18</t>
  </si>
  <si>
    <t>11 de março | 14:48</t>
  </si>
  <si>
    <t>MEL42104257243LMFFF01</t>
  </si>
  <si>
    <t>2000004272884015</t>
  </si>
  <si>
    <t>9 de março de 2023 18:22 hs.</t>
  </si>
  <si>
    <t>MLB2699559775</t>
  </si>
  <si>
    <t>Cabo De Embreagem Ducato 2.8 Turbo Diesel 2004</t>
  </si>
  <si>
    <t>douglas cazita de souza cazita</t>
  </si>
  <si>
    <t>CPF 21263486878</t>
  </si>
  <si>
    <t>av tiete 385 - casa, Diadema - CEP: 09932040, São Paulo</t>
  </si>
  <si>
    <t>21263486878</t>
  </si>
  <si>
    <t>09669010</t>
  </si>
  <si>
    <t>42104143926</t>
  </si>
  <si>
    <t>2000005255612230</t>
  </si>
  <si>
    <t>Mirian Da Silva Ferreira</t>
  </si>
  <si>
    <t>51490236805</t>
  </si>
  <si>
    <t>Rua José Ramos Fernandes 14 / casa Referencia: ao lado da padaria alice - CEP 05796070 - Jardim Vale das Virtudes, São Paulo, São Paulo</t>
  </si>
  <si>
    <t>05796070</t>
  </si>
  <si>
    <t>9 de março | 23:38</t>
  </si>
  <si>
    <t>10 de março | 14:16</t>
  </si>
  <si>
    <t>MEL42104140199LMFFF01</t>
  </si>
  <si>
    <t>2000005255583904</t>
  </si>
  <si>
    <t>9 de março de 2023 18:21 hs.</t>
  </si>
  <si>
    <t>Gabriele De Paula Freitas</t>
  </si>
  <si>
    <t>CPF 14041401666</t>
  </si>
  <si>
    <t>Av Rio de Janeiro 344, Paraopeba - CEP: 35774000, Minas Gerais</t>
  </si>
  <si>
    <t>14041401666</t>
  </si>
  <si>
    <t>Rua Francisco Carlos Ribeiro 474 / Referencia: Atrás do supermercado BH - CEP 35774000 - Dom Cirilo, Paraopeba, Minas Gerais</t>
  </si>
  <si>
    <t>11 de março | 01:03</t>
  </si>
  <si>
    <t>13 de março | 10:33</t>
  </si>
  <si>
    <t>MEL42104139044LMXDF01</t>
  </si>
  <si>
    <t>2000005255575812</t>
  </si>
  <si>
    <t>9 de março de 2023 18:16 hs.</t>
  </si>
  <si>
    <t>Henrique Castro</t>
  </si>
  <si>
    <t>35761821877</t>
  </si>
  <si>
    <t>Rua Ivan Curvelo 54 / AP 81 bloco 2 - CEP 05302020 - Vila Hamburguesa, São Paulo, São Paulo</t>
  </si>
  <si>
    <t>05302020</t>
  </si>
  <si>
    <t>10 de março | 01:24</t>
  </si>
  <si>
    <t>10 de março | 11:23</t>
  </si>
  <si>
    <t>MEL42104129239LMFFF01</t>
  </si>
  <si>
    <t>2000005255495168</t>
  </si>
  <si>
    <t>9 de março de 2023 18:08 hs.</t>
  </si>
  <si>
    <t>cintia silva</t>
  </si>
  <si>
    <t>16588201770</t>
  </si>
  <si>
    <t>Rua da Mina SN / 39 Referencia: rua esperança n 39 próximo ao campo vera cruz - CEP 23595082 - Santa Cruz, Rio de Janeiro, Rio de Janeiro</t>
  </si>
  <si>
    <t>23595082</t>
  </si>
  <si>
    <t>10 de março | 02:36</t>
  </si>
  <si>
    <t>10 de março | 17:32</t>
  </si>
  <si>
    <t>MEL42104093615LMFFF01</t>
  </si>
  <si>
    <t>2000005255426208</t>
  </si>
  <si>
    <t>9 de março de 2023 17:55 hs.</t>
  </si>
  <si>
    <t>Jose Elias Ramos Da Silva</t>
  </si>
  <si>
    <t>90205804268</t>
  </si>
  <si>
    <t>PARAISO DE DEUS 28 / atrás da UBS - CEP 68447000 - SÃO JOSE, Vila dos Cabanos, Pará</t>
  </si>
  <si>
    <t>Vila dos Cabanos</t>
  </si>
  <si>
    <t>68447000</t>
  </si>
  <si>
    <t>13 de março | 19:12</t>
  </si>
  <si>
    <t>MEL42104061273LMFFF01</t>
  </si>
  <si>
    <t>2000004272807299</t>
  </si>
  <si>
    <t>9 de março de 2023 17:51 hs.</t>
  </si>
  <si>
    <t>João Celino Oliveirao couto Couto</t>
  </si>
  <si>
    <t>52765768587</t>
  </si>
  <si>
    <t>Rua Cinco-C 451 / Referencia: escala Agostinho cano - CEP 07252530 - Jardim Nova Cidade, Guarulhos, São Paulo</t>
  </si>
  <si>
    <t>07252530</t>
  </si>
  <si>
    <t>10 de março | 02:27</t>
  </si>
  <si>
    <t>10 de março | 14:19</t>
  </si>
  <si>
    <t>MEL42104058315LMFFF01</t>
  </si>
  <si>
    <t>2000005255369552</t>
  </si>
  <si>
    <t>9 de março de 2023 17:47 hs.</t>
  </si>
  <si>
    <t>cledson Macedo viana</t>
  </si>
  <si>
    <t>CPF 03854001606</t>
  </si>
  <si>
    <t>Herculano Tiburcio 200, Feira da Mata - CEP: 46446000, Bahia</t>
  </si>
  <si>
    <t>03854001606</t>
  </si>
  <si>
    <t>23 de março | 10:18</t>
  </si>
  <si>
    <t>QC638012340BR</t>
  </si>
  <si>
    <t>2000005255378056</t>
  </si>
  <si>
    <t>9 de março de 2023 17:43 hs.</t>
  </si>
  <si>
    <t>Jonata Felipe</t>
  </si>
  <si>
    <t>48314311847</t>
  </si>
  <si>
    <t>Rua Olegário de Moura 105 / rua do Jorge motos - CEP 13520000 - São Dimas, São Pedro, São Paulo</t>
  </si>
  <si>
    <t>10 de março | 00:38</t>
  </si>
  <si>
    <t>10 de março | 11:47</t>
  </si>
  <si>
    <t>MEL42104038685LMFFF01</t>
  </si>
  <si>
    <t>2000005255279184</t>
  </si>
  <si>
    <t>9 de março de 2023 17:30 hs.</t>
  </si>
  <si>
    <t>Rodrigo Oliveira Garcia Neto</t>
  </si>
  <si>
    <t>41016515820</t>
  </si>
  <si>
    <t>Rua Coronel José Pedro de Lima 50 / prédio  Referencia: Bem na esquina onde é uma adega Gold Beer adega em frente a cacaulandia - CEP 18440000 - jardim Carolina, Itaberá, São Paulo</t>
  </si>
  <si>
    <t>9 de março | 23:27</t>
  </si>
  <si>
    <t>10 de março | 12:08</t>
  </si>
  <si>
    <t>MEL42104005404LMFFF01</t>
  </si>
  <si>
    <t>2000005255063400</t>
  </si>
  <si>
    <t>9 de março de 2023 17:01 hs.</t>
  </si>
  <si>
    <t>13121</t>
  </si>
  <si>
    <t>MLB3103618797</t>
  </si>
  <si>
    <t>Reparo Pino Guia Pinça De Freio Kadett 1993 Até 1996</t>
  </si>
  <si>
    <t>tiago silva martins</t>
  </si>
  <si>
    <t>CPF 40046324801</t>
  </si>
  <si>
    <t>Rua Jose Loureiro Das Neves 9 - Casa, São Paulo - CEP: 08140006, São Paulo</t>
  </si>
  <si>
    <t>40046324801</t>
  </si>
  <si>
    <t>Rua José Loureiro das Neves 9 / Casa Referencia: Rua sem saída Hospital Veterinário 24hs , Casa Laranja.
Sentido Camargo Velho ( itaim paulista) - CEP 08140006 - Jardim Laura, São Paulo, São Paulo</t>
  </si>
  <si>
    <t>08140006</t>
  </si>
  <si>
    <t>10 de março | 15:40</t>
  </si>
  <si>
    <t>10 de março | 18:39</t>
  </si>
  <si>
    <t>42103909113</t>
  </si>
  <si>
    <t>2000005255066992</t>
  </si>
  <si>
    <t>9 de março de 2023 16:57 hs.</t>
  </si>
  <si>
    <t>662030</t>
  </si>
  <si>
    <t>MLB2986606004</t>
  </si>
  <si>
    <t>Bandeja Direita Com Pivô New Megane 2007 Em Diante</t>
  </si>
  <si>
    <t>Marlon Lopes</t>
  </si>
  <si>
    <t>CPF 90073690163</t>
  </si>
  <si>
    <t>Rua 4 Chácara 28B 28 - Condomínio Shalom, Brasília - CEP: 72001322, Distrito Federal</t>
  </si>
  <si>
    <t>90073690163</t>
  </si>
  <si>
    <t>Rua 4 Chácara 28B 28 / Condomínio Shalom - CEP 72001322 - Setor Habitacional Vicente Pires - Trecho 3, Brasília, Distrito Federal</t>
  </si>
  <si>
    <t>72001322</t>
  </si>
  <si>
    <t>11 de março | 02:59</t>
  </si>
  <si>
    <t>12 de março | 10:21</t>
  </si>
  <si>
    <t>MEL42103908347LMXDF01</t>
  </si>
  <si>
    <t>2000005253057260</t>
  </si>
  <si>
    <t>2362-DE</t>
  </si>
  <si>
    <t>MLB2223425002</t>
  </si>
  <si>
    <t>Suporte Sup. Radiador Celta 2002 Le/ld</t>
  </si>
  <si>
    <t>luiz eduardo Lopes Nunes</t>
  </si>
  <si>
    <t>CPF 02227125039</t>
  </si>
  <si>
    <t>rua avenida coronel amaral ferrador 386 - bairo centro, Amaral Ferrador - CEP: 96635000, Rio Grande do Sul</t>
  </si>
  <si>
    <t>02227125039</t>
  </si>
  <si>
    <t>colônia santo Antônio SN / Referencia: primeira a direita depois da funilaria rosa terceira casa chapiaçao do erineu - CEP 96635000 - interior, Amaral Ferrador, Rio Grande do Sul</t>
  </si>
  <si>
    <t>Amaral Ferrador</t>
  </si>
  <si>
    <t>96635000</t>
  </si>
  <si>
    <t>14 de março | 13:12</t>
  </si>
  <si>
    <t>MEL42103047717LMXDF01</t>
  </si>
  <si>
    <t>2000005254986096</t>
  </si>
  <si>
    <t>9 de março de 2023 16:43 hs.</t>
  </si>
  <si>
    <t>Kamila Lima</t>
  </si>
  <si>
    <t>CPF 09486309906</t>
  </si>
  <si>
    <t>Rua Alagoas 3523 - Sobrado, Curitiba - CEP: 80610200, Paraná</t>
  </si>
  <si>
    <t>09486309906</t>
  </si>
  <si>
    <t>Rua Alagoas 3523 / Sobrado - CEP 80610200 - Portão, Curitiba, Paraná</t>
  </si>
  <si>
    <t>80610200</t>
  </si>
  <si>
    <t>11 de março | 00:23</t>
  </si>
  <si>
    <t>11 de março | 18:51</t>
  </si>
  <si>
    <t>MEL42103874538LMXDF01</t>
  </si>
  <si>
    <t>2000004272615399</t>
  </si>
  <si>
    <t>9 de março de 2023 16:42 hs.</t>
  </si>
  <si>
    <t>Eliel paiva</t>
  </si>
  <si>
    <t>CPF 07067661560</t>
  </si>
  <si>
    <t>Rua da mooca 285 - Casa, São Paulo - CEP: 03103000, São Paulo</t>
  </si>
  <si>
    <t>07067661560</t>
  </si>
  <si>
    <t>QC373697679BR</t>
  </si>
  <si>
    <t>2000004272534599</t>
  </si>
  <si>
    <t>9 de março de 2023 16:20 hs.</t>
  </si>
  <si>
    <t>Rafael Nunes</t>
  </si>
  <si>
    <t>CPF 10405192703</t>
  </si>
  <si>
    <t>Rua Carlos Oswald 230 - Bl.3b. AP 307, Rio de Janeiro - CEP: 22793120, Rio de Janeiro</t>
  </si>
  <si>
    <t>10405192703</t>
  </si>
  <si>
    <t>23 de março | 03:18</t>
  </si>
  <si>
    <t>MEL42117783075LMXDR01</t>
  </si>
  <si>
    <t>2000005254772004</t>
  </si>
  <si>
    <t>9 de março de 2023 16:18 hs.</t>
  </si>
  <si>
    <t>MLB2918685339</t>
  </si>
  <si>
    <t>Bandeja Com Pivô Direita Palio Weekend Adventure Locker</t>
  </si>
  <si>
    <t>Fernando Ricardo Pires Ortiz</t>
  </si>
  <si>
    <t>CPF 25499179875</t>
  </si>
  <si>
    <t>Rua Tapaxanas 49, São Paulo - CEP: 02378230, São Paulo</t>
  </si>
  <si>
    <t>25499179875</t>
  </si>
  <si>
    <t>Rua Tapaxanas 49 / CEP 02378230 - Horto Florestal, São Paulo, São Paulo</t>
  </si>
  <si>
    <t>02378230</t>
  </si>
  <si>
    <t>10 de março | 16:02</t>
  </si>
  <si>
    <t>10 de março | 19:08</t>
  </si>
  <si>
    <t>42103788294</t>
  </si>
  <si>
    <t>2000005254814354</t>
  </si>
  <si>
    <t>Luana Rangel</t>
  </si>
  <si>
    <t>10824365933</t>
  </si>
  <si>
    <t>Rua Antonio Angelo Basseto 76 / Casa - CEP 86375000 - Itambaracá, Paraná</t>
  </si>
  <si>
    <t>Itambaracá</t>
  </si>
  <si>
    <t>86375000</t>
  </si>
  <si>
    <t>11 de março | 14:24</t>
  </si>
  <si>
    <t>MEL42103798745LMFFF01</t>
  </si>
  <si>
    <t>2000005254796272</t>
  </si>
  <si>
    <t>9 de março de 2023 16:16 hs.</t>
  </si>
  <si>
    <t>Amanda Eide</t>
  </si>
  <si>
    <t>36857542899</t>
  </si>
  <si>
    <t>Rua Rio Grande do Sul 181 / CEP 13318048 - Centro (Jacaré), Cabreúva, São Paulo</t>
  </si>
  <si>
    <t>13318048</t>
  </si>
  <si>
    <t>10 de março | 11:00</t>
  </si>
  <si>
    <t>MEL42103791241LMFFF01</t>
  </si>
  <si>
    <t>2000005254750626</t>
  </si>
  <si>
    <t>9 de março de 2023 16:09 hs.</t>
  </si>
  <si>
    <t>Leonardo Avelar</t>
  </si>
  <si>
    <t>CPF 33543825895</t>
  </si>
  <si>
    <t>Ovídio vilela 884, Restinga - CEP: 14430000, São Paulo</t>
  </si>
  <si>
    <t>33543825895</t>
  </si>
  <si>
    <t>Ovídio vilela 884 / Referencia: Rua da escola isaac vilela de andrade - CEP 14430000 - Centro, Restinga, São Paulo</t>
  </si>
  <si>
    <t>Restinga</t>
  </si>
  <si>
    <t>14430000</t>
  </si>
  <si>
    <t>11 de março | 00:48</t>
  </si>
  <si>
    <t>11 de março | 15:39</t>
  </si>
  <si>
    <t>MEL42103773782LMXDF01</t>
  </si>
  <si>
    <t>2000004272473341</t>
  </si>
  <si>
    <t>9 de março de 2023 15:56 hs.</t>
  </si>
  <si>
    <t>PAR-FTK3320K</t>
  </si>
  <si>
    <t>MLB3170752799</t>
  </si>
  <si>
    <t>Par Coifa Semi Eixo Lado Câmbio Fiorino 1980 A 2009</t>
  </si>
  <si>
    <t>franciely mommsen</t>
  </si>
  <si>
    <t>CPF 09472345948</t>
  </si>
  <si>
    <t>sao paulo 493 - casa, sao francisco do sul - CEP: 89240000, Santa Catarina</t>
  </si>
  <si>
    <t>09472345948</t>
  </si>
  <si>
    <t>rua alfazemas 171 / fundos casa grafite - CEP 89240000 - rocio grande, São Francisco do Sul, Santa Catarina</t>
  </si>
  <si>
    <t>11 de março | 01:30</t>
  </si>
  <si>
    <t>13 de março | 12:33</t>
  </si>
  <si>
    <t>MEL42103736036LMXDF01</t>
  </si>
  <si>
    <t>2000005254635762</t>
  </si>
  <si>
    <t>9 de março de 2023 15:53 hs.</t>
  </si>
  <si>
    <t>guilherme mello</t>
  </si>
  <si>
    <t>36540646801</t>
  </si>
  <si>
    <t>Rua Hércules Franceschini 308 / casa dos fundos - CEP 18103090 - Éden, Sorocaba, São Paulo</t>
  </si>
  <si>
    <t>18103090</t>
  </si>
  <si>
    <t>10 de março | 02:51</t>
  </si>
  <si>
    <t>10 de março | 12:41</t>
  </si>
  <si>
    <t>MEL42103725959LMFFF01</t>
  </si>
  <si>
    <t>2000005254605786</t>
  </si>
  <si>
    <t>9 de março de 2023 15:49 hs.</t>
  </si>
  <si>
    <t>Jean carlos chaves Chaves</t>
  </si>
  <si>
    <t>CPF 95859640153</t>
  </si>
  <si>
    <t>Rua Soni Bortoli 669, São Gabriel Do Oeste - CEP: 79490000, Mato Grosso do Sul</t>
  </si>
  <si>
    <t>95859640153</t>
  </si>
  <si>
    <t>Rua Amazonas 2790 / casa - CEP 79490000 - Amabile Mafficione, São Gabriel do Oeste, Mato Grosso do Sul</t>
  </si>
  <si>
    <t>São Gabriel do Oeste</t>
  </si>
  <si>
    <t>79490000</t>
  </si>
  <si>
    <t>14 de março | 11:41</t>
  </si>
  <si>
    <t>MEL42103714573LMXDF01</t>
  </si>
  <si>
    <t>2000005254600970</t>
  </si>
  <si>
    <t>9 de março de 2023 15:48 hs.</t>
  </si>
  <si>
    <t>jose zanzin</t>
  </si>
  <si>
    <t>00662926978</t>
  </si>
  <si>
    <t>Rua Itália 693 / CEP 87190000 - centro, São Jorge do Ivaí, Paraná</t>
  </si>
  <si>
    <t>São Jorge do Ivaí</t>
  </si>
  <si>
    <t>87190000</t>
  </si>
  <si>
    <t>10 de março | 13:22</t>
  </si>
  <si>
    <t>11 de março | 14:28</t>
  </si>
  <si>
    <t>MEL42103709401LMFFF01</t>
  </si>
  <si>
    <t>2000005254582278</t>
  </si>
  <si>
    <t>9 de março de 2023 15:44 hs.</t>
  </si>
  <si>
    <t>Nidia Paredes dos Santos</t>
  </si>
  <si>
    <t>70052790185</t>
  </si>
  <si>
    <t>Rua Bauru 212 / Casa Referencia: Pasando o pesqueiro Dona Rosa, depois da ponte.
Casa com muro e portão cinza - CEP 79906568 - Jardim América, Ponta Porã, Mato Grosso do Sul</t>
  </si>
  <si>
    <t>Ponta Porã</t>
  </si>
  <si>
    <t>79906568</t>
  </si>
  <si>
    <t>9 de março | 20:17</t>
  </si>
  <si>
    <t>13 de março | 12:52</t>
  </si>
  <si>
    <t>MEL42103699373LMFFF01</t>
  </si>
  <si>
    <t>2000004272419483</t>
  </si>
  <si>
    <t>9 de março de 2023 15:39 hs.</t>
  </si>
  <si>
    <t>Karina Chagas</t>
  </si>
  <si>
    <t>CPF 32967341800</t>
  </si>
  <si>
    <t>Rua Travessa das Arapongas 155, Juquitiba - CEP: 06950000, São Paulo</t>
  </si>
  <si>
    <t>32967341800</t>
  </si>
  <si>
    <t>23 de março | 16:15</t>
  </si>
  <si>
    <t>OV436547032BR</t>
  </si>
  <si>
    <t>2000005254501174</t>
  </si>
  <si>
    <t>9 de março de 2023 15:35 hs.</t>
  </si>
  <si>
    <t>Walas Murilo Castro Hossotani Hossotani</t>
  </si>
  <si>
    <t>71880992515</t>
  </si>
  <si>
    <t>Rua Coimbra 115 / CEP 46100742 - São Jorge, Brumado, Bahia</t>
  </si>
  <si>
    <t>Brumado</t>
  </si>
  <si>
    <t>46100742</t>
  </si>
  <si>
    <t>10 de março | 11:38</t>
  </si>
  <si>
    <t>13 de março | 12:45</t>
  </si>
  <si>
    <t>MEL42103671156LMFFF01</t>
  </si>
  <si>
    <t>2000004272383875</t>
  </si>
  <si>
    <t>9 de março de 2023 15:28 hs.</t>
  </si>
  <si>
    <t>Luciana Vilches</t>
  </si>
  <si>
    <t>28225634896</t>
  </si>
  <si>
    <t>Avenida Fernando Antonio Vendramini 4150 / Apto 102 BLo 14 Referencia: Condomínio Manhattan - CEP 15135226 - Parque dos Buritis, Mirassol, São Paulo</t>
  </si>
  <si>
    <t>Mirassol</t>
  </si>
  <si>
    <t>15135226</t>
  </si>
  <si>
    <t>10 de março | 08:06</t>
  </si>
  <si>
    <t>11 de março | 10:06</t>
  </si>
  <si>
    <t>MEL42103651075LMFFF01</t>
  </si>
  <si>
    <t>2000005254476296</t>
  </si>
  <si>
    <t>Marcos Venicio Pereira Silva Junior</t>
  </si>
  <si>
    <t>11840783788</t>
  </si>
  <si>
    <t>Rua Floriano Peixoto 40 / casa Referencia: Procurar por DICA - CEP 28980648 - Jardim São Paulo, Araruama, Rio de Janeiro</t>
  </si>
  <si>
    <t>28980648</t>
  </si>
  <si>
    <t>10 de março | 16:48</t>
  </si>
  <si>
    <t>11 de março | 13:58</t>
  </si>
  <si>
    <t>MEL42103652655LMFFF01</t>
  </si>
  <si>
    <t>2000004272359945</t>
  </si>
  <si>
    <t>9 de março de 2023 15:21 hs.</t>
  </si>
  <si>
    <t>Chega entre os dias 12 e 17 de abril</t>
  </si>
  <si>
    <t>Josiel Valentim</t>
  </si>
  <si>
    <t>04890174362</t>
  </si>
  <si>
    <t>Rua amorim 1 / residência Referencia: ao lado da Alves variedades...
oi no meu trabalho INSS onde passo o dia inteiro de segunda e sexta feira. - CEP 65284000 - centro, Governador Nunes Freire, Maranhão</t>
  </si>
  <si>
    <t>Governador Nunes Freire</t>
  </si>
  <si>
    <t>65284000</t>
  </si>
  <si>
    <t>11864800737737</t>
  </si>
  <si>
    <t>http://www.jadlog.com.br/trackingml.jsp?pedido=11864800737737</t>
  </si>
  <si>
    <t>2000005254389392</t>
  </si>
  <si>
    <t>9 de março de 2023 15:20 hs.</t>
  </si>
  <si>
    <t>Juliana Rodrigues</t>
  </si>
  <si>
    <t>16899051745</t>
  </si>
  <si>
    <t>Rua Américo Rocha 769 / Casa 01 - CEP 21555302 - Marechal Hermes, Rio de Janeiro, Rio de Janeiro</t>
  </si>
  <si>
    <t>21555302</t>
  </si>
  <si>
    <t>10 de março | 02:40</t>
  </si>
  <si>
    <t>10 de março | 23:04</t>
  </si>
  <si>
    <t>MEL42103622948LMFFF01</t>
  </si>
  <si>
    <t>2000005254416774</t>
  </si>
  <si>
    <t>MIRO Guimaraes</t>
  </si>
  <si>
    <t>05730791100</t>
  </si>
  <si>
    <t>Avenida Salvador Coelho 463 / setor tradicional Referencia: casa com muro de pedra branca e telhado com telhas brancas - CEP 73330043 - Setor Tradicional (Planaltina), Brasília, Distrito Federal</t>
  </si>
  <si>
    <t>73330043</t>
  </si>
  <si>
    <t>10 de março | 11:41</t>
  </si>
  <si>
    <t>MEL42103632034LMFFF01</t>
  </si>
  <si>
    <t>2000004272346259</t>
  </si>
  <si>
    <t>9 de março de 2023 15:16 hs.</t>
  </si>
  <si>
    <t>FRANCISCO  ANTÔNIO</t>
  </si>
  <si>
    <t>71037314700</t>
  </si>
  <si>
    <t>Rua Emílio Hulle 272 / Manos Oficina - CEP 29255000 - Centro, Marechal Floriano, Espírito Santo</t>
  </si>
  <si>
    <t>Marechal Floriano</t>
  </si>
  <si>
    <t>29255000</t>
  </si>
  <si>
    <t>11 de março | 11:47</t>
  </si>
  <si>
    <t>MEL42103616029LMFFF01</t>
  </si>
  <si>
    <t>2000005254388686</t>
  </si>
  <si>
    <t>Claudio Cezar Basso</t>
  </si>
  <si>
    <t>06883242821</t>
  </si>
  <si>
    <t>Rua Voluntários de 1932 198 / CEP 12940740 - Centro, Atibaia, São Paulo</t>
  </si>
  <si>
    <t>12940740</t>
  </si>
  <si>
    <t>9 de março | 21:34</t>
  </si>
  <si>
    <t>10 de março | 13:09</t>
  </si>
  <si>
    <t>MEL42103616675LMFFF01</t>
  </si>
  <si>
    <t>2000005254314490</t>
  </si>
  <si>
    <t>9 de março de 2023 15:11 hs.</t>
  </si>
  <si>
    <t>MLB2935123049</t>
  </si>
  <si>
    <t>jose carlos ramos</t>
  </si>
  <si>
    <t>CPF 04865594329</t>
  </si>
  <si>
    <t>rua comodoro 3 - vila isabel cafeteira, cohab anil, sao luis - CEP: 65060815, Maranhão</t>
  </si>
  <si>
    <t>04865594329</t>
  </si>
  <si>
    <t>Rua Monsenhor Gentil 591 / Referencia: em frente ao comercial ramos - deposito de bebidas - CEP 65530000 - centro, Urbano Santos, Maranhão</t>
  </si>
  <si>
    <t>Urbano Santos</t>
  </si>
  <si>
    <t>65530000</t>
  </si>
  <si>
    <t>MEL42103583569LMXDF01</t>
  </si>
  <si>
    <t>2000005254296672</t>
  </si>
  <si>
    <t>9 de março de 2023 15:03 hs.</t>
  </si>
  <si>
    <t>Mara Santiago</t>
  </si>
  <si>
    <t>CPF 06691281632</t>
  </si>
  <si>
    <t>rua para 189 - 0, Araxá - CEP: 38180108, Minas Gerais</t>
  </si>
  <si>
    <t>06691281632</t>
  </si>
  <si>
    <t>Rua Pará 189 / tecnosoldas Referencia: 0 - CEP 38180108 - São Geraldo, Araxá, Minas Gerais</t>
  </si>
  <si>
    <t>38180108</t>
  </si>
  <si>
    <t>13 de março | 14:44</t>
  </si>
  <si>
    <t>MEL42103576259LMXDF01</t>
  </si>
  <si>
    <t>2000005254178504</t>
  </si>
  <si>
    <t>9 de março de 2023 14:47 hs.</t>
  </si>
  <si>
    <t>Luana Kenia de Souza</t>
  </si>
  <si>
    <t>33985301840</t>
  </si>
  <si>
    <t>Rua Lázaro Lopes 79 / CEP 13606341 - Jardim José Ometto II, Araras, São Paulo</t>
  </si>
  <si>
    <t>13606341</t>
  </si>
  <si>
    <t>10 de março | 14:58</t>
  </si>
  <si>
    <t>MEL42103525193LMFFF01</t>
  </si>
  <si>
    <t>2000005254085752</t>
  </si>
  <si>
    <t>9 de março de 2023 14:34 hs.</t>
  </si>
  <si>
    <t>D.S AUDIO SOM E ACESSORIOS EIRELI</t>
  </si>
  <si>
    <t>14261775000125</t>
  </si>
  <si>
    <t>Rua Doutor Matos 590 / Loja 01 e 02 - CEP 28800000 - Centro, Rio Bonito, Rio de Janeiro</t>
  </si>
  <si>
    <t>9 de março | 18:24</t>
  </si>
  <si>
    <t>10 de março | 14:56</t>
  </si>
  <si>
    <t>MEL42103493252LMFFF01</t>
  </si>
  <si>
    <t>2000004272205519</t>
  </si>
  <si>
    <t>9 de março de 2023 14:30 hs.</t>
  </si>
  <si>
    <t>Americo Messias Reis Dos Santo Santos</t>
  </si>
  <si>
    <t>25547981842</t>
  </si>
  <si>
    <t>Avenida Dona Francisca 1196 / escola liceu Referencia: escola liceu - CEP 13405259 - Vila Rezende, Piracicaba, São Paulo</t>
  </si>
  <si>
    <t>13405259</t>
  </si>
  <si>
    <t>10 de março | 13:06</t>
  </si>
  <si>
    <t>MEL42103480052LMFFF01</t>
  </si>
  <si>
    <t>2000005253860084</t>
  </si>
  <si>
    <t>Petterson Willian Ferreira</t>
  </si>
  <si>
    <t>41880193876</t>
  </si>
  <si>
    <t>Avenida Ipanema 892 / SAO BENTO MULTIMARC Referencia: SEG A SEXTA 8:00 AS 18:00
SABADO ATE 14H 
LOJA DE VEÍCULO
SAO BENTO MULTIMARCAS - CEP 18070671 - Vila Nova Sorocaba, Sorocaba, São Paulo</t>
  </si>
  <si>
    <t>18070671</t>
  </si>
  <si>
    <t>10 de março | 02:21</t>
  </si>
  <si>
    <t>MEL42103390828LMFFF01</t>
  </si>
  <si>
    <t>2000004272199399</t>
  </si>
  <si>
    <t>9 de março de 2023 14:29 hs.</t>
  </si>
  <si>
    <t>Gil Célio de Oliveira</t>
  </si>
  <si>
    <t>CPF 75194660600</t>
  </si>
  <si>
    <t>Geraldo Gonçalves de Brito 70, Varginha - CEP: 37031015, Minas Gerais</t>
  </si>
  <si>
    <t>75194660600</t>
  </si>
  <si>
    <t>Rua Gilberto de Oliveira Naves 627 / Lagoa seca - CEP 37170000 - nova Era, Boa Esperança, Minas Gerais</t>
  </si>
  <si>
    <t>11 de março | 00:29</t>
  </si>
  <si>
    <t>11 de março | 13:05</t>
  </si>
  <si>
    <t>MEL42103476146LMXDF01</t>
  </si>
  <si>
    <t>2000005245738708</t>
  </si>
  <si>
    <t>9 de março de 2023 14:27 hs.</t>
  </si>
  <si>
    <t>Carlos Emanuel  Dias Barszcz</t>
  </si>
  <si>
    <t>12266938908</t>
  </si>
  <si>
    <t>Rua Soares Raposo 3205 / LOJA VALTER VEICULOS Referencia: LOJA VALTER VEICULOS AO LADO DO SUPERMERCADO QUADRI - CEP 85770000 - Centro, Realeza, Paraná</t>
  </si>
  <si>
    <t>MEL42099915792LMFFF01</t>
  </si>
  <si>
    <t>2000004272175251</t>
  </si>
  <si>
    <t>9 de março de 2023 14:22 hs.</t>
  </si>
  <si>
    <t>igreja ministerio apostolico a tenda dos milagres</t>
  </si>
  <si>
    <t>11290555826</t>
  </si>
  <si>
    <t>Avenida Augusto Mainard 54 / casa de esquina azul Referencia: quase enfrente o cartório do 1 ofício.. - CEP 49900000 - centro, Propriá, Sergipe</t>
  </si>
  <si>
    <t>Propriá</t>
  </si>
  <si>
    <t>49900000</t>
  </si>
  <si>
    <t>10 de março | 14:09</t>
  </si>
  <si>
    <t>11 de março | 16:50</t>
  </si>
  <si>
    <t>MEL42103452023LMFFF01</t>
  </si>
  <si>
    <t>2000005253867586</t>
  </si>
  <si>
    <t>9 de março de 2023 14:04 hs.</t>
  </si>
  <si>
    <t>Luis Eduardo Zuse</t>
  </si>
  <si>
    <t>03103389051</t>
  </si>
  <si>
    <t>Rua São Borja 137 / Referencia: Proximo a UPA Casa Verde - CEP 98805350 - Pippi, Santo Ângelo, Rio Grande do Sul</t>
  </si>
  <si>
    <t>98805350</t>
  </si>
  <si>
    <t>13 de março | 11:17</t>
  </si>
  <si>
    <t>MEL42103400736LMFFF01</t>
  </si>
  <si>
    <t>2000005253790696</t>
  </si>
  <si>
    <t>9 de março de 2023 13:55 hs.</t>
  </si>
  <si>
    <t>Adriano Ferreira</t>
  </si>
  <si>
    <t>14354508761</t>
  </si>
  <si>
    <t>Estr. Gen. Canrobert Pereira da Costa 1283 / Auto escola vila militar Referencia: Endereço Comercial, Funciona De Segunda a Sexta De 08 Hs A 20 Hs, Sabado De 08hs As 13hs . - CEP 21710510 - Magalhães Bastos, Rio de Janeiro, Rio de Janeiro</t>
  </si>
  <si>
    <t>21710510</t>
  </si>
  <si>
    <t>9 de março | 18:44</t>
  </si>
  <si>
    <t>10 de março | 16:28</t>
  </si>
  <si>
    <t>MEL42103362157LMFFF01</t>
  </si>
  <si>
    <t>2000005253749800</t>
  </si>
  <si>
    <t>9 de março de 2023 13:46 hs.</t>
  </si>
  <si>
    <t>cleyson alves</t>
  </si>
  <si>
    <t>36165054889</t>
  </si>
  <si>
    <t>Rua Humberto de Campos 284 / Casa - CEP 08501510 - Vila Correa, Ferraz de Vasconcelos, São Paulo</t>
  </si>
  <si>
    <t>08501510</t>
  </si>
  <si>
    <t>9 de março | 23:50</t>
  </si>
  <si>
    <t>10 de março | 15:43</t>
  </si>
  <si>
    <t>MEL42103344881LMFFF01</t>
  </si>
  <si>
    <t>2000005253724714</t>
  </si>
  <si>
    <t>9 de março de 2023 13:43 hs.</t>
  </si>
  <si>
    <t>Julia Bordignon Kohler</t>
  </si>
  <si>
    <t>01668945088</t>
  </si>
  <si>
    <t>Travessa Júlio Neujorks 201 / CEP 96540000 - centro, Agudo, Rio Grande do Sul</t>
  </si>
  <si>
    <t>Agudo</t>
  </si>
  <si>
    <t>96540000</t>
  </si>
  <si>
    <t>11 de março | 14:18</t>
  </si>
  <si>
    <t>MEL42103331545LMFFF01</t>
  </si>
  <si>
    <t>2000005253708600</t>
  </si>
  <si>
    <t>9 de março de 2023 13:41 hs.</t>
  </si>
  <si>
    <t>Gisele Cristina Luiz</t>
  </si>
  <si>
    <t>09009660680</t>
  </si>
  <si>
    <t>Rua Corcovado 200 / loja infantil - CEP 32280520 - Riacho das Pedras, Contagem, Minas Gerais</t>
  </si>
  <si>
    <t>32280520</t>
  </si>
  <si>
    <t>9 de março | 17:56</t>
  </si>
  <si>
    <t>10 de março | 09:49</t>
  </si>
  <si>
    <t>MEL42103323799LMFFF01</t>
  </si>
  <si>
    <t>2000005253575918</t>
  </si>
  <si>
    <t>9 de março de 2023 13:26 hs.</t>
  </si>
  <si>
    <t>Alipio Ferreira de andre neto</t>
  </si>
  <si>
    <t>37412701134</t>
  </si>
  <si>
    <t>Rua 6 SN / próximo ao PSF Referencia: casa de madeira - CEP 78653000 - Veranópolis, Veranópolis, Mato Grosso</t>
  </si>
  <si>
    <t>Veranópolis</t>
  </si>
  <si>
    <t>78653000</t>
  </si>
  <si>
    <t>16 de março | 15:12</t>
  </si>
  <si>
    <t>MEL42103273465LMFFF01</t>
  </si>
  <si>
    <t>2000005253572510</t>
  </si>
  <si>
    <t>9 de março de 2023 13:21 hs.</t>
  </si>
  <si>
    <t>552011</t>
  </si>
  <si>
    <t>MLB2932547439</t>
  </si>
  <si>
    <t>Bandeja Esquerda Sem Pivô Citroen C3 2003 A 2012</t>
  </si>
  <si>
    <t>jose valdiln da silva valdiln</t>
  </si>
  <si>
    <t>CPF 00732358817</t>
  </si>
  <si>
    <t>Rua Adão Costa Mendes 302, São Paulo - CEP: 05794200, São Paulo</t>
  </si>
  <si>
    <t>00732358817</t>
  </si>
  <si>
    <t>Rua Adão Costa Mendes 302 / casa 2 Referencia: altura estrada do campo limpo 1960 - CEP 05794200 - Jardim Paris, São Paulo, São Paulo</t>
  </si>
  <si>
    <t>05794200</t>
  </si>
  <si>
    <t>10 de março | 16:16</t>
  </si>
  <si>
    <t>10 de março | 20:40</t>
  </si>
  <si>
    <t>ALAN DUARTE</t>
  </si>
  <si>
    <t>42103266393</t>
  </si>
  <si>
    <t>2000004271797621</t>
  </si>
  <si>
    <t>9 de março de 2023 13:17 hs.</t>
  </si>
  <si>
    <t>Tamires Augusto Santos</t>
  </si>
  <si>
    <t>12444932790</t>
  </si>
  <si>
    <t>29104610</t>
  </si>
  <si>
    <t>10 de março | 02:44</t>
  </si>
  <si>
    <t>11 de março | 13:13</t>
  </si>
  <si>
    <t>MEL42103253227LMFFF01</t>
  </si>
  <si>
    <t>2000005253465240</t>
  </si>
  <si>
    <t>9 de março de 2023 13:09 hs.</t>
  </si>
  <si>
    <t>joice prates silva</t>
  </si>
  <si>
    <t>07673366584</t>
  </si>
  <si>
    <t>Lajedão</t>
  </si>
  <si>
    <t>45950000</t>
  </si>
  <si>
    <t>MEL42103228744LMFFF01</t>
  </si>
  <si>
    <t>2000005253395274</t>
  </si>
  <si>
    <t>9 de março de 2023 13:00 hs.</t>
  </si>
  <si>
    <t>elene machado</t>
  </si>
  <si>
    <t>CPF 06056718930</t>
  </si>
  <si>
    <t>Avenida Acarai 93, São Francisco do Sul - CEP: 89240000, Santa Catarina</t>
  </si>
  <si>
    <t>06056718930</t>
  </si>
  <si>
    <t>17 de março | 09:14</t>
  </si>
  <si>
    <t>QC612412359BR</t>
  </si>
  <si>
    <t>2000004271894027</t>
  </si>
  <si>
    <t>9 de março de 2023 12:50 hs.</t>
  </si>
  <si>
    <t>MLB2221221698</t>
  </si>
  <si>
    <t>2kits Pino Buchas Dobradiça Porta Corcel1984</t>
  </si>
  <si>
    <t>Luiza Oliveira</t>
  </si>
  <si>
    <t>CPF 10536121923</t>
  </si>
  <si>
    <t>Rua Manoel Ferreira de Andrade 254, São João do Triunfo - CEP: 84150000, Paraná</t>
  </si>
  <si>
    <t>10536121923</t>
  </si>
  <si>
    <t>Rua Evaldo Gaensly 411 / casa Referencia: em frente ao Campo Atletico - CEP 83900000 - Vila Amaral, São Mateus do Sul, Paraná</t>
  </si>
  <si>
    <t>10 de março | 04:22</t>
  </si>
  <si>
    <t>11 de março | 17:13</t>
  </si>
  <si>
    <t>MEL42103168330LMXDF01</t>
  </si>
  <si>
    <t>2000004271865883</t>
  </si>
  <si>
    <t>9 de março de 2023 12:39 hs.</t>
  </si>
  <si>
    <t>Ricardo Gustavo</t>
  </si>
  <si>
    <t>27640144817</t>
  </si>
  <si>
    <t>Rua Ermelinda Fantini Pereira 229 / Referencia: Ita munck - CEP 17123096 - Jardim Márcia II, Agudos, São Paulo</t>
  </si>
  <si>
    <t>Agudos</t>
  </si>
  <si>
    <t>17123096</t>
  </si>
  <si>
    <t>10 de março | 11:01</t>
  </si>
  <si>
    <t>11 de março | 10:41</t>
  </si>
  <si>
    <t>MEL42103137492LMFFF01</t>
  </si>
  <si>
    <t>2000005253205926</t>
  </si>
  <si>
    <t>9 de março de 2023 12:32 hs.</t>
  </si>
  <si>
    <t>edvainer silva</t>
  </si>
  <si>
    <t>07904370662</t>
  </si>
  <si>
    <t>Rua Santa Luzia 230 / CEP 36302522 - São Francisco (Colônia do Marçal), São João Del Rei, Minas Gerais</t>
  </si>
  <si>
    <t>36302522</t>
  </si>
  <si>
    <t>9 de março | 18:43</t>
  </si>
  <si>
    <t>MEL42103114495LMFFF01</t>
  </si>
  <si>
    <t>2000005253174144</t>
  </si>
  <si>
    <t>9 de março de 2023 12:29 hs.</t>
  </si>
  <si>
    <t>Ruan Patinho</t>
  </si>
  <si>
    <t>56788688885</t>
  </si>
  <si>
    <t>Avenida Comendador Dante Carraro 164 / CEP 06396000 - Cidade Ariston Estela Azevedo, Carapicuíba, São Paulo</t>
  </si>
  <si>
    <t>10 de março | 13:38</t>
  </si>
  <si>
    <t>MEL42103099652LMFFF01</t>
  </si>
  <si>
    <t>2000005253186036</t>
  </si>
  <si>
    <t>9 de março de 2023 12:28 hs.</t>
  </si>
  <si>
    <t>MLB2961038202</t>
  </si>
  <si>
    <t>Par Braço Oscilante Com Bucha Apollo 1990 A 1992</t>
  </si>
  <si>
    <t>Geraldo Aparecido Rodrigues Viana</t>
  </si>
  <si>
    <t>CNPJ 16580248000109</t>
  </si>
  <si>
    <t>Avenida da Saudade 97 - Casa em frente padaria barbosa, São João Evangelista - CEP: 39705000, Minas Gerais</t>
  </si>
  <si>
    <t>16580248000109</t>
  </si>
  <si>
    <t>Avenida da Saudade 97 / Casa em frente padaria barbosa - CEP 39705000 - centro( perto igreja do rosário ), São João Evangelista, Minas Gerais</t>
  </si>
  <si>
    <t>São João Evangelista</t>
  </si>
  <si>
    <t>39705000</t>
  </si>
  <si>
    <t>15 de março | 11:13</t>
  </si>
  <si>
    <t>MEL42103100413LMXDF01</t>
  </si>
  <si>
    <t>2000004271827225</t>
  </si>
  <si>
    <t>9 de março de 2023 12:26 hs.</t>
  </si>
  <si>
    <t>Rita Pereira Santos</t>
  </si>
  <si>
    <t>07058200688</t>
  </si>
  <si>
    <t>Rua José Ferreira Oliveira 58 / casa Referencia: . - CEP 38120000 - santo Amaro, Conceição das Alagoas, Minas Gerais</t>
  </si>
  <si>
    <t>Conceição das Alagoas</t>
  </si>
  <si>
    <t>38120000</t>
  </si>
  <si>
    <t>10 de março | 13:36</t>
  </si>
  <si>
    <t>11 de março | 12:08</t>
  </si>
  <si>
    <t>MEL42103091283LMFFF01</t>
  </si>
  <si>
    <t>2000005253095524</t>
  </si>
  <si>
    <t>9 de março de 2023 12:17 hs.</t>
  </si>
  <si>
    <t>66413</t>
  </si>
  <si>
    <t>MLB2826499659</t>
  </si>
  <si>
    <t>Cabo De Embreagem Uno Motor 1.3 8v Fire Fase I 2004 A 2008</t>
  </si>
  <si>
    <t>mailson junior</t>
  </si>
  <si>
    <t>CPF 08248473694</t>
  </si>
  <si>
    <t>Rua Amazonas 606 - casa, Cruzeiro da Fortaleza - CEP: 38735000, Minas Gerais</t>
  </si>
  <si>
    <t>08248473694</t>
  </si>
  <si>
    <t>Avenida Antônio Torquarto 929 / Referencia: A Lado Igreja Mundial - CEP 75715000 - Centro, Ouvidor, Goiás</t>
  </si>
  <si>
    <t>Ouvidor</t>
  </si>
  <si>
    <t>75715000</t>
  </si>
  <si>
    <t>10 de março | 03:22</t>
  </si>
  <si>
    <t>13 de março | 14:58</t>
  </si>
  <si>
    <t>MEL42103065141LMXDF01</t>
  </si>
  <si>
    <t>2000005253066400</t>
  </si>
  <si>
    <t>9 de março de 2023 12:14 hs.</t>
  </si>
  <si>
    <t>Cristiano Vaona Souza</t>
  </si>
  <si>
    <t>CPF 07565564737</t>
  </si>
  <si>
    <t>Rua Mário Francisco Andrade 85, Barra Mansa - CEP: 27338430, Rio de Janeiro</t>
  </si>
  <si>
    <t>07565564737</t>
  </si>
  <si>
    <t>Rua Mário Francisco Andrade 85 / CEP 27338430 - Nova Esperança, Barra Mansa, Rio de Janeiro</t>
  </si>
  <si>
    <t>27338430</t>
  </si>
  <si>
    <t>10 de março | 00:25</t>
  </si>
  <si>
    <t>10 de março | 14:53</t>
  </si>
  <si>
    <t>MEL42103054434LMXDF01</t>
  </si>
  <si>
    <t>2000005253071202</t>
  </si>
  <si>
    <t>9 de março de 2023 12:12 hs.</t>
  </si>
  <si>
    <t>Diego de Oliveira Magalhaes</t>
  </si>
  <si>
    <t>06522646382</t>
  </si>
  <si>
    <t>PARQUE iracema rua 002 SN / Referencia: vizinho ao ciberto,que concerta ventiladores. - CEP 62670000 - CROATÁ, São Gonçalo do Amarante, Ceará</t>
  </si>
  <si>
    <t>São Gonçalo do Amarante</t>
  </si>
  <si>
    <t>62670000</t>
  </si>
  <si>
    <t>10 de março | 01:33</t>
  </si>
  <si>
    <t>11 de março | 11:21</t>
  </si>
  <si>
    <t>MEL42103058128LMFFF01</t>
  </si>
  <si>
    <t>2000005252979948</t>
  </si>
  <si>
    <t>9 de março de 2023 11:59 hs.</t>
  </si>
  <si>
    <t>ROBERTO QUAIOTTI</t>
  </si>
  <si>
    <t>01618772813</t>
  </si>
  <si>
    <t>Rua Laércio Masson 10 / Referencia: a entrega será feita no bar do alemão. - CEP 14490000 - Centro, Rifaina, São Paulo</t>
  </si>
  <si>
    <t>Rifaina</t>
  </si>
  <si>
    <t>14490000</t>
  </si>
  <si>
    <t>9 de março | 16:37</t>
  </si>
  <si>
    <t>10 de março | 13:29</t>
  </si>
  <si>
    <t>MEL42103017619LMFFF01</t>
  </si>
  <si>
    <t>2000005252978462</t>
  </si>
  <si>
    <t>9 de março de 2023 11:58 hs.</t>
  </si>
  <si>
    <t>MLB2221362957</t>
  </si>
  <si>
    <t>4 Kits Pino Dobradiça Porta  Ld Le Uno Mille 1995 1996</t>
  </si>
  <si>
    <t>Joice Souza oliveira</t>
  </si>
  <si>
    <t>CPF 32601575816</t>
  </si>
  <si>
    <t>rua Joaquim Ferreira de Melo 129 - casa, Nuporanga - CEP: 14670000, São Paulo</t>
  </si>
  <si>
    <t>32601575816</t>
  </si>
  <si>
    <t>Rua Joaquim Ferreira de Melo 129 / Casa - CEP 14670000 - Nuporanga, São Paulo</t>
  </si>
  <si>
    <t>Nuporanga</t>
  </si>
  <si>
    <t>14670000</t>
  </si>
  <si>
    <t>10 de março | 00:49</t>
  </si>
  <si>
    <t>10 de março | 16:03</t>
  </si>
  <si>
    <t>MEL42103011301LMXDF01</t>
  </si>
  <si>
    <t>2000004271732293</t>
  </si>
  <si>
    <t>9 de março de 2023 11:56 hs.</t>
  </si>
  <si>
    <t>MLB2826454642</t>
  </si>
  <si>
    <t>Cabo De Embreagem Fiorino Furgão Motor 1.3 8v 2004 Em Diante</t>
  </si>
  <si>
    <t>Jhonny Raizer Andrade</t>
  </si>
  <si>
    <t>CPF 30042051819</t>
  </si>
  <si>
    <t>rua 185 - loja , ubatuba - CEP: 11688408, São Paulo</t>
  </si>
  <si>
    <t>30042051819</t>
  </si>
  <si>
    <t>Rua Rosas 295 / portao grande azul Referencia: final da rua - CEP 11691068 - Mato Dentro, Ubatuba, São Paulo</t>
  </si>
  <si>
    <t>11691068</t>
  </si>
  <si>
    <t>10 de março | 00:31</t>
  </si>
  <si>
    <t>10 de março | 14:23</t>
  </si>
  <si>
    <t>MEL42103007972LMXDF01</t>
  </si>
  <si>
    <t>2000005252817108</t>
  </si>
  <si>
    <t>9 de março de 2023 11:39 hs.</t>
  </si>
  <si>
    <t>pedro santos Silva</t>
  </si>
  <si>
    <t>01608886700</t>
  </si>
  <si>
    <t>Avenida Oswaldo Cruz 132 / apto 401 - CEP 22250060 - Flamengo, Rio de Janeiro, Rio de Janeiro</t>
  </si>
  <si>
    <t>22250060</t>
  </si>
  <si>
    <t>9 de março | 17:32</t>
  </si>
  <si>
    <t>10 de março | 14:08</t>
  </si>
  <si>
    <t>MEL42102944189LMFFF01</t>
  </si>
  <si>
    <t>2000005252827250</t>
  </si>
  <si>
    <t>9 de março de 2023 11:38 hs.</t>
  </si>
  <si>
    <t>Letícia Taneguti</t>
  </si>
  <si>
    <t>41386098817</t>
  </si>
  <si>
    <t>Rua Ray Wesley Herrick 5441 / bl 03 ap302 Referencia: condominio monte berlim - CEP 13563841 - Jardim Embaré, São Carlos, São Paulo</t>
  </si>
  <si>
    <t>13563841</t>
  </si>
  <si>
    <t>10 de março | 15:14</t>
  </si>
  <si>
    <t>MEL42102952432LMFFF01</t>
  </si>
  <si>
    <t>2000005252779470</t>
  </si>
  <si>
    <t>9 de março de 2023 11:32 hs.</t>
  </si>
  <si>
    <t>Mauraci Melo de Andrade</t>
  </si>
  <si>
    <t>CPF 77620267972</t>
  </si>
  <si>
    <t>Rua Heihachiro Niekawa 1075 - casa, Paranavaí - CEP: 87707020, Paraná</t>
  </si>
  <si>
    <t>77620267972</t>
  </si>
  <si>
    <t>Rua Projetada C 202 / casa Referencia: Moura - CEP 87114187 - Jardim Ouro Verde III, Sarandi, Paraná</t>
  </si>
  <si>
    <t>87114187</t>
  </si>
  <si>
    <t>10 de março | 02:48</t>
  </si>
  <si>
    <t>MEL42102933350LMXDF01</t>
  </si>
  <si>
    <t>2000004271651961</t>
  </si>
  <si>
    <t>9 de março de 2023 11:27 hs.</t>
  </si>
  <si>
    <t>Lucas  Marley</t>
  </si>
  <si>
    <t>02099627207</t>
  </si>
  <si>
    <t>Rua 1131 101 / mais lase - CEP 88330786 - Centro, Balneário Camboriú, Santa Catarina</t>
  </si>
  <si>
    <t>88330786</t>
  </si>
  <si>
    <t>11 de março | 13:35</t>
  </si>
  <si>
    <t>MEL42102915100LMFFF01</t>
  </si>
  <si>
    <t>2000005252746024</t>
  </si>
  <si>
    <t>9 de março de 2023 11:24 hs.</t>
  </si>
  <si>
    <t>Chegou no dia quinta-feira, 16 de março</t>
  </si>
  <si>
    <t>Marcio Ribeiro</t>
  </si>
  <si>
    <t>39581217215</t>
  </si>
  <si>
    <t>Rua Rei Davi 57 / Casá A Referencia: CASA PORTÃO LARANJA COM VERDE - CEP 68537000 - VALE DA BENÇÃO, Canaã dos Carajás, Pará</t>
  </si>
  <si>
    <t>9 de março | 16:50</t>
  </si>
  <si>
    <t>16 de março | 18:48</t>
  </si>
  <si>
    <t>MEL42102909055LMFFF01</t>
  </si>
  <si>
    <t>2000005252692392</t>
  </si>
  <si>
    <t>9 de março de 2023 11:20 hs.</t>
  </si>
  <si>
    <t>Jorge Luiz ribas Ribas</t>
  </si>
  <si>
    <t>95227040591</t>
  </si>
  <si>
    <t>João Marinozio 123 / Casa Referencia: Ao Lado Da Datacom Internet - CEP 45500000 - Centro, Ibirapitanga, Bahia</t>
  </si>
  <si>
    <t>11 de março | 15:20</t>
  </si>
  <si>
    <t>MEL42102887713LMFFF01</t>
  </si>
  <si>
    <t>2000005252674150</t>
  </si>
  <si>
    <t>9 de março de 2023 11:19 hs.</t>
  </si>
  <si>
    <t>Chegou em 9 de março</t>
  </si>
  <si>
    <t>wanderley Walendy</t>
  </si>
  <si>
    <t>CPF 87530600834</t>
  </si>
  <si>
    <t>Rua Monte Aventino 47 - casa, São Paulo - CEP: 04348110, São Paulo</t>
  </si>
  <si>
    <t>87530600834</t>
  </si>
  <si>
    <t>Rua Monte Aventino 47 / casa - CEP 04348110 - Jardim Oriental, São Paulo, São Paulo</t>
  </si>
  <si>
    <t>04348110</t>
  </si>
  <si>
    <t>9 de março | 16:12</t>
  </si>
  <si>
    <t>9 de março | 18:51</t>
  </si>
  <si>
    <t>42102881812</t>
  </si>
  <si>
    <t>2000004271588587</t>
  </si>
  <si>
    <t>9 de março de 2023 11:06 hs.</t>
  </si>
  <si>
    <t>João Victor Conceição Rodrigues</t>
  </si>
  <si>
    <t>62741184380</t>
  </si>
  <si>
    <t>305 Norte Avenida LO 10 10 / CEP 77001302 - Plano Diretor Norte, Palmas, Tocantins</t>
  </si>
  <si>
    <t>77001302</t>
  </si>
  <si>
    <t>10 de março | 08:07</t>
  </si>
  <si>
    <t>13 de março | 15:36</t>
  </si>
  <si>
    <t>MEL42102852355LMFFF01</t>
  </si>
  <si>
    <t>2000005252571502</t>
  </si>
  <si>
    <t>9 de março de 2023 11:02 hs.</t>
  </si>
  <si>
    <t>José  Vieira Stuart</t>
  </si>
  <si>
    <t>93685793004</t>
  </si>
  <si>
    <t>Rua José Schuch 121 / Solar Vidros (horário Comercial 8h Ao Meio Dia 13h30 As 18h30) - CEP 93054110 - Feitoria, São Leopoldo, Rio Grande do Sul</t>
  </si>
  <si>
    <t>93054110</t>
  </si>
  <si>
    <t>9 de março | 14:33</t>
  </si>
  <si>
    <t>10 de março | 10:23</t>
  </si>
  <si>
    <t>MEL42102841858LMFFF01</t>
  </si>
  <si>
    <t>2000005252480926</t>
  </si>
  <si>
    <t>9 de março de 2023 10:48 hs.</t>
  </si>
  <si>
    <t>thiago costa</t>
  </si>
  <si>
    <t>CPF 06551027601</t>
  </si>
  <si>
    <t>Olegário Maciel 162 - Perto Da Empresa Santo Antonio, Januária - CEP: 39480000, Minas Gerais</t>
  </si>
  <si>
    <t>06551027601</t>
  </si>
  <si>
    <t>Rua Olegário Maciel 162 / Perto Da Empresa Santo Antonio - CEP 39480000 - Januária, Minas Gerais</t>
  </si>
  <si>
    <t>Januária</t>
  </si>
  <si>
    <t>39480000</t>
  </si>
  <si>
    <t>10 de março | 03:18</t>
  </si>
  <si>
    <t>11 de março | 13:11</t>
  </si>
  <si>
    <t>MEL42102801978LMXDF01</t>
  </si>
  <si>
    <t>2000004271535873</t>
  </si>
  <si>
    <t>9 de março de 2023 10:46 hs.</t>
  </si>
  <si>
    <t>antonio geraldo de souza</t>
  </si>
  <si>
    <t>32703380828</t>
  </si>
  <si>
    <t>Rua Rissaburo Miyagui 261 / Comercio Referencia: comercio - CEP 11850000 - Miracatu, São Paulo</t>
  </si>
  <si>
    <t>Miracatu</t>
  </si>
  <si>
    <t>11850000</t>
  </si>
  <si>
    <t>9 de março | 23:30</t>
  </si>
  <si>
    <t>10 de março | 13:50</t>
  </si>
  <si>
    <t>MEL42102792771LMFFF01</t>
  </si>
  <si>
    <t>2000005252464354</t>
  </si>
  <si>
    <t>9 de março de 2023 10:43 hs.</t>
  </si>
  <si>
    <t>Erlan Carlos Alvin</t>
  </si>
  <si>
    <t>CPF 12824601701</t>
  </si>
  <si>
    <t>Thomas Fonseca 820 - Apto 219, Condominio Thomas Fonseca, na esquina com a dutra., Nova Iguaçu - CEP: 26031512, Rio de Janeiro</t>
  </si>
  <si>
    <t>12824601701</t>
  </si>
  <si>
    <t>Rua João Demétrio Xavier 192 / Casa 3 Referencia: Após Entrar Na Rua Da Apae De Mendes, Pegue A Primeira à Esquerda E Siga Reto No Segmento Sul - CEP 26700000 - Independência, Mendes, Rio de Janeiro</t>
  </si>
  <si>
    <t>10 de março | 02:14</t>
  </si>
  <si>
    <t>10 de março | 18:18</t>
  </si>
  <si>
    <t>MEL42102791514LMXDF01</t>
  </si>
  <si>
    <t>2000004271527919</t>
  </si>
  <si>
    <t>9 de março de 2023 10:42 hs.</t>
  </si>
  <si>
    <t>Antonio Carlos Costa Marinho Marinho</t>
  </si>
  <si>
    <t>01972153781</t>
  </si>
  <si>
    <t>Rua Tereza de Matos 510 / bl04 ap204 - CEP 34300000 - Jatoba, Rio Acima, Minas Gerais</t>
  </si>
  <si>
    <t>Rio Acima</t>
  </si>
  <si>
    <t>34300000</t>
  </si>
  <si>
    <t>9 de março | 14:12</t>
  </si>
  <si>
    <t>10 de março | 15:55</t>
  </si>
  <si>
    <t>MEL42102781521LMFFF01</t>
  </si>
  <si>
    <t>2000005252441842</t>
  </si>
  <si>
    <t>2000005252452204</t>
  </si>
  <si>
    <t>2000004271520839</t>
  </si>
  <si>
    <t>9 de março de 2023 10:40 hs.</t>
  </si>
  <si>
    <t>Ronaldo Dias Da Silva</t>
  </si>
  <si>
    <t>02205626523</t>
  </si>
  <si>
    <t>Rua Ilha do Maroto 98 / ao lado da quadra es Referencia: casa do vizinho de N- 100 - CEP 48914456 - Parque Residencial, Juazeiro, Bahia</t>
  </si>
  <si>
    <t>48914456</t>
  </si>
  <si>
    <t>11 de março | 12:18</t>
  </si>
  <si>
    <t>MEL42102776171LMFFF01</t>
  </si>
  <si>
    <t>2000005252438430</t>
  </si>
  <si>
    <t>2000005252438428</t>
  </si>
  <si>
    <t>2000005252234082</t>
  </si>
  <si>
    <t>9 de março de 2023 10:06 hs.</t>
  </si>
  <si>
    <t>Rafael Salles</t>
  </si>
  <si>
    <t>CPF 07161804728</t>
  </si>
  <si>
    <t>Rua Vereador Altober Brandão 32 - Casa, Bom Jesus do Itabapoana - CEP: 28360000, Rio de Janeiro</t>
  </si>
  <si>
    <t>07161804728</t>
  </si>
  <si>
    <t>Rua Vereador Altober Brandão 32 / Casa - CEP 28360000 - Bom Jesus do Itabapoana, Rio de Janeiro</t>
  </si>
  <si>
    <t>Bom Jesus do Itabapoana</t>
  </si>
  <si>
    <t>28360000</t>
  </si>
  <si>
    <t>10 de março | 03:25</t>
  </si>
  <si>
    <t>11 de março | 12:27</t>
  </si>
  <si>
    <t>MEL42102689350LMXDF01</t>
  </si>
  <si>
    <t>2000005252211488</t>
  </si>
  <si>
    <t>9 de março de 2023 10:04 hs.</t>
  </si>
  <si>
    <t>Jhony Alexandre</t>
  </si>
  <si>
    <t>39803619420</t>
  </si>
  <si>
    <t>Rua São Malaquias 291 / Bairro Bodocongó Referencia: Bairro Bodocongó - CEP 58437710 - Serrotão, Campina Grande, Paraíba</t>
  </si>
  <si>
    <t>58437710</t>
  </si>
  <si>
    <t>11 de março | 11:43</t>
  </si>
  <si>
    <t>MEL42102683412LMFFF01</t>
  </si>
  <si>
    <t>2000005252204810</t>
  </si>
  <si>
    <t>9 de março de 2023 10:02 hs.</t>
  </si>
  <si>
    <t>MLB2810473346</t>
  </si>
  <si>
    <t>Par Bieleta Dianteira C3 2003 A 2008 E 2013 Em Diante</t>
  </si>
  <si>
    <t>Ademilson Pereira Da Silva</t>
  </si>
  <si>
    <t>CPF 04538341835</t>
  </si>
  <si>
    <t>Avenida Sapopemba 9410 - AP 02, São Paulo - CEP: 03988000, São Paulo</t>
  </si>
  <si>
    <t>04538341835</t>
  </si>
  <si>
    <t>Avenida Sapopemba 9410 / AP 02 Referencia: fica próximo atacadista Assaí jardim Grimaldi,tocar campainha - CEP 03988000 - Jardim Planalto, São Paulo, São Paulo</t>
  </si>
  <si>
    <t>03988000</t>
  </si>
  <si>
    <t>9 de março | 16:04</t>
  </si>
  <si>
    <t>9 de março | 19:09</t>
  </si>
  <si>
    <t>42102675281</t>
  </si>
  <si>
    <t>2000004271387089</t>
  </si>
  <si>
    <t>9 de março de 2023 09:43 hs.</t>
  </si>
  <si>
    <t>Jean Carlos Fogaça</t>
  </si>
  <si>
    <t>46484020817</t>
  </si>
  <si>
    <t>Rua Antônio Abelardo Manesco 117 / CEP 18890021 - Centro, Taguaí, São Paulo</t>
  </si>
  <si>
    <t>Taguaí</t>
  </si>
  <si>
    <t>18890021</t>
  </si>
  <si>
    <t>9 de março | 19:27</t>
  </si>
  <si>
    <t>MEL42102629238LMFFF01</t>
  </si>
  <si>
    <t>2000005252084912</t>
  </si>
  <si>
    <t>9 de março de 2023 09:40 hs.</t>
  </si>
  <si>
    <t>Eduarda Madeira Meira</t>
  </si>
  <si>
    <t>14499472636</t>
  </si>
  <si>
    <t>Rua Tangueta 150 / Praça Da Igreja Matriz ( Praça Lucy Gomes Caputo) - CEP 36170000 - Centro, Piraúba, Minas Gerais</t>
  </si>
  <si>
    <t>Piraúba</t>
  </si>
  <si>
    <t>36170000</t>
  </si>
  <si>
    <t>10 de março | 11:33</t>
  </si>
  <si>
    <t>MEL42102622407LMFFF01</t>
  </si>
  <si>
    <t>2000005252080368</t>
  </si>
  <si>
    <t>9 de março de 2023 09:39 hs.</t>
  </si>
  <si>
    <t>Ivan Carlos Malaquias Júnior Ivan</t>
  </si>
  <si>
    <t>04806044601</t>
  </si>
  <si>
    <t>Avenida dos Nogueiras 188 / CEP 33805000 - Centro, Ribeirão das Neves, Minas Gerais</t>
  </si>
  <si>
    <t>33805000</t>
  </si>
  <si>
    <t>9 de março | 15:53</t>
  </si>
  <si>
    <t>10 de março | 14:21</t>
  </si>
  <si>
    <t>MEL42102618077LMFFF01</t>
  </si>
  <si>
    <t>2000005252047552</t>
  </si>
  <si>
    <t>9 de março de 2023 09:34 hs.</t>
  </si>
  <si>
    <t>Iuri Fernando</t>
  </si>
  <si>
    <t>14736883707</t>
  </si>
  <si>
    <t>Rua Doutor Ismar Dutra 362 / CEP 26263160 - Ouro Verde, Nova Iguaçu, Rio de Janeiro</t>
  </si>
  <si>
    <t>26263160</t>
  </si>
  <si>
    <t>9 de março | 18:11</t>
  </si>
  <si>
    <t>10 de março | 10:42</t>
  </si>
  <si>
    <t>MEL42102607455LMFFF01</t>
  </si>
  <si>
    <t>2000005252022614</t>
  </si>
  <si>
    <t>9 de março de 2023 09:28 hs.</t>
  </si>
  <si>
    <t xml:space="preserve">CENTRO AUTOMOTIVO INOVAÇÃO </t>
  </si>
  <si>
    <t>CNPJ 39881832000108</t>
  </si>
  <si>
    <t>Avenida Guapira 1625, São Paulo - CEP: 02265002, São Paulo</t>
  </si>
  <si>
    <t>39881832000108</t>
  </si>
  <si>
    <t>Avenida Guapira 1625 / CEP 02265002 - Tucuruvi, São Paulo, São Paulo</t>
  </si>
  <si>
    <t>02265002</t>
  </si>
  <si>
    <t>9 de março | 15:52</t>
  </si>
  <si>
    <t>9 de março | 17:52</t>
  </si>
  <si>
    <t>42102596632</t>
  </si>
  <si>
    <t>2000005251992710</t>
  </si>
  <si>
    <t>9 de março de 2023 09:23 hs.</t>
  </si>
  <si>
    <t>MLB2991319812</t>
  </si>
  <si>
    <t>Bandeja Inferior Pampa 1984 A 1997</t>
  </si>
  <si>
    <t>rodrigo romaneli</t>
  </si>
  <si>
    <t>CPF 13712068727</t>
  </si>
  <si>
    <t>Avenida Vereador Antonio cunha 2001, Nova Iguaçu - CEP: 26082005, Rio de Janeiro</t>
  </si>
  <si>
    <t>13712068727</t>
  </si>
  <si>
    <t>Avenida Vereador Antônio Cunha 2001 / Referencia: Casa de esquina com a rua araruama , ao lado do bar do Gino,próxima a praça do sete - CEP 26082005 - Cacuia, Nova Iguaçu, Rio de Janeiro</t>
  </si>
  <si>
    <t>26082005</t>
  </si>
  <si>
    <t>10 de março | 00:27</t>
  </si>
  <si>
    <t>MEL42102580969LMXDF01</t>
  </si>
  <si>
    <t>2000005251927748</t>
  </si>
  <si>
    <t>9 de março de 2023 09:15 hs.</t>
  </si>
  <si>
    <t>Vanessa Machado</t>
  </si>
  <si>
    <t>CPF 02641981076</t>
  </si>
  <si>
    <t>Rua Luiz Durgante 662 - Casa, Santiago - CEP: 97716215, Rio Grande do Sul</t>
  </si>
  <si>
    <t>02641981076</t>
  </si>
  <si>
    <t>Dr. Rivota 696 / Prédio Referencia: Em frente a MD cuias - CEP 97700115 - Centro, Santiago, Rio Grande do Sul</t>
  </si>
  <si>
    <t>97700115</t>
  </si>
  <si>
    <t>10 de março | 05:30</t>
  </si>
  <si>
    <t>14 de março | 09:44</t>
  </si>
  <si>
    <t>MEL42102558788LMXDF01</t>
  </si>
  <si>
    <t>2000005251730264</t>
  </si>
  <si>
    <t>9 de março de 2023 08:21 hs.</t>
  </si>
  <si>
    <t>PALOMA S HIDALGO</t>
  </si>
  <si>
    <t>46248122806</t>
  </si>
  <si>
    <t>Avenida Dom Tarcísio Ariovaldo do Amaral 1723 / Casa Referencia: Casa - CEP 13482660 - Jardim Residencial Antonio Simonetti III, Limeira, São Paulo</t>
  </si>
  <si>
    <t>13482660</t>
  </si>
  <si>
    <t>9 de março | 11:22</t>
  </si>
  <si>
    <t>9 de março | 18:58</t>
  </si>
  <si>
    <t>MEL42102465096LMFFF01</t>
  </si>
  <si>
    <t>2000005251694154</t>
  </si>
  <si>
    <t>9 de março de 2023 08:11 hs.</t>
  </si>
  <si>
    <t>Adão Jonas Soares</t>
  </si>
  <si>
    <t>CPF 34441765894</t>
  </si>
  <si>
    <t>Avenida 56 1277 - casa, Rio Claro - CEP: 13504083, São Paulo</t>
  </si>
  <si>
    <t>34441765894</t>
  </si>
  <si>
    <t>Avenida 56 1277 / casa - CEP 13504083 - Jardim Alfredo Karan, Rio Claro, São Paulo</t>
  </si>
  <si>
    <t>13504083</t>
  </si>
  <si>
    <t>10 de março | 00:42</t>
  </si>
  <si>
    <t>10 de março | 13:24</t>
  </si>
  <si>
    <t>MEL42102448536LMXDF01</t>
  </si>
  <si>
    <t>2000005251677560</t>
  </si>
  <si>
    <t>9 de março de 2023 08:08 hs.</t>
  </si>
  <si>
    <t>Alcides Blanc</t>
  </si>
  <si>
    <t>CPF 42500265234</t>
  </si>
  <si>
    <t>Setor De Mansoes Oeste.condominio Vitoria 2 17 - Proximo Caic., Planaltina De Goias - CEP: 73750500, Goiás</t>
  </si>
  <si>
    <t>42500265234</t>
  </si>
  <si>
    <t>Setor de Mansões Oeste 17 / Condomínio Vitória 2 Referencia: (condominio Vitoria 2) Próximo Ao Colégio Jorge Amado Ouligar Para Os Números 61 9 86558098 Ou 61 9 84472247 - CEP 73750500 - Setor Oeste, Planaltina, Goiás</t>
  </si>
  <si>
    <t>73750500</t>
  </si>
  <si>
    <t>10 de março | 03:47</t>
  </si>
  <si>
    <t>11 de março | 14:37</t>
  </si>
  <si>
    <t>MEL42102446570LMXDF01</t>
  </si>
  <si>
    <t>2000005251686352</t>
  </si>
  <si>
    <t>welington caldane benvindo</t>
  </si>
  <si>
    <t>CPF 09074620736</t>
  </si>
  <si>
    <t>Rua Marcionílio Alves 36 - Casa, Cachoeiro de Itapemirim - CEP: 29310562, Espírito Santo</t>
  </si>
  <si>
    <t>09074620736</t>
  </si>
  <si>
    <t>Rua Marcionílio Alves 36 / Referencia: 4 CASA APOS CRECHE RITA DE CÁSSIA - CEP 29310562 - Doutor Gilson Carone, Cachoeiro de Itapemirim, Espírito Santo</t>
  </si>
  <si>
    <t>29310562</t>
  </si>
  <si>
    <t>10 de março | 04:10</t>
  </si>
  <si>
    <t>MEL42102442769LMXDF01</t>
  </si>
  <si>
    <t>2000005251677156</t>
  </si>
  <si>
    <t>9 de março de 2023 08:07 hs.</t>
  </si>
  <si>
    <t>Raimundo Nonato G De Oliveira Gomes</t>
  </si>
  <si>
    <t>01028437323</t>
  </si>
  <si>
    <t>Avenida Epitácio Pessoa 3856 / portaria - CEP 22471003 - Lagoa, Rio de Janeiro, Rio de Janeiro</t>
  </si>
  <si>
    <t>22471003</t>
  </si>
  <si>
    <t>10 de março | 18:27</t>
  </si>
  <si>
    <t>MEL42102444762LMFFF01</t>
  </si>
  <si>
    <t>2000005251645902</t>
  </si>
  <si>
    <t>9 de março de 2023 07:59 hs.</t>
  </si>
  <si>
    <t>Adimilson Silva</t>
  </si>
  <si>
    <t>28085911876</t>
  </si>
  <si>
    <t>Rua Armada Cabralina 215 / Casa 2 Referencia: casa 2 - CEP 08450600 - Jardim Fanganiello, São Paulo, São Paulo</t>
  </si>
  <si>
    <t>08450600</t>
  </si>
  <si>
    <t>9 de março | 23:22</t>
  </si>
  <si>
    <t>10 de março | 13:14</t>
  </si>
  <si>
    <t>MEL42102435110LMFFF01</t>
  </si>
  <si>
    <t>2000005251612342</t>
  </si>
  <si>
    <t>9 de março de 2023 07:41 hs.</t>
  </si>
  <si>
    <t>tiago pereira lopes</t>
  </si>
  <si>
    <t>33448097845</t>
  </si>
  <si>
    <t>Rua Voluntário da Pátria 188 / Antiga (rua A) Referencia: Casa do lado da loja Mine Dondocas kids e Salão  Bel Amaro - CEP 48007074 - Alagoinhas Velha, Alagoinhas, Bahia</t>
  </si>
  <si>
    <t>48007074</t>
  </si>
  <si>
    <t>9 de março | 18:17</t>
  </si>
  <si>
    <t>10 de março | 12:01</t>
  </si>
  <si>
    <t>MEL42102409519LMFFF01</t>
  </si>
  <si>
    <t>2000005251587664</t>
  </si>
  <si>
    <t>9 de março de 2023 07:37 hs.</t>
  </si>
  <si>
    <t>Douglas Procopio dos Santos</t>
  </si>
  <si>
    <t>CPF 41475727828</t>
  </si>
  <si>
    <t>Rua Eneas Rodrigues Moreira 340 - Próximo ao Espetão, Franco da Rocha - CEP: 07809170, São Paulo</t>
  </si>
  <si>
    <t>41475727828</t>
  </si>
  <si>
    <t>Rua Enéas Rodrigues Moreira 340 / Referencia: Ao Lado Da Igreja Fonte Do Que Clama - CEP 07809170 - Parque Santa Delfa, Franco da Rocha, São Paulo</t>
  </si>
  <si>
    <t>07809170</t>
  </si>
  <si>
    <t>9 de março | 15:51</t>
  </si>
  <si>
    <t>9 de março | 19:19</t>
  </si>
  <si>
    <t>42102406023</t>
  </si>
  <si>
    <t>2000005251589118</t>
  </si>
  <si>
    <t>9 de março de 2023 07:34 hs.</t>
  </si>
  <si>
    <t>natalia Soares Dos Santos soares</t>
  </si>
  <si>
    <t>CPF 41907980881</t>
  </si>
  <si>
    <t>Rua Beta 59 - casa fundos, Santana de Parnaíba - CEP: 06533225, São Paulo</t>
  </si>
  <si>
    <t>41907980881</t>
  </si>
  <si>
    <t>Rua Beta 59 / casa fundos Referencia: proximo a padaria 3 irmaos n 59 - CEP 06533225 - Parque Jaguari (Fazendinha), Santana de Parnaíba, São Paulo</t>
  </si>
  <si>
    <t>06533225</t>
  </si>
  <si>
    <t>9 de março | 15:42</t>
  </si>
  <si>
    <t>42102404936</t>
  </si>
  <si>
    <t>2000005251503802</t>
  </si>
  <si>
    <t>9 de março de 2023 06:53 hs.</t>
  </si>
  <si>
    <t>everaldo lirado nascimento</t>
  </si>
  <si>
    <t>CPF 78788781704</t>
  </si>
  <si>
    <t>Avenida areia branca, 2480 SN - Largo Do Aarão, Areia Branca Santa Cruz loja F, Rio de Janeiro - CEP: 23525002, Rio de Janeiro</t>
  </si>
  <si>
    <t>78788781704</t>
  </si>
  <si>
    <t>Avenida Areia Branca 2480 / de 14611462 ao fim - loja f - CEP 23525002 - Santa Cruz, Rio de Janeiro, Rio de Janeiro</t>
  </si>
  <si>
    <t>23525002</t>
  </si>
  <si>
    <t>10 de março | 02:24</t>
  </si>
  <si>
    <t>MEL42102367113LMXDF01</t>
  </si>
  <si>
    <t>2000005251441652</t>
  </si>
  <si>
    <t>9 de março de 2023 05:42 hs.</t>
  </si>
  <si>
    <t>Romulo Alves</t>
  </si>
  <si>
    <t>12715971605</t>
  </si>
  <si>
    <t>Rua Professora Maria Coutinho 835 / CEP 30530600 - Alto dos Pinheiros, Belo Horizonte, Minas Gerais</t>
  </si>
  <si>
    <t>30530600</t>
  </si>
  <si>
    <t>10 de março | 10:45</t>
  </si>
  <si>
    <t>MEL42102337423LMFFF01</t>
  </si>
  <si>
    <t>2000005251418740</t>
  </si>
  <si>
    <t>9 de março de 2023 04:50 hs.</t>
  </si>
  <si>
    <t>Samuel Santos</t>
  </si>
  <si>
    <t>CPF 09492153920</t>
  </si>
  <si>
    <t>Dj 036 81, Brusque - CEP: 88359310, Santa Catarina</t>
  </si>
  <si>
    <t>09492153920</t>
  </si>
  <si>
    <t>15 de março | 03:19</t>
  </si>
  <si>
    <t>MEL42106855434LMXDR01</t>
  </si>
  <si>
    <t>2000005251407572</t>
  </si>
  <si>
    <t>9 de março de 2023 04:48 hs.</t>
  </si>
  <si>
    <t>wilson avelino</t>
  </si>
  <si>
    <t>CPF 08411803856</t>
  </si>
  <si>
    <t>Travessa Antônio Sardinha 68 - Casa, São Paulo - CEP: 02215130, São Paulo</t>
  </si>
  <si>
    <t>08411803856</t>
  </si>
  <si>
    <t>Travessa Antônio Sardinha 68 / Casa - CEP 02215130 - Vila Medeiros, São Paulo, São Paulo</t>
  </si>
  <si>
    <t>02215130</t>
  </si>
  <si>
    <t>9 de março | 17:21</t>
  </si>
  <si>
    <t>42102326271</t>
  </si>
  <si>
    <t>2000004266873955</t>
  </si>
  <si>
    <t>9 de março de 2023 03:03 hs.</t>
  </si>
  <si>
    <t>Valdei Santiago</t>
  </si>
  <si>
    <t>00918603340</t>
  </si>
  <si>
    <t>Rua Pernambuco 265 / Casa - CEP 65707000 - Monteiro, Pio XII, Maranhão</t>
  </si>
  <si>
    <t>Pio XII</t>
  </si>
  <si>
    <t>65707000</t>
  </si>
  <si>
    <t>10 de março | 01:18</t>
  </si>
  <si>
    <t>13 de março | 12:40</t>
  </si>
  <si>
    <t>MEL42102294704LMFFF01</t>
  </si>
  <si>
    <t>2000005246947372</t>
  </si>
  <si>
    <t>9 de março de 2023 02:56 hs.</t>
  </si>
  <si>
    <t>MLB2999853457</t>
  </si>
  <si>
    <t>Cabo De Acelerador Mitsubishi L200 Hpe 2003 Em Diante</t>
  </si>
  <si>
    <t>e.sousademacedo e.sousademacedo</t>
  </si>
  <si>
    <t>CPF 52665941104</t>
  </si>
  <si>
    <t>Av.João da mata e Silva  47 - Centro , Formosa da Serra negra Maranhão  - CEP: 65943000, Maranhão</t>
  </si>
  <si>
    <t>52665941104</t>
  </si>
  <si>
    <t>Rua João da Mata e Silva 50 / centro Referencia: casa fica enfrente da casa de número 47. - CEP 65943000 - centro, Formosa da Serra Negra, Maranhão</t>
  </si>
  <si>
    <t>Formosa da Serra Negra</t>
  </si>
  <si>
    <t>65943000</t>
  </si>
  <si>
    <t>10 de março | 03:19</t>
  </si>
  <si>
    <t>12 de março | 15:59</t>
  </si>
  <si>
    <t>MEL42100435349LMXDF01</t>
  </si>
  <si>
    <t>2000004271050143</t>
  </si>
  <si>
    <t>9 de março de 2023 02:55 hs.</t>
  </si>
  <si>
    <t>victor  silva de lima</t>
  </si>
  <si>
    <t>CPF 71155618424</t>
  </si>
  <si>
    <t>RUA SÃO JOSÉ OPERARIO  612 - PORTARIA VICTOR, SANTO ANDRÉ - CEP: 09041370, São Paulo</t>
  </si>
  <si>
    <t>71155618424</t>
  </si>
  <si>
    <t>Rua São José Operário 612 / portaria victor - CEP 09041370 - Jardim Bela Vista, Santo André, São Paulo</t>
  </si>
  <si>
    <t>09041370</t>
  </si>
  <si>
    <t>9 de março | 16:00</t>
  </si>
  <si>
    <t>9 de março | 20:10</t>
  </si>
  <si>
    <t>ERITON SANTOS</t>
  </si>
  <si>
    <t>42102282265</t>
  </si>
  <si>
    <t>2000004263644185</t>
  </si>
  <si>
    <t>9 de março de 2023 02:50 hs.</t>
  </si>
  <si>
    <t>Michael Duarte Cardoso</t>
  </si>
  <si>
    <t>CPF 03022989164</t>
  </si>
  <si>
    <t>Av. Brasília 460 - Locadora sétima arte, Formosa - CEP: 73813030, Goiás</t>
  </si>
  <si>
    <t>03022989164</t>
  </si>
  <si>
    <t>Vía Via 3 quadra75 7 / CEP 73804020 - Chácaras Setor Abreu, Formosa, Goiás</t>
  </si>
  <si>
    <t>Formosa</t>
  </si>
  <si>
    <t>73804020</t>
  </si>
  <si>
    <t>11 de março | 14:38</t>
  </si>
  <si>
    <t>MEL42102280954LMXDF01</t>
  </si>
  <si>
    <t>2000004267560553</t>
  </si>
  <si>
    <t>9 de março de 2023 02:48 hs.</t>
  </si>
  <si>
    <t>Aleano Silva</t>
  </si>
  <si>
    <t>01627374400</t>
  </si>
  <si>
    <t>Avenida Bahia SN / Casa Referencia: ponto de referência antes da casa 1015 - CEP 77410290 - Setor Leste, Gurupi, Tocantins</t>
  </si>
  <si>
    <t>Gurupi</t>
  </si>
  <si>
    <t>77410290</t>
  </si>
  <si>
    <t>9 de março | 14:03</t>
  </si>
  <si>
    <t>13 de março | 09:19</t>
  </si>
  <si>
    <t>MEL42102278668LMFFF01</t>
  </si>
  <si>
    <t>2000004270980629</t>
  </si>
  <si>
    <t>9 de março de 2023 01:45 hs.</t>
  </si>
  <si>
    <t>Jaqueline Bizzi</t>
  </si>
  <si>
    <t>02829757998</t>
  </si>
  <si>
    <t>Rua da Nogueira 403 / Referencia: Sobrado 01 - CEP 82710060 - Barreirinha, Curitiba, Paraná</t>
  </si>
  <si>
    <t>82710060</t>
  </si>
  <si>
    <t>9 de março | 17:22</t>
  </si>
  <si>
    <t>10 de março | 13:39</t>
  </si>
  <si>
    <t>MEL42102233732LMFFF01</t>
  </si>
  <si>
    <t>2000005251018600</t>
  </si>
  <si>
    <t>9 de março de 2023 00:49 hs.</t>
  </si>
  <si>
    <t>wellingtonheitor wellingtonheitor</t>
  </si>
  <si>
    <t>13046208758</t>
  </si>
  <si>
    <t>Rua Dalva Raposo 285 / condomínio A casa 11 Referencia: Interfonar na casa 11 ou deixar na portaria condomínio - CEP 24754190 - Tribobó, São Gonçalo, Rio de Janeiro</t>
  </si>
  <si>
    <t>24754190</t>
  </si>
  <si>
    <t>9 de março | 18:47</t>
  </si>
  <si>
    <t>10 de março | 15:51</t>
  </si>
  <si>
    <t>MEL42102176022LMFFF01</t>
  </si>
  <si>
    <t>2000005251012036</t>
  </si>
  <si>
    <t>9 de março de 2023 00:46 hs.</t>
  </si>
  <si>
    <t>24350310</t>
  </si>
  <si>
    <t>MEL42102172152LMFFF01</t>
  </si>
  <si>
    <t>2000005250898508</t>
  </si>
  <si>
    <t>9 de março de 2023 00:15 hs.</t>
  </si>
  <si>
    <t>Israel Viana de Araújo</t>
  </si>
  <si>
    <t>04106880377</t>
  </si>
  <si>
    <t>Rua Justiniano Pereira 522 / Referencia: do lado da casa do Eurivam - CEP 77880000 - baixa fria, Xambioá, Tocantins</t>
  </si>
  <si>
    <t>Xambioá</t>
  </si>
  <si>
    <t>77880000</t>
  </si>
  <si>
    <t>MEL42102125141LMFFF01</t>
  </si>
  <si>
    <t>2000005250867038</t>
  </si>
  <si>
    <t>9 de março de 2023 00:09 hs.</t>
  </si>
  <si>
    <t>Murilo Talamini</t>
  </si>
  <si>
    <t>07222806962</t>
  </si>
  <si>
    <t>Rua Ahyrdo Francisco Andreassa 33 / Casa Referencia: Próximo Ao Material De Construção Deliane - CEP 83605720 - Vila Andreassa Miranda, Campo Largo, Paraná</t>
  </si>
  <si>
    <t>83605720</t>
  </si>
  <si>
    <t>9 de março | 19:17</t>
  </si>
  <si>
    <t>10 de março | 13:15</t>
  </si>
  <si>
    <t>MEL42102117754LMFFF01</t>
  </si>
  <si>
    <t>2000005250709308</t>
  </si>
  <si>
    <t>8 de março de 2023 23:32 hs.</t>
  </si>
  <si>
    <t>MLB2223350425</t>
  </si>
  <si>
    <t>Suporte Superior Radiador Prisma Mod.ant/ Ld 2010</t>
  </si>
  <si>
    <t>Raphael Silva Martins</t>
  </si>
  <si>
    <t>CPF 16012269773</t>
  </si>
  <si>
    <t>Rua Santo Cristo 275 - Loja Material Constru Gemeos Rio, Rio de Janeiro - CEP: 20220302, Rio de Janeiro</t>
  </si>
  <si>
    <t>16012269773</t>
  </si>
  <si>
    <t>Rua Santo Cristo 275 / Loja Referencia: Loja De Material de Construção, Gemeos Rio. Procurar Gabriel - CEP 20220302 - Santo Cristo, Rio de Janeiro, Rio de Janeiro</t>
  </si>
  <si>
    <t>20220302</t>
  </si>
  <si>
    <t>10 de março | 00:29</t>
  </si>
  <si>
    <t>MEL42102053298LMXDF01</t>
  </si>
  <si>
    <t>2000004270738305</t>
  </si>
  <si>
    <t>8 de março de 2023 23:24 hs.</t>
  </si>
  <si>
    <t>almir sene sene</t>
  </si>
  <si>
    <t>CPF 29376290836</t>
  </si>
  <si>
    <t>Rua Rosa Stefani Canesin 50 - Parque Das Aroeiras, Monte Aprazível - CEP: 15150000, São Paulo</t>
  </si>
  <si>
    <t>29376290836</t>
  </si>
  <si>
    <t>Rua Rosa Stefani Canesin 50 / CEP 15150000 - Parque das Aroeiras, Monte Aprazível, São Paulo</t>
  </si>
  <si>
    <t>Monte Aprazível</t>
  </si>
  <si>
    <t>15150000</t>
  </si>
  <si>
    <t>10 de março | 00:56</t>
  </si>
  <si>
    <t>10 de março | 17:43</t>
  </si>
  <si>
    <t>MEL42102032053LMXDF01</t>
  </si>
  <si>
    <t>2000005250668802</t>
  </si>
  <si>
    <t>8 de março de 2023 23:23 hs.</t>
  </si>
  <si>
    <t>Reinaldo Jose Teixeira Belo</t>
  </si>
  <si>
    <t>06655963400</t>
  </si>
  <si>
    <t>Avenida Assembléia 164 / Loja rabbit's - CEP 09913130 - Centro, Diadema, São Paulo</t>
  </si>
  <si>
    <t>09913130</t>
  </si>
  <si>
    <t>10 de março | 00:47</t>
  </si>
  <si>
    <t>MEL42102035262LMFFF01</t>
  </si>
  <si>
    <t>https://myaccount.mercadolivre.com.br/shipments/42102035262/detail</t>
  </si>
  <si>
    <t>2000005250567918</t>
  </si>
  <si>
    <t>8 de março de 2023 23:13 hs.</t>
  </si>
  <si>
    <t>MLB3006421542</t>
  </si>
  <si>
    <t>Cabo De Marcha Engate Siena Elx 8v 2005 A 2010</t>
  </si>
  <si>
    <t>gercelino mascarenhas</t>
  </si>
  <si>
    <t>CPF 01030026505</t>
  </si>
  <si>
    <t>Rua Carneiro Ribeiro 56 - casa,1° andar, Salvador - CEP: 40713080, Bahia</t>
  </si>
  <si>
    <t>01030026505</t>
  </si>
  <si>
    <t>Avenida Afrânio Peixoto 1432 / oficina juniors car Referencia: ao lado de herculando autopeças, embaixo de júnior cabelo fachada amarela - CEP 40713580 - Itacaranha, Salvador, Bahia</t>
  </si>
  <si>
    <t>40713580</t>
  </si>
  <si>
    <t>10 de março | 03:33</t>
  </si>
  <si>
    <t>13 de março | 16:30</t>
  </si>
  <si>
    <t>MEL42101994679LMXDF01</t>
  </si>
  <si>
    <t>2000005250417276</t>
  </si>
  <si>
    <t>8 de março de 2023 22:38 hs.</t>
  </si>
  <si>
    <t>IVONEI DE MEDEIROS 11751300951</t>
  </si>
  <si>
    <t>CNPJ 46913690000170</t>
  </si>
  <si>
    <t>Rua Epitácio Pessoa 82 - Casa A cor branca, Ubiratã - CEP: 85440000, Paraná</t>
  </si>
  <si>
    <t>46913690000170</t>
  </si>
  <si>
    <t>Rua Epitácio Pessoa 82 / Casa A cor branca - CEP 85440000 - Vila Recife, Ubiratã, Paraná</t>
  </si>
  <si>
    <t>Ubiratã</t>
  </si>
  <si>
    <t>85440000</t>
  </si>
  <si>
    <t>10 de março | 03:54</t>
  </si>
  <si>
    <t>11 de março | 09:44</t>
  </si>
  <si>
    <t>MEL42101929071LMXDF01</t>
  </si>
  <si>
    <t>2000005250344414</t>
  </si>
  <si>
    <t>8 de março de 2023 22:26 hs.</t>
  </si>
  <si>
    <t>O pacote está em viagem novamente.</t>
  </si>
  <si>
    <t>MLB2977788409</t>
  </si>
  <si>
    <t>Cabo De Engate E Seleção Onix 2014 Em Diante</t>
  </si>
  <si>
    <t>jhonny vieira</t>
  </si>
  <si>
    <t>CPF 76239330272</t>
  </si>
  <si>
    <t>Rua Jericó 565, Manaus - CEP: 69099358, Amazonas</t>
  </si>
  <si>
    <t>76239330272</t>
  </si>
  <si>
    <t>Rua Jericó 565 / mercadinho Silva - CEP 69099358 - Novo Aleixo, Manaus, Amazonas</t>
  </si>
  <si>
    <t>69099358</t>
  </si>
  <si>
    <t>10 de março | 04:07</t>
  </si>
  <si>
    <t>11864800735934</t>
  </si>
  <si>
    <t>http://www.jadlog.com.br/trackingml.jsp?pedido=11864800735934</t>
  </si>
  <si>
    <t>2000005250330408</t>
  </si>
  <si>
    <t>8 de março de 2023 22:24 hs.</t>
  </si>
  <si>
    <t>Marcio Roberto Valerio Garcia</t>
  </si>
  <si>
    <t>27221831882</t>
  </si>
  <si>
    <t>Rua Professora Cesarina Fortarel Gonçalves Dias 188 / CEP 13214150 - Cidade Luiza, Jundiaí, São Paulo</t>
  </si>
  <si>
    <t>13214150</t>
  </si>
  <si>
    <t>9 de março | 13:50</t>
  </si>
  <si>
    <t>9 de março | 18:41</t>
  </si>
  <si>
    <t>MEL42101892826LMFFF01</t>
  </si>
  <si>
    <t>2000004270585689</t>
  </si>
  <si>
    <t>8 de março de 2023 22:23 hs.</t>
  </si>
  <si>
    <t xml:space="preserve">Vanessa FRANCISCA NETTO LOPES </t>
  </si>
  <si>
    <t>28604498842</t>
  </si>
  <si>
    <t>Rua Machado de Assis 319 / casa Referencia: Várias plantas na frente da casa, padaria na esquina. - CEP 11500450 - Jardim Costa e Silva, Cubatão, São Paulo</t>
  </si>
  <si>
    <t>11500450</t>
  </si>
  <si>
    <t>9 de março | 12:01</t>
  </si>
  <si>
    <t>9 de março | 18:26</t>
  </si>
  <si>
    <t>MEL42101887159LMFFF01</t>
  </si>
  <si>
    <t>2000005250311852</t>
  </si>
  <si>
    <t>Hector Bocucci</t>
  </si>
  <si>
    <t>47765309889</t>
  </si>
  <si>
    <t>Rua irmãos picarelli 97 / na Acquazero - CEP 13960000 - centro, Socorro, São Paulo</t>
  </si>
  <si>
    <t>9 de março | 02:27</t>
  </si>
  <si>
    <t>9 de março | 13:41</t>
  </si>
  <si>
    <t>MEL42101889015LMFFF01</t>
  </si>
  <si>
    <t>2000005250305868</t>
  </si>
  <si>
    <t>8 de março de 2023 22:21 hs.</t>
  </si>
  <si>
    <t>rogerio oliveira sousa</t>
  </si>
  <si>
    <t>01785203142</t>
  </si>
  <si>
    <t>Rua Pio XII SN / QR 26 LT 03 Referencia: tem 7000 tijolo na porta da casa - CEP 74963610 - Jardim Dom Bosco, Aparecida de Goiânia, Goiás</t>
  </si>
  <si>
    <t>74963610</t>
  </si>
  <si>
    <t>9 de março | 09:00</t>
  </si>
  <si>
    <t>MEL42101886856LMFFF01</t>
  </si>
  <si>
    <t>2000005250167836</t>
  </si>
  <si>
    <t>8 de março de 2023 21:59 hs.</t>
  </si>
  <si>
    <t>Daniela Fortea</t>
  </si>
  <si>
    <t>CPF 32570816850</t>
  </si>
  <si>
    <t>Luzia Balzani 269 - Apto 33, Guarulhos - CEP: 07020021, São Paulo</t>
  </si>
  <si>
    <t>32570816850</t>
  </si>
  <si>
    <t>Rua Luzia Balzani 269 / Apto 33 - CEP 07020021 - Vila Moreira, Guarulhos, São Paulo</t>
  </si>
  <si>
    <t>07020021</t>
  </si>
  <si>
    <t>9 de março | 15:46</t>
  </si>
  <si>
    <t>9 de março | 18:57</t>
  </si>
  <si>
    <t>42101823435</t>
  </si>
  <si>
    <t>2000004270513539</t>
  </si>
  <si>
    <t>8 de março de 2023 21:58 hs.</t>
  </si>
  <si>
    <t>Carlos Andre</t>
  </si>
  <si>
    <t>CPF 03889946658</t>
  </si>
  <si>
    <t>Joao Paulo Vaz 6 - Casa, Alvarenga - CEP: 35249000, Minas Gerais</t>
  </si>
  <si>
    <t>03889946658</t>
  </si>
  <si>
    <t>Rua João Paulo Vaz 6 / Casa Referencia: Igreja Congregação Cristã Do Brasil - CEP 35249000 - Centro, Alvarenga, Minas Gerais</t>
  </si>
  <si>
    <t>Alvarenga</t>
  </si>
  <si>
    <t>35249000</t>
  </si>
  <si>
    <t>21 de março | 21:50</t>
  </si>
  <si>
    <t>Sequoia</t>
  </si>
  <si>
    <t>493842868</t>
  </si>
  <si>
    <t>https://myaccount.mercadolivre.com.br/shipments/42101818525/detail</t>
  </si>
  <si>
    <t>2000005250155156</t>
  </si>
  <si>
    <t>PVI2002</t>
  </si>
  <si>
    <t>MLB3123224717</t>
  </si>
  <si>
    <t>Pivô Da Bandeja Inferior Lado Direito New Civic 2006 A 2011</t>
  </si>
  <si>
    <t>2000005250155158</t>
  </si>
  <si>
    <t>PVI2003</t>
  </si>
  <si>
    <t>MLB3123219457</t>
  </si>
  <si>
    <t>Pivô Da Bandeja Inferior Lado Esquerdo New Civic 2006 A 2011</t>
  </si>
  <si>
    <t>2000005250116990</t>
  </si>
  <si>
    <t>8 de março de 2023 21:51 hs.</t>
  </si>
  <si>
    <t>Maria luiza Pinheiro</t>
  </si>
  <si>
    <t>54894918846</t>
  </si>
  <si>
    <t>Avenida Presbítero Eliezer Martins Costa 626 / CEP 08696100 - Jardim Varan, Suzano, São Paulo</t>
  </si>
  <si>
    <t>08696100</t>
  </si>
  <si>
    <t>9 de março | 02:23</t>
  </si>
  <si>
    <t>9 de março | 14:18</t>
  </si>
  <si>
    <t>MEL42101804434LMFFF01</t>
  </si>
  <si>
    <t>2000005250052314</t>
  </si>
  <si>
    <t>8 de março de 2023 21:42 hs.</t>
  </si>
  <si>
    <t>Morais Douglas</t>
  </si>
  <si>
    <t>09131401473</t>
  </si>
  <si>
    <t>Avenida Alagoas 220 / Um mercadinho - CEP 57670000 - Centro, Maribondo, Alagoas</t>
  </si>
  <si>
    <t>Maribondo</t>
  </si>
  <si>
    <t>57670000</t>
  </si>
  <si>
    <t>9 de março | 08:36</t>
  </si>
  <si>
    <t>13 de março | 09:15</t>
  </si>
  <si>
    <t>MEL42101770753LMFFF01</t>
  </si>
  <si>
    <t>2000004270382313</t>
  </si>
  <si>
    <t>8 de março de 2023 21:12 hs.</t>
  </si>
  <si>
    <t>Lidiany Silva Ferreira</t>
  </si>
  <si>
    <t>04475487609</t>
  </si>
  <si>
    <t>Rua Araguari 1870 / Casas Referencia: Portão Eletrônico - CEP 38204240 - Progresso, Frutal, Minas Gerais</t>
  </si>
  <si>
    <t>Frutal</t>
  </si>
  <si>
    <t>38204240</t>
  </si>
  <si>
    <t>9 de março | 13:30</t>
  </si>
  <si>
    <t>10 de março | 14:10</t>
  </si>
  <si>
    <t>MEL42101690739LMFFF01</t>
  </si>
  <si>
    <t>2000005249825224</t>
  </si>
  <si>
    <t>8 de março de 2023 21:06 hs.</t>
  </si>
  <si>
    <t>Marcelo Sousa Ramos</t>
  </si>
  <si>
    <t>CPF 28037311856</t>
  </si>
  <si>
    <t>av nossa senhora aparecida 595 - c, São Francisco do Glória - CEP: 36810000, Minas Gerais</t>
  </si>
  <si>
    <t>28037311856</t>
  </si>
  <si>
    <t>Rua Primeiro de Fevereiro 677 / casa - CEP 36810000 - centro, São Francisco do Glória, Minas Gerais</t>
  </si>
  <si>
    <t>São Francisco do Glória</t>
  </si>
  <si>
    <t>36810000</t>
  </si>
  <si>
    <t>11 de março | 14:14</t>
  </si>
  <si>
    <t>MEL42101679646LMXDF01</t>
  </si>
  <si>
    <t>2000005249792162</t>
  </si>
  <si>
    <t>8 de março de 2023 21:00 hs.</t>
  </si>
  <si>
    <t>MLB2220394518</t>
  </si>
  <si>
    <t>Suporte Radiador Vectra Gls 2.2 8v 98 Ld/le</t>
  </si>
  <si>
    <t>DERNIVAL X OLIVEIRA</t>
  </si>
  <si>
    <t>CPF 70148147887</t>
  </si>
  <si>
    <t>Rua Vitor José de Castro 4 - Torre 1 AP 63, São Paulo - CEP: 08240305, São Paulo</t>
  </si>
  <si>
    <t>70148147887</t>
  </si>
  <si>
    <t>08240305</t>
  </si>
  <si>
    <t>42101657237</t>
  </si>
  <si>
    <t>2000004270329215</t>
  </si>
  <si>
    <t>8 de março de 2023 20:54 hs.</t>
  </si>
  <si>
    <t xml:space="preserve">Thalis Reis </t>
  </si>
  <si>
    <t>46705493836</t>
  </si>
  <si>
    <t>Rua Veneza 14 / Referencia: Entregar para minha mãe ou minhas irmã - CEP 06730000 - Marco polo, Vargem Grande Paulista, São Paulo</t>
  </si>
  <si>
    <t>9 de março | 21:20</t>
  </si>
  <si>
    <t>10 de março | 13:03</t>
  </si>
  <si>
    <t>MEL42101641744LMFFF01</t>
  </si>
  <si>
    <t>2000005249658302</t>
  </si>
  <si>
    <t>8 de março de 2023 20:40 hs.</t>
  </si>
  <si>
    <t>Sergio Murilo</t>
  </si>
  <si>
    <t>22441168835</t>
  </si>
  <si>
    <t>Avenida Orfeo Paravente 403 / Referencia: Prox Clube de Campo São Paulo - CEP 04832090 - Jardim Kioto, São Paulo, São Paulo</t>
  </si>
  <si>
    <t>04832090</t>
  </si>
  <si>
    <t>9 de março | 23:13</t>
  </si>
  <si>
    <t>10 de março | 12:22</t>
  </si>
  <si>
    <t>MEL42101601145LMFFF01</t>
  </si>
  <si>
    <t>2000004270281359</t>
  </si>
  <si>
    <t>8 de março de 2023 20:35 hs.</t>
  </si>
  <si>
    <t xml:space="preserve">Claudio  De Paula Anhaia </t>
  </si>
  <si>
    <t>27655936803</t>
  </si>
  <si>
    <t>Rua Maria Francisca dos Santos Marcello 295 / empresa Referencia: strapet empresa - CEP 18160000 - jd Ana Guilherme, Salto de Pirapora, São Paulo</t>
  </si>
  <si>
    <t>9 de março | 16:39</t>
  </si>
  <si>
    <t>13 de março | 11:30</t>
  </si>
  <si>
    <t>MEL42101582763LMFFF01</t>
  </si>
  <si>
    <t>2000005249609392</t>
  </si>
  <si>
    <t>8 de março de 2023 20:34 hs.</t>
  </si>
  <si>
    <t>Nando Ferreira</t>
  </si>
  <si>
    <t>CPF 05451732132</t>
  </si>
  <si>
    <t>Rua Filinto Muller 316 - Esquina Da Esan, Nobres - CEP: 78460000, Mato Grosso</t>
  </si>
  <si>
    <t>05451732132</t>
  </si>
  <si>
    <t>QC486116622BR</t>
  </si>
  <si>
    <t>2000005249472046</t>
  </si>
  <si>
    <t>8 de março de 2023 20:15 hs.</t>
  </si>
  <si>
    <t>Thiago Costa</t>
  </si>
  <si>
    <t>02814849298</t>
  </si>
  <si>
    <t>Rua São Francisco 69 / salão do valdir Referencia: barbearia - CEP 67100390 - Marituba, Ananindeua, Pará</t>
  </si>
  <si>
    <t>67100390</t>
  </si>
  <si>
    <t>9 de março | 03:49</t>
  </si>
  <si>
    <t>13 de março | 08:26</t>
  </si>
  <si>
    <t>MEL42101518441LMFFF01</t>
  </si>
  <si>
    <t>2000004270225489</t>
  </si>
  <si>
    <t>MLB1986719556</t>
  </si>
  <si>
    <t>Par Kit Rolamento Roda Traseira Saveiro 2.0 8v 1998 A 2004</t>
  </si>
  <si>
    <t>Cleyton de Souza Pereira</t>
  </si>
  <si>
    <t>CPF 01920275657</t>
  </si>
  <si>
    <t>rua astor de Castro Machado 895, Curvelo - CEP: 35798600, Minas Gerais</t>
  </si>
  <si>
    <t>01920275657</t>
  </si>
  <si>
    <t>astor de Castro Machado 895 / CEP 35798600 - Distrito JK, Curvelo, Minas Gerais</t>
  </si>
  <si>
    <t>Curvelo</t>
  </si>
  <si>
    <t>35798600</t>
  </si>
  <si>
    <t>10 de março | 00:44</t>
  </si>
  <si>
    <t>11 de março | 11:39</t>
  </si>
  <si>
    <t>MEL42101530640LMXDF01</t>
  </si>
  <si>
    <t>2000005249459602</t>
  </si>
  <si>
    <t>8 de março de 2023 20:13 hs.</t>
  </si>
  <si>
    <t>Joecy De Lima Pismel Filho</t>
  </si>
  <si>
    <t>77373090206</t>
  </si>
  <si>
    <t>Travessa Maria Gorete do Carmo 1033 / CEP 68745310 - Ianetama, Castanhal, Pará</t>
  </si>
  <si>
    <t>Castanhal</t>
  </si>
  <si>
    <t>68745310</t>
  </si>
  <si>
    <t>9 de março | 16:24</t>
  </si>
  <si>
    <t>14 de março | 10:13</t>
  </si>
  <si>
    <t>MEL42101517911LMFFF01</t>
  </si>
  <si>
    <t>2000005249482156</t>
  </si>
  <si>
    <t>8 de março de 2023 20:12 hs.</t>
  </si>
  <si>
    <t>Genario De O Tomaz</t>
  </si>
  <si>
    <t>03144759660</t>
  </si>
  <si>
    <t>Cristiano chaves de Oliveira 880 / UBS vista alegre Referencia: esquina rua do lirio // 12 degraus/Restriçao-No/Condomínio-No/Portaria-No/Elevador-No/Escalera-12 - CEP 32900000 - vista alegre, Igarapé, Minas Gerais</t>
  </si>
  <si>
    <t>MEL42101522491LMFFF01</t>
  </si>
  <si>
    <t>2000005249412692</t>
  </si>
  <si>
    <t>8 de março de 2023 20:06 hs.</t>
  </si>
  <si>
    <t>Mayara Farias</t>
  </si>
  <si>
    <t>CPF 45830529874</t>
  </si>
  <si>
    <t>Rua João Tavares 653 - Casa, São Paulo - CEP: 08051380, São Paulo</t>
  </si>
  <si>
    <t>45830529874</t>
  </si>
  <si>
    <t>Rua João Tavares 653 / Casa - CEP 08051380 - Limoeiro, São Paulo, São Paulo</t>
  </si>
  <si>
    <t>08051380</t>
  </si>
  <si>
    <t>9 de março | 15:22</t>
  </si>
  <si>
    <t>9 de março | 17:41</t>
  </si>
  <si>
    <t>42101494955</t>
  </si>
  <si>
    <t>2000005249374798</t>
  </si>
  <si>
    <t>8 de março de 2023 19:57 hs.</t>
  </si>
  <si>
    <t>Alberto Pereira Filho</t>
  </si>
  <si>
    <t>CPF 11315401827</t>
  </si>
  <si>
    <t>R. Pedro 250, São Paulo - CEP: 02371000, São Paulo</t>
  </si>
  <si>
    <t>11315401827</t>
  </si>
  <si>
    <t>Rua Pedro 250 / Referencia: Favor Entregar No 266 Com D Marisa, Se Nao Tiver Ninguem No 250 - CEP 02371000 - Vila Albertina, São Paulo, São Paulo</t>
  </si>
  <si>
    <t>02371000</t>
  </si>
  <si>
    <t>9 de março | 18:50</t>
  </si>
  <si>
    <t>42101479621</t>
  </si>
  <si>
    <t>2000005249252386</t>
  </si>
  <si>
    <t>8 de março de 2023 19:38 hs.</t>
  </si>
  <si>
    <t>Cancelamos a venda a pedido do comprador. Seu produto será colocado novamente à venda.</t>
  </si>
  <si>
    <t>Helder de Souza</t>
  </si>
  <si>
    <t>03469843783</t>
  </si>
  <si>
    <t>Barra de São Francisco</t>
  </si>
  <si>
    <t>29800000</t>
  </si>
  <si>
    <t>MEL42101423623LMFFF01</t>
  </si>
  <si>
    <t>2000005249217962</t>
  </si>
  <si>
    <t>8 de março de 2023 19:34 hs.</t>
  </si>
  <si>
    <t>celso ascenciano</t>
  </si>
  <si>
    <t>03948876703</t>
  </si>
  <si>
    <t>Rua João Paulo 3 / casa 03 - CEP 28770000 - Arranchadouro, Santa Maria Madalena, Rio de Janeiro</t>
  </si>
  <si>
    <t>11 de março | 12:21</t>
  </si>
  <si>
    <t>MEL42101417782LMFFF01</t>
  </si>
  <si>
    <t>2000005249196690</t>
  </si>
  <si>
    <t>8 de março de 2023 19:29 hs.</t>
  </si>
  <si>
    <t>PAR-NZT3601</t>
  </si>
  <si>
    <t>MLB2763608460</t>
  </si>
  <si>
    <t>2 Kits Rolamento Roda Traseira Meriva</t>
  </si>
  <si>
    <t>André  simiao</t>
  </si>
  <si>
    <t>CPF 02948360714</t>
  </si>
  <si>
    <t>Rua Claude Monet 51 - 51, Rio de Janeiro - CEP: 22790663, Rio de Janeiro</t>
  </si>
  <si>
    <t>02948360714</t>
  </si>
  <si>
    <t>Rua Claude Monet 51 / 51 Referencia: Entregar na portaria - CEP 22790663 - Recreio dos Bandeirantes, Rio de Janeiro, Rio de Janeiro</t>
  </si>
  <si>
    <t>22790663</t>
  </si>
  <si>
    <t>10 de março | 00:17</t>
  </si>
  <si>
    <t>10 de março | 16:39</t>
  </si>
  <si>
    <t>MEL42101404566LMXDF01</t>
  </si>
  <si>
    <t>2000004270043775</t>
  </si>
  <si>
    <t>8 de março de 2023 19:08 hs.</t>
  </si>
  <si>
    <t>César Sudário Diniz</t>
  </si>
  <si>
    <t>13150091616</t>
  </si>
  <si>
    <t>Rua João Batista de Oliveira 222 / oficina mecânica Referencia: auto mecânica Diniz - CEP 38480000 - Nova esperança, Tupaciguara, Minas Gerais</t>
  </si>
  <si>
    <t>Tupaciguara</t>
  </si>
  <si>
    <t>38480000</t>
  </si>
  <si>
    <t>9 de março | 13:26</t>
  </si>
  <si>
    <t>MEL42101346402LMFFF01</t>
  </si>
  <si>
    <t>2000005249022172</t>
  </si>
  <si>
    <t>8 de março de 2023 19:00 hs.</t>
  </si>
  <si>
    <t>MLB2744106192</t>
  </si>
  <si>
    <t>Rolamento Eixo Traseiro Peugeot 206 207 Com Barra 50mm</t>
  </si>
  <si>
    <t>Silvana Santana  Rodrigues</t>
  </si>
  <si>
    <t>CPF 09491789775</t>
  </si>
  <si>
    <t>Rua da Limeira 91 - Casa, Angra dos Reis - CEP: 23955385, Rio de Janeiro</t>
  </si>
  <si>
    <t>09491789775</t>
  </si>
  <si>
    <t>Rua da Limeira 91 / Juca Refrigeracao - CEP 23955385 - Parque Mambucaba (Mambucaba), Angra dos Reis, Rio de Janeiro</t>
  </si>
  <si>
    <t>23955385</t>
  </si>
  <si>
    <t>11 de março | 00:53</t>
  </si>
  <si>
    <t>13 de março | 17:14</t>
  </si>
  <si>
    <t>MEL42101325130LMXDF01</t>
  </si>
  <si>
    <t>2000005248965602</t>
  </si>
  <si>
    <t>8 de março de 2023 18:53 hs.</t>
  </si>
  <si>
    <t>Marconi Amaro</t>
  </si>
  <si>
    <t>34431923861</t>
  </si>
  <si>
    <t>Rua Edmar Bressam 653 / Casa Referencia: Casa - CEP 07179060 - Jardim Ponte Alta I, Guarulhos, São Paulo</t>
  </si>
  <si>
    <t>07179060</t>
  </si>
  <si>
    <t>9 de março | 01:18</t>
  </si>
  <si>
    <t>9 de março | 15:27</t>
  </si>
  <si>
    <t>MEL42101303191LMFFF01</t>
  </si>
  <si>
    <t>2000005248957974</t>
  </si>
  <si>
    <t>8 de março de 2023 18:52 hs.</t>
  </si>
  <si>
    <t>Lenilce A Alves</t>
  </si>
  <si>
    <t>06272205686</t>
  </si>
  <si>
    <t>Rua Quatorze 430 / Referencia: outro número (34)9 92118712 - CEP 38447017 - Milenium, Araguari, Minas Gerais</t>
  </si>
  <si>
    <t>Araguari</t>
  </si>
  <si>
    <t>38447017</t>
  </si>
  <si>
    <t>9 de março | 06:30</t>
  </si>
  <si>
    <t>10 de março | 09:20</t>
  </si>
  <si>
    <t>MEL42101300839LMFFF01</t>
  </si>
  <si>
    <t>2000005248950260</t>
  </si>
  <si>
    <t>8 de março de 2023 18:49 hs.</t>
  </si>
  <si>
    <t>MLB2918813304</t>
  </si>
  <si>
    <t>Violapcosta Viola</t>
  </si>
  <si>
    <t>CPF 33681643172</t>
  </si>
  <si>
    <t>Rua Francisco airis SN, Goianira - CEP: 75367006, Goiás</t>
  </si>
  <si>
    <t>33681643172</t>
  </si>
  <si>
    <t>Rua Francisco Ayres SN / CEP 75367006 - Setor Cora Coralina, Goianira, Goiás</t>
  </si>
  <si>
    <t>Goianira</t>
  </si>
  <si>
    <t>75367006</t>
  </si>
  <si>
    <t>11 de março | 12:46</t>
  </si>
  <si>
    <t>MEL42101295318LMXDF01</t>
  </si>
  <si>
    <t>2000004269989527</t>
  </si>
  <si>
    <t>8 de março de 2023 18:46 hs.</t>
  </si>
  <si>
    <t>Francisco eudo bandeira de Oli Bandeira</t>
  </si>
  <si>
    <t>35199820800</t>
  </si>
  <si>
    <t>Rua Osvaldo Macedo Lecques 214 / casa do meu primo Referencia: Madereira Andorra - CEP 12231610 - Jardim Satélite, São José dos Campos, São Paulo</t>
  </si>
  <si>
    <t>12231610</t>
  </si>
  <si>
    <t>9 de março | 00:59</t>
  </si>
  <si>
    <t>9 de março | 13:55</t>
  </si>
  <si>
    <t>MEL42101282739LMFFF01</t>
  </si>
  <si>
    <t>2000005248833276</t>
  </si>
  <si>
    <t>8 de março de 2023 18:31 hs.</t>
  </si>
  <si>
    <t>Wagner Rocha Barbosa</t>
  </si>
  <si>
    <t>05158804699</t>
  </si>
  <si>
    <t>Rua Dilmar Eduardo Abreu Dutra 49 / casa - CEP 35703870 - Condomínio Lagoas do Moinho, Sete Lagoas, Minas Gerais</t>
  </si>
  <si>
    <t>35703870</t>
  </si>
  <si>
    <t>10 de março | 17:01</t>
  </si>
  <si>
    <t>MEL42101244283LMFFF01</t>
  </si>
  <si>
    <t>2000005248832936</t>
  </si>
  <si>
    <t>MLB3104576465</t>
  </si>
  <si>
    <t>Kit Reparo Alavanca Câmbio Pampa Motor Ap 1990 À 1997</t>
  </si>
  <si>
    <t>Humberto J Da Silva Silva</t>
  </si>
  <si>
    <t>CPF 47802936420</t>
  </si>
  <si>
    <t>rua dez 105 - casa, Cananéia - CEP: 11990000, São Paulo</t>
  </si>
  <si>
    <t>47802936420</t>
  </si>
  <si>
    <t>rua dez 105 / casa Referencia: casa - CEP 11990000 - bairro nova cananeia, Cananéia, São Paulo</t>
  </si>
  <si>
    <t>Cananéia</t>
  </si>
  <si>
    <t>11990000</t>
  </si>
  <si>
    <t>10 de março | 02:16</t>
  </si>
  <si>
    <t>11 de março | 09:40</t>
  </si>
  <si>
    <t>MEL42101243137LMXDF01</t>
  </si>
  <si>
    <t>2000005248745806</t>
  </si>
  <si>
    <t>8 de março de 2023 18:19 hs.</t>
  </si>
  <si>
    <t>Gilcea Dos Santos Ramalhete</t>
  </si>
  <si>
    <t>92377734715</t>
  </si>
  <si>
    <t>Rua Pedro da Costa Vieira 517 / CEP 29213100 - Nossa Senhora da Conceição, Guarapari, Espírito Santo</t>
  </si>
  <si>
    <t>29213100</t>
  </si>
  <si>
    <t>8 de março | 23:38</t>
  </si>
  <si>
    <t>10 de março | 16:49</t>
  </si>
  <si>
    <t>MEL42101209161LMFFF01</t>
  </si>
  <si>
    <t>2000005248659498</t>
  </si>
  <si>
    <t>8 de março de 2023 18:09 hs.</t>
  </si>
  <si>
    <t>Antonia Ribeiro</t>
  </si>
  <si>
    <t>37494102833</t>
  </si>
  <si>
    <t>Rua Francisco Ribeiro da Silva SN / 181 Referencia: casa - CEP 17429022 - Centro (Santa Terezinha), Lupércio, São Paulo</t>
  </si>
  <si>
    <t>Lupércio</t>
  </si>
  <si>
    <t>17429022</t>
  </si>
  <si>
    <t>9 de março | 19:02</t>
  </si>
  <si>
    <t>10 de março | 15:17</t>
  </si>
  <si>
    <t>MEL42101171951LMFFF01</t>
  </si>
  <si>
    <t>2000005248597012</t>
  </si>
  <si>
    <t>8 de março de 2023 17:54 hs.</t>
  </si>
  <si>
    <t>SBR MANUTENCAO DE VEICULOS LTDA</t>
  </si>
  <si>
    <t>25299877000156</t>
  </si>
  <si>
    <t>Rua Johann Ohf 2615 / galpao Referencia: Entregas Apenas em horário comercial. 08:00 - 12:00 e 13:30 - 18:00 - CEP 89046115 - Velha Central, Blumenau, Santa Catarina</t>
  </si>
  <si>
    <t>89046115</t>
  </si>
  <si>
    <t>9 de março | 12:44</t>
  </si>
  <si>
    <t>9 de março | 18:59</t>
  </si>
  <si>
    <t>MEL42101143644LMFFF01</t>
  </si>
  <si>
    <t>2000005248566892</t>
  </si>
  <si>
    <t>8 de março de 2023 17:51 hs.</t>
  </si>
  <si>
    <t>rodolfo ferreira de oliveira</t>
  </si>
  <si>
    <t>30879498846</t>
  </si>
  <si>
    <t>Rua Flor do Girassol 29 / Referencia: em frente a creche no bairro - CEP 13412666 - Mário Dedini, Piracicaba, São Paulo</t>
  </si>
  <si>
    <t>13412666</t>
  </si>
  <si>
    <t>8 de março | 23:20</t>
  </si>
  <si>
    <t>9 de março | 13:23</t>
  </si>
  <si>
    <t>MEL42101132136LMFFF01</t>
  </si>
  <si>
    <t>2000005248490764</t>
  </si>
  <si>
    <t>8 de março de 2023 17:42 hs.</t>
  </si>
  <si>
    <t>Andre Peres azarias</t>
  </si>
  <si>
    <t>CPF 08026723708</t>
  </si>
  <si>
    <t>Rua Manoel Afonso Cardoso 375 - portão verde, Magé - CEP: 25900680, Rio de Janeiro</t>
  </si>
  <si>
    <t>08026723708</t>
  </si>
  <si>
    <t>Rua Manoel Afonso Cardoso 375 / portão verde - CEP 25900680 - Canal, Magé, Rio de Janeiro</t>
  </si>
  <si>
    <t>25900680</t>
  </si>
  <si>
    <t>11 de março | 11:11</t>
  </si>
  <si>
    <t>MEL42101098512LMXDF01</t>
  </si>
  <si>
    <t>2000005248507156</t>
  </si>
  <si>
    <t>8 de março de 2023 17:40 hs.</t>
  </si>
  <si>
    <t>Você decidiu devolver o dinheiro e ninguém poderá reclamar por esta venda.</t>
  </si>
  <si>
    <t>Par-PG003</t>
  </si>
  <si>
    <t>MLB2075838854</t>
  </si>
  <si>
    <t>2 Kit's De Rolamento Eixo Traseiro Xsara Picasso 2001 A 2011</t>
  </si>
  <si>
    <t>Rivelino Bispo</t>
  </si>
  <si>
    <t>CPF 17724438838</t>
  </si>
  <si>
    <t>Avenida Edne Rontani Bassete 2034, Piracicaba - CEP: 13426160, São Paulo</t>
  </si>
  <si>
    <t>17724438838</t>
  </si>
  <si>
    <t>Avenida Edne Rontani Bassete 2034 / CEP 13426160 - Conjunto Habitacional Água Branca, Piracicaba, São Paulo</t>
  </si>
  <si>
    <t>13426160</t>
  </si>
  <si>
    <t>11 de março | 01:32</t>
  </si>
  <si>
    <t>MEL42101102721LMXDF01</t>
  </si>
  <si>
    <t>2000004269780419</t>
  </si>
  <si>
    <t>8 de março de 2023 17:32 hs.</t>
  </si>
  <si>
    <t>THAMYRES  VIANA DE ARAUJO</t>
  </si>
  <si>
    <t>13745002750</t>
  </si>
  <si>
    <t>Avenida Quinze de Novembro 159 / CHEVROPECAS - CEP 28035100 - Centro, Campos dos Goytacazes, Rio de Janeiro</t>
  </si>
  <si>
    <t>28035100</t>
  </si>
  <si>
    <t>9 de março | 13:34</t>
  </si>
  <si>
    <t>10 de março | 16:07</t>
  </si>
  <si>
    <t>MEL42101075945LMFFF01</t>
  </si>
  <si>
    <t>2000005248404556</t>
  </si>
  <si>
    <t>8 de março de 2023 17:24 hs.</t>
  </si>
  <si>
    <t>VALDECI ALVES DUARTE</t>
  </si>
  <si>
    <t>25378195861</t>
  </si>
  <si>
    <t>Rodovia bom giro nakao Km79 SN / chacara . Referencia: chacara azul. saindo da rod bom giro nakao km79. 500metros pra frente .lado direito - CEP 18150000 - ressaca, Ibiúna, São Paulo</t>
  </si>
  <si>
    <t>9 de março | 02:18</t>
  </si>
  <si>
    <t>9 de março | 13:11</t>
  </si>
  <si>
    <t>MEL42101060366LMFFF01</t>
  </si>
  <si>
    <t>2000005248338434</t>
  </si>
  <si>
    <t>8 de março de 2023 17:16 hs.</t>
  </si>
  <si>
    <t>andre da silva coelho coelho</t>
  </si>
  <si>
    <t>26532618802</t>
  </si>
  <si>
    <t>Rua Volans 291 / casa Referencia: perto da avenida perseu - CEP 12230490 - Jardim Satélite, São José dos Campos, São Paulo</t>
  </si>
  <si>
    <t>12230490</t>
  </si>
  <si>
    <t>8 de março | 23:16</t>
  </si>
  <si>
    <t>9 de março | 14:24</t>
  </si>
  <si>
    <t>MEL42101030262LMFFF01</t>
  </si>
  <si>
    <t>2000005245211290</t>
  </si>
  <si>
    <t>8 de março de 2023 17:03 hs.</t>
  </si>
  <si>
    <t>Daniel Ribeiro</t>
  </si>
  <si>
    <t>07703131911</t>
  </si>
  <si>
    <t>Rua Soares Raposo 3205 / Valter veículos - CEP 85770000 - centro, Realeza, Paraná</t>
  </si>
  <si>
    <t>MEL42099683789LMFFF01</t>
  </si>
  <si>
    <t>2000005248204858</t>
  </si>
  <si>
    <t>8 de março de 2023 16:54 hs.</t>
  </si>
  <si>
    <t>Elson Dourado de souza</t>
  </si>
  <si>
    <t>33905453878</t>
  </si>
  <si>
    <t>04929080</t>
  </si>
  <si>
    <t>8 de março | 23:28</t>
  </si>
  <si>
    <t>MEL42100975604LMFFF01</t>
  </si>
  <si>
    <t>https://myaccount.mercadolivre.com.br/shipments/42100975604/detail</t>
  </si>
  <si>
    <t>2000005248184556</t>
  </si>
  <si>
    <t>8 de março de 2023 16:51 hs.</t>
  </si>
  <si>
    <t>Ricardo Bezerra</t>
  </si>
  <si>
    <t>CPF 01962614573</t>
  </si>
  <si>
    <t>Rua Luís Pacheco 192 - galpão, São Paulo - CEP: 01107010, São Paulo</t>
  </si>
  <si>
    <t>01962614573</t>
  </si>
  <si>
    <t>Rua Luís Pacheco 192 / galpão - CEP 01107010 - Luz, São Paulo, São Paulo</t>
  </si>
  <si>
    <t>01107010</t>
  </si>
  <si>
    <t>9 de março | 21:37</t>
  </si>
  <si>
    <t>42100965906</t>
  </si>
  <si>
    <t>2000005248160480</t>
  </si>
  <si>
    <t>8 de março de 2023 16:47 hs.</t>
  </si>
  <si>
    <t>Alex Braga</t>
  </si>
  <si>
    <t>00858000580</t>
  </si>
  <si>
    <t>Rua Vênus II 5 / Quadra 09 - CEP 42803754 - Gravatá, Camaçari, Bahia</t>
  </si>
  <si>
    <t>42803754</t>
  </si>
  <si>
    <t>8 de março | 23:31</t>
  </si>
  <si>
    <t>9 de março | 15:21</t>
  </si>
  <si>
    <t>MEL42100952725LMFFF01</t>
  </si>
  <si>
    <t>2000005248142504</t>
  </si>
  <si>
    <t>8 de março de 2023 16:45 hs.</t>
  </si>
  <si>
    <t>Valdir Gregorio</t>
  </si>
  <si>
    <t>21987341848</t>
  </si>
  <si>
    <t>Alameda Canto das Águas SN / Casa 25 Referencia: Casa Jd. Peri - CEP 02680027 - Jardim Peri, São Paulo, São Paulo</t>
  </si>
  <si>
    <t>02680027</t>
  </si>
  <si>
    <t>8 de março | 23:47</t>
  </si>
  <si>
    <t>9 de março | 14:11</t>
  </si>
  <si>
    <t>MEL42100944809LMFFF01</t>
  </si>
  <si>
    <t>2000005248142324</t>
  </si>
  <si>
    <t>8 de março de 2023 16:44 hs.</t>
  </si>
  <si>
    <t>Roque Ximenes Neto</t>
  </si>
  <si>
    <t>04917668905</t>
  </si>
  <si>
    <t>Rua Manoel Leão Rego 654 / Loja Referencia: Mx moveis - CEP 19970060 - Centro, Palmital, São Paulo</t>
  </si>
  <si>
    <t>Palmital</t>
  </si>
  <si>
    <t>19970060</t>
  </si>
  <si>
    <t>8 de março | 19:19</t>
  </si>
  <si>
    <t>9 de março | 12:38</t>
  </si>
  <si>
    <t>MEL42100946392LMFFF01</t>
  </si>
  <si>
    <t>2000005248102056</t>
  </si>
  <si>
    <t>8 de março de 2023 16:41 hs.</t>
  </si>
  <si>
    <t>MLB2949729320</t>
  </si>
  <si>
    <t>ADILSO R RAMOS ribeiro</t>
  </si>
  <si>
    <t>CPF 02592689923</t>
  </si>
  <si>
    <t>santa elena SN - perto da prefeitura, nova ubiranta  - CEP: 78888000, Mato Grosso</t>
  </si>
  <si>
    <t>02592689923</t>
  </si>
  <si>
    <t>centro 1721 / mercado bom preço - CEP 78888000 - centro, Nova Ubiratã, Mato Grosso</t>
  </si>
  <si>
    <t>Nova Ubiratã</t>
  </si>
  <si>
    <t>78888000</t>
  </si>
  <si>
    <t>10 de março | 04:35</t>
  </si>
  <si>
    <t>13 de março | 16:11</t>
  </si>
  <si>
    <t>MEL42100927031LMXDF01</t>
  </si>
  <si>
    <t>2000004269632823</t>
  </si>
  <si>
    <t>MEL42100935074LMFFF01</t>
  </si>
  <si>
    <t>2000005248050942</t>
  </si>
  <si>
    <t>8 de março de 2023 16:32 hs.</t>
  </si>
  <si>
    <t>Ronaldo Adriano Rodrigues Fonseca</t>
  </si>
  <si>
    <t>03546717317</t>
  </si>
  <si>
    <t>AV MA 006 SN / RF Auto Pecas LUB Referencia: Rf Auto Pecas LUBRIFICANTES - CEP 65820000 - Tasso Fragoso, Maranhão</t>
  </si>
  <si>
    <t>9 de março | 00:16</t>
  </si>
  <si>
    <t>13 de março | 14:17</t>
  </si>
  <si>
    <t>MEL42100909168LMFFF01</t>
  </si>
  <si>
    <t>2000005248009468</t>
  </si>
  <si>
    <t>8 de março de 2023 16:29 hs.</t>
  </si>
  <si>
    <t>MLB2787140766</t>
  </si>
  <si>
    <t>Kit Reparo Terminal Cabo Engate Seleção Nissan Sentra</t>
  </si>
  <si>
    <t>marcos aurelio garcia reis</t>
  </si>
  <si>
    <t>CPF 05921519804</t>
  </si>
  <si>
    <t>rua manoel ferreira 76, Campinas - CEP: 13060705, São Paulo</t>
  </si>
  <si>
    <t>05921519804</t>
  </si>
  <si>
    <t>RUA FRANCISCO COELHO 189 / CEP 13060731 - Campinal, São Paulo</t>
  </si>
  <si>
    <t>Campinal</t>
  </si>
  <si>
    <t>13060731</t>
  </si>
  <si>
    <t>10 de março | 01:10</t>
  </si>
  <si>
    <t>10 de março | 14:04</t>
  </si>
  <si>
    <t>MEL42100894098LMXDF01</t>
  </si>
  <si>
    <t>https://myaccount.mercadolivre.com.br/shipments/42100894098/detail</t>
  </si>
  <si>
    <t>2000005247985646</t>
  </si>
  <si>
    <t>8 de março de 2023 16:24 hs.</t>
  </si>
  <si>
    <t>Moacir Bandeira</t>
  </si>
  <si>
    <t>16880667805</t>
  </si>
  <si>
    <t>Rua Luiz Bassetto 581 / Referencia: em frente a academia - CEP 18660038 - Centro, Pratânia, São Paulo</t>
  </si>
  <si>
    <t>Pratânia</t>
  </si>
  <si>
    <t>18660038</t>
  </si>
  <si>
    <t>8 de março | 22:50</t>
  </si>
  <si>
    <t>9 de março | 13:21</t>
  </si>
  <si>
    <t>MEL42100882473LMFFF01</t>
  </si>
  <si>
    <t>2000005247984776</t>
  </si>
  <si>
    <t>orfelo machado</t>
  </si>
  <si>
    <t>CPF 01250198666</t>
  </si>
  <si>
    <t>Rua Jason Armando de Paula 213 - Casa, Araxá - CEP: 38181020, Minas Gerais</t>
  </si>
  <si>
    <t>01250198666</t>
  </si>
  <si>
    <t>Rua Jason Armando de Paula 213 / Casa Referencia: Proximo A Feirinho Do Urciano Lemos - CEP 38181020 - Bom Jesus, Araxá, Minas Gerais</t>
  </si>
  <si>
    <t>38181020</t>
  </si>
  <si>
    <t>10 de março | 04:03</t>
  </si>
  <si>
    <t>11 de março | 09:50</t>
  </si>
  <si>
    <t>MEL42100879103LMXDF01</t>
  </si>
  <si>
    <t>2000005247944174</t>
  </si>
  <si>
    <t>8 de março de 2023 16:17 hs.</t>
  </si>
  <si>
    <t>Breno Rodrigues</t>
  </si>
  <si>
    <t>CPF 55038770800</t>
  </si>
  <si>
    <t>Rua Dr Ademar Pereira de Barros 826, Suzano - CEP: 08683050, São Paulo</t>
  </si>
  <si>
    <t>55038770800</t>
  </si>
  <si>
    <t>Avenida José Benedito Braga 490 / oficina engrenauto Referencia: (oficina engrenauto vans)em frente (mogi vans) - CEP 08773020 - Vila Mogilar, Mogi das Cruzes, São Paulo</t>
  </si>
  <si>
    <t>08773020</t>
  </si>
  <si>
    <t>9 de março | 16:09</t>
  </si>
  <si>
    <t>9 de março | 21:13</t>
  </si>
  <si>
    <t>42100859485</t>
  </si>
  <si>
    <t>2000005247917816</t>
  </si>
  <si>
    <t>8 de março de 2023 16:14 hs.</t>
  </si>
  <si>
    <t>MLB3025151102</t>
  </si>
  <si>
    <t>Terminal Cabo Trambulador Engate 13mm Uno 2014 Em Diante</t>
  </si>
  <si>
    <t>aline francisco</t>
  </si>
  <si>
    <t>CPF 08410099616</t>
  </si>
  <si>
    <t>rua jose dias de castro 300 - casa, Jesuânia - CEP: 37485000, Minas Gerais</t>
  </si>
  <si>
    <t>08410099616</t>
  </si>
  <si>
    <t>Rua José Dias de Castro 300 / Casa - CEP 37485000 - Jesuânia, Minas Gerais</t>
  </si>
  <si>
    <t>Jesuânia</t>
  </si>
  <si>
    <t>37485000</t>
  </si>
  <si>
    <t>9 de março | 01:52</t>
  </si>
  <si>
    <t>9 de março | 12:28</t>
  </si>
  <si>
    <t>MEL42100856110LMXDF01</t>
  </si>
  <si>
    <t>2000005247887788</t>
  </si>
  <si>
    <t>8 de março de 2023 16:10 hs.</t>
  </si>
  <si>
    <t>MARCIO SOUZA SILVA</t>
  </si>
  <si>
    <t>32113405806</t>
  </si>
  <si>
    <t>Avenida Frei Pacifico Wagner 89 / CEP 11660280 - Centro, Caraguatatuba, São Paulo</t>
  </si>
  <si>
    <t>11660280</t>
  </si>
  <si>
    <t>9 de março | 15:26</t>
  </si>
  <si>
    <t>MEL42100843760LMFFF01</t>
  </si>
  <si>
    <t>https://myaccount.mercadolivre.com.br/shipments/42100843760/detail</t>
  </si>
  <si>
    <t>2000005247823676</t>
  </si>
  <si>
    <t>8 de março de 2023 16:01 hs.</t>
  </si>
  <si>
    <t>Miriã Uch</t>
  </si>
  <si>
    <t>28649028349</t>
  </si>
  <si>
    <t>Rua Mário Eloy 212 / A - CEP 02423050 - Jardim Carlu, São Paulo, São Paulo</t>
  </si>
  <si>
    <t>02423050</t>
  </si>
  <si>
    <t>9 de março | 00:17</t>
  </si>
  <si>
    <t>9 de março | 16:18</t>
  </si>
  <si>
    <t>MEL42100815560LMFFF01</t>
  </si>
  <si>
    <t>2000005247811006</t>
  </si>
  <si>
    <t>8 de março de 2023 15:59 hs.</t>
  </si>
  <si>
    <t>Luciano Southier</t>
  </si>
  <si>
    <t>83948066949</t>
  </si>
  <si>
    <t>Rua David Tows 2762 / Loja Tius car Automó Referencia: Loja de Automóveis Tius Car, atendimento de segunda a sabado das 8 as 18 horas - CEP 81920080 - Sítio Cercado, Curitiba, Paraná</t>
  </si>
  <si>
    <t>81920080</t>
  </si>
  <si>
    <t>8 de março | 19:31</t>
  </si>
  <si>
    <t>9 de março | 11:15</t>
  </si>
  <si>
    <t>MEL42100807254LMFFF01</t>
  </si>
  <si>
    <t>2000005247778526</t>
  </si>
  <si>
    <t>8 de março de 2023 15:52 hs.</t>
  </si>
  <si>
    <t>marcilio leão</t>
  </si>
  <si>
    <t>CPF 37364022600</t>
  </si>
  <si>
    <t>Rua L 204, Francisco Sá - CEP: 39580000, Minas Gerais</t>
  </si>
  <si>
    <t>37364022600</t>
  </si>
  <si>
    <t>Rua L 204 / Referencia: zap 3899236094 - CEP 39580000 - Antonio Miranda, Francisco Sá, Minas Gerais</t>
  </si>
  <si>
    <t>Francisco Sá</t>
  </si>
  <si>
    <t>39580000</t>
  </si>
  <si>
    <t>11 de março | 17:15</t>
  </si>
  <si>
    <t>MEL42100792632LMXDF01</t>
  </si>
  <si>
    <t>2000004269432777</t>
  </si>
  <si>
    <t>8 de março de 2023 15:36 hs.</t>
  </si>
  <si>
    <t>MLB2831309396</t>
  </si>
  <si>
    <t>Rodrigo José da Silva</t>
  </si>
  <si>
    <t>CPF 31298733847</t>
  </si>
  <si>
    <t>Alameda dos Guatas 375 - Posto BR , São Paulo - CEP: 04053041, São Paulo</t>
  </si>
  <si>
    <t>31298733847</t>
  </si>
  <si>
    <t>Estrada do Mato Dentro 310 / próximo a pedreira Referencia: ao lado da pedreira, chácara - CEP 06881500 - Potuverá, Itapecerica da Serra, São Paulo</t>
  </si>
  <si>
    <t>06881500</t>
  </si>
  <si>
    <t>9 de março | 02:50</t>
  </si>
  <si>
    <t>9 de março | 15:16</t>
  </si>
  <si>
    <t>MEL42100737031LMXDF01</t>
  </si>
  <si>
    <t>2000005247561900</t>
  </si>
  <si>
    <t>8 de março de 2023 15:24 hs.</t>
  </si>
  <si>
    <t>Amauri Shimote</t>
  </si>
  <si>
    <t>27999501832</t>
  </si>
  <si>
    <t>Avenida dos Pioneiros 262 / CEP 19210000 - Jardim Acácias, Tarabai, São Paulo</t>
  </si>
  <si>
    <t>Tarabai</t>
  </si>
  <si>
    <t>19210000</t>
  </si>
  <si>
    <t>8 de março | 19:37</t>
  </si>
  <si>
    <t>9 de março | 16:40</t>
  </si>
  <si>
    <t>MEL42100702527LMFFF01</t>
  </si>
  <si>
    <t>2000005247555736</t>
  </si>
  <si>
    <t>8 de março de 2023 15:23 hs.</t>
  </si>
  <si>
    <t>Christian Machado</t>
  </si>
  <si>
    <t>CPF 11465451935</t>
  </si>
  <si>
    <t>rua mezzalira SN - perto da coamo, Ipuaçu - CEP: 89832000, Santa Catarina</t>
  </si>
  <si>
    <t>11465451935</t>
  </si>
  <si>
    <t>rua mezzalira SN / perto da coamo Referencia: Perto da coamo e mecanica - CEP 89832000 - centro, Ipuaçu, Santa Catarina</t>
  </si>
  <si>
    <t>Ipuaçu</t>
  </si>
  <si>
    <t>89832000</t>
  </si>
  <si>
    <t>9 de março | 02:07</t>
  </si>
  <si>
    <t>10 de março | 09:36</t>
  </si>
  <si>
    <t>MEL42100700949LMXDF01</t>
  </si>
  <si>
    <t>2000004269391883</t>
  </si>
  <si>
    <t>8 de março de 2023 15:21 hs.</t>
  </si>
  <si>
    <t>Alef Barbosa Moreira Monteiro</t>
  </si>
  <si>
    <t>09711939401</t>
  </si>
  <si>
    <t>Rua Santos Dias 128 / casa Referencia: Rua Sem Saida. - CEP 58080630 - Ernani Sátiro, João Pessoa, Paraíba</t>
  </si>
  <si>
    <t>58080630</t>
  </si>
  <si>
    <t>9 de março | 01:33</t>
  </si>
  <si>
    <t>10 de março | 09:09</t>
  </si>
  <si>
    <t>MEL42100695338LMFFF01</t>
  </si>
  <si>
    <t>2000004269362287</t>
  </si>
  <si>
    <t>8 de março de 2023 15:20 hs.</t>
  </si>
  <si>
    <t>ELETROSSETTI COMERCIAL</t>
  </si>
  <si>
    <t>23553980000155</t>
  </si>
  <si>
    <t>Avenida Doutor Carlos de Campos 920 / Loja Eletrossetti Referencia: Eletrossetti - CEP 13035610 - Vila Industrial, Campinas, São Paulo</t>
  </si>
  <si>
    <t>13035610</t>
  </si>
  <si>
    <t>9 de março | 02:39</t>
  </si>
  <si>
    <t>9 de março | 14:40</t>
  </si>
  <si>
    <t>MEL42100693114LMFFF01</t>
  </si>
  <si>
    <t>2000005247469596</t>
  </si>
  <si>
    <t>8 de março de 2023 15:13 hs.</t>
  </si>
  <si>
    <t>MLB2223263192</t>
  </si>
  <si>
    <t>Terminal Cabo De Engate Golf Vw Polo 2004</t>
  </si>
  <si>
    <t>Samuel Muniz Moreira</t>
  </si>
  <si>
    <t>CPF 14501833602</t>
  </si>
  <si>
    <t>Rua Philadelpho Coutinho Araújo 224, Manhuaçu - CEP: 36904165, Minas Gerais</t>
  </si>
  <si>
    <t>14501833602</t>
  </si>
  <si>
    <t>Rua Philadelpho Coutinho Araújo 224 / CEP 36904165 - Alfa Sul, Manhuaçu, Minas Gerais</t>
  </si>
  <si>
    <t>36904165</t>
  </si>
  <si>
    <t>9 de março | 01:35</t>
  </si>
  <si>
    <t>10 de março | 15:42</t>
  </si>
  <si>
    <t>MEL42100660991LMXDF01</t>
  </si>
  <si>
    <t>2000005247433478</t>
  </si>
  <si>
    <t>8 de março de 2023 15:09 hs.</t>
  </si>
  <si>
    <t>Absalão Paiva</t>
  </si>
  <si>
    <t>03463447436</t>
  </si>
  <si>
    <t>Rua Ituiutaba 102 / Conjunto Santarém - CEP 59124090 - Potengi, Natal, Rio Grande do Norte</t>
  </si>
  <si>
    <t>59124090</t>
  </si>
  <si>
    <t>13 de março | 10:02</t>
  </si>
  <si>
    <t>MEL42100644499LMFFF01</t>
  </si>
  <si>
    <t>2000005247344986</t>
  </si>
  <si>
    <t>8 de março de 2023 14:53 hs.</t>
  </si>
  <si>
    <t>Carlos Dias</t>
  </si>
  <si>
    <t>CPF 11660935814</t>
  </si>
  <si>
    <t>Avenida Lucas Nogueira Garcez 526 - OFICINA MECANICA, Poá - CEP: 08563100, São Paulo</t>
  </si>
  <si>
    <t>11660935814</t>
  </si>
  <si>
    <t>Avenida Lucas Nogueira Garcez 526 / CEP 08563100 - Jardim Estela, Poá, São Paulo</t>
  </si>
  <si>
    <t>08563100</t>
  </si>
  <si>
    <t>42100607710</t>
  </si>
  <si>
    <t>2000004269273173</t>
  </si>
  <si>
    <t>8 de março de 2023 14:44 hs.</t>
  </si>
  <si>
    <t>Danielle Mota</t>
  </si>
  <si>
    <t>90378490320</t>
  </si>
  <si>
    <t>AV MINISTRO JOSE AMERICO 660 / LOJA 07 - CEP 60824245 - Fortaleza, Ceará</t>
  </si>
  <si>
    <t>60824245</t>
  </si>
  <si>
    <t>9 de março | 05:26</t>
  </si>
  <si>
    <t>13 de março | 15:53</t>
  </si>
  <si>
    <t>MEL42100577157LMFFF01</t>
  </si>
  <si>
    <t>https://myaccount.mercadolivre.com.br/shipments/42100577157/detail</t>
  </si>
  <si>
    <t>2000005247252354</t>
  </si>
  <si>
    <t>8 de março de 2023 14:40 hs.</t>
  </si>
  <si>
    <t>Joao Lucas Sousa</t>
  </si>
  <si>
    <t>05701141101</t>
  </si>
  <si>
    <t>Crispiniano ribeiro SN / Qd32 lt06 - CEP 73950000 - Alvoradinha, Alvorada do Norte, Goiás</t>
  </si>
  <si>
    <t>Alvorada do Norte</t>
  </si>
  <si>
    <t>73950000</t>
  </si>
  <si>
    <t>8 de março | 19:04</t>
  </si>
  <si>
    <t>10 de março | 15:50</t>
  </si>
  <si>
    <t>MEL42100565740LMFFF01</t>
  </si>
  <si>
    <t>2000005247245816</t>
  </si>
  <si>
    <t>Carla Santos</t>
  </si>
  <si>
    <t>81756151504</t>
  </si>
  <si>
    <t>Rua 8 de Maio 62 / CEP 41120460 - Pernambués, Salvador, Bahia</t>
  </si>
  <si>
    <t>41120460</t>
  </si>
  <si>
    <t>8 de março | 22:23</t>
  </si>
  <si>
    <t>9 de março | 10:41</t>
  </si>
  <si>
    <t>MEL42100565359LMFFF01</t>
  </si>
  <si>
    <t>2000005247214264</t>
  </si>
  <si>
    <t>8 de março de 2023 14:34 hs.</t>
  </si>
  <si>
    <t>MLB3006326394</t>
  </si>
  <si>
    <t>William Kiyoshi</t>
  </si>
  <si>
    <t>CPF 30889571805</t>
  </si>
  <si>
    <t>Rua Crispim Coimbra 729 - Interlagos, Três Lagoas - CEP: 79640060, Mato Grosso do Sul</t>
  </si>
  <si>
    <t>30889571805</t>
  </si>
  <si>
    <t>Avenida Aldair Rosa de Oliveira 754 / CEP 79640100 - Interlagos, Três Lagoas, Mato Grosso do Sul</t>
  </si>
  <si>
    <t>79640100</t>
  </si>
  <si>
    <t>9 de março | 02:37</t>
  </si>
  <si>
    <t>MEL42100549158LMXDF01</t>
  </si>
  <si>
    <t>2000005247208698</t>
  </si>
  <si>
    <t>03048724664</t>
  </si>
  <si>
    <t>Estrada do Imburo SN / lotea,Mac paradiso Referencia: loteento Mac paradiso Quadra H lote 15 a rua da caixa d'água.obs procurar por Ronaldo vidraceiro - CEP 27979000 - Ajuda de Cima, Macaé, Rio de Janeiro</t>
  </si>
  <si>
    <t>27979000</t>
  </si>
  <si>
    <t>9 de março | 13:33</t>
  </si>
  <si>
    <t>10 de março | 16:05</t>
  </si>
  <si>
    <t>MEL42100545899LMFFF01</t>
  </si>
  <si>
    <t>2000005247050604</t>
  </si>
  <si>
    <t>8 de março de 2023 14:12 hs.</t>
  </si>
  <si>
    <t>erisvan.edvan erisvan.edvan</t>
  </si>
  <si>
    <t>91652324291</t>
  </si>
  <si>
    <t>Rua Zizo L Santos 113 / Ao Lado De Uma Igreja Pentecostal - CEP 68627580 - Jaderlândia, Paragominas, Pará</t>
  </si>
  <si>
    <t>Paragominas</t>
  </si>
  <si>
    <t>68627580</t>
  </si>
  <si>
    <t>8 de março | 20:14</t>
  </si>
  <si>
    <t>14 de março | 08:52</t>
  </si>
  <si>
    <t>MEL42100478259LMFFF01</t>
  </si>
  <si>
    <t>2000005246956312</t>
  </si>
  <si>
    <t>8 de março de 2023 13:58 hs.</t>
  </si>
  <si>
    <t>diego de oliveira presce cury</t>
  </si>
  <si>
    <t>10161327605</t>
  </si>
  <si>
    <t>35046080</t>
  </si>
  <si>
    <t>MEL42100436805LMFFF01</t>
  </si>
  <si>
    <t>2000005246891126</t>
  </si>
  <si>
    <t>8 de março de 2023 13:51 hs.</t>
  </si>
  <si>
    <t>Joao Paulo de Oliveira Brito</t>
  </si>
  <si>
    <t>CPF 17664115760</t>
  </si>
  <si>
    <t>Rua Soldado Bernardino da Silva 568 - Apto 306, Rio de Janeiro - CEP: 21210020, Rio de Janeiro</t>
  </si>
  <si>
    <t>17664115760</t>
  </si>
  <si>
    <t>Rua Soldado Bernardino da Silva 568 / Apto 306 Referencia: rua da igreja do Carmo - CEP 21210020 - Vila Kosmos, Rio de Janeiro, Rio de Janeiro</t>
  </si>
  <si>
    <t>21210020</t>
  </si>
  <si>
    <t>8 de março | 21:58</t>
  </si>
  <si>
    <t>9 de março | 19:45</t>
  </si>
  <si>
    <t>MEL42100414862LMXDF01</t>
  </si>
  <si>
    <t>2000005246874340</t>
  </si>
  <si>
    <t>8 de março de 2023 13:47 hs.</t>
  </si>
  <si>
    <t>MLB3175071410</t>
  </si>
  <si>
    <t>Robson caldeira</t>
  </si>
  <si>
    <t>CPF 94794529791</t>
  </si>
  <si>
    <t>av joao felipe 177 - auto posto imperial, Alto Rio Novo - CEP: 29760000, Espírito Santo</t>
  </si>
  <si>
    <t>94794529791</t>
  </si>
  <si>
    <t>av joao felipe 177 / auto posto imperial - CEP 29760000 - Santa Bárbara, Alto Rio Novo, Espírito Santo</t>
  </si>
  <si>
    <t>Alto Rio Novo</t>
  </si>
  <si>
    <t>29760000</t>
  </si>
  <si>
    <t>9 de março | 03:18</t>
  </si>
  <si>
    <t>11 de março | 11:44</t>
  </si>
  <si>
    <t>MEL42100400949LMXDF01</t>
  </si>
  <si>
    <t>2000005239456224</t>
  </si>
  <si>
    <t>8 de março de 2023 13:46 hs.</t>
  </si>
  <si>
    <t>glaucelaine torres</t>
  </si>
  <si>
    <t>05703211743</t>
  </si>
  <si>
    <t>Rua Dr Modesto de Mello 32 / brasilnet Referencia: casa - CEP 28650000 - Centro, Duas Barras, Rio de Janeiro</t>
  </si>
  <si>
    <t>Duas Barras</t>
  </si>
  <si>
    <t>28650000</t>
  </si>
  <si>
    <t>8 de março | 18:11</t>
  </si>
  <si>
    <t>10 de março | 15:26</t>
  </si>
  <si>
    <t>MEL42097219332LMFFF01</t>
  </si>
  <si>
    <t>2000005246643382</t>
  </si>
  <si>
    <t>8 de março de 2023 13:20 hs.</t>
  </si>
  <si>
    <t>Elisete Elisete Rodriques da Silva</t>
  </si>
  <si>
    <t>87033992734</t>
  </si>
  <si>
    <t>Rua Jorge Cardoso Santana 199 / casa Referencia: casa 1 - CEP 26291239 - Cabuçu, Nova Iguaçu, Rio de Janeiro</t>
  </si>
  <si>
    <t>26291239</t>
  </si>
  <si>
    <t>8 de março | 18:30</t>
  </si>
  <si>
    <t>9 de março | 12:27</t>
  </si>
  <si>
    <t>MEL42100311810LMFFF01</t>
  </si>
  <si>
    <t>2000005246603008</t>
  </si>
  <si>
    <t>8 de março de 2023 13:12 hs.</t>
  </si>
  <si>
    <t>552006/07</t>
  </si>
  <si>
    <t>MLB3097038268</t>
  </si>
  <si>
    <t>Par Bandeja Superior 106 Com Pivo 1992 Á 2001</t>
  </si>
  <si>
    <t>Adilton Machado</t>
  </si>
  <si>
    <t>CPF 06462510668</t>
  </si>
  <si>
    <t>Rua Morvan Dias Figueiredo 200 - Casa, Bicas - CEP: 36600000, Minas Gerais</t>
  </si>
  <si>
    <t>06462510668</t>
  </si>
  <si>
    <t>31910520</t>
  </si>
  <si>
    <t>2000004268962053</t>
  </si>
  <si>
    <t>8 de março de 2023 13:05 hs.</t>
  </si>
  <si>
    <t>agattha cristina Franca rigas roque</t>
  </si>
  <si>
    <t>13444286732</t>
  </si>
  <si>
    <t>Rua José Sampaio de Souza 3 / lt 08 qd 13 - CEP 25565430 - Jardim José Bonifácio, São João de Meriti, Rio de Janeiro</t>
  </si>
  <si>
    <t>São João de Meriti</t>
  </si>
  <si>
    <t>25565430</t>
  </si>
  <si>
    <t>10 de março | 09:45</t>
  </si>
  <si>
    <t>MEL42100265907LMFFF01</t>
  </si>
  <si>
    <t>2000005246520792</t>
  </si>
  <si>
    <t>8 de março de 2023 13:00 hs.</t>
  </si>
  <si>
    <t>Mario Silva Sampaio</t>
  </si>
  <si>
    <t>CPF 29290473568</t>
  </si>
  <si>
    <t>RUA MATO GROSSO 8 - Loja 03 04 Edf. Geo Center Pituba, Salvador - CEP: 41830150, Bahia</t>
  </si>
  <si>
    <t>29290473568</t>
  </si>
  <si>
    <t>Rua Wanderley Pinho 374 / Ed Maison Dor   Referencia: Apt: 1101 - próximo a entrada da academia FIT - CEP 41815270 - Itaigara, Salvador, Bahia</t>
  </si>
  <si>
    <t>41815270</t>
  </si>
  <si>
    <t>9 de março | 03:07</t>
  </si>
  <si>
    <t>11 de março | 13:22</t>
  </si>
  <si>
    <t>MEL42100255176LMXDF01</t>
  </si>
  <si>
    <t>2000005246374154</t>
  </si>
  <si>
    <t>8 de março de 2023 12:41 hs.</t>
  </si>
  <si>
    <t>Vitória de Sousa Cipriano</t>
  </si>
  <si>
    <t>CPF 48402126863</t>
  </si>
  <si>
    <t>Rua Cambucá 280 - casa unica, Ubatuba - CEP: 11685518, São Paulo</t>
  </si>
  <si>
    <t>48402126863</t>
  </si>
  <si>
    <t>14 de março | 12:32</t>
  </si>
  <si>
    <t>QC616275888BR</t>
  </si>
  <si>
    <t>2000004268888983</t>
  </si>
  <si>
    <t>Wellington Dias de Oliveira</t>
  </si>
  <si>
    <t>51291150587</t>
  </si>
  <si>
    <t>Rua Artêmio Castro Valente 37 / casa Referencia: Ao lado do espaço comercial
 Paralela ,condomínio dentro do Horto Natura - CEP 41260300 - Canabrava, Salvador, Bahia</t>
  </si>
  <si>
    <t>41260300</t>
  </si>
  <si>
    <t>9 de março | 13:39</t>
  </si>
  <si>
    <t>MEL42100192426LMFFF01</t>
  </si>
  <si>
    <t>2000005246285606</t>
  </si>
  <si>
    <t>8 de março de 2023 12:28 hs.</t>
  </si>
  <si>
    <t>Donizete Mendes da mota</t>
  </si>
  <si>
    <t>CPF 35512158805</t>
  </si>
  <si>
    <t>Moisés Olímpio De Freitas 330 - Casa, Itaberá - CEP: 18440000, São Paulo</t>
  </si>
  <si>
    <t>35512158805</t>
  </si>
  <si>
    <t>Rua Moisés Olímpio de Freitas 330 / Casa Referencia: Casa - CEP 18440000 - Jardim carolina, Itaberá, São Paulo</t>
  </si>
  <si>
    <t>9 de março | 01:10</t>
  </si>
  <si>
    <t>9 de março | 13:46</t>
  </si>
  <si>
    <t>MEL42100152823LMXDF01</t>
  </si>
  <si>
    <t>2000005246284276</t>
  </si>
  <si>
    <t>8 de março de 2023 12:26 hs.</t>
  </si>
  <si>
    <t>helder ramos costa</t>
  </si>
  <si>
    <t>05800042527</t>
  </si>
  <si>
    <t>Avenida Industrial Urbana 918 / VerdeVille2 bl2ap201 Referencia: Verde Ville 02 bloco 02 apartemente 201. Deixar na portária. - CEP 42800921 - Industrial, Camaçari, Bahia</t>
  </si>
  <si>
    <t>42800921</t>
  </si>
  <si>
    <t>9 de março | 09:31</t>
  </si>
  <si>
    <t>MEL42100149548LMFFF01</t>
  </si>
  <si>
    <t>2000005246262740</t>
  </si>
  <si>
    <t>8 de março de 2023 12:24 hs.</t>
  </si>
  <si>
    <t>Joaquim Neves</t>
  </si>
  <si>
    <t>39469490886</t>
  </si>
  <si>
    <t>Avenida Rio Branco SN / kim bar Referencia: kim bar - CEP 86845000 - ribeirão bonito, Grandes Rios, Paraná</t>
  </si>
  <si>
    <t>Grandes Rios</t>
  </si>
  <si>
    <t>86845000</t>
  </si>
  <si>
    <t>9 de março | 02:41</t>
  </si>
  <si>
    <t>10 de março | 14:40</t>
  </si>
  <si>
    <t>MEL42100143414LMFFF01</t>
  </si>
  <si>
    <t>2000005246230110</t>
  </si>
  <si>
    <t>8 de março de 2023 12:23 hs.</t>
  </si>
  <si>
    <t>Gabriel Fuentes de Souza</t>
  </si>
  <si>
    <t>CPF 31447723805</t>
  </si>
  <si>
    <t>valdemar alves teixeira  103, sumare - CEP: 13173110, São Paulo</t>
  </si>
  <si>
    <t>31447723805</t>
  </si>
  <si>
    <t>MEL42131283235LMXDR01</t>
  </si>
  <si>
    <t>2000005246234966</t>
  </si>
  <si>
    <t>8 de março de 2023 12:20 hs.</t>
  </si>
  <si>
    <t>Chegou em 8 de março</t>
  </si>
  <si>
    <t>irai duque</t>
  </si>
  <si>
    <t>CPF 03955185800</t>
  </si>
  <si>
    <t>rua adelmar tavares 261 - apt 02 - bl 08, Santo André - CEP: 09130190, São Paulo</t>
  </si>
  <si>
    <t>03955185800</t>
  </si>
  <si>
    <t>Rua Adelmar Tavares 261 / Apt 02 - Bl 08 - CEP 09130190 - Vila Tibiriçá, Santo André, São Paulo</t>
  </si>
  <si>
    <t>09130190</t>
  </si>
  <si>
    <t>8 de março | 15:31</t>
  </si>
  <si>
    <t>8 de março | 18:02</t>
  </si>
  <si>
    <t>VITOR BRENO</t>
  </si>
  <si>
    <t>42100128833</t>
  </si>
  <si>
    <t>2000004268822699</t>
  </si>
  <si>
    <t>8 de março de 2023 12:18 hs.</t>
  </si>
  <si>
    <t>Andre Filipe</t>
  </si>
  <si>
    <t>05238904940</t>
  </si>
  <si>
    <t>Rua Capri 480 / Apartamento 301 - CEP 88132229 - Pagani, Palhoça, Santa Catarina</t>
  </si>
  <si>
    <t>88132229</t>
  </si>
  <si>
    <t>8 de março | 20:48</t>
  </si>
  <si>
    <t>10 de março | 11:04</t>
  </si>
  <si>
    <t>MEL42100119563LMFFF01</t>
  </si>
  <si>
    <t>2000005246215232</t>
  </si>
  <si>
    <t>2000005246211568</t>
  </si>
  <si>
    <t>MLB2100187573</t>
  </si>
  <si>
    <t>Capa Pedal Hyundai Hb20 Elantra I30 Tucson Kia Sportage</t>
  </si>
  <si>
    <t>2000005246211570</t>
  </si>
  <si>
    <t>2000005246107650</t>
  </si>
  <si>
    <t>8 de março de 2023 12:03 hs.</t>
  </si>
  <si>
    <t>francisco fabiano de souza</t>
  </si>
  <si>
    <t>22429064880</t>
  </si>
  <si>
    <t>Rua Doutor Domingos Rimoli Netto 82 / Referencia: Casa Frente - CEP 13058524 - Parque Valença I, Campinas, São Paulo</t>
  </si>
  <si>
    <t>13058524</t>
  </si>
  <si>
    <t>9 de março | 02:22</t>
  </si>
  <si>
    <t>9 de março | 16:36</t>
  </si>
  <si>
    <t>MEL42100075471LMFFF01</t>
  </si>
  <si>
    <t>2000005246072524</t>
  </si>
  <si>
    <t>8 de março de 2023 11:57 hs.</t>
  </si>
  <si>
    <t>Pedro Manzon</t>
  </si>
  <si>
    <t>CPF 47995873824</t>
  </si>
  <si>
    <t>Rua Nova Beira 315, São Paulo - CEP: 08215500, São Paulo</t>
  </si>
  <si>
    <t>47995873824</t>
  </si>
  <si>
    <t>Rua Nova Beira 315 / CEP 08215500 - Itaquera, São Paulo, São Paulo</t>
  </si>
  <si>
    <t>08215500</t>
  </si>
  <si>
    <t>8 de março | 16:10</t>
  </si>
  <si>
    <t>8 de março | 20:20</t>
  </si>
  <si>
    <t>42100059498</t>
  </si>
  <si>
    <t>2000005246069168</t>
  </si>
  <si>
    <t>8 de março de 2023 11:56 hs.</t>
  </si>
  <si>
    <t>mario joao</t>
  </si>
  <si>
    <t>CPF 34656927805</t>
  </si>
  <si>
    <t>R Nadime Ackel 349, Sao Paulo - CEP: 03563070, São Paulo</t>
  </si>
  <si>
    <t>34656927805</t>
  </si>
  <si>
    <t>Rua Padre Estevão Pernet 160 / CEP 03315000 - Vila Gomes Cardim, São Paulo, São Paulo</t>
  </si>
  <si>
    <t>03315000</t>
  </si>
  <si>
    <t>8 de março | 19:08</t>
  </si>
  <si>
    <t>8 de março | 19:14</t>
  </si>
  <si>
    <t>42100057725</t>
  </si>
  <si>
    <t>2000005245901730</t>
  </si>
  <si>
    <t>8 de março de 2023 11:37 hs.</t>
  </si>
  <si>
    <t>Marciel Fagundes Machado</t>
  </si>
  <si>
    <t>05587545970</t>
  </si>
  <si>
    <t>122 40 / posto Nova energia - CEP 88850000 - Santa Clara, Forquilhinha, Santa Catarina</t>
  </si>
  <si>
    <t>Forquilhinha</t>
  </si>
  <si>
    <t>88850000</t>
  </si>
  <si>
    <t>8 de março | 23:14</t>
  </si>
  <si>
    <t>9 de março | 10:42</t>
  </si>
  <si>
    <t>MEL42099988435LMFFF01</t>
  </si>
  <si>
    <t>2000005245897160</t>
  </si>
  <si>
    <t>8 de março de 2023 11:35 hs.</t>
  </si>
  <si>
    <t>MLB2065106023</t>
  </si>
  <si>
    <t>valdire alexandre silva</t>
  </si>
  <si>
    <t>CPF 28598548863</t>
  </si>
  <si>
    <t>Rua Valdemar Pereira da Silva 98, São Paulo - CEP: 05267180, São Paulo</t>
  </si>
  <si>
    <t>28598548863</t>
  </si>
  <si>
    <t>Rua Valdemar Pereira da Silva 98 / CEP 05267180 - Jardim Anhangüera, São Paulo, São Paulo</t>
  </si>
  <si>
    <t>05267180</t>
  </si>
  <si>
    <t>9 de março | 00:53</t>
  </si>
  <si>
    <t>MEL42099987222LMXDF01</t>
  </si>
  <si>
    <t>2000005245895758</t>
  </si>
  <si>
    <t>8 de março de 2023 11:32 hs.</t>
  </si>
  <si>
    <t>112010</t>
  </si>
  <si>
    <t>MLB2982291881</t>
  </si>
  <si>
    <t>Bandeja Inferior Direito Fiat Tipo</t>
  </si>
  <si>
    <t>juliano nascimento</t>
  </si>
  <si>
    <t>CPF 02854637992</t>
  </si>
  <si>
    <t>Travessa Caviúna 157 - Casa, Fazenda Rio Grande - CEP: 83820053, Paraná</t>
  </si>
  <si>
    <t>02854637992</t>
  </si>
  <si>
    <t>Travessa Caviúna 157 / CEP 83820053 - Eucaliptos, Fazenda Rio Grande, Paraná</t>
  </si>
  <si>
    <t>83820053</t>
  </si>
  <si>
    <t>9 de março | 00:18</t>
  </si>
  <si>
    <t>9 de março | 17:19</t>
  </si>
  <si>
    <t>MEL42099987110LMXDF01</t>
  </si>
  <si>
    <t>2000005245866920</t>
  </si>
  <si>
    <t>8 de março de 2023 11:27 hs.</t>
  </si>
  <si>
    <t>ARYANNA NOBRE AMARAL</t>
  </si>
  <si>
    <t>CPF 43572361850</t>
  </si>
  <si>
    <t>Rua Dominique serres 329 - 11c, São paulo - CEP: 08255720, São Paulo</t>
  </si>
  <si>
    <t>43572361850</t>
  </si>
  <si>
    <t>Rua Dominique Serres 329 / 11c Referencia: 11c - CEP 08255720 - Conjunto Residencial José Bonifácio, São Paulo, São Paulo</t>
  </si>
  <si>
    <t>08255720</t>
  </si>
  <si>
    <t>8 de março | 20:10</t>
  </si>
  <si>
    <t>42099970968</t>
  </si>
  <si>
    <t>2000005245817432</t>
  </si>
  <si>
    <t>8 de março de 2023 11:21 hs.</t>
  </si>
  <si>
    <t>Ademir Moraes</t>
  </si>
  <si>
    <t>08115151840</t>
  </si>
  <si>
    <t>Avenida José Augusto Mesquita 261 / Referencia: Avenida José Augusto Mesquita Número 261 - CEP 12440010 - Loteamento São Vicente de Paulo, Pindamonhangaba, São Paulo</t>
  </si>
  <si>
    <t>12440010</t>
  </si>
  <si>
    <t>8 de março | 15:34</t>
  </si>
  <si>
    <t>MEL42099951690LMFFF01</t>
  </si>
  <si>
    <t>2000004268625613</t>
  </si>
  <si>
    <t>8 de março de 2023 11:10 hs.</t>
  </si>
  <si>
    <t>valdir apº de almeida paiva paiva</t>
  </si>
  <si>
    <t>CPF 00420096779</t>
  </si>
  <si>
    <t>jaques de molay 155, Duque de Caxias - CEP: 25230010, Rio de Janeiro</t>
  </si>
  <si>
    <t>00420096779</t>
  </si>
  <si>
    <t>Avenida Jaques de Molay 155 / CEP 25230010 - Chácaras Rio-Petrópolis, Duque de Caxias, Rio de Janeiro</t>
  </si>
  <si>
    <t>25230010</t>
  </si>
  <si>
    <t>9 de março | 16:41</t>
  </si>
  <si>
    <t>MEL42099917670LMXDF01</t>
  </si>
  <si>
    <t>2000005245686148</t>
  </si>
  <si>
    <t>8 de março de 2023 11:05 hs.</t>
  </si>
  <si>
    <t>IZADORA SOUZA</t>
  </si>
  <si>
    <t>05350003160</t>
  </si>
  <si>
    <t>Rua Flamboyant 11 / qdra G res. Ataide f Referencia: enfrente a creche em construção - CEP 78150467 - Santa Isabel, Várzea Grande, Mato Grosso</t>
  </si>
  <si>
    <t>Várzea Grande</t>
  </si>
  <si>
    <t>78150467</t>
  </si>
  <si>
    <t>9 de março | 07:40</t>
  </si>
  <si>
    <t>12 de março | 12:56</t>
  </si>
  <si>
    <t>MEL42099888803LMFFF01</t>
  </si>
  <si>
    <t>2000005245591328</t>
  </si>
  <si>
    <t>8 de março de 2023 10:48 hs.</t>
  </si>
  <si>
    <t>Jose Bernardo</t>
  </si>
  <si>
    <t>08356224365</t>
  </si>
  <si>
    <t>Rua Raimundo Lopes SN / duplex, caio prado Referencia: Duplex, dois portões grande de alumínio - CEP 62740000 - caio prado, Itapiúna, Ceará</t>
  </si>
  <si>
    <t>Itapiúna</t>
  </si>
  <si>
    <t>62740000</t>
  </si>
  <si>
    <t>9 de março | 04:07</t>
  </si>
  <si>
    <t>13 de março | 12:32</t>
  </si>
  <si>
    <t>MEL42099853632LMFFF01</t>
  </si>
  <si>
    <t>2000005245534494</t>
  </si>
  <si>
    <t>8 de março de 2023 10:38 hs.</t>
  </si>
  <si>
    <t>MLB2791300800</t>
  </si>
  <si>
    <t>Bieleta Dianteira Peugeot 206 1999 A 2011</t>
  </si>
  <si>
    <t>IGOR MADEIRA</t>
  </si>
  <si>
    <t>CPF 36110849804</t>
  </si>
  <si>
    <t>Murilo furtado 301 - Casa 01, São Paulo - CEP: 02270000, São Paulo</t>
  </si>
  <si>
    <t>36110849804</t>
  </si>
  <si>
    <t>Rua Murilo Furtado 301 / casa 01 - CEP 02270000 - Parque Vitória, São Paulo, São Paulo</t>
  </si>
  <si>
    <t>02270000</t>
  </si>
  <si>
    <t>8 de março | 15:38</t>
  </si>
  <si>
    <t>8 de março | 17:28</t>
  </si>
  <si>
    <t>42099824784</t>
  </si>
  <si>
    <t>2000004268514893</t>
  </si>
  <si>
    <t>8 de março de 2023 10:29 hs.</t>
  </si>
  <si>
    <t>WILIAN BORDONI</t>
  </si>
  <si>
    <t>19217261807</t>
  </si>
  <si>
    <t>Avenida Constantino Stocco 686 / Referencia: Predio Esquina 2º Andar - CEP 13652060 - Jardim Santa Cecília, Santa Cruz das Palmeiras, São Paulo</t>
  </si>
  <si>
    <t>Santa Cruz das Palmeiras</t>
  </si>
  <si>
    <t>13652060</t>
  </si>
  <si>
    <t>9 de março | 00:40</t>
  </si>
  <si>
    <t>9 de março | 16:35</t>
  </si>
  <si>
    <t>MEL42099794313LMFFF01</t>
  </si>
  <si>
    <t>2000005245438022</t>
  </si>
  <si>
    <t>8 de março de 2023 10:28 hs.</t>
  </si>
  <si>
    <t>PAR442067/68</t>
  </si>
  <si>
    <t>MLB3076896419</t>
  </si>
  <si>
    <t>Par Bandeja Com Pivô Polo Classic 1996 A 2001</t>
  </si>
  <si>
    <t>Lourival Martins De Oliveira</t>
  </si>
  <si>
    <t>CPF 01081426802</t>
  </si>
  <si>
    <t>rua Genesio José Ribeiro 535, Morro Agudo - CEP: 14640000, São Paulo</t>
  </si>
  <si>
    <t>01081426802</t>
  </si>
  <si>
    <t>Rua Genésio José Ribeiro 535 / igreja ass. de Deus - CEP 14640000 - granville, Morro Agudo, São Paulo</t>
  </si>
  <si>
    <t>Morro Agudo</t>
  </si>
  <si>
    <t>14640000</t>
  </si>
  <si>
    <t>9 de março | 00:44</t>
  </si>
  <si>
    <t>9 de março | 14:45</t>
  </si>
  <si>
    <t>MEL42099782324LMXDF01</t>
  </si>
  <si>
    <t>2000005245372002</t>
  </si>
  <si>
    <t>8 de março de 2023 10:15 hs.</t>
  </si>
  <si>
    <t>estela joice ferreira couto joice</t>
  </si>
  <si>
    <t>CPF 38588756862</t>
  </si>
  <si>
    <t>Rua conselheiro Belisário 440 - Sala 1, São Paulo - CEP: 03011001, São Paulo</t>
  </si>
  <si>
    <t>38588756862</t>
  </si>
  <si>
    <t>Rua Orfanato 1505 / CEP 03131010 - Vila Prudente, São Paulo, São Paulo</t>
  </si>
  <si>
    <t>03131010</t>
  </si>
  <si>
    <t>8 de março | 17:53</t>
  </si>
  <si>
    <t>8 de março | 17:58</t>
  </si>
  <si>
    <t>42099759068</t>
  </si>
  <si>
    <t>2000005245370804</t>
  </si>
  <si>
    <t>8 de março de 2023 10:13 hs.</t>
  </si>
  <si>
    <t>Allan Jhonatan Felipe da Silva</t>
  </si>
  <si>
    <t>13704167924</t>
  </si>
  <si>
    <t>Rua Sebastião Fonseca Broca 914 / casa - CEP 86165000 - sao jose, Florestópolis, Paraná</t>
  </si>
  <si>
    <t>Florestópolis</t>
  </si>
  <si>
    <t>86165000</t>
  </si>
  <si>
    <t>8 de março | 18:41</t>
  </si>
  <si>
    <t>MEL42099752197LMFFF01</t>
  </si>
  <si>
    <t>2000004268468103</t>
  </si>
  <si>
    <t>8 de março de 2023 10:10 hs.</t>
  </si>
  <si>
    <t>par112004b</t>
  </si>
  <si>
    <t>MLB2954948614</t>
  </si>
  <si>
    <t>Par Bracinho Oscilante Com Pivô E Buchas Fiat 147 Todos</t>
  </si>
  <si>
    <t>Thiago Silva Soares</t>
  </si>
  <si>
    <t>CPF 36389966890</t>
  </si>
  <si>
    <t>Rua Júlio Silva Batista 162 - em frente a escola, Hortolândia - CEP: 13184390, São Paulo</t>
  </si>
  <si>
    <t>36389966890</t>
  </si>
  <si>
    <t>Rua Júlio Silva Batista 162 / em frente a escola - CEP 13184390 - Loteamento Remanso Campineiro, Hortolândia, São Paulo</t>
  </si>
  <si>
    <t>13184390</t>
  </si>
  <si>
    <t>8 de março | 22:48</t>
  </si>
  <si>
    <t>MEL42099743509LMXDF01</t>
  </si>
  <si>
    <t>2000005245267942</t>
  </si>
  <si>
    <t>8 de março de 2023 10:00 hs.</t>
  </si>
  <si>
    <t>Raimundo Pereira Xavier</t>
  </si>
  <si>
    <t>CPF 85976001521</t>
  </si>
  <si>
    <t>Rua André Machado SN - Bobo do Cascalho, Uibaí - CEP: 44950000, Bahia</t>
  </si>
  <si>
    <t>85976001521</t>
  </si>
  <si>
    <t>14 de março | 11:06</t>
  </si>
  <si>
    <t>QC389757154BR</t>
  </si>
  <si>
    <t>2000005245275322</t>
  </si>
  <si>
    <t>8 de março de 2023 09:57 hs.</t>
  </si>
  <si>
    <t>anderson silva</t>
  </si>
  <si>
    <t>07344599635</t>
  </si>
  <si>
    <t>Rua da Ameixa 274 / fundo Referencia: fundo - CEP 38401534 - Pacaembu, Uberlândia, Minas Gerais</t>
  </si>
  <si>
    <t>38401534</t>
  </si>
  <si>
    <t>8 de março | 13:25</t>
  </si>
  <si>
    <t>9 de março | 09:46</t>
  </si>
  <si>
    <t>MEL42099711593LMFFF01</t>
  </si>
  <si>
    <t>2000005245254532</t>
  </si>
  <si>
    <t>8 de março de 2023 09:52 hs.</t>
  </si>
  <si>
    <t>772052</t>
  </si>
  <si>
    <t>MLB2988477161</t>
  </si>
  <si>
    <t>Bandeja Direita Inferior Sem Pivô Tucson 2005 Em Diante</t>
  </si>
  <si>
    <t>Amílcar De Filippo</t>
  </si>
  <si>
    <t>CPF 26512262620</t>
  </si>
  <si>
    <t>Rua Turfa 1109 - 203, Belo Horizonte - CEP: 30431091, Minas Gerais</t>
  </si>
  <si>
    <t>26512262620</t>
  </si>
  <si>
    <t>20 de março | 14:44</t>
  </si>
  <si>
    <t>QC497481405BR</t>
  </si>
  <si>
    <t>2000005245159846</t>
  </si>
  <si>
    <t>8 de março de 2023 09:37 hs.</t>
  </si>
  <si>
    <t>Allan Costa santos Costa</t>
  </si>
  <si>
    <t>00796732523</t>
  </si>
  <si>
    <t>Rua Colina Azul 03 / bloco 133 A Referencia: Conjunto colina azul Bl 133 A
AP-03 - CEP 41245000 - Pau da Lima, Salvador, Bahia</t>
  </si>
  <si>
    <t>41245000</t>
  </si>
  <si>
    <t>8 de março | 12:17</t>
  </si>
  <si>
    <t>8 de março | 20:11</t>
  </si>
  <si>
    <t>MEL42099661967LMFFF01</t>
  </si>
  <si>
    <t>2000005245162554</t>
  </si>
  <si>
    <t>8 de março de 2023 09:35 hs.</t>
  </si>
  <si>
    <t>Ronaldo Martins da Rosa</t>
  </si>
  <si>
    <t>73736260091</t>
  </si>
  <si>
    <t>Rua Doutor João Inácio 1060 / CEP 94824000 - Sumaré, Alvorada, Rio Grande do Sul</t>
  </si>
  <si>
    <t>94824000</t>
  </si>
  <si>
    <t>8 de março | 14:31</t>
  </si>
  <si>
    <t>9 de março | 11:27</t>
  </si>
  <si>
    <t>MEL42099661242LMFFF01</t>
  </si>
  <si>
    <t>2000005245115740</t>
  </si>
  <si>
    <t>8 de março de 2023 09:30 hs.</t>
  </si>
  <si>
    <t>MLB2863635587</t>
  </si>
  <si>
    <t>Bandeja Lado Direito Peugeot Hoggar 2010 A 2013 Com Pivô</t>
  </si>
  <si>
    <t>Marcelo Vargas do Nascimento</t>
  </si>
  <si>
    <t>CPF 70849021987</t>
  </si>
  <si>
    <t>Rua Pedro Henrique Ferreira 643 - CASA, Caiabu - CEP: 19530000, São Paulo</t>
  </si>
  <si>
    <t>70849021987</t>
  </si>
  <si>
    <t>Estrada Caiabu sentido Iubatinga km 10 SN / Sitio João Maria Referencia: Passando pelo bairro- Graminha sentido Iubatinga...Km 10 ( SÍTIO- JOÃO MARIA ). - CEP 19530000 - Graminha, Caiabu, São Paulo</t>
  </si>
  <si>
    <t>Caiabu</t>
  </si>
  <si>
    <t>19530000</t>
  </si>
  <si>
    <t>MEL42099641821LMXDF01</t>
  </si>
  <si>
    <t>2000005245095802</t>
  </si>
  <si>
    <t>8 de março de 2023 09:26 hs.</t>
  </si>
  <si>
    <t>Maicon Silva</t>
  </si>
  <si>
    <t>02017107069</t>
  </si>
  <si>
    <t>Rua Colombo Salles 86 / casa Referencia: parque vale verde - CEP 88132798 - Bela Vista, Palhoça, Santa Catarina</t>
  </si>
  <si>
    <t>88132798</t>
  </si>
  <si>
    <t>8 de março | 13:47</t>
  </si>
  <si>
    <t>8 de março | 20:13</t>
  </si>
  <si>
    <t>MEL42099634414LMFFF01</t>
  </si>
  <si>
    <t>2000005245069744</t>
  </si>
  <si>
    <t>8 de março de 2023 09:19 hs.</t>
  </si>
  <si>
    <t>daniel sidnei cordeiro</t>
  </si>
  <si>
    <t>92992269115</t>
  </si>
  <si>
    <t>Avenida das Itaúbas 2331 / De 2063 A 2467 - Lado Ímpar - Força Tática - CEP 78556100 - Jardim Paraíso, Sinop, Mato Grosso</t>
  </si>
  <si>
    <t>Sinop</t>
  </si>
  <si>
    <t>78556100</t>
  </si>
  <si>
    <t>8 de março | 23:23</t>
  </si>
  <si>
    <t>12 de março | 09:45</t>
  </si>
  <si>
    <t>MEL42099621841LMFFF01</t>
  </si>
  <si>
    <t>2000004268326491</t>
  </si>
  <si>
    <t>8 de março de 2023 09:04 hs.</t>
  </si>
  <si>
    <t>THIAGO Gouveia  SANTOS</t>
  </si>
  <si>
    <t>CPF 28665539859</t>
  </si>
  <si>
    <t>Rua Vinte e Cinco de Março 200 - Apto 207, Fortaleza - CEP: 60060120, Ceará</t>
  </si>
  <si>
    <t>28665539859</t>
  </si>
  <si>
    <t>Rua Vinte e Cinco de Março 200 / Apto 207 Referencia: Edifício skytower - CEP 60060120 - Centro, Fortaleza, Ceará</t>
  </si>
  <si>
    <t>60060120</t>
  </si>
  <si>
    <t>12 de março | 16:43</t>
  </si>
  <si>
    <t>MEL42099590616LMXDF01</t>
  </si>
  <si>
    <t>2000005244965006</t>
  </si>
  <si>
    <t>8 de março de 2023 08:55 hs.</t>
  </si>
  <si>
    <t>franci felin</t>
  </si>
  <si>
    <t>00042689031</t>
  </si>
  <si>
    <t>Rua Coronel Lago 1456 / CASA - CEP 97670000 - CENTRO, São Borja, Rio Grande do Sul</t>
  </si>
  <si>
    <t>São Borja</t>
  </si>
  <si>
    <t>97670000</t>
  </si>
  <si>
    <t>9 de março | 11:43</t>
  </si>
  <si>
    <t>13 de março | 09:55</t>
  </si>
  <si>
    <t>MEL42099573255LMFFF01</t>
  </si>
  <si>
    <t>2000005244894362</t>
  </si>
  <si>
    <t>8 de março de 2023 08:41 hs.</t>
  </si>
  <si>
    <t>552010</t>
  </si>
  <si>
    <t>MLB2932526016</t>
  </si>
  <si>
    <t>Bandeja Direita Sem Pivô Citroen C3 2003 A 2012</t>
  </si>
  <si>
    <t>8 de março | 15:45</t>
  </si>
  <si>
    <t>8 de março | 19:15</t>
  </si>
  <si>
    <t>42099538415</t>
  </si>
  <si>
    <t>2000005244869890</t>
  </si>
  <si>
    <t>8 de março de 2023 08:34 hs.</t>
  </si>
  <si>
    <t>fabiano nunes</t>
  </si>
  <si>
    <t>28945893873</t>
  </si>
  <si>
    <t>Rua Fusao Fuziwara 226 / Casa - CEP 16573150 - Nova Guarantã, Guarantã, São Paulo</t>
  </si>
  <si>
    <t>Guarantã</t>
  </si>
  <si>
    <t>16573150</t>
  </si>
  <si>
    <t>9 de março | 09:17</t>
  </si>
  <si>
    <t>MEL42099536018LMFFF01</t>
  </si>
  <si>
    <t>2000005244848614</t>
  </si>
  <si>
    <t>8 de março de 2023 08:27 hs.</t>
  </si>
  <si>
    <t>MLB2669860596</t>
  </si>
  <si>
    <t>Par Reparo Pino Guia Pinça De Freio Dianteiro Corolla 2008</t>
  </si>
  <si>
    <t>Ana Paula Souza</t>
  </si>
  <si>
    <t>CPF 45983697870</t>
  </si>
  <si>
    <t>Rua Mendonça Júnior 555 - bloco 7 apto 41, São Paulo - CEP: 02610010, São Paulo</t>
  </si>
  <si>
    <t>45983697870</t>
  </si>
  <si>
    <t>Rua Vale do Rio Doce 142 / Cj Hab Brasilândia B - CEP 02820080 - Vila Brasilândia, São Paulo, São Paulo</t>
  </si>
  <si>
    <t>02820080</t>
  </si>
  <si>
    <t>9 de março | 01:12</t>
  </si>
  <si>
    <t>9 de março | 15:47</t>
  </si>
  <si>
    <t>MEL42099520469LMXDF01</t>
  </si>
  <si>
    <t>2000005244792850</t>
  </si>
  <si>
    <t>8 de março de 2023 08:10 hs.</t>
  </si>
  <si>
    <t>Leonardo Arruda</t>
  </si>
  <si>
    <t>75741830234</t>
  </si>
  <si>
    <t>Avenida Presidente Dutra 239 / próx. Mercad Central Referencia: casa lilás dois pisos pátio na frente - CEP 69027110 - São Raimundo, Manaus, Amazonas</t>
  </si>
  <si>
    <t>69027110</t>
  </si>
  <si>
    <t>11 de março | 14:57</t>
  </si>
  <si>
    <t>MEL42099493761LMFFF01</t>
  </si>
  <si>
    <t>2000005244764930</t>
  </si>
  <si>
    <t>8 de março de 2023 08:00 hs.</t>
  </si>
  <si>
    <t>Andre Moura</t>
  </si>
  <si>
    <t>CPF 30188892826</t>
  </si>
  <si>
    <t>Rua Afonso Pena 786 - Casa, Marília - CEP: 17510413, São Paulo</t>
  </si>
  <si>
    <t>30188892826</t>
  </si>
  <si>
    <t>10 de março | 10:32</t>
  </si>
  <si>
    <t>16 de março | 18:30</t>
  </si>
  <si>
    <t>QC566448019BR</t>
  </si>
  <si>
    <t>2000005244725746</t>
  </si>
  <si>
    <t>8 de março de 2023 07:49 hs.</t>
  </si>
  <si>
    <t>Tiago Henrique de Oliveira</t>
  </si>
  <si>
    <t>37548899823</t>
  </si>
  <si>
    <t>Rua Ozilia de Mello Carvalho 60 / CEP 15906332 - Jardim Sobral, Taquaritinga, São Paulo</t>
  </si>
  <si>
    <t>15906332</t>
  </si>
  <si>
    <t>8 de março | 23:00</t>
  </si>
  <si>
    <t>9 de março | 12:32</t>
  </si>
  <si>
    <t>MEL42099468479LMFFF01</t>
  </si>
  <si>
    <t>2000004268202567</t>
  </si>
  <si>
    <t>8 de março de 2023 07:36 hs.</t>
  </si>
  <si>
    <t xml:space="preserve">Helton Caravieri lopes </t>
  </si>
  <si>
    <t>22683094876</t>
  </si>
  <si>
    <t>Avenida Doutor Hélio Palermo 2877 / comercio - CEP 14405130 - Estação, Franca, São Paulo</t>
  </si>
  <si>
    <t>14405130</t>
  </si>
  <si>
    <t>8 de março | 16:32</t>
  </si>
  <si>
    <t>9 de março | 13:57</t>
  </si>
  <si>
    <t>MEL42099455286LMFFF01</t>
  </si>
  <si>
    <t>2000004268198527</t>
  </si>
  <si>
    <t>8 de março de 2023 07:34 hs.</t>
  </si>
  <si>
    <t>CARLOS ALBERTO BARBOSA BORTOLOTTI</t>
  </si>
  <si>
    <t>42115000749</t>
  </si>
  <si>
    <t>Avenida Governador Santos Neves 429 / apto 101 Referencia: bar do Jardel - CEP 29900030 - Centro, Linhares, Espírito Santo</t>
  </si>
  <si>
    <t>29900030</t>
  </si>
  <si>
    <t>9 de março | 07:45</t>
  </si>
  <si>
    <t>MEL42099450329LMFFF01</t>
  </si>
  <si>
    <t>2000005244688794</t>
  </si>
  <si>
    <t>8 de março de 2023 07:30 hs.</t>
  </si>
  <si>
    <t>EVANDRO MENEZES</t>
  </si>
  <si>
    <t>78920523134</t>
  </si>
  <si>
    <t>Rua J 25 / Casa - CEP 39480000 - Liberdade, Januária, Minas Gerais</t>
  </si>
  <si>
    <t>8 de março | 16:15</t>
  </si>
  <si>
    <t>13 de março | 15:04</t>
  </si>
  <si>
    <t>MEL42099447459LMFFF01</t>
  </si>
  <si>
    <t>2000004268197513</t>
  </si>
  <si>
    <t>8 de março de 2023 07:28 hs.</t>
  </si>
  <si>
    <t>mateus araujo</t>
  </si>
  <si>
    <t>CPF 44038875890</t>
  </si>
  <si>
    <t>Rua dos Pinheiros 688 - comercial, São Paulo - CEP: 05422002, São Paulo</t>
  </si>
  <si>
    <t>44038875890</t>
  </si>
  <si>
    <t>Rua Clodomiro Amazonas 759 / Referencia: multicoisas loja , sou funcionaria - CEP 04537011 - Vila Nova Conceição, São Paulo, São Paulo</t>
  </si>
  <si>
    <t>04537011</t>
  </si>
  <si>
    <t>8 de março | 15:28</t>
  </si>
  <si>
    <t>8 de março | 19:41</t>
  </si>
  <si>
    <t>42099444287</t>
  </si>
  <si>
    <t>2000005244646280</t>
  </si>
  <si>
    <t>8 de março de 2023 07:08 hs.</t>
  </si>
  <si>
    <t>GLEYDSON   SENA OLIVEIRA ROCHA</t>
  </si>
  <si>
    <t>38844049899</t>
  </si>
  <si>
    <t>Rua Homero Paulo Lourenço Barnabé 55 / Referencia: Em Caso De Oficina Estiver Fechada Favor Entregar No Numero 92 Da Mesma Rua. - CEP 13338530 - Parque São Lourenço, Indaiatuba, São Paulo</t>
  </si>
  <si>
    <t>13338530</t>
  </si>
  <si>
    <t>8 de março | 12:26</t>
  </si>
  <si>
    <t>MEL42099429448LMFFF01</t>
  </si>
  <si>
    <t>2000004268181101</t>
  </si>
  <si>
    <t>8 de março de 2023 07:07 hs.</t>
  </si>
  <si>
    <t>wilson matos</t>
  </si>
  <si>
    <t>36688052881</t>
  </si>
  <si>
    <t>Rua São Sebastião 55 / Referencia: paralelo a linha do trem, cipó - CEP 06928010 - Vila Santista, Embu Guaçu, São Paulo</t>
  </si>
  <si>
    <t>06928010</t>
  </si>
  <si>
    <t>8 de março | 21:21</t>
  </si>
  <si>
    <t>MEL42099425177LMFFF01</t>
  </si>
  <si>
    <t>2000005244612992</t>
  </si>
  <si>
    <t>8 de março de 2023 06:50 hs.</t>
  </si>
  <si>
    <t>tiago gomes guimaraes</t>
  </si>
  <si>
    <t>10920432760</t>
  </si>
  <si>
    <t>Avenida Otávio Borin 672 / Referencia: próx ao material de construção mão amiga - CEP 29112210 - Jardim Marilândia, Vila Velha, Espírito Santo</t>
  </si>
  <si>
    <t>29112210</t>
  </si>
  <si>
    <t>8 de março | 22:51</t>
  </si>
  <si>
    <t>9 de março | 16:45</t>
  </si>
  <si>
    <t>MEL42099416350LMFFF01</t>
  </si>
  <si>
    <t>2000004268162451</t>
  </si>
  <si>
    <t>8 de março de 2023 06:39 hs.</t>
  </si>
  <si>
    <t>Maria Aparecida Nandolphi Kurth</t>
  </si>
  <si>
    <t>13400368784</t>
  </si>
  <si>
    <t>Virada Estrada De Recreio SN / CEP 29645000 - Zona Rural, Santa Maria de Jetibá, Espírito Santo</t>
  </si>
  <si>
    <t>Santa Maria de Jetibá</t>
  </si>
  <si>
    <t>29645000</t>
  </si>
  <si>
    <t>10 de março | 13:25</t>
  </si>
  <si>
    <t>MEL42099408672LMFFF01</t>
  </si>
  <si>
    <t>2000005244557542</t>
  </si>
  <si>
    <t>8 de março de 2023 06:05 hs.</t>
  </si>
  <si>
    <t>5127</t>
  </si>
  <si>
    <t>MLB2807646428</t>
  </si>
  <si>
    <t>Bieleta Dianteira Strada 2020 2021 2022</t>
  </si>
  <si>
    <t>alex machado</t>
  </si>
  <si>
    <t>CPF 07168997793</t>
  </si>
  <si>
    <t>rua 35 1110 - oficina restauracar, Vila Velha - CEP: 29105550, Espírito Santo</t>
  </si>
  <si>
    <t>07168997793</t>
  </si>
  <si>
    <t>Rua Irmã Dulce SN / oficina restauracar Referencia: ao lado da distrimax - CEP 29104754 - Jardim Colorado, Vila Velha, Espírito Santo</t>
  </si>
  <si>
    <t>29104754</t>
  </si>
  <si>
    <t>MEL42099392810LMXDF01</t>
  </si>
  <si>
    <t>2000005244535054</t>
  </si>
  <si>
    <t>8 de março de 2023 05:31 hs.</t>
  </si>
  <si>
    <t>tiagowillianalvesgomeswillian tiagowillianalvesgomeswillian</t>
  </si>
  <si>
    <t>08830060658</t>
  </si>
  <si>
    <t>Rua Pereira e Barbosa 20 / CEP 38480000 - Cynthia, Tupaciguara, Minas Gerais</t>
  </si>
  <si>
    <t>MEL42099380433LMFFF01</t>
  </si>
  <si>
    <t>2000005244519376</t>
  </si>
  <si>
    <t>8 de março de 2023 05:16 hs.</t>
  </si>
  <si>
    <t>Fagner Pires</t>
  </si>
  <si>
    <t>04635716570</t>
  </si>
  <si>
    <t>Povoado Gitirana SN / CEP 44885000 - Mulungu do Morro, Bahia</t>
  </si>
  <si>
    <t>Mulungu do Morro</t>
  </si>
  <si>
    <t>44885000</t>
  </si>
  <si>
    <t>8 de março | 17:36</t>
  </si>
  <si>
    <t>10 de março | 11:57</t>
  </si>
  <si>
    <t>MEL42099376025LMFFF01</t>
  </si>
  <si>
    <t>2000005244482858</t>
  </si>
  <si>
    <t>8 de março de 2023 04:08 hs.</t>
  </si>
  <si>
    <t>Vinicius Simoes</t>
  </si>
  <si>
    <t>44277506801</t>
  </si>
  <si>
    <t>Alameda das Cássias 315 / Bloco 5 apto 44 - CEP 13175653 - Parque Villa Flores, Sumaré, São Paulo</t>
  </si>
  <si>
    <t>13175653</t>
  </si>
  <si>
    <t>9 de março | 19:11</t>
  </si>
  <si>
    <t>MEL42099362168LMFFF01</t>
  </si>
  <si>
    <t>2000004247063493</t>
  </si>
  <si>
    <t>8 de março de 2023 02:55 hs.</t>
  </si>
  <si>
    <t>MLB2928463683</t>
  </si>
  <si>
    <t>Par Bracinho Oscilante Bucha Pivô Uno 1986 A 1996</t>
  </si>
  <si>
    <t>geisiele Barbosa</t>
  </si>
  <si>
    <t>CPF 05748090589</t>
  </si>
  <si>
    <t>Aristeu F da Cruz 90 - Povo de Cova do Anjo, Quixabeira - CEP: 44713000, Bahia</t>
  </si>
  <si>
    <t>05748090589</t>
  </si>
  <si>
    <t>umbuzeiro 6 86 / Referencia: casa de Cristina - CEP 44713000 - Umbuzeiro branco, Quixabeira, Bahia</t>
  </si>
  <si>
    <t>Quixabeira</t>
  </si>
  <si>
    <t>44713000</t>
  </si>
  <si>
    <t>9 de março | 04:24</t>
  </si>
  <si>
    <t>12 de março | 10:27</t>
  </si>
  <si>
    <t>MEL42099319224LMXDF01</t>
  </si>
  <si>
    <t>2000004263672009</t>
  </si>
  <si>
    <t>8 de março de 2023 02:48 hs.</t>
  </si>
  <si>
    <t>MLB2766986894</t>
  </si>
  <si>
    <t>Caixa Rótula Alavanca Câmbio Gol Quadrado</t>
  </si>
  <si>
    <t>Joao Raimundo</t>
  </si>
  <si>
    <t>CPF 00185626394</t>
  </si>
  <si>
    <t>Avenida Padre Anchieta 6 - frente, Reginópolis - CEP: 17190350, São Paulo</t>
  </si>
  <si>
    <t>00185626394</t>
  </si>
  <si>
    <t>Avenida Padre Anchieta 200 / frente - CEP 17190350 - Vila Maraja, Reginópolis, São Paulo</t>
  </si>
  <si>
    <t>Reginópolis</t>
  </si>
  <si>
    <t>17190350</t>
  </si>
  <si>
    <t>9 de março | 01:03</t>
  </si>
  <si>
    <t>9 de março | 14:23</t>
  </si>
  <si>
    <t>MEL42099313827LMXDF01</t>
  </si>
  <si>
    <t>2000005244288030</t>
  </si>
  <si>
    <t>8 de março de 2023 02:07 hs.</t>
  </si>
  <si>
    <t>Gui Souza</t>
  </si>
  <si>
    <t>16220449673</t>
  </si>
  <si>
    <t>Rua Profess Gustavo de Araujo 28 / Casa Grande, AZUL Referencia: Primeira casa da rua, ela é azul e muito grande - CEP 35920000 - bairro Manjahy, Nova Era, Minas Gerais</t>
  </si>
  <si>
    <t>8 de março | 06:25</t>
  </si>
  <si>
    <t>9 de março | 16:34</t>
  </si>
  <si>
    <t>MEL42099285334LMFFF01</t>
  </si>
  <si>
    <t>2000005243852380</t>
  </si>
  <si>
    <t>7 de março de 2023 23:56 hs.</t>
  </si>
  <si>
    <t>MLB2977829296</t>
  </si>
  <si>
    <t>Cabo Do Trambulador Prisma 2014 Em Diante</t>
  </si>
  <si>
    <t>Leo miranda</t>
  </si>
  <si>
    <t>CPF 60884480321</t>
  </si>
  <si>
    <t>Rua Santa Luzia 13 - casa amarela,porta branca proxmo ao cras do anil, São Luís - CEP: 65046480, Maranhão</t>
  </si>
  <si>
    <t>60884480321</t>
  </si>
  <si>
    <t>Rua Santa Luzia 13 / casa Referencia: casa amarela,porta branca próximo ao cras do anil - CEP 65046480 - Anil, São Luís, Maranhão</t>
  </si>
  <si>
    <t>65046480</t>
  </si>
  <si>
    <t>9 de março | 02:09</t>
  </si>
  <si>
    <t>13 de março | 19:15</t>
  </si>
  <si>
    <t>MEL42099112701LMXDF01</t>
  </si>
  <si>
    <t>2000005243525066</t>
  </si>
  <si>
    <t>7 de março de 2023 22:55 hs.</t>
  </si>
  <si>
    <t>Diego Aparecido Ramalho</t>
  </si>
  <si>
    <t>48464432801</t>
  </si>
  <si>
    <t>Rua Frederico Fernandes de Toledo 77 / final da Frederico Referencia: tem um caminhão branco na chacara - CEP 13254882 - Real Parque Dom Pedro I, Itatiba, São Paulo</t>
  </si>
  <si>
    <t>13254882</t>
  </si>
  <si>
    <t>8 de março | 11:59</t>
  </si>
  <si>
    <t>8 de março | 16:09</t>
  </si>
  <si>
    <t>MEL42098980762LMFFF01</t>
  </si>
  <si>
    <t>2000005243466046</t>
  </si>
  <si>
    <t>7 de março de 2023 22:42 hs.</t>
  </si>
  <si>
    <t>Valter Bertoni</t>
  </si>
  <si>
    <t>04343197670</t>
  </si>
  <si>
    <t>Avenida Cinco 659 / esq16-Dep.Gas - CEP 38300156 - Centro, Ituiutaba, Minas Gerais</t>
  </si>
  <si>
    <t>Ituiutaba</t>
  </si>
  <si>
    <t>38300156</t>
  </si>
  <si>
    <t>9 de março | 14:16</t>
  </si>
  <si>
    <t>MEL42098949305LMFFF01</t>
  </si>
  <si>
    <t>2000005243350474</t>
  </si>
  <si>
    <t>7 de março de 2023 22:25 hs.</t>
  </si>
  <si>
    <t>Leandro Escocio</t>
  </si>
  <si>
    <t>06222731325</t>
  </si>
  <si>
    <t>Rua da Comunidade 5 / Referencia: Casa Da Dona PaizinhaPróximo Ao Cebola - CEP 65530000 - Santo antonio, Urbano Santos, Maranhão</t>
  </si>
  <si>
    <t>9 de março | 00:29</t>
  </si>
  <si>
    <t>12 de março | 13:59</t>
  </si>
  <si>
    <t>MEL42098901761LMFFF01</t>
  </si>
  <si>
    <t>2000004267533267</t>
  </si>
  <si>
    <t>7 de março de 2023 22:15 hs.</t>
  </si>
  <si>
    <t>MLB2819077665</t>
  </si>
  <si>
    <t>Cabo De Embreagem Gol Mi G2 1997 Em Diante</t>
  </si>
  <si>
    <t>Bruno Ericsson</t>
  </si>
  <si>
    <t>CPF 45545832874</t>
  </si>
  <si>
    <t>Rua Angatuba 95 - casa 1, Carapicuíba - CEP: 06385270, São Paulo</t>
  </si>
  <si>
    <t>45545832874</t>
  </si>
  <si>
    <t>Rua Angatuba 95 / casa 1 Referencia: casa 1 - CEP 06385270 - Jardim Popular, Carapicuíba, São Paulo</t>
  </si>
  <si>
    <t>06385270</t>
  </si>
  <si>
    <t>8 de março | 16:39</t>
  </si>
  <si>
    <t>42098872812</t>
  </si>
  <si>
    <t>2000005243251632</t>
  </si>
  <si>
    <t>7 de março de 2023 22:13 hs.</t>
  </si>
  <si>
    <t>DAVD FERRO DA LUZ</t>
  </si>
  <si>
    <t>CPF 12518767738</t>
  </si>
  <si>
    <t>Rua setenta e quatro 9 - vilar carioca rua 74 lote 09 inhoaiba, Rio de Janeiro - CEP: 23057103, Rio de Janeiro</t>
  </si>
  <si>
    <t>12518767738</t>
  </si>
  <si>
    <t>Avenida das Américas 12300 / loja 145 Referencia: blue center mall shopping - CEP 22790702 - Recreio dos Bandeirantes, Rio de Janeiro, Rio de Janeiro</t>
  </si>
  <si>
    <t>22790702</t>
  </si>
  <si>
    <t>8 de março | 23:44</t>
  </si>
  <si>
    <t>10 de março | 13:41</t>
  </si>
  <si>
    <t>MEL42098864669LMXDF01</t>
  </si>
  <si>
    <t>2000005243250266</t>
  </si>
  <si>
    <t>7 de março de 2023 22:11 hs.</t>
  </si>
  <si>
    <t>Junior Da Silva Alves</t>
  </si>
  <si>
    <t>03954705524</t>
  </si>
  <si>
    <t>Rua Maria Pais de Barros 359 / Casa 4 - CEP 04402140 - Vila Marari, São Paulo, São Paulo</t>
  </si>
  <si>
    <t>04402140</t>
  </si>
  <si>
    <t>8 de março | 13:37</t>
  </si>
  <si>
    <t>8 de março | 18:37</t>
  </si>
  <si>
    <t>MEL42098861118LMFFF01</t>
  </si>
  <si>
    <t>2000005243180646</t>
  </si>
  <si>
    <t>7 de março de 2023 22:01 hs.</t>
  </si>
  <si>
    <t>pedro miguel fernandes</t>
  </si>
  <si>
    <t>07543524805</t>
  </si>
  <si>
    <t>Rua Barreto Leme 2047 / CEP 13025085 - Cambuí, Campinas, São Paulo</t>
  </si>
  <si>
    <t>13025085</t>
  </si>
  <si>
    <t>8 de março | 07:35</t>
  </si>
  <si>
    <t>8 de março | 16:27</t>
  </si>
  <si>
    <t>MEL42098831322LMFFF01</t>
  </si>
  <si>
    <t>2000005243030044</t>
  </si>
  <si>
    <t>7 de março de 2023 21:40 hs.</t>
  </si>
  <si>
    <t>Devolvido no dia 17 de março</t>
  </si>
  <si>
    <t xml:space="preserve">Grazziela  Zavaglia Bastos </t>
  </si>
  <si>
    <t>CPF 29921323814</t>
  </si>
  <si>
    <t>Arnaldo Mendes de Freitas  451 - Ao lado da Semutrans , São Paulo Embu Guaçu  - CEP: 06900000, São Paulo</t>
  </si>
  <si>
    <t>29921323814</t>
  </si>
  <si>
    <t>06900155</t>
  </si>
  <si>
    <t>MEL42098766352LMXDF01</t>
  </si>
  <si>
    <t>2000005242978864</t>
  </si>
  <si>
    <t>7 de março de 2023 21:36 hs.</t>
  </si>
  <si>
    <t>MLB3049825185</t>
  </si>
  <si>
    <t>Cabo De Embreagem Classic 2001 Em Diante</t>
  </si>
  <si>
    <t>Karina Panosso Lombardi</t>
  </si>
  <si>
    <t>CPF 42760015874</t>
  </si>
  <si>
    <t>rua franca do imperador 160, São Paulo - CEP: 08330150, São Paulo</t>
  </si>
  <si>
    <t>42760015874</t>
  </si>
  <si>
    <t>Rua Franca do Imperador 160 / casa 2 - CEP 08330150 - Jardim Vera Cruz(Zona Leste), São Paulo, São Paulo</t>
  </si>
  <si>
    <t>08330150</t>
  </si>
  <si>
    <t>8 de março | 15:59</t>
  </si>
  <si>
    <t>42098746416</t>
  </si>
  <si>
    <t>2000004267401765</t>
  </si>
  <si>
    <t>7 de março de 2023 21:33 hs.</t>
  </si>
  <si>
    <t>Vandiomar Baronoski dos Santos</t>
  </si>
  <si>
    <t>03736209932</t>
  </si>
  <si>
    <t>Rua Altamiro de Lima Eufrásio 39 / casa madeira Referencia: passando colégio entra d lado d orelhão, ate final da rua lado direito, casa de madeira com ônibus (motor homer)n patio. - CEP 88125000 - Santa Teresa, São Pedro de Alcântara, Santa Catarina</t>
  </si>
  <si>
    <t>São Pedro de Alcântara</t>
  </si>
  <si>
    <t>88125000</t>
  </si>
  <si>
    <t>8 de março | 03:06</t>
  </si>
  <si>
    <t>MEL42098740865LMFFF01</t>
  </si>
  <si>
    <t>2000004267380985</t>
  </si>
  <si>
    <t>7 de março de 2023 21:28 hs.</t>
  </si>
  <si>
    <t>Renato Alexandre Batista</t>
  </si>
  <si>
    <t>34939874800</t>
  </si>
  <si>
    <t>Rua Sebastião Vicente Silva 809 / Referencia: /Restriçao-18a21h/Condomínio-No/Portaria-NA/Elevador-NA/Escalera-No - CEP 16850000 - Santa Lúcia, Lavínia, São Paulo</t>
  </si>
  <si>
    <t>Lavínia</t>
  </si>
  <si>
    <t>16850000</t>
  </si>
  <si>
    <t>8 de março | 19:29</t>
  </si>
  <si>
    <t>9 de março | 14:01</t>
  </si>
  <si>
    <t>MEL42098724507LMFFF01</t>
  </si>
  <si>
    <t>2000005242895946</t>
  </si>
  <si>
    <t>7 de março de 2023 21:24 hs.</t>
  </si>
  <si>
    <t>Luan Motta</t>
  </si>
  <si>
    <t>16539839650</t>
  </si>
  <si>
    <t>Rua Monsenhor Gonzáles 629 / Afipark - CEP 36900028 - Centro, Manhuaçu, Minas Gerais</t>
  </si>
  <si>
    <t>36900028</t>
  </si>
  <si>
    <t>8 de março | 13:22</t>
  </si>
  <si>
    <t>MEL42098712993LMFFF01</t>
  </si>
  <si>
    <t>2000005242897056</t>
  </si>
  <si>
    <t>7 de março de 2023 21:23 hs.</t>
  </si>
  <si>
    <t xml:space="preserve">Marli do carmo pereira  Pereira </t>
  </si>
  <si>
    <t>35774713873</t>
  </si>
  <si>
    <t>Rua Heleodora Pereira Lemes 251 / CEP 12226243 - Portal do Céu, São José dos Campos, São Paulo</t>
  </si>
  <si>
    <t>12226243</t>
  </si>
  <si>
    <t>8 de março | 12:21</t>
  </si>
  <si>
    <t>8 de março | 22:03</t>
  </si>
  <si>
    <t>MEL42098710861LMFFF01</t>
  </si>
  <si>
    <t>2000005242861498</t>
  </si>
  <si>
    <t>7 de março de 2023 21:18 hs.</t>
  </si>
  <si>
    <t>Wallas Toledo de Oliveira</t>
  </si>
  <si>
    <t>16428350726</t>
  </si>
  <si>
    <t>Rua Domingos Ciuffo Cicarino 05 / casa Referencia: muro bege portão branco - CEP 23815070 - Centro, Itaguaí, Rio de Janeiro</t>
  </si>
  <si>
    <t>23815070</t>
  </si>
  <si>
    <t>9 de março | 11:49</t>
  </si>
  <si>
    <t>MEL42098696033LMFFF01</t>
  </si>
  <si>
    <t>2000005242783574</t>
  </si>
  <si>
    <t>7 de março de 2023 21:11 hs.</t>
  </si>
  <si>
    <t>fabiana silva</t>
  </si>
  <si>
    <t>22934460851</t>
  </si>
  <si>
    <t>Rua Horácio Nunes Pires 57 / casa Referencia: Ana - CEP 04822170 - Parque América, São Paulo, São Paulo</t>
  </si>
  <si>
    <t>04822170</t>
  </si>
  <si>
    <t>9 de março | 12:14</t>
  </si>
  <si>
    <t>MEL42098663305LMFFF01</t>
  </si>
  <si>
    <t>2000005242726594</t>
  </si>
  <si>
    <t>7 de março de 2023 21:00 hs.</t>
  </si>
  <si>
    <t>Samuel Teixeira Rodrigues Rios</t>
  </si>
  <si>
    <t>CPF 06424754156</t>
  </si>
  <si>
    <t>Avenida Tamandaré 557 - casa, Ponta Porã - CEP: 79901396, Mato Grosso do Sul</t>
  </si>
  <si>
    <t>06424754156</t>
  </si>
  <si>
    <t>Avenida Tamandaré 557 / casa Referencia: casa - CEP 79901396 - Residencial Manoel Padial Urel, Ponta Porã, Mato Grosso do Sul</t>
  </si>
  <si>
    <t>79901396</t>
  </si>
  <si>
    <t>9 de março | 03:19</t>
  </si>
  <si>
    <t>10 de março | 12:29</t>
  </si>
  <si>
    <t>MEL42098634263LMXDF01</t>
  </si>
  <si>
    <t>2000005242680410</t>
  </si>
  <si>
    <t>7 de março de 2023 20:52 hs.</t>
  </si>
  <si>
    <t>Andre Luis Mateus de Sousa</t>
  </si>
  <si>
    <t>07331073702</t>
  </si>
  <si>
    <t>Rua Cândido Mendes 168 / casa - CEP 25080150 - Parque Felicidade, Duque de Caxias, Rio de Janeiro</t>
  </si>
  <si>
    <t>25080150</t>
  </si>
  <si>
    <t>8 de março | 02:35</t>
  </si>
  <si>
    <t>8 de março | 17:55</t>
  </si>
  <si>
    <t>MEL42098615770LMFFF01</t>
  </si>
  <si>
    <t>2000005242572758</t>
  </si>
  <si>
    <t>7 de março de 2023 20:38 hs.</t>
  </si>
  <si>
    <t>ARNALDO DINIZ</t>
  </si>
  <si>
    <t>CPF 38947390615</t>
  </si>
  <si>
    <t>Rua Ipiranga 1181 - Bairro Providência, Pará de Minas - CEP: 35661139, Minas Gerais</t>
  </si>
  <si>
    <t>38947390615</t>
  </si>
  <si>
    <t>Rua Lília Antunes 99 / Referencia: Bairro Senador Valadares - CEP 35680270 - Nogueira Machado, Itaúna, Minas Gerais</t>
  </si>
  <si>
    <t>Itaúna</t>
  </si>
  <si>
    <t>35680270</t>
  </si>
  <si>
    <t>10 de março | 10:59</t>
  </si>
  <si>
    <t>MEL42098568631LMXDF01</t>
  </si>
  <si>
    <t>2000005242547786</t>
  </si>
  <si>
    <t>7 de março de 2023 20:35 hs.</t>
  </si>
  <si>
    <t>Leandro Alves Do Amaral</t>
  </si>
  <si>
    <t>11158105967</t>
  </si>
  <si>
    <t>Rua Santo Amaro da Imperatriz 1359 / casa - CEP 89620000 - Aparecida, Campos Novos, Santa Catarina</t>
  </si>
  <si>
    <t>Campos Novos</t>
  </si>
  <si>
    <t>89620000</t>
  </si>
  <si>
    <t>10 de março | 17:37</t>
  </si>
  <si>
    <t>MEL42098562984LMFFF01</t>
  </si>
  <si>
    <t>2000005242505942</t>
  </si>
  <si>
    <t>7 de março de 2023 20:32 hs.</t>
  </si>
  <si>
    <t>Ana Lúcia Silva da Silva</t>
  </si>
  <si>
    <t>CPF 01223654028</t>
  </si>
  <si>
    <t>Rua Sorocaba 240 - Casa esquina com a rua Bom Jesus, Viamão - CEP: 94450670, Rio Grande do Sul</t>
  </si>
  <si>
    <t>01223654028</t>
  </si>
  <si>
    <t>Rua Sorocaba 240 / Referencia: Esquina com a rua Bom Jesus - CEP 94450670 - Esmeralda, Viamão, Rio Grande do Sul</t>
  </si>
  <si>
    <t>94450670</t>
  </si>
  <si>
    <t>9 de março | 03:27</t>
  </si>
  <si>
    <t>10 de março | 15:15</t>
  </si>
  <si>
    <t>MEL42098545076LMXDF01</t>
  </si>
  <si>
    <t>2000005242505438</t>
  </si>
  <si>
    <t>7 de março de 2023 20:30 hs.</t>
  </si>
  <si>
    <t>davi dupre</t>
  </si>
  <si>
    <t>17273448710</t>
  </si>
  <si>
    <t>Rua Nossa Senhora de Fátima 2 / Número 2 lote 4 - CEP 22713570 - Jacarepaguá, Rio de Janeiro, Rio de Janeiro</t>
  </si>
  <si>
    <t>22713570</t>
  </si>
  <si>
    <t>8 de março | 16:42</t>
  </si>
  <si>
    <t>9 de março | 15:18</t>
  </si>
  <si>
    <t>MEL42098543258LMFFF01</t>
  </si>
  <si>
    <t>2000005242458696</t>
  </si>
  <si>
    <t>7 de março de 2023 20:21 hs.</t>
  </si>
  <si>
    <t>Edvan Jose Domingues</t>
  </si>
  <si>
    <t>39745847810</t>
  </si>
  <si>
    <t>Rua Oscar Pinto da Costa 44 / CEP 18115620 - Vila Santo Antônio, Votorantim, São Paulo</t>
  </si>
  <si>
    <t>18115620</t>
  </si>
  <si>
    <t>8 de março | 12:12</t>
  </si>
  <si>
    <t>8 de março | 18:04</t>
  </si>
  <si>
    <t>MEL42098517785LMFFF01</t>
  </si>
  <si>
    <t>2000004267169937</t>
  </si>
  <si>
    <t>7 de março de 2023 20:17 hs.</t>
  </si>
  <si>
    <t>Jhonathan Pires</t>
  </si>
  <si>
    <t>15153292673</t>
  </si>
  <si>
    <t>Avenida Quinze de Novembro 741 / . - CEP 38500000 - Catulina De Matus, Monte Carmelo, Minas Gerais</t>
  </si>
  <si>
    <t>8 de março | 06:28</t>
  </si>
  <si>
    <t>9 de março | 14:48</t>
  </si>
  <si>
    <t>MEL42098506278LMFFF01</t>
  </si>
  <si>
    <t>2000005242426218</t>
  </si>
  <si>
    <t>7 de março de 2023 20:16 hs.</t>
  </si>
  <si>
    <t>Daniel Junior</t>
  </si>
  <si>
    <t>15013849616</t>
  </si>
  <si>
    <t>Rua Capitão Georgino Ferreira 715 / CEP 35875000 - bairro centro, Morro do Pilar, Minas Gerais</t>
  </si>
  <si>
    <t>Morro do Pilar</t>
  </si>
  <si>
    <t>35875000</t>
  </si>
  <si>
    <t>8 de março | 16:31</t>
  </si>
  <si>
    <t>10 de março | 19:37</t>
  </si>
  <si>
    <t>MEL42098502775LMFFF01</t>
  </si>
  <si>
    <t>2000005242275210</t>
  </si>
  <si>
    <t>7 de março de 2023 20:07 hs.</t>
  </si>
  <si>
    <t>Bruno Ricardo Aragao Costa</t>
  </si>
  <si>
    <t>91075378320</t>
  </si>
  <si>
    <t>Avenida Edson Lobão 2255 / Próx retorno BR-316 Referencia: MEGA CAR - CEP 65606690 - Volta Redonda, Caxias, Maranhão</t>
  </si>
  <si>
    <t>Caxias</t>
  </si>
  <si>
    <t>65606690</t>
  </si>
  <si>
    <t>11 de março | 10:23</t>
  </si>
  <si>
    <t>MEL42098441471LMFFF01</t>
  </si>
  <si>
    <t>2000005242313066</t>
  </si>
  <si>
    <t>7 de março de 2023 20:04 hs.</t>
  </si>
  <si>
    <t>Danilo Bueno</t>
  </si>
  <si>
    <t>CPF 07724103640</t>
  </si>
  <si>
    <t>Ezio Pinheiro de Carvalho 499 - Acima da rodoviária, Passos - CEP: 37902088, Minas Gerais</t>
  </si>
  <si>
    <t>07724103640</t>
  </si>
  <si>
    <t>Rua Lázaro Garcia de Melo 88 / Esquina - CEP 37903304 - Penha, Passos, Minas Gerais</t>
  </si>
  <si>
    <t>37903304</t>
  </si>
  <si>
    <t>9 de março | 00:38</t>
  </si>
  <si>
    <t>9 de março | 14:36</t>
  </si>
  <si>
    <t>MEL42098458930LMXDF01</t>
  </si>
  <si>
    <t>2000005242268788</t>
  </si>
  <si>
    <t>7 de março de 2023 19:59 hs.</t>
  </si>
  <si>
    <t>Vitor Santos Vitor Santos</t>
  </si>
  <si>
    <t>12910463486</t>
  </si>
  <si>
    <t>R. Umarizeiro SN / vizinho  naide Referencia: vizinho a naide do comércio próximo ao antigo campo do Palmeiras do umarizeiro - CEP 59390000 - Sitio Umarizeiro, Lagoa Nova, Rio Grande do Norte</t>
  </si>
  <si>
    <t>Lagoa Nova</t>
  </si>
  <si>
    <t>59390000</t>
  </si>
  <si>
    <t>8 de março | 22:33</t>
  </si>
  <si>
    <t>10 de março | 10:25</t>
  </si>
  <si>
    <t>MEL42098437113LMFFF01</t>
  </si>
  <si>
    <t>2000005242296744</t>
  </si>
  <si>
    <t>7 de março de 2023 19:58 hs.</t>
  </si>
  <si>
    <t>Thiago Freitas</t>
  </si>
  <si>
    <t>09586804771</t>
  </si>
  <si>
    <t>Rua Rubem Braga 87 / CEP 24422270 - Colubande, São Gonçalo, Rio de Janeiro</t>
  </si>
  <si>
    <t>24422270</t>
  </si>
  <si>
    <t>8 de março | 18:17</t>
  </si>
  <si>
    <t>9 de março | 13:25</t>
  </si>
  <si>
    <t>MEL42098447543LMFFF01</t>
  </si>
  <si>
    <t>2000004267109635</t>
  </si>
  <si>
    <t>7 de março de 2023 19:57 hs.</t>
  </si>
  <si>
    <t>Hilton José</t>
  </si>
  <si>
    <t>CPF 12917669446</t>
  </si>
  <si>
    <t>Rua da Alegria 1098 - Casa, Limoeiro - CEP: 55700000, Pernambuco</t>
  </si>
  <si>
    <t>12917669446</t>
  </si>
  <si>
    <t>Rua Manuel de Medeiros sn SN / Casa estudante UFRPE Referencia: Condomínio Luiz Gonzaga - UFRPE ao lado do LAFEPE - CEP 52171900 - Dois Irmãos, Recife, Pernambuco</t>
  </si>
  <si>
    <t>52171900</t>
  </si>
  <si>
    <t>9 de março | 04:23</t>
  </si>
  <si>
    <t>18 de março | 13:48</t>
  </si>
  <si>
    <t>ML42098439557135551</t>
  </si>
  <si>
    <t>https://www.loggi.com/rastreador/3762947aef/ML42098439557135551</t>
  </si>
  <si>
    <t>2000005242267762</t>
  </si>
  <si>
    <t>7 de março de 2023 19:56 hs.</t>
  </si>
  <si>
    <t>Gabriel silva Pedro</t>
  </si>
  <si>
    <t>43514085889</t>
  </si>
  <si>
    <t>Rua José Vilela Reis 60 / portão preto Referencia: portão preto   entrega somente para essas pessoas. Lucineia , Maria , Geovana , Leonardo, Fabiana Soares - CEP 12090001 - Jardim Ana Lúcia, Taubaté, São Paulo</t>
  </si>
  <si>
    <t>12090001</t>
  </si>
  <si>
    <t>8 de março | 00:36</t>
  </si>
  <si>
    <t>8 de março | 11:37</t>
  </si>
  <si>
    <t>MEL42098441944LMFFF01</t>
  </si>
  <si>
    <t>2000004267091497</t>
  </si>
  <si>
    <t>7 de março de 2023 19:51 hs.</t>
  </si>
  <si>
    <t>Eder Amarante Rabello Rabello</t>
  </si>
  <si>
    <t>03104612943</t>
  </si>
  <si>
    <t>Rua Chile 93 / Casa - CEP 88535000 - são João, Correia Pinto, Santa Catarina</t>
  </si>
  <si>
    <t>Correia Pinto</t>
  </si>
  <si>
    <t>88535000</t>
  </si>
  <si>
    <t>8 de março | 20:41</t>
  </si>
  <si>
    <t>9 de março | 12:08</t>
  </si>
  <si>
    <t>MEL42098423162LMFFF01</t>
  </si>
  <si>
    <t>2000005242200508</t>
  </si>
  <si>
    <t>7 de março de 2023 19:45 hs.</t>
  </si>
  <si>
    <t>Ivan Soares</t>
  </si>
  <si>
    <t>33038953504</t>
  </si>
  <si>
    <t>Rua Hilton Rodrigues 122 / condomínio vila francesa - condomínio vila francesa - condomínio vila francesa - condomínio vila francesa - condomínio vila francesa - Cond. Villa Francesa Bloco A Apto 404 - CEP 41830630 - Pituba, Salvador, Bahia</t>
  </si>
  <si>
    <t>41830630</t>
  </si>
  <si>
    <t>8 de março | 11:38</t>
  </si>
  <si>
    <t>8 de março | 19:55</t>
  </si>
  <si>
    <t>MEL42098408732LMFFF01</t>
  </si>
  <si>
    <t>2000005242168808</t>
  </si>
  <si>
    <t>7 de março de 2023 19:41 hs.</t>
  </si>
  <si>
    <t>Andréa Cotias</t>
  </si>
  <si>
    <t>00208963529</t>
  </si>
  <si>
    <t>Rua Santa Clara 522 / Entrada da rua pela água preta - CEP 45650810 - Conquista, Ilhéus, Bahia</t>
  </si>
  <si>
    <t>45650810</t>
  </si>
  <si>
    <t>8 de março | 11:20</t>
  </si>
  <si>
    <t>11 de março | 12:17</t>
  </si>
  <si>
    <t>MEL42098396264LMFFF01</t>
  </si>
  <si>
    <t>2000005242130896</t>
  </si>
  <si>
    <t>7 de março de 2023 19:36 hs.</t>
  </si>
  <si>
    <t>Ewerton Lopes</t>
  </si>
  <si>
    <t>04273616300</t>
  </si>
  <si>
    <t>Rua Silvia Santos 275 / CEP 60760325 - Planalto Ayrton Senna, Fortaleza, Ceará</t>
  </si>
  <si>
    <t>60760325</t>
  </si>
  <si>
    <t>12 de março | 12:27</t>
  </si>
  <si>
    <t>MEL42098376839LMFFF01</t>
  </si>
  <si>
    <t>2000005242101412</t>
  </si>
  <si>
    <t>7 de março de 2023 19:33 hs.</t>
  </si>
  <si>
    <t>O comprador abriu uma reclamação e especificou outro problema.</t>
  </si>
  <si>
    <t>60744490</t>
  </si>
  <si>
    <t>MEL42098367554LMFFF01</t>
  </si>
  <si>
    <t>2000005242088412</t>
  </si>
  <si>
    <t>7 de março de 2023 19:29 hs.</t>
  </si>
  <si>
    <t>Maria Benedita de Lurdes Conceicao Paula</t>
  </si>
  <si>
    <t>CPF 24768407854</t>
  </si>
  <si>
    <t>Rua Caxambu 120 - casa, São José dos Campos - CEP: 12220770, São Paulo</t>
  </si>
  <si>
    <t>24768407854</t>
  </si>
  <si>
    <t>Rua Caxambu 120 / casa - CEP 12220770 - Jardim Ismênia, São José dos Campos, São Paulo</t>
  </si>
  <si>
    <t>12220770</t>
  </si>
  <si>
    <t>8 de março | 22:39</t>
  </si>
  <si>
    <t>9 de março | 14:44</t>
  </si>
  <si>
    <t>MEL42098357195LMXDF01</t>
  </si>
  <si>
    <t>2000005242043428</t>
  </si>
  <si>
    <t>7 de março de 2023 19:28 hs.</t>
  </si>
  <si>
    <t>Claudiobauboa.com.br Bauboa</t>
  </si>
  <si>
    <t>CPF 25540023803</t>
  </si>
  <si>
    <t>Rua Erva de Touro 337 - casa, São Paulo - CEP: 08041810, São Paulo</t>
  </si>
  <si>
    <t>25540023803</t>
  </si>
  <si>
    <t>Rua Erva de Touro 337 / casa Referencia: casa - CEP 08041810 - Jardim Lajeado, São Paulo, São Paulo</t>
  </si>
  <si>
    <t>8 de março | 15:41</t>
  </si>
  <si>
    <t>42098342941</t>
  </si>
  <si>
    <t>2000004267010655</t>
  </si>
  <si>
    <t>7 de março de 2023 19:24 hs.</t>
  </si>
  <si>
    <t>MLB2849617596</t>
  </si>
  <si>
    <t>Morceguinho Dianteiro Celta Lado Esquerdo 1998 A 2015</t>
  </si>
  <si>
    <t>Rafael Alvarenga</t>
  </si>
  <si>
    <t>CPF 49714070813</t>
  </si>
  <si>
    <t>Rua ceara 106, Cabreúva - CEP: 13318000, São Paulo</t>
  </si>
  <si>
    <t>49714070813</t>
  </si>
  <si>
    <t>Avenida Padre Oswaldo Vieira de Andrade 1185 / ap303 bl18 - CEP 13468881 - Jardim Terramérica III, Americana, São Paulo</t>
  </si>
  <si>
    <t>13468881</t>
  </si>
  <si>
    <t>9 de março | 01:01</t>
  </si>
  <si>
    <t>9 de março | 12:42</t>
  </si>
  <si>
    <t>MEL42098340431LMXDF01</t>
  </si>
  <si>
    <t>2000005241885152</t>
  </si>
  <si>
    <t>7 de março de 2023 19:03 hs.</t>
  </si>
  <si>
    <t>Alan silva Mariano</t>
  </si>
  <si>
    <t>42241333859</t>
  </si>
  <si>
    <t>Avenida Resedás 101 / apto 46 bloco c - CEP 12228232 - Loteamento Terra Brasilis, São José dos Campos, São Paulo</t>
  </si>
  <si>
    <t>12228232</t>
  </si>
  <si>
    <t>8 de março | 18:57</t>
  </si>
  <si>
    <t>MEL42098270559LMFFF01</t>
  </si>
  <si>
    <t>2000004266951039</t>
  </si>
  <si>
    <t>Raphael  Japoni</t>
  </si>
  <si>
    <t>38896216869</t>
  </si>
  <si>
    <t>Rua Maria Ismênia Vieira Cabestré 2142 / Referencia: rua projetada 10 - CEP 17023038 - Vargem Limpa I, Bauru, São Paulo</t>
  </si>
  <si>
    <t>17023038</t>
  </si>
  <si>
    <t>10 de março | 14:27</t>
  </si>
  <si>
    <t>MEL42098279656LMFFF01</t>
  </si>
  <si>
    <t>2000004266920411</t>
  </si>
  <si>
    <t>7 de março de 2023 19:02 hs.</t>
  </si>
  <si>
    <t>Luiz Inacio de Melo</t>
  </si>
  <si>
    <t>10984201874</t>
  </si>
  <si>
    <t>Alameda Norberto l giagrande 75 / Abaixo do auditório Referencia: Casa com nome de Outeiro da Pedra - CEP 12460000 - Jardim imperial, Campos do Jordão, São Paulo</t>
  </si>
  <si>
    <t>MEL42098278318LMFFF01</t>
  </si>
  <si>
    <t>2000005241854248</t>
  </si>
  <si>
    <t>7 de março de 2023 18:58 hs.</t>
  </si>
  <si>
    <t>Franciele sant ana lopes aleixo</t>
  </si>
  <si>
    <t>08138091932</t>
  </si>
  <si>
    <t>Prefeito julio moleta SN / Referencia: Duas Quadras Pra Cima Do Bar Do Pelé - CEP 84120000 - Guaragi, Guaragi, Paraná</t>
  </si>
  <si>
    <t>Guaragi</t>
  </si>
  <si>
    <t>84120000</t>
  </si>
  <si>
    <t>8 de março | 15:23</t>
  </si>
  <si>
    <t>9 de março | 10:03</t>
  </si>
  <si>
    <t>MEL42098255345LMFFF01</t>
  </si>
  <si>
    <t>2000005241842192</t>
  </si>
  <si>
    <t>7 de março de 2023 18:55 hs.</t>
  </si>
  <si>
    <t>gilliardjosecazzarotti gil</t>
  </si>
  <si>
    <t>34692804874</t>
  </si>
  <si>
    <t>Rua Dias de Aguiar 164 / Casa3 - CEP 02074040 - Vila Guilherme, São Paulo, São Paulo</t>
  </si>
  <si>
    <t>02074040</t>
  </si>
  <si>
    <t>8 de março | 01:14</t>
  </si>
  <si>
    <t>MEL42098250336LMFFF01</t>
  </si>
  <si>
    <t>2000005241792792</t>
  </si>
  <si>
    <t>7 de março de 2023 18:47 hs.</t>
  </si>
  <si>
    <t>Rosana de Jezus Araujo</t>
  </si>
  <si>
    <t>29844147808</t>
  </si>
  <si>
    <t>próximo a congregação cristã do Brasil SN / na casa do Guaraçy  Referencia: Próximo  mercado  pinheiro - CEP 18170000 - caitezal de cima, Piedade, São Paulo</t>
  </si>
  <si>
    <t>Piedade</t>
  </si>
  <si>
    <t>18170000</t>
  </si>
  <si>
    <t>8 de março | 02:37</t>
  </si>
  <si>
    <t>8 de março | 18:38</t>
  </si>
  <si>
    <t>MEL42098233372LMFFF01</t>
  </si>
  <si>
    <t>2000005241749844</t>
  </si>
  <si>
    <t>7 de março de 2023 18:41 hs.</t>
  </si>
  <si>
    <t>Nilza Abreu De Andrade Fonseca</t>
  </si>
  <si>
    <t>21199567744</t>
  </si>
  <si>
    <t>RJ 148 754 / sitio paumar Referencia: alto dos micheis, portão verde, dentro da curva fechada. - CEP 28650000 - fazenda do campo, Duas Barras, Rio de Janeiro</t>
  </si>
  <si>
    <t>9 de março | 17:23</t>
  </si>
  <si>
    <t>MEL42098213997LMFFF01</t>
  </si>
  <si>
    <t>2000005217624022</t>
  </si>
  <si>
    <t>7 de março de 2023 18:24 hs.</t>
  </si>
  <si>
    <t>Alan Cristiano</t>
  </si>
  <si>
    <t>42583107860</t>
  </si>
  <si>
    <t>Rua Itacuruçá 555 / condominio bosque da saude casa E numero 8 - CEP 17055250 - Parque São João, Bauru, São Paulo</t>
  </si>
  <si>
    <t>17055250</t>
  </si>
  <si>
    <t>8 de março | 21:27</t>
  </si>
  <si>
    <t>9 de março | 12:05</t>
  </si>
  <si>
    <t>MEL42087969893LMFFF01</t>
  </si>
  <si>
    <t>2000005241633820</t>
  </si>
  <si>
    <t>7 de março de 2023 18:23 hs.</t>
  </si>
  <si>
    <t>EDGAR EMIDIO SOARES FILHO</t>
  </si>
  <si>
    <t>02374085546</t>
  </si>
  <si>
    <t>rua lauro barzan 340 / Casa 1 Referencia: casa 1 fachada marrom,  portão vermelho escuro. - CEP 14180000 - jardim europa, Pontal, São Paulo</t>
  </si>
  <si>
    <t>7 de março | 23:07</t>
  </si>
  <si>
    <t>8 de março | 14:14</t>
  </si>
  <si>
    <t>MEL42098166272LMFFF01</t>
  </si>
  <si>
    <t>2000005220939452</t>
  </si>
  <si>
    <t>7 de março de 2023 18:10 hs.</t>
  </si>
  <si>
    <t>CPF 38719746172</t>
  </si>
  <si>
    <t>passeio marilia 101, Ilha Solteira - CEP: 15385000, São Paulo</t>
  </si>
  <si>
    <t>MEL42089377652LMXDF01</t>
  </si>
  <si>
    <t>2000005241497940</t>
  </si>
  <si>
    <t>7 de março de 2023 18:07 hs.</t>
  </si>
  <si>
    <t>Edilson José de Lima</t>
  </si>
  <si>
    <t>47017856104</t>
  </si>
  <si>
    <t>Rua 29 Quadra3 Lote 34 SN / CEP 75880000 - Irmã Cristina 2, Paranaiguara, Goiás</t>
  </si>
  <si>
    <t>Paranaiguara</t>
  </si>
  <si>
    <t>75880000</t>
  </si>
  <si>
    <t>MEL42098107015LMFFF01</t>
  </si>
  <si>
    <t>2000005241517562</t>
  </si>
  <si>
    <t>7 de março de 2023 18:06 hs.</t>
  </si>
  <si>
    <t>alexandre oliveira</t>
  </si>
  <si>
    <t>CPF 14856852817</t>
  </si>
  <si>
    <t>Rua José Gervásio Souza 392 - 392b, São Paulo - CEP: 02859070, São Paulo</t>
  </si>
  <si>
    <t>14856852817</t>
  </si>
  <si>
    <t>Avenida Brasil 1598 / BL 2 Apt 2 Referencia: deixar na portaria do condomínio - CEP 06700300 - Jardim Monte Santo, Cotia, São Paulo</t>
  </si>
  <si>
    <t>06700300</t>
  </si>
  <si>
    <t>42098112843</t>
  </si>
  <si>
    <t>2000004266784841</t>
  </si>
  <si>
    <t>7 de março de 2023 18:05 hs.</t>
  </si>
  <si>
    <t>Eriberto Torres</t>
  </si>
  <si>
    <t>05195995435</t>
  </si>
  <si>
    <t>Rua Ibirapuã 229 / 3 Carneiros Baixo, Rua Do Centro Espirita, E Escola Senador Antônio Farias, Lado Sentido Escadaria - CEP 51330220 - COHAB, Recife, Pernambuco</t>
  </si>
  <si>
    <t>51330220</t>
  </si>
  <si>
    <t>8 de março | 08:15</t>
  </si>
  <si>
    <t>15 de março | 18:21</t>
  </si>
  <si>
    <t>ML42098111486135551</t>
  </si>
  <si>
    <t>https://www.loggi.com/rastreador/3762947aef/ML42098111486135551</t>
  </si>
  <si>
    <t>2000004266783387</t>
  </si>
  <si>
    <t>7 de março de 2023 18:04 hs.</t>
  </si>
  <si>
    <t>Leomar De Araújo Oliveira</t>
  </si>
  <si>
    <t>03834402117</t>
  </si>
  <si>
    <t>Laudelina Ribeiro dos Santos 143 / casa Referencia: Próximo a sub estação... - CEP 78652000 - JARDIM VITÓRIA, Confresa, Mato Grosso</t>
  </si>
  <si>
    <t>Confresa</t>
  </si>
  <si>
    <t>78652000</t>
  </si>
  <si>
    <t>8 de março | 14:05</t>
  </si>
  <si>
    <t>12 de março | 09:01</t>
  </si>
  <si>
    <t>MEL42098109242LMFFF01</t>
  </si>
  <si>
    <t>2000004266783385</t>
  </si>
  <si>
    <t>13 de março | 10:51</t>
  </si>
  <si>
    <t>MEL42098109418LMFFF01</t>
  </si>
  <si>
    <t>2000005241501262</t>
  </si>
  <si>
    <t>elizeu caceres</t>
  </si>
  <si>
    <t>CPF 02310301183</t>
  </si>
  <si>
    <t>Rua Sapucaia 151, Ponta Porã - CEP: 79902468, Mato Grosso do Sul</t>
  </si>
  <si>
    <t>02310301183</t>
  </si>
  <si>
    <t>Rua Sapucaia 151 / CEP 79902468 - Residencial Ponta Porã I, Ponta Porã, Mato Grosso do Sul</t>
  </si>
  <si>
    <t>79902468</t>
  </si>
  <si>
    <t>10 de março | 14:36</t>
  </si>
  <si>
    <t>MEL42098105996LMXDF01</t>
  </si>
  <si>
    <t>2000005241420526</t>
  </si>
  <si>
    <t>7 de março de 2023 17:51 hs.</t>
  </si>
  <si>
    <t>Mayke  Talles</t>
  </si>
  <si>
    <t>13585529674</t>
  </si>
  <si>
    <t>Francisco Rodrigues Lúcio 247 / CEP 38950000 - São Benedito, Ibiá, Minas Gerais</t>
  </si>
  <si>
    <t>10 de março | 13:28</t>
  </si>
  <si>
    <t>MEL42098068067LMFFF01</t>
  </si>
  <si>
    <t>2000005241363912</t>
  </si>
  <si>
    <t>7 de março de 2023 17:47 hs.</t>
  </si>
  <si>
    <t>Oziel Conceição De Oliveira Conceição De Oliveira</t>
  </si>
  <si>
    <t>66922216253</t>
  </si>
  <si>
    <t>Rua Guaraci Qd59 Lt05 5 / Referencia: Próximo da loja Master Materiais de Construção, em frente ao Brancão Parachoques . - CEP 68515000 - Parque dos Carajás 2, Parauapebas, Pará</t>
  </si>
  <si>
    <t>13 de março | 15:35</t>
  </si>
  <si>
    <t>MEL42098050102LMFFF01</t>
  </si>
  <si>
    <t>2000004266718419</t>
  </si>
  <si>
    <t>7 de março de 2023 17:42 hs.</t>
  </si>
  <si>
    <t>Elton Vieira</t>
  </si>
  <si>
    <t>03429595576</t>
  </si>
  <si>
    <t>Rua Idalina Muniz Rodrigues 53 / CEP 07260270 - Jardim Angélica, Guarulhos, São Paulo</t>
  </si>
  <si>
    <t>07260270</t>
  </si>
  <si>
    <t>7 de março | 23:05</t>
  </si>
  <si>
    <t>MEL42098041872LMFFF01</t>
  </si>
  <si>
    <t>2000004266710847</t>
  </si>
  <si>
    <t>7 de março de 2023 17:40 hs.</t>
  </si>
  <si>
    <t>Lailson Campos</t>
  </si>
  <si>
    <t>62001425309</t>
  </si>
  <si>
    <t>Rua Nossa Senhora de Nazaré 29 / CEP 65091165 - Vila Maranhão, São Luís, Maranhão</t>
  </si>
  <si>
    <t>65091165</t>
  </si>
  <si>
    <t>9 de março | 01:31</t>
  </si>
  <si>
    <t>11 de março | 10:01</t>
  </si>
  <si>
    <t>MEL42098034902LMFFF01</t>
  </si>
  <si>
    <t>2000004266664733</t>
  </si>
  <si>
    <t>7 de março de 2023 17:26 hs.</t>
  </si>
  <si>
    <t>Eduardo Browne</t>
  </si>
  <si>
    <t>12991892706</t>
  </si>
  <si>
    <t>Estrada dos Bandeirantes 5545 / 1209 - CEP 22780080 - Jacarepaguá, Rio de Janeiro, Rio de Janeiro</t>
  </si>
  <si>
    <t>22780080</t>
  </si>
  <si>
    <t>8 de março | 01:26</t>
  </si>
  <si>
    <t>8 de março | 20:23</t>
  </si>
  <si>
    <t>MEL42097992351LMFFF01</t>
  </si>
  <si>
    <t>2000005241238084</t>
  </si>
  <si>
    <t>7 de março de 2023 17:23 hs.</t>
  </si>
  <si>
    <t>luis alberto barros</t>
  </si>
  <si>
    <t>37061499826</t>
  </si>
  <si>
    <t>Rua Doutor Luiz Migliano 1870 / stand d vendas even Referencia: stand d vendas even - CEP 05711001 - Jardim Caboré, São Paulo, São Paulo</t>
  </si>
  <si>
    <t>05711001</t>
  </si>
  <si>
    <t>7 de março | 23:31</t>
  </si>
  <si>
    <t>8 de março | 16:47</t>
  </si>
  <si>
    <t>MEL42097987317LMFFF01</t>
  </si>
  <si>
    <t>2000005241195772</t>
  </si>
  <si>
    <t>7 de março de 2023 17:19 hs.</t>
  </si>
  <si>
    <t>Emilson Francisco de Oliveira</t>
  </si>
  <si>
    <t>84913401734</t>
  </si>
  <si>
    <t>Estrada de Itararé 341 / loja 16 - CEP 21061240 - Ramos, Rio de Janeiro, Rio de Janeiro</t>
  </si>
  <si>
    <t>21061240</t>
  </si>
  <si>
    <t>8 de março | 01:27</t>
  </si>
  <si>
    <t>8 de março | 15:44</t>
  </si>
  <si>
    <t>MEL42097975974LMFFF01</t>
  </si>
  <si>
    <t>2000005241204224</t>
  </si>
  <si>
    <t>7 de março de 2023 17:18 hs.</t>
  </si>
  <si>
    <t>A. A. MOREIRA AUTO PECAS MULTIMARCAS</t>
  </si>
  <si>
    <t>34813722000187</t>
  </si>
  <si>
    <t>AV AGOSTINHO JOSE DA CUNHA 77 / loja - CEP 13710000 - JD DAS PITAS, Tambaú, São Paulo</t>
  </si>
  <si>
    <t>8 de março | 17:06</t>
  </si>
  <si>
    <t>10 de março | 11:35</t>
  </si>
  <si>
    <t>MEL42097972829LMFFF01</t>
  </si>
  <si>
    <t>2000004266647201</t>
  </si>
  <si>
    <t>7 de março de 2023 17:16 hs.</t>
  </si>
  <si>
    <t>sidney kiyogi ohara</t>
  </si>
  <si>
    <t>28489336822</t>
  </si>
  <si>
    <t>Avenida Antônio Carlos Benjamin dos Santos 773 / Comercio Referencia: Proximo Colegio Esther Garcia - CEP 04843430 - Parque São José, São Paulo, São Paulo</t>
  </si>
  <si>
    <t>04843430</t>
  </si>
  <si>
    <t>8 de março | 13:29</t>
  </si>
  <si>
    <t>MEL42097965884LMFFF01</t>
  </si>
  <si>
    <t>2000004266643873</t>
  </si>
  <si>
    <t>Alan Henrique</t>
  </si>
  <si>
    <t>CPF 41409578836</t>
  </si>
  <si>
    <t>Rua Professor Gumercindo Coelho 690, Mogi das Cruzes - CEP: 08742310, São Paulo</t>
  </si>
  <si>
    <t>41409578836</t>
  </si>
  <si>
    <t>Rua Professor Gumercindo Coelho 690 / CEP 08742310 - Vila Cecília, Mogi das Cruzes, São Paulo</t>
  </si>
  <si>
    <t>08742310</t>
  </si>
  <si>
    <t>8 de março | 19:17</t>
  </si>
  <si>
    <t>42097964366</t>
  </si>
  <si>
    <t>2000005241117850</t>
  </si>
  <si>
    <t>7 de março de 2023 17:09 hs.</t>
  </si>
  <si>
    <t>Marilucia Silva Ramos</t>
  </si>
  <si>
    <t>13356990829</t>
  </si>
  <si>
    <t>Rua Rafael Gonzalez 395 / Apto - CEP 11431070 - Jardim Helena Maria, Guarujá, São Paulo</t>
  </si>
  <si>
    <t>11431070</t>
  </si>
  <si>
    <t>8 de março | 01:16</t>
  </si>
  <si>
    <t>MEL42097942859LMFFF01</t>
  </si>
  <si>
    <t>2000005241120868</t>
  </si>
  <si>
    <t>7 de março de 2023 17:08 hs.</t>
  </si>
  <si>
    <t>O produto devolvido chegou em segunda-feira, 13 de março.</t>
  </si>
  <si>
    <t>Evelyn Ponciano</t>
  </si>
  <si>
    <t>CPF 54610756811</t>
  </si>
  <si>
    <t>Rua URUGUAIANA 121 - Casa 01, Carapicuiba - CEP: 06395050, São Paulo</t>
  </si>
  <si>
    <t>54610756811</t>
  </si>
  <si>
    <t>10 de março | 12:15</t>
  </si>
  <si>
    <t>13 de março | 15:33</t>
  </si>
  <si>
    <t>OV412782124BR</t>
  </si>
  <si>
    <t>2000005241030058</t>
  </si>
  <si>
    <t>7 de março de 2023 16:54 hs.</t>
  </si>
  <si>
    <t>MLB2108865855</t>
  </si>
  <si>
    <t>Kit Pino Guia Bucha Pinça Freio Vw Up Gol Fox Saveiro</t>
  </si>
  <si>
    <t>VANDERSON RAMOS</t>
  </si>
  <si>
    <t>CPF 02579303707</t>
  </si>
  <si>
    <t>Estrada dos Bandeirantes 20835, Rio de Janeiro - CEP: 22783550, Rio de Janeiro</t>
  </si>
  <si>
    <t>02579303707</t>
  </si>
  <si>
    <t>Rua Livio Barreto 468 / Referencia: próximo ao hospital curupaiti - CEP 22730065 - Tanque, Rio de Janeiro, Rio de Janeiro</t>
  </si>
  <si>
    <t>22730065</t>
  </si>
  <si>
    <t>9 de março | 00:06</t>
  </si>
  <si>
    <t>9 de março | 17:44</t>
  </si>
  <si>
    <t>MEL42097895887LMXDF01</t>
  </si>
  <si>
    <t>2000005240952318</t>
  </si>
  <si>
    <t>7 de março de 2023 16:47 hs.</t>
  </si>
  <si>
    <t>luciana oliveira nogueira tognolli</t>
  </si>
  <si>
    <t>CPF 03780354799</t>
  </si>
  <si>
    <t>Estrada Meringuava 1430 - Bl 4 apto 108, Rio de Janeiro - CEP: 22723427, Rio de Janeiro</t>
  </si>
  <si>
    <t>03780354799</t>
  </si>
  <si>
    <t>Rua Assunção 102 / Casa 15 - CEP 09810410 - Assunção, São Bernardo do Campo, São Paulo</t>
  </si>
  <si>
    <t>09810410</t>
  </si>
  <si>
    <t>8 de março | 18:03</t>
  </si>
  <si>
    <t>42097863223</t>
  </si>
  <si>
    <t>2000005240900514</t>
  </si>
  <si>
    <t>7 de março de 2023 16:36 hs.</t>
  </si>
  <si>
    <t>João Júlio</t>
  </si>
  <si>
    <t>CPF 15430075620</t>
  </si>
  <si>
    <t>Via Marginal 02 105, Sarzedo - CEP: 32450000, Minas Gerais</t>
  </si>
  <si>
    <t>15430075620</t>
  </si>
  <si>
    <t>17 de março | 03:49</t>
  </si>
  <si>
    <t>MEL42119683786LMXDR01</t>
  </si>
  <si>
    <t>2000005240807348</t>
  </si>
  <si>
    <t>7 de março de 2023 16:25 hs.</t>
  </si>
  <si>
    <t>JULIO CESAR R L BARROS</t>
  </si>
  <si>
    <t>CPF 03289218155</t>
  </si>
  <si>
    <t>Setor SGCV Lote 18 SN - Eden Garden School, Brasília - CEP: 71215680, Distrito Federal</t>
  </si>
  <si>
    <t>03289218155</t>
  </si>
  <si>
    <t>QC468361737BR</t>
  </si>
  <si>
    <t>2000005240775730</t>
  </si>
  <si>
    <t>7 de março de 2023 16:20 hs.</t>
  </si>
  <si>
    <t>Outlet Cabides</t>
  </si>
  <si>
    <t>CPF 41172339805</t>
  </si>
  <si>
    <t>Atibaia 411 - Outlet Cabides, São Bernardo do Campo - CEP: 09751080, São Paulo</t>
  </si>
  <si>
    <t>41172339805</t>
  </si>
  <si>
    <t>Rua das Pitangueiras 419 / Apto 154 - CEP 09090150 - Jardim, Santo André, São Paulo</t>
  </si>
  <si>
    <t>09090150</t>
  </si>
  <si>
    <t>8 de março | 15:35</t>
  </si>
  <si>
    <t>8 de março | 20:29</t>
  </si>
  <si>
    <t>42097795478</t>
  </si>
  <si>
    <t>2000005240745422</t>
  </si>
  <si>
    <t>7 de março de 2023 16:17 hs.</t>
  </si>
  <si>
    <t>Camila Malacrida</t>
  </si>
  <si>
    <t>49620098854</t>
  </si>
  <si>
    <t>Rua Ituaçu 593 / loja EdiCar Referencia: entrega na loja de alinhamento EdiCar centro automotivo em frente ao mercado se a loja estiver fechada pode entregar no mercado - CEP 46600000 - centro, Tanhaçu, Bahia</t>
  </si>
  <si>
    <t>Tanhaçu</t>
  </si>
  <si>
    <t>46600000</t>
  </si>
  <si>
    <t>7 de março | 23:02</t>
  </si>
  <si>
    <t>9 de março | 11:28</t>
  </si>
  <si>
    <t>MEL42097782380LMFFF01</t>
  </si>
  <si>
    <t>2000005240742526</t>
  </si>
  <si>
    <t>7 de março de 2023 16:16 hs.</t>
  </si>
  <si>
    <t>hayenderson ricardo</t>
  </si>
  <si>
    <t>46043499835</t>
  </si>
  <si>
    <t>Rua Euclydes Valentim Cestari 125 / CEP 13173433 - Residencial Bordon, Sumaré, São Paulo</t>
  </si>
  <si>
    <t>13173433</t>
  </si>
  <si>
    <t>8 de março | 16:14</t>
  </si>
  <si>
    <t>8 de março | 17:09</t>
  </si>
  <si>
    <t>MEL42097776255LMFFF01</t>
  </si>
  <si>
    <t>2000005240636410</t>
  </si>
  <si>
    <t>7 de março de 2023 15:59 hs.</t>
  </si>
  <si>
    <t>Marcio Andre Coelho Da Silva Coelho</t>
  </si>
  <si>
    <t>01247692760</t>
  </si>
  <si>
    <t>Rua Paulo Frumêncio 28 / CEP 24040290 - Ponta D'Areia, Niterói, Rio de Janeiro</t>
  </si>
  <si>
    <t>24040290</t>
  </si>
  <si>
    <t>7 de março | 18:19</t>
  </si>
  <si>
    <t>8 de março | 16:06</t>
  </si>
  <si>
    <t>MEL42097729658LMFFF01</t>
  </si>
  <si>
    <t>2000005225747336</t>
  </si>
  <si>
    <t>7 de março de 2023 15:57 hs.</t>
  </si>
  <si>
    <t>relci coutinho</t>
  </si>
  <si>
    <t>99549700704</t>
  </si>
  <si>
    <t>Rua Doutor Euclides Pereira Ninho 2 / L_01,qd_04,lot Iguabela - CEP 28960000 - Sopoto, Iguaba Grande, Rio de Janeiro</t>
  </si>
  <si>
    <t>8 de março | 16:13</t>
  </si>
  <si>
    <t>9 de março | 12:00</t>
  </si>
  <si>
    <t>MEL42091399298LMFFF01</t>
  </si>
  <si>
    <t>2000005240529452</t>
  </si>
  <si>
    <t>7 de março de 2023 15:46 hs.</t>
  </si>
  <si>
    <t>PG003</t>
  </si>
  <si>
    <t>MLB2106998649</t>
  </si>
  <si>
    <t>Kit Rolamento Eixo Traseiro Peugeot Partner 1998 A 2009</t>
  </si>
  <si>
    <t>aline MENDES</t>
  </si>
  <si>
    <t>CPF 04173879628</t>
  </si>
  <si>
    <t>71 Rua José Anatólio Fontes 35 - Galpao, Belo Horizonte - CEP: 31535180, Minas Gerais</t>
  </si>
  <si>
    <t>04173879628</t>
  </si>
  <si>
    <t>21 de março | 09:34</t>
  </si>
  <si>
    <t>QC485716571BR</t>
  </si>
  <si>
    <t>2000005240540170</t>
  </si>
  <si>
    <t>leandro ferraz ferraz</t>
  </si>
  <si>
    <t>CPF 08133189713</t>
  </si>
  <si>
    <t>Rua Coronel Agostinho 101 - PRECISO DE 3 GARRAFAS UMA DE CADA COR DIFERENTES, Rio de Janeiro - CEP: 23050360, Rio de Janeiro</t>
  </si>
  <si>
    <t>08133189713</t>
  </si>
  <si>
    <t>Rua Coronel Agostinho 101 / 3 andar sala 303 Referencia: PRECISO DE 3 GARRAFAS UMA DE CADA COR DIFERENTES - CEP 23050360 - Campo Grande, Rio de Janeiro, Rio de Janeiro</t>
  </si>
  <si>
    <t>23050360</t>
  </si>
  <si>
    <t>8 de março | 02:28</t>
  </si>
  <si>
    <t>9 de março | 09:55</t>
  </si>
  <si>
    <t>MEL42097686309LMXDF01</t>
  </si>
  <si>
    <t>2000005240481946</t>
  </si>
  <si>
    <t>7 de março de 2023 15:41 hs.</t>
  </si>
  <si>
    <t>erik douglas</t>
  </si>
  <si>
    <t>22259262805</t>
  </si>
  <si>
    <t>Rua José Benedito de Almeida Pena 259 / casa Referencia: esquina - CEP 12228858 - Jardim Santa Luzia, São José dos Campos, São Paulo</t>
  </si>
  <si>
    <t>12228858</t>
  </si>
  <si>
    <t>MEL42097669207LMFFF01</t>
  </si>
  <si>
    <t>2000005240437356</t>
  </si>
  <si>
    <t>7 de março de 2023 15:34 hs.</t>
  </si>
  <si>
    <t>98560840087</t>
  </si>
  <si>
    <t>Avenida das Nações 481 / sala 4 Referencia: Nome da loja é mamdragora ,se estiver fechada pode entrar na imobiliária prosperare ou lado ou consultório dentário ou no salão - CEP 88054010 - Canasvieiras, Florianópolis, Santa Catarina</t>
  </si>
  <si>
    <t>88054010</t>
  </si>
  <si>
    <t>8 de março | 00:14</t>
  </si>
  <si>
    <t>MEL42097648083LMFFF01</t>
  </si>
  <si>
    <t>2000004266298981</t>
  </si>
  <si>
    <t>7 de março de 2023 15:33 hs.</t>
  </si>
  <si>
    <t>Bruno Silva</t>
  </si>
  <si>
    <t>32336935830</t>
  </si>
  <si>
    <t>Rua José Felizardo Rodrigues 170 / CEP 13251130 - Jardim Salessi, Itatiba, São Paulo</t>
  </si>
  <si>
    <t>13251130</t>
  </si>
  <si>
    <t>7 de março | 21:28</t>
  </si>
  <si>
    <t>8 de março | 14:11</t>
  </si>
  <si>
    <t>MEL42097642918LMFFF01</t>
  </si>
  <si>
    <t>2000004266298977</t>
  </si>
  <si>
    <t>CPF 32336935830</t>
  </si>
  <si>
    <t>Avenida Brasília 645 - AP 14, Itatiba - CEP: 13256540, São Paulo</t>
  </si>
  <si>
    <t>8 de março | 11:48</t>
  </si>
  <si>
    <t>MEL42097641651LMXDF01</t>
  </si>
  <si>
    <t>2000004266285463</t>
  </si>
  <si>
    <t>7 de março de 2023 15:28 hs.</t>
  </si>
  <si>
    <t>Bruno ELima</t>
  </si>
  <si>
    <t>05383398708</t>
  </si>
  <si>
    <t>Rua B 5 / lote 5 qd 3 cs 1 Referencia: esquina com avenida litorânea, próximo a sergio Castro refrigeração.
casa amarela - CEP 28990144 - Barra Nova, Saquarema, Rio de Janeiro</t>
  </si>
  <si>
    <t>28990144</t>
  </si>
  <si>
    <t>9 de março | 12:12</t>
  </si>
  <si>
    <t>MEL42097628232LMFFF01</t>
  </si>
  <si>
    <t>2000005240236020</t>
  </si>
  <si>
    <t>7 de março de 2023 15:12 hs.</t>
  </si>
  <si>
    <t>João Marcos Sabino</t>
  </si>
  <si>
    <t>CPF 07733894824</t>
  </si>
  <si>
    <t>Rua Inácio Monteiro 600 - Bloco 23 apto 24, São Paulo - CEP: 08490000, São Paulo</t>
  </si>
  <si>
    <t>07733894824</t>
  </si>
  <si>
    <t>Avenida José Higino Neves 627 / Apto 41 B Referencia: Apto 41 B - CEP 08461650 - Jardim São Paulo(Zona Leste), São Paulo, São Paulo</t>
  </si>
  <si>
    <t>08461650</t>
  </si>
  <si>
    <t>8 de março | 18:45</t>
  </si>
  <si>
    <t>42097557234</t>
  </si>
  <si>
    <t>2000005240265318</t>
  </si>
  <si>
    <t>7 de março de 2023 15:11 hs.</t>
  </si>
  <si>
    <t>MLB2954916266</t>
  </si>
  <si>
    <t>wagner zem</t>
  </si>
  <si>
    <t>CPF 03024967931</t>
  </si>
  <si>
    <t>Rua João Aurélio Ribeiro 154, Curitiba - CEP: 82320340, Paraná</t>
  </si>
  <si>
    <t>03024967931</t>
  </si>
  <si>
    <t>Rua João Aurélio Ribeiro 106 / Referencia: Horário para entrega8:00 às 11:30 13:00 às 18:00sábado das 8:00 às 11:00 - CEP 82320340 - Butiatuvinha, Curitiba, Paraná</t>
  </si>
  <si>
    <t>82320340</t>
  </si>
  <si>
    <t>8 de março | 01:57</t>
  </si>
  <si>
    <t>9 de março | 16:21</t>
  </si>
  <si>
    <t>MEL42097573470LMXDF01</t>
  </si>
  <si>
    <t>2000005240243232</t>
  </si>
  <si>
    <t>7 de março de 2023 15:09 hs.</t>
  </si>
  <si>
    <t>Nelson lima</t>
  </si>
  <si>
    <t>50699784549</t>
  </si>
  <si>
    <t>Rua Direta de Pituaçu 9 / 382 - 1 Travessa barbalho 9 E - 1anda Referencia: próximo a serralheria Natan - CEP 41213045 - Sussuarana, Salvador, Bahia</t>
  </si>
  <si>
    <t>41213045</t>
  </si>
  <si>
    <t>7 de março | 22:43</t>
  </si>
  <si>
    <t>MEL42097563220LMFFF01</t>
  </si>
  <si>
    <t>2000005240242786</t>
  </si>
  <si>
    <t>7 de março de 2023 15:07 hs.</t>
  </si>
  <si>
    <t>Wesley Oliveira</t>
  </si>
  <si>
    <t>37497485865</t>
  </si>
  <si>
    <t>Estrada do Lutero 1100 / att - CEP 06715400 - Paisagem Renoir, Cotia, São Paulo</t>
  </si>
  <si>
    <t>06715400</t>
  </si>
  <si>
    <t>7 de março | 21:31</t>
  </si>
  <si>
    <t>8 de março | 09:07</t>
  </si>
  <si>
    <t>MEL42097561410LMFFF01</t>
  </si>
  <si>
    <t>2000005240218654</t>
  </si>
  <si>
    <t>7 de março de 2023 15:04 hs.</t>
  </si>
  <si>
    <t>MLB2603153399</t>
  </si>
  <si>
    <t>Kit Pino Guia Pinça De Freio Cobalt Lt 1.4 Flex15</t>
  </si>
  <si>
    <t>Luciano Valdemiro de Lima</t>
  </si>
  <si>
    <t>CPF 25746701831</t>
  </si>
  <si>
    <t>Rua São Bento 500, Adamantina - CEP: 17800000, São Paulo</t>
  </si>
  <si>
    <t>25746701831</t>
  </si>
  <si>
    <t>Rua São Bento 500 / Referencia: Próximo ao Terminal Rodoviário - CEP 17800000 - Jamil de Lima, Adamantina, São Paulo</t>
  </si>
  <si>
    <t>Adamantina</t>
  </si>
  <si>
    <t>17800000</t>
  </si>
  <si>
    <t>8 de março | 01:47</t>
  </si>
  <si>
    <t>8 de março | 15:29</t>
  </si>
  <si>
    <t>MEL42097551446LMXDF01</t>
  </si>
  <si>
    <t>2000005232987018</t>
  </si>
  <si>
    <t>7 de março de 2023 14:57 hs.</t>
  </si>
  <si>
    <t>Edivaldo Ribeiro</t>
  </si>
  <si>
    <t>CPF 09614841877</t>
  </si>
  <si>
    <t>joaquim radicopa 635, Bauru - CEP: 17064100, São Paulo</t>
  </si>
  <si>
    <t>09614841877</t>
  </si>
  <si>
    <t>Rua Joaquim Radicopa 635 / Referencia: Rua Joaquim Radicopa n6 35 - CEP 17064100 - Jardim Petrópolis, Bauru, São Paulo</t>
  </si>
  <si>
    <t>17064100</t>
  </si>
  <si>
    <t>8 de março | 01:28</t>
  </si>
  <si>
    <t>8 de março | 13:56</t>
  </si>
  <si>
    <t>MEL42094457506LMXDF01</t>
  </si>
  <si>
    <t>2000005240102004</t>
  </si>
  <si>
    <t>7 de março de 2023 14:51 hs.</t>
  </si>
  <si>
    <t>Diego Lopes</t>
  </si>
  <si>
    <t>04086510324</t>
  </si>
  <si>
    <t>Rua da Piedade 303 / CEP 62750000 - CONJUNTO COHAB, Aracoiaba, Ceará</t>
  </si>
  <si>
    <t>Aracoiaba</t>
  </si>
  <si>
    <t>62750000</t>
  </si>
  <si>
    <t>8 de março | 01:19</t>
  </si>
  <si>
    <t>10 de março | 10:18</t>
  </si>
  <si>
    <t>MEL42097506019LMFFF01</t>
  </si>
  <si>
    <t>2000005240091744</t>
  </si>
  <si>
    <t>7 de março de 2023 14:49 hs.</t>
  </si>
  <si>
    <t>catia angelica ponzoni</t>
  </si>
  <si>
    <t>28737095889</t>
  </si>
  <si>
    <t>Rua Macarani 375 / blc 03 a7 ap.12 - CEP 07171170 - Jardim Presidente Dutra, Guarulhos, São Paulo</t>
  </si>
  <si>
    <t>07171170</t>
  </si>
  <si>
    <t>8 de março | 15:10</t>
  </si>
  <si>
    <t>MEL42097500048LMFFF01</t>
  </si>
  <si>
    <t>2000005240035968</t>
  </si>
  <si>
    <t>7 de março de 2023 14:43 hs.</t>
  </si>
  <si>
    <t>Bruno Franciscon</t>
  </si>
  <si>
    <t>35590563810</t>
  </si>
  <si>
    <t>Rua João Scarazato 27 / Colégio Portinari Referencia: Colegio Portinari - CEP 13477400 - Santa Cruz, Americana, São Paulo</t>
  </si>
  <si>
    <t>13477400</t>
  </si>
  <si>
    <t>9 de março | 12:46</t>
  </si>
  <si>
    <t>MEL42097473623LMFFF01</t>
  </si>
  <si>
    <t>2000005240033040</t>
  </si>
  <si>
    <t>Iago Batista</t>
  </si>
  <si>
    <t>CPF 48826291861</t>
  </si>
  <si>
    <t>Rua Padre Léo Comissari 1000 - Predio Laranja Blo 01 Apto 22, São Bernardo do Campo - CEP: 09791006, São Paulo</t>
  </si>
  <si>
    <t>48826291861</t>
  </si>
  <si>
    <t>Rua Holanda Cavalcanti 118 / Casa dos fundos Referencia: Ao Lado de uma barbearia - CEP 09781110 - Ferrazópolis, São Bernardo do Campo, São Paulo</t>
  </si>
  <si>
    <t>09781110</t>
  </si>
  <si>
    <t>8 de março | 17:32</t>
  </si>
  <si>
    <t>42097468549</t>
  </si>
  <si>
    <t>2000005239872290</t>
  </si>
  <si>
    <t>7 de março de 2023 14:41 hs.</t>
  </si>
  <si>
    <t>Matheus De Oliveira Ferraz</t>
  </si>
  <si>
    <t>CPF 39994458825</t>
  </si>
  <si>
    <t>Rua José Castrioto 107 - BLOCO E AP 33, São José dos Campos - CEP: 12226160, São Paulo</t>
  </si>
  <si>
    <t>39994458825</t>
  </si>
  <si>
    <t>Rua José Castrioto 107 / BLOCO E AP 33 - CEP 12226160 - Parque Nova Esperança, São José dos Campos, São Paulo</t>
  </si>
  <si>
    <t>12226160</t>
  </si>
  <si>
    <t>8 de março | 01:11</t>
  </si>
  <si>
    <t>8 de março | 12:02</t>
  </si>
  <si>
    <t>MEL42097398431LMXDF01</t>
  </si>
  <si>
    <t>2000005240031534</t>
  </si>
  <si>
    <t>Rodolfo De Paula Ferreira</t>
  </si>
  <si>
    <t>12621381758</t>
  </si>
  <si>
    <t>Estrada União e Indústria 17600 / CEP 25750226 - Pedro do Rio, Petrópolis, Rio de Janeiro</t>
  </si>
  <si>
    <t>25750226</t>
  </si>
  <si>
    <t>8 de março | 10:04</t>
  </si>
  <si>
    <t>8 de março | 13:08</t>
  </si>
  <si>
    <t>MEL42097472357LMFFF01</t>
  </si>
  <si>
    <t>2000005240014876</t>
  </si>
  <si>
    <t>7 de março de 2023 14:38 hs.</t>
  </si>
  <si>
    <t>Deivid Da Silva Santos Lopes</t>
  </si>
  <si>
    <t>34349225803</t>
  </si>
  <si>
    <t>Rua Frederico Conduta 552 / casa - CEP 17350258 - Jardim Novo Igaraçu, Igaraçu do Tietê, São Paulo</t>
  </si>
  <si>
    <t>Igaraçu do Tietê</t>
  </si>
  <si>
    <t>17350258</t>
  </si>
  <si>
    <t>8 de março | 17:34</t>
  </si>
  <si>
    <t>9 de março | 15:06</t>
  </si>
  <si>
    <t>MEL42097461925LMFFF01</t>
  </si>
  <si>
    <t>2000005240002010</t>
  </si>
  <si>
    <t>Wilton Rodrigues De Oliveira Oliveira</t>
  </si>
  <si>
    <t>30895024888</t>
  </si>
  <si>
    <t>Rua Vinte e Seis 480 / CEP 14620000 - Jardim TEIXEIRA, Orlândia, São Paulo</t>
  </si>
  <si>
    <t>Orlândia</t>
  </si>
  <si>
    <t>14620000</t>
  </si>
  <si>
    <t>8 de março | 16:48</t>
  </si>
  <si>
    <t>10 de março | 14:01</t>
  </si>
  <si>
    <t>MEL42097463832LMFFF01</t>
  </si>
  <si>
    <t>2000005239978122</t>
  </si>
  <si>
    <t>7 de março de 2023 14:33 hs.</t>
  </si>
  <si>
    <t>Ronildo Cruz</t>
  </si>
  <si>
    <t>20520704860</t>
  </si>
  <si>
    <t>Avenida Cid Nelson Jordano 287 / Referencia: em frente a chácara do japonês - CEP 06787360 - Jardim Salete, Taboão da Serra, São Paulo</t>
  </si>
  <si>
    <t>06787360</t>
  </si>
  <si>
    <t>7 de março | 23:35</t>
  </si>
  <si>
    <t>8 de março | 14:48</t>
  </si>
  <si>
    <t>MEL42097446256LMFFF01</t>
  </si>
  <si>
    <t>2000004266031935</t>
  </si>
  <si>
    <t>7 de março de 2023 14:17 hs.</t>
  </si>
  <si>
    <t>MAYARA RODRIGUES DE NOVAIS S</t>
  </si>
  <si>
    <t>09388671643</t>
  </si>
  <si>
    <t>Rua Oito 595 / BLOCO 01 APT 204 Referencia: PROXIMO DO CEFET - CEP 32146105 - Fazenda do Mandu, Contagem, Minas Gerais</t>
  </si>
  <si>
    <t>32146105</t>
  </si>
  <si>
    <t>7 de março | 18:24</t>
  </si>
  <si>
    <t>8 de março | 14:32</t>
  </si>
  <si>
    <t>MEL42097392629LMFFF01</t>
  </si>
  <si>
    <t>2000004266013825</t>
  </si>
  <si>
    <t>7 de março de 2023 14:10 hs.</t>
  </si>
  <si>
    <t>MLB2719423530</t>
  </si>
  <si>
    <t>Capa De Pedal Freio Embreagem Fox  2017</t>
  </si>
  <si>
    <t>Jorge figueredo</t>
  </si>
  <si>
    <t>CPF 05813251170</t>
  </si>
  <si>
    <t>Av Neiva Moreira 300 - Torre Araucaria Apto 203, São Luís - CEP: 65071383, Maranhão</t>
  </si>
  <si>
    <t>05813251170</t>
  </si>
  <si>
    <t>Rua Tangará 3 / Cond Bonavita Club Bl 7 Ap 101 - CEP 65110000 - Aracagy, São José de Ribamar, Maranhão</t>
  </si>
  <si>
    <t>8 de março | 01:29</t>
  </si>
  <si>
    <t>9 de março | 14:21</t>
  </si>
  <si>
    <t>MEL42097367874LMXDF01</t>
  </si>
  <si>
    <t>2000004265996401</t>
  </si>
  <si>
    <t>7 de março de 2023 14:04 hs.</t>
  </si>
  <si>
    <t>Pedro Rodrigues</t>
  </si>
  <si>
    <t>11052456677</t>
  </si>
  <si>
    <t>Rua Custódio de Rezende Bastos 245 / CEP 36088490 - Jardim dos Alfineiros, Juiz de Fora, Minas Gerais</t>
  </si>
  <si>
    <t>36088490</t>
  </si>
  <si>
    <t>7 de março | 18:49</t>
  </si>
  <si>
    <t>8 de março | 10:25</t>
  </si>
  <si>
    <t>MEL42097351201LMFFF01</t>
  </si>
  <si>
    <t>2000005239755094</t>
  </si>
  <si>
    <t>MLB2830621713</t>
  </si>
  <si>
    <t>IRANI SCOPEL</t>
  </si>
  <si>
    <t>CPF 20354657968</t>
  </si>
  <si>
    <t>Santos Dumont 475 - Drogaria América, Jataí - CEP: 75805025, Goiás</t>
  </si>
  <si>
    <t>20354657968</t>
  </si>
  <si>
    <t>9 de março | 11:59</t>
  </si>
  <si>
    <t>QC398766675BR</t>
  </si>
  <si>
    <t>2000004265926835</t>
  </si>
  <si>
    <t>7 de março de 2023 13:45 hs.</t>
  </si>
  <si>
    <t>Reges Wilian Cleto</t>
  </si>
  <si>
    <t>40756731895</t>
  </si>
  <si>
    <t>Travessa dois 70 / rua sem saida - CEP 18195000 - porto, Capela do Alto, São Paulo</t>
  </si>
  <si>
    <t>7 de março | 20:40</t>
  </si>
  <si>
    <t>8 de março | 10:31</t>
  </si>
  <si>
    <t>MEL42097284875LMFFF01</t>
  </si>
  <si>
    <t>2000005239557218</t>
  </si>
  <si>
    <t>7 de março de 2023 13:40 hs.</t>
  </si>
  <si>
    <t>Gerson Alfieri</t>
  </si>
  <si>
    <t>33064233866</t>
  </si>
  <si>
    <t>Rua dos Pumas 46 / A - Casa Verde - CEP 06711495 - Jardim do Engenho, Cotia, São Paulo</t>
  </si>
  <si>
    <t>06711495</t>
  </si>
  <si>
    <t>8 de março | 10:57</t>
  </si>
  <si>
    <t>MEL42097267213LMFFF01</t>
  </si>
  <si>
    <t>2000005239444334</t>
  </si>
  <si>
    <t>7 de março de 2023 13:23 hs.</t>
  </si>
  <si>
    <t>GIL MATOS</t>
  </si>
  <si>
    <t>CPF 86777386572</t>
  </si>
  <si>
    <t>Rua Alto da Cacimba 17 - g, Salvador - CEP: 41610135, Bahia</t>
  </si>
  <si>
    <t>86777386572</t>
  </si>
  <si>
    <t>27 de março | 23:05</t>
  </si>
  <si>
    <t>MEL42136238767LMXDR01</t>
  </si>
  <si>
    <t>2000005239429588</t>
  </si>
  <si>
    <t>elias veiga</t>
  </si>
  <si>
    <t>CPF 25197439807</t>
  </si>
  <si>
    <t>av marginal 104 - loja mundo das pedras, Ubatuba - CEP: 11680000, São Paulo</t>
  </si>
  <si>
    <t>25197439807</t>
  </si>
  <si>
    <t>MEL42110282157LMXDR01</t>
  </si>
  <si>
    <t>2000004265832979</t>
  </si>
  <si>
    <t>7 de março de 2023 13:17 hs.</t>
  </si>
  <si>
    <t>Eduardo Do Carmo</t>
  </si>
  <si>
    <t>CPF 07255623824</t>
  </si>
  <si>
    <t>Rua Antônio Gouveia 135 - Casa, Itajubá - CEP: 37504138, Minas Gerais</t>
  </si>
  <si>
    <t>07255623824</t>
  </si>
  <si>
    <t>Rua Antônio Gouveia 135 / Casa Referencia: Dois portão laranja - CEP 37504138 - Açude, Itajubá, Minas Gerais</t>
  </si>
  <si>
    <t>37504138</t>
  </si>
  <si>
    <t>8 de março | 16:44</t>
  </si>
  <si>
    <t>MEL42097191846LMXDF01</t>
  </si>
  <si>
    <t>2000005239364498</t>
  </si>
  <si>
    <t>7 de março de 2023 13:13 hs.</t>
  </si>
  <si>
    <t>Taina Figueredo</t>
  </si>
  <si>
    <t>01831236117</t>
  </si>
  <si>
    <t>Rua Dourada 294 / Referencia: encima da casa de ração enfrente aos prédios - CEP 02820090 - Vila Brasilândia, São Paulo, São Paulo</t>
  </si>
  <si>
    <t>02820090</t>
  </si>
  <si>
    <t>8 de março | 14:03</t>
  </si>
  <si>
    <t>MEL42097180017LMFFF01</t>
  </si>
  <si>
    <t>2000005239302732</t>
  </si>
  <si>
    <t>7 de março de 2023 13:05 hs.</t>
  </si>
  <si>
    <t>Hebert Tiago Silva de Carvalho</t>
  </si>
  <si>
    <t>03407258500</t>
  </si>
  <si>
    <t>Rua da Adutora 33 / Gauchos Car GALPAO - CEP 41510350 - São Cristóvão, Salvador, Bahia</t>
  </si>
  <si>
    <t>41510350</t>
  </si>
  <si>
    <t>8 de março | 09:23</t>
  </si>
  <si>
    <t>MEL42097155371LMFFF01</t>
  </si>
  <si>
    <t>2000004265779201</t>
  </si>
  <si>
    <t>7 de março de 2023 12:57 hs.</t>
  </si>
  <si>
    <t>Leticia Teixeira</t>
  </si>
  <si>
    <t>34564383892</t>
  </si>
  <si>
    <t>Rua Ribeirão Vermelho 785 / CEP 05170000 - Vila Boaçava, São Paulo, São Paulo</t>
  </si>
  <si>
    <t>05170000</t>
  </si>
  <si>
    <t>7 de março | 20:16</t>
  </si>
  <si>
    <t>9 de março | 11:46</t>
  </si>
  <si>
    <t>MEL42097127913LMFFF01</t>
  </si>
  <si>
    <t>2000005239227954</t>
  </si>
  <si>
    <t>jose Antonio furtado de menezes</t>
  </si>
  <si>
    <t>07282800510</t>
  </si>
  <si>
    <t>Rua Senador Rollemberg 59 / Apartamento 702 - CEP 49015120 - São José, Aracaju, Sergipe</t>
  </si>
  <si>
    <t>49015120</t>
  </si>
  <si>
    <t>7 de março | 16:43</t>
  </si>
  <si>
    <t>8 de março | 17:42</t>
  </si>
  <si>
    <t>MEL42097128522LMFFF01</t>
  </si>
  <si>
    <t>2000005238985324</t>
  </si>
  <si>
    <t>7 de março de 2023 12:56 hs.</t>
  </si>
  <si>
    <t>Jaisson Melo</t>
  </si>
  <si>
    <t>CPF 04572873909</t>
  </si>
  <si>
    <t>Rua Sophia Suota Toczek 418 - Casa B, São José dos Pinhais - CEP: 83085350, Paraná</t>
  </si>
  <si>
    <t>04572873909</t>
  </si>
  <si>
    <t>Rua Constante Moro Sobrinho 63 / DISK GAS ARCANJO Referencia: Proximo Rua Osvaldo Anacleto Bobato. Local Distribuidora De Gas nacional. Colocar Gps Disk Gas Arcanjo. - CEP 83085300 - Quississana, São José dos Pinhais, Paraná</t>
  </si>
  <si>
    <t>83085300</t>
  </si>
  <si>
    <t>8 de março | 17:04</t>
  </si>
  <si>
    <t>MEL42097019542LMXDF01</t>
  </si>
  <si>
    <t>2000004265770993</t>
  </si>
  <si>
    <t>7 de março de 2023 12:55 hs.</t>
  </si>
  <si>
    <t>Mirelle M. Jacintho</t>
  </si>
  <si>
    <t>11602041792</t>
  </si>
  <si>
    <t>Rua Moiraba 7 / Lote 7 Quadra 60 Referencia: Lote 7 Quadra 60,Cosmos,Rio de Janeiro-RJ
Casarão de 3 andares azul em frente a salão de festas.
Na rua dos fundos do Gregorios. - CEP 23068120 - Cosmos, Rio de Janeiro, Rio de Janeiro</t>
  </si>
  <si>
    <t>23068120</t>
  </si>
  <si>
    <t>7 de março | 15:34</t>
  </si>
  <si>
    <t>8 de março | 10:03</t>
  </si>
  <si>
    <t>MEL42097119912LMFFF01</t>
  </si>
  <si>
    <t>2000004265766491</t>
  </si>
  <si>
    <t>7 de março de 2023 12:54 hs.</t>
  </si>
  <si>
    <t>MLB2609825656</t>
  </si>
  <si>
    <t>Kit Rolamento Eixo Traseiro C/ Bucha Peugeot 207 50mm</t>
  </si>
  <si>
    <t>Tais Angelica Lima Silva Tais Angelica</t>
  </si>
  <si>
    <t>CPF 09722031686</t>
  </si>
  <si>
    <t>Exp Jose Rodrigues Sobrinho SN - Ao Lado De Rosangela Retratista, Guarani - CEP: 36160000, Minas Gerais</t>
  </si>
  <si>
    <t>09722031686</t>
  </si>
  <si>
    <t>Rua Projetada Exp José Rodrigues Sobrinho 44 / CEP 36160000 - bela Vista, Guarani, Minas Gerais</t>
  </si>
  <si>
    <t>Guarani</t>
  </si>
  <si>
    <t>36160000</t>
  </si>
  <si>
    <t>10 de março | 13:27</t>
  </si>
  <si>
    <t>MEL42097117349LMXDF01</t>
  </si>
  <si>
    <t>2000005239183832</t>
  </si>
  <si>
    <t xml:space="preserve">tania Aparecida Herrera Martins </t>
  </si>
  <si>
    <t>CPF 03589788828</t>
  </si>
  <si>
    <t>Rua Atabasca 153 - Brechó garimpo chic, Santo André - CEP: 09260430, São Paulo</t>
  </si>
  <si>
    <t>03589788828</t>
  </si>
  <si>
    <t>Rua Atabasca 153 / Brechó garimpo chic - CEP 09260430 - Jardim Santo Alberto, Santo André, São Paulo</t>
  </si>
  <si>
    <t>09260430</t>
  </si>
  <si>
    <t>7 de março | 15:44</t>
  </si>
  <si>
    <t>7 de março | 16:55</t>
  </si>
  <si>
    <t>42097107651</t>
  </si>
  <si>
    <t>2000005239058718</t>
  </si>
  <si>
    <t>7 de março de 2023 12:33 hs.</t>
  </si>
  <si>
    <t>MLB3125524348</t>
  </si>
  <si>
    <t>Par Pivô Da Bandeja Palio Weekend Adventure 2009 A 2017</t>
  </si>
  <si>
    <t>Heitor Balek de Miranda</t>
  </si>
  <si>
    <t>CPF 30680645896</t>
  </si>
  <si>
    <t>Av Leonardo da Vinci 1837 - casa 02, São Paulo - CEP: 04313002, São Paulo</t>
  </si>
  <si>
    <t>30680645896</t>
  </si>
  <si>
    <t>Rua Joaquim Ramos Gonçalves 380 / CEP 12955000 - Jardim Santa Maria, Bom Jesus dos Perdões, São Paulo</t>
  </si>
  <si>
    <t>Bom Jesus dos Perdões</t>
  </si>
  <si>
    <t>12955000</t>
  </si>
  <si>
    <t>8 de março | 12:16</t>
  </si>
  <si>
    <t>MEL42097049650LMXDF01</t>
  </si>
  <si>
    <t>2000005238982698</t>
  </si>
  <si>
    <t>7 de março de 2023 12:24 hs.</t>
  </si>
  <si>
    <t>Crescencio Sutil junior</t>
  </si>
  <si>
    <t>CPF 08685179920</t>
  </si>
  <si>
    <t>Violetas 2 - Condominio Satelete Portao 2, Barra Velha - CEP: 88390000, Santa Catarina</t>
  </si>
  <si>
    <t>08685179920</t>
  </si>
  <si>
    <t>Amaury Mendes silva 61 / fim da rua última cs Referencia: antiga rua das pereiras - CEP 85170000 - bitur, Pinhão, Paraná</t>
  </si>
  <si>
    <t>8 de março | 03:35</t>
  </si>
  <si>
    <t>9 de março | 16:13</t>
  </si>
  <si>
    <t>MEL42097016604LMXDF01</t>
  </si>
  <si>
    <t>2000004265647581</t>
  </si>
  <si>
    <t>7 de março de 2023 12:15 hs.</t>
  </si>
  <si>
    <t>7 de março | 18:25</t>
  </si>
  <si>
    <t>MEL42096989279LMFFF01</t>
  </si>
  <si>
    <t>2000005238774298</t>
  </si>
  <si>
    <t>7 de março de 2023 11:54 hs.</t>
  </si>
  <si>
    <t>Edison Rocha</t>
  </si>
  <si>
    <t>06351058961</t>
  </si>
  <si>
    <t>Rodovia BR-470 4383 / Km 59 Referencia: Loja De Carros: Realta Veiculos - CEP 89070205 - Badenfurt, Blumenau, Santa Catarina</t>
  </si>
  <si>
    <t>89070205</t>
  </si>
  <si>
    <t>7 de março | 22:27</t>
  </si>
  <si>
    <t>8 de março | 16:18</t>
  </si>
  <si>
    <t>MEL42096923263LMFFF01</t>
  </si>
  <si>
    <t>2000005238737236</t>
  </si>
  <si>
    <t>7 de março de 2023 11:49 hs.</t>
  </si>
  <si>
    <t>Adilson cabral da silva filho</t>
  </si>
  <si>
    <t>91992346453</t>
  </si>
  <si>
    <t>Rua General Câmara 95 / RECIFE PISCINAS Referencia: TEM UM NOME RECIFE PISCINA NA FRENTE - CEP 51190737 - Ibura, Recife, Pernambuco</t>
  </si>
  <si>
    <t>51190737</t>
  </si>
  <si>
    <t>7 de março | 17:09</t>
  </si>
  <si>
    <t>8 de março | 14:23</t>
  </si>
  <si>
    <t>MEL42096910658LMFFF01</t>
  </si>
  <si>
    <t>2000005238617276</t>
  </si>
  <si>
    <t>7 de março de 2023 11:36 hs.</t>
  </si>
  <si>
    <t>Chegou em 7 de março</t>
  </si>
  <si>
    <t>Marcos José</t>
  </si>
  <si>
    <t>CPF 29617239817</t>
  </si>
  <si>
    <t>Rua Pau Brasil Jardim Pinheirinho 682, Embu das Artes - CEP: 06835230, São Paulo</t>
  </si>
  <si>
    <t>29617239817</t>
  </si>
  <si>
    <t>Rua Pau-Brasil 682 / CEP 06835230 - Jardim Pinheirinho, Embu das Artes, São Paulo</t>
  </si>
  <si>
    <t>06835230</t>
  </si>
  <si>
    <t>7 de março | 15:26</t>
  </si>
  <si>
    <t>7 de março | 17:26</t>
  </si>
  <si>
    <t>42096859566</t>
  </si>
  <si>
    <t>2000005238575802</t>
  </si>
  <si>
    <t>7 de março de 2023 11:32 hs.</t>
  </si>
  <si>
    <t xml:space="preserve">Taynara alcantara </t>
  </si>
  <si>
    <t>CPF 45201476899</t>
  </si>
  <si>
    <t>Avenida Ana Costa - de 342 ao fim - lado par 376 - loja 18, Santos - CEP: 11060002, São Paulo</t>
  </si>
  <si>
    <t>45201476899</t>
  </si>
  <si>
    <t>Rua Goiás 79 / CEP 11050101 - Gonzaga, Santos, São Paulo</t>
  </si>
  <si>
    <t>11050101</t>
  </si>
  <si>
    <t>8 de março | 02:14</t>
  </si>
  <si>
    <t>8 de março | 17:18</t>
  </si>
  <si>
    <t>MEL42096843348LMXDF01</t>
  </si>
  <si>
    <t>https://myaccount.mercadolivre.com.br/shipments/42096843348/detail</t>
  </si>
  <si>
    <t>2000004265501835</t>
  </si>
  <si>
    <t>7 de março de 2023 11:29 hs.</t>
  </si>
  <si>
    <t>Wando Vieira gomes</t>
  </si>
  <si>
    <t>03560516170</t>
  </si>
  <si>
    <t>Rua José R. Carvalho 16 / casa - CEP 79390000 - José Eduardo Goncalves, Bodoquena, Mato Grosso do Sul</t>
  </si>
  <si>
    <t>Bodoquena</t>
  </si>
  <si>
    <t>79390000</t>
  </si>
  <si>
    <t>7 de março | 23:04</t>
  </si>
  <si>
    <t>10 de março | 14:33</t>
  </si>
  <si>
    <t>MEL42096839908LMFFF01</t>
  </si>
  <si>
    <t>2000005238541898</t>
  </si>
  <si>
    <t>7 de março de 2023 11:25 hs.</t>
  </si>
  <si>
    <t>Ronaldo Franco</t>
  </si>
  <si>
    <t>92617425134</t>
  </si>
  <si>
    <t>Conjunto AR 14 Conjunto 4 09 / CEP 73062404 - Setor Oeste (Sobradinho II), Brasília, Distrito Federal</t>
  </si>
  <si>
    <t>73062404</t>
  </si>
  <si>
    <t>8 de março | 02:57</t>
  </si>
  <si>
    <t>10 de março | 14:50</t>
  </si>
  <si>
    <t>MEL42096827850LMFFF01</t>
  </si>
  <si>
    <t>2000004265483637</t>
  </si>
  <si>
    <t>7 de março de 2023 11:24 hs.</t>
  </si>
  <si>
    <t>Diego Santos Ferreira</t>
  </si>
  <si>
    <t>16524316754</t>
  </si>
  <si>
    <t>AVENIDA EXPEDITO GARCIA 7 / Loja ao lado dos correios - CEP 29146201 - Cariacica, Espírito Santo</t>
  </si>
  <si>
    <t>29146201</t>
  </si>
  <si>
    <t>7 de março | 23:47</t>
  </si>
  <si>
    <t>MEL42096824078LMFFF01</t>
  </si>
  <si>
    <t>https://myaccount.mercadolivre.com.br/shipments/42096824078/detail</t>
  </si>
  <si>
    <t>2000004265482397</t>
  </si>
  <si>
    <t>7 de março de 2023 11:23 hs.</t>
  </si>
  <si>
    <t>MEL42096820117LMFFF01</t>
  </si>
  <si>
    <t>2000005238492976</t>
  </si>
  <si>
    <t>7 de março de 2023 11:18 hs.</t>
  </si>
  <si>
    <t>Rafael Neves Camargo</t>
  </si>
  <si>
    <t>22361925842</t>
  </si>
  <si>
    <t>Avenida Tarsila do Amaral 280 / KADORE Veículos - CEP 12301570 - Loteamento Villa Branca, Jacareí, São Paulo</t>
  </si>
  <si>
    <t>12301570</t>
  </si>
  <si>
    <t>MEL42096804655LMFFF01</t>
  </si>
  <si>
    <t>2000005238463656</t>
  </si>
  <si>
    <t>7 de março de 2023 11:13 hs.</t>
  </si>
  <si>
    <t>IVANIL LOPES</t>
  </si>
  <si>
    <t>CPF 07413847876</t>
  </si>
  <si>
    <t>Rua Coronel José Da Silva Neto 34 - Casa, São Paulo - CEP: 03238010, São Paulo</t>
  </si>
  <si>
    <t>07413847876</t>
  </si>
  <si>
    <t>Rua Guaiana 608 / Garagem Via Sul Referencia: Portaria Porteiro da Vez - CEP 04177370 - Jardim Clímax, São Paulo, São Paulo</t>
  </si>
  <si>
    <t>04177370</t>
  </si>
  <si>
    <t>7 de março | 15:49</t>
  </si>
  <si>
    <t>7 de março | 18:40</t>
  </si>
  <si>
    <t>42096791078</t>
  </si>
  <si>
    <t>2000005238451894</t>
  </si>
  <si>
    <t>José Carmelino de Souza Souza</t>
  </si>
  <si>
    <t>CPF 47617772653</t>
  </si>
  <si>
    <t>Av Thaylor Silva 811 - Bloco 2 Apto 403, Uberlândia - CEP: 38415381, Minas Gerais</t>
  </si>
  <si>
    <t>47617772653</t>
  </si>
  <si>
    <t>Av Thaylor Silva 811 / Bloco 2 Apto 403 - CEP 38415381 - Tocantins, Uberlândia, Minas Gerais</t>
  </si>
  <si>
    <t>38415381</t>
  </si>
  <si>
    <t>9 de março | 03:20</t>
  </si>
  <si>
    <t>10 de março | 14:57</t>
  </si>
  <si>
    <t>MEL42096787993LMXDF01</t>
  </si>
  <si>
    <t>2000005238431918</t>
  </si>
  <si>
    <t>7 de março de 2023 11:11 hs.</t>
  </si>
  <si>
    <t>Maria pauliana de Araújo e Silva</t>
  </si>
  <si>
    <t>CPF 11327072424</t>
  </si>
  <si>
    <t>rua jose teixeira barreto 74 - casa, São Paulo - CEP: 05762150, São Paulo</t>
  </si>
  <si>
    <t>11327072424</t>
  </si>
  <si>
    <t>Rua José Teixeira Barreto 74 / casa - CEP 05762150 - Parque Ipê, São Paulo, São Paulo</t>
  </si>
  <si>
    <t>05762150</t>
  </si>
  <si>
    <t>7 de março | 19:47</t>
  </si>
  <si>
    <t>42096781495</t>
  </si>
  <si>
    <t>2000005238321192</t>
  </si>
  <si>
    <t>7 de março de 2023 10:54 hs.</t>
  </si>
  <si>
    <t>gustavo henrique garcia gomes gustavo henrique garcia gomes</t>
  </si>
  <si>
    <t>56012130899</t>
  </si>
  <si>
    <t>Rua Jardinópolis 486 / portão marrom - CEP 13880000 - Santana, Vargem Grande do Sul, São Paulo</t>
  </si>
  <si>
    <t>8 de março | 02:40</t>
  </si>
  <si>
    <t>8 de março | 16:55</t>
  </si>
  <si>
    <t>MEL42096728899LMFFF01</t>
  </si>
  <si>
    <t>2000005238267282</t>
  </si>
  <si>
    <t>7 de março de 2023 10:48 hs.</t>
  </si>
  <si>
    <t>elder  alcantara</t>
  </si>
  <si>
    <t>77932951534</t>
  </si>
  <si>
    <t>Rua Oito de Dezembro 29 / apto 1503 edf vila - CEP 40150000 - Graça, Salvador, Bahia</t>
  </si>
  <si>
    <t>40150000</t>
  </si>
  <si>
    <t>7 de março | 22:59</t>
  </si>
  <si>
    <t>8 de março | 12:41</t>
  </si>
  <si>
    <t>MEL42096706711LMFFF01</t>
  </si>
  <si>
    <t>2000005238156550</t>
  </si>
  <si>
    <t>7 de março de 2023 10:29 hs.</t>
  </si>
  <si>
    <t>Cleiton Ferreira de Almeida Almeida</t>
  </si>
  <si>
    <t>CPF 08595612757</t>
  </si>
  <si>
    <t>Rua Lívia M Gregório, 466 466 - Em frente a creche Gil do gloria, Queimados - CEP: 26320420, Rio de Janeiro</t>
  </si>
  <si>
    <t>08595612757</t>
  </si>
  <si>
    <t>Rua Lívia M Gregório 466 / Em Frente A Creche Gil Do Gloria - CEP 26320420 - Vila scintila, Queimados, Rio de Janeiro</t>
  </si>
  <si>
    <t>26320420</t>
  </si>
  <si>
    <t>8 de março | 01:45</t>
  </si>
  <si>
    <t>8 de março | 18:05</t>
  </si>
  <si>
    <t>MEL42096656622LMXDF01</t>
  </si>
  <si>
    <t>2000005238138768</t>
  </si>
  <si>
    <t>7 de março de 2023 10:27 hs.</t>
  </si>
  <si>
    <t>Rafael Ribeiro Constantino</t>
  </si>
  <si>
    <t>CPF 37098404810</t>
  </si>
  <si>
    <t>Rua Maria Amélia de Assunção 320 - Ponto Final Do ônibus Jd etelvina, São Paulo - CEP: 08430560, São Paulo</t>
  </si>
  <si>
    <t>37098404810</t>
  </si>
  <si>
    <t>Rua Ribeirão das Furnas 210 / Apto 84 torre 1 - CEP 08441190 - Jardim Lajeado, São Paulo, São Paulo</t>
  </si>
  <si>
    <t>08441190</t>
  </si>
  <si>
    <t>7 de março | 15:53</t>
  </si>
  <si>
    <t>7 de março | 18:00</t>
  </si>
  <si>
    <t>42096650112</t>
  </si>
  <si>
    <t>2000004265303645</t>
  </si>
  <si>
    <t>7 de março de 2023 10:21 hs.</t>
  </si>
  <si>
    <t>Ana Amélia Alves Araujo Araujo</t>
  </si>
  <si>
    <t>47144041304</t>
  </si>
  <si>
    <t>Rua das Rosas 17 / parque aquatico Referencia: rua das rosas 17 - CEP 65485000 - alto bebedouro, Itapecuru Mirim, Maranhão</t>
  </si>
  <si>
    <t>Itapecuru Mirim</t>
  </si>
  <si>
    <t>65485000</t>
  </si>
  <si>
    <t>8 de março | 01:24</t>
  </si>
  <si>
    <t>MEL42096629889LMFFF01</t>
  </si>
  <si>
    <t>2000004265279967</t>
  </si>
  <si>
    <t>7 de março de 2023 10:13 hs.</t>
  </si>
  <si>
    <t>MLB3127448296</t>
  </si>
  <si>
    <t>Par Pivô Da Bandeja Dianteira R19 1988 A 1997</t>
  </si>
  <si>
    <t>eduardo alexandre</t>
  </si>
  <si>
    <t>CPF 17666846886</t>
  </si>
  <si>
    <t>rua antonio alexandre de araujo 156, Guarulhos - CEP: 07075123, São Paulo</t>
  </si>
  <si>
    <t>17666846886</t>
  </si>
  <si>
    <t>Rua Antônio Alexandre de Araújo 156 / CEP 07075123 - Jardim Rosana, Guarulhos, São Paulo</t>
  </si>
  <si>
    <t>07075123</t>
  </si>
  <si>
    <t>8 de março | 02:20</t>
  </si>
  <si>
    <t>8 de março | 15:00</t>
  </si>
  <si>
    <t>MEL42096603487LMXDF01</t>
  </si>
  <si>
    <t>2000005238007138</t>
  </si>
  <si>
    <t>7 de março de 2023 10:11 hs.</t>
  </si>
  <si>
    <t>wallace alcides</t>
  </si>
  <si>
    <t>33635437867</t>
  </si>
  <si>
    <t>AV GUARDA-MOR LOBO VIANA 139 / LOJA 02 - CEP 11608200 - São Sebastião, São Paulo</t>
  </si>
  <si>
    <t>11608200</t>
  </si>
  <si>
    <t>7 de março | 16:36</t>
  </si>
  <si>
    <t>8 de março | 14:44</t>
  </si>
  <si>
    <t>MEL42096593009LMFFF01</t>
  </si>
  <si>
    <t>https://myaccount.mercadolivre.com.br/shipments/42096593009/detail</t>
  </si>
  <si>
    <t>2000005238024858</t>
  </si>
  <si>
    <t>7 de março de 2023 10:09 hs.</t>
  </si>
  <si>
    <t>MLB3006396861</t>
  </si>
  <si>
    <t>Ian Zerbinatti</t>
  </si>
  <si>
    <t>CPF 46532208833</t>
  </si>
  <si>
    <t>Avenida Antônio Carvalho de Miranda 616 - Pessoas que podem receber no meu lugar. Pietro , Nicolas ou Leandro., Campinas - CEP: 13034673, São Paulo</t>
  </si>
  <si>
    <t>46532208833</t>
  </si>
  <si>
    <t>Avenida Antônio Carvalho de Miranda 616 / Referencia: Do lado de uma tapeçaria - CEP 13034673 - Vila São Bento, Campinas, São Paulo</t>
  </si>
  <si>
    <t>13034673</t>
  </si>
  <si>
    <t>8 de março | 00:41</t>
  </si>
  <si>
    <t>8 de março | 15:20</t>
  </si>
  <si>
    <t>MEL42096599194LMXDF01</t>
  </si>
  <si>
    <t>2000004265266989</t>
  </si>
  <si>
    <t>7 de março de 2023 10:08 hs.</t>
  </si>
  <si>
    <t>rayckdal leite</t>
  </si>
  <si>
    <t>02673400362</t>
  </si>
  <si>
    <t>Avenida olavo sampaio 1784 / Kdel - CEP 65760000 - Campos danta, Presidente Dutra, Maranhão</t>
  </si>
  <si>
    <t>Presidente Dutra</t>
  </si>
  <si>
    <t>65760000</t>
  </si>
  <si>
    <t>8 de março | 02:53</t>
  </si>
  <si>
    <t>9 de março | 15:58</t>
  </si>
  <si>
    <t>MEL42096595842LMFFF01</t>
  </si>
  <si>
    <t>2000005237603790</t>
  </si>
  <si>
    <t>7 de março de 2023 09:58 hs.</t>
  </si>
  <si>
    <t>Jean Cleber da Paz Silva</t>
  </si>
  <si>
    <t>13591951650</t>
  </si>
  <si>
    <t>Rua Paracatu 15 / LOJA CMR - CEP 30180090 - Barro Preto, Belo Horizonte, Minas Gerais</t>
  </si>
  <si>
    <t>30180090</t>
  </si>
  <si>
    <t>8 de março | 10:46</t>
  </si>
  <si>
    <t>MEL42096416176LMFFF01</t>
  </si>
  <si>
    <t>2000005237941198</t>
  </si>
  <si>
    <t>7 de março de 2023 09:56 hs.</t>
  </si>
  <si>
    <t>Joao Marcelo Garcia da Gloria</t>
  </si>
  <si>
    <t>07508333608</t>
  </si>
  <si>
    <t>Rua Pedro Alves Nestor 123 / casa Referencia: pode conter diferença de nomes, 
alguns gps colocam a rua com o antigo nome, Santo Inácio. - CEP 33805272 - Tania, Ribeirão das Neves, Minas Gerais</t>
  </si>
  <si>
    <t>33805272</t>
  </si>
  <si>
    <t>7 de março | 16:29</t>
  </si>
  <si>
    <t>8 de março | 13:40</t>
  </si>
  <si>
    <t>MEL42096563514LMFFF01</t>
  </si>
  <si>
    <t>2000004265237533</t>
  </si>
  <si>
    <t>7 de março de 2023 09:54 hs.</t>
  </si>
  <si>
    <t>Tatiane da S Bartel</t>
  </si>
  <si>
    <t>CPF 37166172886</t>
  </si>
  <si>
    <t>Avenida Barão de Monte Alegre 378, Campinas - CEP: 13032525, São Paulo</t>
  </si>
  <si>
    <t>37166172886</t>
  </si>
  <si>
    <t>15 de março | 14:18</t>
  </si>
  <si>
    <t>QB916198994BR</t>
  </si>
  <si>
    <t>2000005210002514</t>
  </si>
  <si>
    <t>7 de março de 2023 09:43 hs.</t>
  </si>
  <si>
    <t>Cancelada porque o comprador não concorda com o frete.</t>
  </si>
  <si>
    <t>22099</t>
  </si>
  <si>
    <t>MLB2848982953</t>
  </si>
  <si>
    <t>Pastilha De Freio Dianteira Prisma 2010 2012</t>
  </si>
  <si>
    <t>rodrigo deoliveira campos</t>
  </si>
  <si>
    <t>CPF 17995678851</t>
  </si>
  <si>
    <t>Luísa Maria Rosa 151 - casa 2, São Paulo - CEP: 05264050, São Paulo</t>
  </si>
  <si>
    <t>17995678851</t>
  </si>
  <si>
    <t>2000005237787226</t>
  </si>
  <si>
    <t>7 de março de 2023 09:30 hs.</t>
  </si>
  <si>
    <t>Heber Silva</t>
  </si>
  <si>
    <t>38226722896</t>
  </si>
  <si>
    <t>Rua Celestino Garcia Guerreiro 130 / Palhaço RABISCO Referencia: Casa Do Palhaço RABISCO - CEP 18087322 - Jardim Nova Aparecidinha, Sorocaba, São Paulo</t>
  </si>
  <si>
    <t>18087322</t>
  </si>
  <si>
    <t>7 de março | 15:37</t>
  </si>
  <si>
    <t>8 de março | 10:09</t>
  </si>
  <si>
    <t>MEL42096495065LMFFF01</t>
  </si>
  <si>
    <t>2000005237786158</t>
  </si>
  <si>
    <t>7 de março de 2023 09:27 hs.</t>
  </si>
  <si>
    <t>Rodrigo Certain</t>
  </si>
  <si>
    <t>CPF 29923922863</t>
  </si>
  <si>
    <t>Rua Canal do Panamá 84 - Fundos, Barueri - CEP: 06412160, São Paulo</t>
  </si>
  <si>
    <t>29923922863</t>
  </si>
  <si>
    <t>13 de março | 16:44</t>
  </si>
  <si>
    <t>CRISTIAN LEMES DOS SANTOS</t>
  </si>
  <si>
    <t>OV027538408BR</t>
  </si>
  <si>
    <t>2000005237758408</t>
  </si>
  <si>
    <t>7 de março de 2023 09:24 hs.</t>
  </si>
  <si>
    <t>552015</t>
  </si>
  <si>
    <t>MLB3050538963</t>
  </si>
  <si>
    <t>Bandeja 307 Esquerdo 2002 Á 2012</t>
  </si>
  <si>
    <t>João Gabriel Ribeiro Pereira</t>
  </si>
  <si>
    <t>CPF 01374896098</t>
  </si>
  <si>
    <t>Av. Santa Catarina 539 - Apto 802, Barra Velha - CEP: 88390000, Santa Catarina</t>
  </si>
  <si>
    <t>01374896098</t>
  </si>
  <si>
    <t>Avenida Santa Catarina 539 / Apto 802 Referencia: Edifício Costa D'ouro - CEP 88390000 - Centro, Barra Velha, Santa Catarina</t>
  </si>
  <si>
    <t>Barra Velha</t>
  </si>
  <si>
    <t>88390000</t>
  </si>
  <si>
    <t>8 de março | 03:15</t>
  </si>
  <si>
    <t>9 de março | 14:04</t>
  </si>
  <si>
    <t>MEL42096479315LMXDF01</t>
  </si>
  <si>
    <t>2000005237734718</t>
  </si>
  <si>
    <t>7 de março de 2023 09:19 hs.</t>
  </si>
  <si>
    <t>MLB3170727767</t>
  </si>
  <si>
    <t>Par Coifa Semi Eixo Lado Câmbio Uno 1994 A 1999</t>
  </si>
  <si>
    <t>mario lima</t>
  </si>
  <si>
    <t>CPF 07344215837</t>
  </si>
  <si>
    <t>RUA COSTA BARROS 2350, São Paulo - CEP: 03210001, São Paulo</t>
  </si>
  <si>
    <t>07344215837</t>
  </si>
  <si>
    <t>Rua Costa Barros 2350 / CEP 03210001 - Sítio Pinheirinho, São Paulo, São Paulo</t>
  </si>
  <si>
    <t>03210001</t>
  </si>
  <si>
    <t>42096469475</t>
  </si>
  <si>
    <t>2000004265124077</t>
  </si>
  <si>
    <t>7 de março de 2023 09:05 hs.</t>
  </si>
  <si>
    <t>JESSICA  CARDOSO DA SILVA</t>
  </si>
  <si>
    <t>05774614433</t>
  </si>
  <si>
    <t>Rodovia Cônego Domênico Rangoni SN / KM263 ECOPATIO  Referencia: DENTRO ECOPATIO SALA 18 - CEP 11553000 - Vila Elizabeth, Cubatão, São Paulo</t>
  </si>
  <si>
    <t>11553000</t>
  </si>
  <si>
    <t>MEL42096435699LMFFF01</t>
  </si>
  <si>
    <t>2000005237642790</t>
  </si>
  <si>
    <t>7 de março de 2023 09:03 hs.</t>
  </si>
  <si>
    <t>rose silva</t>
  </si>
  <si>
    <t>CPF 21266674802</t>
  </si>
  <si>
    <t>Rua Márcio Alexandre Lima 377 - Chacara El Shadai, Jaguariúna - CEP: 13913020, São Paulo</t>
  </si>
  <si>
    <t>21266674802</t>
  </si>
  <si>
    <t>10 de março | 09:13</t>
  </si>
  <si>
    <t>OV375732311BR</t>
  </si>
  <si>
    <t>2000005237611072</t>
  </si>
  <si>
    <t>7 de março de 2023 08:59 hs.</t>
  </si>
  <si>
    <t>Erinalva Maria Do Nascimento</t>
  </si>
  <si>
    <t>CPF 14368199707</t>
  </si>
  <si>
    <t>rua da linguica  507 - loja, Armação dos Búzios - CEP: 28953606, Rio de Janeiro</t>
  </si>
  <si>
    <t>14368199707</t>
  </si>
  <si>
    <t>Rua da Linguiça 507 / CEP 28953606 - Manguinhos, Búzios, Rio de Janeiro</t>
  </si>
  <si>
    <t>Búzios</t>
  </si>
  <si>
    <t>28953606</t>
  </si>
  <si>
    <t>8 de março | 03:16</t>
  </si>
  <si>
    <t>9 de março | 14:49</t>
  </si>
  <si>
    <t>MEL42096416894LMXDF01</t>
  </si>
  <si>
    <t>2000004265105069</t>
  </si>
  <si>
    <t>7 de março de 2023 08:55 hs.</t>
  </si>
  <si>
    <t>14094171746</t>
  </si>
  <si>
    <t>Rua Laurindo Antunes 7 / 7c sobrado  Referencia: Condomínio fechado , porém o portão de pedestre fica aberto. Ou se preferir ligar para o número 21999374272 para abrir o portao - CEP 21236560 - Irajá, Rio de Janeiro, Rio de Janeiro</t>
  </si>
  <si>
    <t>21236560</t>
  </si>
  <si>
    <t>7 de março | 18:03</t>
  </si>
  <si>
    <t>8 de março | 12:42</t>
  </si>
  <si>
    <t>MEL42096414837LMFFF01</t>
  </si>
  <si>
    <t>2000005237563220</t>
  </si>
  <si>
    <t>7 de março de 2023 08:48 hs.</t>
  </si>
  <si>
    <t>Reinaldo Tavares</t>
  </si>
  <si>
    <t>CPF 20065055802</t>
  </si>
  <si>
    <t>Rua Paulino Carlos 1333 - Em frente a prefeitura, Ibaté - CEP: 14815000, São Paulo</t>
  </si>
  <si>
    <t>20065055802</t>
  </si>
  <si>
    <t>Avenida Primo Vanzan 102 / CEP 14835000 - Nova Motuca, Motuca, São Paulo</t>
  </si>
  <si>
    <t>Motuca</t>
  </si>
  <si>
    <t>14835000</t>
  </si>
  <si>
    <t>8 de março | 01:05</t>
  </si>
  <si>
    <t>8 de março | 13:09</t>
  </si>
  <si>
    <t>MEL42096397021LMXDF01</t>
  </si>
  <si>
    <t>2000005237563512</t>
  </si>
  <si>
    <t>7 de março de 2023 08:46 hs.</t>
  </si>
  <si>
    <t>César Figueiredo Chaves</t>
  </si>
  <si>
    <t>CPF 59608374634</t>
  </si>
  <si>
    <t>Rua das Begônias 720 - CS 84, Lagoa Santa - CEP: 33239852, Minas Gerais</t>
  </si>
  <si>
    <t>59608374634</t>
  </si>
  <si>
    <t>Rua das Begônias 720 / CS 84 - CEP 33239852 - Jardim Ipê, Lagoa Santa, Minas Gerais</t>
  </si>
  <si>
    <t>33239852</t>
  </si>
  <si>
    <t>8 de março | 00:55</t>
  </si>
  <si>
    <t>9 de março | 15:48</t>
  </si>
  <si>
    <t>MEL42096398720LMXDF01</t>
  </si>
  <si>
    <t>2000005237473354</t>
  </si>
  <si>
    <t>7 de março de 2023 08:41 hs.</t>
  </si>
  <si>
    <t>Robson Batista Pereira</t>
  </si>
  <si>
    <t>CPF 03523473683</t>
  </si>
  <si>
    <t>Rua Buriti 552 - casa, Vespasiano - CEP: 33202692, Minas Gerais</t>
  </si>
  <si>
    <t>03523473683</t>
  </si>
  <si>
    <t>Rua matozinhos 66 / Trauminas - CEP 30411040 - Prado, Belo Horizonte, Minas Gerais</t>
  </si>
  <si>
    <t>30411040</t>
  </si>
  <si>
    <t>8 de março | 00:23</t>
  </si>
  <si>
    <t>MEL42096355651LMXDF01</t>
  </si>
  <si>
    <t>2000005237544244</t>
  </si>
  <si>
    <t>7 de março de 2023 08:39 hs.</t>
  </si>
  <si>
    <t>Juliana edirce Lima</t>
  </si>
  <si>
    <t>CPF 04495441337</t>
  </si>
  <si>
    <t>Rua Luiz Faccini 255, Guarulhos - CEP: 07110000, São Paulo</t>
  </si>
  <si>
    <t>04495441337</t>
  </si>
  <si>
    <t>Rua Manoel Fernandes Leão 12 / CEP 02859000 - Jardim Brasília (Zona Norte), São Paulo, São Paulo</t>
  </si>
  <si>
    <t>02859000</t>
  </si>
  <si>
    <t>8 de março | 02:30</t>
  </si>
  <si>
    <t>8 de março | 12:22</t>
  </si>
  <si>
    <t>MEL42096383921LMXDF01</t>
  </si>
  <si>
    <t>2000005237470342</t>
  </si>
  <si>
    <t>7 de março de 2023 08:20 hs.</t>
  </si>
  <si>
    <t>Célio Junior</t>
  </si>
  <si>
    <t>11871568765</t>
  </si>
  <si>
    <t>Vila Brilho da Lua 20 / casa roxa Referencia: entrar Patrick ou quem estiver na residência. - CEP 27966714 - Lagomar, Macaé, Rio de Janeiro</t>
  </si>
  <si>
    <t>27966714</t>
  </si>
  <si>
    <t>7 de março | 19:39</t>
  </si>
  <si>
    <t>9 de março | 10:46</t>
  </si>
  <si>
    <t>MEL42096351141LMFFF01</t>
  </si>
  <si>
    <t>2000005237381036</t>
  </si>
  <si>
    <t>7 de março de 2023 07:58 hs.</t>
  </si>
  <si>
    <t>Francivan Sousa Da Conceicao</t>
  </si>
  <si>
    <t>04083341343</t>
  </si>
  <si>
    <t>Rua Paulino Francisco Monteles SN / Casa Referencia: Procurar Na Casado Namorador Mecanico - CEP 65525000 - Santo Antonio, Anapurus, Maranhão</t>
  </si>
  <si>
    <t>11 de março | 10:44</t>
  </si>
  <si>
    <t>MEL42096314798LMFFF01</t>
  </si>
  <si>
    <t>2000005237236318</t>
  </si>
  <si>
    <t>7 de março de 2023 06:48 hs.</t>
  </si>
  <si>
    <t>Mariana Borges</t>
  </si>
  <si>
    <t>04889267930</t>
  </si>
  <si>
    <t>Benjamim Claudino SN / Referencia: Em frente a escola  Leopoldo Jacomel.
casa azul. - CEP 83190000 - Matulão, Tijucas do Sul, Paraná</t>
  </si>
  <si>
    <t>Tijucas do Sul</t>
  </si>
  <si>
    <t>83190000</t>
  </si>
  <si>
    <t>7 de março | 17:52</t>
  </si>
  <si>
    <t>8 de março | 15:32</t>
  </si>
  <si>
    <t>MEL42096244988LMFFF01</t>
  </si>
  <si>
    <t>2000005237170840</t>
  </si>
  <si>
    <t>7 de março de 2023 05:50 hs.</t>
  </si>
  <si>
    <t>Giovani Max de pereira</t>
  </si>
  <si>
    <t>66578370625</t>
  </si>
  <si>
    <t>Rua Ernesto Guerra 60 / CEP 36400213 - Museu, Conselheiro Lafaiete, Minas Gerais</t>
  </si>
  <si>
    <t>36400213</t>
  </si>
  <si>
    <t>7 de março | 16:15</t>
  </si>
  <si>
    <t>9 de março | 10:37</t>
  </si>
  <si>
    <t>MEL42096218976LMFFF01</t>
  </si>
  <si>
    <t>2000005237155926</t>
  </si>
  <si>
    <t>7 de março de 2023 05:45 hs.</t>
  </si>
  <si>
    <t>jose pereira</t>
  </si>
  <si>
    <t>CPF 05831794601</t>
  </si>
  <si>
    <t>Rua Delfino Costa Veloso 123, Pecanha - CEP: 39700000, Minas Gerais</t>
  </si>
  <si>
    <t>05831794601</t>
  </si>
  <si>
    <t>Rua Delfino da Costa Veloso 123 / casa - CEP 39700000 - Alvorada, Peçanha, Minas Gerais</t>
  </si>
  <si>
    <t>Peçanha</t>
  </si>
  <si>
    <t>39700000</t>
  </si>
  <si>
    <t>10 de março | 17:44</t>
  </si>
  <si>
    <t>MEL42096217149LMXDF01</t>
  </si>
  <si>
    <t>2000004264897645</t>
  </si>
  <si>
    <t>7 de março de 2023 04:37 hs.</t>
  </si>
  <si>
    <t>David Fernandes de Almeida</t>
  </si>
  <si>
    <t>30550667822</t>
  </si>
  <si>
    <t>Rua Jacarandá 38 / casa tia claudete Referencia: perto escola flamboyant, - CEP 13825000 - parque Ypê, Holambra, São Paulo</t>
  </si>
  <si>
    <t>Holambra</t>
  </si>
  <si>
    <t>13825000</t>
  </si>
  <si>
    <t>8 de março | 14:55</t>
  </si>
  <si>
    <t>MEL42096193532LMFFF01</t>
  </si>
  <si>
    <t>2000004264897643</t>
  </si>
  <si>
    <t>CPF 30550667822</t>
  </si>
  <si>
    <t>Rua Jacarandá 38 - casa tia claudete, Holambra - CEP: 13825000, São Paulo</t>
  </si>
  <si>
    <t>8 de março | 00:39</t>
  </si>
  <si>
    <t>MEL42096193170LMXDF01</t>
  </si>
  <si>
    <t>2000005214521532</t>
  </si>
  <si>
    <t>7 de março de 2023 04:18 hs.</t>
  </si>
  <si>
    <t>EVERSON CLAYRON OLVEIRA</t>
  </si>
  <si>
    <t>CPF 16552025882</t>
  </si>
  <si>
    <t>rua espirito santo 191, Marinópolis - CEP: 15730000, São Paulo</t>
  </si>
  <si>
    <t>16552025882</t>
  </si>
  <si>
    <t>Rua Espirito Santo 191 / posto gasolina - CEP 15730000 - Centro, Marinópolis, São Paulo</t>
  </si>
  <si>
    <t>Marinópolis</t>
  </si>
  <si>
    <t>15730000</t>
  </si>
  <si>
    <t>9 de março | 17:42</t>
  </si>
  <si>
    <t>MEL42086641109LMXDF01</t>
  </si>
  <si>
    <t>2000005236750282</t>
  </si>
  <si>
    <t>7 de março de 2023 01:17 hs.</t>
  </si>
  <si>
    <t>90501</t>
  </si>
  <si>
    <t>MLB3108811973</t>
  </si>
  <si>
    <t>Kit Reparo Trambulador Com Mola Scenic Todos Os Anos</t>
  </si>
  <si>
    <t>Loides Godoes Silva Dos Santos</t>
  </si>
  <si>
    <t>CPF 31448471869</t>
  </si>
  <si>
    <t>Rua Angelo De Biagi 132 - Bloco 17 AP 03 Cachoeirinha 3, Botucatu - CEP: 18604290, São Paulo</t>
  </si>
  <si>
    <t>31448471869</t>
  </si>
  <si>
    <t>Rua Angelo de Biagi 132 / Bloco 17 AP 03 Referencia: Portaria Cachoeirinha 3 - CEP 18604290 - Jardim Ciranda, Botucatu, São Paulo</t>
  </si>
  <si>
    <t>8 de março | 00:42</t>
  </si>
  <si>
    <t>8 de março | 14:45</t>
  </si>
  <si>
    <t>MEL42096058854LMXDF01</t>
  </si>
  <si>
    <t>2000004264652451</t>
  </si>
  <si>
    <t>7 de março de 2023 00:42 hs.</t>
  </si>
  <si>
    <t>mileyde chagas</t>
  </si>
  <si>
    <t>CPF 12178786707</t>
  </si>
  <si>
    <t>Rua Bento Manoel Da Silva 41 - Proximo ao mercadinho Ducanto, Quissamã - CEP: 28735000, Rio de Janeiro</t>
  </si>
  <si>
    <t>12178786707</t>
  </si>
  <si>
    <t>Rua Paulo Sérgio Ribeiro Pinto 269 / bar na frente Referencia: Portao De Madeira, Marrom, Grande, Ao Lado De Um Bar, Na Frente Da Oficina Mecanica - CEP 28735000 - sitio quissama, Quissamã, Rio de Janeiro</t>
  </si>
  <si>
    <t>MEL42096012626LMXDF01</t>
  </si>
  <si>
    <t>2000005236604952</t>
  </si>
  <si>
    <t>7 de março de 2023 00:36 hs.</t>
  </si>
  <si>
    <t>Jadiel Dos Santos</t>
  </si>
  <si>
    <t>86261416532</t>
  </si>
  <si>
    <t>Caminho 18 3 / Referencia: proximo a praça CEU - CEP 41307450 - Moradas da Lagoa, Salvador, Bahia</t>
  </si>
  <si>
    <t>41307450</t>
  </si>
  <si>
    <t>7 de março | 12:05</t>
  </si>
  <si>
    <t>7 de março | 17:03</t>
  </si>
  <si>
    <t>MEL42096003892LMFFF01</t>
  </si>
  <si>
    <t>2000005236187800</t>
  </si>
  <si>
    <t>6 de março de 2023 23:11 hs.</t>
  </si>
  <si>
    <t>MLB3146353792</t>
  </si>
  <si>
    <t>Par Bandeja Dianteira Com Pivô Polo 2002 A 2017</t>
  </si>
  <si>
    <t>Eduardo Malaquias</t>
  </si>
  <si>
    <t>CPF 08282717630</t>
  </si>
  <si>
    <t>Senador Melo Viana 122 - Casa, Pedro Leopoldo - CEP: 33600000, Minas Gerais</t>
  </si>
  <si>
    <t>08282717630</t>
  </si>
  <si>
    <t>15 de março | 11:35</t>
  </si>
  <si>
    <t>QC367602840BR</t>
  </si>
  <si>
    <t>2000004264354549</t>
  </si>
  <si>
    <t>6 de março de 2023 22:42 hs.</t>
  </si>
  <si>
    <t>Michel Malara</t>
  </si>
  <si>
    <t>22129724825</t>
  </si>
  <si>
    <t>Avenida Maria Antonia Camargo de Oliveira 530 / CEP 14807120 - Vila Suconasa, Araraquara, São Paulo</t>
  </si>
  <si>
    <t>14807120</t>
  </si>
  <si>
    <t>8 de março | 00:27</t>
  </si>
  <si>
    <t>8 de março | 14:26</t>
  </si>
  <si>
    <t>MEL42095757975LMFFF01</t>
  </si>
  <si>
    <t>2000004264293185</t>
  </si>
  <si>
    <t>6 de março de 2023 22:21 hs.</t>
  </si>
  <si>
    <t>Edmilson Alves Santana</t>
  </si>
  <si>
    <t>02651595551</t>
  </si>
  <si>
    <t>Rua das Margaridas 13 / Rua em frente a duas barracas de chapa azul. - CEP 41298290 - Boca da Mata de Valéria, Salvador, Bahia</t>
  </si>
  <si>
    <t>41298290</t>
  </si>
  <si>
    <t>8 de março | 02:56</t>
  </si>
  <si>
    <t>10 de março | 17:26</t>
  </si>
  <si>
    <t>MEL42095697491LMFFF01</t>
  </si>
  <si>
    <t>2000005235818634</t>
  </si>
  <si>
    <t>6 de março de 2023 22:13 hs.</t>
  </si>
  <si>
    <t>José carlos Ferraz soares junior</t>
  </si>
  <si>
    <t>CPF 14046619724</t>
  </si>
  <si>
    <t>Rua expedicionario miguel marote cabral 149 - Sobrado, Macaé - CEP: 27945270, Rio de Janeiro</t>
  </si>
  <si>
    <t>14046619724</t>
  </si>
  <si>
    <t>15 de março | 04:13</t>
  </si>
  <si>
    <t>MEL42112961801LMXDR01</t>
  </si>
  <si>
    <t>2000005235737656</t>
  </si>
  <si>
    <t>6 de março de 2023 22:10 hs.</t>
  </si>
  <si>
    <t>Simoni Figueiro</t>
  </si>
  <si>
    <t>05540619021</t>
  </si>
  <si>
    <t>Rua Papa João XXIII 680 / Referencia: Mercadinho - CEP 96690000 - Vila Virgínia, Pantano Grande, Rio Grande do Sul</t>
  </si>
  <si>
    <t>Pantano Grande</t>
  </si>
  <si>
    <t>96690000</t>
  </si>
  <si>
    <t>7 de março | 14:12</t>
  </si>
  <si>
    <t>8 de março | 13:34</t>
  </si>
  <si>
    <t>MEL42095644307LMFFF01</t>
  </si>
  <si>
    <t>2000004264215515</t>
  </si>
  <si>
    <t>6 de março de 2023 21:59 hs.</t>
  </si>
  <si>
    <t>Junior Lins</t>
  </si>
  <si>
    <t>CPF 36143834822</t>
  </si>
  <si>
    <t>Rua Darcy Ribeiro 198 - Casa, Osasco - CEP: 06149220, São Paulo</t>
  </si>
  <si>
    <t>36143834822</t>
  </si>
  <si>
    <t>Rua Darcy Ribeiro 198 / CEP 06149220 - Santa Maria, Osasco, São Paulo</t>
  </si>
  <si>
    <t>06149220</t>
  </si>
  <si>
    <t>7 de março | 15:41</t>
  </si>
  <si>
    <t>7 de março | 21:17</t>
  </si>
  <si>
    <t>42095627760</t>
  </si>
  <si>
    <t>2000005235701696</t>
  </si>
  <si>
    <t>5404</t>
  </si>
  <si>
    <t>MLB2087993663</t>
  </si>
  <si>
    <t>Bieleta Dianteira Direita Honda Fit 2003 Até 2008 1.4 1.5</t>
  </si>
  <si>
    <t>2000005235701694</t>
  </si>
  <si>
    <t>6 de março de 2023 22:00 hs.</t>
  </si>
  <si>
    <t>5405</t>
  </si>
  <si>
    <t>MLB2087994602</t>
  </si>
  <si>
    <t>Bieleta Dianteira Equerdo Honda Fit 2003 Até 2008 1.4 1.5</t>
  </si>
  <si>
    <t>2000004264139113</t>
  </si>
  <si>
    <t>6 de março de 2023 21:42 hs.</t>
  </si>
  <si>
    <t>MLB2222506794</t>
  </si>
  <si>
    <t>Suporteradiador Corsasedan Wind Milen 1.0 C/ar 2004</t>
  </si>
  <si>
    <t>Marcos Gabriel</t>
  </si>
  <si>
    <t>CPF 45114641115</t>
  </si>
  <si>
    <t>Rua Dona Benta 100 - Setor nordeste, Formosa - CEP: 73807510, Goiás</t>
  </si>
  <si>
    <t>45114641115</t>
  </si>
  <si>
    <t>Rua Dona Benta 100 / CEP 73807510 - Vila Aurora, Formosa, Goiás</t>
  </si>
  <si>
    <t>73807510</t>
  </si>
  <si>
    <t>8 de março | 04:11</t>
  </si>
  <si>
    <t>9 de março | 14:17</t>
  </si>
  <si>
    <t>MEL42095577323LMXDF01</t>
  </si>
  <si>
    <t>2000005235573240</t>
  </si>
  <si>
    <t>6 de março de 2023 21:41 hs.</t>
  </si>
  <si>
    <t>jaqueline dias</t>
  </si>
  <si>
    <t>CPF 40378830821</t>
  </si>
  <si>
    <t>Rua Ita 202 - casa 3, Carapicuíba - CEP: 06321600, São Paulo</t>
  </si>
  <si>
    <t>40378830821</t>
  </si>
  <si>
    <t>Rua Ita 202 / Casa 3 - CEP 06321600 - Vila Silviânia, Carapicuíba, São Paulo</t>
  </si>
  <si>
    <t>06321600</t>
  </si>
  <si>
    <t>8 de março | 20:53</t>
  </si>
  <si>
    <t>42095572761</t>
  </si>
  <si>
    <t>2000005235292132</t>
  </si>
  <si>
    <t>6 de março de 2023 21:02 hs.</t>
  </si>
  <si>
    <t>kiko lopes</t>
  </si>
  <si>
    <t>15826317949</t>
  </si>
  <si>
    <t>Rua José Rietmeyer 449 / Referencia: Loja Mestre Em Refrigeração loja 5 - CEP 81510630 - Guabirotuba, Curitiba, Paraná</t>
  </si>
  <si>
    <t>81510630</t>
  </si>
  <si>
    <t>7 de março | 14:33</t>
  </si>
  <si>
    <t>MEL42095446196LMFFF01</t>
  </si>
  <si>
    <t>2000005235077010</t>
  </si>
  <si>
    <t>6 de março de 2023 20:37 hs.</t>
  </si>
  <si>
    <t>Adilson Kuwahara dias</t>
  </si>
  <si>
    <t>38074483819</t>
  </si>
  <si>
    <t>Rua Eduardo de Martino 212 / Casa Referencia: entregar para Dill / Huan - CEP 03966020 - Cidade São Mateus, São Paulo, São Paulo</t>
  </si>
  <si>
    <t>03966020</t>
  </si>
  <si>
    <t>7 de março | 13:01</t>
  </si>
  <si>
    <t>7 de março | 19:41</t>
  </si>
  <si>
    <t>MEL42095357997LMFFF01</t>
  </si>
  <si>
    <t>2000004263955319</t>
  </si>
  <si>
    <t>6 de março de 2023 20:36 hs.</t>
  </si>
  <si>
    <t>Dany Lima</t>
  </si>
  <si>
    <t>CPF 48094816899</t>
  </si>
  <si>
    <t>Avelino faria neto 183 - Casa, Igaratá - CEP: 12350000, São Paulo</t>
  </si>
  <si>
    <t>48094816899</t>
  </si>
  <si>
    <t>Rua José Alves de Almeida 535 / casa Referencia: Casa Verde - CEP 12350000 - centro, Igaratá, São Paulo</t>
  </si>
  <si>
    <t>8 de março | 12:52</t>
  </si>
  <si>
    <t>MEL42095361376LMXDF01</t>
  </si>
  <si>
    <t>2000004263905825</t>
  </si>
  <si>
    <t>6 de março de 2023 20:23 hs.</t>
  </si>
  <si>
    <t>William Silva do Nascimento</t>
  </si>
  <si>
    <t>07089433730</t>
  </si>
  <si>
    <t>Rua Nossa Senhora da Glória SN / Lote 24 quadra 139 Referencia: Depois da praça da Covanca segunda rua a esquerda sentindo vilar dos Teles (largo do Guedes) - CEP 25580530 - Jardim Olavo Bilac, São João de Meriti, Rio de Janeiro</t>
  </si>
  <si>
    <t>25580530</t>
  </si>
  <si>
    <t>7 de março | 16:33</t>
  </si>
  <si>
    <t>10 de março | 17:36</t>
  </si>
  <si>
    <t>MEL42095317112LMFFF01</t>
  </si>
  <si>
    <t>2000005234928476</t>
  </si>
  <si>
    <t>6 de março de 2023 20:14 hs.</t>
  </si>
  <si>
    <t>José Márcio Moreno</t>
  </si>
  <si>
    <t>82904251634</t>
  </si>
  <si>
    <t>Rua Santiago 83 / 83 - martelinho de ouro Referencia: martelinho de ouro - CEP 11610115 - Topolândia, São Sebastião, São Paulo</t>
  </si>
  <si>
    <t>11610115</t>
  </si>
  <si>
    <t>7 de março | 17:20</t>
  </si>
  <si>
    <t>8 de março | 14:09</t>
  </si>
  <si>
    <t>MEL42095291810LMFFF01</t>
  </si>
  <si>
    <t>2000005234909854</t>
  </si>
  <si>
    <t>6 de março de 2023 20:13 hs.</t>
  </si>
  <si>
    <t>MLB2222542864</t>
  </si>
  <si>
    <t>Suporte Radiador Corsasedan Wind Alc1.0 C/ar 2001</t>
  </si>
  <si>
    <t>Wandelea Silva</t>
  </si>
  <si>
    <t>CPF 19076893896</t>
  </si>
  <si>
    <t>Leonice Alves Rodrigues 748 - Casa, São Paulo - CEP: 08310560, São Paulo</t>
  </si>
  <si>
    <t>19076893896</t>
  </si>
  <si>
    <t>Rua Leonice Alves Rodrigues 748 / Casa Referencia: Calçada vermelha com portão branco - CEP 08310560 - Parque São Rafael, São Paulo, São Paulo</t>
  </si>
  <si>
    <t>08310560</t>
  </si>
  <si>
    <t>7 de março | 18:08</t>
  </si>
  <si>
    <t>42095288079</t>
  </si>
  <si>
    <t>2000005234828474</t>
  </si>
  <si>
    <t>6 de março de 2023 20:01 hs.</t>
  </si>
  <si>
    <t>marcia kling mattos</t>
  </si>
  <si>
    <t>CPF 90093259700</t>
  </si>
  <si>
    <t>Rua Luís Manoel ferreira 1770 - Morro da lenha, Petrópolis - CEP: 25715300, Rio de Janeiro</t>
  </si>
  <si>
    <t>90093259700</t>
  </si>
  <si>
    <t>Rua Professor Narciso 491 / Carangola. Referencia: Vila São Luís casa 4, procurar Márcia ..mãe do denis - CEP 25715240 - Carangola, Petrópolis, Rio de Janeiro</t>
  </si>
  <si>
    <t>25715240</t>
  </si>
  <si>
    <t>8 de março | 02:33</t>
  </si>
  <si>
    <t>MEL42095247982LMXDF01</t>
  </si>
  <si>
    <t>2000005234822296</t>
  </si>
  <si>
    <t>6 de março de 2023 19:59 hs.</t>
  </si>
  <si>
    <t>MLB3106718305</t>
  </si>
  <si>
    <t>Kit Reparo Alavanca Cambio Completo Pampa 1990 À 1997</t>
  </si>
  <si>
    <t>PAULO QUIRINO</t>
  </si>
  <si>
    <t>CPF 28917264808</t>
  </si>
  <si>
    <t>Rua Da Matriz 271 - Apto 12 Bloco 25, São Paulo - CEP: 04746000, São Paulo</t>
  </si>
  <si>
    <t>28917264808</t>
  </si>
  <si>
    <t>Rua Doutor Nuno de Assis 20 / bloco 4 apto 31 Referencia: centro de santo amaro - CEP 04746010 - Santo Amaro, São Paulo, São Paulo</t>
  </si>
  <si>
    <t>04746010</t>
  </si>
  <si>
    <t>7 de março | 19:00</t>
  </si>
  <si>
    <t>42095243914</t>
  </si>
  <si>
    <t>2000004263780091</t>
  </si>
  <si>
    <t>6 de março de 2023 19:41 hs.</t>
  </si>
  <si>
    <t>alessandra marques</t>
  </si>
  <si>
    <t>CPF 18043883866</t>
  </si>
  <si>
    <t>av herbert de souza 194 - bloco A apto 04, campinaa - CEP: 13051205, São Paulo</t>
  </si>
  <si>
    <t>18043883866</t>
  </si>
  <si>
    <t>Avenida Emílio Bosco 1480 / bloco 8 ap 03 - CEP 13179180 - Parque Yolanda (Nova Veneza), Sumaré, São Paulo</t>
  </si>
  <si>
    <t>13179180</t>
  </si>
  <si>
    <t>8 de março | 16:34</t>
  </si>
  <si>
    <t>MEL42095180980LMXDF01</t>
  </si>
  <si>
    <t>2000005234635616</t>
  </si>
  <si>
    <t>6 de março de 2023 19:39 hs.</t>
  </si>
  <si>
    <t>Vitória Carolina de Oliveira Bento</t>
  </si>
  <si>
    <t>51323398830</t>
  </si>
  <si>
    <t>Avenida Rosina Figurelli Coury 573 / De 649 Ao Fim - Lado Ímpar - Casa - CEP 13392200 - Residencial Luiz Massud Coury, Rio das Pedras, São Paulo</t>
  </si>
  <si>
    <t>Rio das Pedras</t>
  </si>
  <si>
    <t>13392200</t>
  </si>
  <si>
    <t>7 de março | 12:25</t>
  </si>
  <si>
    <t>7 de março | 20:06</t>
  </si>
  <si>
    <t>MEL42095167912LMFFF01</t>
  </si>
  <si>
    <t>2000005234519194</t>
  </si>
  <si>
    <t>6 de março de 2023 19:19 hs.</t>
  </si>
  <si>
    <t>Rosenildo Assuncao</t>
  </si>
  <si>
    <t>68557418272</t>
  </si>
  <si>
    <t>Alameda Pedro da Silva 71 / Referencia: Macenaria do Marcelo - CEP 68795000 - Benfica, Benevides, Pará</t>
  </si>
  <si>
    <t>Benevides</t>
  </si>
  <si>
    <t>68795000</t>
  </si>
  <si>
    <t>13 de março | 09:03</t>
  </si>
  <si>
    <t>MEL42095115353LMFFF01</t>
  </si>
  <si>
    <t>2000005234333652</t>
  </si>
  <si>
    <t>6 de março de 2023 18:54 hs.</t>
  </si>
  <si>
    <t>MLB2124796821</t>
  </si>
  <si>
    <t>Par Kit Pino Guia Bucha Pinça Freio Fiorino 1981 Até 2020</t>
  </si>
  <si>
    <t>arnaldo bezerra maciel maciel bezerra</t>
  </si>
  <si>
    <t>CPF 33493472404</t>
  </si>
  <si>
    <t>Rua Dos Tupiniquins Quadra 24 Lote 7 Jardim Ipanema SN - Casa, Aparecida de Goiânia - CEP: 74984284, Goiás</t>
  </si>
  <si>
    <t>33493472404</t>
  </si>
  <si>
    <t>74984284</t>
  </si>
  <si>
    <t>8 de março | 04:20</t>
  </si>
  <si>
    <t>MEL42095038967LMXDF01</t>
  </si>
  <si>
    <t>2000004263626685</t>
  </si>
  <si>
    <t>6 de março de 2023 18:52 hs.</t>
  </si>
  <si>
    <t>Chegou no dia quinta-feira, 9 de março</t>
  </si>
  <si>
    <t>Kawander Souza Cunha</t>
  </si>
  <si>
    <t>10033852570</t>
  </si>
  <si>
    <t>rua joao campos de almeida 50 / mercadinho Davi - CEP 45860000 - cidade nova, Canavieiras, Bahia</t>
  </si>
  <si>
    <t>Canavieiras</t>
  </si>
  <si>
    <t>45860000</t>
  </si>
  <si>
    <t>9 de março | 12:07</t>
  </si>
  <si>
    <t>MEL42095029947LMFFF01</t>
  </si>
  <si>
    <t>2000005234264928</t>
  </si>
  <si>
    <t>6 de março de 2023 18:46 hs.</t>
  </si>
  <si>
    <t>Gustavo Souza Braga</t>
  </si>
  <si>
    <t>CPF 15037182719</t>
  </si>
  <si>
    <t>Avenida Benjamin Soella 699 - Casa, Colatina - CEP: 29705410, Espírito Santo</t>
  </si>
  <si>
    <t>15037182719</t>
  </si>
  <si>
    <t>Rua Simplício de Almeida Neto 19 / casa da adriana Referencia: Entregar o destinatario ou a cris da mercearia - CEP 29201030 - Ipiranga, Guarapari, Espírito Santo</t>
  </si>
  <si>
    <t>29201030</t>
  </si>
  <si>
    <t>8 de março | 05:13</t>
  </si>
  <si>
    <t>9 de março | 15:10</t>
  </si>
  <si>
    <t>MEL42095004646LMXDF01</t>
  </si>
  <si>
    <t>2000005234211546</t>
  </si>
  <si>
    <t>6 de março de 2023 18:40 hs.</t>
  </si>
  <si>
    <t>Juvencio silva neto Silva Neto</t>
  </si>
  <si>
    <t>CPF 07011361383</t>
  </si>
  <si>
    <t>Av deputado Manoel paiva 2536, Santa Helena - CEP: 65208000, Maranhão</t>
  </si>
  <si>
    <t>07011361383</t>
  </si>
  <si>
    <t>Avenida Deputado Manoel Paiva 2536 / Referencia: Próximo ao comércio de ivomar - CEP 65208000 - Ponta da areia, Santa Helena, Maranhão</t>
  </si>
  <si>
    <t>Santa Helena</t>
  </si>
  <si>
    <t>65208000</t>
  </si>
  <si>
    <t>8 de março | 04:30</t>
  </si>
  <si>
    <t>22 de março | 21:03</t>
  </si>
  <si>
    <t>11864800724134</t>
  </si>
  <si>
    <t>http://www.jadlog.com.br/trackingml.jsp?pedido=11864800724134</t>
  </si>
  <si>
    <t>2000004263473235</t>
  </si>
  <si>
    <t>6 de março de 2023 17:59 hs.</t>
  </si>
  <si>
    <t>Thiago Alves Dos Santos</t>
  </si>
  <si>
    <t>42724561805</t>
  </si>
  <si>
    <t>Avenida Professor Miguel Melo Carvalho 355 / casa - CEP 12061370 - Parque Sabará, Taubaté, São Paulo</t>
  </si>
  <si>
    <t>12061370</t>
  </si>
  <si>
    <t>7 de março | 00:38</t>
  </si>
  <si>
    <t>7 de março | 11:11</t>
  </si>
  <si>
    <t>MEL42094866462LMFFF01</t>
  </si>
  <si>
    <t>2000005233847160</t>
  </si>
  <si>
    <t>6 de março de 2023 17:45 hs.</t>
  </si>
  <si>
    <t>Tarcisio Severino</t>
  </si>
  <si>
    <t>CPF 01397472650</t>
  </si>
  <si>
    <t>Rua Professora Maria Goretti Dhemer Wrobel 1544 - W, Tangará da Serra - CEP: 78304022, Mato Grosso</t>
  </si>
  <si>
    <t>01397472650</t>
  </si>
  <si>
    <t>Rua Professora Maria Goretti Dhemer Wrobel 1544 / W Referencia: casa com o portao branco - CEP 78304022 - Jardim Santa Lúcia, Tangará da Serra, Mato Grosso</t>
  </si>
  <si>
    <t>78304022</t>
  </si>
  <si>
    <t>8 de março | 05:32</t>
  </si>
  <si>
    <t>MEL42094826197LMXDF01</t>
  </si>
  <si>
    <t>2000005233805264</t>
  </si>
  <si>
    <t>6 de março de 2023 17:40 hs.</t>
  </si>
  <si>
    <t>Daniel Jacques Bouvet</t>
  </si>
  <si>
    <t>11159175870</t>
  </si>
  <si>
    <t>Rua dos Rouxinois 156 / CEP 12333220 - Chácaras Condomínio Recanto Pássaros II, Jacareí, São Paulo</t>
  </si>
  <si>
    <t>12333220</t>
  </si>
  <si>
    <t>7 de março | 09:56</t>
  </si>
  <si>
    <t>MEL42094808625LMFFF01</t>
  </si>
  <si>
    <t>2000004263405567</t>
  </si>
  <si>
    <t>6 de março de 2023 17:37 hs.</t>
  </si>
  <si>
    <t>Leandro da Silva Costa</t>
  </si>
  <si>
    <t>12789406774</t>
  </si>
  <si>
    <t>Avenida Governador Leonel de Moura Brizola SN / Lote:18 quadra:18 Referencia: Em frente ao posto Shell - CEP 25040003 - Vila Rosário, Duque de Caxias, Rio de Janeiro</t>
  </si>
  <si>
    <t>25040003</t>
  </si>
  <si>
    <t>10 de março | 19:25</t>
  </si>
  <si>
    <t>MEL42094797398LMFFF01</t>
  </si>
  <si>
    <t>2000005233763948</t>
  </si>
  <si>
    <t>6 de março de 2023 17:36 hs.</t>
  </si>
  <si>
    <t>Carla Matos</t>
  </si>
  <si>
    <t>07829519617</t>
  </si>
  <si>
    <t>Rua principal SN / CEP 44745000 - Lagoa de Canabrava, Mirangaba, Bahia</t>
  </si>
  <si>
    <t>9 de março | 13:02</t>
  </si>
  <si>
    <t>MEL42094794024LMFFF01</t>
  </si>
  <si>
    <t>2000005233762178</t>
  </si>
  <si>
    <t>6 de março de 2023 17:33 hs.</t>
  </si>
  <si>
    <t>Bruno Luiz da Silva</t>
  </si>
  <si>
    <t>CPF 39811261814</t>
  </si>
  <si>
    <t>Estrada Yu Takanashi 450, São José dos Campos - CEP: 12247210, São Paulo</t>
  </si>
  <si>
    <t>39811261814</t>
  </si>
  <si>
    <t>Avenida Doutor Eduardo Cury 350 / portaria Referencia: Loja Volvo - CEP 12242001 - Jardim das Colinas, São José dos Campos, São Paulo</t>
  </si>
  <si>
    <t>12242001</t>
  </si>
  <si>
    <t>8 de março | 11:28</t>
  </si>
  <si>
    <t>MEL42094786560LMXDF01</t>
  </si>
  <si>
    <t>2000005233667418</t>
  </si>
  <si>
    <t>6 de março de 2023 17:21 hs.</t>
  </si>
  <si>
    <t>charles de oliveira</t>
  </si>
  <si>
    <t>13790520764</t>
  </si>
  <si>
    <t>Rua Juliana Campos Neves 2951 / CEP 27580000 - Vila esperança, Itatiaia, Rio de Janeiro</t>
  </si>
  <si>
    <t>Itatiaia</t>
  </si>
  <si>
    <t>27580000</t>
  </si>
  <si>
    <t>6 de março | 20:26</t>
  </si>
  <si>
    <t>7 de março | 10:39</t>
  </si>
  <si>
    <t>MEL42094750648LMFFF01</t>
  </si>
  <si>
    <t>2000005233668758</t>
  </si>
  <si>
    <t>6 de março de 2023 17:20 hs.</t>
  </si>
  <si>
    <t>MLB3079614051</t>
  </si>
  <si>
    <t>Bandeja Inferior Direita Com Pivô Pointer 1993 A 1996</t>
  </si>
  <si>
    <t>jonatan inacio</t>
  </si>
  <si>
    <t>CPF 37575930817</t>
  </si>
  <si>
    <t>José Araújo De Lima 26, Arujá - CEP: 07434125, São Paulo</t>
  </si>
  <si>
    <t>37575930817</t>
  </si>
  <si>
    <t>Rua José Araújo de Lima 26 / CEP 07434125 - Jardim Limoeiro, Arujá, São Paulo</t>
  </si>
  <si>
    <t>07434125</t>
  </si>
  <si>
    <t>7 de março | 15:35</t>
  </si>
  <si>
    <t>42094749210</t>
  </si>
  <si>
    <t>2000004263283543</t>
  </si>
  <si>
    <t>6 de março de 2023 17:01 hs.</t>
  </si>
  <si>
    <t>24 de março | 14:58</t>
  </si>
  <si>
    <t>QC621313195BR</t>
  </si>
  <si>
    <t>2000004263274095</t>
  </si>
  <si>
    <t>6 de março de 2023 16:57 hs.</t>
  </si>
  <si>
    <t>Ismael Fernandes</t>
  </si>
  <si>
    <t>CPF 42888481804</t>
  </si>
  <si>
    <t>Rua Vitor Vilafranca 632 - Casa, Caieiras - CEP: 07718090, São Paulo</t>
  </si>
  <si>
    <t>42888481804</t>
  </si>
  <si>
    <t>Rua Vitor Vilafranca 632 / Casa - CEP 07718090 - Vera Tereza, Caieiras, São Paulo</t>
  </si>
  <si>
    <t>07718090</t>
  </si>
  <si>
    <t>7 de março | 15:39</t>
  </si>
  <si>
    <t>7 de março | 17:57</t>
  </si>
  <si>
    <t>42094673052</t>
  </si>
  <si>
    <t>2000005233474754</t>
  </si>
  <si>
    <t>6 de março de 2023 16:54 hs.</t>
  </si>
  <si>
    <t>luiz barbosa barbosa</t>
  </si>
  <si>
    <t>08214460700</t>
  </si>
  <si>
    <t>Rua Frei João 55 / casa Referencia: Próximo á Darc Lanches. - CEP 21921200 - Jardim Carioca, Rio de Janeiro, Rio de Janeiro</t>
  </si>
  <si>
    <t>21921200</t>
  </si>
  <si>
    <t>7 de março | 01:43</t>
  </si>
  <si>
    <t>7 de março | 17:55</t>
  </si>
  <si>
    <t>MEL42094664689LMFFF01</t>
  </si>
  <si>
    <t>2000004263262239</t>
  </si>
  <si>
    <t>6 de março de 2023 16:53 hs.</t>
  </si>
  <si>
    <t>CPF 01032797258</t>
  </si>
  <si>
    <t>Avenida trinta de junho 1328 - Pemaco, Presidente Medici - CEP: 76916000, Rondônia</t>
  </si>
  <si>
    <t>01032797258</t>
  </si>
  <si>
    <t>Avenida 30 de Junho 1626 / CEP 76916000 - Centro, Presidente Médici, Rondônia</t>
  </si>
  <si>
    <t>Presidente Médici</t>
  </si>
  <si>
    <t>76916000</t>
  </si>
  <si>
    <t>8 de março | 04:31</t>
  </si>
  <si>
    <t>13 de março | 15:42</t>
  </si>
  <si>
    <t>MEL42094660340LMXDF01</t>
  </si>
  <si>
    <t>2000005233323350</t>
  </si>
  <si>
    <t>6 de março de 2023 16:35 hs.</t>
  </si>
  <si>
    <t>10132</t>
  </si>
  <si>
    <t>MLB2860528089</t>
  </si>
  <si>
    <t>Bomba Combustível Kadett 2.0 Gsi Até 1998</t>
  </si>
  <si>
    <t>Wagner Ribeiro Oliveira</t>
  </si>
  <si>
    <t>CPF 92348050030</t>
  </si>
  <si>
    <t>Avenida avenida flores da cunha 529 - casa, Cerrito - CEP: 96395000, Rio Grande do Sul</t>
  </si>
  <si>
    <t>92348050030</t>
  </si>
  <si>
    <t>13 de março | 14:27</t>
  </si>
  <si>
    <t>QC299537447BR</t>
  </si>
  <si>
    <t>2000005233323008</t>
  </si>
  <si>
    <t>josuel silva santos santos</t>
  </si>
  <si>
    <t>CPF 00526003510</t>
  </si>
  <si>
    <t>Estrada do Campo Limpo5736 5736 - borracharia, campo limpo sp - CEP: 05787000, São Paulo</t>
  </si>
  <si>
    <t>00526003510</t>
  </si>
  <si>
    <t>Estrada do Campo Limpo 5738 / borracharia Referencia: Do Lado Do Posto Ipiranga - CEP 05787000 - Pirajussara, São Paulo, São Paulo</t>
  </si>
  <si>
    <t>05787000</t>
  </si>
  <si>
    <t>7 de março | 18:50</t>
  </si>
  <si>
    <t>42094602164</t>
  </si>
  <si>
    <t>2000005233290786</t>
  </si>
  <si>
    <t>6 de março de 2023 16:30 hs.</t>
  </si>
  <si>
    <t>Luis Henrique Rodrigues da Silva</t>
  </si>
  <si>
    <t>00863624103</t>
  </si>
  <si>
    <t>Marechal Floriano 177 / Oficina Mecânica - CEP 79380000 - Miranda, Mato Grosso do Sul</t>
  </si>
  <si>
    <t>Miranda</t>
  </si>
  <si>
    <t>79380000</t>
  </si>
  <si>
    <t>6 de março | 23:27</t>
  </si>
  <si>
    <t>MEL42094587472LMFFF01</t>
  </si>
  <si>
    <t>2000004263162865</t>
  </si>
  <si>
    <t>Luis Adriano Borges Saldivia</t>
  </si>
  <si>
    <t>85762504034</t>
  </si>
  <si>
    <t>Rua Eudoro Berlink 538 / CEP 90450030 - Auxiliadora, Porto Alegre, Rio Grande do Sul</t>
  </si>
  <si>
    <t>90450030</t>
  </si>
  <si>
    <t>7 de março | 14:24</t>
  </si>
  <si>
    <t>8 de março | 09:45</t>
  </si>
  <si>
    <t>MEL42094583833LMFFF01</t>
  </si>
  <si>
    <t>2000005233237184</t>
  </si>
  <si>
    <t>6 de março de 2023 16:25 hs.</t>
  </si>
  <si>
    <t>Jaqueline  Cabrera Vargas</t>
  </si>
  <si>
    <t>CPF 04775727150</t>
  </si>
  <si>
    <t>rua do contorno 225, Ladário - CEP: 79370000, Mato Grosso do Sul</t>
  </si>
  <si>
    <t>04775727150</t>
  </si>
  <si>
    <t>Rua Sete de Setembro 1174 / CEP 79332010 - Aeroporto, Corumbá, Mato Grosso do Sul</t>
  </si>
  <si>
    <t>Corumbá</t>
  </si>
  <si>
    <t>79332010</t>
  </si>
  <si>
    <t>8 de março | 04:29</t>
  </si>
  <si>
    <t>11 de março | 11:30</t>
  </si>
  <si>
    <t>MEL42094569108LMXDF01</t>
  </si>
  <si>
    <t>2000004263115709</t>
  </si>
  <si>
    <t>6 de março de 2023 16:09 hs.</t>
  </si>
  <si>
    <t>David Felipe Domingues Teófilo da Silva</t>
  </si>
  <si>
    <t>CPF 41939147808</t>
  </si>
  <si>
    <t>rua maria angelica soares gomes 7 - apto 32, São Paulo - CEP: 03813090, São Paulo</t>
  </si>
  <si>
    <t>41939147808</t>
  </si>
  <si>
    <t>Rua Maria Angélica Soares Gomes 7 / apto 32 - CEP 03813090 - Jardim Matarazzo, São Paulo, São Paulo</t>
  </si>
  <si>
    <t>03813090</t>
  </si>
  <si>
    <t>7 de março | 15:30</t>
  </si>
  <si>
    <t>7 de março | 16:39</t>
  </si>
  <si>
    <t>42094518015</t>
  </si>
  <si>
    <t>2000005233094476</t>
  </si>
  <si>
    <t>6 de março de 2023 16:03 hs.</t>
  </si>
  <si>
    <t>Peter Junior</t>
  </si>
  <si>
    <t>CPF 12744927775</t>
  </si>
  <si>
    <t>Rua Senador Pereira Lobo 174, São Gonçalo - CEP: 24422750, Rio de Janeiro</t>
  </si>
  <si>
    <t>12744927775</t>
  </si>
  <si>
    <t>Rua Zuzu Angel 168 / lt 345 qd 14 casa 1 - CEP 24913410 - Itapeba, Maricá, Rio de Janeiro</t>
  </si>
  <si>
    <t>24913410</t>
  </si>
  <si>
    <t>7 de março | 03:21</t>
  </si>
  <si>
    <t>8 de março | 13:01</t>
  </si>
  <si>
    <t>MEL42094502766LMXDF01</t>
  </si>
  <si>
    <t>2000004263087737</t>
  </si>
  <si>
    <t>6 de março de 2023 16:01 hs.</t>
  </si>
  <si>
    <t>Alisson de Freitas</t>
  </si>
  <si>
    <t>17671088773</t>
  </si>
  <si>
    <t>Travessa Aurora 30 / Referencia: Em frente a Creche Ismênia Ribeiro - CEP 23550590 - Santa Cruz, Rio de Janeiro, Rio de Janeiro</t>
  </si>
  <si>
    <t>23550590</t>
  </si>
  <si>
    <t>7 de março | 02:30</t>
  </si>
  <si>
    <t>7 de março | 16:13</t>
  </si>
  <si>
    <t>MEL42094491174LMFFF01</t>
  </si>
  <si>
    <t>2000005233063732</t>
  </si>
  <si>
    <t>6 de março de 2023 16:00 hs.</t>
  </si>
  <si>
    <t>MOACYR PINTO</t>
  </si>
  <si>
    <t>CPF 77900880763</t>
  </si>
  <si>
    <t>Rua Trinta e Seis SN - Lt.08, qd 192, casa 01, Rio de Janeiro - CEP: 23025370, Rio de Janeiro</t>
  </si>
  <si>
    <t>77900880763</t>
  </si>
  <si>
    <t>Rua Trinta e Seis SN / Lt.08, qd 192, casa 01 - CEP 23025370 - Guaratiba, Rio de Janeiro, Rio de Janeiro</t>
  </si>
  <si>
    <t>23025370</t>
  </si>
  <si>
    <t>7 de março | 02:20</t>
  </si>
  <si>
    <t>MEL42094492345LMXDF01</t>
  </si>
  <si>
    <t>2000005233052672</t>
  </si>
  <si>
    <t>6 de março de 2023 15:58 hs.</t>
  </si>
  <si>
    <t>claricar mecanica mecanica</t>
  </si>
  <si>
    <t>CPF 14431770674</t>
  </si>
  <si>
    <t>Rua Santo Antonio 617 - Claricar, Visconde do Rio Branco - CEP: 36520000, Minas Gerais</t>
  </si>
  <si>
    <t>14431770674</t>
  </si>
  <si>
    <t>Rua Santo Antônio 617 / Claricar - CEP 36520000 - Visconde do Rio Branco, Minas Gerais</t>
  </si>
  <si>
    <t>7 de março | 02:36</t>
  </si>
  <si>
    <t>MEL42094484433LMXDF01</t>
  </si>
  <si>
    <t>2000005233029558</t>
  </si>
  <si>
    <t>6 de março de 2023 15:57 hs.</t>
  </si>
  <si>
    <t>Josemar Mendes Cunha</t>
  </si>
  <si>
    <t>04783177511</t>
  </si>
  <si>
    <t>Avenida avenida irmã Dulce SN / Predio Referencia: entregar no Ceasa a André - CEP 46810000 - Ponte de tábua, Utinga, Bahia</t>
  </si>
  <si>
    <t>Utinga</t>
  </si>
  <si>
    <t>46810000</t>
  </si>
  <si>
    <t>6 de março | 20:37</t>
  </si>
  <si>
    <t>7 de março | 14:49</t>
  </si>
  <si>
    <t>MEL42094476442LMFFF01</t>
  </si>
  <si>
    <t>2000005233023196</t>
  </si>
  <si>
    <t>6 de março de 2023 15:56 hs.</t>
  </si>
  <si>
    <t>Ze duarte Duarte</t>
  </si>
  <si>
    <t>14336768692</t>
  </si>
  <si>
    <t>Rua Dorival Couto 201 / casa Referencia: rua sem saída - CEP 12122866 - Loteamento Retiro Feliz, Tremembé, São Paulo</t>
  </si>
  <si>
    <t>12122866</t>
  </si>
  <si>
    <t>7 de março | 10:21</t>
  </si>
  <si>
    <t>MEL42094474181LMFFF01</t>
  </si>
  <si>
    <t>2000005232985312</t>
  </si>
  <si>
    <t>6 de março de 2023 15:49 hs.</t>
  </si>
  <si>
    <t>josiane maria</t>
  </si>
  <si>
    <t>CPF 99473402449</t>
  </si>
  <si>
    <t>Av.floriano Peixoto 273 - Farmácia, Novo Lino - CEP: 57970000, Alagoas</t>
  </si>
  <si>
    <t>99473402449</t>
  </si>
  <si>
    <t>Avenida Floriano Peixoto 273 / Farmácia - CEP 57970000 - Novo Lino, Alagoas</t>
  </si>
  <si>
    <t>Novo Lino</t>
  </si>
  <si>
    <t>57970000</t>
  </si>
  <si>
    <t>7 de março | 04:56</t>
  </si>
  <si>
    <t>420944584080001</t>
  </si>
  <si>
    <t>2000005232821720</t>
  </si>
  <si>
    <t>6 de março de 2023 15:34 hs.</t>
  </si>
  <si>
    <t>Eron Da Silva Deucher</t>
  </si>
  <si>
    <t>09406276984</t>
  </si>
  <si>
    <t>Rua Madalena Silva Deucher 120 / Referencia: casa amarela - CEP 88135543 - Bela Vista, Palhoça, Santa Catarina</t>
  </si>
  <si>
    <t>88135543</t>
  </si>
  <si>
    <t>7 de março | 03:00</t>
  </si>
  <si>
    <t>7 de março | 14:25</t>
  </si>
  <si>
    <t>MEL42094388394LMFFF01</t>
  </si>
  <si>
    <t>2000004262972867</t>
  </si>
  <si>
    <t>6 de março de 2023 15:31 hs.</t>
  </si>
  <si>
    <t xml:space="preserve">Esthefani Dantas leite </t>
  </si>
  <si>
    <t>CPF 36974134819</t>
  </si>
  <si>
    <t>Rua Maria Araújo Maciel 20, São Bernardo do Campo - CEP: 09856620, São Paulo</t>
  </si>
  <si>
    <t>36974134819</t>
  </si>
  <si>
    <t>17 de março | 02:47</t>
  </si>
  <si>
    <t>MEL42107916655LMXDR01</t>
  </si>
  <si>
    <t>2000005232830402</t>
  </si>
  <si>
    <t>6 de março de 2023 15:30 hs.</t>
  </si>
  <si>
    <t>CPF 35187080822</t>
  </si>
  <si>
    <t>Rua Manoel Rodrigues Santiago 1134 - Bloco B Apto43, São Paulo - CEP: 08142235, São Paulo</t>
  </si>
  <si>
    <t>35187080822</t>
  </si>
  <si>
    <t>Rua Manuel Rodrigues Santiago 1134 / BLOCO B AP 43 - CEP 08142235 - Jardim Laura, São Paulo, São Paulo</t>
  </si>
  <si>
    <t>08142235</t>
  </si>
  <si>
    <t>7 de março | 18:09</t>
  </si>
  <si>
    <t>42094390020</t>
  </si>
  <si>
    <t>2000005232795744</t>
  </si>
  <si>
    <t>6 de março de 2023 15:26 hs.</t>
  </si>
  <si>
    <t>MLB2774422249</t>
  </si>
  <si>
    <t>4 Kits Pino Dobradiça De Porta Uno Mille 1985 A 2011 34mm</t>
  </si>
  <si>
    <t>Fernanda Diniz</t>
  </si>
  <si>
    <t>CPF 39102418835</t>
  </si>
  <si>
    <t>Rua Rita de Cassia Ferreira dos Reis 226 - CASA, Sumaré - CEP: 13174180, São Paulo</t>
  </si>
  <si>
    <t>39102418835</t>
  </si>
  <si>
    <t>Rua Rita de Cassia Ferreira dos Reis 226 / Jardim São Domingos - CASA - CEP 13174180 - Jardim São Domingos, Sumaré, São Paulo</t>
  </si>
  <si>
    <t>13174180</t>
  </si>
  <si>
    <t>7 de março | 00:58</t>
  </si>
  <si>
    <t>7 de março | 19:02</t>
  </si>
  <si>
    <t>MEL42094378823LMXDF01</t>
  </si>
  <si>
    <t>2000005232755384</t>
  </si>
  <si>
    <t>6 de março de 2023 15:20 hs.</t>
  </si>
  <si>
    <t>jose antonio da silva</t>
  </si>
  <si>
    <t>CPF 93075634468</t>
  </si>
  <si>
    <t>LAURO 292 - JARDIN PRESID DUTRA, Guarulhos - CEP: 07170600, São Paulo</t>
  </si>
  <si>
    <t>93075634468</t>
  </si>
  <si>
    <t>Rua Lauro 292 / JARDIN PRESID DUTRA - CEP 07170600 - Jardim Presidente Dutra, Guarulhos, São Paulo</t>
  </si>
  <si>
    <t>07170600</t>
  </si>
  <si>
    <t>7 de março | 15:38</t>
  </si>
  <si>
    <t>7 de março | 18:30</t>
  </si>
  <si>
    <t>42094359782</t>
  </si>
  <si>
    <t>2000005232733074</t>
  </si>
  <si>
    <t>6 de março de 2023 15:17 hs.</t>
  </si>
  <si>
    <t>Paulo Romão da Silva</t>
  </si>
  <si>
    <t>CPF 04464040985</t>
  </si>
  <si>
    <t>Rua Basilio Lesak 225 - Casa, Borrazópolis - CEP: 86925000, Paraná</t>
  </si>
  <si>
    <t>04464040985</t>
  </si>
  <si>
    <t>Rua Basilio Lesak 225 / Casa - CEP 86925000 - Residencial Pe Wilson de Pieri, Borrazópolis, Paraná</t>
  </si>
  <si>
    <t>Borrazópolis</t>
  </si>
  <si>
    <t>86925000</t>
  </si>
  <si>
    <t>7 de março | 03:16</t>
  </si>
  <si>
    <t>8 de março | 13:04</t>
  </si>
  <si>
    <t>MEL42094349951LMXDF01</t>
  </si>
  <si>
    <t>2000005225444646</t>
  </si>
  <si>
    <t>6 de março de 2023 15:14 hs.</t>
  </si>
  <si>
    <t>luiz Antonio Castro</t>
  </si>
  <si>
    <t>08104168835</t>
  </si>
  <si>
    <t>Rua José Garcia 117 / casa - CEP 12441180 - Jardim Padre Rodolfo, Pindamonhangaba, São Paulo</t>
  </si>
  <si>
    <t>12441180</t>
  </si>
  <si>
    <t>7 de março | 00:25</t>
  </si>
  <si>
    <t>7 de março | 12:52</t>
  </si>
  <si>
    <t>MEL42091266566LMFFF01</t>
  </si>
  <si>
    <t>2000004262927643</t>
  </si>
  <si>
    <t>Manoela Siqueira</t>
  </si>
  <si>
    <t>CPF 06863954680</t>
  </si>
  <si>
    <t>Avenida Vereador José Gomes Filho 1065, Poços de Caldas - CEP: 37705600, Minas Gerais</t>
  </si>
  <si>
    <t>06863954680</t>
  </si>
  <si>
    <t>21 de março | 02:51</t>
  </si>
  <si>
    <t>MEL42120555303LMXDR01</t>
  </si>
  <si>
    <t>2000005232519686</t>
  </si>
  <si>
    <t>6 de março de 2023 14:50 hs.</t>
  </si>
  <si>
    <t>heliogoissilva heliogoissilva</t>
  </si>
  <si>
    <t>CPF 03060866546</t>
  </si>
  <si>
    <t>Avenida Doutor Manoel Hipólito do Rego 451, São Sebastião - CEP: 11623100, São Paulo</t>
  </si>
  <si>
    <t>03060866546</t>
  </si>
  <si>
    <t>21 de março | 10:08</t>
  </si>
  <si>
    <t>QC624542033BR</t>
  </si>
  <si>
    <t>2000005232525066</t>
  </si>
  <si>
    <t>Valiton Costa</t>
  </si>
  <si>
    <t>CPF 44809397840</t>
  </si>
  <si>
    <t>Doutor Paulo leite de oliveira 150 - 15 Raposo Tavares, São Paulo - CEP: 05551020, São Paulo</t>
  </si>
  <si>
    <t>44809397840</t>
  </si>
  <si>
    <t>Rua Santo Eurilo 140 / CEP 05345040 - Jaguaré, São Paulo, São Paulo</t>
  </si>
  <si>
    <t>05345040</t>
  </si>
  <si>
    <t>7 de março | 18:34</t>
  </si>
  <si>
    <t>42094259662</t>
  </si>
  <si>
    <t>2000005232516518</t>
  </si>
  <si>
    <t>6 de março de 2023 14:49 hs.</t>
  </si>
  <si>
    <t>lucas gabriel</t>
  </si>
  <si>
    <t>18313180757</t>
  </si>
  <si>
    <t>Praça Armando Cruz 180 / bar Referencia: bar ao lado de uma alfaiataria - CEP 21310350 - Madureira, Rio de Janeiro, Rio de Janeiro</t>
  </si>
  <si>
    <t>21310350</t>
  </si>
  <si>
    <t>7 de março | 01:18</t>
  </si>
  <si>
    <t>7 de março | 17:14</t>
  </si>
  <si>
    <t>MEL42094256049LMFFF01</t>
  </si>
  <si>
    <t>2000005232447148</t>
  </si>
  <si>
    <t>6 de março de 2023 14:41 hs.</t>
  </si>
  <si>
    <t>par112004</t>
  </si>
  <si>
    <t>MLB2954939349</t>
  </si>
  <si>
    <t>Par Bracinho Oscilante Com Pivô Sem Bucha Fiat 147 Todos</t>
  </si>
  <si>
    <t>Marlon Ramos</t>
  </si>
  <si>
    <t>CPF 00844025046</t>
  </si>
  <si>
    <t>Rua Ludovico Cavinato 975 - sala b, Caxias do Sul - CEP: 95032620, Rio Grande do Sul</t>
  </si>
  <si>
    <t>00844025046</t>
  </si>
  <si>
    <t>Rua Ludovico Cavinato 945 / pavilhão amarelo Referencia: restaurante BEEF PALACE - CEP 95032620 - Santa Catarina, Caxias do Sul, Rio Grande do Sul</t>
  </si>
  <si>
    <t>95032620</t>
  </si>
  <si>
    <t>7 de março | 03:31</t>
  </si>
  <si>
    <t>8 de março | 14:06</t>
  </si>
  <si>
    <t>MEL42094226286LMXDF01</t>
  </si>
  <si>
    <t>2000005232311164</t>
  </si>
  <si>
    <t>6 de março de 2023 14:23 hs.</t>
  </si>
  <si>
    <t>MLB3091257308</t>
  </si>
  <si>
    <t>Par Bandeja Dianteira Com Pivô Honda Fit 2009 A 2013</t>
  </si>
  <si>
    <t>felipe  sabbatini</t>
  </si>
  <si>
    <t>CPF 18243902899</t>
  </si>
  <si>
    <t>Rua A Cond Res F Elefante 28 - Lote 28 recanto itaipuaçu, Maricá - CEP: 24937140, Rio de Janeiro</t>
  </si>
  <si>
    <t>18243902899</t>
  </si>
  <si>
    <t>15 de março | 16:24</t>
  </si>
  <si>
    <t>QC642704761BR</t>
  </si>
  <si>
    <t>2000004262737369</t>
  </si>
  <si>
    <t>6 de março de 2023 14:21 hs.</t>
  </si>
  <si>
    <t>PAR-14097/99</t>
  </si>
  <si>
    <t>MLB2787161519</t>
  </si>
  <si>
    <t>2 Kits Pino Dobradiça Porta Uno Mille Prêmio Elba</t>
  </si>
  <si>
    <t>Alessandro Oliveira Dorta</t>
  </si>
  <si>
    <t>CPF 22698387858</t>
  </si>
  <si>
    <t>Rua Canopus 26 - loja Purific, São Luís - CEP: 65070150, Maranhão</t>
  </si>
  <si>
    <t>22698387858</t>
  </si>
  <si>
    <t>Rua Canopus 26 / Loja Purific - CEP 65070150 - Recanto dos Vinhais, São Luís, Maranhão</t>
  </si>
  <si>
    <t>65070150</t>
  </si>
  <si>
    <t>7 de março | 01:25</t>
  </si>
  <si>
    <t>8 de março | 11:22</t>
  </si>
  <si>
    <t>MEL42094158361LMXDF01</t>
  </si>
  <si>
    <t>2000005232240004</t>
  </si>
  <si>
    <t>6 de março de 2023 14:18 hs.</t>
  </si>
  <si>
    <t>maria fernanda da silva</t>
  </si>
  <si>
    <t>CPF 34797709839</t>
  </si>
  <si>
    <t>Rua Joaquim Amélio 185 - Casa, Cruzeiro - CEP: 12705520, São Paulo</t>
  </si>
  <si>
    <t>34797709839</t>
  </si>
  <si>
    <t>Rua Joaquim Amélio 185 / Casa Referencia: em frente jornal classe lider - CEP 12705520 - Vila Regina Célia, Cruzeiro, São Paulo</t>
  </si>
  <si>
    <t>12705520</t>
  </si>
  <si>
    <t>MEL42094143153LMXDF01</t>
  </si>
  <si>
    <t>2000005232248242</t>
  </si>
  <si>
    <t>6 de março de 2023 14:15 hs.</t>
  </si>
  <si>
    <t>Gabriel Araujo</t>
  </si>
  <si>
    <t>15983723782</t>
  </si>
  <si>
    <t>Rua Sussi 135 / casa Referencia: próximo a leocadia Torres - CEP 23032640 - Guaratiba, Rio de Janeiro, Rio de Janeiro</t>
  </si>
  <si>
    <t>23032640</t>
  </si>
  <si>
    <t>6 de março | 23:41</t>
  </si>
  <si>
    <t>7 de março | 18:55</t>
  </si>
  <si>
    <t>MEL42094138234LMFFF01</t>
  </si>
  <si>
    <t>2000005232226498</t>
  </si>
  <si>
    <t>6 de março de 2023 14:13 hs.</t>
  </si>
  <si>
    <t>O produto devolvido chegou em quarta-feira, 8 de março.</t>
  </si>
  <si>
    <t>ronaldo vieira</t>
  </si>
  <si>
    <t>CPF 21548478890</t>
  </si>
  <si>
    <t>Rodovia Deputado Antônio Silvio Cunha Bueno 2373 - Lava Rápido E Borracharia Serralheria, socorro sp - CEP: 39600000, São Paulo</t>
  </si>
  <si>
    <t>21548478890</t>
  </si>
  <si>
    <t>8 de março | 11:56</t>
  </si>
  <si>
    <t>MEL42096789479LMXDR01</t>
  </si>
  <si>
    <t>2000005232158008</t>
  </si>
  <si>
    <t>6 de março de 2023 14:05 hs.</t>
  </si>
  <si>
    <t>MLB2977038770</t>
  </si>
  <si>
    <t>Bandeja Inferior Direito Peugeot Partner 1999 Em Diante</t>
  </si>
  <si>
    <t>Gabriel Andreoli Herrera</t>
  </si>
  <si>
    <t>CPF 35037279810</t>
  </si>
  <si>
    <t>Av. itatiba 53 - entregar na farmácia, Valinhos - CEP: 13274751, São Paulo</t>
  </si>
  <si>
    <t>35037279810</t>
  </si>
  <si>
    <t>Rua Benedicto da Silva Mello 53 / Referencia: Entregar Na Farmacia - CEP 13274782 - Jardim São Bento do Recreio, Valinhos, São Paulo</t>
  </si>
  <si>
    <t>13274782</t>
  </si>
  <si>
    <t>MEL42094106415LMXDF01</t>
  </si>
  <si>
    <t>2000005232145092</t>
  </si>
  <si>
    <t>6 de março de 2023 14:02 hs.</t>
  </si>
  <si>
    <t>Fabiana Carla Moreno</t>
  </si>
  <si>
    <t>CPF 01125910437</t>
  </si>
  <si>
    <t>rua dezenove de marco 9 - casa de muro alto branco na frente, angicos - CEP: 59515000, Rio Grande do Norte</t>
  </si>
  <si>
    <t>01125910437</t>
  </si>
  <si>
    <t>21 de março | 15:25</t>
  </si>
  <si>
    <t>QC467657262BR</t>
  </si>
  <si>
    <t>2000004262656593</t>
  </si>
  <si>
    <t>6 de março de 2023 13:59 hs.</t>
  </si>
  <si>
    <t>ADRIANO ROBERTO BERTON</t>
  </si>
  <si>
    <t>CNPJ 13804872000154</t>
  </si>
  <si>
    <t>Rua Ricardo Duzzi 404, Artur Nogueira - CEP: 13161010, São Paulo</t>
  </si>
  <si>
    <t>13804872000154</t>
  </si>
  <si>
    <t>Rua Ricardo Duzzi 404 / Casa - CEP 13161010 - Jardim Ricardo Duzzi, Artur Nogueira, São Paulo</t>
  </si>
  <si>
    <t>13161010</t>
  </si>
  <si>
    <t>7 de março | 00:30</t>
  </si>
  <si>
    <t>7 de março | 12:28</t>
  </si>
  <si>
    <t>MEL42094082934LMXDF01</t>
  </si>
  <si>
    <t>2000005226171796</t>
  </si>
  <si>
    <t>6 de março de 2023 13:58 hs.</t>
  </si>
  <si>
    <t>Deivid Rodrigues</t>
  </si>
  <si>
    <t>12868044697</t>
  </si>
  <si>
    <t>Rua Edsonina 10 / casa Referencia: última casa do fim da rua do lado esquerdo portão eferujado - CEP 38140000 - Jardim brasil, Prata, Minas Gerais</t>
  </si>
  <si>
    <t>Prata</t>
  </si>
  <si>
    <t>38140000</t>
  </si>
  <si>
    <t>6 de março | 20:51</t>
  </si>
  <si>
    <t>8 de março | 09:42</t>
  </si>
  <si>
    <t>MEL42091579187LMFFF01</t>
  </si>
  <si>
    <t>2000004262643509</t>
  </si>
  <si>
    <t>6 de março de 2023 13:55 hs.</t>
  </si>
  <si>
    <t>882003</t>
  </si>
  <si>
    <t>MLB3137275908</t>
  </si>
  <si>
    <t>Bandeja Dianteira Esquerdo Com Pivô J3 2011 À 2015</t>
  </si>
  <si>
    <t>Giovani Oliveira Barbosa</t>
  </si>
  <si>
    <t>CPF 01021756083</t>
  </si>
  <si>
    <t>coronel vidal ramos 2227, Curitibanos - CEP: 89520000, Santa Catarina</t>
  </si>
  <si>
    <t>01021756083</t>
  </si>
  <si>
    <t>Rua Ministro Joaquim Murtinho 1692 / CEP 97502210 - Santana, Uruguaiana, Rio Grande do Sul</t>
  </si>
  <si>
    <t>97502210</t>
  </si>
  <si>
    <t>7 de março | 05:18</t>
  </si>
  <si>
    <t>MEL42094062500LMXDF01</t>
  </si>
  <si>
    <t>2000005232084854</t>
  </si>
  <si>
    <t>6 de março de 2023 13:54 hs.</t>
  </si>
  <si>
    <t>angelo melgaço</t>
  </si>
  <si>
    <t>29442153889</t>
  </si>
  <si>
    <t>Rua Amaro Cavalheiro 40 / CEP 05425010 - Pinheiros, São Paulo, São Paulo</t>
  </si>
  <si>
    <t>05425010</t>
  </si>
  <si>
    <t>7 de março | 02:24</t>
  </si>
  <si>
    <t>7 de março | 13:28</t>
  </si>
  <si>
    <t>MEL42094068955LMFFF01</t>
  </si>
  <si>
    <t>2000005232035266</t>
  </si>
  <si>
    <t>6 de março de 2023 13:52 hs.</t>
  </si>
  <si>
    <t>MLB2826499611</t>
  </si>
  <si>
    <t>Cabo Embreagem Uno Mille Motor 1.0 8v Mpi Fire 2002 A 2004</t>
  </si>
  <si>
    <t>William Eduardo Maximiano</t>
  </si>
  <si>
    <t>CPF 08684899997</t>
  </si>
  <si>
    <t>Rua Miguel Ostrufka 455 - casa, Pinhais - CEP: 83325615, Paraná</t>
  </si>
  <si>
    <t>08684899997</t>
  </si>
  <si>
    <t>Rua Miguel Ostrufka 455 / casa - CEP 83325615 - Alto Tarumã, Pinhais, Paraná</t>
  </si>
  <si>
    <t>83325615</t>
  </si>
  <si>
    <t>6 de março | 21:42</t>
  </si>
  <si>
    <t>MEL42094049774LMXDF01</t>
  </si>
  <si>
    <t>2000005231478428</t>
  </si>
  <si>
    <t>6 de março de 2023 13:36 hs.</t>
  </si>
  <si>
    <t>ednaldo costa</t>
  </si>
  <si>
    <t>40982898819</t>
  </si>
  <si>
    <t>Rua Durvalino Silva 60 / Eddy Chaveiro Loja - CEP 13606225 - Jardim José Ometto III, Araras, São Paulo</t>
  </si>
  <si>
    <t>13606225</t>
  </si>
  <si>
    <t>7 de março | 17:10</t>
  </si>
  <si>
    <t>MEL42093802468LMFFF01</t>
  </si>
  <si>
    <t>2000005231927742</t>
  </si>
  <si>
    <t>Alessandra Gabriel</t>
  </si>
  <si>
    <t>19987964770</t>
  </si>
  <si>
    <t>Rua C 289 / lado da casa amarela Referencia: próximo ao Tião galinha - CEP 25938055 - Meia Noite (Vila Inhomirim), Magé, Rio de Janeiro</t>
  </si>
  <si>
    <t>25938055</t>
  </si>
  <si>
    <t>6 de março | 18:17</t>
  </si>
  <si>
    <t>MEL42094005802LMFFF01</t>
  </si>
  <si>
    <t>2000005221858892</t>
  </si>
  <si>
    <t>6 de março de 2023 13:23 hs.</t>
  </si>
  <si>
    <t>kit-PG001</t>
  </si>
  <si>
    <t>MLB2607924477</t>
  </si>
  <si>
    <t>Kit Rolamento Eixo Traseiro C/ Bucha Peugeot 206/207 47mm</t>
  </si>
  <si>
    <t>Vanderleia Da silva Barbosa</t>
  </si>
  <si>
    <t>10170110796</t>
  </si>
  <si>
    <t>Luiz Felisberto Carlesso 51 / Referencia: Atras da antiga igreja quadrangular - CEP 29670000 - Campagnaro, Ibiraçu, Espírito Santo</t>
  </si>
  <si>
    <t>Ibiraçu</t>
  </si>
  <si>
    <t>29670000</t>
  </si>
  <si>
    <t>7 de março | 13:13</t>
  </si>
  <si>
    <t>11 de março | 14:36</t>
  </si>
  <si>
    <t>MEL42089767294LMFFF01</t>
  </si>
  <si>
    <t>2000005231834468</t>
  </si>
  <si>
    <t>6 de março de 2023 13:22 hs.</t>
  </si>
  <si>
    <t>Lucilene Brito</t>
  </si>
  <si>
    <t>CPF 34815347875</t>
  </si>
  <si>
    <t>Avenida 19 De Janeiro 159 - Casa 02, São Paulo - CEP: 03449000, São Paulo</t>
  </si>
  <si>
    <t>34815347875</t>
  </si>
  <si>
    <t>Avenida Dezenove de Janeiro 159 / Casa 02 Referencia: Casa 02 - CEP 03449000 - Vila Carrão, São Paulo, São Paulo</t>
  </si>
  <si>
    <t>03449000</t>
  </si>
  <si>
    <t>7 de março | 16:27</t>
  </si>
  <si>
    <t>42093961377</t>
  </si>
  <si>
    <t>2000005231749920</t>
  </si>
  <si>
    <t>6 de março de 2023 13:11 hs.</t>
  </si>
  <si>
    <t>662070</t>
  </si>
  <si>
    <t>MLB3127963971</t>
  </si>
  <si>
    <t>Bandeja Dianteira Direita Com Pivô Duster 2011 A 2013</t>
  </si>
  <si>
    <t>Valdecir Antonio de Oliveira</t>
  </si>
  <si>
    <t>CPF 03681208808</t>
  </si>
  <si>
    <t>Rua Jose Leite De Vasconselo 51, Sp - CEP: 03924190, São Paulo</t>
  </si>
  <si>
    <t>03681208808</t>
  </si>
  <si>
    <t>Rua José Leite de Vasconcelos 51 / CEP 03924190 - Parque dos Bancários, São Paulo, São Paulo</t>
  </si>
  <si>
    <t>03924190</t>
  </si>
  <si>
    <t>7 de março | 19:22</t>
  </si>
  <si>
    <t>42093925328</t>
  </si>
  <si>
    <t>2000005231747030</t>
  </si>
  <si>
    <t>Ricardo Nazario</t>
  </si>
  <si>
    <t>02021523403</t>
  </si>
  <si>
    <t>rua boa esperança 20 / enfrente a lelé bolo Referencia: Por Traz Da Pousada João De Barros. - CEP 55920000 - salgadeira, Itambé, Pernambuco</t>
  </si>
  <si>
    <t>7 de março | 01:23</t>
  </si>
  <si>
    <t>8 de março | 08:35</t>
  </si>
  <si>
    <t>MEL42093920232LMFFF01</t>
  </si>
  <si>
    <t>2000005231650166</t>
  </si>
  <si>
    <t>6 de março de 2023 12:54 hs.</t>
  </si>
  <si>
    <t>Marciel souza</t>
  </si>
  <si>
    <t>69243972987</t>
  </si>
  <si>
    <t>Rua Gustavo Nass 163 / do lado da igreja Referencia: ao lado da assembleia de Deus - CEP 89239605 - Rio Bonito (Pirabeiraba), Joinville, Santa Catarina</t>
  </si>
  <si>
    <t>89239605</t>
  </si>
  <si>
    <t>7 de março | 22:28</t>
  </si>
  <si>
    <t>MEL42093875984LMFFF01</t>
  </si>
  <si>
    <t>2000005231521512</t>
  </si>
  <si>
    <t>6 de março de 2023 12:39 hs.</t>
  </si>
  <si>
    <t>CPF 05195995435</t>
  </si>
  <si>
    <t>Rua Ibirapuã 229 - 3 Carneiros Baixo, rua da escola senador antonio farias, Recife - CEP: 51330220, Pernambuco</t>
  </si>
  <si>
    <t>8 de março | 11:02</t>
  </si>
  <si>
    <t>QC511239461BR</t>
  </si>
  <si>
    <t>2000005231355278</t>
  </si>
  <si>
    <t>6 de março de 2023 12:20 hs.</t>
  </si>
  <si>
    <t>Jose Donizete Silva</t>
  </si>
  <si>
    <t>77369408868</t>
  </si>
  <si>
    <t>Rua Filomena Alves de Godoy 124 / CEP 13348898 - Jardim Regina, Indaiatuba, São Paulo</t>
  </si>
  <si>
    <t>13348898</t>
  </si>
  <si>
    <t>7 de março | 01:40</t>
  </si>
  <si>
    <t>7 de março | 10:44</t>
  </si>
  <si>
    <t>MEL42093749975LMFFF01</t>
  </si>
  <si>
    <t>2000005231355566</t>
  </si>
  <si>
    <t>6 de março de 2023 12:16 hs.</t>
  </si>
  <si>
    <t>CPF 10824365933</t>
  </si>
  <si>
    <t>Rua Antonio Angelo Basseto 76 - Casa, Itambaracá - CEP: 86375000, Paraná</t>
  </si>
  <si>
    <t>8 de março | 04:12</t>
  </si>
  <si>
    <t>9 de março | 15:45</t>
  </si>
  <si>
    <t>MEL42093751092LMXDF01</t>
  </si>
  <si>
    <t>2000005231239972</t>
  </si>
  <si>
    <t>6 de março de 2023 12:00 hs.</t>
  </si>
  <si>
    <t>Alisson Junior de Morais</t>
  </si>
  <si>
    <t>06941188936</t>
  </si>
  <si>
    <t>Rua Noemio Gabriel Simas 398 / Triplex Referencia: Sobrado, triplex na rua da Copel, 2 quadras do mar, na mesma quadra do clube de tiro. no condomínio São 5 triplex. - CEP 83255000 - Praia de Leste, Pontal do Paraná, Paraná</t>
  </si>
  <si>
    <t>6 de março | 17:28</t>
  </si>
  <si>
    <t>7 de março | 17:53</t>
  </si>
  <si>
    <t>MEL42093704149LMFFF01</t>
  </si>
  <si>
    <t>2000004262307515</t>
  </si>
  <si>
    <t>6 de março de 2023 11:58 hs.</t>
  </si>
  <si>
    <t>Paulo Sergio Alves da Silva</t>
  </si>
  <si>
    <t>12767275855</t>
  </si>
  <si>
    <t>Avenida Líder 505 / casa1 - CEP 03586000 - Cidade Líder, São Paulo, São Paulo</t>
  </si>
  <si>
    <t>03586000</t>
  </si>
  <si>
    <t>7 de março | 02:28</t>
  </si>
  <si>
    <t>MEL42093692161LMFFF01</t>
  </si>
  <si>
    <t>2000004262270021</t>
  </si>
  <si>
    <t>6 de março de 2023 11:47 hs.</t>
  </si>
  <si>
    <t>Augusto Oliveira</t>
  </si>
  <si>
    <t>89608208653</t>
  </si>
  <si>
    <t>Avenida Doutor Antonio Geraldo de Oliveira 107 / Casa - CEP 35488000 - Centro, Itaguara, Minas Gerais</t>
  </si>
  <si>
    <t>6 de março | 14:49</t>
  </si>
  <si>
    <t>7 de março | 11:28</t>
  </si>
  <si>
    <t>MEL42093656930LMFFF01</t>
  </si>
  <si>
    <t>2000005231138750</t>
  </si>
  <si>
    <t>6 de março de 2023 11:45 hs.</t>
  </si>
  <si>
    <t>Vanderlei Vieira de Mello</t>
  </si>
  <si>
    <t>02399492188</t>
  </si>
  <si>
    <t>Quadra SQ 57 Conjunto H 998749753 / casa 28 - Q sq conj H casa 28 - CEP 73754628 - Brasilinha 16 (Panorama), Planaltina, Goiás</t>
  </si>
  <si>
    <t>73754628</t>
  </si>
  <si>
    <t>7 de março | 20:23</t>
  </si>
  <si>
    <t>MEL42093654439LMFFF01</t>
  </si>
  <si>
    <t>2000004262249619</t>
  </si>
  <si>
    <t>6 de março de 2023 11:43 hs.</t>
  </si>
  <si>
    <t>Willian Ferreira Lisboa</t>
  </si>
  <si>
    <t>33664963806</t>
  </si>
  <si>
    <t>Rua Antônio Assunção Filho 481 / Proximo as Casas Populares - CEP 11740000 - Itanhaém, São Paulo</t>
  </si>
  <si>
    <t>7 de março | 01:21</t>
  </si>
  <si>
    <t>7 de março | 17:58</t>
  </si>
  <si>
    <t>MEL42093643744LMFFF01</t>
  </si>
  <si>
    <t>2000005231116202</t>
  </si>
  <si>
    <t>6 de março de 2023 11:42 hs.</t>
  </si>
  <si>
    <t>880549</t>
  </si>
  <si>
    <t>MLB3130683887</t>
  </si>
  <si>
    <t>Kit Cupula Alavanca Ré Para Trás Palio 1996 Em Diante</t>
  </si>
  <si>
    <t>Paulo André</t>
  </si>
  <si>
    <t>CPF 67367232215</t>
  </si>
  <si>
    <t>Tv Rosa Moreira 319 - casa, Belém - CEP: 66113115, Pará</t>
  </si>
  <si>
    <t>67367232215</t>
  </si>
  <si>
    <t>Rua Rodolfo Chermont 632 / Ed. Araruama, n101 Referencia: Condomínio Região Dos Lagos. - CEP 66615170 - Marambaia, Belém, Pará</t>
  </si>
  <si>
    <t>66615170</t>
  </si>
  <si>
    <t>7 de março | 02:13</t>
  </si>
  <si>
    <t>10 de março | 09:53</t>
  </si>
  <si>
    <t>MEL42093644385LMXDF01</t>
  </si>
  <si>
    <t>2000004262241605</t>
  </si>
  <si>
    <t>6 de março de 2023 11:39 hs.</t>
  </si>
  <si>
    <t>camila teixeira Mendes</t>
  </si>
  <si>
    <t>CPF 22068001870</t>
  </si>
  <si>
    <t>rua bruno trevisan 389 - casa, jundiai - CEP: 13212051, São Paulo</t>
  </si>
  <si>
    <t>22068001870</t>
  </si>
  <si>
    <t>Avenida Benedicto Castilho de Andrade 431 / CEP 13212070 - Parque Residencial Eloy Chaves, Jundiaí, São Paulo</t>
  </si>
  <si>
    <t>13212070</t>
  </si>
  <si>
    <t>7 de março | 01:54</t>
  </si>
  <si>
    <t>9 de março | 12:47</t>
  </si>
  <si>
    <t>MEL42093626980LMXDF01</t>
  </si>
  <si>
    <t>https://myaccount.mercadolivre.com.br/shipments/42093626980/detail</t>
  </si>
  <si>
    <t>2000005231055056</t>
  </si>
  <si>
    <t>6 de março de 2023 11:37 hs.</t>
  </si>
  <si>
    <t>DIEFERSON TRINDADE DE ABREU 10830885994</t>
  </si>
  <si>
    <t>45510696000134</t>
  </si>
  <si>
    <t>Rua Claucídio Ribeiro de Abreu 198 / CEP 85869661 - Ipê, Foz do Iguaçu, Paraná</t>
  </si>
  <si>
    <t>85869661</t>
  </si>
  <si>
    <t>7 de março | 15:19</t>
  </si>
  <si>
    <t>9 de março | 12:59</t>
  </si>
  <si>
    <t>MEL42093618193LMFFF01</t>
  </si>
  <si>
    <t>2000005230988370</t>
  </si>
  <si>
    <t>6 de março de 2023 11:26 hs.</t>
  </si>
  <si>
    <t>227203</t>
  </si>
  <si>
    <t>MLB2699458146</t>
  </si>
  <si>
    <t>Cabo De Embreagem Peugeot 206 Até 03 1.1 1.3 1.6 Reg Manual</t>
  </si>
  <si>
    <t>7 de março | 15:46</t>
  </si>
  <si>
    <t>QC493777881BR</t>
  </si>
  <si>
    <t>2000005230965134</t>
  </si>
  <si>
    <t>6 de março de 2023 11:24 hs.</t>
  </si>
  <si>
    <t>Kemily Thalia da Silva</t>
  </si>
  <si>
    <t>46096063802</t>
  </si>
  <si>
    <t>Rua Santa Amélia 661 / casa - CEP 12904080 - Vila Santa Libânia, Bragança Paulista, São Paulo</t>
  </si>
  <si>
    <t>12904080</t>
  </si>
  <si>
    <t>6 de março | 21:25</t>
  </si>
  <si>
    <t>7 de março | 15:20</t>
  </si>
  <si>
    <t>MEL42093578827LMFFF01</t>
  </si>
  <si>
    <t>2000005230960166</t>
  </si>
  <si>
    <t>6 de março de 2023 11:20 hs.</t>
  </si>
  <si>
    <t>Tatiana Miyazaki</t>
  </si>
  <si>
    <t>03152335911</t>
  </si>
  <si>
    <t>Rua David Bodziak 1102 / Bloco  03  Apto  31 Referencia: Bloco 03 - Apto  31. Entrega na portaria do condomínio para o porteiro. Condomínio Palma de Ouro 2. - CEP 82710260 - Cachoeira, Curitiba, Paraná</t>
  </si>
  <si>
    <t>82710260</t>
  </si>
  <si>
    <t>7 de março | 13:05</t>
  </si>
  <si>
    <t>MEL42093573735LMFFF01</t>
  </si>
  <si>
    <t>2000005230893228</t>
  </si>
  <si>
    <t>6 de março de 2023 11:12 hs.</t>
  </si>
  <si>
    <t>O produto devolvido chegou em sábado, 18 de março.</t>
  </si>
  <si>
    <t>BRABBO AUTOPECAS</t>
  </si>
  <si>
    <t>CPF 45259126858</t>
  </si>
  <si>
    <t>Avenida Professor Joaquim Silva 525 - SALA 12, Sorocaba - CEP: 18085000, São Paulo</t>
  </si>
  <si>
    <t>45259126858</t>
  </si>
  <si>
    <t>18 de março | 08:58</t>
  </si>
  <si>
    <t>MEL42107663351LMXDR01</t>
  </si>
  <si>
    <t>2000005230837164</t>
  </si>
  <si>
    <t>6 de março de 2023 11:05 hs.</t>
  </si>
  <si>
    <t>SIVALDO SOARES DOS ANJOS</t>
  </si>
  <si>
    <t>04321797632</t>
  </si>
  <si>
    <t>Rua Germano Martensen 129 / CEP 13483128 - Parque Residencial Abílio Pedro, Limeira, São Paulo</t>
  </si>
  <si>
    <t>13483128</t>
  </si>
  <si>
    <t>7 de março | 11:36</t>
  </si>
  <si>
    <t>MEL42093525220LMFFF01</t>
  </si>
  <si>
    <t>2000005230751820</t>
  </si>
  <si>
    <t>6 de março de 2023 10:55 hs.</t>
  </si>
  <si>
    <t>Jose Alves Pita Filho</t>
  </si>
  <si>
    <t>CPF 76459926620</t>
  </si>
  <si>
    <t>Rua nova lima 127 - Casa, Santa luzia - CEP: 33040135, Minas Gerais</t>
  </si>
  <si>
    <t>76459926620</t>
  </si>
  <si>
    <t>Rua Nova Lima 127 / casa a Referencia: Casa Verde em frente ao campo - CEP 33040135 - Vila Olga, Santa Luzia, Minas Gerais</t>
  </si>
  <si>
    <t>33040135</t>
  </si>
  <si>
    <t>MEL42093488414LMXDF01</t>
  </si>
  <si>
    <t>2000005230754586</t>
  </si>
  <si>
    <t>6 de março de 2023 10:53 hs.</t>
  </si>
  <si>
    <t>MLB3003626227</t>
  </si>
  <si>
    <t>Cabo De Câmbio Engate Palio 1.0 1996 A 2000</t>
  </si>
  <si>
    <t>Laerty Fherreira</t>
  </si>
  <si>
    <t>CPF 10982446640</t>
  </si>
  <si>
    <t>Carolina Barbosa 52 - comercio, Setubinha - CEP: 39688000, Minas Gerais</t>
  </si>
  <si>
    <t>10982446640</t>
  </si>
  <si>
    <t>Rua Ana de Paula Dias 354 / casa - CEP 39688000 - Planalto, Setubinha, Minas Gerais</t>
  </si>
  <si>
    <t>Setubinha</t>
  </si>
  <si>
    <t>39688000</t>
  </si>
  <si>
    <t>10 de março | 08:46</t>
  </si>
  <si>
    <t>MEL42093485328LMXDF01</t>
  </si>
  <si>
    <t>2000005230627880</t>
  </si>
  <si>
    <t>6 de março de 2023 10:36 hs.</t>
  </si>
  <si>
    <t>Julian Vinicius</t>
  </si>
  <si>
    <t>CPF 12414685751</t>
  </si>
  <si>
    <t>Cembira 181 - fundos, Rio de Janeiro - CEP: 21331640, Rio de Janeiro</t>
  </si>
  <si>
    <t>12414685751</t>
  </si>
  <si>
    <t>14 de março | 10:10</t>
  </si>
  <si>
    <t>QC440498956BR</t>
  </si>
  <si>
    <t>2000005224906772</t>
  </si>
  <si>
    <t>6 de março de 2023 10:35 hs.</t>
  </si>
  <si>
    <t>DIEGO FERNANDO BATISTA DE BARROS</t>
  </si>
  <si>
    <t>12821623909</t>
  </si>
  <si>
    <t>Ciro de Toledo Pizza 62 / CEP 86925000 - Vila Roma, Borrazópolis, Paraná</t>
  </si>
  <si>
    <t>6 de março | 20:30</t>
  </si>
  <si>
    <t>8 de março | 13:02</t>
  </si>
  <si>
    <t>MEL42091035177LMFFF01</t>
  </si>
  <si>
    <t>2000005230554612</t>
  </si>
  <si>
    <t>6 de março de 2023 10:28 hs.</t>
  </si>
  <si>
    <t>Suélen Pereira</t>
  </si>
  <si>
    <t>CPF 17544774708</t>
  </si>
  <si>
    <t>Eurico Sales 40 - Casa, Serra - CEP: 29177530, Espírito Santo</t>
  </si>
  <si>
    <t>17544774708</t>
  </si>
  <si>
    <t>14 de março | 15:35</t>
  </si>
  <si>
    <t>QC471330709BR</t>
  </si>
  <si>
    <t>2000005230546206</t>
  </si>
  <si>
    <t>6 de março de 2023 10:21 hs.</t>
  </si>
  <si>
    <t>MLB2787081104</t>
  </si>
  <si>
    <t>Kit Reparo Terminal Cabo Engate Seleção Nissan</t>
  </si>
  <si>
    <t>joao augusto bernardes  bernardes</t>
  </si>
  <si>
    <t>CPF 59055642800</t>
  </si>
  <si>
    <t>Rua Antonio Covizzi 2431, Mirassol - CEP: 15135008, São Paulo</t>
  </si>
  <si>
    <t>59055642800</t>
  </si>
  <si>
    <t>Rua Antonio Covizzi 2431 / CEP 15135008 - Santa Casa, Mirassol, São Paulo</t>
  </si>
  <si>
    <t>15135008</t>
  </si>
  <si>
    <t>8 de março | 02:11</t>
  </si>
  <si>
    <t>8 de março | 20:36</t>
  </si>
  <si>
    <t>MEL42093392371LMXDF01</t>
  </si>
  <si>
    <t>2000005230486886</t>
  </si>
  <si>
    <t>6 de março de 2023 10:12 hs.</t>
  </si>
  <si>
    <t>MLB2222143712</t>
  </si>
  <si>
    <t>4 Kits Pino Bucha Dobradiça Porta Pampa 1993</t>
  </si>
  <si>
    <t>marcos stumm</t>
  </si>
  <si>
    <t>CPF 14670430793</t>
  </si>
  <si>
    <t>Nova Itaguaçu 400 - Comercial Stumm, Itaguaçu - CEP: 29690000, Espírito Santo</t>
  </si>
  <si>
    <t>14670430793</t>
  </si>
  <si>
    <t>Rodovia Professor José Bergamo 400 / Comercial Stumm Referencia: comercial stumm - CEP 29690000 - centro, Itaguaçu, Espírito Santo</t>
  </si>
  <si>
    <t>Itaguaçu</t>
  </si>
  <si>
    <t>29690000</t>
  </si>
  <si>
    <t>8 de março | 05:17</t>
  </si>
  <si>
    <t>10 de março | 14:52</t>
  </si>
  <si>
    <t>MEL42093368863LMXDF01</t>
  </si>
  <si>
    <t>2000005230328236</t>
  </si>
  <si>
    <t>6 de março de 2023 10:10 hs.</t>
  </si>
  <si>
    <t>112006</t>
  </si>
  <si>
    <t>MLB3108877863</t>
  </si>
  <si>
    <t>Braço Tensor Direito Com Terminal Uno Mille 1985 A 2004</t>
  </si>
  <si>
    <t>Eurico Lefol Neto Lefol</t>
  </si>
  <si>
    <t>CPF 09187149664</t>
  </si>
  <si>
    <t>Pedro Barbosa Souza 181, São Thomé das Letras - CEP: 37408000, Minas Gerais</t>
  </si>
  <si>
    <t>09187149664</t>
  </si>
  <si>
    <t>Pedro Barbosa Souza 181 / CEP 37408000 - Sobradinho, São Thomé das Letras, Minas Gerais</t>
  </si>
  <si>
    <t>São Thomé das Letras</t>
  </si>
  <si>
    <t>37408000</t>
  </si>
  <si>
    <t>8 de março | 15:21</t>
  </si>
  <si>
    <t>MEL42093295979LMXDF01</t>
  </si>
  <si>
    <t>2000005230482510</t>
  </si>
  <si>
    <t>Lidiomar Pereira</t>
  </si>
  <si>
    <t>06329198683</t>
  </si>
  <si>
    <t>Rua Amazonita 20 / 300metros Referencia: não sei - CEP 30280380 - Pompéia, Belo Horizonte, Minas Gerais</t>
  </si>
  <si>
    <t>30280380</t>
  </si>
  <si>
    <t>6 de março | 18:18</t>
  </si>
  <si>
    <t>7 de março | 14:14</t>
  </si>
  <si>
    <t>MEL42093365137LMFFF01</t>
  </si>
  <si>
    <t>2000005230471004</t>
  </si>
  <si>
    <t>6 de março de 2023 10:09 hs.</t>
  </si>
  <si>
    <t>verineide carvalho</t>
  </si>
  <si>
    <t>49705547491</t>
  </si>
  <si>
    <t>Rua Demócrito de Souza Filho 156 / Apt 2803 Maria Lara (a) - CEP 50610120 - Madalena, Recife, Pernambuco</t>
  </si>
  <si>
    <t>50610120</t>
  </si>
  <si>
    <t>6 de março | 17:25</t>
  </si>
  <si>
    <t>7 de março | 18:04</t>
  </si>
  <si>
    <t>MEL42093361923LMFFF01</t>
  </si>
  <si>
    <t>2000005230456036</t>
  </si>
  <si>
    <t>6 de março de 2023 10:06 hs.</t>
  </si>
  <si>
    <t>Fernando reis da silva Reis</t>
  </si>
  <si>
    <t>02251568573</t>
  </si>
  <si>
    <t>Travessa Tomás Gonzaga 26 / Renovacar Auto Peças - CEP 46430000 - Guanambi, Bahia</t>
  </si>
  <si>
    <t>10 de março | 01:14</t>
  </si>
  <si>
    <t>11 de março | 10:32</t>
  </si>
  <si>
    <t>MEL42093352887LMFFF01</t>
  </si>
  <si>
    <t>2000005230444998</t>
  </si>
  <si>
    <t>6 de março de 2023 10:05 hs.</t>
  </si>
  <si>
    <t>MLB3105806782</t>
  </si>
  <si>
    <t>Capa Pedal Acelerador Freio Embreagem Monza Kadett Ipanema</t>
  </si>
  <si>
    <t>Assoc. Capela N. Sra da  Conceição</t>
  </si>
  <si>
    <t>CPF 01575081709</t>
  </si>
  <si>
    <t>Estrada Mata Paca 333, Niterói - CEP: 24320520, Rio de Janeiro</t>
  </si>
  <si>
    <t>01575081709</t>
  </si>
  <si>
    <t>Estrada Mata Paca 333 / Referencia: Capela Nossa Senhora da Conceição - CEP 24320520 - Mata Paca, Niterói, Rio de Janeiro</t>
  </si>
  <si>
    <t>24320520</t>
  </si>
  <si>
    <t>8 de março | 03:25</t>
  </si>
  <si>
    <t>9 de março | 13:17</t>
  </si>
  <si>
    <t>MEL42093350255LMXDF01</t>
  </si>
  <si>
    <t>2000005230387154</t>
  </si>
  <si>
    <t>6 de março de 2023 09:56 hs.</t>
  </si>
  <si>
    <t>Francois Cevert Cardoso Lage</t>
  </si>
  <si>
    <t>CPF 05784501607</t>
  </si>
  <si>
    <t>Rua Oito 172, Contagem - CEP: 32046270, Minas Gerais</t>
  </si>
  <si>
    <t>05784501607</t>
  </si>
  <si>
    <t>Rua Oito 172 / casa Referencia: uma rua antes do final do ônibus 174 - CEP 32046270 - Chácara São Geraldo, Contagem, Minas Gerais</t>
  </si>
  <si>
    <t>32046270</t>
  </si>
  <si>
    <t>6 de março | 22:11</t>
  </si>
  <si>
    <t>7 de março | 18:56</t>
  </si>
  <si>
    <t>MEL42093325348LMXDF01</t>
  </si>
  <si>
    <t>2000004261926453</t>
  </si>
  <si>
    <t>6 de março de 2023 09:39 hs.</t>
  </si>
  <si>
    <t>Chegou em 6 de março</t>
  </si>
  <si>
    <t>Gabriel Ribeiro</t>
  </si>
  <si>
    <t>CPF 39684743840</t>
  </si>
  <si>
    <t>R TOM JOBIM 245, Itaquaquecetuba - CEP: 08596550, São Paulo</t>
  </si>
  <si>
    <t>39684743840</t>
  </si>
  <si>
    <t>R TOM JOBIM 245 / CEP 08596550 - Souza Campos, Itaquaquecetuba, São Paulo</t>
  </si>
  <si>
    <t>08596550</t>
  </si>
  <si>
    <t>6 de março | 15:32</t>
  </si>
  <si>
    <t>42093284971</t>
  </si>
  <si>
    <t>2000005230259882</t>
  </si>
  <si>
    <t>6 de março de 2023 09:37 hs.</t>
  </si>
  <si>
    <t>Elailton Freitas</t>
  </si>
  <si>
    <t>CPF 01801189358</t>
  </si>
  <si>
    <t>Rua Nossa Senhora das Dores 10 - Próximo a igr, Presidente Vargas - CEP: 65455000, Maranhão</t>
  </si>
  <si>
    <t>01801189358</t>
  </si>
  <si>
    <t>Rua Nossa Senhora das Dores 10 / Próximo a igr - CEP 65455000 - Centro, Presidente Vargas, Maranhão</t>
  </si>
  <si>
    <t>Presidente Vargas</t>
  </si>
  <si>
    <t>65455000</t>
  </si>
  <si>
    <t>10 de março | 13:12</t>
  </si>
  <si>
    <t>MEL42093271796LMXDF01</t>
  </si>
  <si>
    <t>2000005230219096</t>
  </si>
  <si>
    <t>6 de março de 2023 09:26 hs.</t>
  </si>
  <si>
    <t>Ubiracy De Jesus Farias Farias</t>
  </si>
  <si>
    <t>11118162714</t>
  </si>
  <si>
    <t>Rua Sebastião Lan 156 / Referencia: minha irmã - CEP 27540656 - Jardim Esperança, Resende, Rio de Janeiro</t>
  </si>
  <si>
    <t>27540656</t>
  </si>
  <si>
    <t>6 de março | 15:44</t>
  </si>
  <si>
    <t>7 de março | 14:43</t>
  </si>
  <si>
    <t>MEL42093250469LMFFF01</t>
  </si>
  <si>
    <t>2000005230185974</t>
  </si>
  <si>
    <t>6 de março de 2023 09:21 hs.</t>
  </si>
  <si>
    <t>Jaqueline Basilio Da Conceicao</t>
  </si>
  <si>
    <t>15471024702</t>
  </si>
  <si>
    <t>ESTRADA DO RIO GRANDE 3986 / Loja - CEP 22723002 - Taquara, Rio de Janeiro, Rio de Janeiro</t>
  </si>
  <si>
    <t>22723002</t>
  </si>
  <si>
    <t>6 de março | 20:07</t>
  </si>
  <si>
    <t>8 de março | 09:33</t>
  </si>
  <si>
    <t>MEL42093238773LMFFF01</t>
  </si>
  <si>
    <t>https://myaccount.mercadolivre.com.br/shipments/42093238773/detail</t>
  </si>
  <si>
    <t>2000005230134518</t>
  </si>
  <si>
    <t>6 de março de 2023 09:05 hs.</t>
  </si>
  <si>
    <t>laumar nunes soares</t>
  </si>
  <si>
    <t>CPF 05404781645</t>
  </si>
  <si>
    <t>Rua Rodrigues Alves 381 - casa, Governador Valadares - CEP: 35040440, Minas Gerais</t>
  </si>
  <si>
    <t>05404781645</t>
  </si>
  <si>
    <t>10 de março | 12:07</t>
  </si>
  <si>
    <t>MEL42093209535LMXDF01</t>
  </si>
  <si>
    <t>https://myaccount.mercadolivre.com.br/shipments/42093209535/detail</t>
  </si>
  <si>
    <t>2000005230078892</t>
  </si>
  <si>
    <t>6 de março de 2023 08:54 hs.</t>
  </si>
  <si>
    <t>Julio Cesar Capistrano</t>
  </si>
  <si>
    <t>89951620906</t>
  </si>
  <si>
    <t>Rua Fábio Francisco da Silva 141 / casa Referencia: Portão Grande e Alto de Chapa - CEP 88138777 - Enseada do Brito (Ens Brito), Palhoça, Santa Catarina</t>
  </si>
  <si>
    <t>88138777</t>
  </si>
  <si>
    <t>MEL42093186091LMFFF01</t>
  </si>
  <si>
    <t>2000004261754951</t>
  </si>
  <si>
    <t>6 de março de 2023 07:59 hs.</t>
  </si>
  <si>
    <t>55028</t>
  </si>
  <si>
    <t>MLB2824151293</t>
  </si>
  <si>
    <t>Cabo De Embreagem Kombi T2 1996 Em Diante</t>
  </si>
  <si>
    <t>jose ednaldo de medeiros medeiros</t>
  </si>
  <si>
    <t>CPF 32521499404</t>
  </si>
  <si>
    <t>Rua Ouricuri 238 - Casa, Igarassu - CEP: 53630503, Pernambuco</t>
  </si>
  <si>
    <t>32521499404</t>
  </si>
  <si>
    <t>Rua dos Abacateiros 01 / próximo a fá de fuba Referencia: última casa da rua verde - CEP 53625579 - Umbura, Igarassu, Pernambuco</t>
  </si>
  <si>
    <t>53625579</t>
  </si>
  <si>
    <t>7 de março | 22:48</t>
  </si>
  <si>
    <t>8 de março | 16:07</t>
  </si>
  <si>
    <t>MEL42093104100LMXDF01</t>
  </si>
  <si>
    <t>2000005229866842</t>
  </si>
  <si>
    <t>6 de março de 2023 07:43 hs.</t>
  </si>
  <si>
    <t>Adolfo Fabiano</t>
  </si>
  <si>
    <t>07443681704</t>
  </si>
  <si>
    <t>Rua das Mangueiras 110 / casa 101 - CEP 20751080 - Piedade, Rio de Janeiro, Rio de Janeiro</t>
  </si>
  <si>
    <t>20751080</t>
  </si>
  <si>
    <t>6 de março | 14:55</t>
  </si>
  <si>
    <t>7 de março | 13:51</t>
  </si>
  <si>
    <t>MEL42093089374LMFFF01</t>
  </si>
  <si>
    <t>2000005229847412</t>
  </si>
  <si>
    <t>6 de março de 2023 07:40 hs.</t>
  </si>
  <si>
    <t>Francisco braga filho</t>
  </si>
  <si>
    <t>CPF 02281037703</t>
  </si>
  <si>
    <t>Professor Edgar de Souza 206, Vila Velha - CEP: 29110110, Espírito Santo</t>
  </si>
  <si>
    <t>02281037703</t>
  </si>
  <si>
    <t>PRACA ASSIS CHATEAUBRIAND 60 / Ficamos ao lado da padaria Camponeza - CEP 29108630 - Vila Velha, Espírito Santo</t>
  </si>
  <si>
    <t>29108630</t>
  </si>
  <si>
    <t>8 de março | 03:03</t>
  </si>
  <si>
    <t>13 de março | 12:00</t>
  </si>
  <si>
    <t>MEL42093083620LMXDF01</t>
  </si>
  <si>
    <t>https://myaccount.mercadolivre.com.br/shipments/42093083620/detail</t>
  </si>
  <si>
    <t>2000005229785638</t>
  </si>
  <si>
    <t>6 de março de 2023 07:31 hs.</t>
  </si>
  <si>
    <t>7 de março | 03:22</t>
  </si>
  <si>
    <t>8 de março | 15:19</t>
  </si>
  <si>
    <t>MEL42093055071LMXDF01</t>
  </si>
  <si>
    <t>2000005229815538</t>
  </si>
  <si>
    <t>6 de março de 2023 07:22 hs.</t>
  </si>
  <si>
    <t>clesio viana dias Dias</t>
  </si>
  <si>
    <t>CPF 08273400603</t>
  </si>
  <si>
    <t>Rua do forno 151, Caeté - CEP: 34800000, Minas Gerais</t>
  </si>
  <si>
    <t>08273400603</t>
  </si>
  <si>
    <t>Rua do Forno 151 / Referencia: casa  com varanda e faz esquina com a rua principal - CEP 34800000 - Bom sucesso, Caeté, Minas Gerais</t>
  </si>
  <si>
    <t>6 de março | 23:54</t>
  </si>
  <si>
    <t>8 de março | 16:37</t>
  </si>
  <si>
    <t>MEL42093068792LMXDF01</t>
  </si>
  <si>
    <t>2000004261498115</t>
  </si>
  <si>
    <t>6 de março de 2023 01:14 hs.</t>
  </si>
  <si>
    <t>MLB3163797041</t>
  </si>
  <si>
    <t>Diego Guimarães Soares</t>
  </si>
  <si>
    <t>CPF 45264642877</t>
  </si>
  <si>
    <t>R. Érico Veríssimo 870, São Vicente - CEP: 11360380, São Paulo</t>
  </si>
  <si>
    <t>45264642877</t>
  </si>
  <si>
    <t>RUA FREI GASPAR 3073 / CEP 11340000 - São Vicente, São Paulo</t>
  </si>
  <si>
    <t>11340000</t>
  </si>
  <si>
    <t>8 de março | 14:08</t>
  </si>
  <si>
    <t>MEL42092902066LMXDF01</t>
  </si>
  <si>
    <t>https://myaccount.mercadolivre.com.br/shipments/42092902066/detail</t>
  </si>
  <si>
    <t>2000005228987516</t>
  </si>
  <si>
    <t>5 de março de 2023 23:28 hs.</t>
  </si>
  <si>
    <t>Daniel Souza</t>
  </si>
  <si>
    <t>71044485000</t>
  </si>
  <si>
    <t>osmar antonio da silva antiga 18 3718 / casa muro de piso - CEP 95595000 - centro, Cidreira, Rio Grande do Sul</t>
  </si>
  <si>
    <t>Cidreira</t>
  </si>
  <si>
    <t>95595000</t>
  </si>
  <si>
    <t>6 de março | 14:21</t>
  </si>
  <si>
    <t>8 de março | 13:05</t>
  </si>
  <si>
    <t>MEL42092748252LMFFF01</t>
  </si>
  <si>
    <t>2000005228975946</t>
  </si>
  <si>
    <t>5 de março de 2023 23:27 hs.</t>
  </si>
  <si>
    <t>112005</t>
  </si>
  <si>
    <t>MLB2926608415</t>
  </si>
  <si>
    <t>Bracinho Oscilante Com Pivô E Bucha Uno Mille 1991 Em Diante</t>
  </si>
  <si>
    <t>rafael liberato</t>
  </si>
  <si>
    <t>CPF 46605135806</t>
  </si>
  <si>
    <t>Rua Das Pitangueiras 64, Presidente Prudente - CEP: 19066300, São Paulo</t>
  </si>
  <si>
    <t>46605135806</t>
  </si>
  <si>
    <t>Rua Barão do Rio Branco 94 / loja liber máquinas Referencia: loja liber máquinas. 
horário comercial - CEP 19010000 - Centro, Presidente Prudente, São Paulo</t>
  </si>
  <si>
    <t>19010000</t>
  </si>
  <si>
    <t>8 de março | 01:02</t>
  </si>
  <si>
    <t>MEL42092743138LMXDF01</t>
  </si>
  <si>
    <t>2000004261277931</t>
  </si>
  <si>
    <t>5 de março de 2023 23:19 hs.</t>
  </si>
  <si>
    <t>Celso Arcanjo</t>
  </si>
  <si>
    <t>78838002649</t>
  </si>
  <si>
    <t>Rua João Pedro Nolasco 118 / CEP 35452322 - Vila José Lopes, Itabirito, Minas Gerais</t>
  </si>
  <si>
    <t>35452322</t>
  </si>
  <si>
    <t>6 de março | 16:47</t>
  </si>
  <si>
    <t>10 de março | 18:44</t>
  </si>
  <si>
    <t>MEL42092728315LMFFF01</t>
  </si>
  <si>
    <t>2000004261223835</t>
  </si>
  <si>
    <t>5 de março de 2023 22:58 hs.</t>
  </si>
  <si>
    <t>Wanderson Gonçalves Dutra</t>
  </si>
  <si>
    <t>07408594639</t>
  </si>
  <si>
    <t>Rua Monsenhor Rocha 183 / casa - CEP 36909400 - vilanova, Manhuaçu, Minas Gerais</t>
  </si>
  <si>
    <t>6 de março | 15:41</t>
  </si>
  <si>
    <t>MEL42092684811LMFFF01</t>
  </si>
  <si>
    <t>2000005228715916</t>
  </si>
  <si>
    <t>5 de março de 2023 22:41 hs.</t>
  </si>
  <si>
    <t>222010</t>
  </si>
  <si>
    <t>MLB2955453704</t>
  </si>
  <si>
    <t>Braço Oscilante Direito Sem Bucha Verona 1990 A 1992</t>
  </si>
  <si>
    <t>igor gomes</t>
  </si>
  <si>
    <t>CPF 09715084702</t>
  </si>
  <si>
    <t>Rua Professor Antônio Reis 449 - ig de São Pedro, Rio de Janeiro - CEP: 23027220, Rio de Janeiro</t>
  </si>
  <si>
    <t>09715084702</t>
  </si>
  <si>
    <t>Rua Professor Antônio Reis 449 / ig de São Pedro Referencia: 449 A fundos casa 3 próximo a igreja de São Pedro - CEP 23027220 - Pedra de Guaratiba, Rio de Janeiro, Rio de Janeiro</t>
  </si>
  <si>
    <t>23027220</t>
  </si>
  <si>
    <t>8 de março | 17:48</t>
  </si>
  <si>
    <t>MEL42092637670LMXDF01</t>
  </si>
  <si>
    <t>2000005228579682</t>
  </si>
  <si>
    <t>5 de março de 2023 22:12 hs.</t>
  </si>
  <si>
    <t>José Pereira Neto</t>
  </si>
  <si>
    <t>06207257456</t>
  </si>
  <si>
    <t>Dr Celso Dantas 12 / CEP 59245000 - Serra Caiada, Rio Grande do Norte</t>
  </si>
  <si>
    <t>Serra Caiada</t>
  </si>
  <si>
    <t>59245000</t>
  </si>
  <si>
    <t>6 de março | 23:05</t>
  </si>
  <si>
    <t>8 de março | 09:40</t>
  </si>
  <si>
    <t>MEL42092580349LMFFF01</t>
  </si>
  <si>
    <t>2000005228459556</t>
  </si>
  <si>
    <t>5 de março de 2023 21:52 hs.</t>
  </si>
  <si>
    <t>Naiara Da Silva Mariano</t>
  </si>
  <si>
    <t>45840374857</t>
  </si>
  <si>
    <t>Rua Ignácia Bueno Batista 17 / Bairro Recanto PrimaveraTerceira rua após a CEVISA - CEP 18150000 - Ibiúna, São Paulo</t>
  </si>
  <si>
    <t>7 de março | 02:40</t>
  </si>
  <si>
    <t>7 de março | 12:20</t>
  </si>
  <si>
    <t>MEL42092531125LMFFF01</t>
  </si>
  <si>
    <t>2000005228366924</t>
  </si>
  <si>
    <t>5 de março de 2023 21:35 hs.</t>
  </si>
  <si>
    <t>Leonardo Santos</t>
  </si>
  <si>
    <t>CPF 19293583852</t>
  </si>
  <si>
    <t>Rua A 240 - Casa, Santos - CEP: 11095460, São Paulo</t>
  </si>
  <si>
    <t>19293583852</t>
  </si>
  <si>
    <t>Rua A 240 / casa - CEP 11095460 - Alemoa, Santos, São Paulo</t>
  </si>
  <si>
    <t>11095460</t>
  </si>
  <si>
    <t>7 de março | 02:38</t>
  </si>
  <si>
    <t>7 de março | 12:09</t>
  </si>
  <si>
    <t>MEL42092489128LMXDF01</t>
  </si>
  <si>
    <t>2000005228306508</t>
  </si>
  <si>
    <t>5 de março de 2023 21:24 hs.</t>
  </si>
  <si>
    <t>francisco pereira da silva fran</t>
  </si>
  <si>
    <t>13959526806</t>
  </si>
  <si>
    <t>Rua Baptista Formaggio 213 / AP 22 broco B - AP 22 broco B - apartamento - CEP 13420834 - Dois Córregos, Piracicaba, São Paulo</t>
  </si>
  <si>
    <t>13420834</t>
  </si>
  <si>
    <t>6 de março | 12:02</t>
  </si>
  <si>
    <t>6 de março | 17:38</t>
  </si>
  <si>
    <t>MEL42092462577LMFFF01</t>
  </si>
  <si>
    <t>2000005228232122</t>
  </si>
  <si>
    <t>5 de março de 2023 21:12 hs.</t>
  </si>
  <si>
    <t>Anderson Rudiger dos Santos</t>
  </si>
  <si>
    <t>90231910991</t>
  </si>
  <si>
    <t>Rua Victor Konder 1342 / galpão - CEP 89227240 - Iririú, Joinville, Santa Catarina</t>
  </si>
  <si>
    <t>89227240</t>
  </si>
  <si>
    <t>6 de março | 12:22</t>
  </si>
  <si>
    <t>6 de março | 17:43</t>
  </si>
  <si>
    <t>MEL42092429504LMFFF01</t>
  </si>
  <si>
    <t>2000005228060914</t>
  </si>
  <si>
    <t>5 de março de 2023 20:43 hs.</t>
  </si>
  <si>
    <t>walber cesar</t>
  </si>
  <si>
    <t>02038496129</t>
  </si>
  <si>
    <t>Rua Vitalina Alves SN / Qd 06 lote 18 Referencia: Qd 06 lote 18, sobrado - CEP 75345000 - Ortega, Abadia de Goiás, Goiás</t>
  </si>
  <si>
    <t>Abadia de Goiás</t>
  </si>
  <si>
    <t>75345000</t>
  </si>
  <si>
    <t>6 de março | 16:22</t>
  </si>
  <si>
    <t>7 de março | 18:17</t>
  </si>
  <si>
    <t>MEL42092361740LMFFF01</t>
  </si>
  <si>
    <t>2000005227981680</t>
  </si>
  <si>
    <t>5 de março de 2023 20:30 hs.</t>
  </si>
  <si>
    <t>Jessica Rocha</t>
  </si>
  <si>
    <t>CPF 09779802940</t>
  </si>
  <si>
    <t>Alameda Onze 530 - Casa De Material Sem Pintar, Mariopolis - CEP: 85525000, Paraná</t>
  </si>
  <si>
    <t>09779802940</t>
  </si>
  <si>
    <t>Rua Vinte e Três 202 / Referencia: casa Branca de material do lado do córrego - CEP 85525000 - grigolo, Mariópolis, Paraná</t>
  </si>
  <si>
    <t>Mariópolis</t>
  </si>
  <si>
    <t>85525000</t>
  </si>
  <si>
    <t>7 de março | 00:06</t>
  </si>
  <si>
    <t>8 de março | 14:04</t>
  </si>
  <si>
    <t>MEL42092330836LMXDF01</t>
  </si>
  <si>
    <t>2000005227773216</t>
  </si>
  <si>
    <t>5 de março de 2023 19:53 hs.</t>
  </si>
  <si>
    <t xml:space="preserve">Daniel Rodrigues de Andrade </t>
  </si>
  <si>
    <t>CPF 28367898591</t>
  </si>
  <si>
    <t>Avenida Elísio Texeira Leite 4741, São Paulo - CEP: 02810000, São Paulo</t>
  </si>
  <si>
    <t>28367898591</t>
  </si>
  <si>
    <t>Rua Roberto Navarro 3 / CEP 02981110 - Jardim Sydney, São Paulo, São Paulo</t>
  </si>
  <si>
    <t>02981110</t>
  </si>
  <si>
    <t>6 de março | 15:39</t>
  </si>
  <si>
    <t>6 de março | 20:38</t>
  </si>
  <si>
    <t>42092244915</t>
  </si>
  <si>
    <t>2000005227456642</t>
  </si>
  <si>
    <t>5 de março de 2023 19:00 hs.</t>
  </si>
  <si>
    <t>Marcel Ramos freire</t>
  </si>
  <si>
    <t>38556657885</t>
  </si>
  <si>
    <t>Rua Arnaldo Marques Carreira 340 / bloco 15 apt 34a - CEP 11740000 - jd guapiranga, Itanhaém, São Paulo</t>
  </si>
  <si>
    <t>6 de março | 01:36</t>
  </si>
  <si>
    <t>6 de março | 13:18</t>
  </si>
  <si>
    <t>MEL42092110112LMFFF01</t>
  </si>
  <si>
    <t>2000005227482586</t>
  </si>
  <si>
    <t>MLB3106265562</t>
  </si>
  <si>
    <t>Kit Alavanca Cambio Santana Cht Ap 1982 À 2006</t>
  </si>
  <si>
    <t>Robson Alexandre de Melo</t>
  </si>
  <si>
    <t>CPF 25826848804</t>
  </si>
  <si>
    <t>Azulão 33, Cotia - CEP: 06703420, São Paulo</t>
  </si>
  <si>
    <t>25826848804</t>
  </si>
  <si>
    <t>Rua Américo Valentini Cristianini 421 / CEP 06657030 - Vila Aurora, Itapevi, São Paulo</t>
  </si>
  <si>
    <t>06657030</t>
  </si>
  <si>
    <t>8 de março | 02:05</t>
  </si>
  <si>
    <t>10 de março | 09:54</t>
  </si>
  <si>
    <t>MEL42092120338LMXDF01</t>
  </si>
  <si>
    <t>https://myaccount.mercadolivre.com.br/shipments/42092120338/detail</t>
  </si>
  <si>
    <t>2000004260574475</t>
  </si>
  <si>
    <t>5 de março de 2023 18:39 hs.</t>
  </si>
  <si>
    <t>Julio Francisco da silva</t>
  </si>
  <si>
    <t>15612329717</t>
  </si>
  <si>
    <t>Rua Aureliano Feliciano 4 / Casa 1 andar Referencia: Atrás do posto de informações turísticasde itaoca - CEP 29330000 - Itaoca Praia, Itapemirim, Espírito Santo</t>
  </si>
  <si>
    <t>Itapemirim</t>
  </si>
  <si>
    <t>29330000</t>
  </si>
  <si>
    <t>MEL42092072253LMFFF01</t>
  </si>
  <si>
    <t>2000005227291672</t>
  </si>
  <si>
    <t>5 de março de 2023 18:26 hs.</t>
  </si>
  <si>
    <t>cristiano cheren</t>
  </si>
  <si>
    <t>13285606789</t>
  </si>
  <si>
    <t>veriador antonio vieira 55065 / Casa 2 Referencia: casa verde de 2 andares próximo a borracharia do baixinho - CEP 27660000 - centro, Rio das Flores, Rio de Janeiro</t>
  </si>
  <si>
    <t>6 de março | 14:46</t>
  </si>
  <si>
    <t>7 de março | 15:52</t>
  </si>
  <si>
    <t>MEL42092044100LMFFF01</t>
  </si>
  <si>
    <t>2000005227165124</t>
  </si>
  <si>
    <t>5 de março de 2023 18:01 hs.</t>
  </si>
  <si>
    <t>Aline Dantas Alberge Oliveira</t>
  </si>
  <si>
    <t>CPF 40926872818</t>
  </si>
  <si>
    <t>Rua Moreira da Silva 65 - Fundos, Tatuí - CEP: 18270620, São Paulo</t>
  </si>
  <si>
    <t>40926872818</t>
  </si>
  <si>
    <t>Rua Luiz França Costa 517 / Referencia: Casa dos meus pais - CEP 18274360 - Jardim Santa Rita de Cássia, Tatuí, São Paulo</t>
  </si>
  <si>
    <t>18274360</t>
  </si>
  <si>
    <t>7 de março | 00:13</t>
  </si>
  <si>
    <t>7 de março | 11:51</t>
  </si>
  <si>
    <t>MEL42091989651LMXDF01</t>
  </si>
  <si>
    <t>2000005227129828</t>
  </si>
  <si>
    <t>5 de março de 2023 17:55 hs.</t>
  </si>
  <si>
    <t>Ricardo Farias</t>
  </si>
  <si>
    <t>02750878403</t>
  </si>
  <si>
    <t>RUA MARTINS MURTA 185 / 185-A - CEP 57052290 - Maceió, Alagoas</t>
  </si>
  <si>
    <t>57052290</t>
  </si>
  <si>
    <t>7 de março | 00:11</t>
  </si>
  <si>
    <t>8 de março | 08:18</t>
  </si>
  <si>
    <t>MEL42091977308LMFFF01</t>
  </si>
  <si>
    <t>https://myaccount.mercadolivre.com.br/shipments/42091977308/detail</t>
  </si>
  <si>
    <t>2000005227118798</t>
  </si>
  <si>
    <t>5 de março de 2023 17:51 hs.</t>
  </si>
  <si>
    <t>Rosana luiz</t>
  </si>
  <si>
    <t>32099388814</t>
  </si>
  <si>
    <t>Rua José Remédio Sobrinho 114 / casa - CEP 13770000 - Jardim Redentor, Caconde, São Paulo</t>
  </si>
  <si>
    <t>5 de março | 23:08</t>
  </si>
  <si>
    <t>6 de março | 13:55</t>
  </si>
  <si>
    <t>MEL42091966938LMFFF01</t>
  </si>
  <si>
    <t>2000005227081530</t>
  </si>
  <si>
    <t>5 de março de 2023 17:45 hs.</t>
  </si>
  <si>
    <t>Thais Silva</t>
  </si>
  <si>
    <t>CPF 43748567812</t>
  </si>
  <si>
    <t>Rua Giuseppe Pessotti 263 - campo de futebol, São Bernardo do Campo - CEP: 09831410, São Paulo</t>
  </si>
  <si>
    <t>43748567812</t>
  </si>
  <si>
    <t>Rua Giuseppe Pessotti 263 / campo de futebol - CEP 09831410 - Dos Finco, São Bernardo do Campo, São Paulo</t>
  </si>
  <si>
    <t>09831410</t>
  </si>
  <si>
    <t>7 de março | 00:44</t>
  </si>
  <si>
    <t>7 de março | 17:18</t>
  </si>
  <si>
    <t>MEL42091953560LMXDF01</t>
  </si>
  <si>
    <t>2000004260427001</t>
  </si>
  <si>
    <t>5 de março de 2023 17:37 hs.</t>
  </si>
  <si>
    <t>Danilo Caetano de Jesus Junior</t>
  </si>
  <si>
    <t>CPF 29461331843</t>
  </si>
  <si>
    <t>Rua da Pátria 56 - Ap. 24, São Bernardo do Campo - CEP: 09780190, São Paulo</t>
  </si>
  <si>
    <t>29461331843</t>
  </si>
  <si>
    <t>Avenida Coronel José Pires de Andrade 151 / casa 2 Referencia: Atrás do Assaí da Tancredo Neves
Pode entregar pra qualquer vizinho. Da casa 3 em diante tem morador - CEP 04295000 - Vila Vera, São Paulo, São Paulo</t>
  </si>
  <si>
    <t>04295000</t>
  </si>
  <si>
    <t>6 de março | 19:55</t>
  </si>
  <si>
    <t>42091934097</t>
  </si>
  <si>
    <t>2000004260296003</t>
  </si>
  <si>
    <t>5 de março de 2023 16:41 hs.</t>
  </si>
  <si>
    <t>Simone Alves</t>
  </si>
  <si>
    <t>04553930951</t>
  </si>
  <si>
    <t>Rua Bôrtolo Gusso 721 / Ap 13 Referencia: Proximo Ao Mercado Gs - CEP 81110200 - Capão Raso, Curitiba, Paraná</t>
  </si>
  <si>
    <t>81110200</t>
  </si>
  <si>
    <t>6 de março | 18:06</t>
  </si>
  <si>
    <t>10 de março | 11:36</t>
  </si>
  <si>
    <t>MEL42091811687LMFFF01</t>
  </si>
  <si>
    <t>2000005226625284</t>
  </si>
  <si>
    <t>5 de março de 2023 16:18 hs.</t>
  </si>
  <si>
    <t>Par-5229</t>
  </si>
  <si>
    <t>MLB2089465692</t>
  </si>
  <si>
    <t>Par Bieleta Dianteira Cruze Malibe 2010 Em Diante</t>
  </si>
  <si>
    <t>Wilson Dos Santos</t>
  </si>
  <si>
    <t>CPF 27618989826</t>
  </si>
  <si>
    <t>Rua Japão 605 - casa C, Atibaia - CEP: 12950220, São Paulo</t>
  </si>
  <si>
    <t>27618989826</t>
  </si>
  <si>
    <t>Rua Japão 605 / casa C - CEP 12950220 - Jardim Imperial, Atibaia, São Paulo</t>
  </si>
  <si>
    <t>12950220</t>
  </si>
  <si>
    <t>7 de março | 01:15</t>
  </si>
  <si>
    <t>7 de março | 12:45</t>
  </si>
  <si>
    <t>MEL42091763776LMXDF01</t>
  </si>
  <si>
    <t>2000005226594316</t>
  </si>
  <si>
    <t>5 de março de 2023 16:11 hs.</t>
  </si>
  <si>
    <t>Gustavo Schueler Alves</t>
  </si>
  <si>
    <t>CPF 43215601877</t>
  </si>
  <si>
    <t>Rua Benedito de Moraes 105, Suzano - CEP: 08613405, São Paulo</t>
  </si>
  <si>
    <t>43215601877</t>
  </si>
  <si>
    <t>Rua Benedito de Moraes 105 / CEP 08613405 - Jardim Leymar, Suzano, São Paulo</t>
  </si>
  <si>
    <t>08613405</t>
  </si>
  <si>
    <t>6 de março | 15:50</t>
  </si>
  <si>
    <t>6 de março | 21:47</t>
  </si>
  <si>
    <t>42091749497</t>
  </si>
  <si>
    <t>2000005226476240</t>
  </si>
  <si>
    <t>5 de março de 2023 15:48 hs.</t>
  </si>
  <si>
    <t>MLB2810455389</t>
  </si>
  <si>
    <t>SERGIO AZEVEDO</t>
  </si>
  <si>
    <t>CPF 95238573634</t>
  </si>
  <si>
    <t>Avenida tres 182, Contagem - CEP: 32370170, Minas Gerais</t>
  </si>
  <si>
    <t>95238573634</t>
  </si>
  <si>
    <t>Avenida Três 182 / CEP 32370170 - Conjunto Água Branca, Contagem, Minas Gerais</t>
  </si>
  <si>
    <t>32370170</t>
  </si>
  <si>
    <t>8 de março | 16:29</t>
  </si>
  <si>
    <t>MEL42091699330LMXDF01</t>
  </si>
  <si>
    <t>2000005226430374</t>
  </si>
  <si>
    <t>5 de março de 2023 15:40 hs.</t>
  </si>
  <si>
    <t>Fabricio monteiro</t>
  </si>
  <si>
    <t>32819216803</t>
  </si>
  <si>
    <t>Rua Jaguapeba 50 / Apt. 34 bloco c Referencia: condomínio vitória - CEP 08421521 - Conjunto Habitacional Fazenda do Carmo, São Paulo, São Paulo</t>
  </si>
  <si>
    <t>08421521</t>
  </si>
  <si>
    <t>5 de março | 23:37</t>
  </si>
  <si>
    <t>6 de março | 10:40</t>
  </si>
  <si>
    <t>MEL42091680085LMFFF01</t>
  </si>
  <si>
    <t>2000005226205042</t>
  </si>
  <si>
    <t>5 de março de 2023 14:58 hs.</t>
  </si>
  <si>
    <t>Iracy De Jesus Pereira</t>
  </si>
  <si>
    <t>CPF 05628295558</t>
  </si>
  <si>
    <t>Rua Parnamirim 25 - Casa, Salvador - CEP: 41211107, Bahia</t>
  </si>
  <si>
    <t>05628295558</t>
  </si>
  <si>
    <t>MEL42148206254LMXDR01</t>
  </si>
  <si>
    <t>2000005225988700</t>
  </si>
  <si>
    <t>5 de março de 2023 14:16 hs.</t>
  </si>
  <si>
    <t>edvando morales</t>
  </si>
  <si>
    <t>CPF 01805922114</t>
  </si>
  <si>
    <t>Rua Benedito Soares da Motta 433 - Casa, Três Lagoas - CEP: 79645100, Mato Grosso do Sul</t>
  </si>
  <si>
    <t>01805922114</t>
  </si>
  <si>
    <t>Rua Abílio Siqueira Campos 1052 / apartamento Referencia: perto posto de saúde. apartamento 302 blc03
Condomínio residencial Alexandre - CEP 79640630 - Novo Oeste II, Três Lagoas, Mato Grosso do Sul</t>
  </si>
  <si>
    <t>79640630</t>
  </si>
  <si>
    <t>10 de março | 13:42</t>
  </si>
  <si>
    <t>MEL42091498393LMXDF01</t>
  </si>
  <si>
    <t>2000004259874095</t>
  </si>
  <si>
    <t>5 de março de 2023 13:35 hs.</t>
  </si>
  <si>
    <t>Jose Humberto C. Bastos</t>
  </si>
  <si>
    <t>03725787131</t>
  </si>
  <si>
    <t>Rua Luiz Alves Gondin 133 / CEP 38413285 - Planalto, Uberlândia, Minas Gerais</t>
  </si>
  <si>
    <t>38413285</t>
  </si>
  <si>
    <t>6 de março | 15:18</t>
  </si>
  <si>
    <t>10 de março | 09:01</t>
  </si>
  <si>
    <t>MEL42091410687LMFFF01</t>
  </si>
  <si>
    <t>2000005225786776</t>
  </si>
  <si>
    <t>2000005225781202</t>
  </si>
  <si>
    <t>2000005225663742</t>
  </si>
  <si>
    <t>5 de março de 2023 13:11 hs.</t>
  </si>
  <si>
    <t>Luciana Almeida</t>
  </si>
  <si>
    <t>26513816831</t>
  </si>
  <si>
    <t>Rua Sérgio Cardoso 9 / CEP 07155251 - Conjunto Residencial Haroldo Veloso, Guarulhos, São Paulo</t>
  </si>
  <si>
    <t>07155251</t>
  </si>
  <si>
    <t>6 de março | 01:46</t>
  </si>
  <si>
    <t>6 de março | 10:17</t>
  </si>
  <si>
    <t>MEL42091362769LMFFF01</t>
  </si>
  <si>
    <t>2000005225615164</t>
  </si>
  <si>
    <t>5 de março de 2023 12:59 hs.</t>
  </si>
  <si>
    <t>rafael ferreira cardoso</t>
  </si>
  <si>
    <t>35841026852</t>
  </si>
  <si>
    <t>Rua Beija-flor 19 / CEP 05210050 - Recanto Paraíso, São Paulo, São Paulo</t>
  </si>
  <si>
    <t>05210050</t>
  </si>
  <si>
    <t>5 de março | 23:33</t>
  </si>
  <si>
    <t>6 de março | 12:40</t>
  </si>
  <si>
    <t>MEL42091339337LMFFF01</t>
  </si>
  <si>
    <t>2000005225493890</t>
  </si>
  <si>
    <t>5 de março de 2023 12:39 hs.</t>
  </si>
  <si>
    <t>Olivia França</t>
  </si>
  <si>
    <t>CPF 08309897812</t>
  </si>
  <si>
    <t>Manoel amaro 51A SN - Manoel Amaro 51A, Cravinhos - CEP: 14140000, São Paulo</t>
  </si>
  <si>
    <t>08309897812</t>
  </si>
  <si>
    <t>Rua Manoel Amaro 51 / Manoel Amaro 51A Referencia: Manoel Amaro 51A - CEP 14140000 - Centro, Cravinhos, São Paulo</t>
  </si>
  <si>
    <t>Cravinhos</t>
  </si>
  <si>
    <t>14140000</t>
  </si>
  <si>
    <t>8 de março | 00:26</t>
  </si>
  <si>
    <t>8 de março | 12:38</t>
  </si>
  <si>
    <t>MEL42091292988LMXDF01</t>
  </si>
  <si>
    <t>2000005225467580</t>
  </si>
  <si>
    <t>5 de março de 2023 12:31 hs.</t>
  </si>
  <si>
    <t xml:space="preserve">Márcio  Melo </t>
  </si>
  <si>
    <t>CPF 40915240874</t>
  </si>
  <si>
    <t>Rua Capitão Ribeiro de Camargo 485, São Paulo - CEP: 08031040, São Paulo</t>
  </si>
  <si>
    <t>40915240874</t>
  </si>
  <si>
    <t>Rua Capitão Ribeiro de Camargo 485 / CEP 08031040 - Vila Nova Curuçá, São Paulo, São Paulo</t>
  </si>
  <si>
    <t>08031040</t>
  </si>
  <si>
    <t>6 de março | 19:13</t>
  </si>
  <si>
    <t>42091280262</t>
  </si>
  <si>
    <t>2000005225429166</t>
  </si>
  <si>
    <t>5 de março de 2023 12:25 hs.</t>
  </si>
  <si>
    <t>Ciro Jesus</t>
  </si>
  <si>
    <t>62287699520</t>
  </si>
  <si>
    <t>Rua das Conchinhas SN / Algarobas3 b18 ap304 Referencia: Residencial Algarobas 3 bloco 18 apartamento 304 - CEP 42807908 - Santa Maria, Camaçari, Bahia</t>
  </si>
  <si>
    <t>42807908</t>
  </si>
  <si>
    <t>5 de março | 23:03</t>
  </si>
  <si>
    <t>6 de março | 09:24</t>
  </si>
  <si>
    <t>MEL42091262508LMFFF01</t>
  </si>
  <si>
    <t>2000005225376298</t>
  </si>
  <si>
    <t>5 de março de 2023 12:08 hs.</t>
  </si>
  <si>
    <t>Luis Fernando Lemos Da Costa Fernando</t>
  </si>
  <si>
    <t>35701751899</t>
  </si>
  <si>
    <t>Avenida João Gomes da Silva 996 / Casa - CEP 12248682 - Jardim São José II, São José dos Campos, São Paulo</t>
  </si>
  <si>
    <t>12248682</t>
  </si>
  <si>
    <t>6 de março | 00:28</t>
  </si>
  <si>
    <t>6 de março | 11:19</t>
  </si>
  <si>
    <t>MEL42091235471LMFFF01</t>
  </si>
  <si>
    <t>2000005225295556</t>
  </si>
  <si>
    <t>5 de março de 2023 11:53 hs.</t>
  </si>
  <si>
    <t>marlon alberto da silva</t>
  </si>
  <si>
    <t>84986328468</t>
  </si>
  <si>
    <t>RUA VICENTE BERNARDES DE SOUZA 1390 / Empresa com a fachada amarela e cinza - CEP 13848620 - Mogi Guaçu, São Paulo</t>
  </si>
  <si>
    <t>13848620</t>
  </si>
  <si>
    <t>5 de março | 15:06</t>
  </si>
  <si>
    <t>6 de março | 11:18</t>
  </si>
  <si>
    <t>MEL42091206113LMFFF01</t>
  </si>
  <si>
    <t>https://myaccount.mercadolivre.com.br/shipments/42091206113/detail</t>
  </si>
  <si>
    <t>2000005225178670</t>
  </si>
  <si>
    <t>5 de março de 2023 11:29 hs.</t>
  </si>
  <si>
    <t>Weliton Santos</t>
  </si>
  <si>
    <t>45667703890</t>
  </si>
  <si>
    <t>Rua Pio XII 533 / casa - CEP 07930120 - Jardim Nossa Senhora Aparecida, Francisco Morato, São Paulo</t>
  </si>
  <si>
    <t>07930120</t>
  </si>
  <si>
    <t>6 de março | 01:38</t>
  </si>
  <si>
    <t>6 de março | 13:06</t>
  </si>
  <si>
    <t>MEL42091153863LMFFF01</t>
  </si>
  <si>
    <t>2000005225160050</t>
  </si>
  <si>
    <t>5 de março de 2023 11:26 hs.</t>
  </si>
  <si>
    <t>Elielson De Souza Silva</t>
  </si>
  <si>
    <t>11517996457</t>
  </si>
  <si>
    <t>Rua Trinta 182 / pracinha - CEP 56314160 - Jardim São Paulo, Petrolina, Pernambuco</t>
  </si>
  <si>
    <t>56314160</t>
  </si>
  <si>
    <t>5 de março | 18:55</t>
  </si>
  <si>
    <t>7 de março | 14:20</t>
  </si>
  <si>
    <t>MEL42091144281LMFFF01</t>
  </si>
  <si>
    <t>2000005225113144</t>
  </si>
  <si>
    <t>5 de março de 2023 11:12 hs.</t>
  </si>
  <si>
    <t>552001-5701</t>
  </si>
  <si>
    <t>MLB2867187450</t>
  </si>
  <si>
    <t>Bandeja E Bieleta Lado Esquerd Peugeot 206 Todos 1999 A 2010</t>
  </si>
  <si>
    <t>Andre luiz de jesus costa</t>
  </si>
  <si>
    <t>CPF 04827916594</t>
  </si>
  <si>
    <t>Avenida Principal 18, Prado - CEP: 45980000, Bahia</t>
  </si>
  <si>
    <t>04827916594</t>
  </si>
  <si>
    <t>aveinida principal 18 / posto de gasolina Referencia: proximo ao posto de gasolina bairro area preta - CEP 45983000 - triangulo, Cumuruxatiba, Bahia</t>
  </si>
  <si>
    <t>Cumuruxatiba</t>
  </si>
  <si>
    <t>45983000</t>
  </si>
  <si>
    <t>7 de março | 03:25</t>
  </si>
  <si>
    <t>9 de março | 10:31</t>
  </si>
  <si>
    <t>MEL42091127437LMXDF01</t>
  </si>
  <si>
    <t>2000005224836660</t>
  </si>
  <si>
    <t>5 de março de 2023 09:59 hs.</t>
  </si>
  <si>
    <t>Elizabeth De Fatima Garcia</t>
  </si>
  <si>
    <t>16986780885</t>
  </si>
  <si>
    <t>Rua Francelino Leite 88 / casa Referencia: Rua da funilaria do Celinho - CEP 18440000 - Jardim rossi, Itaberá, São Paulo</t>
  </si>
  <si>
    <t>5 de março | 18:51</t>
  </si>
  <si>
    <t>6 de março | 11:34</t>
  </si>
  <si>
    <t>MEL42091004640LMFFF01</t>
  </si>
  <si>
    <t>2000005224794012</t>
  </si>
  <si>
    <t>5 de março de 2023 09:44 hs.</t>
  </si>
  <si>
    <t>Alessandro Montan</t>
  </si>
  <si>
    <t>12272828779</t>
  </si>
  <si>
    <t>Rua José Martins da Silva 272 / CEP 28460000 - Miracema, Rio de Janeiro</t>
  </si>
  <si>
    <t>Miracema</t>
  </si>
  <si>
    <t>28460000</t>
  </si>
  <si>
    <t>5 de março | 18:11</t>
  </si>
  <si>
    <t>9 de março | 15:56</t>
  </si>
  <si>
    <t>MEL42090991415LMFFF01</t>
  </si>
  <si>
    <t>2000004259469955</t>
  </si>
  <si>
    <t>5 de março de 2023 09:42 hs.</t>
  </si>
  <si>
    <t>Stefany Trabach Herbst</t>
  </si>
  <si>
    <t>16199615719</t>
  </si>
  <si>
    <t>Circuito Caravaggio SN / zona rural  Referencia: Deixa na padaria da Veronica, perto da pousada Pietrobelli - CEP 29650000 - São Lourenço, Santa Teresa, Espírito Santo</t>
  </si>
  <si>
    <t>Santa Teresa</t>
  </si>
  <si>
    <t>29650000</t>
  </si>
  <si>
    <t>6 de março | 02:56</t>
  </si>
  <si>
    <t>MEL42090988107LMFFF01</t>
  </si>
  <si>
    <t>2000005224758558</t>
  </si>
  <si>
    <t>5 de março de 2023 09:29 hs.</t>
  </si>
  <si>
    <t>Zaqueu Mororó</t>
  </si>
  <si>
    <t>CPF 33766379895</t>
  </si>
  <si>
    <t>Rua Quina Pituva 71, Santa Isabel - CEP: 07500000, São Paulo</t>
  </si>
  <si>
    <t>33766379895</t>
  </si>
  <si>
    <t>Rua Quina Pituva 71 / CEP 07500000 - Vila Paula, Santa Isabel, São Paulo</t>
  </si>
  <si>
    <t>8 de março | 00:45</t>
  </si>
  <si>
    <t>8 de março | 15:01</t>
  </si>
  <si>
    <t>MEL42090970994LMXDF01</t>
  </si>
  <si>
    <t>2000005224731282</t>
  </si>
  <si>
    <t>5 de março de 2023 09:16 hs.</t>
  </si>
  <si>
    <t>Edvaldo Alves dos Santos</t>
  </si>
  <si>
    <t>CPF 00161964818</t>
  </si>
  <si>
    <t>Rua Padre Matheus Nunes 69 - Bairro da Ponte, Atibaia - CEP: 12944290, São Paulo</t>
  </si>
  <si>
    <t>00161964818</t>
  </si>
  <si>
    <t>Rua Padre Matheus Nunes 69 / Mecanica Santos - CEP 12944290 - Ponte, Atibaia, São Paulo</t>
  </si>
  <si>
    <t>12944290</t>
  </si>
  <si>
    <t>8 de março | 11:15</t>
  </si>
  <si>
    <t>MEL42090959339LMXDF01</t>
  </si>
  <si>
    <t>2000005224707210</t>
  </si>
  <si>
    <t>5 de março de 2023 09:06 hs.</t>
  </si>
  <si>
    <t>Jorge Silva</t>
  </si>
  <si>
    <t>44095848715</t>
  </si>
  <si>
    <t>Avenida Zoelo Sola 280 / CEP 28300000 - Frigorifico, Itaperuna, Rio de Janeiro</t>
  </si>
  <si>
    <t>6 de março | 02:43</t>
  </si>
  <si>
    <t>7 de março | 14:27</t>
  </si>
  <si>
    <t>MEL42090949920LMFFF01</t>
  </si>
  <si>
    <t>2000005224699822</t>
  </si>
  <si>
    <t>Joao Melo</t>
  </si>
  <si>
    <t>69329516491</t>
  </si>
  <si>
    <t>av Dr. sofrônio portela 4780 / oficina do chiquinho Referencia: próximo a garagem da borborema. - CEP 54800000 - centro, Moreno, Pernambuco</t>
  </si>
  <si>
    <t>5 de março | 18:41</t>
  </si>
  <si>
    <t>7 de março | 17:44</t>
  </si>
  <si>
    <t>MEL42090947700LMFFF01</t>
  </si>
  <si>
    <t>2000005224657142</t>
  </si>
  <si>
    <t>5 de março de 2023 08:41 hs.</t>
  </si>
  <si>
    <t>Maria Angela Veiga</t>
  </si>
  <si>
    <t>08940046978</t>
  </si>
  <si>
    <t>rua 47 / rua Referencia: mmercado da ce - CEP 85875000 - santa mônica, Santa Terezinha de Itaipu, Paraná</t>
  </si>
  <si>
    <t>Santa Terezinha de Itaipu</t>
  </si>
  <si>
    <t>85875000</t>
  </si>
  <si>
    <t>5 de março | 23:05</t>
  </si>
  <si>
    <t>7 de março | 10:05</t>
  </si>
  <si>
    <t>MEL42090927982LMFFF01</t>
  </si>
  <si>
    <t>2000005224487326</t>
  </si>
  <si>
    <t>5 de março de 2023 05:03 hs.</t>
  </si>
  <si>
    <t>Thyago Teles Cabral</t>
  </si>
  <si>
    <t>00347706150</t>
  </si>
  <si>
    <t>RUA GOIÁS 817 / Ponto de referência: Esquina com Pedro Roriz - Enfrent - CEP 75400531 - Inhumas, Goiás</t>
  </si>
  <si>
    <t>Inhumas</t>
  </si>
  <si>
    <t>75400531</t>
  </si>
  <si>
    <t>5 de março | 16:03</t>
  </si>
  <si>
    <t>MEL42090857305LMFFF01</t>
  </si>
  <si>
    <t>https://myaccount.mercadolivre.com.br/shipments/42090857305/detail</t>
  </si>
  <si>
    <t>2000005224019948</t>
  </si>
  <si>
    <t>4 de março de 2023 23:50 hs.</t>
  </si>
  <si>
    <t>Andreza Lopes</t>
  </si>
  <si>
    <t>10575459450</t>
  </si>
  <si>
    <t>Rua Itapuã 90 / em frente ao bar fava do toca - CEP 53635105 - Cruz do Rebouças, Igarassu, Pernambuco</t>
  </si>
  <si>
    <t>53635105</t>
  </si>
  <si>
    <t>5 de março | 15:38</t>
  </si>
  <si>
    <t>14 de março | 20:03</t>
  </si>
  <si>
    <t>ML42090677790135551</t>
  </si>
  <si>
    <t>https://www.loggi.com/rastreador/3762947aef/ML42090677790135551</t>
  </si>
  <si>
    <t>2000004259057667</t>
  </si>
  <si>
    <t>4 de março de 2023 23:15 hs.</t>
  </si>
  <si>
    <t>Guilherme Vinicius Valente</t>
  </si>
  <si>
    <t>CPF 05570995951</t>
  </si>
  <si>
    <t>Rua João Alfredo Kuhl 137, Rio Negro - CEP: 83880000, Paraná</t>
  </si>
  <si>
    <t>05570995951</t>
  </si>
  <si>
    <t>10 de março | 10:14</t>
  </si>
  <si>
    <t>QC646504641BR</t>
  </si>
  <si>
    <t>2000005223892724</t>
  </si>
  <si>
    <t>4 de março de 2023 23:10 hs.</t>
  </si>
  <si>
    <t>Cicero Alan Severo De Deus Alan De Deus</t>
  </si>
  <si>
    <t>01773493361</t>
  </si>
  <si>
    <t>Rua José Vasques 120 / Casa Referencia: por trás da caixa dágua nova - CEP 63210000 - Palestina, Mauriti, Ceará</t>
  </si>
  <si>
    <t>Mauriti</t>
  </si>
  <si>
    <t>63210000</t>
  </si>
  <si>
    <t>6 de março | 02:03</t>
  </si>
  <si>
    <t>8 de março | 18:15</t>
  </si>
  <si>
    <t>MEL42090620423LMFFF01</t>
  </si>
  <si>
    <t>2000004258888893</t>
  </si>
  <si>
    <t>4 de março de 2023 21:43 hs.</t>
  </si>
  <si>
    <t>João Paulo Feitoza Nascimento</t>
  </si>
  <si>
    <t>CPF 38099006801</t>
  </si>
  <si>
    <t>Rua Júlio Inácio da Silva 270 - bairro, Sumaré - CEP: 13178392, São Paulo</t>
  </si>
  <si>
    <t>38099006801</t>
  </si>
  <si>
    <t>Rua Júlio Inácio da Silva 270 / bairro - CEP 13178392 - Jardim Maria Antonia (Nova Veneza), Sumaré, São Paulo</t>
  </si>
  <si>
    <t>13178392</t>
  </si>
  <si>
    <t>7 de março | 11:24</t>
  </si>
  <si>
    <t>MEL42090478611LMXDF01</t>
  </si>
  <si>
    <t>2000005223449418</t>
  </si>
  <si>
    <t>4 de março de 2023 21:21 hs.</t>
  </si>
  <si>
    <t>Maique Ribeiro Soares</t>
  </si>
  <si>
    <t>06951561524</t>
  </si>
  <si>
    <t>rua do colégio 69 / colégio - CEP 44755000 - barracas, Ponto Novo, Bahia</t>
  </si>
  <si>
    <t>Ponto Novo</t>
  </si>
  <si>
    <t>44755000</t>
  </si>
  <si>
    <t>7 de março | 13:48</t>
  </si>
  <si>
    <t>MEL42090439932LMFFF01</t>
  </si>
  <si>
    <t>2000005223212434</t>
  </si>
  <si>
    <t>4 de março de 2023 20:37 hs.</t>
  </si>
  <si>
    <t>Carlos Eduardo Caldeira</t>
  </si>
  <si>
    <t>CPF 29965697841</t>
  </si>
  <si>
    <t>Avenida Flácides Ferreira 1526, Itanhaém - CEP: 11740000, São Paulo</t>
  </si>
  <si>
    <t>29965697841</t>
  </si>
  <si>
    <t>27 de março | 15:51</t>
  </si>
  <si>
    <t>QC630585660BR</t>
  </si>
  <si>
    <t>2000004258762417</t>
  </si>
  <si>
    <t>ANDERSON DE ALMEIDA PONTES</t>
  </si>
  <si>
    <t>CPF 25449333803</t>
  </si>
  <si>
    <t>Rua Senador Lino Matos 100 - Tocar a campainha, Mairinque - CEP: 18120000, São Paulo</t>
  </si>
  <si>
    <t>25449333803</t>
  </si>
  <si>
    <t>RUA IOLANDA 187 / CEP 18120000 - Mairinque, São Paulo</t>
  </si>
  <si>
    <t>8 de março | 00:54</t>
  </si>
  <si>
    <t>9 de março | 14:54</t>
  </si>
  <si>
    <t>MEL42090351808LMXDF01</t>
  </si>
  <si>
    <t>https://myaccount.mercadolivre.com.br/shipments/42090351808/detail</t>
  </si>
  <si>
    <t>2000005223234590</t>
  </si>
  <si>
    <t>4 de março de 2023 20:34 hs.</t>
  </si>
  <si>
    <t>João Carlos Vera</t>
  </si>
  <si>
    <t>CPF 58909214600</t>
  </si>
  <si>
    <t>Arlindo Souza Monteiro 141 - Apto 502, Uberlândia - CEP: 38408074, Minas Gerais</t>
  </si>
  <si>
    <t>58909214600</t>
  </si>
  <si>
    <t>Rua Antônio Lopes Filho 923 / Referencia: Oficina do Gilmar - CEP 37910000 - Sarandi, Delfinópolis, Minas Gerais</t>
  </si>
  <si>
    <t>Delfinópolis</t>
  </si>
  <si>
    <t>37910000</t>
  </si>
  <si>
    <t>7 de março | 00:24</t>
  </si>
  <si>
    <t>7 de março | 16:46</t>
  </si>
  <si>
    <t>MEL42090346701LMXDF01</t>
  </si>
  <si>
    <t>2000004258744601</t>
  </si>
  <si>
    <t>4 de março de 2023 20:31 hs.</t>
  </si>
  <si>
    <t>Willian Angelo</t>
  </si>
  <si>
    <t>36222377831</t>
  </si>
  <si>
    <t>Rua Santa Catarina 508 / CEP 07052190 - Cidade Brasil, Guarulhos, São Paulo</t>
  </si>
  <si>
    <t>07052190</t>
  </si>
  <si>
    <t>5 de março | 16:44</t>
  </si>
  <si>
    <t>7 de março | 13:35</t>
  </si>
  <si>
    <t>MEL42090339770LMFFF01</t>
  </si>
  <si>
    <t>2000004258696789</t>
  </si>
  <si>
    <t>4 de março de 2023 20:06 hs.</t>
  </si>
  <si>
    <t>Giovanna Ortolani</t>
  </si>
  <si>
    <t>45794533870</t>
  </si>
  <si>
    <t>Rua Bartolomeu Lourenço 69 / comandosport mecânic - CEP 13201072 - Centro, Jundiaí, São Paulo</t>
  </si>
  <si>
    <t>13201072</t>
  </si>
  <si>
    <t>6 de março | 02:35</t>
  </si>
  <si>
    <t>6 de março | 12:45</t>
  </si>
  <si>
    <t>MEL42090288902LMFFF01</t>
  </si>
  <si>
    <t>2000005222986356</t>
  </si>
  <si>
    <t>4 de março de 2023 19:41 hs.</t>
  </si>
  <si>
    <t>Gean Pereira</t>
  </si>
  <si>
    <t>80198465572</t>
  </si>
  <si>
    <t>Rua GITO 101 / casa Referencia: CASA  ROSA - CEP 57200000 - mata atlântica 01, Penedo, Alagoas</t>
  </si>
  <si>
    <t>57200000</t>
  </si>
  <si>
    <t>5 de março | 23:39</t>
  </si>
  <si>
    <t>7 de março | 15:04</t>
  </si>
  <si>
    <t>MEL42090240601LMFFF01</t>
  </si>
  <si>
    <t>2000005222797448</t>
  </si>
  <si>
    <t>4 de março de 2023 19:06 hs.</t>
  </si>
  <si>
    <t>O produto devolvido chegou em quinta-feira, 9 de março.</t>
  </si>
  <si>
    <t>CPF 28649028349</t>
  </si>
  <si>
    <t>Rua Mario Eloy 212 - A, São Paulo - CEP: 02423050, São Paulo</t>
  </si>
  <si>
    <t>7 de março | 11:18</t>
  </si>
  <si>
    <t>9 de março | 16:51</t>
  </si>
  <si>
    <t>OV029722407BR</t>
  </si>
  <si>
    <t>2000005222686744</t>
  </si>
  <si>
    <t>4 de março de 2023 18:46 hs.</t>
  </si>
  <si>
    <t>77146</t>
  </si>
  <si>
    <t>MLB2834452943</t>
  </si>
  <si>
    <t>Cabo De Velocímetro Astra Todos Câmbio Mecânico 1994 A 1996</t>
  </si>
  <si>
    <t>Gelso Luiz</t>
  </si>
  <si>
    <t>CPF 37449702991</t>
  </si>
  <si>
    <t>Rua Itatinga 260, Jaciara - CEP: 78820000, Mato Grosso</t>
  </si>
  <si>
    <t>37449702991</t>
  </si>
  <si>
    <t>Rua Itatinga 260 / CEP 78820000 - santa Luzia, Jaciara, Mato Grosso</t>
  </si>
  <si>
    <t>Jaciara</t>
  </si>
  <si>
    <t>78820000</t>
  </si>
  <si>
    <t>7 de março | 05:15</t>
  </si>
  <si>
    <t>MEL42090118107LMXDF01</t>
  </si>
  <si>
    <t>2000005222710308</t>
  </si>
  <si>
    <t>4 de março de 2023 18:45 hs.</t>
  </si>
  <si>
    <t>Valdomiro Leal</t>
  </si>
  <si>
    <t>89721276987</t>
  </si>
  <si>
    <t>Rose carriel SN / Referencia: chamar pela Flávia - CEP 85408000 - nossa senhora aparecida, Diamante do Sul, Paraná</t>
  </si>
  <si>
    <t>Diamante do Sul</t>
  </si>
  <si>
    <t>85408000</t>
  </si>
  <si>
    <t>5 de março | 11:36</t>
  </si>
  <si>
    <t>6 de março | 12:16</t>
  </si>
  <si>
    <t>MEL42090124725LMFFF01</t>
  </si>
  <si>
    <t>2000005222612670</t>
  </si>
  <si>
    <t>4 de março de 2023 18:26 hs.</t>
  </si>
  <si>
    <t>MLB2109150511</t>
  </si>
  <si>
    <t>Par De Kit Pino Guia Bucha Pinça Freio Vw Gol Gol Quadrado</t>
  </si>
  <si>
    <t>Rivamar Cardoso</t>
  </si>
  <si>
    <t>CPF 38354731820</t>
  </si>
  <si>
    <t>Rua Impéria 4062 - portão bege, Jarinu - CEP: 13240000, São Paulo</t>
  </si>
  <si>
    <t>38354731820</t>
  </si>
  <si>
    <t>Rua Impéria 4062 / portão bege Referencia: do lado da pizzaria vida mansa.. - CEP 13240000 - nova trieste, Jarinu, São Paulo</t>
  </si>
  <si>
    <t>8 de março | 13:06</t>
  </si>
  <si>
    <t>MEL42090084554LMXDF01</t>
  </si>
  <si>
    <t>2000005222552980</t>
  </si>
  <si>
    <t>4 de março de 2023 18:17 hs.</t>
  </si>
  <si>
    <t>José M.  Bispo</t>
  </si>
  <si>
    <t>61914720563</t>
  </si>
  <si>
    <t>Rua Ribeirão Preto 86 / casa Referencia: Proximo ao Colegio CarlosDrumond de Andrade - CEP 09920340 - Centro, Diadema, São Paulo</t>
  </si>
  <si>
    <t>09920340</t>
  </si>
  <si>
    <t>6 de março | 00:46</t>
  </si>
  <si>
    <t>6 de março | 12:43</t>
  </si>
  <si>
    <t>MEL42090061137LMFFF01</t>
  </si>
  <si>
    <t>2000005222533806</t>
  </si>
  <si>
    <t>4 de março de 2023 18:15 hs.</t>
  </si>
  <si>
    <t>MLB2640405994</t>
  </si>
  <si>
    <t>Cesar Brito</t>
  </si>
  <si>
    <t>CPF 13624988662</t>
  </si>
  <si>
    <t>Rua Prefeita Maria Antônia Martins maldi 295, Nova Resende - CEP: 37860000, Minas Gerais</t>
  </si>
  <si>
    <t>13624988662</t>
  </si>
  <si>
    <t>Rua Prefeita Maria Antônia Martins maldi 295 / CEP 37860000 - Nossa senhora de Fátima, Nova Resende, Minas Gerais</t>
  </si>
  <si>
    <t>Nova Resende</t>
  </si>
  <si>
    <t>37860000</t>
  </si>
  <si>
    <t>8 de março | 00:37</t>
  </si>
  <si>
    <t>8 de março | 18:20</t>
  </si>
  <si>
    <t>MEL42090056057LMXDF01</t>
  </si>
  <si>
    <t>2000005222450396</t>
  </si>
  <si>
    <t>4 de março de 2023 17:53 hs.</t>
  </si>
  <si>
    <t>Ricardo Oliveira</t>
  </si>
  <si>
    <t>10344775879</t>
  </si>
  <si>
    <t>AVENIDA PADRE ANTONIO JOSE DOS SANTOS 998 / CONJ 998 - CEP 04563003 - São Paulo, São Paulo</t>
  </si>
  <si>
    <t>04563003</t>
  </si>
  <si>
    <t>4 de março | 22:57</t>
  </si>
  <si>
    <t>MEL42090015218LMFFF01</t>
  </si>
  <si>
    <t>https://myaccount.mercadolivre.com.br/shipments/42090015218/detail</t>
  </si>
  <si>
    <t>2000004258419293</t>
  </si>
  <si>
    <t>Maria Smaniotto</t>
  </si>
  <si>
    <t>16186412806</t>
  </si>
  <si>
    <t>Rua Washington Luís 43 / casa Referencia: enfrente ao Lar das meninas - CEP 17570000 - centro, Oriente, São Paulo</t>
  </si>
  <si>
    <t>Oriente</t>
  </si>
  <si>
    <t>17570000</t>
  </si>
  <si>
    <t>5 de março | 05:30</t>
  </si>
  <si>
    <t>6 de março | 12:12</t>
  </si>
  <si>
    <t>MEL42090013464LMFFF01</t>
  </si>
  <si>
    <t>2000005203497264</t>
  </si>
  <si>
    <t>4 de março de 2023 17:52 hs.</t>
  </si>
  <si>
    <t>Adao Vargas</t>
  </si>
  <si>
    <t>CPF 59406151987</t>
  </si>
  <si>
    <t>Nery Arnoldo Barth 273, Bim Jardim Da Serra - CEP: 88640000, Santa Catarina</t>
  </si>
  <si>
    <t>59406151987</t>
  </si>
  <si>
    <t>Rua Nery Arnoldo Barth 289 / Casa - CEP 88640000 - Cohab, Bom Jardim da Serra, Santa Catarina</t>
  </si>
  <si>
    <t>Bom Jardim da Serra</t>
  </si>
  <si>
    <t>88640000</t>
  </si>
  <si>
    <t>9 de março | 09:45</t>
  </si>
  <si>
    <t>MEL42082505206LMXDF01</t>
  </si>
  <si>
    <t>2000005222375476</t>
  </si>
  <si>
    <t>4 de março de 2023 17:40 hs.</t>
  </si>
  <si>
    <t>Renata Adaiana Oliveira</t>
  </si>
  <si>
    <t>CPF 01566840120</t>
  </si>
  <si>
    <t>Rua Amescla 115 - Proximo Igreja Ass Deus Missao, Novo Mundo - CEP: 78528000, Mato Grosso</t>
  </si>
  <si>
    <t>01566840120</t>
  </si>
  <si>
    <t>Sitio Cavalo Branco SN / Casa Referencia: Correios - CEP 78528000 - Zona Rural, Novo Mundo, Mato Grosso</t>
  </si>
  <si>
    <t>Novo Mundo</t>
  </si>
  <si>
    <t>78528000</t>
  </si>
  <si>
    <t>20 de março | 09:55</t>
  </si>
  <si>
    <t>00245403277841</t>
  </si>
  <si>
    <t>https://ssw.inf.br/app/meli/00245403277841</t>
  </si>
  <si>
    <t>2000005222361652</t>
  </si>
  <si>
    <t>4 de março de 2023 17:36 hs.</t>
  </si>
  <si>
    <t>O produto devolvido chegou em terça-feira, 14 de março.</t>
  </si>
  <si>
    <t>Valdomiro Lopes da Silva</t>
  </si>
  <si>
    <t>CPF 21709859806</t>
  </si>
  <si>
    <t>Rua 6 jardin Silvestre 102 - casa, São Paulo - CEP: 07243161, São Paulo</t>
  </si>
  <si>
    <t>21709859806</t>
  </si>
  <si>
    <t>14 de março | 02:03</t>
  </si>
  <si>
    <t>14 de março | 11:11</t>
  </si>
  <si>
    <t>MEL42096755161LMXDR01</t>
  </si>
  <si>
    <t>2000005222326484</t>
  </si>
  <si>
    <t>4 de março de 2023 17:28 hs.</t>
  </si>
  <si>
    <t>MLB3036584450</t>
  </si>
  <si>
    <t>Gerson Massena Do Nascimento</t>
  </si>
  <si>
    <t>CPF 00843076844</t>
  </si>
  <si>
    <t>Rua Stella Bruna Cecchi Nardelli 149 - a, Ribeirão Pires - CEP: 09400150, São Paulo</t>
  </si>
  <si>
    <t>00843076844</t>
  </si>
  <si>
    <t>Rua Clodoaldo Branco da Silva 44 / CEP 09341010 - Jardim Itapeva, Mauá, São Paulo</t>
  </si>
  <si>
    <t>09341010</t>
  </si>
  <si>
    <t>7 de março | 00:40</t>
  </si>
  <si>
    <t>7 de março | 15:08</t>
  </si>
  <si>
    <t>MEL42089963485LMXDF01</t>
  </si>
  <si>
    <t>2000005222250792</t>
  </si>
  <si>
    <t>4 de março de 2023 17:13 hs.</t>
  </si>
  <si>
    <t>Tales Alves de Sousa</t>
  </si>
  <si>
    <t>CPF 33902588845</t>
  </si>
  <si>
    <t>Rua Capivari mirim 558, São Paulo - CEP: 05528290, São Paulo</t>
  </si>
  <si>
    <t>33902588845</t>
  </si>
  <si>
    <t>Rua Domingos Nogueira 111 / Referencia: entregar para a senhora Cícera. - CEP 05528250 - Jardim Dracena, São Paulo, São Paulo</t>
  </si>
  <si>
    <t>05528250</t>
  </si>
  <si>
    <t>6 de março | 21:39</t>
  </si>
  <si>
    <t>42089931952</t>
  </si>
  <si>
    <t>2000005222237240</t>
  </si>
  <si>
    <t>izabele da Silva</t>
  </si>
  <si>
    <t>11837309930</t>
  </si>
  <si>
    <t>Rua Antônio Novaes Filho 282 / CEP 87703100 - Parque Morumbi, Paranavaí, Paraná</t>
  </si>
  <si>
    <t>Paranavaí</t>
  </si>
  <si>
    <t>87703100</t>
  </si>
  <si>
    <t>6 de março | 15:16</t>
  </si>
  <si>
    <t>8 de março | 12:04</t>
  </si>
  <si>
    <t>MEL42089926990LMFFF01</t>
  </si>
  <si>
    <t>2000005222225336</t>
  </si>
  <si>
    <t>4 de março de 2023 17:10 hs.</t>
  </si>
  <si>
    <t>Devolvido no dia 28 de março</t>
  </si>
  <si>
    <t>Cleber Souza</t>
  </si>
  <si>
    <t>CPF 03406596452</t>
  </si>
  <si>
    <t>Rua Josefa Taveira 1637 - FARMACIA REDEMED, João Pessoa - CEP: 58055000, Paraíba</t>
  </si>
  <si>
    <t>03406596452</t>
  </si>
  <si>
    <t>58055000</t>
  </si>
  <si>
    <t>7 de março | 05:25</t>
  </si>
  <si>
    <t>ML42089923993135551</t>
  </si>
  <si>
    <t>https://www.loggi.com/rastreador/3762947aef/ML42089923993135551</t>
  </si>
  <si>
    <t>2000004258301279</t>
  </si>
  <si>
    <t>4 de março de 2023 16:59 hs.</t>
  </si>
  <si>
    <t>Paulo Rogério de Mello Mello</t>
  </si>
  <si>
    <t>CPF 03435328916</t>
  </si>
  <si>
    <t>Rua Antonina Wrodlewski Dos Santos 98, Ponta Grossa - CEP: 84026550, Paraná</t>
  </si>
  <si>
    <t>03435328916</t>
  </si>
  <si>
    <t>Rua Antonina Wroblewski dos Santos 98 / CEP 84026550 - Olarias, Ponta Grossa, Paraná</t>
  </si>
  <si>
    <t>84026550</t>
  </si>
  <si>
    <t>8 de março | 05:31</t>
  </si>
  <si>
    <t>9 de março | 12:06</t>
  </si>
  <si>
    <t>MEL42089901061LMXDF01</t>
  </si>
  <si>
    <t>2000005222137812</t>
  </si>
  <si>
    <t>4 de março de 2023 16:55 hs.</t>
  </si>
  <si>
    <t>Rosemeire Aparecida Ribeiro</t>
  </si>
  <si>
    <t>CPF 04345869943</t>
  </si>
  <si>
    <t>Izaira Monteiro 8 - Casa, Pinhais - CEP: 83324540, Paraná</t>
  </si>
  <si>
    <t>04345869943</t>
  </si>
  <si>
    <t>Rua Izaira Monteiro 8 / CEP 83324540 - Emiliano Perneta, Pinhais, Paraná</t>
  </si>
  <si>
    <t>83324540</t>
  </si>
  <si>
    <t>6 de março | 22:05</t>
  </si>
  <si>
    <t>MEL42089888008LMXDF01</t>
  </si>
  <si>
    <t>2000005222102276</t>
  </si>
  <si>
    <t>4 de março de 2023 16:42 hs.</t>
  </si>
  <si>
    <t>Chegou em 5 de março</t>
  </si>
  <si>
    <t>Yago Silva</t>
  </si>
  <si>
    <t>02384757512</t>
  </si>
  <si>
    <t>Rua Agostinho Navarro 971 / BL:06 - AP:48 Referencia: BL:06 - AP:48 - CEP 06140000 - Conceição, Osasco, São Paulo</t>
  </si>
  <si>
    <t>06140000</t>
  </si>
  <si>
    <t>4 de março | 23:22</t>
  </si>
  <si>
    <t>5 de março | 14:05</t>
  </si>
  <si>
    <t>MEL42089867457LMFFF01</t>
  </si>
  <si>
    <t>2000005222073280</t>
  </si>
  <si>
    <t>4 de março de 2023 16:38 hs.</t>
  </si>
  <si>
    <t>Maria rita Costa carreiro</t>
  </si>
  <si>
    <t>43611338320</t>
  </si>
  <si>
    <t>Avenida Domingos Sertão 1085 / casa - CEP 65870000 - são José, Pastos Bons, Maranhão</t>
  </si>
  <si>
    <t>Pastos Bons</t>
  </si>
  <si>
    <t>65870000</t>
  </si>
  <si>
    <t>6 de março | 01:22</t>
  </si>
  <si>
    <t>8 de março | 16:17</t>
  </si>
  <si>
    <t>MEL42089859056LMFFF01</t>
  </si>
  <si>
    <t>2000005222070800</t>
  </si>
  <si>
    <t>Wginstalacoes Sousa</t>
  </si>
  <si>
    <t>35714879821</t>
  </si>
  <si>
    <t>Rua Hilário Zaninotto 60 / Casa Referencia: Casa - CEP 17471336 - Vila Salomão Sabbag, Duartina, São Paulo</t>
  </si>
  <si>
    <t>Duartina</t>
  </si>
  <si>
    <t>17471336</t>
  </si>
  <si>
    <t>5 de março | 18:08</t>
  </si>
  <si>
    <t>6 de março | 12:37</t>
  </si>
  <si>
    <t>MEL42089856062LMFFF01</t>
  </si>
  <si>
    <t>2000005222048264</t>
  </si>
  <si>
    <t>4 de março de 2023 16:32 hs.</t>
  </si>
  <si>
    <t>Holger Laessig</t>
  </si>
  <si>
    <t>CPF 67310150325</t>
  </si>
  <si>
    <t>Bairro Pantanal Rua Dama da Noite 299 - casa, Parati - CEP: 23970000, Rio de Janeiro</t>
  </si>
  <si>
    <t>67310150325</t>
  </si>
  <si>
    <t>Rua Presidente Getúlio Vargas 875 / Oficina Consert Car Referencia: Oficina Consert car - CEP 23954095 - Parque Mambucaba (Mambucaba), Angra dos Reis, Rio de Janeiro</t>
  </si>
  <si>
    <t>23954095</t>
  </si>
  <si>
    <t>9 de março | 10:58</t>
  </si>
  <si>
    <t>MEL42089845577LMXDF01</t>
  </si>
  <si>
    <t>2000005222004050</t>
  </si>
  <si>
    <t>4 de março de 2023 16:24 hs.</t>
  </si>
  <si>
    <t>Valdiney Roseira de Jesus</t>
  </si>
  <si>
    <t>CPF 04016898595</t>
  </si>
  <si>
    <t>Rua H 360 - casa, Vitória da Conquista - CEP: 45070095, Bahia</t>
  </si>
  <si>
    <t>04016898595</t>
  </si>
  <si>
    <t>Rua H 360 / casa Referencia: Rua da fábrica de sofá - CEP 45070355 - São Pedro, Vitória da Conquista, Bahia</t>
  </si>
  <si>
    <t>45070355</t>
  </si>
  <si>
    <t>9 de março | 11:34</t>
  </si>
  <si>
    <t>MEL42089826488LMXDF01</t>
  </si>
  <si>
    <t>2000004258203167</t>
  </si>
  <si>
    <t>4 de março de 2023 16:14 hs.</t>
  </si>
  <si>
    <t>Carla Ribeiro</t>
  </si>
  <si>
    <t>07298257366</t>
  </si>
  <si>
    <t>Avenida Coronel Miguel Dias 1505 / lado da borracharia - CEP 60810160 - Guararapes, Fortaleza, Ceará</t>
  </si>
  <si>
    <t>60810160</t>
  </si>
  <si>
    <t>5 de março | 04:32</t>
  </si>
  <si>
    <t>9 de março | 12:25</t>
  </si>
  <si>
    <t>MEL42089806896LMFFF01</t>
  </si>
  <si>
    <t>2000005221645406</t>
  </si>
  <si>
    <t>4 de março de 2023 16:09 hs.</t>
  </si>
  <si>
    <t>leandro ribeiro</t>
  </si>
  <si>
    <t>30078356822</t>
  </si>
  <si>
    <t>Rua Cinco 1379 / Referencia: enfrente parque de areia - CEP 14179700 - Residencial Cruz das Posses 1, Sertãozinho, São Paulo</t>
  </si>
  <si>
    <t>14179700</t>
  </si>
  <si>
    <t>4 de março | 22:58</t>
  </si>
  <si>
    <t>5 de março | 09:47</t>
  </si>
  <si>
    <t>MEL42089679686LMFFF01</t>
  </si>
  <si>
    <t>2000004258162217</t>
  </si>
  <si>
    <t>4 de março de 2023 15:54 hs.</t>
  </si>
  <si>
    <t>aline rangel</t>
  </si>
  <si>
    <t>CPF 12354706790</t>
  </si>
  <si>
    <t>rua santo antonio 136 - casa, Campos dos Goytacazes - CEP: 28050003, Rio de Janeiro</t>
  </si>
  <si>
    <t>12354706790</t>
  </si>
  <si>
    <t>Rua Santo Antônio 136 / casa Referencia: Casa de esquina. - CEP 28050003 - Tapera, Campos dos Goytacazes, Rio de Janeiro</t>
  </si>
  <si>
    <t>28050003</t>
  </si>
  <si>
    <t>7 de março | 03:09</t>
  </si>
  <si>
    <t>8 de março | 09:16</t>
  </si>
  <si>
    <t>MEL42089766101LMXDF01</t>
  </si>
  <si>
    <t>2000004258084003</t>
  </si>
  <si>
    <t>4 de março de 2023 15:19 hs.</t>
  </si>
  <si>
    <t>elton cardoso</t>
  </si>
  <si>
    <t>34221909889</t>
  </si>
  <si>
    <t>Rua Engenheiro José Pereira Rebouças 99 / apt 334 Referencia: condomínio Eurovile - CEP 13905171 - Parque Cecap, Amparo, São Paulo</t>
  </si>
  <si>
    <t>13905171</t>
  </si>
  <si>
    <t>5 de março | 02:30</t>
  </si>
  <si>
    <t>5 de março | 10:27</t>
  </si>
  <si>
    <t>MEL42089687892LMFFF01</t>
  </si>
  <si>
    <t>2000004258087301</t>
  </si>
  <si>
    <t>4 de março de 2023 15:18 hs.</t>
  </si>
  <si>
    <t>Caio Jose Da Silva</t>
  </si>
  <si>
    <t>06529773754</t>
  </si>
  <si>
    <t>Rua Videira 214 / Referencia: portão de madeira - CEP 23935143 - Parque Belém (Cunhambebe), Angra dos Reis, Rio de Janeiro</t>
  </si>
  <si>
    <t>23935143</t>
  </si>
  <si>
    <t>6 de março | 23:32</t>
  </si>
  <si>
    <t>10 de março | 11:12</t>
  </si>
  <si>
    <t>MEL42089688895LMFFF01</t>
  </si>
  <si>
    <t>2000005221642954</t>
  </si>
  <si>
    <t>4 de março de 2023 15:14 hs.</t>
  </si>
  <si>
    <t>MEL42089676220LMFFF01</t>
  </si>
  <si>
    <t>2000004258067789</t>
  </si>
  <si>
    <t>4 de março de 2023 15:10 hs.</t>
  </si>
  <si>
    <t>joao batista gonçalves borges joão batista</t>
  </si>
  <si>
    <t>CPF 74348744653</t>
  </si>
  <si>
    <t>rua P 52 - casa, Campina Verde - CEP: 38270000, Minas Gerais</t>
  </si>
  <si>
    <t>74348744653</t>
  </si>
  <si>
    <t>Rua P 52 / casa - CEP 38270000 - alvorada, Campina Verde, Minas Gerais</t>
  </si>
  <si>
    <t>Campina Verde</t>
  </si>
  <si>
    <t>38270000</t>
  </si>
  <si>
    <t>8 de março | 13:12</t>
  </si>
  <si>
    <t>MEL42089672824LMXDF01</t>
  </si>
  <si>
    <t>2000004258054363</t>
  </si>
  <si>
    <t>4 de março de 2023 15:08 hs.</t>
  </si>
  <si>
    <t>jose airton cardoso cardoso</t>
  </si>
  <si>
    <t>CPF 04220330810</t>
  </si>
  <si>
    <t>porfirio dias 500, Cerqueira César - CEP: 18760000, São Paulo</t>
  </si>
  <si>
    <t>04220330810</t>
  </si>
  <si>
    <t>Rua Djalma Dutra 167 / casa - CEP 18760057 - Centro, Cerqueira César, São Paulo</t>
  </si>
  <si>
    <t>18760057</t>
  </si>
  <si>
    <t>7 de março | 01:09</t>
  </si>
  <si>
    <t>7 de março | 14:30</t>
  </si>
  <si>
    <t>MEL42089665262LMXDF01</t>
  </si>
  <si>
    <t>2000004258060043</t>
  </si>
  <si>
    <t>4 de março de 2023 15:07 hs.</t>
  </si>
  <si>
    <t>Marlene Carneiro de Andrade Rodrigues</t>
  </si>
  <si>
    <t>CPF 14964160742</t>
  </si>
  <si>
    <t>Estrada Água Quente 1200 - km 39, Teresópolis - CEP: 25985010, Rio de Janeiro</t>
  </si>
  <si>
    <t>14964160742</t>
  </si>
  <si>
    <t>Estrada Água Quente SN / km 39 Referencia: sítio santo Antonio  número 1200 procurar por Rose - CEP 25985010 - Água Quente, Teresópolis, Rio de Janeiro</t>
  </si>
  <si>
    <t>25985010</t>
  </si>
  <si>
    <t>8 de março | 13:19</t>
  </si>
  <si>
    <t>MEL42089666049LMXDF01</t>
  </si>
  <si>
    <t>2000005220306372</t>
  </si>
  <si>
    <t>4 de março de 2023 14:46 hs.</t>
  </si>
  <si>
    <t>Marcelo  Angelini</t>
  </si>
  <si>
    <t>24562246120</t>
  </si>
  <si>
    <t>Quadra SQN 202 Bloco C 603 / Apto. - Asa Norte - CEP 70832030 - Asa Norte, Brasília, Distrito Federal</t>
  </si>
  <si>
    <t>70832030</t>
  </si>
  <si>
    <t>5 de março | 18:45</t>
  </si>
  <si>
    <t>6 de março | 16:43</t>
  </si>
  <si>
    <t>MEL42089102392LMFFF01</t>
  </si>
  <si>
    <t>2000005221437088</t>
  </si>
  <si>
    <t>4 de março de 2023 14:33 hs.</t>
  </si>
  <si>
    <t>fabiana n maria</t>
  </si>
  <si>
    <t>CPF 05036417909</t>
  </si>
  <si>
    <t>nossa senhora do carmo .vaz SN - centro, Congonhinhas - CEP: 86320000, Paraná</t>
  </si>
  <si>
    <t>05036417909</t>
  </si>
  <si>
    <t>Rua Manoel Antônio de Paiva 413 / centro - CEP 86320000 - Centro, Congonhinhas, Paraná</t>
  </si>
  <si>
    <t>7 de março | 04:08</t>
  </si>
  <si>
    <t>8 de março | 14:57</t>
  </si>
  <si>
    <t>MEL42089591054LMXDF01</t>
  </si>
  <si>
    <t>2000005221371660</t>
  </si>
  <si>
    <t>4 de março de 2023 14:31 hs.</t>
  </si>
  <si>
    <t>Ketlin Cristina Moraes Barreto</t>
  </si>
  <si>
    <t>52275315870</t>
  </si>
  <si>
    <t>Francisco depiere 120 / casa - CEP 19360000 - Jardim Maringá, Santo Anastácio, São Paulo</t>
  </si>
  <si>
    <t>Santo Anastácio</t>
  </si>
  <si>
    <t>19360000</t>
  </si>
  <si>
    <t>4 de março | 19:31</t>
  </si>
  <si>
    <t>5 de março | 15:39</t>
  </si>
  <si>
    <t>MEL42089565562LMFFF01</t>
  </si>
  <si>
    <t>2000005221407024</t>
  </si>
  <si>
    <t>4 de março de 2023 14:26 hs.</t>
  </si>
  <si>
    <t>CPF 10781750717</t>
  </si>
  <si>
    <t>Avenida gladstone de oliveira 62 - Ao lado do materiais de construçao Japão, Araruama - CEP: 28970000, Rio de Janeiro</t>
  </si>
  <si>
    <t>9 de março | 14:39</t>
  </si>
  <si>
    <t>QC331961956BR</t>
  </si>
  <si>
    <t>2000004257942269</t>
  </si>
  <si>
    <t>4 de março de 2023 14:14 hs.</t>
  </si>
  <si>
    <t>Wagner de Souza Camilo</t>
  </si>
  <si>
    <t>18368427835</t>
  </si>
  <si>
    <t>Alameda São Caetano 1468 / CEP 09560050 - Santa Paula, São Caetano do Sul, São Paulo</t>
  </si>
  <si>
    <t>09560050</t>
  </si>
  <si>
    <t>5 de março | 00:45</t>
  </si>
  <si>
    <t>5 de março | 15:19</t>
  </si>
  <si>
    <t>MEL42089549216LMFFF01</t>
  </si>
  <si>
    <t>2000005221346338</t>
  </si>
  <si>
    <t>4 de março de 2023 14:13 hs.</t>
  </si>
  <si>
    <t>Vorlin Boeira Nunes</t>
  </si>
  <si>
    <t>CPF 38347431000</t>
  </si>
  <si>
    <t>José Zereu 5 - Casa    fica  na  esquina   entre  jose  zereu  com  15  de  novembro, Butiá - CEP: 96750000, Rio Grande do Sul</t>
  </si>
  <si>
    <t>38347431000</t>
  </si>
  <si>
    <t>QC409496441BR</t>
  </si>
  <si>
    <t>2000005221238190</t>
  </si>
  <si>
    <t>4 de março de 2023 13:52 hs.</t>
  </si>
  <si>
    <t>Simone Martins dos Santos</t>
  </si>
  <si>
    <t>CPF 95740937191</t>
  </si>
  <si>
    <t>R 1, Quadra 41b, Lote 11 Bairro Jardim Ipanema SN - Casa, Valparaiso de Goiás - CEP: 72872006, Goiás</t>
  </si>
  <si>
    <t>95740937191</t>
  </si>
  <si>
    <t>Rua Um Sn Quadra 41 Lt11 Bairro Jardim Ipanema SN / Rua da Radio - CEP 72872006 - Jardim Ipanema, Valparaíso de Goiás, Goiás</t>
  </si>
  <si>
    <t>72872006</t>
  </si>
  <si>
    <t>7 de março | 04:07</t>
  </si>
  <si>
    <t>8 de março | 18:10</t>
  </si>
  <si>
    <t>MEL42089503673LMXDF01</t>
  </si>
  <si>
    <t>2000005221213564</t>
  </si>
  <si>
    <t>4 de março de 2023 13:49 hs.</t>
  </si>
  <si>
    <t>Jonatan Souza</t>
  </si>
  <si>
    <t>01071302540</t>
  </si>
  <si>
    <t>Rua B 426 / Lot. Itacanema 2 - CEP 49160000 - lot Itacanema 2 parque dos farois, Nossa Senhora do Socorro, Sergipe</t>
  </si>
  <si>
    <t>5 de março | 17:34</t>
  </si>
  <si>
    <t>MEL42089495720LMFFF01</t>
  </si>
  <si>
    <t>2000005221031814</t>
  </si>
  <si>
    <t>4 de março de 2023 13:24 hs.</t>
  </si>
  <si>
    <t xml:space="preserve">Alessandra  Santos Portugal </t>
  </si>
  <si>
    <t>CPF 00289293227</t>
  </si>
  <si>
    <t>Rua Inocêncio Costa 1441, Conceição do Araguaia - CEP: 68540000, Pará</t>
  </si>
  <si>
    <t>00289293227</t>
  </si>
  <si>
    <t>Rua Inocêncio Costa 1441 / CEP 68540000 - Setor Universitário, Conceição do Araguaia, Pará</t>
  </si>
  <si>
    <t>Conceição do Araguaia</t>
  </si>
  <si>
    <t>68540000</t>
  </si>
  <si>
    <t>8 de março | 04:54</t>
  </si>
  <si>
    <t>13 de março | 13:08</t>
  </si>
  <si>
    <t>MEL42089418543LMXDF01</t>
  </si>
  <si>
    <t>2000005221010480</t>
  </si>
  <si>
    <t>4 de março de 2023 13:23 hs.</t>
  </si>
  <si>
    <t>Fabiola Cardoso De Oliveira</t>
  </si>
  <si>
    <t>21864715820</t>
  </si>
  <si>
    <t>Rua Lindaura dos Santos Aguiar 41 / Casa Referencia: da i
rua da igreja católica - CEP 11711180 - Princesa, Praia Grande, São Paulo</t>
  </si>
  <si>
    <t>11711180</t>
  </si>
  <si>
    <t>5 de março | 01:19</t>
  </si>
  <si>
    <t>5 de março | 10:42</t>
  </si>
  <si>
    <t>MEL42089405558LMFFF01</t>
  </si>
  <si>
    <t>2000005221084212</t>
  </si>
  <si>
    <t>4 de março de 2023 13:22 hs.</t>
  </si>
  <si>
    <t>Palmeiras de Goiás</t>
  </si>
  <si>
    <t>76190000</t>
  </si>
  <si>
    <t>2000005221054192</t>
  </si>
  <si>
    <t>4 de março de 2023 13:16 hs.</t>
  </si>
  <si>
    <t>dante bettoni</t>
  </si>
  <si>
    <t>CPF 11043703608</t>
  </si>
  <si>
    <t>Rua Rita Neves Cônego Guilhermino Pereira 150 - A, Itabira - CEP: 35900363, Minas Gerais</t>
  </si>
  <si>
    <t>11043703608</t>
  </si>
  <si>
    <t>Rua Cinco de Julho 335 / Apto 1001 - CEP 22051030 - Copacabana, Rio de Janeiro, Rio de Janeiro</t>
  </si>
  <si>
    <t>22051030</t>
  </si>
  <si>
    <t>8 de março | 01:37</t>
  </si>
  <si>
    <t>8 de março | 18:50</t>
  </si>
  <si>
    <t>MEL42089424255LMXDF01</t>
  </si>
  <si>
    <t>2000005221031646</t>
  </si>
  <si>
    <t>4 de março de 2023 13:13 hs.</t>
  </si>
  <si>
    <t>2000005220963302</t>
  </si>
  <si>
    <t>4 de março de 2023 13:00 hs.</t>
  </si>
  <si>
    <t>Geordani Rodrigo Petry</t>
  </si>
  <si>
    <t>01165209063</t>
  </si>
  <si>
    <t>Rua São Joaquim 310 / 702 torre 1 - CEP 93010190 - Centro, São Leopoldo, Rio Grande do Sul</t>
  </si>
  <si>
    <t>93010190</t>
  </si>
  <si>
    <t>5 de março | 14:24</t>
  </si>
  <si>
    <t>6 de março | 16:53</t>
  </si>
  <si>
    <t>MEL42089390082LMFFF01</t>
  </si>
  <si>
    <t>2000005220927844</t>
  </si>
  <si>
    <t>4 de março de 2023 12:54 hs.</t>
  </si>
  <si>
    <t xml:space="preserve">Regina  Madalena  Souza </t>
  </si>
  <si>
    <t>CPF 83339108668</t>
  </si>
  <si>
    <t>Avenidacidade Jardim 2740 - Edifício california, São José dos Campos - CEP: 12233002, São Paulo</t>
  </si>
  <si>
    <t>83339108668</t>
  </si>
  <si>
    <t>Rua Waldemar Teixeira 380 / Ap 404 bloco 7A - CEP 12229010 - Jardim Torrão de Ouro, São José dos Campos, São Paulo</t>
  </si>
  <si>
    <t>12229010</t>
  </si>
  <si>
    <t>8 de março | 16:30</t>
  </si>
  <si>
    <t>MEL42089375936LMXDF01</t>
  </si>
  <si>
    <t>2000005220862452</t>
  </si>
  <si>
    <t>4 de março de 2023 12:41 hs.</t>
  </si>
  <si>
    <t>elcio ferreira ccelestino</t>
  </si>
  <si>
    <t>CPF 74876481687</t>
  </si>
  <si>
    <t>cirilo barbosa 11 - Social Moda, Janaúba - CEP: 39445027, Minas Gerais</t>
  </si>
  <si>
    <t>74876481687</t>
  </si>
  <si>
    <t>Rua Cirilo Barbosa 11 / Social Moda Referencia: social moda - CEP 39445027 - São Gonçalo, Janaúba, Minas Gerais</t>
  </si>
  <si>
    <t>Janaúba</t>
  </si>
  <si>
    <t>39445027</t>
  </si>
  <si>
    <t>10 de março | 10:57</t>
  </si>
  <si>
    <t>MEL42089340877LMXDF01</t>
  </si>
  <si>
    <t>2000005220862448</t>
  </si>
  <si>
    <t>4 de março de 2023 12:38 hs.</t>
  </si>
  <si>
    <t>Cleiton Wurzius</t>
  </si>
  <si>
    <t>CPF 06729192909</t>
  </si>
  <si>
    <t>doutor renato antonio de souza 281 - bairro bela vista, Pinhalzinho - CEP: 89870000, Santa Catarina</t>
  </si>
  <si>
    <t>06729192909</t>
  </si>
  <si>
    <t>Rua Doutor Renato A de Souza 281 / bairro bela vista - CEP 89870000 - Pinhalzinho, Santa Catarina</t>
  </si>
  <si>
    <t>7 de março | 02:11</t>
  </si>
  <si>
    <t>MEL42089341021LMXDF01</t>
  </si>
  <si>
    <t>2000005220835100</t>
  </si>
  <si>
    <t>4 de março de 2023 12:37 hs.</t>
  </si>
  <si>
    <t>Wesley Pinheiro de Amorim</t>
  </si>
  <si>
    <t>CPF 04504193639</t>
  </si>
  <si>
    <t>Rua Guarani 10 - casa a, Contagem - CEP: 32145380, Minas Gerais</t>
  </si>
  <si>
    <t>04504193639</t>
  </si>
  <si>
    <t>Rua Guarani 10 / cada a Referencia: do lado do salão do Thiaguinho - CEP 32145380 - Novo Boa Vista, Contagem, Minas Gerais</t>
  </si>
  <si>
    <t>32145380</t>
  </si>
  <si>
    <t>8 de março | 19:03</t>
  </si>
  <si>
    <t>MEL42089334476LMXDF01</t>
  </si>
  <si>
    <t>2000005220821466</t>
  </si>
  <si>
    <t>4 de março de 2023 12:32 hs.</t>
  </si>
  <si>
    <t>Robson Leandro da Silva</t>
  </si>
  <si>
    <t>66949505434</t>
  </si>
  <si>
    <t>Rua Sessenta e Oito 126 / CEP 53441270 - Maranguape I, Paulista, Pernambuco</t>
  </si>
  <si>
    <t>53441270</t>
  </si>
  <si>
    <t>5 de março | 17:22</t>
  </si>
  <si>
    <t>6 de março | 16:24</t>
  </si>
  <si>
    <t>MEL42089328306LMFFF01</t>
  </si>
  <si>
    <t>2000005220739360</t>
  </si>
  <si>
    <t>4 de março de 2023 12:16 hs.</t>
  </si>
  <si>
    <t>Gustavo Pizzetti</t>
  </si>
  <si>
    <t>CPF 08039068975</t>
  </si>
  <si>
    <t>Rua Augusta Pizzetti de Oliveira 241, Criciúma - CEP: 88810490, Santa Catarina</t>
  </si>
  <si>
    <t>08039068975</t>
  </si>
  <si>
    <t>Rua Augusta Pizzetti de Oliveira 241 / Referencia: fica em frente a casa 241 - CEP 88810490 - Mina do Mato, Criciúma, Santa Catarina</t>
  </si>
  <si>
    <t>88810490</t>
  </si>
  <si>
    <t>8 de março | 03:41</t>
  </si>
  <si>
    <t>9 de março | 15:37</t>
  </si>
  <si>
    <t>MEL42089293438LMXDF01</t>
  </si>
  <si>
    <t>2000005220686450</t>
  </si>
  <si>
    <t>4 de março de 2023 12:05 hs.</t>
  </si>
  <si>
    <t>yasmin renata</t>
  </si>
  <si>
    <t>CPF 46114780841</t>
  </si>
  <si>
    <t>Rua Joao Bizeto 248 - Casa, Campo Limpo Paulista - CEP: 13238241, São Paulo</t>
  </si>
  <si>
    <t>46114780841</t>
  </si>
  <si>
    <t>Avenida São Paulo 565 / CEP 07904000 - Jardim Eliza, Francisco Morato, São Paulo</t>
  </si>
  <si>
    <t>07904000</t>
  </si>
  <si>
    <t>6 de março | 15:29</t>
  </si>
  <si>
    <t>6 de março | 19:17</t>
  </si>
  <si>
    <t>42089267984</t>
  </si>
  <si>
    <t>2000004257665529</t>
  </si>
  <si>
    <t>4 de março de 2023 11:59 hs.</t>
  </si>
  <si>
    <t>Rogério Zavan</t>
  </si>
  <si>
    <t>21353084809</t>
  </si>
  <si>
    <t>Rua Almada 380 / Casa 2 Referencia: Em frente ao colégio Quali - CEP 09260420 - Jardim Santo Alberto, Santo André, São Paulo</t>
  </si>
  <si>
    <t>09260420</t>
  </si>
  <si>
    <t>4 de março | 22:54</t>
  </si>
  <si>
    <t>5 de março | 12:17</t>
  </si>
  <si>
    <t>MEL42089255535LMFFF01</t>
  </si>
  <si>
    <t>2000005220592250</t>
  </si>
  <si>
    <t>4 de março de 2023 11:46 hs.</t>
  </si>
  <si>
    <t>Ryan Martins Costa Pereira</t>
  </si>
  <si>
    <t>CPF 18085033682</t>
  </si>
  <si>
    <t>Av Luzia Alves Borges 99999, Uberlandia - CEP: 38439800, Minas Gerais</t>
  </si>
  <si>
    <t>18085033682</t>
  </si>
  <si>
    <t>Rua Luzia Alves Borges 99999 / CEP 38439800 - Martinesia, Martinésia, Minas Gerais</t>
  </si>
  <si>
    <t>Martinésia</t>
  </si>
  <si>
    <t>38439800</t>
  </si>
  <si>
    <t>8 de março | 16:45</t>
  </si>
  <si>
    <t>MEL42089224945LMXDF01</t>
  </si>
  <si>
    <t>2000005220579404</t>
  </si>
  <si>
    <t>4 de março de 2023 11:44 hs.</t>
  </si>
  <si>
    <t>Emerson Martins</t>
  </si>
  <si>
    <t>28062240800</t>
  </si>
  <si>
    <t>Rua José da Silva Ribeiro 715 / Loja 3 - CEP 05726130 - Vila Andrade, São Paulo, São Paulo</t>
  </si>
  <si>
    <t>05726130</t>
  </si>
  <si>
    <t>4 de março | 22:56</t>
  </si>
  <si>
    <t>7 de março | 13:49</t>
  </si>
  <si>
    <t>MEL42089223335LMFFF01</t>
  </si>
  <si>
    <t>https://myaccount.mercadolivre.com.br/shipments/42089223335/detail</t>
  </si>
  <si>
    <t>2000005220320070</t>
  </si>
  <si>
    <t>4 de março de 2023 10:51 hs.</t>
  </si>
  <si>
    <t>MLB3003650305</t>
  </si>
  <si>
    <t>Cabo De Engate Strada 1.5 1.6 1999 A 2002</t>
  </si>
  <si>
    <t>Jose Pereira dos Santos</t>
  </si>
  <si>
    <t>CPF 02289847500</t>
  </si>
  <si>
    <t>Rua M 8 - 8,a, Vitória da Conquista - CEP: 45066112, Bahia</t>
  </si>
  <si>
    <t>02289847500</t>
  </si>
  <si>
    <t>Rua M 8 / 8,a Referencia: Prédio verde  com portãoes preto Com cerâmica bege - CEP 45066112 - Jatobá, Vitória da Conquista, Bahia</t>
  </si>
  <si>
    <t>45066112</t>
  </si>
  <si>
    <t>8 de março | 05:07</t>
  </si>
  <si>
    <t>10 de março | 12:11</t>
  </si>
  <si>
    <t>MEL42089108650LMXDF01</t>
  </si>
  <si>
    <t>2000005220320068</t>
  </si>
  <si>
    <t>Chegou em 4 de março</t>
  </si>
  <si>
    <t>Edvaldo Gará</t>
  </si>
  <si>
    <t>07487287831</t>
  </si>
  <si>
    <t>Rua Florêncio da Silva 585 / Casa 2 - CEP 03738070 - Vila Libanesa, São Paulo, São Paulo</t>
  </si>
  <si>
    <t>03738070</t>
  </si>
  <si>
    <t>4 de março | 12:25</t>
  </si>
  <si>
    <t>4 de março | 18:01</t>
  </si>
  <si>
    <t>MEL42089108701LMFFF01</t>
  </si>
  <si>
    <t>2000005220264298</t>
  </si>
  <si>
    <t>4 de março de 2023 10:39 hs.</t>
  </si>
  <si>
    <t>MLB3096970402</t>
  </si>
  <si>
    <t>Joao Waldomiro Oliveira Soares</t>
  </si>
  <si>
    <t>CPF 08264884806</t>
  </si>
  <si>
    <t>Quadra 21 Conjunto B Casa 1 - Casa, Gama - CEP: 72405210, Distrito Federal</t>
  </si>
  <si>
    <t>08264884806</t>
  </si>
  <si>
    <t>72405210</t>
  </si>
  <si>
    <t>2000005220028908</t>
  </si>
  <si>
    <t>4 de março de 2023 09:42 hs.</t>
  </si>
  <si>
    <t>Paulo Tadeu Santos</t>
  </si>
  <si>
    <t>CPF 27421688854</t>
  </si>
  <si>
    <t>Avenida Rogério Zanaga De Camargo Neves 236, Americana - CEP: 13469790, São Paulo</t>
  </si>
  <si>
    <t>27421688854</t>
  </si>
  <si>
    <t>9 de março | 11:45</t>
  </si>
  <si>
    <t>MEL42094113436LMXDR01</t>
  </si>
  <si>
    <t>2000005220009764</t>
  </si>
  <si>
    <t>4 de março de 2023 09:37 hs.</t>
  </si>
  <si>
    <t>MLB2965913690</t>
  </si>
  <si>
    <t>Roberto Basílio Da Silva</t>
  </si>
  <si>
    <t>CPF 05364487873</t>
  </si>
  <si>
    <t>Rua Doutora Anneyde da Rocha Esteves 16, São Paulo - CEP: 02863040, São Paulo</t>
  </si>
  <si>
    <t>05364487873</t>
  </si>
  <si>
    <t>11 de março | 02:30</t>
  </si>
  <si>
    <t>MEL42102655325LMXDR01</t>
  </si>
  <si>
    <t>2000005219953808</t>
  </si>
  <si>
    <t>4 de março de 2023 09:21 hs.</t>
  </si>
  <si>
    <t>Sergio Rolo</t>
  </si>
  <si>
    <t>CPF 15029956115</t>
  </si>
  <si>
    <t>Quadra QI 31 31 - bloco A, apart 112A, Brasília - CEP: 71065310, Distrito Federal</t>
  </si>
  <si>
    <t>15029956115</t>
  </si>
  <si>
    <t>Quadra CLS 309 Bloco B 27 / loja  Referencia: Loja Clinoptica - CEP 70362520 - Asa Sul, Brasília, Distrito Federal</t>
  </si>
  <si>
    <t>70362520</t>
  </si>
  <si>
    <t>9 de março | 16:32</t>
  </si>
  <si>
    <t>MEL42088954635LMXDF01</t>
  </si>
  <si>
    <t>2000005219911844</t>
  </si>
  <si>
    <t>4 de março de 2023 09:09 hs.</t>
  </si>
  <si>
    <t>Ezequias Souza</t>
  </si>
  <si>
    <t>30173636861</t>
  </si>
  <si>
    <t>Rua Nelson da Silva 1202 / CEP 18170000 - Piedade, São Paulo</t>
  </si>
  <si>
    <t>5 de março | 02:25</t>
  </si>
  <si>
    <t>5 de março | 09:58</t>
  </si>
  <si>
    <t>MEL42088936241LMFFF01</t>
  </si>
  <si>
    <t>2000005219849056</t>
  </si>
  <si>
    <t>4 de março de 2023 08:39 hs.</t>
  </si>
  <si>
    <t>cassiane silvino</t>
  </si>
  <si>
    <t>70562828494</t>
  </si>
  <si>
    <t>Avenida Bernardo Vieira de Melo 3883 / EDF.MARIA PAULA Referencia: segundo sinal apos a curva do sesc piedade - CEP 54420010 - Piedade, Jaboatão dos Guararapes, Pernambuco</t>
  </si>
  <si>
    <t>54420010</t>
  </si>
  <si>
    <t>4 de março | 17:06</t>
  </si>
  <si>
    <t>5 de março | 18:03</t>
  </si>
  <si>
    <t>MEL42088903832LMFFF01</t>
  </si>
  <si>
    <t>2000004257335631</t>
  </si>
  <si>
    <t>4 de março de 2023 08:27 hs.</t>
  </si>
  <si>
    <t>STYLECOMP INFORMÁTICA</t>
  </si>
  <si>
    <t>02793070041</t>
  </si>
  <si>
    <t>03526000</t>
  </si>
  <si>
    <t>42088891128</t>
  </si>
  <si>
    <t>2000004257317689</t>
  </si>
  <si>
    <t>4 de março de 2023 08:05 hs.</t>
  </si>
  <si>
    <t>ivan lima montuani montuani</t>
  </si>
  <si>
    <t>CPF 16713513808</t>
  </si>
  <si>
    <t>rua Jose de Andrade Pinto 6490 - casa, Franca - CEP: 14412232, São Paulo</t>
  </si>
  <si>
    <t>16713513808</t>
  </si>
  <si>
    <t>Rua José de Andrade Pinto 6490 / Casa Referencia: casa - CEP 14412232 - Residencial Ana Dorothéa, Franca, São Paulo</t>
  </si>
  <si>
    <t>14412232</t>
  </si>
  <si>
    <t>7 de março | 23:59</t>
  </si>
  <si>
    <t>8 de março | 16:56</t>
  </si>
  <si>
    <t>MEL42088870191LMXDF01</t>
  </si>
  <si>
    <t>2000005219768926</t>
  </si>
  <si>
    <t>4 de março de 2023 07:59 hs.</t>
  </si>
  <si>
    <t>MLB2834327357</t>
  </si>
  <si>
    <t>Cabo De Velocímetro Vectra Todos Câmbio Mecânico 1993 A 1996</t>
  </si>
  <si>
    <t>thiago das merces silva soares</t>
  </si>
  <si>
    <t>CPF 18285215741</t>
  </si>
  <si>
    <t>avenida getulio de moura 509 - ap 202 bloco B, Nilópolis - CEP: 26510000, Rio de Janeiro</t>
  </si>
  <si>
    <t>18285215741</t>
  </si>
  <si>
    <t>Rua Coronel Bernardino de Melo 1665 / estacionamento Referencia: estacionamento - CEP 26255140 - Centro, Nova Iguaçu, Rio de Janeiro</t>
  </si>
  <si>
    <t>8 de março | 20:17</t>
  </si>
  <si>
    <t>MEL42088867493LMXDF01</t>
  </si>
  <si>
    <t>2000005219695434</t>
  </si>
  <si>
    <t>4 de março de 2023 07:07 hs.</t>
  </si>
  <si>
    <t>MLB2100372499</t>
  </si>
  <si>
    <t>Paulo Rodrigo Tasinaffo</t>
  </si>
  <si>
    <t>CPF 24851654839</t>
  </si>
  <si>
    <t>Washington Luiz 936, Ribeirão Preto - CEP: 14085190, São Paulo</t>
  </si>
  <si>
    <t>24851654839</t>
  </si>
  <si>
    <t>Rua Washington Luiz 936 / CEP 14085190 - Vila Tamandaré, Ribeirão Preto, São Paulo</t>
  </si>
  <si>
    <t>14085190</t>
  </si>
  <si>
    <t>8 de março | 11:44</t>
  </si>
  <si>
    <t>MEL42088835559LMXDF01</t>
  </si>
  <si>
    <t>2000004257285757</t>
  </si>
  <si>
    <t>4 de março de 2023 06:55 hs.</t>
  </si>
  <si>
    <t>2000005219678862</t>
  </si>
  <si>
    <t>4 de março de 2023 06:45 hs.</t>
  </si>
  <si>
    <t xml:space="preserve">Aline  Cristina Calvo Da Silva </t>
  </si>
  <si>
    <t>50836408802</t>
  </si>
  <si>
    <t>portugal 1091 / CEP 14920000 - residencial Europa, Nova Europa, São Paulo</t>
  </si>
  <si>
    <t>5 de março | 00:06</t>
  </si>
  <si>
    <t>5 de março | 12:59</t>
  </si>
  <si>
    <t>MEL42088826662LMFFF01</t>
  </si>
  <si>
    <t>2000005219686016</t>
  </si>
  <si>
    <t>Ruandson Emanuel Alves Roque</t>
  </si>
  <si>
    <t>70307839486</t>
  </si>
  <si>
    <t>Rua Bela Vista 120 / CEP 38140000 - Bela vista, Prata, Minas Gerais</t>
  </si>
  <si>
    <t>5 de março | 06:13</t>
  </si>
  <si>
    <t>6 de março | 12:29</t>
  </si>
  <si>
    <t>MEL42088826489LMFFF01</t>
  </si>
  <si>
    <t>2000005219678418</t>
  </si>
  <si>
    <t>4 de março de 2023 06:40 hs.</t>
  </si>
  <si>
    <t>Luis Paulo Sales Viana</t>
  </si>
  <si>
    <t>13166191763</t>
  </si>
  <si>
    <t>Rua Eduardo Guinle 40 / Referencia: entregar na portaria - CEP 22260090 - Botafogo, Rio de Janeiro, Rio de Janeiro</t>
  </si>
  <si>
    <t>22260090</t>
  </si>
  <si>
    <t>4 de março | 16:05</t>
  </si>
  <si>
    <t>5 de março | 14:04</t>
  </si>
  <si>
    <t>MEL42088825127LMFFF01</t>
  </si>
  <si>
    <t>2000005219641660</t>
  </si>
  <si>
    <t>4 de março de 2023 06:00 hs.</t>
  </si>
  <si>
    <t>vania maria Reis</t>
  </si>
  <si>
    <t>CPF 11541884779</t>
  </si>
  <si>
    <t>Rua Raimundo Correia 750 - CASA 4, Duque de Caxias - CEP: 25025086, Rio de Janeiro</t>
  </si>
  <si>
    <t>11541884779</t>
  </si>
  <si>
    <t>Rua Raimundo Correia 750 / CASA 4 Referencia: proximo ao ponto final do Variante periquitos - CEP 25025086 - Olavo Bilac, Duque de Caxias, Rio de Janeiro</t>
  </si>
  <si>
    <t>25025086</t>
  </si>
  <si>
    <t>8 de março | 15:55</t>
  </si>
  <si>
    <t>MEL42088813680LMXDF01</t>
  </si>
  <si>
    <t>2000005219625794</t>
  </si>
  <si>
    <t>4 de março de 2023 05:36 hs.</t>
  </si>
  <si>
    <t>Vagner Moreira</t>
  </si>
  <si>
    <t>35185130873</t>
  </si>
  <si>
    <t>Rua Isamar 622 / opcional Referencia: Deposito Do Carlinhos - CEP 16075417 - Rosele, Araçatuba, São Paulo</t>
  </si>
  <si>
    <t>16075417</t>
  </si>
  <si>
    <t>4 de março | 14:51</t>
  </si>
  <si>
    <t>5 de março | 13:59</t>
  </si>
  <si>
    <t>MEL42088808731LMFFF01</t>
  </si>
  <si>
    <t>2000005219627580</t>
  </si>
  <si>
    <t>4 de março de 2023 05:22 hs.</t>
  </si>
  <si>
    <t>332117</t>
  </si>
  <si>
    <t>MLB3118851864</t>
  </si>
  <si>
    <t>Bandeja Dianteira Inferior Esquerda Com Pivô Ipanema 89 À 98</t>
  </si>
  <si>
    <t>Luciraldo Leite De Souza</t>
  </si>
  <si>
    <t>CPF 02003683542</t>
  </si>
  <si>
    <t>Manoel Moreira 173, Rio Real - CEP: 48330000, Bahia</t>
  </si>
  <si>
    <t>02003683542</t>
  </si>
  <si>
    <t>Doutor Adolfo Viana de castro 67 / Referencia: próximo ao hospital de dona Nilda na rua dos olho d#39Água - CEP 48330000 - Centro, Rio Real, Bahia</t>
  </si>
  <si>
    <t>Rio Real</t>
  </si>
  <si>
    <t>48330000</t>
  </si>
  <si>
    <t>10 de março | 13:32</t>
  </si>
  <si>
    <t>MEL42088806492LMXDF01</t>
  </si>
  <si>
    <t>2000005214503206</t>
  </si>
  <si>
    <t>4 de março de 2023 03:03 hs.</t>
  </si>
  <si>
    <t>MLB2863673291</t>
  </si>
  <si>
    <t>gilson peres da macena</t>
  </si>
  <si>
    <t>CPF 77397614272</t>
  </si>
  <si>
    <t>Vila Hilarita Paxiúba 200 - casa, Itaituba - CEP: 68180180, Pará</t>
  </si>
  <si>
    <t>77397614272</t>
  </si>
  <si>
    <t>Vila Hilarita Paxiúba 200 / casa Referencia: casa verde - CEP 68180180 - Comércio, Itaituba, Pará</t>
  </si>
  <si>
    <t>Itaituba</t>
  </si>
  <si>
    <t>68180180</t>
  </si>
  <si>
    <t>16 de março | 14:21</t>
  </si>
  <si>
    <t>00245402538904</t>
  </si>
  <si>
    <t>https://ssw.inf.br/app/meli/00245402538904</t>
  </si>
  <si>
    <t>2000004253036283</t>
  </si>
  <si>
    <t>4 de março de 2023 03:02 hs.</t>
  </si>
  <si>
    <t>Luís César Studart</t>
  </si>
  <si>
    <t>CPF 42748518349</t>
  </si>
  <si>
    <t>Rua Joaquim Lima 570 - Casa, Fortaleza - CEP: 60175005, Ceará</t>
  </si>
  <si>
    <t>42748518349</t>
  </si>
  <si>
    <t>Rua General Tertuliano Potiguara 1895 / Apto. 302 Referencia: Por trás da Pague Menos e vizinho ao C7S do Cocó. - CEP 60192150 - Cocó, Fortaleza, Ceará</t>
  </si>
  <si>
    <t>60192150</t>
  </si>
  <si>
    <t>10 de março | 15:35</t>
  </si>
  <si>
    <t>MEL42088764451LMXDF01</t>
  </si>
  <si>
    <t>2000004256055951</t>
  </si>
  <si>
    <t>Cristina Maria de Souza</t>
  </si>
  <si>
    <t>25518869886</t>
  </si>
  <si>
    <t>Rua Carlos Sanches Gonzales 211 / Referencia: casa 1de baixo - CEP 07632400 - Rio Acima, Mairiporã, São Paulo</t>
  </si>
  <si>
    <t>07632400</t>
  </si>
  <si>
    <t>6 de março | 18:19</t>
  </si>
  <si>
    <t>MEL42088767289LMFFF01</t>
  </si>
  <si>
    <t>2000004249487329</t>
  </si>
  <si>
    <t>4 de março de 2023 02:58 hs.</t>
  </si>
  <si>
    <t>MLB2699570875</t>
  </si>
  <si>
    <t>Cabo De Embreagem Peugeot 206 Até 03 1.1/1.3/1.6(reg Manual)</t>
  </si>
  <si>
    <t>Maria Josení Silva</t>
  </si>
  <si>
    <t>CPF 13464178498</t>
  </si>
  <si>
    <t>Pão de Açucar 23 - Ao lado da igreja São João Batista, Poção - CEP: 55240000, Pernambuco</t>
  </si>
  <si>
    <t>13464178498</t>
  </si>
  <si>
    <t>pão de açúcar 23 / casa Referencia: casa onde vende lanches ao lado da igreja São João Batista. - CEP 55240000 - pão de açúcar, Poção, Pernambuco</t>
  </si>
  <si>
    <t>Poção</t>
  </si>
  <si>
    <t>55240000</t>
  </si>
  <si>
    <t>8 de março | 05:28</t>
  </si>
  <si>
    <t>22 de março | 11:25</t>
  </si>
  <si>
    <t>492934700</t>
  </si>
  <si>
    <t>https://myaccount.mercadolivre.com.br/shipments/42088754333/detail</t>
  </si>
  <si>
    <t>2000005218965494</t>
  </si>
  <si>
    <t>3 de março de 2023 23:16 hs.</t>
  </si>
  <si>
    <t>Marcia Mayrinck</t>
  </si>
  <si>
    <t>CPF 64867374768</t>
  </si>
  <si>
    <t>Vila Bezerra de Menezes 93 - A, Petrópolis - CEP: 25630353, Rio de Janeiro</t>
  </si>
  <si>
    <t>64867374768</t>
  </si>
  <si>
    <t>QC562800248BR</t>
  </si>
  <si>
    <t>2000005218892474</t>
  </si>
  <si>
    <t>3 de março de 2023 22:59 hs.</t>
  </si>
  <si>
    <t>Sara Dantas</t>
  </si>
  <si>
    <t>52762345820</t>
  </si>
  <si>
    <t>Rua Santa Tereza 72 / CEP 09761020 - Jardim Petroni, São Bernardo do Campo, São Paulo</t>
  </si>
  <si>
    <t>09761020</t>
  </si>
  <si>
    <t>5 de março | 00:00</t>
  </si>
  <si>
    <t>5 de março | 11:25</t>
  </si>
  <si>
    <t>MEL42088514902LMFFF01</t>
  </si>
  <si>
    <t>2000005218690442</t>
  </si>
  <si>
    <t>3 de março de 2023 22:11 hs.</t>
  </si>
  <si>
    <t>Alex De Freitas Amaral</t>
  </si>
  <si>
    <t>10535905718</t>
  </si>
  <si>
    <t>Travessa Geni Saraiva 334 / 26031180 Referencia: próximo ao Atacadão - CEP 26031180 - Vila Pedro I, Nova Iguaçu, Rio de Janeiro</t>
  </si>
  <si>
    <t>26031180</t>
  </si>
  <si>
    <t>4 de março | 02:31</t>
  </si>
  <si>
    <t>4 de março | 16:00</t>
  </si>
  <si>
    <t>MEL42088428842LMFFF01</t>
  </si>
  <si>
    <t>2000005218555222</t>
  </si>
  <si>
    <t>3 de março de 2023 21:46 hs.</t>
  </si>
  <si>
    <t>antonio luis da costa</t>
  </si>
  <si>
    <t>00947900357</t>
  </si>
  <si>
    <t>Rua Travessa Clodoaldo 100 / casa da lina Referencia: em tregar para lina medina - CEP 65860000 - Centro, Sucupira do Norte, Maranhão</t>
  </si>
  <si>
    <t>Sucupira do Norte</t>
  </si>
  <si>
    <t>65860000</t>
  </si>
  <si>
    <t>5 de março | 00:02</t>
  </si>
  <si>
    <t>7 de março | 17:51</t>
  </si>
  <si>
    <t>MEL42088373412LMFFF01</t>
  </si>
  <si>
    <t>2000005218451894</t>
  </si>
  <si>
    <t>3 de março de 2023 21:26 hs.</t>
  </si>
  <si>
    <t>Marcieli De Paula</t>
  </si>
  <si>
    <t>CPF 08063097920</t>
  </si>
  <si>
    <t>Rua Alfredo Adolpho Millnitz 46, Corupá - CEP: 89278000, Santa Catarina</t>
  </si>
  <si>
    <t>08063097920</t>
  </si>
  <si>
    <t>Rua Rosane Grossl 42 / CEP 89289090 - Lençol, São Bento do Sul, Santa Catarina</t>
  </si>
  <si>
    <t>89289090</t>
  </si>
  <si>
    <t>7 de março | 02:47</t>
  </si>
  <si>
    <t>8 de março | 13:15</t>
  </si>
  <si>
    <t>MEL42088331077LMXDF01</t>
  </si>
  <si>
    <t>2000005218387636</t>
  </si>
  <si>
    <t>3 de março de 2023 21:10 hs.</t>
  </si>
  <si>
    <t>denise leite costa</t>
  </si>
  <si>
    <t>11499027605</t>
  </si>
  <si>
    <t>Rua Lavras 185 / colégio marista - CEP 30330010 - São Pedro, Belo Horizonte, Minas Gerais</t>
  </si>
  <si>
    <t>30330010</t>
  </si>
  <si>
    <t>4 de março | 16:23</t>
  </si>
  <si>
    <t>5 de março | 16:21</t>
  </si>
  <si>
    <t>MEL42088303621LMFFF01</t>
  </si>
  <si>
    <t>2000005218392728</t>
  </si>
  <si>
    <t>cassio rodrigues de oliveira oliveira</t>
  </si>
  <si>
    <t>45706077649</t>
  </si>
  <si>
    <t>Avenida 11 470 / ENTRE RUAS 12 X 14 - CEP 14780260 - Centro, Barretos, São Paulo</t>
  </si>
  <si>
    <t>14780260</t>
  </si>
  <si>
    <t>4 de março | 15:27</t>
  </si>
  <si>
    <t>5 de março | 11:16</t>
  </si>
  <si>
    <t>MEL42088303480LMFFF01</t>
  </si>
  <si>
    <t>2000005218363588</t>
  </si>
  <si>
    <t>3 de março de 2023 21:07 hs.</t>
  </si>
  <si>
    <t>paulo ricardo</t>
  </si>
  <si>
    <t>01200775660</t>
  </si>
  <si>
    <t>Rua Joaquim Clemente Rocha 5 / CEP 31842710 - Tupi B, Belo Horizonte, Minas Gerais</t>
  </si>
  <si>
    <t>31842710</t>
  </si>
  <si>
    <t>4 de março | 16:13</t>
  </si>
  <si>
    <t>5 de março | 12:24</t>
  </si>
  <si>
    <t>MEL42088295470LMFFF01</t>
  </si>
  <si>
    <t>2000004256651563</t>
  </si>
  <si>
    <t>3 de março de 2023 20:56 hs.</t>
  </si>
  <si>
    <t>Flaviane de Fatima Julio Campelo</t>
  </si>
  <si>
    <t>10239674642</t>
  </si>
  <si>
    <t>Rua Ouro Preto 270 / A - CEP 35426399 - Cabanas, Mariana, Minas Gerais</t>
  </si>
  <si>
    <t>Mariana</t>
  </si>
  <si>
    <t>35426399</t>
  </si>
  <si>
    <t>4 de março | 18:50</t>
  </si>
  <si>
    <t>8 de março | 10:54</t>
  </si>
  <si>
    <t>MEL42088271551LMFFF01</t>
  </si>
  <si>
    <t>2000005218272912</t>
  </si>
  <si>
    <t>3 de março de 2023 20:47 hs.</t>
  </si>
  <si>
    <t>Devolvido no dia 6 de março</t>
  </si>
  <si>
    <t>Mauricio Maurino da Silva</t>
  </si>
  <si>
    <t>02751045910</t>
  </si>
  <si>
    <t>88136090</t>
  </si>
  <si>
    <t>4 de março | 13:27</t>
  </si>
  <si>
    <t>MEL42088253083LMFFF01</t>
  </si>
  <si>
    <t>2000005218158440</t>
  </si>
  <si>
    <t>3 de março de 2023 20:25 hs.</t>
  </si>
  <si>
    <t>Fabricio Melo Oliveira</t>
  </si>
  <si>
    <t>03519412667</t>
  </si>
  <si>
    <t>Rua Prefeito Sylson Ottoni 197 / CEP 37780000 - Morro da Barreira, Caldas, Minas Gerais</t>
  </si>
  <si>
    <t>Caldas</t>
  </si>
  <si>
    <t>37780000</t>
  </si>
  <si>
    <t>5 de março | 23:48</t>
  </si>
  <si>
    <t>6 de março | 11:37</t>
  </si>
  <si>
    <t>MEL42088202849LMFFF01</t>
  </si>
  <si>
    <t>2000005218137736</t>
  </si>
  <si>
    <t>3 de março de 2023 20:23 hs.</t>
  </si>
  <si>
    <t>Evandro Pantoja</t>
  </si>
  <si>
    <t>CPF 70264086236</t>
  </si>
  <si>
    <t>Travessa Manuel do Espírito 2101 - quarta rua direito, Abaetetuba - CEP: 68440000, Pará</t>
  </si>
  <si>
    <t>70264086236</t>
  </si>
  <si>
    <t>Travessa Manuel do Espírito 2101 / quarta rua direito Referencia: brechor da dona Santa - CEP 68440000 - Angélica, Abaetetuba, Pará</t>
  </si>
  <si>
    <t>Abaetetuba</t>
  </si>
  <si>
    <t>68440000</t>
  </si>
  <si>
    <t>10 de março | 14:30</t>
  </si>
  <si>
    <t>MEL42088198556LMXDF01</t>
  </si>
  <si>
    <t>2000005218005090</t>
  </si>
  <si>
    <t>3 de março de 2023 19:56 hs.</t>
  </si>
  <si>
    <t>8 de março | 11:41</t>
  </si>
  <si>
    <t>MEL42088139501LMFFF01</t>
  </si>
  <si>
    <t>2000005217950112</t>
  </si>
  <si>
    <t>3 de março de 2023 19:47 hs.</t>
  </si>
  <si>
    <t>Adeir De jesus</t>
  </si>
  <si>
    <t>04427595685</t>
  </si>
  <si>
    <t>Rua da Lagoa 330 / cAsa - CEP 35411000 - Antonio pereira, Antônio Pereira, Minas Gerais</t>
  </si>
  <si>
    <t>Antônio Pereira</t>
  </si>
  <si>
    <t>35411000</t>
  </si>
  <si>
    <t>5 de março | 15:04</t>
  </si>
  <si>
    <t>MEL42088111350LMFFF01</t>
  </si>
  <si>
    <t>2000004256475461</t>
  </si>
  <si>
    <t>3 de março de 2023 19:38 hs.</t>
  </si>
  <si>
    <t>Kleyton Bezerra</t>
  </si>
  <si>
    <t>05837993452</t>
  </si>
  <si>
    <t>Rua Raimundo Clemente da Rocha 86 / Referencia: ao lado da escola Raquel de Queiroz - CEP 55291120 - Francisco Simão dos Santos Figueira, Garanhuns, Pernambuco</t>
  </si>
  <si>
    <t>55291120</t>
  </si>
  <si>
    <t>7 de março | 10:29</t>
  </si>
  <si>
    <t>MEL42088095129LMFFF01</t>
  </si>
  <si>
    <t>2000005217851976</t>
  </si>
  <si>
    <t>3 de março de 2023 19:29 hs.</t>
  </si>
  <si>
    <t>Jorge sidney de souza martins Martins</t>
  </si>
  <si>
    <t>66187192753</t>
  </si>
  <si>
    <t>21321232</t>
  </si>
  <si>
    <t>MEL42088077729LMFFF01</t>
  </si>
  <si>
    <t>2000005217702772</t>
  </si>
  <si>
    <t>3 de março de 2023 18:59 hs.</t>
  </si>
  <si>
    <t>Francisco Munoz</t>
  </si>
  <si>
    <t>01344147992</t>
  </si>
  <si>
    <t>Avenida Porto Novo SN / pousada morada Referencia: ENTREGA EM POUSADA MORADA DA PRAIA DO ROSA - https://g.page/morada-da-praia-do-rosa?share - CEP 88780000 - ibiraquera, Imbituba, Santa Catarina</t>
  </si>
  <si>
    <t>5 de março | 22:42</t>
  </si>
  <si>
    <t>6 de março | 14:42</t>
  </si>
  <si>
    <t>MEL42088007948LMFFF01</t>
  </si>
  <si>
    <t>2000005217625780</t>
  </si>
  <si>
    <t>3 de março de 2023 18:46 hs.</t>
  </si>
  <si>
    <t>carlos alberto bispo bispo</t>
  </si>
  <si>
    <t>CPF 60836334787</t>
  </si>
  <si>
    <t>RUA PROFESSOR CARLOS DE GUSMÃO NÚMERO 60 60 - apartamento 101, Rio de Janeiro - CEP: 21235590, Rio de Janeiro</t>
  </si>
  <si>
    <t>60836334787</t>
  </si>
  <si>
    <t>14 de março | 14:01</t>
  </si>
  <si>
    <t>QC534466435BR</t>
  </si>
  <si>
    <t>2000004256346075</t>
  </si>
  <si>
    <t>3 de março de 2023 18:41 hs.</t>
  </si>
  <si>
    <t>Elias Da Cruz Barbosa</t>
  </si>
  <si>
    <t>CPF 25248524822</t>
  </si>
  <si>
    <t>Rua Ângelo Crepaldi 159, Suzano - CEP: 08663340, São Paulo</t>
  </si>
  <si>
    <t>25248524822</t>
  </si>
  <si>
    <t>Rua Ângelo Crepaldi 159 / sobrado - CEP 08663340 - Parque Residencial Casa Branca, Suzano, São Paulo</t>
  </si>
  <si>
    <t>08663340</t>
  </si>
  <si>
    <t>6 de março | 17:46</t>
  </si>
  <si>
    <t>42087962656</t>
  </si>
  <si>
    <t>2000005217584078</t>
  </si>
  <si>
    <t>3 de março de 2023 18:37 hs.</t>
  </si>
  <si>
    <t>Miguel Lucas de Almeida</t>
  </si>
  <si>
    <t>77034520178</t>
  </si>
  <si>
    <t>Qno 19 conj 34 casa 02 02 / Referencia: Próximo A Garagem Da São José - CEP 72261034 - expansao ceilandia norte, Brasília, Distrito Federal</t>
  </si>
  <si>
    <t>72261034</t>
  </si>
  <si>
    <t>4 de março | 05:02</t>
  </si>
  <si>
    <t>7 de março | 16:28</t>
  </si>
  <si>
    <t>MEL42087953896LMFFF01</t>
  </si>
  <si>
    <t>2000005217526488</t>
  </si>
  <si>
    <t>3 de março de 2023 18:32 hs.</t>
  </si>
  <si>
    <t>FTK110165</t>
  </si>
  <si>
    <t>MLB3153437507</t>
  </si>
  <si>
    <t>Rolamento Coifa Palio G1 1.0 1996 A 2000</t>
  </si>
  <si>
    <t>Luis Ricardo Siqueira de Freitas</t>
  </si>
  <si>
    <t>CPF 70265722292</t>
  </si>
  <si>
    <t>Av. Antonio Rocha 332, Bujaru - CEP: 68670000, Pará</t>
  </si>
  <si>
    <t>70265722292</t>
  </si>
  <si>
    <t>R. Antonio Rocha 332 / Mecânica Freitas - CEP 68670000 - Bairro Novo, Bujaru, Pará</t>
  </si>
  <si>
    <t>Bujaru</t>
  </si>
  <si>
    <t>68670000</t>
  </si>
  <si>
    <t>7 de março | 03:05</t>
  </si>
  <si>
    <t>8 de março | 08:09</t>
  </si>
  <si>
    <t>MEL42087930944LMXDF01</t>
  </si>
  <si>
    <t>2000005217449132</t>
  </si>
  <si>
    <t>3 de março de 2023 18:14 hs.</t>
  </si>
  <si>
    <t>Leandro Aleixo</t>
  </si>
  <si>
    <t>CPF 04167750988</t>
  </si>
  <si>
    <t>Rua Rosa Rigoni Landal 391, Curitiba - CEP: 81260240, Paraná</t>
  </si>
  <si>
    <t>04167750988</t>
  </si>
  <si>
    <t>Rua Rosa Rigoni Landal 391 / CEP 81260240 - Cidade Industrial, Curitiba, Paraná</t>
  </si>
  <si>
    <t>81260240</t>
  </si>
  <si>
    <t>8 de março | 00:07</t>
  </si>
  <si>
    <t>8 de março | 18:31</t>
  </si>
  <si>
    <t>MEL42087900370LMXDF01</t>
  </si>
  <si>
    <t>2000005217360564</t>
  </si>
  <si>
    <t>3 de março de 2023 17:57 hs.</t>
  </si>
  <si>
    <t>Mateus Anjos</t>
  </si>
  <si>
    <t>CPF 35844951808</t>
  </si>
  <si>
    <t>Rua José superi 19 - Casa, São Paulo - CEP: 04853170, São Paulo</t>
  </si>
  <si>
    <t>35844951808</t>
  </si>
  <si>
    <t>Rua José Superí 19 / Referencia: casa ao lado do escadão - CEP 04853170 - Jardim Noronha, São Paulo, São Paulo</t>
  </si>
  <si>
    <t>04853170</t>
  </si>
  <si>
    <t>8 de março | 15:07</t>
  </si>
  <si>
    <t>ML42087861002135551</t>
  </si>
  <si>
    <t>https://www.loggi.com/rastreador/3762947aef/ML42087861002135551</t>
  </si>
  <si>
    <t>2000004256225373</t>
  </si>
  <si>
    <t>3 de março de 2023 17:51 hs.</t>
  </si>
  <si>
    <t>TÉRCIO SANTOS DA SILVA</t>
  </si>
  <si>
    <t>01279014504</t>
  </si>
  <si>
    <t>Carlos gomes 87 / Casa Referencia: Rua fundo do depósito da casa nova, materiais de construção, saida para ibicoara,.. Auto Mecânica Tércio - CEP 46650000 - Centro, Barra da Estiva, Bahia</t>
  </si>
  <si>
    <t>Barra da Estiva</t>
  </si>
  <si>
    <t>46650000</t>
  </si>
  <si>
    <t>4 de março | 23:59</t>
  </si>
  <si>
    <t>6 de março | 15:45</t>
  </si>
  <si>
    <t>MEL42087845906LMFFF01</t>
  </si>
  <si>
    <t>2000005217303528</t>
  </si>
  <si>
    <t>3 de março de 2023 17:48 hs.</t>
  </si>
  <si>
    <t>MLB3101222411</t>
  </si>
  <si>
    <t>Bandeja Inferior Direita Com Pivô Citroen C3 2013 A 2022</t>
  </si>
  <si>
    <t>Sergio Norberto</t>
  </si>
  <si>
    <t>CPF 16921935892</t>
  </si>
  <si>
    <t>Rua Santa Rita De Cassia 208 - Casa, Itaquaquecetuba - CEP: 08599010, São Paulo</t>
  </si>
  <si>
    <t>16921935892</t>
  </si>
  <si>
    <t>Rua Santa Rita de Cássia 208 / Casa - CEP 08599010 - Vila Japão, Itaquaquecetuba, São Paulo</t>
  </si>
  <si>
    <t>08599010</t>
  </si>
  <si>
    <t>6 de março | 18:03</t>
  </si>
  <si>
    <t>42087840001</t>
  </si>
  <si>
    <t>2000005217298124</t>
  </si>
  <si>
    <t>3 de março de 2023 17:45 hs.</t>
  </si>
  <si>
    <t>jonas teixeira de oliveira</t>
  </si>
  <si>
    <t>CPF 80971237891</t>
  </si>
  <si>
    <t>rua salgado filho 530, Janaúba - CEP: 39442165, Minas Gerais</t>
  </si>
  <si>
    <t>80971237891</t>
  </si>
  <si>
    <t>39442054</t>
  </si>
  <si>
    <t>2000005217058594</t>
  </si>
  <si>
    <t>3 de março de 2023 17:36 hs.</t>
  </si>
  <si>
    <t>4 de março | 01:31</t>
  </si>
  <si>
    <t>5 de março | 13:50</t>
  </si>
  <si>
    <t>MEL42087732283LMFFF01</t>
  </si>
  <si>
    <t>2000005217211524</t>
  </si>
  <si>
    <t>3 de março de 2023 17:34 hs.</t>
  </si>
  <si>
    <t>Maiana Sanches Menezes de Jesus Maciel</t>
  </si>
  <si>
    <t>85980926577</t>
  </si>
  <si>
    <t>Rua Rio de Janeiro 1 / descendo Guimarães - CEP 43810350 - Pitanga, Candeias, Bahia</t>
  </si>
  <si>
    <t>43810350</t>
  </si>
  <si>
    <t>3 de março | 22:54</t>
  </si>
  <si>
    <t>4 de março | 12:03</t>
  </si>
  <si>
    <t>MEL42087799801LMFFF01</t>
  </si>
  <si>
    <t>2000005217182188</t>
  </si>
  <si>
    <t>3 de março de 2023 17:25 hs.</t>
  </si>
  <si>
    <t>rafael silva</t>
  </si>
  <si>
    <t>CPF 38193847822</t>
  </si>
  <si>
    <t>ESTRADA DOS PEREIRA  477 - SALA 02, COTIA - CEP: 06726360, São Paulo</t>
  </si>
  <si>
    <t>38193847822</t>
  </si>
  <si>
    <t>Rua Camisa Verde 110 / Chácara Referencia: condomínio sanressore na estrada dos pereiras próximo a Revnet telecom só colocar no Google Revnet telecom - CEP 06727035 - Jardim San Ressore (Caucaia do Alto), Cotia, São Paulo</t>
  </si>
  <si>
    <t>06727035</t>
  </si>
  <si>
    <t>7 de março | 03:03</t>
  </si>
  <si>
    <t>7 de março | 11:55</t>
  </si>
  <si>
    <t>MEL42087783429LMXDF01</t>
  </si>
  <si>
    <t>2000005217169650</t>
  </si>
  <si>
    <t>3 de março de 2023 17:24 hs.</t>
  </si>
  <si>
    <t>Leonardo Guerra</t>
  </si>
  <si>
    <t>CPF 32870627866</t>
  </si>
  <si>
    <t>AV joão Paulo II 670 - Leonardo Guerra torre 2 ap 07, Osasco - CEP: 06172200, São Paulo</t>
  </si>
  <si>
    <t>32870627866</t>
  </si>
  <si>
    <t>Avenida João Paulo II 670 / Torre 2 AP 07 - CEP 06172200 - São Pedro, Osasco, São Paulo</t>
  </si>
  <si>
    <t>06172200</t>
  </si>
  <si>
    <t>6 de março | 20:19</t>
  </si>
  <si>
    <t>SAMUEL ALEXANDRE</t>
  </si>
  <si>
    <t>42087782982</t>
  </si>
  <si>
    <t>2000005216009114</t>
  </si>
  <si>
    <t>3 de março de 2023 17:13 hs.</t>
  </si>
  <si>
    <t>Michelle De Nadai</t>
  </si>
  <si>
    <t>13003318799</t>
  </si>
  <si>
    <t>Antônio Claudio Gaigher 468 / Apt 203 - CEP 29240000 - Parque Residencial, Alfredo Chaves, Espírito Santo</t>
  </si>
  <si>
    <t>Alfredo Chaves</t>
  </si>
  <si>
    <t>29240000</t>
  </si>
  <si>
    <t>4 de março | 05:28</t>
  </si>
  <si>
    <t>MEL42087285816LMFFF01</t>
  </si>
  <si>
    <t>2000005217004908</t>
  </si>
  <si>
    <t>3 de março de 2023 16:54 hs.</t>
  </si>
  <si>
    <t>MLB2859910056</t>
  </si>
  <si>
    <t>Morceguinho Dianteiro Classic Lado Direito 2004 A 2015</t>
  </si>
  <si>
    <t>Mirian Andrade</t>
  </si>
  <si>
    <t>CPF 29196080884</t>
  </si>
  <si>
    <t>Rua Delfino Macedo 128 - Mirian, Caraguatatuba - CEP: 11660135, São Paulo</t>
  </si>
  <si>
    <t>29196080884</t>
  </si>
  <si>
    <t>Rua Delfino Macedo 128 / Mirian - CEP 11660135 - Benfica, Caraguatatuba, São Paulo</t>
  </si>
  <si>
    <t>11660135</t>
  </si>
  <si>
    <t>8 de março | 00:58</t>
  </si>
  <si>
    <t>8 de março | 12:28</t>
  </si>
  <si>
    <t>MEL42087710038LMXDF01</t>
  </si>
  <si>
    <t>2000005216946748</t>
  </si>
  <si>
    <t>3 de março de 2023 16:48 hs.</t>
  </si>
  <si>
    <t>Josemar Amorim</t>
  </si>
  <si>
    <t>93219709672</t>
  </si>
  <si>
    <t>Rua do Sanhaço 164 / Casa - CEP 38407378 - Morumbi, Uberlândia, Minas Gerais</t>
  </si>
  <si>
    <t>38407378</t>
  </si>
  <si>
    <t>3 de março | 20:37</t>
  </si>
  <si>
    <t>6 de março | 10:48</t>
  </si>
  <si>
    <t>MEL42087684317LMFFF01</t>
  </si>
  <si>
    <t>2000005216932894</t>
  </si>
  <si>
    <t>3 de março de 2023 16:43 hs.</t>
  </si>
  <si>
    <t>DANIEL CICI</t>
  </si>
  <si>
    <t>26618288851</t>
  </si>
  <si>
    <t>Avenida Dona Paulina de Morais 1419 / borrachariaesplanada - CEP 18407110 - Jardim Maringá, Itapeva, São Paulo</t>
  </si>
  <si>
    <t>18407110</t>
  </si>
  <si>
    <t>3 de março | 20:28</t>
  </si>
  <si>
    <t>4 de março | 17:00</t>
  </si>
  <si>
    <t>MEL42087677158LMFFF01</t>
  </si>
  <si>
    <t>2000005216680712</t>
  </si>
  <si>
    <t>3 de março de 2023 15:58 hs.</t>
  </si>
  <si>
    <t>FTK11060</t>
  </si>
  <si>
    <t>MLB3101658649</t>
  </si>
  <si>
    <t>Pivô Da Bandeja Inferior Ambos Lados Peugeot 208 2013 A 2022</t>
  </si>
  <si>
    <t>FRUTOSDIAS COMERCIO E SERVIÇOS</t>
  </si>
  <si>
    <t>CNPJ 15145717000107</t>
  </si>
  <si>
    <t>Avenida Jequitaia 1853, Salvador - CEP: 40460120, Bahia</t>
  </si>
  <si>
    <t>15145717000107</t>
  </si>
  <si>
    <t>Avenida Jequitaia 1853 / Referencia: Concessionária chevrolet. - CEP 40460120 - Água de Meninos, Salvador, Bahia</t>
  </si>
  <si>
    <t>40460120</t>
  </si>
  <si>
    <t>7 de março | 03:32</t>
  </si>
  <si>
    <t>9 de março | 10:23</t>
  </si>
  <si>
    <t>MEL42087568845LMXDF01</t>
  </si>
  <si>
    <t>2000005216455710</t>
  </si>
  <si>
    <t>3 de março de 2023 15:27 hs.</t>
  </si>
  <si>
    <t>Cancelou porque não conseguiu entrar em contato com você.</t>
  </si>
  <si>
    <t>MLB3137308617</t>
  </si>
  <si>
    <t>Lerrandro Lucas</t>
  </si>
  <si>
    <t>CPF 06569852167</t>
  </si>
  <si>
    <t>Rua Boa Vista 59, Itumbiara - CEP: 75503505, Goiás</t>
  </si>
  <si>
    <t>06569852167</t>
  </si>
  <si>
    <t>75503505</t>
  </si>
  <si>
    <t>2000004255825691</t>
  </si>
  <si>
    <t>3 de março de 2023 15:16 hs.</t>
  </si>
  <si>
    <t>Luis Eduardo Cunha da Silva</t>
  </si>
  <si>
    <t>15025053471</t>
  </si>
  <si>
    <t>Rua Maria Do Rosário 99 / Referencia: Descendo a esquina do ferro velho, 1 direita, 2esquerda - CEP 58396000 - Centro, Arara, Paraíba</t>
  </si>
  <si>
    <t>Arara</t>
  </si>
  <si>
    <t>58396000</t>
  </si>
  <si>
    <t>4 de março | 00:16</t>
  </si>
  <si>
    <t>6 de março | 09:18</t>
  </si>
  <si>
    <t>MEL42087453852LMFFF01</t>
  </si>
  <si>
    <t>2000005216388562</t>
  </si>
  <si>
    <t>3 de março de 2023 15:13 hs.</t>
  </si>
  <si>
    <t>Joao Paulo Silva Silva</t>
  </si>
  <si>
    <t>33404262875</t>
  </si>
  <si>
    <t>José Anacleto 10 / casa - CEP 12630000 - Embau, Cachoeira Paulista, São Paulo</t>
  </si>
  <si>
    <t>4 de março | 00:14</t>
  </si>
  <si>
    <t>4 de março | 14:45</t>
  </si>
  <si>
    <t>MEL42087445627LMFFF01</t>
  </si>
  <si>
    <t>2000005216354968</t>
  </si>
  <si>
    <t>3 de março de 2023 15:07 hs.</t>
  </si>
  <si>
    <t>Diego Nunes de Oliveira</t>
  </si>
  <si>
    <t>CPF 39502408888</t>
  </si>
  <si>
    <t>Rua Russia  380 - Apartamento 215, São Bernardo do Campo - CEP: 09668000, São Paulo</t>
  </si>
  <si>
    <t>39502408888</t>
  </si>
  <si>
    <t>Avenida dos Ourives 980 / Bloco 1   Apart 79 Referencia: Av. dos ourives 980 Bloco 1 Apartamento 79Sao Savero -  Sao Paulo prox a Av Taboao - CEP 04194260 - Jardim São Savério, São Paulo, São Paulo</t>
  </si>
  <si>
    <t>04194260</t>
  </si>
  <si>
    <t>6 de março | 15:48</t>
  </si>
  <si>
    <t>6 de março | 18:38</t>
  </si>
  <si>
    <t>42087430415</t>
  </si>
  <si>
    <t>2000005216120776</t>
  </si>
  <si>
    <t>3 de março de 2023 14:33 hs.</t>
  </si>
  <si>
    <t>DALMIR DOS ANJOS BARRETO MIL</t>
  </si>
  <si>
    <t>CPF 99139030504</t>
  </si>
  <si>
    <t>AV JOSE RODRIGUES COSTA 509 - casa, Souto Soares - CEP: 46990000, Bahia</t>
  </si>
  <si>
    <t>99139030504</t>
  </si>
  <si>
    <t>AV JOSE RODRIGUES COSTA 509 / casa - CEP 46990000 - Souto Soares, Bahia</t>
  </si>
  <si>
    <t>Souto Soares</t>
  </si>
  <si>
    <t>46990000</t>
  </si>
  <si>
    <t>4 de março | 04:53</t>
  </si>
  <si>
    <t>7 de março | 11:02</t>
  </si>
  <si>
    <t>MEL42087332820LMXDF01</t>
  </si>
  <si>
    <t>2000005216106208</t>
  </si>
  <si>
    <t>3 de março de 2023 14:31 hs.</t>
  </si>
  <si>
    <t>madson leandro</t>
  </si>
  <si>
    <t>09811765421</t>
  </si>
  <si>
    <t>Rua A 322 / lot bosque do sossego - próximo ao  Ceasa - CEP 57075787 - Santos Dumont, Maceió, Alagoas</t>
  </si>
  <si>
    <t>57075787</t>
  </si>
  <si>
    <t>3 de março | 22:55</t>
  </si>
  <si>
    <t>4 de março | 18:56</t>
  </si>
  <si>
    <t>MEL42087324182LMFFF01</t>
  </si>
  <si>
    <t>2000005216114720</t>
  </si>
  <si>
    <t>3 de março de 2023 14:30 hs.</t>
  </si>
  <si>
    <t>MLB3111427505</t>
  </si>
  <si>
    <t>Par Bandeja Superior Sem Pivô Marajó 1980 À 1991</t>
  </si>
  <si>
    <t>Francisco Gomes</t>
  </si>
  <si>
    <t>CPF 11159506817</t>
  </si>
  <si>
    <t>Rua Paulo Iazzetti 6 - Casa 1, São Paulo - CEP: 03472030, São Paulo</t>
  </si>
  <si>
    <t>11159506817</t>
  </si>
  <si>
    <t>Rua Adelino Francisco Pedras 6 / c1 Referencia: it até o final da rua ,tem um pé de manga seguir em frente terá um gol quadrado verde em cima dos pneus a casa está de frente - CEP 03472030 - Jardim Haia do Carrão, São Paulo, São Paulo</t>
  </si>
  <si>
    <t>03472030</t>
  </si>
  <si>
    <t>6 de março | 15:49</t>
  </si>
  <si>
    <t>6 de março | 19:07</t>
  </si>
  <si>
    <t>42087329351</t>
  </si>
  <si>
    <t>2000005216088216</t>
  </si>
  <si>
    <t>3 de março de 2023 14:26 hs.</t>
  </si>
  <si>
    <t>MLB2848970011</t>
  </si>
  <si>
    <t>Pastilha De Freio Dianteira Classic 2010 Em Diante</t>
  </si>
  <si>
    <t>maria seles</t>
  </si>
  <si>
    <t>CPF 24619559806</t>
  </si>
  <si>
    <t>Rua Witercindo Garcia de freitas 404 - Casa, Franco da Rocha - CEP: 07807240, São Paulo</t>
  </si>
  <si>
    <t>24619559806</t>
  </si>
  <si>
    <t>Rua Witesindo Garcia de Freitas 404 / CEP 07807240 - Vila Humbelina, Franco da Rocha, São Paulo</t>
  </si>
  <si>
    <t>07807240</t>
  </si>
  <si>
    <t>4 de março | 01:38</t>
  </si>
  <si>
    <t>4 de março | 13:32</t>
  </si>
  <si>
    <t>MEL42087316485LMXDF01</t>
  </si>
  <si>
    <t>2000004255675755</t>
  </si>
  <si>
    <t>3 de março de 2023 14:25 hs.</t>
  </si>
  <si>
    <t>Emanuel Silva Souza</t>
  </si>
  <si>
    <t>71225994934</t>
  </si>
  <si>
    <t>Rua Nereu Ramos 1235 / Marina Emanuel - CEP 88980000 - Estaleiros, Passo de Torres, Santa Catarina</t>
  </si>
  <si>
    <t>Passo de Torres</t>
  </si>
  <si>
    <t>88980000</t>
  </si>
  <si>
    <t>6 de março | 17:33</t>
  </si>
  <si>
    <t>MEL42087310376LMFFF01</t>
  </si>
  <si>
    <t>2000005216031220</t>
  </si>
  <si>
    <t>3 de março de 2023 14:18 hs.</t>
  </si>
  <si>
    <t>Elsilene Silvestre Freire De Jesus</t>
  </si>
  <si>
    <t>01976100569</t>
  </si>
  <si>
    <t>Rua dos Freires SN / Referencia: próximo a padaria almeida - CEP 44748000 - centro, Taquarendi, Bahia</t>
  </si>
  <si>
    <t>Taquarendi</t>
  </si>
  <si>
    <t>44748000</t>
  </si>
  <si>
    <t>3 de março | 18:20</t>
  </si>
  <si>
    <t>5 de março | 09:20</t>
  </si>
  <si>
    <t>MEL42087295776LMFFF01</t>
  </si>
  <si>
    <t>2000005215871160</t>
  </si>
  <si>
    <t>3 de março de 2023 13:53 hs.</t>
  </si>
  <si>
    <t>Gean Porto</t>
  </si>
  <si>
    <t>CPF 98559133534</t>
  </si>
  <si>
    <t>Rua Manoel Francisco Machado 183 - Casa, Presidente Dutra - CEP: 44930000, Bahia</t>
  </si>
  <si>
    <t>98559133534</t>
  </si>
  <si>
    <t>Rua segunda travessa Antônio Pereira Neto 250 / Casa - CEP 44930000 - centro, Presidente Dutra, Bahia</t>
  </si>
  <si>
    <t>44930000</t>
  </si>
  <si>
    <t>7 de março | 06:57</t>
  </si>
  <si>
    <t>MEL42087227017LMXDF01</t>
  </si>
  <si>
    <t>2000005215835904</t>
  </si>
  <si>
    <t>3 de março de 2023 13:49 hs.</t>
  </si>
  <si>
    <t>Marcelo Domingos de Souza</t>
  </si>
  <si>
    <t>CPF 26798844855</t>
  </si>
  <si>
    <t>Av Dos Braguetas 915, São José do Rio Pardo - CEP: 13720000, São Paulo</t>
  </si>
  <si>
    <t>26798844855</t>
  </si>
  <si>
    <t>Av dos Braghettas 915 / CEP 13720000 - Eduardo Cassucci, São José do Rio Pardo, São Paulo</t>
  </si>
  <si>
    <t>3 de março | 23:46</t>
  </si>
  <si>
    <t>4 de março | 11:58</t>
  </si>
  <si>
    <t>MEL42087213240LMXDF01</t>
  </si>
  <si>
    <t>2000005215782066</t>
  </si>
  <si>
    <t>3 de março de 2023 13:38 hs.</t>
  </si>
  <si>
    <t>Odailton Santana Silva</t>
  </si>
  <si>
    <t>CPF 06861778516</t>
  </si>
  <si>
    <t>Rua Antônio Bispo de Freitas 67 - Ao lado do bar, Barreiras - CEP: 47801184, Bahia</t>
  </si>
  <si>
    <t>06861778516</t>
  </si>
  <si>
    <t>Rua Antônio Bispo de Freitas 67 / Ao lado do bar Referencia: portão branco - CEP 47801184 - Vila Brasil, Barreiras, Bahia</t>
  </si>
  <si>
    <t>47801184</t>
  </si>
  <si>
    <t>4 de março | 05:03</t>
  </si>
  <si>
    <t>8 de março | 11:39</t>
  </si>
  <si>
    <t>MEL42087182871LMXDF01</t>
  </si>
  <si>
    <t>2000005215672880</t>
  </si>
  <si>
    <t>3 de março de 2023 13:24 hs.</t>
  </si>
  <si>
    <t>Ranielly Evely Alvarenga Marçal</t>
  </si>
  <si>
    <t>CPF 06412260129</t>
  </si>
  <si>
    <t>Quadra 13 MR 1 22 - Loja FR Motos, Planaltina - CEP: 73751256, Goiás</t>
  </si>
  <si>
    <t>06412260129</t>
  </si>
  <si>
    <t>Quadra 13 MR 1 22 / Loja FR Motos Referencia: caso não encontre alguém no endereço, entregar na conveniência em frente - CEP 73751256 - Setor Norte, Planaltina, Goiás</t>
  </si>
  <si>
    <t>73751256</t>
  </si>
  <si>
    <t>4 de março | 04:03</t>
  </si>
  <si>
    <t>5 de março | 11:20</t>
  </si>
  <si>
    <t>MEL42087140293LMXDF01</t>
  </si>
  <si>
    <t>2000005212555286</t>
  </si>
  <si>
    <t>3 de março de 2023 13:22 hs.</t>
  </si>
  <si>
    <t>Luan Lee Huller</t>
  </si>
  <si>
    <t>06192996903</t>
  </si>
  <si>
    <t>Rua Dionísio Girardi 279 / CEP 89239665 - Rio Bonito (Pirabeiraba), Joinville, Santa Catarina</t>
  </si>
  <si>
    <t>89239665</t>
  </si>
  <si>
    <t>6 de março | 16:38</t>
  </si>
  <si>
    <t>7 de março | 10:08</t>
  </si>
  <si>
    <t>MEL42085818345LMFFF01</t>
  </si>
  <si>
    <t>2000005215583522</t>
  </si>
  <si>
    <t>3 de março de 2023 13:05 hs.</t>
  </si>
  <si>
    <t>Junior Borgonove</t>
  </si>
  <si>
    <t>CPF 27921909817</t>
  </si>
  <si>
    <t>Av. Tiradentes 501 - JD. triunfo, Pedreira - CEP: 13920000, São Paulo</t>
  </si>
  <si>
    <t>27921909817</t>
  </si>
  <si>
    <t>Avenida Tiradentes 501 / casa - CEP 13920000 - jd.triunfo, Pedreira, São Paulo</t>
  </si>
  <si>
    <t>4 de março | 12:00</t>
  </si>
  <si>
    <t>MEL42087104057LMXDF01</t>
  </si>
  <si>
    <t>2000004255457085</t>
  </si>
  <si>
    <t>3 de março de 2023 12:57 hs.</t>
  </si>
  <si>
    <t>Dailson  Tito</t>
  </si>
  <si>
    <t>CPF 92932630504</t>
  </si>
  <si>
    <t>Rua Rubens Francisco Dias 540 - Condomínio Reserva, Feira de Santana - CEP: 44059370, Bahia</t>
  </si>
  <si>
    <t>92932630504</t>
  </si>
  <si>
    <t>Rua Rubens Francisco Dias 540 / Condomínio Reserva - CEP 44059370 - Papagaio, Feira de Santana, Bahia</t>
  </si>
  <si>
    <t>44059370</t>
  </si>
  <si>
    <t>4 de março | 04:28</t>
  </si>
  <si>
    <t>7 de março | 11:25</t>
  </si>
  <si>
    <t>MEL42087082289LMXDF01</t>
  </si>
  <si>
    <t>2000005215479790</t>
  </si>
  <si>
    <t>3 de março de 2023 12:48 hs.</t>
  </si>
  <si>
    <t>O produto devolvido chegou em sexta-feira, 10 de março.</t>
  </si>
  <si>
    <t>fabio sobral</t>
  </si>
  <si>
    <t>CPF 63682516204</t>
  </si>
  <si>
    <t>julio goncalves da silva jr 143, braganca paulista - CEP: 12926111, São Paulo</t>
  </si>
  <si>
    <t>63682516204</t>
  </si>
  <si>
    <t>10 de março | 01:15</t>
  </si>
  <si>
    <t>10 de março | 11:49</t>
  </si>
  <si>
    <t>MEL42095075126LMXDR01</t>
  </si>
  <si>
    <t>2000005215477054</t>
  </si>
  <si>
    <t>3 de março de 2023 12:46 hs.</t>
  </si>
  <si>
    <t>Valdemir Rosa</t>
  </si>
  <si>
    <t>18694403900</t>
  </si>
  <si>
    <t>AVENIDA SIQUEIRA CAMPOS 1510 / Em frente ao cemitério são José, depósito de água  - CEP 57010000 - Maceió, Alagoas</t>
  </si>
  <si>
    <t>57010000</t>
  </si>
  <si>
    <t>7 de março | 16:06</t>
  </si>
  <si>
    <t>MEL42087056200LMFFF01</t>
  </si>
  <si>
    <t>https://myaccount.mercadolivre.com.br/shipments/42087056200/detail</t>
  </si>
  <si>
    <t>2000004255425349</t>
  </si>
  <si>
    <t>Ana Shirley Dutra Silva</t>
  </si>
  <si>
    <t>CPF 61025865308</t>
  </si>
  <si>
    <t>Avenida Tocantins 89 - encima da center placas ap2, Tapurah - CEP: 78573000, Mato Grosso</t>
  </si>
  <si>
    <t>61025865308</t>
  </si>
  <si>
    <t>Rua dos Ipês 1272 / kitnet 2 Referencia: kitnet 2 - CEP 78573000 - Cristo rei, Tapurah, Mato Grosso</t>
  </si>
  <si>
    <t>Tapurah</t>
  </si>
  <si>
    <t>78573000</t>
  </si>
  <si>
    <t>8 de março | 14:35</t>
  </si>
  <si>
    <t>MEL42087054211LMXDF01</t>
  </si>
  <si>
    <t>2000005215426166</t>
  </si>
  <si>
    <t>3 de março de 2023 12:38 hs.</t>
  </si>
  <si>
    <t>Rodrigo Pires Paranhos</t>
  </si>
  <si>
    <t>CPF 80302033068</t>
  </si>
  <si>
    <t>Rua Antônio Vivaldi 156 - Parada 44, Viamão - CEP: 94450270, Rio Grande do Sul</t>
  </si>
  <si>
    <t>80302033068</t>
  </si>
  <si>
    <t>Rua Antônio Vivaldi 156 / CEP 94450270 - São Lucas, Viamão, Rio Grande do Sul</t>
  </si>
  <si>
    <t>94450270</t>
  </si>
  <si>
    <t>4 de março | 02:21</t>
  </si>
  <si>
    <t>6 de março | 14:41</t>
  </si>
  <si>
    <t>MEL42087031813LMXDF01</t>
  </si>
  <si>
    <t>2000005215305758</t>
  </si>
  <si>
    <t>3 de março de 2023 12:37 hs.</t>
  </si>
  <si>
    <t>MLB2965880492</t>
  </si>
  <si>
    <t>4M AUTOMOVEIS E HOLDING FAMILIAR EIRELI</t>
  </si>
  <si>
    <t>CNPJ 05583458000134</t>
  </si>
  <si>
    <t>Rua Ceará 1206, Avaré - CEP: 18701090, São Paulo</t>
  </si>
  <si>
    <t>05583458000134</t>
  </si>
  <si>
    <t>13 de março | 09:43</t>
  </si>
  <si>
    <t>17 de março | 14:03</t>
  </si>
  <si>
    <t>QC425249130BR</t>
  </si>
  <si>
    <t>2000005215350522</t>
  </si>
  <si>
    <t>3 de março de 2023 12:23 hs.</t>
  </si>
  <si>
    <t>Hugo Soares Castilho</t>
  </si>
  <si>
    <t>CPF 22492316807</t>
  </si>
  <si>
    <t>av augusto de almeida batista 1420 - 1410, Embu das Artes - CEP: 06826280, São Paulo</t>
  </si>
  <si>
    <t>22492316807</t>
  </si>
  <si>
    <t>Rua Ilha Bela 50 / Referencia: Pode Deixar Na Casa Em Frente Ao Lado - CEP 06817200 - Parque Esplanada, Embu das Artes, São Paulo</t>
  </si>
  <si>
    <t>06817200</t>
  </si>
  <si>
    <t>3 de março | 15:17</t>
  </si>
  <si>
    <t>7 de março | 05:01</t>
  </si>
  <si>
    <t>42087000423</t>
  </si>
  <si>
    <t>2000005215333802</t>
  </si>
  <si>
    <t>carlos henrique</t>
  </si>
  <si>
    <t>CPF 06579512776</t>
  </si>
  <si>
    <t>Rua São Miguel 13, Rio de Janeiro - CEP: 20530420, Rio de Janeiro</t>
  </si>
  <si>
    <t>06579512776</t>
  </si>
  <si>
    <t>Rua São Miguel 13 / CEP 20530420 - Tijuca, Rio de Janeiro, Rio de Janeiro</t>
  </si>
  <si>
    <t>3 de março | 22:26</t>
  </si>
  <si>
    <t>6 de março | 14:13</t>
  </si>
  <si>
    <t>MEL42086996876LMXDF01</t>
  </si>
  <si>
    <t>2000005215334376</t>
  </si>
  <si>
    <t>3 de março de 2023 12:20 hs.</t>
  </si>
  <si>
    <t>Jose Rodrigo Xavier Geraldo</t>
  </si>
  <si>
    <t>04394099935</t>
  </si>
  <si>
    <t>Rua Avelino Dias Santos 188 / Referencia: Casa branca balaustre verde - CEP 83221562 - Dom Pedro II, Paranaguá, Paraná</t>
  </si>
  <si>
    <t>83221562</t>
  </si>
  <si>
    <t>3 de março | 15:46</t>
  </si>
  <si>
    <t>7 de março | 14:19</t>
  </si>
  <si>
    <t>MEL42086992319LMFFF01</t>
  </si>
  <si>
    <t>2000005215288052</t>
  </si>
  <si>
    <t>3 de março de 2023 12:15 hs.</t>
  </si>
  <si>
    <t>222010b</t>
  </si>
  <si>
    <t>MLB2961038995</t>
  </si>
  <si>
    <t>Braço Oscilante Direito Com Bucha Escort 1983 A 1996</t>
  </si>
  <si>
    <t>Gabriel Curcio</t>
  </si>
  <si>
    <t>CPF 32103005856</t>
  </si>
  <si>
    <t>Cozo Taguchi 321, Pereira Barreto - CEP: 15370000, São Paulo</t>
  </si>
  <si>
    <t>32103005856</t>
  </si>
  <si>
    <t>Rua Atlântico 1055 / Referencia: PC Fight Team 
Tatame Sacos De Pancada No Quintal - CEP 15370646 - Vila Carvalho, Pereira Barreto, São Paulo</t>
  </si>
  <si>
    <t>Pereira Barreto</t>
  </si>
  <si>
    <t>15370646</t>
  </si>
  <si>
    <t>4 de março | 03:31</t>
  </si>
  <si>
    <t>5 de março | 12:07</t>
  </si>
  <si>
    <t>MEL42086971934LMXDF01</t>
  </si>
  <si>
    <t>2000005215164636</t>
  </si>
  <si>
    <t>3 de março de 2023 11:53 hs.</t>
  </si>
  <si>
    <t>renan ferreira</t>
  </si>
  <si>
    <t>05946836706</t>
  </si>
  <si>
    <t>Travessa Ururai 63 / Referencia: atras da vila olímpica - CEP 21511420 - Honório Gurgel, Rio de Janeiro, Rio de Janeiro</t>
  </si>
  <si>
    <t>21511420</t>
  </si>
  <si>
    <t>3 de março | 23:17</t>
  </si>
  <si>
    <t>5 de março | 11:00</t>
  </si>
  <si>
    <t>MEL42086920087LMFFF01</t>
  </si>
  <si>
    <t>2000005215146610</t>
  </si>
  <si>
    <t>3 de março de 2023 11:50 hs.</t>
  </si>
  <si>
    <t>MLB2204125202</t>
  </si>
  <si>
    <t>Claudinei Bonfim da Conceição</t>
  </si>
  <si>
    <t>CPF 92160930563</t>
  </si>
  <si>
    <t>Rua Lua Brilhante 99 - casa, São Paulo - CEP: 04476395, São Paulo</t>
  </si>
  <si>
    <t>92160930563</t>
  </si>
  <si>
    <t>Rua Lua Brilhante 18 / Bar do Enéas 18 Referencia: eu - CEP 04476395 - Eldorado, São Paulo, São Paulo</t>
  </si>
  <si>
    <t>04476395</t>
  </si>
  <si>
    <t>4 de março | 01:06</t>
  </si>
  <si>
    <t>4 de março | 12:10</t>
  </si>
  <si>
    <t>MEL42086912043LMXDF01</t>
  </si>
  <si>
    <t>2000005215071928</t>
  </si>
  <si>
    <t>3 de março de 2023 11:41 hs.</t>
  </si>
  <si>
    <t>cristiano aires da rocha</t>
  </si>
  <si>
    <t>CPF 35379652816</t>
  </si>
  <si>
    <t>rua odilon behrens 278 - loja, Guanhães - CEP: 39740000, Minas Gerais</t>
  </si>
  <si>
    <t>35379652816</t>
  </si>
  <si>
    <t>Rua Odilon Behrens 278 / CEP 39740000 - centro, Guanhães, Minas Gerais</t>
  </si>
  <si>
    <t>Guanhães</t>
  </si>
  <si>
    <t>39740000</t>
  </si>
  <si>
    <t>4 de março | 00:25</t>
  </si>
  <si>
    <t>7 de março | 12:35</t>
  </si>
  <si>
    <t>MEL42086885264LMXDF01</t>
  </si>
  <si>
    <t>2000004255228163</t>
  </si>
  <si>
    <t>3 de março de 2023 11:28 hs.</t>
  </si>
  <si>
    <t>Robson Passos Cipriano</t>
  </si>
  <si>
    <t>39869853870</t>
  </si>
  <si>
    <t>Rua Caetano Ruyvo 144 / cs 1 Referencia: na pracinha - CEP 02353050 - parque Ramos freitas, São Paulo, São Paulo</t>
  </si>
  <si>
    <t>02353050</t>
  </si>
  <si>
    <t>4 de março | 01:44</t>
  </si>
  <si>
    <t>4 de março | 16:22</t>
  </si>
  <si>
    <t>MEL42086846381LMFFF01</t>
  </si>
  <si>
    <t>2000005214897528</t>
  </si>
  <si>
    <t>3 de março de 2023 11:13 hs.</t>
  </si>
  <si>
    <t>MEL42086806462LMFFF01</t>
  </si>
  <si>
    <t>2000005214028776</t>
  </si>
  <si>
    <t>3 de março de 2023 11:08 hs.</t>
  </si>
  <si>
    <t>MLB2220070511</t>
  </si>
  <si>
    <t>Suporte Radiador Dois Lados - Corsa Classic 1.6 2005 A 2007</t>
  </si>
  <si>
    <t>diego henrique silva</t>
  </si>
  <si>
    <t>CPF 07360968682</t>
  </si>
  <si>
    <t>antonio onorato fraga 348, Perdizes - CEP: 38170000, Minas Gerais</t>
  </si>
  <si>
    <t>07360968682</t>
  </si>
  <si>
    <t>Rua Antônio Onorato Fraga 348 / Referencia: Próximo A Fábrica De Farinha - CEP 38170000 - centro, Perdizes, Minas Gerais</t>
  </si>
  <si>
    <t>Perdizes</t>
  </si>
  <si>
    <t>38170000</t>
  </si>
  <si>
    <t>4 de março | 03:05</t>
  </si>
  <si>
    <t>6 de março | 11:12</t>
  </si>
  <si>
    <t>MEL42086419721LMXDF01</t>
  </si>
  <si>
    <t>2000005214836844</t>
  </si>
  <si>
    <t>3 de março de 2023 11:03 hs.</t>
  </si>
  <si>
    <t>Jopson Ameno</t>
  </si>
  <si>
    <t>48696048504</t>
  </si>
  <si>
    <t>Rua João Dias 71994059950 / Número 08 - Primeira Rua A Esquerda Depois A Direita Depois Do Fim De Linha - CEP 40353490 - Fazenda Grande do Retiro, Salvador, Bahia</t>
  </si>
  <si>
    <t>40353490</t>
  </si>
  <si>
    <t>4 de março | 23:19</t>
  </si>
  <si>
    <t>5 de março | 11:38</t>
  </si>
  <si>
    <t>MEL42086776372LMFFF01</t>
  </si>
  <si>
    <t>2000004254471207</t>
  </si>
  <si>
    <t>3 de março de 2023 10:45 hs.</t>
  </si>
  <si>
    <t>thalita cume sapaio oliveira souza</t>
  </si>
  <si>
    <t>CPF 22498300708</t>
  </si>
  <si>
    <t>Rua da Assembléia 34, Angra dos Reis - CEP: 23952020, Rio de Janeiro</t>
  </si>
  <si>
    <t>22498300708</t>
  </si>
  <si>
    <t>Rua da Assembléia 34 / em frente ao Bar Referencia: em frente ao antigo bar do Roberto.
segundo andar - CEP 23952020 - Morro da Boa Vista (Mambucaba), Angra dos Reis, Rio de Janeiro</t>
  </si>
  <si>
    <t>23952020</t>
  </si>
  <si>
    <t>4 de março | 02:24</t>
  </si>
  <si>
    <t>6 de março | 13:22</t>
  </si>
  <si>
    <t>MEL42086729542LMXDF01</t>
  </si>
  <si>
    <t>2000005214645104</t>
  </si>
  <si>
    <t>3 de março de 2023 10:30 hs.</t>
  </si>
  <si>
    <t>MLB3070014008</t>
  </si>
  <si>
    <t>Par Bandeja Com Pivô Uno Vivace 2010 Em Diante</t>
  </si>
  <si>
    <t>Alexandre Jose Da Silva</t>
  </si>
  <si>
    <t>CPF 06450770627</t>
  </si>
  <si>
    <t>Rua Deputado Feliciano Pena 29 - Casa 4, Belo Horizonte - CEP: 31560110, Minas Gerais</t>
  </si>
  <si>
    <t>06450770627</t>
  </si>
  <si>
    <t>Rua Deputado Feliciano Pena 29 / Casa 4 - CEP 31560110 - Santa Amélia, Belo Horizonte, Minas Gerais</t>
  </si>
  <si>
    <t>31560110</t>
  </si>
  <si>
    <t>6 de março | 13:16</t>
  </si>
  <si>
    <t>MEL42086693549LMXDF01</t>
  </si>
  <si>
    <t>2000005214589154</t>
  </si>
  <si>
    <t>3 de março de 2023 10:25 hs.</t>
  </si>
  <si>
    <t>Mikael Goncalves Alves</t>
  </si>
  <si>
    <t>CPF 07376362541</t>
  </si>
  <si>
    <t>Rua Valnier Mascarenhas 302 - Atrás do Campo, Mulungu do Morro - CEP: 44885000, Bahia</t>
  </si>
  <si>
    <t>07376362541</t>
  </si>
  <si>
    <t>Praça Bertoldo Souza Santos 149 / Móveis Bahia - CEP 44885000 - Centro, Mulungu do Morro, Bahia</t>
  </si>
  <si>
    <t>7 de março | 09:57</t>
  </si>
  <si>
    <t>MEL42086668366LMXDF01</t>
  </si>
  <si>
    <t>2000005214600340</t>
  </si>
  <si>
    <t>3 de março de 2023 10:23 hs.</t>
  </si>
  <si>
    <t>Diego Lima</t>
  </si>
  <si>
    <t>CPF 34432402830</t>
  </si>
  <si>
    <t>Scorpuis 780, São José dos Campos - CEP: 12230570, São Paulo</t>
  </si>
  <si>
    <t>34432402830</t>
  </si>
  <si>
    <t>Rua Sandro Bezerra da Silva 50 / Ap. 104 2 - CEP 12227778 - Parque Residencial Flamboyant, São José dos Campos, São Paulo</t>
  </si>
  <si>
    <t>12227778</t>
  </si>
  <si>
    <t>3 de março | 22:14</t>
  </si>
  <si>
    <t>4 de março | 11:52</t>
  </si>
  <si>
    <t>MEL42086672368LMXDF01</t>
  </si>
  <si>
    <t>2000005214535034</t>
  </si>
  <si>
    <t>3 de março de 2023 10:11 hs.</t>
  </si>
  <si>
    <t>Sergio Silva</t>
  </si>
  <si>
    <t>CPF 31762325861</t>
  </si>
  <si>
    <t>Rua 3 138, Canitar - CEP: 18990483, São Paulo</t>
  </si>
  <si>
    <t>31762325861</t>
  </si>
  <si>
    <t>QC553934771BR</t>
  </si>
  <si>
    <t>2000005214493348</t>
  </si>
  <si>
    <t>3 de março de 2023 10:06 hs.</t>
  </si>
  <si>
    <t>Jonatas Lima da Silva Maia</t>
  </si>
  <si>
    <t>05507963126</t>
  </si>
  <si>
    <t>Rua Pedro Ludovíco 20 / quadra 132 - CEP 73760000 - boa esperança, São João D'Aliança, Goiás</t>
  </si>
  <si>
    <t>São João D'Aliança</t>
  </si>
  <si>
    <t>73760000</t>
  </si>
  <si>
    <t>3 de março | 17:22</t>
  </si>
  <si>
    <t>7 de março | 16:17</t>
  </si>
  <si>
    <t>MEL42086630039LMFFF01</t>
  </si>
  <si>
    <t>2000005214473992</t>
  </si>
  <si>
    <t>3 de março de 2023 10:01 hs.</t>
  </si>
  <si>
    <t>MLB2925766112</t>
  </si>
  <si>
    <t>Bracinho Oscilante Com Pivô Uno Mille 1991 A 2011</t>
  </si>
  <si>
    <t>alison Viega</t>
  </si>
  <si>
    <t>CPF 09749989406</t>
  </si>
  <si>
    <t>Hortencia lucia da rocha 74, Itatiba - CEP: 13254108, São Paulo</t>
  </si>
  <si>
    <t>09749989406</t>
  </si>
  <si>
    <t>6 de março | 09:55</t>
  </si>
  <si>
    <t>9 de março | 17:25</t>
  </si>
  <si>
    <t>OV350877845BR</t>
  </si>
  <si>
    <t>2000004255009245</t>
  </si>
  <si>
    <t>3 de março de 2023 09:58 hs.</t>
  </si>
  <si>
    <t>Giovana Pacheco</t>
  </si>
  <si>
    <t>42821709803</t>
  </si>
  <si>
    <t>Rua Itamar Pereira Lima 09 / casa - CEP 14307158 - Araras, Batatais, São Paulo</t>
  </si>
  <si>
    <t>14307158</t>
  </si>
  <si>
    <t>3 de março | 18:22</t>
  </si>
  <si>
    <t>4 de março | 16:19</t>
  </si>
  <si>
    <t>MEL42086611380LMFFF01</t>
  </si>
  <si>
    <t>2000005214413194</t>
  </si>
  <si>
    <t>3 de março de 2023 09:50 hs.</t>
  </si>
  <si>
    <t>Eduardo Liberato</t>
  </si>
  <si>
    <t>21651814880</t>
  </si>
  <si>
    <t>Avenida Henrique Martins 81 / Casa  Referencia: Ao lado de uma loja de carros ... gasparine Veiculos - CEP 14270000 - Jardim Primavera, Santa Rosa de Viterbo, São Paulo</t>
  </si>
  <si>
    <t>Santa Rosa de Viterbo</t>
  </si>
  <si>
    <t>14270000</t>
  </si>
  <si>
    <t>3 de março | 23:35</t>
  </si>
  <si>
    <t>4 de março | 10:47</t>
  </si>
  <si>
    <t>MEL42086593349LMFFF01</t>
  </si>
  <si>
    <t>2000005214388010</t>
  </si>
  <si>
    <t>3 de março de 2023 09:45 hs.</t>
  </si>
  <si>
    <t>Josue Mariotti</t>
  </si>
  <si>
    <t>CPF 01207956716</t>
  </si>
  <si>
    <t>Estrada Miguel Pereira Km15 13900 - Sitio Senhor da Paz, Miguel Pereira - CEP: 26920000, Rio de Janeiro</t>
  </si>
  <si>
    <t>01207956716</t>
  </si>
  <si>
    <t>Estrada Miguel Pereira 13900 / Sitio Referencia: Divisa Da Placa De Japeri E Miguel Pereira. - CEP 26920000 - Paes Leme, Conrado, Rio de Janeiro</t>
  </si>
  <si>
    <t>Conrado</t>
  </si>
  <si>
    <t>26920000</t>
  </si>
  <si>
    <t>4 de março | 03:22</t>
  </si>
  <si>
    <t>6 de março | 19:12</t>
  </si>
  <si>
    <t>MEL42086584075LMXDF01</t>
  </si>
  <si>
    <t>2000005214372764</t>
  </si>
  <si>
    <t>3 de março de 2023 09:41 hs.</t>
  </si>
  <si>
    <t>Iamara De Oliveira</t>
  </si>
  <si>
    <t>CPF 42604345862</t>
  </si>
  <si>
    <t>Francisco Moreira De Souza 193 - Casa, São José dos Campos - CEP: 12225420, São Paulo</t>
  </si>
  <si>
    <t>42604345862</t>
  </si>
  <si>
    <t>Avenida das Rosas 338 / CEP 12224000 - Jardim Motorama, São José dos Campos, São Paulo</t>
  </si>
  <si>
    <t>12224000</t>
  </si>
  <si>
    <t>4 de março | 01:25</t>
  </si>
  <si>
    <t>MEL42086572797LMXDF01</t>
  </si>
  <si>
    <t>https://myaccount.mercadolivre.com.br/shipments/42086572797/detail</t>
  </si>
  <si>
    <t>2000005214292940</t>
  </si>
  <si>
    <t>3 de março de 2023 09:23 hs.</t>
  </si>
  <si>
    <t>ADRIAN FUMAGALI</t>
  </si>
  <si>
    <t>12190111935</t>
  </si>
  <si>
    <t>Rua Ricardo Georg 2050 / COMERCIO Referencia: ADRINE MATERIAL DE CONSTRUÇÃO - CEP 89069100 - Itoupava Central, Blumenau, Santa Catarina</t>
  </si>
  <si>
    <t>89069100</t>
  </si>
  <si>
    <t>5 de março | 22:51</t>
  </si>
  <si>
    <t>6 de março | 14:03</t>
  </si>
  <si>
    <t>MEL42086538617LMFFF01</t>
  </si>
  <si>
    <t>2000004254938539</t>
  </si>
  <si>
    <t>3 de março de 2023 09:21 hs.</t>
  </si>
  <si>
    <t>joab assis</t>
  </si>
  <si>
    <t>03825196550</t>
  </si>
  <si>
    <t>Travessa Yuri Carneiro 1 / Térreo Numero 1E Referencia: Travessa ao lado do bar de Beto, primeira curva a direita - CEP 41213736 - Sussuarana, Salvador, Bahia</t>
  </si>
  <si>
    <t>41213736</t>
  </si>
  <si>
    <t>4 de março | 11:40</t>
  </si>
  <si>
    <t>MEL42086532642LMFFF01</t>
  </si>
  <si>
    <t>2000004254905967</t>
  </si>
  <si>
    <t>3 de março de 2023 09:01 hs.</t>
  </si>
  <si>
    <t>MLB2603159153</t>
  </si>
  <si>
    <t>Par Pinoguia Pinça De Freio Cobalt Ltz1.8 Flex 2015</t>
  </si>
  <si>
    <t>daniel gregorio</t>
  </si>
  <si>
    <t>CPF 77462602415</t>
  </si>
  <si>
    <t>rua j2 qd 03 lot05 SN - jarina park, Morrinhos - CEP: 75650000, Goiás</t>
  </si>
  <si>
    <t>77462602415</t>
  </si>
  <si>
    <t>rua j2 qd 3 lot 5 SN / CEP 75650000 - jarina park, Morrinhos, Goiás</t>
  </si>
  <si>
    <t>4 de março | 03:53</t>
  </si>
  <si>
    <t>6 de março | 16:35</t>
  </si>
  <si>
    <t>MEL42086494402LMXDF01</t>
  </si>
  <si>
    <t>2000005214200140</t>
  </si>
  <si>
    <t>3 de março de 2023 09:00 hs.</t>
  </si>
  <si>
    <t>Pâmela Aline Alexi</t>
  </si>
  <si>
    <t>07722803989</t>
  </si>
  <si>
    <t>Rodovia br 280 1787 / na garage - CEP 89295000 - Vila nova, Rio Negrinho, Santa Catarina</t>
  </si>
  <si>
    <t>Rio Negrinho</t>
  </si>
  <si>
    <t>89295000</t>
  </si>
  <si>
    <t>5 de março | 23:00</t>
  </si>
  <si>
    <t>6 de março | 16:01</t>
  </si>
  <si>
    <t>MEL42086494125LMFFF01</t>
  </si>
  <si>
    <t>2000005214143736</t>
  </si>
  <si>
    <t>3 de março de 2023 08:48 hs.</t>
  </si>
  <si>
    <t>8kit-12152</t>
  </si>
  <si>
    <t>MLB2222298996</t>
  </si>
  <si>
    <t>8 Kits Pino Bucha Dobradiça Porta Del Rey 1987</t>
  </si>
  <si>
    <t>Heitor  Darros</t>
  </si>
  <si>
    <t>CPF 04681336823</t>
  </si>
  <si>
    <t>AIameda Itália 580, Sorocaba - CEP: 18045180, São Paulo</t>
  </si>
  <si>
    <t>04681336823</t>
  </si>
  <si>
    <t>Alameda Itália 580 / CEP 18045180 - Jardim Europa, Sorocaba, São Paulo</t>
  </si>
  <si>
    <t>18045180</t>
  </si>
  <si>
    <t>4 de março | 00:37</t>
  </si>
  <si>
    <t>4 de março | 17:38</t>
  </si>
  <si>
    <t>MEL42086471843LMXDF01</t>
  </si>
  <si>
    <t>2000005214119724</t>
  </si>
  <si>
    <t>3 de março de 2023 08:41 hs.</t>
  </si>
  <si>
    <t>Sinuhe Machado</t>
  </si>
  <si>
    <t>CPF 40596815808</t>
  </si>
  <si>
    <t>JOSÉ FERREIRA 290 - SEMAFRE CORRETORA DE SEGUROS , DESCALVADO - CEP: 13690000, São Paulo</t>
  </si>
  <si>
    <t>40596815808</t>
  </si>
  <si>
    <t>RUA DOUTOR ANASTÁCIO VIANNA 1206 / CEP 13690000 - Centro, Descalvado, São Paulo</t>
  </si>
  <si>
    <t>Descalvado</t>
  </si>
  <si>
    <t>13690000</t>
  </si>
  <si>
    <t>6 de março | 13:12</t>
  </si>
  <si>
    <t>MEL42086462645LMXDF01</t>
  </si>
  <si>
    <t>https://myaccount.mercadolivre.com.br/shipments/42086462645/detail</t>
  </si>
  <si>
    <t>2000005214098550</t>
  </si>
  <si>
    <t>3 de março de 2023 08:33 hs.</t>
  </si>
  <si>
    <t>elso baptistela</t>
  </si>
  <si>
    <t>CPF 05916380020</t>
  </si>
  <si>
    <t>Alameda Sibipiruna 1152, Faxinal do Soturno - CEP: 97220000, Rio Grande do Sul</t>
  </si>
  <si>
    <t>05916380020</t>
  </si>
  <si>
    <t>Alameda Sibipiruna 1152 / Referencia: Próximo ao colégio dom antonio reis - CEP 97220000 - Centro, Faxinal do Soturno, Rio Grande do Sul</t>
  </si>
  <si>
    <t>Faxinal do Soturno</t>
  </si>
  <si>
    <t>97220000</t>
  </si>
  <si>
    <t>7 de março | 16:22</t>
  </si>
  <si>
    <t>MEL42086450077LMXDF01</t>
  </si>
  <si>
    <t>2000005214079330</t>
  </si>
  <si>
    <t>3 de março de 2023 08:29 hs.</t>
  </si>
  <si>
    <t>KEKE SE KE CENTRO AUTOMOTIVO LTDA</t>
  </si>
  <si>
    <t>CNPJ 04011696000102</t>
  </si>
  <si>
    <t>Rua São Francisco 742, Capela do Alto - CEP: 18195000, São Paulo</t>
  </si>
  <si>
    <t>04011696000102</t>
  </si>
  <si>
    <t>Rua São Francisco 742 / kekeseke - CEP 18195000 - Centro, Capela do Alto, São Paulo</t>
  </si>
  <si>
    <t>3 de março | 23:50</t>
  </si>
  <si>
    <t>4 de março | 11:27</t>
  </si>
  <si>
    <t>MEL42086444381LMXDF01</t>
  </si>
  <si>
    <t>2000005214076378</t>
  </si>
  <si>
    <t>3 de março de 2023 08:25 hs.</t>
  </si>
  <si>
    <t>Geraldo Andre Monteiro de Noronha</t>
  </si>
  <si>
    <t>66298890610</t>
  </si>
  <si>
    <t>Rua Maria Aparecida 612 / CEP 31920470 - São Marcos, Belo Horizonte, Minas Gerais</t>
  </si>
  <si>
    <t>31920470</t>
  </si>
  <si>
    <t>3 de março | 15:50</t>
  </si>
  <si>
    <t>4 de março | 13:35</t>
  </si>
  <si>
    <t>MEL42086438628LMFFF01</t>
  </si>
  <si>
    <t>2000004254853447</t>
  </si>
  <si>
    <t>3 de março de 2023 08:22 hs.</t>
  </si>
  <si>
    <t>Alison Augusto</t>
  </si>
  <si>
    <t>06470593550</t>
  </si>
  <si>
    <t>Avenida Fernando Machado - D 509 / shumman administrati Referencia: centro administrativo shumman - CEP 89802110 - Centro, Chapecó, Santa Catarina</t>
  </si>
  <si>
    <t>89802110</t>
  </si>
  <si>
    <t>5 de março | 22:55</t>
  </si>
  <si>
    <t>7 de março | 11:44</t>
  </si>
  <si>
    <t>MEL42086433602LMFFF01</t>
  </si>
  <si>
    <t>2000005214039710</t>
  </si>
  <si>
    <t>3 de março de 2023 08:15 hs.</t>
  </si>
  <si>
    <t xml:space="preserve">Paulo  Roberto </t>
  </si>
  <si>
    <t>93660723649</t>
  </si>
  <si>
    <t>Rua São José 390 / CEP 30514280 - Vista Alegre, Belo Horizonte, Minas Gerais</t>
  </si>
  <si>
    <t>30514280</t>
  </si>
  <si>
    <t>3 de março | 14:39</t>
  </si>
  <si>
    <t>4 de março | 11:47</t>
  </si>
  <si>
    <t>MEL42086424970LMFFF01</t>
  </si>
  <si>
    <t>2000005213965950</t>
  </si>
  <si>
    <t>3 de março de 2023 07:50 hs.</t>
  </si>
  <si>
    <t>MLB2603159131</t>
  </si>
  <si>
    <t>Kit Pino Guia Pinça De Freio Cobalt Lt 1.4 Flex16</t>
  </si>
  <si>
    <t>angelica maria mattos aurelio</t>
  </si>
  <si>
    <t>CPF 13307484761</t>
  </si>
  <si>
    <t>RUA JOAO JOAQUIM DOS SANTOS 30 - casa amarela, CHACARA DO CRUZEIRO, Laje do Muriaé - CEP: 28350000, Rio de Janeiro</t>
  </si>
  <si>
    <t>13307484761</t>
  </si>
  <si>
    <t>14 de março | 10:29</t>
  </si>
  <si>
    <t>QC647160960BR</t>
  </si>
  <si>
    <t>2000005213959902</t>
  </si>
  <si>
    <t>3 de março de 2023 07:46 hs.</t>
  </si>
  <si>
    <t>katia cunha</t>
  </si>
  <si>
    <t>69428174904</t>
  </si>
  <si>
    <t>Avenida Eugênio Krause 2890 / Apartamento Referencia: Barbearia - CEP 88385000 - Armação, Penha, Santa Catarina</t>
  </si>
  <si>
    <t>Penha</t>
  </si>
  <si>
    <t>88385000</t>
  </si>
  <si>
    <t>6 de março | 12:41</t>
  </si>
  <si>
    <t>MEL42086392546LMFFF01</t>
  </si>
  <si>
    <t>2000005213889688</t>
  </si>
  <si>
    <t>3 de março de 2023 07:10 hs.</t>
  </si>
  <si>
    <t>Alan Aparecido Tury</t>
  </si>
  <si>
    <t>33038559865</t>
  </si>
  <si>
    <t>RUA FRANCISCO EGÍDIO BORGES 412 / Proximo supermercado morete - CEP 13185402 - Chácaras Fazenda Coelho, Hortolândia, São Paulo</t>
  </si>
  <si>
    <t>13185402</t>
  </si>
  <si>
    <t>4 de março | 02:53</t>
  </si>
  <si>
    <t>6 de março | 17:39</t>
  </si>
  <si>
    <t>MEL42086358946LMFFF01</t>
  </si>
  <si>
    <t>https://myaccount.mercadolivre.com.br/shipments/42086358946/detail</t>
  </si>
  <si>
    <t>2000005213886398</t>
  </si>
  <si>
    <t>3 de março de 2023 07:01 hs.</t>
  </si>
  <si>
    <t>marco antonio</t>
  </si>
  <si>
    <t>91111471053</t>
  </si>
  <si>
    <t>Rua Simão Sate Alam 211 / Referencia: Próximo Pelotão Brigada Militar - CEP 96360000 - Santa Tereza, Pedro Osório, Rio Grande do Sul</t>
  </si>
  <si>
    <t>Pedro Osório</t>
  </si>
  <si>
    <t>96360000</t>
  </si>
  <si>
    <t>3 de março | 14:27</t>
  </si>
  <si>
    <t>4 de março | 10:37</t>
  </si>
  <si>
    <t>MEL42086354480LMFFF01</t>
  </si>
  <si>
    <t>2000005213861058</t>
  </si>
  <si>
    <t>3 de março de 2023 06:44 hs.</t>
  </si>
  <si>
    <t>PF005</t>
  </si>
  <si>
    <t>MLB1847976448</t>
  </si>
  <si>
    <t>Reparo Traseiro Rolamento Blindado Palio Weekend Marea Brava</t>
  </si>
  <si>
    <t>Wellington Silva</t>
  </si>
  <si>
    <t>CPF 04682880403</t>
  </si>
  <si>
    <t>Travada Afonso de Albuquerque 13 - Casa 01, São Bernardo do Campo - CEP: 09840628, São Paulo</t>
  </si>
  <si>
    <t>04682880403</t>
  </si>
  <si>
    <t>Avenida Comendador Jacinto Soares de Souza Lima 1535 / SPEED CAR Referencia: SPEED CAR AUTOCENTER ao lado do Carlão Motos - CEP 36500090 - Centro, Ubá, Minas Gerais</t>
  </si>
  <si>
    <t>36500090</t>
  </si>
  <si>
    <t>4 de março | 02:25</t>
  </si>
  <si>
    <t>6 de março | 13:50</t>
  </si>
  <si>
    <t>MEL42086343397LMXDF01</t>
  </si>
  <si>
    <t>2000005213766724</t>
  </si>
  <si>
    <t>3 de março de 2023 04:33 hs.</t>
  </si>
  <si>
    <t>Danilo Macêdo</t>
  </si>
  <si>
    <t>05946653539</t>
  </si>
  <si>
    <t>Rua Deputado Vieira de Melo 36 / rua do bode assado Referencia: casa amarela frente a pizza lenha - CEP 47800400 - São Miguel, Barreiras, Bahia</t>
  </si>
  <si>
    <t>47800400</t>
  </si>
  <si>
    <t>3 de março | 15:39</t>
  </si>
  <si>
    <t>8 de março | 18:53</t>
  </si>
  <si>
    <t>MEL42086304882LMFFF01</t>
  </si>
  <si>
    <t>2000004252755955</t>
  </si>
  <si>
    <t>3 de março de 2023 02:58 hs.</t>
  </si>
  <si>
    <t>MLB2832808207</t>
  </si>
  <si>
    <t>Cabo De Capô Saveiro Com Alavanca 1984 Em Diante</t>
  </si>
  <si>
    <t>Jardiel Dantas Reis</t>
  </si>
  <si>
    <t>CPF 04103075210</t>
  </si>
  <si>
    <t>Dom Pedro II 6 - Do lado do Posto Brasília, Rio do Sul - CEP: 89164138, Santa Catarina</t>
  </si>
  <si>
    <t>04103075210</t>
  </si>
  <si>
    <t>Rua Liberato Salzano 1676 / SupermercadColombeli Referencia: Saveiro branco em frente da porta e um pé de manga - CEP 78455000 - Cidade Nova, Lucas do Rio Verde, Mato Grosso</t>
  </si>
  <si>
    <t>8 de março | 13:43</t>
  </si>
  <si>
    <t>MEL42086267757LMXDF01</t>
  </si>
  <si>
    <t>2000005208908840</t>
  </si>
  <si>
    <t>3 de março de 2023 02:56 hs.</t>
  </si>
  <si>
    <t>leonardo alves da silva</t>
  </si>
  <si>
    <t>CPF 04571536950</t>
  </si>
  <si>
    <t>Rua Paranaguá 446, Apucarana - CEP: 86805100, Paraná</t>
  </si>
  <si>
    <t>04571536950</t>
  </si>
  <si>
    <t>Rua Paranaguá 446 / CEP 86805100 - Jardim Ponta Grossa, Apucarana, Paraná</t>
  </si>
  <si>
    <t>86805100</t>
  </si>
  <si>
    <t>4 de março | 04:00</t>
  </si>
  <si>
    <t>MEL42084251145LMXDF01</t>
  </si>
  <si>
    <t>2000005209079982</t>
  </si>
  <si>
    <t>3 de março de 2023 02:53 hs.</t>
  </si>
  <si>
    <t>Chegou em 3 de março</t>
  </si>
  <si>
    <t>ronaldo alves</t>
  </si>
  <si>
    <t>CPF 13857384808</t>
  </si>
  <si>
    <t>Rua Xaréus 51, São Paulo - CEP: 08080220, São Paulo</t>
  </si>
  <si>
    <t>13857384808</t>
  </si>
  <si>
    <t>Rua Xaréus 51 / CEP 08080220 - Parque Paulistano, São Paulo, São Paulo</t>
  </si>
  <si>
    <t>08080220</t>
  </si>
  <si>
    <t>3 de março | 15:33</t>
  </si>
  <si>
    <t>3 de março | 21:04</t>
  </si>
  <si>
    <t>42084331320</t>
  </si>
  <si>
    <t>2000005213316030</t>
  </si>
  <si>
    <t>3 de março de 2023 00:32 hs.</t>
  </si>
  <si>
    <t>MLB2222450966</t>
  </si>
  <si>
    <t>Pino Reparo Da Dobradiça Porta Uno Mille Ld Le 2010</t>
  </si>
  <si>
    <t>Marinaldo Quirino</t>
  </si>
  <si>
    <t>CPF 09573454459</t>
  </si>
  <si>
    <t>Rua Augusto Cesário 325 - próximo a UNOPAR, Garanhuns - CEP: 55299355, Pernambuco</t>
  </si>
  <si>
    <t>09573454459</t>
  </si>
  <si>
    <t>Rua Augusto Cesário 325 / próximo a UNOPAR Referencia: rua paralela a BR, em frente a faculdade UNOPAR - CEP 55299355 - Severiano de Moraes Filho, Garanhuns, Pernambuco</t>
  </si>
  <si>
    <t>55299355</t>
  </si>
  <si>
    <t>4 de março | 00:35</t>
  </si>
  <si>
    <t>5 de março | 09:22</t>
  </si>
  <si>
    <t>MEL42086130103LMXDF01</t>
  </si>
  <si>
    <t>2000005213273716</t>
  </si>
  <si>
    <t>3 de março de 2023 00:24 hs.</t>
  </si>
  <si>
    <t>Mateus Teodoro</t>
  </si>
  <si>
    <t>12862306916</t>
  </si>
  <si>
    <t>Avenida Pedro Viriato Parigot de Souza 885 / BL 16 apto 203 Referencia: Residencial Lanín - CEP 86186020 - Chácara Manella, Cambé, Paraná</t>
  </si>
  <si>
    <t>86186020</t>
  </si>
  <si>
    <t>3 de março | 08:22</t>
  </si>
  <si>
    <t>4 de março | 13:04</t>
  </si>
  <si>
    <t>MEL42086119725LMFFF01</t>
  </si>
  <si>
    <t>2000004254364805</t>
  </si>
  <si>
    <t>2 de março de 2023 23:33 hs.</t>
  </si>
  <si>
    <t>Rogério Fernandes</t>
  </si>
  <si>
    <t>73382370344</t>
  </si>
  <si>
    <t>Rua 13 1600 / casa Referencia: fica por tras do bradesco da avenida mozart lucena - CEP 60348360 - Vila Velha, Fortaleza, Ceará</t>
  </si>
  <si>
    <t>60348360</t>
  </si>
  <si>
    <t>3 de março | 23:53</t>
  </si>
  <si>
    <t>5 de março | 13:41</t>
  </si>
  <si>
    <t>MEL42086033855LMFFF01</t>
  </si>
  <si>
    <t>2000005212988328</t>
  </si>
  <si>
    <t>2 de março de 2023 23:14 hs.</t>
  </si>
  <si>
    <t>Fábio Roberto Cidade da Costa Roberto</t>
  </si>
  <si>
    <t>CPF 09935236765</t>
  </si>
  <si>
    <t>Travessa Lourival Inácio 39 - casa, Rio de Janeiro - CEP: 21240640, Rio de Janeiro</t>
  </si>
  <si>
    <t>09935236765</t>
  </si>
  <si>
    <t>Travessa Lourival Inácio 39 / Casa - CEP 21240640 - Jardim América, Rio de Janeiro, Rio de Janeiro</t>
  </si>
  <si>
    <t>21240640</t>
  </si>
  <si>
    <t>4 de março | 17:26</t>
  </si>
  <si>
    <t>MEL42085997998LMXDF01</t>
  </si>
  <si>
    <t>2000005212947306</t>
  </si>
  <si>
    <t>2 de março de 2023 23:07 hs.</t>
  </si>
  <si>
    <t>MLB2609819266</t>
  </si>
  <si>
    <t>Fabiana Costa da silva santos</t>
  </si>
  <si>
    <t>CPF 08645300729</t>
  </si>
  <si>
    <t>Rua Renata Bello 144, Barra Mansa - CEP: 27351030, Rio de Janeiro</t>
  </si>
  <si>
    <t>08645300729</t>
  </si>
  <si>
    <t>Rua Renata Bello 144 / Referencia: próximo a Torre de celular - CEP 27351030 - Vila Ursulino, Barra Mansa, Rio de Janeiro</t>
  </si>
  <si>
    <t>27351030</t>
  </si>
  <si>
    <t>6 de março | 12:56</t>
  </si>
  <si>
    <t>MEL42085985157LMXDF01</t>
  </si>
  <si>
    <t>2000005212711364</t>
  </si>
  <si>
    <t>2 de março de 2023 22:26 hs.</t>
  </si>
  <si>
    <t>Paulo Roberto Patete</t>
  </si>
  <si>
    <t>22810786801</t>
  </si>
  <si>
    <t>Rua Heitor Penteado 1061 / restaurante Referencia: toldo amarelo - CEP 13108002 - Joaquim Egídio, Campinas, São Paulo</t>
  </si>
  <si>
    <t>13108002</t>
  </si>
  <si>
    <t>3 de março | 02:38</t>
  </si>
  <si>
    <t>4 de março | 15:50</t>
  </si>
  <si>
    <t>MEL42085887138LMFFF01</t>
  </si>
  <si>
    <t>2000004254169313</t>
  </si>
  <si>
    <t>2 de março de 2023 22:22 hs.</t>
  </si>
  <si>
    <t>3 de março | 14:32</t>
  </si>
  <si>
    <t>4 de março | 15:09</t>
  </si>
  <si>
    <t>MEL42085877306LMFFF01</t>
  </si>
  <si>
    <t>2000004254116295</t>
  </si>
  <si>
    <t>2 de março de 2023 22:04 hs.</t>
  </si>
  <si>
    <t>Edijânio Santos Ferreira</t>
  </si>
  <si>
    <t>06829575427</t>
  </si>
  <si>
    <t>Rua Senhor do Bonfim 592 / Impress Comun Visual Referencia: Fica entre o CAIC e o antigo cemitério. Impress Gráfica e Comunicação Visual - CEP 57150000 - Chã do Pilar, Pilar, Alagoas</t>
  </si>
  <si>
    <t>Pilar</t>
  </si>
  <si>
    <t>57150000</t>
  </si>
  <si>
    <t>6 de março | 11:45</t>
  </si>
  <si>
    <t>MEL42085829284LMFFF01</t>
  </si>
  <si>
    <t>2000005212509242</t>
  </si>
  <si>
    <t>2 de março de 2023 21:55 hs.</t>
  </si>
  <si>
    <t>MLB2069611308</t>
  </si>
  <si>
    <t>Pino Regulagem Da Ponta Do Cabo De Marcha Corsa Celta Vectra</t>
  </si>
  <si>
    <t>FERNANDO PERAZZO</t>
  </si>
  <si>
    <t>CPF 00745709001</t>
  </si>
  <si>
    <t>RUA GENERAL ANDREA 82 - MECÂNICA PERAZZO, São José do Norte - CEP: 96225000, Rio Grande do Sul</t>
  </si>
  <si>
    <t>00745709001</t>
  </si>
  <si>
    <t>Rua General Andréia 82 / MECÂNICA PERAZZO - CEP 96225000 - Centro, São José do Norte, Rio Grande do Sul</t>
  </si>
  <si>
    <t>São José do Norte</t>
  </si>
  <si>
    <t>96225000</t>
  </si>
  <si>
    <t>4 de março | 05:20</t>
  </si>
  <si>
    <t>6 de março | 16:20</t>
  </si>
  <si>
    <t>MEL42085800513LMXDF01</t>
  </si>
  <si>
    <t>2000005212501874</t>
  </si>
  <si>
    <t>2 de março de 2023 21:51 hs.</t>
  </si>
  <si>
    <t>washingtonnadielle washingtonnadielle</t>
  </si>
  <si>
    <t>CPF 08093424482</t>
  </si>
  <si>
    <t>Chico mendes 1161 - Casa, Sonora - CEP: 79415000, Mato Grosso do Sul</t>
  </si>
  <si>
    <t>08093424482</t>
  </si>
  <si>
    <t>Rua das Margaridas 356 / Casa - CEP 79415000 - Sol Nascente, Sonora, Mato Grosso do Sul</t>
  </si>
  <si>
    <t>Sonora</t>
  </si>
  <si>
    <t>79415000</t>
  </si>
  <si>
    <t>4 de março | 00:31</t>
  </si>
  <si>
    <t>7 de março | 14:46</t>
  </si>
  <si>
    <t>MEL42085797740LMXDF01</t>
  </si>
  <si>
    <t>2000005212418662</t>
  </si>
  <si>
    <t>2 de março de 2023 21:39 hs.</t>
  </si>
  <si>
    <t>Aguinaldo Franchini</t>
  </si>
  <si>
    <t>24759233857</t>
  </si>
  <si>
    <t>Rua José Dezotti 236 / Com Dona Clotilde - CEP 13604301 - Jardim Residencial Alvorada, Araras, São Paulo</t>
  </si>
  <si>
    <t>13604301</t>
  </si>
  <si>
    <t>3 de março | 11:41</t>
  </si>
  <si>
    <t>3 de março | 19:11</t>
  </si>
  <si>
    <t>MEL42085759734LMFFF01</t>
  </si>
  <si>
    <t>2000005212176868</t>
  </si>
  <si>
    <t>2 de março de 2023 21:00 hs.</t>
  </si>
  <si>
    <t>Victoria Beatriz de Souza Santos</t>
  </si>
  <si>
    <t>11985555999</t>
  </si>
  <si>
    <t>Rua Clóvis Botelho 365 / atrás do posto Ipira Referencia: atrás do posto de gasolina Ipiranga - CEP 86820000 - centro, Califórnia, Paraná</t>
  </si>
  <si>
    <t>Califórnia</t>
  </si>
  <si>
    <t>86820000</t>
  </si>
  <si>
    <t>3 de março | 17:19</t>
  </si>
  <si>
    <t>4 de março | 09:43</t>
  </si>
  <si>
    <t>MEL42085656009LMFFF01</t>
  </si>
  <si>
    <t>2000005212133082</t>
  </si>
  <si>
    <t>2 de março de 2023 20:55 hs.</t>
  </si>
  <si>
    <t>Edson Xavier de Souza</t>
  </si>
  <si>
    <t>02327537843</t>
  </si>
  <si>
    <t>Rua Francisco Esberard 63 / funilaria Referencia: entregar de segunda a sexta-feira 
das 8:00 as 18:00 - CEP 03377120 - Chácara Belenzinho, São Paulo, São Paulo</t>
  </si>
  <si>
    <t>03377120</t>
  </si>
  <si>
    <t>3 de março | 13:25</t>
  </si>
  <si>
    <t>3 de março | 20:12</t>
  </si>
  <si>
    <t>MEL42085638284LMFFF01</t>
  </si>
  <si>
    <t>2000005212064364</t>
  </si>
  <si>
    <t>2 de março de 2023 20:39 hs.</t>
  </si>
  <si>
    <t>Jose de Souza</t>
  </si>
  <si>
    <t>10595823840</t>
  </si>
  <si>
    <t>Rua Augusto Antunes Vieira 535 / CEP 18052510 - Jardim Tatiana, Sorocaba, São Paulo</t>
  </si>
  <si>
    <t>18052510</t>
  </si>
  <si>
    <t>3 de março | 11:37</t>
  </si>
  <si>
    <t>3 de março | 20:13</t>
  </si>
  <si>
    <t>MEL42085603477LMFFF01</t>
  </si>
  <si>
    <t>2000005211934564</t>
  </si>
  <si>
    <t>2 de março de 2023 20:22 hs.</t>
  </si>
  <si>
    <t>Alice Batista Pereira Da Silva</t>
  </si>
  <si>
    <t>CPF 70666626286</t>
  </si>
  <si>
    <t>Rua Clara Nunes 115, Redenção - CEP: 68554340, Pará</t>
  </si>
  <si>
    <t>70666626286</t>
  </si>
  <si>
    <t>Rua Clara Nunes 115 / Referencia: Casa com o portão verde - CEP 68554340 - Planalto, Redenção, Pará</t>
  </si>
  <si>
    <t>Redenção</t>
  </si>
  <si>
    <t>68554340</t>
  </si>
  <si>
    <t>9 de março | 11:53</t>
  </si>
  <si>
    <t>MEL42085549207LMXDF01</t>
  </si>
  <si>
    <t>2000004253796865</t>
  </si>
  <si>
    <t>2 de março de 2023 20:08 hs.</t>
  </si>
  <si>
    <t>Nando Vida Loka</t>
  </si>
  <si>
    <t>04984948531</t>
  </si>
  <si>
    <t>Rua Holanda SN / Qd 91 Lote 11 Referencia: Proximo A Igreja Assembleio - CEP 47827000 - Campos Belos, Roda Velha, Bahia</t>
  </si>
  <si>
    <t>Roda Velha</t>
  </si>
  <si>
    <t>47827000</t>
  </si>
  <si>
    <t>8 de março | 18:21</t>
  </si>
  <si>
    <t>MEL42085516698LMFFF01</t>
  </si>
  <si>
    <t>2000005211689056</t>
  </si>
  <si>
    <t>2 de março de 2023 19:50 hs.</t>
  </si>
  <si>
    <t>João Monteiro Correia Correia</t>
  </si>
  <si>
    <t>70407740627</t>
  </si>
  <si>
    <t>ESTRADA ITAQUERA-GUAIANASES 1646 / CEP 08246001 - Vila Santa Teresinha, São Paulo, São Paulo</t>
  </si>
  <si>
    <t>08246001</t>
  </si>
  <si>
    <t>2 de março | 23:40</t>
  </si>
  <si>
    <t>3 de março | 12:36</t>
  </si>
  <si>
    <t>MEL42085445646LMFFF01</t>
  </si>
  <si>
    <t>https://myaccount.mercadolivre.com.br/shipments/42085445646/detail</t>
  </si>
  <si>
    <t>2000005211736196</t>
  </si>
  <si>
    <t>2 de março de 2023 19:48 hs.</t>
  </si>
  <si>
    <t>MLB2220405946</t>
  </si>
  <si>
    <t>Suporte Radiador Vectra Gl  2.2 2001 A 2002 Ld/le</t>
  </si>
  <si>
    <t>Kaua Flavio</t>
  </si>
  <si>
    <t>CPF 11441491503</t>
  </si>
  <si>
    <t>Rua Gregório da Silva 53 - Padaria Pão de Mel, Barra do Choça - CEP: 45120000, Bahia</t>
  </si>
  <si>
    <t>11441491503</t>
  </si>
  <si>
    <t>Rua Gregório da Silva 53 / Padaria Pão de Mel Referencia: Perto padaria Pão de Mel do fundo da creche - CEP 45120000 - Pedro sentindo, Barra do Choça, Bahia</t>
  </si>
  <si>
    <t>Barra do Choça</t>
  </si>
  <si>
    <t>45120000</t>
  </si>
  <si>
    <t>4 de março | 01:10</t>
  </si>
  <si>
    <t>6 de março | 10:42</t>
  </si>
  <si>
    <t>MEL42085462881LMXDF01</t>
  </si>
  <si>
    <t>2000005211738566</t>
  </si>
  <si>
    <t>Rodrigo Carvalho</t>
  </si>
  <si>
    <t>CPF 17067054761</t>
  </si>
  <si>
    <t>Rua Clóvis trindade Neves 55 - Vila Olímpica , Rio de Janeiro - CEP: 23061470, Rio de Janeiro</t>
  </si>
  <si>
    <t>17067054761</t>
  </si>
  <si>
    <t>MEL42089149378LMXDR01</t>
  </si>
  <si>
    <t>2000004253727589</t>
  </si>
  <si>
    <t>2 de março de 2023 19:41 hs.</t>
  </si>
  <si>
    <t>Vandercir Santos da Silva</t>
  </si>
  <si>
    <t>83839780144</t>
  </si>
  <si>
    <t>Rua Getúlio Vargas 5501 / casa - CEP 98560000 - evangélico, Braga, Rio Grande do Sul</t>
  </si>
  <si>
    <t>Braga</t>
  </si>
  <si>
    <t>98560000</t>
  </si>
  <si>
    <t>3 de março | 15:59</t>
  </si>
  <si>
    <t>MEL42085442866LMFFF01</t>
  </si>
  <si>
    <t>2000004253727591</t>
  </si>
  <si>
    <t>6 de março | 12:55</t>
  </si>
  <si>
    <t>MEL42085442868LMFFF01</t>
  </si>
  <si>
    <t>2000005211528538</t>
  </si>
  <si>
    <t>2 de março de 2023 19:33 hs.</t>
  </si>
  <si>
    <t>MLB2834346356</t>
  </si>
  <si>
    <t>aorelio hahn dickel</t>
  </si>
  <si>
    <t>CPF 47710250025</t>
  </si>
  <si>
    <t>Rua Carolina Ribas 127 - Casa, Santa Bárbara do Sul - CEP: 98240000, Rio Grande do Sul</t>
  </si>
  <si>
    <t>47710250025</t>
  </si>
  <si>
    <t>Rua Carolina Ribas 127 / Casa Referencia: casa - CEP 98240000 - Santa Bárbara do Sul, Rio Grande do Sul</t>
  </si>
  <si>
    <t>Santa Bárbara do Sul</t>
  </si>
  <si>
    <t>98240000</t>
  </si>
  <si>
    <t>7 de março | 09:39</t>
  </si>
  <si>
    <t>MEL42085374433LMXDF01</t>
  </si>
  <si>
    <t>2000005211592962</t>
  </si>
  <si>
    <t>2 de março de 2023 19:32 hs.</t>
  </si>
  <si>
    <t>O produto devolvido chegou em terça-feira, 7 de março.</t>
  </si>
  <si>
    <t>Marcos Donizetti Souza</t>
  </si>
  <si>
    <t>CPF 32276625821</t>
  </si>
  <si>
    <t>15 Novembro 59 - Casa, Cosmópolis - CEP: 13150060, São Paulo</t>
  </si>
  <si>
    <t>32276625821</t>
  </si>
  <si>
    <t>6 de março | 09:15</t>
  </si>
  <si>
    <t>7 de março | 16:47</t>
  </si>
  <si>
    <t>OV416756368BR</t>
  </si>
  <si>
    <t>2000005211580960</t>
  </si>
  <si>
    <t>2 de março de 2023 19:25 hs.</t>
  </si>
  <si>
    <t>MLB2152482169</t>
  </si>
  <si>
    <t>Carla Cassia Spech Santana Spech Santana</t>
  </si>
  <si>
    <t>CPF 04941937945</t>
  </si>
  <si>
    <t>Jose Bonifacio 199 - Vera Cruz do Oste, Vera Cruz do Oeste - CEP: 85845000, Paraná</t>
  </si>
  <si>
    <t>04941937945</t>
  </si>
  <si>
    <t>Rua José Bonifácio 199 / CEP 85845000 - Vera Cruz do Oeste, Paraná</t>
  </si>
  <si>
    <t>Vera Cruz do Oeste</t>
  </si>
  <si>
    <t>85845000</t>
  </si>
  <si>
    <t>4 de março | 04:13</t>
  </si>
  <si>
    <t>6 de março | 08:55</t>
  </si>
  <si>
    <t>MEL42085396964LMXDF01</t>
  </si>
  <si>
    <t>2000005211502226</t>
  </si>
  <si>
    <t>2 de março de 2023 19:14 hs.</t>
  </si>
  <si>
    <t>MLB2798972441</t>
  </si>
  <si>
    <t>Par Bieleta Dianteira Fiesta Ecosport</t>
  </si>
  <si>
    <t>Josemar Pereira Dos Santos</t>
  </si>
  <si>
    <t>CPF 52056856549</t>
  </si>
  <si>
    <t>Santa lidia  35 - Casa 5, Carapicuíba  - CEP: 06360140, São Paulo</t>
  </si>
  <si>
    <t>52056856549</t>
  </si>
  <si>
    <t>Rua Santa Lídia 35 / Referencia: Prédio amarelo 11Casa de aluguel - CEP 06360140 - Vila Silviânia, Carapicuíba, São Paulo</t>
  </si>
  <si>
    <t>06360140</t>
  </si>
  <si>
    <t>3 de março | 15:38</t>
  </si>
  <si>
    <t>3 de março | 20:02</t>
  </si>
  <si>
    <t>42085360976</t>
  </si>
  <si>
    <t>2000005211467364</t>
  </si>
  <si>
    <t>2 de março de 2023 19:05 hs.</t>
  </si>
  <si>
    <t>João ilton coelho Pereira Igor</t>
  </si>
  <si>
    <t>CPF 32298093865</t>
  </si>
  <si>
    <t>bela vista 126, novo cruzeiro - CEP: 39820000, Minas Gerais</t>
  </si>
  <si>
    <t>32298093865</t>
  </si>
  <si>
    <t>Rua Engenheiro Francisco Marcos I. de Souza 269 / CEP 13346340 - Jardim Juscelino Kubitschek, Indaiatuba, São Paulo</t>
  </si>
  <si>
    <t>13346340</t>
  </si>
  <si>
    <t>4 de março | 02:06</t>
  </si>
  <si>
    <t>4 de março | 14:43</t>
  </si>
  <si>
    <t>MEL42085350171LMXDF01</t>
  </si>
  <si>
    <t>2000005211446522</t>
  </si>
  <si>
    <t>2 de março de 2023 19:00 hs.</t>
  </si>
  <si>
    <t>Pabline Jose da costa</t>
  </si>
  <si>
    <t>73228168115</t>
  </si>
  <si>
    <t>Rua 11 SN / quadra 67 lote 22A - Referencia: Fundos do posto de saúde e da creche, portão cinza. - CEP 73813852 - Parque Lago, Formosa, Goiás</t>
  </si>
  <si>
    <t>73813852</t>
  </si>
  <si>
    <t>6 de março | 10:08</t>
  </si>
  <si>
    <t>MEL42085339012LMFFF01</t>
  </si>
  <si>
    <t>2000004253626045</t>
  </si>
  <si>
    <t>samuel oliveira</t>
  </si>
  <si>
    <t>09594588837</t>
  </si>
  <si>
    <t>Rua Natalino Breda 130 / Anavec 2 - CEP 13485167 - Parque Residencial ANAVEC, Limeira, São Paulo</t>
  </si>
  <si>
    <t>13485167</t>
  </si>
  <si>
    <t>3 de março | 18:46</t>
  </si>
  <si>
    <t>MEL42085335874LMFFF01</t>
  </si>
  <si>
    <t>2000005211408448</t>
  </si>
  <si>
    <t>2 de março de 2023 18:57 hs.</t>
  </si>
  <si>
    <t>Jefferson Silva vieira</t>
  </si>
  <si>
    <t>38460295800</t>
  </si>
  <si>
    <t>Avenida dos Autonomistas 2543 / loja Referencia: ao lado do Hotel Ibis - CEP 06090020 - Centro, Osasco, São Paulo</t>
  </si>
  <si>
    <t>06090020</t>
  </si>
  <si>
    <t>3 de março | 13:31</t>
  </si>
  <si>
    <t>3 de março | 20:11</t>
  </si>
  <si>
    <t>MEL42085322550LMFFF01</t>
  </si>
  <si>
    <t>2000005211278106</t>
  </si>
  <si>
    <t>2 de março de 2023 18:36 hs.</t>
  </si>
  <si>
    <t>Kleber Souza</t>
  </si>
  <si>
    <t>96265523104</t>
  </si>
  <si>
    <t>Rua Quinze de Junho 970 / salão comercial Referencia: bicicletaria garoto - CEP 79620080 - Santos Dumont, Três Lagoas, Mato Grosso do Sul</t>
  </si>
  <si>
    <t>79620080</t>
  </si>
  <si>
    <t>3 de março | 23:41</t>
  </si>
  <si>
    <t>7 de março | 13:47</t>
  </si>
  <si>
    <t>MEL42085265637LMFFF01</t>
  </si>
  <si>
    <t>2000005211286116</t>
  </si>
  <si>
    <t>2 de março de 2023 18:34 hs.</t>
  </si>
  <si>
    <t>rodrigues souza</t>
  </si>
  <si>
    <t>CPF 32977810846</t>
  </si>
  <si>
    <t>Rua Josefa Ayala 26 - casa, São Paulo - CEP: 05857340, São Paulo</t>
  </si>
  <si>
    <t>32977810846</t>
  </si>
  <si>
    <t>Rua Quata 325 / Em Frente O Campo Referencia: de frente pro campo de furebol dom jose - CEP 06823370 - Jardim Dom José, Embu das Artes, São Paulo</t>
  </si>
  <si>
    <t>06823370</t>
  </si>
  <si>
    <t>3 de março | 18:02</t>
  </si>
  <si>
    <t>42085268054</t>
  </si>
  <si>
    <t>2000005211223108</t>
  </si>
  <si>
    <t>2 de março de 2023 18:25 hs.</t>
  </si>
  <si>
    <t>Anderson Martins</t>
  </si>
  <si>
    <t>CPF 10134225465</t>
  </si>
  <si>
    <t>Rua Frei Miguelinho 28 - armarinho kadosh, Monte Alegre - CEP: 59182000, Rio Grande do Norte</t>
  </si>
  <si>
    <t>10134225465</t>
  </si>
  <si>
    <t>Rua Frei Miguelinho 28 / armarinho kadosh - CEP 59182000 - novo horizonte, Monte Alegre, Rio Grande do Norte</t>
  </si>
  <si>
    <t>Monte Alegre</t>
  </si>
  <si>
    <t>59182000</t>
  </si>
  <si>
    <t>4 de março | 02:45</t>
  </si>
  <si>
    <t>10 de março | 11:09</t>
  </si>
  <si>
    <t>MEL42085245134LMXDF01</t>
  </si>
  <si>
    <t>2000005211188150</t>
  </si>
  <si>
    <t>2 de março de 2023 18:20 hs.</t>
  </si>
  <si>
    <t>Antonio Pacheco De Sousa Filho Pacheco</t>
  </si>
  <si>
    <t>64424456234</t>
  </si>
  <si>
    <t>Avenida Ceará 1779 / bar do Ronaldo - CEP 68380000 - são jose, São Félix do Xingu, Pará</t>
  </si>
  <si>
    <t>São Félix do Xingu</t>
  </si>
  <si>
    <t>68380000</t>
  </si>
  <si>
    <t>3 de março | 11:33</t>
  </si>
  <si>
    <t>17 de março | 19:57</t>
  </si>
  <si>
    <t>420852261690001</t>
  </si>
  <si>
    <t>2000005211177228</t>
  </si>
  <si>
    <t>2 de março de 2023 18:19 hs.</t>
  </si>
  <si>
    <t>Francisco nairo Sousa Martins</t>
  </si>
  <si>
    <t>03568281317</t>
  </si>
  <si>
    <t>rua cap jesuíno c.cesar 5 / Referencia: em frente a praça da fonte - CEP 18160000 - Centro, Salto de Pirapora, São Paulo</t>
  </si>
  <si>
    <t>4 de março | 02:49</t>
  </si>
  <si>
    <t>4 de março | 11:57</t>
  </si>
  <si>
    <t>MEL42085224964LMFFF01</t>
  </si>
  <si>
    <t>2000005211171588</t>
  </si>
  <si>
    <t>2 de março de 2023 18:17 hs.</t>
  </si>
  <si>
    <t>José Carlos Torres da Silva</t>
  </si>
  <si>
    <t>92010245687</t>
  </si>
  <si>
    <t>14 272 / Referencia: Do lado de uma igreja - CEP 39864000 - Amin El Auar, Carlos Chagas, Minas Gerais</t>
  </si>
  <si>
    <t>Carlos Chagas</t>
  </si>
  <si>
    <t>39864000</t>
  </si>
  <si>
    <t>3 de março | 11:53</t>
  </si>
  <si>
    <t>6 de março | 15:17</t>
  </si>
  <si>
    <t>MEL42085224024LMFFF01</t>
  </si>
  <si>
    <t>2000005211128262</t>
  </si>
  <si>
    <t>2 de março de 2023 18:10 hs.</t>
  </si>
  <si>
    <t>Wagner Henrique Freitas Oliveira Leviski</t>
  </si>
  <si>
    <t>08832459906</t>
  </si>
  <si>
    <t>R. Valdir Gregório 324 / CEP 89245000 - Araquari, Santa Catarina</t>
  </si>
  <si>
    <t>2 de março | 22:45</t>
  </si>
  <si>
    <t>3 de março | 10:39</t>
  </si>
  <si>
    <t>MEL42085200949LMFFF01</t>
  </si>
  <si>
    <t>2000005211066078</t>
  </si>
  <si>
    <t>2 de março de 2023 17:59 hs.</t>
  </si>
  <si>
    <t>hl5609</t>
  </si>
  <si>
    <t>MLB2800421861</t>
  </si>
  <si>
    <t>Bieleta Dianteira Direita Vera Cruz 2007 A 2012</t>
  </si>
  <si>
    <t>Lafaiete Ribeiro junior</t>
  </si>
  <si>
    <t>CPF 73674745615</t>
  </si>
  <si>
    <t>Rua José Pinto Vilela 71 - WL Automóveis, Santa Rita do Sapucaí - CEP: 37540000, Minas Gerais</t>
  </si>
  <si>
    <t>73674745615</t>
  </si>
  <si>
    <t>14 de março | 14:59</t>
  </si>
  <si>
    <t>QC648710527BR</t>
  </si>
  <si>
    <t>2000005210957162</t>
  </si>
  <si>
    <t>2 de março de 2023 17:42 hs.</t>
  </si>
  <si>
    <t>manoel alves da silva alves</t>
  </si>
  <si>
    <t>CPF 69057451549</t>
  </si>
  <si>
    <t>rua monte santo 653 - comecio, Euclides da Cunha - CEP: 48500000, Bahia</t>
  </si>
  <si>
    <t>69057451549</t>
  </si>
  <si>
    <t>Rua Monte Santo 653 / posto são Pedro Referencia: Manoel ou Luan - CEP 48500000 - DENGO, Euclides da Cunha, Bahia</t>
  </si>
  <si>
    <t>7 de março | 14:18</t>
  </si>
  <si>
    <t>MEL42085131410LMXDF01</t>
  </si>
  <si>
    <t>2000005210954680</t>
  </si>
  <si>
    <t>2 de março de 2023 17:41 hs.</t>
  </si>
  <si>
    <t>Marcos Augusto Da Silva</t>
  </si>
  <si>
    <t>12491945800</t>
  </si>
  <si>
    <t>MEL42085127718LMFFF01</t>
  </si>
  <si>
    <t>2000005210909840</t>
  </si>
  <si>
    <t>2 de março de 2023 17:35 hs.</t>
  </si>
  <si>
    <t>MLB2603230492</t>
  </si>
  <si>
    <t>Kit Pino Guia Pinça De Freio Diant 1lado L200 Sport 2004</t>
  </si>
  <si>
    <t>Márcio Diniz Reis</t>
  </si>
  <si>
    <t>CPF 00479928320</t>
  </si>
  <si>
    <t>Rua do Sol 207 - Casa, Bairro Areia Branca, Cururupu - CEP: 65268000, Maranhão</t>
  </si>
  <si>
    <t>00479928320</t>
  </si>
  <si>
    <t>Rua do Sol 207 / Próx Depósito Diniz - CEP 65268000 - Areia Branca, Cururupu, Maranhão</t>
  </si>
  <si>
    <t>Cururupu</t>
  </si>
  <si>
    <t>65268000</t>
  </si>
  <si>
    <t>11864800708621</t>
  </si>
  <si>
    <t>http://www.jadlog.com.br/trackingml.jsp?pedido=11864800708621</t>
  </si>
  <si>
    <t>2000005210837616</t>
  </si>
  <si>
    <t>2 de março de 2023 17:26 hs.</t>
  </si>
  <si>
    <t>Iuri almeida</t>
  </si>
  <si>
    <t>03402562570</t>
  </si>
  <si>
    <t>Rua Teixeira de Freitas 87 / CEP 45400000 - Centro, Valença, Bahia</t>
  </si>
  <si>
    <t>Valença</t>
  </si>
  <si>
    <t>45400000</t>
  </si>
  <si>
    <t>2 de março | 20:21</t>
  </si>
  <si>
    <t>MEL42085081058LMFFF01</t>
  </si>
  <si>
    <t>2000005210753948</t>
  </si>
  <si>
    <t>2 de março de 2023 17:10 hs.</t>
  </si>
  <si>
    <t>MLB2123050493</t>
  </si>
  <si>
    <t>Par Kit Pino Guia Pinça Freio Fiat Tipo Tempra 1992 Até 1999</t>
  </si>
  <si>
    <t>claudinei andreatta</t>
  </si>
  <si>
    <t>CPF 08105122979</t>
  </si>
  <si>
    <t>juscelino k de oliveira 579 - fundos, Campina Grande do Sul - CEP: 83430000, Paraná</t>
  </si>
  <si>
    <t>08105122979</t>
  </si>
  <si>
    <t>hildo ribeiro dos santos 121 / casa - CEP 83430000 - jd nossa senhora das graças, Campina Grande do Sul, Paraná</t>
  </si>
  <si>
    <t>4 de março | 18:24</t>
  </si>
  <si>
    <t>MEL42085044558LMXDF01</t>
  </si>
  <si>
    <t>2000005210581484</t>
  </si>
  <si>
    <t>2 de março de 2023 16:44 hs.</t>
  </si>
  <si>
    <t>Gilberto Vasconcelos da Silva</t>
  </si>
  <si>
    <t>20030401291</t>
  </si>
  <si>
    <t>Rua João Dourado 1 / Quadra C32 - CEP 69098198 - Novo Aleixo, Manaus, Amazonas</t>
  </si>
  <si>
    <t>69098198</t>
  </si>
  <si>
    <t>3 de março | 05:47</t>
  </si>
  <si>
    <t>6 de março | 10:44</t>
  </si>
  <si>
    <t>MEL42084971803LMFFF01</t>
  </si>
  <si>
    <t>2000005210506222</t>
  </si>
  <si>
    <t>2 de março de 2023 16:31 hs.</t>
  </si>
  <si>
    <t>Paulo Cesar Teixeira Cesar Teixeira</t>
  </si>
  <si>
    <t>93250215872</t>
  </si>
  <si>
    <t>Rua Francisco Ferreira de Freitas 207 / CEP 14230000 - centro, Serra Azul, São Paulo</t>
  </si>
  <si>
    <t>Serra Azul</t>
  </si>
  <si>
    <t>14230000</t>
  </si>
  <si>
    <t>2 de março | 23:15</t>
  </si>
  <si>
    <t>3 de março | 13:52</t>
  </si>
  <si>
    <t>MEL42084933399LMFFF01</t>
  </si>
  <si>
    <t>2000004253213975</t>
  </si>
  <si>
    <t>2 de março de 2023 16:25 hs.</t>
  </si>
  <si>
    <t>delai marte gomes pereira marte gomes pereira</t>
  </si>
  <si>
    <t>87795779620</t>
  </si>
  <si>
    <t>Rua Doutor Gastão Veloso 77 / casa - CEP 35930170 - Rosário, João Monlevade, Minas Gerais</t>
  </si>
  <si>
    <t>35930170</t>
  </si>
  <si>
    <t>3 de março | 15:35</t>
  </si>
  <si>
    <t>MEL42084914745LMFFF01</t>
  </si>
  <si>
    <t>2000005210239198</t>
  </si>
  <si>
    <t>2 de março de 2023 15:53 hs.</t>
  </si>
  <si>
    <t>Luciana Araújo</t>
  </si>
  <si>
    <t>CPF 00778322130</t>
  </si>
  <si>
    <t>Avenida Carolina 743, Estreito - CEP: 65975000, Maranhão</t>
  </si>
  <si>
    <t>00778322130</t>
  </si>
  <si>
    <t>Avenida Carolina 743 / CEP 65975000 - Bandeirantes, Estreito, Maranhão</t>
  </si>
  <si>
    <t>Estreito</t>
  </si>
  <si>
    <t>65975000</t>
  </si>
  <si>
    <t>21 de março | 00:00</t>
  </si>
  <si>
    <t>420848247830001</t>
  </si>
  <si>
    <t>2000005210242874</t>
  </si>
  <si>
    <t>2 de março de 2023 15:52 hs.</t>
  </si>
  <si>
    <t>carlos eduardo kenupp santana</t>
  </si>
  <si>
    <t>32622151802</t>
  </si>
  <si>
    <t>Rua Olívio Tonetto 49 / Referencia: Caso não estiver gente em casa, entregar na casa ao lado numero 39. - CEP 19029040 - Residencial III Milênio, Presidente Prudente, São Paulo</t>
  </si>
  <si>
    <t>19029040</t>
  </si>
  <si>
    <t>2 de março | 19:43</t>
  </si>
  <si>
    <t>3 de março | 11:16</t>
  </si>
  <si>
    <t>MEL42084823986LMFFF01</t>
  </si>
  <si>
    <t>2000005209916796</t>
  </si>
  <si>
    <t>2 de março de 2023 15:08 hs.</t>
  </si>
  <si>
    <t>Marcos Cardoso dos Santos</t>
  </si>
  <si>
    <t>02749639573</t>
  </si>
  <si>
    <t>rodovia Bahia 542 km 32 SN / Referencia: posto moça bonita, Bandeira Petrobras.obs:procurar Lays sher - CEP 45400000 - pitanga, Valença, Bahia</t>
  </si>
  <si>
    <t>2 de março | 18:48</t>
  </si>
  <si>
    <t>3 de março | 17:29</t>
  </si>
  <si>
    <t>MEL42084686098LMFFF01</t>
  </si>
  <si>
    <t>2000005209806240</t>
  </si>
  <si>
    <t>2 de março de 2023 14:52 hs.</t>
  </si>
  <si>
    <t>Douglas Pereira franco</t>
  </si>
  <si>
    <t>CPF 03583892089</t>
  </si>
  <si>
    <t>Rua 24 de Outubro 141 - Oficina de carros, Indaial - CEP: 89084346, Santa Catarina</t>
  </si>
  <si>
    <t>03583892089</t>
  </si>
  <si>
    <t>16 de março | 16:58</t>
  </si>
  <si>
    <t>QC640743515BR</t>
  </si>
  <si>
    <t>2000005209774736</t>
  </si>
  <si>
    <t>2 de março de 2023 14:47 hs.</t>
  </si>
  <si>
    <t>O produto retornou para você porque o endereço de entrega da pessoa que realizou a compra estava incorreto.</t>
  </si>
  <si>
    <t>MLB2935013032</t>
  </si>
  <si>
    <t>Bandeja Direita Com Pivô Sonic 2012 Em Diante</t>
  </si>
  <si>
    <t>Josenildo Alves Da silva</t>
  </si>
  <si>
    <t>CPF 12089673710</t>
  </si>
  <si>
    <t>Rua do Carmo 50, Rio de Janeiro - CEP: 20011020, Rio de Janeiro</t>
  </si>
  <si>
    <t>12089673710</t>
  </si>
  <si>
    <t>22451264</t>
  </si>
  <si>
    <t>3 de março | 23:54</t>
  </si>
  <si>
    <t>MEL42084625965LMXDF01</t>
  </si>
  <si>
    <t>https://myaccount.mercadolivre.com.br/shipments/42084625965/detail</t>
  </si>
  <si>
    <t>2000005209667438</t>
  </si>
  <si>
    <t>2 de março de 2023 14:33 hs.</t>
  </si>
  <si>
    <t>Carlinhos Neto</t>
  </si>
  <si>
    <t>CPF 85991133565</t>
  </si>
  <si>
    <t>Quadra E , caminho 73 , casa 24 - casa prédio térreo, Salvador - CEP: 41343550, Bahia</t>
  </si>
  <si>
    <t>85991133565</t>
  </si>
  <si>
    <t>QC486451822BR</t>
  </si>
  <si>
    <t>2000005209684240</t>
  </si>
  <si>
    <t>MLB2639135647</t>
  </si>
  <si>
    <t>Kit Bomba Combustivel Gasolina Sistema Bosch Scort Xr3 94 A</t>
  </si>
  <si>
    <t>Louis carlos de lima Lima</t>
  </si>
  <si>
    <t>CPF 72641495600</t>
  </si>
  <si>
    <t>Avenida Doutor João Beraldo 975 - restaurante, Pouso Alegre - CEP: 37550079, Minas Gerais</t>
  </si>
  <si>
    <t>72641495600</t>
  </si>
  <si>
    <t>Avenida Doutor João Beraldo 975 / restaurante Referencia: entregar apartir das 8da manhã as 14horas da tarde - CEP 37550079 - Centro, Pouso Alegre, Minas Gerais</t>
  </si>
  <si>
    <t>37550079</t>
  </si>
  <si>
    <t>3 de março | 02:06</t>
  </si>
  <si>
    <t>3 de março | 15:11</t>
  </si>
  <si>
    <t>MEL42084586129LMXDF01</t>
  </si>
  <si>
    <t>2000005209565586</t>
  </si>
  <si>
    <t>2 de março de 2023 14:20 hs.</t>
  </si>
  <si>
    <t>Joviano Mendes</t>
  </si>
  <si>
    <t>CPF 30393276821</t>
  </si>
  <si>
    <t>Rua Projetada 1 764, São José do Rio Preto - CEP: 15047709, São Paulo</t>
  </si>
  <si>
    <t>30393276821</t>
  </si>
  <si>
    <t>Rua Izilda Barbosa Bernardo 764 / CEP 15047709 - Parque Residencial Dignidade, São José do Rio Preto, São Paulo</t>
  </si>
  <si>
    <t>15047709</t>
  </si>
  <si>
    <t>3 de março | 01:38</t>
  </si>
  <si>
    <t>3 de março | 15:37</t>
  </si>
  <si>
    <t>MEL42084538588LMXDF01</t>
  </si>
  <si>
    <t>2000005209562952</t>
  </si>
  <si>
    <t>2 de março de 2023 14:16 hs.</t>
  </si>
  <si>
    <t>Giorgio Faustino</t>
  </si>
  <si>
    <t>CPF 27044772803</t>
  </si>
  <si>
    <t>DA PATRIA  353 - BLOCO 14  A, Guarulhos - CEP: 07210360, São Paulo</t>
  </si>
  <si>
    <t>27044772803</t>
  </si>
  <si>
    <t>Estrada Presidente Juscelino Kubitschek de Oliveira 3484 / sala 2 Referencia: dentro do posto de gasolina - CEP 07252000 - Jardim Albertina, Guarulhos, São Paulo</t>
  </si>
  <si>
    <t>07252000</t>
  </si>
  <si>
    <t>3 de março | 15:30</t>
  </si>
  <si>
    <t>3 de março | 19:51</t>
  </si>
  <si>
    <t>THIAGO FREITAS JACINTO</t>
  </si>
  <si>
    <t>42084534614</t>
  </si>
  <si>
    <t>2000005209501632</t>
  </si>
  <si>
    <t>2 de março de 2023 14:11 hs.</t>
  </si>
  <si>
    <t>Adriano Castioni De Oliveira</t>
  </si>
  <si>
    <t>07079207959</t>
  </si>
  <si>
    <t>Rua Duque de Caxias 77 / fundos Referencia: servidão princesa diana - CEP 89990000 - centro, São Lourenço do Oeste, Santa Catarina</t>
  </si>
  <si>
    <t>São Lourenço do Oeste</t>
  </si>
  <si>
    <t>89990000</t>
  </si>
  <si>
    <t>3 de março | 02:46</t>
  </si>
  <si>
    <t>4 de março | 13:56</t>
  </si>
  <si>
    <t>MEL42084512171LMFFF01</t>
  </si>
  <si>
    <t>2000005209495832</t>
  </si>
  <si>
    <t>2 de março de 2023 14:08 hs.</t>
  </si>
  <si>
    <t>C. GARCIA AUTO CENTER</t>
  </si>
  <si>
    <t>46609106000198</t>
  </si>
  <si>
    <t>Avenida Bertasso 1910 / Referencia: se estiver fechado pode entregar na rua cabo Osvaldo Paes 61 - CEP 19200000 - Vila Virgínia, Pirapozinho, São Paulo</t>
  </si>
  <si>
    <t>Pirapozinho</t>
  </si>
  <si>
    <t>19200000</t>
  </si>
  <si>
    <t>2 de março | 19:45</t>
  </si>
  <si>
    <t>4 de março | 19:33</t>
  </si>
  <si>
    <t>MEL42084512255LMFFF01</t>
  </si>
  <si>
    <t>2000005209361360</t>
  </si>
  <si>
    <t>2 de março de 2023 13:48 hs.</t>
  </si>
  <si>
    <t>angela alves dos santos</t>
  </si>
  <si>
    <t>CPF 32056449803</t>
  </si>
  <si>
    <t>Rua Maria Maria 43 - Casa, São Paulo - CEP: 02652130, São Paulo</t>
  </si>
  <si>
    <t>32056449803</t>
  </si>
  <si>
    <t>OV359024274BR</t>
  </si>
  <si>
    <t>2000004252729619</t>
  </si>
  <si>
    <t>2 de março de 2023 13:45 hs.</t>
  </si>
  <si>
    <t>pelegrina costa comercio de veiculos ltda</t>
  </si>
  <si>
    <t>CNPJ 39743078000131</t>
  </si>
  <si>
    <t>Avenida Amazonas 76, Arujá - CEP: 07402090, São Paulo</t>
  </si>
  <si>
    <t>39743078000131</t>
  </si>
  <si>
    <t>Avenida Amazonas 76 / CEP 07402090 - Barbosas, Arujá, São Paulo</t>
  </si>
  <si>
    <t>07402090</t>
  </si>
  <si>
    <t>3 de março | 15:18</t>
  </si>
  <si>
    <t>3 de março | 18:43</t>
  </si>
  <si>
    <t>42084438604</t>
  </si>
  <si>
    <t>2000004252698875</t>
  </si>
  <si>
    <t>2 de março de 2023 13:36 hs.</t>
  </si>
  <si>
    <t>AURELINO ALVES DE MELO NETO 07402143570</t>
  </si>
  <si>
    <t>42009575000115</t>
  </si>
  <si>
    <t>Rua Djalma Dutra 114 / Loja Referencia: Em frente a Prime, próximo a  Tribuna da Bahia - CEP 40255001 - Matatu, Salvador, Bahia</t>
  </si>
  <si>
    <t>40255001</t>
  </si>
  <si>
    <t>3 de março | 05:02</t>
  </si>
  <si>
    <t>7 de março | 09:55</t>
  </si>
  <si>
    <t>MEL42084410463LMFFF01</t>
  </si>
  <si>
    <t>2000004252683321</t>
  </si>
  <si>
    <t>2 de março de 2023 13:30 hs.</t>
  </si>
  <si>
    <t>Jhonatan Da Silva Moledo De Andrade</t>
  </si>
  <si>
    <t>13208999780</t>
  </si>
  <si>
    <t>Rua Santa Rita de Cássia 102 / Referencia: próximo a antiga mercearia do bel - CEP 28300000 - niteroi, Itaperuna, Rio de Janeiro</t>
  </si>
  <si>
    <t>4 de março | 15:06</t>
  </si>
  <si>
    <t>MEL42084391676LMFFF01</t>
  </si>
  <si>
    <t>2000005209200174</t>
  </si>
  <si>
    <t>2 de março de 2023 13:23 hs.</t>
  </si>
  <si>
    <t>Juliano Lima</t>
  </si>
  <si>
    <t>32310032883</t>
  </si>
  <si>
    <t>Rua Senador Teotônio Brandão Vilela 102 / Loja - CEP 13205220 - Jardim Santa Gertrudes, Jundiaí, São Paulo</t>
  </si>
  <si>
    <t>13205220</t>
  </si>
  <si>
    <t>3 de março | 16:38</t>
  </si>
  <si>
    <t>MEL42084376263LMFFF01</t>
  </si>
  <si>
    <t>https://myaccount.mercadolivre.com.br/shipments/42084376263/detail</t>
  </si>
  <si>
    <t>2000005207481020</t>
  </si>
  <si>
    <t>2 de março de 2023 12:44 hs.</t>
  </si>
  <si>
    <t>Luane Guedes</t>
  </si>
  <si>
    <t>CPF 01855262509</t>
  </si>
  <si>
    <t>Rua João Chagas Ortins de Freitas 577 - SALA 409, Lauro de Freitas - CEP: 42710610, Bahia</t>
  </si>
  <si>
    <t>01855262509</t>
  </si>
  <si>
    <t>Rua João Chagas Ortins de Freitas 577 / SALA 409 Referencia: Edf. MaisEmpresarial - CEP 42710610 - Buraquinho, Lauro de Freitas, Bahia</t>
  </si>
  <si>
    <t>42710610</t>
  </si>
  <si>
    <t>3 de março | 03:31</t>
  </si>
  <si>
    <t>6 de março | 15:36</t>
  </si>
  <si>
    <t>MEL42083630556LMXDF01</t>
  </si>
  <si>
    <t>2000005208889030</t>
  </si>
  <si>
    <t>2 de março de 2023 12:39 hs.</t>
  </si>
  <si>
    <t>Renata Xavier</t>
  </si>
  <si>
    <t>34182310802</t>
  </si>
  <si>
    <t>Rua Presidente Getúlio Vargas 154 / CEP 12010500 - Centro, Taubaté, São Paulo</t>
  </si>
  <si>
    <t>12010500</t>
  </si>
  <si>
    <t>2 de março | 16:24</t>
  </si>
  <si>
    <t>6 de março | 12:59</t>
  </si>
  <si>
    <t>MEL42084243399LMFFF01</t>
  </si>
  <si>
    <t>2000005208870376</t>
  </si>
  <si>
    <t>2 de março de 2023 12:38 hs.</t>
  </si>
  <si>
    <t>MLB2640405918</t>
  </si>
  <si>
    <t>Kit Bomba Combustível Gasolina Sistema Bosch Omega 92 A 94</t>
  </si>
  <si>
    <t>Fatima Veiga</t>
  </si>
  <si>
    <t>05799057996</t>
  </si>
  <si>
    <t>Avenida Jacob Macanhan 3436 / Loja 2 - CEP 83326000 - Jardim Cláudia, Pinhais, Paraná</t>
  </si>
  <si>
    <t>83326000</t>
  </si>
  <si>
    <t>2 de março | 15:31</t>
  </si>
  <si>
    <t>3 de março | 16:03</t>
  </si>
  <si>
    <t>MEL42084233831LMFFF01</t>
  </si>
  <si>
    <t>https://myaccount.mercadolivre.com.br/shipments/42084233831/detail</t>
  </si>
  <si>
    <t>2000005208878474</t>
  </si>
  <si>
    <t>2 de março de 2023 12:37 hs.</t>
  </si>
  <si>
    <t>MLB2699383112</t>
  </si>
  <si>
    <t>karolinemunizrafael karolinemunizrafael</t>
  </si>
  <si>
    <t>CPF 64511553734</t>
  </si>
  <si>
    <t>Antônio Ferreira De Andrade 18, Ouro Fino - CEP: 37570000, Minas Gerais</t>
  </si>
  <si>
    <t>64511553734</t>
  </si>
  <si>
    <t>9 de março | 11:07</t>
  </si>
  <si>
    <t>QC396887923BR</t>
  </si>
  <si>
    <t>2000005208823614</t>
  </si>
  <si>
    <t>2 de março de 2023 12:34 hs.</t>
  </si>
  <si>
    <t>cesar chaves</t>
  </si>
  <si>
    <t>CPF 03338161700</t>
  </si>
  <si>
    <t>Rua judith mauricio de paula 308 - fundos, Teresópolis - CEP: 25964220, Rio de Janeiro</t>
  </si>
  <si>
    <t>03338161700</t>
  </si>
  <si>
    <t>MEL42097101810LMXDR01</t>
  </si>
  <si>
    <t>2000005208663436</t>
  </si>
  <si>
    <t>2 de março de 2023 12:07 hs.</t>
  </si>
  <si>
    <t>MLB3035462068</t>
  </si>
  <si>
    <t>Natanael Silveira</t>
  </si>
  <si>
    <t>CPF 02123766674</t>
  </si>
  <si>
    <t>avenida governador bias fortes 1676 - loja, Barbacena - CEP: 36204168, Minas Gerais</t>
  </si>
  <si>
    <t>02123766674</t>
  </si>
  <si>
    <t>Avenida Governador Bias Fortes 1493 / loja - CEP 36204168 - Pontilhão, Barbacena, Minas Gerais</t>
  </si>
  <si>
    <t>36204168</t>
  </si>
  <si>
    <t>3 de março | 02:21</t>
  </si>
  <si>
    <t>4 de março | 11:54</t>
  </si>
  <si>
    <t>MEL42084148550LMXDF01</t>
  </si>
  <si>
    <t>2000005208599320</t>
  </si>
  <si>
    <t>2 de março de 2023 11:57 hs.</t>
  </si>
  <si>
    <t>Maria de Fátima Arantes</t>
  </si>
  <si>
    <t>07231422896</t>
  </si>
  <si>
    <t>Rua Hiades 2 / Casa Referencia: Centro Comunitário Joao Do Pulo - CEP 12230611 - Jardim Satélite, São José dos Campos, São Paulo</t>
  </si>
  <si>
    <t>12230611</t>
  </si>
  <si>
    <t>4 de março | 13:53</t>
  </si>
  <si>
    <t>6 de março | 16:15</t>
  </si>
  <si>
    <t>MEL42084122410LMFFF01</t>
  </si>
  <si>
    <t>2000005208588772</t>
  </si>
  <si>
    <t>2 de março de 2023 11:55 hs.</t>
  </si>
  <si>
    <t>Victor Ferreira</t>
  </si>
  <si>
    <t>07561078307</t>
  </si>
  <si>
    <t>Rua Domingos Rodrigues Barbosa 336 / tiro de guerra - CEP 63024540 - São José, Juazeiro do Norte, Ceará</t>
  </si>
  <si>
    <t>Juazeiro do Norte</t>
  </si>
  <si>
    <t>63024540</t>
  </si>
  <si>
    <t>3 de março | 02:01</t>
  </si>
  <si>
    <t>6 de março | 14:35</t>
  </si>
  <si>
    <t>MEL42084114887LMFFF01</t>
  </si>
  <si>
    <t>2000004252383361</t>
  </si>
  <si>
    <t>2 de março de 2023 11:46 hs.</t>
  </si>
  <si>
    <t>Felipe Rufino de Araujo</t>
  </si>
  <si>
    <t>10361432950</t>
  </si>
  <si>
    <t>Rua Odair Luiz Pupo 42 / casa - CEP 86812570 - Jardim Santos Dumont I, Apucarana, Paraná</t>
  </si>
  <si>
    <t>86812570</t>
  </si>
  <si>
    <t>2 de março | 18:44</t>
  </si>
  <si>
    <t>3 de março | 09:50</t>
  </si>
  <si>
    <t>MEL42084085012LMFFF01</t>
  </si>
  <si>
    <t>2000005208432356</t>
  </si>
  <si>
    <t>2 de março de 2023 11:32 hs.</t>
  </si>
  <si>
    <t>Leandro molina lopes</t>
  </si>
  <si>
    <t>21766104827</t>
  </si>
  <si>
    <t>Rua Presidente Dutra 182 / CEP 16902125 - Jardim Santa Cecília, Andradina, São Paulo</t>
  </si>
  <si>
    <t>16902125</t>
  </si>
  <si>
    <t>2 de março | 19:15</t>
  </si>
  <si>
    <t>3 de março | 15:29</t>
  </si>
  <si>
    <t>MEL42084044920LMFFF01</t>
  </si>
  <si>
    <t>2000005208403334</t>
  </si>
  <si>
    <t>2 de março de 2023 11:29 hs.</t>
  </si>
  <si>
    <t>cleber muniz rafael</t>
  </si>
  <si>
    <t>CPF 00378066706</t>
  </si>
  <si>
    <t>Rogério batista gomes 183 - casa c, Ouro Fino - CEP: 37570000, Minas Gerais</t>
  </si>
  <si>
    <t>00378066706</t>
  </si>
  <si>
    <t>2000005208390904</t>
  </si>
  <si>
    <t>2 de março de 2023 11:28 hs.</t>
  </si>
  <si>
    <t>Victor De Paula</t>
  </si>
  <si>
    <t>13715048654</t>
  </si>
  <si>
    <t>Rua Soares Nogueira 22 / Casa Referencia: Pode entregar no salão de cabeleireiro do Antunes - CEP 30520330 - Camargos, Belo Horizonte, Minas Gerais</t>
  </si>
  <si>
    <t>30520330</t>
  </si>
  <si>
    <t>2 de março | 14:30</t>
  </si>
  <si>
    <t>3 de março | 11:58</t>
  </si>
  <si>
    <t>MEL42084030643LMFFF01</t>
  </si>
  <si>
    <t>2000005208360138</t>
  </si>
  <si>
    <t>2 de março de 2023 11:22 hs.</t>
  </si>
  <si>
    <t>Wilson de oliveira Faria Faria</t>
  </si>
  <si>
    <t>31195382804</t>
  </si>
  <si>
    <t>Elias Alves da Costa 2147 / Referencia: Quilômetro 43 Da Raposo Tavares. Oficina Wa Autocenter - CEP 06730000 - Portão Vermelho, Vargem Grande Paulista, São Paulo</t>
  </si>
  <si>
    <t>2 de março | 21:28</t>
  </si>
  <si>
    <t>3 de março | 12:38</t>
  </si>
  <si>
    <t>MEL42084015048LMFFF01</t>
  </si>
  <si>
    <t>2000004252309603</t>
  </si>
  <si>
    <t>2 de março de 2023 11:20 hs.</t>
  </si>
  <si>
    <t>Fernanda Keilla</t>
  </si>
  <si>
    <t>CPF 07603421560</t>
  </si>
  <si>
    <t>Rua João Basso Filho 760 - A, Iracemápolis - CEP: 13497084, São Paulo</t>
  </si>
  <si>
    <t>07603421560</t>
  </si>
  <si>
    <t>Rua João Basso Filho 760 / A - CEP 13497084 - Residencial Aquárius, Iracemápolis, São Paulo</t>
  </si>
  <si>
    <t>13497084</t>
  </si>
  <si>
    <t>4 de março | 01:11</t>
  </si>
  <si>
    <t>4 de março | 11:55</t>
  </si>
  <si>
    <t>MEL42084006914LMXDF01</t>
  </si>
  <si>
    <t>2000005208200344</t>
  </si>
  <si>
    <t>2 de março de 2023 10:57 hs.</t>
  </si>
  <si>
    <t>Chegou em 2 de março</t>
  </si>
  <si>
    <t>Eber Francisco</t>
  </si>
  <si>
    <t>CPF 28609844889</t>
  </si>
  <si>
    <t>av. brigadeiro faria lima 3900 - predio, São Paulo - CEP: 04538132, São Paulo</t>
  </si>
  <si>
    <t>28609844889</t>
  </si>
  <si>
    <t>Rua Caratatina 13 / Casa - CEP 05756230 - Vila Nova Pirajussara, São Paulo, São Paulo</t>
  </si>
  <si>
    <t>2 de março | 15:55</t>
  </si>
  <si>
    <t>2 de março | 18:01</t>
  </si>
  <si>
    <t>42083944264</t>
  </si>
  <si>
    <t>2000005208139138</t>
  </si>
  <si>
    <t>2 de março de 2023 10:52 hs.</t>
  </si>
  <si>
    <t>Amauri Dos Santos</t>
  </si>
  <si>
    <t>04570867502</t>
  </si>
  <si>
    <t>Rua Três 105 / Referencia: Camila Ou Nilson Riviera Park - CEP 49092696 - Olaria, Aracaju, Sergipe</t>
  </si>
  <si>
    <t>49092696</t>
  </si>
  <si>
    <t>2 de março | 16:42</t>
  </si>
  <si>
    <t>3 de março | 09:07</t>
  </si>
  <si>
    <t>MEL42083923061LMFFF01</t>
  </si>
  <si>
    <t>2000005208048780</t>
  </si>
  <si>
    <t>2 de março de 2023 10:35 hs.</t>
  </si>
  <si>
    <t>Carlos Diego Pereira Da Silva</t>
  </si>
  <si>
    <t>06457850910</t>
  </si>
  <si>
    <t>Rua Abraham Haick 411 / CEP 85070690 - Santana, Guarapuava, Paraná</t>
  </si>
  <si>
    <t>85070690</t>
  </si>
  <si>
    <t>3 de março | 00:27</t>
  </si>
  <si>
    <t>4 de março | 09:22</t>
  </si>
  <si>
    <t>MEL42083882037LMFFF01</t>
  </si>
  <si>
    <t>2000005208008470</t>
  </si>
  <si>
    <t>2 de março de 2023 10:27 hs.</t>
  </si>
  <si>
    <t>CARLOS SANTOS</t>
  </si>
  <si>
    <t>56330766487</t>
  </si>
  <si>
    <t>Quadra G 141 / Referencia: Próximo ao posto de saúde Dr. Agnaldo Machado - CEP 57245046 - Fátima, São Miguel dos Campos, Alagoas</t>
  </si>
  <si>
    <t>São Miguel dos Campos</t>
  </si>
  <si>
    <t>57245046</t>
  </si>
  <si>
    <t>2 de março | 23:46</t>
  </si>
  <si>
    <t>4 de março | 12:52</t>
  </si>
  <si>
    <t>MEL42083861768LMFFF01</t>
  </si>
  <si>
    <t>2000005207349358</t>
  </si>
  <si>
    <t>2 de março de 2023 10:13 hs.</t>
  </si>
  <si>
    <t>Rosana Nogueira azevedo</t>
  </si>
  <si>
    <t>CPF 39902349862</t>
  </si>
  <si>
    <t>Roque Martins Siqueira 322, Laranjal Paulista - CEP: 18500000, São Paulo</t>
  </si>
  <si>
    <t>39902349862</t>
  </si>
  <si>
    <t>Rua Roque Martins Siqueira 322 / CEP 18500000 - Sao roque, Laranjal Paulista, São Paulo</t>
  </si>
  <si>
    <t>Laranjal Paulista</t>
  </si>
  <si>
    <t>18500000</t>
  </si>
  <si>
    <t>2 de março | 23:44</t>
  </si>
  <si>
    <t>3 de março | 12:55</t>
  </si>
  <si>
    <t>MEL42083571727LMXDF01</t>
  </si>
  <si>
    <t>2000005207736582</t>
  </si>
  <si>
    <t>2 de março de 2023 09:39 hs.</t>
  </si>
  <si>
    <t>Jadsom Da Silva</t>
  </si>
  <si>
    <t>06780344516</t>
  </si>
  <si>
    <t>Marechal deodoro da Fonseca 36 / stone variedades Referencia: próximo praça da lua loja stone variedades - CEP 44190000 - Centro, Santo Estêvão, Bahia</t>
  </si>
  <si>
    <t>Santo Estêvão</t>
  </si>
  <si>
    <t>44190000</t>
  </si>
  <si>
    <t>2 de março | 16:55</t>
  </si>
  <si>
    <t>3 de março | 13:14</t>
  </si>
  <si>
    <t>MEL42083743946LMFFF01</t>
  </si>
  <si>
    <t>2000005207641284</t>
  </si>
  <si>
    <t>2 de março de 2023 09:21 hs.</t>
  </si>
  <si>
    <t>10775203955</t>
  </si>
  <si>
    <t>Rua Jorge Cavalheiro SN / Casa cinza Referencia: Ao lado da congregaçao crista do brasil - CEP 83860000 - Campina dos crespins, Piên, Paraná</t>
  </si>
  <si>
    <t>Piên</t>
  </si>
  <si>
    <t>83860000</t>
  </si>
  <si>
    <t>2 de março | 17:42</t>
  </si>
  <si>
    <t>3 de março | 17:28</t>
  </si>
  <si>
    <t>MEL42083702525LMFFF01</t>
  </si>
  <si>
    <t>2000005207609466</t>
  </si>
  <si>
    <t>2 de março de 2023 09:17 hs.</t>
  </si>
  <si>
    <t>Ana De Nazare Pereira Maciel</t>
  </si>
  <si>
    <t>35366940206</t>
  </si>
  <si>
    <t>Arteria Castanheira 40 / Referencia: EM FRENTE AO PANTOJA , RUA AO LADO DO HOSPITAL SANTA MARIA.. - CEP 67146168 - Curuçambá, Ananindeua, Pará</t>
  </si>
  <si>
    <t>67146168</t>
  </si>
  <si>
    <t>2 de março | 16:06</t>
  </si>
  <si>
    <t>10 de março | 19:59</t>
  </si>
  <si>
    <t>MEL42083689270LMFFF01</t>
  </si>
  <si>
    <t>2000005207594628</t>
  </si>
  <si>
    <t>2 de março de 2023 09:16 hs.</t>
  </si>
  <si>
    <t>112052</t>
  </si>
  <si>
    <t>MLB3101937284</t>
  </si>
  <si>
    <t>Bandeja Direita Sem Pivô Argo 2017 A 2020</t>
  </si>
  <si>
    <t>ANTENA CENTRO AUTOMOTIVO E SERVICOS LTDA</t>
  </si>
  <si>
    <t>CNPJ 45050199000109</t>
  </si>
  <si>
    <t>Avenida Marechal Floriano Peixoto 4237, Curitiba - CEP: 80220001, Paraná</t>
  </si>
  <si>
    <t>45050199000109</t>
  </si>
  <si>
    <t>Avenida Marechal Floriano Peixoto 4237 / OFICINA Referencia: CNPJ: 45.050.199/0001-09 - CEP 80220001 - Parolin, Curitiba, Paraná</t>
  </si>
  <si>
    <t>80220001</t>
  </si>
  <si>
    <t>2 de março | 22:27</t>
  </si>
  <si>
    <t>6 de março | 11:24</t>
  </si>
  <si>
    <t>MEL42083679561LMXDF01</t>
  </si>
  <si>
    <t>2000005207630228</t>
  </si>
  <si>
    <t>Marialva o de M Gonçalves Gonçalves</t>
  </si>
  <si>
    <t>37438675831</t>
  </si>
  <si>
    <t>Rua Bruno Ópice Junior 549 / CEP 14808379 - Jardim Cruzeiro do Sul I e II, Araraquara, São Paulo</t>
  </si>
  <si>
    <t>14808379</t>
  </si>
  <si>
    <t>3 de março | 00:43</t>
  </si>
  <si>
    <t>3 de março | 17:30</t>
  </si>
  <si>
    <t>MEL42083692867LMFFF01</t>
  </si>
  <si>
    <t>2000004252010909</t>
  </si>
  <si>
    <t>2 de março de 2023 09:13 hs.</t>
  </si>
  <si>
    <t>Ana Carolina Lima Soares</t>
  </si>
  <si>
    <t>21485914795</t>
  </si>
  <si>
    <t>Rua Marquês de Queluz 1140 / Casa 2 Referencia: Casa no final da rua dde esquina com um muro - CEP 25940590 - Vale das Pedrinhas, Guapimirim, Rio de Janeiro</t>
  </si>
  <si>
    <t>Guapimirim</t>
  </si>
  <si>
    <t>25940590</t>
  </si>
  <si>
    <t>2 de março | 18:09</t>
  </si>
  <si>
    <t>3 de março | 11:01</t>
  </si>
  <si>
    <t>MEL42083686139LMFFF01</t>
  </si>
  <si>
    <t>2000005207541160</t>
  </si>
  <si>
    <t>2 de março de 2023 08:58 hs.</t>
  </si>
  <si>
    <t>LUCIANA SANTANA</t>
  </si>
  <si>
    <t>CPF 00946696519</t>
  </si>
  <si>
    <t>Rua Santa Isabel 15, Jussari - CEP: 45622000, Bahia</t>
  </si>
  <si>
    <t>00946696519</t>
  </si>
  <si>
    <t>Rua H 30 / CEP 45900000 - São Judas Tadeu II, Caravelas, Bahia</t>
  </si>
  <si>
    <t>Caravelas</t>
  </si>
  <si>
    <t>45900000</t>
  </si>
  <si>
    <t>3 de março | 01:17</t>
  </si>
  <si>
    <t>5 de março | 11:27</t>
  </si>
  <si>
    <t>MEL42083657301LMXDF01</t>
  </si>
  <si>
    <t>2000004251940493</t>
  </si>
  <si>
    <t>2 de março de 2023 08:36 hs.</t>
  </si>
  <si>
    <t>Cleverton Furtuozo Furtuozo</t>
  </si>
  <si>
    <t>08500672943</t>
  </si>
  <si>
    <t>Rua Coronel Vivida 117 / CEP 85065480 - Jardim das américas, Guarapuava, Paraná</t>
  </si>
  <si>
    <t>85065480</t>
  </si>
  <si>
    <t>2 de março | 15:14</t>
  </si>
  <si>
    <t>4 de março | 08:23</t>
  </si>
  <si>
    <t>MEL42083614863LMFFF01</t>
  </si>
  <si>
    <t>2000005207416124</t>
  </si>
  <si>
    <t>2 de março de 2023 08:27 hs.</t>
  </si>
  <si>
    <t>Camila Barros</t>
  </si>
  <si>
    <t>10291435602</t>
  </si>
  <si>
    <t>Rua Francisco Leite Lemos 25 / Referencia: casa rosa - CEP 37910000 - são Sebastião, Delfinópolis, Minas Gerais</t>
  </si>
  <si>
    <t>3 de março | 08:36</t>
  </si>
  <si>
    <t>MEL42083597743LMFFF01</t>
  </si>
  <si>
    <t>2000005207422342</t>
  </si>
  <si>
    <t>2 de março de 2023 08:26 hs.</t>
  </si>
  <si>
    <t>Geslei William Braga</t>
  </si>
  <si>
    <t>47968209811</t>
  </si>
  <si>
    <t>Rua Doutor Mauro Brandemburgo 814 / Bl C AP 12 Referencia: condomínio residencial Jd Miriam - CEP 13098421 - Jardim Myrian Moreira da Costa, Campinas, São Paulo</t>
  </si>
  <si>
    <t>13098421</t>
  </si>
  <si>
    <t>3 de março | 12:15</t>
  </si>
  <si>
    <t>MEL42083600467LMFFF01</t>
  </si>
  <si>
    <t>2000005207384084</t>
  </si>
  <si>
    <t>2 de março de 2023 08:13 hs.</t>
  </si>
  <si>
    <t>Gabriel  Fernandes de Oliveira Silva</t>
  </si>
  <si>
    <t>CPF 37830914893</t>
  </si>
  <si>
    <t>Dr. Arsénio Agnesini 417 - Cloma, Altinópolis  - CEP: 14350000, São Paulo</t>
  </si>
  <si>
    <t>37830914893</t>
  </si>
  <si>
    <t>Rua Dr. Arsênio Aguinesini 417 / Auto Mecanica do Rato - CEP 14350000 - Altinópolis, São Paulo</t>
  </si>
  <si>
    <t>Altinópolis</t>
  </si>
  <si>
    <t>14350000</t>
  </si>
  <si>
    <t>3 de março | 00:12</t>
  </si>
  <si>
    <t>3 de março | 12:44</t>
  </si>
  <si>
    <t>MEL42083582636LMXDF01</t>
  </si>
  <si>
    <t>2000004251905507</t>
  </si>
  <si>
    <t>2 de março de 2023 08:02 hs.</t>
  </si>
  <si>
    <t>Samuel Silva da Cruz</t>
  </si>
  <si>
    <t>10803404751</t>
  </si>
  <si>
    <t>Rua Olinto Miranda SN / oficina do carioca Referencia: rua Olinto Miranda sem número alegria distrito de Simonésia Minas gerais oficina do Samuel carioca - CEP 36935000 - simonesa, Alegria, Minas Gerais</t>
  </si>
  <si>
    <t>Alegria</t>
  </si>
  <si>
    <t>36935000</t>
  </si>
  <si>
    <t>2 de março | 13:31</t>
  </si>
  <si>
    <t>3 de março | 18:24</t>
  </si>
  <si>
    <t>MEL42083566492LMFFF01</t>
  </si>
  <si>
    <t>2000005207266156</t>
  </si>
  <si>
    <t>2 de março de 2023 07:32 hs.</t>
  </si>
  <si>
    <t>Girlene De Oliveira</t>
  </si>
  <si>
    <t>CPF 51202450563</t>
  </si>
  <si>
    <t>rua ceara 184, santana de parnaiba - CEP: 06530122, São Paulo</t>
  </si>
  <si>
    <t>51202450563</t>
  </si>
  <si>
    <t>Rua Ceará 184 / CEP 06530122 - Parque dos Eucaliptos (Fazendinha), Santana de Parnaíba, São Paulo</t>
  </si>
  <si>
    <t>06530122</t>
  </si>
  <si>
    <t>2 de março | 15:36</t>
  </si>
  <si>
    <t>2 de março | 18:02</t>
  </si>
  <si>
    <t>42083528974</t>
  </si>
  <si>
    <t>2000005207270242</t>
  </si>
  <si>
    <t>2 de março de 2023 07:30 hs.</t>
  </si>
  <si>
    <t>Alex Sandro de Freitas Garcia Andrade</t>
  </si>
  <si>
    <t>30357935810</t>
  </si>
  <si>
    <t>Rua José Gonçalves Sanchez 367 / a Referencia: próximo escola do Olinda furtado - CEP 09321160 - Jardim Zaira, Mauá, São Paulo</t>
  </si>
  <si>
    <t>09321160</t>
  </si>
  <si>
    <t>2 de março | 23:10</t>
  </si>
  <si>
    <t>3 de março | 10:45</t>
  </si>
  <si>
    <t>MEL42083530063LMFFF01</t>
  </si>
  <si>
    <t>2000005207253822</t>
  </si>
  <si>
    <t>2 de março de 2023 07:29 hs.</t>
  </si>
  <si>
    <t>paulo gilberto</t>
  </si>
  <si>
    <t>CPF 19509923818</t>
  </si>
  <si>
    <t>Octavio Da.silva 954 - Antiga 23 Fundos, São Carlos - CEP: 13573062, São Paulo</t>
  </si>
  <si>
    <t>19509923818</t>
  </si>
  <si>
    <t>7 de março | 01:46</t>
  </si>
  <si>
    <t>7 de março | 12:10</t>
  </si>
  <si>
    <t>MEL42088961243LMXDR01</t>
  </si>
  <si>
    <t>2000005207201378</t>
  </si>
  <si>
    <t>2 de março de 2023 07:01 hs.</t>
  </si>
  <si>
    <t>Gabriel Gomes</t>
  </si>
  <si>
    <t>14346485677</t>
  </si>
  <si>
    <t>Rua Mestre Vitalino 626 / uniartes uniformes Referencia: entregar na recepção da uniartes - CEP 35162210 - Ideal, Ipatinga, Minas Gerais</t>
  </si>
  <si>
    <t>35162210</t>
  </si>
  <si>
    <t>5 de março | 06:34</t>
  </si>
  <si>
    <t>6 de março | 14:22</t>
  </si>
  <si>
    <t>MEL42083505972LMFFF01</t>
  </si>
  <si>
    <t>2000004251843113</t>
  </si>
  <si>
    <t>2 de março de 2023 06:43 hs.</t>
  </si>
  <si>
    <t>Jose Marcio</t>
  </si>
  <si>
    <t>34280985871</t>
  </si>
  <si>
    <t>Frei Marcelino Maria de Angatuba 37 / Mercearia do Fião - CEP 18240000 - Vila Ribeiro, Angatuba, São Paulo</t>
  </si>
  <si>
    <t>Angatuba</t>
  </si>
  <si>
    <t>18240000</t>
  </si>
  <si>
    <t>2 de março | 20:19</t>
  </si>
  <si>
    <t>3 de março | 11:07</t>
  </si>
  <si>
    <t>MEL42083493190LMFFF01</t>
  </si>
  <si>
    <t>2000005207166854</t>
  </si>
  <si>
    <t>2 de março de 2023 06:34 hs.</t>
  </si>
  <si>
    <t>MLB3109073138</t>
  </si>
  <si>
    <t>Par Braço Tensor Com Terminal Uno 1985 A 2004</t>
  </si>
  <si>
    <t>diego franco</t>
  </si>
  <si>
    <t>CPF 41208620894</t>
  </si>
  <si>
    <t>António Ribeiro De Carvalho Sobrinho 1730 - Rua 1, Pilar do Sul - CEP: 18185000, São Paulo</t>
  </si>
  <si>
    <t>41208620894</t>
  </si>
  <si>
    <t>Antonio Ribeiro de Carvalho Sobrinho 1730 / chácara Referencia: próximo ao mercado do eni - CEP 18185000 - Jardim cananeia, Pilar do Sul, São Paulo</t>
  </si>
  <si>
    <t>MEL42083489064LMXDF01</t>
  </si>
  <si>
    <t>2000005207164832</t>
  </si>
  <si>
    <t>2 de março de 2023 06:31 hs.</t>
  </si>
  <si>
    <t>Orlando Antonio Picchi</t>
  </si>
  <si>
    <t>15617030876</t>
  </si>
  <si>
    <t>Rua São João Bosco 782 / Referencia: Rua São João Bosco782 - CEP 13562090 - Planalto Paraíso, São Carlos, São Paulo</t>
  </si>
  <si>
    <t>13562090</t>
  </si>
  <si>
    <t>3 de março | 00:34</t>
  </si>
  <si>
    <t>3 de março | 13:26</t>
  </si>
  <si>
    <t>MEL42083487585LMFFF01</t>
  </si>
  <si>
    <t>2000005207115598</t>
  </si>
  <si>
    <t>2 de março de 2023 05:32 hs.</t>
  </si>
  <si>
    <t>Fábio Santos</t>
  </si>
  <si>
    <t>CPF 22715422865</t>
  </si>
  <si>
    <t>Rua Diogines De Azevedo Costa 300 - Cdhu, Pindamonhangaba - CEP: 12426030, São Paulo</t>
  </si>
  <si>
    <t>22715422865</t>
  </si>
  <si>
    <t>Rua Nelson A. Cabral 11 / casa Referencia: cecap de cima , na rua da padaria em frente a casa de eventos comemore - CEP 12610265 - Cecap, Lorena, São Paulo</t>
  </si>
  <si>
    <t>12610265</t>
  </si>
  <si>
    <t>3 de março | 02:22</t>
  </si>
  <si>
    <t>3 de março | 14:04</t>
  </si>
  <si>
    <t>MEL42083466875LMXDF01</t>
  </si>
  <si>
    <t>2000005207084522</t>
  </si>
  <si>
    <t>2 de março de 2023 04:42 hs.</t>
  </si>
  <si>
    <t>Luis Eduardo</t>
  </si>
  <si>
    <t>13549199988</t>
  </si>
  <si>
    <t>Rua Júlio Conte 20 / CEP 86605576 - Conjunto Habitacional San Fernando, Rolândia, Paraná</t>
  </si>
  <si>
    <t>Rolândia</t>
  </si>
  <si>
    <t>86605576</t>
  </si>
  <si>
    <t>2 de março | 17:13</t>
  </si>
  <si>
    <t>3 de março | 14:03</t>
  </si>
  <si>
    <t>MEL42083455750LMFFF01</t>
  </si>
  <si>
    <t>2000005202604490</t>
  </si>
  <si>
    <t>2 de março de 2023 02:50 hs.</t>
  </si>
  <si>
    <t>MLB3103928399</t>
  </si>
  <si>
    <t>Par Reparo Pino Guia Pinça De Freio Pampa 1982 Em Diante</t>
  </si>
  <si>
    <t>HGFA TRANSPORTES DISTRIBUICAO E LOGISTICA EIRELI - ME</t>
  </si>
  <si>
    <t>CNPJ 05217345000115</t>
  </si>
  <si>
    <t>Rua Ouro Velho 248, Guarulhos - CEP: 07224100, São Paulo</t>
  </si>
  <si>
    <t>05217345000115</t>
  </si>
  <si>
    <t>Rua Ouro Velho 248 / Bairo Cidade Industr - CEP 07224100 - Cidade Industrial Satélite de São Paulo, Guarulhos, São Paulo</t>
  </si>
  <si>
    <t>07224100</t>
  </si>
  <si>
    <t>3 de março | 01:47</t>
  </si>
  <si>
    <t>3 de março | 13:47</t>
  </si>
  <si>
    <t>MEL42082118135LMXDF01</t>
  </si>
  <si>
    <t>2000005203984176</t>
  </si>
  <si>
    <t>2 de março de 2023 02:49 hs.</t>
  </si>
  <si>
    <t>marcelo cordeiro</t>
  </si>
  <si>
    <t>CPF 26064983809</t>
  </si>
  <si>
    <t>Rua Ipirá 68 - sobrado vermelho portao branco, Guarulhos - CEP: 07172360, São Paulo</t>
  </si>
  <si>
    <t>26064983809</t>
  </si>
  <si>
    <t>Rua Ipirá 68 / 68 - CEP 07172360 - Jardim Presidente Dutra, Guarulhos, São Paulo</t>
  </si>
  <si>
    <t>07172360</t>
  </si>
  <si>
    <t>2 de março | 15:41</t>
  </si>
  <si>
    <t>2 de março | 17:41</t>
  </si>
  <si>
    <t>42082710553</t>
  </si>
  <si>
    <t>2000004248769627</t>
  </si>
  <si>
    <t>2 de março de 2023 02:48 hs.</t>
  </si>
  <si>
    <t>mateus almeida Carvalho</t>
  </si>
  <si>
    <t>44088579801</t>
  </si>
  <si>
    <t>Rua Stéfano Baruffi 1127 / Apto 06 - CEP 14092053 - Jardim Anhangüera, Ribeirão Preto, São Paulo</t>
  </si>
  <si>
    <t>14092053</t>
  </si>
  <si>
    <t>3 de março | 13:46</t>
  </si>
  <si>
    <t>MEL42083401985LMFFF01</t>
  </si>
  <si>
    <t>2000005205478166</t>
  </si>
  <si>
    <t>2 de março de 2023 01:21 hs.</t>
  </si>
  <si>
    <t>Raissa Alves</t>
  </si>
  <si>
    <t>CPF 14902366606</t>
  </si>
  <si>
    <t>Prof Nenzinha Melo 24 - fundos, Itajuba - CEP: 37501578, Minas Gerais</t>
  </si>
  <si>
    <t>14902366606</t>
  </si>
  <si>
    <t>24 de março | 14:23</t>
  </si>
  <si>
    <t>QC476569212BR</t>
  </si>
  <si>
    <t>2000005205301362</t>
  </si>
  <si>
    <t>2 de março de 2023 00:38 hs.</t>
  </si>
  <si>
    <t>MLB2949614872</t>
  </si>
  <si>
    <t>Maria ednaura silva</t>
  </si>
  <si>
    <t>CPF 05777835805</t>
  </si>
  <si>
    <t>Rua Aprovada 605 166 - casa, Bertioga - CEP: 11259063, São Paulo</t>
  </si>
  <si>
    <t>05777835805</t>
  </si>
  <si>
    <t>Rua Aprovada 605 166 / rua do ferro velho - CEP 11259063 - Chácaras, Bertioga, São Paulo</t>
  </si>
  <si>
    <t>11259063</t>
  </si>
  <si>
    <t>3 de março | 02:35</t>
  </si>
  <si>
    <t>3 de março | 18:18</t>
  </si>
  <si>
    <t>MEL42083264306LMXDF01</t>
  </si>
  <si>
    <t>2000004251508729</t>
  </si>
  <si>
    <t>2 de março de 2023 00:27 hs.</t>
  </si>
  <si>
    <t>Rejane de Freitas Ramos</t>
  </si>
  <si>
    <t>08038502639</t>
  </si>
  <si>
    <t>Rua Bulgária 672 / Casa - CEP 32668014 - Petrovale, Betim, Minas Gerais</t>
  </si>
  <si>
    <t>32668014</t>
  </si>
  <si>
    <t>2 de março | 15:12</t>
  </si>
  <si>
    <t>4 de março | 13:26</t>
  </si>
  <si>
    <t>MEL42083255371LMFFF01</t>
  </si>
  <si>
    <t>2000004251467619</t>
  </si>
  <si>
    <t>1 de março de 2023 23:59 hs.</t>
  </si>
  <si>
    <t>Maria Aparecida Pesso</t>
  </si>
  <si>
    <t>09252073817</t>
  </si>
  <si>
    <t>Rua Canário 15 / Referencia: segunda. casa da rua portão de madeira 
travessa Av sabiá em frente rua de terra - CEP 11740000 - Jardim grandesp, Itanhaém, São Paulo</t>
  </si>
  <si>
    <t>3 de março | 01:36</t>
  </si>
  <si>
    <t>3 de março | 14:07</t>
  </si>
  <si>
    <t>MEL42083210153LMFFF01</t>
  </si>
  <si>
    <t>2000005205141610</t>
  </si>
  <si>
    <t>1 de março de 2023 23:53 hs.</t>
  </si>
  <si>
    <t>gilberto assumpcao</t>
  </si>
  <si>
    <t>37246379851</t>
  </si>
  <si>
    <t>Rua Irmã Ernestina 376 / Referencia: polidor casa das tintas - CEP 18409350 - Vila Dom Bosco, Itapeva, São Paulo</t>
  </si>
  <si>
    <t>18409350</t>
  </si>
  <si>
    <t>3 de março | 13:53</t>
  </si>
  <si>
    <t>MEL42083200124LMFFF01</t>
  </si>
  <si>
    <t>2000004251410233</t>
  </si>
  <si>
    <t>1 de março de 2023 23:36 hs.</t>
  </si>
  <si>
    <t>Carlos Aparecido Vieira Vieira</t>
  </si>
  <si>
    <t>CPF 04952579824</t>
  </si>
  <si>
    <t>Giovanni Boltraffio 385 - apt 23 bl 01, São Paulo - CEP: 04190050, São Paulo</t>
  </si>
  <si>
    <t>04952579824</t>
  </si>
  <si>
    <t>Rua Giovanni Boltraffio 385 / Apt 23 Bl 01 - CEP 04190050 - Vila Santa Teresa (Zona Sul), São Paulo, São Paulo</t>
  </si>
  <si>
    <t>2 de março | 16:02</t>
  </si>
  <si>
    <t>2 de março | 17:30</t>
  </si>
  <si>
    <t>42083165487</t>
  </si>
  <si>
    <t>2000004251411937</t>
  </si>
  <si>
    <t>leandro pimenta</t>
  </si>
  <si>
    <t>11319379702</t>
  </si>
  <si>
    <t>Av Jose Mendonca De Campos 720 / Bloco 3 302 - CEP 24450700 - Mutondo, São Gonçalo, Rio de Janeiro</t>
  </si>
  <si>
    <t>24450700</t>
  </si>
  <si>
    <t>3 de março | 13:51</t>
  </si>
  <si>
    <t>MEL42083165099LMFFF01</t>
  </si>
  <si>
    <t>2000004251389609</t>
  </si>
  <si>
    <t>1 de março de 2023 23:28 hs.</t>
  </si>
  <si>
    <t>cledilene cezario</t>
  </si>
  <si>
    <t>08938017710</t>
  </si>
  <si>
    <t>Rua da Acácia 1385 / Jj Informatica Referencia: JJ INFORMATICA - CEP 29164832 - Balneário de Carapebus, Serra, Espírito Santo</t>
  </si>
  <si>
    <t>29164832</t>
  </si>
  <si>
    <t>2 de março | 02:56</t>
  </si>
  <si>
    <t>3 de março | 10:54</t>
  </si>
  <si>
    <t>MEL42083147676LMFFF01</t>
  </si>
  <si>
    <t>2000005204967382</t>
  </si>
  <si>
    <t>1 de março de 2023 23:20 hs.</t>
  </si>
  <si>
    <t>PRISCILA MOURA CASSIMIRO</t>
  </si>
  <si>
    <t>CPF 11961109727</t>
  </si>
  <si>
    <t>Rua Natania 14 - Casa  1, Nova Iguaçu - CEP: 26275576, Rio de Janeiro</t>
  </si>
  <si>
    <t>11961109727</t>
  </si>
  <si>
    <t>Rua Natania 14 / Casa  1 Referencia: Casa  1 - CEP 26275576 - Jardim Palmares, Nova Iguaçu, Rio de Janeiro</t>
  </si>
  <si>
    <t>26275576</t>
  </si>
  <si>
    <t>2 de março | 23:59</t>
  </si>
  <si>
    <t>3 de março | 14:43</t>
  </si>
  <si>
    <t>MEL42083129394LMXDF01</t>
  </si>
  <si>
    <t>2000005204956210</t>
  </si>
  <si>
    <t>1 de março de 2023 23:15 hs.</t>
  </si>
  <si>
    <t>ricardo silva</t>
  </si>
  <si>
    <t>06227052370</t>
  </si>
  <si>
    <t>Rua Jatobá 1314 / casa - CEP 78850000 - padre honesto costa, Primavera do Leste, Mato Grosso</t>
  </si>
  <si>
    <t>2 de março | 15:40</t>
  </si>
  <si>
    <t>5 de março | 10:43</t>
  </si>
  <si>
    <t>MEL42083121171LMFFF01</t>
  </si>
  <si>
    <t>2000005204854444</t>
  </si>
  <si>
    <t>1 de março de 2023 22:58 hs.</t>
  </si>
  <si>
    <t>2000004251266349</t>
  </si>
  <si>
    <t>1 de março de 2023 22:42 hs.</t>
  </si>
  <si>
    <t>Jessica Vitoria de Faria Pinto</t>
  </si>
  <si>
    <t>CPF 54443029850</t>
  </si>
  <si>
    <t>Rua joao batista martins  107 - Casa portao cinza, Cruzeiro - CEP: 12705100, São Paulo</t>
  </si>
  <si>
    <t>54443029850</t>
  </si>
  <si>
    <t>Rua João Batista Martins 107 / casa Referencia: ao lado da escadaria - CEP 12705100 - Vila Ana Rosa Novaes, Cruzeiro, São Paulo</t>
  </si>
  <si>
    <t>12705100</t>
  </si>
  <si>
    <t>2 de março | 22:24</t>
  </si>
  <si>
    <t>3 de março | 13:03</t>
  </si>
  <si>
    <t>MEL42083039106LMXDF01</t>
  </si>
  <si>
    <t>2000005204722116</t>
  </si>
  <si>
    <t>1 de março de 2023 22:36 hs.</t>
  </si>
  <si>
    <t>Alexsandro Gomes</t>
  </si>
  <si>
    <t>01396235400</t>
  </si>
  <si>
    <t>Rua Felomena Maria 397 / a - Procimo Maninho - CEP 54753340 - Jardim Primavera, Camaragibe, Pernambuco</t>
  </si>
  <si>
    <t>54753340</t>
  </si>
  <si>
    <t>2 de março | 16:11</t>
  </si>
  <si>
    <t>3 de março | 17:33</t>
  </si>
  <si>
    <t>MEL42083023752LMFFF01</t>
  </si>
  <si>
    <t>2000005204585914</t>
  </si>
  <si>
    <t>1 de março de 2023 22:23 hs.</t>
  </si>
  <si>
    <t>Rogerio Batista</t>
  </si>
  <si>
    <t>34436850803</t>
  </si>
  <si>
    <t>Rua Joaquim José Lourenço 1415 / casa Referencia: frente oficina do andre lava jafo RS - CEP 15718000 - centro, Pontalinda, São Paulo</t>
  </si>
  <si>
    <t>Pontalinda</t>
  </si>
  <si>
    <t>15718000</t>
  </si>
  <si>
    <t>2 de março | 15:30</t>
  </si>
  <si>
    <t>3 de março | 14:40</t>
  </si>
  <si>
    <t>MEL42082976592LMFFF01</t>
  </si>
  <si>
    <t>2000005204551568</t>
  </si>
  <si>
    <t>1 de março de 2023 22:12 hs.</t>
  </si>
  <si>
    <t>Antonio Donizeti Rodrigues</t>
  </si>
  <si>
    <t>CPF 03786426694</t>
  </si>
  <si>
    <t>Rodovia Fernão Dias Km 869 SN - terra fertil, Pouso Alegre - CEP: 37561840, Minas Gerais</t>
  </si>
  <si>
    <t>03786426694</t>
  </si>
  <si>
    <t>RUA FRANCISCO BRANDÃO 163 / CEP 37542000 - Estiva, Minas Gerais</t>
  </si>
  <si>
    <t>Estiva</t>
  </si>
  <si>
    <t>37542000</t>
  </si>
  <si>
    <t>4 de março | 10:15</t>
  </si>
  <si>
    <t>MEL42082956290LMXDF01</t>
  </si>
  <si>
    <t>https://myaccount.mercadolivre.com.br/shipments/42082956290/detail</t>
  </si>
  <si>
    <t>2000004251164471</t>
  </si>
  <si>
    <t>1 de março de 2023 22:08 hs.</t>
  </si>
  <si>
    <t>Emerson Fernando</t>
  </si>
  <si>
    <t>62414515376</t>
  </si>
  <si>
    <t>BR-222 SN / próximo posto acoque Referencia: ao lado borracharia do papudinho
Chico auto center - CEP 65350000 - acoque, Vitória do Mearim, Maranhão</t>
  </si>
  <si>
    <t>Vitória do Mearim</t>
  </si>
  <si>
    <t>65350000</t>
  </si>
  <si>
    <t>2 de março | 08:48</t>
  </si>
  <si>
    <t>6 de março | 13:40</t>
  </si>
  <si>
    <t>MEL42082942485LMFFF01</t>
  </si>
  <si>
    <t>2000005204529014</t>
  </si>
  <si>
    <t>1 de março de 2023 22:07 hs.</t>
  </si>
  <si>
    <t>barbosa dias</t>
  </si>
  <si>
    <t>CPF 13304669850</t>
  </si>
  <si>
    <t>Farezin 111 - Casa Da Frente, Carapicuíba - CEP: 06365635, São Paulo</t>
  </si>
  <si>
    <t>13304669850</t>
  </si>
  <si>
    <t>Rua Farezin 111 / casa - CEP 06365635 - Jardim Angélica, Carapicuíba, São Paulo</t>
  </si>
  <si>
    <t>06365635</t>
  </si>
  <si>
    <t>2 de março | 16:50</t>
  </si>
  <si>
    <t>2 de março | 21:18</t>
  </si>
  <si>
    <t>42082944946</t>
  </si>
  <si>
    <t>2000005204485678</t>
  </si>
  <si>
    <t>1 de março de 2023 22:02 hs.</t>
  </si>
  <si>
    <t>2000005204433536</t>
  </si>
  <si>
    <t>1 de março de 2023 21:54 hs.</t>
  </si>
  <si>
    <t>Laércio Paulo Do Santos Paulo</t>
  </si>
  <si>
    <t>CPF 37917996816</t>
  </si>
  <si>
    <t>Rua Jacutinga 175, Arujá - CEP: 07405440, São Paulo</t>
  </si>
  <si>
    <t>37917996816</t>
  </si>
  <si>
    <t>Rua Jacutinga 175 / CEP 07405440 - Jardim Pinheiro, Arujá, São Paulo</t>
  </si>
  <si>
    <t>07405440</t>
  </si>
  <si>
    <t>2 de março | 15:39</t>
  </si>
  <si>
    <t>2 de março | 18:05</t>
  </si>
  <si>
    <t>42082906630</t>
  </si>
  <si>
    <t>2000004251078803</t>
  </si>
  <si>
    <t>1 de março de 2023 21:39 hs.</t>
  </si>
  <si>
    <t>MEL42082861686LMFFF01</t>
  </si>
  <si>
    <t>2000005204338296</t>
  </si>
  <si>
    <t>2000005204340238</t>
  </si>
  <si>
    <t>2000005204192886</t>
  </si>
  <si>
    <t>1 de março de 2023 21:22 hs.</t>
  </si>
  <si>
    <t>dennys henrique marques da silva</t>
  </si>
  <si>
    <t>04578116174</t>
  </si>
  <si>
    <t>Quadra QR 403 Conjunto D 23 / Santa Maria - quadra 403 conj D casa 23 - CEP 72503704 - Santa Maria, Brasília, Distrito Federal</t>
  </si>
  <si>
    <t>72503704</t>
  </si>
  <si>
    <t>3 de março | 04:49</t>
  </si>
  <si>
    <t>6 de março | 17:23</t>
  </si>
  <si>
    <t>MEL42082802773LMFFF01</t>
  </si>
  <si>
    <t>2000005204188018</t>
  </si>
  <si>
    <t>1 de março de 2023 21:19 hs.</t>
  </si>
  <si>
    <t>Lindomar Soares Chagas</t>
  </si>
  <si>
    <t>29080942820</t>
  </si>
  <si>
    <t>Rua Salgadinho SN / 258 Referencia: casa - CEP 07176500 - Vila Nova Bonsucesso, Guarulhos, São Paulo</t>
  </si>
  <si>
    <t>07176500</t>
  </si>
  <si>
    <t>2 de março | 12:16</t>
  </si>
  <si>
    <t>2 de março | 19:06</t>
  </si>
  <si>
    <t>MEL42082796893LMFFF01</t>
  </si>
  <si>
    <t>2000004250955451</t>
  </si>
  <si>
    <t>1 de março de 2023 20:57 hs.</t>
  </si>
  <si>
    <t>daniel moreira alves neto</t>
  </si>
  <si>
    <t>82980357553</t>
  </si>
  <si>
    <t>Avenida Sete de Setembro 2147 / Apatamento Referencia: obs entrega a Daniel centro automotivo ebenézer. - Auto center ebenezer - CEP 45910000 - Alcobaça, Bahia</t>
  </si>
  <si>
    <t>2 de março | 23:23</t>
  </si>
  <si>
    <t>5 de março | 11:23</t>
  </si>
  <si>
    <t>MEL42082741207LMFFF01</t>
  </si>
  <si>
    <t>2000005204060118</t>
  </si>
  <si>
    <t>claudia braz</t>
  </si>
  <si>
    <t>05244325620</t>
  </si>
  <si>
    <t>Rua Alpinópolis 117 / casa - CEP 37925000 - Piumhi, Minas Gerais</t>
  </si>
  <si>
    <t>Piumhi</t>
  </si>
  <si>
    <t>37925000</t>
  </si>
  <si>
    <t>2 de março | 09:33</t>
  </si>
  <si>
    <t>4 de março | 16:01</t>
  </si>
  <si>
    <t>MEL42082742844LMFFF01</t>
  </si>
  <si>
    <t>2000005204002442</t>
  </si>
  <si>
    <t>1 de março de 2023 20:49 hs.</t>
  </si>
  <si>
    <t>patricia santana</t>
  </si>
  <si>
    <t>07348481701</t>
  </si>
  <si>
    <t>RUA XV DE NOVEMBRO 505 / loja 2 - CEP 28979350 - Araruama, Rio de Janeiro</t>
  </si>
  <si>
    <t>28979350</t>
  </si>
  <si>
    <t>2 de março | 16:09</t>
  </si>
  <si>
    <t>3 de março | 16:25</t>
  </si>
  <si>
    <t>MEL42082719611LMFFF01</t>
  </si>
  <si>
    <t>https://myaccount.mercadolivre.com.br/shipments/42082719611/detail</t>
  </si>
  <si>
    <t>2000005204004314</t>
  </si>
  <si>
    <t>Marcus Vinicius Campos de Sousa</t>
  </si>
  <si>
    <t>CPF 06975284644</t>
  </si>
  <si>
    <t>Rua Dom Paulo Lopes 230 - casa, Belo Horizonte - CEP: 30662286, Minas Gerais</t>
  </si>
  <si>
    <t>06975284644</t>
  </si>
  <si>
    <t>Rua Dom Paulo Lopes 230 / CEP 30662286 - Tirol (Barreiro), Belo Horizonte, Minas Gerais</t>
  </si>
  <si>
    <t>30662286</t>
  </si>
  <si>
    <t>3 de março | 17:39</t>
  </si>
  <si>
    <t>MEL42082719193LMXDF01</t>
  </si>
  <si>
    <t>2000005203873702</t>
  </si>
  <si>
    <t>1 de março de 2023 20:34 hs.</t>
  </si>
  <si>
    <t xml:space="preserve">Orlando Santos Rodrigues  Santos </t>
  </si>
  <si>
    <t>CPF 40495306860</t>
  </si>
  <si>
    <t>Rua Luís de Camões 3 - Quadra k, Santo André - CEP: 09060710, São Paulo</t>
  </si>
  <si>
    <t>40495306860</t>
  </si>
  <si>
    <t>Rua Luís de Camões 3 / Quadra k - CEP 09060710 - Vila Sacadura Cabral, Santo André, São Paulo</t>
  </si>
  <si>
    <t>09060710</t>
  </si>
  <si>
    <t>2 de março | 15:45</t>
  </si>
  <si>
    <t>2 de março | 18:22</t>
  </si>
  <si>
    <t>42082666596</t>
  </si>
  <si>
    <t>2000005203850820</t>
  </si>
  <si>
    <t>1 de março de 2023 20:32 hs.</t>
  </si>
  <si>
    <t>Junior Kravec</t>
  </si>
  <si>
    <t>06330658110</t>
  </si>
  <si>
    <t>Fazenda Interlagos Estrada Tabapoã Km 18 SN / CEP 78326000 - Cidade Morena, Mato Grosso</t>
  </si>
  <si>
    <t>Cidade Morena</t>
  </si>
  <si>
    <t>78326000</t>
  </si>
  <si>
    <t>2 de março | 11:31</t>
  </si>
  <si>
    <t>17 de março | 16:59</t>
  </si>
  <si>
    <t>00245384857176</t>
  </si>
  <si>
    <t>https://ssw.inf.br/app/meli/00245384857176</t>
  </si>
  <si>
    <t>2000004250889225</t>
  </si>
  <si>
    <t>MARCOS DANIEL SILVA FERREIRA</t>
  </si>
  <si>
    <t>CPF 02414684348</t>
  </si>
  <si>
    <t>Rua Francisco Carvalho 456 - Casa, Dom Pedro - CEP: 65765000, Maranhão</t>
  </si>
  <si>
    <t>02414684348</t>
  </si>
  <si>
    <t>Rua Francisco Carvalho 456 / Casa Referencia: em frente ao lava jato do rosinaldo - CEP 65765000 - Centro, Dom Pedro, Maranhão</t>
  </si>
  <si>
    <t>Dom Pedro</t>
  </si>
  <si>
    <t>65765000</t>
  </si>
  <si>
    <t>3 de março | 04:12</t>
  </si>
  <si>
    <t>4 de março | 19:51</t>
  </si>
  <si>
    <t>MEL42082666377LMXDF01</t>
  </si>
  <si>
    <t>2000005203888262</t>
  </si>
  <si>
    <t>Gildemberg Silva</t>
  </si>
  <si>
    <t>03175179371</t>
  </si>
  <si>
    <t>Rua Francisco Esmeraldo de Melo 275 / CEP 63132180 - Muriti, Crato, Ceará</t>
  </si>
  <si>
    <t>Crato</t>
  </si>
  <si>
    <t>63132180</t>
  </si>
  <si>
    <t>6 de março | 09:56</t>
  </si>
  <si>
    <t>MEL42082668546LMFFF01</t>
  </si>
  <si>
    <t>2000005203827786</t>
  </si>
  <si>
    <t>1 de março de 2023 20:25 hs.</t>
  </si>
  <si>
    <t>Lucian Pacheco Moreira</t>
  </si>
  <si>
    <t>02106202008</t>
  </si>
  <si>
    <t>Rua Henrique do Rego Almeida 211 / motortech - CEP 88133512 - Brejarú, Palhoça, Santa Catarina</t>
  </si>
  <si>
    <t>88133512</t>
  </si>
  <si>
    <t>2 de março | 13:39</t>
  </si>
  <si>
    <t>2 de março | 17:58</t>
  </si>
  <si>
    <t>MEL42082650569LMFFF01</t>
  </si>
  <si>
    <t>2000005203764212</t>
  </si>
  <si>
    <t>1 de março de 2023 20:17 hs.</t>
  </si>
  <si>
    <t>Jhenny Kauanny</t>
  </si>
  <si>
    <t>07232011105</t>
  </si>
  <si>
    <t>rua jardim América 23 / loja SALTO DELAS Referencia: a loja fica quase em frente a sandes ao lado do fogao a lenha - CEP 78652000 - Centro, Confresa, Mato Grosso</t>
  </si>
  <si>
    <t>2 de março | 15:33</t>
  </si>
  <si>
    <t>6 de março | 09:36</t>
  </si>
  <si>
    <t>MEL42082615575LMFFF01</t>
  </si>
  <si>
    <t>2000004250832963</t>
  </si>
  <si>
    <t>1 de março de 2023 20:16 hs.</t>
  </si>
  <si>
    <t>Tomhara A Almeida</t>
  </si>
  <si>
    <t>02368529578</t>
  </si>
  <si>
    <t>Avenida Helvécio Pereira de Santana 298 / João de Antonia - CEP 48445000 - Heliópolis, Bahia</t>
  </si>
  <si>
    <t>2 de março | 17:03</t>
  </si>
  <si>
    <t>4 de março | 10:52</t>
  </si>
  <si>
    <t>MEL42082617515LMFFF01</t>
  </si>
  <si>
    <t>2000004250832965</t>
  </si>
  <si>
    <t>1 de março de 2023 20:15 hs.</t>
  </si>
  <si>
    <t>1 de março | 23:53</t>
  </si>
  <si>
    <t>5 de março | 11:06</t>
  </si>
  <si>
    <t>MEL42082616936LMFFF01</t>
  </si>
  <si>
    <t>2000004250738231</t>
  </si>
  <si>
    <t>1 de março de 2023 19:38 hs.</t>
  </si>
  <si>
    <t>Helio Jorge Monzani</t>
  </si>
  <si>
    <t>38656377876</t>
  </si>
  <si>
    <t>Rua Adauto Tardelli 50 / Cs verd portão verde - CEP 18170000 - Ayrton Senna, Piedade, São Paulo</t>
  </si>
  <si>
    <t>2 de março | 02:38</t>
  </si>
  <si>
    <t>2 de março | 13:55</t>
  </si>
  <si>
    <t>MEL42082515640LMFFF01</t>
  </si>
  <si>
    <t>2000005203478362</t>
  </si>
  <si>
    <t>1 de março de 2023 19:30 hs.</t>
  </si>
  <si>
    <t>MLB3163821982</t>
  </si>
  <si>
    <t>Hylo Severino</t>
  </si>
  <si>
    <t>CPF 14930361818</t>
  </si>
  <si>
    <t>Rua George Rexroth 285 - casa, Diadema - CEP: 09951270, São Paulo</t>
  </si>
  <si>
    <t>14930361818</t>
  </si>
  <si>
    <t>Rua Georg Rexroth 69 / Casa 1 - CEP 09951270 - Piraporinha, Diadema, São Paulo</t>
  </si>
  <si>
    <t>09951270</t>
  </si>
  <si>
    <t>3 de março | 12:41</t>
  </si>
  <si>
    <t>MEL42082492227LMXDF01</t>
  </si>
  <si>
    <t>2000005203317868</t>
  </si>
  <si>
    <t>1 de março de 2023 19:25 hs.</t>
  </si>
  <si>
    <t>Cassio Souza dias da Silva</t>
  </si>
  <si>
    <t>05856155602</t>
  </si>
  <si>
    <t>Av.jose Inacio Filho 83 / CEP 32604545 - Ingá, Betim, Minas Gerais</t>
  </si>
  <si>
    <t>32604545</t>
  </si>
  <si>
    <t>2 de março | 10:34</t>
  </si>
  <si>
    <t>3 de março | 17:36</t>
  </si>
  <si>
    <t>MEL42082429677LMFFF01</t>
  </si>
  <si>
    <t>2000005203419394</t>
  </si>
  <si>
    <t>1 de março de 2023 19:22 hs.</t>
  </si>
  <si>
    <t>Rogerio Siqueira</t>
  </si>
  <si>
    <t>CPF 24795400814</t>
  </si>
  <si>
    <t>rua 04 vila garbi  769 - loja minhas tintas , itirpina - CEP: 13530000, São Paulo</t>
  </si>
  <si>
    <t>24795400814</t>
  </si>
  <si>
    <t>Rua 7d 276 / casa - CEP 13530000 - Vila Santa cruz, Itirapina, São Paulo</t>
  </si>
  <si>
    <t>2 de março | 23:55</t>
  </si>
  <si>
    <t>3 de março | 13:36</t>
  </si>
  <si>
    <t>MEL42082472115LMXDF01</t>
  </si>
  <si>
    <t>2000005203236698</t>
  </si>
  <si>
    <t>1 de março de 2023 18:52 hs.</t>
  </si>
  <si>
    <t>Cristiano Martins de Santana</t>
  </si>
  <si>
    <t>CPF 27800425835</t>
  </si>
  <si>
    <t>bernardino de pinho gomes 705 - fundos casa 3, cubatao - CEP: 11500150, São Paulo</t>
  </si>
  <si>
    <t>27800425835</t>
  </si>
  <si>
    <t>Rua Bernardino de Pinho Gomes 705 / casa 3 - CEP 11500150 - Jardim São Francisco, Cubatão, São Paulo</t>
  </si>
  <si>
    <t>11500150</t>
  </si>
  <si>
    <t>3 de março | 10:38</t>
  </si>
  <si>
    <t>MEL42082390767LMXDF01</t>
  </si>
  <si>
    <t>2000005203162396</t>
  </si>
  <si>
    <t>1 de março de 2023 18:40 hs.</t>
  </si>
  <si>
    <t>Carlos Mourão Mourão</t>
  </si>
  <si>
    <t>37082078749</t>
  </si>
  <si>
    <t>Rua Professor Henrique Costa 604 / bloco 1 402 - CEP 22770233 - Pechincha, Rio de Janeiro, Rio de Janeiro</t>
  </si>
  <si>
    <t>22770233</t>
  </si>
  <si>
    <t>2 de março | 02:19</t>
  </si>
  <si>
    <t>2 de março | 17:05</t>
  </si>
  <si>
    <t>MEL42082357033LMFFF01</t>
  </si>
  <si>
    <t>2000004250545961</t>
  </si>
  <si>
    <t>1 de março de 2023 18:28 hs.</t>
  </si>
  <si>
    <t>Paula Souza Ibanhez</t>
  </si>
  <si>
    <t>CPF 43111113809</t>
  </si>
  <si>
    <t>Avenida Damasceno Vieira 90 - sobre loja, São Paulo - CEP: 04363040, São Paulo</t>
  </si>
  <si>
    <t>43111113809</t>
  </si>
  <si>
    <t>Avenida Damasceno Vieira 90 / sobre loja - CEP 04363040 - Vila Mascote, São Paulo, São Paulo</t>
  </si>
  <si>
    <t>04363040</t>
  </si>
  <si>
    <t>2 de março | 18:34</t>
  </si>
  <si>
    <t>42082324030</t>
  </si>
  <si>
    <t>2000005203086358</t>
  </si>
  <si>
    <t>2000005203082576</t>
  </si>
  <si>
    <t>2000005202973384</t>
  </si>
  <si>
    <t>1 de março de 2023 18:12 hs.</t>
  </si>
  <si>
    <t>Fernanda Mota</t>
  </si>
  <si>
    <t>01982806370</t>
  </si>
  <si>
    <t>Rua Abelardo Barbosa 50 / PADARIA NA ESQUINA Referencia: CASA DA TORTA PADARIA E CONFEITARIA - CEP 28920028 - Jardim Esperança, Cabo Frio, Rio de Janeiro</t>
  </si>
  <si>
    <t>28920028</t>
  </si>
  <si>
    <t>2 de março | 16:44</t>
  </si>
  <si>
    <t>3 de março | 10:42</t>
  </si>
  <si>
    <t>MEL42082281286LMFFF01</t>
  </si>
  <si>
    <t>2000004250487367</t>
  </si>
  <si>
    <t>1 de março de 2023 18:09 hs.</t>
  </si>
  <si>
    <t>MLB2641892436</t>
  </si>
  <si>
    <t>Kit Bomba Combustível Gasolina Sistema Bosch Parati 96 A 99</t>
  </si>
  <si>
    <t>Lenilda Aparecida Rocha</t>
  </si>
  <si>
    <t>CPF 07241545664</t>
  </si>
  <si>
    <t>Travessa São Caetano 35, Patos de Minas - CEP: 38700454, Minas Gerais</t>
  </si>
  <si>
    <t>07241545664</t>
  </si>
  <si>
    <t>Travessa São Caetano 35 / CEP 38700454 - Nossa Senhora Aparecida, Patos de Minas, Minas Gerais</t>
  </si>
  <si>
    <t>38700454</t>
  </si>
  <si>
    <t>3 de março | 03:03</t>
  </si>
  <si>
    <t>6 de março | 14:06</t>
  </si>
  <si>
    <t>MEL42082271105LMXDF01</t>
  </si>
  <si>
    <t>2000005202941018</t>
  </si>
  <si>
    <t>1 de março de 2023 18:06 hs.</t>
  </si>
  <si>
    <t>Mariel Henrique Silva Guidetti</t>
  </si>
  <si>
    <t>17407615888</t>
  </si>
  <si>
    <t>Rua Homero Giron 620 / casa - CEP 16018295 - Jardim Nova Yorque, Araçatuba, São Paulo</t>
  </si>
  <si>
    <t>16018295</t>
  </si>
  <si>
    <t>2 de março | 14:31</t>
  </si>
  <si>
    <t>3 de março | 15:14</t>
  </si>
  <si>
    <t>MEL42082264822LMFFF01</t>
  </si>
  <si>
    <t>2000005202883598</t>
  </si>
  <si>
    <t>1 de março de 2023 17:58 hs.</t>
  </si>
  <si>
    <t>MLB2807904598</t>
  </si>
  <si>
    <t>Par Bieleta Dianteira C4 Pallas 2007 A 2013</t>
  </si>
  <si>
    <t>Elizângela Cristina Carvalho Nery</t>
  </si>
  <si>
    <t>CPF 03981149602</t>
  </si>
  <si>
    <t>Sao paulo 106, Poços de Caldas - CEP: 37701012, Minas Gerais</t>
  </si>
  <si>
    <t>03981149602</t>
  </si>
  <si>
    <t>Rua Vicente Todarelli 115 / casa Referencia: divisa com o Jd. Vitória - CEP 37704243 - São José, Poços de Caldas, Minas Gerais</t>
  </si>
  <si>
    <t>37704243</t>
  </si>
  <si>
    <t>2 de março | 23:49</t>
  </si>
  <si>
    <t>3 de março | 13:21</t>
  </si>
  <si>
    <t>MEL42082242386LMXDF01</t>
  </si>
  <si>
    <t>2000005202775250</t>
  </si>
  <si>
    <t>1 de março de 2023 17:40 hs.</t>
  </si>
  <si>
    <t>Fabio Denilson Grosso</t>
  </si>
  <si>
    <t>30929481810</t>
  </si>
  <si>
    <t>Rua Esau Cordeiro 556 / CEP 16200323 - Novo Parque São Vicente, Birigui, São Paulo</t>
  </si>
  <si>
    <t>16200323</t>
  </si>
  <si>
    <t>3 de março | 14:54</t>
  </si>
  <si>
    <t>MEL42082194054LMFFF01</t>
  </si>
  <si>
    <t>2000005202751282</t>
  </si>
  <si>
    <t>1 de março de 2023 17:37 hs.</t>
  </si>
  <si>
    <t>rosenildo161161 rosenildo161161</t>
  </si>
  <si>
    <t>00951946498</t>
  </si>
  <si>
    <t>Avenida Olegário Maciel 2320 / En frente au restaurante da fifi - CEP 36503112 - Ponte Preta, Ubá, Minas Gerais</t>
  </si>
  <si>
    <t>36503112</t>
  </si>
  <si>
    <t>4 de março | 11:14</t>
  </si>
  <si>
    <t>MEL42082183522LMFFF01</t>
  </si>
  <si>
    <t>2000005202625918</t>
  </si>
  <si>
    <t>1 de março de 2023 17:19 hs.</t>
  </si>
  <si>
    <t>Roseneia Antunes</t>
  </si>
  <si>
    <t>CPF 38728147880</t>
  </si>
  <si>
    <t>avenida claudino novaes 242 - auto peças maninhos, Cajati - CEP: 11950000, São Paulo</t>
  </si>
  <si>
    <t>38728147880</t>
  </si>
  <si>
    <t>Avenida Fernando Costa 1726 / Bairro Parafuso - CEP 11950000 - Cajati, São Paulo</t>
  </si>
  <si>
    <t>3 de março | 02:33</t>
  </si>
  <si>
    <t>3 de março | 16:28</t>
  </si>
  <si>
    <t>MEL42082134513LMXDF01</t>
  </si>
  <si>
    <t>2000005202604708</t>
  </si>
  <si>
    <t>1 de março de 2023 17:14 hs.</t>
  </si>
  <si>
    <t>JULIO CEZAR ARRAES</t>
  </si>
  <si>
    <t>CPF 80369863100</t>
  </si>
  <si>
    <t>RUDA DA FELICIDADE 4422 - UNIDEX, Porto Velho - CEP: 76806454, Rondônia</t>
  </si>
  <si>
    <t>80369863100</t>
  </si>
  <si>
    <t>Rua da Felicidade 4422 / Unidex - CEP 76806454 - Floresta, Porto Velho, Rondônia</t>
  </si>
  <si>
    <t>76806454</t>
  </si>
  <si>
    <t>3 de março | 04:00</t>
  </si>
  <si>
    <t>7 de março | 09:01</t>
  </si>
  <si>
    <t>MEL42082118872LMXDF01</t>
  </si>
  <si>
    <t>2000005202589250</t>
  </si>
  <si>
    <t>1 de março de 2023 17:12 hs.</t>
  </si>
  <si>
    <t>Lucio Hirato</t>
  </si>
  <si>
    <t>71060618672</t>
  </si>
  <si>
    <t>Avenida Onze 2221 / casa Referencia: saída da prinha - CEP 15495000 - Jardim brasil, Riolândia, São Paulo</t>
  </si>
  <si>
    <t>Riolândia</t>
  </si>
  <si>
    <t>15495000</t>
  </si>
  <si>
    <t>3 de março | 12:46</t>
  </si>
  <si>
    <t>MEL42082115218LMFFF01</t>
  </si>
  <si>
    <t>2000005202584336</t>
  </si>
  <si>
    <t>1 de março de 2023 17:10 hs.</t>
  </si>
  <si>
    <t>CARLOS ANTONIO DE AMORIM</t>
  </si>
  <si>
    <t>CPF 25308830843</t>
  </si>
  <si>
    <t>Rua John Lennon 173 - casa, Guarulhos - CEP: 07152864, São Paulo</t>
  </si>
  <si>
    <t>25308830843</t>
  </si>
  <si>
    <t>Rua John Lennon 173 / casa Referencia: colocar no GPS rua Gonzaguinha a rua John Lennon e travessa da Gonzaguinha - CEP 07152864 - Jardim Oliveira II, Guarulhos, São Paulo</t>
  </si>
  <si>
    <t>07152864</t>
  </si>
  <si>
    <t>2 de março | 18:28</t>
  </si>
  <si>
    <t>42082108732</t>
  </si>
  <si>
    <t>2000005202547554</t>
  </si>
  <si>
    <t>1 de março de 2023 17:07 hs.</t>
  </si>
  <si>
    <t>Ricardo Aparecido Colombo</t>
  </si>
  <si>
    <t>CPF 26626963899</t>
  </si>
  <si>
    <t>Rua Professora Carolina de Oliveira 840, Campinas - CEP: 13059664, São Paulo</t>
  </si>
  <si>
    <t>26626963899</t>
  </si>
  <si>
    <t>RUA DOUTOR MATHIAS JOSÉ DE BARROS PONIKWAR 481 / CEP 13053123 - Campinal, São Paulo</t>
  </si>
  <si>
    <t>13053123</t>
  </si>
  <si>
    <t>3 de março | 02:07</t>
  </si>
  <si>
    <t>3 de março | 12:34</t>
  </si>
  <si>
    <t>MEL42082099345LMXDF01</t>
  </si>
  <si>
    <t>https://myaccount.mercadolivre.com.br/shipments/42082099345/detail</t>
  </si>
  <si>
    <t>2000005202529466</t>
  </si>
  <si>
    <t>1 de março de 2023 17:04 hs.</t>
  </si>
  <si>
    <t>Thiago Mariano Bonato</t>
  </si>
  <si>
    <t>07404981930</t>
  </si>
  <si>
    <t>Avenida Santa Luzia 511 / Centro - CEP 87530000 - Centro, Icaraíma, Paraná</t>
  </si>
  <si>
    <t>Icaraíma</t>
  </si>
  <si>
    <t>87530000</t>
  </si>
  <si>
    <t>2 de março | 13:29</t>
  </si>
  <si>
    <t>3 de março | 15:05</t>
  </si>
  <si>
    <t>MEL42082089102LMFFF01</t>
  </si>
  <si>
    <t>2000005202497974</t>
  </si>
  <si>
    <t>1 de março de 2023 17:00 hs.</t>
  </si>
  <si>
    <t>Dijalma Tonon</t>
  </si>
  <si>
    <t>19139834808</t>
  </si>
  <si>
    <t>Rua Demétrio Jorge 213 / Referencia: próximo a uma lanchonete - CEP 16403340 - Núcleo Habitacional Monsenhor Pasetto, Lins, São Paulo</t>
  </si>
  <si>
    <t>16403340</t>
  </si>
  <si>
    <t>2 de março | 19:13</t>
  </si>
  <si>
    <t>3 de março | 11:17</t>
  </si>
  <si>
    <t>MEL42082078692LMFFF01</t>
  </si>
  <si>
    <t>2000005202470892</t>
  </si>
  <si>
    <t>1 de março de 2023 16:54 hs.</t>
  </si>
  <si>
    <t>Helio Santos</t>
  </si>
  <si>
    <t>CPF 42378907672</t>
  </si>
  <si>
    <t>projetada 5, Barão de Monte Alto - CEP: 36870000, Minas Gerais</t>
  </si>
  <si>
    <t>42378907672</t>
  </si>
  <si>
    <t>Rua Benedito José Simões 1133 / casa residencial Referencia: em frente a escola coronel gomes - CEP 29230000 - nova esperança, Anchieta, Espírito Santo</t>
  </si>
  <si>
    <t>Anchieta</t>
  </si>
  <si>
    <t>29230000</t>
  </si>
  <si>
    <t>3 de março | 03:49</t>
  </si>
  <si>
    <t>4 de março | 16:25</t>
  </si>
  <si>
    <t>MEL42082062950LMXDF01</t>
  </si>
  <si>
    <t>2000004250216967</t>
  </si>
  <si>
    <t>1 de março de 2023 16:45 hs.</t>
  </si>
  <si>
    <t>2 de março | 02:48</t>
  </si>
  <si>
    <t>MEL42082033066LMFFF01</t>
  </si>
  <si>
    <t>2000005202365108</t>
  </si>
  <si>
    <t>1 de março de 2023 16:41 hs.</t>
  </si>
  <si>
    <t>772025</t>
  </si>
  <si>
    <t>MLB2989585804</t>
  </si>
  <si>
    <t>Bandeja Inferior Esquerda Sem Pivô New Civic 2007 A 2011</t>
  </si>
  <si>
    <t>Rodrigo Pupo</t>
  </si>
  <si>
    <t>CPF 33840593875</t>
  </si>
  <si>
    <t>rua sao pedro 95 - casa, poa - CEP: 08565260, São Paulo</t>
  </si>
  <si>
    <t>33840593875</t>
  </si>
  <si>
    <t>Rua São Pedro 95 / Referencia: Perto Do Cemitério Da Paz - CEP 08565260 - Jardim Itamarati, Poá, São Paulo</t>
  </si>
  <si>
    <t>08565260</t>
  </si>
  <si>
    <t>2 de março | 15:57</t>
  </si>
  <si>
    <t>2 de março | 16:52</t>
  </si>
  <si>
    <t>42082020274</t>
  </si>
  <si>
    <t>2000005202372530</t>
  </si>
  <si>
    <t>1 de março de 2023 16:39 hs.</t>
  </si>
  <si>
    <t>Jose Tavares</t>
  </si>
  <si>
    <t>CPF 86064904585</t>
  </si>
  <si>
    <t>caribe SN - nova casa de peça onde era a antiga francopel em posto da mata, Nova Viçosa - CEP: 45928000, Bahia</t>
  </si>
  <si>
    <t>86064904585</t>
  </si>
  <si>
    <t>Rua bom Jesus 13 / Casa Referencia: Perto da padaria estrela - CEP 45928000 - Barrio aparecida em frente a rodoviária, Posto da Mata, Bahia</t>
  </si>
  <si>
    <t>Posto da Mata</t>
  </si>
  <si>
    <t>45928000</t>
  </si>
  <si>
    <t>5 de março | 11:39</t>
  </si>
  <si>
    <t>MEL42082017585LMXDF01</t>
  </si>
  <si>
    <t>2000004250168883</t>
  </si>
  <si>
    <t>1 de março de 2023 16:38 hs.</t>
  </si>
  <si>
    <t>2000005202270836</t>
  </si>
  <si>
    <t>1 de março de 2023 16:29 hs.</t>
  </si>
  <si>
    <t>Ruidval Carvalho Da Silva</t>
  </si>
  <si>
    <t>CPF 34015233840</t>
  </si>
  <si>
    <t>Rua Colômbia 591 - Casa, Carapicuíba - CEP: 06396120, São Paulo</t>
  </si>
  <si>
    <t>34015233840</t>
  </si>
  <si>
    <t>Rua Colômbia 591 / Casa Referencia: Ofina TonyCar - CEP 06396120 - Cidade Ariston Estela Azevedo, Carapicuíba, São Paulo</t>
  </si>
  <si>
    <t>06396120</t>
  </si>
  <si>
    <t>2 de março | 20:45</t>
  </si>
  <si>
    <t>42081977815</t>
  </si>
  <si>
    <t>2000004250154047</t>
  </si>
  <si>
    <t>1 de março de 2023 16:24 hs.</t>
  </si>
  <si>
    <t>Roberto Nakamura</t>
  </si>
  <si>
    <t>CPF 02089512962</t>
  </si>
  <si>
    <t>Av. Dos Pioneiros 1010 - Sala 02, Carambeí - CEP: 84145000, Paraná</t>
  </si>
  <si>
    <t>02089512962</t>
  </si>
  <si>
    <t>Av. Atlanta 414 casa 414 / casa 03 Referencia: Na AV. Atlanta, passou a lombada, prox. rua de acesso à DIREITA, sobrado amarelo com contêiner suspenso. - CEP 84145000 - Pilatos, Carambeí, Paraná</t>
  </si>
  <si>
    <t>3 de março | 04:51</t>
  </si>
  <si>
    <t>4 de março | 11:09</t>
  </si>
  <si>
    <t>MEL42081972528LMXDF01</t>
  </si>
  <si>
    <t>2000005202205960</t>
  </si>
  <si>
    <t>1 de março de 2023 16:17 hs.</t>
  </si>
  <si>
    <t>Abner chamelet</t>
  </si>
  <si>
    <t>CPF 04552420895</t>
  </si>
  <si>
    <t>Avenida Doutor Bernardino Brito Fonseca de Carvalho 543, São Paulo - CEP: 03535000, São Paulo</t>
  </si>
  <si>
    <t>04552420895</t>
  </si>
  <si>
    <t>Avenida Doutor Bernardino Brito Fonseca de Carvalho 543 / CEP 03535000 - Vila Talarico, São Paulo, São Paulo</t>
  </si>
  <si>
    <t>03535000</t>
  </si>
  <si>
    <t>2 de março | 16:21</t>
  </si>
  <si>
    <t>2 de março | 18:20</t>
  </si>
  <si>
    <t>42081953238</t>
  </si>
  <si>
    <t>2000005202162842</t>
  </si>
  <si>
    <t>1 de março de 2023 16:10 hs.</t>
  </si>
  <si>
    <t>Gabriel Artigas Pierri</t>
  </si>
  <si>
    <t>41542815851</t>
  </si>
  <si>
    <t>Rua Pedro Rodrigues dos Santos 49 / CEP 11630000 - Centro, Ilhabela, São Paulo</t>
  </si>
  <si>
    <t>2 de março | 16:19</t>
  </si>
  <si>
    <t>MEL42081933363LMFFF01</t>
  </si>
  <si>
    <t>2000005202159126</t>
  </si>
  <si>
    <t>CPF 41542815851</t>
  </si>
  <si>
    <t>Rua Sebastião Jonas Vieira 63 - casa 3, Ilhabela - CEP: 11630000, São Paulo</t>
  </si>
  <si>
    <t>9 de março | 12:51</t>
  </si>
  <si>
    <t>QC540809554BR</t>
  </si>
  <si>
    <t>2000004250092243</t>
  </si>
  <si>
    <t>1 de março de 2023 16:04 hs.</t>
  </si>
  <si>
    <t>osvaldo boeira</t>
  </si>
  <si>
    <t>CPF 55345255091</t>
  </si>
  <si>
    <t>Garopaba 297, Viamão - CEP: 94460265, Rio Grande do Sul</t>
  </si>
  <si>
    <t>55345255091</t>
  </si>
  <si>
    <t>Rua Garopaba 297 / CEP 94460265 - Martinica, Viamão, Rio Grande do Sul</t>
  </si>
  <si>
    <t>94460265</t>
  </si>
  <si>
    <t>2 de março | 03:25</t>
  </si>
  <si>
    <t>3 de março | 13:01</t>
  </si>
  <si>
    <t>MEL42081913475LMXDF01</t>
  </si>
  <si>
    <t>2000005202089146</t>
  </si>
  <si>
    <t>1 de março de 2023 15:59 hs.</t>
  </si>
  <si>
    <t>MLB2124955571</t>
  </si>
  <si>
    <t>Kit Pino Guia Bucha Pinça Fiat Linea Punto Idea Doblo</t>
  </si>
  <si>
    <t>Valdir Da Costa Ferreira</t>
  </si>
  <si>
    <t>CPF 12652448803</t>
  </si>
  <si>
    <t>Rua Oswaldo Grandizolli 1029 - Casa, Campo Limpo Paulista - CEP: 13231520, São Paulo</t>
  </si>
  <si>
    <t>12652448803</t>
  </si>
  <si>
    <t>Rua Oswaldo Grandisoli 1029 / i1029 - Casa Referencia: Casa - CEP 13231520 - Núcleo Industrial - 2, Campo Limpo Paulista, São Paulo</t>
  </si>
  <si>
    <t>13231520</t>
  </si>
  <si>
    <t>2 de março | 02:41</t>
  </si>
  <si>
    <t>2 de março | 12:15</t>
  </si>
  <si>
    <t>MEL42081900432LMXDF01</t>
  </si>
  <si>
    <t>2000004250041387</t>
  </si>
  <si>
    <t>1 de março de 2023 15:50 hs.</t>
  </si>
  <si>
    <t>jairson soares</t>
  </si>
  <si>
    <t>45545413987</t>
  </si>
  <si>
    <t>Avenida Getúlio Vargas 758 / loja real - CEP 88960000 - nova Brasília, Sombrio, Santa Catarina</t>
  </si>
  <si>
    <t>Sombrio</t>
  </si>
  <si>
    <t>88960000</t>
  </si>
  <si>
    <t>1 de março | 23:20</t>
  </si>
  <si>
    <t>2 de março | 09:28</t>
  </si>
  <si>
    <t>MEL42081871060LMFFF01</t>
  </si>
  <si>
    <t>2000005201954606</t>
  </si>
  <si>
    <t>1 de março de 2023 15:41 hs.</t>
  </si>
  <si>
    <t>maxoliveiraribeiro12 maxoliveiraribeiro12</t>
  </si>
  <si>
    <t>17173274788</t>
  </si>
  <si>
    <t>Rua Miguel Cunha Barbosa 137 / oficina DOWN CAR  Referencia: Oficina mecânica - CEP 12228851 - Jardim Santa Luzia, São José dos Campos, São Paulo</t>
  </si>
  <si>
    <t>12228851</t>
  </si>
  <si>
    <t>2 de março | 00:36</t>
  </si>
  <si>
    <t>2 de março | 18:03</t>
  </si>
  <si>
    <t>MEL42081841878LMFFF01</t>
  </si>
  <si>
    <t>2000005201908436</t>
  </si>
  <si>
    <t>1 de março de 2023 15:33 hs.</t>
  </si>
  <si>
    <t>QC557180073BR</t>
  </si>
  <si>
    <t>2000004249969783</t>
  </si>
  <si>
    <t>1 de março de 2023 15:29 hs.</t>
  </si>
  <si>
    <t>MLB2222138802</t>
  </si>
  <si>
    <t>4 Kits Pino Bucha Dobradiça Porta Pampa 1994</t>
  </si>
  <si>
    <t>ricardo boranga</t>
  </si>
  <si>
    <t>CPF 33710625890</t>
  </si>
  <si>
    <t>rua antonio gambaroto 249 - casa, Sud Mennucci - CEP: 15360000, São Paulo</t>
  </si>
  <si>
    <t>33710625890</t>
  </si>
  <si>
    <t>Rua Antônio Ragonha 266 / Casa Referencia: casa - CEP 15360000 - jardim alvorada, Sud Mennucci, São Paulo</t>
  </si>
  <si>
    <t>2 de março | 03:34</t>
  </si>
  <si>
    <t>3 de março | 16:45</t>
  </si>
  <si>
    <t>MEL42081804606LMXDF01</t>
  </si>
  <si>
    <t>2000005201788766</t>
  </si>
  <si>
    <t>1 de março de 2023 15:18 hs.</t>
  </si>
  <si>
    <t>Erivelto Jesus Pereira Silveir eriveltojesus</t>
  </si>
  <si>
    <t>23478527015</t>
  </si>
  <si>
    <t>Avenida Rio Branco 283 / ao lado Prefeitura Referencia: Sorveteria Everest - CEP 96610000 - centro, Encruzilhada do Sul, Rio Grande do Sul</t>
  </si>
  <si>
    <t>Encruzilhada do Sul</t>
  </si>
  <si>
    <t>96610000</t>
  </si>
  <si>
    <t>2 de março | 20:01</t>
  </si>
  <si>
    <t>7 de março | 10:33</t>
  </si>
  <si>
    <t>MEL42081773744LMFFF01</t>
  </si>
  <si>
    <t>2000005201727258</t>
  </si>
  <si>
    <t>1 de março de 2023 15:09 hs.</t>
  </si>
  <si>
    <t>Leonardo Leite</t>
  </si>
  <si>
    <t>49814181838</t>
  </si>
  <si>
    <t>Rua Dino Bueno 869 / casa - CEP 13408027 - Jardim São Luiz, Piracicaba, São Paulo</t>
  </si>
  <si>
    <t>13408027</t>
  </si>
  <si>
    <t>2 de março | 00:28</t>
  </si>
  <si>
    <t>MEL42081748303LMFFF01</t>
  </si>
  <si>
    <t>2000004249900183</t>
  </si>
  <si>
    <t>1 de março de 2023 15:06 hs.</t>
  </si>
  <si>
    <t>MLB3103932835</t>
  </si>
  <si>
    <t>Capa Pedal Kia Cerato Kia Sportage Kia Soul</t>
  </si>
  <si>
    <t>FLÁVIO LUIZ CARRIEL CARRIEL</t>
  </si>
  <si>
    <t>CPF 28222435817</t>
  </si>
  <si>
    <t>Av.prof.manoel jose pedroso 1001, Cotia - CEP: 06717100, São Paulo</t>
  </si>
  <si>
    <t>28222435817</t>
  </si>
  <si>
    <t>Av. Prof. Manoel Jose Pedroso 1001 / CEP 06717100 - Parque Bahia, Cotia, São Paulo</t>
  </si>
  <si>
    <t>06717100</t>
  </si>
  <si>
    <t>2 de março | 15:42</t>
  </si>
  <si>
    <t>2 de março | 18:57</t>
  </si>
  <si>
    <t>42081735747</t>
  </si>
  <si>
    <t>2000004249883659</t>
  </si>
  <si>
    <t>1 de março de 2023 15:01 hs.</t>
  </si>
  <si>
    <t>claudiney santos</t>
  </si>
  <si>
    <t>CPF 18871782879</t>
  </si>
  <si>
    <t>av ulisses guimarães 571, Francisco Morato - CEP: 07998100, São Paulo</t>
  </si>
  <si>
    <t>18871782879</t>
  </si>
  <si>
    <t>7 de março | 14:55</t>
  </si>
  <si>
    <t>OV434613312BR</t>
  </si>
  <si>
    <t>2000005201577208</t>
  </si>
  <si>
    <t>1 de março de 2023 14:48 hs.</t>
  </si>
  <si>
    <t>Cicero Batista Santos Junior</t>
  </si>
  <si>
    <t>44266108850</t>
  </si>
  <si>
    <t>Rua Aracuã 40 / CEP 45077452 - Zabelê, Vitória da Conquista, Bahia</t>
  </si>
  <si>
    <t>45077452</t>
  </si>
  <si>
    <t>2 de março | 01:52</t>
  </si>
  <si>
    <t>3 de março | 13:00</t>
  </si>
  <si>
    <t>MEL42081683967LMFFF01</t>
  </si>
  <si>
    <t>2000005201528402</t>
  </si>
  <si>
    <t>1 de março de 2023 14:44 hs.</t>
  </si>
  <si>
    <t>joao batista</t>
  </si>
  <si>
    <t>10747285802</t>
  </si>
  <si>
    <t>Rua Vinte 872 / Referencia: avisar quando estiver indo - CEP 13198602 - Jardim Colina I, Monte Mor, São Paulo</t>
  </si>
  <si>
    <t>13198602</t>
  </si>
  <si>
    <t>2 de março | 15:50</t>
  </si>
  <si>
    <t>3 de março | 08:54</t>
  </si>
  <si>
    <t>MEL42081660267LMFFF01</t>
  </si>
  <si>
    <t>2000005201498500</t>
  </si>
  <si>
    <t>1 de março de 2023 14:38 hs.</t>
  </si>
  <si>
    <t>Paulo Bento</t>
  </si>
  <si>
    <t>22691894851</t>
  </si>
  <si>
    <t>Rua Capitão Maximiano dos Santos Guerra 204 / CEP 18800378 - Jardim Jurumirim, Piraju, São Paulo</t>
  </si>
  <si>
    <t>Piraju</t>
  </si>
  <si>
    <t>18800378</t>
  </si>
  <si>
    <t>1 de março | 19:04</t>
  </si>
  <si>
    <t>2 de março | 13:07</t>
  </si>
  <si>
    <t>MEL42081648492LMFFF01</t>
  </si>
  <si>
    <t>2000005201489826</t>
  </si>
  <si>
    <t>Bruno de Almeida Rezende</t>
  </si>
  <si>
    <t>33826281802</t>
  </si>
  <si>
    <t>alameda rio da madeira 1000 / última casa da rua Referencia: Última casa ao lado da prainha do piratuba 
Ao chegar ligar - CEP 18150000 - piratuba, Ibiúna, São Paulo</t>
  </si>
  <si>
    <t>2 de março | 02:32</t>
  </si>
  <si>
    <t>2 de março | 12:27</t>
  </si>
  <si>
    <t>MEL42081647926LMFFF01</t>
  </si>
  <si>
    <t>2000005201494258</t>
  </si>
  <si>
    <t>1 de março de 2023 14:36 hs.</t>
  </si>
  <si>
    <t>MLB2152603822</t>
  </si>
  <si>
    <t>Par Kit Pino Guia Pinça Freio Fiat Strada 1999 Até 2015</t>
  </si>
  <si>
    <t>LETÍCIA C PEREIRA</t>
  </si>
  <si>
    <t>CPF 12257852605</t>
  </si>
  <si>
    <t>Rua José Caetano da Costa 84, Paraisópolis - CEP: 37660000, Minas Gerais</t>
  </si>
  <si>
    <t>12257852605</t>
  </si>
  <si>
    <t>Rua José Caetano da Costa 84 / Referencia: Próximo ao Hotel Serras de Minas - CEP 37660000 - Residencial Paraiso, Paraisópolis, Minas Gerais</t>
  </si>
  <si>
    <t>2 de março | 00:55</t>
  </si>
  <si>
    <t>2 de março | 14:39</t>
  </si>
  <si>
    <t>MEL42081645933LMXDF01</t>
  </si>
  <si>
    <t>2000004249780623</t>
  </si>
  <si>
    <t>1 de março de 2023 14:32 hs.</t>
  </si>
  <si>
    <t>Renata de Freitas Silva</t>
  </si>
  <si>
    <t>10748846638</t>
  </si>
  <si>
    <t>Rua Ilda Guimarães de Paula 141 / CEP 36800000 - Alvorada, Carangola, Minas Gerais</t>
  </si>
  <si>
    <t>1 de março | 23:16</t>
  </si>
  <si>
    <t>3 de março | 18:14</t>
  </si>
  <si>
    <t>MEL42081630590LMFFF01</t>
  </si>
  <si>
    <t>2000005201413602</t>
  </si>
  <si>
    <t>1 de março de 2023 14:28 hs.</t>
  </si>
  <si>
    <t>FABIANO PONCE</t>
  </si>
  <si>
    <t>CPF 28629439831</t>
  </si>
  <si>
    <t>José Guilherme Pagnani 860 - bl 02 ap 406, Suzano - CEP: 08676200, São Paulo</t>
  </si>
  <si>
    <t>28629439831</t>
  </si>
  <si>
    <t>Rua José Guilherme Pagnani 860 / bl 02 ap 406 - CEP 08676200 - Vila Figueira, Suzano, São Paulo</t>
  </si>
  <si>
    <t>08676200</t>
  </si>
  <si>
    <t>2 de março | 17:40</t>
  </si>
  <si>
    <t>42081617917</t>
  </si>
  <si>
    <t>2000004249783139</t>
  </si>
  <si>
    <t>Aparecido de Jesus Gonçalves</t>
  </si>
  <si>
    <t>27215138852</t>
  </si>
  <si>
    <t>Rua Turvolândia 615 / Bloco 24 Apto 11 Referencia: Cond. Próximo a Av. Armando Bei. - CEP 07176180 - Vila Nova Bonsucesso, Guarulhos, São Paulo</t>
  </si>
  <si>
    <t>07176180</t>
  </si>
  <si>
    <t>2 de março | 01:34</t>
  </si>
  <si>
    <t>2 de março | 15:10</t>
  </si>
  <si>
    <t>MEL42081618802LMFFF01</t>
  </si>
  <si>
    <t>2000005201336972</t>
  </si>
  <si>
    <t>1 de março de 2023 14:15 hs.</t>
  </si>
  <si>
    <t>samuel amaral</t>
  </si>
  <si>
    <t>10512813779</t>
  </si>
  <si>
    <t>Avenida das Palmeiras 25 / Casa - CEP 25215245 - Jardim Primavera, Duque de Caxias, Rio de Janeiro</t>
  </si>
  <si>
    <t>25215245</t>
  </si>
  <si>
    <t>2 de março | 01:37</t>
  </si>
  <si>
    <t>MEL42081579338LMFFF01</t>
  </si>
  <si>
    <t>2000004249731653</t>
  </si>
  <si>
    <t>1 de março de 2023 14:13 hs.</t>
  </si>
  <si>
    <t>Arthur Leme Da Silva Junior</t>
  </si>
  <si>
    <t>CPF 19164861856</t>
  </si>
  <si>
    <t>Avenida José Moreira de Queiroz 20, Leme - CEP: 13611000, São Paulo</t>
  </si>
  <si>
    <t>19164861856</t>
  </si>
  <si>
    <t>Avenida José Moreira de Queiroz 20 / Referencia: ao lado da igreja São Lázaro - CEP 13611000 - Vila Santa Maria, Leme, São Paulo</t>
  </si>
  <si>
    <t>13611000</t>
  </si>
  <si>
    <t>3 de março | 00:26</t>
  </si>
  <si>
    <t>3 de março | 10:13</t>
  </si>
  <si>
    <t>MEL42081572940LMXDF01</t>
  </si>
  <si>
    <t>2000005201203038</t>
  </si>
  <si>
    <t>1 de março de 2023 13:57 hs.</t>
  </si>
  <si>
    <t>Agatha de Moura Paiva</t>
  </si>
  <si>
    <t>CPF 40664133827</t>
  </si>
  <si>
    <t>Rua Henrique Antônio Klemes 198 - Casa 2, Francisco Morato - CEP: 07901030, São Paulo</t>
  </si>
  <si>
    <t>40664133827</t>
  </si>
  <si>
    <t>Rua Jacunda 61 / Casa - CEP 05679060 - Jardim Panorama, São Paulo, São Paulo</t>
  </si>
  <si>
    <t>05679060</t>
  </si>
  <si>
    <t>2 de março | 01:53</t>
  </si>
  <si>
    <t>2 de março | 13:06</t>
  </si>
  <si>
    <t>MEL42081523582LMXDF01</t>
  </si>
  <si>
    <t>2000005201050466</t>
  </si>
  <si>
    <t>1 de março de 2023 13:36 hs.</t>
  </si>
  <si>
    <t>Cassio Junior</t>
  </si>
  <si>
    <t>33726629890</t>
  </si>
  <si>
    <t>Rua Pedro Saran 1200 / CEP 14610000 - Pampuã, Ipuã, São Paulo</t>
  </si>
  <si>
    <t>Ipuã</t>
  </si>
  <si>
    <t>14610000</t>
  </si>
  <si>
    <t>1 de março | 16:47</t>
  </si>
  <si>
    <t>2 de março | 14:52</t>
  </si>
  <si>
    <t>MEL42081457562LMFFF01</t>
  </si>
  <si>
    <t>2000005201027482</t>
  </si>
  <si>
    <t>1 de março de 2023 13:35 hs.</t>
  </si>
  <si>
    <t>luis assis</t>
  </si>
  <si>
    <t>62820583091</t>
  </si>
  <si>
    <t>Rua Cecília Meireles 211 / CEP 94130100 - Bom Sucesso, Gravataí, Rio Grande do Sul</t>
  </si>
  <si>
    <t>94130100</t>
  </si>
  <si>
    <t>4 de março | 15:45</t>
  </si>
  <si>
    <t>MEL42081454284LMFFF01</t>
  </si>
  <si>
    <t>2000005201014690</t>
  </si>
  <si>
    <t>1 de março de 2023 13:32 hs.</t>
  </si>
  <si>
    <t>IZAIAS LUIZ DA SILVA</t>
  </si>
  <si>
    <t>CPF 28506820472</t>
  </si>
  <si>
    <t>Rua João Porcino de Oliveira 21, Pirapora do Bom Jesus - CEP: 06550000, São Paulo</t>
  </si>
  <si>
    <t>28506820472</t>
  </si>
  <si>
    <t>Rua João Porcino de Oliveira 21 / CEP 06550000 - parque PAYOL 2, Pirapora do Bom Jesus, São Paulo</t>
  </si>
  <si>
    <t>2 de março | 02:17</t>
  </si>
  <si>
    <t>2 de março | 17:00</t>
  </si>
  <si>
    <t>MEL42081444095LMXDF01</t>
  </si>
  <si>
    <t>2000005201006822</t>
  </si>
  <si>
    <t>1 de março de 2023 13:31 hs.</t>
  </si>
  <si>
    <t>Chegou no dia sexta-feira, 3 de março</t>
  </si>
  <si>
    <t>HELDER SILVA SANTOS</t>
  </si>
  <si>
    <t>65169719515</t>
  </si>
  <si>
    <t>Rua da Linha 68 / Casa - Referencia: casa - Av. principal da Rua da Linha. próximo ao senhor Domingos do Leite. - CEP 45810000 - Cambolo, Porto Seguro, Bahia</t>
  </si>
  <si>
    <t>3 de março | 09:49</t>
  </si>
  <si>
    <t>MEL42081441411LMFFF01</t>
  </si>
  <si>
    <t>2000005200952592</t>
  </si>
  <si>
    <t>1 de março de 2023 13:22 hs.</t>
  </si>
  <si>
    <t>mr8329565 mr8329565</t>
  </si>
  <si>
    <t>10986411914</t>
  </si>
  <si>
    <t>Assentamento maria lara 32 / SAgrada familia Referencia: sitio ribeiro - CEP 86630000 - Sitio sagrada familia, Centenário do Sul, Paraná</t>
  </si>
  <si>
    <t>Centenário do Sul</t>
  </si>
  <si>
    <t>86630000</t>
  </si>
  <si>
    <t>1 de março | 17:39</t>
  </si>
  <si>
    <t>2 de março | 15:48</t>
  </si>
  <si>
    <t>MEL42081414960LMFFF01</t>
  </si>
  <si>
    <t>2000005200879538</t>
  </si>
  <si>
    <t>1 de março de 2023 13:12 hs.</t>
  </si>
  <si>
    <t>williambibiu williambibiu</t>
  </si>
  <si>
    <t>31455021822</t>
  </si>
  <si>
    <t>Rua João Batista Barreto 123 / CEP 12234650 - Conjunto Residencial Elmano Veloso, São José dos Campos, São Paulo</t>
  </si>
  <si>
    <t>12234650</t>
  </si>
  <si>
    <t>2 de março | 14:19</t>
  </si>
  <si>
    <t>MEL42081386891LMFFF01</t>
  </si>
  <si>
    <t>2000005200771234</t>
  </si>
  <si>
    <t>1 de março de 2023 12:57 hs.</t>
  </si>
  <si>
    <t>Jhonathan  Soares Ferreira De Lima</t>
  </si>
  <si>
    <t>04168223124</t>
  </si>
  <si>
    <t>R.7 QD.8 LT 10 SN / CondBlend B.L.AP.204 Referencia: Ao lado da Nippon - CEP 72875206 - Chácaras Santa Maria, Valparaíso de Goiás, Goiás</t>
  </si>
  <si>
    <t>72875206</t>
  </si>
  <si>
    <t>2 de março | 02:39</t>
  </si>
  <si>
    <t>3 de março | 17:01</t>
  </si>
  <si>
    <t>MEL42081339725LMFFF01</t>
  </si>
  <si>
    <t>2000005200756974</t>
  </si>
  <si>
    <t>1 de março de 2023 12:55 hs.</t>
  </si>
  <si>
    <t>Andréa Militao</t>
  </si>
  <si>
    <t>CPF 86514164587</t>
  </si>
  <si>
    <t>Quadra 575 11, Novo Gama - CEP: 72860538, Goiás</t>
  </si>
  <si>
    <t>86514164587</t>
  </si>
  <si>
    <t>8 de março | 11:30</t>
  </si>
  <si>
    <t>QC625947936BR</t>
  </si>
  <si>
    <t>2000005200711988</t>
  </si>
  <si>
    <t>1 de março de 2023 12:50 hs.</t>
  </si>
  <si>
    <t>José Moreira da Silva</t>
  </si>
  <si>
    <t>14078671802</t>
  </si>
  <si>
    <t>Rua Dona Maria Angélica 622 / Referencia: /Restriçao-No/Condomínio-No/Portaria-NA/Elevador-NA/Escalera-No - CEP 06290000 - Ayrosa, Osasco, São Paulo</t>
  </si>
  <si>
    <t>06290000</t>
  </si>
  <si>
    <t>1 de março | 23:15</t>
  </si>
  <si>
    <t>2 de março | 12:09</t>
  </si>
  <si>
    <t>MEL42081317342LMFFF01</t>
  </si>
  <si>
    <t>2000005200694228</t>
  </si>
  <si>
    <t>1 de março de 2023 12:45 hs.</t>
  </si>
  <si>
    <t>Sílvio. Moisés De Lara Silvio Moisés De Lara</t>
  </si>
  <si>
    <t>17184890809</t>
  </si>
  <si>
    <t>Rua coronel jose pedro 931 / casa - CEP 18440000 - Centro, Itaberá, São Paulo</t>
  </si>
  <si>
    <t>MEL42081302897LMFFF01</t>
  </si>
  <si>
    <t>2000005200679616</t>
  </si>
  <si>
    <t>DOUGLAS O BOMFIM</t>
  </si>
  <si>
    <t>05160354522</t>
  </si>
  <si>
    <t>Rua Caminho das Árvores 370 / Condominio Morada Real Torre Mar 902 - Condominio Morada Real - Torre Mar 902 - CEP 42702820 - Centro, Lauro de Freitas, Bahia</t>
  </si>
  <si>
    <t>42702820</t>
  </si>
  <si>
    <t>1 de março | 23:26</t>
  </si>
  <si>
    <t>2 de março | 11:39</t>
  </si>
  <si>
    <t>MEL42081301069LMFFF01</t>
  </si>
  <si>
    <t>2000005200652914</t>
  </si>
  <si>
    <t>1 de março de 2023 12:41 hs.</t>
  </si>
  <si>
    <t>Chegou em 1 de março</t>
  </si>
  <si>
    <t>gustavo dos santos</t>
  </si>
  <si>
    <t>CPF 35914878802</t>
  </si>
  <si>
    <t>Rua Alba 466 - Casa 2, São Paulo - CEP: 04346000, São Paulo</t>
  </si>
  <si>
    <t>35914878802</t>
  </si>
  <si>
    <t>Rua Alba 466 / Casa 2 Referencia: No bar - CEP 04346000 - Vila Parque Jabaquara, São Paulo, São Paulo</t>
  </si>
  <si>
    <t>04346000</t>
  </si>
  <si>
    <t>1 de março | 16:14</t>
  </si>
  <si>
    <t>1 de março | 17:35</t>
  </si>
  <si>
    <t>42081289049</t>
  </si>
  <si>
    <t>2000004249411831</t>
  </si>
  <si>
    <t>1 de março de 2023 12:32 hs.</t>
  </si>
  <si>
    <t>alex Gonçalves</t>
  </si>
  <si>
    <t>28824749895</t>
  </si>
  <si>
    <t>Rua Alessandro di Berardo 1900 / Casa 534 - CEP 13212448 - Medeiros, Jundiaí, São Paulo</t>
  </si>
  <si>
    <t>13212448</t>
  </si>
  <si>
    <t>2 de março | 02:30</t>
  </si>
  <si>
    <t>2 de março | 14:55</t>
  </si>
  <si>
    <t>MEL42081260886LMFFF01</t>
  </si>
  <si>
    <t>2000005200480712</t>
  </si>
  <si>
    <t>1 de março de 2023 12:16 hs.</t>
  </si>
  <si>
    <t>Edilza Da Silva</t>
  </si>
  <si>
    <t>31001489837</t>
  </si>
  <si>
    <t>Rua Agrícola Monteiro De Carvalho Bairro Santa Cruz 105 / rua da escola - CEP 37564000 - Borda da Mata, Minas Gerais</t>
  </si>
  <si>
    <t>Borda da Mata</t>
  </si>
  <si>
    <t>37564000</t>
  </si>
  <si>
    <t>1 de março | 21:24</t>
  </si>
  <si>
    <t>2 de março | 11:24</t>
  </si>
  <si>
    <t>MEL42081212321LMFFF01</t>
  </si>
  <si>
    <t>2000005200465294</t>
  </si>
  <si>
    <t>Wallace Telemont</t>
  </si>
  <si>
    <t>01388155699</t>
  </si>
  <si>
    <t>Rua Antônio Mariano de Abreu 1030 / Bloco 13 AP 203 Referencia: Condominio Turquesa - CEP 31995000 - Paulo VI, Belo Horizonte, Minas Gerais</t>
  </si>
  <si>
    <t>31995000</t>
  </si>
  <si>
    <t>1 de março | 18:43</t>
  </si>
  <si>
    <t>2 de março | 16:35</t>
  </si>
  <si>
    <t>MEL42081209045LMFFF01</t>
  </si>
  <si>
    <t>2000004249348955</t>
  </si>
  <si>
    <t>1 de março de 2023 12:13 hs.</t>
  </si>
  <si>
    <t>69069026104</t>
  </si>
  <si>
    <t>Avenida Parque Águas Claras Quadra 301 Conjunto 08 8 / lote 08 Ed. Keila Alves - 602 - CEP 71901080 - Norte (Águas Claras), Brasília, Distrito Federal</t>
  </si>
  <si>
    <t>71901080</t>
  </si>
  <si>
    <t>2 de março | 05:44</t>
  </si>
  <si>
    <t>MEL42081201226LMFFF01</t>
  </si>
  <si>
    <t>2000005200456380</t>
  </si>
  <si>
    <t>2000005200449266</t>
  </si>
  <si>
    <t>2000005200380740</t>
  </si>
  <si>
    <t>1 de março de 2023 12:07 hs.</t>
  </si>
  <si>
    <t>Luiz Guilherme Coelho</t>
  </si>
  <si>
    <t>06924832253</t>
  </si>
  <si>
    <t>Rua dos Tucumãs 272 / loteamento Açaí - CEP 68908899 - Infraero, Macapá, Amapá</t>
  </si>
  <si>
    <t>Macapá</t>
  </si>
  <si>
    <t>Amapá</t>
  </si>
  <si>
    <t>68908899</t>
  </si>
  <si>
    <t>1 de março | 20:35</t>
  </si>
  <si>
    <t>11 de março | 10:05</t>
  </si>
  <si>
    <t>11864800699606</t>
  </si>
  <si>
    <t>http://www.jadlog.com.br/trackingml.jsp?pedido=11864800699606</t>
  </si>
  <si>
    <t>2000004249296499</t>
  </si>
  <si>
    <t>1 de março de 2023 11:55 hs.</t>
  </si>
  <si>
    <t>MLB2223407722</t>
  </si>
  <si>
    <t>Suporte Sup. Radiador Prisma 2008 A 2012/celta L E/d</t>
  </si>
  <si>
    <t>Janilson Silva</t>
  </si>
  <si>
    <t>CPF 04176003480</t>
  </si>
  <si>
    <t>Rua Sardenha 116, Jarinu - CEP: 13240000, São Paulo</t>
  </si>
  <si>
    <t>04176003480</t>
  </si>
  <si>
    <t>Rua Francisco Savone 04 / Referencia: Próximo ao Hospital Saint James - CEP 13240000 - Parque Antônio Afonso Pereira, Jarinu, São Paulo</t>
  </si>
  <si>
    <t>MEL42081150131LMXDF01</t>
  </si>
  <si>
    <t>2000005200010668</t>
  </si>
  <si>
    <t>1 de março de 2023 11:54 hs.</t>
  </si>
  <si>
    <t>Rua Ceará 1206 - Lotus Automóveis, Avaré - CEP: 18701090, São Paulo</t>
  </si>
  <si>
    <t>3 de março | 09:44</t>
  </si>
  <si>
    <t>QC425237922BR</t>
  </si>
  <si>
    <t>2000005200261866</t>
  </si>
  <si>
    <t>1 de março de 2023 11:49 hs.</t>
  </si>
  <si>
    <t>fernandesadrirodrigues fernandesadrirodrigues</t>
  </si>
  <si>
    <t>36115709822</t>
  </si>
  <si>
    <t>Rodovia Nilo Máximo 3870 / CEP 12315010 - Jardim Colônia, Jacareí, São Paulo</t>
  </si>
  <si>
    <t>12315010</t>
  </si>
  <si>
    <t>1 de março | 23:23</t>
  </si>
  <si>
    <t>2 de março | 17:27</t>
  </si>
  <si>
    <t>MEL42081123404LMFFF01</t>
  </si>
  <si>
    <t>2000004249274331</t>
  </si>
  <si>
    <t>1 de março de 2023 11:48 hs.</t>
  </si>
  <si>
    <t>40294397809</t>
  </si>
  <si>
    <t>Rua Tiradentes 55 / casa Referencia: perto do hospital - CEP 18440000 - Jardim Lúcia, Itaberá, São Paulo</t>
  </si>
  <si>
    <t>1 de março | 23:31</t>
  </si>
  <si>
    <t>MEL42081122073LMFFF01</t>
  </si>
  <si>
    <t>2000005200215966</t>
  </si>
  <si>
    <t>1 de março de 2023 11:47 hs.</t>
  </si>
  <si>
    <t>Maynara Soares de Campos</t>
  </si>
  <si>
    <t>07818120971</t>
  </si>
  <si>
    <t>Rua Nayme Nasser 250 / Referencia: casa de esquina - CEP 83015460 - Costeira, São José dos Pinhais, Paraná</t>
  </si>
  <si>
    <t>83015460</t>
  </si>
  <si>
    <t>1 de março | 17:40</t>
  </si>
  <si>
    <t>2 de março | 15:26</t>
  </si>
  <si>
    <t>MEL42081106884LMFFF01</t>
  </si>
  <si>
    <t>2000005200220778</t>
  </si>
  <si>
    <t>1 de março de 2023 11:43 hs.</t>
  </si>
  <si>
    <t>MLB2223230974</t>
  </si>
  <si>
    <t>Terminal Cabo De Engate Golf New Beetle 2007</t>
  </si>
  <si>
    <t>Robson Fidelis</t>
  </si>
  <si>
    <t>CPF 09487996761</t>
  </si>
  <si>
    <t>Rua jacui 202 - casa, Teresópolis - CEP: 25959195, Rio de Janeiro</t>
  </si>
  <si>
    <t>09487996761</t>
  </si>
  <si>
    <t>Rua Jacuí 202 / casa - CEP 25959195 - Alto, Teresópolis, Rio de Janeiro</t>
  </si>
  <si>
    <t>25959195</t>
  </si>
  <si>
    <t>2 de março | 03:13</t>
  </si>
  <si>
    <t>MEL42081103406LMXDF01</t>
  </si>
  <si>
    <t>2000005200141038</t>
  </si>
  <si>
    <t>1 de março de 2023 11:29 hs.</t>
  </si>
  <si>
    <t>O produto devolvido chegou em segunda-feira, 6 de março.</t>
  </si>
  <si>
    <t>Letícia Oliveira</t>
  </si>
  <si>
    <t>CPF 08960613614</t>
  </si>
  <si>
    <t>Rua Tonico Xavier número 559 Bairro Bom Pastor 37014250 559 - Residência Bom Pastor, Varginha - CEP: 37014250, Minas Gerais</t>
  </si>
  <si>
    <t>08960613614</t>
  </si>
  <si>
    <t>4 de março | 04:45</t>
  </si>
  <si>
    <t>6 de março | 12:03</t>
  </si>
  <si>
    <t>MEL42084258867LMXDR01</t>
  </si>
  <si>
    <t>2000005200126870</t>
  </si>
  <si>
    <t>1 de março de 2023 11:26 hs.</t>
  </si>
  <si>
    <t>edson dos santos souza</t>
  </si>
  <si>
    <t>27247697830</t>
  </si>
  <si>
    <t>Estrada do Cascalho 1321 / salao da iara Referencia: antes do deposito de material circulo maior - CEP 11618342 - Boiçucanga, São Sebastião, São Paulo</t>
  </si>
  <si>
    <t>11618342</t>
  </si>
  <si>
    <t>1 de março | 15:49</t>
  </si>
  <si>
    <t>MEL42081061660LMFFF01</t>
  </si>
  <si>
    <t>2000005200126408</t>
  </si>
  <si>
    <t>1 de março de 2023 11:25 hs.</t>
  </si>
  <si>
    <t>CARLOS ALBERTO RIBEIRO RIBEIRO</t>
  </si>
  <si>
    <t>CPF 11703601149</t>
  </si>
  <si>
    <t>QE 08 25 - CONJUNTO 'D' CASA 25, Brasília - CEP: 71010046, Distrito Federal</t>
  </si>
  <si>
    <t>11703601149</t>
  </si>
  <si>
    <t>Quadra QE 8 Conjunto D 8 / CONJUNTO 'D' CASA 25 Referencia: Proximo  A Faculdade Jk - CEP 71010046 - Guará I, Brasília, Distrito Federal</t>
  </si>
  <si>
    <t>71010046</t>
  </si>
  <si>
    <t>3 de março | 03:56</t>
  </si>
  <si>
    <t>MEL42081059977LMXDF01</t>
  </si>
  <si>
    <t>2000005200104182</t>
  </si>
  <si>
    <t>1 de março de 2023 11:24 hs.</t>
  </si>
  <si>
    <t>13222040</t>
  </si>
  <si>
    <t>MEL42081050870LMFFF01</t>
  </si>
  <si>
    <t>2000005200095440</t>
  </si>
  <si>
    <t>1 de março de 2023 11:22 hs.</t>
  </si>
  <si>
    <t xml:space="preserve">Israel  Ferreira de Santana Junior </t>
  </si>
  <si>
    <t>CPF 37752594814</t>
  </si>
  <si>
    <t>rua Domenico Scarlett 302 - RUA  DOMENICO SCARLETT, São Paulo - CEP: 05819020, São Paulo</t>
  </si>
  <si>
    <t>37752594814</t>
  </si>
  <si>
    <t>9 de março | 03:06</t>
  </si>
  <si>
    <t>MEL42097075358LMXDR01</t>
  </si>
  <si>
    <t>2000005199998276</t>
  </si>
  <si>
    <t>1 de março de 2023 11:11 hs.</t>
  </si>
  <si>
    <t>evandro lima de sousa</t>
  </si>
  <si>
    <t>CPF 00722401302</t>
  </si>
  <si>
    <t>Rua Coriolano Milhomem 3516 - entre duque de caxias e rio branco, Em Frente A Escola Fraternidade, Imperatriz - CEP: 65901500, Maranhão</t>
  </si>
  <si>
    <t>00722401302</t>
  </si>
  <si>
    <t>20 de março | 14:49</t>
  </si>
  <si>
    <t>QC489587360BR</t>
  </si>
  <si>
    <t>2000005199994600</t>
  </si>
  <si>
    <t>1 de março de 2023 11:07 hs.</t>
  </si>
  <si>
    <t>Thiago Silveira</t>
  </si>
  <si>
    <t>43133787829</t>
  </si>
  <si>
    <t>Rua Pedro Stradiotto 262 / CEP 13482602 - Jardim Residencial Graminha III, Limeira, São Paulo</t>
  </si>
  <si>
    <t>13482602</t>
  </si>
  <si>
    <t>2 de março | 00:40</t>
  </si>
  <si>
    <t>2 de março | 14:44</t>
  </si>
  <si>
    <t>MEL42081006289LMFFF01</t>
  </si>
  <si>
    <t>2000005193082296</t>
  </si>
  <si>
    <t>1 de março de 2023 10:56 hs.</t>
  </si>
  <si>
    <t>Samila Ferreira</t>
  </si>
  <si>
    <t>11848611617</t>
  </si>
  <si>
    <t>Avenida do Contôrno 540 / CEP 35240000 - benevides, Conselheiro Pena, Minas Gerais</t>
  </si>
  <si>
    <t>Conselheiro Pena</t>
  </si>
  <si>
    <t>35240000</t>
  </si>
  <si>
    <t>1 de março | 17:18</t>
  </si>
  <si>
    <t>7 de março | 14:48</t>
  </si>
  <si>
    <t>MEL42078063482LMFFF01</t>
  </si>
  <si>
    <t>2000004249129331</t>
  </si>
  <si>
    <t>mayara santos</t>
  </si>
  <si>
    <t>14989291760</t>
  </si>
  <si>
    <t>Dr Julio Barcelos 1 / Bl 11 Ap 304 Referencia: Condomínio Residencial Constelações. - CEP 28020140 - Parque Jóquei Club, Campos dos Goytacazes, Rio de Janeiro</t>
  </si>
  <si>
    <t>28020140</t>
  </si>
  <si>
    <t>1 de março | 20:16</t>
  </si>
  <si>
    <t>3 de março | 16:26</t>
  </si>
  <si>
    <t>MEL42080970658LMFFF01</t>
  </si>
  <si>
    <t>2000005199863980</t>
  </si>
  <si>
    <t>1 de março de 2023 10:53 hs.</t>
  </si>
  <si>
    <t>Everton Ribeiro</t>
  </si>
  <si>
    <t>22961691800</t>
  </si>
  <si>
    <t>Av Francisco Alves Monteiro 1467 / Bloco 3 Apto 103 - CEP 12040650 - Parque senhor do bonfim, Taubaté, São Paulo</t>
  </si>
  <si>
    <t>12040650</t>
  </si>
  <si>
    <t>1 de março | 12:40</t>
  </si>
  <si>
    <t>1 de março | 20:55</t>
  </si>
  <si>
    <t>MEL42080953124LMFFF01</t>
  </si>
  <si>
    <t>2000005199784118</t>
  </si>
  <si>
    <t>1 de março de 2023 10:36 hs.</t>
  </si>
  <si>
    <t>Cleiton Chaves</t>
  </si>
  <si>
    <t>CPF 39693869850</t>
  </si>
  <si>
    <t>Rua Geraldo Spadoto 186, Marília - CEP: 17533328, São Paulo</t>
  </si>
  <si>
    <t>39693869850</t>
  </si>
  <si>
    <t>Rua Geraldo Spadoto 186 / CEP 17533328 - Jardim Trieste Cavichioli (Padre Nóbrega), Marília, São Paulo</t>
  </si>
  <si>
    <t>17533328</t>
  </si>
  <si>
    <t>2 de março | 02:45</t>
  </si>
  <si>
    <t>2 de março | 16:39</t>
  </si>
  <si>
    <t>MEL42080911240LMXDF01</t>
  </si>
  <si>
    <t>2000005199772768</t>
  </si>
  <si>
    <t>1 de março de 2023 10:35 hs.</t>
  </si>
  <si>
    <t>Mediação finalizada. Te demos o dinheiro</t>
  </si>
  <si>
    <t>Pedro Viana</t>
  </si>
  <si>
    <t>CPF 43035886873</t>
  </si>
  <si>
    <t>Avenida Joaquim Miguel Couto 726 - Chaveiro Universal Balula, Cubatão - CEP: 11510010, São Paulo</t>
  </si>
  <si>
    <t>43035886873</t>
  </si>
  <si>
    <t>11065401</t>
  </si>
  <si>
    <t>2 de março | 14:14</t>
  </si>
  <si>
    <t>MEL42080909761LMXDF01</t>
  </si>
  <si>
    <t>2000005199754588</t>
  </si>
  <si>
    <t>1 de março de 2023 10:30 hs.</t>
  </si>
  <si>
    <t>GINA LEE</t>
  </si>
  <si>
    <t>CPF 26984140811</t>
  </si>
  <si>
    <t>Rua Engenheiro José Claret de Toledo Goulart 41 - Forum de Itariri cartório cível, Itariri - CEP: 11760000, São Paulo</t>
  </si>
  <si>
    <t>26984140811</t>
  </si>
  <si>
    <t>Rua Eng José Claret de Toledo Goulart 41 / Cartório Cível Referencia: Fórum de Itariri, pode deixar com os guardas do fórum - CEP 11760000 - Centro, Itariri, São Paulo</t>
  </si>
  <si>
    <t>Itariri</t>
  </si>
  <si>
    <t>11760000</t>
  </si>
  <si>
    <t>2 de março | 13:47</t>
  </si>
  <si>
    <t>MEL42080900282LMXDF01</t>
  </si>
  <si>
    <t>2000004249052043</t>
  </si>
  <si>
    <t>1 de março de 2023 10:29 hs.</t>
  </si>
  <si>
    <t>MLB2077266950</t>
  </si>
  <si>
    <t>Pino Regulagem Da Ponta Do Cabo De Marcha Vectra 2006/2012</t>
  </si>
  <si>
    <t>Kleber Alex Piana</t>
  </si>
  <si>
    <t>CPF 02413812903</t>
  </si>
  <si>
    <t>rua getulio vargas 530 - casa, União do Oeste - CEP: 89845000, Santa Catarina</t>
  </si>
  <si>
    <t>02413812903</t>
  </si>
  <si>
    <t>Rua Getúlio Vargas 530 / Casa Referencia: casa - CEP 89845000 - centro, União do Oeste, Santa Catarina</t>
  </si>
  <si>
    <t>União do Oeste</t>
  </si>
  <si>
    <t>89845000</t>
  </si>
  <si>
    <t>2 de março | 02:07</t>
  </si>
  <si>
    <t>3 de março | 10:26</t>
  </si>
  <si>
    <t>MEL42080893967LMXDF01</t>
  </si>
  <si>
    <t>2000005199690158</t>
  </si>
  <si>
    <t>1 de março de 2023 10:19 hs.</t>
  </si>
  <si>
    <t>joana Da Silva</t>
  </si>
  <si>
    <t>CPF 09115555607</t>
  </si>
  <si>
    <t>Rua José Vitor Domingues 395, Pouso Alegre - CEP: 37555370, Minas Gerais</t>
  </si>
  <si>
    <t>09115555607</t>
  </si>
  <si>
    <t>37555370</t>
  </si>
  <si>
    <t>2000005199662090</t>
  </si>
  <si>
    <t>1 de março de 2023 10:17 hs.</t>
  </si>
  <si>
    <t>Eliana Moroti</t>
  </si>
  <si>
    <t>39362244802</t>
  </si>
  <si>
    <t>AVENIDA MOACIR DIAS DE MORAIS 189 / CEP 14315162 - Batatais, São Paulo</t>
  </si>
  <si>
    <t>14315162</t>
  </si>
  <si>
    <t>2 de março | 11:43</t>
  </si>
  <si>
    <t>2 de março | 17:10</t>
  </si>
  <si>
    <t>MEL42080859173LMFFF01</t>
  </si>
  <si>
    <t>https://myaccount.mercadolivre.com.br/shipments/42080859173/detail</t>
  </si>
  <si>
    <t>2000005199672334</t>
  </si>
  <si>
    <t>1 de março de 2023 10:16 hs.</t>
  </si>
  <si>
    <t>Márcio Honório</t>
  </si>
  <si>
    <t>00881065005</t>
  </si>
  <si>
    <t>Rua Vinte e Um de Abril 1467 / loja Referencia: loja - CEP 96450000 - centro, Dom Pedrito, Rio Grande do Sul</t>
  </si>
  <si>
    <t>Dom Pedrito</t>
  </si>
  <si>
    <t>96450000</t>
  </si>
  <si>
    <t>1 de março | 15:00</t>
  </si>
  <si>
    <t>3 de março | 10:44</t>
  </si>
  <si>
    <t>MEL42080861872LMFFF01</t>
  </si>
  <si>
    <t>2000005199644500</t>
  </si>
  <si>
    <t>Guilherme Mendes</t>
  </si>
  <si>
    <t>CPF 05701480658</t>
  </si>
  <si>
    <t>Toledo Piza 487 - Eletro Informática, Campanha - CEP: 37400000, Minas Gerais</t>
  </si>
  <si>
    <t>05701480658</t>
  </si>
  <si>
    <t>R VITAL BRAZIL 113 / LOJA 5 - CEP 37400000 - Campanha, Minas Gerais</t>
  </si>
  <si>
    <t>3 de março | 11:22</t>
  </si>
  <si>
    <t>MEL42080852590LMXDF01</t>
  </si>
  <si>
    <t>https://myaccount.mercadolivre.com.br/shipments/42080852590/detail</t>
  </si>
  <si>
    <t>2000004249019557</t>
  </si>
  <si>
    <t>1 de março de 2023 10:14 hs.</t>
  </si>
  <si>
    <t>MLB3096565240</t>
  </si>
  <si>
    <t>Marcelo Ribeiro</t>
  </si>
  <si>
    <t>CPF 11379365848</t>
  </si>
  <si>
    <t>Rua Diamante 85, Barueri - CEP: 06410180, São Paulo</t>
  </si>
  <si>
    <t>11379365848</t>
  </si>
  <si>
    <t>Rua Alberto José da Mota 840 / Referencia: Casa com portão de ferro verde. Também pode entregar nos vizinhos 830,818 - CEP 06413730 - Vila São Luiz (Valparaízo), Barueri, São Paulo</t>
  </si>
  <si>
    <t>06413730</t>
  </si>
  <si>
    <t>2 de março | 21:07</t>
  </si>
  <si>
    <t>42080855846</t>
  </si>
  <si>
    <t>2000005199620714</t>
  </si>
  <si>
    <t>1 de março de 2023 10:12 hs.</t>
  </si>
  <si>
    <t>Joao Marcos Dos Santos</t>
  </si>
  <si>
    <t>06680606381</t>
  </si>
  <si>
    <t>Avenida Cassandoca 1022 / CEP 03169010 - Mooca, São Paulo, São Paulo</t>
  </si>
  <si>
    <t>03169010</t>
  </si>
  <si>
    <t>2 de março | 02:51</t>
  </si>
  <si>
    <t>2 de março | 16:56</t>
  </si>
  <si>
    <t>MEL42080842011LMFFF01</t>
  </si>
  <si>
    <t>2000005199591180</t>
  </si>
  <si>
    <t>1 de março de 2023 10:11 hs.</t>
  </si>
  <si>
    <t>adriano silva matos</t>
  </si>
  <si>
    <t>02793593575</t>
  </si>
  <si>
    <t>Rua Irmã Dulce da Bahia 50 / CEP 41337285 - Cajazeiras VII, Salvador, Bahia</t>
  </si>
  <si>
    <t>41337285</t>
  </si>
  <si>
    <t>1 de março | 13:02</t>
  </si>
  <si>
    <t>1 de março | 18:27</t>
  </si>
  <si>
    <t>MEL42080830568LMFFF01</t>
  </si>
  <si>
    <t>2000005199451394</t>
  </si>
  <si>
    <t>1 de março de 2023 09:41 hs.</t>
  </si>
  <si>
    <t>mary lima</t>
  </si>
  <si>
    <t>CPF 50103872809</t>
  </si>
  <si>
    <t>avenida campinas 566, Limeira - CEP: 13483132, São Paulo</t>
  </si>
  <si>
    <t>50103872809</t>
  </si>
  <si>
    <t>Avenida Campinas 566 / Referencia: Auto Mecânica Jangada Horário Das 07:00 Às 18:00hrs - CEP 13480280 - Cidade Jardim, Limeira, São Paulo</t>
  </si>
  <si>
    <t>13480280</t>
  </si>
  <si>
    <t>2 de março | 00:29</t>
  </si>
  <si>
    <t>2 de março | 12:20</t>
  </si>
  <si>
    <t>MEL42080769480LMXDF01</t>
  </si>
  <si>
    <t>2000004248927099</t>
  </si>
  <si>
    <t>1 de março de 2023 09:30 hs.</t>
  </si>
  <si>
    <t xml:space="preserve">José adenilton  Costa Alves </t>
  </si>
  <si>
    <t>03572444519</t>
  </si>
  <si>
    <t>rua p SN / Casa Referencia: próximo ao bar da nenzinha - CEP 45818000 - Maria viúva, Trancoso, Bahia</t>
  </si>
  <si>
    <t>Trancoso</t>
  </si>
  <si>
    <t>45818000</t>
  </si>
  <si>
    <t>3 de março | 16:32</t>
  </si>
  <si>
    <t>MEL42080749434LMFFF01</t>
  </si>
  <si>
    <t>2000005199401482</t>
  </si>
  <si>
    <t>1 de março de 2023 09:28 hs.</t>
  </si>
  <si>
    <t>Bernardo Bez Batti Mendes</t>
  </si>
  <si>
    <t>CPF 06563132189</t>
  </si>
  <si>
    <t>Rua Roberto Bueno da Silva 799 - Bairro Jardim Rebouças Apto. 2302, Ponta Porã - CEP: 79903396, Mato Grosso do Sul</t>
  </si>
  <si>
    <t>06563132189</t>
  </si>
  <si>
    <t>Rua Roberto Bueno da Silva 799 / CEP 79903396 - Jardim Estoril, Ponta Porã, Mato Grosso do Sul</t>
  </si>
  <si>
    <t>79903396</t>
  </si>
  <si>
    <t>2 de março | 03:02</t>
  </si>
  <si>
    <t>4 de março | 13:34</t>
  </si>
  <si>
    <t>MEL42080746935LMXDF01</t>
  </si>
  <si>
    <t>2000005199135332</t>
  </si>
  <si>
    <t>1 de março de 2023 08:26 hs.</t>
  </si>
  <si>
    <t>lineker coelho</t>
  </si>
  <si>
    <t>00062818260</t>
  </si>
  <si>
    <t>Rua Jacob Sens 292 / Sala 1 - CEP 88113285 - São José, Santa Catarina</t>
  </si>
  <si>
    <t>88113285</t>
  </si>
  <si>
    <t>2 de março | 03:14</t>
  </si>
  <si>
    <t>3 de março | 08:56</t>
  </si>
  <si>
    <t>MEL42080627839LMFFF01</t>
  </si>
  <si>
    <t>https://myaccount.mercadolivre.com.br/shipments/42080627839/detail</t>
  </si>
  <si>
    <t>2000005199073376</t>
  </si>
  <si>
    <t>1 de março de 2023 08:08 hs.</t>
  </si>
  <si>
    <t>Reinaldo de Lima</t>
  </si>
  <si>
    <t>CPF 04829851945</t>
  </si>
  <si>
    <t>Rua Santa Maria 45 - casa azul, Videira - CEP: 89564442, Santa Catarina</t>
  </si>
  <si>
    <t>04829851945</t>
  </si>
  <si>
    <t>Rua Santa Maria 45 / casa azul Referencia: casa azul número 45 - CEP 89564442 - Vila de Carli, Videira, Santa Catarina</t>
  </si>
  <si>
    <t>89564442</t>
  </si>
  <si>
    <t>3 de março | 13:59</t>
  </si>
  <si>
    <t>MEL42080599645LMXDF01</t>
  </si>
  <si>
    <t>2000005199073542</t>
  </si>
  <si>
    <t>1 de março de 2023 08:06 hs.</t>
  </si>
  <si>
    <t>Evandro ferreira</t>
  </si>
  <si>
    <t>CPF 03752197650</t>
  </si>
  <si>
    <t>Rua Esmeralda 143 - Casa, Itamarandiba - CEP: 39670000, Minas Gerais</t>
  </si>
  <si>
    <t>03752197650</t>
  </si>
  <si>
    <t>Rua Espírito Santo 134 / Casa Referencia: auto escola milenyum - CEP 39670000 - Primeiro De Maio, Itamarandiba, Minas Gerais</t>
  </si>
  <si>
    <t>2 de março | 02:21</t>
  </si>
  <si>
    <t>6 de março | 10:19</t>
  </si>
  <si>
    <t>MEL42080600166LMXDF01</t>
  </si>
  <si>
    <t>2000004248776721</t>
  </si>
  <si>
    <t>1 de março de 2023 07:55 hs.</t>
  </si>
  <si>
    <t>Yurick Pilon</t>
  </si>
  <si>
    <t>43572826837</t>
  </si>
  <si>
    <t>Rua Feres Sada 25 / HornTech - CEP 13224782 - Loteamento Parque Empresarial São Luiz, Várzea Paulista, São Paulo</t>
  </si>
  <si>
    <t>13224782</t>
  </si>
  <si>
    <t>1 de março | 13:28</t>
  </si>
  <si>
    <t>1 de março | 16:55</t>
  </si>
  <si>
    <t>MEL42080586230LMFFF01</t>
  </si>
  <si>
    <t>2000005199035528</t>
  </si>
  <si>
    <t>1 de março de 2023 07:50 hs.</t>
  </si>
  <si>
    <t>Vinicius De souza da silva</t>
  </si>
  <si>
    <t>06558211122</t>
  </si>
  <si>
    <t>Rua Estilac Leal 129 / Barbearia - CEP 86600107 - Centro, Rolândia, Paraná</t>
  </si>
  <si>
    <t>86600107</t>
  </si>
  <si>
    <t>1 de março | 17:17</t>
  </si>
  <si>
    <t>2 de março | 13:24</t>
  </si>
  <si>
    <t>MEL42080581741LMFFF01</t>
  </si>
  <si>
    <t>2000005198995334</t>
  </si>
  <si>
    <t>1 de março de 2023 07:32 hs.</t>
  </si>
  <si>
    <t>cleber roque</t>
  </si>
  <si>
    <t>00069402183</t>
  </si>
  <si>
    <t>Rua Midas 633 / CEP 79096070 - Portal Caiobá, Campo Grande, Mato Grosso do Sul</t>
  </si>
  <si>
    <t>79096070</t>
  </si>
  <si>
    <t>1 de março | 11:39</t>
  </si>
  <si>
    <t>3 de março | 10:51</t>
  </si>
  <si>
    <t>MEL42080562416LMFFF01</t>
  </si>
  <si>
    <t>2000005198969272</t>
  </si>
  <si>
    <t>1 de março de 2023 07:20 hs.</t>
  </si>
  <si>
    <t>tainara moura</t>
  </si>
  <si>
    <t>46653026850</t>
  </si>
  <si>
    <t>Avenida Tancredo Neves 566 / Referencia: Comércio de sucata Gilberto - CEP 18170000 - Cotianos, Piedade, São Paulo</t>
  </si>
  <si>
    <t>2 de março | 16:15</t>
  </si>
  <si>
    <t>MEL42080551802LMFFF01</t>
  </si>
  <si>
    <t>2000005198961330</t>
  </si>
  <si>
    <t>1 de março de 2023 07:19 hs.</t>
  </si>
  <si>
    <t>paulo daniel</t>
  </si>
  <si>
    <t>13374654452</t>
  </si>
  <si>
    <t>Rua Zafira Ataíde Cerqueira 7 / casa Referencia: próximo a farmácia do trabalhador - CEP 57072460 - Cidade Universitária, Maceió, Alagoas</t>
  </si>
  <si>
    <t>57072460</t>
  </si>
  <si>
    <t>1 de março | 23:38</t>
  </si>
  <si>
    <t>2 de março | 20:15</t>
  </si>
  <si>
    <t>MEL42080547164LMFFF01</t>
  </si>
  <si>
    <t>2000004248741023</t>
  </si>
  <si>
    <t>1 de março de 2023 07:07 hs.</t>
  </si>
  <si>
    <t>Monica Aparecida B. Zao De Carvalho</t>
  </si>
  <si>
    <t>CPF 09672131771</t>
  </si>
  <si>
    <t>Estrada Independente SN - próxima a padaria, Teresópolis - CEP: 25995630, Rio de Janeiro</t>
  </si>
  <si>
    <t>09672131771</t>
  </si>
  <si>
    <t>Estrada Independente SN / próxima a padaria Referencia: próximo ao galpão agro paula, casa vermelha - CEP 25995630 - Motas, Teresópolis, Rio de Janeiro</t>
  </si>
  <si>
    <t>25995630</t>
  </si>
  <si>
    <t>3 de março | 19:58</t>
  </si>
  <si>
    <t>MEL42080539652LMXDF01</t>
  </si>
  <si>
    <t>2000004248734681</t>
  </si>
  <si>
    <t>djduribeiro73 djduribeiro73</t>
  </si>
  <si>
    <t>19234288882</t>
  </si>
  <si>
    <t>Rua Cananéia 168 / Ap 82 P - CEP 09060480 - Vila Príncipe de Gales, Santo André, São Paulo</t>
  </si>
  <si>
    <t>09060480</t>
  </si>
  <si>
    <t>1 de março | 11:56</t>
  </si>
  <si>
    <t>1 de março | 18:53</t>
  </si>
  <si>
    <t>MEL42080538492LMFFF01</t>
  </si>
  <si>
    <t>2000005198942046</t>
  </si>
  <si>
    <t>1 de março de 2023 07:01 hs.</t>
  </si>
  <si>
    <t>Patricio Cesar</t>
  </si>
  <si>
    <t>CPF 13556125439</t>
  </si>
  <si>
    <t>Rua Sílvio Romero 89 - ., Barueri - CEP: 06462050, São Paulo</t>
  </si>
  <si>
    <t>13556125439</t>
  </si>
  <si>
    <t>Rua Sílvio Romero 89 / CEP 06462050 - Parque Imperial, Barueri, São Paulo</t>
  </si>
  <si>
    <t>06462050</t>
  </si>
  <si>
    <t>2 de março | 13:19</t>
  </si>
  <si>
    <t>MEL42080534403LMXDF01</t>
  </si>
  <si>
    <t>2000004248721099</t>
  </si>
  <si>
    <t>1 de março de 2023 06:38 hs.</t>
  </si>
  <si>
    <t>antonio sotero sotero</t>
  </si>
  <si>
    <t>CPF 27334747828</t>
  </si>
  <si>
    <t>Rua Albina Morais Peres 91, Porto Ferreira - CEP: 13668034, São Paulo</t>
  </si>
  <si>
    <t>27334747828</t>
  </si>
  <si>
    <t>Rua Albina Morais Peres 91 / Referencia: próximo a antiga Maristela - CEP 13668034 - Jardim Anésia, Porto Ferreira, São Paulo</t>
  </si>
  <si>
    <t>13668034</t>
  </si>
  <si>
    <t>3 de março | 14:28</t>
  </si>
  <si>
    <t>MEL42080520526LMXDF01</t>
  </si>
  <si>
    <t>2000005198897058</t>
  </si>
  <si>
    <t>1 de março de 2023 06:34 hs.</t>
  </si>
  <si>
    <t>thiago souza silva souza</t>
  </si>
  <si>
    <t>05778934327</t>
  </si>
  <si>
    <t>Rua Cinco de Maio 8 / Próximo a igreja católica - CEP 65057070 - João de Deus, São Luís, Maranhão</t>
  </si>
  <si>
    <t>65057070</t>
  </si>
  <si>
    <t>2 de março | 01:54</t>
  </si>
  <si>
    <t>MEL42080518789LMFFF01</t>
  </si>
  <si>
    <t>2000005196452980</t>
  </si>
  <si>
    <t>1 de março de 2023 02:58 hs.</t>
  </si>
  <si>
    <t>Valber luz alvim Alvim</t>
  </si>
  <si>
    <t>CPF 76254488787</t>
  </si>
  <si>
    <t>Rua Professor Antônio Alvarez Parada 35 - casa, Macaé - CEP: 27963502, Rio de Janeiro</t>
  </si>
  <si>
    <t>76254488787</t>
  </si>
  <si>
    <t>Rua Professor Antônio Alvarez Parada 35 / casa Referencia: próximo ao colégio crecer - CEP 27963502 - Parque Aeroporto, Macaé, Rio de Janeiro</t>
  </si>
  <si>
    <t>27963502</t>
  </si>
  <si>
    <t>2 de março | 02:59</t>
  </si>
  <si>
    <t>3 de março | 14:11</t>
  </si>
  <si>
    <t>MEL42079511670LMXDF01</t>
  </si>
  <si>
    <t>Rótulos de Linha</t>
  </si>
  <si>
    <t>Total Geral</t>
  </si>
  <si>
    <t>Soma de Unidades</t>
  </si>
  <si>
    <t>Soma de Receita por produtos (BRL)</t>
  </si>
  <si>
    <t>Soma de Total (BRL)</t>
  </si>
  <si>
    <t>CATEGORIA</t>
  </si>
  <si>
    <t>Fornecedor</t>
  </si>
  <si>
    <t>Bandeja</t>
  </si>
  <si>
    <t>Caravela Spare</t>
  </si>
  <si>
    <t>Cabo Embreagem</t>
  </si>
  <si>
    <t>Importação</t>
  </si>
  <si>
    <t>Bandeja Direita Inferior Sem Pivô Sportage 2006 A 2009</t>
  </si>
  <si>
    <t>Bieleta</t>
  </si>
  <si>
    <t>HOLYMAN</t>
  </si>
  <si>
    <t>Cabo limitador tampa traseira</t>
  </si>
  <si>
    <t>MundiFlex</t>
  </si>
  <si>
    <t>Reparo alavanta Câmbio</t>
  </si>
  <si>
    <t>BRK</t>
  </si>
  <si>
    <t>Bandeja Superior Direito Com Pivô Chevette 1973 À 1993</t>
  </si>
  <si>
    <t>Rolamento Eixo</t>
  </si>
  <si>
    <t>Kit Rolamento Eixo Traseiro C/ Bucha Peugeout 207 50mm</t>
  </si>
  <si>
    <t>IMPORTAÇÃO / LT CORREA</t>
  </si>
  <si>
    <t>Capa Pedal</t>
  </si>
  <si>
    <t>Pivô</t>
  </si>
  <si>
    <t>Pastilha de Freio</t>
  </si>
  <si>
    <t>BrasFreio</t>
  </si>
  <si>
    <t>Cabo de Freio</t>
  </si>
  <si>
    <t>Bandeja Dianteira Esquerda Com Pivô Sandero 2014 A 2019</t>
  </si>
  <si>
    <t>Bieleta Dianteira New Fiesta 2010 Em Diante</t>
  </si>
  <si>
    <t>Rolamento Roda</t>
  </si>
  <si>
    <t>2 Kits Rolamento Roda Traseira Corsa Frente Montana</t>
  </si>
  <si>
    <t>POLO</t>
  </si>
  <si>
    <t>Bomba Combustível</t>
  </si>
  <si>
    <t>Pino de Porta</t>
  </si>
  <si>
    <t>Pino Dobradiça Porta  Ld/le Uno Mille 2003/2004</t>
  </si>
  <si>
    <t>MultiKit</t>
  </si>
  <si>
    <t>Bandeja C4 Picasso 2009 Á 2014 Lado Direito</t>
  </si>
  <si>
    <t>Pino Regulagem Da Ponta Do Cabo De Marcha Montana Nova 2011+</t>
  </si>
  <si>
    <t>LT CORREA</t>
  </si>
  <si>
    <t>Terminal Cabo Câmbio</t>
  </si>
  <si>
    <t>Suporte Radiador</t>
  </si>
  <si>
    <t>Cabo velocímetro Moto</t>
  </si>
  <si>
    <t>Cabo De Embreagem Gol Ap Efi 1.6 1.8 E 2.0 1998 Até 2006</t>
  </si>
  <si>
    <t>Bieleta Dianteira Vw Polo 2001 Até 2014 Todas Versões</t>
  </si>
  <si>
    <t>Cabo Câmbio</t>
  </si>
  <si>
    <t>Pino de Freio</t>
  </si>
  <si>
    <t>Par Kit Pino Guia Bucha Pinça Freio Fiat Linea 2009 Até 2016</t>
  </si>
  <si>
    <t>Haste Câmbio</t>
  </si>
  <si>
    <t>Cabo de Capô</t>
  </si>
  <si>
    <t>Cabo de Acelerador</t>
  </si>
  <si>
    <t>importação</t>
  </si>
  <si>
    <t>Par Bieleta Dianteira Ka 1997 A 2007</t>
  </si>
  <si>
    <t>Capa De Pedal Freio Embreagem Fox  2013</t>
  </si>
  <si>
    <t>Bieleta Dianteira Ambos Os Lados C3 Picasso 2012 A 2016</t>
  </si>
  <si>
    <t>Cabo De Capô Com Alavanca Kadett 1989 A 1998</t>
  </si>
  <si>
    <t>Par Kit Rolamento Traseiro Gol</t>
  </si>
  <si>
    <t>Kit Rolamento Roda Traseira E Dianteira Agile 2009 Em Diante</t>
  </si>
  <si>
    <t>Kit Reparo Alavanca Cambio Completo Saveiro Cht 1982 À 2005</t>
  </si>
  <si>
    <t>Bandeja Dianteira Direita Com Pivô Hyundai Ix35 2010 A 2015</t>
  </si>
  <si>
    <t>Cabo Do Trambulador Engate Strada 1.4 Fire Mpi 8v 2012</t>
  </si>
  <si>
    <t>Kit Capa De Pedal Vw Crossfox 2005 A 2021</t>
  </si>
  <si>
    <t>Rolamento Da Roda Dianteira Sem Abs Fiat Brava 1999a2003</t>
  </si>
  <si>
    <t>Suporte Superior Radiador Celta 2011 Lado Direito</t>
  </si>
  <si>
    <t>Cabo De Embreagem Toyota Etios 1.3/1.5 16v 2012/2013...</t>
  </si>
  <si>
    <t>Bandeja Superior Direito Sem Pivô  Belina Scala 1984 À 1991</t>
  </si>
  <si>
    <t>Cupula alavanca</t>
  </si>
  <si>
    <t>Kit Cupula Alavanca Ré Para Trás Strada 1996 Em Diante</t>
  </si>
  <si>
    <t>Fabreck</t>
  </si>
  <si>
    <t>Par Bieleta Dianteira C4 Grand Picasso 2008 A 2015</t>
  </si>
  <si>
    <t>Bandeja e Bieleta</t>
  </si>
  <si>
    <t>Par Bandeja Com Pivô E Bieleta Voyage G6 2012 A 2016</t>
  </si>
  <si>
    <t>Cabo Duplo De Câmbio Palio 1.0 1996 A 2000</t>
  </si>
  <si>
    <t>Bandeja Direita Com Bucha Sem Pivô Audi A3 1996 A 2006</t>
  </si>
  <si>
    <t>Cabo de Velocímetro</t>
  </si>
  <si>
    <t>Garfo Embreagem</t>
  </si>
  <si>
    <t>Garfo Da Embreagem Citroen Aircross 2011</t>
  </si>
  <si>
    <t>Cabo De Embreagem Fiorino Motor 1.3 8v Fire 2004 A 2007</t>
  </si>
  <si>
    <t>Suporte Câmbio</t>
  </si>
  <si>
    <t>Suporte Traseiro Do Motor Cambio Manual Astra 2003</t>
  </si>
  <si>
    <t>Kit Pino Guia Pinça De Freio Diant (2lados)l200 2003 A 2012</t>
  </si>
  <si>
    <t>Par Bandeja Com Pivô Megane Grand Tour 2006 A 2012</t>
  </si>
  <si>
    <t>Cabo De Marcha Prisma 2007/2014 Com Terminal</t>
  </si>
  <si>
    <t>Par Pivô Inferior Da Bandeja Dianteira Fiesta 2002 A 2014</t>
  </si>
  <si>
    <t>2kits Pino Buchas Dobradiça Porta Ford Pampa1995</t>
  </si>
  <si>
    <t>Kit Pino Guia Bucha Pinça Freio Vw Gol G2 Até G6</t>
  </si>
  <si>
    <t>Cabo De Capô Gol Com Alavanca 1984 Em Diante</t>
  </si>
  <si>
    <t>Cabo De Marcha Vectra Expression 2007</t>
  </si>
  <si>
    <t>Cabo De Capô Gol G4 Com Alavanca 2005</t>
  </si>
  <si>
    <t>Coifa Homocinética</t>
  </si>
  <si>
    <t>Replabor</t>
  </si>
  <si>
    <t>Par Pivô Suspensão E Bieletas Sonic 2012 Em Diante</t>
  </si>
  <si>
    <t>Bandeja Lado Esquerdo Hb20 Hatch 2012 A 2019 Com Pivô</t>
  </si>
  <si>
    <t>Cabo Do Trambulador Engate Palio Way Economy 2004 Em Diante</t>
  </si>
  <si>
    <t>Bandeja Dianteira Direita Com Pivô Ecosport 2003 A 2011</t>
  </si>
  <si>
    <t>Kit Reparo Trambulador Com Mola Twingo Todos Os Anos</t>
  </si>
  <si>
    <t>Suporte Sup. Radiador Celta 2005 Le/ld</t>
  </si>
  <si>
    <t>Pino Guia De Pinça De Freio Cobalt/sonic/spin/onix 2012a2019</t>
  </si>
  <si>
    <t>Suporte Da Alavanca De Seleção Trambulador Celta 2002 A 2016</t>
  </si>
  <si>
    <t>Cabo Do Trambulador Engate Palio 1.0 1996 A 2000</t>
  </si>
  <si>
    <t>Terminal Cabo De Engate Golf Vw Polo 2000</t>
  </si>
  <si>
    <t>Caixa Rótula</t>
  </si>
  <si>
    <t>Terminal Cabo Câmbio Engate 13mm Grand Siena 2014 Em Diante</t>
  </si>
  <si>
    <t>WILL TEC</t>
  </si>
  <si>
    <t>Peso %</t>
  </si>
  <si>
    <t>% Acumulado</t>
  </si>
  <si>
    <t>Saldo</t>
  </si>
  <si>
    <t xml:space="preserve">Margem </t>
  </si>
  <si>
    <t>MARGEM COM 
IMPOSTO</t>
  </si>
  <si>
    <t>Descrição</t>
  </si>
  <si>
    <t>Total vendas 
Brutas</t>
  </si>
  <si>
    <t>Venda sem comissão 
mercado livre</t>
  </si>
  <si>
    <t>Soma de 
Unidades</t>
  </si>
  <si>
    <t>Rolamento semi Eixo</t>
  </si>
  <si>
    <t>Diversos</t>
  </si>
  <si>
    <t>Roletan</t>
  </si>
  <si>
    <t>Talifama</t>
  </si>
  <si>
    <t>Outros</t>
  </si>
  <si>
    <t>Soma de Soma de 
Unidades</t>
  </si>
  <si>
    <t>Soma de Total vendas 
Brutas</t>
  </si>
  <si>
    <t>Soma de Venda sem comissão 
mercado livre</t>
  </si>
  <si>
    <t>CMV 
Unitário</t>
  </si>
  <si>
    <t>CMV Total</t>
  </si>
  <si>
    <t>Simulação</t>
  </si>
  <si>
    <t>Dolar</t>
  </si>
  <si>
    <t>Preço FOB</t>
  </si>
  <si>
    <t>PIS</t>
  </si>
  <si>
    <t>COFINS</t>
  </si>
  <si>
    <t>II</t>
  </si>
  <si>
    <t>% PIS</t>
  </si>
  <si>
    <t>% COFINS</t>
  </si>
  <si>
    <t>% ICMS</t>
  </si>
  <si>
    <t>% II</t>
  </si>
  <si>
    <t>ICMS</t>
  </si>
  <si>
    <t>MVA</t>
  </si>
  <si>
    <t>PREÇO FOB em R$</t>
  </si>
  <si>
    <t>Linha</t>
  </si>
  <si>
    <t>NCM</t>
  </si>
  <si>
    <t>8708.40.90</t>
  </si>
  <si>
    <t>8708.99.90</t>
  </si>
  <si>
    <t>8482.20.10</t>
  </si>
  <si>
    <t>8482.10.10</t>
  </si>
  <si>
    <t>% IPI</t>
  </si>
  <si>
    <t>IPI</t>
  </si>
  <si>
    <t>Preço + imposto 
com MVA</t>
  </si>
  <si>
    <t>Preço FOB +
 impostos</t>
  </si>
  <si>
    <t>Custo Frete
 seguro, ETC</t>
  </si>
  <si>
    <t>Imposto 
TOTAL</t>
  </si>
  <si>
    <t>Preço Médio 
de venda</t>
  </si>
  <si>
    <t>Valor crédito
 ICMS</t>
  </si>
  <si>
    <t>Valor a 
Pagar ICMS</t>
  </si>
  <si>
    <t>% a pagar 
ICMS</t>
  </si>
  <si>
    <t>ICMS SOBRE
 VENDA (18%)</t>
  </si>
  <si>
    <t>Saldo após venda</t>
  </si>
  <si>
    <t>Margem liquída</t>
  </si>
  <si>
    <t>Total custo</t>
  </si>
  <si>
    <t>Imposto</t>
  </si>
  <si>
    <t>Imposto Real em % da importação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</si>
</sst>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8" formatCode="&quot;R$&quot;\ #,##0.00;[Red]\-&quot;R$&quot;\ #,##0.00"/>
    <numFmt numFmtId="44" formatCode="_-&quot;R$&quot;\ * #,##0.00_-;\-&quot;R$&quot;\ * #,##0.00_-;_-&quot;R$&quot;\ * &quot;-&quot;??_-;_-@_-"/>
    <numFmt numFmtId="164" formatCode="#.###00"/>
    <numFmt numFmtId="165" formatCode="0.0%"/>
    <numFmt numFmtId="166" formatCode="_-[$$-409]* #,##0.00_ ;_-[$$-409]* \-#,##0.00\ ;_-[$$-409]* &quot;-&quot;??_ ;_-@_ "/>
  </numFmts>
  <fonts count="307" x14ac:knownFonts="1"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b/>
      <u/>
      <sz val="10"/>
      <color rgb="FF1218DC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b/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sz val="11"/>
      <color indexed="8"/>
      <name val="Calibri"/>
      <family val="2"/>
      <scheme val="minor"/>
    </font>
    <font>
      <sz val="10"/>
      <name val="Calibri"/>
      <family val="2"/>
    </font>
    <font>
      <b/>
      <sz val="12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CFCFC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300" fillId="0" borderId="0" applyFont="0" applyFill="0" applyBorder="0" applyAlignment="0" applyProtection="0"/>
    <xf numFmtId="9" fontId="300" fillId="0" borderId="0" applyFont="0" applyFill="0" applyBorder="0" applyAlignment="0" applyProtection="0"/>
  </cellStyleXfs>
  <cellXfs count="370">
    <xf numFmtId="0" fontId="0" fillId="0" borderId="0" xfId="0"/>
    <xf numFmtId="0" fontId="1" fillId="0" borderId="1" xfId="0" applyFont="1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12" fillId="0" borderId="0" xfId="0" applyFont="1" applyBorder="1" applyAlignment="1" applyProtection="1">
      <alignment vertical="center"/>
      <protection locked="0"/>
    </xf>
    <xf numFmtId="0" fontId="13" fillId="0" borderId="0" xfId="0" applyFont="1" applyBorder="1" applyAlignment="1" applyProtection="1">
      <alignment horizontal="right" vertical="center"/>
      <protection locked="0"/>
    </xf>
    <xf numFmtId="0" fontId="14" fillId="0" borderId="0" xfId="0" applyFont="1" applyBorder="1" applyAlignment="1" applyProtection="1">
      <alignment vertical="center"/>
      <protection locked="0"/>
    </xf>
    <xf numFmtId="0" fontId="15" fillId="10" borderId="0" xfId="0" applyFont="1" applyFill="1" applyBorder="1" applyAlignment="1" applyProtection="1">
      <alignment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horizontal="right"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horizontal="right" vertical="center"/>
      <protection locked="0"/>
    </xf>
    <xf numFmtId="0" fontId="33" fillId="10" borderId="0" xfId="0" applyFont="1" applyFill="1" applyBorder="1" applyAlignment="1" applyProtection="1">
      <alignment horizontal="right"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vertical="center"/>
      <protection locked="0"/>
    </xf>
    <xf numFmtId="0" fontId="36" fillId="10" borderId="0" xfId="0" applyFont="1" applyFill="1" applyBorder="1" applyAlignment="1" applyProtection="1">
      <alignment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1" borderId="0" xfId="0" applyFont="1" applyFill="1" applyBorder="1" applyAlignment="1" applyProtection="1">
      <alignment vertical="center"/>
      <protection locked="0"/>
    </xf>
    <xf numFmtId="0" fontId="62" fillId="11" borderId="0" xfId="0" applyFont="1" applyFill="1" applyBorder="1" applyAlignment="1" applyProtection="1">
      <alignment vertical="center"/>
      <protection locked="0"/>
    </xf>
    <xf numFmtId="0" fontId="63" fillId="11" borderId="0" xfId="0" applyFont="1" applyFill="1" applyBorder="1" applyAlignment="1" applyProtection="1">
      <alignment vertical="center"/>
      <protection locked="0"/>
    </xf>
    <xf numFmtId="0" fontId="64" fillId="11" borderId="0" xfId="0" applyFont="1" applyFill="1" applyBorder="1" applyAlignment="1" applyProtection="1">
      <alignment vertical="center"/>
      <protection locked="0"/>
    </xf>
    <xf numFmtId="0" fontId="65" fillId="11" borderId="0" xfId="0" applyFont="1" applyFill="1" applyBorder="1" applyAlignment="1" applyProtection="1">
      <alignment vertical="center"/>
      <protection locked="0"/>
    </xf>
    <xf numFmtId="0" fontId="66" fillId="11" borderId="0" xfId="0" applyFont="1" applyFill="1" applyBorder="1" applyAlignment="1" applyProtection="1">
      <alignment horizontal="right" vertical="center"/>
      <protection locked="0"/>
    </xf>
    <xf numFmtId="0" fontId="67" fillId="11" borderId="0" xfId="0" applyFont="1" applyFill="1" applyBorder="1" applyAlignment="1" applyProtection="1">
      <alignment horizontal="right" vertical="center"/>
      <protection locked="0"/>
    </xf>
    <xf numFmtId="0" fontId="68" fillId="11" borderId="0" xfId="0" applyFont="1" applyFill="1" applyBorder="1" applyAlignment="1" applyProtection="1">
      <alignment horizontal="right" vertical="center"/>
      <protection locked="0"/>
    </xf>
    <xf numFmtId="0" fontId="69" fillId="11" borderId="0" xfId="0" applyFont="1" applyFill="1" applyBorder="1" applyAlignment="1" applyProtection="1">
      <alignment horizontal="right" vertical="center"/>
      <protection locked="0"/>
    </xf>
    <xf numFmtId="0" fontId="70" fillId="11" borderId="0" xfId="0" applyFont="1" applyFill="1" applyBorder="1" applyAlignment="1" applyProtection="1">
      <alignment horizontal="right" vertical="center"/>
      <protection locked="0"/>
    </xf>
    <xf numFmtId="0" fontId="71" fillId="11" borderId="0" xfId="0" applyFont="1" applyFill="1" applyBorder="1" applyAlignment="1" applyProtection="1">
      <alignment horizontal="right" vertical="center"/>
      <protection locked="0"/>
    </xf>
    <xf numFmtId="0" fontId="72" fillId="11" borderId="0" xfId="0" applyFont="1" applyFill="1" applyBorder="1" applyAlignment="1" applyProtection="1">
      <alignment horizontal="right" vertical="center"/>
      <protection locked="0"/>
    </xf>
    <xf numFmtId="0" fontId="73" fillId="11" borderId="0" xfId="0" applyFont="1" applyFill="1" applyBorder="1" applyAlignment="1" applyProtection="1">
      <alignment vertical="center"/>
      <protection locked="0"/>
    </xf>
    <xf numFmtId="0" fontId="74" fillId="11" borderId="0" xfId="0" applyFont="1" applyFill="1" applyBorder="1" applyAlignment="1" applyProtection="1">
      <alignment vertical="center"/>
      <protection locked="0"/>
    </xf>
    <xf numFmtId="0" fontId="75" fillId="11" borderId="0" xfId="0" applyFont="1" applyFill="1" applyBorder="1" applyAlignment="1" applyProtection="1">
      <alignment vertical="center"/>
      <protection locked="0"/>
    </xf>
    <xf numFmtId="0" fontId="76" fillId="11" borderId="0" xfId="0" applyFont="1" applyFill="1" applyBorder="1" applyAlignment="1" applyProtection="1">
      <alignment vertical="center"/>
      <protection locked="0"/>
    </xf>
    <xf numFmtId="0" fontId="77" fillId="11" borderId="0" xfId="0" applyFont="1" applyFill="1" applyBorder="1" applyAlignment="1" applyProtection="1">
      <alignment vertical="center"/>
      <protection locked="0"/>
    </xf>
    <xf numFmtId="0" fontId="78" fillId="11" borderId="0" xfId="0" applyFont="1" applyFill="1" applyBorder="1" applyAlignment="1" applyProtection="1">
      <alignment horizontal="right" vertical="center"/>
      <protection locked="0"/>
    </xf>
    <xf numFmtId="0" fontId="79" fillId="11" borderId="0" xfId="0" applyFont="1" applyFill="1" applyBorder="1" applyAlignment="1" applyProtection="1">
      <alignment horizontal="right" vertical="center"/>
      <protection locked="0"/>
    </xf>
    <xf numFmtId="0" fontId="80" fillId="11" borderId="0" xfId="0" applyFont="1" applyFill="1" applyBorder="1" applyAlignment="1" applyProtection="1">
      <alignment vertical="center"/>
      <protection locked="0"/>
    </xf>
    <xf numFmtId="0" fontId="81" fillId="11" borderId="0" xfId="0" applyFont="1" applyFill="1" applyBorder="1" applyAlignment="1" applyProtection="1">
      <alignment vertical="center"/>
      <protection locked="0"/>
    </xf>
    <xf numFmtId="0" fontId="82" fillId="11" borderId="0" xfId="0" applyFont="1" applyFill="1" applyBorder="1" applyAlignment="1" applyProtection="1">
      <alignment vertical="center"/>
      <protection locked="0"/>
    </xf>
    <xf numFmtId="0" fontId="83" fillId="11" borderId="0" xfId="0" applyFont="1" applyFill="1" applyBorder="1" applyAlignment="1" applyProtection="1">
      <alignment vertical="center"/>
      <protection locked="0"/>
    </xf>
    <xf numFmtId="0" fontId="84" fillId="11" borderId="0" xfId="0" applyFont="1" applyFill="1" applyBorder="1" applyAlignment="1" applyProtection="1">
      <alignment vertical="center"/>
      <protection locked="0"/>
    </xf>
    <xf numFmtId="0" fontId="85" fillId="11" borderId="0" xfId="0" applyFont="1" applyFill="1" applyBorder="1" applyAlignment="1" applyProtection="1">
      <alignment vertical="center"/>
      <protection locked="0"/>
    </xf>
    <xf numFmtId="0" fontId="86" fillId="11" borderId="0" xfId="0" applyFont="1" applyFill="1" applyBorder="1" applyAlignment="1" applyProtection="1">
      <alignment vertical="center"/>
      <protection locked="0"/>
    </xf>
    <xf numFmtId="0" fontId="87" fillId="11" borderId="0" xfId="0" applyFont="1" applyFill="1" applyBorder="1" applyAlignment="1" applyProtection="1">
      <alignment vertical="center"/>
      <protection locked="0"/>
    </xf>
    <xf numFmtId="0" fontId="88" fillId="11" borderId="0" xfId="0" applyFont="1" applyFill="1" applyBorder="1" applyAlignment="1" applyProtection="1">
      <alignment vertical="center"/>
      <protection locked="0"/>
    </xf>
    <xf numFmtId="0" fontId="89" fillId="11" borderId="0" xfId="0" applyFont="1" applyFill="1" applyBorder="1" applyAlignment="1" applyProtection="1">
      <alignment vertical="center"/>
      <protection locked="0"/>
    </xf>
    <xf numFmtId="0" fontId="90" fillId="11" borderId="0" xfId="0" applyFont="1" applyFill="1" applyBorder="1" applyAlignment="1" applyProtection="1">
      <alignment vertical="center"/>
      <protection locked="0"/>
    </xf>
    <xf numFmtId="0" fontId="91" fillId="11" borderId="0" xfId="0" applyFont="1" applyFill="1" applyBorder="1" applyAlignment="1" applyProtection="1">
      <alignment vertical="center"/>
      <protection locked="0"/>
    </xf>
    <xf numFmtId="0" fontId="92" fillId="11" borderId="0" xfId="0" applyFont="1" applyFill="1" applyBorder="1" applyAlignment="1" applyProtection="1">
      <alignment vertical="center"/>
      <protection locked="0"/>
    </xf>
    <xf numFmtId="0" fontId="93" fillId="11" borderId="0" xfId="0" applyFont="1" applyFill="1" applyBorder="1" applyAlignment="1" applyProtection="1">
      <alignment vertical="center"/>
      <protection locked="0"/>
    </xf>
    <xf numFmtId="0" fontId="94" fillId="11" borderId="0" xfId="0" applyFont="1" applyFill="1" applyBorder="1" applyAlignment="1" applyProtection="1">
      <alignment vertical="center"/>
      <protection locked="0"/>
    </xf>
    <xf numFmtId="0" fontId="95" fillId="11" borderId="0" xfId="0" applyFont="1" applyFill="1" applyBorder="1" applyAlignment="1" applyProtection="1">
      <alignment vertical="center"/>
      <protection locked="0"/>
    </xf>
    <xf numFmtId="0" fontId="96" fillId="11" borderId="0" xfId="0" applyFont="1" applyFill="1" applyBorder="1" applyAlignment="1" applyProtection="1">
      <alignment vertical="center"/>
      <protection locked="0"/>
    </xf>
    <xf numFmtId="0" fontId="97" fillId="11" borderId="0" xfId="0" applyFont="1" applyFill="1" applyBorder="1" applyAlignment="1" applyProtection="1">
      <alignment vertical="center"/>
      <protection locked="0"/>
    </xf>
    <xf numFmtId="0" fontId="98" fillId="11" borderId="0" xfId="0" applyFont="1" applyFill="1" applyBorder="1" applyAlignment="1" applyProtection="1">
      <alignment vertical="center"/>
      <protection locked="0"/>
    </xf>
    <xf numFmtId="0" fontId="99" fillId="11" borderId="0" xfId="0" applyFont="1" applyFill="1" applyBorder="1" applyAlignment="1" applyProtection="1">
      <alignment vertical="center"/>
      <protection locked="0"/>
    </xf>
    <xf numFmtId="0" fontId="100" fillId="11" borderId="0" xfId="0" applyFont="1" applyFill="1" applyBorder="1" applyAlignment="1" applyProtection="1">
      <alignment vertical="center"/>
      <protection locked="0"/>
    </xf>
    <xf numFmtId="0" fontId="101" fillId="11" borderId="0" xfId="0" applyFont="1" applyFill="1" applyBorder="1" applyAlignment="1" applyProtection="1">
      <alignment vertical="center"/>
      <protection locked="0"/>
    </xf>
    <xf numFmtId="0" fontId="102" fillId="11" borderId="0" xfId="0" applyFont="1" applyFill="1" applyBorder="1" applyAlignment="1" applyProtection="1">
      <alignment vertical="center"/>
      <protection locked="0"/>
    </xf>
    <xf numFmtId="0" fontId="103" fillId="11" borderId="0" xfId="0" applyFont="1" applyFill="1" applyBorder="1" applyAlignment="1" applyProtection="1">
      <alignment vertical="center"/>
      <protection locked="0"/>
    </xf>
    <xf numFmtId="0" fontId="104" fillId="11" borderId="0" xfId="0" applyFont="1" applyFill="1" applyBorder="1" applyAlignment="1" applyProtection="1">
      <alignment vertical="center"/>
      <protection locked="0"/>
    </xf>
    <xf numFmtId="0" fontId="105" fillId="11" borderId="0" xfId="0" applyFont="1" applyFill="1" applyBorder="1" applyAlignment="1" applyProtection="1">
      <alignment vertical="center"/>
      <protection locked="0"/>
    </xf>
    <xf numFmtId="0" fontId="106" fillId="11" borderId="0" xfId="0" applyFont="1" applyFill="1" applyBorder="1" applyAlignment="1" applyProtection="1">
      <alignment vertical="center"/>
      <protection locked="0"/>
    </xf>
    <xf numFmtId="0" fontId="107" fillId="0" borderId="0" xfId="0" applyFont="1" applyBorder="1" applyAlignment="1" applyProtection="1">
      <alignment vertical="center"/>
      <protection locked="0"/>
    </xf>
    <xf numFmtId="0" fontId="108" fillId="0" borderId="0" xfId="0" applyFont="1" applyBorder="1" applyAlignment="1" applyProtection="1">
      <alignment vertical="center"/>
      <protection locked="0"/>
    </xf>
    <xf numFmtId="0" fontId="109" fillId="0" borderId="0" xfId="0" applyFont="1" applyBorder="1" applyAlignment="1" applyProtection="1">
      <alignment vertical="center"/>
      <protection locked="0"/>
    </xf>
    <xf numFmtId="0" fontId="110" fillId="0" borderId="0" xfId="0" applyFont="1" applyBorder="1" applyAlignment="1" applyProtection="1">
      <alignment vertical="center"/>
      <protection locked="0"/>
    </xf>
    <xf numFmtId="0" fontId="111" fillId="0" borderId="0" xfId="0" applyFont="1" applyBorder="1" applyAlignment="1" applyProtection="1">
      <alignment vertical="center"/>
      <protection locked="0"/>
    </xf>
    <xf numFmtId="0" fontId="112" fillId="0" borderId="0" xfId="0" applyFont="1" applyBorder="1" applyAlignment="1" applyProtection="1">
      <alignment vertical="center"/>
      <protection locked="0"/>
    </xf>
    <xf numFmtId="0" fontId="113" fillId="0" borderId="0" xfId="0" applyFont="1" applyBorder="1" applyAlignment="1" applyProtection="1">
      <alignment vertical="center"/>
      <protection locked="0"/>
    </xf>
    <xf numFmtId="0" fontId="114" fillId="0" borderId="0" xfId="0" applyFont="1" applyBorder="1" applyAlignment="1" applyProtection="1">
      <alignment vertical="center"/>
      <protection locked="0"/>
    </xf>
    <xf numFmtId="0" fontId="115" fillId="0" borderId="0" xfId="0" applyFont="1" applyBorder="1" applyAlignment="1" applyProtection="1">
      <alignment vertical="center"/>
      <protection locked="0"/>
    </xf>
    <xf numFmtId="0" fontId="116" fillId="0" borderId="0" xfId="0" applyFont="1" applyBorder="1" applyAlignment="1" applyProtection="1">
      <alignment vertical="center"/>
      <protection locked="0"/>
    </xf>
    <xf numFmtId="0" fontId="117" fillId="0" borderId="0" xfId="0" applyFont="1" applyBorder="1" applyAlignment="1" applyProtection="1">
      <alignment vertical="center"/>
      <protection locked="0"/>
    </xf>
    <xf numFmtId="0" fontId="118" fillId="0" borderId="0" xfId="0" applyFont="1" applyBorder="1" applyAlignment="1" applyProtection="1">
      <alignment vertical="center"/>
      <protection locked="0"/>
    </xf>
    <xf numFmtId="0" fontId="119" fillId="0" borderId="0" xfId="0" applyFont="1" applyBorder="1" applyAlignment="1" applyProtection="1">
      <alignment vertical="center"/>
      <protection locked="0"/>
    </xf>
    <xf numFmtId="0" fontId="120" fillId="0" borderId="0" xfId="0" applyFont="1" applyBorder="1" applyAlignment="1" applyProtection="1">
      <alignment vertical="center"/>
      <protection locked="0"/>
    </xf>
    <xf numFmtId="0" fontId="121" fillId="0" borderId="0" xfId="0" applyFont="1" applyBorder="1" applyAlignment="1" applyProtection="1">
      <alignment vertical="center"/>
      <protection locked="0"/>
    </xf>
    <xf numFmtId="0" fontId="122" fillId="0" borderId="0" xfId="0" applyFont="1" applyBorder="1" applyAlignment="1" applyProtection="1">
      <alignment vertical="center"/>
      <protection locked="0"/>
    </xf>
    <xf numFmtId="0" fontId="123" fillId="0" borderId="0" xfId="0" applyFont="1" applyBorder="1" applyAlignment="1" applyProtection="1">
      <alignment vertical="center"/>
      <protection locked="0"/>
    </xf>
    <xf numFmtId="0" fontId="124" fillId="0" borderId="0" xfId="0" applyFont="1" applyBorder="1" applyAlignment="1" applyProtection="1">
      <alignment vertical="center"/>
      <protection locked="0"/>
    </xf>
    <xf numFmtId="0" fontId="125" fillId="0" borderId="0" xfId="0" applyFont="1" applyBorder="1" applyAlignment="1" applyProtection="1">
      <alignment vertical="center"/>
      <protection locked="0"/>
    </xf>
    <xf numFmtId="0" fontId="126" fillId="0" borderId="0" xfId="0" applyFont="1" applyBorder="1" applyAlignment="1" applyProtection="1">
      <alignment vertical="center"/>
      <protection locked="0"/>
    </xf>
    <xf numFmtId="0" fontId="127" fillId="0" borderId="0" xfId="0" applyFont="1" applyBorder="1" applyAlignment="1" applyProtection="1">
      <alignment vertical="center"/>
      <protection locked="0"/>
    </xf>
    <xf numFmtId="0" fontId="128" fillId="0" borderId="0" xfId="0" applyFont="1" applyBorder="1" applyAlignment="1" applyProtection="1">
      <alignment vertical="center"/>
      <protection locked="0"/>
    </xf>
    <xf numFmtId="0" fontId="129" fillId="0" borderId="0" xfId="0" applyFont="1" applyBorder="1" applyAlignment="1" applyProtection="1">
      <alignment vertical="center"/>
      <protection locked="0"/>
    </xf>
    <xf numFmtId="0" fontId="130" fillId="0" borderId="0" xfId="0" applyFont="1" applyBorder="1" applyAlignment="1" applyProtection="1">
      <alignment vertical="center"/>
      <protection locked="0"/>
    </xf>
    <xf numFmtId="0" fontId="131" fillId="0" borderId="0" xfId="0" applyFont="1" applyBorder="1" applyAlignment="1" applyProtection="1">
      <alignment vertical="center"/>
      <protection locked="0"/>
    </xf>
    <xf numFmtId="0" fontId="132" fillId="0" borderId="0" xfId="0" applyFont="1" applyBorder="1" applyAlignment="1" applyProtection="1">
      <alignment vertical="center"/>
      <protection locked="0"/>
    </xf>
    <xf numFmtId="0" fontId="133" fillId="0" borderId="0" xfId="0" applyFont="1" applyBorder="1" applyAlignment="1" applyProtection="1">
      <alignment vertical="center"/>
      <protection locked="0"/>
    </xf>
    <xf numFmtId="0" fontId="134" fillId="0" borderId="0" xfId="0" applyFont="1" applyBorder="1" applyAlignment="1" applyProtection="1">
      <alignment vertical="center"/>
      <protection locked="0"/>
    </xf>
    <xf numFmtId="0" fontId="135" fillId="0" borderId="0" xfId="0" applyFont="1" applyBorder="1" applyAlignment="1" applyProtection="1">
      <alignment vertical="center"/>
      <protection locked="0"/>
    </xf>
    <xf numFmtId="0" fontId="136" fillId="0" borderId="0" xfId="0" applyFont="1" applyBorder="1" applyAlignment="1" applyProtection="1">
      <alignment vertical="center"/>
      <protection locked="0"/>
    </xf>
    <xf numFmtId="0" fontId="137" fillId="0" borderId="0" xfId="0" applyFont="1" applyBorder="1" applyAlignment="1" applyProtection="1">
      <alignment vertical="center"/>
      <protection locked="0"/>
    </xf>
    <xf numFmtId="0" fontId="138" fillId="0" borderId="0" xfId="0" applyFont="1" applyBorder="1" applyAlignment="1" applyProtection="1">
      <alignment vertical="center"/>
      <protection locked="0"/>
    </xf>
    <xf numFmtId="0" fontId="139" fillId="0" borderId="0" xfId="0" applyFont="1" applyBorder="1" applyAlignment="1" applyProtection="1">
      <alignment vertical="center"/>
      <protection locked="0"/>
    </xf>
    <xf numFmtId="0" fontId="140" fillId="0" borderId="0" xfId="0" applyFont="1" applyBorder="1" applyAlignment="1" applyProtection="1">
      <alignment vertical="center"/>
      <protection locked="0"/>
    </xf>
    <xf numFmtId="0" fontId="141" fillId="0" borderId="0" xfId="0" applyFont="1" applyBorder="1" applyAlignment="1" applyProtection="1">
      <alignment vertical="center"/>
      <protection locked="0"/>
    </xf>
    <xf numFmtId="0" fontId="142" fillId="0" borderId="0" xfId="0" applyFont="1" applyBorder="1" applyAlignment="1" applyProtection="1">
      <alignment vertical="center"/>
      <protection locked="0"/>
    </xf>
    <xf numFmtId="0" fontId="143" fillId="0" borderId="0" xfId="0" applyFont="1" applyBorder="1" applyAlignment="1" applyProtection="1">
      <alignment vertical="center"/>
      <protection locked="0"/>
    </xf>
    <xf numFmtId="0" fontId="144" fillId="0" borderId="0" xfId="0" applyFont="1" applyBorder="1" applyAlignment="1" applyProtection="1">
      <alignment vertical="center"/>
      <protection locked="0"/>
    </xf>
    <xf numFmtId="0" fontId="145" fillId="0" borderId="0" xfId="0" applyFont="1" applyBorder="1" applyAlignment="1" applyProtection="1">
      <alignment vertical="center"/>
      <protection locked="0"/>
    </xf>
    <xf numFmtId="0" fontId="146" fillId="0" borderId="0" xfId="0" applyFont="1" applyBorder="1" applyAlignment="1" applyProtection="1">
      <alignment vertical="center"/>
      <protection locked="0"/>
    </xf>
    <xf numFmtId="0" fontId="147" fillId="0" borderId="0" xfId="0" applyFont="1" applyBorder="1" applyAlignment="1" applyProtection="1">
      <alignment vertical="center"/>
      <protection locked="0"/>
    </xf>
    <xf numFmtId="0" fontId="148" fillId="0" borderId="0" xfId="0" applyFont="1" applyBorder="1" applyAlignment="1" applyProtection="1">
      <alignment vertical="center"/>
      <protection locked="0"/>
    </xf>
    <xf numFmtId="0" fontId="149" fillId="0" borderId="0" xfId="0" applyFont="1" applyBorder="1" applyAlignment="1" applyProtection="1">
      <alignment vertical="center"/>
      <protection locked="0"/>
    </xf>
    <xf numFmtId="0" fontId="150" fillId="0" borderId="0" xfId="0" applyFont="1" applyBorder="1" applyAlignment="1" applyProtection="1">
      <alignment vertical="center"/>
      <protection locked="0"/>
    </xf>
    <xf numFmtId="0" fontId="151" fillId="0" borderId="0" xfId="0" applyFont="1" applyBorder="1" applyAlignment="1" applyProtection="1">
      <alignment vertical="center"/>
      <protection locked="0"/>
    </xf>
    <xf numFmtId="0" fontId="152" fillId="0" borderId="0" xfId="0" applyFont="1" applyBorder="1" applyAlignment="1" applyProtection="1">
      <alignment vertical="center"/>
      <protection locked="0"/>
    </xf>
    <xf numFmtId="0" fontId="153" fillId="0" borderId="0" xfId="0" applyFont="1" applyBorder="1" applyAlignment="1" applyProtection="1">
      <alignment vertical="center"/>
      <protection locked="0"/>
    </xf>
    <xf numFmtId="0" fontId="154" fillId="0" borderId="0" xfId="0" applyFont="1" applyBorder="1" applyAlignment="1" applyProtection="1">
      <alignment vertical="center"/>
      <protection locked="0"/>
    </xf>
    <xf numFmtId="0" fontId="155" fillId="0" borderId="0" xfId="0" applyFont="1" applyBorder="1" applyAlignment="1" applyProtection="1">
      <alignment vertical="center"/>
      <protection locked="0"/>
    </xf>
    <xf numFmtId="0" fontId="156" fillId="0" borderId="0" xfId="0" applyFont="1" applyBorder="1" applyAlignment="1" applyProtection="1">
      <alignment vertical="center"/>
      <protection locked="0"/>
    </xf>
    <xf numFmtId="0" fontId="157" fillId="0" borderId="0" xfId="0" applyFont="1" applyBorder="1" applyAlignment="1" applyProtection="1">
      <alignment vertical="center"/>
      <protection locked="0"/>
    </xf>
    <xf numFmtId="0" fontId="158" fillId="0" borderId="0" xfId="0" applyFont="1" applyBorder="1" applyAlignment="1" applyProtection="1">
      <alignment vertical="center"/>
      <protection locked="0"/>
    </xf>
    <xf numFmtId="0" fontId="159" fillId="0" borderId="0" xfId="0" applyFont="1" applyBorder="1" applyAlignment="1" applyProtection="1">
      <alignment vertical="center"/>
      <protection locked="0"/>
    </xf>
    <xf numFmtId="0" fontId="160" fillId="0" borderId="0" xfId="0" applyFont="1" applyBorder="1" applyAlignment="1" applyProtection="1">
      <alignment vertical="center"/>
      <protection locked="0"/>
    </xf>
    <xf numFmtId="0" fontId="161" fillId="0" borderId="0" xfId="0" applyFont="1" applyBorder="1" applyAlignment="1" applyProtection="1">
      <alignment vertical="center"/>
      <protection locked="0"/>
    </xf>
    <xf numFmtId="0" fontId="162" fillId="0" borderId="0" xfId="0" applyFont="1" applyBorder="1" applyAlignment="1" applyProtection="1">
      <alignment vertical="center"/>
      <protection locked="0"/>
    </xf>
    <xf numFmtId="0" fontId="163" fillId="0" borderId="0" xfId="0" applyFont="1" applyBorder="1" applyAlignment="1" applyProtection="1">
      <alignment vertical="center"/>
      <protection locked="0"/>
    </xf>
    <xf numFmtId="0" fontId="164" fillId="0" borderId="0" xfId="0" applyFont="1" applyBorder="1" applyAlignment="1" applyProtection="1">
      <alignment vertical="center"/>
      <protection locked="0"/>
    </xf>
    <xf numFmtId="0" fontId="165" fillId="0" borderId="0" xfId="0" applyFont="1" applyBorder="1" applyAlignment="1" applyProtection="1">
      <alignment vertical="center"/>
      <protection locked="0"/>
    </xf>
    <xf numFmtId="0" fontId="166" fillId="0" borderId="0" xfId="0" applyFont="1" applyBorder="1" applyAlignment="1" applyProtection="1">
      <alignment vertical="center"/>
      <protection locked="0"/>
    </xf>
    <xf numFmtId="0" fontId="167" fillId="0" borderId="0" xfId="0" applyFont="1" applyBorder="1" applyAlignment="1" applyProtection="1">
      <alignment vertical="center"/>
      <protection locked="0"/>
    </xf>
    <xf numFmtId="0" fontId="168" fillId="0" borderId="0" xfId="0" applyFont="1" applyBorder="1" applyAlignment="1" applyProtection="1">
      <alignment vertical="center"/>
      <protection locked="0"/>
    </xf>
    <xf numFmtId="0" fontId="169" fillId="0" borderId="0" xfId="0" applyFont="1" applyBorder="1" applyAlignment="1" applyProtection="1">
      <alignment vertical="center"/>
      <protection locked="0"/>
    </xf>
    <xf numFmtId="0" fontId="170" fillId="0" borderId="0" xfId="0" applyFont="1" applyBorder="1" applyAlignment="1" applyProtection="1">
      <alignment vertical="center"/>
      <protection locked="0"/>
    </xf>
    <xf numFmtId="0" fontId="171" fillId="0" borderId="0" xfId="0" applyFont="1" applyBorder="1" applyAlignment="1" applyProtection="1">
      <alignment vertical="center"/>
      <protection locked="0"/>
    </xf>
    <xf numFmtId="0" fontId="172" fillId="0" borderId="0" xfId="0" applyFont="1" applyBorder="1" applyAlignment="1" applyProtection="1">
      <alignment vertical="center"/>
      <protection locked="0"/>
    </xf>
    <xf numFmtId="0" fontId="173" fillId="0" borderId="0" xfId="0" applyFont="1" applyBorder="1" applyAlignment="1" applyProtection="1">
      <alignment vertical="center"/>
      <protection locked="0"/>
    </xf>
    <xf numFmtId="0" fontId="174" fillId="0" borderId="0" xfId="0" applyFont="1" applyBorder="1" applyAlignment="1" applyProtection="1">
      <alignment vertical="center"/>
      <protection locked="0"/>
    </xf>
    <xf numFmtId="0" fontId="175" fillId="0" borderId="0" xfId="0" applyFont="1" applyBorder="1" applyAlignment="1" applyProtection="1">
      <alignment vertical="center"/>
      <protection locked="0"/>
    </xf>
    <xf numFmtId="0" fontId="176" fillId="0" borderId="0" xfId="0" applyFont="1" applyBorder="1" applyAlignment="1" applyProtection="1">
      <alignment vertical="center"/>
      <protection locked="0"/>
    </xf>
    <xf numFmtId="0" fontId="177" fillId="0" borderId="0" xfId="0" applyFont="1" applyBorder="1" applyAlignment="1" applyProtection="1">
      <alignment vertical="center"/>
      <protection locked="0"/>
    </xf>
    <xf numFmtId="0" fontId="178" fillId="0" borderId="0" xfId="0" applyFont="1" applyBorder="1" applyAlignment="1" applyProtection="1">
      <alignment vertical="center"/>
      <protection locked="0"/>
    </xf>
    <xf numFmtId="0" fontId="179" fillId="0" borderId="0" xfId="0" applyFont="1" applyBorder="1" applyAlignment="1" applyProtection="1">
      <alignment vertical="center"/>
      <protection locked="0"/>
    </xf>
    <xf numFmtId="0" fontId="180" fillId="0" borderId="0" xfId="0" applyFont="1" applyBorder="1" applyAlignment="1" applyProtection="1">
      <alignment vertical="center"/>
      <protection locked="0"/>
    </xf>
    <xf numFmtId="0" fontId="181" fillId="0" borderId="0" xfId="0" applyFont="1" applyBorder="1" applyAlignment="1" applyProtection="1">
      <alignment vertical="center"/>
      <protection locked="0"/>
    </xf>
    <xf numFmtId="0" fontId="182" fillId="0" borderId="0" xfId="0" applyFont="1" applyBorder="1" applyAlignment="1" applyProtection="1">
      <alignment vertical="center"/>
      <protection locked="0"/>
    </xf>
    <xf numFmtId="0" fontId="183" fillId="0" borderId="0" xfId="0" applyFont="1" applyBorder="1" applyAlignment="1" applyProtection="1">
      <alignment vertical="center"/>
      <protection locked="0"/>
    </xf>
    <xf numFmtId="0" fontId="184" fillId="0" borderId="0" xfId="0" applyFont="1" applyBorder="1" applyAlignment="1" applyProtection="1">
      <alignment vertical="center"/>
      <protection locked="0"/>
    </xf>
    <xf numFmtId="0" fontId="185" fillId="0" borderId="0" xfId="0" applyFont="1" applyBorder="1" applyAlignment="1" applyProtection="1">
      <alignment vertical="center"/>
      <protection locked="0"/>
    </xf>
    <xf numFmtId="0" fontId="186" fillId="0" borderId="0" xfId="0" applyFont="1" applyBorder="1" applyAlignment="1" applyProtection="1">
      <alignment vertical="center"/>
      <protection locked="0"/>
    </xf>
    <xf numFmtId="0" fontId="187" fillId="0" borderId="0" xfId="0" applyFont="1" applyBorder="1" applyAlignment="1" applyProtection="1">
      <alignment vertical="center"/>
      <protection locked="0"/>
    </xf>
    <xf numFmtId="0" fontId="188" fillId="0" borderId="0" xfId="0" applyFont="1" applyBorder="1" applyAlignment="1" applyProtection="1">
      <alignment vertical="center"/>
      <protection locked="0"/>
    </xf>
    <xf numFmtId="0" fontId="189" fillId="0" borderId="0" xfId="0" applyFont="1" applyBorder="1" applyAlignment="1" applyProtection="1">
      <alignment vertical="center"/>
      <protection locked="0"/>
    </xf>
    <xf numFmtId="0" fontId="190" fillId="0" borderId="0" xfId="0" applyFont="1" applyBorder="1" applyAlignment="1" applyProtection="1">
      <alignment vertical="center"/>
      <protection locked="0"/>
    </xf>
    <xf numFmtId="0" fontId="191" fillId="0" borderId="0" xfId="0" applyFont="1" applyBorder="1" applyAlignment="1" applyProtection="1">
      <alignment vertical="center"/>
      <protection locked="0"/>
    </xf>
    <xf numFmtId="0" fontId="192" fillId="0" borderId="0" xfId="0" applyFont="1" applyBorder="1" applyAlignment="1" applyProtection="1">
      <alignment vertical="center"/>
      <protection locked="0"/>
    </xf>
    <xf numFmtId="0" fontId="193" fillId="0" borderId="0" xfId="0" applyFont="1" applyBorder="1" applyAlignment="1" applyProtection="1">
      <alignment vertical="center"/>
      <protection locked="0"/>
    </xf>
    <xf numFmtId="0" fontId="194" fillId="0" borderId="0" xfId="0" applyFont="1" applyBorder="1" applyAlignment="1" applyProtection="1">
      <alignment vertical="center"/>
      <protection locked="0"/>
    </xf>
    <xf numFmtId="0" fontId="195" fillId="0" borderId="0" xfId="0" applyFont="1" applyBorder="1" applyAlignment="1" applyProtection="1">
      <alignment vertical="center"/>
      <protection locked="0"/>
    </xf>
    <xf numFmtId="0" fontId="196" fillId="0" borderId="0" xfId="0" applyFont="1" applyBorder="1" applyAlignment="1" applyProtection="1">
      <alignment vertical="center"/>
      <protection locked="0"/>
    </xf>
    <xf numFmtId="0" fontId="197" fillId="0" borderId="0" xfId="0" applyFont="1" applyBorder="1" applyAlignment="1" applyProtection="1">
      <alignment vertical="center"/>
      <protection locked="0"/>
    </xf>
    <xf numFmtId="0" fontId="198" fillId="0" borderId="0" xfId="0" applyFont="1" applyBorder="1" applyAlignment="1" applyProtection="1">
      <alignment vertical="center"/>
      <protection locked="0"/>
    </xf>
    <xf numFmtId="0" fontId="199" fillId="0" borderId="0" xfId="0" applyFont="1" applyBorder="1" applyAlignment="1" applyProtection="1">
      <alignment vertical="center"/>
      <protection locked="0"/>
    </xf>
    <xf numFmtId="0" fontId="200" fillId="0" borderId="0" xfId="0" applyFont="1" applyBorder="1" applyAlignment="1" applyProtection="1">
      <alignment vertical="center"/>
      <protection locked="0"/>
    </xf>
    <xf numFmtId="0" fontId="201" fillId="0" borderId="0" xfId="0" applyFont="1" applyBorder="1" applyAlignment="1" applyProtection="1">
      <alignment vertical="center"/>
      <protection locked="0"/>
    </xf>
    <xf numFmtId="0" fontId="202" fillId="0" borderId="0" xfId="0" applyFont="1" applyBorder="1" applyAlignment="1" applyProtection="1">
      <alignment vertical="center"/>
      <protection locked="0"/>
    </xf>
    <xf numFmtId="0" fontId="203" fillId="0" borderId="0" xfId="0" applyFont="1" applyBorder="1" applyAlignment="1" applyProtection="1">
      <alignment vertical="center"/>
      <protection locked="0"/>
    </xf>
    <xf numFmtId="0" fontId="204" fillId="0" borderId="0" xfId="0" applyFont="1" applyBorder="1" applyAlignment="1" applyProtection="1">
      <alignment vertical="center"/>
      <protection locked="0"/>
    </xf>
    <xf numFmtId="0" fontId="205" fillId="0" borderId="0" xfId="0" applyFont="1" applyBorder="1" applyAlignment="1" applyProtection="1">
      <alignment vertical="center"/>
      <protection locked="0"/>
    </xf>
    <xf numFmtId="0" fontId="206" fillId="0" borderId="0" xfId="0" applyFont="1" applyBorder="1" applyAlignment="1" applyProtection="1">
      <alignment vertical="center"/>
      <protection locked="0"/>
    </xf>
    <xf numFmtId="0" fontId="207" fillId="0" borderId="0" xfId="0" applyFont="1" applyBorder="1" applyAlignment="1" applyProtection="1">
      <alignment vertical="center"/>
      <protection locked="0"/>
    </xf>
    <xf numFmtId="0" fontId="208" fillId="0" borderId="0" xfId="0" applyFont="1" applyBorder="1" applyAlignment="1" applyProtection="1">
      <alignment vertical="center"/>
      <protection locked="0"/>
    </xf>
    <xf numFmtId="0" fontId="209" fillId="0" borderId="0" xfId="0" applyFont="1" applyBorder="1" applyAlignment="1" applyProtection="1">
      <alignment vertical="center"/>
      <protection locked="0"/>
    </xf>
    <xf numFmtId="0" fontId="210" fillId="0" borderId="0" xfId="0" applyFont="1" applyBorder="1" applyAlignment="1" applyProtection="1">
      <alignment vertical="center"/>
      <protection locked="0"/>
    </xf>
    <xf numFmtId="0" fontId="211" fillId="0" borderId="0" xfId="0" applyFont="1" applyBorder="1" applyAlignment="1" applyProtection="1">
      <alignment vertical="center"/>
      <protection locked="0"/>
    </xf>
    <xf numFmtId="0" fontId="212" fillId="0" borderId="0" xfId="0" applyFont="1" applyBorder="1" applyAlignment="1" applyProtection="1">
      <alignment vertical="center"/>
      <protection locked="0"/>
    </xf>
    <xf numFmtId="0" fontId="213" fillId="0" borderId="0" xfId="0" applyFont="1" applyBorder="1" applyAlignment="1" applyProtection="1">
      <alignment vertical="center"/>
      <protection locked="0"/>
    </xf>
    <xf numFmtId="0" fontId="214" fillId="0" borderId="0" xfId="0" applyFont="1" applyBorder="1" applyAlignment="1" applyProtection="1">
      <alignment vertical="center"/>
      <protection locked="0"/>
    </xf>
    <xf numFmtId="0" fontId="215" fillId="0" borderId="0" xfId="0" applyFont="1" applyBorder="1" applyAlignment="1" applyProtection="1">
      <alignment vertical="center"/>
      <protection locked="0"/>
    </xf>
    <xf numFmtId="0" fontId="216" fillId="0" borderId="0" xfId="0" applyFont="1" applyBorder="1" applyAlignment="1" applyProtection="1">
      <alignment vertical="center"/>
      <protection locked="0"/>
    </xf>
    <xf numFmtId="0" fontId="217" fillId="0" borderId="0" xfId="0" applyFont="1" applyBorder="1" applyAlignment="1" applyProtection="1">
      <alignment vertical="center"/>
      <protection locked="0"/>
    </xf>
    <xf numFmtId="0" fontId="218" fillId="0" borderId="0" xfId="0" applyFont="1" applyBorder="1" applyAlignment="1" applyProtection="1">
      <alignment vertical="center"/>
      <protection locked="0"/>
    </xf>
    <xf numFmtId="0" fontId="219" fillId="0" borderId="0" xfId="0" applyFont="1" applyBorder="1" applyAlignment="1" applyProtection="1">
      <alignment vertical="center"/>
      <protection locked="0"/>
    </xf>
    <xf numFmtId="0" fontId="220" fillId="0" borderId="0" xfId="0" applyFont="1" applyBorder="1" applyAlignment="1" applyProtection="1">
      <alignment vertical="center"/>
      <protection locked="0"/>
    </xf>
    <xf numFmtId="0" fontId="221" fillId="0" borderId="0" xfId="0" applyFont="1" applyBorder="1" applyAlignment="1" applyProtection="1">
      <alignment vertical="center"/>
      <protection locked="0"/>
    </xf>
    <xf numFmtId="0" fontId="222" fillId="0" borderId="0" xfId="0" applyFont="1" applyBorder="1" applyAlignment="1" applyProtection="1">
      <alignment vertical="center"/>
      <protection locked="0"/>
    </xf>
    <xf numFmtId="0" fontId="223" fillId="0" borderId="0" xfId="0" applyFont="1" applyBorder="1" applyAlignment="1" applyProtection="1">
      <alignment vertical="center"/>
      <protection locked="0"/>
    </xf>
    <xf numFmtId="0" fontId="224" fillId="0" borderId="0" xfId="0" applyFont="1" applyBorder="1" applyAlignment="1" applyProtection="1">
      <alignment vertical="center"/>
      <protection locked="0"/>
    </xf>
    <xf numFmtId="0" fontId="225" fillId="0" borderId="0" xfId="0" applyFont="1" applyBorder="1" applyAlignment="1" applyProtection="1">
      <alignment vertical="center"/>
      <protection locked="0"/>
    </xf>
    <xf numFmtId="0" fontId="226" fillId="0" borderId="0" xfId="0" applyFont="1" applyBorder="1" applyAlignment="1" applyProtection="1">
      <alignment vertical="center"/>
      <protection locked="0"/>
    </xf>
    <xf numFmtId="0" fontId="227" fillId="0" borderId="0" xfId="0" applyFont="1" applyBorder="1" applyAlignment="1" applyProtection="1">
      <alignment vertical="center"/>
      <protection locked="0"/>
    </xf>
    <xf numFmtId="0" fontId="228" fillId="0" borderId="0" xfId="0" applyFont="1" applyBorder="1" applyAlignment="1" applyProtection="1">
      <alignment vertical="center"/>
      <protection locked="0"/>
    </xf>
    <xf numFmtId="0" fontId="229" fillId="0" borderId="0" xfId="0" applyFont="1" applyBorder="1" applyAlignment="1" applyProtection="1">
      <alignment vertical="center"/>
      <protection locked="0"/>
    </xf>
    <xf numFmtId="0" fontId="230" fillId="0" borderId="0" xfId="0" applyFont="1" applyBorder="1" applyAlignment="1" applyProtection="1">
      <alignment vertical="center"/>
      <protection locked="0"/>
    </xf>
    <xf numFmtId="0" fontId="231" fillId="0" borderId="0" xfId="0" applyFont="1" applyBorder="1" applyAlignment="1" applyProtection="1">
      <alignment vertical="center"/>
      <protection locked="0"/>
    </xf>
    <xf numFmtId="0" fontId="232" fillId="0" borderId="0" xfId="0" applyFont="1" applyBorder="1" applyAlignment="1" applyProtection="1">
      <alignment vertical="center"/>
      <protection locked="0"/>
    </xf>
    <xf numFmtId="0" fontId="233" fillId="0" borderId="0" xfId="0" applyFont="1" applyBorder="1" applyAlignment="1" applyProtection="1">
      <alignment vertical="center"/>
      <protection locked="0"/>
    </xf>
    <xf numFmtId="0" fontId="234" fillId="0" borderId="0" xfId="0" applyFont="1" applyBorder="1" applyAlignment="1" applyProtection="1">
      <alignment vertical="center"/>
      <protection locked="0"/>
    </xf>
    <xf numFmtId="0" fontId="235" fillId="0" borderId="0" xfId="0" applyFont="1" applyBorder="1" applyAlignment="1" applyProtection="1">
      <alignment vertical="center"/>
      <protection locked="0"/>
    </xf>
    <xf numFmtId="0" fontId="236" fillId="0" borderId="0" xfId="0" applyFont="1" applyBorder="1" applyAlignment="1" applyProtection="1">
      <alignment vertical="center"/>
      <protection locked="0"/>
    </xf>
    <xf numFmtId="0" fontId="237" fillId="11" borderId="0" xfId="0" applyFont="1" applyFill="1" applyBorder="1" applyAlignment="1" applyProtection="1">
      <alignment vertical="center"/>
      <protection locked="0"/>
    </xf>
    <xf numFmtId="0" fontId="238" fillId="0" borderId="0" xfId="0" applyFont="1" applyBorder="1" applyAlignment="1" applyProtection="1">
      <alignment vertical="center"/>
      <protection locked="0"/>
    </xf>
    <xf numFmtId="0" fontId="239" fillId="0" borderId="0" xfId="0" applyFont="1" applyBorder="1" applyAlignment="1" applyProtection="1">
      <alignment vertical="center"/>
      <protection locked="0"/>
    </xf>
    <xf numFmtId="0" fontId="240" fillId="0" borderId="0" xfId="0" applyFont="1" applyBorder="1" applyAlignment="1" applyProtection="1">
      <alignment vertical="center"/>
      <protection locked="0"/>
    </xf>
    <xf numFmtId="0" fontId="241" fillId="0" borderId="0" xfId="0" applyFont="1" applyBorder="1" applyAlignment="1" applyProtection="1">
      <alignment vertical="center"/>
      <protection locked="0"/>
    </xf>
    <xf numFmtId="0" fontId="242" fillId="0" borderId="0" xfId="0" applyFont="1" applyBorder="1" applyAlignment="1" applyProtection="1">
      <alignment vertical="center"/>
      <protection locked="0"/>
    </xf>
    <xf numFmtId="0" fontId="243" fillId="0" borderId="0" xfId="0" applyFont="1" applyBorder="1" applyAlignment="1" applyProtection="1">
      <alignment vertical="center"/>
      <protection locked="0"/>
    </xf>
    <xf numFmtId="0" fontId="244" fillId="0" borderId="0" xfId="0" applyFont="1" applyBorder="1" applyAlignment="1" applyProtection="1">
      <alignment vertical="center"/>
      <protection locked="0"/>
    </xf>
    <xf numFmtId="0" fontId="245" fillId="0" borderId="0" xfId="0" applyFont="1" applyBorder="1" applyAlignment="1" applyProtection="1">
      <alignment vertical="center"/>
      <protection locked="0"/>
    </xf>
    <xf numFmtId="0" fontId="246" fillId="0" borderId="0" xfId="0" applyFont="1" applyBorder="1" applyAlignment="1" applyProtection="1">
      <alignment vertical="center"/>
      <protection locked="0"/>
    </xf>
    <xf numFmtId="0" fontId="247" fillId="0" borderId="0" xfId="0" applyFont="1" applyBorder="1" applyAlignment="1" applyProtection="1">
      <alignment vertical="center"/>
      <protection locked="0"/>
    </xf>
    <xf numFmtId="0" fontId="248" fillId="0" borderId="0" xfId="0" applyFont="1" applyBorder="1" applyAlignment="1" applyProtection="1">
      <alignment vertical="center"/>
      <protection locked="0"/>
    </xf>
    <xf numFmtId="0" fontId="249" fillId="0" borderId="0" xfId="0" applyFont="1" applyBorder="1" applyAlignment="1" applyProtection="1">
      <alignment vertical="center"/>
      <protection locked="0"/>
    </xf>
    <xf numFmtId="0" fontId="250" fillId="0" borderId="0" xfId="0" applyFont="1" applyBorder="1" applyAlignment="1" applyProtection="1">
      <alignment vertical="center"/>
      <protection locked="0"/>
    </xf>
    <xf numFmtId="0" fontId="251" fillId="0" borderId="0" xfId="0" applyFont="1" applyBorder="1" applyAlignment="1" applyProtection="1">
      <alignment vertical="center"/>
      <protection locked="0"/>
    </xf>
    <xf numFmtId="0" fontId="252" fillId="0" borderId="0" xfId="0" applyFont="1" applyBorder="1" applyAlignment="1" applyProtection="1">
      <alignment vertical="center"/>
      <protection locked="0"/>
    </xf>
    <xf numFmtId="0" fontId="253" fillId="0" borderId="0" xfId="0" applyFont="1" applyBorder="1" applyAlignment="1" applyProtection="1">
      <alignment vertical="center"/>
      <protection locked="0"/>
    </xf>
    <xf numFmtId="0" fontId="254" fillId="0" borderId="0" xfId="0" applyFont="1" applyBorder="1" applyAlignment="1" applyProtection="1">
      <alignment vertical="center"/>
      <protection locked="0"/>
    </xf>
    <xf numFmtId="0" fontId="255" fillId="0" borderId="0" xfId="0" applyFont="1" applyBorder="1" applyAlignment="1" applyProtection="1">
      <alignment vertical="center"/>
      <protection locked="0"/>
    </xf>
    <xf numFmtId="0" fontId="256" fillId="0" borderId="0" xfId="0" applyFont="1" applyBorder="1" applyAlignment="1" applyProtection="1">
      <alignment vertical="center"/>
      <protection locked="0"/>
    </xf>
    <xf numFmtId="0" fontId="257" fillId="0" borderId="0" xfId="0" applyFont="1" applyBorder="1" applyAlignment="1" applyProtection="1">
      <alignment vertical="center"/>
      <protection locked="0"/>
    </xf>
    <xf numFmtId="0" fontId="258" fillId="0" borderId="0" xfId="0" applyFont="1" applyBorder="1" applyAlignment="1" applyProtection="1">
      <alignment vertical="center"/>
      <protection locked="0"/>
    </xf>
    <xf numFmtId="0" fontId="259" fillId="0" borderId="0" xfId="0" applyFont="1" applyBorder="1" applyAlignment="1" applyProtection="1">
      <alignment vertical="center"/>
      <protection locked="0"/>
    </xf>
    <xf numFmtId="0" fontId="260" fillId="0" borderId="0" xfId="0" applyFont="1" applyBorder="1" applyAlignment="1" applyProtection="1">
      <alignment vertical="center"/>
      <protection locked="0"/>
    </xf>
    <xf numFmtId="0" fontId="261" fillId="0" borderId="0" xfId="0" applyFont="1" applyBorder="1" applyAlignment="1" applyProtection="1">
      <alignment vertical="center"/>
      <protection locked="0"/>
    </xf>
    <xf numFmtId="0" fontId="262" fillId="0" borderId="0" xfId="0" applyFont="1" applyBorder="1" applyAlignment="1" applyProtection="1">
      <alignment vertical="center"/>
      <protection locked="0"/>
    </xf>
    <xf numFmtId="0" fontId="263" fillId="0" borderId="0" xfId="0" applyFont="1" applyBorder="1" applyAlignment="1" applyProtection="1">
      <alignment vertical="center"/>
      <protection locked="0"/>
    </xf>
    <xf numFmtId="0" fontId="264" fillId="0" borderId="0" xfId="0" applyFont="1" applyBorder="1" applyAlignment="1" applyProtection="1">
      <alignment vertical="center"/>
      <protection locked="0"/>
    </xf>
    <xf numFmtId="0" fontId="265" fillId="0" borderId="0" xfId="0" applyFont="1" applyBorder="1" applyAlignment="1" applyProtection="1">
      <alignment vertical="center"/>
      <protection locked="0"/>
    </xf>
    <xf numFmtId="0" fontId="266" fillId="0" borderId="0" xfId="0" applyFont="1" applyBorder="1" applyAlignment="1" applyProtection="1">
      <alignment vertical="center"/>
      <protection locked="0"/>
    </xf>
    <xf numFmtId="0" fontId="267" fillId="0" borderId="0" xfId="0" applyFont="1" applyBorder="1" applyAlignment="1" applyProtection="1">
      <alignment vertical="center"/>
      <protection locked="0"/>
    </xf>
    <xf numFmtId="0" fontId="268" fillId="0" borderId="0" xfId="0" applyFont="1" applyBorder="1" applyAlignment="1" applyProtection="1">
      <alignment vertical="center"/>
      <protection locked="0"/>
    </xf>
    <xf numFmtId="0" fontId="269" fillId="0" borderId="0" xfId="0" applyFont="1" applyBorder="1" applyAlignment="1" applyProtection="1">
      <alignment vertical="center"/>
      <protection locked="0"/>
    </xf>
    <xf numFmtId="0" fontId="270" fillId="0" borderId="0" xfId="0" applyFont="1" applyBorder="1" applyAlignment="1" applyProtection="1">
      <alignment vertical="center"/>
      <protection locked="0"/>
    </xf>
    <xf numFmtId="0" fontId="271" fillId="0" borderId="0" xfId="0" applyFont="1" applyBorder="1" applyAlignment="1" applyProtection="1">
      <alignment vertical="center"/>
      <protection locked="0"/>
    </xf>
    <xf numFmtId="0" fontId="272" fillId="0" borderId="0" xfId="0" applyFont="1" applyBorder="1" applyAlignment="1" applyProtection="1">
      <alignment vertical="center"/>
      <protection locked="0"/>
    </xf>
    <xf numFmtId="0" fontId="273" fillId="0" borderId="0" xfId="0" applyFont="1" applyBorder="1" applyAlignment="1" applyProtection="1">
      <alignment vertical="center"/>
      <protection locked="0"/>
    </xf>
    <xf numFmtId="0" fontId="274" fillId="0" borderId="0" xfId="0" applyFont="1" applyBorder="1" applyAlignment="1" applyProtection="1">
      <alignment vertical="center"/>
      <protection locked="0"/>
    </xf>
    <xf numFmtId="0" fontId="275" fillId="0" borderId="0" xfId="0" applyFont="1" applyBorder="1" applyAlignment="1" applyProtection="1">
      <alignment vertical="center"/>
      <protection locked="0"/>
    </xf>
    <xf numFmtId="0" fontId="276" fillId="0" borderId="0" xfId="0" applyFont="1" applyBorder="1" applyAlignment="1" applyProtection="1">
      <alignment vertical="center"/>
      <protection locked="0"/>
    </xf>
    <xf numFmtId="0" fontId="277" fillId="0" borderId="0" xfId="0" applyFont="1" applyBorder="1" applyAlignment="1" applyProtection="1">
      <alignment vertical="center"/>
      <protection locked="0"/>
    </xf>
    <xf numFmtId="0" fontId="278" fillId="0" borderId="0" xfId="0" applyFont="1" applyBorder="1" applyAlignment="1" applyProtection="1">
      <alignment vertical="center"/>
      <protection locked="0"/>
    </xf>
    <xf numFmtId="0" fontId="279" fillId="0" borderId="0" xfId="0" applyFont="1" applyBorder="1" applyAlignment="1" applyProtection="1">
      <alignment vertical="center"/>
      <protection locked="0"/>
    </xf>
    <xf numFmtId="0" fontId="280" fillId="0" borderId="0" xfId="0" applyFont="1" applyBorder="1" applyAlignment="1" applyProtection="1">
      <alignment vertical="center"/>
      <protection locked="0"/>
    </xf>
    <xf numFmtId="0" fontId="281" fillId="0" borderId="0" xfId="0" applyFont="1" applyBorder="1" applyAlignment="1" applyProtection="1">
      <alignment vertical="center"/>
      <protection locked="0"/>
    </xf>
    <xf numFmtId="0" fontId="282" fillId="0" borderId="0" xfId="0" applyFont="1" applyBorder="1" applyAlignment="1" applyProtection="1">
      <alignment vertical="center"/>
      <protection locked="0"/>
    </xf>
    <xf numFmtId="0" fontId="283" fillId="0" borderId="0" xfId="0" applyFont="1" applyBorder="1" applyAlignment="1" applyProtection="1">
      <alignment vertical="center"/>
      <protection locked="0"/>
    </xf>
    <xf numFmtId="0" fontId="284" fillId="0" borderId="0" xfId="0" applyFont="1" applyBorder="1" applyAlignment="1" applyProtection="1">
      <alignment vertical="center"/>
      <protection locked="0"/>
    </xf>
    <xf numFmtId="0" fontId="285" fillId="0" borderId="0" xfId="0" applyFont="1" applyBorder="1" applyAlignment="1" applyProtection="1">
      <alignment vertical="center"/>
      <protection locked="0"/>
    </xf>
    <xf numFmtId="0" fontId="286" fillId="0" borderId="0" xfId="0" applyFont="1" applyBorder="1" applyAlignment="1" applyProtection="1">
      <alignment vertical="center"/>
      <protection locked="0"/>
    </xf>
    <xf numFmtId="0" fontId="287" fillId="0" borderId="0" xfId="0" applyFont="1" applyBorder="1" applyAlignment="1" applyProtection="1">
      <alignment vertical="center"/>
      <protection locked="0"/>
    </xf>
    <xf numFmtId="0" fontId="288" fillId="0" borderId="0" xfId="0" applyFont="1" applyBorder="1" applyAlignment="1" applyProtection="1">
      <alignment vertical="center"/>
      <protection locked="0"/>
    </xf>
    <xf numFmtId="0" fontId="289" fillId="0" borderId="0" xfId="0" applyFont="1" applyBorder="1" applyAlignment="1" applyProtection="1">
      <alignment vertical="center"/>
      <protection locked="0"/>
    </xf>
    <xf numFmtId="0" fontId="290" fillId="0" borderId="0" xfId="0" applyFont="1" applyBorder="1" applyAlignment="1" applyProtection="1">
      <alignment vertical="center"/>
      <protection locked="0"/>
    </xf>
    <xf numFmtId="0" fontId="291" fillId="0" borderId="0" xfId="0" applyFont="1" applyBorder="1" applyAlignment="1" applyProtection="1">
      <alignment vertical="center"/>
      <protection locked="0"/>
    </xf>
    <xf numFmtId="0" fontId="292" fillId="0" borderId="0" xfId="0" applyFont="1" applyBorder="1" applyAlignment="1" applyProtection="1">
      <alignment vertical="center"/>
      <protection locked="0"/>
    </xf>
    <xf numFmtId="0" fontId="293" fillId="0" borderId="0" xfId="0" applyFont="1" applyBorder="1" applyAlignment="1" applyProtection="1">
      <alignment vertical="center"/>
      <protection locked="0"/>
    </xf>
    <xf numFmtId="0" fontId="294" fillId="0" borderId="0" xfId="0" applyFont="1" applyBorder="1" applyAlignment="1" applyProtection="1">
      <alignment vertical="center"/>
      <protection locked="0"/>
    </xf>
    <xf numFmtId="0" fontId="295" fillId="0" borderId="0" xfId="0" applyFont="1" applyBorder="1" applyAlignment="1" applyProtection="1">
      <alignment vertical="center"/>
      <protection locked="0"/>
    </xf>
    <xf numFmtId="0" fontId="296" fillId="0" borderId="0" xfId="0" applyFont="1" applyBorder="1" applyAlignment="1" applyProtection="1">
      <alignment vertical="center"/>
      <protection locked="0"/>
    </xf>
    <xf numFmtId="0" fontId="297" fillId="0" borderId="0" xfId="0" applyFont="1" applyBorder="1" applyAlignment="1" applyProtection="1">
      <alignment vertical="center"/>
      <protection locked="0"/>
    </xf>
    <xf numFmtId="0" fontId="298" fillId="0" borderId="0" xfId="0" applyFont="1" applyBorder="1" applyAlignment="1" applyProtection="1">
      <alignment vertical="center"/>
      <protection locked="0"/>
    </xf>
    <xf numFmtId="0" fontId="299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left"/>
    </xf>
    <xf numFmtId="0" fontId="302" fillId="0" borderId="0" xfId="0" applyFont="1" applyAlignment="1">
      <alignment horizontal="center" vertical="center"/>
    </xf>
    <xf numFmtId="44" fontId="0" fillId="0" borderId="0" xfId="1" applyFont="1"/>
    <xf numFmtId="44" fontId="301" fillId="0" borderId="0" xfId="1" applyFont="1" applyBorder="1" applyAlignment="1" applyProtection="1">
      <alignment vertical="center"/>
      <protection locked="0"/>
    </xf>
    <xf numFmtId="0" fontId="30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165" fontId="302" fillId="0" borderId="0" xfId="0" applyNumberFormat="1" applyFont="1" applyAlignment="1">
      <alignment horizontal="center" vertical="center"/>
    </xf>
    <xf numFmtId="165" fontId="0" fillId="0" borderId="0" xfId="2" applyNumberFormat="1" applyFont="1"/>
    <xf numFmtId="165" fontId="0" fillId="0" borderId="0" xfId="0" applyNumberFormat="1"/>
    <xf numFmtId="0" fontId="0" fillId="0" borderId="0" xfId="0"/>
    <xf numFmtId="44" fontId="0" fillId="0" borderId="0" xfId="1" applyFont="1" applyAlignment="1">
      <alignment horizontal="center"/>
    </xf>
    <xf numFmtId="9" fontId="0" fillId="0" borderId="0" xfId="2" applyFont="1" applyAlignment="1">
      <alignment horizontal="center"/>
    </xf>
    <xf numFmtId="0" fontId="304" fillId="0" borderId="0" xfId="0" applyFont="1"/>
    <xf numFmtId="10" fontId="0" fillId="0" borderId="0" xfId="1" applyNumberFormat="1" applyFont="1" applyAlignment="1">
      <alignment horizontal="center"/>
    </xf>
    <xf numFmtId="0" fontId="304" fillId="0" borderId="0" xfId="0" applyFont="1" applyAlignment="1">
      <alignment horizontal="center" vertical="center"/>
    </xf>
    <xf numFmtId="0" fontId="304" fillId="13" borderId="0" xfId="0" applyFont="1" applyFill="1" applyBorder="1" applyAlignment="1">
      <alignment horizontal="center" vertical="center"/>
    </xf>
    <xf numFmtId="0" fontId="304" fillId="13" borderId="0" xfId="0" applyFont="1" applyFill="1" applyBorder="1" applyAlignment="1">
      <alignment horizontal="center" vertical="center" wrapText="1"/>
    </xf>
    <xf numFmtId="10" fontId="0" fillId="0" borderId="0" xfId="2" applyNumberFormat="1" applyFont="1" applyAlignment="1">
      <alignment horizontal="center"/>
    </xf>
    <xf numFmtId="44" fontId="0" fillId="0" borderId="0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44" fontId="0" fillId="0" borderId="6" xfId="0" applyNumberFormat="1" applyBorder="1" applyAlignment="1">
      <alignment horizontal="center" vertical="center"/>
    </xf>
    <xf numFmtId="44" fontId="0" fillId="0" borderId="6" xfId="0" applyNumberFormat="1" applyBorder="1" applyAlignment="1">
      <alignment horizontal="center"/>
    </xf>
    <xf numFmtId="0" fontId="304" fillId="15" borderId="2" xfId="0" applyFont="1" applyFill="1" applyBorder="1" applyAlignment="1">
      <alignment horizontal="center" vertical="center" wrapText="1"/>
    </xf>
    <xf numFmtId="0" fontId="304" fillId="15" borderId="3" xfId="0" applyFont="1" applyFill="1" applyBorder="1" applyAlignment="1">
      <alignment horizontal="center" vertical="center" wrapText="1"/>
    </xf>
    <xf numFmtId="0" fontId="304" fillId="15" borderId="4" xfId="0" applyFont="1" applyFill="1" applyBorder="1" applyAlignment="1">
      <alignment horizontal="center" vertical="center" wrapText="1"/>
    </xf>
    <xf numFmtId="0" fontId="304" fillId="13" borderId="9" xfId="0" applyFont="1" applyFill="1" applyBorder="1" applyAlignment="1">
      <alignment horizontal="center" vertical="center"/>
    </xf>
    <xf numFmtId="165" fontId="303" fillId="12" borderId="6" xfId="2" applyNumberFormat="1" applyFont="1" applyFill="1" applyBorder="1" applyAlignment="1">
      <alignment horizontal="center" vertical="center"/>
    </xf>
    <xf numFmtId="165" fontId="303" fillId="12" borderId="6" xfId="0" applyNumberFormat="1" applyFont="1" applyFill="1" applyBorder="1" applyAlignment="1">
      <alignment horizontal="center" vertical="center"/>
    </xf>
    <xf numFmtId="8" fontId="0" fillId="0" borderId="5" xfId="0" applyNumberFormat="1" applyBorder="1" applyAlignment="1">
      <alignment horizontal="center"/>
    </xf>
    <xf numFmtId="165" fontId="0" fillId="0" borderId="7" xfId="2" applyNumberFormat="1" applyFont="1" applyBorder="1" applyAlignment="1">
      <alignment horizontal="center"/>
    </xf>
    <xf numFmtId="166" fontId="0" fillId="14" borderId="8" xfId="0" applyNumberFormat="1" applyFill="1" applyBorder="1" applyAlignment="1">
      <alignment horizontal="center"/>
    </xf>
    <xf numFmtId="44" fontId="0" fillId="14" borderId="0" xfId="1" applyFont="1" applyFill="1" applyBorder="1" applyAlignment="1">
      <alignment horizontal="center"/>
    </xf>
    <xf numFmtId="0" fontId="304" fillId="16" borderId="8" xfId="0" applyFont="1" applyFill="1" applyBorder="1" applyAlignment="1">
      <alignment horizontal="center" vertical="center" wrapText="1"/>
    </xf>
    <xf numFmtId="0" fontId="304" fillId="16" borderId="0" xfId="0" applyFont="1" applyFill="1" applyBorder="1" applyAlignment="1">
      <alignment horizontal="center" vertical="center" wrapText="1"/>
    </xf>
    <xf numFmtId="0" fontId="304" fillId="15" borderId="13" xfId="0" applyFont="1" applyFill="1" applyBorder="1" applyAlignment="1">
      <alignment horizontal="center" wrapText="1"/>
    </xf>
    <xf numFmtId="165" fontId="0" fillId="0" borderId="14" xfId="0" applyNumberFormat="1" applyFont="1" applyBorder="1" applyAlignment="1">
      <alignment horizontal="center"/>
    </xf>
    <xf numFmtId="44" fontId="0" fillId="0" borderId="9" xfId="1" applyNumberFormat="1" applyFont="1" applyBorder="1" applyAlignment="1">
      <alignment horizontal="center" vertical="center"/>
    </xf>
    <xf numFmtId="0" fontId="304" fillId="0" borderId="2" xfId="0" applyFont="1" applyBorder="1"/>
    <xf numFmtId="0" fontId="0" fillId="0" borderId="5" xfId="0" applyBorder="1"/>
    <xf numFmtId="165" fontId="0" fillId="0" borderId="7" xfId="2" applyNumberFormat="1" applyFont="1" applyBorder="1"/>
    <xf numFmtId="44" fontId="304" fillId="0" borderId="4" xfId="0" applyNumberFormat="1" applyFont="1" applyBorder="1"/>
    <xf numFmtId="0" fontId="0" fillId="0" borderId="8" xfId="0" applyBorder="1"/>
    <xf numFmtId="8" fontId="0" fillId="0" borderId="9" xfId="0" applyNumberFormat="1" applyBorder="1"/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9" borderId="1" xfId="0" applyFont="1" applyFill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/>
    <xf numFmtId="0" fontId="6" fillId="4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9" fillId="7" borderId="1" xfId="0" applyFont="1" applyFill="1" applyBorder="1" applyAlignment="1" applyProtection="1">
      <alignment horizontal="center" vertical="center" wrapText="1"/>
      <protection locked="0"/>
    </xf>
    <xf numFmtId="0" fontId="305" fillId="15" borderId="10" xfId="0" applyFont="1" applyFill="1" applyBorder="1" applyAlignment="1">
      <alignment horizontal="center"/>
    </xf>
    <xf numFmtId="0" fontId="305" fillId="15" borderId="11" xfId="0" applyFont="1" applyFill="1" applyBorder="1" applyAlignment="1">
      <alignment horizontal="center"/>
    </xf>
    <xf numFmtId="0" fontId="305" fillId="15" borderId="12" xfId="0" applyFont="1" applyFill="1" applyBorder="1" applyAlignment="1">
      <alignment horizontal="center"/>
    </xf>
    <xf numFmtId="0" fontId="306" fillId="12" borderId="5" xfId="0" applyFont="1" applyFill="1" applyBorder="1" applyAlignment="1">
      <alignment horizontal="center" vertical="center" wrapText="1"/>
    </xf>
    <xf numFmtId="0" fontId="306" fillId="12" borderId="6" xfId="0" applyFont="1" applyFill="1" applyBorder="1" applyAlignment="1">
      <alignment horizontal="center" vertical="center" wrapText="1"/>
    </xf>
  </cellXfs>
  <cellStyles count="3">
    <cellStyle name="Moeda" xfId="1" builtinId="4"/>
    <cellStyle name="Normal" xfId="0" builtinId="0"/>
    <cellStyle name="Porcentagem" xfId="2" builtinId="5"/>
  </cellStyles>
  <dxfs count="6"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Henrique/Forte%20Kit/Forte%20Kit/Custos%20bandej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o"/>
    </sheetNames>
    <sheetDataSet>
      <sheetData sheetId="0">
        <row r="2">
          <cell r="A2">
            <v>112001</v>
          </cell>
          <cell r="B2" t="str">
            <v>Bandeja</v>
          </cell>
          <cell r="C2" t="str">
            <v>Bandeja Traseira Uno Fire 2002 A 2011</v>
          </cell>
          <cell r="D2">
            <v>32.373599999999996</v>
          </cell>
        </row>
        <row r="3">
          <cell r="A3">
            <v>332053</v>
          </cell>
          <cell r="B3" t="str">
            <v>Bandeja</v>
          </cell>
          <cell r="C3" t="str">
            <v>Morceguinho Dianteiro Corsa Lado Esquerdo 1998 A 2003</v>
          </cell>
          <cell r="D3">
            <v>17.5</v>
          </cell>
        </row>
        <row r="4">
          <cell r="A4" t="str">
            <v>112005B</v>
          </cell>
          <cell r="B4" t="str">
            <v>Bandeja</v>
          </cell>
          <cell r="C4" t="str">
            <v>Bracinho Oscilante Com Pivô Uno Mille 1991 A 2011</v>
          </cell>
          <cell r="D4">
            <v>15.5032</v>
          </cell>
        </row>
        <row r="5">
          <cell r="A5">
            <v>112006</v>
          </cell>
          <cell r="B5" t="str">
            <v>Bandeja</v>
          </cell>
          <cell r="C5" t="str">
            <v>Braço Tensor Direito Com Terminal Uno Mille 1985 A 2004</v>
          </cell>
          <cell r="D5">
            <v>15.5032</v>
          </cell>
        </row>
        <row r="6">
          <cell r="A6">
            <v>112008</v>
          </cell>
          <cell r="B6" t="str">
            <v>Bandeja</v>
          </cell>
          <cell r="C6" t="str">
            <v>Braço Tensor Direita Sem Terminal Uno Mille 1985 A 2004</v>
          </cell>
          <cell r="D6">
            <v>15.5032</v>
          </cell>
        </row>
        <row r="7">
          <cell r="A7" t="str">
            <v>222010b</v>
          </cell>
          <cell r="B7" t="str">
            <v>Bandeja</v>
          </cell>
          <cell r="C7" t="str">
            <v>Braço Oscilante Direito Com Bucha Escort 1983 A 1996</v>
          </cell>
          <cell r="D7">
            <v>15.5032</v>
          </cell>
        </row>
        <row r="8">
          <cell r="A8" t="str">
            <v>112006/07</v>
          </cell>
          <cell r="B8" t="str">
            <v>Bandeja</v>
          </cell>
          <cell r="C8" t="str">
            <v>Par Braço Tensor Com Terminal Uno Mille 2004 A 2013</v>
          </cell>
          <cell r="D8">
            <v>24.5</v>
          </cell>
        </row>
        <row r="9">
          <cell r="A9">
            <v>112010</v>
          </cell>
          <cell r="B9" t="str">
            <v>Bandeja</v>
          </cell>
          <cell r="C9" t="str">
            <v>Bandeja Inferior Direito Fiat Tipo</v>
          </cell>
          <cell r="D9">
            <v>65</v>
          </cell>
        </row>
        <row r="10">
          <cell r="A10" t="str">
            <v>112010/11</v>
          </cell>
          <cell r="B10" t="str">
            <v>Bandeja</v>
          </cell>
          <cell r="C10" t="str">
            <v>Par Bandeja Inferior Fiat Tempra Sw</v>
          </cell>
          <cell r="D10">
            <v>130</v>
          </cell>
        </row>
        <row r="11">
          <cell r="A11">
            <v>112012</v>
          </cell>
          <cell r="B11" t="str">
            <v>Bandeja</v>
          </cell>
          <cell r="C11" t="str">
            <v>Bandeja Inferior Direito Fiat Marea Weekend</v>
          </cell>
          <cell r="D11">
            <v>65</v>
          </cell>
        </row>
        <row r="12">
          <cell r="A12" t="str">
            <v>112012/13</v>
          </cell>
          <cell r="B12" t="str">
            <v>Bandeja</v>
          </cell>
          <cell r="C12" t="str">
            <v>Par Bandeja Inferior Fiat Marea 1999 Á 2008</v>
          </cell>
          <cell r="D12">
            <v>130</v>
          </cell>
        </row>
        <row r="13">
          <cell r="A13">
            <v>112013</v>
          </cell>
          <cell r="B13" t="str">
            <v>Bandeja</v>
          </cell>
          <cell r="C13" t="str">
            <v>Bandeja Inferior Esquerda Fiat Marea 1999 A 2008</v>
          </cell>
          <cell r="D13">
            <v>65</v>
          </cell>
        </row>
        <row r="14">
          <cell r="A14">
            <v>112024</v>
          </cell>
          <cell r="B14" t="str">
            <v>Bandeja</v>
          </cell>
          <cell r="C14" t="str">
            <v>Bandeja Direita Palio 1996 Á 2001 Com Pivô</v>
          </cell>
          <cell r="D14">
            <v>67.021000000000001</v>
          </cell>
        </row>
        <row r="15">
          <cell r="A15" t="str">
            <v>112024/25</v>
          </cell>
          <cell r="B15" t="str">
            <v>Bandeja</v>
          </cell>
          <cell r="C15" t="str">
            <v>Par Bandeja Inferior Palio 1996 Á 2001 Sem Barra Com Pivô</v>
          </cell>
          <cell r="D15">
            <v>131.542</v>
          </cell>
        </row>
        <row r="16">
          <cell r="A16">
            <v>112025</v>
          </cell>
          <cell r="B16" t="str">
            <v>Bandeja</v>
          </cell>
          <cell r="C16" t="str">
            <v>Bandeja  Esquerda Palio 1996 Á 2001  Com Pivô</v>
          </cell>
          <cell r="D16">
            <v>69.021000000000001</v>
          </cell>
        </row>
        <row r="17">
          <cell r="A17" t="str">
            <v>112028/29</v>
          </cell>
          <cell r="B17" t="str">
            <v>Bandeja</v>
          </cell>
          <cell r="C17" t="str">
            <v>Par Bandeja Inferior Palio 1996 Á 2001 Sem Pivô</v>
          </cell>
          <cell r="D17">
            <v>107.542</v>
          </cell>
        </row>
        <row r="18">
          <cell r="A18" t="str">
            <v>112030/31</v>
          </cell>
          <cell r="B18" t="str">
            <v>Bandeja</v>
          </cell>
          <cell r="C18" t="str">
            <v>Par Bandeja Inferior Siena 1997 Á 2001 Com Pivô</v>
          </cell>
          <cell r="D18">
            <v>131.542</v>
          </cell>
        </row>
        <row r="19">
          <cell r="A19">
            <v>112052</v>
          </cell>
          <cell r="B19" t="str">
            <v>Bandeja</v>
          </cell>
          <cell r="C19" t="str">
            <v>Bandeja Direita Sem Pivô Argo 2017 A 2020</v>
          </cell>
          <cell r="D19">
            <v>53.174399999999999</v>
          </cell>
        </row>
        <row r="20">
          <cell r="A20" t="str">
            <v>112052/53</v>
          </cell>
          <cell r="B20" t="str">
            <v>Bandeja</v>
          </cell>
          <cell r="C20" t="str">
            <v>Par Bandeja Sem Pivô Idea Adventure 2006 A 2016 1.8</v>
          </cell>
          <cell r="D20">
            <v>81.348799999999997</v>
          </cell>
        </row>
        <row r="21">
          <cell r="A21">
            <v>112056</v>
          </cell>
          <cell r="B21" t="str">
            <v>Bandeja</v>
          </cell>
          <cell r="C21" t="str">
            <v>Bandeja Direita Sem Pivô Idea Elx 2005 A 2016 Motor 1.4</v>
          </cell>
          <cell r="D21">
            <v>53.174399999999999</v>
          </cell>
        </row>
        <row r="22">
          <cell r="A22">
            <v>112074</v>
          </cell>
          <cell r="B22" t="str">
            <v>Bandeja</v>
          </cell>
          <cell r="C22" t="str">
            <v>Bandeja Com Pivô Direita Fiorino 2014 Em Diante</v>
          </cell>
          <cell r="D22">
            <v>69.174399999999991</v>
          </cell>
        </row>
        <row r="23">
          <cell r="A23">
            <v>112075</v>
          </cell>
          <cell r="B23" t="str">
            <v>Bandeja</v>
          </cell>
          <cell r="C23" t="str">
            <v>Bandeja Inferior Esquerda Com Pivô Idea Adventure 2006 A 16</v>
          </cell>
          <cell r="D23">
            <v>69.174399999999991</v>
          </cell>
        </row>
        <row r="24">
          <cell r="A24">
            <v>112100</v>
          </cell>
          <cell r="B24" t="str">
            <v>Bandeja</v>
          </cell>
          <cell r="C24" t="str">
            <v>Bandeja Dianteira Direita Sem Pivô Linea 2009 A 2014</v>
          </cell>
          <cell r="D24">
            <v>66.210000000000008</v>
          </cell>
        </row>
        <row r="25">
          <cell r="A25">
            <v>112101</v>
          </cell>
          <cell r="B25" t="str">
            <v>Bandeja</v>
          </cell>
          <cell r="C25" t="str">
            <v>Bandeja Dianteira Esquerda Sem Pivô Punto 2006 A 2014</v>
          </cell>
          <cell r="D25">
            <v>66.210000000000008</v>
          </cell>
        </row>
        <row r="26">
          <cell r="A26">
            <v>112102</v>
          </cell>
          <cell r="B26" t="str">
            <v>Bandeja</v>
          </cell>
          <cell r="C26" t="str">
            <v>Bandeja Dianteira Direita Com Pivô Fiat Punto 2006 A 2014</v>
          </cell>
          <cell r="D26">
            <v>78.210000000000008</v>
          </cell>
        </row>
        <row r="27">
          <cell r="A27">
            <v>112103</v>
          </cell>
          <cell r="B27" t="str">
            <v>Bandeja</v>
          </cell>
          <cell r="C27" t="str">
            <v>Bandeja Dianteira Esquerda Com Pivô Fiat Linea 2009 A 2014</v>
          </cell>
          <cell r="D27">
            <v>78.210000000000008</v>
          </cell>
        </row>
        <row r="28">
          <cell r="A28">
            <v>112107</v>
          </cell>
          <cell r="B28" t="str">
            <v>Bandeja</v>
          </cell>
          <cell r="C28" t="str">
            <v>Bandeja Esquerda Com Pivô Grand Siena 2012 Em Diante</v>
          </cell>
          <cell r="D28">
            <v>69.174399999999991</v>
          </cell>
        </row>
        <row r="29">
          <cell r="A29" t="str">
            <v>112132/33</v>
          </cell>
          <cell r="B29" t="str">
            <v>Bandeja</v>
          </cell>
          <cell r="C29" t="str">
            <v>Par Bandeja Dianteira Com Pivô Punto 2008 A 2017</v>
          </cell>
          <cell r="D29">
            <v>140.92000000000002</v>
          </cell>
        </row>
        <row r="30">
          <cell r="A30">
            <v>222014</v>
          </cell>
          <cell r="B30" t="str">
            <v>Bandeja</v>
          </cell>
          <cell r="C30" t="str">
            <v>Bandeja Superior Direita Com Pivô Ranger 1998 A 2011</v>
          </cell>
          <cell r="D30">
            <v>60.515999999999998</v>
          </cell>
        </row>
        <row r="31">
          <cell r="A31">
            <v>222015</v>
          </cell>
          <cell r="B31" t="str">
            <v>Bandeja</v>
          </cell>
          <cell r="C31" t="str">
            <v>Bandeja Superior Esquerda Com Pivô Ranger 1998 A 2011</v>
          </cell>
          <cell r="D31">
            <v>60.515999999999998</v>
          </cell>
        </row>
        <row r="32">
          <cell r="A32">
            <v>222020</v>
          </cell>
          <cell r="B32" t="str">
            <v>Bandeja</v>
          </cell>
          <cell r="C32" t="str">
            <v>Bandeja Inferior Direito Ka 1997 Á 1999 Sem Pivô</v>
          </cell>
          <cell r="D32">
            <v>52.85</v>
          </cell>
        </row>
        <row r="33">
          <cell r="A33">
            <v>222053</v>
          </cell>
          <cell r="B33" t="str">
            <v>Bandeja</v>
          </cell>
          <cell r="C33" t="str">
            <v>Bandeja Dianteira Direita Com Pivô Ecosport 2003 A 2011</v>
          </cell>
          <cell r="D33">
            <v>63.66</v>
          </cell>
        </row>
        <row r="34">
          <cell r="A34">
            <v>222104</v>
          </cell>
          <cell r="B34" t="str">
            <v>Bandeja</v>
          </cell>
          <cell r="C34" t="str">
            <v>Bandeja Fiesta 2008 A 2014 Lado Direito Com Pivo</v>
          </cell>
          <cell r="D34">
            <v>63.66</v>
          </cell>
        </row>
        <row r="35">
          <cell r="A35">
            <v>332002</v>
          </cell>
          <cell r="B35" t="str">
            <v>Bandeja</v>
          </cell>
          <cell r="C35" t="str">
            <v>Bandeja Superior Direito Com Pivô Chevette 1973 À 1993</v>
          </cell>
          <cell r="D35">
            <v>29.060000000000002</v>
          </cell>
        </row>
        <row r="36">
          <cell r="A36" t="str">
            <v>332042/43</v>
          </cell>
          <cell r="B36" t="str">
            <v>Bandeja</v>
          </cell>
          <cell r="C36" t="str">
            <v>Par Morceguinho Corsa 1994 A 1998</v>
          </cell>
          <cell r="D36">
            <v>38</v>
          </cell>
        </row>
        <row r="37">
          <cell r="A37" t="str">
            <v>332056/57</v>
          </cell>
          <cell r="B37" t="str">
            <v>Bandeja</v>
          </cell>
          <cell r="C37" t="str">
            <v>Par Morceguinho Dianteira Montana 2011 A 2016</v>
          </cell>
          <cell r="D37">
            <v>38</v>
          </cell>
        </row>
        <row r="38">
          <cell r="A38">
            <v>332092</v>
          </cell>
          <cell r="B38" t="str">
            <v>Bandeja</v>
          </cell>
          <cell r="C38" t="str">
            <v>Bandeja Direita Com Pivô Sonic 2012 Em Diante</v>
          </cell>
          <cell r="D38">
            <v>69.132800000000003</v>
          </cell>
        </row>
        <row r="39">
          <cell r="A39">
            <v>332147</v>
          </cell>
          <cell r="B39" t="str">
            <v>Bandeja</v>
          </cell>
          <cell r="C39" t="str">
            <v>Bandeja Superior Direita Opala 1969 A 1992</v>
          </cell>
          <cell r="D39">
            <v>23.5</v>
          </cell>
        </row>
        <row r="40">
          <cell r="A40">
            <v>332148</v>
          </cell>
          <cell r="B40" t="str">
            <v>Bandeja</v>
          </cell>
          <cell r="C40" t="str">
            <v>Bandeja Superior Esquerda Opala 1969 A 1992</v>
          </cell>
          <cell r="D40">
            <v>23.5</v>
          </cell>
        </row>
        <row r="41">
          <cell r="A41">
            <v>442061</v>
          </cell>
          <cell r="B41" t="str">
            <v>Bandeja</v>
          </cell>
          <cell r="C41" t="str">
            <v>Bandeja Direita Com Bucha Sem Pivô Audi A3 1996 A 2006</v>
          </cell>
          <cell r="D41">
            <v>40.727999999999994</v>
          </cell>
        </row>
        <row r="42">
          <cell r="A42">
            <v>442066</v>
          </cell>
          <cell r="B42" t="str">
            <v>Bandeja</v>
          </cell>
          <cell r="C42" t="str">
            <v>Bandeja Polo Classic 1996 Á 2001</v>
          </cell>
          <cell r="D42">
            <v>40.727999999999994</v>
          </cell>
        </row>
        <row r="43">
          <cell r="A43">
            <v>442080</v>
          </cell>
          <cell r="B43" t="str">
            <v>Bandeja</v>
          </cell>
          <cell r="C43" t="str">
            <v>Bandeja Inferior Belina Scala 1984 A 1991</v>
          </cell>
          <cell r="D43">
            <v>46.86</v>
          </cell>
        </row>
        <row r="44">
          <cell r="A44">
            <v>442081</v>
          </cell>
          <cell r="B44" t="str">
            <v>Bandeja</v>
          </cell>
          <cell r="C44" t="str">
            <v>Bandeja Superior Direito Sem Pivô  Belina Scala 1984 À 1991</v>
          </cell>
          <cell r="D44">
            <v>46.86</v>
          </cell>
        </row>
        <row r="45">
          <cell r="A45">
            <v>442090</v>
          </cell>
          <cell r="B45" t="str">
            <v>Bandeja</v>
          </cell>
          <cell r="C45" t="str">
            <v>Bandeja Sem Pivô Lado Esquerdo Voyage G5 2008 Em Diante</v>
          </cell>
          <cell r="D45">
            <v>39.902000000000001</v>
          </cell>
        </row>
        <row r="46">
          <cell r="A46" t="str">
            <v>442090-5307</v>
          </cell>
          <cell r="B46" t="str">
            <v>Bandeja</v>
          </cell>
          <cell r="C46" t="str">
            <v>Bandeja Sem Pivô Com Bieleta Ld Gol G6 2012 A 2016</v>
          </cell>
          <cell r="D46">
            <v>55.402000000000001</v>
          </cell>
        </row>
        <row r="47">
          <cell r="A47">
            <v>442091</v>
          </cell>
          <cell r="B47" t="str">
            <v>Bandeja</v>
          </cell>
          <cell r="C47" t="str">
            <v>Bandeja Sem Pivô Lado Direito Gol G5 2008 Em Diante</v>
          </cell>
          <cell r="D47">
            <v>34.902000000000001</v>
          </cell>
        </row>
        <row r="48">
          <cell r="A48" t="str">
            <v>442091-5307</v>
          </cell>
          <cell r="B48" t="str">
            <v>Bandeja</v>
          </cell>
          <cell r="C48" t="str">
            <v>Bandeja Sem Pivô Com Bieleta Le Fox 2014</v>
          </cell>
          <cell r="D48">
            <v>50.402000000000001</v>
          </cell>
        </row>
        <row r="49">
          <cell r="A49" t="str">
            <v>442092-3</v>
          </cell>
          <cell r="B49" t="str">
            <v>Bandeja</v>
          </cell>
          <cell r="C49" t="str">
            <v>Par Bandeja Fox 2014 Em Diante Com Direção Hidraulica</v>
          </cell>
          <cell r="D49">
            <v>91.304000000000002</v>
          </cell>
        </row>
        <row r="50">
          <cell r="A50" t="str">
            <v>442096/97</v>
          </cell>
          <cell r="B50" t="str">
            <v>Bandeja</v>
          </cell>
          <cell r="C50" t="str">
            <v>Par Bandeja Dianteira Com Pivô Fox 2003 A 2014</v>
          </cell>
          <cell r="D50">
            <v>103.304</v>
          </cell>
        </row>
        <row r="51">
          <cell r="A51" t="str">
            <v>442104P</v>
          </cell>
          <cell r="B51" t="str">
            <v>Bandeja</v>
          </cell>
          <cell r="C51" t="str">
            <v>Bandeja Inferior Direito Com Pivô Tiguan 2010 A 2017</v>
          </cell>
          <cell r="D51">
            <v>59.183</v>
          </cell>
        </row>
        <row r="52">
          <cell r="A52">
            <v>442106</v>
          </cell>
          <cell r="B52" t="str">
            <v>Bandeja</v>
          </cell>
          <cell r="C52" t="str">
            <v>Bandeja Inferior Direito Com Pivô Passat 2012 A 2015</v>
          </cell>
          <cell r="D52">
            <v>146.28</v>
          </cell>
        </row>
        <row r="53">
          <cell r="A53">
            <v>552001</v>
          </cell>
          <cell r="B53" t="str">
            <v>Bandeja</v>
          </cell>
          <cell r="C53" t="str">
            <v>Bandeja Lado Esquerdo Peugeot 206 Todos 1999 A 2010 C Pivô</v>
          </cell>
          <cell r="D53">
            <v>65</v>
          </cell>
        </row>
        <row r="54">
          <cell r="A54" t="str">
            <v>552001/02</v>
          </cell>
          <cell r="B54" t="str">
            <v>Bandeja</v>
          </cell>
          <cell r="C54" t="str">
            <v>Par Bandeja Peugeot 206 Todos 1999 A 2010</v>
          </cell>
          <cell r="D54">
            <v>130</v>
          </cell>
        </row>
        <row r="55">
          <cell r="A55" t="str">
            <v>552001-2</v>
          </cell>
          <cell r="B55" t="str">
            <v>Bandeja</v>
          </cell>
          <cell r="C55" t="str">
            <v>Par Bandeja Peugeot 206 Todos 1999 A 2010</v>
          </cell>
          <cell r="D55">
            <v>130</v>
          </cell>
        </row>
        <row r="56">
          <cell r="A56">
            <v>552002</v>
          </cell>
          <cell r="B56" t="str">
            <v>Bandeja</v>
          </cell>
          <cell r="C56" t="str">
            <v>Bandeja Lado Direito Peugeot 206 Todos 1999 A 2010 Com Pivô</v>
          </cell>
          <cell r="D56">
            <v>65</v>
          </cell>
        </row>
        <row r="57">
          <cell r="A57">
            <v>552005</v>
          </cell>
          <cell r="B57" t="str">
            <v>Bandeja</v>
          </cell>
          <cell r="C57" t="str">
            <v>Bandeja Superior 106 Lado Esquerdo Sem Pivo 1992 Á 2001</v>
          </cell>
          <cell r="D57">
            <v>71.91</v>
          </cell>
        </row>
        <row r="58">
          <cell r="A58">
            <v>552014</v>
          </cell>
          <cell r="B58" t="str">
            <v>Bandeja</v>
          </cell>
          <cell r="C58" t="str">
            <v>Bandeja C4 Picasso 2009 Á 2014 Lado Direito</v>
          </cell>
          <cell r="D58">
            <v>71.247600000000006</v>
          </cell>
        </row>
        <row r="59">
          <cell r="A59" t="str">
            <v>552014/15</v>
          </cell>
          <cell r="B59" t="str">
            <v>Bandeja</v>
          </cell>
          <cell r="C59" t="str">
            <v>Par Bandeja C4 Pallas 2007 Á 2013</v>
          </cell>
          <cell r="D59">
            <v>95.995199999999997</v>
          </cell>
        </row>
        <row r="60">
          <cell r="A60">
            <v>552019</v>
          </cell>
          <cell r="B60" t="str">
            <v>Bandeja</v>
          </cell>
          <cell r="C60" t="str">
            <v>Bandeja Dianteira Esquerda Xsara 1995 A 2004</v>
          </cell>
          <cell r="D60">
            <v>56.8232</v>
          </cell>
        </row>
        <row r="61">
          <cell r="A61">
            <v>552030</v>
          </cell>
          <cell r="B61" t="str">
            <v>Bandeja</v>
          </cell>
          <cell r="C61" t="str">
            <v>Bandeja Inferior Esquerdo Peugeot Partner 1999 Em Diante</v>
          </cell>
          <cell r="D61">
            <v>62.628799999999991</v>
          </cell>
        </row>
        <row r="62">
          <cell r="A62" t="str">
            <v>552030/1</v>
          </cell>
          <cell r="B62" t="str">
            <v>Bandeja</v>
          </cell>
          <cell r="C62" t="str">
            <v>Par Bandeja Inferior Peugeot Partner</v>
          </cell>
          <cell r="D62">
            <v>122.76</v>
          </cell>
        </row>
        <row r="63">
          <cell r="A63">
            <v>552031</v>
          </cell>
          <cell r="B63" t="str">
            <v>Bandeja</v>
          </cell>
          <cell r="C63" t="str">
            <v>Bandeja Inferior Direita Xsara Picasso 2001 A 2011</v>
          </cell>
          <cell r="D63">
            <v>62.628799999999991</v>
          </cell>
        </row>
        <row r="64">
          <cell r="A64" t="str">
            <v>552032/33</v>
          </cell>
          <cell r="B64" t="str">
            <v>Bandeja</v>
          </cell>
          <cell r="C64" t="str">
            <v>Par Bandeja Inferior Com Pivô Peugeot 208 2013 A 2022</v>
          </cell>
          <cell r="D64">
            <v>91.28</v>
          </cell>
        </row>
        <row r="65">
          <cell r="A65">
            <v>662012</v>
          </cell>
          <cell r="B65" t="str">
            <v>Bandeja</v>
          </cell>
          <cell r="C65" t="str">
            <v>Bandeja Inferior Direita Com Pivô Kwid 2017 Em Diante</v>
          </cell>
          <cell r="D65">
            <v>56.67</v>
          </cell>
        </row>
        <row r="66">
          <cell r="A66">
            <v>662013</v>
          </cell>
          <cell r="B66" t="str">
            <v>Bandeja</v>
          </cell>
          <cell r="C66" t="str">
            <v>Bandeja Inferior Esquerda Com Pivô Kwid 2017 Em Diante</v>
          </cell>
          <cell r="D66">
            <v>56.67</v>
          </cell>
        </row>
        <row r="67">
          <cell r="A67">
            <v>662028</v>
          </cell>
          <cell r="B67" t="str">
            <v>Bandeja</v>
          </cell>
          <cell r="C67" t="str">
            <v>Bandeja Direita Sem Pivô Megane Grand Tour 2006 A 2012</v>
          </cell>
          <cell r="D67">
            <v>60.88</v>
          </cell>
        </row>
        <row r="68">
          <cell r="A68">
            <v>662029</v>
          </cell>
          <cell r="B68" t="str">
            <v>Bandeja</v>
          </cell>
          <cell r="C68" t="str">
            <v>Bandeja Esquerda Sem Pivô Megane Grand Tour 2006 A 2012</v>
          </cell>
          <cell r="D68">
            <v>60.88</v>
          </cell>
        </row>
        <row r="69">
          <cell r="A69">
            <v>662030</v>
          </cell>
          <cell r="B69" t="str">
            <v>Bandeja</v>
          </cell>
          <cell r="C69" t="str">
            <v>Bandeja Direita Com Pivô New Megane 2007 Em Diante</v>
          </cell>
          <cell r="D69">
            <v>84.88</v>
          </cell>
        </row>
        <row r="70">
          <cell r="A70">
            <v>662031</v>
          </cell>
          <cell r="B70" t="str">
            <v>Bandeja</v>
          </cell>
          <cell r="C70" t="str">
            <v>Bandeja Esquerda Com Pivô New Megane 2007 Em Diante</v>
          </cell>
          <cell r="D70">
            <v>84.88</v>
          </cell>
        </row>
        <row r="71">
          <cell r="A71" t="str">
            <v>662046/47</v>
          </cell>
          <cell r="B71" t="str">
            <v>Bandeja</v>
          </cell>
          <cell r="C71" t="str">
            <v>Par Bandeja Dianteira Com Pivô Sandero 2014 A 2019</v>
          </cell>
          <cell r="D71">
            <v>114.25999999999999</v>
          </cell>
        </row>
        <row r="72">
          <cell r="A72">
            <v>662047</v>
          </cell>
          <cell r="B72" t="str">
            <v>Bandeja</v>
          </cell>
          <cell r="C72" t="str">
            <v>Bandeja Dianteira Esquerda Com Pivô Sandero 2014 A 2019</v>
          </cell>
          <cell r="D72">
            <v>58.379999999999995</v>
          </cell>
        </row>
        <row r="73">
          <cell r="A73">
            <v>662052</v>
          </cell>
          <cell r="B73" t="str">
            <v>Bandeja</v>
          </cell>
          <cell r="C73" t="str">
            <v>Bandeja Com Pivô Direita Sandero 2006 Em Diante</v>
          </cell>
          <cell r="D73">
            <v>52.879999999999995</v>
          </cell>
        </row>
        <row r="74">
          <cell r="A74">
            <v>662053</v>
          </cell>
          <cell r="B74" t="str">
            <v>Bandeja</v>
          </cell>
          <cell r="C74" t="str">
            <v>Bandeja Com Pivô Esquerda Sandero 2006 Em Diante</v>
          </cell>
          <cell r="D74">
            <v>50.879999999999995</v>
          </cell>
        </row>
        <row r="75">
          <cell r="A75">
            <v>772007</v>
          </cell>
          <cell r="B75" t="str">
            <v>Bandeja</v>
          </cell>
          <cell r="C75" t="str">
            <v>Bandeja Dianteira Esquerda Com Pivô Honda Fit 2009 A 2013</v>
          </cell>
          <cell r="D75">
            <v>72.650000000000006</v>
          </cell>
        </row>
        <row r="76">
          <cell r="A76" t="str">
            <v>772007/08</v>
          </cell>
          <cell r="B76" t="str">
            <v>Bandeja</v>
          </cell>
          <cell r="C76" t="str">
            <v>Par Bandeja Dianteira Com Pivô Honda City 2009 A 2013</v>
          </cell>
          <cell r="D76">
            <v>142.80000000000001</v>
          </cell>
        </row>
        <row r="77">
          <cell r="A77">
            <v>772008</v>
          </cell>
          <cell r="B77" t="str">
            <v>Bandeja</v>
          </cell>
          <cell r="C77" t="str">
            <v>Bandeja Dianteira Direita Com Pivô Honda Fit 2009 A 2013</v>
          </cell>
          <cell r="D77">
            <v>72.650000000000006</v>
          </cell>
        </row>
        <row r="78">
          <cell r="A78">
            <v>772031</v>
          </cell>
          <cell r="B78" t="str">
            <v>Bandeja</v>
          </cell>
          <cell r="C78" t="str">
            <v>Bandeja Esquerda Inferior Corolla 2001 A 2019</v>
          </cell>
          <cell r="D78">
            <v>61.38</v>
          </cell>
        </row>
        <row r="79">
          <cell r="A79">
            <v>772032</v>
          </cell>
          <cell r="B79" t="str">
            <v>Bandeja</v>
          </cell>
          <cell r="C79" t="str">
            <v>Bandeja Direita Inferior Corolla Fielder 2002 A 2019</v>
          </cell>
          <cell r="D79">
            <v>61.38</v>
          </cell>
        </row>
        <row r="80">
          <cell r="A80">
            <v>772052</v>
          </cell>
          <cell r="B80" t="str">
            <v>Bandeja</v>
          </cell>
          <cell r="C80" t="str">
            <v>Bandeja Direita Inferior Sem Pivô Sportage 2006 A 2009</v>
          </cell>
          <cell r="D80">
            <v>68.740000000000009</v>
          </cell>
        </row>
        <row r="81">
          <cell r="A81">
            <v>772103</v>
          </cell>
          <cell r="B81" t="str">
            <v>Bandeja</v>
          </cell>
          <cell r="C81" t="str">
            <v>Bandeja Com Pivô Lado Direito March 2011 Em Diante</v>
          </cell>
          <cell r="D81">
            <v>60.040999999999997</v>
          </cell>
        </row>
        <row r="82">
          <cell r="A82">
            <v>772146</v>
          </cell>
          <cell r="B82" t="str">
            <v>Bandeja</v>
          </cell>
          <cell r="C82" t="str">
            <v>Bandeja Lado Direito Hb20 Sedan Automático</v>
          </cell>
          <cell r="D82">
            <v>68.89</v>
          </cell>
        </row>
        <row r="83">
          <cell r="A83">
            <v>772147</v>
          </cell>
          <cell r="B83" t="str">
            <v>Bandeja</v>
          </cell>
          <cell r="C83" t="str">
            <v>Bandeja Lado Esquerdo Hb20 Hatch 2012 A 2019 Com Pivô</v>
          </cell>
          <cell r="D83">
            <v>68.89</v>
          </cell>
        </row>
        <row r="84">
          <cell r="A84">
            <v>772148</v>
          </cell>
          <cell r="B84" t="str">
            <v>Bandeja</v>
          </cell>
          <cell r="C84" t="str">
            <v>Bandeja Dianteira Direita Com Pivô Hyundai Ix35 2010 A 2015</v>
          </cell>
          <cell r="D84">
            <v>91.16</v>
          </cell>
        </row>
        <row r="85">
          <cell r="A85">
            <v>772152</v>
          </cell>
          <cell r="B85" t="str">
            <v>Bandeja</v>
          </cell>
          <cell r="C85" t="str">
            <v>Bandeja Inferior Direito Com Pivô Vera Cruz 2009 À 2012</v>
          </cell>
          <cell r="D85">
            <v>105.52</v>
          </cell>
        </row>
        <row r="86">
          <cell r="A86">
            <v>772173</v>
          </cell>
          <cell r="B86" t="str">
            <v>Bandeja</v>
          </cell>
          <cell r="C86" t="str">
            <v>Bandeja Inferior Esquerda Com Pivô Kia Soul 2009 A 2014</v>
          </cell>
          <cell r="D86">
            <v>76.59</v>
          </cell>
        </row>
        <row r="87">
          <cell r="A87" t="str">
            <v>772254/55</v>
          </cell>
          <cell r="B87" t="str">
            <v>Bandeja</v>
          </cell>
          <cell r="C87" t="str">
            <v>Par Bandeja Superior Dianteira Com Pivô Hilux 4x4 06 À 20</v>
          </cell>
          <cell r="D87">
            <v>138.18</v>
          </cell>
        </row>
        <row r="88">
          <cell r="A88">
            <v>882002</v>
          </cell>
          <cell r="B88" t="str">
            <v>Bandeja</v>
          </cell>
          <cell r="C88" t="str">
            <v>Bandeja Dianteira Direita Com Pivô J3 2011 À 2015</v>
          </cell>
          <cell r="D88">
            <v>118.1</v>
          </cell>
        </row>
        <row r="89">
          <cell r="A89" t="str">
            <v>par112001</v>
          </cell>
          <cell r="B89" t="str">
            <v>Bandeja</v>
          </cell>
          <cell r="C89" t="str">
            <v>Par Bandeja Traseira Uno Mille 1991 A 2011</v>
          </cell>
          <cell r="D89">
            <v>62.247199999999999</v>
          </cell>
        </row>
        <row r="90">
          <cell r="A90" t="str">
            <v>par112005</v>
          </cell>
          <cell r="B90" t="str">
            <v>Bandeja</v>
          </cell>
          <cell r="C90" t="str">
            <v>Par Bracinho Oscilante Bucha Pivô Uno 2002 Em Diante</v>
          </cell>
          <cell r="D90">
            <v>56.506399999999999</v>
          </cell>
        </row>
        <row r="91">
          <cell r="A91" t="str">
            <v>Par112005B</v>
          </cell>
          <cell r="B91" t="str">
            <v>Bandeja</v>
          </cell>
          <cell r="C91" t="str">
            <v>Par Bracinho Oscilante Com Pivô Fiat Uno 1986 A 1996</v>
          </cell>
          <cell r="D91">
            <v>56.506399999999999</v>
          </cell>
        </row>
        <row r="92">
          <cell r="A92" t="str">
            <v>par112058/59</v>
          </cell>
          <cell r="B92" t="str">
            <v>Bandeja</v>
          </cell>
          <cell r="C92" t="str">
            <v>Par Bandeja Inferior Com Pivô Idea Elx 2005 A 2016</v>
          </cell>
          <cell r="D92">
            <v>91.960000000000008</v>
          </cell>
        </row>
        <row r="93">
          <cell r="A93" t="str">
            <v>par112074/75</v>
          </cell>
          <cell r="B93" t="str">
            <v>Bandeja</v>
          </cell>
          <cell r="C93" t="str">
            <v>Par Bandeja Com Pivô Palio Weekend Adventure 2005 A 2008</v>
          </cell>
          <cell r="D93">
            <v>131.84879999999998</v>
          </cell>
        </row>
        <row r="94">
          <cell r="A94" t="str">
            <v>PAR112090</v>
          </cell>
          <cell r="B94" t="str">
            <v>Bandeja</v>
          </cell>
          <cell r="C94" t="str">
            <v>Par Bandeja Inferior Stilo Sem Pivô 2002 A 2011</v>
          </cell>
          <cell r="D94">
            <v>79.66</v>
          </cell>
        </row>
        <row r="95">
          <cell r="A95" t="str">
            <v>PAR112106/7</v>
          </cell>
          <cell r="B95" t="str">
            <v>Bandeja</v>
          </cell>
          <cell r="C95" t="str">
            <v>Par Bandeja Com Pivô Grand Siena 2012 Em Diante</v>
          </cell>
          <cell r="D95">
            <v>109.3488</v>
          </cell>
        </row>
        <row r="96">
          <cell r="A96" t="str">
            <v>par222010/11</v>
          </cell>
          <cell r="B96" t="str">
            <v>Bandeja</v>
          </cell>
          <cell r="C96" t="str">
            <v>Par Braço Oscilante Com Bucha Escort 1983 A 1996</v>
          </cell>
          <cell r="D96">
            <v>56.506399999999999</v>
          </cell>
        </row>
        <row r="97">
          <cell r="A97" t="str">
            <v>par222014/15</v>
          </cell>
          <cell r="B97" t="str">
            <v>Bandeja</v>
          </cell>
          <cell r="C97" t="str">
            <v>Par Bandeja Superior Com Pivô Ranger 1998 A 2011</v>
          </cell>
          <cell r="D97">
            <v>120.532</v>
          </cell>
        </row>
        <row r="98">
          <cell r="A98" t="str">
            <v>PAR332014/15</v>
          </cell>
          <cell r="B98" t="str">
            <v>Bandeja</v>
          </cell>
          <cell r="C98" t="str">
            <v>Par Bandeja Balança Celta 2000 A 2015</v>
          </cell>
          <cell r="D98">
            <v>63.96</v>
          </cell>
        </row>
        <row r="99">
          <cell r="A99" t="str">
            <v>Par332052/53</v>
          </cell>
          <cell r="B99" t="str">
            <v>Bandeja</v>
          </cell>
          <cell r="C99" t="str">
            <v>Par Morceguinho Dianteiro Celta 1998 A 2015</v>
          </cell>
          <cell r="D99">
            <v>35.5</v>
          </cell>
        </row>
        <row r="100">
          <cell r="A100" t="str">
            <v>PAR332092-5233</v>
          </cell>
          <cell r="B100" t="str">
            <v>Bandeja</v>
          </cell>
          <cell r="C100" t="str">
            <v>Par Bandeja Com Pivô E Par Bieleta Prisma 2013 Em Diante</v>
          </cell>
          <cell r="D100">
            <v>138.76560000000001</v>
          </cell>
        </row>
        <row r="101">
          <cell r="A101" t="str">
            <v>PAR332145/46</v>
          </cell>
          <cell r="B101" t="str">
            <v>Bandeja</v>
          </cell>
          <cell r="C101" t="str">
            <v>Par Bandeja Com Pivô Tracker 1.4 Turbo 2017 A 2020</v>
          </cell>
          <cell r="D101">
            <v>127.19</v>
          </cell>
        </row>
        <row r="102">
          <cell r="A102" t="str">
            <v>par442060/61</v>
          </cell>
          <cell r="B102" t="str">
            <v>Bandeja</v>
          </cell>
          <cell r="C102" t="str">
            <v>Par Bandeja Inferior Sem Pivô Santana 1988 A 2002</v>
          </cell>
          <cell r="D102">
            <v>45.34</v>
          </cell>
        </row>
        <row r="103">
          <cell r="A103" t="str">
            <v>PAR-442061</v>
          </cell>
          <cell r="B103" t="str">
            <v>Bandeja</v>
          </cell>
          <cell r="C103" t="str">
            <v>Par Bandeja Com Buchas Sem Pivô Audi A3 1996 A 2007</v>
          </cell>
          <cell r="D103">
            <v>78.955999999999989</v>
          </cell>
        </row>
        <row r="104">
          <cell r="A104" t="str">
            <v>PAR442067/68</v>
          </cell>
          <cell r="B104" t="str">
            <v>Bandeja</v>
          </cell>
          <cell r="C104" t="str">
            <v>Par Bandeja Com Pivô Polo Classic 1996 A 2001</v>
          </cell>
          <cell r="D104">
            <v>102.95599999999999</v>
          </cell>
        </row>
        <row r="105">
          <cell r="A105" t="str">
            <v>par442092-5307</v>
          </cell>
          <cell r="B105" t="str">
            <v>Bandeja e Bieleta</v>
          </cell>
          <cell r="C105" t="str">
            <v>Par Bandeja Com Pivô E Bieleta Voyage G6 2012 A 2016</v>
          </cell>
          <cell r="D105">
            <v>91.304000000000002</v>
          </cell>
        </row>
        <row r="106">
          <cell r="A106" t="str">
            <v>PAR442120/21</v>
          </cell>
          <cell r="B106" t="str">
            <v>Bandeja</v>
          </cell>
          <cell r="C106" t="str">
            <v>Par Bandeja Superior Amarok 2010 Á 2020</v>
          </cell>
          <cell r="D106">
            <v>154.38</v>
          </cell>
        </row>
        <row r="107">
          <cell r="A107" t="str">
            <v>par552002-5701</v>
          </cell>
          <cell r="B107" t="str">
            <v>Bandeja e Bieleta</v>
          </cell>
          <cell r="C107" t="str">
            <v>Par Bandeja E Bieleta Peugeot 206 Todos 1999 A 2010</v>
          </cell>
          <cell r="D107">
            <v>137.94280000000001</v>
          </cell>
        </row>
        <row r="108">
          <cell r="A108" t="str">
            <v>par552010/11</v>
          </cell>
          <cell r="B108" t="str">
            <v>Bandeja</v>
          </cell>
          <cell r="C108" t="str">
            <v>Par Bandeja Sem Pivô Peugeot 208 2013 Em Diante</v>
          </cell>
          <cell r="D108">
            <v>118.76</v>
          </cell>
        </row>
        <row r="109">
          <cell r="A109" t="str">
            <v>PAR552030/31</v>
          </cell>
          <cell r="B109" t="str">
            <v>Bandeja</v>
          </cell>
          <cell r="C109" t="str">
            <v>Par Bandeja Inferior Xsara Picasso 2001 A 2011 Com Pivô</v>
          </cell>
          <cell r="D109">
            <v>119.26</v>
          </cell>
        </row>
        <row r="110">
          <cell r="A110" t="str">
            <v>PAR662012/13</v>
          </cell>
          <cell r="B110" t="str">
            <v>Bandeja</v>
          </cell>
          <cell r="C110" t="str">
            <v>Par Bandeja Inferior Com Pivô Kwid 2017 Em Diante</v>
          </cell>
          <cell r="D110">
            <v>112.84</v>
          </cell>
        </row>
        <row r="111">
          <cell r="A111" t="str">
            <v>par662028/29</v>
          </cell>
          <cell r="B111" t="str">
            <v>Bandeja</v>
          </cell>
          <cell r="C111" t="str">
            <v>Par Bandeja Sem Pivô New Megane 2007 Em Diante</v>
          </cell>
          <cell r="D111">
            <v>143.26</v>
          </cell>
        </row>
        <row r="112">
          <cell r="A112" t="str">
            <v>par662030/31</v>
          </cell>
          <cell r="B112" t="str">
            <v>Bandeja</v>
          </cell>
          <cell r="C112" t="str">
            <v>Par Bandeja Com Pivô Megane Grand Tour 2006 A 2012</v>
          </cell>
          <cell r="D112">
            <v>107.88</v>
          </cell>
        </row>
        <row r="113">
          <cell r="A113" t="str">
            <v>par772027/28</v>
          </cell>
          <cell r="B113" t="str">
            <v>Bandeja</v>
          </cell>
          <cell r="C113" t="str">
            <v>Par Bandeja Inferior Com Pivô Civic 2007 A 2011</v>
          </cell>
          <cell r="D113">
            <v>114.77079999999999</v>
          </cell>
        </row>
        <row r="114">
          <cell r="A114" t="str">
            <v>PAR-882002/03</v>
          </cell>
          <cell r="B114" t="str">
            <v>Bandeja</v>
          </cell>
          <cell r="C114" t="str">
            <v>Par Bandeja Dianteira Com Pivô J3 2011 À 2015</v>
          </cell>
          <cell r="D114">
            <v>233.7</v>
          </cell>
        </row>
        <row r="115">
          <cell r="A115" t="str">
            <v>PARFTK11055</v>
          </cell>
          <cell r="B115" t="str">
            <v>Pivô</v>
          </cell>
          <cell r="C115" t="str">
            <v>Par Pivô Bandeja Dianteira Linea 2009 A 2017</v>
          </cell>
          <cell r="D115">
            <v>25</v>
          </cell>
        </row>
        <row r="116">
          <cell r="A116" t="str">
            <v>PAR-FTK22104</v>
          </cell>
          <cell r="B116" t="str">
            <v>Pivô</v>
          </cell>
          <cell r="C116" t="str">
            <v>Par Pivô Da Bandeja Dianteira Ix35 2010 A 2017</v>
          </cell>
          <cell r="D116">
            <v>13</v>
          </cell>
        </row>
        <row r="117">
          <cell r="A117" t="str">
            <v>PAR-PVI0606</v>
          </cell>
          <cell r="B117" t="str">
            <v>Pivô</v>
          </cell>
          <cell r="C117" t="str">
            <v>Par Pivô Bandeja Dianteira  Fluence 2011 Em Diante</v>
          </cell>
          <cell r="D117">
            <v>24</v>
          </cell>
        </row>
        <row r="118">
          <cell r="A118" t="str">
            <v>PAR-PVI0903</v>
          </cell>
          <cell r="B118" t="str">
            <v>Pivô</v>
          </cell>
          <cell r="C118" t="str">
            <v>Par Pivô Da Bandeja Inferior Citroen C3 2002 A 2013</v>
          </cell>
          <cell r="D118">
            <v>25</v>
          </cell>
        </row>
        <row r="119">
          <cell r="A119" t="str">
            <v>PAR-PVI1004/05</v>
          </cell>
          <cell r="B119" t="str">
            <v>Pivô</v>
          </cell>
          <cell r="C119" t="str">
            <v>Par Pivô Inferior Bandeja Dianteira Parati 1983 À 1992</v>
          </cell>
          <cell r="D119">
            <v>24</v>
          </cell>
        </row>
        <row r="120">
          <cell r="A120" t="str">
            <v>PAR-PVI1030</v>
          </cell>
          <cell r="B120" t="str">
            <v>Pivô</v>
          </cell>
          <cell r="C120" t="str">
            <v>Par Pivo Bandeja Inferior Ambos Os Lados Kadett 1989 À 1998</v>
          </cell>
          <cell r="D120">
            <v>24</v>
          </cell>
        </row>
        <row r="121">
          <cell r="A121" t="str">
            <v>PARPVI1055</v>
          </cell>
          <cell r="B121" t="str">
            <v>Pivô</v>
          </cell>
          <cell r="C121" t="str">
            <v>Par Pivô Bandeja Dianteira Linea 2009 A 2017</v>
          </cell>
          <cell r="D121">
            <v>24</v>
          </cell>
        </row>
        <row r="122">
          <cell r="A122" t="str">
            <v>PAR-PVI1058</v>
          </cell>
          <cell r="B122" t="str">
            <v>Pivô</v>
          </cell>
          <cell r="C122" t="str">
            <v>Par Pivô Inferior Bandeja Dianteira Idea 2010 À 2018</v>
          </cell>
          <cell r="D122">
            <v>24</v>
          </cell>
        </row>
        <row r="123">
          <cell r="A123" t="str">
            <v>PAR-PVI2002/03</v>
          </cell>
          <cell r="B123" t="str">
            <v>Pivô</v>
          </cell>
          <cell r="C123" t="str">
            <v>Par Pivô Da Bandeja Inferior New Civic 2006 A 2011</v>
          </cell>
          <cell r="D123">
            <v>24</v>
          </cell>
        </row>
        <row r="124">
          <cell r="A124" t="str">
            <v>PAR-PVI2104</v>
          </cell>
          <cell r="B124" t="str">
            <v>Pivô</v>
          </cell>
          <cell r="C124" t="str">
            <v>Par Pivô Da Bandeja Dianteira Ix35 2010 A 2017</v>
          </cell>
          <cell r="D124">
            <v>1</v>
          </cell>
        </row>
        <row r="125">
          <cell r="A125" t="str">
            <v>PAR-PVI2183</v>
          </cell>
          <cell r="B125" t="str">
            <v>Pivô</v>
          </cell>
          <cell r="C125" t="str">
            <v>Par Pivô Da Bandeja Dianteira Clio 2003 A 2016</v>
          </cell>
          <cell r="D125">
            <v>1</v>
          </cell>
        </row>
        <row r="126">
          <cell r="A126" t="str">
            <v>PAR-PVI3395</v>
          </cell>
          <cell r="B126" t="str">
            <v>Pivô</v>
          </cell>
          <cell r="C126" t="str">
            <v>Par Pivô Inferior Da Bandeja Dianteira Fiesta 2002 A 2014</v>
          </cell>
          <cell r="D126">
            <v>25</v>
          </cell>
        </row>
        <row r="127">
          <cell r="A127" t="str">
            <v>PARFTK11055</v>
          </cell>
          <cell r="B127" t="str">
            <v>Pivô</v>
          </cell>
          <cell r="C127" t="str">
            <v>Par Pivô Bandeja Dianteira Linea 2009 A 2017</v>
          </cell>
          <cell r="D127">
            <v>25</v>
          </cell>
        </row>
        <row r="128">
          <cell r="A128" t="str">
            <v>PAR-PVI442090/91</v>
          </cell>
          <cell r="B128" t="str">
            <v>Pivô</v>
          </cell>
          <cell r="C128" t="str">
            <v>Par Pivô Voyage G5 2008 Em Diante Com Direção Hidraulica</v>
          </cell>
          <cell r="D128">
            <v>1</v>
          </cell>
        </row>
        <row r="129">
          <cell r="A129" t="str">
            <v>PVI0311-5233</v>
          </cell>
          <cell r="B129" t="str">
            <v>Pivô</v>
          </cell>
          <cell r="C129" t="str">
            <v>Par Pivô Suspensão E Bieletas Sonic 2012 Em Diante</v>
          </cell>
          <cell r="D129">
            <v>70.303599999999989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019.579404745367" createdVersion="5" refreshedVersion="5" minRefreshableVersion="3" recordCount="3755">
  <cacheSource type="worksheet">
    <worksheetSource ref="A3:AT3758" sheet="Vendas BR"/>
  </cacheSource>
  <cacheFields count="46">
    <cacheField name="N.º de venda" numFmtId="0">
      <sharedItems/>
    </cacheField>
    <cacheField name="Data de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MixedTypes="1" containsNumber="1" containsInteger="1" minValue="0" maxValue="20"/>
    </cacheField>
    <cacheField name="Receita por produtos (BRL)" numFmtId="0">
      <sharedItems containsMixedTypes="1" containsNumber="1" minValue="14.9" maxValue="1209"/>
    </cacheField>
    <cacheField name="Receita por envio (BRL)" numFmtId="0">
      <sharedItems containsMixedTypes="1" containsNumber="1" minValue="0.18" maxValue="85.53"/>
    </cacheField>
    <cacheField name="Tarifa de venda e impostos" numFmtId="0">
      <sharedItems containsMixedTypes="1" containsNumber="1" minValue="-4785" maxValue="-7.59"/>
    </cacheField>
    <cacheField name="Custo de envio" numFmtId="0">
      <sharedItems containsMixedTypes="1" containsNumber="1" minValue="-124.48" maxValue="-0.18"/>
    </cacheField>
    <cacheField name="Cancelamentos e reembolsos (BRL)" numFmtId="0">
      <sharedItems containsMixedTypes="1" containsNumber="1" minValue="-480.3" maxValue="23.28"/>
    </cacheField>
    <cacheField name="Total (BRL)" numFmtId="0">
      <sharedItems containsMixedTypes="1" containsNumber="1" minValue="-4690.1099999999997" maxValue="893.4"/>
    </cacheField>
    <cacheField name="Venda por publicidade" numFmtId="0">
      <sharedItems/>
    </cacheField>
    <cacheField name="SKU" numFmtId="0">
      <sharedItems count="383">
        <s v="77350"/>
        <s v="4001"/>
        <s v="Par-14104"/>
        <s v="70526/70541"/>
        <s v="Par-PG001"/>
        <s v="LT5609"/>
        <s v="66642"/>
        <s v="77144"/>
        <s v="Par-GM001"/>
        <s v="552014/15"/>
        <s v="112011"/>
        <s v="Kit-2357/8"/>
        <s v="5227/8"/>
        <s v="PG001"/>
        <s v="Par-2210"/>
        <s v="Par-5607"/>
        <s v="Par-VW001"/>
        <s v="par-13125"/>
        <s v="77354"/>
        <s v="Kit-PG001"/>
        <s v="FD001"/>
        <s v="2327"/>
        <s v="662053"/>
        <s v="2362-LD"/>
        <s v="4kit-12152"/>
        <s v="4058"/>
        <s v="11095"/>
        <s v="4041"/>
        <s v="4079"/>
        <s v="552002"/>
        <s v="Kit-2210/11"/>
        <s v="par442060/61"/>
        <s v="2312"/>
        <s v="28006"/>
        <s v="Par-5705"/>
        <s v="Par 28006"/>
        <s v="Par332052/53"/>
        <s v="PAR-5236"/>
        <s v="55142"/>
        <s v="552001"/>
        <s v="442080"/>
        <s v="662060"/>
        <s v="77350T"/>
        <s v="PAR772172/73"/>
        <s v="par442092-5307"/>
        <s v="5554"/>
        <s v="10107"/>
        <s v="24579046"/>
        <s v="PAR662012/13"/>
        <s v="225051"/>
        <s v="23079"/>
        <s v="Par-5110"/>
        <s v="229051"/>
        <s v="par552002-5701"/>
        <s v="442093"/>
        <s v="PAR-55311"/>
        <s v="112006/07"/>
        <s v="PAR-5009"/>
        <s v="Par-2367"/>
        <s v="Par-PF005"/>
        <s v="66636"/>
        <s v="112030/31"/>
        <s v="PAR-PVI1052/53"/>
        <s v="550111"/>
        <s v="2316"/>
        <s v="112008/09"/>
        <s v="66080"/>
        <s v="77366"/>
        <s v="Par-FD001"/>
        <s v="KIT-FTK3320/21"/>
        <s v="112012/13"/>
        <s v="112008"/>
        <s v="5113"/>
        <s v="PAR442080"/>
        <s v="112126/27"/>
        <s v="44911/12"/>
        <s v="55312"/>
        <s v="88461"/>
        <s v="772056/57"/>
        <s v="Par-33820"/>
        <s v="77152"/>
        <s v="2357"/>
        <s v="4076"/>
        <s v="112024/25"/>
        <s v="PAR-NZT3600"/>
        <s v="2314"/>
        <s v="442096/97"/>
        <s v="66606"/>
        <s v="772147"/>
        <s v="Par-5033"/>
        <s v="332056/57"/>
        <s v="4063"/>
        <s v="90503"/>
        <s v="55030"/>
        <s v="66412"/>
        <s v="nzt3600"/>
        <s v="Par-5717"/>
        <s v="552001/02"/>
        <s v="229012"/>
        <s v=" "/>
        <s v="2358"/>
        <s v="77350P"/>
        <s v="PVI0311-5233"/>
        <s v="2210"/>
        <s v="PAR442084/85"/>
        <s v="222031"/>
        <s v="par112074/75"/>
        <s v="kit-PG001A"/>
        <s v="662046/47"/>
        <s v="66418"/>
        <s v="PAR-PVI2183"/>
        <s v="KIT-FTK3321/22"/>
        <s v="112005B"/>
        <s v="44507"/>
        <s v="Kit-5404/5"/>
        <s v="227201"/>
        <s v="PAR-PVI442090/91"/>
        <s v="70526"/>
        <s v="112010/11"/>
        <s v="552030/1"/>
        <s v="PAR552030/31"/>
        <s v="par662030/31"/>
        <s v="77352"/>
        <s v="t1006"/>
        <s v="772007/08"/>
        <s v="772056"/>
        <s v="Par-PG001A"/>
        <s v="332042/43"/>
        <s v="442092"/>
        <s v="772032"/>
        <s v="Par-5711"/>
        <s v="77365"/>
        <s v="222104"/>
        <s v="772031"/>
        <s v="111301"/>
        <s v="772214"/>
        <s v="Par-5113"/>
        <s v="552030"/>
        <s v="882002"/>
        <s v="4004"/>
        <s v="14104"/>
        <s v="50050"/>
        <s v="112025"/>
        <s v="Par-6401"/>
        <s v="Par-5307"/>
        <s v="par772054/55"/>
        <s v="111288"/>
        <s v="par6210/11"/>
        <s v="2360-DE"/>
        <s v="PAR-5014"/>
        <s v="t1005/06"/>
        <s v="PVI2182"/>
        <s v="77173"/>
        <s v="par112058/59"/>
        <s v="Par-27020"/>
        <s v="112004b"/>
        <s v="552014"/>
        <s v="T1005"/>
        <s v="VW001"/>
        <s v="442084"/>
        <s v="222053"/>
        <s v="26048"/>
        <s v="PAR332067/68"/>
        <s v="442081/82"/>
        <s v="PAR-FTK22104"/>
        <s v="5229"/>
        <s v="772008"/>
        <s v="PAR-PVI3395"/>
        <s v="NZT0012"/>
        <s v="772106"/>
        <s v="2302"/>
        <s v="26056"/>
        <s v="77156"/>
        <s v="hl5609/10"/>
        <s v="66610/11"/>
        <s v="222014"/>
        <s v="3037"/>
        <s v="par-5001"/>
        <s v="222203"/>
        <s v="4073"/>
        <s v="PAR-PVI0605"/>
        <s v="66640"/>
        <s v="442092-3"/>
        <s v="112053"/>
        <s v="PAR-FTK22183"/>
        <s v="par222010/11b"/>
        <s v="66507"/>
        <s v="Par-12152"/>
        <s v="112101"/>
        <s v="YBR 125 Velocímetro"/>
        <s v="2324"/>
        <s v="332056"/>
        <s v="par222010/11"/>
        <s v="662050"/>
        <s v="PAR-FTK3321K"/>
        <s v="66260"/>
        <s v="PAR772106/07"/>
        <s v="PAR-332080"/>
        <s v="772054p"/>
        <s v="227205"/>
        <s v="66416"/>
        <s v="112056/57"/>
        <s v="332002"/>
        <s v="227200"/>
        <s v="Par112005B"/>
        <s v="77351"/>
        <s v="2309"/>
        <s v="222053/54"/>
        <s v="112001"/>
        <s v="Kit-2300"/>
        <s v="4Kits-14097/99"/>
        <s v="77157"/>
        <s v="par-26048"/>
        <s v="332110"/>
        <s v="PAR-PVI0606"/>
        <s v="332147"/>
        <s v="772148"/>
        <s v="66610"/>
        <s v="772152/53"/>
        <s v="2367"/>
        <s v="4002"/>
        <s v="Par-2361"/>
        <s v="112013"/>
        <s v="88487"/>
        <s v="662012"/>
        <s v="PARFTK11055"/>
        <s v="442144"/>
        <s v="11230"/>
        <s v="552033/PVI0903"/>
        <s v="66081"/>
        <s v="2353"/>
        <s v="112075"/>
        <s v="442095"/>
        <s v="772007"/>
        <s v="442057"/>
        <s v="112024"/>
        <s v="77158"/>
        <s v="par112001"/>
        <s v="90500"/>
        <s v="par222014/15"/>
        <s v="FTK22104"/>
        <s v="222015"/>
        <s v="PAR-PVI2182"/>
        <s v="662060/61"/>
        <s v="PAR442083"/>
        <s v="442081"/>
        <s v="PG002"/>
        <s v="7300"/>
        <s v="772172"/>
        <s v="662052"/>
        <s v="par112005"/>
        <s v="PAR-55120"/>
        <s v="PAR5613"/>
        <s v="55120"/>
        <s v="552032/PVI0903"/>
        <s v="112009"/>
        <s v="PAR8502"/>
        <s v="PAR-FTK00903"/>
        <s v="772055P"/>
        <s v="14097"/>
        <s v="880547"/>
        <s v="5607"/>
        <s v="332068"/>
        <s v="332053"/>
        <s v="par-5229"/>
        <s v="662047"/>
        <s v="772146"/>
        <s v="8650"/>
        <s v="24582632"/>
        <s v="5701"/>
        <s v="13125"/>
        <s v="FPI023"/>
        <s v="662041"/>
        <s v="112012"/>
        <s v="PG001A"/>
        <s v="442061"/>
        <s v="77032"/>
        <s v="112132/33"/>
        <s v="PAR-PVI1021"/>
        <s v="5307"/>
        <s v="221142"/>
        <s v="KIT-FTK3320/22"/>
        <s v="PAR-PVI1030"/>
        <s v="88459"/>
        <s v="66643"/>
        <s v="PAR442066"/>
        <s v="Par-NZT311396"/>
        <s v="2211"/>
        <s v="552002-5701"/>
        <s v="55023"/>
        <s v="552031"/>
        <s v="2 Kits 14097-14099"/>
        <s v="PAR-8001"/>
        <s v="772058"/>
        <s v="332092"/>
        <s v="PVI1047"/>
        <s v="112109"/>
        <s v="6310"/>
        <s v="772255"/>
        <s v="11419"/>
        <s v="3003"/>
        <s v="PAR-13121"/>
        <s v="55143"/>
        <s v="112106"/>
        <s v="112004"/>
        <s v="66508"/>
        <s v="par-5000"/>
        <s v="772215"/>
        <s v="par772052/53"/>
        <s v="332052"/>
        <s v="par-5203"/>
        <s v="662061"/>
        <s v="55110"/>
        <s v="552032/33"/>
        <s v="5033"/>
        <s v="2kits-12152"/>
        <s v="772148/49"/>
        <s v="442123P"/>
        <s v="882001"/>
        <s v="66642/43"/>
        <s v="332003"/>
        <s v="222072"/>
        <s v="332002/03"/>
        <s v="112102"/>
        <s v="PAR112106/7"/>
        <s v="PAR-5701"/>
        <s v="112028/29"/>
        <s v="660211"/>
        <s v="112074"/>
        <s v="70541"/>
        <s v="112023"/>
        <s v="KIT-GM001DT"/>
        <s v="13120"/>
        <s v="4043"/>
        <s v="2345"/>
        <s v="FP963"/>
        <s v="Par-23125"/>
        <s v="442091"/>
        <s v="13121"/>
        <s v="662030"/>
        <s v="2362-DE"/>
        <s v="PAR-FTK3320K"/>
        <s v="552011"/>
        <s v="66413"/>
        <s v="PVI2002"/>
        <s v="PVI2003"/>
        <s v="PAR-NZT3601"/>
        <s v="Par-PG003"/>
        <s v="552006/07"/>
        <s v="112010"/>
        <s v="PAR442067/68"/>
        <s v="par112004b"/>
        <s v="772052"/>
        <s v="552010"/>
        <s v="5127"/>
        <s v="PG003"/>
        <s v="22099"/>
        <s v="552015"/>
        <s v="90501"/>
        <s v="5404"/>
        <s v="5405"/>
        <s v="10132"/>
        <s v="par112004"/>
        <s v="PAR-14097/99"/>
        <s v="882003"/>
        <s v="662070"/>
        <s v="880549"/>
        <s v="227203"/>
        <s v="112006"/>
        <s v="55028"/>
        <s v="112005"/>
        <s v="222010"/>
        <s v="552001-5701"/>
        <s v="77146"/>
        <s v="332117"/>
        <s v="FTK110165"/>
        <s v="FTK11060"/>
        <s v="222010b"/>
        <s v="8kit-12152"/>
        <s v="PF005"/>
        <s v="hl5609"/>
        <s v="112052"/>
        <s v="772025"/>
      </sharedItems>
    </cacheField>
    <cacheField name="N.º de anúncio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MixedTypes="1" containsNumber="1" minValue="14.9" maxValue="589.69000000000005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Transportadora" numFmtId="0">
      <sharedItems/>
    </cacheField>
    <cacheField name="Número de rastreamento" numFmtId="0">
      <sharedItems/>
    </cacheField>
    <cacheField name="URL de seguimiento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Transportadora2" numFmtId="0">
      <sharedItems/>
    </cacheField>
    <cacheField name="Número de rastreamento2" numFmtId="0">
      <sharedItems/>
    </cacheField>
    <cacheField name="URL de seguimiento2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1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020.510438657409" createdVersion="5" refreshedVersion="5" minRefreshableVersion="3" recordCount="383">
  <cacheSource type="worksheet">
    <worksheetSource ref="A1:G384" sheet="Resumo"/>
  </cacheSource>
  <cacheFields count="7">
    <cacheField name="SKU" numFmtId="0">
      <sharedItems count="383">
        <s v="Par-VW001"/>
        <s v="77350"/>
        <s v="Par332052/53"/>
        <s v="4063"/>
        <s v="77354"/>
        <s v="10107"/>
        <s v="24579046"/>
        <s v="Par-14104"/>
        <s v="Par-GM001"/>
        <s v="2316"/>
        <s v="LT5609"/>
        <s v="Par-PF005"/>
        <s v="Kit-2210/11"/>
        <s v="4041"/>
        <s v="2327"/>
        <s v="552001"/>
        <s v="Kit-PG001"/>
        <s v="Par 28006"/>
        <s v="FD001"/>
        <s v="5554"/>
        <s v="2314"/>
        <s v="66418"/>
        <s v="552002"/>
        <s v="77352"/>
        <s v="VW001"/>
        <s v="55142"/>
        <s v="Par-2210"/>
        <s v="4058"/>
        <s v="70526/70541"/>
        <s v="Par-5607"/>
        <s v="par112058/59"/>
        <s v="66412"/>
        <s v="Par-PG001"/>
        <s v="225051"/>
        <s v="4kit-12152"/>
        <s v="Par-2367"/>
        <s v="Par-5110"/>
        <s v="4079"/>
        <s v="par-13125"/>
        <s v="Par-27020"/>
        <s v="552001/02"/>
        <s v="55312"/>
        <s v="88461"/>
        <s v="kit-PG001A"/>
        <s v="Par-5033"/>
        <s v="14104"/>
        <s v="28006"/>
        <s v="4001"/>
        <s v="77350T"/>
        <s v="PAR662012/13"/>
        <s v="662053"/>
        <s v="2358"/>
        <s v="77152"/>
        <s v="Par112005B"/>
        <s v="4004"/>
        <s v="66413"/>
        <s v="Kit-5404/5"/>
        <s v="Par-5113"/>
        <s v="2302"/>
        <s v="23079"/>
        <s v="2357"/>
        <s v="55023"/>
        <s v="66640"/>
        <s v="YBR 125 Velocímetro"/>
        <s v="222014"/>
        <s v="229012"/>
        <s v="662052"/>
        <s v="66636"/>
        <s v="77144"/>
        <s v="PAR-5009"/>
        <s v="Par-5307"/>
        <s v="par552002-5701"/>
        <s v="Par-PG001A"/>
        <s v="227201"/>
        <s v="70526"/>
        <s v="PAR552030/31"/>
        <s v="PAR-PVI442090/91"/>
        <s v="PVI0311-5233"/>
        <s v="111301"/>
        <s v="112024/25"/>
        <s v="332052"/>
        <s v="662012"/>
        <s v="66416"/>
        <s v="77366"/>
        <s v="90503"/>
        <s v="Par-5705"/>
        <s v="26048"/>
        <s v="26056"/>
        <s v="552031"/>
        <s v="par112005"/>
        <s v="par222010/11b"/>
        <s v="PAR-55311"/>
        <s v="Par-5717"/>
        <s v="14097"/>
        <s v="2353"/>
        <s v="4076"/>
        <s v="44911/12"/>
        <s v="77146"/>
        <s v="Kit-2357/8"/>
        <s v="PAR-55120"/>
        <s v="PAR-PVI2182"/>
        <s v="PG001"/>
        <s v="112012/13"/>
        <s v="112025"/>
        <s v="2312"/>
        <s v="332056/57"/>
        <s v="552014"/>
        <s v="552030/1"/>
        <s v="66610"/>
        <s v="772007/08"/>
        <s v="77350P"/>
        <s v="77351"/>
        <s v="hl5609/10"/>
        <s v="par112001"/>
        <s v="par442060/61"/>
        <s v="PAR442084/85"/>
        <s v="PAR-5236"/>
        <s v="Par-5711"/>
        <s v="PAR-FTK3321K"/>
        <s v="t1005/06"/>
        <s v="112004b"/>
        <s v="112005B"/>
        <s v="11230"/>
        <s v="2210"/>
        <s v="222053/54"/>
        <s v="227205"/>
        <s v="229051"/>
        <s v="2345"/>
        <s v="2362-LD"/>
        <s v="332092"/>
        <s v="4002"/>
        <s v="4073"/>
        <s v="442080"/>
        <s v="442084"/>
        <s v="5227/8"/>
        <s v="552014/15"/>
        <s v="552030"/>
        <s v="66080"/>
        <s v="66606"/>
        <s v="772008"/>
        <s v="par112074/75"/>
        <s v="par222014/15"/>
        <s v="Par-2361"/>
        <s v="PAR-332080"/>
        <s v="par-5229"/>
        <s v="PAR-PVI0606"/>
        <s v="PAR-PVI3395"/>
        <s v="T1005"/>
        <s v="112001"/>
        <s v="112010/11"/>
        <s v="112024"/>
        <s v="112074"/>
        <s v="13125"/>
        <s v="222203"/>
        <s v="2309"/>
        <s v="332042/43"/>
        <s v="332053"/>
        <s v="442081/82"/>
        <s v="442092"/>
        <s v="4Kits-14097/99"/>
        <s v="552002-5701"/>
        <s v="662050"/>
        <s v="66507"/>
        <s v="70541"/>
        <s v="77156"/>
        <s v="77157"/>
        <s v="772031"/>
        <s v="772032"/>
        <s v="772146"/>
        <s v="Kit-2300"/>
        <s v="KIT-FTK3320/21"/>
        <s v="Par-12152"/>
        <s v="par222010/11"/>
        <s v="par-5000"/>
        <s v="par-5001"/>
        <s v="PAR-5014"/>
        <s v="PAR-5701"/>
        <s v="Par-6401"/>
        <s v="PAR-FTK3320K"/>
        <s v="PAR-PVI1052/53"/>
        <s v="PAR-PVI2183"/>
        <s v="PG001A"/>
        <s v="111288"/>
        <s v="112004"/>
        <s v="112006/07"/>
        <s v="112008/09"/>
        <s v="112009"/>
        <s v="112011"/>
        <s v="112013"/>
        <s v="112075"/>
        <s v="112101"/>
        <s v="112102"/>
        <s v="112126/27"/>
        <s v="11419"/>
        <s v="221142"/>
        <s v="222015"/>
        <s v="222104"/>
        <s v="2360-DE"/>
        <s v="2362-DE"/>
        <s v="3003"/>
        <s v="3037"/>
        <s v="332002"/>
        <s v="332002/03"/>
        <s v="4043"/>
        <s v="442093"/>
        <s v="442095"/>
        <s v="442096/97"/>
        <s v="50050"/>
        <s v="5229"/>
        <s v="55030"/>
        <s v="55110"/>
        <s v="552032/PVI0903"/>
        <s v="5701"/>
        <s v="662046/47"/>
        <s v="662060"/>
        <s v="66260"/>
        <s v="66642"/>
        <s v="7300"/>
        <s v="77032"/>
        <s v="772056"/>
        <s v="772214"/>
        <s v="77365"/>
        <s v="882002"/>
        <s v="8kit-12152"/>
        <s v="FTK110165"/>
        <s v="KIT-FTK3321/22"/>
        <s v="par112004b"/>
        <s v="PAR112106/7"/>
        <s v="PAR-13121"/>
        <s v="Par-33820"/>
        <s v="PAR442083"/>
        <s v="par442092-5307"/>
        <s v="par6210/11"/>
        <s v="Par-FD001"/>
        <s v="PARFTK11055"/>
        <s v="PAR-FTK22104"/>
        <s v="PAR-FTK22183"/>
        <s v="Par-PG003"/>
        <s v="PAR-PVI0605"/>
        <s v="PAR-PVI1021"/>
        <s v="PF005"/>
        <s v="11095"/>
        <s v="112005"/>
        <s v="112006"/>
        <s v="112008"/>
        <s v="112010"/>
        <s v="112012"/>
        <s v="112023"/>
        <s v="112028/29"/>
        <s v="112030/31"/>
        <s v="112052"/>
        <s v="112053"/>
        <s v="112056/57"/>
        <s v="112106"/>
        <s v="112109"/>
        <s v="13120"/>
        <s v="13121"/>
        <s v="2 Kits 14097-14099"/>
        <s v="22099"/>
        <s v="2211"/>
        <s v="222010"/>
        <s v="222010b"/>
        <s v="222031"/>
        <s v="222053"/>
        <s v="222072"/>
        <s v="227200"/>
        <s v="227203"/>
        <s v="2324"/>
        <s v="2367"/>
        <s v="2kits-12152"/>
        <s v="332003"/>
        <s v="332056"/>
        <s v="332068"/>
        <s v="332117"/>
        <s v="442057"/>
        <s v="442061"/>
        <s v="442081"/>
        <s v="442091"/>
        <s v="442092-3"/>
        <s v="442123P"/>
        <s v="44507"/>
        <s v="5033"/>
        <s v="5113"/>
        <s v="5127"/>
        <s v="5307"/>
        <s v="5404"/>
        <s v="5405"/>
        <s v="550111"/>
        <s v="55028"/>
        <s v="55120"/>
        <s v="55143"/>
        <s v="552001-5701"/>
        <s v="552010"/>
        <s v="552011"/>
        <s v="552015"/>
        <s v="552032/33"/>
        <s v="5607"/>
        <s v="6310"/>
        <s v="660211"/>
        <s v="66081"/>
        <s v="662030"/>
        <s v="662047"/>
        <s v="662060/61"/>
        <s v="662061"/>
        <s v="662070"/>
        <s v="66508"/>
        <s v="66610/11"/>
        <s v="66642/43"/>
        <s v="66643"/>
        <s v="77158"/>
        <s v="77173"/>
        <s v="772007"/>
        <s v="772025"/>
        <s v="772054p"/>
        <s v="772055P"/>
        <s v="772147"/>
        <s v="772148"/>
        <s v="772148/49"/>
        <s v="772215"/>
        <s v="772255"/>
        <s v="8650"/>
        <s v="880547"/>
        <s v="880549"/>
        <s v="882003"/>
        <s v="88459"/>
        <s v="88487"/>
        <s v="90500"/>
        <s v="90501"/>
        <s v="FP963"/>
        <s v="FPI023"/>
        <s v="FTK11060"/>
        <s v="KIT-FTK3320/22"/>
        <s v="KIT-GM001DT"/>
        <s v="nzt3600"/>
        <s v="par112004"/>
        <s v="PAR-14097/99"/>
        <s v="Par-23125"/>
        <s v="par-26048"/>
        <s v="PAR332067/68"/>
        <s v="PAR442066"/>
        <s v="PAR442067/68"/>
        <s v="par-5203"/>
        <s v="PAR5613"/>
        <s v="par662030/31"/>
        <s v="par772052/53"/>
        <s v="PAR772106/07"/>
        <s v="PAR772172/73"/>
        <s v="PAR-8001"/>
        <s v="PAR8502"/>
        <s v="PAR-FTK00903"/>
        <s v="PAR-NZT3600"/>
        <s v="PAR-NZT3601"/>
        <s v="PAR-PVI1030"/>
        <s v="PG002"/>
        <s v="PVI1047"/>
        <s v="PVI2003"/>
        <s v="PVI2182"/>
        <s v="t1006"/>
        <s v=" "/>
        <s v="10132"/>
        <s v="112132/33"/>
        <s v="24582632"/>
        <s v="332110"/>
        <s v="332147"/>
        <s v="442144"/>
        <s v="552006/07"/>
        <s v="552033/PVI0903"/>
        <s v="662041"/>
        <s v="772052"/>
        <s v="772056/57"/>
        <s v="772058"/>
        <s v="772106"/>
        <s v="772152/53"/>
        <s v="772172"/>
        <s v="882001"/>
        <s v="FTK22104"/>
        <s v="hl5609"/>
        <s v="NZT0012"/>
        <s v="PAR442080"/>
        <s v="par772054/55"/>
        <s v="Par-NZT311396"/>
        <s v="PG003"/>
        <s v="PVI2002"/>
      </sharedItems>
    </cacheField>
    <cacheField name="CATEGORIA" numFmtId="0">
      <sharedItems containsMixedTypes="1" containsNumber="1" containsInteger="1" minValue="0" maxValue="0" count="31">
        <s v="Rolamento Roda"/>
        <s v="Cabo Câmbio"/>
        <s v="Bandeja"/>
        <s v="Capa Pedal"/>
        <s v="Bomba Combustível"/>
        <s v="Terminal Cabo Câmbio"/>
        <s v="Pino de Freio"/>
        <s v="Reparo alavanta Câmbio"/>
        <s v="Rolamento Eixo"/>
        <s v="Haste Câmbio"/>
        <s v="Cabo Embreagem"/>
        <s v="Cabo de Freio"/>
        <s v="Bieleta"/>
        <s v="Pino de Porta"/>
        <s v="Suporte Radiador"/>
        <s v="Cabo de Capô"/>
        <s v="Cabo velocímetro Moto"/>
        <s v="Cabo de Velocímetro"/>
        <s v="Bandeja e Bieleta"/>
        <s v="Pivô"/>
        <s v="Cabo limitador tampa traseira"/>
        <s v="Suporte Câmbio"/>
        <s v="Coifa Homocinética"/>
        <s v="Pastilha de Freio"/>
        <s v="Cabo de Acelerador"/>
        <s v="Caixa Rótula"/>
        <s v="Garfo Embreagem"/>
        <s v="Rolamento semi Eixo"/>
        <s v="Cupula alavanca"/>
        <n v="0"/>
        <s v="Diversos"/>
      </sharedItems>
    </cacheField>
    <cacheField name="Descrição" numFmtId="0">
      <sharedItems containsMixedTypes="1" containsNumber="1" containsInteger="1" minValue="0" maxValue="0" count="381">
        <s v="Par Kit Rolamento Traseiro Gol"/>
        <s v="Cabo De Engate E Seleção Corsa Classic 2005/2014"/>
        <s v="Par Morceguinho Dianteiro Celta 1998 A 2015"/>
        <s v="Capa Pedal Freio Embreagem Gm Onix Prisma Cobalt Spin Sonic"/>
        <s v="Cabo De Marcha Trambulador Agile E Montana Novo 2009 A 2014"/>
        <s v="Kit Bomba Combustível Gasolina Sistema Bosch Corsawind 96a07"/>
        <s v="Terminal Conector Cabo Trambulador Celta 2005 Em Diante"/>
        <s v="Par Kit Pino Guia Bucha Pinça Freio Fiat Linea 2009 Até 2016"/>
        <s v="Par Kit Rolamento Roda Traseira Corsa 1.6 8/16v 1994 A 2004"/>
        <s v="Kit Reparo Alavanca Câmbio Trambulador Prisma 2007 Até 2011"/>
        <s v="Kit Reparo Terminal Cabo Engate Seleção Peugeot 208 E 307"/>
        <s v="Par Reparo Rolamento Eixo Traseiro Palio Weekend Marea Brava"/>
        <s v="Kit Bieleta Haste Trambulador Peugeot 206 207 1.4 8v 1.6 16v"/>
        <s v="Capa Pedal Kia Bongo K2500 K2700 K2799 Hr H100"/>
        <s v="Kit Reparo Bucha Alavanca Câmbio Varão Corsa"/>
        <s v="Bandeja Lado Esquerdo Peugeot 206 Todos 1999 A 2010 C Pivô"/>
        <s v="Kit Rolamento Eixo Traseiro C/ Bucha Peugeot 206/207 47mm"/>
        <s v="Par Reparo Pino Guia Pinça De Freio Dianteiro Nissan Versa"/>
        <s v="Kit Rolamento Roda Traseira Ford Ka 1997 1998 1999 2000-2002"/>
        <s v="Terminal Cabo De Engate Golf Vw Polo 2000"/>
        <s v="Reparo Alavanca Cambio Corsa Classic Celta 2005/2014"/>
        <s v="Cabo De Embreagem Palio 1.0 (46522369) 1996 1997 98 99 2000"/>
        <s v="Bandeja Lado Direito Peugeot 206 Todos 1999 A 2010 Com Pivô"/>
        <s v="Cabo De Marcha Astra 2001/2005 Original 93306003"/>
        <s v="Kit Rolamento Roda Traseira Gol G1 G2 G3 G4 G5 Novo"/>
        <s v="Cabo De Freio Parati Gol Special"/>
        <s v="2 Haste Bieleta Câmbio Peugeot 206 207  1.4 1.6 16cm Curta"/>
        <s v="Capa De Pedal Freio E Embreagem Citroen C3"/>
        <s v="Kit Reparo Alavanca Cambio Completo Saveiro Cht 1982 À 2005"/>
        <s v="Par Bieleta Dianteira Tucson Sportage"/>
        <s v="Par Bandeja Inferior Com Pivô Idea Elx 2005 A 2016"/>
        <s v="Cabo De Embreagem Ducato(2.8mglu)2001 2002 2003 2004 2005..."/>
        <s v="Kit Rolamento Eixo Traseiro Peugeot206/207 C/barra 47mm"/>
        <s v="Cabo De Câmbio Hyundai Hr 2005 A 2012"/>
        <s v="4kits Pino Bucha Dobradiçaporta Corcel,delrey,pampa,belina"/>
        <s v="Suporte Radiador Vectra Cd 2.0 97 A 98 Ld/le"/>
        <s v="Par Bieleta Dianteira Fiat Stilo Punto Bravo Linea"/>
        <s v="Kit Capa De Pedal New Fiesta/ New Ka/ New Ecosport"/>
        <s v="Par Pinoguia Pinça De Freio Cobalt Ltz1.4 Aut Flex 2012"/>
        <s v="Par Reparo Pino Guia Pinça De Freio Dianteiro Corolla 03a08"/>
        <s v="Par Bandeja Peugeot 206 Todos 1999 A 2010"/>
        <s v="Cabo De Capô Gol G4 Com Alavanca 2005"/>
        <s v="Cabo De Capô Com Alavanca Santana Quantum 1992 A 2001"/>
        <s v="Kit Rolamento Eixo Traseiro C/ Bucha Peugeout 207 50mm"/>
        <s v="Par Bieleta Dianteira Nova Ecosport De 2012 Em Diante"/>
        <s v="Kit Pino Guia Bucha Pinça Freio Vw Gol G2 Até G6"/>
        <s v="Reparo Pino Guia Pinça De Freio Dianteiro Nissan Versa"/>
        <s v="Capa Pedal Acelerador Freio Embreagem Voyage Saveiro Gol"/>
        <s v="Cabo De Marcha Prisma 2007/2014 Com Terminal"/>
        <s v="Par Bandeja Inferior Com Pivô Kwid 2017 Em Diante"/>
        <s v="Bandeja Com Pivô Esquerda Sandero 2006 Em Diante"/>
        <s v="Suporte Coxin Radiador Direito Corsa Frente Montana 2002/12"/>
        <s v="Cabo De Capô Com Alavanca Monza Chevette"/>
        <s v="Par Bracinho Oscilante Com Pivô Fiat Uno 1986 A 1996"/>
        <s v="Capa Pedal Acelerador Freio Embreagem Corsa 1994 Até 2015"/>
        <s v="Cabo De Embreagem Fiorino Motor 1.3 8v Fire 2004 A 2007"/>
        <s v="Par Bieleta Dianteira Honda Fit 2003 Até 2008 1.4 1.5"/>
        <s v="Par De Bieleta Dianteira Novo Palio 2012 Em Diante 51868333"/>
        <s v="Kit Reparo Trambulador Cambio Vectra Com Liame 1995 A 2005"/>
        <s v="Pino Da Dobradiça Da Porta Blazer E S10"/>
        <s v="Suporte Coxin Radiador Esquerdo Corsa Frente Montana 2002/12"/>
        <s v="Cabo Embreagem Parati Saveiro Gol 94 95 96 97 98"/>
        <s v="Cabo Do Trambulador Engate Palio Way Economy 2004 Em Diante"/>
        <s v="Cabo De Velocímetro Yamaha Ybr 125 2003 2004 2005"/>
        <s v="Bandeja Superior Direita Com Pivô Ranger 1998 A 2011"/>
        <s v="Cabo De Velocímetro Mitsubishi L200 Outdor 2003 Em Diante"/>
        <s v="Bandeja Com Pivô Direita Sandero 2006 Em Diante"/>
        <s v="Cabo De Engate Palio / Siena / Strada"/>
        <s v="Cabo De Velocímetro Corsa Wind Gl Gls Gsi 1994 Em Diante"/>
        <s v="Par Bieleta Fiesta 2003 A 2014"/>
        <s v="Par Bieleta Dianteira Vw Spacefox E Spacecross Todas Versões"/>
        <s v="Par Bandeja E Bieleta Peugeot 206 Todos 1999 A 2010"/>
        <s v="Kit Rolamento Eixo Traseiro Peugeot 206/207 C/barra 50mm"/>
        <s v="Cabo Embreagem (regulagem Manual) Peugeot 206 1999 Em Diante"/>
        <s v="Kit Alavanca Cambio Pampa 1990 À 1997"/>
        <s v="Par Bandeja Inferior Xsara Picasso 2001 A 2011 Com Pivô"/>
        <s v="Par Pivô Voyage G5 2008 Em Diante Com Direção Hidraulica"/>
        <s v="Par Pivô Suspensão E Bieletas Sonic 2012 Em Diante"/>
        <s v="Cabo De Embreagem Toyota Etios 1.3/1.5 16v 2012/2013..."/>
        <s v="Par Bandeja Inferior Palio 1996 Á 2001 Sem Barra Com Pivô"/>
        <s v="Morceguinho Dianteiro Prisma Lado Direito 2007 A 2012"/>
        <s v="Bandeja Inferior Direita Com Pivô Kwid 2017 Em Diante"/>
        <s v="Cabo De Embreagem Palio 1.0 (46781013) 2000 2001 2002 2003"/>
        <s v="Cabo De Câmbio Spin 2013 Em Diante"/>
        <s v="Kit Reparo Trambulador Sandero 2007 À 2019"/>
        <s v="Par Bieleta Dianteira C4 Grand Picasso 2008 A 2015"/>
        <s v="Kit Pino Guia Pinça De Freio Diant 1lado L200 Sport 2004"/>
        <s v="Kit Pino Guia Pinça Freio Pajero Tr4 2003 Em Diante"/>
        <s v="Bandeja Inferior Direita Xsara Picasso 2001 A 2011"/>
        <s v="Par Bracinho Oscilante Bucha Pivô Uno 2002 Em Diante"/>
        <s v="Par Braço Oscilante Com Bucha Escort 1983 A 1996"/>
        <s v="Par Cabo Limitador Da Tampa Traseira Saveiro G2 G3 G4"/>
        <s v="Par Bieleta Barra Peugeot 408 3008 307 308 C4"/>
        <s v="Pino Reparo Da Dobradiça Porta Uno Mille Ld Le 2006"/>
        <s v="Suporte Traseiro Do Motor Cambio Manual Astra 2003"/>
        <s v="Capa Pedal Embreagem Freio Sandero Logan 2007 Até 2011"/>
        <s v="Cabo De Marcha Gm Astra E Zafira 2009"/>
        <s v="Cabo De Velocímetro Astra Todos Câmbio Mecânico 1994 A 1996"/>
        <s v="Suporte (coxim) Radiador Corsa Frente Montana 2002/2012"/>
        <s v="Par Cabo De Freio Fusca 1.300 Todos Até 1981"/>
        <s v="Par Pivô Inferior Da Bandeja Scenic 1998 A 2010"/>
        <s v="Reparo Rolamento Eixo Traseiro Pegeout 206/207 C/barra 47mm"/>
        <s v="Par Bandeja Inferior Fiat Marea 1999 Á 2008"/>
        <s v="Bandeja  Esquerda Palio 1996 Á 2001  Com Pivô"/>
        <s v="Reparo Bucha Cabo Marcha Celta Prisma Montana Astra Agile"/>
        <s v="Par Morceguinho Dianteira Montana 2011 A 2016"/>
        <s v="Bandeja C4 Picasso 2009 Á 2014 Lado Direito"/>
        <s v="Par Bandeja Inferior Peugeot Partner"/>
        <s v="Cabo Do Trambulador Engate Palio 1.0 1996 A 2000"/>
        <s v="Par Bandeja Dianteira Com Pivô Honda City 2009 A 2013"/>
        <s v="Cabo De Trambulador Prisma 2007 A 2014 Com Pino De Regulagem"/>
        <s v="Cabo De Marcha Vectra Expression 2007"/>
        <s v="Par Bieleta Dianteira Ld E Le Sorento 2009 A 2013"/>
        <s v="Par Bandeja Traseira Uno Mille 1991 A 2011"/>
        <s v="Par Bandeja Inferior Sem Pivô Santana 1988 A 2002"/>
        <s v="Par Bandeja Inferior Com Pivô Logus 1993 A 1996"/>
        <s v="Par Bieleta Traseira Barra Estabilizadora Blazer 1996 A 2011"/>
        <s v="Par Bieleta Dianteira Aircross 2011 Em Diante"/>
        <s v="Par Coifa Semi Eixo Câmbio Fiat Tipo Todos 1.6"/>
        <s v="Par Terminal Cabo Trambulador Grand Siena 2014 Em Diante"/>
        <s v="Bracinho Oscilante Com Pivô E Buchas Fiat 147 Todos"/>
        <s v="Bracinho Oscilante Com Pivô Uno Mille 1991 A 2011"/>
        <s v="Pastilha De Freio Dianteira Escort Sw 1.8 1997 A Fev 2009"/>
        <s v="Haste Bieleta Do Câmbio Peugeot 206 207  1.4 .16 161mm Curta"/>
        <s v="Par Bandeja Dianteira Com Pivô Fiesta 2003 A 2009"/>
        <s v="Cabo De Embreagem 206 1.0 16v D4d 1060mm Regulagem Manual"/>
        <s v="Cabo De Acelerador Mitsubishi L200 Sport 2003 Em Diante"/>
        <s v="Pino Regulagem Da Ponta Do Cabo De Marcha Montana Nova 2011+"/>
        <s v="Suporte Superior Radiador Celta 2011 Lado Direito"/>
        <s v="Bandeja Direita Com Pivô Sonic 2012 Em Diante"/>
        <s v="Capa De Pedal Freio Embreagem Fox  2013"/>
        <s v="Capa De Pedal Freio E Embreagem Renault Kwid"/>
        <s v="Bandeja Inferior Belina Scala 1984 A 1991"/>
        <s v="Bandeja Inferior Direita Com Pivô Escort 1997 A 2003"/>
        <s v="Par Bieleta Dianteira Le Ld Tracker 2014 A 2020"/>
        <s v="Par Bandeja C4 Pallas 2007 Á 2013"/>
        <s v="Bandeja Inferior Esquerdo Peugeot Partner 1999 Em Diante"/>
        <s v="Cabo De Capô Com Alavanca 1566mm Uno Vivace 2010 A 2015"/>
        <s v="Cabo De Câmbio Engate Uno Mille 2004 A 2013"/>
        <s v="Bandeja Dianteira Direita Com Pivô Honda Fit 2009 A 2013"/>
        <s v="Par Bandeja Com Pivô Palio Weekend Adventure 2005 A 2008"/>
        <s v="Par Bandeja Superior Com Pivô Ranger 1998 A 2011"/>
        <s v="Suporte Radiador Corsa Sedan Wind Milen 1.0 C/ar 1999"/>
        <s v="Par Bandeja Dianteira Astra Sem Pivô 1999 Á 2011"/>
        <s v="Par Bieleta Dianteira Cruze Malibe 2010 Em Diante"/>
        <s v="Par Pivô Bandeja Dianteira  Fluence 2011 Em Diante"/>
        <s v="Par Pivô Inferior Da Bandeja Dianteira Fiesta 2002 A 2014"/>
        <s v="Terminal Cabo Câmbio Engate 13mm Grand Siena 2014 Em Diante"/>
        <s v="Bandeja Traseira Uno Fire 2002 A 2011"/>
        <s v="Par Bandeja Inferior Fiat Tempra Sw"/>
        <s v="Bandeja Direita Palio 1996 Á 2001 Com Pivô"/>
        <s v="Bandeja Com Pivô Direita Fiorino 2014 Em Diante"/>
        <s v="Pino Guia De Pinça De Freio Cobalt/sonic/spin/onix 2012a2019"/>
        <s v="Cabo De Freio Dianteiro Freemont 2011 A 2016"/>
        <s v="Suporte Da Alavanca De Seleção Trambulador Celta 2002 A 2016"/>
        <s v="Par Morceguinho Corsa 1994 A 1998"/>
        <s v="Morceguinho Dianteiro Corsa Lado Esquerdo 1998 A 2003"/>
        <s v="Par Bandeja Superior Sem Pivô Ford Pampa 1984 À 1997"/>
        <s v="Bandeja Ld Gol G5 2008 Em Diante Com Direção Hidraulica"/>
        <s v="Pino Dobradiça Porta  Ld/le Uno Mille 2003/2004"/>
        <s v="Bandeja E Bieleta Lado Direito Peugeot 206 Todos 1999 A 2010"/>
        <s v="Bandeja Dianteira Direita Sem Pivô Sandero 2008 A 2014"/>
        <s v="Cabo De Capô Com Alavanca 1575mm Palio Weekend 97 A 00"/>
        <s v="Kit Reparo Alavanca Câmbio Pampa Motor Ap 1990 À 1997"/>
        <s v="Cabo De Capô Com Alavanca Opala 1984 Em Diante"/>
        <s v="Cabo De Capô Com Botão Opala 1975 A 1983"/>
        <s v="Bandeja Esquerda Inferior Corolla 2001 A 2019"/>
        <s v="Bandeja Direita Inferior Corolla Fielder 2002 A 2019"/>
        <s v="Bandeja Lado Direito Hb20 Sedan Automático"/>
        <s v="Kit Bucha Reparo Trambulador Cambio Corsa Celta Com Liame"/>
        <s v="Kit Coifa Semi Eixo Lado Câmbio Uno 1991 A 1996"/>
        <s v="2kits Pino Buchas Dobradiça Porta Ford Pampa1995"/>
        <s v="Par Bieleta Dianteira Focus 2000 A 2008"/>
        <s v="Par Bieleta Dianteira Ka 1997 A 2007"/>
        <s v="Par Bieleta Dianteira Ranger 1999 A 2011"/>
        <s v="Par Bieleta Dianteira Peugeot 206 1999 A 2011"/>
        <s v="Par Bieleta Dianteira Citroen Xsara Picasso 2000 A 2012 10mm"/>
        <s v="Par Coifa Semi Eixo Lado Câmbio Fiorino 1980 A 2009"/>
        <s v="Par Pivô Da Bandeja Strada Adventure Locker 2009 A 2017"/>
        <s v="Par Pivô Da Bandeja Dianteira Clio 2003 A 2016"/>
        <s v="Kit De Rolamento Eixo Traseiro 207 Passion Com Barra 50mm"/>
        <s v="Cabo De Capô Sem Alavanca Amarok 2010 Em Diante"/>
        <s v="Bracinho Oscilante Com Pivô Sem Bucha Fiat Panorama"/>
        <s v="Par Braço Tensor Com Terminal Uno Mille 2004 A 2013"/>
        <s v="Par Braço Tensor Dianteira Sem Terminal Uno Mille 85 A 2004"/>
        <s v="Braço Tensor Esquerda Sem Terminal Uno Mille 1985 A 2004"/>
        <s v="Bandeja Inferior Esquerda Fiat Tipo 1993 A 2008"/>
        <s v="Bandeja Inferior Esquerda Fiat Marea 1999 A 2008"/>
        <s v="Bandeja Inferior Esquerda Com Pivô Idea Adventure 2006 A 16"/>
        <s v="Bandeja Dianteira Esquerda Sem Pivô Punto 2006 A 2014"/>
        <s v="Bandeja Dianteira Direita Com Pivô Fiat Punto 2006 A 2014"/>
        <s v="Pastilha De Freio Dianteira Gol G5 G6 1.0 1.6 2012 Em Diante"/>
        <s v="Cabo De Capô Com Alavanca 1623mm Strada 2008 A 2012"/>
        <s v="Bandeja Superior Esquerda Com Pivô Ranger 1998 A 2011"/>
        <s v="Bandeja Fiesta 2008 A 2014 Lado Direito Com Pivo"/>
        <s v="Par Suporte Radiador Corsa Pick-up 1.6 1995"/>
        <s v="Suporte Sup. Radiador Celta 2005 Le/ld"/>
        <s v="Caixa Rótula Alavanca Câmbio Gol G1 G2 G3"/>
        <s v="Caixa Rótula Alavanca Câmbio Gol Bola G2 1995 A 2001"/>
        <s v="Bandeja Superior Direito Com Pivô Chevette 1973 À 1993"/>
        <s v="Par Bandeja Superior Sem Pivô Chevette 1973 À 1993"/>
        <s v="Kit Capa De Pedal Vw Crossfox 2005 A 2021"/>
        <s v="Bandeja Le Saveiro G5 2008 Em Diante Com Direção Hidraulica"/>
        <s v="Bandeja Inferior Ambos Os Lados Fox 2004 Á 2013"/>
        <s v="Par Bandeja Dianteira Com Pivô Fox 2003 A 2014"/>
        <s v="Garfo Da Embreagem Citroen Aircross 2011"/>
        <s v="Bieleta Dianteira Malibe 2010 2011 2012 Em Diante"/>
        <s v="Cabo De Embreagem Gol Ap Efi 1.6 1.8 E 2.0 1998 Até 2006"/>
        <s v="Cabo De Capô Gol Com Alavanca 1984 Em Diante"/>
        <s v="Bandeja Inferior Direita Com Pivô Peugeot 208 2013 A 2022"/>
        <s v="Bieleta Dianteira Ambos Os Lados C3 Picasso 2012 A 2016"/>
        <s v="Par Bandeja Dianteira Com Pivô Sandero 2014 A 2019"/>
        <s v="Bandeja Inferior Duster Lado Passageiro 2011 Á 2014 Sem Pivô"/>
        <s v="Pastilha Freio Dianteira Hb20 1.0 12v 2012 A 2019"/>
        <s v="Cabo Do Trambulador Engate Strada 1.4 Fire Mpi 8v 2012"/>
        <s v="Bieleta Dianteira Ambos Os Lados J6 2011 À 2017"/>
        <s v="Cabo De Embreagem Classic 2001 Em Diante"/>
        <s v="Bandeja Direita Inferior Com Pivô I30 2008 A 2012"/>
        <s v="Bandeja Inferior Direito Pajero Tr4 Sem Pivô 2000 Á 2014"/>
        <s v="Cabo Do Trambulador Spin 2013 Em Diante"/>
        <s v="Bandeja Dianteira Direita Com Pivô J3 2011 À 2015"/>
        <s v="8 Kits Pino Bucha Dobradiça Porta Del Rey 1987"/>
        <s v="Rolamento Coifa Palio G1 1.0 1996 A 2000"/>
        <s v="Kit Coifa Semi Eixo Lado Câmbio E Roda Palio 1996 A 2017"/>
        <s v="Par Bracinho Oscilante Com Pivô E Buchas Fiat 147 Todos"/>
        <s v="Par Bandeja Com Pivô Grand Siena 2012 Em Diante"/>
        <s v="Par Reparo Pino Guia Pinça De Freio Kadett 1993 Até 1996"/>
        <s v="Par Cabo Limitador Tampa Tras Nova Strada Iv 2013 Em Diante"/>
        <s v="Par Bandeja Inferior Sem Pivô Verona 1993 A 1996"/>
        <s v="Par Bandeja Com Pivô E Bieleta Voyage G6 2012 A 2016"/>
        <s v="Par Bieleta Dianteira Nissan Altima 2013 A 2019"/>
        <s v="2 Kit's Rolamento Roda Traseira Escort 94 Fiesta 95 Ka 97"/>
        <s v="Par Pivô Bandeja Dianteira Linea 2009 A 2017"/>
        <s v="Par Pivô Da Bandeja Dianteira Ix35 2010 A 2017"/>
        <s v="Par Pivô Da Bandeja Dianteira Scenic 2003 A 2010"/>
        <s v="2 Kit's De Rolamento Eixo Traseiro Xsara Picasso 2001 A 2011"/>
        <s v="Par Pivô Da Bandeja Dianteira Duster 2011 A 2019"/>
        <s v="Par Pivô Bandeja Inferior Ambos Os Lados Ka 1997 À 2007"/>
        <s v="Reparo Traseiro Rolamento Blindado Palio Weekend Marea Brava"/>
        <s v="Pastilha De Freio Dianteira Palio 1.5 Mar 1998 A 2000"/>
        <s v="Bracinho Oscilante Com Pivô E Bucha Uno Mille 1991 Em Diante"/>
        <s v="Braço Tensor Direito Com Terminal Uno Mille 1985 A 2004"/>
        <s v="Braço Tensor Direita Sem Terminal Uno Mille 1985 A 2004"/>
        <s v="Bandeja Inferior Direito Fiat Tipo"/>
        <s v="Bandeja Inferior Direito Fiat Marea Weekend"/>
        <s v="Bandeja  Esquerda Palio 1996 Á 2001 Sem Pivô"/>
        <s v="Par Bandeja Inferior Palio 1996 Á 2001 Sem Pivô"/>
        <s v="Par Bandeja Inferior Siena 1997 Á 2001 Com Pivô"/>
        <s v="Bandeja Direita Sem Pivô Argo 2017 A 2020"/>
        <s v="Bandeja Esquerda Sem Pivô Fiorino 2014 A 2022"/>
        <s v="Par Bandeja Sem Pivô Strada Adventure Locker Motor 1.8"/>
        <s v="Bandeja Direita Com Pivô Grand Siena 2012 Em Diante"/>
        <s v="Bandeja Esquerda Sem Pivô Grand Siena 2012 Em Diante"/>
        <s v="Kit Pino Deslizante Pinça De Freio Corsa 2003 Em Diante"/>
        <s v="Reparo Pino Guia Pinça De Freio Kadett 1993 Até 1996"/>
        <s v="2 Kits Pino Dobradiça Porta Uno Mille 1985 A 2011"/>
        <s v="Pastilha De Freio Dianteira Prisma 2010 2012"/>
        <s v="Haste  Bieleta Câmbio 206 207 1.4 / 1.6 Longo 34cm"/>
        <s v="Braço Oscilante Direito Sem Bucha Verona 1990 A 1992"/>
        <s v="Braço Oscilante Direito Com Bucha Escort 1983 A 1996"/>
        <s v="Bandeja Inferior Direito Chapa Simples Courier Sem Pivô"/>
        <s v="Bandeja Dianteira Direita Com Pivô Ecosport 2003 A 2011"/>
        <s v="Bandeja Fiesta 2008 A 2014 Lado Direito Sem Pivô"/>
        <s v="Cabo De Embreagem 206 1.0 16v Chassi .../9456 - Reg. Manual"/>
        <s v="Cabo De Embreagem Peugeot 206 Até 03 1.1/1.3/1.6(reg Manual)"/>
        <s v="Bucha Trambulador Vectra 1995  Até 2005"/>
        <s v="Suporte Radiador Lado Motorista - Vectra 1997 Até 2005 Le"/>
        <s v="Kit Pino Buchas Dobradiça Porta Ford Pampa 1990"/>
        <s v="Bandeja Superior Esquerdo Sem Pivô Marajó 1980 À 1991"/>
        <s v="Morceguinho Dianteira Direita Agile 2010 A 2014"/>
        <s v="Bandeja Inferior Direita Com Pivô Meriva 2003 A 2012"/>
        <s v="Bandeja Dianteira Inferior Esquerda Com Pivô Ipanema 89 À 98"/>
        <s v="Bandeja Inferior Esquerdo Sem Pivô Santana 1998 A 2002"/>
        <s v="Bandeja Direita Com Bucha Sem Pivô Audi A3 1996 A 2006"/>
        <s v="Bandeja Superior Direito Sem Pivô  Belina Scala 1984 À 1991"/>
        <s v="Bandeja Sem Pivô Lado Direito Gol G5 2008 Em Diante"/>
        <s v="Par Bandeja Fox 2014 Em Diante Com Direção Hidraulica"/>
        <s v="Bandeja Inferior Esquerda Jetta 2.0 2.5 2005 A 2010 Com Pivô"/>
        <s v="Cabo De Capô Com Alavanca Kadett 1989 A 1998"/>
        <s v="Bieleta Dianteira New Fiesta 2010 Em Diante"/>
        <s v="Bieleta Dianteira Fiat Novo Palio 2012 Em Diante 51868333"/>
        <s v="Bieleta Dianteira Strada 2020 2021 2022"/>
        <s v="Bieleta Dianteira Vw Polo 2001 Até 2014 Todas Versões"/>
        <s v="Bieleta Dianteira Direita Honda Fit 2003 Até 2008 1.4 1.5"/>
        <s v="Bieleta Dianteira Equerdo Honda Fit 2003 Até 2008 1.4 1.5"/>
        <s v="Tubo Flexível Fusca Todos Até 1996"/>
        <s v="Cabo De Embreagem Kombi T2 1996 Em Diante"/>
        <s v="Cabo De Freio Fusca 1.300 Todos Até 1981"/>
        <s v="Cabo De Freio Gol Gti 2.0 16v 1995 A 2002"/>
        <s v="Bandeja E Bieleta Lado Esquerd Peugeot 206 Todos 1999 A 2010"/>
        <s v="Bandeja Direita Sem Pivô Citroen C3 2003 A 2012"/>
        <s v="Bandeja Esquerda Sem Pivô Citroen C3 2003 A 2012"/>
        <s v="Bandeja 307 Esquerdo 2002 Á 2012"/>
        <s v="Par Bandeja Inferior Com Pivô Peugeot 208 2013 A 2022"/>
        <s v="Bieleta Dianteira Tucson I30 Sportage Cerato"/>
        <s v="Bieleta Dianteira Lado Direito Kia Soul 2009 A 2015"/>
        <s v="Cabo De Capô Com Alavanca 1624mm Fiorino 1988 Em Diante"/>
        <s v="Cabo De Capô Com Alavanca 1608mm Siena 2012 Em Diante"/>
        <s v="Bandeja Direita Com Pivô New Megane 2007 Em Diante"/>
        <s v="Bandeja Dianteira Esquerda Com Pivô Sandero 2014 A 2019"/>
        <s v="Par Bandeja Inferior Oroch Sem Pivô 2015 Á 2020"/>
        <s v="Bandeja Inferior Duster Lado Motorista 2011 Á 2014 Sem Pivô"/>
        <s v="Bandeja Dianteira Direita Com Pivô Duster 2011 A 2013"/>
        <s v="Cabo De Capô Com Alavanca 1610mm Strada 2001 A 2007"/>
        <s v="Cabo Duplo De Câmbio Palio 1.0 1996 A 2000"/>
        <s v="Cabo Engate E Seleção Strada 2011 Em Diante"/>
        <s v="Cabo Marcha Seleção Palio Weekend Adventure 2011 Em Diante"/>
        <s v="Cabo De Capô Com Botão Opala 1969 A 1974"/>
        <s v="Cabo De Capô Com Alavanca Montana 2003 Em Diante"/>
        <s v="Bandeja Dianteira Esquerda Com Pivô Honda Fit 2009 A 2013"/>
        <s v="Bandeja Inferior Esquerda Sem Pivô New Civic 2007 A 2011"/>
        <s v="Bandeja Direita Inferior Com Pivô Kia Cerato 2009 Em Diante"/>
        <s v="Bandeja Esquerda Inferior Com Pivô I30 2008 A 2012"/>
        <s v="Bandeja Lado Esquerdo Hb20 Hatch 2012 A 2019 Com Pivô"/>
        <s v="Bandeja Dianteira Direita Com Pivô Hyundai Ix35 2010 A 2015"/>
        <s v="Par Bandeja Dianteira Com Pivô Sportage 2011 A 2022"/>
        <s v="Bandeja Inferior Esquerda Pajero Tr4 Sem Pivô 2000 Á 2014"/>
        <s v="Bandeja Superior Dianteira Esquerda C Pivô Hilux 4x4 06 À 20"/>
        <s v="Terminal De Cabo De Engate Gol"/>
        <s v="Kit Cupula Alavanca Ré Para Frente Strada Até 2001"/>
        <s v="Kit Cupula Alavanca Ré Para Trás Strada 1996 Em Diante"/>
        <s v="Bandeja Dianteira Esquerdo Com Pivô J3 2011 À 2015"/>
        <s v="Cabo Capô Com Alavanca Fiesta 1996 A 2002"/>
        <s v="Cabo Capô Com Alavanca Ecosport 2003 A 2012"/>
        <s v="Kit Reparo Trambulador Sem Mola Kangoo Todos Os Anos"/>
        <s v="Kit Reparo Trambulador Com Mola Twingo Todos Os Anos"/>
        <s v="Pastilha De Freio Dianteira Cerâmica S10 2.4 2.8 2011 A 2016"/>
        <s v="Pastilha De Freio Dianteira Cerâm Citroen Jumpy/expert 2018"/>
        <s v="Pivô Da Bandeja Inferior Ambos Lados Peugeot 208 2013 A 2022"/>
        <s v="Kit Coifa Semi Eixo Lado Câmbio E Roda Uno 1994 A 2012"/>
        <s v="Kit Rolamento Roda Traseira E Dianteira Agile 2009 Em Diante"/>
        <s v="Kit Rolamento Dianteira Corsa Frente Montana Meriva Montana"/>
        <s v="Par Bracinho Oscilante Com Pivô Sem Bucha Fiat 147 Todos"/>
        <s v="2 Kits Pino Dobradiça Porta Uno Mille Prêmio Elba"/>
        <s v="Par Kit Pino Guia Pinça Freio Ranger 4x2 1997 A 2012"/>
        <s v="Kit Pino Guia Pinça De Freio Diant (2lados)l200 2003 A 2012"/>
        <s v="Par Bandeja Inferior Com Pivô Montana 2003 A 2010"/>
        <s v="Par Bandeja Cordoba 1995 Á 2002"/>
        <s v="Par Bandeja Com Pivô Polo Classic 1996 A 2001"/>
        <s v="Par Bieleta Dianteira Sonic 2012 Em Diante"/>
        <s v="Par Bieleta Dianteira Sportage 2005 A 2010"/>
        <s v="Par Bandeja Com Pivô Megane Grand Tour 2006 A 2012"/>
        <s v="Par Bandeja Inferior Sem Pivô Tucson 2005 Em Diante"/>
        <s v="Par Bandeja Inferior Com Pivô Nissan Grand Livina"/>
        <s v="Par Bandeja Inferior Com Pivô Kia Soul 2009 A 2014"/>
        <s v="Par Bieleta Traseira Land Rover Freelander 2 2008 A 2014"/>
        <s v="Par Bieleta Traseira Mini Cooper Hatch 2001 Diante"/>
        <s v="Par Pivô Da Bandeja Inferior Aircross 2011 A 2021"/>
        <s v="2 Kits Rolamento Roda Dianteira Corsa Frente Montana"/>
        <s v="2 Kits Rolamento Roda Traseira Corsa Frente Montana"/>
        <s v="Par Pivo Bandeja Inferior Ambos Os Lados Kadett 1989 À 1998"/>
        <s v="Rolamento 47mm Suspensão Trás 206 207 Sem Barra Estabiliza"/>
        <s v="Pivô Bandeja Ambos Lados Corsa Frente Montana 2004 A 2010"/>
        <s v="Pivô Da Bandeja Inferior Lado Esquerdo New Civic 2006 A 2011"/>
        <s v="Pivô Inferior Da Bandeja Ambos Lados Kangoo 1998 A 2003"/>
        <s v="Terminal Cabo Trambulador Seleção 10mm Grand Siena 2014 2015"/>
        <n v="0"/>
        <s v="Bomba Combustível Kadett 2.0 Gsi Até 1998"/>
        <s v="Par Bandeja Dianteira Com Pivô Punto 2008 A 2017"/>
        <s v="Suporte Compressor Ar Condicionado Onix Estoque Limitado"/>
        <s v="Bandeja Superior Direito S10 4x2 E 4x4 1995 Á 2011"/>
        <s v="Bandeja Superior Direita Opala 1969 A 1992"/>
        <s v="Bandeja Inferior Esquerda Sem Pivô Polo 2017 Em Diante"/>
        <s v="Par Bandeja Superior 106 Com Pivo 1992 Á 2001"/>
        <s v="Bandeja Inferior Esquerda Com Pivô Peugeot 208 2013 A 2022"/>
        <s v="Bandeja Fluence Lado Esquerdo 2011 Á 2018"/>
        <s v="Bandeja Direita Inferior Sem Pivô Sportage 2006 A 2009"/>
        <s v="Par Bandeja Inferior Com Pivô I30 2008 A 2012"/>
        <s v="Bandeja Dianteira Direita Sem Pivô Sportage 2011 A 2022"/>
        <s v="Bandeja Inferior Direito Com Pivô Tiida 2009 A 2014"/>
        <s v="Par Bandeja Inferior Com Pivô Santa Fé 2006 À 2011"/>
        <s v="Bandeja Inferior Direita Com Pivô Kia Soul 2009 A 2014"/>
        <s v="Bandeja Dianteira Esquerda Sem Pivô J3 2011 À 2015"/>
        <s v="Pivô Da Bandeja Dianteira Ambos Lados Ix35 2010 A 2017"/>
        <s v="Bieleta Dianteira Direita Vera Cruz 2007 A 2012"/>
        <s v="Rolamento Da Roda Dianteira Sem Abs Fiat Brava 1999a2003"/>
        <s v="Par Bandeja Inferior Belina Scala 1984 A 1991 Sem Pivô"/>
        <s v="Par Bandeja Inferior Sem Pivô I30 2008 A 2012"/>
        <s v="Par Rolamento Da Roda Dianteira Sem Abs Omega 92a99"/>
        <s v="Kit Rolamento Eixo Traseiro Peugeot Partner 1998 A 2009"/>
        <s v="Pivô Da Bandeja Inferior Lado Direito New Civic 2006 A 2011"/>
      </sharedItems>
    </cacheField>
    <cacheField name="Fornecedor" numFmtId="0">
      <sharedItems containsMixedTypes="1" containsNumber="1" containsInteger="1" minValue="0" maxValue="0" count="17">
        <s v="POLO"/>
        <s v="Importação"/>
        <s v="Caravela Spare"/>
        <s v="HOLYMAN"/>
        <s v="IMPORTAÇÃO / LT CORREA"/>
        <s v="MultiKit"/>
        <s v="LT CORREA"/>
        <s v="MundiFlex"/>
        <s v="BRK"/>
        <s v="Replabor"/>
        <s v="Fabreck"/>
        <s v="BrasFreio"/>
        <s v="Roletan"/>
        <s v="Talifama"/>
        <s v="WILL TEC"/>
        <n v="0"/>
        <s v="Outros"/>
      </sharedItems>
    </cacheField>
    <cacheField name="Soma de _x000a_Unidades" numFmtId="0">
      <sharedItems containsSemiMixedTypes="0" containsString="0" containsNumber="1" containsInteger="1" minValue="0" maxValue="444"/>
    </cacheField>
    <cacheField name="Total vendas _x000a_Brutas" numFmtId="44">
      <sharedItems containsSemiMixedTypes="0" containsString="0" containsNumber="1" minValue="0" maxValue="67292.979999999894"/>
    </cacheField>
    <cacheField name="Venda sem comissão _x000a_mercado livre" numFmtId="44">
      <sharedItems containsSemiMixedTypes="0" containsString="0" containsNumber="1" minValue="-1703.3799999999976" maxValue="45362.5900000000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55">
  <r>
    <s v="2000004331387981"/>
    <s v="31 de março de 2023 23:59 hs."/>
    <s v="Processando no centro de distribuição"/>
    <s v="Chega à Agência Mercado Livre entre 4 e 5 de abril"/>
    <s v="Sim"/>
    <n v="1"/>
    <n v="199.99"/>
    <s v=""/>
    <n v="-34"/>
    <n v="-20.45"/>
    <s v=""/>
    <n v="145.54"/>
    <s v=" "/>
    <x v="0"/>
    <s v="MLB1781827882"/>
    <s v="Cabo De Engate E Seleção Corsa Classic 2005/2014"/>
    <s v=" "/>
    <n v="199.99"/>
    <s v="Premium"/>
    <s v="Autorizado"/>
    <s v=" "/>
    <s v=" "/>
    <s v=" "/>
    <s v=" "/>
    <s v="José G.Santos Ribas Ribas"/>
    <s v="48228362153"/>
    <s v="RUA DUZENTOS E TRINTA E SETE 15 / Setor 2 Quadra 82 - CEP 78088295 - TIJUCAL, Cuiabá, Mato Grosso"/>
    <s v="Cuiabá"/>
    <s v="Mato Grosso"/>
    <s v="78088295"/>
    <s v="Brasil"/>
    <s v="Mercado Envios Full"/>
    <s v=" "/>
    <s v=" "/>
    <s v="Mercado Envios"/>
    <s v="MEL42160472869LMFFF01"/>
    <s v=" "/>
    <s v=" "/>
    <s v=" "/>
    <s v=" "/>
    <s v=" "/>
    <s v=" "/>
    <s v=" "/>
    <s v="Não"/>
    <s v=""/>
    <s v="Não"/>
  </r>
  <r>
    <s v="2000005387916148"/>
    <s v="31 de março de 2023 23:38 hs."/>
    <s v="Pronta para emitir NF-e de venda"/>
    <s v="Logo poderá imprimir a etiqueta de envio"/>
    <s v="Não"/>
    <n v="1"/>
    <n v="19.989999999999998"/>
    <n v="27.4"/>
    <n v="-8.9"/>
    <n v="-27.4"/>
    <s v=""/>
    <n v="11.09"/>
    <s v="Sim"/>
    <x v="1"/>
    <s v="MLB2100277933"/>
    <s v="Capa Pedal Acelerador Freio Embreagem Parati Saveiro Gol"/>
    <s v=" "/>
    <n v="19.989999999999998"/>
    <s v="Premium"/>
    <s v="Não emitida"/>
    <s v="Jakeline  Carvalho"/>
    <s v="CPF 06015066938"/>
    <s v="Rua Claudina Rio Gomes 298 - Casa, Ibiporã - CEP: 86200000, Paraná"/>
    <s v=" "/>
    <s v="Jakeline  Carvalho"/>
    <s v="06015066938"/>
    <s v="Rua Claudina Rio Gomes 298 / Casa - CEP 86200000 - Jardim Casa Grande, Ibiporã, Paraná"/>
    <s v="Ibiporã"/>
    <s v="Paraná"/>
    <s v="8620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7910100"/>
    <s v="31 de março de 2023 23:35 hs."/>
    <s v="Processando no centro de distribuição"/>
    <s v="Chega terça-feira dia 4 de abril"/>
    <s v="Não"/>
    <n v="1"/>
    <n v="62.8"/>
    <n v="12.18"/>
    <n v="-16.18"/>
    <n v="-12.18"/>
    <s v=""/>
    <n v="46.62"/>
    <s v="Sim"/>
    <x v="2"/>
    <s v="MLB2108883421"/>
    <s v="Par De Kit Pino Guia Bucha Pinça Freio Vw Up Gol Fox Saveiro"/>
    <s v=" "/>
    <n v="62.8"/>
    <s v="Premium"/>
    <s v="Autorizado"/>
    <s v=" "/>
    <s v=" "/>
    <s v=" "/>
    <s v=" "/>
    <s v="Lucas Fernandes"/>
    <s v="13239689626"/>
    <s v="Avenida Presidente Tancredo Neves 12 / Referencia: Rua do campo terrestre - CEP 32183540 - Vale das Amendoeiras, Contagem, Minas Gerais"/>
    <s v="Contagem"/>
    <s v="Minas Gerais"/>
    <s v="32183540"/>
    <s v="Brasil"/>
    <s v="Mercado Envios Full"/>
    <s v=" "/>
    <s v=" "/>
    <s v="Mercado Envios"/>
    <s v="MEL42160442011LMFFF01"/>
    <s v=" "/>
    <s v=" "/>
    <s v=" "/>
    <s v=" "/>
    <s v=" "/>
    <s v=" "/>
    <s v=" "/>
    <s v="Não"/>
    <s v=""/>
    <s v="Não"/>
  </r>
  <r>
    <s v="2000004331302779"/>
    <s v="31 de março de 2023 23:09 hs."/>
    <s v="Pronta para emitir NF-e de venda"/>
    <s v="Logo poderá imprimir a etiqueta de envio"/>
    <s v="Sim"/>
    <n v="1"/>
    <n v="109.99"/>
    <s v=""/>
    <n v="-18.7"/>
    <n v="-18.45"/>
    <s v=""/>
    <n v="72.84"/>
    <s v="Sim"/>
    <x v="3"/>
    <s v="MLB3164247158"/>
    <s v="Kit Reparo Alavanca Cambio Completo Parati G1 G2 G3"/>
    <s v=" "/>
    <n v="109.99"/>
    <s v="Premium"/>
    <s v="Não emitida"/>
    <s v="Victor Soares"/>
    <s v="CPF 14009332778"/>
    <s v="rua peter lund 38 - cob 16 A2, rio de janeiro - CEP: 20930390, Rio de Janeiro"/>
    <s v=" "/>
    <s v="Victor Soares"/>
    <s v="14009332778"/>
    <s v="Rua do Guriri 2090 / Al. 10 - 944 Melros Referencia: Portaria Cond dos Pássaros - CEP 28922370 - Peró, Cabo Frio, Rio de Janeiro"/>
    <s v="Cabo Frio"/>
    <s v="Rio de Janeiro"/>
    <s v="2892237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7707394"/>
    <s v="31 de março de 2023 22:44 hs."/>
    <s v="A caminho"/>
    <s v="Chega segunda-feira dia 3 de abril"/>
    <s v="Não"/>
    <n v="1"/>
    <n v="159.99"/>
    <s v=""/>
    <n v="-27.2"/>
    <n v="-18.45"/>
    <s v=""/>
    <n v="114.34"/>
    <s v="Sim"/>
    <x v="4"/>
    <s v="MLB1804965496"/>
    <s v="2 Kit's Rolamento Eixo Traseiro Peugeot206/207 C/barra 47mm"/>
    <s v=" "/>
    <n v="159.99"/>
    <s v="Premium"/>
    <s v="Autorizado"/>
    <s v=" "/>
    <s v=" "/>
    <s v=" "/>
    <s v=" "/>
    <s v="Franciele Conceicao Silva"/>
    <s v="43765263800"/>
    <s v="Rua Malvinas 11 / Casa marrom - CEP 13054769 - Jardim Santo Antonio, Campinas, São Paulo"/>
    <s v="Campinas"/>
    <s v="São Paulo"/>
    <s v="13054769"/>
    <s v="Brasil"/>
    <s v="Mercado Envios Full"/>
    <s v="1 de abril | 07:30"/>
    <s v=" "/>
    <s v="Mercado Envios"/>
    <s v="MEL42160373524LMFFF01"/>
    <s v=" "/>
    <s v=" "/>
    <s v=" "/>
    <s v=" "/>
    <s v=" "/>
    <s v=" "/>
    <s v=" "/>
    <s v="Não"/>
    <s v=""/>
    <s v="Não"/>
  </r>
  <r>
    <s v="2000004331254049"/>
    <s v="31 de março de 2023 22:41 hs."/>
    <s v="A caminho"/>
    <s v="Chegará hoje"/>
    <s v="Sim"/>
    <n v="1"/>
    <n v="109.99"/>
    <s v=""/>
    <n v="-18.7"/>
    <n v="-18.45"/>
    <s v=""/>
    <n v="72.84"/>
    <s v=" "/>
    <x v="3"/>
    <s v="MLB3164352105"/>
    <s v="Kit Reparo Alavanca Cambio Completo Gol G1 G2 G3"/>
    <s v=" "/>
    <n v="109.99"/>
    <s v="Premium"/>
    <s v="Autorizado"/>
    <s v=" "/>
    <s v=" "/>
    <s v=" "/>
    <s v=" "/>
    <s v="Willian Silva"/>
    <s v="38999077870"/>
    <s v="Rua Professora Lucinda Bastos 3036 / Referencia: quadra da madeireira piassa , começo da rua - CEP 08752045 - Jundiapeba, Mogi das Cruzes, São Paulo"/>
    <s v="Mogi das Cruzes"/>
    <s v="São Paulo"/>
    <s v="08752045"/>
    <s v="Brasil"/>
    <s v="Mercado Envios Full"/>
    <s v="1 de abril | 02:55"/>
    <s v=" "/>
    <s v="Mercado Envios"/>
    <s v="MEL42160358941LMFFF01"/>
    <s v=" "/>
    <s v=" "/>
    <s v=" "/>
    <s v=" "/>
    <s v=" "/>
    <s v=" "/>
    <s v=" "/>
    <s v="Não"/>
    <s v=""/>
    <s v="Não"/>
  </r>
  <r>
    <s v="2000005387580912"/>
    <s v="31 de março de 2023 22:14 hs."/>
    <s v="A caminho"/>
    <s v="Chega amanhã"/>
    <s v="Não"/>
    <n v="1"/>
    <n v="49.99"/>
    <n v="18.5"/>
    <n v="-14"/>
    <n v="-18.5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JOAO PEDRO PETRI DA SILVA"/>
    <s v="36274776000147"/>
    <s v="Rua Najla Carone Guedert 826 / ap 201 - CEP 88132150 - Pagani, Palhoça, Santa Catarina"/>
    <s v="Palhoça"/>
    <s v="Santa Catarina"/>
    <s v="88132150"/>
    <s v="Brasil"/>
    <s v="Mercado Envios Full"/>
    <s v="1 de abril | 03:22"/>
    <s v=" "/>
    <s v="Mercado Envios"/>
    <s v="MEL42160320824LMFFF01"/>
    <s v=" "/>
    <s v=" "/>
    <s v=" "/>
    <s v=" "/>
    <s v=" "/>
    <s v=" "/>
    <s v=" "/>
    <s v="Não"/>
    <s v=""/>
    <s v="Não"/>
  </r>
  <r>
    <s v="2000005387562602"/>
    <s v="31 de março de 2023 22:08 hs."/>
    <s v="Para enviar no dia 10 de abril"/>
    <s v="Para organizar os envios, você poderá imprimir a etiqueta no dia 10 de abril. Já avisamos seu comprador e isso não vai afetar sua reputação."/>
    <s v="Não"/>
    <n v="1"/>
    <n v="146.99"/>
    <n v="17.989999999999998"/>
    <n v="-17.64"/>
    <n v="-38.44"/>
    <s v=""/>
    <n v="108.9"/>
    <s v="Sim"/>
    <x v="6"/>
    <s v="MLB3009242203"/>
    <s v="Cabo De Marcha Engate Strada 1.4 Fire Mpi 8v 2012"/>
    <s v=" "/>
    <n v="146.99"/>
    <s v="Clássico"/>
    <s v="Não emitida"/>
    <s v="cicero vieira vieira"/>
    <s v="CPF 82333610468"/>
    <s v="Avenida Belém do São Francisco 240 - predio, Caruaru - CEP: 55038275, Pernambuco"/>
    <s v=" "/>
    <s v="cicero vieira vieira"/>
    <s v="82333610468"/>
    <s v="Rua Barreiros 126 / casa - CEP 55038510 - Boa Vista, Caruaru, Pernambuco"/>
    <s v="Caruaru"/>
    <s v="Pernambuco"/>
    <s v="55038510"/>
    <s v="Brasil"/>
    <s v="Correios e pontos de envio"/>
    <s v=" "/>
    <s v=" "/>
    <s v="Loggi"/>
    <s v=" "/>
    <s v=" "/>
    <s v=" "/>
    <s v=" "/>
    <s v=" "/>
    <s v=" "/>
    <s v=" "/>
    <s v=" "/>
    <s v="Não"/>
    <s v=""/>
    <s v="Não"/>
  </r>
  <r>
    <s v="2000005387503700"/>
    <s v="31 de março de 2023 21:58 hs."/>
    <s v="Pronta para emitir NF-e de venda"/>
    <s v="Logo poderá imprimir a etiqueta de envio"/>
    <s v="Não"/>
    <n v="1"/>
    <n v="27.95"/>
    <n v="35.299999999999997"/>
    <n v="-8.85"/>
    <n v="-35.299999999999997"/>
    <s v=""/>
    <n v="19.100000000000001"/>
    <s v="Sim"/>
    <x v="7"/>
    <s v="MLB2834347668"/>
    <s v="Cabo De Velocímetro Corsa Wind Gl Gls Gsi 1994 Em Diante"/>
    <s v=" "/>
    <n v="27.95"/>
    <s v="Clássico"/>
    <s v="Não emitida"/>
    <s v="Iranildo castro"/>
    <s v="CPF 06719527576"/>
    <s v="Rua Nossa Senhora do Socorro 550 - centro cultural, Camacan - CEP: 45880000, Bahia"/>
    <s v=" "/>
    <s v="Iranildo castro"/>
    <s v="06719527576"/>
    <s v="Rua Nossa Senhora do Socorro 550 / centro cultural - CEP 45880000 - cidade alta, Camacan, Bahia"/>
    <s v="Camacan"/>
    <s v="Bahia"/>
    <s v="4588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7490614"/>
    <s v="31 de março de 2023 21:54 hs."/>
    <s v="Pronta para emitir NF-e de venda"/>
    <s v="Logo poderá imprimir a etiqueta de envio"/>
    <s v="Não"/>
    <n v="1"/>
    <n v="62.8"/>
    <n v="23.8"/>
    <n v="-16.18"/>
    <n v="-23.8"/>
    <s v=""/>
    <n v="46.62"/>
    <s v="Sim"/>
    <x v="2"/>
    <s v="MLB2109131937"/>
    <s v="Par De Kit Pino Guia Bucha Pinça Freio Vw Gol G2 Até G6"/>
    <s v=" "/>
    <n v="62.8"/>
    <s v="Premium"/>
    <s v="Não emitida"/>
    <s v="MAURO CEZARIO PEREIRA"/>
    <s v="CNPJ 01771157000183"/>
    <s v="Rua São Domingos 885 - sala comercial, São Luís de Montes Belos - CEP: 76100000, Goiás"/>
    <s v="Contribuinte"/>
    <s v="MAURO CEZARIO PEREIRA"/>
    <s v="01771157000183"/>
    <s v="Rua São Domingos 885 / sala comercial Referencia: Mauro moto peças - CEP 76100000 - Vila boa, São Luís de Montes Belos, Goiás"/>
    <s v="São Luís de Montes Belos"/>
    <s v="Goiás"/>
    <s v="7610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31130709"/>
    <s v="31 de março de 2023 21:39 hs."/>
    <s v="A caminho"/>
    <s v="Chegará hoje"/>
    <s v="Sim"/>
    <n v="1"/>
    <n v="59"/>
    <n v="14.9"/>
    <n v="-15.53"/>
    <n v="-14.9"/>
    <s v=""/>
    <n v="43.47"/>
    <s v=" "/>
    <x v="8"/>
    <s v="MLB1984668175"/>
    <s v="Par Kit Rolamento Roda Traseira Corsa 1.6 8/16v 1994 A 2004"/>
    <s v=" "/>
    <n v="59"/>
    <s v="Premium"/>
    <s v="Autorizado"/>
    <s v=" "/>
    <s v=" "/>
    <s v=" "/>
    <s v=" "/>
    <s v="matheus inacio"/>
    <s v="46700131812"/>
    <s v="Avenida Poços de Caldas 1193 / casa A Referencia: pode deixar no comércio da frente - CEP 07986080 - Jardim Alegria, Francisco Morato, São Paulo"/>
    <s v="Francisco Morato"/>
    <s v="São Paulo"/>
    <s v="07986080"/>
    <s v="Brasil"/>
    <s v="Mercado Envios Full"/>
    <s v="1 de abril | 01:37"/>
    <s v=" "/>
    <s v="Mercado Envios"/>
    <s v="MEL42160253618LMFFF01"/>
    <s v=" "/>
    <s v=" "/>
    <s v=" "/>
    <s v=" "/>
    <s v=" "/>
    <s v=" "/>
    <s v=" "/>
    <s v="Não"/>
    <s v=""/>
    <s v="Não"/>
  </r>
  <r>
    <s v="2000004331103417"/>
    <s v="31 de março de 2023 21:24 hs."/>
    <s v="Etiqueta pronta para imprimir"/>
    <s v="Você deve dar o pacote ao seu motorista dia segunda-feira."/>
    <s v="Sim"/>
    <n v="1"/>
    <n v="307.97000000000003"/>
    <n v="1.59"/>
    <n v="-52.35"/>
    <s v=""/>
    <s v=""/>
    <n v="257.20999999999998"/>
    <s v="Sim"/>
    <x v="9"/>
    <s v="MLB3085466614"/>
    <s v="Par Bandeja C4 Pallas 2007 Á 2013"/>
    <s v=" "/>
    <n v="307.97000000000003"/>
    <s v="Premium"/>
    <s v="Não emitida"/>
    <s v="Andre L araujo De Araujo"/>
    <s v="CPF 44555208803"/>
    <s v="Rua Francisco Gonzaga 92 - na travesa, São Paulo - CEP: 05763380, São Paulo"/>
    <s v=" "/>
    <s v="Andre L araujo De Araujo"/>
    <s v="44555208803"/>
    <s v="Rua Francisco Gonzaga 92 / na travesa Referencia: faixada de azulejo  portão cinza - CEP 05763380 - Jardim Piracuama, São Paulo, São Paulo"/>
    <s v="São Paulo"/>
    <s v="São Paulo"/>
    <s v="05763380"/>
    <s v="Brasil"/>
    <s v="Mercado Envios Flex"/>
    <s v=" "/>
    <s v=" "/>
    <s v="TRUSTPARTSTRUSTPARTS"/>
    <s v="42160223404"/>
    <s v=" "/>
    <s v=" "/>
    <s v=" "/>
    <s v=" "/>
    <s v=" "/>
    <s v=" "/>
    <s v=" "/>
    <s v="Não"/>
    <s v=""/>
    <s v="Não"/>
  </r>
  <r>
    <s v="2000005387332050"/>
    <s v="31 de março de 2023 21:21 hs."/>
    <s v="Pronta para emitir NF-e de venda"/>
    <s v="Logo poderá imprimir a etiqueta de envio"/>
    <s v="Não"/>
    <n v="1"/>
    <n v="200.99"/>
    <s v=""/>
    <n v="-34.17"/>
    <n v="-26.45"/>
    <s v=""/>
    <n v="140.37"/>
    <s v=" "/>
    <x v="10"/>
    <s v="MLB2965561363"/>
    <s v="Bandeja Inferior Esquerda Fiat Tipo 1993 A 2008"/>
    <s v=" "/>
    <n v="200.99"/>
    <s v="Premium"/>
    <s v="Não emitida"/>
    <s v="Eva marta  Gomes de Azevedo"/>
    <s v="CPF 32151274829"/>
    <s v="Rua Cláudio Gilmar Guide 125 - Casa, Amparo - CEP: 13909030, São Paulo"/>
    <s v=" "/>
    <s v="Eva marta  Gomes de Azevedo"/>
    <s v="32151274829"/>
    <s v="Rua Cláudio Gilmar Guide 125 / Casa Referencia: Ao lado da quitanda  versolli - CEP 13909030 - Centro (Três Pontes), Amparo, São Paulo"/>
    <s v="Amparo"/>
    <s v="São Paulo"/>
    <s v="1390903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7226048"/>
    <s v="31 de março de 2023 20:57 hs."/>
    <s v="Processando no centro de distribuição"/>
    <s v="Chega amanhã"/>
    <s v="Não"/>
    <n v="1"/>
    <n v="145"/>
    <s v=""/>
    <n v="-24.65"/>
    <n v="-17.95"/>
    <s v=""/>
    <n v="102.4"/>
    <s v="Sim"/>
    <x v="11"/>
    <s v="MLB2065095619"/>
    <s v="Suporte (coxim) Radiador Corsa Frente Montana 2002/2012"/>
    <s v=" "/>
    <n v="145"/>
    <s v="Premium"/>
    <s v="Autorizado"/>
    <s v=" "/>
    <s v=" "/>
    <s v=" "/>
    <s v=" "/>
    <s v="Adileu Storti"/>
    <s v="42370740809"/>
    <s v="Antônio Guioto 54 / CEP 15402294 - Jardim Tropical, Olímpia, São Paulo"/>
    <s v="Olímpia"/>
    <s v="São Paulo"/>
    <s v="15402294"/>
    <s v="Brasil"/>
    <s v="Mercado Envios Full"/>
    <s v=" "/>
    <s v=" "/>
    <s v="Mercado Envios"/>
    <s v="MEL42160155245LMFFF01"/>
    <s v=" "/>
    <s v=" "/>
    <s v=" "/>
    <s v=" "/>
    <s v=" "/>
    <s v=" "/>
    <s v=" "/>
    <s v="Não"/>
    <s v=""/>
    <s v="Não"/>
  </r>
  <r>
    <s v="2000005386912150"/>
    <s v="31 de março de 2023 19:54 hs."/>
    <s v="A caminho"/>
    <s v="Chega a uma Agência Mercado Livre segunda-feira, 3 de abril"/>
    <s v="Não"/>
    <n v="1"/>
    <n v="199.99"/>
    <s v=""/>
    <n v="-34"/>
    <n v="-20.45"/>
    <s v=""/>
    <n v="145.54"/>
    <s v="Sim"/>
    <x v="0"/>
    <s v="MLB1841175427"/>
    <s v="Cabo De Marcha Corsa Classic 2009 2010 2011 2012 2013 2014"/>
    <s v=" "/>
    <n v="199.99"/>
    <s v="Premium"/>
    <s v="Autorizado"/>
    <s v=" "/>
    <s v=" "/>
    <s v=" "/>
    <s v=" "/>
    <s v="Elinaldo Oliveira"/>
    <s v="01438749180"/>
    <s v="QUADRA 205 CONJUNTO 1 12 / LOTE 12 LOJA 04 ( atrás do Banco Itaú) - CEP 72610501 - Brasília, Distrito Federal"/>
    <s v="Brasília"/>
    <s v="Distrito Federal"/>
    <s v="72610501"/>
    <s v="Brasil"/>
    <s v="Mercado Envios Full"/>
    <s v="1 de abril | 02:19"/>
    <s v=" "/>
    <s v="Mercado Envios"/>
    <s v="MEL42160031836LMFFF01"/>
    <s v=" "/>
    <s v=" "/>
    <s v=" "/>
    <s v=" "/>
    <s v=" "/>
    <s v=" "/>
    <s v=" "/>
    <s v="Não"/>
    <s v=""/>
    <s v="Não"/>
  </r>
  <r>
    <s v="2000004330863905"/>
    <s v="31 de março de 2023 19:35 hs."/>
    <s v="Etiqueta pronta para imprimir"/>
    <s v="Você deve dar o pacote ao seu motorista dia segunda-feira."/>
    <s v="Sim"/>
    <n v="1"/>
    <n v="96.72"/>
    <n v="1.59"/>
    <n v="-16.440000000000001"/>
    <s v=""/>
    <s v=""/>
    <n v="81.87"/>
    <s v=" "/>
    <x v="12"/>
    <s v="MLB2805692175"/>
    <s v="Par Bieleta Dianteira Le Ld Tracker 2014 A 2020"/>
    <s v=" "/>
    <n v="96.72"/>
    <s v="Premium"/>
    <s v="Não emitida"/>
    <s v="Cristina Calotto"/>
    <s v="CPF 29484769845"/>
    <s v="Rua Pereira Barreto 159 - apto 21 Torre 5, São Paulo - CEP: 04744010, São Paulo"/>
    <s v=" "/>
    <s v="Cristina Calotto"/>
    <s v="29484769845"/>
    <s v="Rua Pereira Barreto 159 / apto 21 Eucalipto Referencia: Prédio cinza, próximo ao shopping Boa Vista. - CEP 04744010 - Santo Amaro, São Paulo, São Paulo"/>
    <s v="São Paulo"/>
    <s v="São Paulo"/>
    <s v="04744010"/>
    <s v="Brasil"/>
    <s v="Mercado Envios Flex"/>
    <s v=" "/>
    <s v=" "/>
    <s v="TRUSTPARTSTRUSTPARTS"/>
    <s v="42159981879"/>
    <s v=" "/>
    <s v=" "/>
    <s v=" "/>
    <s v=" "/>
    <s v=" "/>
    <s v=" "/>
    <s v=" "/>
    <s v="Não"/>
    <s v=""/>
    <s v="Não"/>
  </r>
  <r>
    <s v="2000005386805238"/>
    <s v="31 de março de 2023 19:33 hs."/>
    <s v="Processando no centro de distribuição"/>
    <s v="Chega terça-feira dia 4 de abril"/>
    <s v="Não"/>
    <n v="1"/>
    <n v="78.989999999999995"/>
    <n v="18.27"/>
    <n v="-18.93"/>
    <n v="-18.27"/>
    <s v=""/>
    <n v="60.06"/>
    <s v="Sim"/>
    <x v="13"/>
    <s v="MLB1846009187"/>
    <s v="Reparo Rolamento Eixo Traseiro Pegeout 206/207 C/barra 47mm"/>
    <s v=" "/>
    <n v="78.989999999999995"/>
    <s v="Premium"/>
    <s v="Autorizado"/>
    <s v=" "/>
    <s v=" "/>
    <s v=" "/>
    <s v=" "/>
    <s v="Mateus Geraldo Caeiro da Silva"/>
    <s v="01990030173"/>
    <s v="Rua Oscár Viana 810 / APT 103 Referencia: Atrás do Colégio Estadual. - CEP 35620000 - Esplanada, Abaeté, Minas Gerais"/>
    <s v="Abaeté"/>
    <s v="Minas Gerais"/>
    <s v="35620000"/>
    <s v="Brasil"/>
    <s v="Mercado Envios Full"/>
    <s v=" "/>
    <s v=" "/>
    <s v="Mercado Envios"/>
    <s v="MEL42159989772LMFFF01"/>
    <s v=" "/>
    <s v=" "/>
    <s v=" "/>
    <s v=" "/>
    <s v=" "/>
    <s v=" "/>
    <s v=" "/>
    <s v="Não"/>
    <s v=""/>
    <s v="Não"/>
  </r>
  <r>
    <s v="2000005386743970"/>
    <s v="31 de março de 2023 19:23 hs."/>
    <s v="A caminho"/>
    <s v="Chegará hoje"/>
    <s v="Não"/>
    <n v="1"/>
    <n v="55"/>
    <n v="8.91"/>
    <n v="-14.85"/>
    <n v="-8.91"/>
    <s v=""/>
    <n v="40.15"/>
    <s v=" "/>
    <x v="14"/>
    <s v="MLB2063671442"/>
    <s v="2 Haste Bieleta Câmbio Peugeot 206 207  1.4 1.6 16cm Curta"/>
    <s v=" "/>
    <n v="55"/>
    <s v="Premium"/>
    <s v="Autorizado"/>
    <s v=" "/>
    <s v=" "/>
    <s v=" "/>
    <s v=" "/>
    <s v="Daiane Casarotto Mosca"/>
    <s v="29484845886"/>
    <s v="Rua Vinte e Um de Abril 50 / Referencia: próximo ao cemitério - CEP 13807061 - Vila Santa Luzia, Mogi Mirim, São Paulo"/>
    <s v="Mogi Mirim"/>
    <s v="São Paulo"/>
    <s v="13807061"/>
    <s v="Brasil"/>
    <s v="Mercado Envios Full"/>
    <s v="1 de abril | 02:12"/>
    <s v=" "/>
    <s v="Mercado Envios"/>
    <s v="MEL42159967902LMFFF01"/>
    <s v=" "/>
    <s v=" "/>
    <s v=" "/>
    <s v=" "/>
    <s v=" "/>
    <s v=" "/>
    <s v=" "/>
    <s v="Não"/>
    <s v=""/>
    <s v="Não"/>
  </r>
  <r>
    <s v="2000005386737642"/>
    <s v="31 de março de 2023 19:22 hs."/>
    <s v="Processando no centro de distribuição"/>
    <s v="Chega segunda-feira dia 3 de abril"/>
    <s v="Não"/>
    <n v="1"/>
    <n v="64.16"/>
    <n v="21"/>
    <n v="-16.41"/>
    <n v="-21"/>
    <s v=""/>
    <n v="47.75"/>
    <s v=" "/>
    <x v="15"/>
    <s v="MLB2088389174"/>
    <s v="Par Bieleta Dianteira Tucson I30 Sportage Cerato"/>
    <s v=" "/>
    <n v="64.16"/>
    <s v="Premium"/>
    <s v="Autorizado"/>
    <s v=" "/>
    <s v=" "/>
    <s v=" "/>
    <s v=" "/>
    <s v="Gustavo Vitor Silva Santos"/>
    <s v="09340227557"/>
    <s v="rua c 20 de abril número 40 casa 40 / casa Referencia: fábrica de carteira de jady do lado da casa - CEP 44600000 - 20 de abril rua c número 40 perto da fábrica de carteira de jady, Ipirá, Bahia"/>
    <s v="Ipirá"/>
    <s v="Bahia"/>
    <s v="44600000"/>
    <s v="Brasil"/>
    <s v="Mercado Envios Full"/>
    <s v=" "/>
    <s v=" "/>
    <s v="Mercado Envios"/>
    <s v="MEL42159964860LMFFF01"/>
    <s v=" "/>
    <s v=" "/>
    <s v=" "/>
    <s v=" "/>
    <s v=" "/>
    <s v=" "/>
    <s v=" "/>
    <s v="Não"/>
    <s v=""/>
    <s v="Não"/>
  </r>
  <r>
    <s v="2000005386644638"/>
    <s v="31 de março de 2023 19:02 hs."/>
    <s v="A caminho"/>
    <s v="Chegará hoje"/>
    <s v="Não"/>
    <n v="1"/>
    <n v="58.5"/>
    <n v="10.96"/>
    <n v="-15.44"/>
    <n v="-10.96"/>
    <s v=""/>
    <n v="43.06"/>
    <s v=" "/>
    <x v="16"/>
    <s v="MLB1865073108"/>
    <s v="2 Kits De Rolamento Roda Traseira Gol G1 G2 G3 G4 G5 Novo"/>
    <s v=" "/>
    <n v="58.5"/>
    <s v="Premium"/>
    <s v="Autorizado"/>
    <s v=" "/>
    <s v=" "/>
    <s v=" "/>
    <s v=" "/>
    <s v="comercial.mgmse comercial.mgmse"/>
    <s v="26080749874"/>
    <s v="Rua Nabor da Silva Franco 120 / CEP 11800000 - Juquiá, São Paulo"/>
    <s v="Juquiá"/>
    <s v="São Paulo"/>
    <s v="11800000"/>
    <s v="Brasil"/>
    <s v="Mercado Envios Full"/>
    <s v="31 de março | 23:28"/>
    <s v=" "/>
    <s v="Mercado Envios"/>
    <s v="MEL42159919944LMFFF01"/>
    <s v=" "/>
    <s v=" "/>
    <s v=" "/>
    <s v=" "/>
    <s v=" "/>
    <s v=" "/>
    <s v=" "/>
    <s v="Não"/>
    <s v=""/>
    <s v="Não"/>
  </r>
  <r>
    <s v="2000005386602952"/>
    <s v="31 de março de 2023 18:52 hs."/>
    <s v="A caminho"/>
    <s v="Chegará hoje"/>
    <s v="Não"/>
    <n v="1"/>
    <n v="120.9"/>
    <s v=""/>
    <n v="-20.55"/>
    <n v="-17.95"/>
    <s v=""/>
    <n v="82.4"/>
    <s v="Sim"/>
    <x v="17"/>
    <s v="MLB2223552929"/>
    <s v="Par Pino Guia Pinça Freio Cobalt/sonic/spin/onix12a19"/>
    <s v=" "/>
    <n v="120.9"/>
    <s v="Premium"/>
    <s v="Autorizado"/>
    <s v=" "/>
    <s v=" "/>
    <s v=" "/>
    <s v=" "/>
    <s v="Aline de Lima Velloso Velloso"/>
    <s v="13621333703"/>
    <s v="Rua Natalício Cardoso dos Santos 72 / padaria do Helio Referencia: padaria na rua do colégio João Leôncio - CEP 23898087 - Campo Lindo, Seropédica, Rio de Janeiro"/>
    <s v="Seropédica"/>
    <s v="Rio de Janeiro"/>
    <s v="23898087"/>
    <s v="Brasil"/>
    <s v="Mercado Envios Full"/>
    <s v="1 de abril | 02:29"/>
    <s v=" "/>
    <s v="Mercado Envios"/>
    <s v="MEL42159901618LMFFF01"/>
    <s v=" "/>
    <s v=" "/>
    <s v=" "/>
    <s v=" "/>
    <s v=" "/>
    <s v=" "/>
    <s v=" "/>
    <s v="Não"/>
    <s v=""/>
    <s v="Não"/>
  </r>
  <r>
    <s v="2000005386435970"/>
    <s v="31 de março de 2023 18:22 hs."/>
    <s v="Processando no centro de distribuição"/>
    <s v="Chega amanhã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NAIARA MOURA DE OLIVEIRA 14292753679"/>
    <s v="30704243000171"/>
    <s v="Rua Pintarroxo 23 / 102 apt - CEP 31950110 - Goiânia, Belo Horizonte, Minas Gerais"/>
    <s v="Belo Horizonte"/>
    <s v="Minas Gerais"/>
    <s v="31950110"/>
    <s v="Brasil"/>
    <s v="Mercado Envios Full"/>
    <s v=" "/>
    <s v=" "/>
    <s v="Mercado Envios"/>
    <s v="MEL42159836610LMFFF01"/>
    <s v=" "/>
    <s v=" "/>
    <s v=" "/>
    <s v=" "/>
    <s v=" "/>
    <s v=" "/>
    <s v=" "/>
    <s v="Não"/>
    <s v=""/>
    <s v="Não"/>
  </r>
  <r>
    <s v="2000005386416894"/>
    <s v="31 de março de 2023 18:16 hs."/>
    <s v="Entregue"/>
    <s v="Chegou em 1 de abril"/>
    <s v="Não"/>
    <n v="1"/>
    <n v="62.8"/>
    <n v="5.45"/>
    <n v="-16.18"/>
    <n v="-5.45"/>
    <s v=""/>
    <n v="46.62"/>
    <s v="Sim"/>
    <x v="2"/>
    <s v="MLB2109127579"/>
    <s v="Par De Kit Pino Guia Bucha Pinça Freio Vw Golf Audi Audi A3"/>
    <s v=" "/>
    <n v="62.8"/>
    <s v="Premium"/>
    <s v="Autorizado"/>
    <s v=" "/>
    <s v=" "/>
    <s v=" "/>
    <s v=" "/>
    <s v="Marcio Gonçalves"/>
    <s v="28188851833"/>
    <s v="Rua Franklin Bowers Jones 84 / Referencia: Proximo ao parque das aguas - CEP 13042380 - Parque Jambeiro, Campinas, São Paulo"/>
    <s v="Campinas"/>
    <s v="São Paulo"/>
    <s v="13042380"/>
    <s v="Brasil"/>
    <s v="Mercado Envios Full"/>
    <s v="1 de abril | 02:53"/>
    <s v="1 de abril | 10:00"/>
    <s v="Mercado Envios"/>
    <s v="MEL42159812405LMFFF01"/>
    <s v=" "/>
    <s v=" "/>
    <s v=" "/>
    <s v=" "/>
    <s v=" "/>
    <s v=" "/>
    <s v=" "/>
    <s v="Não"/>
    <s v=""/>
    <s v="Não"/>
  </r>
  <r>
    <s v="2000005386364522"/>
    <s v="31 de março de 2023 18:05 hs."/>
    <s v="A caminho"/>
    <s v="Chegará hoje"/>
    <s v="Não"/>
    <n v="1"/>
    <n v="199.99"/>
    <s v=""/>
    <n v="-34"/>
    <n v="-20.45"/>
    <s v=""/>
    <n v="145.54"/>
    <s v="Sim"/>
    <x v="0"/>
    <s v="MLB1781827882"/>
    <s v="Cabo De Engate E Seleção Corsa Classic 2005/2014"/>
    <s v=" "/>
    <n v="199.99"/>
    <s v="Premium"/>
    <s v="Autorizado"/>
    <s v=" "/>
    <s v=" "/>
    <s v=" "/>
    <s v=" "/>
    <s v="César Augusto"/>
    <s v="09066037733"/>
    <s v="Conservatória 352 / Casa - CEP 23045490 - Campo Grande, Rio de Janeiro, Rio de Janeiro"/>
    <s v="Rio de Janeiro"/>
    <s v="Rio de Janeiro"/>
    <s v="23045490"/>
    <s v="Brasil"/>
    <s v="Mercado Envios Full"/>
    <s v="1 de abril | 02:38"/>
    <s v=" "/>
    <s v="Mercado Envios"/>
    <s v="MEL42159788995LMFFF01"/>
    <s v=" "/>
    <s v=" "/>
    <s v=" "/>
    <s v=" "/>
    <s v=" "/>
    <s v=" "/>
    <s v=" "/>
    <s v="Não"/>
    <s v=""/>
    <s v="Não"/>
  </r>
  <r>
    <s v="2000005386208848"/>
    <s v="31 de março de 2023 17:36 hs."/>
    <s v="A caminho"/>
    <s v="Chega entre os dias 4 e 5 de abril"/>
    <s v="Não"/>
    <n v="1"/>
    <n v="237.9"/>
    <s v=""/>
    <n v="-40.44"/>
    <n v="-20.45"/>
    <s v=""/>
    <n v="177.01"/>
    <s v="Sim"/>
    <x v="19"/>
    <s v="MLB2607917865"/>
    <s v="Kit Rolamento Eixo Traseiro C/ Bucha Pegeout 206/207 47mm"/>
    <s v=" "/>
    <n v="237.9"/>
    <s v="Premium"/>
    <s v="Autorizado"/>
    <s v=" "/>
    <s v=" "/>
    <s v=" "/>
    <s v=" "/>
    <s v="monica nunes"/>
    <s v="07454205674"/>
    <s v="Rua Milton Campos 170 / casa Referencia: ao lado do Exame laboratório. - CEP 39873000 - centro, Machacalis, Minas Gerais"/>
    <s v="Machacalis"/>
    <s v="Minas Gerais"/>
    <s v="39873000"/>
    <s v="Brasil"/>
    <s v="Mercado Envios Full"/>
    <s v="1 de abril | 00:48"/>
    <s v=" "/>
    <s v="Mercado Envios"/>
    <s v="MEL42159724765LMFFF01"/>
    <s v=" "/>
    <s v=" "/>
    <s v=" "/>
    <s v=" "/>
    <s v=" "/>
    <s v=" "/>
    <s v=" "/>
    <s v="Não"/>
    <s v=""/>
    <s v="Não"/>
  </r>
  <r>
    <s v="2000005386134316"/>
    <s v="31 de março de 2023 17:33 hs."/>
    <s v="A caminho"/>
    <s v="Chegará hoje"/>
    <s v="Não"/>
    <n v="1"/>
    <n v="55"/>
    <n v="13.2"/>
    <n v="-14.85"/>
    <n v="-13.2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sergio lucas"/>
    <s v="08164079910"/>
    <s v="Avenida Porto Velho 631 / Casa Da Frente - CEP 14078430 - Vila Hípica, Ribeirão Preto, São Paulo"/>
    <s v="Ribeirão Preto"/>
    <s v="São Paulo"/>
    <s v="14078430"/>
    <s v="Brasil"/>
    <s v="Mercado Envios Full"/>
    <s v="31 de março | 23:49"/>
    <s v=" "/>
    <s v="Mercado Envios"/>
    <s v="MEL42159690705LMFFF01"/>
    <s v=" "/>
    <s v=" "/>
    <s v=" "/>
    <s v=" "/>
    <s v=" "/>
    <s v=" "/>
    <s v=" "/>
    <s v="Não"/>
    <s v=""/>
    <s v="Não"/>
  </r>
  <r>
    <s v="2000005386108940"/>
    <s v="31 de março de 2023 17:16 hs."/>
    <s v="A caminho"/>
    <s v="Chegará hoje"/>
    <s v="Não"/>
    <n v="1"/>
    <n v="59"/>
    <n v="12.33"/>
    <n v="-12.58"/>
    <n v="-12.33"/>
    <s v=""/>
    <n v="46.42"/>
    <s v=" "/>
    <x v="16"/>
    <s v="MLB1924091749"/>
    <s v="2 Kits De Rolamento Roda Traseira Gol G1 G2 G3 G4 G5 Novo"/>
    <s v=" "/>
    <n v="59"/>
    <s v="Clássico"/>
    <s v="Autorizado"/>
    <s v=" "/>
    <s v=" "/>
    <s v=" "/>
    <s v=" "/>
    <s v="DEILDA Custodio"/>
    <s v="14626245889"/>
    <s v="Rua Armando Reali 702 / CEP 13221535 - Jardim Novo Mundo, Várzea Paulista, São Paulo"/>
    <s v="Várzea Paulista"/>
    <s v="São Paulo"/>
    <s v="13221535"/>
    <s v="Brasil"/>
    <s v="Mercado Envios Full"/>
    <s v="1 de abril | 01:27"/>
    <s v=" "/>
    <s v="Mercado Envios"/>
    <s v="MEL42159693024LMFFF01"/>
    <s v=" "/>
    <s v=" "/>
    <s v=" "/>
    <s v=" "/>
    <s v=" "/>
    <s v=" "/>
    <s v=" "/>
    <s v="Não"/>
    <s v=""/>
    <s v="Não"/>
  </r>
  <r>
    <s v="2000004330541861"/>
    <s v="31 de março de 2023 17:08 hs."/>
    <s v="Processando no centro de distribuição"/>
    <s v="Chega amanhã"/>
    <s v="Sim"/>
    <n v="1"/>
    <n v="45.9"/>
    <s v=""/>
    <n v="-13.3"/>
    <s v="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LUCAS FELIX FERREIRA 38618681806"/>
    <s v="14930453000121"/>
    <s v="Rua Armando Salles 481 / CEP 17700000 - Centro, Osvaldo Cruz, São Paulo"/>
    <s v="Osvaldo Cruz"/>
    <s v="São Paulo"/>
    <s v="17700000"/>
    <s v="Brasil"/>
    <s v="Mercado Envios Full"/>
    <s v=" "/>
    <s v=" "/>
    <s v="Mercado Envios"/>
    <s v="MEL42159671898LMFFF01"/>
    <s v=" "/>
    <s v=" "/>
    <s v=" "/>
    <s v=" "/>
    <s v=" "/>
    <s v=" "/>
    <s v=" "/>
    <s v="Não"/>
    <s v=""/>
    <s v="Não"/>
  </r>
  <r>
    <s v="2000005386017894"/>
    <s v="31 de março de 2023 17:00 hs."/>
    <s v="A caminho"/>
    <s v="Chega segunda-feira dia 3 de abril"/>
    <s v="Não"/>
    <n v="1"/>
    <n v="58.5"/>
    <n v="25.92"/>
    <n v="-15.44"/>
    <n v="-25.92"/>
    <s v=""/>
    <n v="43.06"/>
    <s v=" "/>
    <x v="16"/>
    <s v="MLB1865073108"/>
    <s v="2 Kits De Rolamento Roda Traseira Gol G1 G2 G3 G4 G5 Novo"/>
    <s v=" "/>
    <n v="58.5"/>
    <s v="Premium"/>
    <s v="Autorizado"/>
    <s v=" "/>
    <s v=" "/>
    <s v=" "/>
    <s v=" "/>
    <s v="Joaquim Junior"/>
    <s v="03756559645"/>
    <s v="Euclides Jose Borjes 300 / CEP 38490000 - Santana, Indianópolis, Minas Gerais"/>
    <s v="Indianópolis"/>
    <s v="Minas Gerais"/>
    <s v="38490000"/>
    <s v="Brasil"/>
    <s v="Mercado Envios Full"/>
    <s v="1 de abril | 06:30"/>
    <s v=" "/>
    <s v="Mercado Envios"/>
    <s v="MEL42159646229LMFFF01"/>
    <s v=" "/>
    <s v=" "/>
    <s v=" "/>
    <s v=" "/>
    <s v=" "/>
    <s v=" "/>
    <s v=" "/>
    <s v="Não"/>
    <s v=""/>
    <s v="Não"/>
  </r>
  <r>
    <s v="2000005386010926"/>
    <s v="31 de março de 2023 16:58 hs."/>
    <s v="Etiqueta pronta para imprimir"/>
    <s v="Você deve dar o pacote ao seu motorista dia segunda-feira."/>
    <s v="Não"/>
    <n v="1"/>
    <n v="89.9"/>
    <n v="1.39"/>
    <n v="-15.28"/>
    <s v=""/>
    <s v=""/>
    <n v="76.010000000000005"/>
    <s v=" "/>
    <x v="22"/>
    <s v="MLB3067734040"/>
    <s v="Bandeja Com Pivô Esquerda Sandero 2006 Em Diante"/>
    <s v=" "/>
    <n v="89.9"/>
    <s v="Premium"/>
    <s v="Não emitida"/>
    <s v="Aluisio Antonio"/>
    <s v="CPF 05150847860"/>
    <s v="Rua Líbano 188 - Jd. São Francisco, Guarulhos - CEP: 07195050, São Paulo"/>
    <s v=" "/>
    <s v="Aluisio Antonio"/>
    <s v="05150847860"/>
    <s v="Rua Líbano 188 / CEP 07195050 - Jardim São Francisco, Guarulhos, São Paulo"/>
    <s v="Guarulhos"/>
    <s v="São Paulo"/>
    <s v="07195050"/>
    <s v="Brasil"/>
    <s v="Mercado Envios Flex"/>
    <s v=" "/>
    <s v=" "/>
    <s v="TRUSTPARTSTRUSTPARTS"/>
    <s v="42159641743"/>
    <s v=" "/>
    <s v=" "/>
    <s v=" "/>
    <s v=" "/>
    <s v=" "/>
    <s v=" "/>
    <s v=" "/>
    <s v="Não"/>
    <s v=""/>
    <s v="Não"/>
  </r>
  <r>
    <s v="2000005382999910"/>
    <s v="31 de março de 2023 16:40 hs."/>
    <s v="Anúncio sem dados fiscais"/>
    <s v="Adicione os dados fiscais para poder emitir a NF-e e entregar o pacote"/>
    <s v="Não"/>
    <n v="1"/>
    <n v="45.15"/>
    <n v="21.92"/>
    <n v="-10.92"/>
    <n v="-21.92"/>
    <s v=""/>
    <n v="34.229999999999997"/>
    <s v=" "/>
    <x v="23"/>
    <s v="MLB2223344275"/>
    <s v="Suporte Superior Radiador Celta 2010 Lado Direito"/>
    <s v=" "/>
    <n v="45.15"/>
    <s v="Clássico"/>
    <s v="Não emitida"/>
    <s v="Danieli Wojciechowski"/>
    <s v="CPF 07497683985"/>
    <s v="Rua Miguel Zinher 108 - casa, Almirante Tamandaré - CEP: 83501600, Paraná"/>
    <s v=" "/>
    <s v="Danieli Wojciechowski"/>
    <s v="07497683985"/>
    <s v="Rua Estrada de Palmas SN / Referencia: Via correios entregar na sede distrital de Rio Claro - CEP 84570000 - Rio Claro do Sul, Mallet, Paraná"/>
    <s v="Mallet"/>
    <s v="Paraná"/>
    <s v="8457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5894490"/>
    <s v="31 de março de 2023 16:36 hs."/>
    <s v="Processando no centro de distribuição"/>
    <s v="Chega segunda-feira dia 3 de abril"/>
    <s v="Não"/>
    <n v="1"/>
    <n v="189.99"/>
    <s v=""/>
    <n v="-22.8"/>
    <n v="-20.45"/>
    <s v=""/>
    <n v="146.74"/>
    <s v="Sim"/>
    <x v="0"/>
    <s v="MLB1838739381"/>
    <s v="Cabo De Marcha Celta 2005 2006 2007 /08/09/10/11/12/13/2014"/>
    <s v=" "/>
    <n v="189.99"/>
    <s v="Clássico"/>
    <s v="Autorizado"/>
    <s v=" "/>
    <s v=" "/>
    <s v=" "/>
    <s v=" "/>
    <s v="Claudio Brante Pereira"/>
    <s v="85157449704"/>
    <s v="Rua Padre José Sandrup 337 / galpao - CEP 27521112 - Vila Julieta, Resende, Rio de Janeiro"/>
    <s v="Resende"/>
    <s v="Rio de Janeiro"/>
    <s v="27521112"/>
    <s v="Brasil"/>
    <s v="Mercado Envios Full"/>
    <s v=" "/>
    <s v=" "/>
    <s v="Mercado Envios"/>
    <s v="MEL42159589077LMFFF01"/>
    <s v=" "/>
    <s v=" "/>
    <s v=" "/>
    <s v=" "/>
    <s v=" "/>
    <s v=" "/>
    <s v=" "/>
    <s v="Não"/>
    <s v=""/>
    <s v="Não"/>
  </r>
  <r>
    <s v="2000005385782062"/>
    <s v="31 de março de 2023 16:15 hs."/>
    <s v="Pronta para emitir NF-e de venda"/>
    <s v="Logo poderá imprimir a etiqueta de envio"/>
    <s v="Não"/>
    <n v="1"/>
    <n v="237.9"/>
    <s v=""/>
    <n v="-40.44"/>
    <n v="-20.45"/>
    <s v=""/>
    <n v="177.01"/>
    <s v=" "/>
    <x v="19"/>
    <s v="MLB3255306719"/>
    <s v="2 Kit's Rolamento Eixo Tras Com Bucha 207 2008 A 2010 47mm"/>
    <s v=" "/>
    <n v="237.9"/>
    <s v="Premium"/>
    <s v="Não emitida"/>
    <s v="Angela Palmira Silva"/>
    <s v="CPF 27683694894"/>
    <s v="Avenida Rosa Celestino 271, Jaboticabal - CEP: 14887448, São Paulo"/>
    <s v=" "/>
    <s v="Angela Palmira Silva"/>
    <s v="27683694894"/>
    <s v="Avenida Treze de Maio 1189 / CEP 14870160 - Centro, Jaboticabal, São Paulo"/>
    <s v="Jaboticabal"/>
    <s v="São Paulo"/>
    <s v="1487016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5752148"/>
    <s v="31 de março de 2023 16:11 hs."/>
    <s v="Vamos enviar o pacote no dia 3 de abril"/>
    <s v="Para organizar os envios, vamos fazer o envio em 3 de abril."/>
    <s v="Não"/>
    <n v="1"/>
    <n v="58.5"/>
    <n v="18.899999999999999"/>
    <n v="-15.44"/>
    <n v="-18.899999999999999"/>
    <s v=""/>
    <n v="43.06"/>
    <s v="Sim"/>
    <x v="16"/>
    <s v="MLB1865073108"/>
    <s v="2 Kits De Rolamento Roda Traseira Gol G1 G2 G3 G4 G5 Novo"/>
    <s v=" "/>
    <n v="58.5"/>
    <s v="Premium"/>
    <s v="Autorizado"/>
    <s v=" "/>
    <s v=" "/>
    <s v=" "/>
    <s v=" "/>
    <s v="Maurício Cesar Da Silva"/>
    <s v="07495827904"/>
    <s v="Rua Carlos Frederico Ramthum 18981 / mercearia morgana - CEP 89267000 - Santa Luzia, Jaraguá do Sul, Santa Catarina"/>
    <s v="Jaraguá do Sul"/>
    <s v="Santa Catarina"/>
    <s v="89267000"/>
    <s v="Brasil"/>
    <s v="Mercado Envios Full"/>
    <s v=" "/>
    <s v=" "/>
    <s v="Mercado Envios"/>
    <s v="MEL42159527741LMFFF01"/>
    <s v=" "/>
    <s v=" "/>
    <s v=" "/>
    <s v=" "/>
    <s v=" "/>
    <s v=" "/>
    <s v=" "/>
    <s v="Não"/>
    <s v=""/>
    <s v="Não"/>
  </r>
  <r>
    <s v="2000005385729428"/>
    <s v="31 de março de 2023 16:08 hs."/>
    <s v="A caminho"/>
    <s v="Chegará hoje"/>
    <s v="Não"/>
    <n v="1"/>
    <n v="58.5"/>
    <n v="22.41"/>
    <n v="-15.44"/>
    <n v="-22.41"/>
    <s v=""/>
    <n v="43.06"/>
    <s v=" "/>
    <x v="16"/>
    <s v="MLB1865073108"/>
    <s v="2 Kits De Rolamento Roda Traseira Gol G1 G2 G3 G4 G5 Novo"/>
    <s v=" "/>
    <n v="58.5"/>
    <s v="Premium"/>
    <s v="Autorizado"/>
    <s v=" "/>
    <s v=" "/>
    <s v=" "/>
    <s v=" "/>
    <s v="ryan alan oliveira plens"/>
    <s v="43187326811"/>
    <s v="José de Oliveira 99 / casa - CEP 18690000 - ferroviários, Itatinga, São Paulo"/>
    <s v="Itatinga"/>
    <s v="São Paulo"/>
    <s v="18690000"/>
    <s v="Brasil"/>
    <s v="Mercado Envios Full"/>
    <s v="31 de março | 19:46"/>
    <s v=" "/>
    <s v="Mercado Envios"/>
    <s v="MEL42159533512LMFFF01"/>
    <s v=" "/>
    <s v=" "/>
    <s v=" "/>
    <s v=" "/>
    <s v=" "/>
    <s v=" "/>
    <s v=" "/>
    <s v="Não"/>
    <s v=""/>
    <s v="Não"/>
  </r>
  <r>
    <s v="2000005385683122"/>
    <s v="31 de março de 2023 16:00 hs."/>
    <s v="Processando no centro de distribuição"/>
    <s v="Chega terça-feira dia 4 de abril"/>
    <s v="Não"/>
    <n v="1"/>
    <n v="56.43"/>
    <n v="25.65"/>
    <n v="-15.09"/>
    <n v="-25.65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Everson Pedroso dos Santos"/>
    <s v="03541153911"/>
    <s v="Vicente Solek 286 / Referencia: Oficina Lobcar - CEP 84240000 - Ctg, Piraí do Sul, Paraná"/>
    <s v="Piraí do Sul"/>
    <s v="Paraná"/>
    <s v="84240000"/>
    <s v="Brasil"/>
    <s v="Mercado Envios Full"/>
    <s v=" "/>
    <s v=" "/>
    <s v="Mercado Envios"/>
    <s v="MEL42159502955LMFFF01"/>
    <s v=" "/>
    <s v=" "/>
    <s v=" "/>
    <s v=" "/>
    <s v=" "/>
    <s v=" "/>
    <s v=" "/>
    <s v="Não"/>
    <s v=""/>
    <s v="Não"/>
  </r>
  <r>
    <s v="2000004330373375"/>
    <s v="31 de março de 2023 15:58 hs."/>
    <s v="Entregue"/>
    <s v="Chegou em 1 de abril"/>
    <s v="Sim"/>
    <n v="1"/>
    <n v="20.5"/>
    <n v="13.5"/>
    <n v="-8.98"/>
    <n v="-13.5"/>
    <s v=""/>
    <n v="11.52"/>
    <s v="Sim"/>
    <x v="25"/>
    <s v="MLB2748563200"/>
    <s v="Capa De Pedal Freio E Embreagem Citroen C3"/>
    <s v=" "/>
    <n v="20.5"/>
    <s v="Premium"/>
    <s v="Autorizado"/>
    <s v=" "/>
    <s v=" "/>
    <s v=" "/>
    <s v=" "/>
    <s v="marco de lima"/>
    <s v="01908735074"/>
    <s v="Rua Antônio Escorsin 1251 / Loja do Santi auto Referencia: do Santi automóveis horário comercial - CEP 82015000 - Santa Felicidade, Curitiba, Paraná"/>
    <s v="Curitiba"/>
    <s v="Paraná"/>
    <s v="82015000"/>
    <s v="Brasil"/>
    <s v="Mercado Envios Full"/>
    <s v="31 de março | 19:49"/>
    <s v="1 de abril | 10:45"/>
    <s v="Mercado Envios"/>
    <s v="MEL42159498061LMFFF01"/>
    <s v=" "/>
    <s v=" "/>
    <s v=" "/>
    <s v=" "/>
    <s v=" "/>
    <s v=" "/>
    <s v=" "/>
    <s v="Não"/>
    <s v=""/>
    <s v="Não"/>
  </r>
  <r>
    <s v="2000004330365477"/>
    <s v="31 de março de 2023 15:57 hs."/>
    <s v="Anúncio sem dados fiscais"/>
    <s v="Adicione os dados fiscais para poder emitir a NF-e e entregar o pacote"/>
    <s v="Sim"/>
    <n v="1"/>
    <n v="79"/>
    <n v="11.53"/>
    <n v="-13.43"/>
    <n v="-32.979999999999997"/>
    <s v=""/>
    <n v="44.12"/>
    <s v=" "/>
    <x v="26"/>
    <s v="MLB2866914765"/>
    <s v="Pastilha De Freio Dianteira Palio 1.5 Mar 1998 A 2000"/>
    <s v=" "/>
    <n v="79"/>
    <s v="Premium"/>
    <s v="Não emitida"/>
    <s v="Maria helena da silva almeida Silva"/>
    <s v="CPF 04896614160"/>
    <s v="ruas das violetas 12 - casa, Poconé - CEP: 78175000, Mato Grosso"/>
    <s v=" "/>
    <s v="Maria helena da silva almeida Silva"/>
    <s v="04896614160"/>
    <s v="Rua das Flôres SN / casa Referencia: casa com um muro baixo na frente sem portão no final da rua - CEP 78175000 - João godofredo, Poconé, Mato Grosso"/>
    <s v="Poconé"/>
    <s v="Mato Grosso"/>
    <s v="78175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30339509"/>
    <s v="31 de março de 2023 15:47 hs."/>
    <s v="Processando no centro de distribuição"/>
    <s v="Chega quarta-feira dia 5 de abril"/>
    <s v="Sim"/>
    <n v="4"/>
    <n v="82.8"/>
    <s v=""/>
    <n v="-32.4"/>
    <s v=""/>
    <s v=""/>
    <n v="50.4"/>
    <s v=" "/>
    <x v="27"/>
    <s v="MLB2100145999"/>
    <s v="Capa Pedal Hyundai I30  Hb20 Elantra Tucson Kia Sportage"/>
    <s v=" "/>
    <n v="20.7"/>
    <s v="Premium"/>
    <s v="Autorizado"/>
    <s v=" "/>
    <s v=" "/>
    <s v=" "/>
    <s v=" "/>
    <s v="samuel dotto"/>
    <s v="02981697030"/>
    <s v="Avenida Tucunduva 499 / CEP 98920000 - centro, Horizontina, Rio Grande do Sul"/>
    <s v="Horizontina"/>
    <s v="Rio Grande do Sul"/>
    <s v="98920000"/>
    <s v="Brasil"/>
    <s v="Mercado Envios Full"/>
    <s v=" "/>
    <s v=" "/>
    <s v="Mercado Envios"/>
    <s v="MEL42159470681LMFFF01"/>
    <s v=" "/>
    <s v=" "/>
    <s v=" "/>
    <s v=" "/>
    <s v=" "/>
    <s v=" "/>
    <s v=" "/>
    <s v="Não"/>
    <s v=""/>
    <s v="Não"/>
  </r>
  <r>
    <s v="2000004330331809"/>
    <s v="31 de março de 2023 15:44 hs."/>
    <s v="A caminho"/>
    <s v="Chega segunda-feira dia 3 de abril"/>
    <s v="Sim"/>
    <n v="1"/>
    <n v="55"/>
    <n v="2.02"/>
    <n v="-14.85"/>
    <n v="-2.02"/>
    <s v=""/>
    <n v="40.15"/>
    <s v="Sim"/>
    <x v="20"/>
    <s v="MLB1748144147"/>
    <s v="Kit Rolamento Roda Traseira Escort 94 Fiesta 95 Ka 97"/>
    <s v=" "/>
    <n v="55"/>
    <s v="Premium"/>
    <s v="Autorizado"/>
    <s v=" "/>
    <s v=" "/>
    <s v=" "/>
    <s v=" "/>
    <s v="Juracy Guimaraes da cruz"/>
    <s v="43266541553"/>
    <s v="rua Arcenio Alves 38 / Centro - CEP 44790000 - centro, Campo Formoso, Bahia"/>
    <s v="Campo Formoso"/>
    <s v="Bahia"/>
    <s v="44790000"/>
    <s v="Brasil"/>
    <s v="Mercado Envios Full"/>
    <s v="1 de abril | 02:06"/>
    <s v=" "/>
    <s v="Mercado Envios"/>
    <s v="MEL42159460585LMFFF01"/>
    <s v=" "/>
    <s v=" "/>
    <s v=" "/>
    <s v=" "/>
    <s v=" "/>
    <s v=" "/>
    <s v=" "/>
    <s v="Não"/>
    <s v=""/>
    <s v="Não"/>
  </r>
  <r>
    <s v="2000004330329071"/>
    <s v="31 de março de 2023 15:41 hs."/>
    <s v="A caminho"/>
    <s v="Chegará hoje"/>
    <s v="Sim"/>
    <n v="1"/>
    <n v="20.5"/>
    <s v=""/>
    <n v="-8.98"/>
    <s v="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Aliny Costa"/>
    <s v="07438347982"/>
    <s v="Rua Intendente João Nunes Vieira 580 / Na Loja Supercarros - CEP 88058100 - Ingleses do Rio Vermelho, Florianópolis, Santa Catarina"/>
    <s v="Florianópolis"/>
    <s v="Santa Catarina"/>
    <s v="88058100"/>
    <s v="Brasil"/>
    <s v="Mercado Envios Full"/>
    <s v="31 de março | 20:12"/>
    <s v=" "/>
    <s v="Mercado Envios"/>
    <s v="MEL42159466098LMFFF01"/>
    <s v=" "/>
    <s v=" "/>
    <s v=" "/>
    <s v=" "/>
    <s v=" "/>
    <s v=" "/>
    <s v=" "/>
    <s v="Não"/>
    <s v=""/>
    <s v="Não"/>
  </r>
  <r>
    <s v="2000005377264544"/>
    <s v="31 de março de 2023 15:28 hs."/>
    <s v="Processando no centro de distribuição"/>
    <s v="Chega segunda-feira dia 3 de abril"/>
    <s v="Não"/>
    <n v="1"/>
    <n v="180.41"/>
    <s v=""/>
    <n v="-21.65"/>
    <n v="-26.45"/>
    <s v=""/>
    <n v="132.31"/>
    <s v=" "/>
    <x v="29"/>
    <s v="MLB2863957343"/>
    <s v="Bandeja Lado Direito Peugeot 206 Todos 1999 A 2010 Com Pivô"/>
    <s v=" "/>
    <n v="180.41"/>
    <s v="Clássico"/>
    <s v="Autorizado"/>
    <s v=" "/>
    <s v=" "/>
    <s v=" "/>
    <s v=" "/>
    <s v="Newton Jorge da Silva"/>
    <s v="06800537861"/>
    <s v="Avenida Domingos Perino 847 / casa Referencia: entregar nesse mesmo endereco - CEP 19911781 - Vila Perino, Ourinhos, São Paulo"/>
    <s v="Ourinhos"/>
    <s v="São Paulo"/>
    <s v="19911781"/>
    <s v="Brasil"/>
    <s v="Mercado Envios Full"/>
    <s v=" "/>
    <s v=" "/>
    <s v="Mercado Envios"/>
    <s v="MEL42155913411LMFFF01"/>
    <s v=" "/>
    <s v=" "/>
    <s v=" "/>
    <s v=" "/>
    <s v=" "/>
    <s v=" "/>
    <s v=" "/>
    <s v="Não"/>
    <s v=""/>
    <s v="Não"/>
  </r>
  <r>
    <s v="2000005385457124"/>
    <s v="31 de março de 2023 15:20 hs."/>
    <s v="A caminho"/>
    <s v="Chega amanhã"/>
    <s v="Não"/>
    <n v="1"/>
    <n v="58.5"/>
    <n v="25.04"/>
    <n v="-15.44"/>
    <n v="-25.04"/>
    <s v=""/>
    <n v="43.06"/>
    <s v=" "/>
    <x v="16"/>
    <s v="MLB1865073108"/>
    <s v="2 Kits De Rolamento Roda Traseira Gol G1 G2 G3 G4 G5 Novo"/>
    <s v=" "/>
    <n v="58.5"/>
    <s v="Premium"/>
    <s v="Autorizado"/>
    <s v=" "/>
    <s v=" "/>
    <s v=" "/>
    <s v=" "/>
    <s v="Ericlayton Julio"/>
    <s v="09327080483"/>
    <s v="Rua Motorista Sílvio Fernandes de Assis 54 / CEP 58062166 - Paratibe, João Pessoa, Paraíba"/>
    <s v="João Pessoa"/>
    <s v="Paraíba"/>
    <s v="58062166"/>
    <s v="Brasil"/>
    <s v="Mercado Envios Full"/>
    <s v="1 de abril | 01:32"/>
    <s v=" "/>
    <s v="Mercado Envios"/>
    <s v="MEL42159415716LMFFF01"/>
    <s v=" "/>
    <s v=" "/>
    <s v=" "/>
    <s v=" "/>
    <s v=" "/>
    <s v=" "/>
    <s v=" "/>
    <s v="Não"/>
    <s v=""/>
    <s v="Não"/>
  </r>
  <r>
    <s v="2000005385316064"/>
    <s v="31 de março de 2023 14:56 hs."/>
    <s v="A caminho"/>
    <s v="Chegará hoje"/>
    <s v="Não"/>
    <n v="1"/>
    <n v="45.9"/>
    <n v="5.45"/>
    <n v="-13.3"/>
    <n v="-5.45"/>
    <s v=""/>
    <n v="32.6"/>
    <s v=" "/>
    <x v="21"/>
    <s v="MLB2065493216"/>
    <s v="Kit Reparo Bucha Alavanca Câmbio Varão Celta Corsa Vectra"/>
    <s v=" "/>
    <n v="45.9"/>
    <s v="Premium"/>
    <s v="Autorizado"/>
    <s v=" "/>
    <s v=" "/>
    <s v=" "/>
    <s v=" "/>
    <s v="Fabio Souza"/>
    <s v="31070301809"/>
    <s v="Rua Quixadá 80 / ap 801 Referencia: apartamento 801 - CEP 03350060 - Vila Invernada, São Paulo, São Paulo"/>
    <s v="São Paulo"/>
    <s v="São Paulo"/>
    <s v="03350060"/>
    <s v="Brasil"/>
    <s v="Mercado Envios Full"/>
    <s v="1 de abril | 01:37"/>
    <s v=" "/>
    <s v="Mercado Envios"/>
    <s v="MEL42159352114LMFFF01"/>
    <s v=" "/>
    <s v=" "/>
    <s v=" "/>
    <s v=" "/>
    <s v=" "/>
    <s v=" "/>
    <s v=" "/>
    <s v="Não"/>
    <s v=""/>
    <s v="Não"/>
  </r>
  <r>
    <s v="2000005385292426"/>
    <s v="31 de março de 2023 14:52 hs."/>
    <s v="A caminho"/>
    <s v="Chegará hoje"/>
    <s v="Não"/>
    <n v="1"/>
    <n v="76.14"/>
    <n v="15.66"/>
    <n v="-14.64"/>
    <n v="-15.66"/>
    <s v=""/>
    <n v="61.5"/>
    <s v=" "/>
    <x v="30"/>
    <s v="MLB2063490455"/>
    <s v="Kit Bieleta Haste Trambulador Peugeot 206 207 1.4 8v 1.6 16v"/>
    <s v=" "/>
    <n v="76.14"/>
    <s v="Clássico"/>
    <s v="Autorizado"/>
    <s v=" "/>
    <s v=" "/>
    <s v=" "/>
    <s v=" "/>
    <s v="Bruno Moreto"/>
    <s v="34530403840"/>
    <s v="Rua Engenheiro Sylvio Seiji Shimizu 1520 / Referencia: residência em frente a elektro - CEP 16901040 - Vila Peliciari, Andradina, São Paulo"/>
    <s v="Andradina"/>
    <s v="São Paulo"/>
    <s v="16901040"/>
    <s v="Brasil"/>
    <s v="Mercado Envios Full"/>
    <s v="31 de março | 19:30"/>
    <s v=" "/>
    <s v="Mercado Envios"/>
    <s v="MEL42159333363LMFFF01"/>
    <s v=" "/>
    <s v=" "/>
    <s v=" "/>
    <s v=" "/>
    <s v=" "/>
    <s v=" "/>
    <s v=" "/>
    <s v="Não"/>
    <s v=""/>
    <s v="Não"/>
  </r>
  <r>
    <s v="2000005385207688"/>
    <s v="31 de março de 2023 14:46 hs."/>
    <s v="Pronta para emitir NF-e de venda"/>
    <s v="Logo poderá imprimir a etiqueta de envio"/>
    <s v="Não"/>
    <n v="1"/>
    <n v="149.63"/>
    <s v=""/>
    <n v="-17.96"/>
    <n v="-26.45"/>
    <s v=""/>
    <n v="105.22"/>
    <s v="Sim"/>
    <x v="31"/>
    <s v="MLB2997529622"/>
    <s v="Par Bandeja Inferior Sem Pivô Santana 1988 A 2002"/>
    <s v=" "/>
    <n v="149.63"/>
    <s v="Clássico"/>
    <s v="Não emitida"/>
    <s v="marcilio Miguel dos santos Miguel"/>
    <s v="CPF 05366566738"/>
    <s v="Ari Schiavo SN - enfrente a quadra, Japeri - CEP: 26440090, Rio de Janeiro"/>
    <s v=" "/>
    <s v="marcilio Miguel dos santos Miguel"/>
    <s v="05366566738"/>
    <s v="Rua São Lourenço 175 / Casa Referencia: Proximo a Padaria Do Teofilo Cunha - CEP 26450055 - São Bras, Japeri, Rio de Janeiro"/>
    <s v="Japeri"/>
    <s v="Rio de Janeiro"/>
    <s v="26450055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30127357"/>
    <s v="31 de março de 2023 14:26 hs."/>
    <s v="A caminho"/>
    <s v="Chega segunda-feira dia 3 de abril"/>
    <s v="Sim"/>
    <n v="1"/>
    <n v="299"/>
    <s v=""/>
    <n v="-50.83"/>
    <n v="-18.45"/>
    <s v=""/>
    <n v="229.72"/>
    <s v=" "/>
    <x v="18"/>
    <s v="MLB1925303205"/>
    <s v="Cabo De Marcha Cambio Montana 2011 2012 2013 2014 Novo"/>
    <s v=" "/>
    <n v="299"/>
    <s v="Premium"/>
    <s v="Autorizado"/>
    <s v=" "/>
    <s v=" "/>
    <s v=" "/>
    <s v=" "/>
    <s v="RAFAEL CARNEIRO"/>
    <s v="00579320340"/>
    <s v="Rua das Dálias 1020 / Referencia: Oficina de moto - CEP 85855180 - Porto Meira, Foz do Iguaçu, Paraná"/>
    <s v="Foz do Iguaçu"/>
    <s v="Paraná"/>
    <s v="85855180"/>
    <s v="Brasil"/>
    <s v="Mercado Envios Full"/>
    <s v="1 de abril | 02:40"/>
    <s v=" "/>
    <s v="Mercado Envios"/>
    <s v="MEL42159265923LMFFF01"/>
    <s v=" "/>
    <s v=" "/>
    <s v=" "/>
    <s v=" "/>
    <s v=" "/>
    <s v=" "/>
    <s v=" "/>
    <s v="Não"/>
    <s v=""/>
    <s v="Não"/>
  </r>
  <r>
    <s v="2000005385074976"/>
    <s v="31 de março de 2023 14:17 hs."/>
    <s v="A caminho"/>
    <s v="Chega quarta-feira dia 5 de abril"/>
    <s v="Não"/>
    <n v="1"/>
    <n v="23"/>
    <n v="13.5"/>
    <n v="-9.41"/>
    <n v="-13.5"/>
    <s v=""/>
    <n v="13.59"/>
    <s v=" "/>
    <x v="32"/>
    <s v="MLB2070840029"/>
    <s v="Reparo Bucha Cabo Marcha Celta Prisma Montana Astra Agile"/>
    <s v=" "/>
    <n v="23"/>
    <s v="Premium"/>
    <s v="Não emitida"/>
    <s v="Airton Ferreira Ferreira"/>
    <s v="CPF 07322127900"/>
    <s v="Rua Sirma 100 - Apto 01, Contagem - CEP: 32340410, Minas Gerais"/>
    <s v=" "/>
    <s v="Airton Ferreira Ferreira"/>
    <s v="07322127900"/>
    <s v="Rua Sirma 100 / Apto 01 - CEP 32340410 - Santa Cruz Industrial, Contagem, Minas Gerais"/>
    <s v="Contagem"/>
    <s v="Minas Gerais"/>
    <s v="32340410"/>
    <s v="Brasil"/>
    <s v="Correios e pontos de envio"/>
    <s v="1 de abril | 01:03"/>
    <s v=" "/>
    <s v="Mercado Envios"/>
    <s v="MEL42159245059LMXDF01"/>
    <s v=" "/>
    <s v=" "/>
    <s v=" "/>
    <s v=" "/>
    <s v=" "/>
    <s v=" "/>
    <s v=" "/>
    <s v="Não"/>
    <s v=""/>
    <s v="Não"/>
  </r>
  <r>
    <s v="2000005365855336"/>
    <s v="31 de março de 2023 14:03 hs."/>
    <s v="A caminho"/>
    <s v="Chega segunda-feira dia 3 de abril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Ray Pinto Barcelos"/>
    <s v="17434410701"/>
    <s v="principal SN / supermercado Referencia: supermercado - CEP 29914000 - Regência, Regência, Espírito Santo"/>
    <s v="Regência"/>
    <s v="Espírito Santo"/>
    <s v="29914000"/>
    <s v="Brasil"/>
    <s v="Mercado Envios Full"/>
    <s v="31 de março | 21:48"/>
    <s v=" "/>
    <s v="Mercado Envios"/>
    <s v="MEL42151066923LMFFF01"/>
    <s v=" "/>
    <s v=" "/>
    <s v=" "/>
    <s v=" "/>
    <s v=" "/>
    <s v=" "/>
    <s v=" "/>
    <s v="Não"/>
    <s v=""/>
    <s v="Não"/>
  </r>
  <r>
    <s v="2000005384973976"/>
    <s v="31 de março de 2023 14:00 hs."/>
    <s v="A caminho"/>
    <s v="Chega quinta-feira dia 6 de abril"/>
    <s v="Não"/>
    <n v="1"/>
    <n v="61.7"/>
    <n v="22.8"/>
    <n v="-15.99"/>
    <n v="-22.8"/>
    <s v=""/>
    <n v="45.71"/>
    <s v=" "/>
    <x v="33"/>
    <s v="MLB2204150534"/>
    <s v="Reparo Pino Guia Pinça De Freio Dianteiro Nissan March"/>
    <s v=" "/>
    <n v="61.7"/>
    <s v="Premium"/>
    <s v="Não emitida"/>
    <s v="Luiz Viana"/>
    <s v="CPF 00584574029"/>
    <s v="Rua Valter de Azeredo 33 - Casa, Porto Alegre - CEP: 91791302, Rio Grande do Sul"/>
    <s v=" "/>
    <s v="Luiz Viana"/>
    <s v="00584574029"/>
    <s v="Avenida João Antônio Silveira 2955 / Casa Referencia: Casa - CEP 91791099 - Restinga, Porto Alegre, Rio Grande do Sul"/>
    <s v="Porto Alegre"/>
    <s v="Rio Grande do Sul"/>
    <s v="91791099"/>
    <s v="Brasil"/>
    <s v="Correios e pontos de envio"/>
    <s v="1 de abril | 02:20"/>
    <s v=" "/>
    <s v="Mercado Envios"/>
    <s v="MEL42159213286LMXDF01"/>
    <s v=" "/>
    <s v=" "/>
    <s v=" "/>
    <s v=" "/>
    <s v=" "/>
    <s v=" "/>
    <s v=" "/>
    <s v="Não"/>
    <s v=""/>
    <s v="Não"/>
  </r>
  <r>
    <s v="2000005384875216"/>
    <s v="31 de março de 2023 13:44 hs."/>
    <s v="A caminho"/>
    <s v="Chegará hoje"/>
    <s v="Não"/>
    <n v="1"/>
    <n v="89.99"/>
    <s v=""/>
    <n v="-15.3"/>
    <n v="-20.45"/>
    <s v=""/>
    <n v="54.24"/>
    <s v=" "/>
    <x v="34"/>
    <s v="MLB2807904589"/>
    <s v="Par Bieleta Dianteira C4 Lounge 2013 Emdiante"/>
    <s v=" "/>
    <n v="89.99"/>
    <s v="Premium"/>
    <s v="Não emitida"/>
    <s v="Vitor Forastiere"/>
    <s v="CPF 04665639655"/>
    <s v="Avenida dos Astronautas 1885 - B, São José dos Campos - CEP: 12227010, São Paulo"/>
    <s v=" "/>
    <s v="Vitor Forastiere"/>
    <s v="04665639655"/>
    <s v="Avenida dos Astronautas 1885 / B Referencia: ao lado a belcampo - CEP 12227010 - Jardim da Granja, São José dos Campos, São Paulo"/>
    <s v="São José dos Campos"/>
    <s v="São Paulo"/>
    <s v="12227010"/>
    <s v="Brasil"/>
    <s v="Correios e pontos de envio"/>
    <s v="1 de abril | 00:28"/>
    <s v=" "/>
    <s v="Mercado Envios"/>
    <s v="MEL42159170458LMXDF01"/>
    <s v=" "/>
    <s v=" "/>
    <s v=" "/>
    <s v=" "/>
    <s v=" "/>
    <s v=" "/>
    <s v=" "/>
    <s v="Não"/>
    <s v=""/>
    <s v="Não"/>
  </r>
  <r>
    <s v="2000005384818908"/>
    <s v="31 de março de 2023 13:33 hs."/>
    <s v="A caminho"/>
    <s v="Chegará hoje"/>
    <s v="Não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edenir silva"/>
    <s v="10191466727"/>
    <s v="Rua Dona Romana 460 / Oficina do Ed Referencia: Entregar em horário comercial - CEP 20710200 - Engenho Novo, Rio de Janeiro, Rio de Janeiro"/>
    <s v="Rio de Janeiro"/>
    <s v="Rio de Janeiro"/>
    <s v="20710200"/>
    <s v="Brasil"/>
    <s v="Mercado Envios Full"/>
    <s v="31 de março | 18:01"/>
    <s v=" "/>
    <s v="Mercado Envios"/>
    <s v="MEL42159144238LMFFF01"/>
    <s v=" "/>
    <s v=" "/>
    <s v=" "/>
    <s v=" "/>
    <s v=" "/>
    <s v=" "/>
    <s v=" "/>
    <s v="Não"/>
    <s v=""/>
    <s v="Não"/>
  </r>
  <r>
    <s v="2000004329969255"/>
    <s v="31 de março de 2023 13:26 hs."/>
    <s v="A caminho"/>
    <s v="Chegará hoje"/>
    <s v="Sim"/>
    <n v="1"/>
    <n v="72.489999999999995"/>
    <n v="20"/>
    <n v="-17.82"/>
    <n v="-20"/>
    <s v=""/>
    <n v="54.67"/>
    <s v="Sim"/>
    <x v="36"/>
    <s v="MLB2860212445"/>
    <s v="Par Morceguinho Dianteiro Celta 1998 A 2015"/>
    <s v=" "/>
    <n v="72.489999999999995"/>
    <s v="Premium"/>
    <s v="Autorizado"/>
    <s v=" "/>
    <s v=" "/>
    <s v=" "/>
    <s v=" "/>
    <s v="Fabio Barbosa"/>
    <s v="00830154507"/>
    <s v="Rua Gravi 40 / Estacionamento Referencia: Rm Estacionamento - CEP 04143050 - Saúde, São Paulo, São Paulo"/>
    <s v="São Paulo"/>
    <s v="São Paulo"/>
    <s v="04143050"/>
    <s v="Brasil"/>
    <s v="Mercado Envios Full"/>
    <s v="1 de abril | 02:42"/>
    <s v=" "/>
    <s v="Mercado Envios"/>
    <s v="MEL42159124614LMFFF01"/>
    <s v=" "/>
    <s v=" "/>
    <s v=" "/>
    <s v=" "/>
    <s v=" "/>
    <s v=" "/>
    <s v=" "/>
    <s v="Não"/>
    <s v=""/>
    <s v="Não"/>
  </r>
  <r>
    <s v="2000004329966907"/>
    <s v="31 de março de 2023 13:26 hs."/>
    <s v="Entregue"/>
    <s v="Chegou em 31 de março"/>
    <s v="Sim"/>
    <n v="1"/>
    <n v="78.75"/>
    <n v="15.9"/>
    <n v="-18.89"/>
    <s v=""/>
    <s v=""/>
    <n v="75.760000000000005"/>
    <s v="Sim"/>
    <x v="37"/>
    <s v="MLB2809840698"/>
    <s v="Par Bieleta Traseira Barra Estabilizadora Blazer 1996 A 2011"/>
    <s v=" "/>
    <n v="78.75"/>
    <s v="Premium"/>
    <s v="Autorizado"/>
    <s v="Horrana Soares"/>
    <s v="CPF 46315561888"/>
    <s v="Firmo Campos 348 - casa 3, Mairiporã - CEP: 07600000, São Paulo"/>
    <s v=" "/>
    <s v="Horrana Soares"/>
    <s v="46315561888"/>
    <s v="Rua Maria Zaokskaya Wassilenko 110 / comércio - CEP 07600192 - Centro, Mairiporã, São Paulo"/>
    <s v="Mairiporã"/>
    <s v="São Paulo"/>
    <s v="07600192"/>
    <s v="Brasil"/>
    <s v="Mercado Envios Flex"/>
    <s v="31 de março | 15:49"/>
    <s v="31 de março | 17:55"/>
    <s v="CESAR ROSARIO DE BARROS"/>
    <s v="42159125418"/>
    <s v=" "/>
    <s v=" "/>
    <s v=" "/>
    <s v=" "/>
    <s v=" "/>
    <s v=" "/>
    <s v=" "/>
    <s v="Não"/>
    <s v=""/>
    <s v="Não"/>
  </r>
  <r>
    <s v="2000004329930349"/>
    <s v="31 de março de 2023 13:11 hs."/>
    <s v="Entregue"/>
    <s v="Chegou em 1 de abril"/>
    <s v="Sim"/>
    <n v="1"/>
    <n v="58.5"/>
    <s v=""/>
    <n v="-15.44"/>
    <s v=""/>
    <s v=""/>
    <n v="43.06"/>
    <s v=" "/>
    <x v="16"/>
    <s v="MLB1865073108"/>
    <s v="2 Kits De Rolamento Roda Traseira Gol G1 G2 G3 G4 G5 Novo"/>
    <s v=" "/>
    <n v="58.5"/>
    <s v="Premium"/>
    <s v="Autorizado"/>
    <s v=" "/>
    <s v=" "/>
    <s v=" "/>
    <s v=" "/>
    <s v="José Sales"/>
    <s v="90384172849"/>
    <s v="Rua Macedo Soares 55 / CEP 07401765 - Vila Pilar, Arujá, São Paulo"/>
    <s v="Arujá"/>
    <s v="São Paulo"/>
    <s v="07401765"/>
    <s v="Brasil"/>
    <s v="Mercado Envios Full"/>
    <s v="1 de abril | 01:57"/>
    <s v="1 de abril | 09:50"/>
    <s v="Mercado Envios"/>
    <s v="MEL42159084098LMFFF01"/>
    <s v=" "/>
    <s v=" "/>
    <s v=" "/>
    <s v=" "/>
    <s v=" "/>
    <s v=" "/>
    <s v=" "/>
    <s v="Não"/>
    <s v=""/>
    <s v="Não"/>
  </r>
  <r>
    <s v="2000005384684726"/>
    <s v="31 de março de 2023 13:11 hs."/>
    <s v="Processando no centro de distribuição"/>
    <s v="Chega segunda-feira dia 3 de abril"/>
    <s v="Não"/>
    <n v="1"/>
    <n v="62.8"/>
    <n v="8.91"/>
    <n v="-16.18"/>
    <n v="-8.91"/>
    <s v=""/>
    <n v="46.62"/>
    <s v="Sim"/>
    <x v="2"/>
    <s v="MLB2111127107"/>
    <s v="Par De Kit Pino Guia Bucha Pinça Freio Vw Polo Gol Fox Polo"/>
    <s v=" "/>
    <n v="62.8"/>
    <s v="Premium"/>
    <s v="Autorizado"/>
    <s v=" "/>
    <s v=" "/>
    <s v=" "/>
    <s v=" "/>
    <s v="eulariosoares eulariosoares"/>
    <s v="33530904520"/>
    <s v="Rua do Uruguay 368 / Segundo Andar - CEP 40450210 - Uruguai, Salvador, Bahia"/>
    <s v="Salvador"/>
    <s v="Bahia"/>
    <s v="40450210"/>
    <s v="Brasil"/>
    <s v="Mercado Envios Full"/>
    <s v=" "/>
    <s v=" "/>
    <s v="Mercado Envios"/>
    <s v="MEL42159086284LMFFF01"/>
    <s v=" "/>
    <s v=" "/>
    <s v=" "/>
    <s v=" "/>
    <s v=" "/>
    <s v=" "/>
    <s v=" "/>
    <s v="Não"/>
    <s v=""/>
    <s v="Não"/>
  </r>
  <r>
    <s v="2000004329915307"/>
    <s v="31 de março de 2023 13:04 hs."/>
    <s v="A caminho"/>
    <s v="Chega terça-feira dia 4 de abril"/>
    <s v="Sim"/>
    <n v="1"/>
    <n v="79.2"/>
    <s v=""/>
    <n v="-9.5"/>
    <n v="-20.45"/>
    <s v=""/>
    <n v="49.25"/>
    <s v="Sim"/>
    <x v="38"/>
    <s v="MLB2816519971"/>
    <s v="Cabo De Freio Gol G2 Todos Traseiro 1994 A 2002"/>
    <s v=" "/>
    <n v="79.2"/>
    <s v="Clássico"/>
    <s v="Não emitida"/>
    <s v="Gabriel Tominaga"/>
    <s v="CPF 46493267889"/>
    <s v="Rua Francisco José da Silva Onça 760, Ibirarema - CEP: 19940000, São Paulo"/>
    <s v=" "/>
    <s v="Gabriel Tominaga"/>
    <s v="46493267889"/>
    <s v="Rua Patrocínio Da Cruz 82 / Casa Referencia: Próximo à creche Escola Auzenda. - CEP 19940003 - Centro, Ibirarema, São Paulo"/>
    <s v="Ibirarema"/>
    <s v="São Paulo"/>
    <s v="19940003"/>
    <s v="Brasil"/>
    <s v="Correios e pontos de envio"/>
    <s v="1 de abril | 01:37"/>
    <s v=" "/>
    <s v="Mercado Envios"/>
    <s v="MEL42159056941LMXDF01"/>
    <s v=" "/>
    <s v=" "/>
    <s v=" "/>
    <s v=" "/>
    <s v=" "/>
    <s v=" "/>
    <s v=" "/>
    <s v="Não"/>
    <s v=""/>
    <s v="Não"/>
  </r>
  <r>
    <s v="2000004329881995"/>
    <s v="31 de março de 2023 12:51 hs."/>
    <s v="Processando no centro de distribuição"/>
    <s v="Chega sexta-feira dia 7 de abril"/>
    <s v="Sim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wellingtbarbosa wellingtbarbosa"/>
    <s v="19897079718"/>
    <s v="Estrada Campos Barra SN / CEP 28230000 - Guriri, São Francisco de Itabapoana, Rio de Janeiro"/>
    <s v="São Francisco de Itabapoana"/>
    <s v="Rio de Janeiro"/>
    <s v="28230000"/>
    <s v="Brasil"/>
    <s v="Mercado Envios Full"/>
    <s v=" "/>
    <s v=" "/>
    <s v="Mercado Envios"/>
    <s v="MEL42159025943LMFFF01"/>
    <s v=" "/>
    <s v=" "/>
    <s v=" "/>
    <s v=" "/>
    <s v=" "/>
    <s v=" "/>
    <s v=" "/>
    <s v="Não"/>
    <s v=""/>
    <s v="Não"/>
  </r>
  <r>
    <s v="2000005384517540"/>
    <s v="31 de março de 2023 12:44 hs."/>
    <s v="A caminho"/>
    <s v="Chega à Agência Mercado Livre entre 5 e 6 de abril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João Pereirada Silva Filho"/>
    <s v="11178753697"/>
    <s v="Rua Jair Rodrigues Coelho 130 / Atras da Paraná ferragens - CEP 35032200 - Vila Bretas, Governador Valadares, Minas Gerais"/>
    <s v="Governador Valadares"/>
    <s v="Minas Gerais"/>
    <s v="35032200"/>
    <s v="Brasil"/>
    <s v="Mercado Envios Full"/>
    <s v="31 de março | 18:03"/>
    <s v=" "/>
    <s v="Mercado Envios"/>
    <s v="MEL42159017242LMFFF01"/>
    <s v=" "/>
    <s v=" "/>
    <s v=" "/>
    <s v=" "/>
    <s v=" "/>
    <s v=" "/>
    <s v=" "/>
    <s v="Não"/>
    <s v=""/>
    <s v="Não"/>
  </r>
  <r>
    <s v="2000005384474958"/>
    <s v="31 de março de 2023 12:38 hs."/>
    <s v="A caminho"/>
    <s v="Chega segunda-feira dia 3 de abril"/>
    <s v="Não"/>
    <n v="1"/>
    <n v="70.150000000000006"/>
    <n v="28.4"/>
    <n v="-17.43"/>
    <n v="-28.4"/>
    <s v=""/>
    <n v="52.72"/>
    <s v=" "/>
    <x v="34"/>
    <s v="MLB2807964293"/>
    <s v="Par Bieleta Dianteira 308 2012 A 2019"/>
    <s v=" "/>
    <n v="70.150000000000006"/>
    <s v="Premium"/>
    <s v="Não emitida"/>
    <s v="ADEMIR RIDIERI"/>
    <s v="CPF 00438155963"/>
    <s v="ENGENHEIRO WETSTTEIN 425 - Centro, Presidente Getúlio - CEP: 89150000, Santa Catarina"/>
    <s v=" "/>
    <s v="ADEMIR RIDIERI"/>
    <s v="00438155963"/>
    <s v="Rua Engenheiro Wetstein 425 / Centro - CEP 89150000 - Presidente Getúlio, Santa Catarina"/>
    <s v="Presidente Getúlio"/>
    <s v="Santa Catarina"/>
    <s v="89150000"/>
    <s v="Brasil"/>
    <s v="Correios e pontos de envio"/>
    <s v="1 de abril | 04:08"/>
    <s v=" "/>
    <s v="Mercado Envios"/>
    <s v="MEL42158986137LMXDF01"/>
    <s v=" "/>
    <s v=" "/>
    <s v=" "/>
    <s v=" "/>
    <s v=" "/>
    <s v=" "/>
    <s v=" "/>
    <s v="Não"/>
    <s v=""/>
    <s v="Não"/>
  </r>
  <r>
    <s v="2000005384401334"/>
    <s v="31 de março de 2023 12:26 hs."/>
    <s v="Anúncio sem dados fiscais"/>
    <s v="Adicione os dados fiscais para poder emitir a NF-e e entregar o pacote"/>
    <s v="Não"/>
    <n v="2"/>
    <n v="297.06"/>
    <s v=""/>
    <n v="-35.64"/>
    <n v="-52.9"/>
    <s v=""/>
    <n v="208.52"/>
    <s v=" "/>
    <x v="40"/>
    <s v="MLB2991191613"/>
    <s v="Bandeja Inferior Belina Scala 1984 A 1991"/>
    <s v=" "/>
    <n v="148.53"/>
    <s v="Clássico"/>
    <s v="Não emitida"/>
    <s v="Joel Casturino de Farias"/>
    <s v="CPF 70147701953"/>
    <s v="Avenida avenida brasil SN, Imbaú - CEP: 84250000, Paraná"/>
    <s v=" "/>
    <s v="Joel Casturino de Farias"/>
    <s v="70147701953"/>
    <s v="Avenida avenida brasil SN / Referencia: mercado da Dani - CEP 84250000 - charqueada de baixo, Imbaú, Paraná"/>
    <s v="Imbaú"/>
    <s v="Paraná"/>
    <s v="8425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83567930"/>
    <s v="31 de março de 2023 12:12 hs."/>
    <s v="A caminho"/>
    <s v="Chegará hoje"/>
    <s v="Não"/>
    <n v="1"/>
    <n v="148.79"/>
    <s v=""/>
    <n v="-25.29"/>
    <n v="-18.45"/>
    <s v=""/>
    <n v="105.05"/>
    <s v=" "/>
    <x v="4"/>
    <s v="MLB1804965496"/>
    <s v="2 Kit's Rolamento Eixo Traseiro Peugeot206/207 C/barra 47mm"/>
    <s v=" "/>
    <n v="148.79"/>
    <s v="Premium"/>
    <s v="Autorizado"/>
    <s v=" "/>
    <s v=" "/>
    <s v=" "/>
    <s v=" "/>
    <s v="daniela augusto de oliveira oliveira"/>
    <s v="33376036888"/>
    <s v="estrada da aparecidinha 1002 / casa 3 - CEP 06550000 - Parque das laranjeiras, Pirapora do Bom Jesus, São Paulo"/>
    <s v="Pirapora do Bom Jesus"/>
    <s v="São Paulo"/>
    <s v="06550000"/>
    <s v="Brasil"/>
    <s v="Mercado Envios Full"/>
    <s v="31 de março | 22:52"/>
    <s v=" "/>
    <s v="Mercado Envios"/>
    <s v="MEL42158607388LMFFF01"/>
    <s v=" "/>
    <s v=" "/>
    <s v=" "/>
    <s v=" "/>
    <s v=" "/>
    <s v=" "/>
    <s v=" "/>
    <s v="Não"/>
    <s v=""/>
    <s v="Não"/>
  </r>
  <r>
    <s v="2000005384288154"/>
    <s v="31 de março de 2023 12:05 hs."/>
    <s v="A caminho"/>
    <s v="Chega à Agência Mercado Livre entre 3 e 4 de abril"/>
    <s v="Não"/>
    <n v="1"/>
    <n v="54.87"/>
    <n v="33.700000000000003"/>
    <n v="-12.08"/>
    <n v="-33.700000000000003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ANTONIO CANDIDO"/>
    <s v="39376346149"/>
    <s v="AVENIDA REPÚBLICA DO LÍBANO 481 / CEP 78048135 - Cuiabá, Mato Grosso"/>
    <s v="Cuiabá"/>
    <s v="Mato Grosso"/>
    <s v="78048135"/>
    <s v="Brasil"/>
    <s v="Mercado Envios Full"/>
    <s v="31 de março | 16:40"/>
    <s v=" "/>
    <s v="Mercado Envios"/>
    <s v="MEL42158903773LMFFF01"/>
    <s v=" "/>
    <s v=" "/>
    <s v=" "/>
    <s v=" "/>
    <s v=" "/>
    <s v=" "/>
    <s v=" "/>
    <s v="Não"/>
    <s v=""/>
    <s v="Não"/>
  </r>
  <r>
    <s v="2000005384248562"/>
    <s v="31 de março de 2023 12:01 hs."/>
    <s v="A caminho"/>
    <s v="Chega segunda-feira dia 3 de abril"/>
    <s v="Não"/>
    <n v="1"/>
    <n v="155.69"/>
    <s v=""/>
    <n v="-26.47"/>
    <n v="-38.950000000000003"/>
    <s v=""/>
    <n v="90.27"/>
    <s v=" "/>
    <x v="41"/>
    <s v="MLB2991755885"/>
    <s v="Bandeja Inferior Duster Lado Passageiro 2011 Á 2014 Sem Pivô"/>
    <s v=" "/>
    <n v="155.69"/>
    <s v="Premium"/>
    <s v="Não emitida"/>
    <s v="mario schutzky"/>
    <s v="CPF 68436084934"/>
    <s v="rio grande do sul 148, Rio Negro - CEP: 83880000, Paraná"/>
    <s v=" "/>
    <s v="mario schutzky"/>
    <s v="68436084934"/>
    <s v="Rua Rio Grande do Sul 148 / Referencia: ao lado da caixa d'água do quartel - CEP 83880000 - vila militar, Rio Negro, Paraná"/>
    <s v="Rio Negro"/>
    <s v="Paraná"/>
    <s v="83880000"/>
    <s v="Brasil"/>
    <s v="Correios e pontos de envio"/>
    <s v="1 de abril | 01:46"/>
    <s v=" "/>
    <s v="Mercado Envios"/>
    <s v="MEL42158898114LMXDF01"/>
    <s v=" "/>
    <s v=" "/>
    <s v=" "/>
    <s v=" "/>
    <s v=" "/>
    <s v=" "/>
    <s v=" "/>
    <s v="Não"/>
    <s v=""/>
    <s v="Não"/>
  </r>
  <r>
    <s v="2000005384195462"/>
    <s v="31 de março de 2023 11:50 hs."/>
    <s v="Entregue"/>
    <s v="Chegou em 31 de março"/>
    <s v="Não"/>
    <n v="1"/>
    <n v="217.9"/>
    <n v="1.59"/>
    <n v="-37.04"/>
    <s v=""/>
    <s v=""/>
    <n v="182.45"/>
    <s v="Sim"/>
    <x v="42"/>
    <s v="MLB1781914604"/>
    <s v="Cabo De Marcha Corsa Classic 2005/2014 Com Terminal"/>
    <s v=" "/>
    <n v="217.9"/>
    <s v="Premium"/>
    <s v="Autorizado"/>
    <s v="michele alves"/>
    <s v="CPF 42162183854"/>
    <s v="Rua Caratatina 604 - Casa b , São Paulo - CEP: 05756230, São Paulo"/>
    <s v=" "/>
    <s v="michele alves"/>
    <s v="42162183854"/>
    <s v="Rua Caratatina 604 / Casa - CEP 05756230 - Vila Nova Pirajussara, São Paulo, São Paulo"/>
    <s v="São Paulo"/>
    <s v="São Paulo"/>
    <s v="05756230"/>
    <s v="Brasil"/>
    <s v="Mercado Envios Flex"/>
    <s v="31 de março | 15:52"/>
    <s v="31 de março | 20:08"/>
    <s v="VITOR SARAIVA"/>
    <s v="42158878794"/>
    <s v=" "/>
    <s v=" "/>
    <s v=" "/>
    <s v=" "/>
    <s v=" "/>
    <s v=" "/>
    <s v=" "/>
    <s v="Não"/>
    <s v=""/>
    <s v="Não"/>
  </r>
  <r>
    <s v="2000005384106336"/>
    <s v="31 de março de 2023 11:38 hs."/>
    <s v="Entregue"/>
    <s v="Chegou em 31 de março"/>
    <s v="Não"/>
    <n v="1"/>
    <n v="589.69000000000005"/>
    <n v="1.59"/>
    <n v="-100.25"/>
    <s v=""/>
    <s v=""/>
    <n v="491.03"/>
    <s v=" "/>
    <x v="43"/>
    <s v="MLB3073777299"/>
    <s v="Par Bandeja Inferior Com Pivô Kia Soul 2009 A 2014"/>
    <s v=" "/>
    <n v="589.69000000000005"/>
    <s v="Premium"/>
    <s v="Autorizado"/>
    <s v="João Rodrigues de Souza Neto"/>
    <s v="CPF 57395349849"/>
    <s v="Rua Jaracatia 25 - bloco 49 apt 63, São Paulo - CEP: 05754070, São Paulo"/>
    <s v=" "/>
    <s v="João Rodrigues de Souza Neto"/>
    <s v="57395349849"/>
    <s v="Rua Jaracatia 25 / bloco 49 apt 63 Referencia: Fica em frente a Drogaria Sao Paulo - CEP 05754070 - Jardim Umarizal, São Paulo, São Paulo"/>
    <s v="São Paulo"/>
    <s v="São Paulo"/>
    <s v="05754070"/>
    <s v="Brasil"/>
    <s v="Mercado Envios Flex"/>
    <s v="31 de março | 15:50"/>
    <s v="31 de março | 20:02"/>
    <s v="VITOR SARAIVA"/>
    <s v="42158825905"/>
    <s v=" "/>
    <s v=" "/>
    <s v=" "/>
    <s v=" "/>
    <s v=" "/>
    <s v=" "/>
    <s v=" "/>
    <s v="Não"/>
    <s v=""/>
    <s v="Não"/>
  </r>
  <r>
    <s v="2000005384021482"/>
    <s v="31 de março de 2023 11:23 hs."/>
    <s v="Entregue"/>
    <s v="Chegou em 1 de abril"/>
    <s v="Não"/>
    <n v="1"/>
    <n v="199.99"/>
    <s v=""/>
    <n v="-34"/>
    <n v="-20.45"/>
    <s v=""/>
    <n v="145.54"/>
    <s v=" "/>
    <x v="0"/>
    <s v="MLB1781827882"/>
    <s v="Cabo De Engate E Seleção Corsa Classic 2005/2014"/>
    <s v=" "/>
    <n v="199.99"/>
    <s v="Premium"/>
    <s v="Autorizado"/>
    <s v=" "/>
    <s v=" "/>
    <s v=" "/>
    <s v=" "/>
    <s v="Alexandre Henrique"/>
    <s v="92755020644"/>
    <s v="Rua Doutor Luiz Antônio Vieira Penna 765 / casa Referencia: rua atras da igreja catolica do bairro - CEP 36026300 - São Mateus, Juiz de Fora, Minas Gerais"/>
    <s v="Juiz de Fora"/>
    <s v="Minas Gerais"/>
    <s v="36026300"/>
    <s v="Brasil"/>
    <s v="Mercado Envios Full"/>
    <s v="31 de março | 17:42"/>
    <s v="1 de abril | 10:19"/>
    <s v="Mercado Envios"/>
    <s v="MEL42158795221LMFFF01"/>
    <s v=" "/>
    <s v=" "/>
    <s v=" "/>
    <s v=" "/>
    <s v=" "/>
    <s v=" "/>
    <s v=" "/>
    <s v="Não"/>
    <s v=""/>
    <s v="Não"/>
  </r>
  <r>
    <s v="2000005383940690"/>
    <s v="31 de março de 2023 11:22 hs."/>
    <s v="Entregue"/>
    <s v="Chegou em 1 de abril"/>
    <s v="Não"/>
    <n v="1"/>
    <n v="330.67"/>
    <s v=""/>
    <n v="-56.21"/>
    <n v="-38.950000000000003"/>
    <s v=""/>
    <n v="235.51"/>
    <s v=" "/>
    <x v="44"/>
    <s v="MLB2896903240"/>
    <s v="Par Bandeja Com Pivô E Bieleta Saveiro G6 2012 A 2016"/>
    <s v=" "/>
    <n v="330.67"/>
    <s v="Premium"/>
    <s v="Não emitida"/>
    <s v="Evangelita De Oliveira Silva"/>
    <s v="CPF 13911344864"/>
    <s v="Itapó 100, Guarulhos - CEP: 07171420, São Paulo"/>
    <s v=" "/>
    <s v="Evangelita De Oliveira Silva"/>
    <s v="13911344864"/>
    <s v="Estrada Água Chata 3009 / Apto 701 Bloco 11 Referencia: Condomínio Boulevard - CEP 07251000 - Água Chata, Guarulhos, São Paulo"/>
    <s v="Guarulhos"/>
    <s v="São Paulo"/>
    <s v="07251000"/>
    <s v="Brasil"/>
    <s v="Correios e pontos de envio"/>
    <s v="1 de abril | 02:00"/>
    <s v="1 de abril | 10:48"/>
    <s v="Mercado Envios"/>
    <s v="MEL42158764372LMXDF01"/>
    <s v=" "/>
    <s v=" "/>
    <s v=" "/>
    <s v=" "/>
    <s v=" "/>
    <s v=" "/>
    <s v=" "/>
    <s v="Não"/>
    <s v=""/>
    <s v="Não"/>
  </r>
  <r>
    <s v="2000005383870546"/>
    <s v="31 de março de 2023 11:05 hs."/>
    <s v="A caminho"/>
    <s v="Chega segunda-feira dia 3 de abril"/>
    <s v="Não"/>
    <n v="1"/>
    <n v="120.9"/>
    <s v=""/>
    <n v="-20.55"/>
    <n v="-18.45"/>
    <s v=""/>
    <n v="81.900000000000006"/>
    <s v="Sim"/>
    <x v="17"/>
    <s v="MLB2603140842"/>
    <s v="Par Pinoguia Pinça De Freio Spin Act. 1.8flex 2016"/>
    <s v=" "/>
    <n v="120.9"/>
    <s v="Premium"/>
    <s v="Não emitida"/>
    <s v="Rafael Pedroso"/>
    <s v="CPF 12382516763"/>
    <s v="Rua Iriquitia 338 - casa 4, Rio de Janeiro - CEP: 22730150, Rio de Janeiro"/>
    <s v=" "/>
    <s v="Rafael Pedroso"/>
    <s v="12382516763"/>
    <s v="Rua Iriquitia 338 / casa 4 - CEP 22730150 - Taquara, Rio de Janeiro, Rio de Janeiro"/>
    <s v="Rio de Janeiro"/>
    <s v="Rio de Janeiro"/>
    <s v="22730150"/>
    <s v="Brasil"/>
    <s v="Correios e pontos de envio"/>
    <s v="1 de abril | 01:45"/>
    <s v=" "/>
    <s v="Mercado Envios"/>
    <s v="MEL42158734414LMXDF01"/>
    <s v=" "/>
    <s v=" "/>
    <s v=" "/>
    <s v=" "/>
    <s v=" "/>
    <s v=" "/>
    <s v=" "/>
    <s v="Não"/>
    <s v=""/>
    <s v="Não"/>
  </r>
  <r>
    <s v="2000005383906742"/>
    <s v="31 de março de 2023 11:05 hs."/>
    <s v="A caminho"/>
    <s v="Chega entre os dias 3 e 4 de abril"/>
    <s v="Não"/>
    <n v="1"/>
    <n v="44.05"/>
    <n v="31.04"/>
    <n v="-12.99"/>
    <n v="-31.04"/>
    <s v=""/>
    <n v="31.06"/>
    <s v=" "/>
    <x v="45"/>
    <s v="MLB2223305516"/>
    <s v="Terminal Cabo De Engate Golf Bora 2001"/>
    <s v=" "/>
    <n v="44.05"/>
    <s v="Premium"/>
    <s v="Não emitida"/>
    <s v="Almire De Jesus Carvalho Carvalho"/>
    <s v="CPF 50760254591"/>
    <s v="RUA IRMA DULCE 20 - OFICINA DE PITUNGA, Salvador - CEP: 41337375, Bahia"/>
    <s v=" "/>
    <s v="Almire De Jesus Carvalho Carvalho"/>
    <s v="50760254591"/>
    <s v="CASA 20 / CEP 41337375 - Salvador, Bahia"/>
    <s v="Salvador"/>
    <s v="Bahia"/>
    <s v="41337375"/>
    <s v="Brasil"/>
    <s v="Correios e pontos de envio"/>
    <s v="1 de abril | 03:57"/>
    <s v=" "/>
    <s v="Mercado Envios"/>
    <s v="MEL42158750864LMXDF01"/>
    <s v=" "/>
    <s v=" "/>
    <s v=" "/>
    <s v=" "/>
    <s v=" "/>
    <s v=" "/>
    <s v=" "/>
    <s v="Não"/>
    <s v=""/>
    <s v="Não"/>
  </r>
  <r>
    <s v="2000005383843844"/>
    <s v="31 de março de 2023 10:56 hs."/>
    <s v="Entregue"/>
    <s v="Chegou em 31 de março"/>
    <s v="Não"/>
    <n v="1"/>
    <n v="99.89"/>
    <n v="1.59"/>
    <n v="-11.99"/>
    <s v=""/>
    <s v=""/>
    <n v="89.49"/>
    <s v=" "/>
    <x v="46"/>
    <s v="MLB3348139760"/>
    <s v="Bomba Combustível Gasolina Sistema Bosch Kombi 1997 A 2005"/>
    <s v=" "/>
    <n v="99.89"/>
    <s v="Clássico"/>
    <s v="Autorizado"/>
    <s v="veronica resende"/>
    <s v="CPF 05597874993"/>
    <s v="Rua São José 591 - Fundos, Taboão da Serra - CEP: 06756070, São Paulo"/>
    <s v=" "/>
    <s v="veronica resende"/>
    <s v="05597874993"/>
    <s v="Rua Antônio Pais 75 / casa 28 Referencia: vila bueno - CEP 01027020 - Centro, São Paulo, São Paulo"/>
    <s v="São Paulo"/>
    <s v="São Paulo"/>
    <s v="01027020"/>
    <s v="Brasil"/>
    <s v="Mercado Envios Flex"/>
    <s v="31 de março | 15:50"/>
    <s v="31 de março | 16:33"/>
    <s v="LUCAS MARTINS"/>
    <s v="42158727966"/>
    <s v=" "/>
    <s v=" "/>
    <s v=" "/>
    <s v=" "/>
    <s v=" "/>
    <s v=" "/>
    <s v=" "/>
    <s v="Não"/>
    <s v=""/>
    <s v="Não"/>
  </r>
  <r>
    <s v="2000005383825822"/>
    <s v="31 de março de 2023 10:54 hs."/>
    <s v="A caminho"/>
    <s v="Chega entre os dias 4 e 5 de abril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Dionatan Machado"/>
    <s v="00434974030"/>
    <s v="Rua Carlos Pereira 581 / CEP 97314150 - 3 de Outubro, São Gabriel, Rio Grande do Sul"/>
    <s v="São Gabriel"/>
    <s v="Rio Grande do Sul"/>
    <s v="97314150"/>
    <s v="Brasil"/>
    <s v="Mercado Envios Full"/>
    <s v="31 de março | 17:31"/>
    <s v=" "/>
    <s v="Mercado Envios"/>
    <s v="MEL42158709613LMFFF01"/>
    <s v=" "/>
    <s v=" "/>
    <s v=" "/>
    <s v=" "/>
    <s v=" "/>
    <s v=" "/>
    <s v=" "/>
    <s v="Não"/>
    <s v=""/>
    <s v="Não"/>
  </r>
  <r>
    <s v="2000005383790450"/>
    <s v="31 de março de 2023 10:48 hs."/>
    <s v="A caminho"/>
    <s v="Chegará hoje"/>
    <s v="Não"/>
    <n v="1"/>
    <n v="18.510000000000002"/>
    <n v="9.9"/>
    <n v="-8.65"/>
    <n v="-9.9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joaovitordaltro joaovitordaltro"/>
    <s v="86240708569"/>
    <s v="Avenida João Ribeiro 14 / Casa Referencia: Casa - CEP 44330000 - Murilo Leite, São Gonçalo dos Campos, Bahia"/>
    <s v="São Gonçalo dos Campos"/>
    <s v="Bahia"/>
    <s v="44330000"/>
    <s v="Brasil"/>
    <s v="Mercado Envios Full"/>
    <s v="31 de março | 18:56"/>
    <s v=" "/>
    <s v="Mercado Envios"/>
    <s v="MEL42158689197LMFFF01"/>
    <s v=" "/>
    <s v=" "/>
    <s v=" "/>
    <s v=" "/>
    <s v=" "/>
    <s v=" "/>
    <s v=" "/>
    <s v="Não"/>
    <s v=""/>
    <s v="Não"/>
  </r>
  <r>
    <s v="2000005383792664"/>
    <s v="31 de março de 2023 10:45 hs."/>
    <s v="A caminho"/>
    <s v="Chega entre os dias 5 e 6 de abril"/>
    <s v="Não"/>
    <n v="1"/>
    <n v="98.56"/>
    <n v="7.17"/>
    <n v="-16.760000000000002"/>
    <n v="-27.62"/>
    <s v=""/>
    <n v="61.35"/>
    <s v="Sim"/>
    <x v="38"/>
    <s v="MLB2816551156"/>
    <s v="Cabo De Freio Parati Gol Special"/>
    <s v=" "/>
    <n v="98.56"/>
    <s v="Premium"/>
    <s v="Não emitida"/>
    <s v="helio santos"/>
    <s v="CPF 00691815607"/>
    <s v="Rua Pedra Azul 273 - Creche Santa Terezin, Salto da Divisa - CEP: 39925000, Minas Gerais"/>
    <s v=" "/>
    <s v="helio santos"/>
    <s v="00691815607"/>
    <s v="Rua Araçuai 59 / casa Referencia: proximo a creche - CEP 39925000 - cansanção, Salto da Divisa, Minas Gerais"/>
    <s v="Salto da Divisa"/>
    <s v="Minas Gerais"/>
    <s v="39925000"/>
    <s v="Brasil"/>
    <s v="Correios e pontos de envio"/>
    <s v="1 de abril | 04:50"/>
    <s v=" "/>
    <s v="Mercado Envios"/>
    <s v="MEL42158691611LMXDF01"/>
    <s v=" "/>
    <s v=" "/>
    <s v=" "/>
    <s v=" "/>
    <s v=" "/>
    <s v=" "/>
    <s v=" "/>
    <s v="Não"/>
    <s v=""/>
    <s v="Não"/>
  </r>
  <r>
    <s v="2000005383792618"/>
    <s v="31 de março de 2023 10:45 hs."/>
    <s v="Entregue"/>
    <s v="Chegou em 31 de março"/>
    <s v="Não"/>
    <n v="1"/>
    <n v="109.99"/>
    <n v="1.59"/>
    <n v="-18.7"/>
    <s v=""/>
    <s v=""/>
    <n v="92.88"/>
    <s v="Sim"/>
    <x v="3"/>
    <s v="MLB3164247158"/>
    <s v="Kit Reparo Alavanca Cambio Completo Parati G1 G2 G3"/>
    <s v=" "/>
    <n v="109.99"/>
    <s v="Premium"/>
    <s v="Autorizado"/>
    <s v="Claudio Eduardo"/>
    <s v="CPF 27270519803"/>
    <s v="Rua do Oratório 202 - Apartamento 242, São Paulo - CEP: 03116000, São Paulo"/>
    <s v=" "/>
    <s v="Claudio Eduardo"/>
    <s v="27270519803"/>
    <s v="Rua Novo Horizonte 78 / térreo Referencia: loja de carros no térreo, entregar para Claudio Eduardo. - CEP 01244020 - Higienópolis, São Paulo, São Paulo"/>
    <s v="São Paulo"/>
    <s v="São Paulo"/>
    <s v="01244020"/>
    <s v="Brasil"/>
    <s v="Mercado Envios Flex"/>
    <s v="31 de março | 15:50"/>
    <s v="31 de março | 17:20"/>
    <s v="LUCAS MARTINS"/>
    <s v="42158691005"/>
    <s v=" "/>
    <s v=" "/>
    <s v=" "/>
    <s v=" "/>
    <s v=" "/>
    <s v=" "/>
    <s v=" "/>
    <s v="Não"/>
    <s v=""/>
    <s v="Não"/>
  </r>
  <r>
    <s v="2000005383716306"/>
    <s v="31 de março de 2023 10:32 hs."/>
    <s v="A caminho"/>
    <s v="Chega segunda-feira dia 3 de abril"/>
    <s v="Não"/>
    <n v="1"/>
    <n v="199.99"/>
    <s v=""/>
    <n v="-34"/>
    <n v="-20.45"/>
    <s v=""/>
    <n v="145.54"/>
    <s v=" "/>
    <x v="0"/>
    <s v="MLB1781827882"/>
    <s v="Cabo De Engate E Seleção Corsa Classic 2005/2014"/>
    <s v=" "/>
    <n v="199.99"/>
    <s v="Premium"/>
    <s v="Autorizado"/>
    <s v=" "/>
    <s v=" "/>
    <s v=" "/>
    <s v=" "/>
    <s v="Fernando Andrade de Sa"/>
    <s v="00956328750"/>
    <s v="Quadra 50 05 / CEP 72876160 - Valparaiso I - Etapa B, Valparaíso de Goiás, Goiás"/>
    <s v="Valparaíso de Goiás"/>
    <s v="Goiás"/>
    <s v="72876160"/>
    <s v="Brasil"/>
    <s v="Mercado Envios Full"/>
    <s v="1 de abril | 01:14"/>
    <s v=" "/>
    <s v="Mercado Envios"/>
    <s v="MEL42158655481LMFFF01"/>
    <s v=" "/>
    <s v=" "/>
    <s v=" "/>
    <s v=" "/>
    <s v=" "/>
    <s v=" "/>
    <s v=" "/>
    <s v="Não"/>
    <s v=""/>
    <s v="Não"/>
  </r>
  <r>
    <s v="2000005383679198"/>
    <s v="31 de março de 2023 10:26 hs."/>
    <s v="A caminho"/>
    <s v="Chegará hoje"/>
    <s v="Não"/>
    <n v="1"/>
    <n v="274.99"/>
    <s v=""/>
    <n v="-46.75"/>
    <n v="-26.45"/>
    <s v=""/>
    <n v="201.79"/>
    <s v=" "/>
    <x v="48"/>
    <s v="MLB3058911051"/>
    <s v="Par Bandeja Inferior Com Pivô Kwid 2017 Em Diante"/>
    <s v=" "/>
    <n v="274.99"/>
    <s v="Premium"/>
    <s v="Autorizado"/>
    <s v=" "/>
    <s v=" "/>
    <s v=" "/>
    <s v=" "/>
    <s v="Alexander de Souza Alexander"/>
    <s v="06370811610"/>
    <s v="Avenida Chico Lima 33 / CEP 37412008 - Vila Lima, Três Corações, Minas Gerais"/>
    <s v="Três Corações"/>
    <s v="Minas Gerais"/>
    <s v="37412008"/>
    <s v="Brasil"/>
    <s v="Mercado Envios Full"/>
    <s v="31 de março | 15:04"/>
    <s v=" "/>
    <s v="Mercado Envios"/>
    <s v="MEL42158643759LMFFF01"/>
    <s v=" "/>
    <s v=" "/>
    <s v=" "/>
    <s v=" "/>
    <s v=" "/>
    <s v=" "/>
    <s v=" "/>
    <s v="Não"/>
    <s v=""/>
    <s v="Não"/>
  </r>
  <r>
    <s v="2000005383516216"/>
    <s v="31 de março de 2023 10:21 hs."/>
    <s v="A caminho"/>
    <s v="Chega segunda-feira dia 3 de abril"/>
    <s v="Não"/>
    <n v="1"/>
    <n v="249.77"/>
    <s v=""/>
    <n v="-42.46"/>
    <n v="-21.45"/>
    <s v=""/>
    <n v="185.86"/>
    <s v=" "/>
    <x v="49"/>
    <s v="MLB2981549253"/>
    <s v="Cabo De Câmbio Hyundai Hr 2005 A 2012"/>
    <s v=" "/>
    <n v="249.77"/>
    <s v="Premium"/>
    <s v="Não emitida"/>
    <s v="Maura Regina"/>
    <s v="CPF 01319931944"/>
    <s v="Rua Doutor Bley Zornig 371 - mercado, Curitiba - CEP: 81730350, Paraná"/>
    <s v=" "/>
    <s v="Maura Regina"/>
    <s v="01319931944"/>
    <s v="Rua Doutor Bley Zornig 371 / mercado Referencia: fica no mercado junkes - CEP 81730350 - Boqueirão, Curitiba, Paraná"/>
    <s v="Curitiba"/>
    <s v="Paraná"/>
    <s v="81730350"/>
    <s v="Brasil"/>
    <s v="Correios e pontos de envio"/>
    <s v="1 de abril | 00:38"/>
    <s v=" "/>
    <s v="Mercado Envios"/>
    <s v="MEL42158580430LMXDF01"/>
    <s v=" "/>
    <s v=" "/>
    <s v=" "/>
    <s v=" "/>
    <s v=" "/>
    <s v=" "/>
    <s v=" "/>
    <s v="Não"/>
    <s v=""/>
    <s v="Não"/>
  </r>
  <r>
    <s v="2000005383618726"/>
    <s v="31 de março de 2023 10:15 hs."/>
    <s v="A caminho"/>
    <s v="Chega a uma Agência Mercado Livre segunda-feira, 3 de abril"/>
    <s v="Não"/>
    <n v="1"/>
    <n v="199.99"/>
    <s v=""/>
    <n v="-34"/>
    <n v="-20.45"/>
    <s v=""/>
    <n v="145.54"/>
    <s v=" "/>
    <x v="0"/>
    <s v="MLB1781927419"/>
    <s v="Cabo De Engate E Seleção Celta 2007/2014"/>
    <s v=" "/>
    <n v="199.99"/>
    <s v="Premium"/>
    <s v="Autorizado"/>
    <s v=" "/>
    <s v=" "/>
    <s v=" "/>
    <s v=" "/>
    <s v="Alvaro mianti"/>
    <s v="46355049649"/>
    <s v="RUA PERNAMBUCO 300 / CEP 37553023 - Pouso Alegre, Minas Gerais"/>
    <s v="Pouso Alegre"/>
    <s v="Minas Gerais"/>
    <s v="37553023"/>
    <s v="Brasil"/>
    <s v="Mercado Envios Full"/>
    <s v="31 de março | 21:40"/>
    <s v=" "/>
    <s v="Mercado Envios"/>
    <s v="MEL42158625842LMFFF01"/>
    <s v=" "/>
    <s v=" "/>
    <s v=" "/>
    <s v=" "/>
    <s v=" "/>
    <s v=" "/>
    <s v=" "/>
    <s v="Não"/>
    <s v=""/>
    <s v="Não"/>
  </r>
  <r>
    <s v="2000005383583052"/>
    <s v="31 de março de 2023 10:09 hs."/>
    <s v="Entregue"/>
    <s v="Chegou em 31 de março"/>
    <s v="Não"/>
    <n v="1"/>
    <n v="27.09"/>
    <n v="15.9"/>
    <n v="-10.11"/>
    <s v=""/>
    <s v=""/>
    <n v="32.880000000000003"/>
    <s v="Sim"/>
    <x v="50"/>
    <s v="MLB3278595224"/>
    <s v="Pino Da Dobradiça Da Porta Blazer E S10"/>
    <s v=" "/>
    <n v="27.09"/>
    <s v="Premium"/>
    <s v="Autorizado"/>
    <s v="Antonio Carlos Ferreira lopes Carlos"/>
    <s v="CPF 08000923688"/>
    <s v="rua padre mororo 472, São Caetano do Sul - CEP: 06541038, São Paulo"/>
    <s v=" "/>
    <s v="Antonio Carlos Ferreira lopes Carlos"/>
    <s v="08000923688"/>
    <s v="R. Conceição 732 / CEP 09530060 - Santo Antônio, São Caetano do Sul, São Paulo"/>
    <s v="São Caetano do Sul"/>
    <s v="São Paulo"/>
    <s v="09530060"/>
    <s v="Brasil"/>
    <s v="Mercado Envios Flex"/>
    <s v="31 de março | 15:48"/>
    <s v="31 de março | 17:21"/>
    <s v="ROGERIO BUENO GONÇALVES GONÇALVES"/>
    <s v="42158601093"/>
    <s v=" "/>
    <s v=" "/>
    <s v=" "/>
    <s v=" "/>
    <s v=" "/>
    <s v=" "/>
    <s v=" "/>
    <s v="Não"/>
    <s v=""/>
    <s v="Não"/>
  </r>
  <r>
    <s v="2000005383516938"/>
    <s v="31 de março de 2023 09:58 hs."/>
    <s v="Entregue"/>
    <s v="Chegou em 1 de abril"/>
    <s v="Não"/>
    <n v="1"/>
    <n v="19.7"/>
    <n v="9.9"/>
    <n v="-8.85"/>
    <n v="-9.9"/>
    <s v=""/>
    <n v="10.85"/>
    <s v=" "/>
    <x v="27"/>
    <s v="MLB2100146499"/>
    <s v="Capa Pedal Hyundai Tucson I30 Hb20 Elantra Kia Sportage"/>
    <s v=" "/>
    <n v="19.7"/>
    <s v="Premium"/>
    <s v="Autorizado"/>
    <s v=" "/>
    <s v=" "/>
    <s v=" "/>
    <s v=" "/>
    <s v="Carlos Frederico"/>
    <s v="34313724818"/>
    <s v="Rua Doutor Luiz Migliano 525 / Referencia: loja de carro - CEP 05711000 - Jardim Vazani, São Paulo, São Paulo"/>
    <s v="São Paulo"/>
    <s v="São Paulo"/>
    <s v="05711000"/>
    <s v="Brasil"/>
    <s v="Mercado Envios Full"/>
    <s v="31 de março | 23:20"/>
    <s v="1 de abril | 11:06"/>
    <s v="Mercado Envios"/>
    <s v="MEL42158572223LMFFF01"/>
    <s v=" "/>
    <s v=" "/>
    <s v=" "/>
    <s v=" "/>
    <s v=" "/>
    <s v=" "/>
    <s v=" "/>
    <s v="Não"/>
    <s v=""/>
    <s v="Não"/>
  </r>
  <r>
    <s v="2000005377721562"/>
    <s v="31 de março de 2023 09:57 hs."/>
    <s v="Pacote cancelado pelo Mercado Livre"/>
    <s v="Cancelamos porque não temos estoque disponível no centro de distribuição."/>
    <s v="Não"/>
    <n v="1"/>
    <n v="274.99"/>
    <s v=""/>
    <n v="-46.75"/>
    <n v="-26.45"/>
    <n v="-201.79"/>
    <n v="0"/>
    <s v=" "/>
    <x v="48"/>
    <s v="MLB3058911051"/>
    <s v="Par Bandeja Inferior Com Pivô Kwid 2017 Em Diante"/>
    <s v=" "/>
    <n v="274.99"/>
    <s v="Premium"/>
    <s v="Não emitida"/>
    <s v=" "/>
    <s v=" "/>
    <s v=" "/>
    <s v=" "/>
    <s v="Alexander de Souza Alexander"/>
    <s v="06370811610"/>
    <s v=" "/>
    <s v="Três Corações"/>
    <s v="Minas Gerais"/>
    <s v="37412008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329434645"/>
    <s v="31 de março de 2023 09:56 hs."/>
    <s v="A caminho"/>
    <s v="Chega terça-feira dia 4 de abril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Gabriel Amelio"/>
    <s v="03305152176"/>
    <s v="Avenida Vicente Ferreira 650 / passarela calçados Referencia: PASSARELA - CEP 75555000 - CENTRO, Vicentinópolis, Goiás"/>
    <s v="Vicentinópolis"/>
    <s v="Goiás"/>
    <s v="75555000"/>
    <s v="Brasil"/>
    <s v="Mercado Envios Full"/>
    <s v="31 de março | 19:14"/>
    <s v=" "/>
    <s v="Mercado Envios"/>
    <s v="MEL42158571111LMFFF01"/>
    <s v=" "/>
    <s v=" "/>
    <s v=" "/>
    <s v=" "/>
    <s v=" "/>
    <s v=" "/>
    <s v=" "/>
    <s v="Não"/>
    <s v=""/>
    <s v="Não"/>
  </r>
  <r>
    <s v="2000005383454992"/>
    <s v="31 de março de 2023 09:43 hs."/>
    <s v="Entregue"/>
    <s v="Chegou em 1 de abril"/>
    <s v="Não"/>
    <n v="1"/>
    <n v="57.66"/>
    <n v="25.92"/>
    <n v="-15.3"/>
    <n v="-25.92"/>
    <s v=""/>
    <n v="42.36"/>
    <s v=" "/>
    <x v="51"/>
    <s v="MLB2094492602"/>
    <s v="Par Bieleta Dianteira Fiat Stilo 2003 Em Diante"/>
    <s v=" "/>
    <n v="57.66"/>
    <s v="Premium"/>
    <s v="Autorizado"/>
    <s v=" "/>
    <s v=" "/>
    <s v=" "/>
    <s v=" "/>
    <s v="andre do nascimento silva"/>
    <s v="10727911708"/>
    <s v="Rua Quatro 485 / Casa - CEP 25920550 - Campinho (Suruí), Magé, Rio de Janeiro"/>
    <s v="Magé"/>
    <s v="Rio de Janeiro"/>
    <s v="25920550"/>
    <s v="Brasil"/>
    <s v="Mercado Envios Full"/>
    <s v="31 de março | 18:09"/>
    <s v="1 de abril | 10:12"/>
    <s v="Mercado Envios"/>
    <s v="MEL42158555690LMFFF01"/>
    <s v=" "/>
    <s v=" "/>
    <s v=" "/>
    <s v=" "/>
    <s v=" "/>
    <s v=" "/>
    <s v=" "/>
    <s v="Não"/>
    <s v=""/>
    <s v="Não"/>
  </r>
  <r>
    <s v="2000004329381145"/>
    <s v="31 de março de 2023 09:27 hs."/>
    <s v="Entregue"/>
    <s v="Chegou em 1 de abril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Ezequiel Ferreira"/>
    <s v="43973398801"/>
    <s v="Rua Dinalva Oliveira Teixeira 287 / Referencia: chamar por walison _x000a_tel. 11 942088884 - CEP 04814690 - Jardim Guanhembu, São Paulo, São Paulo"/>
    <s v="São Paulo"/>
    <s v="São Paulo"/>
    <s v="04814690"/>
    <s v="Brasil"/>
    <s v="Mercado Envios Full"/>
    <s v="31 de março | 23:20"/>
    <s v="1 de abril | 10:49"/>
    <s v="Mercado Envios"/>
    <s v="MEL42158518064LMFFF01"/>
    <s v=" "/>
    <s v=" "/>
    <s v=" "/>
    <s v=" "/>
    <s v=" "/>
    <s v=" "/>
    <s v=" "/>
    <s v="Não"/>
    <s v=""/>
    <s v="Não"/>
  </r>
  <r>
    <s v="2000004329364999"/>
    <s v="31 de março de 2023 09:20 hs."/>
    <s v="A caminho"/>
    <s v="Chegará hoje"/>
    <s v="Sim"/>
    <n v="2"/>
    <n v="99.98"/>
    <n v="9.5"/>
    <n v="-28"/>
    <n v="-9.5"/>
    <s v=""/>
    <n v="71.98"/>
    <s v=" "/>
    <x v="5"/>
    <s v="MLB2787135589"/>
    <s v="Kit Reparo Terminal Cabo Engate Seleção Nissan Versa"/>
    <s v=" "/>
    <n v="49.99"/>
    <s v="Premium"/>
    <s v="Autorizado"/>
    <s v=" "/>
    <s v=" "/>
    <s v=" "/>
    <s v=" "/>
    <s v="antonio rocha"/>
    <s v="08615904499"/>
    <s v="Rua João Alves de Barros 515 / CEP 54768050 - Timbí, Camaragibe, Pernambuco"/>
    <s v="Camaragibe"/>
    <s v="Pernambuco"/>
    <s v="54768050"/>
    <s v="Brasil"/>
    <s v="Mercado Envios Full"/>
    <s v="31 de março | 17:29"/>
    <s v=" "/>
    <s v="Mercado Envios"/>
    <s v="MEL42158495173LMFFF01"/>
    <s v=" "/>
    <s v=" "/>
    <s v=" "/>
    <s v=" "/>
    <s v=" "/>
    <s v=" "/>
    <s v=" "/>
    <s v="Não"/>
    <s v=""/>
    <s v="Não"/>
  </r>
  <r>
    <s v="2000005383234120"/>
    <s v="31 de março de 2023 08:51 hs."/>
    <s v="A caminho"/>
    <s v="Chegará hoje"/>
    <s v="Não"/>
    <n v="1"/>
    <n v="57.66"/>
    <n v="11.55"/>
    <n v="-15.3"/>
    <n v="-11.55"/>
    <s v=""/>
    <n v="42.36"/>
    <s v=" "/>
    <x v="51"/>
    <s v="MLB2093623027"/>
    <s v="Par Bieleta Dianteira Fiat Stilo Punto Bravo Linea"/>
    <s v=" "/>
    <n v="57.66"/>
    <s v="Premium"/>
    <s v="Autorizado"/>
    <s v=" "/>
    <s v=" "/>
    <s v=" "/>
    <s v=" "/>
    <s v="JOSE AMADEU GOMES DA CRUZ Gomes"/>
    <s v="17476216687"/>
    <s v="Rua Betume 97 / casa d grade dourada Referencia: casa de grade dourada - CEP 32072230 - Petrolândia, Contagem, Minas Gerais"/>
    <s v="Contagem"/>
    <s v="Minas Gerais"/>
    <s v="32072230"/>
    <s v="Brasil"/>
    <s v="Mercado Envios Full"/>
    <s v="31 de março | 23:20"/>
    <s v=" "/>
    <s v="Mercado Envios"/>
    <s v="MEL42158443559LMFFF01"/>
    <s v=" "/>
    <s v=" "/>
    <s v=" "/>
    <s v=" "/>
    <s v=" "/>
    <s v=" "/>
    <s v=" "/>
    <s v="Não"/>
    <s v=""/>
    <s v="Não"/>
  </r>
  <r>
    <s v="2000005383220368"/>
    <s v="31 de março de 2023 08:49 hs."/>
    <s v="A caminho"/>
    <s v="Chega terça-feira dia 4 de abril"/>
    <s v="Não"/>
    <n v="1"/>
    <n v="89.99"/>
    <s v=""/>
    <n v="-15.3"/>
    <n v="-18.45"/>
    <s v=""/>
    <n v="56.24"/>
    <s v=" "/>
    <x v="52"/>
    <s v="MLB2999802792"/>
    <s v="Cabo De Acelerador Mitsubishi L200 Sport 2003 Em Diante"/>
    <s v=" "/>
    <n v="89.99"/>
    <s v="Premium"/>
    <s v="Não emitida"/>
    <s v="yan candido"/>
    <s v="CPF 14592366700"/>
    <s v="Rua Modesto Lins 507 - Casa 1, Mendes - CEP: 26700000, Rio de Janeiro"/>
    <s v=" "/>
    <s v="yan candido"/>
    <s v="14592366700"/>
    <s v="Rua Modesto Lins 507 / Casa 1 - CEP 26700000 - Mendes, Rio de Janeiro"/>
    <s v="Mendes"/>
    <s v="Rio de Janeiro"/>
    <s v="26700000"/>
    <s v="Brasil"/>
    <s v="Correios e pontos de envio"/>
    <s v="1 de abril | 01:28"/>
    <s v=" "/>
    <s v="Mercado Envios"/>
    <s v="MEL42158449668LMXDF01"/>
    <s v=" "/>
    <s v=" "/>
    <s v=" "/>
    <s v=" "/>
    <s v=" "/>
    <s v=" "/>
    <s v=" "/>
    <s v="Não"/>
    <s v=""/>
    <s v="Não"/>
  </r>
  <r>
    <s v="2000005383182506"/>
    <s v="31 de março de 2023 08:38 hs."/>
    <s v="A caminho"/>
    <s v="Chegará hoje"/>
    <s v="Não"/>
    <n v="1"/>
    <n v="386.87"/>
    <s v=""/>
    <n v="-65.77"/>
    <n v="-38.950000000000003"/>
    <s v=""/>
    <n v="282.14999999999998"/>
    <s v=" "/>
    <x v="53"/>
    <s v="MLB2864574994"/>
    <s v="Par Bandeja E Bieleta Peugeot 206 Todos 1999 A 2010"/>
    <s v=" "/>
    <n v="386.87"/>
    <s v="Premium"/>
    <s v="Não emitida"/>
    <s v="eliseu silva"/>
    <s v="CPF 06438820814"/>
    <s v="Benedito Sa De Araujo 251, Caçapava - CEP: 12283865, São Paulo"/>
    <s v=" "/>
    <s v="eliseu silva"/>
    <s v="06438820814"/>
    <s v="Rua Benedito Sa de Araujo 251 / CEP 12283865 - Parque Residencial Santo André, Caçapava, São Paulo"/>
    <s v="Caçapava"/>
    <s v="São Paulo"/>
    <s v="12283865"/>
    <s v="Brasil"/>
    <s v="Correios e pontos de envio"/>
    <s v="1 de abril | 02:43"/>
    <s v=" "/>
    <s v="Mercado Envios"/>
    <s v="MEL42158433636LMXDF01"/>
    <s v=" "/>
    <s v=" "/>
    <s v=" "/>
    <s v=" "/>
    <s v=" "/>
    <s v=" "/>
    <s v=" "/>
    <s v="Não"/>
    <s v=""/>
    <s v="Não"/>
  </r>
  <r>
    <s v="2000005383048452"/>
    <s v="31 de março de 2023 07:51 hs."/>
    <s v="A caminho"/>
    <s v="Chega terça-feira dia 4 de abril"/>
    <s v="Não"/>
    <n v="1"/>
    <n v="137.79"/>
    <n v="26.83"/>
    <n v="-23.42"/>
    <n v="-53.28"/>
    <s v=""/>
    <n v="87.92"/>
    <s v=" "/>
    <x v="54"/>
    <s v="MLB2867781116"/>
    <s v="Bandeja Le Saveiro G5 2008 Em Diante Com Direção Hidraulica"/>
    <s v=" "/>
    <n v="137.79"/>
    <s v="Premium"/>
    <s v="Não emitida"/>
    <s v="Gabriel Foguesatto"/>
    <s v="CPF 03178581065"/>
    <s v="RS-514 SN - SABOREAL CEREAIS E ALIMENTOS LTD, Ajuricaba - CEP: 98750000, Rio Grande do Sul"/>
    <s v=" "/>
    <s v="Gabriel Foguesatto"/>
    <s v="03178581065"/>
    <s v="RS-514 SN / SABOREAL CEREAIS E ALIMENTOS LTD Referencia: Situada Na Entrada Da Cidade, Local Bem Visivel Com Bandeiras Asteadas, Varias Árvores (Coqueiros Enfileirados Em Volta) - CEP 98750000 - Entrada da Cidade, Logo Após O Portico, Ajuricaba, Rio Grande do Sul"/>
    <s v="Ajuricaba"/>
    <s v="Rio Grande do Sul"/>
    <s v="98750000"/>
    <s v="Brasil"/>
    <s v="Correios e pontos de envio"/>
    <s v="1 de abril | 03:08"/>
    <s v=" "/>
    <s v="Mercado Envios"/>
    <s v="MEL42158362327LMXDF01"/>
    <s v=" "/>
    <s v=" "/>
    <s v=" "/>
    <s v=" "/>
    <s v=" "/>
    <s v=" "/>
    <s v=" "/>
    <s v="Não"/>
    <s v=""/>
    <s v="Não"/>
  </r>
  <r>
    <s v="2000004329225247"/>
    <s v="31 de março de 2023 07:32 hs."/>
    <s v="A caminho"/>
    <s v="Chega amanhã"/>
    <s v="Sim"/>
    <n v="1"/>
    <n v="70.81"/>
    <n v="4.37"/>
    <n v="-14"/>
    <n v="-4.37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Thiago Bezerra"/>
    <s v="06760118456"/>
    <s v="Avenida Cícero Batista de Oliveira 2867 / Tarcisio Moveis Referencia: caso estaja fechado entregar ao lado em JM moveis de demolição - CEP 55641590 - Santa Luzia, Gravatá, Pernambuco"/>
    <s v="Gravatá"/>
    <s v="Pernambuco"/>
    <s v="55641590"/>
    <s v="Brasil"/>
    <s v="Mercado Envios Full"/>
    <s v="31 de março | 17:29"/>
    <s v=" "/>
    <s v="Mercado Envios"/>
    <s v="MEL42158351958LMFFF01"/>
    <s v=" "/>
    <s v=" "/>
    <s v=" "/>
    <s v=" "/>
    <s v=" "/>
    <s v=" "/>
    <s v=" "/>
    <s v="Não"/>
    <s v=""/>
    <s v="Não"/>
  </r>
  <r>
    <s v="2000005382947932"/>
    <s v="31 de março de 2023 07:12 hs."/>
    <s v="A caminho"/>
    <s v="Chega segunda-feira dia 3 de abril"/>
    <s v="Não"/>
    <n v="1"/>
    <n v="199.99"/>
    <s v=""/>
    <n v="-34"/>
    <n v="-20.45"/>
    <s v=""/>
    <n v="145.54"/>
    <s v=" "/>
    <x v="0"/>
    <s v="MLB1781927419"/>
    <s v="Cabo De Engate E Seleção Celta 2007/2014"/>
    <s v=" "/>
    <n v="199.99"/>
    <s v="Premium"/>
    <s v="Autorizado"/>
    <s v=" "/>
    <s v=" "/>
    <s v=" "/>
    <s v=" "/>
    <s v="Leandro Souza"/>
    <s v="10285646435"/>
    <s v="Avenida Manoel de Oliveira SN / 490 - CEP 59247000 - Centro, Lagoa Salgada, Rio Grande do Norte"/>
    <s v="Lagoa Salgada"/>
    <s v="Rio Grande do Norte"/>
    <s v="59247000"/>
    <s v="Brasil"/>
    <s v="Mercado Envios Full"/>
    <s v="31 de março | 23:59"/>
    <s v=" "/>
    <s v="Mercado Envios"/>
    <s v="MEL42158336928LMFFF01"/>
    <s v=" "/>
    <s v=" "/>
    <s v=" "/>
    <s v=" "/>
    <s v=" "/>
    <s v=" "/>
    <s v=" "/>
    <s v="Não"/>
    <s v=""/>
    <s v="Não"/>
  </r>
  <r>
    <s v="2000005382915934"/>
    <s v="31 de março de 2023 06:49 hs."/>
    <s v="Entregue"/>
    <s v="Chegou em 31 de março"/>
    <s v="Não"/>
    <n v="1"/>
    <n v="35.76"/>
    <n v="15.9"/>
    <n v="-11.58"/>
    <s v=""/>
    <s v=""/>
    <n v="40.08"/>
    <s v="Sim"/>
    <x v="55"/>
    <s v="MLB2896023993"/>
    <s v="Par Cabo Limitador Da Tampa Traseira Saveiro G2 G3 G4"/>
    <s v=" "/>
    <n v="35.76"/>
    <s v="Premium"/>
    <s v="Autorizado"/>
    <s v="Charles Oliveira"/>
    <s v="CPF 38588935368"/>
    <s v="Rua Prímula 29, Santo André - CEP: 09273030, São Paulo"/>
    <s v=" "/>
    <s v="Charles Oliveira"/>
    <s v="38588935368"/>
    <s v="Rua Prímula 29 / Referencia: /Restriçao-No/Condomínio-No/Portaria-NA/Elevador-NA/Escalera-No - CEP 09273030 - Jardim Alzira Franco, Santo André, São Paulo"/>
    <s v="Santo André"/>
    <s v="São Paulo"/>
    <s v="09273030"/>
    <s v="Brasil"/>
    <s v="Mercado Envios Flex"/>
    <s v="31 de março | 15:48"/>
    <s v="31 de março | 19:11"/>
    <s v="ROGERIO BUENO GONÇALVES GONÇALVES"/>
    <s v="42158310979"/>
    <s v=" "/>
    <s v=" "/>
    <s v=" "/>
    <s v=" "/>
    <s v=" "/>
    <s v=" "/>
    <s v=" "/>
    <s v="Não"/>
    <s v=""/>
    <s v="Não"/>
  </r>
  <r>
    <s v="2000005382861334"/>
    <s v="31 de março de 2023 05:50 hs."/>
    <s v="Entregue"/>
    <s v="Chegou em 31 de março"/>
    <s v="Não"/>
    <n v="1"/>
    <n v="102.83"/>
    <n v="1.59"/>
    <n v="-17.48"/>
    <s v=""/>
    <s v=""/>
    <n v="86.94"/>
    <s v="Sim"/>
    <x v="46"/>
    <s v="MLB2640425245"/>
    <s v="Kit Bomba Combustível Gasolina Sistema Bosch Corsawind 96a07"/>
    <s v=" "/>
    <n v="102.83"/>
    <s v="Premium"/>
    <s v="Autorizado"/>
    <s v="Marisa Eloi Carletti de Abreu"/>
    <s v="CPF 19992434805"/>
    <s v="rua joao zambelli 10, Osasco - CEP: 06273210, São Paulo"/>
    <s v=" "/>
    <s v="Marisa Eloi Carletti de Abreu"/>
    <s v="19992434805"/>
    <s v="Rua João Zambelli 10 / CEP 06273210 - Vila Menck, Osasco, São Paulo"/>
    <s v="Osasco"/>
    <s v="São Paulo"/>
    <s v="06273210"/>
    <s v="Brasil"/>
    <s v="Mercado Envios Flex"/>
    <s v="31 de março | 15:43"/>
    <s v="31 de março | 17:39"/>
    <s v="FALO O  ANDRE"/>
    <s v="42158285849"/>
    <s v=" "/>
    <s v=" "/>
    <s v=" "/>
    <s v=" "/>
    <s v=" "/>
    <s v=" "/>
    <s v=" "/>
    <s v="Não"/>
    <s v=""/>
    <s v="Não"/>
  </r>
  <r>
    <s v="2000005382867162"/>
    <s v="31 de março de 2023 05:38 hs."/>
    <s v="A caminho"/>
    <s v="Chega amanhã"/>
    <s v="Não"/>
    <n v="1"/>
    <n v="419.8"/>
    <s v=""/>
    <n v="-71.37"/>
    <n v="-21.45"/>
    <s v=""/>
    <n v="326.98"/>
    <s v=" "/>
    <x v="56"/>
    <s v="MLB3109015801"/>
    <s v="Par Braço Tensor Com Terminal Uno Mille 2004 A 2013"/>
    <s v=" "/>
    <n v="419.8"/>
    <s v="Premium"/>
    <s v="Não emitida"/>
    <s v="henrique silva"/>
    <s v="CPF 16472812705"/>
    <s v="Rua Dos Cravos 125 - casa, Magé - CEP: 25908822, Rio de Janeiro"/>
    <s v=" "/>
    <s v="henrique silva"/>
    <s v="16472812705"/>
    <s v="Rua do Carmo 1077 / lado do bil Referencia: Casa, Perto Da Oficina Do Caréca - CEP 25906790 - Barão do Iriri, Magé, Rio de Janeiro"/>
    <s v="Magé"/>
    <s v="Rio de Janeiro"/>
    <s v="25906790"/>
    <s v="Brasil"/>
    <s v="Correios e pontos de envio"/>
    <s v="1 de abril | 03:02"/>
    <s v=" "/>
    <s v="Mercado Envios"/>
    <s v="MEL42158283399LMXDF01"/>
    <s v=" "/>
    <s v=" "/>
    <s v=" "/>
    <s v=" "/>
    <s v=" "/>
    <s v=" "/>
    <s v=" "/>
    <s v="Não"/>
    <s v=""/>
    <s v="Não"/>
  </r>
  <r>
    <s v="2000005382818068"/>
    <s v="31 de março de 2023 04:28 hs."/>
    <s v="A caminho"/>
    <s v="Chega segunda-feira dia 3 de abril"/>
    <s v="Não"/>
    <n v="1"/>
    <n v="46.49"/>
    <n v="34.700000000000003"/>
    <n v="-13.4"/>
    <n v="-34.700000000000003"/>
    <s v=""/>
    <n v="33.090000000000003"/>
    <s v=" "/>
    <x v="5"/>
    <s v="MLB2797196132"/>
    <s v="Kit Reparo Terminal Cabo De Engate Seleção De Marchas Kwid"/>
    <s v=" "/>
    <n v="46.49"/>
    <s v="Premium"/>
    <s v="Autorizado"/>
    <s v=" "/>
    <s v=" "/>
    <s v=" "/>
    <s v=" "/>
    <s v="Maria Fatima"/>
    <s v="41022580191"/>
    <s v="Quadra QNP 14 Conjunto F 33 / casa 33a - CEP 72231406 - Ceilândia Sul (Ceilândia), Brasília, Distrito Federal"/>
    <s v="Brasília"/>
    <s v="Distrito Federal"/>
    <s v="72231406"/>
    <s v="Brasil"/>
    <s v="Mercado Envios Full"/>
    <s v="31 de março | 07:52"/>
    <s v=" "/>
    <s v="Mercado Envios"/>
    <s v="MEL42158267505LMFFF01"/>
    <s v=" "/>
    <s v=" "/>
    <s v=" "/>
    <s v=" "/>
    <s v=" "/>
    <s v=" "/>
    <s v=" "/>
    <s v="Não"/>
    <s v=""/>
    <s v="Não"/>
  </r>
  <r>
    <s v="2000004329139241"/>
    <s v="31 de março de 2023 03:45 hs."/>
    <s v="A caminho"/>
    <s v="Chega amanhã"/>
    <s v="Sim"/>
    <n v="1"/>
    <n v="82.76"/>
    <s v=""/>
    <n v="-14.07"/>
    <n v="-20.45"/>
    <s v=""/>
    <n v="48.24"/>
    <s v="Sim"/>
    <x v="57"/>
    <s v="MLB2798990760"/>
    <s v="Par Bieleta Fiesta 2003 A 2014"/>
    <s v=" "/>
    <n v="82.76"/>
    <s v="Premium"/>
    <s v="Não emitida"/>
    <s v="CAIO ANTONIO DOS SANTOS"/>
    <s v="CPF 49378916856"/>
    <s v="Travessa Cavalheiro Adelson Riesco 2 - CASAS DA CDHU, AO LADO DA LOJA DJ KIDS, Bertioga - CEP: 11250569, São Paulo"/>
    <s v=" "/>
    <s v="CAIO ANTONIO DOS SANTOS"/>
    <s v="49378916856"/>
    <s v="Travessa Cavalheiro Adelson Riesco 02 / Referencia: Entrando no bairro, primeira rua a direita e segue direto, a casa é a penultima da cdhu do lado esquerdo, ao lado da dj kids - CEP 11250569 - Jardim Vicente de Carvalho, Bertioga, São Paulo"/>
    <s v="Bertioga"/>
    <s v="São Paulo"/>
    <s v="11250569"/>
    <s v="Brasil"/>
    <s v="Correios e pontos de envio"/>
    <s v="1 de abril | 02:46"/>
    <s v=" "/>
    <s v="Mercado Envios"/>
    <s v="MEL42158257421LMXDF01"/>
    <s v=" "/>
    <s v=" "/>
    <s v=" "/>
    <s v=" "/>
    <s v=" "/>
    <s v=" "/>
    <s v=" "/>
    <s v="Não"/>
    <s v=""/>
    <s v="Não"/>
  </r>
  <r>
    <s v="2000004326440127"/>
    <s v="31 de março de 2023 03:18 hs."/>
    <s v="A caminho"/>
    <s v="Chega quinta-feira dia 6 de abril"/>
    <s v="Sim"/>
    <n v="1"/>
    <n v="180.41"/>
    <n v="43.68"/>
    <n v="-21.65"/>
    <n v="-70.13"/>
    <s v=""/>
    <n v="132.31"/>
    <s v=" "/>
    <x v="29"/>
    <s v="MLB2863957343"/>
    <s v="Bandeja Lado Direito Peugeot 206 Todos 1999 A 2010 Com Pivô"/>
    <s v=" "/>
    <n v="180.41"/>
    <s v="Clássico"/>
    <s v="Autorizado"/>
    <s v=" "/>
    <s v=" "/>
    <s v=" "/>
    <s v=" "/>
    <s v="Júnior Santos"/>
    <s v="08201555430"/>
    <s v="Rua Doutor Israel Ferreira Nunes 19 / CEP 59940000 - Centro, Luís Gomes, Rio Grande do Norte"/>
    <s v="Luís Gomes"/>
    <s v="Rio Grande do Norte"/>
    <s v="59940000"/>
    <s v="Brasil"/>
    <s v="Mercado Envios Full"/>
    <s v="31 de março | 21:39"/>
    <s v=" "/>
    <s v="Mercado Envios"/>
    <s v="MEL42158247013LMFFF01"/>
    <s v=" "/>
    <s v=" "/>
    <s v=" "/>
    <s v=" "/>
    <s v=" "/>
    <s v=" "/>
    <s v=" "/>
    <s v="Não"/>
    <s v=""/>
    <s v="Não"/>
  </r>
  <r>
    <s v="2000004327828895"/>
    <s v="31 de março de 2023 03:11 hs."/>
    <s v="A caminho"/>
    <s v="Chega segunda-feira dia 3 de abril"/>
    <s v="Sim"/>
    <n v="1"/>
    <n v="65.94"/>
    <n v="30.2"/>
    <n v="-16.71"/>
    <n v="-30.2"/>
    <s v=""/>
    <n v="49.23"/>
    <s v="Sim"/>
    <x v="58"/>
    <s v="MLB2220362721"/>
    <s v="Suporte Radiador Vectra Cd 2.0 97 A 98 Ld/le"/>
    <s v=" "/>
    <n v="65.94"/>
    <s v="Premium"/>
    <s v="Autorizado"/>
    <s v=" "/>
    <s v=" "/>
    <s v=" "/>
    <s v=" "/>
    <s v="Gustavo Marques Pocojeski"/>
    <s v="04672360032"/>
    <s v="anaciocari 346 / Referencia: Casa verde  com marrom - CEP 99920000 - centro, Erebango, Rio Grande do Sul"/>
    <s v="Erebango"/>
    <s v="Rio Grande do Sul"/>
    <s v="99920000"/>
    <s v="Brasil"/>
    <s v="Mercado Envios Full"/>
    <s v="1 de abril | 03:22"/>
    <s v=" "/>
    <s v="Mercado Envios"/>
    <s v="MEL42158239327LMFFF01"/>
    <s v=" "/>
    <s v=" "/>
    <s v=" "/>
    <s v=" "/>
    <s v=" "/>
    <s v=" "/>
    <s v=" "/>
    <s v="Não"/>
    <s v=""/>
    <s v="Não"/>
  </r>
  <r>
    <s v="2000004328952483"/>
    <s v="31 de março de 2023 00:53 hs."/>
    <s v="A caminho"/>
    <s v="Chega segunda-feira dia 3 de abril"/>
    <s v="Sim"/>
    <n v="1"/>
    <n v="125"/>
    <s v=""/>
    <n v="-21.25"/>
    <n v="-20.45"/>
    <s v=""/>
    <n v="83.3"/>
    <s v=" "/>
    <x v="59"/>
    <s v="MLB1720314207"/>
    <s v="Par Reparo Rolamento Eixo Traseiro Palio Weekend Marea Brava"/>
    <s v=" "/>
    <n v="125"/>
    <s v="Premium"/>
    <s v="Autorizado"/>
    <s v=" "/>
    <s v=" "/>
    <s v=" "/>
    <s v=" "/>
    <s v="Zenobia Ribeiro Dos Santos"/>
    <s v="72109882034"/>
    <s v="Rua Caxias do Sul 346 / casa Referencia: ligar que podemos tá nós fundos e não escutamos - CEP 98300000 - vista alegre, Palmeira das Missões, Rio Grande do Sul"/>
    <s v="Palmeira das Missões"/>
    <s v="Rio Grande do Sul"/>
    <s v="98300000"/>
    <s v="Brasil"/>
    <s v="Mercado Envios Full"/>
    <s v="31 de março | 14:25"/>
    <s v=" "/>
    <s v="Mercado Envios"/>
    <s v="MEL42158136179LMFFF01"/>
    <s v=" "/>
    <s v=" "/>
    <s v=" "/>
    <s v=" "/>
    <s v=" "/>
    <s v=" "/>
    <s v=" "/>
    <s v="Não"/>
    <s v=""/>
    <s v="Não"/>
  </r>
  <r>
    <s v="2000005382272416"/>
    <s v="30 de março de 2023 23:52 hs."/>
    <s v="A caminho"/>
    <s v="Chegará hoje"/>
    <s v="Não"/>
    <n v="1"/>
    <n v="99"/>
    <s v=""/>
    <n v="-16.829999999999998"/>
    <n v="-20.45"/>
    <s v=""/>
    <n v="61.72"/>
    <s v="Sim"/>
    <x v="60"/>
    <s v="MLB1782110034"/>
    <s v="Cabo De Engate Palio / Siena / Strada"/>
    <s v=" "/>
    <n v="99"/>
    <s v="Premium"/>
    <s v="Autorizado"/>
    <s v=" "/>
    <s v=" "/>
    <s v=" "/>
    <s v=" "/>
    <s v="Joao Batista Souza da Silva"/>
    <s v="01523275766"/>
    <s v="Rua Geraldo Ambrósio 95 / Casa  Referencia: Em frente a igreja fonte de amor - CEP 29310540 - Doutor Gilson Carone, Cachoeiro de Itapemirim, Espírito Santo"/>
    <s v="Cachoeiro de Itapemirim"/>
    <s v="Espírito Santo"/>
    <s v="29310540"/>
    <s v="Brasil"/>
    <s v="Mercado Envios Full"/>
    <s v="31 de março | 03:16"/>
    <s v=" "/>
    <s v="Mercado Envios"/>
    <s v="MEL42158069114LMFFF01"/>
    <s v=" "/>
    <s v=" "/>
    <s v=" "/>
    <s v=" "/>
    <s v=" "/>
    <s v=" "/>
    <s v=" "/>
    <s v="Não"/>
    <s v=""/>
    <s v="Não"/>
  </r>
  <r>
    <s v="2000005382110558"/>
    <s v="30 de março de 2023 23:13 hs."/>
    <s v="A caminho"/>
    <s v="Chega entre os dias 5 e 6 de abril"/>
    <s v="Não"/>
    <n v="1"/>
    <n v="341.13"/>
    <s v=""/>
    <n v="-57.99"/>
    <n v="-38.950000000000003"/>
    <s v=""/>
    <n v="244.19"/>
    <s v="Sim"/>
    <x v="61"/>
    <s v="MLB3063597167"/>
    <s v="Par Bandeja Inferior Siena 1997 Á 2001 Com Pivô"/>
    <s v=" "/>
    <n v="341.13"/>
    <s v="Premium"/>
    <s v="Não emitida"/>
    <s v="angela oliveira"/>
    <s v="CPF 60827769091"/>
    <s v="Sidônio ramos de Oliveira 148 - Casa, Osório - CEP: 95520000, Rio Grande do Sul"/>
    <s v=" "/>
    <s v="angela oliveira"/>
    <s v="60827769091"/>
    <s v="Rua Sidônio Ramos de Oliveira 148 / Casa - CEP 95520000 - Caravagio, Osório, Rio Grande do Sul"/>
    <s v="Osório"/>
    <s v="Rio Grande do Sul"/>
    <s v="95520000"/>
    <s v="Brasil"/>
    <s v="Correios e pontos de envio"/>
    <s v="1 de abril | 02:20"/>
    <s v=" "/>
    <s v="Mercado Envios"/>
    <s v="MEL42157992825LMXDF01"/>
    <s v=" "/>
    <s v=" "/>
    <s v=" "/>
    <s v=" "/>
    <s v=" "/>
    <s v=" "/>
    <s v=" "/>
    <s v="Não"/>
    <s v=""/>
    <s v="Não"/>
  </r>
  <r>
    <s v="2000005382044300"/>
    <s v="30 de março de 2023 23:00 hs."/>
    <s v="Cancelada pelo comprador"/>
    <s v="Cancelou porque não podia esperar o produto."/>
    <s v="Não"/>
    <n v="0"/>
    <n v="67.42"/>
    <n v="15.9"/>
    <n v="-16.96"/>
    <s v=""/>
    <n v="-66.36"/>
    <n v="0"/>
    <s v="Sim"/>
    <x v="36"/>
    <s v="MLB2860212445"/>
    <s v="Par Morceguinho Dianteiro Celta 1998 A 2015"/>
    <s v=" "/>
    <n v="67.42"/>
    <s v="Premium"/>
    <s v="Autorizado"/>
    <s v="Higor Gabriel"/>
    <s v="CPF 47021635826"/>
    <s v="Rua caramuru  6 - Escola zeikichi fukuoca, Suzano - CEP: 08665330, São Paulo"/>
    <s v=" "/>
    <s v="Higor Gabriel"/>
    <s v="47021635826"/>
    <s v=" "/>
    <s v="Suzano"/>
    <s v="São Paulo"/>
    <s v="08665330"/>
    <s v="Brasil"/>
    <s v="Mercado Envios Flex"/>
    <s v=" "/>
    <s v=" "/>
    <s v="TRUSTPARTSTRUSTPARTS"/>
    <s v="42157975672"/>
    <s v=" "/>
    <s v=" "/>
    <s v=" "/>
    <s v=" "/>
    <s v=" "/>
    <s v=" "/>
    <s v=" "/>
    <s v="Não"/>
    <s v=""/>
    <s v="Não"/>
  </r>
  <r>
    <s v="2000004328712421"/>
    <s v="30 de março de 2023 22:54 hs."/>
    <s v="A caminho"/>
    <s v="Chega segunda-feira dia 3 de abril"/>
    <s v="Sim"/>
    <n v="1"/>
    <n v="199.99"/>
    <s v=""/>
    <n v="-34"/>
    <n v="-20.45"/>
    <s v=""/>
    <n v="145.54"/>
    <s v=" "/>
    <x v="0"/>
    <s v="MLB1781827882"/>
    <s v="Cabo De Engate E Seleção Corsa Classic 2005/2014"/>
    <s v=" "/>
    <n v="199.99"/>
    <s v="Premium"/>
    <s v="Autorizado"/>
    <s v=" "/>
    <s v=" "/>
    <s v=" "/>
    <s v=" "/>
    <s v="Laila Fabiane Batista Coelho De Jesus"/>
    <s v="06270890543"/>
    <s v="Loteamento Praia do Sol Oficina Alex Motos SN / Referencia: em frente a pista - CEP 44470000 - Barra Grande, Vera Cruz, Bahia"/>
    <s v="Vera Cruz"/>
    <s v="Bahia"/>
    <s v="44470000"/>
    <s v="Brasil"/>
    <s v="Mercado Envios Full"/>
    <s v="31 de março | 19:44"/>
    <s v=" "/>
    <s v="Mercado Envios"/>
    <s v="MEL42157953097LMFFF01"/>
    <s v=" "/>
    <s v=" "/>
    <s v=" "/>
    <s v=" "/>
    <s v=" "/>
    <s v=" "/>
    <s v=" "/>
    <s v="Não"/>
    <s v=""/>
    <s v="Não"/>
  </r>
  <r>
    <s v="2000005381811942"/>
    <s v="30 de março de 2023 22:18 hs."/>
    <s v="Entregue"/>
    <s v="Chegou em 31 de março"/>
    <s v="Não"/>
    <n v="1"/>
    <n v="115.68"/>
    <n v="1.59"/>
    <n v="-19.670000000000002"/>
    <s v=""/>
    <s v=""/>
    <n v="97.6"/>
    <s v="Sim"/>
    <x v="62"/>
    <s v="MLB3125513724"/>
    <s v="Par Pivô Da Bandeja Strada Adventure Locker 2009 A 2017"/>
    <s v=" "/>
    <n v="115.68"/>
    <s v="Premium"/>
    <s v="Autorizado"/>
    <s v="Ronaldo Felippe"/>
    <s v="CPF 34844901877"/>
    <s v="Rua Belmonte 535, Mogi das Cruzes - CEP: 08774000, São Paulo"/>
    <s v=" "/>
    <s v="Ronaldo Felippe"/>
    <s v="34844901877"/>
    <s v="Rua Belmonte 535 / CEP 08774000 - Jardim Piatã A, Mogi das Cruzes, São Paulo"/>
    <s v="Mogi das Cruzes"/>
    <s v="São Paulo"/>
    <s v="08774000"/>
    <s v="Brasil"/>
    <s v="Mercado Envios Flex"/>
    <s v="31 de março | 15:56"/>
    <s v="31 de março | 17:25"/>
    <s v="CHAUAN NOVAES"/>
    <s v="42157874315"/>
    <s v=" "/>
    <s v=" "/>
    <s v=" "/>
    <s v=" "/>
    <s v=" "/>
    <s v=" "/>
    <s v=" "/>
    <s v="Não"/>
    <s v=""/>
    <s v="Não"/>
  </r>
  <r>
    <s v="2000005381730236"/>
    <s v="30 de março de 2023 22:01 hs."/>
    <s v="Entregue"/>
    <s v="Chegou em 31 de março"/>
    <s v="Não"/>
    <n v="1"/>
    <n v="274.99"/>
    <n v="1.59"/>
    <n v="-46.75"/>
    <s v=""/>
    <s v=""/>
    <n v="229.83"/>
    <s v=" "/>
    <x v="48"/>
    <s v="MLB3058911051"/>
    <s v="Par Bandeja Inferior Com Pivô Kwid 2017 Em Diante"/>
    <s v=" "/>
    <n v="274.99"/>
    <s v="Premium"/>
    <s v="Autorizado"/>
    <s v="Tânia Barros Candançan"/>
    <s v="CPF 31659709806"/>
    <s v="Rua Adoniram Barbosa 5015, Barueri - CEP: 06462000, São Paulo"/>
    <s v=" "/>
    <s v="Tânia Barros Candançan"/>
    <s v="31659709806"/>
    <s v="Rua Mirante da Serra 33 / bloco 20 ap 43 - CEP 06423240 - Conjunto Habitacional Mirante dos Altos, Barueri, São Paulo"/>
    <s v="Barueri"/>
    <s v="São Paulo"/>
    <s v="06423240"/>
    <s v="Brasil"/>
    <s v="Mercado Envios Flex"/>
    <s v="31 de março | 15:35"/>
    <s v="31 de março | 18:14"/>
    <s v="VHVICTORHUGO1402 VHVICTORHUGO1402"/>
    <s v="42157842654"/>
    <s v=" "/>
    <s v=" "/>
    <s v=" "/>
    <s v=" "/>
    <s v=" "/>
    <s v=" "/>
    <s v=" "/>
    <s v="Não"/>
    <s v=""/>
    <s v="Não"/>
  </r>
  <r>
    <s v="2000005381551798"/>
    <s v="30 de março de 2023 21:33 hs."/>
    <s v="Entregue"/>
    <s v="Chegou em 31 de março"/>
    <s v="Não"/>
    <n v="1"/>
    <n v="67.42"/>
    <n v="17.600000000000001"/>
    <n v="-16.96"/>
    <n v="-17.600000000000001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Thaís Sardinha"/>
    <s v="09739138780"/>
    <s v="Rua Adalberto Aranha 19 / ap 403 Referencia: ap 403 - CEP 20540140 - Vila Isabel, Rio de Janeiro, Rio de Janeiro"/>
    <s v="Rio de Janeiro"/>
    <s v="Rio de Janeiro"/>
    <s v="20540140"/>
    <s v="Brasil"/>
    <s v="Mercado Envios Full"/>
    <s v="31 de março | 02:19"/>
    <s v="31 de março | 18:29"/>
    <s v="Mercado Envios"/>
    <s v="MEL42157765917LMFFF01"/>
    <s v=" "/>
    <s v=" "/>
    <s v=" "/>
    <s v=" "/>
    <s v=" "/>
    <s v=" "/>
    <s v=" "/>
    <s v="Não"/>
    <s v=""/>
    <s v="Não"/>
  </r>
  <r>
    <s v="2000005381292496"/>
    <s v="30 de março de 2023 20:49 hs."/>
    <s v="A caminho"/>
    <s v="Chega quarta-feira dia 5 de abril"/>
    <s v="Não"/>
    <n v="1"/>
    <n v="20.12"/>
    <n v="51.7"/>
    <n v="-7.91"/>
    <n v="-51.7"/>
    <s v=""/>
    <n v="12.21"/>
    <s v=" "/>
    <x v="63"/>
    <s v="MLB2822259823"/>
    <s v="Tubo Flexível Fusca Todos Até 1996"/>
    <s v=" "/>
    <n v="20.12"/>
    <s v="Clássico"/>
    <s v="Não emitida"/>
    <s v="Joao Victor Coutinho Dias"/>
    <s v="CPF 03799713301"/>
    <s v="Rua Luis Fonseca 510 - Ao lado da Gil Gesso, Balsas - CEP: 65800000, Maranhão"/>
    <s v=" "/>
    <s v="Joao Victor Coutinho Dias"/>
    <s v="03799713301"/>
    <s v="Rua Luis Fonseca 510 / Ao lado da Gil Gesso Referencia: Ao lado da Empresa Gil Gesso, casa ao lado numéro 510. - CEP 65800000 - Potosí, Balsas, Maranhão"/>
    <s v="Balsas"/>
    <s v="Maranhão"/>
    <s v="65800000"/>
    <s v="Brasil"/>
    <s v="Correios e pontos de envio"/>
    <s v="1 de abril | 03:03"/>
    <s v=" "/>
    <s v="Mercado Envios"/>
    <s v="MEL42157658356LMXDF01"/>
    <s v=" "/>
    <s v=" "/>
    <s v=" "/>
    <s v=" "/>
    <s v=" "/>
    <s v=" "/>
    <s v=" "/>
    <s v="Não"/>
    <s v=""/>
    <s v="Não"/>
  </r>
  <r>
    <s v="2000004328362001"/>
    <s v="30 de março de 2023 20:36 hs."/>
    <s v="Entregue"/>
    <s v="Chegou em 31 de março"/>
    <s v="Sim"/>
    <n v="1"/>
    <n v="19.989999999999998"/>
    <s v=""/>
    <n v="-8.9"/>
    <s v=""/>
    <s v=""/>
    <n v="11.09"/>
    <s v=" "/>
    <x v="1"/>
    <s v="MLB2100222381"/>
    <s v="Capa Pedal Acelerador Frei Embreagem Gol Saveiro Parat Voyag"/>
    <s v=" "/>
    <n v="19.989999999999998"/>
    <s v="Premium"/>
    <s v="Autorizado"/>
    <s v=" "/>
    <s v=" "/>
    <s v=" "/>
    <s v=" "/>
    <s v="rafaela cipriano"/>
    <s v="41394926863"/>
    <s v="Rua Daércio Quero Robles 130 / CEP 13876341 - Jardim Almeida, São João da Boa Vista, São Paulo"/>
    <s v="São João da Boa Vista"/>
    <s v="São Paulo"/>
    <s v="13876341"/>
    <s v="Brasil"/>
    <s v="Mercado Envios Full"/>
    <s v="31 de março | 02:14"/>
    <s v="31 de março | 18:03"/>
    <s v="Mercado Envios"/>
    <s v="MEL42157630454LMFFF01"/>
    <s v=" "/>
    <s v=" "/>
    <s v=" "/>
    <s v=" "/>
    <s v=" "/>
    <s v=" "/>
    <s v=" "/>
    <s v="Não"/>
    <s v=""/>
    <s v="Não"/>
  </r>
  <r>
    <s v="2000005381228038"/>
    <s v="30 de março de 2023 20:35 hs."/>
    <s v="A caminho"/>
    <s v="Chegará hoje"/>
    <s v="Não"/>
    <n v="1"/>
    <n v="54.87"/>
    <n v="13.7"/>
    <n v="-12.08"/>
    <n v="-13.7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sergio jesus"/>
    <s v="99115930530"/>
    <s v="Rua São Bartolomeu 126 / CEP 44436186 - Amparo, Santo Antônio de Jesus, Bahia"/>
    <s v="Santo Antônio de Jesus"/>
    <s v="Bahia"/>
    <s v="44436186"/>
    <s v="Brasil"/>
    <s v="Mercado Envios Full"/>
    <s v="31 de março | 18:56"/>
    <s v=" "/>
    <s v="Mercado Envios"/>
    <s v="MEL42157628226LMFFF01"/>
    <s v=" "/>
    <s v=" "/>
    <s v=" "/>
    <s v=" "/>
    <s v=" "/>
    <s v=" "/>
    <s v=" "/>
    <s v="Não"/>
    <s v=""/>
    <s v="Não"/>
  </r>
  <r>
    <s v="2000005381133344"/>
    <s v="30 de março de 2023 20:22 hs."/>
    <s v="Entregue"/>
    <s v="Chegou em 31 de março"/>
    <s v="Não"/>
    <n v="1"/>
    <n v="65.900000000000006"/>
    <n v="8.91"/>
    <n v="-16.7"/>
    <n v="-8.91"/>
    <s v=""/>
    <n v="49.2"/>
    <s v="Sim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JOÃO OLIVEIRA"/>
    <s v="50891570578"/>
    <s v="Rua Paulo Hélio de Carvalho 8 / Referencia: Casa Com Muro De Azulejo Branco E Roxo. - CEP 41219065 - Mata Escura, Salvador, Bahia"/>
    <s v="Salvador"/>
    <s v="Bahia"/>
    <s v="41219065"/>
    <s v="Brasil"/>
    <s v="Mercado Envios Full"/>
    <s v="31 de março | 00:07"/>
    <s v="31 de março | 13:18"/>
    <s v="Mercado Envios"/>
    <s v="MEL42157585265LMFFF01"/>
    <s v=" "/>
    <s v=" "/>
    <s v=" "/>
    <s v=" "/>
    <s v=" "/>
    <s v=" "/>
    <s v=" "/>
    <s v="Não"/>
    <s v=""/>
    <s v="Não"/>
  </r>
  <r>
    <s v="2000005381113296"/>
    <s v="30 de março de 2023 20:18 hs."/>
    <s v="Entregue"/>
    <s v="Chegou em 1 de abril"/>
    <s v="Não"/>
    <n v="1"/>
    <n v="199.99"/>
    <s v=""/>
    <n v="-34"/>
    <n v="-20.45"/>
    <s v=""/>
    <n v="145.54"/>
    <s v=" "/>
    <x v="0"/>
    <s v="MLB1841175427"/>
    <s v="Cabo De Marcha Corsa Classic 2009 2010 2011 2012 2013 2014"/>
    <s v=" "/>
    <n v="199.99"/>
    <s v="Premium"/>
    <s v="Autorizado"/>
    <s v=" "/>
    <s v=" "/>
    <s v=" "/>
    <s v=" "/>
    <s v="Ronaldo  Braga"/>
    <s v="38716093828"/>
    <s v="Melhen Ricardo Hauy 26 / CEP 16450000 - jardim taminato, Getulina, São Paulo"/>
    <s v="Getulina"/>
    <s v="São Paulo"/>
    <s v="16450000"/>
    <s v="Brasil"/>
    <s v="Mercado Envios Full"/>
    <s v="31 de março | 07:24"/>
    <s v="1 de abril | 10:12"/>
    <s v="Mercado Envios"/>
    <s v="MEL42157575511LMFFF01"/>
    <s v=" "/>
    <s v=" "/>
    <s v=" "/>
    <s v=" "/>
    <s v=" "/>
    <s v=" "/>
    <s v=" "/>
    <s v="Não"/>
    <s v=""/>
    <s v="Não"/>
  </r>
  <r>
    <s v="2000005381102370"/>
    <s v="30 de março de 2023 20:14 hs."/>
    <s v="A caminho"/>
    <s v="Chega à Agência Mercado Livre entre 3 e 4 de abril"/>
    <s v="Não"/>
    <n v="1"/>
    <n v="278"/>
    <s v=""/>
    <n v="-47.26"/>
    <n v="-26.45"/>
    <s v=""/>
    <n v="204.29"/>
    <s v=" "/>
    <x v="65"/>
    <s v="MLB3118832884"/>
    <s v="Par Braço Tensor Dianteira Sem Terminal Uno Mille 85 A 2004"/>
    <s v=" "/>
    <n v="278"/>
    <s v="Premium"/>
    <s v="Não emitida"/>
    <s v="Flávio Rogério de Assis Assis"/>
    <s v="CPF 35506792620"/>
    <s v="Rua Rocha Pita 395 - Bairro Pompéia, Belo Horizonte - CEP: 30280470, Minas Gerais"/>
    <s v=" "/>
    <s v="Flávio Rogério de Assis Assis"/>
    <s v="35506792620"/>
    <s v="Rua Casa Branca 226 / Loja - CEP 30280390 - Pompéia, Belo Horizonte, Minas Gerais"/>
    <s v="Belo Horizonte"/>
    <s v="Minas Gerais"/>
    <s v="30280390"/>
    <s v="Brasil"/>
    <s v="Correios e pontos de envio"/>
    <s v="1 de abril | 01:24"/>
    <s v=" "/>
    <s v="Mercado Envios"/>
    <s v="MEL42157575954LMXDF01"/>
    <s v=" "/>
    <s v=" "/>
    <s v=" "/>
    <s v=" "/>
    <s v=" "/>
    <s v=" "/>
    <s v=" "/>
    <s v="Não"/>
    <s v=""/>
    <s v="Não"/>
  </r>
  <r>
    <s v="2000005381071362"/>
    <s v="30 de março de 2023 20:11 hs."/>
    <s v="Entregue"/>
    <s v="Chegou em 31 de março"/>
    <s v="Não"/>
    <n v="1"/>
    <n v="18.510000000000002"/>
    <n v="9.9"/>
    <n v="-8.65"/>
    <n v="-9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Joás Leite Cardoso"/>
    <s v="17003193884"/>
    <s v="Rua Doutor Luís Augusto de Queirós Aranha 173 / Portaria - CEP 05453900 - Vila Madalena, São Paulo, São Paulo"/>
    <s v="São Paulo"/>
    <s v="São Paulo"/>
    <s v="05453900"/>
    <s v="Brasil"/>
    <s v="Mercado Envios Full"/>
    <s v="31 de março | 01:28"/>
    <s v="31 de março | 13:53"/>
    <s v="Mercado Envios"/>
    <s v="MEL42157567100LMFFF01"/>
    <s v=" "/>
    <s v=" "/>
    <s v=" "/>
    <s v=" "/>
    <s v=" "/>
    <s v=" "/>
    <s v=" "/>
    <s v="Não"/>
    <s v=""/>
    <s v="Não"/>
  </r>
  <r>
    <s v="2000005381060366"/>
    <s v="30 de março de 2023 20:09 hs."/>
    <s v="Entregue"/>
    <s v="Chegou em 31 de março"/>
    <s v="Não"/>
    <n v="2"/>
    <n v="88.1"/>
    <n v="13.9"/>
    <n v="-25.98"/>
    <s v=""/>
    <s v=""/>
    <n v="76.02"/>
    <s v=" "/>
    <x v="45"/>
    <s v="MLB2223299684"/>
    <s v="Terminal Cabo De Engate Golf Vw Bora 1999"/>
    <s v=" "/>
    <n v="44.05"/>
    <s v="Premium"/>
    <s v="Autorizado"/>
    <s v="firmo vinicius batista"/>
    <s v="CPF 41330973860"/>
    <s v="Estrada Do Sacramento número 580 580 - casa2, Guarulhos - CEP: 07263000, São Paulo"/>
    <s v=" "/>
    <s v="firmo vinicius batista"/>
    <s v="41330973860"/>
    <s v="Estrada do Sacramento 580 / CEP 07263000 - Cidade Tupinambá, Guarulhos, São Paulo"/>
    <s v="Guarulhos"/>
    <s v="São Paulo"/>
    <s v="07263000"/>
    <s v="Brasil"/>
    <s v="Mercado Envios Flex"/>
    <s v="31 de março | 15:49"/>
    <s v="31 de março | 17:10"/>
    <s v="ALEXANDRE ALVES"/>
    <s v="42157548067"/>
    <s v=" "/>
    <s v=" "/>
    <s v=" "/>
    <s v=" "/>
    <s v=" "/>
    <s v=" "/>
    <s v=" "/>
    <s v="Não"/>
    <s v=""/>
    <s v="Não"/>
  </r>
  <r>
    <s v="2000005380988142"/>
    <s v="30 de março de 2023 20:03 hs."/>
    <s v="A caminho"/>
    <s v="Chegará hoje"/>
    <s v="Não"/>
    <n v="1"/>
    <n v="371.9"/>
    <s v=""/>
    <n v="-44.63"/>
    <n v="-38.950000000000003"/>
    <s v=""/>
    <n v="288.32"/>
    <s v=" "/>
    <x v="53"/>
    <s v="MLB2864568953"/>
    <s v="Par Bandeja E Bieleta Peugeot 206 Todos 1999 A 2010"/>
    <s v=" "/>
    <n v="371.9"/>
    <s v="Clássico"/>
    <s v="Não emitida"/>
    <s v="Luiz Gustavo Barros"/>
    <s v="CPF 38182826845"/>
    <s v="Rua João Luiz da Silva 203, Barretos - CEP: 14781260, São Paulo"/>
    <s v=" "/>
    <s v="Luiz Gustavo Barros"/>
    <s v="38182826845"/>
    <s v="Rua VN 58 - Helena do Nascimento Botacini 152 / CEP 14784846 - Conjunto Habitacional Vida Nova, Barretos, São Paulo"/>
    <s v="Barretos"/>
    <s v="São Paulo"/>
    <s v="14784846"/>
    <s v="Brasil"/>
    <s v="Correios e pontos de envio"/>
    <s v="1 de abril | 01:48"/>
    <s v=" "/>
    <s v="Mercado Envios"/>
    <s v="MEL42157526140LMXDF01"/>
    <s v=" "/>
    <s v=" "/>
    <s v=" "/>
    <s v=" "/>
    <s v=" "/>
    <s v=" "/>
    <s v=" "/>
    <s v="Não"/>
    <s v=""/>
    <s v="Não"/>
  </r>
  <r>
    <s v="2000005381003898"/>
    <s v="30 de março de 2023 20:00 hs."/>
    <s v="A caminho"/>
    <s v="Chega amanhã"/>
    <s v="Não"/>
    <n v="1"/>
    <n v="57.66"/>
    <n v="19.25"/>
    <n v="-15.3"/>
    <n v="-19.25"/>
    <s v=""/>
    <n v="42.36"/>
    <s v=" "/>
    <x v="51"/>
    <s v="MLB2093598462"/>
    <s v="Par Bieleta Dianteira Fiat Bravo 2011 Em Diante"/>
    <s v=" "/>
    <n v="57.66"/>
    <s v="Premium"/>
    <s v="Não emitida"/>
    <s v="wilson carlos santos"/>
    <s v="CPF 16959220858"/>
    <s v="Santo Antônio de Pádua 38 - fundos, Cubatão - CEP: 11523020, São Paulo"/>
    <s v=" "/>
    <s v="wilson carlos santos"/>
    <s v="16959220858"/>
    <s v="Rua Maria das Dores Santana 289 / casa. portão verde - CEP 11542020 - Vale Verde, Cubatão, São Paulo"/>
    <s v="Cubatão"/>
    <s v="São Paulo"/>
    <s v="11542020"/>
    <s v="Brasil"/>
    <s v="Correios e pontos de envio"/>
    <s v="1 de abril | 02:46"/>
    <s v=" "/>
    <s v="Mercado Envios"/>
    <s v="MEL42157540166LMXDF01"/>
    <s v=" "/>
    <s v=" "/>
    <s v=" "/>
    <s v=" "/>
    <s v=" "/>
    <s v=" "/>
    <s v=" "/>
    <s v="Não"/>
    <s v=""/>
    <s v="Não"/>
  </r>
  <r>
    <s v="2000004328249569"/>
    <s v="30 de março de 2023 19:52 hs."/>
    <s v="Entregue"/>
    <s v="Chegou em 31 de março"/>
    <s v="Sim"/>
    <n v="1"/>
    <n v="34.97"/>
    <n v="15.9"/>
    <n v="-11.44"/>
    <s v=""/>
    <s v=""/>
    <n v="39.43"/>
    <s v=" "/>
    <x v="66"/>
    <s v="MLB3278647974"/>
    <s v="Cabo De Capô Com Alavanca 1566mm Uno Vivace 2010 A 2015"/>
    <s v=" "/>
    <n v="34.97"/>
    <s v="Premium"/>
    <s v="Autorizado"/>
    <s v="Marcelo Pasquali"/>
    <s v="CPF 30560641800"/>
    <s v="Rua Maniçoba 839 - AP 901A, São Paulo - CEP: 05756420, São Paulo"/>
    <s v=" "/>
    <s v="Marcelo Pasquali"/>
    <s v="30560641800"/>
    <s v="Rua Maniçoba 839 / AP 901A - CEP 05756420 - Jardim Umarizal, São Paulo, São Paulo"/>
    <s v="São Paulo"/>
    <s v="São Paulo"/>
    <s v="05756420"/>
    <s v="Brasil"/>
    <s v="Mercado Envios Flex"/>
    <s v="31 de março | 15:53"/>
    <s v="31 de março | 19:46"/>
    <s v="VITOR SARAIVA"/>
    <s v="42157520222"/>
    <s v=" "/>
    <s v=" "/>
    <s v=" "/>
    <s v=" "/>
    <s v=" "/>
    <s v=" "/>
    <s v=" "/>
    <s v="Não"/>
    <s v=""/>
    <s v="Não"/>
  </r>
  <r>
    <s v="2000004328234113"/>
    <s v="30 de março de 2023 19:46 hs."/>
    <s v="A caminho"/>
    <s v="Chega segunda-feira dia 3 de abril"/>
    <s v="Sim"/>
    <n v="1"/>
    <n v="83.69"/>
    <s v=""/>
    <n v="-14.23"/>
    <n v="-20.45"/>
    <s v=""/>
    <n v="49.01"/>
    <s v=" "/>
    <x v="34"/>
    <s v="MLB2807922452"/>
    <s v="Par Bieleta Dianteira C4 Picasso 2009 A 2019"/>
    <s v=" "/>
    <n v="83.69"/>
    <s v="Premium"/>
    <s v="Não emitida"/>
    <s v="Andre Santos"/>
    <s v="CPF 04244307974"/>
    <s v="Rua Iraci Vigano 107 - Atras do Residencial Palmeiras, Cascavel - CEP: 85807592, Paraná"/>
    <s v=" "/>
    <s v="Andre Santos"/>
    <s v="04244307974"/>
    <s v="Rua Iraci Vigano 107 / Atras Do Residencial Palmeiras - CEP 85807592 - Parque Verde, Cascavel, Paraná"/>
    <s v="Cascavel"/>
    <s v="Paraná"/>
    <s v="85807592"/>
    <s v="Brasil"/>
    <s v="Correios e pontos de envio"/>
    <s v="1 de abril | 02:54"/>
    <s v=" "/>
    <s v="Mercado Envios"/>
    <s v="MEL42157505010LMXDF01"/>
    <s v=" "/>
    <s v=" "/>
    <s v=" "/>
    <s v=" "/>
    <s v=" "/>
    <s v=" "/>
    <s v=" "/>
    <s v="Não"/>
    <s v=""/>
    <s v="Não"/>
  </r>
  <r>
    <s v="2000005380923120"/>
    <s v="30 de março de 2023 19:44 hs."/>
    <s v="A caminho"/>
    <s v="Chega terça-feira dia 4 de abril"/>
    <s v="Não"/>
    <n v="1"/>
    <n v="18.510000000000002"/>
    <n v="35.299999999999997"/>
    <n v="-8.65"/>
    <n v="-35.299999999999997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Márcio Sousa de Lima Sousa de Lima"/>
    <s v="02530559384"/>
    <s v="Avenida Piqui 310 / Po Referencia: Próximo assembleia de Deus - CEP 65470000 - Avenida piqui, São Mateus do Maranhão, Maranhão"/>
    <s v="São Mateus do Maranhão"/>
    <s v="Maranhão"/>
    <s v="65470000"/>
    <s v="Brasil"/>
    <s v="Mercado Envios Full"/>
    <s v="31 de março | 02:06"/>
    <s v=" "/>
    <s v="Mercado Envios"/>
    <s v="MEL42157492227LMFFF01"/>
    <s v=" "/>
    <s v=" "/>
    <s v=" "/>
    <s v=" "/>
    <s v=" "/>
    <s v=" "/>
    <s v=" "/>
    <s v="Não"/>
    <s v=""/>
    <s v="Não"/>
  </r>
  <r>
    <s v="2000005380891264"/>
    <s v="30 de março de 2023 19:38 hs."/>
    <s v="A caminho"/>
    <s v="Chega amanhã"/>
    <s v="Não"/>
    <n v="1"/>
    <n v="292.99"/>
    <s v=""/>
    <n v="-35.159999999999997"/>
    <n v="-21.45"/>
    <s v=""/>
    <n v="236.38"/>
    <s v="Sim"/>
    <x v="67"/>
    <s v="MLB2980443117"/>
    <s v="Cabo De Câmbio Spin 2013 Em Diante"/>
    <s v=" "/>
    <n v="292.99"/>
    <s v="Clássico"/>
    <s v="Não emitida"/>
    <s v="Carlos Francisco Barbosa Brito"/>
    <s v="CPF 58034439720"/>
    <s v="Rua Do Amparo 288 - Casa, Rio de Janeiro - CEP: 21381340, Rio de Janeiro"/>
    <s v=" "/>
    <s v="Carlos Francisco Barbosa Brito"/>
    <s v="58034439720"/>
    <s v="Rua do Amparo 288 / Casa - CEP 21381340 - Cascadura, Rio de Janeiro, Rio de Janeiro"/>
    <s v="Rio de Janeiro"/>
    <s v="Rio de Janeiro"/>
    <s v="21381340"/>
    <s v="Brasil"/>
    <s v="Correios e pontos de envio"/>
    <s v="1 de abril | 01:15"/>
    <s v=" "/>
    <s v="Mercado Envios"/>
    <s v="MEL42157487844LMXDF01"/>
    <s v=" "/>
    <s v=" "/>
    <s v=" "/>
    <s v=" "/>
    <s v=" "/>
    <s v=" "/>
    <s v=" "/>
    <s v="Não"/>
    <s v=""/>
    <s v="Não"/>
  </r>
  <r>
    <s v="2000004328206257"/>
    <s v="30 de março de 2023 19:36 hs."/>
    <s v="Entregue"/>
    <s v="Chegou em 31 de março"/>
    <s v="Sim"/>
    <n v="1"/>
    <n v="67.42"/>
    <s v=""/>
    <n v="-16.96"/>
    <s v=""/>
    <s v=""/>
    <n v="50.46"/>
    <s v=" "/>
    <x v="36"/>
    <s v="MLB2860180904"/>
    <s v="Par Morceguinho Dianteiro Prisma 2007 A 2012"/>
    <s v=" "/>
    <n v="67.42"/>
    <s v="Premium"/>
    <s v="Autorizado"/>
    <s v=" "/>
    <s v=" "/>
    <s v=" "/>
    <s v=" "/>
    <s v="carlos augusto de oliveira caetano"/>
    <s v="01407388436"/>
    <s v="Rua Almirante Pestana 42 / Apt 101 Blc 3 - CEP 21921100 - Cacuia, Rio de Janeiro, Rio de Janeiro"/>
    <s v="Rio de Janeiro"/>
    <s v="Rio de Janeiro"/>
    <s v="21921100"/>
    <s v="Brasil"/>
    <s v="Mercado Envios Full"/>
    <s v="31 de março | 02:19"/>
    <s v="31 de março | 16:03"/>
    <s v="Mercado Envios"/>
    <s v="MEL42157480114LMFFF01"/>
    <s v=" "/>
    <s v=" "/>
    <s v=" "/>
    <s v=" "/>
    <s v=" "/>
    <s v=" "/>
    <s v=" "/>
    <s v="Não"/>
    <s v=""/>
    <s v="Não"/>
  </r>
  <r>
    <s v="2000005380846284"/>
    <s v="30 de março de 2023 19:30 hs."/>
    <s v="Entregue"/>
    <s v="Chegou em 31 de março"/>
    <s v="Não"/>
    <n v="1"/>
    <n v="139.5"/>
    <s v=""/>
    <n v="-23.72"/>
    <n v="-20.45"/>
    <s v=""/>
    <n v="95.33"/>
    <s v="Sim"/>
    <x v="68"/>
    <s v="MLB1720245109"/>
    <s v="2 Kit's Rolamento Roda Traseira Escort 94 Fiesta 95 Ka 97"/>
    <s v=" "/>
    <n v="139.5"/>
    <s v="Premium"/>
    <s v="Autorizado"/>
    <s v=" "/>
    <s v=" "/>
    <s v=" "/>
    <s v=" "/>
    <s v="patricia p silva"/>
    <s v="23227268850"/>
    <s v="Rua Beija Flor 105 / casa Referencia: Próximo A Entrada Da Fazenda Ipanema - CEP 18560000 - JD Alvorada George Oeterer, Iperó, São Paulo"/>
    <s v="Iperó"/>
    <s v="São Paulo"/>
    <s v="18560000"/>
    <s v="Brasil"/>
    <s v="Mercado Envios Full"/>
    <s v="31 de março | 02:34"/>
    <s v="31 de março | 13:40"/>
    <s v="Mercado Envios"/>
    <s v="MEL42157456143LMFFF01"/>
    <s v=" "/>
    <s v=" "/>
    <s v=" "/>
    <s v=" "/>
    <s v=" "/>
    <s v=" "/>
    <s v=" "/>
    <s v="Não"/>
    <s v=""/>
    <s v="Não"/>
  </r>
  <r>
    <s v="2000004328185767"/>
    <s v="30 de março de 2023 19:26 hs."/>
    <s v="A caminho"/>
    <s v="Chega quinta-feira dia 6 de abril"/>
    <s v="Sim"/>
    <n v="1"/>
    <n v="58.7"/>
    <n v="27.18"/>
    <n v="-12.54"/>
    <n v="-27.18"/>
    <s v=""/>
    <n v="46.16"/>
    <s v=" "/>
    <x v="69"/>
    <s v="MLB3171096704"/>
    <s v="Kit Coifa Semi Eixo Lado Câmbio Uno 1991 A 1996"/>
    <s v=" "/>
    <n v="58.7"/>
    <s v="Clássico"/>
    <s v="Não emitida"/>
    <s v="Rayane Styeven de Arruda"/>
    <s v="CPF 04008033050"/>
    <s v="centro 1050, Gramado dos Loureiros - CEP: 99605000, Rio Grande do Sul"/>
    <s v=" "/>
    <s v="Rayane Styeven de Arruda"/>
    <s v="04008033050"/>
    <s v="centro 1050 / CEP 99605000 - Virgínio ceresoli, Gramado dos Loureiros, Rio Grande do Sul"/>
    <s v="Gramado dos Loureiros"/>
    <s v="Rio Grande do Sul"/>
    <s v="99605000"/>
    <s v="Brasil"/>
    <s v="Correios e pontos de envio"/>
    <s v="1 de abril | 04:07"/>
    <s v=" "/>
    <s v="Mercado Envios"/>
    <s v="MEL42157455216LMXDF01"/>
    <s v=" "/>
    <s v=" "/>
    <s v=" "/>
    <s v=" "/>
    <s v=" "/>
    <s v=" "/>
    <s v=" "/>
    <s v="Não"/>
    <s v=""/>
    <s v="Não"/>
  </r>
  <r>
    <s v="2000005380800006"/>
    <s v="30 de março de 2023 19:24 hs."/>
    <s v="Você cancelou a venda"/>
    <s v="Cancelada porque não há estoque disponível."/>
    <s v="Não"/>
    <n v="0"/>
    <n v="327.69"/>
    <s v=""/>
    <n v="-39.32"/>
    <n v="-20.45"/>
    <n v="-267.92"/>
    <n v="0"/>
    <s v=" "/>
    <x v="70"/>
    <s v="MLB2966282998"/>
    <s v="Par Bandeja Inferior Fiat Marea 1999 Á 2008"/>
    <s v=" "/>
    <n v="327.69"/>
    <s v="Clássico"/>
    <s v="Não emitida"/>
    <s v="Andrios Murilo Ferreira da Cruz"/>
    <s v="CPF 08420230979"/>
    <s v="Rua Gazania 631, Araucária - CEP: 83709790, Paraná"/>
    <s v=" "/>
    <s v="Andrios Murilo Ferreira da Cruz"/>
    <s v="08420230979"/>
    <s v=" "/>
    <s v="Araucária"/>
    <s v="Paraná"/>
    <s v="8370979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380792266"/>
    <s v="30 de março de 2023 19:19 hs."/>
    <s v="A caminho"/>
    <s v="Chegará hoje"/>
    <s v="Não"/>
    <n v="1"/>
    <n v="60.45"/>
    <n v="22.41"/>
    <n v="-15.78"/>
    <n v="-22.41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William Da Silva"/>
    <s v="02523881004"/>
    <s v="Rua Belo Horizonte 169 / Referencia: Próximo Ao Centro Comercial - CEP 94950060 - Parque da Matriz, Cachoeirinha, Rio Grande do Sul"/>
    <s v="Cachoeirinha"/>
    <s v="Rio Grande do Sul"/>
    <s v="94950060"/>
    <s v="Brasil"/>
    <s v="Mercado Envios Full"/>
    <s v="31 de março | 14:34"/>
    <s v=" "/>
    <s v="Mercado Envios"/>
    <s v="MEL42157431517LMFFF01"/>
    <s v=" "/>
    <s v=" "/>
    <s v=" "/>
    <s v=" "/>
    <s v=" "/>
    <s v=" "/>
    <s v=" "/>
    <s v="Não"/>
    <s v=""/>
    <s v="Não"/>
  </r>
  <r>
    <s v="2000004328147545"/>
    <s v="30 de março de 2023 19:11 hs."/>
    <s v="A caminho"/>
    <s v="Chegará hoje"/>
    <s v="Sim"/>
    <n v="1"/>
    <n v="180.41"/>
    <s v=""/>
    <n v="-21.65"/>
    <n v="-26.45"/>
    <s v=""/>
    <n v="132.31"/>
    <s v="Sim"/>
    <x v="29"/>
    <s v="MLB2863957343"/>
    <s v="Bandeja Lado Direito Peugeot 206 Todos 1999 A 2010 Com Pivô"/>
    <s v=" "/>
    <n v="180.41"/>
    <s v="Clássico"/>
    <s v="Autorizado"/>
    <s v=" "/>
    <s v=" "/>
    <s v=" "/>
    <s v=" "/>
    <s v="Luis Flávio"/>
    <s v="13466468647"/>
    <s v="uberlandia 22 / casa - CEP 38475000 - rancho alegre, Monte Alegre de Minas, Minas Gerais"/>
    <s v="Monte Alegre de Minas"/>
    <s v="Minas Gerais"/>
    <s v="38475000"/>
    <s v="Brasil"/>
    <s v="Mercado Envios Full"/>
    <s v="31 de março | 07:32"/>
    <s v=" "/>
    <s v="Mercado Envios"/>
    <s v="MEL42157417500LMFFF01"/>
    <s v=" "/>
    <s v=" "/>
    <s v=" "/>
    <s v=" "/>
    <s v=" "/>
    <s v=" "/>
    <s v=" "/>
    <s v="Não"/>
    <s v=""/>
    <s v="Não"/>
  </r>
  <r>
    <s v="2000005380701254"/>
    <s v="30 de março de 2023 19:05 hs."/>
    <s v="A caminho"/>
    <s v="Chegará hoje"/>
    <s v="Não"/>
    <n v="1"/>
    <n v="137.9"/>
    <s v=""/>
    <n v="-16.55"/>
    <n v="-21.45"/>
    <s v=""/>
    <n v="99.9"/>
    <s v="Sim"/>
    <x v="71"/>
    <s v="MLB3118762729"/>
    <s v="Braço Tensor Direita Sem Terminal Uno Mille 1985 A 2004"/>
    <s v=" "/>
    <n v="137.9"/>
    <s v="Clássico"/>
    <s v="Não emitida"/>
    <s v="Mailson Novais de Jesus"/>
    <s v="CPF 48570421850"/>
    <s v="Rua Antônio Franco do Amaral 285 - casa, Piracicaba - CEP: 13423674, São Paulo"/>
    <s v=" "/>
    <s v="Mailson Novais de Jesus"/>
    <s v="48570421850"/>
    <s v="Rua Antônio Franco do Amaral 285 / casa - CEP 13423674 - Garças, Piracicaba, São Paulo"/>
    <s v="Piracicaba"/>
    <s v="São Paulo"/>
    <s v="13423674"/>
    <s v="Brasil"/>
    <s v="Correios e pontos de envio"/>
    <s v="1 de abril | 01:34"/>
    <s v=" "/>
    <s v="Mercado Envios"/>
    <s v="MEL42157405874LMXDF01"/>
    <s v=" "/>
    <s v=" "/>
    <s v=" "/>
    <s v=" "/>
    <s v=" "/>
    <s v=" "/>
    <s v=" "/>
    <s v="Não"/>
    <s v=""/>
    <s v="Não"/>
  </r>
  <r>
    <s v="2000005380665614"/>
    <s v="30 de março de 2023 19:00 hs."/>
    <s v="Entregue"/>
    <s v="Chegou em 1 de abril"/>
    <s v="Não"/>
    <n v="1"/>
    <n v="29.48"/>
    <n v="13.7"/>
    <n v="-10.51"/>
    <n v="-13.7"/>
    <s v=""/>
    <n v="18.97"/>
    <s v="Sim"/>
    <x v="72"/>
    <s v="MLB2095796708"/>
    <s v="Bieleta Dianteira Fiat Novo Palio 2012 Em Diante 51868333"/>
    <s v=" "/>
    <n v="29.48"/>
    <s v="Premium"/>
    <s v="Não emitida"/>
    <s v="Beatriz SILVA"/>
    <s v="CPF 67973558934"/>
    <s v="Rua Santina Rampazo Campaci 91 - Bairro marajoara, Pedreira - CEP: 13920000, São Paulo"/>
    <s v=" "/>
    <s v="Beatriz SILVA"/>
    <s v="67973558934"/>
    <s v="Rua Santina Rampzo Campaci 91 / porta preto - CEP 13920000 - Pedreira, Pedreira, São Paulo"/>
    <s v="Pedreira"/>
    <s v="São Paulo"/>
    <s v="13920000"/>
    <s v="Brasil"/>
    <s v="Correios e pontos de envio"/>
    <s v="1 de abril | 00:52"/>
    <s v="1 de abril | 11:13"/>
    <s v="Mercado Envios"/>
    <s v="MEL42157380531LMXDF01"/>
    <s v=" "/>
    <s v=" "/>
    <s v=" "/>
    <s v=" "/>
    <s v=" "/>
    <s v=" "/>
    <s v=" "/>
    <s v="Não"/>
    <s v=""/>
    <s v="Não"/>
  </r>
  <r>
    <s v="2000005380637558"/>
    <s v="30 de março de 2023 18:57 hs."/>
    <s v="Você cancelou a venda"/>
    <s v="Cancelada porque não há estoque disponível."/>
    <s v="Não"/>
    <n v="0"/>
    <n v="289.63"/>
    <s v=""/>
    <n v="-34.76"/>
    <n v="-26.45"/>
    <n v="-228.42"/>
    <n v="0"/>
    <s v=" "/>
    <x v="73"/>
    <s v="MLB2991515446"/>
    <s v="Par Bandeja Inferior Belina Scala 1984 A 1991 Sem Pivô"/>
    <s v=" "/>
    <n v="289.63"/>
    <s v="Clássico"/>
    <s v="Não emitida"/>
    <s v="Joel Casturino de Farias"/>
    <s v="CPF 70147701953"/>
    <s v="Avenida avenida brasil SN, Imbaú - CEP: 84250000, Paraná"/>
    <s v=" "/>
    <s v="Joel Casturino de Farias"/>
    <s v="70147701953"/>
    <s v=" "/>
    <s v="Imbaú"/>
    <s v="Paraná"/>
    <s v="8425000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380645800"/>
    <s v="30 de março de 2023 18:56 hs."/>
    <s v="Entregue"/>
    <s v="Chegou em 1 de abril"/>
    <s v="Não"/>
    <n v="1"/>
    <n v="246.19"/>
    <s v=""/>
    <n v="-29.54"/>
    <n v="-38.950000000000003"/>
    <s v=""/>
    <n v="177.7"/>
    <s v=" "/>
    <x v="74"/>
    <s v="MLB2918862819"/>
    <s v="Par Bandeja Inferior Com Pivô Idea Elx 2005 A 2016"/>
    <s v=" "/>
    <n v="246.19"/>
    <s v="Clássico"/>
    <s v="Não emitida"/>
    <s v="ANTONIO CARLOS"/>
    <s v="CPF 26977554894"/>
    <s v="Rua Lindolpho de Oliveira 83 - Casa, São Bernardo do Campo - CEP: 09837158, São Paulo"/>
    <s v=" "/>
    <s v="ANTONIO CARLOS"/>
    <s v="26977554894"/>
    <s v="Avenida Santo Irineu 670 / apto 14 bloco 14 Referencia: condomínio céu azul - CEP 13180170 - Jardim das Oliveiras (Nova Veneza), Sumaré, São Paulo"/>
    <s v="Sumaré"/>
    <s v="São Paulo"/>
    <s v="13180170"/>
    <s v="Brasil"/>
    <s v="Correios e pontos de envio"/>
    <s v="1 de abril | 00:34"/>
    <s v="1 de abril | 09:15"/>
    <s v="Mercado Envios"/>
    <s v="MEL42157383872LMXDF01"/>
    <s v=" "/>
    <s v=" "/>
    <s v=" "/>
    <s v=" "/>
    <s v=" "/>
    <s v=" "/>
    <s v=" "/>
    <s v="Não"/>
    <s v=""/>
    <s v="Não"/>
  </r>
  <r>
    <s v="2000005380641204"/>
    <s v="30 de março de 2023 18:54 hs."/>
    <s v="A caminho"/>
    <s v="Chega entre os dias 3 e 4 de abril"/>
    <s v="Não"/>
    <n v="1"/>
    <n v="245.99"/>
    <s v=""/>
    <n v="-41.82"/>
    <n v="-20.45"/>
    <s v=""/>
    <n v="183.72"/>
    <s v=" "/>
    <x v="75"/>
    <s v="MLB2648183990"/>
    <s v="Cabo De Engate E Seleção Gm Astra E Zafira 2006 Em Diante"/>
    <s v=" "/>
    <n v="245.99"/>
    <s v="Premium"/>
    <s v="Autorizado"/>
    <s v=" "/>
    <s v=" "/>
    <s v=" "/>
    <s v=" "/>
    <s v="Israel Pedro Junior"/>
    <s v="32979694827"/>
    <s v="Rua Petúnias 36 / CEP 11900000 - Registro, São Paulo"/>
    <s v="Registro"/>
    <s v="São Paulo"/>
    <s v="11900000"/>
    <s v="Brasil"/>
    <s v="Mercado Envios Full"/>
    <s v="31 de março | 18:03"/>
    <s v=" "/>
    <s v="Mercado Envios"/>
    <s v="MEL42157370407LMFFF01"/>
    <s v=" "/>
    <s v=" "/>
    <s v=" "/>
    <s v=" "/>
    <s v=" "/>
    <s v=" "/>
    <s v=" "/>
    <s v="Não"/>
    <s v=""/>
    <s v="Não"/>
  </r>
  <r>
    <s v="2000005380579424"/>
    <s v="30 de março de 2023 18:43 hs."/>
    <s v="Entregue"/>
    <s v="Chegou em 31 de março"/>
    <s v="Não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jose torres marcolino"/>
    <s v="04612740432"/>
    <s v="Rua Colômbia 160 / potão amarelo Referencia: perto do mercado são Roque - CEP 13322194 - Jardim das Nações, Salto, São Paulo"/>
    <s v="Salto"/>
    <s v="São Paulo"/>
    <s v="13322194"/>
    <s v="Brasil"/>
    <s v="Mercado Envios Full"/>
    <s v="31 de março | 02:13"/>
    <s v="31 de março | 11:24"/>
    <s v="Mercado Envios"/>
    <s v="MEL42157343921LMFFF01"/>
    <s v=" "/>
    <s v=" "/>
    <s v=" "/>
    <s v=" "/>
    <s v=" "/>
    <s v=" "/>
    <s v=" "/>
    <s v="Não"/>
    <s v=""/>
    <s v="Não"/>
  </r>
  <r>
    <s v="2000005380572720"/>
    <s v="30 de março de 2023 18:41 hs."/>
    <s v="Entregue"/>
    <s v="Chegou em 31 de março"/>
    <s v="Não"/>
    <n v="1"/>
    <n v="199.99"/>
    <n v="1.59"/>
    <n v="-34"/>
    <s v=""/>
    <s v=""/>
    <n v="167.58"/>
    <s v="Sim"/>
    <x v="0"/>
    <s v="MLB1781827882"/>
    <s v="Cabo De Engate E Seleção Corsa Classic 2005/2014"/>
    <s v=" "/>
    <n v="199.99"/>
    <s v="Premium"/>
    <s v="Autorizado"/>
    <s v="IVAN DE ALMEIDA"/>
    <s v="CPF 07424811827"/>
    <s v="Rua Adolfino de Arruda Castanho 200 - Apto. 114 B, Taboão da Serra - CEP: 06763180, São Paulo"/>
    <s v=" "/>
    <s v="IVAN DE ALMEIDA"/>
    <s v="07424811827"/>
    <s v="Rua Adolfino Arruda Castanho 200 / Apto. 114 b - CEP 06763180 - Jardim Bontempo, Taboão da Serra, São Paulo"/>
    <s v="Taboão da Serra"/>
    <s v="São Paulo"/>
    <s v="06763180"/>
    <s v="Brasil"/>
    <s v="Mercado Envios Flex"/>
    <s v="31 de março | 15:43"/>
    <s v="31 de março | 16:45"/>
    <s v="KADU MOURA"/>
    <s v="42157347866"/>
    <s v=" "/>
    <s v=" "/>
    <s v=" "/>
    <s v=" "/>
    <s v=" "/>
    <s v=" "/>
    <s v=" "/>
    <s v="Não"/>
    <s v=""/>
    <s v="Não"/>
  </r>
  <r>
    <s v="2000005380572398"/>
    <s v="30 de março de 2023 18:40 hs."/>
    <s v="A caminho"/>
    <s v="Chegará hoje"/>
    <s v="Não"/>
    <n v="1"/>
    <n v="85.9"/>
    <s v=""/>
    <n v="-14.6"/>
    <n v="-17.95"/>
    <s v=""/>
    <n v="53.35"/>
    <s v="Sim"/>
    <x v="2"/>
    <s v="MLB2109000014"/>
    <s v="Par De Kit Pino Guia Bucha Pinça Freio Vw Crossfox Fox Gol"/>
    <s v=" "/>
    <n v="85.9"/>
    <s v="Premium"/>
    <s v="Autorizado"/>
    <s v=" "/>
    <s v=" "/>
    <s v=" "/>
    <s v=" "/>
    <s v="Juceli Mausolf"/>
    <s v="09430282999"/>
    <s v="Rua do Comércio 178 / Referencia: deixar com Iraci Garghetti - CEP 89770000 - Linha Caraiba, Seara, Santa Catarina"/>
    <s v="Seara"/>
    <s v="Santa Catarina"/>
    <s v="89770000"/>
    <s v="Brasil"/>
    <s v="Mercado Envios Full"/>
    <s v="30 de março | 22:47"/>
    <s v=" "/>
    <s v="Mercado Envios"/>
    <s v="MEL42157346826LMFFF01"/>
    <s v=" "/>
    <s v=" "/>
    <s v=" "/>
    <s v=" "/>
    <s v=" "/>
    <s v=" "/>
    <s v=" "/>
    <s v="Não"/>
    <s v=""/>
    <s v="Não"/>
  </r>
  <r>
    <s v="2000005380554674"/>
    <s v="30 de março de 2023 18:37 hs."/>
    <s v="A caminho"/>
    <s v="Chegará hoje"/>
    <s v="Não"/>
    <n v="1"/>
    <n v="57.66"/>
    <n v="13.7"/>
    <n v="-15.3"/>
    <n v="-13.7"/>
    <s v=""/>
    <n v="42.36"/>
    <s v=" "/>
    <x v="51"/>
    <s v="MLB2093623027"/>
    <s v="Par Bieleta Dianteira Fiat Stilo Punto Bravo Linea"/>
    <s v=" "/>
    <n v="57.66"/>
    <s v="Premium"/>
    <s v="Autorizado"/>
    <s v=" "/>
    <s v=" "/>
    <s v=" "/>
    <s v=" "/>
    <s v="Vinicio Pimentel Junior"/>
    <s v="07092272564"/>
    <s v="Rua Prisco Paraíso de Carvalho 654 / Casa - CEP 48760000 - Coqueiro, Araci, Bahia"/>
    <s v="Araci"/>
    <s v="Bahia"/>
    <s v="48760000"/>
    <s v="Brasil"/>
    <s v="Mercado Envios Full"/>
    <s v="31 de março | 18:56"/>
    <s v=" "/>
    <s v="Mercado Envios"/>
    <s v="MEL42157329881LMFFF01"/>
    <s v=" "/>
    <s v=" "/>
    <s v=" "/>
    <s v=" "/>
    <s v=" "/>
    <s v=" "/>
    <s v=" "/>
    <s v="Não"/>
    <s v=""/>
    <s v="Não"/>
  </r>
  <r>
    <s v="2000004328052851"/>
    <s v="30 de março de 2023 18:36 hs."/>
    <s v="Pacote cancelado pelo Mercado Livre"/>
    <s v="Cancelamos porque não temos estoque disponível no centro de distribuição."/>
    <s v="Sim"/>
    <n v="1"/>
    <n v="22.85"/>
    <n v="13.7"/>
    <n v="-8.24"/>
    <n v="-13.7"/>
    <n v="-14.61"/>
    <n v="0"/>
    <s v=" "/>
    <x v="76"/>
    <s v="MLB2831315659"/>
    <s v="Cabo De Capô Gol Argentino G2 G3 Com Alavanca 1995 A 2003"/>
    <s v=" "/>
    <n v="22.85"/>
    <s v="Clássico"/>
    <s v="Autorizado"/>
    <s v=" "/>
    <s v=" "/>
    <s v=" "/>
    <s v=" "/>
    <s v="Ivanete Mendes da Silva"/>
    <s v="07968153484"/>
    <s v=" "/>
    <s v="São Paulo"/>
    <s v="São Paulo"/>
    <s v="01238000"/>
    <s v="Brasil"/>
    <s v="Mercado Envios Full"/>
    <s v=" "/>
    <s v=" "/>
    <s v="Mercado Envios"/>
    <s v="MEL42157326401LMFFF01"/>
    <s v=" "/>
    <s v=" "/>
    <s v=" "/>
    <s v=" "/>
    <s v=" "/>
    <s v=" "/>
    <s v=" "/>
    <s v="Não"/>
    <s v=""/>
    <s v="Não"/>
  </r>
  <r>
    <s v="2000004328047777"/>
    <s v="30 de março de 2023 18:29 hs."/>
    <s v="A caminho"/>
    <s v="Chega entre os dias 5 e 6 de abril"/>
    <s v="Sim"/>
    <n v="1"/>
    <n v="29.7"/>
    <n v="30.2"/>
    <n v="-9.06"/>
    <n v="-30.2"/>
    <s v=""/>
    <n v="20.64"/>
    <s v=" "/>
    <x v="77"/>
    <s v="MLB3036615424"/>
    <s v="Cabo De Capô Com Alavanca Santana 1991 Em Diante"/>
    <s v=" "/>
    <n v="29.7"/>
    <s v="Clássico"/>
    <s v="Não emitida"/>
    <s v="Alisson Dos Santos"/>
    <s v="CPF 04729311051"/>
    <s v="Theobaldo mulher SN, Selbach - CEP: 99450000, Rio Grande do Sul"/>
    <s v=" "/>
    <s v="Alisson Dos Santos"/>
    <s v="04729311051"/>
    <s v="Rua Theobaldo Müller 227 / casa rosa do lado - CEP 99450000 - Bairro Uniao, Selbach, Rio Grande do Sul"/>
    <s v="Selbach"/>
    <s v="Rio Grande do Sul"/>
    <s v="99450000"/>
    <s v="Brasil"/>
    <s v="Correios e pontos de envio"/>
    <s v="1 de abril | 04:07"/>
    <s v=" "/>
    <s v="Mercado Envios"/>
    <s v="MEL42157308679LMXDF01"/>
    <s v=" "/>
    <s v=" "/>
    <s v=" "/>
    <s v=" "/>
    <s v=" "/>
    <s v=" "/>
    <s v=" "/>
    <s v="Não"/>
    <s v=""/>
    <s v="Não"/>
  </r>
  <r>
    <s v="2000005380446180"/>
    <s v="30 de março de 2023 18:17 hs."/>
    <s v="Entregue"/>
    <s v="Chegou em 31 de março"/>
    <s v="Não"/>
    <n v="1"/>
    <n v="59.67"/>
    <n v="17.5"/>
    <n v="-15.64"/>
    <n v="-17.5"/>
    <s v=""/>
    <n v="44.03"/>
    <s v=" "/>
    <x v="15"/>
    <s v="MLB2088389174"/>
    <s v="Par Bieleta Dianteira Tucson I30 Sportage Cerato"/>
    <s v=" "/>
    <n v="59.67"/>
    <s v="Premium"/>
    <s v="Autorizado"/>
    <s v=" "/>
    <s v=" "/>
    <s v=" "/>
    <s v=" "/>
    <s v="danilo alberto manente danilomanente"/>
    <s v="26841499840"/>
    <s v="AV INDEPENDENCIA 5795 / CEP 13284000 - Nova Vinhedo, Vinhedo, São Paulo"/>
    <s v="Vinhedo"/>
    <s v="São Paulo"/>
    <s v="13284000"/>
    <s v="Brasil"/>
    <s v="Mercado Envios Full"/>
    <s v="31 de março | 02:13"/>
    <s v="31 de março | 10:21"/>
    <s v="Mercado Envios"/>
    <s v="MEL42157281397LMFFF01"/>
    <s v=" "/>
    <s v=" "/>
    <s v=" "/>
    <s v=" "/>
    <s v=" "/>
    <s v=" "/>
    <s v=" "/>
    <s v="Não"/>
    <s v=""/>
    <s v="Não"/>
  </r>
  <r>
    <s v="2000005380371464"/>
    <s v="30 de março de 2023 18:05 hs."/>
    <s v="Você cancelou a venda"/>
    <s v="Cancelada porque não há estoque disponível."/>
    <s v="Não"/>
    <n v="0"/>
    <n v="387.15"/>
    <n v="1.59"/>
    <n v="-46.46"/>
    <s v=""/>
    <n v="-342.28"/>
    <n v="0"/>
    <s v=" "/>
    <x v="78"/>
    <s v="MLB2981266414"/>
    <s v="Par Bandeja Inferior Com Pivô I30 2008 A 2012"/>
    <s v=" "/>
    <n v="387.15"/>
    <s v="Clássico"/>
    <s v="Não emitida"/>
    <s v="Maria do Carmo de Oliveira Souza"/>
    <s v="CPF 28025874800"/>
    <s v="Rua Fartura 116 - Casa 2, São Paulo - CEP: 03475020, São Paulo"/>
    <s v=" "/>
    <s v="Maria do Carmo de Oliveira Souza"/>
    <s v="28025874800"/>
    <s v=" "/>
    <s v="São Paulo"/>
    <s v="São Paulo"/>
    <s v="03475020"/>
    <s v="Brasil"/>
    <s v="Mercado Envios Flex"/>
    <s v=" "/>
    <s v=" "/>
    <s v=" "/>
    <s v=" "/>
    <s v=" "/>
    <s v=" "/>
    <s v=" "/>
    <s v=" "/>
    <s v=" "/>
    <s v=" "/>
    <s v=" "/>
    <s v="Não"/>
    <s v=""/>
    <s v="Não"/>
  </r>
  <r>
    <s v="2000005380362198"/>
    <s v="30 de março de 2023 18:03 hs."/>
    <s v="A caminho"/>
    <s v="Chegará hoje"/>
    <s v="Não"/>
    <n v="1"/>
    <n v="199.99"/>
    <s v=""/>
    <n v="-34"/>
    <n v="-20.45"/>
    <s v=""/>
    <n v="145.54"/>
    <s v="Sim"/>
    <x v="0"/>
    <s v="MLB1781827882"/>
    <s v="Cabo De Engate E Seleção Corsa Classic 2005/2014"/>
    <s v=" "/>
    <n v="199.99"/>
    <s v="Premium"/>
    <s v="Autorizado"/>
    <s v=" "/>
    <s v=" "/>
    <s v=" "/>
    <s v=" "/>
    <s v="Bruno Muniz Campos"/>
    <s v="09805073750"/>
    <s v="Rua Trinta e Quatro 19 / Apto 103 Referencia: prédio amarelo Ed de Lucas - CEP 29105540 - Santa Mônica Popular, Vila Velha, Espírito Santo"/>
    <s v="Vila Velha"/>
    <s v="Espírito Santo"/>
    <s v="29105540"/>
    <s v="Brasil"/>
    <s v="Mercado Envios Full"/>
    <s v="31 de março | 00:41"/>
    <s v=" "/>
    <s v="Mercado Envios"/>
    <s v="MEL42157245947LMFFF01"/>
    <s v=" "/>
    <s v=" "/>
    <s v=" "/>
    <s v=" "/>
    <s v=" "/>
    <s v=" "/>
    <s v=" "/>
    <s v="Não"/>
    <s v=""/>
    <s v="Não"/>
  </r>
  <r>
    <s v="2000004327959619"/>
    <s v="30 de março de 2023 17:54 hs."/>
    <s v="A caminho"/>
    <s v="Chega entre os dias 4 e 5 de abril"/>
    <s v="Sim"/>
    <n v="1"/>
    <n v="55.79"/>
    <n v="29.52"/>
    <n v="-14.98"/>
    <n v="-29.52"/>
    <s v=""/>
    <n v="40.81"/>
    <s v=" "/>
    <x v="79"/>
    <s v="MLB2839273983"/>
    <s v="Par Cabo Limitador Tampa Tras Nova Strada Iv 2013 Em Diante"/>
    <s v=" "/>
    <n v="55.79"/>
    <s v="Premium"/>
    <s v="Não emitida"/>
    <s v="lazaro marzurkiewicz"/>
    <s v="CPF 87014637134"/>
    <s v="Avenida Porto Alegre 1241 - B, Primavera do Leste - CEP: 78850000, Mato Grosso"/>
    <s v=" "/>
    <s v="lazaro marzurkiewicz"/>
    <s v="87014637134"/>
    <s v="Avenida Pôrto Alegre 1241 / CEP 78850000 - Centro, Primavera do Leste, Mato Grosso"/>
    <s v="Primavera do Leste"/>
    <s v="Mato Grosso"/>
    <s v="78850000"/>
    <s v="Brasil"/>
    <s v="Correios e pontos de envio"/>
    <s v="1 de abril | 02:20"/>
    <s v=" "/>
    <s v="Mercado Envios"/>
    <s v="MEL42157226877LMXDF01"/>
    <s v=" "/>
    <s v=" "/>
    <s v=" "/>
    <s v=" "/>
    <s v=" "/>
    <s v=" "/>
    <s v=" "/>
    <s v="Não"/>
    <s v=""/>
    <s v="Não"/>
  </r>
  <r>
    <s v="2000005380278444"/>
    <s v="30 de março de 2023 17:53 hs."/>
    <s v="Entregue"/>
    <s v="Chegou em 31 de março"/>
    <s v="Não"/>
    <n v="1"/>
    <n v="237.9"/>
    <s v=""/>
    <n v="-40.44"/>
    <n v="-20.45"/>
    <s v=""/>
    <n v="177.01"/>
    <s v="Sim"/>
    <x v="19"/>
    <s v="MLB2607917865"/>
    <s v="Kit Rolamento Eixo Traseiro C/ Bucha Pegeout 206/207 47mm"/>
    <s v=" "/>
    <n v="237.9"/>
    <s v="Premium"/>
    <s v="Autorizado"/>
    <s v=" "/>
    <s v=" "/>
    <s v=" "/>
    <s v=" "/>
    <s v="Edio André Edio"/>
    <s v="33077346877"/>
    <s v="RUA DOS AMORES-PERFEITOS 148 / Loja - CEP 12240150 - São José dos Campos, São Paulo"/>
    <s v="São José dos Campos"/>
    <s v="São Paulo"/>
    <s v="12240150"/>
    <s v="Brasil"/>
    <s v="Mercado Envios Full"/>
    <s v="31 de março | 00:47"/>
    <s v="31 de março | 16:35"/>
    <s v="Mercado Envios"/>
    <s v="MEL42157210831LMFFF01"/>
    <s v="https://myaccount.mercadolivre.com.br/shipments/42157210831/detail"/>
    <s v=" "/>
    <s v=" "/>
    <s v=" "/>
    <s v=" "/>
    <s v=" "/>
    <s v=" "/>
    <s v="Não"/>
    <s v=""/>
    <s v="Não"/>
  </r>
  <r>
    <s v="2000005380292406"/>
    <s v="30 de março de 2023 17:50 hs."/>
    <s v="A caminho"/>
    <s v="Chega segunda-feira dia 3 de abril"/>
    <s v="Não"/>
    <n v="1"/>
    <n v="239.77"/>
    <s v=""/>
    <n v="-28.77"/>
    <n v="-21.45"/>
    <s v=""/>
    <n v="189.55"/>
    <s v="Sim"/>
    <x v="49"/>
    <s v="MLB2981706173"/>
    <s v="Cabo De Engate E Seleção Hyundai Hr 2005 A 2012"/>
    <s v=" "/>
    <n v="239.77"/>
    <s v="Clássico"/>
    <s v="Não emitida"/>
    <s v="pascoalsim pascoalsim"/>
    <s v="CPF 02474583920"/>
    <s v="Pastor Carlos Frank 841 - Casa, Curitiba - CEP: 81730340, Paraná"/>
    <s v=" "/>
    <s v="pascoalsim pascoalsim"/>
    <s v="02474583920"/>
    <s v="Rua Pastor Carlos Frank 841 / Casa - CEP 81730340 - Boqueirão, Curitiba, Paraná"/>
    <s v="Curitiba"/>
    <s v="Paraná"/>
    <s v="81730340"/>
    <s v="Brasil"/>
    <s v="Correios e pontos de envio"/>
    <s v="1 de abril | 01:46"/>
    <s v=" "/>
    <s v="Mercado Envios"/>
    <s v="MEL42157217039LMXDF01"/>
    <s v=" "/>
    <s v=" "/>
    <s v=" "/>
    <s v=" "/>
    <s v=" "/>
    <s v=" "/>
    <s v=" "/>
    <s v="Não"/>
    <s v=""/>
    <s v="Não"/>
  </r>
  <r>
    <s v="2000005380268660"/>
    <s v="30 de março de 2023 17:46 hs."/>
    <s v="Entregue"/>
    <s v="Chegou em 31 de março"/>
    <s v="Não"/>
    <n v="1"/>
    <n v="98.56"/>
    <n v="1.59"/>
    <n v="-16.760000000000002"/>
    <s v=""/>
    <s v=""/>
    <n v="83.39"/>
    <s v=" "/>
    <x v="38"/>
    <s v="MLB2816551156"/>
    <s v="Cabo De Freio Parati Gol Special"/>
    <s v=" "/>
    <n v="98.56"/>
    <s v="Premium"/>
    <s v="Autorizado"/>
    <s v="eduardo bonelli"/>
    <s v="CPF 90638662834"/>
    <s v="Avenida Nelson Mandela 236, São Bernardo do Campo - CEP: 09784105, São Paulo"/>
    <s v=" "/>
    <s v="eduardo bonelli"/>
    <s v="90638662834"/>
    <s v="Rua de Pinedo 14 / Referencia: entregar para Rafael Bonelli - CEP 09720270 - Centro, São Bernardo do Campo, São Paulo"/>
    <s v="São Bernardo do Campo"/>
    <s v="São Paulo"/>
    <s v="09720270"/>
    <s v="Brasil"/>
    <s v="Mercado Envios Flex"/>
    <s v="31 de março | 15:52"/>
    <s v="31 de março | 17:44"/>
    <s v="NIZOKA.46 NIZOKA.46"/>
    <s v="42157208775"/>
    <s v=" "/>
    <s v=" "/>
    <s v=" "/>
    <s v=" "/>
    <s v=" "/>
    <s v=" "/>
    <s v=" "/>
    <s v="Não"/>
    <s v=""/>
    <s v="Não"/>
  </r>
  <r>
    <s v="2000005380227900"/>
    <s v="30 de março de 2023 17:41 hs."/>
    <s v="Entregue"/>
    <s v="Chegou em 1 de abril"/>
    <s v="Não"/>
    <n v="1"/>
    <n v="28.85"/>
    <n v="28.8"/>
    <n v="-8.9600000000000009"/>
    <n v="-28.8"/>
    <s v=""/>
    <n v="19.89"/>
    <s v="Sim"/>
    <x v="80"/>
    <s v="MLB2833019112"/>
    <s v="Cabo De Capô Com Alavanca Monza Chevette"/>
    <s v=" "/>
    <n v="28.85"/>
    <s v="Clássico"/>
    <s v="Autorizado"/>
    <s v=" "/>
    <s v=" "/>
    <s v=" "/>
    <s v=" "/>
    <s v="PAULO SÉRGIO SOARES"/>
    <s v="92856942768"/>
    <s v="travessa 27 quadra 34 Vila Rica 11 / condominio santa edwirge - CEP 25750627 - Pedro Do Rio, Petrópolis, Rio de Janeiro"/>
    <s v="Petrópolis"/>
    <s v="Rio de Janeiro"/>
    <s v="25750627"/>
    <s v="Brasil"/>
    <s v="Mercado Envios Full"/>
    <s v="31 de março | 19:33"/>
    <s v="1 de abril | 10:26"/>
    <s v="Mercado Envios"/>
    <s v="MEL42157195827LMFFF01"/>
    <s v=" "/>
    <s v=" "/>
    <s v=" "/>
    <s v=" "/>
    <s v=" "/>
    <s v=" "/>
    <s v=" "/>
    <s v="Não"/>
    <s v=""/>
    <s v="Não"/>
  </r>
  <r>
    <s v="2000005380217776"/>
    <s v="30 de março de 2023 17:38 hs."/>
    <s v="No ponto de retirada"/>
    <s v="O seu comprador deverá retirar o pacote em Mercado Envios."/>
    <s v="Não"/>
    <n v="1"/>
    <n v="64.17"/>
    <n v="8.4600000000000009"/>
    <n v="-16.41"/>
    <n v="-8.4600000000000009"/>
    <s v=""/>
    <n v="47.76"/>
    <s v=" "/>
    <x v="81"/>
    <s v="MLB2065083319"/>
    <s v="Suporte Coxin Radiador Esquerdo Corsa Frente Montana 2002/12"/>
    <s v=" "/>
    <n v="64.17"/>
    <s v="Premium"/>
    <s v="Autorizado"/>
    <s v=" "/>
    <s v=" "/>
    <s v=" "/>
    <s v=" "/>
    <s v="Welton Ruiz"/>
    <s v="40453444890"/>
    <s v="AVENIDA VISCONDE DE NOVA GRANADA 1061 / BRCAO BARRACAO - CEP 13617400 - Leme, São Paulo"/>
    <s v="Leme"/>
    <s v="São Paulo"/>
    <s v="13617400"/>
    <s v="Brasil"/>
    <s v="Mercado Envios Full"/>
    <s v="31 de março | 00:22"/>
    <s v=" "/>
    <s v="Mercado Envios"/>
    <s v="MEL42157198176LMFFF01"/>
    <s v="https://myaccount.mercadolivre.com.br/shipments/42157198176/detail"/>
    <s v=" "/>
    <s v=" "/>
    <s v=" "/>
    <s v=" "/>
    <s v=" "/>
    <s v=" "/>
    <s v="Não"/>
    <s v=""/>
    <s v="Não"/>
  </r>
  <r>
    <s v="2000005380177470"/>
    <s v="30 de março de 2023 17:32 hs."/>
    <s v="A caminho"/>
    <s v="Chegará hoje"/>
    <s v="Não"/>
    <n v="1"/>
    <n v="23"/>
    <n v="9.57"/>
    <n v="-9.41"/>
    <n v="-9.57"/>
    <s v=""/>
    <n v="13.59"/>
    <s v="Sim"/>
    <x v="82"/>
    <s v="MLB2100316175"/>
    <s v="Capa Pedal Embreagem Freio Sandero Logan 2007 Até 2011"/>
    <s v=" "/>
    <n v="23"/>
    <s v="Premium"/>
    <s v="Autorizado"/>
    <s v=" "/>
    <s v=" "/>
    <s v=" "/>
    <s v=" "/>
    <s v="Biely Vacari"/>
    <s v="01286458064"/>
    <s v="Rua Osvaldo Gomes Viêira 257 / FachinettoAutomóveis - CEP 99300000 - Ipiranga, Soledade, Rio Grande do Sul"/>
    <s v="Soledade"/>
    <s v="Rio Grande do Sul"/>
    <s v="99300000"/>
    <s v="Brasil"/>
    <s v="Mercado Envios Full"/>
    <s v="31 de março | 14:25"/>
    <s v=" "/>
    <s v="Mercado Envios"/>
    <s v="MEL42157174231LMFFF01"/>
    <s v=" "/>
    <s v=" "/>
    <s v=" "/>
    <s v=" "/>
    <s v=" "/>
    <s v=" "/>
    <s v=" "/>
    <s v="Não"/>
    <s v=""/>
    <s v="Não"/>
  </r>
  <r>
    <s v="2000005380176640"/>
    <s v="30 de março de 2023 17:30 hs."/>
    <s v="Entregue"/>
    <s v="Chegou em 31 de março"/>
    <s v="Não"/>
    <n v="1"/>
    <n v="59.67"/>
    <n v="14.9"/>
    <n v="-15.64"/>
    <n v="-14.9"/>
    <s v=""/>
    <n v="44.03"/>
    <s v=" "/>
    <x v="15"/>
    <s v="MLB2088389174"/>
    <s v="Par Bieleta Dianteira Tucson I30 Sportage Cerato"/>
    <s v=" "/>
    <n v="59.67"/>
    <s v="Premium"/>
    <s v="Autorizado"/>
    <s v=" "/>
    <s v=" "/>
    <s v=" "/>
    <s v=" "/>
    <s v="Bruno Barcelos"/>
    <s v="08028883990"/>
    <s v="rua José João Rossini 45 / perto da top service Referencia: chapeçao do Barcelos/vsb chapeçao e pintura - CEP 89140000 - 25 de julho, Ibirama, Santa Catarina"/>
    <s v="Ibirama"/>
    <s v="Santa Catarina"/>
    <s v="89140000"/>
    <s v="Brasil"/>
    <s v="Mercado Envios Full"/>
    <s v="30 de março | 21:33"/>
    <s v="31 de março | 11:48"/>
    <s v="Mercado Envios"/>
    <s v="MEL42157179148LMFFF01"/>
    <s v=" "/>
    <s v=" "/>
    <s v=" "/>
    <s v=" "/>
    <s v=" "/>
    <s v=" "/>
    <s v=" "/>
    <s v="Não"/>
    <s v=""/>
    <s v="Não"/>
  </r>
  <r>
    <s v="2000005380094612"/>
    <s v="30 de março de 2023 17:16 hs."/>
    <s v="Entregue"/>
    <s v="Chegou em 31 de março"/>
    <s v="Não"/>
    <n v="1"/>
    <n v="57.38"/>
    <n v="15.9"/>
    <n v="-15.25"/>
    <s v=""/>
    <s v=""/>
    <n v="58.03"/>
    <s v=" "/>
    <x v="33"/>
    <s v="MLB2204118527"/>
    <s v="Reparo Pino Guia Pinça De Freio Dianteiro Nissan Versa"/>
    <s v=" "/>
    <n v="57.38"/>
    <s v="Premium"/>
    <s v="Autorizado"/>
    <s v="Giovani Santos"/>
    <s v="CPF 21969292806"/>
    <s v="Avenida João Simão de Castro 197 - Sobrado Em Cima Do Mercadinho, São Paulo - CEP: 02141000, São Paulo"/>
    <s v=" "/>
    <s v="Giovani Santos"/>
    <s v="21969292806"/>
    <s v="Avenida João Simão de Castro 197 / sobrado Referencia: Em cima do mercadinho - CEP 02141000 - Vila Sabrina, São Paulo, São Paulo"/>
    <s v="São Paulo"/>
    <s v="São Paulo"/>
    <s v="02141000"/>
    <s v="Brasil"/>
    <s v="Mercado Envios Flex"/>
    <s v="31 de março | 15:48"/>
    <s v="31 de março | 21:14"/>
    <s v="LAERCIO CASEMIRO"/>
    <s v="42157143638"/>
    <s v=" "/>
    <s v=" "/>
    <s v=" "/>
    <s v=" "/>
    <s v=" "/>
    <s v=" "/>
    <s v=" "/>
    <s v="Não"/>
    <s v=""/>
    <s v="Não"/>
  </r>
  <r>
    <s v="2000005380029970"/>
    <s v="30 de março de 2023 17:07 hs."/>
    <s v="A caminho"/>
    <s v="Chega terça-feira dia 4 de abril"/>
    <s v="Não"/>
    <n v="1"/>
    <n v="338.43"/>
    <s v=""/>
    <n v="-57.53"/>
    <n v="-38.950000000000003"/>
    <s v=""/>
    <n v="241.95"/>
    <s v="Sim"/>
    <x v="83"/>
    <s v="MLB3079670773"/>
    <s v="Par Bandeja Inferior Palio 1996 Á 2001 Sem Barra Com Pivô"/>
    <s v=" "/>
    <n v="338.43"/>
    <s v="Premium"/>
    <s v="Não emitida"/>
    <s v="Waldir Prates Nascimento"/>
    <s v="CPF 25451570744"/>
    <s v="Av. Vera Cruz 344, Barra do Piraí - CEP: 27140360, Rio de Janeiro"/>
    <s v=" "/>
    <s v="Waldir Prates Nascimento"/>
    <s v="25451570744"/>
    <s v="Avenida Vera Cruz 344 / CEP 27140360 - Muqueca, Barra do Piraí, Rio de Janeiro"/>
    <s v="Barra do Piraí"/>
    <s v="Rio de Janeiro"/>
    <s v="27140360"/>
    <s v="Brasil"/>
    <s v="Correios e pontos de envio"/>
    <s v="1 de abril | 01:28"/>
    <s v=" "/>
    <s v="Mercado Envios"/>
    <s v="MEL42157110687LMXDF01"/>
    <s v=" "/>
    <s v=" "/>
    <s v=" "/>
    <s v=" "/>
    <s v=" "/>
    <s v=" "/>
    <s v=" "/>
    <s v="Não"/>
    <s v=""/>
    <s v="Não"/>
  </r>
  <r>
    <s v="2000005379917348"/>
    <s v="30 de março de 2023 16:50 hs."/>
    <s v="A caminho"/>
    <s v="Chega terça-feira dia 4 de abril"/>
    <s v="Não"/>
    <n v="1"/>
    <n v="70.81"/>
    <n v="17.399999999999999"/>
    <n v="-14"/>
    <n v="-17.399999999999999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Juliano Nepomuceno Sales"/>
    <s v="43532496810"/>
    <s v="Estrada da Cachoeira 2700 / CEP 93180000 - Cachoeira, Portão, Rio Grande do Sul"/>
    <s v="Portão"/>
    <s v="Rio Grande do Sul"/>
    <s v="93180000"/>
    <s v="Brasil"/>
    <s v="Mercado Envios Full"/>
    <s v="31 de março | 14:21"/>
    <s v=" "/>
    <s v="Mercado Envios"/>
    <s v="MEL42157070788LMFFF01"/>
    <s v=" "/>
    <s v=" "/>
    <s v=" "/>
    <s v=" "/>
    <s v=" "/>
    <s v=" "/>
    <s v=" "/>
    <s v="Não"/>
    <s v=""/>
    <s v="Não"/>
  </r>
  <r>
    <s v="2000004327758025"/>
    <s v="30 de março de 2023 16:41 hs."/>
    <s v="Pacote cancelado pelo Mercado Livre"/>
    <s v="Cancelamos porque não temos estoque disponível no centro de distribuição."/>
    <s v="Sim"/>
    <n v="1"/>
    <n v="22.85"/>
    <s v=""/>
    <n v="-8.24"/>
    <s v=""/>
    <n v="-14.61"/>
    <n v="0"/>
    <s v=" "/>
    <x v="76"/>
    <s v="MLB2831315659"/>
    <s v="Cabo De Capô Gol Argentino G2 G3 Com Alavanca 1995 A 2003"/>
    <s v=" "/>
    <n v="22.85"/>
    <s v="Clássico"/>
    <s v="Autorizado"/>
    <s v=" "/>
    <s v=" "/>
    <s v=" "/>
    <s v=" "/>
    <s v="Celina do Nascimento Mondelo"/>
    <s v="06466439836"/>
    <s v=" "/>
    <s v="Jacareí"/>
    <s v="São Paulo"/>
    <s v="12320220"/>
    <s v="Brasil"/>
    <s v="Mercado Envios Full"/>
    <s v=" "/>
    <s v=" "/>
    <s v="Mercado Envios"/>
    <s v="MEL42157044473LMFFF01"/>
    <s v=" "/>
    <s v=" "/>
    <s v=" "/>
    <s v=" "/>
    <s v=" "/>
    <s v=" "/>
    <s v=" "/>
    <s v="Não"/>
    <s v=""/>
    <s v="Não"/>
  </r>
  <r>
    <s v="2000004327753709"/>
    <s v="30 de março de 2023 16:34 hs."/>
    <s v="Entregue"/>
    <s v="Chegou em 31 de março"/>
    <s v="Sim"/>
    <n v="5"/>
    <n v="274.35000000000002"/>
    <s v=""/>
    <n v="-60.4"/>
    <s v=""/>
    <s v=""/>
    <n v="213.95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E.W. CENTRO AUTOMOTIVO LTDA"/>
    <s v="07566543000110"/>
    <s v="Rua Santa Iria 241 / loja Referencia: frente a caixa - CEP 14815000 - centro, Ibaté, São Paulo"/>
    <s v="Ibaté"/>
    <s v="São Paulo"/>
    <s v="14815000"/>
    <s v="Brasil"/>
    <s v="Mercado Envios Full"/>
    <s v="31 de março | 00:33"/>
    <s v="31 de março | 11:10"/>
    <s v="Mercado Envios"/>
    <s v="MEL42157034266LMFFF01"/>
    <s v=" "/>
    <s v=" "/>
    <s v=" "/>
    <s v=" "/>
    <s v=" "/>
    <s v=" "/>
    <s v=" "/>
    <s v="Não"/>
    <s v=""/>
    <s v="Não"/>
  </r>
  <r>
    <s v="2000005379763718"/>
    <s v="30 de março de 2023 16:22 hs."/>
    <s v="A caminho"/>
    <s v="Chega segunda-feira dia 3 de abril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PLINIO GOMES DE SA"/>
    <s v="07624114000151"/>
    <s v="rua 1 q 4a lote 22 SN / Perto br Referencia: o moço que faz lotação para anapolis - CEP 72960000 - Vila real, Corumbá de Goiás, Goiás"/>
    <s v="Corumbá de Goiás"/>
    <s v="Goiás"/>
    <s v="72960000"/>
    <s v="Brasil"/>
    <s v="Mercado Envios Full"/>
    <s v="31 de março | 07:32"/>
    <s v=" "/>
    <s v="Mercado Envios"/>
    <s v="MEL42156994883LMFFF01"/>
    <s v=" "/>
    <s v=" "/>
    <s v=" "/>
    <s v=" "/>
    <s v=" "/>
    <s v=" "/>
    <s v=" "/>
    <s v="Não"/>
    <s v=""/>
    <s v="Não"/>
  </r>
  <r>
    <s v="2000005379710804"/>
    <s v="30 de março de 2023 16:12 hs."/>
    <s v="A caminho"/>
    <s v="Chegará hoje"/>
    <s v="Não"/>
    <n v="1"/>
    <n v="172.55"/>
    <s v=""/>
    <n v="-29.33"/>
    <n v="-20.45"/>
    <s v=""/>
    <n v="122.77"/>
    <s v=" "/>
    <x v="84"/>
    <s v="MLB2760386830"/>
    <s v="2 Kits Rolamento Roda Dianteira Corsa Frente Montana"/>
    <s v=" "/>
    <n v="172.55"/>
    <s v="Premium"/>
    <s v="Não emitida"/>
    <s v="Kuro Gane"/>
    <s v="CPF 47681961879"/>
    <s v="Genova 220 - km193 mercearia serra italiana, Pardinho - CEP: 18640000, São Paulo"/>
    <s v=" "/>
    <s v="Kuro Gane"/>
    <s v="47681961879"/>
    <s v="Genova 220 / CEP 18640000 - Serra Italiana, Pardinho, São Paulo"/>
    <s v="Pardinho"/>
    <s v="São Paulo"/>
    <s v="18640000"/>
    <s v="Brasil"/>
    <s v="Correios e pontos de envio"/>
    <s v="1 de abril | 02:11"/>
    <s v=" "/>
    <s v="Mercado Envios"/>
    <s v="MEL42156969679LMXDF01"/>
    <s v=" "/>
    <s v=" "/>
    <s v=" "/>
    <s v=" "/>
    <s v=" "/>
    <s v=" "/>
    <s v=" "/>
    <s v="Não"/>
    <s v=""/>
    <s v="Não"/>
  </r>
  <r>
    <s v="2000005379610326"/>
    <s v="30 de março de 2023 15:54 hs."/>
    <s v="Entregue"/>
    <s v="Chegou em 31 de março"/>
    <s v="Não"/>
    <n v="1"/>
    <n v="24.09"/>
    <n v="9.9"/>
    <n v="-9.6"/>
    <n v="-9.9"/>
    <s v=""/>
    <n v="14.49"/>
    <s v="Sim"/>
    <x v="85"/>
    <s v="MLB2069199981"/>
    <s v="Reparo Alavanca Cambio Corsa Classic Celta 2005/2014"/>
    <s v=" "/>
    <n v="24.09"/>
    <s v="Premium"/>
    <s v="Autorizado"/>
    <s v=" "/>
    <s v=" "/>
    <s v=" "/>
    <s v=" "/>
    <s v="ricardo nascimento da silva silva"/>
    <s v="29436251831"/>
    <s v="Avenida Piedade Coiado Garcia Arcos 52 / casa 2 - CEP 06160165 - Bandeiras, Osasco, São Paulo"/>
    <s v="Osasco"/>
    <s v="São Paulo"/>
    <s v="06160165"/>
    <s v="Brasil"/>
    <s v="Mercado Envios Full"/>
    <s v="30 de março | 23:41"/>
    <s v="31 de março | 11:30"/>
    <s v="Mercado Envios"/>
    <s v="MEL42156923833LMFFF01"/>
    <s v=" "/>
    <s v=" "/>
    <s v=" "/>
    <s v=" "/>
    <s v=" "/>
    <s v=" "/>
    <s v=" "/>
    <s v="Não"/>
    <s v=""/>
    <s v="Não"/>
  </r>
  <r>
    <s v="2000004327623041"/>
    <s v="30 de março de 2023 15:46 hs."/>
    <s v="A caminho"/>
    <s v="Chega segunda-feira dia 3 de abril"/>
    <s v="Sim"/>
    <n v="20"/>
    <n v="1209"/>
    <s v=""/>
    <n v="-315.60000000000002"/>
    <s v=""/>
    <s v=""/>
    <n v="893.4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GERSON LUIS RIGON CIA LTDA"/>
    <s v="91640656000124"/>
    <s v="Avenida Senador Alberto Pasqualini 286 / CEP 98910000 - Centro, Três de Maio, Rio Grande do Sul"/>
    <s v="Três de Maio"/>
    <s v="Rio Grande do Sul"/>
    <s v="98910000"/>
    <s v="Brasil"/>
    <s v="Mercado Envios Full"/>
    <s v="31 de março | 14:28"/>
    <s v=" "/>
    <s v="Mercado Envios"/>
    <s v="MEL42156900213LMFFF01"/>
    <s v=" "/>
    <s v=" "/>
    <s v=" "/>
    <s v=" "/>
    <s v=" "/>
    <s v=" "/>
    <s v=" "/>
    <s v="Não"/>
    <s v=""/>
    <s v="Não"/>
  </r>
  <r>
    <s v="2000005379487108"/>
    <s v="30 de março de 2023 15:40 hs."/>
    <s v="Entregue"/>
    <s v="Chegou em 31 de março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Maria Jussara Gomes Bezerra"/>
    <s v="11122316410"/>
    <s v="Avenida Comendador Dante Carraro 156 / comercio 8h as 18h30 Referencia: AUTO CENTER MAGAL 8h00 AS 18h30, AZULEJOS AZUL, EM FRENTE A BASE MILITAR. - CEP 06396000 - Cidade Ariston Estela Azevedo, Carapicuíba, São Paulo"/>
    <s v="Carapicuíba"/>
    <s v="São Paulo"/>
    <s v="06396000"/>
    <s v="Brasil"/>
    <s v="Mercado Envios Full"/>
    <s v="31 de março | 01:25"/>
    <s v="31 de março | 13:38"/>
    <s v="Mercado Envios"/>
    <s v="MEL42156882666LMFFF01"/>
    <s v=" "/>
    <s v=" "/>
    <s v=" "/>
    <s v=" "/>
    <s v=" "/>
    <s v=" "/>
    <s v=" "/>
    <s v="Não"/>
    <s v=""/>
    <s v="Não"/>
  </r>
  <r>
    <s v="2000005379372140"/>
    <s v="30 de março de 2023 15:17 hs."/>
    <s v="Entregue"/>
    <s v="Chegou em 31 de março"/>
    <s v="Não"/>
    <n v="1"/>
    <n v="321.61"/>
    <n v="1.59"/>
    <n v="-38.590000000000003"/>
    <s v=""/>
    <s v=""/>
    <n v="284.61"/>
    <s v="Sim"/>
    <x v="86"/>
    <s v="MLB3146335157"/>
    <s v="Par Bandeja Dianteira Com Pivô Fox 2003 A 2014"/>
    <s v=" "/>
    <n v="321.61"/>
    <s v="Clássico"/>
    <s v="Autorizado"/>
    <s v="Alex Sandro Hissashi Kubota"/>
    <s v="CPF 24865495878"/>
    <s v="Rua Aruja 1200 - Apto 162 Torre 1, Santo André - CEP: 09291250, São Paulo"/>
    <s v=" "/>
    <s v="Alex Sandro Hissashi Kubota"/>
    <s v="24865495878"/>
    <s v="Rua Arujá 1200 / ap 162 bloco 1 - CEP 09291250 - Vila Curuçá, Santo André, São Paulo"/>
    <s v="Santo André"/>
    <s v="São Paulo"/>
    <s v="09291250"/>
    <s v="Brasil"/>
    <s v="Mercado Envios Flex"/>
    <s v="31 de março | 15:48"/>
    <s v="31 de março | 18:54"/>
    <s v="ROGERIO BUENO GONÇALVES GONÇALVES"/>
    <s v="42156822085"/>
    <s v=" "/>
    <s v=" "/>
    <s v=" "/>
    <s v=" "/>
    <s v=" "/>
    <s v=" "/>
    <s v=" "/>
    <s v="Não"/>
    <s v=""/>
    <s v="Não"/>
  </r>
  <r>
    <s v="2000005379342082"/>
    <s v="30 de março de 2023 15:16 hs."/>
    <s v="A caminho"/>
    <s v="Chegará hoje"/>
    <s v="Não"/>
    <n v="1"/>
    <n v="199.99"/>
    <s v=""/>
    <n v="-34"/>
    <n v="-20.45"/>
    <s v=""/>
    <n v="145.54"/>
    <s v="Sim"/>
    <x v="0"/>
    <s v="MLB1781827882"/>
    <s v="Cabo De Engate E Seleção Corsa Classic 2005/2014"/>
    <s v=" "/>
    <n v="199.99"/>
    <s v="Premium"/>
    <s v="Autorizado"/>
    <s v=" "/>
    <s v=" "/>
    <s v=" "/>
    <s v=" "/>
    <s v="Valmir Sanches"/>
    <s v="09709447998"/>
    <s v="Rua Sergipe 85 / CEP 87930000 - centro, Querência do Norte, Paraná"/>
    <s v="Querência do Norte"/>
    <s v="Paraná"/>
    <s v="87930000"/>
    <s v="Brasil"/>
    <s v="Mercado Envios Full"/>
    <s v="30 de março | 20:47"/>
    <s v=" "/>
    <s v="Mercado Envios"/>
    <s v="MEL42156809627LMFFF01"/>
    <s v=" "/>
    <s v=" "/>
    <s v=" "/>
    <s v=" "/>
    <s v=" "/>
    <s v=" "/>
    <s v=" "/>
    <s v="Não"/>
    <s v=""/>
    <s v="Não"/>
  </r>
  <r>
    <s v="2000005379286640"/>
    <s v="30 de março de 2023 15:04 hs."/>
    <s v="A caminho"/>
    <s v="Chega segunda-feira dia 3 de abril"/>
    <s v="Não"/>
    <n v="1"/>
    <n v="179.99"/>
    <s v=""/>
    <n v="-21.6"/>
    <n v="-21.45"/>
    <s v=""/>
    <n v="136.94"/>
    <s v="Sim"/>
    <x v="87"/>
    <s v="MLB3003396040"/>
    <s v="Cabo De Câmbio Engate Uno Mille 2004 A 2013"/>
    <s v=" "/>
    <n v="179.99"/>
    <s v="Clássico"/>
    <s v="Não emitida"/>
    <s v="vitor silva"/>
    <s v="CPF 14003116755"/>
    <s v="Rua Espírito Santo 76, Angra dos Reis - CEP: 23932040, Rio de Janeiro"/>
    <s v=" "/>
    <s v="vitor silva"/>
    <s v="14003116755"/>
    <s v="Rua Espírito Santo 76 / CEP 23932040 - Areal (Cunhambebe), Angra dos Reis, Rio de Janeiro"/>
    <s v="Angra dos Reis"/>
    <s v="Rio de Janeiro"/>
    <s v="23932040"/>
    <s v="Brasil"/>
    <s v="Correios e pontos de envio"/>
    <s v="1 de abril | 01:28"/>
    <s v=" "/>
    <s v="Mercado Envios"/>
    <s v="MEL42156797432LMXDF01"/>
    <s v=" "/>
    <s v=" "/>
    <s v=" "/>
    <s v=" "/>
    <s v=" "/>
    <s v=" "/>
    <s v=" "/>
    <s v="Não"/>
    <s v=""/>
    <s v="Não"/>
  </r>
  <r>
    <s v="2000005379182198"/>
    <s v="30 de março de 2023 14:51 hs."/>
    <s v="Entregue"/>
    <s v="Chegou em 31 de março"/>
    <s v="Não"/>
    <n v="1"/>
    <n v="275.89999999999998"/>
    <n v="1.39"/>
    <n v="-46.9"/>
    <s v=""/>
    <s v=""/>
    <n v="230.39"/>
    <s v=" "/>
    <x v="88"/>
    <s v="MLB2954948369"/>
    <s v="Bandeja Lado Esquerdo Hb20 Sedan 2012 A 2019"/>
    <s v=" "/>
    <n v="275.89999999999998"/>
    <s v="Premium"/>
    <s v="Autorizado"/>
    <s v="Marcelo Cardim Custodio"/>
    <s v="CPF 32212126824"/>
    <s v="Rua Manaus 101 - Casa, Guarulhos - CEP: 07191110, São Paulo"/>
    <s v=" "/>
    <s v="Marcelo Cardim Custodio"/>
    <s v="32212126824"/>
    <s v="Rua Júlio de Castilhos 41 / Referencia: rua Inês sabino n 124. jardim nelia 08142680 - CEP 07223170 - Cidade Industrial Satélite de São Paulo, Guarulhos, São Paulo"/>
    <s v="Guarulhos"/>
    <s v="São Paulo"/>
    <s v="07223170"/>
    <s v="Brasil"/>
    <s v="Mercado Envios Flex"/>
    <s v="31 de março | 15:49"/>
    <s v="31 de março | 16:53"/>
    <s v="ALEXANDRE ALVES"/>
    <s v="42156752248"/>
    <s v=" "/>
    <s v=" "/>
    <s v=" "/>
    <s v=" "/>
    <s v=" "/>
    <s v=" "/>
    <s v=" "/>
    <s v="Não"/>
    <s v=""/>
    <s v="Não"/>
  </r>
  <r>
    <s v="2000005379190606"/>
    <s v="30 de março de 2023 14:49 hs."/>
    <s v="A caminho"/>
    <s v="Chega entre os dias 6 e 12 de abril"/>
    <s v="Não"/>
    <n v="1"/>
    <n v="274.99"/>
    <n v="34.46"/>
    <n v="-46.75"/>
    <n v="-60.91"/>
    <s v=""/>
    <n v="201.79"/>
    <s v="Sim"/>
    <x v="48"/>
    <s v="MLB3058911051"/>
    <s v="Par Bandeja Inferior Com Pivô Kwid 2017 Em Diante"/>
    <s v=" "/>
    <n v="274.99"/>
    <s v="Premium"/>
    <s v="Autorizado"/>
    <s v=" "/>
    <s v=" "/>
    <s v=" "/>
    <s v=" "/>
    <s v="ALIANDRO BRITO"/>
    <s v="72031450425"/>
    <s v="Rua Manoel da Nobrega 35 / casa Referencia: próximo ao point do pastel - CEP 53080384 - Rio Doce, Olinda, Pernambuco"/>
    <s v="Olinda"/>
    <s v="Pernambuco"/>
    <s v="53080384"/>
    <s v="Brasil"/>
    <s v="Mercado Envios Full"/>
    <s v="31 de março | 03:16"/>
    <s v=" "/>
    <s v="FedexBr"/>
    <s v="421567456350001"/>
    <s v=" "/>
    <s v=" "/>
    <s v=" "/>
    <s v=" "/>
    <s v=" "/>
    <s v=" "/>
    <s v=" "/>
    <s v="Não"/>
    <s v=""/>
    <s v="Não"/>
  </r>
  <r>
    <s v="2000005379164514"/>
    <s v="30 de março de 2023 14:49 hs."/>
    <s v="Entregue"/>
    <s v="Chegou em 31 de março"/>
    <s v="Não"/>
    <n v="1"/>
    <n v="61.37"/>
    <n v="18.899999999999999"/>
    <n v="-15.93"/>
    <n v="-18.899999999999999"/>
    <s v=""/>
    <n v="45.44"/>
    <s v=" "/>
    <x v="89"/>
    <s v="MLB2087319219"/>
    <s v="Par Bieleta Dianteira New Fiesta 2010 Em Diante"/>
    <s v=" "/>
    <n v="61.37"/>
    <s v="Premium"/>
    <s v="Autorizado"/>
    <s v=" "/>
    <s v=" "/>
    <s v=" "/>
    <s v=" "/>
    <s v="Arialdo Santos de Lara"/>
    <s v="48052361915"/>
    <s v="Rua 10 de Julho 10 / casa - CEP 83535000 - lagoa da pedra, Campo Magro, Paraná"/>
    <s v="Campo Magro"/>
    <s v="Paraná"/>
    <s v="83535000"/>
    <s v="Brasil"/>
    <s v="Mercado Envios Full"/>
    <s v="30 de março | 17:54"/>
    <s v="31 de março | 18:22"/>
    <s v="Mercado Envios"/>
    <s v="MEL42156735049LMFFF01"/>
    <s v=" "/>
    <s v=" "/>
    <s v=" "/>
    <s v=" "/>
    <s v=" "/>
    <s v=" "/>
    <s v=" "/>
    <s v="Não"/>
    <s v=""/>
    <s v="Não"/>
  </r>
  <r>
    <s v="2000004327438227"/>
    <s v="30 de março de 2023 14:46 hs."/>
    <s v="Entregue"/>
    <s v="Chegou em 31 de março"/>
    <s v="Sim"/>
    <n v="1"/>
    <n v="125"/>
    <s v=""/>
    <n v="-21.25"/>
    <n v="-20.45"/>
    <s v=""/>
    <n v="83.3"/>
    <s v=" "/>
    <x v="59"/>
    <s v="MLB1720314207"/>
    <s v="Par Reparo Rolamento Eixo Traseiro Palio Weekend Marea Brava"/>
    <s v=" "/>
    <n v="125"/>
    <s v="Premium"/>
    <s v="Autorizado"/>
    <s v=" "/>
    <s v=" "/>
    <s v=" "/>
    <s v=" "/>
    <s v="Randi Siqueira"/>
    <s v="05287680694"/>
    <s v="Rua Julião Meyer 337 / Casa Referencia: Casa Com Planta No Muro - CEP 37558459 - Aristeu da Costa Rios, Pouso Alegre, Minas Gerais"/>
    <s v="Pouso Alegre"/>
    <s v="Minas Gerais"/>
    <s v="37558459"/>
    <s v="Brasil"/>
    <s v="Mercado Envios Full"/>
    <s v="30 de março | 21:29"/>
    <s v="31 de março | 11:46"/>
    <s v="Mercado Envios"/>
    <s v="MEL42156735771LMFFF01"/>
    <s v=" "/>
    <s v=" "/>
    <s v=" "/>
    <s v=" "/>
    <s v=" "/>
    <s v=" "/>
    <s v=" "/>
    <s v="Não"/>
    <s v=""/>
    <s v="Não"/>
  </r>
  <r>
    <s v="2000005379117358"/>
    <s v="30 de março de 2023 14:40 hs."/>
    <s v="A caminho"/>
    <s v="Chega entre os dias 3 e 4 de abril"/>
    <s v="Não"/>
    <n v="1"/>
    <n v="85.99"/>
    <s v=""/>
    <n v="-10.32"/>
    <n v="-18.45"/>
    <s v=""/>
    <n v="57.22"/>
    <s v="Sim"/>
    <x v="52"/>
    <s v="MLB2999995416"/>
    <s v="Cabo De Acelerador Mitsubishi L200 Sport 2003 Em Diante"/>
    <s v=" "/>
    <n v="85.99"/>
    <s v="Clássico"/>
    <s v="Não emitida"/>
    <s v="Bruno Canton"/>
    <s v="CPF 13178215646"/>
    <s v="Rua Baronesa de Santa Cecília 380, Carandaí - CEP: 36280000, Minas Gerais"/>
    <s v=" "/>
    <s v="Bruno Canton"/>
    <s v="13178215646"/>
    <s v="Avenida Afrânio de Melo Franco 286 / Referencia: Entregar no posto Avenida - CEP 36280060 - Centro, Carandaí, Minas Gerais"/>
    <s v="Carandaí"/>
    <s v="Minas Gerais"/>
    <s v="36280060"/>
    <s v="Brasil"/>
    <s v="Correios e pontos de envio"/>
    <s v="1 de abril | 00:52"/>
    <s v=" "/>
    <s v="Mercado Envios"/>
    <s v="MEL42156728530LMXDF01"/>
    <s v=" "/>
    <s v=" "/>
    <s v=" "/>
    <s v=" "/>
    <s v=" "/>
    <s v=" "/>
    <s v=" "/>
    <s v="Não"/>
    <s v=""/>
    <s v="Não"/>
  </r>
  <r>
    <s v="2000004327420561"/>
    <s v="30 de março de 2023 14:39 hs."/>
    <s v="Entregue"/>
    <s v="Chegou em 31 de março"/>
    <s v="Sim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Ademilson Paes Do Nascimento"/>
    <s v="00500872589"/>
    <s v="Rua Vanda Maria Souza Santos 54 / Referencia: Fica Próximo a Praça do Missionario Em Uma Rua Sem Saida - CEP 49300000 - Centro, Tobias Barreto, Sergipe"/>
    <s v="Tobias Barreto"/>
    <s v="Sergipe"/>
    <s v="49300000"/>
    <s v="Brasil"/>
    <s v="Mercado Envios Full"/>
    <s v="30 de março | 16:46"/>
    <s v="31 de março | 12:05"/>
    <s v="Mercado Envios"/>
    <s v="MEL42156715199LMFFF01"/>
    <s v=" "/>
    <s v=" "/>
    <s v=" "/>
    <s v=" "/>
    <s v=" "/>
    <s v=" "/>
    <s v=" "/>
    <s v="Não"/>
    <s v=""/>
    <s v="Não"/>
  </r>
  <r>
    <s v="2000005379018152"/>
    <s v="30 de março de 2023 14:28 hs."/>
    <s v="Entregue"/>
    <s v="Chegou em 31 de março"/>
    <s v="Não"/>
    <n v="1"/>
    <n v="57.38"/>
    <n v="15.9"/>
    <n v="-15.25"/>
    <s v=""/>
    <s v=""/>
    <n v="58.03"/>
    <s v="Sim"/>
    <x v="33"/>
    <s v="MLB2204118527"/>
    <s v="Reparo Pino Guia Pinça De Freio Dianteiro Nissan Versa"/>
    <s v=" "/>
    <n v="57.38"/>
    <s v="Premium"/>
    <s v="Autorizado"/>
    <s v="Tamires Gleice"/>
    <s v="CPF 42764288824"/>
    <s v="Jacarei 225 - Proximo ao deposito sao miguel, Itaquaquecetuba - CEP: 08577805, São Paulo"/>
    <s v=" "/>
    <s v="Tamires Gleice"/>
    <s v="42764288824"/>
    <s v="Rua Jacareí 225 / Proximo ao deposito sao miguel - CEP 08577805 - Jardim Valparaíso, Itaquaquecetuba, São Paulo"/>
    <s v="Itaquaquecetuba"/>
    <s v="São Paulo"/>
    <s v="08577805"/>
    <s v="Brasil"/>
    <s v="Mercado Envios Flex"/>
    <s v="31 de março | 15:56"/>
    <s v="31 de março | 18:35"/>
    <s v="CHAUAN NOVAES"/>
    <s v="42156670075"/>
    <s v=" "/>
    <s v=" "/>
    <s v=" "/>
    <s v=" "/>
    <s v=" "/>
    <s v=" "/>
    <s v=" "/>
    <s v="Não"/>
    <s v=""/>
    <s v="Não"/>
  </r>
  <r>
    <s v="2000005379046148"/>
    <s v="30 de março de 2023 14:26 hs."/>
    <s v="Entregue"/>
    <s v="Chegou em 1 de abril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Avicheky Lima De Paiva"/>
    <s v="10968283756"/>
    <s v="AVENIDA DAS AMÉRICAS 16355 / Loja A Barra Som Acessórios - CEP 22790703 - Rio de Janeiro, Rio de Janeiro"/>
    <s v="Rio de Janeiro"/>
    <s v="Rio de Janeiro"/>
    <s v="22790703"/>
    <s v="Brasil"/>
    <s v="Mercado Envios Full"/>
    <s v="30 de março | 19:47"/>
    <s v="1 de abril | 08:26"/>
    <s v="Mercado Envios"/>
    <s v="MEL42156693402LMFFF01"/>
    <s v="https://myaccount.mercadolivre.com.br/shipments/42156693402/detail"/>
    <s v=" "/>
    <s v=" "/>
    <s v=" "/>
    <s v=" "/>
    <s v=" "/>
    <s v=" "/>
    <s v="Não"/>
    <s v=""/>
    <s v="Não"/>
  </r>
  <r>
    <s v="2000005379011088"/>
    <s v="30 de março de 2023 14:22 hs."/>
    <s v="Entregue"/>
    <s v="Chegou em 31 de março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Eliacy M Fidelis"/>
    <s v="30541533800"/>
    <s v="Avenida Eucalipto 193 / ESQUINA Referencia: ao lado do campo do vila ISABEL - CEP 06184330 - Cidade das Flores, Osasco, São Paulo"/>
    <s v="Osasco"/>
    <s v="São Paulo"/>
    <s v="06184330"/>
    <s v="Brasil"/>
    <s v="Mercado Envios Full"/>
    <s v="31 de março | 01:25"/>
    <s v="31 de março | 09:57"/>
    <s v="Mercado Envios"/>
    <s v="MEL42156672207LMFFF01"/>
    <s v=" "/>
    <s v=" "/>
    <s v=" "/>
    <s v=" "/>
    <s v=" "/>
    <s v=" "/>
    <s v=" "/>
    <s v="Não"/>
    <s v=""/>
    <s v="Não"/>
  </r>
  <r>
    <s v="2000005378977166"/>
    <s v="30 de março de 2023 14:17 hs."/>
    <s v="A caminho"/>
    <s v="Chega entre os dias 4 e 5 de abril"/>
    <s v="Não"/>
    <n v="1"/>
    <n v="158.34"/>
    <n v="19.579999999999998"/>
    <n v="-26.92"/>
    <n v="-46.03"/>
    <s v=""/>
    <n v="104.97"/>
    <s v=" "/>
    <x v="90"/>
    <s v="MLB3084488042"/>
    <s v="Par Morceguinho Dianteira Agile 2010 A 2014"/>
    <s v=" "/>
    <n v="158.34"/>
    <s v="Premium"/>
    <s v="Não emitida"/>
    <s v="Jose Augusto Tiburcio Da Silva Augusto"/>
    <s v="CPF 41648439500"/>
    <s v="Rua Raimundo Gonçalves 255 - casa, Senhor do Bonfim - CEP: 48970000, Bahia"/>
    <s v=" "/>
    <s v="Jose Augusto Tiburcio Da Silva Augusto"/>
    <s v="41648439500"/>
    <s v="Rua Raimundo Gonçalves 255 / casa - CEP 48970000 - Bonfim 2, Senhor do Bonfim, Bahia"/>
    <s v="Senhor do Bonfim"/>
    <s v="Bahia"/>
    <s v="48970000"/>
    <s v="Brasil"/>
    <s v="Correios e pontos de envio"/>
    <s v="1 de abril | 01:37"/>
    <s v=" "/>
    <s v="Mercado Envios"/>
    <s v="MEL42156658173LMXDF01"/>
    <s v=" "/>
    <s v=" "/>
    <s v=" "/>
    <s v=" "/>
    <s v=" "/>
    <s v=" "/>
    <s v=" "/>
    <s v="Não"/>
    <s v=""/>
    <s v="Não"/>
  </r>
  <r>
    <s v="2000005378948390"/>
    <s v="30 de março de 2023 14:12 hs."/>
    <s v="Entregue"/>
    <s v="Chegou em 31 de março"/>
    <s v="Não"/>
    <n v="1"/>
    <n v="24.09"/>
    <n v="7.43"/>
    <n v="-9.6"/>
    <n v="-7.43"/>
    <s v=""/>
    <n v="14.49"/>
    <s v=" "/>
    <x v="85"/>
    <s v="MLB2069199981"/>
    <s v="Reparo Alavanca Cambio Corsa Classic Celta 2005/2014"/>
    <s v=" "/>
    <n v="24.09"/>
    <s v="Premium"/>
    <s v="Autorizado"/>
    <s v=" "/>
    <s v=" "/>
    <s v=" "/>
    <s v=" "/>
    <s v="Taina Cristina"/>
    <s v="43979813886"/>
    <s v="Rua Pedro Novaes 25 / CEP 12800000 - Palha1 beco 1, Queluz, São Paulo"/>
    <s v="Queluz"/>
    <s v="São Paulo"/>
    <s v="12800000"/>
    <s v="Brasil"/>
    <s v="Mercado Envios Full"/>
    <s v="31 de março | 00:47"/>
    <s v="31 de março | 14:56"/>
    <s v="Mercado Envios"/>
    <s v="MEL42156653188LMFFF01"/>
    <s v=" "/>
    <s v=" "/>
    <s v=" "/>
    <s v=" "/>
    <s v=" "/>
    <s v=" "/>
    <s v=" "/>
    <s v="Não"/>
    <s v=""/>
    <s v="Não"/>
  </r>
  <r>
    <s v="2000004327276449"/>
    <s v="30 de março de 2023 14:00 hs."/>
    <s v="A caminho"/>
    <s v="Chegará hoje"/>
    <s v="Sim"/>
    <n v="1"/>
    <n v="79.2"/>
    <s v=""/>
    <n v="-9.5"/>
    <n v="-17.95"/>
    <s v=""/>
    <n v="51.75"/>
    <s v=" "/>
    <x v="38"/>
    <s v="MLB2816545331"/>
    <s v="Cabo De Freio Gol G3 Freio A Tambor 1994 A 2002"/>
    <s v=" "/>
    <n v="79.2"/>
    <s v="Clássico"/>
    <s v="Autorizado"/>
    <s v="Jair Dias Rodrigues"/>
    <s v="CPF 07773255865"/>
    <s v="Rua Professor José Vicente Bertoli 50 - casa, Pariquera-Açu - CEP: 11930000, São Paulo"/>
    <s v=" "/>
    <s v="Jair Dias Rodrigues"/>
    <s v="07773255865"/>
    <s v="rua professor José Vicente Bertoli 50 / casa - CEP 11930000 - Jd Alvorada, Pariquera-Açu, São Paulo"/>
    <s v="Pariquera-Açu"/>
    <s v="São Paulo"/>
    <s v="11930000"/>
    <s v="Brasil"/>
    <s v="Correios e pontos de envio"/>
    <s v="1 de abril | 03:02"/>
    <s v=" "/>
    <s v="Mercado Envios"/>
    <s v="MEL42156609751LMXDF01"/>
    <s v=" "/>
    <s v=" "/>
    <s v=" "/>
    <s v=" "/>
    <s v=" "/>
    <s v=" "/>
    <s v=" "/>
    <s v="Não"/>
    <s v=""/>
    <s v="Não"/>
  </r>
  <r>
    <s v="2000004327276451"/>
    <s v="30 de março de 2023 14:00 hs."/>
    <s v="Entregue"/>
    <s v="Chegou em 31 de março"/>
    <s v="Sim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Jair Dias Rodrigues"/>
    <s v="07773255865"/>
    <s v="rua professor José Vicente Bertoli 50 / casa - CEP 11930000 - Jd Alvorada, Pariquera-Açu, São Paulo"/>
    <s v="Pariquera-Açu"/>
    <s v="São Paulo"/>
    <s v="11930000"/>
    <s v="Brasil"/>
    <s v="Mercado Envios Full"/>
    <s v="30 de março | 23:41"/>
    <s v="31 de março | 14:34"/>
    <s v="Mercado Envios"/>
    <s v="MEL42156610065LMFFF01"/>
    <s v=" "/>
    <s v=" "/>
    <s v=" "/>
    <s v=" "/>
    <s v=" "/>
    <s v=" "/>
    <s v=" "/>
    <s v="Não"/>
    <s v=""/>
    <s v="Não"/>
  </r>
  <r>
    <s v="2000005378829004"/>
    <s v="30 de março de 2023 13:54 hs."/>
    <s v="A caminho"/>
    <s v="Chega entre os dias 18 e 24 de abril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Reginaldo Brasileiro Bento"/>
    <s v="04405985405"/>
    <s v="sítio riacho Verde SN / Referencia: correios - CEP 58778000 - sítio riacho Verde, Aguiar, Paraíba"/>
    <s v="Aguiar"/>
    <s v="Paraíba"/>
    <s v="58778000"/>
    <s v="Brasil"/>
    <s v="Mercado Envios Full"/>
    <s v="31 de março | 03:16"/>
    <s v=" "/>
    <s v="FedexBr"/>
    <s v="421565951130001"/>
    <s v=" "/>
    <s v=" "/>
    <s v=" "/>
    <s v=" "/>
    <s v=" "/>
    <s v=" "/>
    <s v=" "/>
    <s v="Não"/>
    <s v=""/>
    <s v="Não"/>
  </r>
  <r>
    <s v="2000005378780104"/>
    <s v="30 de março de 2023 13:52 hs."/>
    <s v="Entregue"/>
    <s v="Chegou em 31 de março"/>
    <s v="Não"/>
    <n v="1"/>
    <n v="189.99"/>
    <s v=""/>
    <n v="-22.8"/>
    <n v="-20.45"/>
    <s v=""/>
    <n v="146.74"/>
    <s v="Sim"/>
    <x v="0"/>
    <s v="MLB1838739381"/>
    <s v="Cabo De Marcha Celta 2005 2006 2007 /08/09/10/11/12/13/2014"/>
    <s v=" "/>
    <n v="189.99"/>
    <s v="Clássico"/>
    <s v="Autorizado"/>
    <s v=" "/>
    <s v=" "/>
    <s v=" "/>
    <s v=" "/>
    <s v="Denilson Gomes"/>
    <s v="01528886674"/>
    <s v="Rua Carlos Chagas 50 / CEP 37135046 - Aparecida, Alfenas, Minas Gerais"/>
    <s v="Alfenas"/>
    <s v="Minas Gerais"/>
    <s v="37135046"/>
    <s v="Brasil"/>
    <s v="Mercado Envios Full"/>
    <s v="30 de março | 16:48"/>
    <s v="31 de março | 12:10"/>
    <s v="Mercado Envios"/>
    <s v="MEL42156582362LMFFF01"/>
    <s v=" "/>
    <s v=" "/>
    <s v=" "/>
    <s v=" "/>
    <s v=" "/>
    <s v=" "/>
    <s v=" "/>
    <s v="Não"/>
    <s v=""/>
    <s v="Não"/>
  </r>
  <r>
    <s v="2000004327251047"/>
    <s v="30 de março de 2023 13:47 hs."/>
    <s v="A caminho"/>
    <s v="Chega segunda-feira dia 3 de abril"/>
    <s v="Sim"/>
    <n v="1"/>
    <n v="82.76"/>
    <s v=""/>
    <n v="-14.07"/>
    <n v="-20.45"/>
    <s v=""/>
    <n v="48.24"/>
    <s v=" "/>
    <x v="57"/>
    <s v="MLB2798990760"/>
    <s v="Par Bieleta Fiesta 2003 A 2014"/>
    <s v=" "/>
    <n v="82.76"/>
    <s v="Premium"/>
    <s v="Não emitida"/>
    <s v="Carlos eduardo motta macedo junior"/>
    <s v="CPF 14072591726"/>
    <s v="Rua Doutor Miguel 18 - quadra 16, Queimados - CEP: 26377300, Rio de Janeiro"/>
    <s v=" "/>
    <s v="Carlos eduardo motta macedo junior"/>
    <s v="14072591726"/>
    <s v="Rua Doutor Miguel 18 / quadra 16 Referencia: próximo a quadra de esportes - CEP 26377300 - Vila São João, Queimados, Rio de Janeiro"/>
    <s v="Queimados"/>
    <s v="Rio de Janeiro"/>
    <s v="26377300"/>
    <s v="Brasil"/>
    <s v="Correios e pontos de envio"/>
    <s v="1 de abril | 01:21"/>
    <s v=" "/>
    <s v="Mercado Envios"/>
    <s v="MEL42156581388LMXDF01"/>
    <s v=" "/>
    <s v=" "/>
    <s v=" "/>
    <s v=" "/>
    <s v=" "/>
    <s v=" "/>
    <s v=" "/>
    <s v="Não"/>
    <s v=""/>
    <s v="Não"/>
  </r>
  <r>
    <s v="2000004327239811"/>
    <s v="30 de março de 2023 13:44 hs."/>
    <s v="Entregue"/>
    <s v="Chegou em 31 de março"/>
    <s v="Sim"/>
    <n v="3"/>
    <n v="139.22999999999999"/>
    <s v=""/>
    <n v="-40.17"/>
    <s v=""/>
    <s v=""/>
    <n v="99.06"/>
    <s v=" "/>
    <x v="8"/>
    <s v="MLB1984651009"/>
    <s v="Par Kit Rolamento Roda Traseira Corsa 1.4 8/16v 1994 A 2002"/>
    <s v=" "/>
    <n v="46.41"/>
    <s v="Premium"/>
    <s v="Autorizado"/>
    <s v=" "/>
    <s v=" "/>
    <s v=" "/>
    <s v=" "/>
    <s v="Daniela Fatima Teles Teles"/>
    <s v="44605265813"/>
    <s v="Rodovia Otavio Pilon Km 12 SN / Referencia: Padaria Pao Nosso Perto De Um Sobrado Amarelo - CEP 18285000 - Dos Duartes, Cesário Lange, São Paulo"/>
    <s v="Cesário Lange"/>
    <s v="São Paulo"/>
    <s v="18285000"/>
    <s v="Brasil"/>
    <s v="Mercado Envios Full"/>
    <s v="31 de março | 00:23"/>
    <s v="31 de março | 13:42"/>
    <s v="Mercado Envios"/>
    <s v="MEL42156569612LMFFF01"/>
    <s v=" "/>
    <s v=" "/>
    <s v=" "/>
    <s v=" "/>
    <s v=" "/>
    <s v=" "/>
    <s v=" "/>
    <s v="Não"/>
    <s v=""/>
    <s v="Não"/>
  </r>
  <r>
    <s v="2000005378644596"/>
    <s v="30 de março de 2023 13:25 hs."/>
    <s v="A caminho"/>
    <s v="Chegará hoje"/>
    <s v="Não"/>
    <n v="1"/>
    <n v="70.81"/>
    <n v="23.49"/>
    <n v="-14"/>
    <n v="-23.49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cremildo vidal silva"/>
    <s v="00677651651"/>
    <s v="rua tadeu de oliveira 1081 / casa - CEP 38770000 - João Pinheiro, Minas Gerais"/>
    <s v="João Pinheiro"/>
    <s v="Minas Gerais"/>
    <s v="38770000"/>
    <s v="Brasil"/>
    <s v="Mercado Envios Full"/>
    <s v="31 de março | 06:30"/>
    <s v=" "/>
    <s v="Mercado Envios"/>
    <s v="MEL42156514803LMFFF01"/>
    <s v=" "/>
    <s v=" "/>
    <s v=" "/>
    <s v=" "/>
    <s v=" "/>
    <s v=" "/>
    <s v=" "/>
    <s v="Não"/>
    <s v=""/>
    <s v="Não"/>
  </r>
  <r>
    <s v="2000004327156653"/>
    <s v="30 de março de 2023 13:11 hs."/>
    <s v="Entregue"/>
    <s v="Chegou em 31 de março"/>
    <s v="Sim"/>
    <n v="1"/>
    <n v="19.989999999999998"/>
    <s v=""/>
    <n v="-8.9"/>
    <s v="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Hugo Duarte"/>
    <s v="84323396791"/>
    <s v="Rua Frederico Santoni 356 / CEP 20766520 - Engenho da Rainha, Rio de Janeiro, Rio de Janeiro"/>
    <s v="Rio de Janeiro"/>
    <s v="Rio de Janeiro"/>
    <s v="20766520"/>
    <s v="Brasil"/>
    <s v="Mercado Envios Full"/>
    <s v="30 de março | 18:41"/>
    <s v="31 de março | 17:23"/>
    <s v="Mercado Envios"/>
    <s v="MEL42156476769LMFFF01"/>
    <s v=" "/>
    <s v=" "/>
    <s v=" "/>
    <s v=" "/>
    <s v=" "/>
    <s v=" "/>
    <s v=" "/>
    <s v="Não"/>
    <s v=""/>
    <s v="Não"/>
  </r>
  <r>
    <s v="2000004327141439"/>
    <s v="30 de março de 2023 13:03 hs."/>
    <s v="Entregue"/>
    <s v="Chegou em 31 de março"/>
    <s v="Sim"/>
    <n v="3"/>
    <n v="72.27"/>
    <n v="5.45"/>
    <n v="-28.8"/>
    <n v="-5.45"/>
    <s v=""/>
    <n v="43.47"/>
    <s v=" "/>
    <x v="85"/>
    <s v="MLB2069199981"/>
    <s v="Reparo Alavanca Cambio Corsa Classic Celta 2005/2014"/>
    <s v=" "/>
    <n v="24.09"/>
    <s v="Premium"/>
    <s v="Autorizado"/>
    <s v=" "/>
    <s v=" "/>
    <s v=" "/>
    <s v=" "/>
    <s v="Franklin Vitorino"/>
    <s v="27020007899"/>
    <s v="Rua Alberto Frediani 696 / GALPAO Referencia: BOOSTCAR OFICINA FACHADA PRETA ATENDIMENTO DSA 08:00 AS 18:00 - CEP 06502155 - Jardim Frediani, Santana de Parnaíba, São Paulo"/>
    <s v="Santana de Parnaíba"/>
    <s v="São Paulo"/>
    <s v="06502155"/>
    <s v="Brasil"/>
    <s v="Mercado Envios Full"/>
    <s v="31 de março | 01:25"/>
    <s v="31 de março | 12:20"/>
    <s v="Mercado Envios"/>
    <s v="MEL42156455035LMFFF01"/>
    <s v=" "/>
    <s v=" "/>
    <s v=" "/>
    <s v=" "/>
    <s v=" "/>
    <s v=" "/>
    <s v=" "/>
    <s v="Não"/>
    <s v=""/>
    <s v="Não"/>
  </r>
  <r>
    <s v="2000005378446920"/>
    <s v="30 de março de 2023 12:59 hs."/>
    <s v="A caminho"/>
    <s v="Chega quarta-feira dia 5 de abril"/>
    <s v="Não"/>
    <n v="1"/>
    <n v="60.22"/>
    <n v="35.299999999999997"/>
    <n v="-12.73"/>
    <n v="-35.299999999999997"/>
    <s v=""/>
    <n v="47.49"/>
    <s v="Sim"/>
    <x v="92"/>
    <s v="MLB3111700887"/>
    <s v="Kit Reparo Trambulador Logan 2007 À 2019"/>
    <s v=" "/>
    <n v="60.22"/>
    <s v="Clássico"/>
    <s v="Não emitida"/>
    <s v="marconni moreira"/>
    <s v="CPF 81544871449"/>
    <s v="Menino Marcelo 55 - Bl 01 Apto. 304 Residencial Jose Bernardes., Maceió - CEP: 57046002, Alagoas"/>
    <s v=" "/>
    <s v="marconni moreira"/>
    <s v="81544871449"/>
    <s v="Travessa Menino Marcelo 55 / Bl 01 Apto. 304 Residencial Jose Bernardes. - CEP 57046002 - Serraria, Maceió, Alagoas"/>
    <s v="Maceió"/>
    <s v="Alagoas"/>
    <s v="57046002"/>
    <s v="Brasil"/>
    <s v="Correios e pontos de envio"/>
    <s v="1 de abril | 01:21"/>
    <s v=" "/>
    <s v="Mercado Envios"/>
    <s v="MEL42156430837LMXDF01"/>
    <s v=" "/>
    <s v=" "/>
    <s v=" "/>
    <s v=" "/>
    <s v=" "/>
    <s v=" "/>
    <s v=" "/>
    <s v="Não"/>
    <s v=""/>
    <s v="Não"/>
  </r>
  <r>
    <s v="2000004327092255"/>
    <s v="30 de março de 2023 12:47 hs."/>
    <s v="Entregue"/>
    <s v="Chegou em 31 de março"/>
    <s v="Sim"/>
    <n v="1"/>
    <n v="60.45"/>
    <n v="10.96"/>
    <n v="-15.78"/>
    <n v="-10.96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EDSON oliveira"/>
    <s v="38305937836"/>
    <s v="Rua Paramirim 286 / CEP 08340500 - Jardim Vila Carrão, São Paulo, São Paulo"/>
    <s v="São Paulo"/>
    <s v="São Paulo"/>
    <s v="08340500"/>
    <s v="Brasil"/>
    <s v="Mercado Envios Full"/>
    <s v="30 de março | 23:13"/>
    <s v="31 de março | 10:20"/>
    <s v="Mercado Envios"/>
    <s v="MEL42156407859LMFFF01"/>
    <s v=" "/>
    <s v=" "/>
    <s v=" "/>
    <s v=" "/>
    <s v=" "/>
    <s v=" "/>
    <s v=" "/>
    <s v="Não"/>
    <s v=""/>
    <s v="Não"/>
  </r>
  <r>
    <s v="2000004327092253"/>
    <s v="30 de março de 2023 12:46 hs."/>
    <s v="Devolução em preparação"/>
    <s v="A pessoa que comprou o produto está embalando o pacote para devolvê-lo."/>
    <s v="Sim"/>
    <n v="0"/>
    <n v="57.99"/>
    <n v="13.9"/>
    <n v="-15.36"/>
    <s v=""/>
    <s v=""/>
    <n v="56.53"/>
    <s v=" "/>
    <x v="93"/>
    <s v="MLB3175621375"/>
    <s v="Cabo De Embreagem Gol G1 G2 Ap Efi 1.6 1.8 E 2.0"/>
    <s v=" "/>
    <n v="57.99"/>
    <s v="Premium"/>
    <s v="Autorizado"/>
    <s v="EDSON oliveira"/>
    <s v="CPF 38305937836"/>
    <s v="Rua Paramirim 286, São Paulo - CEP: 08340500, São Paulo"/>
    <s v=" "/>
    <s v="EDSON oliveira"/>
    <s v="3830593783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SAMUEL SILVA"/>
    <s v=" "/>
    <s v=" "/>
    <s v=" "/>
    <s v=" "/>
    <s v=" "/>
    <s v=" "/>
    <s v=" "/>
    <s v=" "/>
    <s v="Sim"/>
    <s v=""/>
    <s v="Não"/>
  </r>
  <r>
    <s v="2000005378398402"/>
    <s v="30 de março de 2023 12:46 hs."/>
    <s v="Entregue"/>
    <s v="Chegou em 31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Ana Caroline  Godoy"/>
    <s v="48003501822"/>
    <s v="Estrada das Araucárias 58 / Referencia: Casa com portão de madeira e muro azul, perto do mirante - CEP 13316518 - Boa Esperança, Cabreúva, São Paulo"/>
    <s v="Cabreúva"/>
    <s v="São Paulo"/>
    <s v="13316518"/>
    <s v="Brasil"/>
    <s v="Mercado Envios Full"/>
    <s v="31 de março | 02:38"/>
    <s v="31 de março | 15:19"/>
    <s v="Mercado Envios"/>
    <s v="MEL42156408109LMFFF01"/>
    <s v=" "/>
    <s v=" "/>
    <s v=" "/>
    <s v=" "/>
    <s v=" "/>
    <s v=" "/>
    <s v=" "/>
    <s v="Não"/>
    <s v=""/>
    <s v="Não"/>
  </r>
  <r>
    <s v="2000004327089209"/>
    <s v="30 de março de 2023 12:45 hs."/>
    <s v="Entregue"/>
    <s v="Chegou em 1 de abril"/>
    <s v="Sim"/>
    <n v="1"/>
    <n v="61.29"/>
    <n v="16.100000000000001"/>
    <n v="-15.92"/>
    <n v="-16.100000000000001"/>
    <s v=""/>
    <n v="45.37"/>
    <s v=" "/>
    <x v="64"/>
    <s v="MLB2068040078"/>
    <s v="Kit Reparo Alavanca Câmbio Trambulador Montana Zafira Astra"/>
    <s v=" "/>
    <n v="61.29"/>
    <s v="Premium"/>
    <s v="Não emitida"/>
    <s v="Eduardo Lucas Batini Grilo"/>
    <s v="CPF 02889074935"/>
    <s v="Arminio Birello 535, Ibiporã - CEP: 86200000, Paraná"/>
    <s v=" "/>
    <s v="Eduardo Lucas Batini Grilo"/>
    <s v="02889074935"/>
    <s v="Avenida dos Estudantes 1877 / Galpão - EngAuto Referencia: O referido galpão fica de frente com o número 1900, na Av dos estudantes.Na fachada da empresa tem um logo escrito EngAuto. - CEP 86200000 - Jd. Boa Vista, Ibiporã, Paraná"/>
    <s v="Ibiporã"/>
    <s v="Paraná"/>
    <s v="86200000"/>
    <s v="Brasil"/>
    <s v="Correios e pontos de envio"/>
    <s v="31 de março | 04:08"/>
    <s v="1 de abril | 09:15"/>
    <s v="Mercado Envios"/>
    <s v="MEL42156400391LMXDF01"/>
    <s v=" "/>
    <s v=" "/>
    <s v=" "/>
    <s v=" "/>
    <s v=" "/>
    <s v=" "/>
    <s v=" "/>
    <s v="Não"/>
    <s v=""/>
    <s v="Não"/>
  </r>
  <r>
    <s v="2000005378379136"/>
    <s v="30 de março de 2023 12:44 hs."/>
    <s v="Entregue"/>
    <s v="Chegou em 31 de março"/>
    <s v="Não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evandro soares"/>
    <s v="37784427832"/>
    <s v="Rua José Caetano de Oliveira 209 / Casa - CEP 11670220 - Barranco Alto, Caraguatatuba, São Paulo"/>
    <s v="Caraguatatuba"/>
    <s v="São Paulo"/>
    <s v="11670220"/>
    <s v="Brasil"/>
    <s v="Mercado Envios Full"/>
    <s v="30 de março | 16:26"/>
    <s v="31 de março | 13:22"/>
    <s v="Mercado Envios"/>
    <s v="MEL42156412122LMFFF01"/>
    <s v=" "/>
    <s v=" "/>
    <s v=" "/>
    <s v=" "/>
    <s v=" "/>
    <s v=" "/>
    <s v=" "/>
    <s v="Não"/>
    <s v=""/>
    <s v="Não"/>
  </r>
  <r>
    <s v="2000005378366204"/>
    <s v="30 de março de 2023 12:43 hs."/>
    <s v="Entregue"/>
    <s v="Chegou em 30 de março"/>
    <s v="Não"/>
    <n v="1"/>
    <n v="110.67"/>
    <n v="1.59"/>
    <n v="-18.809999999999999"/>
    <s v=""/>
    <s v=""/>
    <n v="93.45"/>
    <s v="Sim"/>
    <x v="59"/>
    <s v="MLB2605565144"/>
    <s v="Par Reparo Rolamento Eixo Traseiro Palio Weekend Marea Brava"/>
    <s v=" "/>
    <n v="110.67"/>
    <s v="Premium"/>
    <s v="Autorizado"/>
    <s v="eduardo frança"/>
    <s v="CPF 01270251546"/>
    <s v="rua gabriel martins bascugnano 40, São Paulo - CEP: 04168060, São Paulo"/>
    <s v=" "/>
    <s v="eduardo frança"/>
    <s v="01270251546"/>
    <s v="Rua Doutor Odilon 83 / CEP 04163100 - Vila Brasilina, São Paulo, São Paulo"/>
    <s v="São Paulo"/>
    <s v="São Paulo"/>
    <s v="04163100"/>
    <s v="Brasil"/>
    <s v="Mercado Envios Flex"/>
    <s v="30 de março | 15:40"/>
    <s v="30 de março | 19:04"/>
    <s v="WAGNER DE SOUSA"/>
    <s v="42156392655"/>
    <s v=" "/>
    <s v=" "/>
    <s v=" "/>
    <s v=" "/>
    <s v=" "/>
    <s v=" "/>
    <s v=" "/>
    <s v="Não"/>
    <s v=""/>
    <s v="Não"/>
  </r>
  <r>
    <s v="2000005378331864"/>
    <s v="30 de março de 2023 12:38 hs."/>
    <s v="Entregue"/>
    <s v="Chegou em 31 de março"/>
    <s v="Não"/>
    <n v="1"/>
    <n v="52.2"/>
    <n v="19.899999999999999"/>
    <n v="-12.05"/>
    <n v="-19.899999999999999"/>
    <s v=""/>
    <n v="40.15"/>
    <s v=" "/>
    <x v="94"/>
    <s v="MLB1841725062"/>
    <s v="Cabo De Embreagem Ducato(2.8mglu)2001 2002 2003 2004 2005..."/>
    <s v=" "/>
    <n v="52.2"/>
    <s v="Premium"/>
    <s v="Autorizado"/>
    <s v=" "/>
    <s v=" "/>
    <s v=" "/>
    <s v=" "/>
    <s v="joão martins"/>
    <s v="46411982848"/>
    <s v="Rua Miguel Petrucelli 625 / CEP 13563668 - Jardim Ipanema, São Carlos, São Paulo"/>
    <s v="São Carlos"/>
    <s v="São Paulo"/>
    <s v="13563668"/>
    <s v="Brasil"/>
    <s v="Mercado Envios Full"/>
    <s v="31 de março | 00:24"/>
    <s v="31 de março | 17:01"/>
    <s v="Mercado Envios"/>
    <s v="MEL42156383505LMFFF01"/>
    <s v=" "/>
    <s v=" "/>
    <s v=" "/>
    <s v=" "/>
    <s v=" "/>
    <s v=" "/>
    <s v=" "/>
    <s v="Não"/>
    <s v=""/>
    <s v="Não"/>
  </r>
  <r>
    <s v="2000005378316414"/>
    <s v="30 de março de 2023 12:33 hs."/>
    <s v="Entregue"/>
    <s v="Chegou em 31 de março"/>
    <s v="Não"/>
    <n v="1"/>
    <n v="101.85"/>
    <s v=""/>
    <n v="-12.22"/>
    <n v="-18.45"/>
    <s v=""/>
    <n v="71.180000000000007"/>
    <s v=" "/>
    <x v="95"/>
    <s v="MLB2760214151"/>
    <s v="Kit Rolamento Dianteira Corsa Frente Montana Meriva Montana"/>
    <s v=" "/>
    <n v="101.85"/>
    <s v="Clássico"/>
    <s v="Não emitida"/>
    <s v="Helder  Villela Meirelles"/>
    <s v="CPF 04483700693"/>
    <s v="Av. Haroldo de Souza Alves 193 - casa, Conceição do Rio Verde - CEP: 37430000, Minas Gerais"/>
    <s v=" "/>
    <s v="Helder  Villela Meirelles"/>
    <s v="04483700693"/>
    <s v="Avenida Haroldo de Souza Alves 193 / casa - CEP 37430000 - aguas de contendas, Conceição do Rio Verde, Minas Gerais"/>
    <s v="Conceição do Rio Verde"/>
    <s v="Minas Gerais"/>
    <s v="37430000"/>
    <s v="Brasil"/>
    <s v="Correios e pontos de envio"/>
    <s v="31 de março | 00:29"/>
    <s v="31 de março | 12:53"/>
    <s v="Mercado Envios"/>
    <s v="MEL42156372071LMXDF01"/>
    <s v=" "/>
    <s v=" "/>
    <s v=" "/>
    <s v=" "/>
    <s v=" "/>
    <s v=" "/>
    <s v=" "/>
    <s v="Não"/>
    <s v=""/>
    <s v="Não"/>
  </r>
  <r>
    <s v="2000004327047307"/>
    <s v="30 de março de 2023 12:33 hs."/>
    <s v="Entregue"/>
    <s v="Chegou em 30 de março"/>
    <s v="Sim"/>
    <n v="1"/>
    <n v="139.16"/>
    <n v="1.59"/>
    <n v="-16.7"/>
    <s v=""/>
    <s v=""/>
    <n v="124.05"/>
    <s v=" "/>
    <x v="31"/>
    <s v="MLB2997529622"/>
    <s v="Par Bandeja Inferior Sem Pivô Santana 1988 A 2002"/>
    <s v=" "/>
    <n v="139.16"/>
    <s v="Clássico"/>
    <s v="Autorizado"/>
    <s v="Joks  Cars "/>
    <s v="CPF 42187373800"/>
    <s v="Rua Fábia 138 - apro 221A, São Paulo - CEP: 05051030, São Paulo"/>
    <s v=" "/>
    <s v="Joks  Cars "/>
    <s v="42187373800"/>
    <s v="Rua Fábia 138 / apto 221A  Referencia: Deixar na portaria - CEP 05051030 - Vila Romana, São Paulo, São Paulo"/>
    <s v="São Paulo"/>
    <s v="São Paulo"/>
    <s v="05051030"/>
    <s v="Brasil"/>
    <s v="Mercado Envios Flex"/>
    <s v="30 de março | 15:56"/>
    <s v="30 de março | 20:40"/>
    <s v="LAERCIO CASEMIRO"/>
    <s v="42156367827"/>
    <s v=" "/>
    <s v=" "/>
    <s v=" "/>
    <s v=" "/>
    <s v=" "/>
    <s v=" "/>
    <s v=" "/>
    <s v="Não"/>
    <s v=""/>
    <s v="Não"/>
  </r>
  <r>
    <s v="2000005378310512"/>
    <s v="30 de março de 2023 12:32 hs."/>
    <s v="Entregue"/>
    <s v="Chegou em 31 de março"/>
    <s v="Não"/>
    <n v="1"/>
    <n v="189.99"/>
    <s v=""/>
    <n v="-22.8"/>
    <n v="-20.45"/>
    <s v=""/>
    <n v="146.74"/>
    <s v="Sim"/>
    <x v="0"/>
    <s v="MLB1835928426"/>
    <s v="Cabo De Marcha Celta  Classic  2008 2009 2010 2011 2012 2013"/>
    <s v=" "/>
    <n v="189.99"/>
    <s v="Clássico"/>
    <s v="Autorizado"/>
    <s v=" "/>
    <s v=" "/>
    <s v=" "/>
    <s v=" "/>
    <s v="Arnaldo Santos Neto"/>
    <s v="03913977961"/>
    <s v="Rua Willy Tilp 658 / Casa Amarelo Queimado - CEP 89214500 - Nova Brasília, Joinville, Santa Catarina"/>
    <s v="Joinville"/>
    <s v="Santa Catarina"/>
    <s v="89214500"/>
    <s v="Brasil"/>
    <s v="Mercado Envios Full"/>
    <s v="30 de março | 16:08"/>
    <s v="31 de março | 11:32"/>
    <s v="Mercado Envios"/>
    <s v="MEL42156380370LMFFF01"/>
    <s v=" "/>
    <s v=" "/>
    <s v=" "/>
    <s v=" "/>
    <s v=" "/>
    <s v=" "/>
    <s v=" "/>
    <s v="Não"/>
    <s v=""/>
    <s v="Não"/>
  </r>
  <r>
    <s v="2000005378150486"/>
    <s v="30 de março de 2023 12:06 hs."/>
    <s v="Entregue"/>
    <s v="Chegou em 31 de março"/>
    <s v="Não"/>
    <n v="1"/>
    <n v="386.87"/>
    <s v=""/>
    <n v="-65.77"/>
    <n v="-38.950000000000003"/>
    <s v=""/>
    <n v="282.14999999999998"/>
    <s v=" "/>
    <x v="53"/>
    <s v="MLB2864574994"/>
    <s v="Par Bandeja E Bieleta Peugeot 206 Todos 1999 A 2010"/>
    <s v=" "/>
    <n v="386.87"/>
    <s v="Premium"/>
    <s v="Não emitida"/>
    <s v="Fernando Beltrami Fernandes"/>
    <s v="CPF 34960508884"/>
    <s v="Rua Epitácio Pessoa 38, Itapecerica da Serra - CEP: 06857520, São Paulo"/>
    <s v=" "/>
    <s v="Fernando Beltrami Fernandes"/>
    <s v="34960508884"/>
    <s v="Rua Epitácio Pessoa 38 / CEP 06857520 - Jardim Cinira, Itapecerica da Serra, São Paulo"/>
    <s v="Itapecerica da Serra"/>
    <s v="São Paulo"/>
    <s v="06857520"/>
    <s v="Brasil"/>
    <s v="Correios e pontos de envio"/>
    <s v="31 de março | 03:05"/>
    <s v="31 de março | 10:24"/>
    <s v="Mercado Envios"/>
    <s v="MEL42156310638LMXDF01"/>
    <s v=" "/>
    <s v=" "/>
    <s v=" "/>
    <s v=" "/>
    <s v=" "/>
    <s v=" "/>
    <s v=" "/>
    <s v="Não"/>
    <s v=""/>
    <s v="Não"/>
  </r>
  <r>
    <s v="2000005378125370"/>
    <s v="30 de março de 2023 12:02 hs."/>
    <s v="A caminho"/>
    <s v="Chega entre os dias 6 e 12 de abril"/>
    <s v="Não"/>
    <n v="1"/>
    <n v="100.43"/>
    <n v="21.97"/>
    <n v="-17.07"/>
    <n v="-42.42"/>
    <s v=""/>
    <n v="62.91"/>
    <s v=" "/>
    <x v="96"/>
    <s v="MLB2084404607"/>
    <s v="Par Bieleta Barra Peugeot 408 3008 307 308 C4"/>
    <s v=" "/>
    <n v="100.43"/>
    <s v="Premium"/>
    <s v="Não emitida"/>
    <s v="Paulo Henrique de caldas"/>
    <s v="CPF 05487621470"/>
    <s v="Rua sebastia amaral 55 - barbearia do lado esqurdo, Paulista - CEP: 53433010, Pernambuco"/>
    <s v=" "/>
    <s v="Paulo Henrique de caldas"/>
    <s v="05487621470"/>
    <s v="Avenida dr claudio gueiro leite 5260 / Barbearia London  Referencia: barbearia - CEP 53433010 - Pau Amarelo, Paulista, Pernambuco"/>
    <s v="Paulista"/>
    <s v="Pernambuco"/>
    <s v="53433010"/>
    <s v="Brasil"/>
    <s v="Correios e pontos de envio"/>
    <s v="31 de março | 00:54"/>
    <s v=" "/>
    <s v="Loggi"/>
    <s v="ML42156301338135551"/>
    <s v="https://www.loggi.com/rastreador/3762947aef/ML42156301338135551"/>
    <s v=" "/>
    <s v=" "/>
    <s v=" "/>
    <s v=" "/>
    <s v=" "/>
    <s v=" "/>
    <s v="Não"/>
    <s v=""/>
    <s v="Não"/>
  </r>
  <r>
    <s v="2000005378114634"/>
    <s v="30 de março de 2023 12:01 hs."/>
    <s v="Entregue"/>
    <s v="Chegou em 30 de março"/>
    <s v="Não"/>
    <n v="1"/>
    <n v="314.25"/>
    <n v="1.59"/>
    <n v="-37.71"/>
    <s v=""/>
    <s v=""/>
    <n v="278.13"/>
    <s v=" "/>
    <x v="97"/>
    <s v="MLB2864254975"/>
    <s v="Par Bandeja Peugeot 206 Todos 1999 A 2010"/>
    <s v=" "/>
    <n v="314.25"/>
    <s v="Clássico"/>
    <s v="Autorizado"/>
    <s v="Edinho Junior"/>
    <s v="CPF 56371927825"/>
    <s v="Rua Flamingo 180, Caieiras - CEP: 07745110, São Paulo"/>
    <s v=" "/>
    <s v="Edinho Junior"/>
    <s v="56371927825"/>
    <s v="Rua Flamingo 180 / CEP 07745110 - Laranjeiras, Caieiras, São Paulo"/>
    <s v="Caieiras"/>
    <s v="São Paulo"/>
    <s v="07745110"/>
    <s v="Brasil"/>
    <s v="Mercado Envios Flex"/>
    <s v="30 de março | 15:41"/>
    <s v="30 de março | 17:37"/>
    <s v="DOUGLAS MATOS"/>
    <s v="42156287307"/>
    <s v=" "/>
    <s v=" "/>
    <s v=" "/>
    <s v=" "/>
    <s v=" "/>
    <s v=" "/>
    <s v=" "/>
    <s v="Não"/>
    <s v=""/>
    <s v="Não"/>
  </r>
  <r>
    <s v="2000004326972337"/>
    <s v="30 de março de 2023 12:01 hs."/>
    <s v="Entregue"/>
    <s v="Chegou em 31 de março"/>
    <s v="Sim"/>
    <n v="1"/>
    <n v="44.05"/>
    <n v="18.5"/>
    <n v="-12.99"/>
    <n v="-18.5"/>
    <s v=""/>
    <n v="31.06"/>
    <s v="Sim"/>
    <x v="45"/>
    <s v="MLB2202273682"/>
    <s v="Terminal Cabo De Engate Golf 1998 A 2002 Cód 1j0711761a"/>
    <s v=" "/>
    <n v="44.05"/>
    <s v="Premium"/>
    <s v="Autorizado"/>
    <s v=" "/>
    <s v=" "/>
    <s v=" "/>
    <s v=" "/>
    <s v="Gilmázio Soares da Rocha"/>
    <s v="06884916427"/>
    <s v="Rua do Mercado 2 / casa, em frente ao mercado público - CEP 54737090 - Tiúma, São Lourenço da Mata, Pernambuco"/>
    <s v="São Lourenço da Mata"/>
    <s v="Pernambuco"/>
    <s v="54737090"/>
    <s v="Brasil"/>
    <s v="Mercado Envios Full"/>
    <s v="30 de março | 17:56"/>
    <s v="31 de março | 14:05"/>
    <s v="Mercado Envios"/>
    <s v="MEL42156286215LMFFF01"/>
    <s v=" "/>
    <s v=" "/>
    <s v=" "/>
    <s v=" "/>
    <s v=" "/>
    <s v=" "/>
    <s v=" "/>
    <s v="Não"/>
    <s v=""/>
    <s v="Não"/>
  </r>
  <r>
    <s v="2000005378071144"/>
    <s v="30 de março de 2023 11:55 hs."/>
    <s v="A caminho"/>
    <s v="Chega terça-feira dia 4 de abril"/>
    <s v="Não"/>
    <n v="1"/>
    <n v="73"/>
    <n v="38.159999999999997"/>
    <n v="-14.26"/>
    <n v="-38.159999999999997"/>
    <s v=""/>
    <n v="58.74"/>
    <s v=" "/>
    <x v="98"/>
    <s v="MLB3000291847"/>
    <s v="Cabo De Velocímetro Mitsubishi L200 Outdor 2003 Em Diante"/>
    <s v=" "/>
    <n v="73"/>
    <s v="Clássico"/>
    <s v="Não emitida"/>
    <s v="Roberio Ivaniski Campanher"/>
    <s v="CPF 95671609020"/>
    <s v="Rua Franklin Frota 2086 - fundos, Santiago - CEP: 97700305, Rio Grande do Sul"/>
    <s v=" "/>
    <s v="Roberio Ivaniski Campanher"/>
    <s v="95671609020"/>
    <s v="Rua Franklin Frota 2086 / fundos - CEP 97700305 - Centro, Santiago, Rio Grande do Sul"/>
    <s v="Santiago"/>
    <s v="Rio Grande do Sul"/>
    <s v="97700305"/>
    <s v="Brasil"/>
    <s v="Correios e pontos de envio"/>
    <s v="31 de março | 02:56"/>
    <s v=" "/>
    <s v="Mercado Envios"/>
    <s v="MEL42156277852LMXDF01"/>
    <s v=" "/>
    <s v=" "/>
    <s v=" "/>
    <s v=" "/>
    <s v=" "/>
    <s v=" "/>
    <s v=" "/>
    <s v="Não"/>
    <s v=""/>
    <s v="Não"/>
  </r>
  <r>
    <s v="2000004326951263"/>
    <s v="30 de março de 2023 11:53 hs."/>
    <s v="Entregue"/>
    <s v="Chegou em 31 de março"/>
    <s v="Sim"/>
    <n v="1"/>
    <n v="24.09"/>
    <n v="5.45"/>
    <n v="-9.6"/>
    <n v="-5.45"/>
    <s v=""/>
    <n v="14.49"/>
    <s v="Sim"/>
    <x v="85"/>
    <s v="MLB2069199981"/>
    <s v="Reparo Alavanca Cambio Corsa Classic Celta 2005/2014"/>
    <s v=" "/>
    <n v="24.09"/>
    <s v="Premium"/>
    <s v="Autorizado"/>
    <s v=" "/>
    <s v=" "/>
    <s v=" "/>
    <s v=" "/>
    <s v="Josafá de Sousa Lima Sousa Lima"/>
    <s v="32466615886"/>
    <s v="Rua Rosa Ianovale Leite 174 / CEP 02877150 - Jardim Vista Alegre, São Paulo, São Paulo"/>
    <s v="São Paulo"/>
    <s v="São Paulo"/>
    <s v="02877150"/>
    <s v="Brasil"/>
    <s v="Mercado Envios Full"/>
    <s v="30 de março | 23:38"/>
    <s v="31 de março | 11:53"/>
    <s v="Mercado Envios"/>
    <s v="MEL42156264029LMFFF01"/>
    <s v=" "/>
    <s v=" "/>
    <s v=" "/>
    <s v=" "/>
    <s v=" "/>
    <s v=" "/>
    <s v=" "/>
    <s v="Não"/>
    <s v=""/>
    <s v="Não"/>
  </r>
  <r>
    <s v="2000004326924505"/>
    <s v="30 de março de 2023 11:40 hs."/>
    <s v="A caminho"/>
    <s v="Chegará hoje"/>
    <s v="Sim"/>
    <n v="1"/>
    <n v="67.42"/>
    <n v="5.6"/>
    <n v="-16.96"/>
    <n v="-5.6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Jadas Januário Mendes"/>
    <s v="95143874572"/>
    <s v="Rua Juriti 27 / CEP 06236720 - Aliança, Osasco, São Paulo"/>
    <s v="Osasco"/>
    <s v="São Paulo"/>
    <s v="06236720"/>
    <s v="Brasil"/>
    <s v="Mercado Envios Full"/>
    <s v="30 de março | 19:00"/>
    <s v=" "/>
    <s v="Mercado Envios"/>
    <s v="MEL42156230641LMFFF01"/>
    <s v=" "/>
    <s v=" "/>
    <s v=" "/>
    <s v=" "/>
    <s v=" "/>
    <s v=" "/>
    <s v=" "/>
    <s v="Não"/>
    <s v=""/>
    <s v="Não"/>
  </r>
  <r>
    <s v="2000005377903832"/>
    <s v="30 de março de 2023 11:29 hs."/>
    <s v="Combine a entrega"/>
    <s v="Entre em contato com o seu comprador para entregar o produto. Se já o entregou, avise-nos."/>
    <s v="Não"/>
    <n v="3"/>
    <n v="174"/>
    <s v=""/>
    <n v="-46.08"/>
    <s v=""/>
    <s v=""/>
    <n v="127.92"/>
    <s v=" "/>
    <x v="94"/>
    <s v="MLB2604368664"/>
    <s v="Cabo De Embreagem Ducato 2.8 Turbo Diesel 2002"/>
    <s v=" "/>
    <n v="58"/>
    <s v="Premium"/>
    <s v=" "/>
    <s v="Adriano jose"/>
    <s v="CPF 03347871650"/>
    <s v="Avenida Édson Penha 120, Três Corações - CEP: 37410712, Minas Gerais"/>
    <s v=" "/>
    <s v="Adriano jose"/>
    <s v="03347871650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s v=""/>
    <s v="Não"/>
  </r>
  <r>
    <s v="2000004326870141"/>
    <s v="30 de março de 2023 11:23 hs."/>
    <s v=" "/>
    <s v=" "/>
    <s v=" "/>
    <s v=""/>
    <n v="116.16"/>
    <n v="8.51"/>
    <n v="-30.75"/>
    <n v="-8.51"/>
    <s v=""/>
    <n v="85.41"/>
    <s v=" "/>
    <x v="99"/>
    <s v=" "/>
    <s v=" "/>
    <s v=" "/>
    <s v=""/>
    <s v=" "/>
    <s v="Autorizado"/>
    <s v=" "/>
    <s v=" "/>
    <s v=" "/>
    <s v=" "/>
    <s v="Eduardo Licoury"/>
    <s v="27498706822"/>
    <s v="Rua Chuva de Prata 153 / Casa 2 - CEP 88107445 - Forquilhas, São José, Santa Catarina"/>
    <s v="São José"/>
    <s v="Santa Catarina"/>
    <s v="88107445"/>
    <s v="Brasil"/>
    <s v="Mercado Envios Full"/>
    <s v="30 de março | 20:13"/>
    <s v="1 de abril | 08:47"/>
    <s v="Mercado Envios"/>
    <s v="MEL42156190354LMFFF01"/>
    <s v=" "/>
    <s v=" "/>
    <s v=" "/>
    <s v=" "/>
    <s v=" "/>
    <s v=" "/>
    <s v=" "/>
    <s v=" "/>
    <s v=""/>
    <s v=" "/>
  </r>
  <r>
    <s v="2000005377873004"/>
    <s v="30 de março de 2023 11:23 hs."/>
    <s v="Entregue"/>
    <s v="Chegou em 1 de abril"/>
    <s v="Sim"/>
    <n v="1"/>
    <s v=""/>
    <s v=""/>
    <s v=""/>
    <s v=""/>
    <s v=""/>
    <s v=""/>
    <s v=" "/>
    <x v="100"/>
    <s v="MLB2065093286"/>
    <s v="Suporte Coxin Radiador Direito Corsa Frente Montana 2002/12"/>
    <s v=" "/>
    <n v="51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77873006"/>
    <s v="30 de março de 2023 11:23 hs."/>
    <s v="Entregue"/>
    <s v="Chegou em 1 de abril"/>
    <s v="Sim"/>
    <n v="1"/>
    <s v=""/>
    <s v=""/>
    <s v=""/>
    <s v=""/>
    <s v=""/>
    <s v=""/>
    <s v=" "/>
    <x v="81"/>
    <s v="MLB2065083319"/>
    <s v="Suporte Coxin Radiador Esquerdo Corsa Frente Montana 2002/12"/>
    <s v=" "/>
    <n v="64.1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77840652"/>
    <s v="30 de março de 2023 11:18 hs."/>
    <s v="Devolução em preparação"/>
    <s v="A pessoa que comprou o produto está embalando o pacote para devolvê-lo."/>
    <s v="Não"/>
    <n v="0"/>
    <n v="125"/>
    <s v=""/>
    <n v="-21.25"/>
    <n v="-20.45"/>
    <s v=""/>
    <n v="83.3"/>
    <s v="Sim"/>
    <x v="59"/>
    <s v="MLB1720314207"/>
    <s v="Par Reparo Rolamento Eixo Traseiro Palio Weekend Marea Brava"/>
    <s v=" "/>
    <n v="125"/>
    <s v="Premium"/>
    <s v="Autorizado"/>
    <s v="Rodolfo Marcondes"/>
    <s v="CPF 31177924811"/>
    <s v="Humaita 535 - Portaria, Ribeirão Preto - CEP: 14020680, São Paulo"/>
    <s v=" "/>
    <s v="Rodolfo Marcondes"/>
    <s v="3117792481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377801844"/>
    <s v="30 de março de 2023 11:16 hs."/>
    <s v="A caminho"/>
    <s v="Chegará hoje"/>
    <s v="Não"/>
    <n v="1"/>
    <n v="230"/>
    <s v=""/>
    <n v="-39.1"/>
    <n v="-21.45"/>
    <s v=""/>
    <n v="169.45"/>
    <s v=" "/>
    <x v="101"/>
    <s v="MLB2736664934"/>
    <s v="Cabo De Trambulador Prisma 2007 A 2014 Com Pino De Regulagem"/>
    <s v=" "/>
    <n v="230"/>
    <s v="Premium"/>
    <s v="Não emitida"/>
    <s v="Tainara Patte"/>
    <s v="CPF 01212548957"/>
    <s v="Estrada Geral SN, Jose Boiteux - CEP: 89145000, Santa Catarina"/>
    <s v=" "/>
    <s v="Tainara Patte"/>
    <s v="01212548957"/>
    <s v="estrada geral SN / Referencia: rua da escola - CEP 89145000 - barra dollman, José Boiteux, Santa Catarina"/>
    <s v="José Boiteux"/>
    <s v="Santa Catarina"/>
    <s v="89145000"/>
    <s v="Brasil"/>
    <s v="Correios e pontos de envio"/>
    <s v="31 de março | 03:08"/>
    <s v=" "/>
    <s v="Mercado Envios"/>
    <s v="MEL42156164310LMXDF01"/>
    <s v=" "/>
    <s v=" "/>
    <s v=" "/>
    <s v=" "/>
    <s v=" "/>
    <s v=" "/>
    <s v=" "/>
    <s v="Não"/>
    <s v=""/>
    <s v="Não"/>
  </r>
  <r>
    <s v="2000004326853979"/>
    <s v="30 de março de 2023 11:14 hs."/>
    <s v="Entregue"/>
    <s v="Chegou em 31 de março"/>
    <s v="Sim"/>
    <n v="2"/>
    <n v="102.3"/>
    <s v=""/>
    <n v="-28.4"/>
    <s v=""/>
    <s v=""/>
    <n v="73.900000000000006"/>
    <s v="Sim"/>
    <x v="20"/>
    <s v="MLB1845907681"/>
    <s v="Kit Rolamento Roda Traseira Fiesta 1995 1996 1997 1998 99..."/>
    <s v=" "/>
    <n v="51.15"/>
    <s v="Premium"/>
    <s v="Autorizado"/>
    <s v=" "/>
    <s v=" "/>
    <s v=" "/>
    <s v=" "/>
    <s v="Maria Regina Lima Damaceno"/>
    <s v="03932088506"/>
    <s v="Rua Caio Vasconcelos Neto 20 / casa Referencia: No Beco Do Lava Jato De Mateus Ou Proximo Ao Mercado Principal De Cações Na Rua De Baixo. Procurar Maria Ou Valfredo. - CEP 44480000 - Cações, Jaguaripe, Bahia"/>
    <s v="Jaguaripe"/>
    <s v="Bahia"/>
    <s v="44480000"/>
    <s v="Brasil"/>
    <s v="Mercado Envios Full"/>
    <s v="30 de março | 20:17"/>
    <s v="31 de março | 18:02"/>
    <s v="Mercado Envios"/>
    <s v="MEL42156164666LMFFF01"/>
    <s v=" "/>
    <s v=" "/>
    <s v=" "/>
    <s v=" "/>
    <s v=" "/>
    <s v=" "/>
    <s v=" "/>
    <s v="Não"/>
    <s v=""/>
    <s v="Não"/>
  </r>
  <r>
    <s v="2000005377807668"/>
    <s v="30 de março de 2023 11:13 hs."/>
    <s v="Entregue"/>
    <s v="Chegou em 31 de março"/>
    <s v="Não"/>
    <n v="1"/>
    <n v="125"/>
    <s v=""/>
    <n v="-21.25"/>
    <n v="-20.45"/>
    <s v=""/>
    <n v="83.3"/>
    <s v=" "/>
    <x v="59"/>
    <s v="MLB1720314207"/>
    <s v="Par Reparo Rolamento Eixo Traseiro Palio Weekend Marea Brava"/>
    <s v=" "/>
    <n v="125"/>
    <s v="Premium"/>
    <s v="Autorizado"/>
    <s v=" "/>
    <s v=" "/>
    <s v=" "/>
    <s v=" "/>
    <s v="vigorete silva"/>
    <s v="60742003604"/>
    <s v="Rua Montes Claros 1060 / casa Referencia: Antônio severiano - CEP 33120430 - Asteca (São Benedito), Santa Luzia, Minas Gerais"/>
    <s v="Santa Luzia"/>
    <s v="Minas Gerais"/>
    <s v="33120430"/>
    <s v="Brasil"/>
    <s v="Mercado Envios Full"/>
    <s v="30 de março | 16:23"/>
    <s v="31 de março | 15:14"/>
    <s v="Mercado Envios"/>
    <s v="MEL42156154195LMFFF01"/>
    <s v=" "/>
    <s v=" "/>
    <s v=" "/>
    <s v=" "/>
    <s v=" "/>
    <s v=" "/>
    <s v=" "/>
    <s v="Não"/>
    <s v=""/>
    <s v="Não"/>
  </r>
  <r>
    <s v="2000005376872740"/>
    <s v="30 de março de 2023 11:02 hs."/>
    <s v="A caminho"/>
    <s v="Chega entre os dias 3 e 4 de abril"/>
    <s v="Não"/>
    <n v="1"/>
    <n v="189.99"/>
    <s v=""/>
    <n v="-32.299999999999997"/>
    <n v="-20.45"/>
    <s v=""/>
    <n v="137.24"/>
    <s v="Sim"/>
    <x v="0"/>
    <s v="MLB1841166823"/>
    <s v="Cabo De Marcha Corsa 2005 2006 2007 2008 2009 2010 2011 2012"/>
    <s v=" "/>
    <n v="189.99"/>
    <s v="Premium"/>
    <s v="Autorizado"/>
    <s v=" "/>
    <s v=" "/>
    <s v=" "/>
    <s v=" "/>
    <s v="Valdecio De Oliveira Santos Oliveira"/>
    <s v="08815319441"/>
    <s v="Rua do Livramento 00 / jeane Referencia: são jorge   vila Emater 2  no antigo lixão       obs  assembléia de Deus - CEP 57038647 - Jacarecica, Maceió, Alagoas"/>
    <s v="Maceió"/>
    <s v="Alagoas"/>
    <s v="57038647"/>
    <s v="Brasil"/>
    <s v="Mercado Envios Full"/>
    <s v="30 de março | 21:29"/>
    <s v=" "/>
    <s v="Mercado Envios"/>
    <s v="MEL42155740189LMFFF01"/>
    <s v=" "/>
    <s v=" "/>
    <s v=" "/>
    <s v=" "/>
    <s v=" "/>
    <s v=" "/>
    <s v=" "/>
    <s v="Não"/>
    <s v=""/>
    <s v="Não"/>
  </r>
  <r>
    <s v="2000005377733464"/>
    <s v="30 de março de 2023 11:02 hs."/>
    <s v="Entregue"/>
    <s v="Chegou em 30 de março"/>
    <s v="Não"/>
    <n v="1"/>
    <n v="130"/>
    <n v="1.59"/>
    <n v="-22.1"/>
    <s v=""/>
    <s v=""/>
    <n v="109.49"/>
    <s v=" "/>
    <x v="102"/>
    <s v="MLB2949722895"/>
    <s v="Par Pivô Suspensão E Bieletas Spin 2012 Em Diante"/>
    <s v=" "/>
    <n v="130"/>
    <s v="Premium"/>
    <s v="Autorizado"/>
    <s v="Leonardo Gomes Alves "/>
    <s v="CPF 44044966800"/>
    <s v="Tibiriça 728, São Paulo - CEP: 04622011, São Paulo"/>
    <s v=" "/>
    <s v="Leonardo Gomes Alves "/>
    <s v="44044966800"/>
    <s v="Rua Tibiriçá 728 / Referencia: Bar da agua - CEP 04622011 - Brooklin Paulista, São Paulo, São Paulo"/>
    <s v="São Paulo"/>
    <s v="São Paulo"/>
    <s v="04622011"/>
    <s v="Brasil"/>
    <s v="Mercado Envios Flex"/>
    <s v="30 de março | 15:52"/>
    <s v="30 de março | 19:42"/>
    <s v="HERICLES GIOVANNI"/>
    <s v="42156133334"/>
    <s v=" "/>
    <s v=" "/>
    <s v=" "/>
    <s v=" "/>
    <s v=" "/>
    <s v=" "/>
    <s v=" "/>
    <s v="Não"/>
    <s v=""/>
    <s v="Não"/>
  </r>
  <r>
    <s v="2000005377723218"/>
    <s v="30 de março de 2023 11:00 hs."/>
    <s v="A caminho"/>
    <s v="Chega terça-feira dia 4 de abril"/>
    <s v="Não"/>
    <n v="1"/>
    <n v="338.43"/>
    <n v="45.88"/>
    <n v="-57.53"/>
    <n v="-84.83"/>
    <s v=""/>
    <n v="241.95"/>
    <s v=" "/>
    <x v="83"/>
    <s v="MLB3079670773"/>
    <s v="Par Bandeja Inferior Palio 1996 Á 2001 Sem Barra Com Pivô"/>
    <s v=" "/>
    <n v="338.43"/>
    <s v="Premium"/>
    <s v="Não emitida"/>
    <s v="Lucimara Farias de Almeida"/>
    <s v="CPF 61814424300"/>
    <s v="Francisco Ribeiro de Aguiar 1174 - casa, Chapadinha - CEP: 65500000, Maranhão"/>
    <s v=" "/>
    <s v="Lucimara Farias de Almeida"/>
    <s v="61814424300"/>
    <s v="Francisco Ribeiro de Aguiar 1174 / casa Referencia: proximo a caema - CEP 65500000 - campo velho, Chapadinha, Maranhão"/>
    <s v="Chapadinha"/>
    <s v="Maranhão"/>
    <s v="65500000"/>
    <s v="Brasil"/>
    <s v="Correios e pontos de envio"/>
    <s v="31 de março | 00:54"/>
    <s v=" "/>
    <s v="Mercado Envios"/>
    <s v="MEL42156127242LMXDF01"/>
    <s v=" "/>
    <s v=" "/>
    <s v=" "/>
    <s v=" "/>
    <s v=" "/>
    <s v=" "/>
    <s v=" "/>
    <s v="Não"/>
    <s v=""/>
    <s v="Não"/>
  </r>
  <r>
    <s v="2000005377693046"/>
    <s v="30 de março de 2023 10:54 hs."/>
    <s v="A caminho"/>
    <s v="Chega a uma Agência Mercado Livre segunda-feira, 3 de abril"/>
    <s v="Não"/>
    <n v="1"/>
    <n v="85.83"/>
    <n v="10.61"/>
    <n v="-14.59"/>
    <n v="-37.06"/>
    <s v=""/>
    <n v="44.79"/>
    <s v="Sim"/>
    <x v="36"/>
    <s v="MLB2860180908"/>
    <s v="Par Morceguinho Dianteiro Prisma 2007 A 2012"/>
    <s v=" "/>
    <n v="85.83"/>
    <s v="Premium"/>
    <s v="Autorizado"/>
    <s v=" "/>
    <s v=" "/>
    <s v=" "/>
    <s v=" "/>
    <s v="Thiago de freitas costa Freitas Costa"/>
    <s v="08114766697"/>
    <s v="RUA DOUTOR RAIMUNDO GUILHERME SOBRINHO 176 / CEP 29931630 - São Mateus, Espírito Santo"/>
    <s v="São Mateus"/>
    <s v="Espírito Santo"/>
    <s v="29931630"/>
    <s v="Brasil"/>
    <s v="Mercado Envios Full"/>
    <s v="30 de março | 16:23"/>
    <s v=" "/>
    <s v="Mercado Envios"/>
    <s v="MEL42156103955LMFFF01"/>
    <s v=" "/>
    <s v=" "/>
    <s v=" "/>
    <s v=" "/>
    <s v=" "/>
    <s v=" "/>
    <s v=" "/>
    <s v="Não"/>
    <s v=""/>
    <s v="Não"/>
  </r>
  <r>
    <s v="2000005377690300"/>
    <s v="30 de março de 2023 10:52 hs."/>
    <s v="Entregue"/>
    <s v="Chegou em 31 de março"/>
    <s v="Não"/>
    <n v="1"/>
    <n v="54.87"/>
    <n v="18.8"/>
    <n v="-14.83"/>
    <n v="-18.8"/>
    <s v=""/>
    <n v="40.04"/>
    <s v=" "/>
    <x v="8"/>
    <s v="MLB1984668175"/>
    <s v="Par Kit Rolamento Roda Traseira Corsa 1.6 8/16v 1994 A 2004"/>
    <s v=" "/>
    <n v="54.87"/>
    <s v="Premium"/>
    <s v="Autorizado"/>
    <s v=" "/>
    <s v=" "/>
    <s v=" "/>
    <s v=" "/>
    <s v="luciano withoft"/>
    <s v="03426478900"/>
    <s v="Avenida Ponta Grossa 540 / Loja - CEP 86828000 - Centro, Mauá da Serra, Paraná"/>
    <s v="Mauá da Serra"/>
    <s v="Paraná"/>
    <s v="86828000"/>
    <s v="Brasil"/>
    <s v="Mercado Envios Full"/>
    <s v="30 de março | 17:10"/>
    <s v="31 de março | 11:47"/>
    <s v="Mercado Envios"/>
    <s v="MEL42156100467LMFFF01"/>
    <s v=" "/>
    <s v=" "/>
    <s v=" "/>
    <s v=" "/>
    <s v=" "/>
    <s v=" "/>
    <s v=" "/>
    <s v="Não"/>
    <s v=""/>
    <s v="Não"/>
  </r>
  <r>
    <s v="2000005377602096"/>
    <s v="30 de março de 2023 10:37 hs."/>
    <s v="Entregue"/>
    <s v="Chegou em 30 de março"/>
    <s v="Não"/>
    <n v="1"/>
    <n v="137.79"/>
    <n v="1.59"/>
    <n v="-23.42"/>
    <s v=""/>
    <s v=""/>
    <n v="115.96"/>
    <s v=" "/>
    <x v="54"/>
    <s v="MLB2868050094"/>
    <s v="Bandeja Le Gol G5 2008 Em Diante Com Direção Hidraulica"/>
    <s v=" "/>
    <n v="137.79"/>
    <s v="Premium"/>
    <s v="Autorizado"/>
    <s v="gunther vinicius figueiredo rodrigues"/>
    <s v="CPF 42097500854"/>
    <s v="Capitão Anselmo Barcelos 271, São Paulo - CEP: 03874000, São Paulo"/>
    <s v=" "/>
    <s v="gunther vinicius figueiredo rodrigues"/>
    <s v="42097500854"/>
    <s v="Rua Salvador Risoleu 115 / Referencia: Entregar Na Hamburgueria Mr.jones, Porta Preta Ao Lado Da Porta De Vidro. - CEP 05536020 - Jardim Peri Peri, São Paulo, São Paulo"/>
    <s v="São Paulo"/>
    <s v="São Paulo"/>
    <s v="05536020"/>
    <s v="Brasil"/>
    <s v="Mercado Envios Flex"/>
    <s v="30 de março | 15:44"/>
    <s v="30 de março | 18:18"/>
    <s v="VITOR SARAIVA"/>
    <s v="42156061333"/>
    <s v=" "/>
    <s v=" "/>
    <s v=" "/>
    <s v=" "/>
    <s v=" "/>
    <s v=" "/>
    <s v=" "/>
    <s v="Não"/>
    <s v=""/>
    <s v="Não"/>
  </r>
  <r>
    <s v="2000004326756613"/>
    <s v="30 de março de 2023 10:37 hs."/>
    <s v="Entregue"/>
    <s v="Chegou em 31 de março"/>
    <s v="Sim"/>
    <n v="1"/>
    <n v="256.48"/>
    <s v=""/>
    <n v="-43.6"/>
    <n v="-38.950000000000003"/>
    <s v=""/>
    <n v="173.93"/>
    <s v="Sim"/>
    <x v="74"/>
    <s v="MLB2918887601"/>
    <s v="Par Bandeja Inferior Com Pivô Idea Elx 2005 A 2016"/>
    <s v=" "/>
    <n v="256.48"/>
    <s v="Premium"/>
    <s v="Não emitida"/>
    <s v="luiz leite de lima"/>
    <s v="CPF 01008333816"/>
    <s v="rua urbano da silveira 200 - Casa De cima, Sorocaba - CEP: 18078190, São Paulo"/>
    <s v=" "/>
    <s v="luiz leite de lima"/>
    <s v="01008333816"/>
    <s v="Rua Urbano da Silveira 200 / casa de cima - CEP 18078190 - Jardim São Camilo, Sorocaba, São Paulo"/>
    <s v="Sorocaba"/>
    <s v="São Paulo"/>
    <s v="18078190"/>
    <s v="Brasil"/>
    <s v="Correios e pontos de envio"/>
    <s v="30 de março | 23:14"/>
    <s v="31 de março | 10:49"/>
    <s v="Mercado Envios"/>
    <s v="MEL42156058441LMXDF01"/>
    <s v=" "/>
    <s v=" "/>
    <s v=" "/>
    <s v=" "/>
    <s v=" "/>
    <s v=" "/>
    <s v=" "/>
    <s v="Não"/>
    <s v=""/>
    <s v="Não"/>
  </r>
  <r>
    <s v="2000005377537594"/>
    <s v="30 de março de 2023 10:30 hs."/>
    <s v="Entregue"/>
    <s v="Chegou em 31 de março"/>
    <s v="Não"/>
    <n v="1"/>
    <n v="31.99"/>
    <n v="26.1"/>
    <n v="-10.94"/>
    <n v="-26.1"/>
    <s v=""/>
    <n v="21.05"/>
    <s v=" "/>
    <x v="103"/>
    <s v="MLB2063600796"/>
    <s v="Haste Bieleta Do Câmbio Peugeot 206 207  1.4 .16 161mm Curta"/>
    <s v=" "/>
    <n v="31.99"/>
    <s v="Premium"/>
    <s v="Autorizado"/>
    <s v=" "/>
    <s v=" "/>
    <s v=" "/>
    <s v=" "/>
    <s v="ANDREZA VIEIRA SILVA"/>
    <s v="15431438735"/>
    <s v="Travessa Maria Luísa 20 / lote 20 qd 3 Referencia: Travessa maria Luisa souza quadra 3 lote 20, 4ª rua a esquerda depois da associação, portão preto. - CEP 23042500 - Campo Grande, Rio de Janeiro, Rio de Janeiro"/>
    <s v="Rio de Janeiro"/>
    <s v="Rio de Janeiro"/>
    <s v="23042500"/>
    <s v="Brasil"/>
    <s v="Mercado Envios Full"/>
    <s v="30 de março | 16:43"/>
    <s v="31 de março | 18:38"/>
    <s v="Mercado Envios"/>
    <s v="MEL42156038361LMFFF01"/>
    <s v=" "/>
    <s v=" "/>
    <s v=" "/>
    <s v=" "/>
    <s v=" "/>
    <s v=" "/>
    <s v=" "/>
    <s v="Não"/>
    <s v=""/>
    <s v="Não"/>
  </r>
  <r>
    <s v="2000004326714631"/>
    <s v="30 de março de 2023 10:22 hs."/>
    <s v="A caminho"/>
    <s v="Chegará hoje"/>
    <s v="Sim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Rodrigo Provensi"/>
    <s v="02699032085"/>
    <s v="Rua Curitiba 840 / loja 07 - CEP 95590000 - Nova Tramandai, Tramandaí, Rio Grande do Sul"/>
    <s v="Tramandaí"/>
    <s v="Rio Grande do Sul"/>
    <s v="95590000"/>
    <s v="Brasil"/>
    <s v="Mercado Envios Full"/>
    <s v="30 de março | 14:52"/>
    <s v=" "/>
    <s v="Mercado Envios"/>
    <s v="MEL42156028812LMFFF01"/>
    <s v=" "/>
    <s v=" "/>
    <s v=" "/>
    <s v=" "/>
    <s v=" "/>
    <s v=" "/>
    <s v=" "/>
    <s v="Não"/>
    <s v=""/>
    <s v="Não"/>
  </r>
  <r>
    <s v="2000005377479456"/>
    <s v="30 de março de 2023 10:19 hs."/>
    <s v="Entregue"/>
    <s v="Chegou em 30 de março"/>
    <s v="Não"/>
    <n v="1"/>
    <n v="261.48"/>
    <n v="1.59"/>
    <n v="-31.38"/>
    <s v=""/>
    <s v=""/>
    <n v="231.69"/>
    <s v=" "/>
    <x v="104"/>
    <s v="MLB3079633922"/>
    <s v="Par Bandeja Inferior Com Pivô Logus 1993 A 1996"/>
    <s v=" "/>
    <n v="261.48"/>
    <s v="Clássico"/>
    <s v="Autorizado"/>
    <s v="paulo lux"/>
    <s v="CPF 02331525803"/>
    <s v="Pedro de Godói 269 - bloco b apto 204, São Paulo - CEP: 03138010, São Paulo"/>
    <s v=" "/>
    <s v="paulo lux"/>
    <s v="02331525803"/>
    <s v="Rua Sebastião Sisson 399 / CEP 04337140 - Americanópolis, São Paulo, São Paulo"/>
    <s v="São Paulo"/>
    <s v="São Paulo"/>
    <s v="04337140"/>
    <s v="Brasil"/>
    <s v="Mercado Envios Flex"/>
    <s v="30 de março | 15:40"/>
    <s v="30 de março | 18:27"/>
    <s v="WAGNER DE SOUSA"/>
    <s v="42156022932"/>
    <s v=" "/>
    <s v=" "/>
    <s v=" "/>
    <s v=" "/>
    <s v=" "/>
    <s v=" "/>
    <s v=" "/>
    <s v="Não"/>
    <s v=""/>
    <s v="Não"/>
  </r>
  <r>
    <s v="2000005377488200"/>
    <s v="30 de março de 2023 10:18 hs."/>
    <s v="Entregue"/>
    <s v="Chegou em 31 de março"/>
    <s v="Não"/>
    <n v="1"/>
    <n v="155.69"/>
    <s v=""/>
    <n v="-26.47"/>
    <n v="-26.45"/>
    <s v=""/>
    <n v="102.77"/>
    <s v=" "/>
    <x v="105"/>
    <s v="MLB3021882075"/>
    <s v="Bandeja Inferior Direito Chapa Simples Courier Sem Pivô"/>
    <s v=" "/>
    <n v="155.69"/>
    <s v="Premium"/>
    <s v="Não emitida"/>
    <s v="Leticia Cordeiro da Silva Rodrigues"/>
    <s v="CPF 35625772819"/>
    <s v="N M Marmoraria Rua dos Carpinteiros 315 - Quadra 54, Primavera - CEP: 19274000, São Paulo"/>
    <s v=" "/>
    <s v="Leticia Cordeiro da Silva Rodrigues"/>
    <s v="35625772819"/>
    <s v="N M Marmoraria Rua dos Carpinteiros 315 / Quadra 54 - CEP 19274000 - Centro, Primavera, São Paulo"/>
    <s v="Primavera"/>
    <s v="São Paulo"/>
    <s v="19274000"/>
    <s v="Brasil"/>
    <s v="Correios e pontos de envio"/>
    <s v="31 de março | 01:15"/>
    <s v="31 de março | 17:27"/>
    <s v="Mercado Envios"/>
    <s v="MEL42156013089LMXDF01"/>
    <s v=" "/>
    <s v=" "/>
    <s v=" "/>
    <s v=" "/>
    <s v=" "/>
    <s v=" "/>
    <s v=" "/>
    <s v="Não"/>
    <s v=""/>
    <s v="Não"/>
  </r>
  <r>
    <s v="2000005377446602"/>
    <s v="30 de março de 2023 10:11 hs."/>
    <s v="Entregue"/>
    <s v="Chegou em 1 de abril"/>
    <s v="Não"/>
    <n v="1"/>
    <n v="61.29"/>
    <n v="20.88"/>
    <n v="-15.92"/>
    <n v="-20.88"/>
    <s v=""/>
    <n v="45.37"/>
    <s v=" "/>
    <x v="64"/>
    <s v="MLB2068544097"/>
    <s v="Kit Reparo Alavanca Câmbio Trambulador Vectra 2006 Até 2011"/>
    <s v=" "/>
    <n v="61.29"/>
    <s v="Premium"/>
    <s v="Autorizado"/>
    <s v=" "/>
    <s v=" "/>
    <s v=" "/>
    <s v=" "/>
    <s v="VTM COMERCIO DE PECAS LTDA"/>
    <s v="41814353000102"/>
    <s v="Avenida Tancredo Neves 5057 / casa 386 Referencia: Condominio Terra Nova - CASA 386 - CEP 85867000 - Itaipu B, Foz do Iguaçu, Paraná"/>
    <s v="Foz do Iguaçu"/>
    <s v="Paraná"/>
    <s v="85867000"/>
    <s v="Brasil"/>
    <s v="Mercado Envios Full"/>
    <s v="31 de março | 02:47"/>
    <s v="1 de abril | 10:18"/>
    <s v="Mercado Envios"/>
    <s v="MEL42156004680LMFFF01"/>
    <s v=" "/>
    <s v=" "/>
    <s v=" "/>
    <s v=" "/>
    <s v=" "/>
    <s v=" "/>
    <s v=" "/>
    <s v="Não"/>
    <s v=""/>
    <s v="Não"/>
  </r>
  <r>
    <s v="2000005377422588"/>
    <s v="30 de março de 2023 10:09 hs."/>
    <s v="Entregue"/>
    <s v="Chegou em 31 de março"/>
    <s v="Não"/>
    <n v="1"/>
    <n v="106.01"/>
    <s v=""/>
    <n v="-18.02"/>
    <n v="-20.45"/>
    <s v=""/>
    <n v="67.540000000000006"/>
    <s v="Sim"/>
    <x v="46"/>
    <s v="MLB2665617405"/>
    <s v="Bomba Flex Universal Corsa Celta Sistema Bosch Refil"/>
    <s v=" "/>
    <n v="106.01"/>
    <s v="Premium"/>
    <s v="Não emitida"/>
    <s v="fabio souza"/>
    <s v="CPF 22065632828"/>
    <s v="Rua Salvador 113, Santa Bárbara D'Oeste - CEP: 13454355, São Paulo"/>
    <s v=" "/>
    <s v="fabio souza"/>
    <s v="22065632828"/>
    <s v="Rua Salvador 113 / CEP 13454355 - Planalto do Sol, Santa Bárbara D'Oeste, São Paulo"/>
    <s v="Santa Bárbara D'Oeste"/>
    <s v="São Paulo"/>
    <s v="13454355"/>
    <s v="Brasil"/>
    <s v="Correios e pontos de envio"/>
    <s v="31 de março | 01:21"/>
    <s v="31 de março | 13:38"/>
    <s v="Mercado Envios"/>
    <s v="MEL42155984605LMXDF01"/>
    <s v=" "/>
    <s v=" "/>
    <s v=" "/>
    <s v=" "/>
    <s v=" "/>
    <s v=" "/>
    <s v=" "/>
    <s v="Não"/>
    <s v=""/>
    <s v="Não"/>
  </r>
  <r>
    <s v="2000005377402748"/>
    <s v="30 de março de 2023 10:03 hs."/>
    <s v="Devolução em preparação"/>
    <s v="A pessoa que comprou o produto está embalando o pacote para devolvê-lo."/>
    <s v="Não"/>
    <n v="0"/>
    <n v="189.99"/>
    <s v=""/>
    <n v="-32.299999999999997"/>
    <n v="-38.950000000000003"/>
    <s v=""/>
    <n v="118.74"/>
    <s v=" "/>
    <x v="0"/>
    <s v="MLB1781960344"/>
    <s v="Cabo De Marcha Prisma 2007/2014"/>
    <s v=" "/>
    <n v="189.99"/>
    <s v="Premium"/>
    <s v="Não emitida"/>
    <s v="bruno pitassi"/>
    <s v="CPF 12552165737"/>
    <s v="Rua Irapuru entrada 15 7 -  a casa é uma oficina de bicicleta, Rio de Janeiro - CEP: 23010390, Rio de Janeiro"/>
    <s v=" "/>
    <s v="bruno pitassi"/>
    <s v="125521657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4326661445"/>
    <s v="30 de março de 2023 09:55 hs."/>
    <s v="Entregue"/>
    <s v="Chegou em 31 de março"/>
    <s v="Sim"/>
    <n v="1"/>
    <n v="20.5"/>
    <s v=""/>
    <n v="-8.98"/>
    <s v=""/>
    <s v=""/>
    <n v="11.52"/>
    <s v="Sim"/>
    <x v="25"/>
    <s v="MLB2748563200"/>
    <s v="Capa De Pedal Freio E Embreagem Citroen C3"/>
    <s v=" "/>
    <n v="20.5"/>
    <s v="Premium"/>
    <s v="Autorizado"/>
    <s v=" "/>
    <s v=" "/>
    <s v=" "/>
    <s v=" "/>
    <s v="Claudio Ribeiro"/>
    <s v="89823966672"/>
    <s v="Rua Antonieta França Silva 181 / Casa - CEP 35701208 - Várzea, Sete Lagoas, Minas Gerais"/>
    <s v="Sete Lagoas"/>
    <s v="Minas Gerais"/>
    <s v="35701208"/>
    <s v="Brasil"/>
    <s v="Mercado Envios Full"/>
    <s v="30 de março | 18:25"/>
    <s v="31 de março | 16:03"/>
    <s v="Mercado Envios"/>
    <s v="MEL42155965848LMFFF01"/>
    <s v=" "/>
    <s v=" "/>
    <s v=" "/>
    <s v=" "/>
    <s v=" "/>
    <s v=" "/>
    <s v=" "/>
    <s v="Não"/>
    <s v=""/>
    <s v="Não"/>
  </r>
  <r>
    <s v="2000005377296268"/>
    <s v="30 de março de 2023 09:43 hs."/>
    <s v="Entregue"/>
    <s v="Chegou em 31 de março"/>
    <s v="Não"/>
    <n v="1"/>
    <n v="120.89"/>
    <s v=""/>
    <n v="-20.55"/>
    <n v="-17.95"/>
    <s v=""/>
    <n v="82.39"/>
    <s v="Sim"/>
    <x v="35"/>
    <s v="MLB2187060533"/>
    <s v="Par Reparo Pino Guia Pinça De Freio Dianteiro Nissan March"/>
    <s v=" "/>
    <n v="120.89"/>
    <s v="Premium"/>
    <s v="Autorizado"/>
    <s v=" "/>
    <s v=" "/>
    <s v=" "/>
    <s v=" "/>
    <s v="eduardo oliveira garcia"/>
    <s v="00033576190"/>
    <s v="Rua XV de Novembro 1780 / CEP 83350000 - Sitio do campo, Morretes, Paraná"/>
    <s v="Morretes"/>
    <s v="Paraná"/>
    <s v="83350000"/>
    <s v="Brasil"/>
    <s v="Mercado Envios Full"/>
    <s v="30 de março | 14:30"/>
    <s v="31 de março | 17:31"/>
    <s v="Mercado Envios"/>
    <s v="MEL42155927061LMFFF01"/>
    <s v=" "/>
    <s v=" "/>
    <s v=" "/>
    <s v=" "/>
    <s v=" "/>
    <s v=" "/>
    <s v=" "/>
    <s v="Não"/>
    <s v=""/>
    <s v="Não"/>
  </r>
  <r>
    <s v="2000004326598903"/>
    <s v="30 de março de 2023 09:31 hs."/>
    <s v="Entregue"/>
    <s v="Chegou em 31 de março"/>
    <s v="Sim"/>
    <n v="4"/>
    <n v="251.2"/>
    <s v=""/>
    <n v="-64.72"/>
    <s v=""/>
    <s v=""/>
    <n v="186.48"/>
    <s v=" "/>
    <x v="2"/>
    <s v="MLB2111127107"/>
    <s v="Par De Kit Pino Guia Bucha Pinça Freio Vw Polo Gol Fox Polo"/>
    <s v=" "/>
    <n v="62.8"/>
    <s v="Premium"/>
    <s v="Autorizado"/>
    <s v=" "/>
    <s v=" "/>
    <s v=" "/>
    <s v=" "/>
    <s v="catia marques"/>
    <s v="31912055864"/>
    <s v="Avenida Adolfo Muniz 510 / Patio Vila Vitoria Referencia: SALA 03 SALA 04 oficina mecânica At pneus - CEP 11950000 - Vila Vitoria, Cajati, São Paulo"/>
    <s v="Cajati"/>
    <s v="São Paulo"/>
    <s v="11950000"/>
    <s v="Brasil"/>
    <s v="Mercado Envios Full"/>
    <s v="30 de março | 21:38"/>
    <s v="31 de março | 16:19"/>
    <s v="Mercado Envios"/>
    <s v="MEL42155911738LMFFF01"/>
    <s v=" "/>
    <s v=" "/>
    <s v=" "/>
    <s v=" "/>
    <s v=" "/>
    <s v=" "/>
    <s v=" "/>
    <s v="Não"/>
    <s v=""/>
    <s v="Não"/>
  </r>
  <r>
    <s v="2000004326586937"/>
    <s v="30 de março de 2023 09:27 hs."/>
    <s v="A caminho"/>
    <s v="Chega quarta-feira dia 5 de abril"/>
    <s v="Sim"/>
    <n v="1"/>
    <n v="256.48"/>
    <n v="34.29"/>
    <n v="-43.6"/>
    <n v="-73.239999999999995"/>
    <s v=""/>
    <n v="173.93"/>
    <s v=" "/>
    <x v="106"/>
    <s v="MLB2918813296"/>
    <s v="Par Bandeja Com Pivô Palio Weekend Adventure 2005 A 2008"/>
    <s v=" "/>
    <n v="256.48"/>
    <s v="Premium"/>
    <s v="Não emitida"/>
    <s v="marcelo marques da silva"/>
    <s v="CPF 03377746170"/>
    <s v="rua Nossa Senhora Aparecida 2186 - casa, Tres Lagoas - CEP: 79630540, Mato Grosso do Sul"/>
    <s v=" "/>
    <s v="marcelo marques da silva"/>
    <s v="03377746170"/>
    <s v="Rua Antônio Dias 730 / Residecial Sofia 10 Referencia: Portão Marom Casa 31 - CEP 79630300 - Jardim das Oliveiras, Três Lagoas, Mato Grosso do Sul"/>
    <s v="Três Lagoas"/>
    <s v="Mato Grosso do Sul"/>
    <s v="79630300"/>
    <s v="Brasil"/>
    <s v="Correios e pontos de envio"/>
    <s v="31 de março | 00:54"/>
    <s v=" "/>
    <s v="Mercado Envios"/>
    <s v="MEL42155892977LMXDF01"/>
    <s v=" "/>
    <s v=" "/>
    <s v=" "/>
    <s v=" "/>
    <s v=" "/>
    <s v=" "/>
    <s v=" "/>
    <s v="Não"/>
    <s v=""/>
    <s v="Não"/>
  </r>
  <r>
    <s v="2000004326581515"/>
    <s v="30 de março de 2023 09:17 hs."/>
    <s v="A caminho"/>
    <s v="Chegará hoje"/>
    <s v="Sim"/>
    <n v="1"/>
    <n v="229.79"/>
    <s v=""/>
    <n v="-39.06"/>
    <n v="-20.45"/>
    <s v=""/>
    <n v="170.28"/>
    <s v=" "/>
    <x v="107"/>
    <s v="MLB3264669993"/>
    <s v="Kit Rolamento Eixo Traseiro Com Bucha 207 Passion 50mm"/>
    <s v=" "/>
    <n v="229.79"/>
    <s v="Premium"/>
    <s v="Não emitida"/>
    <s v="Rafael Neuhauss"/>
    <s v="CPF 03403471128"/>
    <s v="Qr 401 Conjunto 30 18, Samambaia - CEP: 72319030, Distrito Federal"/>
    <s v=" "/>
    <s v="Rafael Neuhauss"/>
    <s v="03403471128"/>
    <s v="Quadra QR 401 Conjunto 30 18 / Referencia: Em cima da oficina mecânica. - CEP 72319030 - Samambaia Norte (Samambaia), Brasília, Distrito Federal"/>
    <s v="Brasília"/>
    <s v="Distrito Federal"/>
    <s v="72319030"/>
    <s v="Brasil"/>
    <s v="Correios e pontos de envio"/>
    <s v="31 de março | 03:06"/>
    <s v=" "/>
    <s v="Mercado Envios"/>
    <s v="MEL42155874293LMXDF01"/>
    <s v=" "/>
    <s v=" "/>
    <s v=" "/>
    <s v=" "/>
    <s v=" "/>
    <s v=" "/>
    <s v=" "/>
    <s v="Não"/>
    <s v=""/>
    <s v="Não"/>
  </r>
  <r>
    <s v="2000005377156846"/>
    <s v="30 de março de 2023 09:15 hs."/>
    <s v="Entregue"/>
    <s v="Chegou em 1 de abril"/>
    <s v="Não"/>
    <n v="1"/>
    <n v="130"/>
    <s v=""/>
    <n v="-22.1"/>
    <n v="-20.45"/>
    <s v=""/>
    <n v="87.45"/>
    <s v="Sim"/>
    <x v="102"/>
    <s v="MLB2949519168"/>
    <s v="Par Pivô Suspensão E Bieletas Onix 2012 Em Diante"/>
    <s v=" "/>
    <n v="130"/>
    <s v="Premium"/>
    <s v="Não emitida"/>
    <s v="William Severiano de Oliveira Severiano de Oliveira"/>
    <s v="CPF 05397882607"/>
    <s v="Avenida Canaã 236, Uberaba - CEP: 38045870, Minas Gerais"/>
    <s v=" "/>
    <s v="William Severiano de Oliveira Severiano de Oliveira"/>
    <s v="05397882607"/>
    <s v="Avenida Canaã 236 / Em frente a lombada Referencia: em frente a  lombada - CEP 38045870 - Estrela da Vitória, Uberaba, Minas Gerais"/>
    <s v="Uberaba"/>
    <s v="Minas Gerais"/>
    <s v="38045870"/>
    <s v="Brasil"/>
    <s v="Correios e pontos de envio"/>
    <s v="31 de março | 04:17"/>
    <s v="1 de abril | 10:45"/>
    <s v="Mercado Envios"/>
    <s v="MEL42155880422LMXDF01"/>
    <s v=" "/>
    <s v=" "/>
    <s v=" "/>
    <s v=" "/>
    <s v=" "/>
    <s v=" "/>
    <s v=" "/>
    <s v="Não"/>
    <s v=""/>
    <s v="Não"/>
  </r>
  <r>
    <s v="2000005377137280"/>
    <s v="30 de março de 2023 09:09 hs."/>
    <s v="Entregue"/>
    <s v="Chegou em 31 de março"/>
    <s v="Não"/>
    <n v="1"/>
    <n v="54.87"/>
    <n v="24.9"/>
    <n v="-12.08"/>
    <n v="-24.9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Cristian Do prado"/>
    <s v="02703197004"/>
    <s v="Paralela oeste 1499 / Dinâmica Referencia: na frente do posto  sander da perimetral - CEP 99150000 - Dinâmica perimetral, Marau, Rio Grande do Sul"/>
    <s v="Marau"/>
    <s v="Rio Grande do Sul"/>
    <s v="99150000"/>
    <s v="Brasil"/>
    <s v="Mercado Envios Full"/>
    <s v="30 de março | 14:20"/>
    <s v="31 de março | 13:14"/>
    <s v="Mercado Envios"/>
    <s v="MEL42155869216LMFFF01"/>
    <s v=" "/>
    <s v=" "/>
    <s v=" "/>
    <s v=" "/>
    <s v=" "/>
    <s v=" "/>
    <s v=" "/>
    <s v="Não"/>
    <s v=""/>
    <s v="Não"/>
  </r>
  <r>
    <s v="2000005377096916"/>
    <s v="30 de março de 2023 09:01 hs."/>
    <s v="Entregue"/>
    <s v="Chegou em 30 de março"/>
    <s v="Não"/>
    <n v="1"/>
    <n v="290.27"/>
    <n v="1.39"/>
    <n v="-49.35"/>
    <s v=""/>
    <s v=""/>
    <n v="242.31"/>
    <s v=" "/>
    <x v="108"/>
    <s v="MLB3142478401"/>
    <s v="Par Bandeja Dianteira Com Pivô Logan 2014 A 2019"/>
    <s v=" "/>
    <n v="290.27"/>
    <s v="Premium"/>
    <s v="Autorizado"/>
    <s v="Maria Luiza Martins"/>
    <s v="CPF 00979802857"/>
    <s v="Rua Coronel Isidoro Dias Lopes 360, Poa - CEP: 08561410, São Paulo"/>
    <s v=" "/>
    <s v="Maria Luiza Martins"/>
    <s v="00979802857"/>
    <s v="Avenida Prefeito Francisco Rodrigues Filho 279 / casa1 - CEP 08561200 - Centro, Poá, São Paulo"/>
    <s v="Poá"/>
    <s v="São Paulo"/>
    <s v="08561200"/>
    <s v="Brasil"/>
    <s v="Mercado Envios Flex"/>
    <s v="30 de março | 15:37"/>
    <s v="30 de março | 18:51"/>
    <s v="JUNIORCRISMAN1 JUNIORCRISMAN1"/>
    <s v="42155851696"/>
    <s v=" "/>
    <s v=" "/>
    <s v=" "/>
    <s v=" "/>
    <s v=" "/>
    <s v=" "/>
    <s v=" "/>
    <s v="Não"/>
    <s v=""/>
    <s v="Não"/>
  </r>
  <r>
    <s v="2000005377030446"/>
    <s v="30 de março de 2023 08:42 hs."/>
    <s v="Entregue"/>
    <s v="Chegou em 30 de março"/>
    <s v="Não"/>
    <n v="1"/>
    <n v="27.09"/>
    <n v="15.9"/>
    <n v="-10.11"/>
    <s v=""/>
    <s v=""/>
    <n v="32.880000000000003"/>
    <s v="Sim"/>
    <x v="50"/>
    <s v="MLB3278595224"/>
    <s v="Pino Da Dobradiça Da Porta Blazer E S10"/>
    <s v=" "/>
    <n v="27.09"/>
    <s v="Premium"/>
    <s v="Autorizado"/>
    <s v="Ricardo lucio"/>
    <s v="CPF 38643441821"/>
    <s v="Rua Safira 297, Arujá - CEP: 07432575, São Paulo"/>
    <s v=" "/>
    <s v="Ricardo lucio"/>
    <s v="38643441821"/>
    <s v="Rua Safira 199 / portão branco - CEP 07431295 - Jardim Jóia, Arujá, São Paulo"/>
    <s v="Arujá"/>
    <s v="São Paulo"/>
    <s v="07431295"/>
    <s v="Brasil"/>
    <s v="Mercado Envios Flex"/>
    <s v="30 de março | 15:34"/>
    <s v="30 de março | 17:57"/>
    <s v="CHAUAN NOVAES"/>
    <s v="42155809699"/>
    <s v=" "/>
    <s v=" "/>
    <s v=" "/>
    <s v=" "/>
    <s v=" "/>
    <s v=" "/>
    <s v=" "/>
    <s v="Não"/>
    <s v=""/>
    <s v="Não"/>
  </r>
  <r>
    <s v="2000005377012952"/>
    <s v="30 de março de 2023 08:38 hs."/>
    <s v="Processando no centro de distribuição"/>
    <s v="Chegará hoje"/>
    <s v="Não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Não emitida"/>
    <s v=" "/>
    <s v=" "/>
    <s v=" "/>
    <s v=" "/>
    <s v="Jose Carlos Garantido"/>
    <s v="10659297655"/>
    <s v="Rua Clementina Felisberto 237 / vila Luisiana casa Referencia: au lado do terreiro do robsom - CEP 35315000 - Santa lusia de caratinga, Caratinga, Minas Gerais"/>
    <s v="Caratinga"/>
    <s v="Minas Gerais"/>
    <s v="3531500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376927268"/>
    <s v="30 de março de 2023 08:14 hs."/>
    <s v="Entregue"/>
    <s v="Chegou em 31 de março"/>
    <s v="Não"/>
    <n v="1"/>
    <n v="237.9"/>
    <s v=""/>
    <n v="-40.44"/>
    <n v="-20.45"/>
    <s v=""/>
    <n v="177.01"/>
    <s v="Sim"/>
    <x v="19"/>
    <s v="MLB2609815607"/>
    <s v="Kit Rolamento Eixo Traseiro C/ Bucha Peugeot 206 47mm"/>
    <s v=" "/>
    <n v="237.9"/>
    <s v="Premium"/>
    <s v="Autorizado"/>
    <s v=" "/>
    <s v=" "/>
    <s v=" "/>
    <s v=" "/>
    <s v="denis nascimento"/>
    <s v="45573194836"/>
    <s v="Rua Dr Geraldo Murado Carneiro Vilage Regina 432 / oficina Referencia: oficina mecanica decautos barracao azul - CEP 14180000 - Villa regina, Pontal, São Paulo"/>
    <s v="Pontal"/>
    <s v="São Paulo"/>
    <s v="14180000"/>
    <s v="Brasil"/>
    <s v="Mercado Envios Full"/>
    <s v="30 de março | 23:14"/>
    <s v="31 de março | 10:58"/>
    <s v="Mercado Envios"/>
    <s v="MEL42155777680LMFFF01"/>
    <s v=" "/>
    <s v=" "/>
    <s v=" "/>
    <s v=" "/>
    <s v=" "/>
    <s v=" "/>
    <s v=" "/>
    <s v="Não"/>
    <s v=""/>
    <s v="Não"/>
  </r>
  <r>
    <s v="2000004326477813"/>
    <s v="30 de março de 2023 08:09 hs."/>
    <s v="Entregue"/>
    <s v="Chegou em 31 de março"/>
    <s v="Sim"/>
    <n v="1"/>
    <n v="61.29"/>
    <s v=""/>
    <n v="-15.92"/>
    <s v=""/>
    <s v=""/>
    <n v="45.37"/>
    <s v=" "/>
    <x v="64"/>
    <s v="MLB2068465616"/>
    <s v="Kit Reparo Alavanca Câmbio Trambulador Celta 2005 Até 2014"/>
    <s v=" "/>
    <n v="61.29"/>
    <s v="Premium"/>
    <s v="Autorizado"/>
    <s v=" "/>
    <s v=" "/>
    <s v=" "/>
    <s v=" "/>
    <s v="Shelrie Cristianne Burghi"/>
    <s v="12296497861"/>
    <s v="Av. Dr. José Maria Whitaker 940 / CEP 18120000 - Jardim Cruzeiro, Mairinque, São Paulo"/>
    <s v="Mairinque"/>
    <s v="São Paulo"/>
    <s v="18120000"/>
    <s v="Brasil"/>
    <s v="Mercado Envios Full"/>
    <s v="31 de março | 02:20"/>
    <s v="31 de março | 11:19"/>
    <s v="Mercado Envios"/>
    <s v="MEL42155760493LMFFF01"/>
    <s v=" "/>
    <s v=" "/>
    <s v=" "/>
    <s v=" "/>
    <s v=" "/>
    <s v=" "/>
    <s v=" "/>
    <s v="Não"/>
    <s v=""/>
    <s v="Não"/>
  </r>
  <r>
    <s v="2000005376907380"/>
    <s v="30 de março de 2023 08:07 hs."/>
    <s v="Entregue"/>
    <s v="Chegou em 31 de março"/>
    <s v="Não"/>
    <n v="1"/>
    <n v="47.9"/>
    <n v="9.4499999999999993"/>
    <n v="-13.64"/>
    <n v="-9.4499999999999993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Sérgio Carvalho"/>
    <s v="81149050934"/>
    <s v="Rua Antônio Dalmarco 444 / Beija flor B ap 404 - CEP 81320420 - Fazendinha, Curitiba, Paraná"/>
    <s v="Curitiba"/>
    <s v="Paraná"/>
    <s v="81320420"/>
    <s v="Brasil"/>
    <s v="Mercado Envios Full"/>
    <s v="30 de março | 17:23"/>
    <s v="31 de março | 13:40"/>
    <s v="Mercado Envios"/>
    <s v="MEL42155769474LMFFF01"/>
    <s v=" "/>
    <s v=" "/>
    <s v=" "/>
    <s v=" "/>
    <s v=" "/>
    <s v=" "/>
    <s v=" "/>
    <s v="Não"/>
    <s v=""/>
    <s v="Não"/>
  </r>
  <r>
    <s v="2000005376882384"/>
    <s v="30 de março de 2023 07:55 hs."/>
    <s v="Entregue"/>
    <s v="Chegou em 31 de março"/>
    <s v="Não"/>
    <n v="1"/>
    <n v="109.99"/>
    <n v="24.45"/>
    <n v="-18.7"/>
    <n v="-42.9"/>
    <s v=""/>
    <n v="72.84"/>
    <s v="Sim"/>
    <x v="3"/>
    <s v="MLB3164352105"/>
    <s v="Kit Reparo Alavanca Cambio Completo Gol G1 G2 G3"/>
    <s v=" "/>
    <n v="109.99"/>
    <s v="Premium"/>
    <s v="Autorizado"/>
    <s v=" "/>
    <s v=" "/>
    <s v=" "/>
    <s v=" "/>
    <s v="João Pedro Cardoso"/>
    <s v="93523866391"/>
    <s v="Avenida Industrial Gil Martins 2506 / CEP 64019630 - Tabuleta, Teresina, Piauí"/>
    <s v="Teresina"/>
    <s v="Piauí"/>
    <s v="64019630"/>
    <s v="Brasil"/>
    <s v="Mercado Envios Full"/>
    <s v="30 de março | 11:40"/>
    <s v="31 de março | 10:08"/>
    <s v="Mercado Envios"/>
    <s v="MEL42155744355LMFFF01"/>
    <s v=" "/>
    <s v=" "/>
    <s v=" "/>
    <s v=" "/>
    <s v=" "/>
    <s v=" "/>
    <s v=" "/>
    <s v="Não"/>
    <s v=""/>
    <s v="Não"/>
  </r>
  <r>
    <s v="2000005376849800"/>
    <s v="30 de março de 2023 07:46 hs."/>
    <s v="A caminho"/>
    <s v="Chega entre os dias 3 e 4 de abril"/>
    <s v="Não"/>
    <n v="1"/>
    <n v="105.98"/>
    <n v="13.47"/>
    <n v="-18.02"/>
    <n v="-33.92"/>
    <s v=""/>
    <n v="67.510000000000005"/>
    <s v="Sim"/>
    <x v="110"/>
    <s v="MLB3127365571"/>
    <s v="Par Pivô Da Bandeja Dianteira Clio 2003 A 2016"/>
    <s v=" "/>
    <n v="105.98"/>
    <s v="Premium"/>
    <s v="Não emitida"/>
    <s v="Valdemilson santos de jesus"/>
    <s v="CPF 80852343515"/>
    <s v="rua primavera 54 - aplb, cairu - CEP: 45420000, Bahia"/>
    <s v=" "/>
    <s v="Valdemilson santos de jesus"/>
    <s v="80852343515"/>
    <s v="Rua Santo Antônio 81 / CEP 45420000 - Cajazeira, Cairu, Bahia"/>
    <s v="Cairu"/>
    <s v="Bahia"/>
    <s v="45420000"/>
    <s v="Brasil"/>
    <s v="Correios e pontos de envio"/>
    <s v="31 de março | 02:59"/>
    <s v=" "/>
    <s v="Mercado Envios"/>
    <s v="MEL42155745610LMXDF01"/>
    <s v=" "/>
    <s v=" "/>
    <s v=" "/>
    <s v=" "/>
    <s v=" "/>
    <s v=" "/>
    <s v=" "/>
    <s v="Não"/>
    <s v=""/>
    <s v="Não"/>
  </r>
  <r>
    <s v="2000005376853598"/>
    <s v="30 de março de 2023 07:46 hs."/>
    <s v="A caminho"/>
    <s v="Chegará hoje"/>
    <s v="Não"/>
    <n v="1"/>
    <n v="67.7"/>
    <n v="21.3"/>
    <n v="-17.010000000000002"/>
    <n v="-21.3"/>
    <s v=""/>
    <n v="50.69"/>
    <s v=" "/>
    <x v="111"/>
    <s v="MLB3173733691"/>
    <s v="Kit Coifa Semi Eixo Lado Câmbio E Roda Palio 1996 A 2017"/>
    <s v=" "/>
    <n v="67.7"/>
    <s v="Premium"/>
    <s v="Não emitida"/>
    <s v="ERIC THIAGO DE OLIVEIRA"/>
    <s v="CPF 02957378914"/>
    <s v="Gavião-de-coleira 465, Arapongas - CEP: 86702230, Paraná"/>
    <s v=" "/>
    <s v="ERIC THIAGO DE OLIVEIRA"/>
    <s v="02957378914"/>
    <s v="Rua Gavião de Coleira 465 / CEP 86702230 - Jardim Caravelle, Arapongas, Paraná"/>
    <s v="Arapongas"/>
    <s v="Paraná"/>
    <s v="86702230"/>
    <s v="Brasil"/>
    <s v="Correios e pontos de envio"/>
    <s v="31 de março | 04:08"/>
    <s v=" "/>
    <s v="Mercado Envios"/>
    <s v="MEL42155743578LMXDF01"/>
    <s v=" "/>
    <s v=" "/>
    <s v=" "/>
    <s v=" "/>
    <s v=" "/>
    <s v=" "/>
    <s v=" "/>
    <s v="Não"/>
    <s v=""/>
    <s v="Não"/>
  </r>
  <r>
    <s v="2000005376761866"/>
    <s v="30 de março de 2023 06:56 hs."/>
    <s v="A caminho"/>
    <s v="Chegará hoje"/>
    <s v="Não"/>
    <n v="2"/>
    <n v="92.1"/>
    <n v="42.93"/>
    <n v="-22.06"/>
    <n v="-42.93"/>
    <s v=""/>
    <n v="70.040000000000006"/>
    <s v=" "/>
    <x v="112"/>
    <s v="MLB2918759345"/>
    <s v="Bracinho Oscilante Com Pivô Fiat Uno 1986 A 1996"/>
    <s v=" "/>
    <n v="46.05"/>
    <s v="Clássico"/>
    <s v="Não emitida"/>
    <s v="Rejane Silva Rangel contatoatelierdare"/>
    <s v="CPF 11322318760"/>
    <s v="Rua José Morgan 110 - Oficina Tiao Mecanico, Guarapari - CEP: 29201100, Espírito Santo"/>
    <s v=" "/>
    <s v="Rejane Silva Rangel contatoatelierdare"/>
    <s v="11322318760"/>
    <s v="Rua José Morgan 110 / Tião mecânico - CEP 29201100 - Ipiranga, Guarapari, Espírito Santo"/>
    <s v="Guarapari"/>
    <s v="Espírito Santo"/>
    <s v="29201100"/>
    <s v="Brasil"/>
    <s v="Correios e pontos de envio"/>
    <s v="31 de março | 04:19"/>
    <s v=" "/>
    <s v="Mercado Envios"/>
    <s v="MEL42155702194LMXDF01"/>
    <s v=" "/>
    <s v=" "/>
    <s v=" "/>
    <s v=" "/>
    <s v=" "/>
    <s v=" "/>
    <s v=" "/>
    <s v="Não"/>
    <s v=""/>
    <s v="Não"/>
  </r>
  <r>
    <s v="2000005376723280"/>
    <s v="30 de março de 2023 06:27 hs."/>
    <s v="Entregue"/>
    <s v="Chegou em 31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gisele teixeira"/>
    <s v="14007482756"/>
    <s v="Rua A 296 / Casa 1 - CEP 27160000 - Dorândia, Rio de Janeiro"/>
    <s v="Dorândia"/>
    <s v="Rio de Janeiro"/>
    <s v="27160000"/>
    <s v="Brasil"/>
    <s v="Mercado Envios Full"/>
    <s v="30 de março | 11:01"/>
    <s v="31 de março | 12:12"/>
    <s v="Mercado Envios"/>
    <s v="MEL42155677489LMFFF01"/>
    <s v=" "/>
    <s v=" "/>
    <s v=" "/>
    <s v=" "/>
    <s v=" "/>
    <s v=" "/>
    <s v=" "/>
    <s v="Não"/>
    <s v=""/>
    <s v="Não"/>
  </r>
  <r>
    <s v="2000005376730348"/>
    <s v="30 de março de 2023 06:20 hs."/>
    <s v="Entregue"/>
    <s v="Chegou em 30 de março"/>
    <s v="Não"/>
    <n v="1"/>
    <n v="27.99"/>
    <n v="15.9"/>
    <n v="-8.86"/>
    <s v=""/>
    <s v=""/>
    <n v="35.03"/>
    <s v=" "/>
    <x v="113"/>
    <s v="MLB2838239300"/>
    <s v="Cabo De Capô Com Alavanca Monza 1982 A 1990"/>
    <s v=" "/>
    <n v="27.99"/>
    <s v="Clássico"/>
    <s v="Autorizado"/>
    <s v="matre comercio e locação de veiculos eirelli"/>
    <s v="CNPJ 38027601000160"/>
    <s v="Rua dos Trilhos 1444 - loja, São Paulo - CEP: 03168009, São Paulo"/>
    <s v="Contribuinte"/>
    <s v="matre comercio e locação de veiculos eirelli"/>
    <s v="38027601000160"/>
    <s v="Rua dos Trilhos 1444 / loja Referencia: loja esta fechada, porem os funcionarios estao no escritorio no fundo, é so chamar no portao. - CEP 03168009 - Mooca, São Paulo, São Paulo"/>
    <s v="São Paulo"/>
    <s v="São Paulo"/>
    <s v="03168009"/>
    <s v="Brasil"/>
    <s v="Mercado Envios Flex"/>
    <s v="30 de março | 15:36"/>
    <s v="30 de março | 16:55"/>
    <s v="MICHELLE RULING MARTINS"/>
    <s v="42155674377"/>
    <s v=" "/>
    <s v=" "/>
    <s v=" "/>
    <s v=" "/>
    <s v=" "/>
    <s v=" "/>
    <s v=" "/>
    <s v="Não"/>
    <s v=""/>
    <s v="Não"/>
  </r>
  <r>
    <s v="2000005376631036"/>
    <s v="30 de março de 2023 04:00 hs."/>
    <s v="A caminho"/>
    <s v="Chegará hoje"/>
    <s v="Não"/>
    <n v="1"/>
    <n v="54.87"/>
    <n v="24.9"/>
    <n v="-12.08"/>
    <n v="-24.9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Gustavo Carlos"/>
    <s v="13125023980"/>
    <s v="Rua Vitório Marca 466 / CASA ROSA, Referencia: CASA Rosa , com portão de elevação branco, pra baixo do ginasio de esportes - CEP 89816160 - Centro (Marechal Bormann), Chapecó, Santa Catarina"/>
    <s v="Chapecó"/>
    <s v="Santa Catarina"/>
    <s v="89816160"/>
    <s v="Brasil"/>
    <s v="Mercado Envios Full"/>
    <s v="30 de março | 22:47"/>
    <s v=" "/>
    <s v="Mercado Envios"/>
    <s v="MEL42155639915LMFFF01"/>
    <s v=" "/>
    <s v=" "/>
    <s v=" "/>
    <s v=" "/>
    <s v=" "/>
    <s v=" "/>
    <s v=" "/>
    <s v="Não"/>
    <s v=""/>
    <s v="Não"/>
  </r>
  <r>
    <s v="2000005367610206"/>
    <s v="30 de março de 2023 02:50 hs."/>
    <s v="Entregue"/>
    <s v="Chegou em 31 de março"/>
    <s v="Não"/>
    <n v="1"/>
    <n v="327.69"/>
    <s v=""/>
    <n v="-39.32"/>
    <n v="-20.45"/>
    <s v=""/>
    <n v="267.92"/>
    <s v=" "/>
    <x v="70"/>
    <s v="MLB2966282998"/>
    <s v="Par Bandeja Inferior Fiat Marea 1999 Á 2008"/>
    <s v=" "/>
    <n v="327.69"/>
    <s v="Clássico"/>
    <s v="Não emitida"/>
    <s v="Ederson Marques"/>
    <s v="CPF 09799145821"/>
    <s v="Rua Simão Jah Jah 481 - Casa, São Vicente - CEP: 11346200, São Paulo"/>
    <s v=" "/>
    <s v="Ederson Marques"/>
    <s v="09799145821"/>
    <s v="Rua Simão Jah Jah 481 / Casa - CEP 11346200 - Parque das Bandeiras, São Vicente, São Paulo"/>
    <s v="São Vicente"/>
    <s v="São Paulo"/>
    <s v="11346200"/>
    <s v="Brasil"/>
    <s v="Correios e pontos de envio"/>
    <s v="31 de março | 01:43"/>
    <s v="31 de março | 14:07"/>
    <s v="Mercado Envios"/>
    <s v="MEL42151821397LMXDF01"/>
    <s v=" "/>
    <s v=" "/>
    <s v=" "/>
    <s v=" "/>
    <s v=" "/>
    <s v=" "/>
    <s v=" "/>
    <s v="Não"/>
    <s v=""/>
    <s v="Não"/>
  </r>
  <r>
    <s v="2000005370575548"/>
    <s v="30 de março de 2023 02:50 hs."/>
    <s v="Entregue"/>
    <s v="Chegou em 1 de abril"/>
    <s v="Não"/>
    <n v="1"/>
    <n v="69.75"/>
    <n v="13.7"/>
    <n v="-17.36"/>
    <n v="-13.7"/>
    <s v=""/>
    <n v="52.39"/>
    <s v=" "/>
    <x v="114"/>
    <s v="MLB2087993311"/>
    <s v="Par Bieleta Dianteira Honda Fit 2003 Até 2008 1.4 1.5"/>
    <s v=" "/>
    <n v="69.75"/>
    <s v="Premium"/>
    <s v="Autorizado"/>
    <s v=" "/>
    <s v=" "/>
    <s v=" "/>
    <s v=" "/>
    <s v="Jailton Normandia"/>
    <s v="02735284590"/>
    <s v="Rua Ancará 516 / 1 Referencia: Ok - CEP 04962160 - Vila do Sol, São Paulo, São Paulo"/>
    <s v="São Paulo"/>
    <s v="São Paulo"/>
    <s v="04962160"/>
    <s v="Brasil"/>
    <s v="Mercado Envios Full"/>
    <s v="30 de março | 18:29"/>
    <s v="1 de abril | 11:09"/>
    <s v="Mercado Envios"/>
    <s v="MEL42153072129LMFFF01"/>
    <s v=" "/>
    <s v=" "/>
    <s v=" "/>
    <s v=" "/>
    <s v=" "/>
    <s v=" "/>
    <s v=" "/>
    <s v="Não"/>
    <s v=""/>
    <s v="Não"/>
  </r>
  <r>
    <s v="2000005368768272"/>
    <s v="30 de março de 2023 02:47 hs."/>
    <s v="Entregue"/>
    <s v="Chegou em 31 de março"/>
    <s v="Não"/>
    <n v="1"/>
    <n v="85.9"/>
    <s v=""/>
    <n v="-14.6"/>
    <n v="-18.45"/>
    <s v=""/>
    <n v="52.85"/>
    <s v="Sim"/>
    <x v="115"/>
    <s v="MLB2121483626"/>
    <s v="Cabo Embreagem Peugeot 206 1.4 E 1.6 Chassi 10556/..."/>
    <s v=" "/>
    <n v="85.9"/>
    <s v="Premium"/>
    <s v="Não emitida"/>
    <s v="Roger Pereira"/>
    <s v="CPF 88113590153"/>
    <s v="Quadra SQN 314 Bloco J SN - Edifício Sagarana, Brasília - CEP: 70767100, Distrito Federal"/>
    <s v=" "/>
    <s v="Roger Pereira"/>
    <s v="88113590153"/>
    <s v="Quadra SQN 314 Bloco J SN / Edifício Sagarana Referencia: entregar portaria - CEP 70767100 - Asa Norte, Brasília, Distrito Federal"/>
    <s v="Brasília"/>
    <s v="Distrito Federal"/>
    <s v="70767100"/>
    <s v="Brasil"/>
    <s v="Correios e pontos de envio"/>
    <s v="31 de março | 00:32"/>
    <s v="31 de março | 16:49"/>
    <s v="Mercado Envios"/>
    <s v="MEL42152322265LMXDF01"/>
    <s v=" "/>
    <s v=" "/>
    <s v=" "/>
    <s v=" "/>
    <s v=" "/>
    <s v=" "/>
    <s v=" "/>
    <s v="Não"/>
    <s v=""/>
    <s v="Não"/>
  </r>
  <r>
    <s v="2000005376383678"/>
    <s v="30 de março de 2023 01:36 hs."/>
    <s v="Entregue"/>
    <s v="Chegou em 31 de março"/>
    <s v="Não"/>
    <n v="1"/>
    <n v="85.83"/>
    <s v=""/>
    <n v="-14.59"/>
    <n v="-26.45"/>
    <s v=""/>
    <n v="44.79"/>
    <s v=" "/>
    <x v="36"/>
    <s v="MLB2860180908"/>
    <s v="Par Morceguinho Dianteiro Prisma 2007 A 2012"/>
    <s v=" "/>
    <n v="85.83"/>
    <s v="Premium"/>
    <s v="Autorizado"/>
    <s v=" "/>
    <s v=" "/>
    <s v=" "/>
    <s v=" "/>
    <s v="Marcio Jose farias santos"/>
    <s v="95736190591"/>
    <s v="Rua Aristeu de Oliveira 131 / Oficina Referencia: Placa Com Vando Auto Cento E Burracharia - CEP 38770000 - Maria Jose De Paula, João Pinheiro, Minas Gerais"/>
    <s v="João Pinheiro"/>
    <s v="Minas Gerais"/>
    <s v="38770000"/>
    <s v="Brasil"/>
    <s v="Mercado Envios Full"/>
    <s v="30 de março | 06:35"/>
    <s v="31 de março | 15:52"/>
    <s v="Mercado Envios"/>
    <s v="MEL42155553721LMFFF01"/>
    <s v=" "/>
    <s v=" "/>
    <s v=" "/>
    <s v=" "/>
    <s v=" "/>
    <s v=" "/>
    <s v=" "/>
    <s v="Não"/>
    <s v=""/>
    <s v="Não"/>
  </r>
  <r>
    <s v="2000005376217282"/>
    <s v="30 de março de 2023 00:32 hs."/>
    <s v="Entregue"/>
    <s v="Chegou em 31 de março"/>
    <s v="Não"/>
    <n v="1"/>
    <n v="85.83"/>
    <s v=""/>
    <n v="-14.59"/>
    <n v="-26.45"/>
    <s v=""/>
    <n v="44.79"/>
    <s v="Sim"/>
    <x v="36"/>
    <s v="MLB2860180908"/>
    <s v="Par Morceguinho Dianteiro Prisma 2007 A 2012"/>
    <s v=" "/>
    <n v="85.83"/>
    <s v="Premium"/>
    <s v="Autorizado"/>
    <s v=" "/>
    <s v=" "/>
    <s v=" "/>
    <s v=" "/>
    <s v="carlos ricardo nunes balestera"/>
    <s v="46871942068"/>
    <s v="RUA CONSELHEIRO PINTO LIMA 64 / CEP 96200530 - Rio Grande, Rio Grande do Sul"/>
    <s v="Rio Grande"/>
    <s v="Rio Grande do Sul"/>
    <s v="96200530"/>
    <s v="Brasil"/>
    <s v="Mercado Envios Full"/>
    <s v="30 de março | 14:36"/>
    <s v="31 de março | 14:34"/>
    <s v="Mercado Envios"/>
    <s v="MEL42155497076LMFFF01"/>
    <s v="https://myaccount.mercadolivre.com.br/shipments/42155497076/detail"/>
    <s v=" "/>
    <s v=" "/>
    <s v=" "/>
    <s v=" "/>
    <s v=" "/>
    <s v=" "/>
    <s v="Não"/>
    <s v=""/>
    <s v="Não"/>
  </r>
  <r>
    <s v="2000004326081665"/>
    <s v="29 de março de 2023 23:59 hs."/>
    <s v="Entregue"/>
    <s v="Chegou em 31 de março"/>
    <s v="Sim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jonathan henrique"/>
    <s v="46721188864"/>
    <s v="Avenida Antonio Fazanaro 700 / bloco 06 ap 201 - CEP 13425098 - Água Branca, Piracicaba, São Paulo"/>
    <s v="Piracicaba"/>
    <s v="São Paulo"/>
    <s v="13425098"/>
    <s v="Brasil"/>
    <s v="Mercado Envios Full"/>
    <s v="31 de março | 00:22"/>
    <s v="31 de março | 11:40"/>
    <s v="Mercado Envios"/>
    <s v="MEL42155448944LMFFF01"/>
    <s v=" "/>
    <s v=" "/>
    <s v=" "/>
    <s v=" "/>
    <s v=" "/>
    <s v=" "/>
    <s v=" "/>
    <s v="Não"/>
    <s v=""/>
    <s v="Não"/>
  </r>
  <r>
    <s v="2000005375998708"/>
    <s v="29 de março de 2023 23:35 hs."/>
    <s v="Entregue"/>
    <s v="Chegou em 31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Andrea Oliveira"/>
    <s v="29834009801"/>
    <s v="Caminho 25 10 / CEP 45655252 - Ilhéus II, Ilhéus, Bahia"/>
    <s v="Ilhéus"/>
    <s v="Bahia"/>
    <s v="45655252"/>
    <s v="Brasil"/>
    <s v="Mercado Envios Full"/>
    <s v="30 de março | 02:29"/>
    <s v="31 de março | 11:36"/>
    <s v="Mercado Envios"/>
    <s v="MEL42155396627LMFFF01"/>
    <s v=" "/>
    <s v=" "/>
    <s v=" "/>
    <s v=" "/>
    <s v=" "/>
    <s v=" "/>
    <s v=" "/>
    <s v="Não"/>
    <s v=""/>
    <s v="Não"/>
  </r>
  <r>
    <s v="2000005375916932"/>
    <s v="29 de março de 2023 23:17 hs."/>
    <s v="A caminho"/>
    <s v="Chega terça-feira dia 4 de abril"/>
    <s v="Não"/>
    <n v="1"/>
    <n v="260"/>
    <n v="14.05"/>
    <n v="-44.2"/>
    <n v="-34.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Luiz Otávio Pantoja De Lima Otávio"/>
    <s v="33304912215"/>
    <s v="Rua do Rosário SN / la torre Referencia: la torre pub - CEP 68785000 - Centro, Colares, Pará"/>
    <s v="Colares"/>
    <s v="Pará"/>
    <s v="68785000"/>
    <s v="Brasil"/>
    <s v="Mercado Envios Full"/>
    <s v="30 de março | 21:20"/>
    <s v=" "/>
    <s v="Mercado Envios"/>
    <s v="MEL42155373726LMFFF01"/>
    <s v=" "/>
    <s v=" "/>
    <s v=" "/>
    <s v=" "/>
    <s v=" "/>
    <s v=" "/>
    <s v=" "/>
    <s v="Não"/>
    <s v=""/>
    <s v="Não"/>
  </r>
  <r>
    <s v="2000005375908006"/>
    <s v="29 de março de 2023 23:14 hs."/>
    <s v="Entregue"/>
    <s v="Chegou em 31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Agda Jesus dos Reis"/>
    <s v="74126695591"/>
    <s v="Rua do Chimarrão 19 / Estivas do Buris - CEP 42827160 - Nova Abrantes (Abrantes), Camaçari, Bahia"/>
    <s v="Camaçari"/>
    <s v="Bahia"/>
    <s v="42827160"/>
    <s v="Brasil"/>
    <s v="Mercado Envios Full"/>
    <s v="30 de março | 23:44"/>
    <s v="31 de março | 11:36"/>
    <s v="Mercado Envios"/>
    <s v="MEL42155373302LMFFF01"/>
    <s v=" "/>
    <s v=" "/>
    <s v=" "/>
    <s v=" "/>
    <s v=" "/>
    <s v=" "/>
    <s v=" "/>
    <s v="Não"/>
    <s v=""/>
    <s v="Não"/>
  </r>
  <r>
    <s v="2000005375861786"/>
    <s v="29 de março de 2023 23:04 hs."/>
    <s v="Entregue"/>
    <s v="Chegou em 31 de março"/>
    <s v="Não"/>
    <n v="1"/>
    <n v="237.9"/>
    <s v=""/>
    <n v="-40.44"/>
    <n v="-20.45"/>
    <s v=""/>
    <n v="177.01"/>
    <s v=" "/>
    <x v="19"/>
    <s v="MLB2609815607"/>
    <s v="Kit Rolamento Eixo Traseiro C/ Bucha Peugeot 206 47mm"/>
    <s v=" "/>
    <n v="237.9"/>
    <s v="Premium"/>
    <s v="Autorizado"/>
    <s v=" "/>
    <s v=" "/>
    <s v=" "/>
    <s v=" "/>
    <s v="Cesar Cabral"/>
    <s v="14450009703"/>
    <s v="Rua da Matriz 82 / CEP 22260100 - Botafogo, Rio de Janeiro, Rio de Janeiro"/>
    <s v="Rio de Janeiro"/>
    <s v="Rio de Janeiro"/>
    <s v="22260100"/>
    <s v="Brasil"/>
    <s v="Mercado Envios Full"/>
    <s v="30 de março | 18:07"/>
    <s v="31 de março | 12:46"/>
    <s v="Mercado Envios"/>
    <s v="MEL42155352536LMFFF01"/>
    <s v=" "/>
    <s v=" "/>
    <s v=" "/>
    <s v=" "/>
    <s v=" "/>
    <s v=" "/>
    <s v=" "/>
    <s v="Não"/>
    <s v=""/>
    <s v="Não"/>
  </r>
  <r>
    <s v="2000004325921671"/>
    <s v="29 de março de 2023 22:47 hs."/>
    <s v="Entregue"/>
    <s v="Chegou em 30 de março"/>
    <s v="Sim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Geisa Santos da Rocha"/>
    <s v="11879674750"/>
    <s v="Rua Santos Dumont 191 / CEP 40730570 - Fazenda Coutos, Salvador, Bahia"/>
    <s v="Salvador"/>
    <s v="Bahia"/>
    <s v="40730570"/>
    <s v="Brasil"/>
    <s v="Mercado Envios Full"/>
    <s v="30 de março | 11:53"/>
    <s v="30 de março | 17:02"/>
    <s v="Mercado Envios"/>
    <s v="MEL42155307045LMFFF01"/>
    <s v=" "/>
    <s v=" "/>
    <s v=" "/>
    <s v=" "/>
    <s v=" "/>
    <s v=" "/>
    <s v=" "/>
    <s v="Não"/>
    <s v=""/>
    <s v="Não"/>
  </r>
  <r>
    <s v="2000004325886045"/>
    <s v="29 de março de 2023 22:33 hs."/>
    <s v="Entregue"/>
    <s v="Chegou em 31 de março"/>
    <s v="Sim"/>
    <n v="1"/>
    <n v="51.99"/>
    <s v=""/>
    <n v="-14.34"/>
    <s v=""/>
    <s v=""/>
    <n v="37.65"/>
    <s v="Sim"/>
    <x v="100"/>
    <s v="MLB2065093286"/>
    <s v="Suporte Coxin Radiador Direito Corsa Frente Montana 2002/12"/>
    <s v=" "/>
    <n v="51.99"/>
    <s v="Premium"/>
    <s v="Autorizado"/>
    <s v=" "/>
    <s v=" "/>
    <s v=" "/>
    <s v=" "/>
    <s v="Thalia Da Silva Rocha"/>
    <s v="16232899717"/>
    <s v="Rua Sebastião Ribeiro de Souza SN / Casa 527A Referencia: Casa fica no lado esquerdo, na rua da loja 1000 opacao depois do colégio abidala portão de alumínio branco - CEP 28893480 - Nova Esperança, Rio das Ostras, Rio de Janeiro"/>
    <s v="Rio das Ostras"/>
    <s v="Rio de Janeiro"/>
    <s v="28893480"/>
    <s v="Brasil"/>
    <s v="Mercado Envios Full"/>
    <s v="30 de março | 13:26"/>
    <s v="31 de março | 09:55"/>
    <s v="Mercado Envios"/>
    <s v="MEL42155284444LMFFF01"/>
    <s v=" "/>
    <s v=" "/>
    <s v=" "/>
    <s v=" "/>
    <s v=" "/>
    <s v=" "/>
    <s v=" "/>
    <s v="Não"/>
    <s v=""/>
    <s v="Não"/>
  </r>
  <r>
    <s v="2000005375681302"/>
    <s v="29 de março de 2023 22:31 hs."/>
    <s v="Entregue"/>
    <s v="Chegou em 30 de março"/>
    <s v="Não"/>
    <n v="1"/>
    <n v="44.05"/>
    <n v="8.91"/>
    <n v="-12.99"/>
    <n v="-8.91"/>
    <s v=""/>
    <n v="31.06"/>
    <s v="Sim"/>
    <x v="45"/>
    <s v="MLB2223305509"/>
    <s v="Terminal Cabo De Engate Golf Golf 2000"/>
    <s v=" "/>
    <n v="44.05"/>
    <s v="Premium"/>
    <s v="Autorizado"/>
    <s v=" "/>
    <s v=" "/>
    <s v=" "/>
    <s v=" "/>
    <s v="Jose Aguiar"/>
    <s v="08065000851"/>
    <s v="Avenida Presidente Kennedy 6272 / Referencia: Premium Moto Peças e Serviços - CEP 11703200 - Tupi, Praia Grande, São Paulo"/>
    <s v="Praia Grande"/>
    <s v="São Paulo"/>
    <s v="11703200"/>
    <s v="Brasil"/>
    <s v="Mercado Envios Full"/>
    <s v="30 de março | 11:34"/>
    <s v="30 de março | 21:38"/>
    <s v="Mercado Envios"/>
    <s v="MEL42155269175LMFFF01"/>
    <s v=" "/>
    <s v=" "/>
    <s v=" "/>
    <s v=" "/>
    <s v=" "/>
    <s v=" "/>
    <s v=" "/>
    <s v="Não"/>
    <s v=""/>
    <s v="Não"/>
  </r>
  <r>
    <s v="2000005375677486"/>
    <s v="29 de março de 2023 22:30 hs."/>
    <s v="Entregue"/>
    <s v="Chegou em 1 de abril"/>
    <s v="Não"/>
    <n v="1"/>
    <n v="70.89"/>
    <n v="29.36"/>
    <n v="-14.01"/>
    <n v="-29.36"/>
    <s v=""/>
    <n v="56.88"/>
    <s v="Sim"/>
    <x v="116"/>
    <s v="MLB2888551772"/>
    <s v="Par Pivô Voyage G5 2008 Em Diante Com Direção Hidraulica"/>
    <s v=" "/>
    <n v="70.89"/>
    <s v="Clássico"/>
    <s v="Não emitida"/>
    <s v="Suelena Nicolau"/>
    <s v="CPF 47193778153"/>
    <s v="Praça jornalista Goiás do Couto 2 SN - eletrônica do tizil, Goiás - CEP: 76600000, Goiás"/>
    <s v=" "/>
    <s v="Suelena Nicolau"/>
    <s v="47193778153"/>
    <s v="Praça jornalista Goiás do Couto 2 SN / eletrônica do tizil Referencia: Em frente à sorveteria cristal - CEP 76600000 - João Francisco, Goiás, Goiás"/>
    <s v="Goiás"/>
    <s v="Goiás"/>
    <s v="76600000"/>
    <s v="Brasil"/>
    <s v="Correios e pontos de envio"/>
    <s v="31 de março | 03:02"/>
    <s v="1 de abril | 10:34"/>
    <s v="Mercado Envios"/>
    <s v="MEL42155266537LMXDF01"/>
    <s v=" "/>
    <s v=" "/>
    <s v=" "/>
    <s v=" "/>
    <s v=" "/>
    <s v=" "/>
    <s v=" "/>
    <s v="Não"/>
    <s v=""/>
    <s v="Não"/>
  </r>
  <r>
    <s v="2000004325828583"/>
    <s v="29 de março de 2023 22:14 hs."/>
    <s v="Entregue"/>
    <s v="Chegou em 30 de março"/>
    <s v="Sim"/>
    <n v="1"/>
    <n v="78.97"/>
    <n v="15.9"/>
    <n v="-18.920000000000002"/>
    <s v=""/>
    <s v=""/>
    <n v="75.95"/>
    <s v=" "/>
    <x v="117"/>
    <s v="MLB3164089269"/>
    <s v="Kit Alavanca Cambio Saveiro Cht Ap G1 G2 G3"/>
    <s v=" "/>
    <n v="78.97"/>
    <s v="Premium"/>
    <s v="Autorizado"/>
    <s v="alexandre aparecido favareto"/>
    <s v="CPF 27980013824"/>
    <s v="Joaquim Manoel de Macedo 739, Caieiras - CEP: 07714600, São Paulo"/>
    <s v=" "/>
    <s v="alexandre aparecido favareto"/>
    <s v="27980013824"/>
    <s v="Rua Joaquim Manoel de Macedo 733 / Casa - CEP 07714600 - Serpa, Caieiras, São Paulo"/>
    <s v="Caieiras"/>
    <s v="São Paulo"/>
    <s v="07714600"/>
    <s v="Brasil"/>
    <s v="Mercado Envios Flex"/>
    <s v="30 de março | 15:41"/>
    <s v="30 de março | 18:03"/>
    <s v="DOUGLAS MATOS"/>
    <s v="42155225167"/>
    <s v=" "/>
    <s v=" "/>
    <s v=" "/>
    <s v=" "/>
    <s v=" "/>
    <s v=" "/>
    <s v=" "/>
    <s v="Não"/>
    <s v=""/>
    <s v="Não"/>
  </r>
  <r>
    <s v="2000005375519290"/>
    <s v="29 de março de 2023 22:02 hs."/>
    <s v="Entregue"/>
    <s v="Chegou em 30 de março"/>
    <s v="Não"/>
    <n v="1"/>
    <n v="46.41"/>
    <n v="10.96"/>
    <n v="-13.39"/>
    <n v="-10.96"/>
    <s v=""/>
    <n v="33.020000000000003"/>
    <s v=" "/>
    <x v="8"/>
    <s v="MLB1984651009"/>
    <s v="Par Kit Rolamento Roda Traseira Corsa 1.4 8/16v 1994 A 2002"/>
    <s v=" "/>
    <n v="46.41"/>
    <s v="Premium"/>
    <s v="Autorizado"/>
    <s v=" "/>
    <s v=" "/>
    <s v=" "/>
    <s v=" "/>
    <s v="DAIANE RODRIGUES"/>
    <s v="05812322830"/>
    <s v="Rua Ana Ventura Nitão 462 / CEP 06290040 - Ayrosa, Osasco, São Paulo"/>
    <s v="Osasco"/>
    <s v="São Paulo"/>
    <s v="06290040"/>
    <s v="Brasil"/>
    <s v="Mercado Envios Full"/>
    <s v="30 de março | 13:30"/>
    <s v="30 de março | 20:14"/>
    <s v="Mercado Envios"/>
    <s v="MEL42155199773LMFFF01"/>
    <s v=" "/>
    <s v=" "/>
    <s v=" "/>
    <s v=" "/>
    <s v=" "/>
    <s v=" "/>
    <s v=" "/>
    <s v="Não"/>
    <s v=""/>
    <s v="Não"/>
  </r>
  <r>
    <s v="2000005375468298"/>
    <s v="29 de março de 2023 21:53 hs."/>
    <s v="Entregue"/>
    <s v="Chegou em 31 de março"/>
    <s v="Não"/>
    <n v="1"/>
    <n v="99.89"/>
    <s v=""/>
    <n v="-11.99"/>
    <n v="-17.95"/>
    <s v=""/>
    <n v="69.95"/>
    <s v=" "/>
    <x v="46"/>
    <s v="MLB3266325879"/>
    <s v="Bomba Combustível Gasolina Fiorino Furgão 1997 A 2002"/>
    <s v=" "/>
    <n v="99.89"/>
    <s v="Clássico"/>
    <s v="Não emitida"/>
    <s v="Sonia Pires"/>
    <s v="CPF 04057691804"/>
    <s v="Rua Victório Dinazio 295 - Casa, Jundiaí - CEP: 13212052, São Paulo"/>
    <s v=" "/>
    <s v="Sonia Pires"/>
    <s v="04057691804"/>
    <s v="Rua Victório Dinazio 295 / Casa - CEP 13212052 - Jardim Tannus, Jundiaí, São Paulo"/>
    <s v="Jundiaí"/>
    <s v="São Paulo"/>
    <s v="13212052"/>
    <s v="Brasil"/>
    <s v="Correios e pontos de envio"/>
    <s v="30 de março | 22:25"/>
    <s v="31 de março | 11:31"/>
    <s v="Mercado Envios"/>
    <s v="MEL42155174191LMXDF01"/>
    <s v=" "/>
    <s v=" "/>
    <s v=" "/>
    <s v=" "/>
    <s v=" "/>
    <s v=" "/>
    <s v=" "/>
    <s v="Não"/>
    <s v=""/>
    <s v="Não"/>
  </r>
  <r>
    <s v="2000005375372456"/>
    <s v="29 de março de 2023 21:36 hs."/>
    <s v="Entregue"/>
    <s v="Chegou em 30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Gregory Junior Rangel Vera"/>
    <s v="70710028270"/>
    <s v="Rua João Perlini 32 / CEP 13299146 - Rio das Pedras, Itupeva, São Paulo"/>
    <s v="Itupeva"/>
    <s v="São Paulo"/>
    <s v="13299146"/>
    <s v="Brasil"/>
    <s v="Mercado Envios Full"/>
    <s v="30 de março | 02:36"/>
    <s v="30 de março | 15:57"/>
    <s v="Mercado Envios"/>
    <s v="MEL42155142388LMFFF01"/>
    <s v=" "/>
    <s v=" "/>
    <s v=" "/>
    <s v=" "/>
    <s v=" "/>
    <s v=" "/>
    <s v=" "/>
    <s v="Não"/>
    <s v=""/>
    <s v="Não"/>
  </r>
  <r>
    <s v="2000004325729941"/>
    <s v="29 de março de 2023 21:35 hs."/>
    <s v="Entregue"/>
    <s v="Chegou em 30 de março"/>
    <s v="Sim"/>
    <n v="2"/>
    <n v="102.3"/>
    <n v="5.98"/>
    <n v="-28.4"/>
    <n v="-5.98"/>
    <s v=""/>
    <n v="73.900000000000006"/>
    <s v="Sim"/>
    <x v="20"/>
    <s v="MLB1748144147"/>
    <s v="Kit Rolamento Roda Traseira Escort 94 Fiesta 95 Ka 97"/>
    <s v=" "/>
    <n v="51.15"/>
    <s v="Premium"/>
    <s v="Autorizado"/>
    <s v=" "/>
    <s v=" "/>
    <s v=" "/>
    <s v=" "/>
    <s v="Rose Rodrigues"/>
    <s v="08878805840"/>
    <s v="Praça Itapetinga 78 / casa A Referencia: Rua de cima padaria Galdino - CEP 12951241 - Jardim das Cerejeiras, Atibaia, São Paulo"/>
    <s v="Atibaia"/>
    <s v="São Paulo"/>
    <s v="12951241"/>
    <s v="Brasil"/>
    <s v="Mercado Envios Full"/>
    <s v="30 de março | 01:19"/>
    <s v="30 de março | 10:48"/>
    <s v="Mercado Envios"/>
    <s v="MEL42155128805LMFFF01"/>
    <s v=" "/>
    <s v=" "/>
    <s v=" "/>
    <s v=" "/>
    <s v=" "/>
    <s v=" "/>
    <s v=" "/>
    <s v="Não"/>
    <s v=""/>
    <s v="Não"/>
  </r>
  <r>
    <s v="2000005375320318"/>
    <s v="29 de março de 2023 21:32 hs."/>
    <s v="Entregue"/>
    <s v="Chegou em 31 de março"/>
    <s v="Não"/>
    <n v="1"/>
    <n v="379.99"/>
    <s v=""/>
    <n v="-64.599999999999994"/>
    <n v="-26.45"/>
    <s v=""/>
    <n v="288.94"/>
    <s v="Sim"/>
    <x v="118"/>
    <s v="MLB2966276618"/>
    <s v="Par Bandeja Inferior Fiat Tempra Sw"/>
    <s v=" "/>
    <n v="379.99"/>
    <s v="Premium"/>
    <s v="Não emitida"/>
    <s v="FÁBIO Junor Cosme da Silva"/>
    <s v="CPF 22354192835"/>
    <s v="afonso pedro de oliveira 47, taubate - CEP: 12092200, São Paulo"/>
    <s v=" "/>
    <s v="FÁBIO Junor Cosme da Silva"/>
    <s v="22354192835"/>
    <s v="Rua Tarquinio Assis Filho 37 / CEP 12285430 - Residencial Esperança, Caçapava, São Paulo"/>
    <s v="Caçapava"/>
    <s v="São Paulo"/>
    <s v="12285430"/>
    <s v="Brasil"/>
    <s v="Correios e pontos de envio"/>
    <s v="31 de março | 00:47"/>
    <s v="31 de março | 11:35"/>
    <s v="Mercado Envios"/>
    <s v="MEL42155120640LMXDF01"/>
    <s v=" "/>
    <s v=" "/>
    <s v=" "/>
    <s v=" "/>
    <s v=" "/>
    <s v=" "/>
    <s v=" "/>
    <s v="Não"/>
    <s v=""/>
    <s v="Não"/>
  </r>
  <r>
    <s v="2000004325716387"/>
    <s v="29 de março de 2023 21:30 hs."/>
    <s v="Entregue"/>
    <s v="Chegou em 30 de março"/>
    <s v="Sim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Bruna Aguiar"/>
    <s v="14534007701"/>
    <s v="Rua José Clemente 126 / CEP 26570440 - Banco de Areia, Mesquita, Rio de Janeiro"/>
    <s v="Mesquita"/>
    <s v="Rio de Janeiro"/>
    <s v="26570440"/>
    <s v="Brasil"/>
    <s v="Mercado Envios Full"/>
    <s v="30 de março | 02:23"/>
    <s v="30 de março | 14:26"/>
    <s v="Mercado Envios"/>
    <s v="MEL42155114321LMFFF01"/>
    <s v=" "/>
    <s v=" "/>
    <s v=" "/>
    <s v=" "/>
    <s v=" "/>
    <s v=" "/>
    <s v=" "/>
    <s v="Não"/>
    <s v=""/>
    <s v="Não"/>
  </r>
  <r>
    <s v="2000004325703267"/>
    <s v="29 de março de 2023 21:24 hs."/>
    <s v="A caminho"/>
    <s v="Chega segunda-feira dia 3 de abril"/>
    <s v="Sim"/>
    <n v="1"/>
    <n v="304.57"/>
    <n v="34.07"/>
    <n v="-51.78"/>
    <n v="-60.52"/>
    <s v=""/>
    <n v="226.34"/>
    <s v=" "/>
    <x v="119"/>
    <s v="MLB2977415866"/>
    <s v="Par Bandeja Inferior Peugeot Partner"/>
    <s v=" "/>
    <n v="304.57"/>
    <s v="Premium"/>
    <s v="Não emitida"/>
    <s v="Joao Albuquerque"/>
    <s v="CPF 70805822534"/>
    <s v="Rua Da Mata Projetada 1 128 - Me ligar quando estiver chegando, Santa Cruz Cabrália - CEP: 45807000, Bahia"/>
    <s v=" "/>
    <s v="Joao Albuquerque"/>
    <s v="70805822534"/>
    <s v="travessa da mata antiga faculdade 128 / TRAVESSA DA MATA  ANTIGA FACULDADE - CEP 45807000 - coroa vermelha, Santa Cruz Cabrália, Bahia"/>
    <s v="Santa Cruz Cabrália"/>
    <s v="Bahia"/>
    <s v="45807000"/>
    <s v="Brasil"/>
    <s v="Correios e pontos de envio"/>
    <s v="31 de março | 03:25"/>
    <s v=" "/>
    <s v="Mercado Envios"/>
    <s v="MEL42155108530LMXDF01"/>
    <s v=" "/>
    <s v=" "/>
    <s v=" "/>
    <s v=" "/>
    <s v=" "/>
    <s v=" "/>
    <s v=" "/>
    <s v="Não"/>
    <s v=""/>
    <s v="Não"/>
  </r>
  <r>
    <s v="2000005375265862"/>
    <s v="29 de março de 2023 21:22 hs."/>
    <s v="A caminho"/>
    <s v="Chega entre os dias 4 e 5 de abril"/>
    <s v="Não"/>
    <n v="1"/>
    <n v="379.99"/>
    <s v=""/>
    <n v="-64.599999999999994"/>
    <n v="-26.45"/>
    <s v=""/>
    <n v="288.94"/>
    <s v="Sim"/>
    <x v="118"/>
    <s v="MLB2966276618"/>
    <s v="Par Bandeja Inferior Fiat Tempra Sw"/>
    <s v=" "/>
    <n v="379.99"/>
    <s v="Premium"/>
    <s v="Não emitida"/>
    <s v="Fernando Da Silva"/>
    <s v="CPF 80726828068"/>
    <s v="rua santa cruz 1333 - Casa, balneario Pinhal - CEP: 95599000, Rio Grande do Sul"/>
    <s v=" "/>
    <s v="Fernando Da Silva"/>
    <s v="80726828068"/>
    <s v="Rua Santa Cruz 1333 / casa - CEP 95599000 - magistério, Balneário Pinhal, Rio Grande do Sul"/>
    <s v="Balneário Pinhal"/>
    <s v="Rio Grande do Sul"/>
    <s v="95599000"/>
    <s v="Brasil"/>
    <s v="Correios e pontos de envio"/>
    <s v="31 de março | 02:12"/>
    <s v=" "/>
    <s v="Mercado Envios"/>
    <s v="MEL42155095175LMXDF01"/>
    <s v=" "/>
    <s v=" "/>
    <s v=" "/>
    <s v=" "/>
    <s v=" "/>
    <s v=" "/>
    <s v=" "/>
    <s v="Não"/>
    <s v=""/>
    <s v="Não"/>
  </r>
  <r>
    <s v="2000005375251722"/>
    <s v="29 de março de 2023 21:19 hs."/>
    <s v="Entregue"/>
    <s v="Chegou em 30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Rodrigo Rufino"/>
    <s v="02418115542"/>
    <s v="Rua do Atum 30 / casa - CEP 40436710 - Massaranduba, Salvador, Bahia"/>
    <s v="Salvador"/>
    <s v="Bahia"/>
    <s v="40436710"/>
    <s v="Brasil"/>
    <s v="Mercado Envios Full"/>
    <s v="30 de março | 00:44"/>
    <s v="30 de março | 14:30"/>
    <s v="Mercado Envios"/>
    <s v="MEL42155087019LMFFF01"/>
    <s v=" "/>
    <s v=" "/>
    <s v=" "/>
    <s v=" "/>
    <s v=" "/>
    <s v=" "/>
    <s v=" "/>
    <s v="Não"/>
    <s v=""/>
    <s v="Não"/>
  </r>
  <r>
    <s v="2000005375229024"/>
    <s v="29 de março de 2023 21:17 hs."/>
    <s v="Entregue"/>
    <s v="Chegou em 31 de março"/>
    <s v="Não"/>
    <n v="1"/>
    <n v="56.43"/>
    <n v="10.8"/>
    <n v="-15.09"/>
    <n v="-10.8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Ana Carolina de Carvalho"/>
    <s v="06948879608"/>
    <s v="Rua Antônio Peixoto 132 / CEP 30881030 - Coqueiros, Belo Horizonte, Minas Gerais"/>
    <s v="Belo Horizonte"/>
    <s v="Minas Gerais"/>
    <s v="30881030"/>
    <s v="Brasil"/>
    <s v="Mercado Envios Full"/>
    <s v="30 de março | 16:23"/>
    <s v="31 de março | 14:17"/>
    <s v="Mercado Envios"/>
    <s v="MEL42155085292LMFFF01"/>
    <s v=" "/>
    <s v=" "/>
    <s v=" "/>
    <s v=" "/>
    <s v=" "/>
    <s v=" "/>
    <s v=" "/>
    <s v="Não"/>
    <s v=""/>
    <s v="Não"/>
  </r>
  <r>
    <s v="2000005375250496"/>
    <s v="29 de março de 2023 21:17 hs."/>
    <s v="A caminho"/>
    <s v="Chegará hoje"/>
    <s v="Não"/>
    <n v="1"/>
    <n v="20.5"/>
    <n v="28.5"/>
    <n v="-7.96"/>
    <n v="-28.5"/>
    <s v=""/>
    <n v="12.54"/>
    <s v="Sim"/>
    <x v="25"/>
    <s v="MLB2748587310"/>
    <s v="Capa De Pedal Freio E Embreagem Citroen C3"/>
    <s v=" "/>
    <n v="20.5"/>
    <s v="Clássico"/>
    <s v="Autorizado"/>
    <s v=" "/>
    <s v=" "/>
    <s v=" "/>
    <s v=" "/>
    <s v="Steverson Louzada"/>
    <s v="13937036741"/>
    <s v="Rua Carlos Lindenberg 94 / ed.liberty apto 302 Referencia: Frente a Praça nilze Mendes / praça da Estácio - CEP 29092110 - Jardim Camburi, Vitória, Espírito Santo"/>
    <s v="Vitória"/>
    <s v="Espírito Santo"/>
    <s v="29092110"/>
    <s v="Brasil"/>
    <s v="Mercado Envios Full"/>
    <s v="31 de março | 00:41"/>
    <s v=" "/>
    <s v="Mercado Envios"/>
    <s v="MEL42155081415LMFFF01"/>
    <s v=" "/>
    <s v=" "/>
    <s v=" "/>
    <s v=" "/>
    <s v=" "/>
    <s v=" "/>
    <s v=" "/>
    <s v="Não"/>
    <s v=""/>
    <s v="Não"/>
  </r>
  <r>
    <s v="2000005375058540"/>
    <s v="29 de março de 2023 20:47 hs."/>
    <s v="Entregue"/>
    <s v="Chegou em 31 de março"/>
    <s v="Não"/>
    <n v="1"/>
    <n v="21.39"/>
    <n v="13.5"/>
    <n v="-9.14"/>
    <n v="-13.5"/>
    <s v=""/>
    <n v="12.25"/>
    <s v="Sim"/>
    <x v="32"/>
    <s v="MLB2070840029"/>
    <s v="Reparo Bucha Cabo Marcha Celta Prisma Montana Astra Agile"/>
    <s v=" "/>
    <n v="21.39"/>
    <s v="Premium"/>
    <s v="Não emitida"/>
    <s v="Emanoel Moura Santos Santos"/>
    <s v="CPF 46351620520"/>
    <s v="Rua Belchior Moreira, 34 34 - Casa Fundos, Rio de Janeiro - CEP: 21675490, Rio de Janeiro"/>
    <s v=" "/>
    <s v="Emanoel Moura Santos Santos"/>
    <s v="46351620520"/>
    <s v="Rua Belchior Moreira 34 / CASA FUNDOS Referencia: ATRÁS DO SHOPPING JARDIM GUADALUPE.Próximo ao SESI HÓNORIO GURGEL, - CEP 21675490 - Guadalupe, Rio de Janeiro, Rio de Janeiro"/>
    <s v="Rio de Janeiro"/>
    <s v="Rio de Janeiro"/>
    <s v="21675490"/>
    <s v="Brasil"/>
    <s v="Correios e pontos de envio"/>
    <s v="31 de março | 00:27"/>
    <s v="31 de março | 18:26"/>
    <s v="Mercado Envios"/>
    <s v="MEL42155010340LMXDF01"/>
    <s v=" "/>
    <s v=" "/>
    <s v=" "/>
    <s v=" "/>
    <s v=" "/>
    <s v=" "/>
    <s v=" "/>
    <s v="Não"/>
    <s v=""/>
    <s v="Não"/>
  </r>
  <r>
    <s v="2000005374970434"/>
    <s v="29 de março de 2023 20:33 hs."/>
    <s v="Entregue"/>
    <s v="Chegou em 31 de março"/>
    <s v="Não"/>
    <n v="1"/>
    <n v="69.75"/>
    <n v="28.4"/>
    <n v="-17.36"/>
    <n v="-28.4"/>
    <s v=""/>
    <n v="52.39"/>
    <s v=" "/>
    <x v="114"/>
    <s v="MLB2087993311"/>
    <s v="Par Bieleta Dianteira Honda Fit 2003 Até 2008 1.4 1.5"/>
    <s v=" "/>
    <n v="69.75"/>
    <s v="Premium"/>
    <s v="Autorizado"/>
    <s v=" "/>
    <s v=" "/>
    <s v=" "/>
    <s v=" "/>
    <s v="Mario Policarpo Vargas"/>
    <s v="24242390963"/>
    <s v="Rua Ediberto Celestino de Oliveira 3045 / vila planalto - CEP 79826150 - Vila Planalto, Dourados, Mato Grosso do Sul"/>
    <s v="Dourados"/>
    <s v="Mato Grosso do Sul"/>
    <s v="79826150"/>
    <s v="Brasil"/>
    <s v="Mercado Envios Full"/>
    <s v="30 de março | 00:18"/>
    <s v="31 de março | 11:28"/>
    <s v="Mercado Envios"/>
    <s v="MEL42154971964LMFFF01"/>
    <s v=" "/>
    <s v=" "/>
    <s v=" "/>
    <s v=" "/>
    <s v=" "/>
    <s v=" "/>
    <s v=" "/>
    <s v="Não"/>
    <s v=""/>
    <s v="Não"/>
  </r>
  <r>
    <s v="2000005374959018"/>
    <s v="29 de março de 2023 20:32 hs."/>
    <s v="Entregue"/>
    <s v="Chegou em 31 de março"/>
    <s v="Não"/>
    <n v="1"/>
    <n v="297.89999999999998"/>
    <s v=""/>
    <n v="-50.64"/>
    <n v="-20.45"/>
    <s v=""/>
    <n v="226.81"/>
    <s v="Sim"/>
    <x v="18"/>
    <s v="MLB1918238327"/>
    <s v="Cabo De Marcha Trambulador Agile E Montana Novo 2009 A 2014"/>
    <s v=" "/>
    <n v="297.89999999999998"/>
    <s v="Premium"/>
    <s v="Autorizado"/>
    <s v=" "/>
    <s v=" "/>
    <s v=" "/>
    <s v=" "/>
    <s v="Rodrigo Morales De Lima"/>
    <s v="02824358084"/>
    <s v="Rua Cruz Secco 179 / CEP 96045480 - Fragata, Pelotas, Rio Grande do Sul"/>
    <s v="Pelotas"/>
    <s v="Rio Grande do Sul"/>
    <s v="96045480"/>
    <s v="Brasil"/>
    <s v="Mercado Envios Full"/>
    <s v="30 de março | 14:44"/>
    <s v="31 de março | 15:17"/>
    <s v="Mercado Envios"/>
    <s v="MEL42154959341LMFFF01"/>
    <s v=" "/>
    <s v=" "/>
    <s v=" "/>
    <s v=" "/>
    <s v=" "/>
    <s v=" "/>
    <s v=" "/>
    <s v="Não"/>
    <s v=""/>
    <s v="Não"/>
  </r>
  <r>
    <s v="2000005374958910"/>
    <s v="29 de março de 2023 20:32 hs."/>
    <s v="Entregue"/>
    <s v="Chegou em 30 de março"/>
    <s v="Não"/>
    <n v="1"/>
    <n v="54.87"/>
    <n v="10.96"/>
    <n v="-12.08"/>
    <n v="-10.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Douglas A Tadeo"/>
    <s v="48535493824"/>
    <s v="Rua Guaracy Paulino de Oliveira 250 / ra - CEP 13908190 - Centro (Arcadas), Amparo, São Paulo"/>
    <s v="Amparo"/>
    <s v="São Paulo"/>
    <s v="13908190"/>
    <s v="Brasil"/>
    <s v="Mercado Envios Full"/>
    <s v="29 de março | 23:58"/>
    <s v="30 de março | 13:20"/>
    <s v="Mercado Envios"/>
    <s v="MEL42154968904LMFFF01"/>
    <s v=" "/>
    <s v=" "/>
    <s v=" "/>
    <s v=" "/>
    <s v=" "/>
    <s v=" "/>
    <s v=" "/>
    <s v="Não"/>
    <s v=""/>
    <s v="Não"/>
  </r>
  <r>
    <s v="2000005374813726"/>
    <s v="29 de março de 2023 20:11 hs."/>
    <s v="Você cancelou a venda"/>
    <s v="Cancelada porque não há estoque disponível."/>
    <s v="Não"/>
    <n v="0"/>
    <n v="355.62"/>
    <n v="38"/>
    <n v="-60.46"/>
    <n v="-76.95"/>
    <n v="-256.20999999999998"/>
    <n v="0"/>
    <s v=" "/>
    <x v="120"/>
    <s v="MLB3058440282"/>
    <s v="Par Bandeja Inferior Xsara Picasso 2001 A 2011 Com Pivô"/>
    <s v=" "/>
    <n v="355.62"/>
    <s v="Premium"/>
    <s v="Não emitida"/>
    <s v="Aldryn Luis De Jesus Cardiso Cardoso"/>
    <s v="CPF 69682100534"/>
    <s v="Quadra 7 1200 - Aldo escapamento, gama - CEP: 72445070, Distrito Federal"/>
    <s v=" "/>
    <s v="Aldryn Luis De Jesus Cardiso Cardoso"/>
    <s v="69682100534"/>
    <s v=" "/>
    <s v="Brasília"/>
    <s v="Distrito Federal"/>
    <s v="7244507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374804974"/>
    <s v="29 de março de 2023 20:09 hs."/>
    <s v="A caminho"/>
    <s v="Chegará hoje"/>
    <s v="Não"/>
    <n v="1"/>
    <n v="247.05"/>
    <s v=""/>
    <n v="-29.65"/>
    <n v="-26.45"/>
    <s v=""/>
    <n v="190.95"/>
    <s v=" "/>
    <x v="121"/>
    <s v="MLB2986685964"/>
    <s v="Par Bandeja Com Pivô New Megane 2007 Em Diante"/>
    <s v=" "/>
    <n v="247.05"/>
    <s v="Clássico"/>
    <s v="Não emitida"/>
    <s v="Liomar Lapa da Silva Lapa"/>
    <s v="CPF 78171385168"/>
    <s v="Quadra G 21, Águas Lindas de Goiás - CEP: 72911807, Goiás"/>
    <s v=" "/>
    <s v="Liomar Lapa da Silva Lapa"/>
    <s v="78171385168"/>
    <s v="Quadra G 21 / CEP 72911807 - Residencial Bethel, Águas Lindas de Goiás, Goiás"/>
    <s v="Águas Lindas de Goiás"/>
    <s v="Goiás"/>
    <s v="72911807"/>
    <s v="Brasil"/>
    <s v="Correios e pontos de envio"/>
    <s v="31 de março | 03:33"/>
    <s v=" "/>
    <s v="Mercado Envios"/>
    <s v="MEL42154893915LMXDF01"/>
    <s v=" "/>
    <s v=" "/>
    <s v=" "/>
    <s v=" "/>
    <s v=" "/>
    <s v=" "/>
    <s v=" "/>
    <s v="Não"/>
    <s v=""/>
    <s v="Não"/>
  </r>
  <r>
    <s v="2000004325489079"/>
    <s v="29 de março de 2023 20:08 hs."/>
    <s v="A caminho"/>
    <s v="Chega entre os dias 2 e 3 de abril"/>
    <s v="Sim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Maria Izabely Gabriel Santos"/>
    <s v="08229049505"/>
    <s v="Avenida Manoel Fernandes 673 / casa de andar - CEP 49260000 - centro, Umbaúba, Sergipe"/>
    <s v="Umbaúba"/>
    <s v="Sergipe"/>
    <s v="49260000"/>
    <s v="Brasil"/>
    <s v="Mercado Envios Full"/>
    <s v="30 de março | 21:20"/>
    <s v=" "/>
    <s v="Mercado Envios"/>
    <s v="MEL42154903726LMFFF01"/>
    <s v=" "/>
    <s v=" "/>
    <s v=" "/>
    <s v=" "/>
    <s v=" "/>
    <s v=" "/>
    <s v=" "/>
    <s v="Não"/>
    <s v=""/>
    <s v="Não"/>
  </r>
  <r>
    <s v="2000005374795326"/>
    <s v="29 de março de 2023 20:06 hs."/>
    <s v="Entregue"/>
    <s v="Chegou em 31 de março"/>
    <s v="Não"/>
    <n v="1"/>
    <n v="297.89999999999998"/>
    <s v=""/>
    <n v="-50.64"/>
    <n v="-20.45"/>
    <s v=""/>
    <n v="226.81"/>
    <s v=" "/>
    <x v="18"/>
    <s v="MLB1918238327"/>
    <s v="Cabo De Marcha Trambulador Agile E Montana Novo 2009 A 2014"/>
    <s v=" "/>
    <n v="297.89999999999998"/>
    <s v="Premium"/>
    <s v="Autorizado"/>
    <s v=" "/>
    <s v=" "/>
    <s v=" "/>
    <s v=" "/>
    <s v="RAFAEL CABRAL"/>
    <s v="40574194894"/>
    <s v="Rua almenaria 82 / casa Referencia: Em frente ao PSF - CEP 44900000 - alto do Moura, Irecê, Bahia"/>
    <s v="Irecê"/>
    <s v="Bahia"/>
    <s v="44900000"/>
    <s v="Brasil"/>
    <s v="Mercado Envios Full"/>
    <s v="30 de março | 02:08"/>
    <s v="31 de março | 10:29"/>
    <s v="Mercado Envios"/>
    <s v="MEL42154898744LMFFF01"/>
    <s v=" "/>
    <s v=" "/>
    <s v=" "/>
    <s v=" "/>
    <s v=" "/>
    <s v=" "/>
    <s v=" "/>
    <s v="Não"/>
    <s v=""/>
    <s v="Não"/>
  </r>
  <r>
    <s v="2000005374790724"/>
    <s v="29 de março de 2023 20:05 hs."/>
    <s v="Entregue"/>
    <s v="Chegou em 31 de março"/>
    <s v="Não"/>
    <n v="1"/>
    <n v="42.69"/>
    <n v="18.5"/>
    <n v="-12.76"/>
    <n v="-18.5"/>
    <s v=""/>
    <n v="29.93"/>
    <s v="Sim"/>
    <x v="21"/>
    <s v="MLB2065545134"/>
    <s v="Kit Reparo Bucha Alavanca Câmbio Varão Corsa"/>
    <s v=" "/>
    <n v="42.69"/>
    <s v="Premium"/>
    <s v="Autorizado"/>
    <s v=" "/>
    <s v=" "/>
    <s v=" "/>
    <s v=" "/>
    <s v="Adrinaldo Leite Câmara"/>
    <s v="96983949315"/>
    <s v="Rua Almirante Rubim 1686 / Referencia: Box085 Centro Automotivo - Recebe De 8 Às 17:30 2a a 6a e sábado até meio dia. - CEP 60421105 - Itaoca, Fortaleza, Ceará"/>
    <s v="Fortaleza"/>
    <s v="Ceará"/>
    <s v="60421105"/>
    <s v="Brasil"/>
    <s v="Mercado Envios Full"/>
    <s v="30 de março | 02:08"/>
    <s v="31 de março | 13:34"/>
    <s v="Mercado Envios"/>
    <s v="MEL42154896724LMFFF01"/>
    <s v=" "/>
    <s v=" "/>
    <s v=" "/>
    <s v=" "/>
    <s v=" "/>
    <s v=" "/>
    <s v=" "/>
    <s v="Não"/>
    <s v=""/>
    <s v="Não"/>
  </r>
  <r>
    <s v="2000005374619360"/>
    <s v="29 de março de 2023 19:38 hs."/>
    <s v="A caminho"/>
    <s v="Chega segunda-feira dia 3 de abril"/>
    <s v="Não"/>
    <n v="1"/>
    <n v="79.2"/>
    <s v=""/>
    <n v="-179.85"/>
    <n v="-20.45"/>
    <s v=""/>
    <n v="-121.1"/>
    <s v="Sim"/>
    <x v="38"/>
    <s v="MLB2816519971"/>
    <s v="Cabo De Freio Gol G2 Todos Traseiro 1994 A 2002"/>
    <s v=" "/>
    <n v="79.2"/>
    <s v="Clássico"/>
    <s v="Não emitida"/>
    <s v="rodrigo couto"/>
    <s v="CPF 07700054622"/>
    <s v="Av Geraldo Antônio Borba 751 - casa, Tiros - CEP: 38880000, Minas Gerais"/>
    <s v=" "/>
    <s v="rodrigo couto"/>
    <s v="07700054622"/>
    <s v="Av Geraldo Antônio Borba 751 / casa - CEP 38880000 - Novo Horizonte, Tiros, Minas Gerais"/>
    <s v="Tiros"/>
    <s v="Minas Gerais"/>
    <s v="38880000"/>
    <s v="Brasil"/>
    <s v="Correios e pontos de envio"/>
    <s v="31 de março | 00:33"/>
    <s v=" "/>
    <s v="Mercado Envios"/>
    <s v="MEL42154815015LMXDF01"/>
    <s v=" "/>
    <s v=" "/>
    <s v=" "/>
    <s v=" "/>
    <s v=" "/>
    <s v=" "/>
    <s v=" "/>
    <s v="Não"/>
    <s v=""/>
    <s v="Não"/>
  </r>
  <r>
    <s v="2000005374611080"/>
    <s v="29 de março de 2023 19:37 hs."/>
    <s v="Entregue"/>
    <s v="Chegou em 30 de março"/>
    <s v="Não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 "/>
    <s v=" "/>
    <s v=" "/>
    <s v=" "/>
    <s v="Paloma Santos"/>
    <s v="46979672835"/>
    <s v="Área Rural 1500 / Bar do Zito Referencia: Bar do Zito ( road shopping) - CEP 13314899 - Área Rural de Itu, Itu, São Paulo"/>
    <s v="Itu"/>
    <s v="São Paulo"/>
    <s v="13314899"/>
    <s v="Brasil"/>
    <s v="Mercado Envios Full"/>
    <s v="30 de março | 02:33"/>
    <s v="30 de março | 20:19"/>
    <s v="Mercado Envios"/>
    <s v="MEL42154808789LMFFF01"/>
    <s v=" "/>
    <s v=" "/>
    <s v=" "/>
    <s v=" "/>
    <s v=" "/>
    <s v=" "/>
    <s v=" "/>
    <s v="Não"/>
    <s v=""/>
    <s v="Não"/>
  </r>
  <r>
    <s v="2000005374556638"/>
    <s v="29 de março de 2023 19:26 hs."/>
    <s v="Entregue"/>
    <s v="Chegou em 31 de março"/>
    <s v="Não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José Francisco De Souza Filho"/>
    <s v="10877277745"/>
    <s v="Rua Joelma de Souza Coutinho SN / depois da quadra Referencia: pode procura por Monique - CEP 28735000 - penha, Quissamã, Rio de Janeiro"/>
    <s v="Quissamã"/>
    <s v="Rio de Janeiro"/>
    <s v="28735000"/>
    <s v="Brasil"/>
    <s v="Mercado Envios Full"/>
    <s v="30 de março | 13:26"/>
    <s v="31 de março | 12:11"/>
    <s v="Mercado Envios"/>
    <s v="MEL42154793146LMFFF01"/>
    <s v=" "/>
    <s v=" "/>
    <s v=" "/>
    <s v=" "/>
    <s v=" "/>
    <s v=" "/>
    <s v=" "/>
    <s v="Não"/>
    <s v=""/>
    <s v="Não"/>
  </r>
  <r>
    <s v="2000005374481800"/>
    <s v="29 de março de 2023 19:16 hs."/>
    <s v="A caminho"/>
    <s v="Chegará hoje"/>
    <s v="Não"/>
    <n v="1"/>
    <n v="386.87"/>
    <s v=""/>
    <n v="-65.77"/>
    <n v="-38.950000000000003"/>
    <s v=""/>
    <n v="282.14999999999998"/>
    <s v="Sim"/>
    <x v="53"/>
    <s v="MLB2864574994"/>
    <s v="Par Bandeja E Bieleta Peugeot 206 Todos 1999 A 2010"/>
    <s v=" "/>
    <n v="386.87"/>
    <s v="Premium"/>
    <s v="Não emitida"/>
    <s v="Priscila Fernandes Dos Santos"/>
    <s v="CPF 05511533777"/>
    <s v="Rua Minas Gerais 21 - fds, Nova Friburgo - CEP: 28623270, Rio de Janeiro"/>
    <s v=" "/>
    <s v="Priscila Fernandes Dos Santos"/>
    <s v="05511533777"/>
    <s v="Rua Minas Gerais 21 / fds Referencia: primeiro portão de madeira a esquerda da rua, subir escada, última casa. - CEP 28623270 - Bela Vista, Nova Friburgo, Rio de Janeiro"/>
    <s v="Nova Friburgo"/>
    <s v="Rio de Janeiro"/>
    <s v="28623270"/>
    <s v="Brasil"/>
    <s v="Correios e pontos de envio"/>
    <s v="30 de março | 23:45"/>
    <s v=" "/>
    <s v="Mercado Envios"/>
    <s v="MEL42154756807LMXDF01"/>
    <s v=" "/>
    <s v=" "/>
    <s v=" "/>
    <s v=" "/>
    <s v=" "/>
    <s v=" "/>
    <s v=" "/>
    <s v="Não"/>
    <s v=""/>
    <s v="Não"/>
  </r>
  <r>
    <s v="2000005374476996"/>
    <s v="29 de março de 2023 19:13 hs."/>
    <s v="Entregue"/>
    <s v="Chegou em 30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Jorge marcos da silva Marcos da silva"/>
    <s v="03024604707"/>
    <s v="Rua Treze de Maio SN / Lote 50 Quadra 27 Referencia: sim - CEP 25065190 - Vila São Luís, Duque de Caxias, Rio de Janeiro"/>
    <s v="Duque de Caxias"/>
    <s v="Rio de Janeiro"/>
    <s v="25065190"/>
    <s v="Brasil"/>
    <s v="Mercado Envios Full"/>
    <s v="30 de março | 02:23"/>
    <s v="30 de março | 16:23"/>
    <s v="Mercado Envios"/>
    <s v="MEL42154760564LMFFF01"/>
    <s v=" "/>
    <s v=" "/>
    <s v=" "/>
    <s v=" "/>
    <s v=" "/>
    <s v=" "/>
    <s v=" "/>
    <s v="Não"/>
    <s v=""/>
    <s v="Não"/>
  </r>
  <r>
    <s v="2000005374456224"/>
    <s v="29 de março de 2023 19:11 hs."/>
    <s v="A caminho"/>
    <s v="Chega terça-feira dia 4 de abril"/>
    <s v="Não"/>
    <n v="1"/>
    <n v="314.25"/>
    <n v="31.82"/>
    <n v="-37.71"/>
    <n v="-70.77"/>
    <s v=""/>
    <n v="237.59"/>
    <s v=" "/>
    <x v="97"/>
    <s v="MLB2864254975"/>
    <s v="Par Bandeja Peugeot 206 Todos 1999 A 2010"/>
    <s v=" "/>
    <n v="314.25"/>
    <s v="Clássico"/>
    <s v="Não emitida"/>
    <s v="ERONI BATISTA DE LIMA"/>
    <s v="CPF 14379350363"/>
    <s v="Rua Doutor Joaquim Bento 861 - AP 104  MESSEJANA FORT CE, Fortaleza - CEP: 60840200, Ceará"/>
    <s v=" "/>
    <s v="ERONI BATISTA DE LIMA"/>
    <s v="14379350363"/>
    <s v="Rua Antônio Reis 76 / próximo ao deposito Referencia: casa comum - CEP 60870550 - Jangurussu, Fortaleza, Ceará"/>
    <s v="Fortaleza"/>
    <s v="Ceará"/>
    <s v="60870550"/>
    <s v="Brasil"/>
    <s v="Correios e pontos de envio"/>
    <s v="31 de março | 02:59"/>
    <s v=" "/>
    <s v="Mercado Envios"/>
    <s v="MEL42154739353LMXDF01"/>
    <s v=" "/>
    <s v=" "/>
    <s v=" "/>
    <s v=" "/>
    <s v=" "/>
    <s v=" "/>
    <s v=" "/>
    <s v="Não"/>
    <s v=""/>
    <s v="Não"/>
  </r>
  <r>
    <s v="2000005374444590"/>
    <s v="29 de março de 2023 19:07 hs."/>
    <s v="Entregue"/>
    <s v="Chegou em 30 de março"/>
    <s v="Não"/>
    <n v="1"/>
    <n v="42.69"/>
    <n v="7.92"/>
    <n v="-12.76"/>
    <n v="-7.92"/>
    <s v=""/>
    <n v="29.93"/>
    <s v=" "/>
    <x v="21"/>
    <s v="MLB2065545134"/>
    <s v="Kit Reparo Bucha Alavanca Câmbio Varão Corsa"/>
    <s v=" "/>
    <n v="42.69"/>
    <s v="Premium"/>
    <s v="Autorizado"/>
    <s v=" "/>
    <s v=" "/>
    <s v=" "/>
    <s v=" "/>
    <s v="Estevam Logli De Moraes"/>
    <s v="08670606895"/>
    <s v="Rua Riachuelo 20 / Referencia: rua do Caritas - CEP 13720000 - vila Brasil, São José do Rio Pardo, São Paulo"/>
    <s v="São José do Rio Pardo"/>
    <s v="São Paulo"/>
    <s v="13720000"/>
    <s v="Brasil"/>
    <s v="Mercado Envios Full"/>
    <s v="30 de março | 02:18"/>
    <s v="30 de março | 12:42"/>
    <s v="Mercado Envios"/>
    <s v="MEL42154745244LMFFF01"/>
    <s v=" "/>
    <s v=" "/>
    <s v=" "/>
    <s v=" "/>
    <s v=" "/>
    <s v=" "/>
    <s v=" "/>
    <s v="Não"/>
    <s v=""/>
    <s v="Não"/>
  </r>
  <r>
    <s v="2000005374349126"/>
    <s v="29 de março de 2023 18:53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Romulo Araujo"/>
    <s v="40633072800"/>
    <s v="Rua dos Pintores 485 / Ao Lado Do Depósito Do Helio - CEP 12225720 - Parque Novo Horizonte, São José dos Campos, São Paulo"/>
    <s v="São José dos Campos"/>
    <s v="São Paulo"/>
    <s v="12225720"/>
    <s v="Brasil"/>
    <s v="Mercado Envios Full"/>
    <s v="29 de março | 23:31"/>
    <s v="30 de março | 12:38"/>
    <s v="Mercado Envios"/>
    <s v="MEL42154697411LMFFF01"/>
    <s v=" "/>
    <s v=" "/>
    <s v=" "/>
    <s v=" "/>
    <s v=" "/>
    <s v=" "/>
    <s v=" "/>
    <s v="Não"/>
    <s v=""/>
    <s v="Não"/>
  </r>
  <r>
    <s v="2000005374287824"/>
    <s v="29 de março de 2023 18:46 hs."/>
    <s v="Entregue"/>
    <s v="Chegou em 31 de março"/>
    <s v="Não"/>
    <n v="1"/>
    <n v="338.43"/>
    <s v=""/>
    <n v="-57.53"/>
    <n v="-38.950000000000003"/>
    <s v=""/>
    <n v="241.95"/>
    <s v="Sim"/>
    <x v="83"/>
    <s v="MLB3079670773"/>
    <s v="Par Bandeja Inferior Palio 1996 Á 2001 Sem Barra Com Pivô"/>
    <s v=" "/>
    <n v="338.43"/>
    <s v="Premium"/>
    <s v="Não emitida"/>
    <s v="Conselho De Desenvolvimento De Tijuco"/>
    <s v="CPF 03807691669"/>
    <s v="Teofilo celso Neto 177 - Codeti, Esmeraldas - CEP: 35740000, Minas Gerais"/>
    <s v=" "/>
    <s v="Conselho De Desenvolvimento De Tijuco"/>
    <s v="03807691669"/>
    <s v="Rua Antônio Carlos 53 / Casa - CEP 32816316 - Tijuco (Melo Viana), Esmeraldas, Minas Gerais"/>
    <s v="Esmeraldas"/>
    <s v="Minas Gerais"/>
    <s v="32816316"/>
    <s v="Brasil"/>
    <s v="Correios e pontos de envio"/>
    <s v="31 de março | 00:01"/>
    <s v="31 de março | 17:38"/>
    <s v="Mercado Envios"/>
    <s v="MEL42154672513LMXDF01"/>
    <s v=" "/>
    <s v=" "/>
    <s v=" "/>
    <s v=" "/>
    <s v=" "/>
    <s v=" "/>
    <s v=" "/>
    <s v="Não"/>
    <s v=""/>
    <s v="Não"/>
  </r>
  <r>
    <s v="2000005374276342"/>
    <s v="29 de março de 2023 18:39 hs."/>
    <s v="Entregue"/>
    <s v="Chegou em 31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Josevane Melo de Jesus"/>
    <s v="91935873504"/>
    <s v="ponto frutos da terra 110 / zona rural Referencia: ponto frutos da terra - CEP 48475000 - pov capoeira, Itapicuru, Bahia"/>
    <s v="Itapicuru"/>
    <s v="Bahia"/>
    <s v="48475000"/>
    <s v="Brasil"/>
    <s v="Mercado Envios Full"/>
    <s v="30 de março | 02:08"/>
    <s v="31 de março | 13:23"/>
    <s v="Mercado Envios"/>
    <s v="MEL42154661519LMFFF01"/>
    <s v=" "/>
    <s v=" "/>
    <s v=" "/>
    <s v=" "/>
    <s v=" "/>
    <s v=" "/>
    <s v=" "/>
    <s v="Não"/>
    <s v=""/>
    <s v="Não"/>
  </r>
  <r>
    <s v="2000005374224400"/>
    <s v="29 de março de 2023 18:31 hs."/>
    <s v="Entregue"/>
    <s v="Chegou em 30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isaias marcelino da silva"/>
    <s v="42889077802"/>
    <s v="Rua Francisco Benedetti 145 / Referencia: tem um bar de frente a casa - CEP 09361090 - Jardim Camila, Mauá, São Paulo"/>
    <s v="Mauá"/>
    <s v="São Paulo"/>
    <s v="09361090"/>
    <s v="Brasil"/>
    <s v="Mercado Envios Full"/>
    <s v="29 de março | 23:09"/>
    <s v="30 de março | 12:07"/>
    <s v="Mercado Envios"/>
    <s v="MEL42154649544LMFFF01"/>
    <s v=" "/>
    <s v=" "/>
    <s v=" "/>
    <s v=" "/>
    <s v=" "/>
    <s v=" "/>
    <s v=" "/>
    <s v="Não"/>
    <s v=""/>
    <s v="Não"/>
  </r>
  <r>
    <s v="2000005374150072"/>
    <s v="29 de março de 2023 18:18 hs."/>
    <s v="Entregue"/>
    <s v="Chegou em 31 de março"/>
    <s v="Não"/>
    <n v="1"/>
    <n v="113.99"/>
    <s v=""/>
    <n v="-19.38"/>
    <n v="-20.45"/>
    <s v=""/>
    <n v="74.16"/>
    <s v=" "/>
    <x v="46"/>
    <s v="MLB2665604548"/>
    <s v="Bomba De Combustível Flex Universal Sistema Bosch Santana"/>
    <s v=" "/>
    <n v="113.99"/>
    <s v="Premium"/>
    <s v="Não emitida"/>
    <s v="Jefferson Henriques da Silva"/>
    <s v="CPF 04642274707"/>
    <s v="Rua 9 De Novembro 22 - parque Maíra, Pinheiral - CEP: 27197000, Rio de Janeiro"/>
    <s v=" "/>
    <s v="Jefferson Henriques da Silva"/>
    <s v="04642274707"/>
    <s v="Rua Nove de Novembro 22 / parque Maíra - CEP 27197000 - Pinheiral, Rio de Janeiro"/>
    <s v="Pinheiral"/>
    <s v="Rio de Janeiro"/>
    <s v="27197000"/>
    <s v="Brasil"/>
    <s v="Correios e pontos de envio"/>
    <s v="31 de março | 00:39"/>
    <s v="31 de março | 15:40"/>
    <s v="Mercado Envios"/>
    <s v="MEL42154607073LMXDF01"/>
    <s v=" "/>
    <s v=" "/>
    <s v=" "/>
    <s v=" "/>
    <s v=" "/>
    <s v=" "/>
    <s v=" "/>
    <s v="Não"/>
    <s v=""/>
    <s v="Não"/>
  </r>
  <r>
    <s v="2000005374112174"/>
    <s v="29 de março de 2023 18:12 hs."/>
    <s v="Entregue"/>
    <s v="Chegou em 30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helder faria"/>
    <s v="46818802800"/>
    <s v="Rua Bernardo Priante 211 / Casa - CEP 12213550 - Vila Cândida, São José dos Campos, São Paulo"/>
    <s v="São José dos Campos"/>
    <s v="São Paulo"/>
    <s v="12213550"/>
    <s v="Brasil"/>
    <s v="Mercado Envios Full"/>
    <s v="29 de março | 23:31"/>
    <s v="30 de março | 15:57"/>
    <s v="Mercado Envios"/>
    <s v="MEL42154600832LMFFF01"/>
    <s v=" "/>
    <s v=" "/>
    <s v=" "/>
    <s v=" "/>
    <s v=" "/>
    <s v=" "/>
    <s v=" "/>
    <s v="Não"/>
    <s v=""/>
    <s v="Não"/>
  </r>
  <r>
    <s v="2000005374068004"/>
    <s v="29 de março de 2023 18:07 hs."/>
    <s v="Entregue"/>
    <s v="Chegou em 31 de março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Francisco Roberto Da Siva Cruz Roberto"/>
    <s v="03326219792"/>
    <s v="Rua Tobias Barreto 76 / casa - CEP 29106045 - Soteco, Vila Velha, Espírito Santo"/>
    <s v="Vila Velha"/>
    <s v="Espírito Santo"/>
    <s v="29106045"/>
    <s v="Brasil"/>
    <s v="Mercado Envios Full"/>
    <s v="30 de março | 02:59"/>
    <s v="31 de março | 11:53"/>
    <s v="Mercado Envios"/>
    <s v="MEL42154579735LMFFF01"/>
    <s v=" "/>
    <s v=" "/>
    <s v=" "/>
    <s v=" "/>
    <s v=" "/>
    <s v=" "/>
    <s v=" "/>
    <s v="Não"/>
    <s v=""/>
    <s v="Não"/>
  </r>
  <r>
    <s v="2000005374078318"/>
    <s v="29 de março de 2023 18:05 hs."/>
    <s v="Cancelada pelo comprador"/>
    <s v="Cancelou e especificou outro problema."/>
    <s v="Não"/>
    <n v="0"/>
    <n v="192.99"/>
    <s v=""/>
    <n v="-32.81"/>
    <n v="-20.45"/>
    <n v="-139.72999999999999"/>
    <n v="0"/>
    <s v=" "/>
    <x v="0"/>
    <s v="MLB1781827882"/>
    <s v="Cabo De Engate E Seleção Corsa Classic 2005/2014"/>
    <s v=" "/>
    <n v="192.99"/>
    <s v="Premium"/>
    <s v="Cancelada"/>
    <s v=" "/>
    <s v=" "/>
    <s v=" "/>
    <s v=" "/>
    <s v="isaias marcelino da silva"/>
    <s v="42889077802"/>
    <s v=" "/>
    <s v="Mauá"/>
    <s v="São Paulo"/>
    <s v="09330230"/>
    <s v="Brasil"/>
    <s v="Mercado Envios Full"/>
    <s v=" "/>
    <s v=" "/>
    <s v="Mercado Envios"/>
    <s v="MEL42154576329LMFFF01"/>
    <s v=" "/>
    <s v=" "/>
    <s v=" "/>
    <s v=" "/>
    <s v=" "/>
    <s v=" "/>
    <s v=" "/>
    <s v="Não"/>
    <s v=""/>
    <s v="Não"/>
  </r>
  <r>
    <s v="2000005374021956"/>
    <s v="29 de março de 2023 17:59 hs."/>
    <s v="Venda entregue"/>
    <s v="Chegou no dia sexta-feira, 31 de março"/>
    <s v="Não"/>
    <n v="1"/>
    <n v="22.85"/>
    <n v="11.55"/>
    <n v="-8.24"/>
    <n v="-11.55"/>
    <s v=""/>
    <n v="14.61"/>
    <s v=" "/>
    <x v="76"/>
    <s v="MLB2831315659"/>
    <s v="Cabo De Capô Gol Argentino G2 G3 Com Alavanca 1995 A 2003"/>
    <s v=" "/>
    <n v="22.85"/>
    <s v="Clássico"/>
    <s v="Autorizado"/>
    <s v=" "/>
    <s v=" "/>
    <s v=" "/>
    <s v=" "/>
    <s v="Roberth Derkowski"/>
    <s v="04357004993"/>
    <s v="Avenida Carlos Eduardo Nichele 262 / Em Frente A Rudegon - CEP 83833572 - Iguaçu, Fazenda Rio Grande, Paraná"/>
    <s v="Fazenda Rio Grande"/>
    <s v="Paraná"/>
    <s v="83833572"/>
    <s v="Brasil"/>
    <s v="Mercado Envios Full"/>
    <s v="30 de março | 18:47"/>
    <s v="31 de março | 10:18"/>
    <s v="Mercado Envios"/>
    <s v="MEL42154558159LMFFF01"/>
    <s v=" "/>
    <s v=" "/>
    <s v=" "/>
    <s v=" "/>
    <s v=" "/>
    <s v=" "/>
    <s v=" "/>
    <s v="Sim"/>
    <s v=""/>
    <s v="Não"/>
  </r>
  <r>
    <s v="2000004325125375"/>
    <s v="29 de março de 2023 17:58 hs."/>
    <s v="Entregue"/>
    <s v="Chegou em 30 de março"/>
    <s v="Sim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lucas godoi"/>
    <s v="43009690860"/>
    <s v="Rua Água da Prata 172 / CEP 13184872 - Jardim Nova Europa, Hortolândia, São Paulo"/>
    <s v="Hortolândia"/>
    <s v="São Paulo"/>
    <s v="13184872"/>
    <s v="Brasil"/>
    <s v="Mercado Envios Full"/>
    <s v="30 de março | 02:29"/>
    <s v="30 de março | 09:42"/>
    <s v="Mercado Envios"/>
    <s v="MEL42154555563LMFFF01"/>
    <s v=" "/>
    <s v=" "/>
    <s v=" "/>
    <s v=" "/>
    <s v=" "/>
    <s v=" "/>
    <s v=" "/>
    <s v="Não"/>
    <s v=""/>
    <s v="Não"/>
  </r>
  <r>
    <s v="2000005373982620"/>
    <s v="29 de março de 2023 17:53 hs."/>
    <s v="Entregue"/>
    <s v="Chegou em 31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andersonRicardo zabandjala"/>
    <s v="04669749900"/>
    <s v="Rua Trajano Gracia 1000 / CEP 84507060 - Stroparo, Irati, Paraná"/>
    <s v="Irati"/>
    <s v="Paraná"/>
    <s v="84507060"/>
    <s v="Brasil"/>
    <s v="Mercado Envios Full"/>
    <s v="30 de março | 06:54"/>
    <s v="31 de março | 14:51"/>
    <s v="Mercado Envios"/>
    <s v="MEL42154537489LMFFF01"/>
    <s v=" "/>
    <s v=" "/>
    <s v=" "/>
    <s v=" "/>
    <s v=" "/>
    <s v=" "/>
    <s v=" "/>
    <s v="Não"/>
    <s v=""/>
    <s v="Não"/>
  </r>
  <r>
    <s v="2000005373929708"/>
    <s v="29 de março de 2023 17:43 hs."/>
    <s v="Entregue"/>
    <s v="Chegou em 31 de março"/>
    <s v="Não"/>
    <n v="1"/>
    <n v="99.99"/>
    <n v="13.55"/>
    <n v="-17"/>
    <n v="-34"/>
    <s v=""/>
    <n v="62.54"/>
    <s v="Sim"/>
    <x v="117"/>
    <s v="MLB3163791221"/>
    <s v="Kit Alavanca Cambio Gol Cht Ap G1 G2 G3"/>
    <s v=" "/>
    <n v="99.99"/>
    <s v="Premium"/>
    <s v="Não emitida"/>
    <s v="Roberto Roque Ferreira Correia Roque"/>
    <s v="CPF 02069666522"/>
    <s v="Quadra QN 8A 2, Brasília - CEP: 71880110, Distrito Federal"/>
    <s v=" "/>
    <s v="Roberto Roque Ferreira Correia Roque"/>
    <s v="02069666522"/>
    <s v="Quadra QN 28 Conjunto 2 17 / casa17 - CEP 71880662 - Riacho Fundo II, Brasília, Distrito Federal"/>
    <s v="Brasília"/>
    <s v="Distrito Federal"/>
    <s v="71880662"/>
    <s v="Brasil"/>
    <s v="Correios e pontos de envio"/>
    <s v="31 de março | 00:32"/>
    <s v="31 de março | 18:19"/>
    <s v="Mercado Envios"/>
    <s v="MEL42154518161LMXDF01"/>
    <s v=" "/>
    <s v=" "/>
    <s v=" "/>
    <s v=" "/>
    <s v=" "/>
    <s v=" "/>
    <s v=" "/>
    <s v="Não"/>
    <s v=""/>
    <s v="Não"/>
  </r>
  <r>
    <s v="2000005373914770"/>
    <s v="29 de março de 2023 17:42 hs."/>
    <s v="Entregue"/>
    <s v="Chegou em 31 de março"/>
    <s v="Não"/>
    <n v="1"/>
    <n v="176.61"/>
    <s v=""/>
    <n v="-30.02"/>
    <n v="-26.45"/>
    <s v=""/>
    <n v="120.14"/>
    <s v=" "/>
    <x v="39"/>
    <s v="MLB2863522242"/>
    <s v="Bandeja Esquerda Peugeot 207 Exceto Sw 08 Em Diante C Pivô"/>
    <s v=" "/>
    <n v="176.61"/>
    <s v="Premium"/>
    <s v="Autorizado"/>
    <s v=" "/>
    <s v=" "/>
    <s v=" "/>
    <s v=" "/>
    <s v="Lucas Moreira"/>
    <s v="16332978708"/>
    <s v="Rua Fernando De Barros Franco Bairro Glória 43 / CEP 25860000 - Werneck, Rio de Janeiro"/>
    <s v="Werneck"/>
    <s v="Rio de Janeiro"/>
    <s v="25860000"/>
    <s v="Brasil"/>
    <s v="Mercado Envios Full"/>
    <s v="30 de março | 19:19"/>
    <s v="31 de março | 15:52"/>
    <s v="Mercado Envios"/>
    <s v="MEL42154507549LMFFF01"/>
    <s v=" "/>
    <s v=" "/>
    <s v=" "/>
    <s v=" "/>
    <s v=" "/>
    <s v=" "/>
    <s v=" "/>
    <s v="Não"/>
    <s v=""/>
    <s v="Não"/>
  </r>
  <r>
    <s v="2000005373917432"/>
    <s v="29 de março de 2023 17:40 hs."/>
    <s v="A caminho"/>
    <s v="Chegará hoje"/>
    <s v="Não"/>
    <n v="1"/>
    <n v="270"/>
    <n v="13.25"/>
    <n v="-45.9"/>
    <n v="-33.700000000000003"/>
    <s v=""/>
    <n v="203.65"/>
    <s v=" "/>
    <x v="122"/>
    <s v="MLB2021522298"/>
    <s v="Cabo De Marcha Astra 2001/2005 Original 93306003"/>
    <s v=" "/>
    <n v="270"/>
    <s v="Premium"/>
    <s v="Autorizado"/>
    <s v=" "/>
    <s v=" "/>
    <s v=" "/>
    <s v=" "/>
    <s v="Tafarel Ferreira"/>
    <s v="02406468194"/>
    <s v="Rua Sales Pereira Marins 46 / Casa Referencia: Hotel primavera - CEP 68560000 - Setor comercial, Santana do Araguaia, Pará"/>
    <s v="Santana do Araguaia"/>
    <s v="Pará"/>
    <s v="68560000"/>
    <s v="Brasil"/>
    <s v="Mercado Envios Full"/>
    <s v="29 de março | 21:48"/>
    <s v=" "/>
    <s v="Mercado Envios"/>
    <s v="MEL42154511369LMFFF01"/>
    <s v=" "/>
    <s v=" "/>
    <s v=" "/>
    <s v=" "/>
    <s v=" "/>
    <s v=" "/>
    <s v=" "/>
    <s v="Não"/>
    <s v=""/>
    <s v="Não"/>
  </r>
  <r>
    <s v="2000005373895694"/>
    <s v="29 de março de 2023 17:37 hs."/>
    <s v="Entregue"/>
    <s v="Chegou em 30 de março"/>
    <s v="Não"/>
    <n v="1"/>
    <n v="67.42"/>
    <n v="18"/>
    <n v="-16.96"/>
    <n v="-18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Luiz Pereira"/>
    <s v="73010952953"/>
    <s v="Rodovia BR-101 SN / Referencia: br101 km200 Serraria Sao José posto de molas budag - CEP 88115100 - Serraria, São José, Santa Catarina"/>
    <s v="São José"/>
    <s v="Santa Catarina"/>
    <s v="88115100"/>
    <s v="Brasil"/>
    <s v="Mercado Envios Full"/>
    <s v="30 de março | 03:05"/>
    <s v="30 de março | 18:16"/>
    <s v="Mercado Envios"/>
    <s v="MEL42154502995LMFFF01"/>
    <s v=" "/>
    <s v=" "/>
    <s v=" "/>
    <s v=" "/>
    <s v=" "/>
    <s v=" "/>
    <s v=" "/>
    <s v="Não"/>
    <s v=""/>
    <s v="Não"/>
  </r>
  <r>
    <s v="2000005373799904"/>
    <s v="29 de março de 2023 17:22 hs."/>
    <s v="Entregue"/>
    <s v="Chegou em 31 de março"/>
    <s v="Não"/>
    <n v="1"/>
    <n v="51.99"/>
    <n v="9.57"/>
    <n v="-14.34"/>
    <n v="-9.57"/>
    <s v=""/>
    <n v="37.65"/>
    <s v="Sim"/>
    <x v="100"/>
    <s v="MLB2065093286"/>
    <s v="Suporte Coxin Radiador Direito Corsa Frente Montana 2002/12"/>
    <s v=" "/>
    <n v="51.99"/>
    <s v="Premium"/>
    <s v="Autorizado"/>
    <s v=" "/>
    <s v=" "/>
    <s v=" "/>
    <s v=" "/>
    <s v="Regina Alves Moreira"/>
    <s v="28791257824"/>
    <s v="Avenida Brigadeiro Eduardo Gomes 1891 / Referencia: Tinô lava rápido ao lado Giga bom - CEP 17514000 - Residencial Vale Verde, Marília, São Paulo"/>
    <s v="Marília"/>
    <s v="São Paulo"/>
    <s v="17514000"/>
    <s v="Brasil"/>
    <s v="Mercado Envios Full"/>
    <s v="30 de março | 19:35"/>
    <s v="31 de março | 16:39"/>
    <s v="Mercado Envios"/>
    <s v="MEL42154473292LMFFF01"/>
    <s v=" "/>
    <s v=" "/>
    <s v=" "/>
    <s v=" "/>
    <s v=" "/>
    <s v=" "/>
    <s v=" "/>
    <s v="Não"/>
    <s v=""/>
    <s v="Não"/>
  </r>
  <r>
    <s v="2000004325037957"/>
    <s v="29 de março de 2023 17:18 hs."/>
    <s v="Entregue"/>
    <s v="Chegou em 31 de março"/>
    <s v="Sim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antonio carlos carlos"/>
    <s v="00390571512"/>
    <s v="Rua Rosário 415 / bairro Santo Antonio - CEP 49060570 - Santo Antônio, Aracaju, Sergipe"/>
    <s v="Aracaju"/>
    <s v="Sergipe"/>
    <s v="49060570"/>
    <s v="Brasil"/>
    <s v="Mercado Envios Full"/>
    <s v="30 de março | 16:46"/>
    <s v="31 de março | 12:07"/>
    <s v="Mercado Envios"/>
    <s v="MEL42154461078LMFFF01"/>
    <s v=" "/>
    <s v=" "/>
    <s v=" "/>
    <s v=" "/>
    <s v=" "/>
    <s v=" "/>
    <s v=" "/>
    <s v="Não"/>
    <s v=""/>
    <s v="Não"/>
  </r>
  <r>
    <s v="2000005373705362"/>
    <s v="29 de março de 2023 17:07 hs."/>
    <s v="Entregue"/>
    <s v="Chegou em 31 de março"/>
    <s v="Não"/>
    <n v="1"/>
    <n v="21.39"/>
    <n v="22.6"/>
    <n v="-9.14"/>
    <n v="-22.6"/>
    <s v=""/>
    <n v="12.25"/>
    <s v=" "/>
    <x v="32"/>
    <s v="MLB2070840029"/>
    <s v="Reparo Bucha Cabo Marcha Celta Prisma Montana Astra Agile"/>
    <s v=" "/>
    <n v="21.39"/>
    <s v="Premium"/>
    <s v="Não emitida"/>
    <s v="Matheus Lopes Lopes"/>
    <s v="CPF 46608469896"/>
    <s v="Araguaçu 889 - Em frente a padaria sobrado branco, Guarujá - CEP: 11443130, São Paulo"/>
    <s v=" "/>
    <s v="Matheus Lopes Lopes"/>
    <s v="46608469896"/>
    <s v="Rua Araguaçu 889 / Sobrado branco Referencia: Em frente a padaria sobrado branco - CEP 11443130 - Jardim Enseada, Guarujá, São Paulo"/>
    <s v="Guarujá"/>
    <s v="São Paulo"/>
    <s v="11443130"/>
    <s v="Brasil"/>
    <s v="Correios e pontos de envio"/>
    <s v="31 de março | 02:34"/>
    <s v="31 de março | 15:24"/>
    <s v="Mercado Envios"/>
    <s v="MEL42154430040LMXDF01"/>
    <s v=" "/>
    <s v=" "/>
    <s v=" "/>
    <s v=" "/>
    <s v=" "/>
    <s v=" "/>
    <s v=" "/>
    <s v="Não"/>
    <s v=""/>
    <s v="Não"/>
  </r>
  <r>
    <s v="2000004324994007"/>
    <s v="29 de março de 2023 17:04 hs."/>
    <s v="Entregue"/>
    <s v="Chegou em 31 de março"/>
    <s v="Sim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 "/>
    <s v=" "/>
    <s v=" "/>
    <s v=" "/>
    <s v="gustavo de mendonça soares"/>
    <s v="05873494762"/>
    <s v="Travessa Leopoldo Azevedo 35 / Sete Pontes. - CEP 24412370 - Sete Pontes, São Gonçalo, Rio de Janeiro"/>
    <s v="São Gonçalo"/>
    <s v="Rio de Janeiro"/>
    <s v="24412370"/>
    <s v="Brasil"/>
    <s v="Mercado Envios Full"/>
    <s v="30 de março | 18:15"/>
    <s v="31 de março | 16:51"/>
    <s v="Mercado Envios"/>
    <s v="MEL42154422250LMFFF01"/>
    <s v=" "/>
    <s v=" "/>
    <s v=" "/>
    <s v=" "/>
    <s v=" "/>
    <s v=" "/>
    <s v=" "/>
    <s v="Não"/>
    <s v=""/>
    <s v="Não"/>
  </r>
  <r>
    <s v="2000005373675584"/>
    <s v="29 de março de 2023 17:03 hs."/>
    <s v="Entregue"/>
    <s v="Chegou em 31 de março"/>
    <s v="Não"/>
    <n v="1"/>
    <n v="167.31"/>
    <s v=""/>
    <n v="-20.079999999999998"/>
    <n v="-26.45"/>
    <s v=""/>
    <n v="120.78"/>
    <s v=" "/>
    <x v="39"/>
    <s v="MLB2863604248"/>
    <s v="Bandeja Lado Esquerdo Peugeot 206 Todos 1999 A 2010 C Pivô"/>
    <s v=" "/>
    <n v="167.31"/>
    <s v="Clássico"/>
    <s v="Autorizado"/>
    <s v=" "/>
    <s v=" "/>
    <s v=" "/>
    <s v=" "/>
    <s v="Joao Batista Rodrigues Da Silva"/>
    <s v="47082810059"/>
    <s v="Rua Claudino Souto Garcia 62 / CEP 98801050 - Sepé Tiaraju, Santo Ângelo, Rio Grande do Sul"/>
    <s v="Santo Ângelo"/>
    <s v="Rio Grande do Sul"/>
    <s v="98801050"/>
    <s v="Brasil"/>
    <s v="Mercado Envios Full"/>
    <s v="30 de março | 14:21"/>
    <s v="31 de março | 11:05"/>
    <s v="Mercado Envios"/>
    <s v="MEL42154408563LMFFF01"/>
    <s v=" "/>
    <s v=" "/>
    <s v=" "/>
    <s v=" "/>
    <s v=" "/>
    <s v=" "/>
    <s v=" "/>
    <s v="Não"/>
    <s v=""/>
    <s v="Não"/>
  </r>
  <r>
    <s v="2000005373675792"/>
    <s v="29 de março de 2023 17:01 hs."/>
    <s v="Entregue"/>
    <s v="Chegou em 30 de março"/>
    <s v="Não"/>
    <n v="1"/>
    <n v="82.76"/>
    <n v="1.59"/>
    <n v="-14.07"/>
    <s v=""/>
    <s v=""/>
    <n v="70.28"/>
    <s v=" "/>
    <x v="57"/>
    <s v="MLB2798990760"/>
    <s v="Par Bieleta Fiesta 2003 A 2014"/>
    <s v=" "/>
    <n v="82.76"/>
    <s v="Premium"/>
    <s v="Autorizado"/>
    <s v="Lucinelia Gaspar"/>
    <s v="CPF 12634292899"/>
    <s v="Rua Baquilides 162, São Paulo - CEP: 02996100, São Paulo"/>
    <s v=" "/>
    <s v="Lucinelia Gaspar"/>
    <s v="12634292899"/>
    <s v="Rua Baquilides 162 / CEP 02996100 - Parque Nações Unidas, São Paulo, São Paulo"/>
    <s v="São Paulo"/>
    <s v="São Paulo"/>
    <s v="02996100"/>
    <s v="Brasil"/>
    <s v="Mercado Envios Flex"/>
    <s v="30 de março | 15:42"/>
    <s v="30 de março | 19:27"/>
    <s v="CLEITON SANTOS DE ARAUJO"/>
    <s v="42154419008"/>
    <s v=" "/>
    <s v=" "/>
    <s v=" "/>
    <s v=" "/>
    <s v=" "/>
    <s v=" "/>
    <s v=" "/>
    <s v="Não"/>
    <s v=""/>
    <s v="Não"/>
  </r>
  <r>
    <s v="2000005373659372"/>
    <s v="29 de março de 2023 16:58 hs."/>
    <s v="Entregue"/>
    <s v="Chegou em 30 de março"/>
    <s v="Não"/>
    <n v="1"/>
    <n v="44.05"/>
    <n v="9.57"/>
    <n v="-12.99"/>
    <n v="-9.57"/>
    <s v=""/>
    <n v="31.06"/>
    <s v=" "/>
    <x v="45"/>
    <s v="MLB2202273682"/>
    <s v="Terminal Cabo De Engate Golf 1998 A 2002 Cód 1j0711761a"/>
    <s v=" "/>
    <n v="44.05"/>
    <s v="Premium"/>
    <s v="Autorizado"/>
    <s v=" "/>
    <s v=" "/>
    <s v=" "/>
    <s v=" "/>
    <s v="israel carlos carlos"/>
    <s v="10990545830"/>
    <s v="Rua Nelson Pereira Lopes 1276 / Barração Referencia: Rua Nelson Pereira Lopes 1276 - CEP 13660102 - Jardim Primavera, Porto Ferreira, São Paulo"/>
    <s v="Porto Ferreira"/>
    <s v="São Paulo"/>
    <s v="13660102"/>
    <s v="Brasil"/>
    <s v="Mercado Envios Full"/>
    <s v="30 de março | 00:53"/>
    <s v="30 de março | 11:55"/>
    <s v="Mercado Envios"/>
    <s v="MEL42154401203LMFFF01"/>
    <s v=" "/>
    <s v=" "/>
    <s v=" "/>
    <s v=" "/>
    <s v=" "/>
    <s v=" "/>
    <s v=" "/>
    <s v="Não"/>
    <s v=""/>
    <s v="Não"/>
  </r>
  <r>
    <s v="2000005373645100"/>
    <s v="29 de março de 2023 16:56 hs."/>
    <s v="Entregue"/>
    <s v="Chegou em 31 de março"/>
    <s v="Não"/>
    <n v="1"/>
    <n v="42.99"/>
    <n v="5.45"/>
    <n v="-12.81"/>
    <n v="-5.45"/>
    <s v=""/>
    <n v="30.18"/>
    <s v=" "/>
    <x v="123"/>
    <s v="MLB3030680062"/>
    <s v="Terminal Cabo Trambulador Seleção 10mm Grand Siena 2014 2015"/>
    <s v=" "/>
    <n v="42.99"/>
    <s v="Premium"/>
    <s v="Não emitida"/>
    <s v="DANILO ANHEZINI"/>
    <s v="CPF 38283469878"/>
    <s v="Cap Joao Bastista Fereira 442 - Mecanica Ideal, Cajuru - CEP: 14240000, São Paulo"/>
    <s v=" "/>
    <s v="DANILO ANHEZINI"/>
    <s v="38283469878"/>
    <s v="major Adolfo paolielo 50 / ideal peças - CEP 14240000 - vila Zacarias, Cajuru, São Paulo"/>
    <s v="Cajuru"/>
    <s v="São Paulo"/>
    <s v="14240000"/>
    <s v="Brasil"/>
    <s v="Correios e pontos de envio"/>
    <s v="31 de março | 00:07"/>
    <s v="31 de março | 14:41"/>
    <s v="Mercado Envios"/>
    <s v="MEL42154403932LMXDF01"/>
    <s v=" "/>
    <s v=" "/>
    <s v=" "/>
    <s v=" "/>
    <s v=" "/>
    <s v=" "/>
    <s v=" "/>
    <s v="Não"/>
    <s v=""/>
    <s v="Não"/>
  </r>
  <r>
    <s v="2000005373603958"/>
    <s v="29 de março de 2023 16:53 hs."/>
    <s v="Entregue"/>
    <s v="Chegou em 31 de março"/>
    <s v="Não"/>
    <n v="1"/>
    <n v="54.87"/>
    <n v="10.96"/>
    <n v="-17.21"/>
    <n v="-10.96"/>
    <s v=""/>
    <n v="37.659999999999997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aphael Da Silva"/>
    <s v="47640431816"/>
    <s v="rodovia dom pedro 1km29 Água branca SN / bar azul Referencia: bar da dani - CEP 12350000 - Centro, Igaratá, São Paulo"/>
    <s v="Igaratá"/>
    <s v="São Paulo"/>
    <s v="12350000"/>
    <s v="Brasil"/>
    <s v="Mercado Envios Full"/>
    <s v="30 de março | 11:31"/>
    <s v="31 de março | 15:39"/>
    <s v="Mercado Envios"/>
    <s v="MEL42154381155LMFFF01"/>
    <s v=" "/>
    <s v=" "/>
    <s v=" "/>
    <s v=" "/>
    <s v=" "/>
    <s v=" "/>
    <s v=" "/>
    <s v="Não"/>
    <s v=""/>
    <s v="Não"/>
  </r>
  <r>
    <s v="2000005373476068"/>
    <s v="29 de março de 2023 16:28 hs."/>
    <s v="Entregue"/>
    <s v="Chegou em 30 de março"/>
    <s v="Não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Pablo Roberto de Almeida"/>
    <s v="38261968804"/>
    <s v="Estrada Bento Soares 800 / sítio Referencia: Sítio Monte Alegre (fazenda de lichia)_x000a_está assim no Google_x000a_sempre ligar antes de chegar - CEP 12954772 - Usina, Atibaia, São Paulo"/>
    <s v="Atibaia"/>
    <s v="São Paulo"/>
    <s v="12954772"/>
    <s v="Brasil"/>
    <s v="Mercado Envios Full"/>
    <s v="29 de março | 21:46"/>
    <s v="30 de março | 13:41"/>
    <s v="Mercado Envios"/>
    <s v="MEL42154327676LMFFF01"/>
    <s v=" "/>
    <s v=" "/>
    <s v=" "/>
    <s v=" "/>
    <s v=" "/>
    <s v=" "/>
    <s v=" "/>
    <s v="Não"/>
    <s v=""/>
    <s v="Não"/>
  </r>
  <r>
    <s v="2000005373417456"/>
    <s v="29 de março de 2023 16:22 hs."/>
    <s v="Entregue"/>
    <s v="Chegou em 30 de março"/>
    <s v="Não"/>
    <n v="1"/>
    <n v="368.65"/>
    <n v="1.59"/>
    <n v="-62.67"/>
    <s v=""/>
    <s v=""/>
    <n v="307.57"/>
    <s v=" "/>
    <x v="124"/>
    <s v="MLB3091231633"/>
    <s v="Par Bandeja Dianteira Com Pivô Honda City 2009 A 2013"/>
    <s v=" "/>
    <n v="368.65"/>
    <s v="Premium"/>
    <s v="Autorizado"/>
    <s v="FERNANDO ROCHA FRANCESCONI FRANCESCONI"/>
    <s v="CPF 34799189808"/>
    <s v="Av. Henrique Gonçalves Baptista 2245 - Torre 06 Apto 47, Barueri - CEP: 06420130, São Paulo"/>
    <s v=" "/>
    <s v="FERNANDO ROCHA FRANCESCONI FRANCESCONI"/>
    <s v="34799189808"/>
    <s v="Avenida Henrique Gonçalves Baptista 2245 / Torre 07 - Apto 22 - CEP 06420130 - Jardim Belval, Barueri, São Paulo"/>
    <s v="Barueri"/>
    <s v="São Paulo"/>
    <s v="06420130"/>
    <s v="Brasil"/>
    <s v="Mercado Envios Flex"/>
    <s v="30 de março | 15:30"/>
    <s v="30 de março | 17:19"/>
    <s v="VHVICTORHUGO1402 VHVICTORHUGO1402"/>
    <s v="42154309384"/>
    <s v=" "/>
    <s v=" "/>
    <s v=" "/>
    <s v=" "/>
    <s v=" "/>
    <s v=" "/>
    <s v=" "/>
    <s v="Não"/>
    <s v=""/>
    <s v="Não"/>
  </r>
  <r>
    <s v="2000004324874577"/>
    <s v="29 de março de 2023 16:22 hs."/>
    <s v="Entregue"/>
    <s v="Chegou em 30 de março"/>
    <s v="Sim"/>
    <n v="1"/>
    <n v="57.66"/>
    <s v=""/>
    <n v="-15.3"/>
    <s v=""/>
    <s v=""/>
    <n v="42.36"/>
    <s v=" "/>
    <x v="51"/>
    <s v="MLB2094492218"/>
    <s v="Par Bieleta Dianteira Fiat Punto 2009 Em Diante"/>
    <s v=" "/>
    <n v="57.66"/>
    <s v="Premium"/>
    <s v="Autorizado"/>
    <s v=" "/>
    <s v=" "/>
    <s v=" "/>
    <s v=" "/>
    <s v="vitoria vilas boas"/>
    <s v="07466209505"/>
    <s v="Rua Conde de Porto Alegre 129 / PORTÃO - CEP 40330201 - Iapi, Salvador, Bahia"/>
    <s v="Salvador"/>
    <s v="Bahia"/>
    <s v="40330201"/>
    <s v="Brasil"/>
    <s v="Mercado Envios Full"/>
    <s v="29 de março | 22:47"/>
    <s v="30 de março | 09:31"/>
    <s v="Mercado Envios"/>
    <s v="MEL42154299933LMFFF01"/>
    <s v=" "/>
    <s v=" "/>
    <s v=" "/>
    <s v=" "/>
    <s v=" "/>
    <s v=" "/>
    <s v=" "/>
    <s v="Não"/>
    <s v=""/>
    <s v="Não"/>
  </r>
  <r>
    <s v="2000004324828461"/>
    <s v="29 de março de 2023 16:06 hs."/>
    <s v="Entregue"/>
    <s v="Chegou em 1 de abril"/>
    <s v="Sim"/>
    <n v="1"/>
    <n v="212.97"/>
    <s v=""/>
    <n v="-25.56"/>
    <n v="-26.45"/>
    <s v=""/>
    <n v="160.96"/>
    <s v=" "/>
    <x v="125"/>
    <s v="MLB2981206068"/>
    <s v="Bandeja Direita Inferior Com Pivô I30 2008 A 2012"/>
    <s v=" "/>
    <n v="212.97"/>
    <s v="Clássico"/>
    <s v="Não emitida"/>
    <s v="Thiago Mozzer"/>
    <s v="CPF 05417734705"/>
    <s v="Travessa dos Lambaris 118 - casa branca, Florianópolis - CEP: 88058210, Santa Catarina"/>
    <s v=" "/>
    <s v="Thiago Mozzer"/>
    <s v="05417734705"/>
    <s v="Travessa dos Lambaris 118 / Ingleses Do Rio Vermelho - Muro Branco - Esquina Com O Campo Do Vila - CEP 88058210 - Ingleses do Rio Vermelho, Florianópolis, Santa Catarina"/>
    <s v="Florianópolis"/>
    <s v="Santa Catarina"/>
    <s v="88058210"/>
    <s v="Brasil"/>
    <s v="Correios e pontos de envio"/>
    <s v="31 de março | 03:55"/>
    <s v="1 de abril | 09:43"/>
    <s v="Mercado Envios"/>
    <s v="MEL42154266516LMXDF01"/>
    <s v=" "/>
    <s v=" "/>
    <s v=" "/>
    <s v=" "/>
    <s v=" "/>
    <s v=" "/>
    <s v=" "/>
    <s v="Não"/>
    <s v=""/>
    <s v="Não"/>
  </r>
  <r>
    <s v="2000005373225348"/>
    <s v="29 de março de 2023 15:51 hs."/>
    <s v="Entregue"/>
    <s v="Chegou em 30 de março"/>
    <s v="Não"/>
    <n v="1"/>
    <n v="146.85"/>
    <s v=""/>
    <n v="-24.96"/>
    <n v="-20.45"/>
    <s v=""/>
    <n v="101.44"/>
    <s v="Sim"/>
    <x v="126"/>
    <s v="MLB1853236145"/>
    <s v="Kit Rolamento Eixo Traseiro Peugeot 206/207 C/barra 50mm"/>
    <s v=" "/>
    <n v="146.85"/>
    <s v="Premium"/>
    <s v="Autorizado"/>
    <s v=" "/>
    <s v=" "/>
    <s v=" "/>
    <s v=" "/>
    <s v="mauro walker"/>
    <s v="66376149987"/>
    <s v="Rua Leonel Rodolfo Drews 357 / Residencial - CEP 88210000 - Porto Belo, Santa Catarina"/>
    <s v="Porto Belo"/>
    <s v="Santa Catarina"/>
    <s v="88210000"/>
    <s v="Brasil"/>
    <s v="Mercado Envios Full"/>
    <s v="29 de março | 22:31"/>
    <s v="30 de março | 13:42"/>
    <s v="Mercado Envios"/>
    <s v="MEL42154225818LMFFF01"/>
    <s v=" "/>
    <s v=" "/>
    <s v=" "/>
    <s v=" "/>
    <s v=" "/>
    <s v=" "/>
    <s v=" "/>
    <s v="Não"/>
    <s v=""/>
    <s v="Não"/>
  </r>
  <r>
    <s v="2000005373187194"/>
    <s v="29 de março de 2023 15:51 hs."/>
    <s v="A caminho"/>
    <s v="Chega segunda-feira dia 3 de abril"/>
    <s v="Não"/>
    <n v="1"/>
    <n v="129.9"/>
    <s v=""/>
    <n v="-22.08"/>
    <n v="-20.45"/>
    <s v=""/>
    <n v="87.37"/>
    <s v=" "/>
    <x v="60"/>
    <s v="MLB2045644564"/>
    <s v="Cabo De Engate Strada Estendida 1.4  8v 2010-2012 55208207"/>
    <s v=" "/>
    <n v="129.9"/>
    <s v="Premium"/>
    <s v="Não emitida"/>
    <s v="Luis George Wingerter"/>
    <s v="CPF 34336187800"/>
    <s v="Avenida Tupi 4565 - AO LADO DA AM MATERIAIS, Pato Branco - CEP: 85507513, Paraná"/>
    <s v=" "/>
    <s v="Luis George Wingerter"/>
    <s v="34336187800"/>
    <s v="Avenida Tupi 4565 / AO LADO DA AM MATERIAIS - CEP 85507513 - Cristo Rei, Pato Branco, Paraná"/>
    <s v="Pato Branco"/>
    <s v="Paraná"/>
    <s v="85507513"/>
    <s v="Brasil"/>
    <s v="Correios e pontos de envio"/>
    <s v="31 de março | 01:11"/>
    <s v=" "/>
    <s v="Mercado Envios"/>
    <s v="MEL42154208814LMXDF01"/>
    <s v=" "/>
    <s v=" "/>
    <s v=" "/>
    <s v=" "/>
    <s v=" "/>
    <s v=" "/>
    <s v=" "/>
    <s v="Não"/>
    <s v=""/>
    <s v="Não"/>
  </r>
  <r>
    <s v="2000005373225006"/>
    <s v="29 de março de 2023 15:50 hs."/>
    <s v="Entregue"/>
    <s v="Chegou em 31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CLAUDIO CARNEIRO MARGARIDA"/>
    <s v="65000986920"/>
    <s v="Rua Tapajós 32 / 32 - CEP 83221490 - Vila Guarani, Paranaguá, Paraná"/>
    <s v="Paranaguá"/>
    <s v="Paraná"/>
    <s v="83221490"/>
    <s v="Brasil"/>
    <s v="Mercado Envios Full"/>
    <s v="30 de março | 14:35"/>
    <s v="31 de março | 14:47"/>
    <s v="Mercado Envios"/>
    <s v="MEL42154214779LMFFF01"/>
    <s v=" "/>
    <s v=" "/>
    <s v=" "/>
    <s v=" "/>
    <s v=" "/>
    <s v=" "/>
    <s v=" "/>
    <s v="Não"/>
    <s v=""/>
    <s v="Não"/>
  </r>
  <r>
    <s v="2000005373219510"/>
    <s v="29 de março de 2023 15:50 hs."/>
    <s v="Entregue"/>
    <s v="Chegou em 31 de março"/>
    <s v="Não"/>
    <n v="1"/>
    <n v="67.48"/>
    <n v="20"/>
    <n v="-16.97"/>
    <n v="-20"/>
    <s v=""/>
    <n v="50.51"/>
    <s v="Sim"/>
    <x v="127"/>
    <s v="MLB3094091603"/>
    <s v="Par Morceguinho Corsa 1994 A 1998"/>
    <s v=" "/>
    <n v="67.48"/>
    <s v="Premium"/>
    <s v="Não emitida"/>
    <s v="Allan Dos santos"/>
    <s v="CPF 06775422164"/>
    <s v="Rua Costelaçao Cruzeiro Do Sul 11008 - Perto Da Febem, Praia Grande - CEP: 11714015, São Paulo"/>
    <s v=" "/>
    <s v="Allan Dos santos"/>
    <s v="06775422164"/>
    <s v="Avenida Maria Fernandes Stivaletti 117 / Rua da bebem Referencia: ao lado do 1117 lava rapido - CEP 11714000 - Ribeirópolis, Praia Grande, São Paulo"/>
    <s v="Praia Grande"/>
    <s v="São Paulo"/>
    <s v="11714000"/>
    <s v="Brasil"/>
    <s v="Correios e pontos de envio"/>
    <s v="31 de março | 01:43"/>
    <s v="31 de março | 13:02"/>
    <s v="Mercado Envios"/>
    <s v="MEL42154212619LMXDF01"/>
    <s v=" "/>
    <s v=" "/>
    <s v=" "/>
    <s v=" "/>
    <s v=" "/>
    <s v=" "/>
    <s v=" "/>
    <s v="Não"/>
    <s v=""/>
    <s v="Não"/>
  </r>
  <r>
    <s v="2000005373143242"/>
    <s v="29 de março de 2023 15:39 hs."/>
    <s v="Cancelada pelo comprador"/>
    <s v="Cancelou e especificou outro problema."/>
    <s v="Não"/>
    <n v="0"/>
    <n v="368.65"/>
    <n v="1.59"/>
    <n v="-62.67"/>
    <s v=""/>
    <n v="-307.57"/>
    <n v="0"/>
    <s v=" "/>
    <x v="124"/>
    <s v="MLB3091231633"/>
    <s v="Par Bandeja Dianteira Com Pivô Honda City 2009 A 2013"/>
    <s v=" "/>
    <n v="368.65"/>
    <s v="Premium"/>
    <s v="Não emitida"/>
    <s v="FERNANDO ROCHA FRANCESCONI FRANCESCONI"/>
    <s v="CPF 34799189808"/>
    <s v="Av. Henrique Gonçalves Baptista 2245 - Torre 06 Apto 47, Barueri - CEP: 06420130, São Paulo"/>
    <s v=" "/>
    <s v="FERNANDO ROCHA FRANCESCONI FRANCESCONI"/>
    <s v="34799189808"/>
    <s v=" "/>
    <s v="São Paulo"/>
    <s v="São Paulo"/>
    <s v="02251001"/>
    <s v="Brasil"/>
    <s v="Mercado Envios Flex"/>
    <s v=" "/>
    <s v=" "/>
    <s v="TRUSTPARTSTRUSTPARTS"/>
    <s v="42154190444"/>
    <s v=" "/>
    <s v=" "/>
    <s v=" "/>
    <s v=" "/>
    <s v=" "/>
    <s v=" "/>
    <s v=" "/>
    <s v="Não"/>
    <s v=""/>
    <s v="Não"/>
  </r>
  <r>
    <s v="2000005373119192"/>
    <s v="29 de março de 2023 15:34 hs."/>
    <s v="Entregue"/>
    <s v="Chegou em 1 de abril"/>
    <s v="Não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isaque neto"/>
    <s v="11471202771"/>
    <s v="Rua Raimundo de Farias Brito 235 / Cond Onix bl08, 102 - CEP 28030350 - Loteamento Sonho Dourado, Campos dos Goytacazes, Rio de Janeiro"/>
    <s v="Campos dos Goytacazes"/>
    <s v="Rio de Janeiro"/>
    <s v="28030350"/>
    <s v="Brasil"/>
    <s v="Mercado Envios Full"/>
    <s v="30 de março | 14:48"/>
    <s v="1 de abril | 09:29"/>
    <s v="Mercado Envios"/>
    <s v="MEL42154179388LMFFF01"/>
    <s v=" "/>
    <s v=" "/>
    <s v=" "/>
    <s v=" "/>
    <s v=" "/>
    <s v=" "/>
    <s v=" "/>
    <s v="Não"/>
    <s v=""/>
    <s v="Não"/>
  </r>
  <r>
    <s v="2000005373124088"/>
    <s v="29 de março de 2023 15:33 hs."/>
    <s v="Entregue"/>
    <s v="Chegou em 30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Pura Vida Store"/>
    <s v="28309397860"/>
    <s v="Rua Guadalajara 346 / apto 21 - CEP 11441190 - Enseada, Guarujá, São Paulo"/>
    <s v="Guarujá"/>
    <s v="São Paulo"/>
    <s v="11441190"/>
    <s v="Brasil"/>
    <s v="Mercado Envios Full"/>
    <s v="30 de março | 01:19"/>
    <s v="30 de março | 11:14"/>
    <s v="Mercado Envios"/>
    <s v="MEL42154166643LMFFF01"/>
    <s v=" "/>
    <s v=" "/>
    <s v=" "/>
    <s v=" "/>
    <s v=" "/>
    <s v=" "/>
    <s v=" "/>
    <s v="Não"/>
    <s v=""/>
    <s v="Não"/>
  </r>
  <r>
    <s v="2000005373102482"/>
    <s v="29 de março de 2023 15:30 hs."/>
    <s v="Entregue"/>
    <s v="Chegou em 30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Raivan Matos De Oliveira"/>
    <s v="53859979515"/>
    <s v="Rua Maria de Deus 329 / centro - CEP 48705000 - centro, Barrocas, Bahia"/>
    <s v="Barrocas"/>
    <s v="Bahia"/>
    <s v="48705000"/>
    <s v="Brasil"/>
    <s v="Mercado Envios Full"/>
    <s v="29 de março | 20:19"/>
    <s v="30 de março | 10:30"/>
    <s v="Mercado Envios"/>
    <s v="MEL42154159277LMFFF01"/>
    <s v=" "/>
    <s v=" "/>
    <s v=" "/>
    <s v=" "/>
    <s v=" "/>
    <s v=" "/>
    <s v=" "/>
    <s v="Não"/>
    <s v=""/>
    <s v="Não"/>
  </r>
  <r>
    <s v="2000005373067930"/>
    <s v="29 de março de 2023 15:27 hs."/>
    <s v="Entregue"/>
    <s v="Chegou em 30 de março"/>
    <s v="Não"/>
    <n v="1"/>
    <n v="19.7"/>
    <n v="28.5"/>
    <n v="-8.85"/>
    <n v="-28.5"/>
    <s v=""/>
    <n v="10.85"/>
    <s v="Sim"/>
    <x v="27"/>
    <s v="MLB2100146499"/>
    <s v="Capa Pedal Hyundai Tucson I30 Hb20 Elantra Kia Sportage"/>
    <s v=" "/>
    <n v="19.7"/>
    <s v="Premium"/>
    <s v="Autorizado"/>
    <s v=" "/>
    <s v=" "/>
    <s v=" "/>
    <s v=" "/>
    <s v="Antoliano Costa"/>
    <s v="65060571491"/>
    <s v="Rua João Dias Martins 51 / 401 - CEP 51021540 - Boa Viagem, Recife, Pernambuco"/>
    <s v="Recife"/>
    <s v="Pernambuco"/>
    <s v="51021540"/>
    <s v="Brasil"/>
    <s v="Mercado Envios Full"/>
    <s v="29 de março | 18:28"/>
    <s v="30 de março | 16:59"/>
    <s v="Mercado Envios"/>
    <s v="MEL42154150177LMFFF01"/>
    <s v=" "/>
    <s v=" "/>
    <s v=" "/>
    <s v=" "/>
    <s v=" "/>
    <s v=" "/>
    <s v=" "/>
    <s v="Não"/>
    <s v=""/>
    <s v="Não"/>
  </r>
  <r>
    <s v="2000005373061998"/>
    <s v="29 de março de 2023 15:27 hs."/>
    <s v="A caminho"/>
    <s v="Chega segunda-feira dia 3 de abril"/>
    <s v="Não"/>
    <n v="1"/>
    <n v="121"/>
    <n v="28.17"/>
    <n v="-20.57"/>
    <n v="-54.62"/>
    <s v=""/>
    <n v="73.98"/>
    <s v=" "/>
    <x v="128"/>
    <s v="MLB2867471005"/>
    <s v="Bandeja Ld Gol G5 2008 Em Diante Com Direção Hidraulica"/>
    <s v=" "/>
    <n v="121"/>
    <s v="Premium"/>
    <s v="Não emitida"/>
    <s v="Fabiano Lencina dos santos"/>
    <s v="CPF 01944647090"/>
    <s v="R.cel.joao correia 1240 1240 - Em frente ao mercado dirlan , Parobé - CEP: 95630000, Rio Grande do Sul"/>
    <s v=" "/>
    <s v="Fabiano Lencina dos santos"/>
    <s v="01944647090"/>
    <s v="Rua Vinte e Cinco de Julho 608 / Bar Referencia: rua 25 de julho 565 na chepeaçao - CEP 95630000 - Nova Parobé, Parobé, Rio Grande do Sul"/>
    <s v="Parobé"/>
    <s v="Rio Grande do Sul"/>
    <s v="95630000"/>
    <s v="Brasil"/>
    <s v="Correios e pontos de envio"/>
    <s v="31 de março | 02:49"/>
    <s v=" "/>
    <s v="Mercado Envios"/>
    <s v="MEL42154159304LMXDF01"/>
    <s v=" "/>
    <s v=" "/>
    <s v=" "/>
    <s v=" "/>
    <s v=" "/>
    <s v=" "/>
    <s v=" "/>
    <s v="Não"/>
    <s v=""/>
    <s v="Não"/>
  </r>
  <r>
    <s v="2000005373066664"/>
    <s v="29 de março de 2023 15:25 hs."/>
    <s v="A caminho"/>
    <s v="Chega quarta-feira dia 5 de abril"/>
    <s v="Não"/>
    <n v="1"/>
    <n v="24.09"/>
    <n v="30.2"/>
    <n v="-9.6"/>
    <n v="-30.2"/>
    <s v=""/>
    <n v="14.49"/>
    <s v="Sim"/>
    <x v="85"/>
    <s v="MLB2069199981"/>
    <s v="Reparo Alavanca Cambio Corsa Classic Celta 2005/2014"/>
    <s v=" "/>
    <n v="24.09"/>
    <s v="Premium"/>
    <s v="Autorizado"/>
    <s v=" "/>
    <s v=" "/>
    <s v=" "/>
    <s v=" "/>
    <s v="Andre Arcoverde"/>
    <s v="57078050282"/>
    <s v="TV Nina Ribeiro 96 96 / Entre  Av Ceara e Cipriano  Santos - CEP 66070350 - São Brás, Belém, Pará"/>
    <s v="Belém"/>
    <s v="Pará"/>
    <s v="66070350"/>
    <s v="Brasil"/>
    <s v="Mercado Envios Full"/>
    <s v="29 de março | 18:37"/>
    <s v=" "/>
    <s v="Mercado Envios"/>
    <s v="MEL42154145187LMFFF01"/>
    <s v=" "/>
    <s v=" "/>
    <s v=" "/>
    <s v=" "/>
    <s v=" "/>
    <s v=" "/>
    <s v=" "/>
    <s v="Não"/>
    <s v=""/>
    <s v="Não"/>
  </r>
  <r>
    <s v="2000004324684071"/>
    <s v="29 de março de 2023 15:19 hs."/>
    <s v="Cancelada pelo comprador"/>
    <s v="Cancelou porque garante nao ter realizado a compra."/>
    <s v="Sim"/>
    <n v="0"/>
    <n v="242"/>
    <n v="28.74"/>
    <n v="-41.14"/>
    <n v="-81.64"/>
    <n v="-147.96"/>
    <n v="0"/>
    <s v=" "/>
    <x v="128"/>
    <s v="MLB2867471005"/>
    <s v="Bandeja Ld Gol G5 2008 Em Diante Com Direção Hidraulica"/>
    <s v=" "/>
    <n v="121"/>
    <s v="Premium"/>
    <s v="Não emitida"/>
    <s v="Fabiano Lencina dos santos"/>
    <s v="CPF 01944647090"/>
    <s v="R.cel.joao correia 1240 1240 - Em frente ao mercado dirlan , Parobé - CEP: 95630000, Rio Grande do Sul"/>
    <s v=" "/>
    <s v="Fabiano Lencina dos santos"/>
    <s v="01944647090"/>
    <s v=" "/>
    <s v="Parobé"/>
    <s v="Rio Grande do Sul"/>
    <s v="9563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71895358"/>
    <s v="29 de março de 2023 15:07 hs."/>
    <s v="Entregue"/>
    <s v="Chegou em 1 de abril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alexandre silveira moreira"/>
    <s v="01767124708"/>
    <s v="ALBERTO TORRES 277 / AUTOESCOLA JACOZINHO Referencia: PRÓXIMO AOS CORREIOS - CEP 28400000 - CENTRO, São Fidélis, Rio de Janeiro"/>
    <s v="São Fidélis"/>
    <s v="Rio de Janeiro"/>
    <s v="28400000"/>
    <s v="Brasil"/>
    <s v="Mercado Envios Full"/>
    <s v="30 de março | 02:52"/>
    <s v="1 de abril | 10:03"/>
    <s v="Mercado Envios"/>
    <s v="MEL42153646981LMFFF01"/>
    <s v=" "/>
    <s v=" "/>
    <s v=" "/>
    <s v=" "/>
    <s v=" "/>
    <s v=" "/>
    <s v=" "/>
    <s v="Não"/>
    <s v=""/>
    <s v="Não"/>
  </r>
  <r>
    <s v="2000005372932296"/>
    <s v="29 de março de 2023 15:05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Luiz Antônio Melocro"/>
    <s v="74645110853"/>
    <s v="A V Jesuíno Ferreira Lopes 1654 / CEP 14808393 - Jardim Del Rei, Araraquara, São Paulo"/>
    <s v="Araraquara"/>
    <s v="São Paulo"/>
    <s v="14808393"/>
    <s v="Brasil"/>
    <s v="Mercado Envios Full"/>
    <s v="30 de março | 00:30"/>
    <s v="30 de março | 14:19"/>
    <s v="Mercado Envios"/>
    <s v="MEL42154095742LMFFF01"/>
    <s v=" "/>
    <s v=" "/>
    <s v=" "/>
    <s v=" "/>
    <s v=" "/>
    <s v=" "/>
    <s v=" "/>
    <s v="Não"/>
    <s v=""/>
    <s v="Não"/>
  </r>
  <r>
    <s v="2000005372823600"/>
    <s v="29 de março de 2023 14:50 hs."/>
    <s v="Entregue"/>
    <s v="Chegou em 31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Neilton Souza Ferreira"/>
    <s v="08470150502"/>
    <s v="rua SN / rua de cima Referencia: pelo o correio da laje dos Nego - CEP 44790000 - Queixo Dantas, Campo Formoso, Bahia"/>
    <s v="Campo Formoso"/>
    <s v="Bahia"/>
    <s v="44790000"/>
    <s v="Brasil"/>
    <s v="Mercado Envios Full"/>
    <s v="30 de março | 01:30"/>
    <s v="31 de março | 13:49"/>
    <s v="Mercado Envios"/>
    <s v="MEL42154055144LMFFF01"/>
    <s v=" "/>
    <s v=" "/>
    <s v=" "/>
    <s v=" "/>
    <s v=" "/>
    <s v=" "/>
    <s v=" "/>
    <s v="Não"/>
    <s v=""/>
    <s v="Não"/>
  </r>
  <r>
    <s v="2000005372730284"/>
    <s v="29 de março de 2023 14:40 hs."/>
    <s v="Entregue"/>
    <s v="Chegou em 30 de março"/>
    <s v="Não"/>
    <n v="1"/>
    <n v="20.5"/>
    <n v="9.57"/>
    <n v="-8.98"/>
    <n v="-9.57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Eduardo Dolzan"/>
    <s v="01663188092"/>
    <s v="Avenida Presidente Vargas 1264 / loja de automoveis Referencia: horário comercial - CEP 93260048 - Centro, Esteio, Rio Grande do Sul"/>
    <s v="Esteio"/>
    <s v="Rio Grande do Sul"/>
    <s v="93260048"/>
    <s v="Brasil"/>
    <s v="Mercado Envios Full"/>
    <s v="29 de março | 21:28"/>
    <s v="30 de março | 10:59"/>
    <s v="Mercado Envios"/>
    <s v="MEL42154012076LMFFF01"/>
    <s v=" "/>
    <s v=" "/>
    <s v=" "/>
    <s v=" "/>
    <s v=" "/>
    <s v=" "/>
    <s v=" "/>
    <s v="Não"/>
    <s v=""/>
    <s v="Não"/>
  </r>
  <r>
    <s v="2000005372666884"/>
    <s v="29 de março de 2023 14:26 hs."/>
    <s v="A caminho"/>
    <s v="Chegará hoje"/>
    <s v="Não"/>
    <n v="1"/>
    <n v="127.99"/>
    <s v=""/>
    <n v="-15.36"/>
    <n v="-20.45"/>
    <s v=""/>
    <n v="92.18"/>
    <s v="Sim"/>
    <x v="129"/>
    <s v="MLB2949775707"/>
    <s v="Bandeja Direita Inferior Corolla Fielder 2002 A 2019"/>
    <s v=" "/>
    <n v="127.99"/>
    <s v="Clássico"/>
    <s v="Não emitida"/>
    <s v="Fernando Iensen Lemos Nunes"/>
    <s v="CPF 22033948897"/>
    <s v="servidao osvaldo adeodato silva 171 - apartamento w, florianopolis - CEP: 88028471, Santa Catarina"/>
    <s v=" "/>
    <s v="Fernando Iensen Lemos Nunes"/>
    <s v="22033948897"/>
    <s v="servidão Osvaldo Adeodato da Silva 171 / apartamento 2 - CEP 88060258 - ingleses do rio vermelho, Florianópolis, Santa Catarina"/>
    <s v="Florianópolis"/>
    <s v="Santa Catarina"/>
    <s v="88060258"/>
    <s v="Brasil"/>
    <s v="Correios e pontos de envio"/>
    <s v="31 de março | 03:55"/>
    <s v=" "/>
    <s v="Mercado Envios"/>
    <s v="MEL42153975593LMXDF01"/>
    <s v=" "/>
    <s v=" "/>
    <s v=" "/>
    <s v=" "/>
    <s v=" "/>
    <s v=" "/>
    <s v=" "/>
    <s v="Não"/>
    <s v=""/>
    <s v="Não"/>
  </r>
  <r>
    <s v="2000004324515639"/>
    <s v="29 de março de 2023 14:25 hs."/>
    <s v="Entregue"/>
    <s v="Chegou em 30 de março"/>
    <s v="Sim"/>
    <n v="1"/>
    <n v="83.69"/>
    <s v=""/>
    <n v="-14.23"/>
    <n v="-20.45"/>
    <s v=""/>
    <n v="49.01"/>
    <s v=" "/>
    <x v="34"/>
    <s v="MLB2807922452"/>
    <s v="Par Bieleta Dianteira C4 Picasso 2009 A 2019"/>
    <s v=" "/>
    <n v="83.69"/>
    <s v="Premium"/>
    <s v="Não emitida"/>
    <s v="Hermann Santos"/>
    <s v="CPF 17040364700"/>
    <s v="Rua Das Dálias 620 - Prados Verdes, Nova Iguaçu - CEP: 26299042, Rio de Janeiro"/>
    <s v=" "/>
    <s v="Hermann Santos"/>
    <s v="17040364700"/>
    <s v="Rua Moranga 125 / bloco 11 301 Referencia: condomínio vivenda das oliveiras - CEP 23059150 - Inhoaíba, Rio de Janeiro, Rio de Janeiro"/>
    <s v="Rio de Janeiro"/>
    <s v="Rio de Janeiro"/>
    <s v="23059150"/>
    <s v="Brasil"/>
    <s v="Correios e pontos de envio"/>
    <s v="30 de março | 02:13"/>
    <s v="30 de março | 16:41"/>
    <s v="Mercado Envios"/>
    <s v="MEL42153971503LMXDF01"/>
    <s v=" "/>
    <s v=" "/>
    <s v=" "/>
    <s v=" "/>
    <s v=" "/>
    <s v=" "/>
    <s v=" "/>
    <s v="Não"/>
    <s v=""/>
    <s v="Não"/>
  </r>
  <r>
    <s v="2000004324517697"/>
    <s v="29 de março de 2023 14:24 hs."/>
    <s v="Entregue"/>
    <s v="Chegou em 30 de março"/>
    <s v="Sim"/>
    <n v="2"/>
    <n v="41"/>
    <n v="7.26"/>
    <n v="-17.96"/>
    <n v="-7.26"/>
    <s v=""/>
    <n v="23.04"/>
    <s v=" "/>
    <x v="28"/>
    <s v="MLB2780205707"/>
    <s v="Kit Capa De Pedal New Fiesta"/>
    <s v=" "/>
    <n v="20.5"/>
    <s v="Premium"/>
    <s v="Não emitida"/>
    <s v="ANDERSON NALDONI NALDONI"/>
    <s v="CPF 12211388809"/>
    <s v="ilidio pato de queiroz 150 - condominio hipica pinheiro, taubate - CEP: 12092831, São Paulo"/>
    <s v=" "/>
    <s v="ANDERSON NALDONI NALDONI"/>
    <s v="12211388809"/>
    <s v="Avenida Dom Pedro I 7231 / Toko veiculos loja 1 Referencia: Toko veiculos, dentro do via auto shopping - CEP 12091000 - Jardim Baronesa, Taubaté, São Paulo"/>
    <s v="Taubaté"/>
    <s v="São Paulo"/>
    <s v="12091000"/>
    <s v="Brasil"/>
    <s v="Correios e pontos de envio"/>
    <s v="30 de março | 02:02"/>
    <s v="30 de março | 11:15"/>
    <s v="Mercado Envios"/>
    <s v="MEL42153978904LMXDF01"/>
    <s v=" "/>
    <s v=" "/>
    <s v=" "/>
    <s v=" "/>
    <s v=" "/>
    <s v=" "/>
    <s v=" "/>
    <s v="Não"/>
    <s v=""/>
    <s v="Não"/>
  </r>
  <r>
    <s v="2000004324498181"/>
    <s v="29 de março de 2023 14:19 hs."/>
    <s v="A caminho"/>
    <s v="Chega à Agência Mercado Livre entre 3 e 4 de abril"/>
    <s v="Sim"/>
    <n v="1"/>
    <n v="95.99"/>
    <n v="25.67"/>
    <n v="-16.32"/>
    <n v="-47.12"/>
    <s v=""/>
    <n v="58.22"/>
    <s v="Sim"/>
    <x v="116"/>
    <s v="MLB2888491440"/>
    <s v="Par Pivô Gol G6 2012 Em Diante Com Direção Hidraulica"/>
    <s v=" "/>
    <n v="95.99"/>
    <s v="Premium"/>
    <s v="Não emitida"/>
    <s v="MELKZEDEC MUNIZ"/>
    <s v="CPF 05673669364"/>
    <s v="Avenida General Rivas 46 - enfrente o cordeiro peças, Santa Rita - CEP: 65145000, Maranhão"/>
    <s v=" "/>
    <s v="MELKZEDEC MUNIZ"/>
    <s v="05673669364"/>
    <s v="RUA DOUTOR ISRAEL 04 / lateral da igreja católica matriz - CEP 65055160 - São Luís, Maranhão"/>
    <s v="São Luís"/>
    <s v="Maranhão"/>
    <s v="65055160"/>
    <s v="Brasil"/>
    <s v="Correios e pontos de envio"/>
    <s v="31 de março | 00:54"/>
    <s v=" "/>
    <s v="Mercado Envios"/>
    <s v="MEL42153953371LMXDF01"/>
    <s v=" "/>
    <s v=" "/>
    <s v=" "/>
    <s v=" "/>
    <s v=" "/>
    <s v=" "/>
    <s v=" "/>
    <s v="Não"/>
    <s v=""/>
    <s v="Não"/>
  </r>
  <r>
    <s v="2000005372429164"/>
    <s v="29 de março de 2023 13:51 hs."/>
    <s v="Entregue"/>
    <s v="Chegou em 31 de março"/>
    <s v="Não"/>
    <n v="1"/>
    <n v="75.150000000000006"/>
    <n v="25.92"/>
    <n v="-18.28"/>
    <n v="-25.92"/>
    <s v=""/>
    <n v="56.87"/>
    <s v="Sim"/>
    <x v="130"/>
    <s v="MLB2810425307"/>
    <s v="Par Bieleta Dianteira C4 Cactus 2018 Em Diante"/>
    <s v=" "/>
    <n v="75.150000000000006"/>
    <s v="Premium"/>
    <s v="Não emitida"/>
    <s v="Rodrigo  Machado"/>
    <s v="CPF 07032631614"/>
    <s v="Avenida Primeiro de Junho 152 - apto 102, Bom Despacho - CEP: 35600000, Minas Gerais"/>
    <s v=" "/>
    <s v="Rodrigo  Machado"/>
    <s v="07032631614"/>
    <s v="Avenida Primeiro de Junho 152 / apto 102 - CEP 35630010 - Centro, Bom Despacho, Minas Gerais"/>
    <s v="Bom Despacho"/>
    <s v="Minas Gerais"/>
    <s v="35630010"/>
    <s v="Brasil"/>
    <s v="Correios e pontos de envio"/>
    <s v="30 de março | 00:56"/>
    <s v="31 de março | 12:40"/>
    <s v="Mercado Envios"/>
    <s v="MEL42153885198LMXDF01"/>
    <s v=" "/>
    <s v=" "/>
    <s v=" "/>
    <s v=" "/>
    <s v=" "/>
    <s v=" "/>
    <s v=" "/>
    <s v="Não"/>
    <s v=""/>
    <s v="Não"/>
  </r>
  <r>
    <s v="2000004324380815"/>
    <s v="29 de março de 2023 13:40 hs."/>
    <s v="Devolução em preparação"/>
    <s v="A pessoa que comprou o produto está embalando o pacote para devolvê-lo."/>
    <s v="Sim"/>
    <n v="0"/>
    <n v="18.510000000000002"/>
    <n v="3.52"/>
    <n v="-8.65"/>
    <n v="-3.52"/>
    <s v=""/>
    <n v="9.86"/>
    <s v=" "/>
    <x v="47"/>
    <s v="MLB2083219470"/>
    <s v="Terminal Conector Cabo Trambulador Celta 2005 Em Diante"/>
    <s v=" "/>
    <n v="18.510000000000002"/>
    <s v="Premium"/>
    <s v="Autorizado"/>
    <s v="Tiago Santos Moreira"/>
    <s v="CPF 05613454574"/>
    <s v="rua direta da taipoca 1, vera cruz - CEP: 44470000, Bahia"/>
    <s v=" "/>
    <s v="Tiago Santos Moreira"/>
    <s v="0561345457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324385531"/>
    <s v="29 de março de 2023 13:39 hs."/>
    <s v="A caminho"/>
    <s v="Chegará hoje"/>
    <s v="Sim"/>
    <n v="1"/>
    <n v="58.7"/>
    <n v="25.3"/>
    <n v="-12.54"/>
    <n v="-25.3"/>
    <s v=""/>
    <n v="46.16"/>
    <s v=" "/>
    <x v="69"/>
    <s v="MLB3171096704"/>
    <s v="Kit Coifa Semi Eixo Lado Câmbio Uno 1991 A 1996"/>
    <s v=" "/>
    <n v="58.7"/>
    <s v="Clássico"/>
    <s v="Não emitida"/>
    <s v="Evanildo Gimenes Prado"/>
    <s v="CPF 80456260110"/>
    <s v="Rua Sao Paulo 1052 - Casa, Anastacio - CEP: 79210000, Mato Grosso do Sul"/>
    <s v=" "/>
    <s v="Evanildo Gimenes Prado"/>
    <s v="80456260110"/>
    <s v="Rua São Paulo 1052 / Casa Referencia: Em Frente Creche Irma Dulce - CEP 79210000 - Vila Flor, Anastácio, Mato Grosso do Sul"/>
    <s v="Anastácio"/>
    <s v="Mato Grosso do Sul"/>
    <s v="79210000"/>
    <s v="Brasil"/>
    <s v="Correios e pontos de envio"/>
    <s v="30 de março | 01:43"/>
    <s v=" "/>
    <s v="Mercado Envios"/>
    <s v="MEL42153839883LMXDF01"/>
    <s v=" "/>
    <s v=" "/>
    <s v=" "/>
    <s v=" "/>
    <s v=" "/>
    <s v=" "/>
    <s v=" "/>
    <s v="Não"/>
    <s v=""/>
    <s v="Não"/>
  </r>
  <r>
    <s v="2000005372331600"/>
    <s v="29 de março de 2023 13:36 hs."/>
    <s v="Entregue"/>
    <s v="Chegou em 30 de março"/>
    <s v="Não"/>
    <n v="1"/>
    <n v="23"/>
    <n v="7.43"/>
    <n v="-9.41"/>
    <n v="-7.43"/>
    <s v=""/>
    <n v="13.59"/>
    <s v=" "/>
    <x v="82"/>
    <s v="MLB2100316175"/>
    <s v="Capa Pedal Embreagem Freio Sandero Logan 2007 Até 2011"/>
    <s v=" "/>
    <n v="23"/>
    <s v="Premium"/>
    <s v="Autorizado"/>
    <s v=" "/>
    <s v=" "/>
    <s v=" "/>
    <s v=" "/>
    <s v="Fernando Da Silva Ferreira"/>
    <s v="10584505906"/>
    <s v="Avenida Kurt Meinert 388 / loja de esquina Referencia: Loja de esquina JF MOVEIS USADOS loja tem um toldo preto na frente horário (8:00 as 18:30) sem fechar para almoço - CEP 89231700 - Paranaguamirim, Joinville, Santa Catarina"/>
    <s v="Joinville"/>
    <s v="Santa Catarina"/>
    <s v="89231700"/>
    <s v="Brasil"/>
    <s v="Mercado Envios Full"/>
    <s v="29 de março | 22:24"/>
    <s v="30 de março | 14:46"/>
    <s v="Mercado Envios"/>
    <s v="MEL42153834763LMFFF01"/>
    <s v=" "/>
    <s v=" "/>
    <s v=" "/>
    <s v=" "/>
    <s v=" "/>
    <s v=" "/>
    <s v=" "/>
    <s v="Não"/>
    <s v=""/>
    <s v="Não"/>
  </r>
  <r>
    <s v="2000005372331514"/>
    <s v="29 de março de 2023 13:36 hs."/>
    <s v="Mediação finalizada. Te demos o dinheiro."/>
    <s v="Você pode vê-lo na sua conta Mercado Pago.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Cleverton Santos"/>
    <s v="06056149544"/>
    <s v="Quadra QR 317 Conjunto B 19 / Barbearia Cleverton Referencia: Se Não Tiver Ninguem Procurar Por Luiza Israel - CEP 72547602 - Santa Maria, Brasília, Distrito Federal"/>
    <s v="Brasília"/>
    <s v="Distrito Federal"/>
    <s v="72547602"/>
    <s v="Brasil"/>
    <s v="Mercado Envios Full"/>
    <s v="30 de março | 01:48"/>
    <s v="31 de março | 17:26"/>
    <s v="Mercado Envios"/>
    <s v="MEL42153834409LMFFF01"/>
    <s v=" "/>
    <s v=" "/>
    <s v=" "/>
    <s v=" "/>
    <s v=" "/>
    <s v=" "/>
    <s v=" "/>
    <s v="Não"/>
    <n v="1"/>
    <s v="Não"/>
  </r>
  <r>
    <s v="2000005372329062"/>
    <s v="29 de março de 2023 13:36 hs."/>
    <s v="Entregue"/>
    <s v="Chegou em 30 de março"/>
    <s v="Não"/>
    <n v="1"/>
    <n v="59.67"/>
    <n v="10.96"/>
    <n v="-15.64"/>
    <n v="-10.96"/>
    <s v=""/>
    <n v="44.03"/>
    <s v=" "/>
    <x v="15"/>
    <s v="MLB2088389174"/>
    <s v="Par Bieleta Dianteira Tucson I30 Sportage Cerato"/>
    <s v=" "/>
    <n v="59.67"/>
    <s v="Premium"/>
    <s v="Autorizado"/>
    <s v=" "/>
    <s v=" "/>
    <s v=" "/>
    <s v=" "/>
    <s v="ederly santos"/>
    <s v="29805397831"/>
    <s v="Av. Pastor Jesus NascimentoSantos 685 / Sobrado Cinza - CEP 13453460 - JD San MARINO, Santa Bárbara D'Oeste, São Paulo"/>
    <s v="Santa Bárbara D'Oeste"/>
    <s v="São Paulo"/>
    <s v="13453460"/>
    <s v="Brasil"/>
    <s v="Mercado Envios Full"/>
    <s v="30 de março | 00:27"/>
    <s v="30 de março | 12:53"/>
    <s v="Mercado Envios"/>
    <s v="MEL42153841906LMFFF01"/>
    <s v=" "/>
    <s v=" "/>
    <s v=" "/>
    <s v=" "/>
    <s v=" "/>
    <s v=" "/>
    <s v=" "/>
    <s v="Não"/>
    <s v=""/>
    <s v="Não"/>
  </r>
  <r>
    <s v="2000005372297924"/>
    <s v="29 de março de 2023 13:32 hs."/>
    <s v="Devolução a caminho"/>
    <s v="Chegará entre 11 e 14 de abril. Se houver algum problema, você pode nos avisar quando receber."/>
    <s v="Não"/>
    <n v="0"/>
    <n v="527.9"/>
    <s v=""/>
    <n v="-104.25"/>
    <n v="-20.45"/>
    <s v=""/>
    <n v="403.2"/>
    <s v="Sim"/>
    <x v="131"/>
    <s v="MLB2965837079"/>
    <s v="Cabo Do Trambulador Spin 2013 Em Diante"/>
    <s v=" "/>
    <n v="527.9"/>
    <s v="Clássico"/>
    <s v="Não emitida"/>
    <s v="Carlos Francisco Barbosa Brito"/>
    <s v="CPF 58034439720"/>
    <s v="Rua Do Amparo 288 - Casa, Rio de Janeiro - CEP: 21381340, Rio de Janeiro"/>
    <s v=" "/>
    <s v="Carlos Francisco Barbosa Brito"/>
    <s v="580344397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1 de março | 13:15"/>
    <s v=" "/>
    <s v="Mercado Envios"/>
    <s v="QC576126061BR"/>
    <s v="https://www2.correios.com.br/sistemas/rastreamento/resultado.cfm"/>
    <s v=" "/>
    <s v=" "/>
    <s v=" "/>
    <s v=" "/>
    <s v=" "/>
    <s v=" "/>
    <s v="Sim"/>
    <s v=""/>
    <s v="Não"/>
  </r>
  <r>
    <s v="2000004324310465"/>
    <s v="29 de março de 2023 13:16 hs."/>
    <s v="Entregue"/>
    <s v="Chegou em 30 de março"/>
    <s v="Sim"/>
    <n v="1"/>
    <n v="44.05"/>
    <s v=""/>
    <n v="-12.99"/>
    <s v=""/>
    <s v=""/>
    <n v="31.06"/>
    <s v="Sim"/>
    <x v="45"/>
    <s v="MLB2223305509"/>
    <s v="Terminal Cabo De Engate Golf Golf 2000"/>
    <s v=" "/>
    <n v="44.05"/>
    <s v="Premium"/>
    <s v="Autorizado"/>
    <s v=" "/>
    <s v=" "/>
    <s v=" "/>
    <s v=" "/>
    <s v="Júlio Rodrigues Santos Martins Leão"/>
    <s v="35183646856"/>
    <s v="Avenida Djanira Lucas Esteves 710 / OFICINA Referencia: R8 OFICINA - PORTÃO PRETO. CASO ESTEJA FECHADA, PODE ENTREGAR NA MESMA RUA, NO MERCADO DO JUSCELIO.MEU CPF 351.836.468-56 - CEP 36180000 - IFET, Rio Pomba, Minas Gerais"/>
    <s v="Rio Pomba"/>
    <s v="Minas Gerais"/>
    <s v="36180000"/>
    <s v="Brasil"/>
    <s v="Mercado Envios Full"/>
    <s v="29 de março | 18:02"/>
    <s v="30 de março | 13:59"/>
    <s v="Mercado Envios"/>
    <s v="MEL42153773575LMFFF01"/>
    <s v=" "/>
    <s v=" "/>
    <s v=" "/>
    <s v=" "/>
    <s v=" "/>
    <s v=" "/>
    <s v=" "/>
    <s v="Não"/>
    <s v=""/>
    <s v="Não"/>
  </r>
  <r>
    <s v="2000005372173124"/>
    <s v="29 de março de 2023 13:12 hs."/>
    <s v="Entregue"/>
    <s v="Chegou em 31 de março"/>
    <s v="Não"/>
    <n v="1"/>
    <n v="222.99"/>
    <s v=""/>
    <n v="-26.76"/>
    <n v="-26.45"/>
    <s v=""/>
    <n v="169.78"/>
    <s v="Sim"/>
    <x v="132"/>
    <s v="MLB3006314349"/>
    <s v="Bandeja Fiesta 2008 A 2014 Lado Direito Com Pivo"/>
    <s v=" "/>
    <n v="222.99"/>
    <s v="Clássico"/>
    <s v="Não emitida"/>
    <s v="Rozenilda Aparecida de Souza"/>
    <s v="CPF 30571931880"/>
    <s v="rua 15 de novembro 690 - ao lado do posto de gasolina, sao francisco xavier - CEP: 12249027, São Paulo"/>
    <s v=" "/>
    <s v="Rozenilda Aparecida de Souza"/>
    <s v="30571931880"/>
    <s v="Rua 15 de Novembro 690 / CEP 12249027 - Centro (São Francisco Xavier), São José dos Campos, São Paulo"/>
    <s v="São José dos Campos"/>
    <s v="São Paulo"/>
    <s v="12249027"/>
    <s v="Brasil"/>
    <s v="Correios e pontos de envio"/>
    <s v="31 de março | 00:47"/>
    <s v="31 de março | 12:35"/>
    <s v="Mercado Envios"/>
    <s v="MEL42153765919LMXDF01"/>
    <s v=" "/>
    <s v=" "/>
    <s v=" "/>
    <s v=" "/>
    <s v=" "/>
    <s v=" "/>
    <s v=" "/>
    <s v="Não"/>
    <s v=""/>
    <s v="Não"/>
  </r>
  <r>
    <s v="2000004324270725"/>
    <s v="29 de março de 2023 13:03 hs."/>
    <s v="Entregue"/>
    <s v="Chegou em 31 de março"/>
    <s v="Sim"/>
    <n v="1"/>
    <n v="54.87"/>
    <s v=""/>
    <n v="-14.83"/>
    <s v=""/>
    <s v=""/>
    <n v="40.04"/>
    <s v="Sim"/>
    <x v="8"/>
    <s v="MLB1984668175"/>
    <s v="Par Kit Rolamento Roda Traseira Corsa 1.6 8/16v 1994 A 2004"/>
    <s v=" "/>
    <n v="54.87"/>
    <s v="Premium"/>
    <s v="Autorizado"/>
    <s v=" "/>
    <s v=" "/>
    <s v=" "/>
    <s v=" "/>
    <s v="Gilmar Jesus"/>
    <s v="02713158575"/>
    <s v="Rua 15 de Novembro 43 / casa Referencia: pode entregar na casa da frente n45 - CEP 44900000 - centro, Irecê, Bahia"/>
    <s v="Irecê"/>
    <s v="Bahia"/>
    <s v="44900000"/>
    <s v="Brasil"/>
    <s v="Mercado Envios Full"/>
    <s v="30 de março | 00:06"/>
    <s v="31 de março | 08:51"/>
    <s v="Mercado Envios"/>
    <s v="MEL42153737435LMFFF01"/>
    <s v=" "/>
    <s v=" "/>
    <s v=" "/>
    <s v=" "/>
    <s v=" "/>
    <s v=" "/>
    <s v=" "/>
    <s v="Não"/>
    <s v=""/>
    <s v="Não"/>
  </r>
  <r>
    <s v="2000005372118192"/>
    <s v="29 de março de 2023 13:02 hs."/>
    <s v="A caminho"/>
    <s v="Chega quarta-feira dia 5 de abril"/>
    <s v="Não"/>
    <n v="1"/>
    <n v="144.80000000000001"/>
    <n v="46.77"/>
    <n v="-24.62"/>
    <n v="-85.72"/>
    <s v=""/>
    <n v="81.23"/>
    <s v=" "/>
    <x v="133"/>
    <s v="MLB2949526203"/>
    <s v="Bandeja Esquerda Inferior Corolla 2001 A 2019"/>
    <s v=" "/>
    <n v="144.80000000000001"/>
    <s v="Premium"/>
    <s v="Não emitida"/>
    <s v="GABRIEL RODRIGUES"/>
    <s v="CPF 06582014412"/>
    <s v="Rua João Moreira 337, Exu - CEP: 56230000, Pernambuco"/>
    <s v=" "/>
    <s v="GABRIEL RODRIGUES"/>
    <s v="06582014412"/>
    <s v="Rua João Moreira 337 / CEP 56230000 - Centro, Exu, Pernambuco"/>
    <s v="Exu"/>
    <s v="Pernambuco"/>
    <s v="56230000"/>
    <s v="Brasil"/>
    <s v="Correios e pontos de envio"/>
    <s v="31 de março | 02:59"/>
    <s v=" "/>
    <s v="Mercado Envios"/>
    <s v="MEL42153747518LMXDF01"/>
    <s v=" "/>
    <s v=" "/>
    <s v=" "/>
    <s v=" "/>
    <s v=" "/>
    <s v=" "/>
    <s v=" "/>
    <s v="Não"/>
    <s v=""/>
    <s v="Não"/>
  </r>
  <r>
    <s v="2000005372077828"/>
    <s v="29 de março de 2023 12:59 hs."/>
    <s v="Entregue"/>
    <s v="Chegou em 30 de março"/>
    <s v="Não"/>
    <n v="1"/>
    <n v="73.459999999999994"/>
    <n v="20.88"/>
    <n v="-17.989999999999998"/>
    <n v="-20.88"/>
    <s v=""/>
    <n v="55.47"/>
    <s v=" "/>
    <x v="13"/>
    <s v="MLB1846009187"/>
    <s v="Reparo Rolamento Eixo Traseiro Pegeout 206/207 C/barra 47mm"/>
    <s v=" "/>
    <n v="73.459999999999994"/>
    <s v="Premium"/>
    <s v="Autorizado"/>
    <s v=" "/>
    <s v=" "/>
    <s v=" "/>
    <s v=" "/>
    <s v="Luciana Andrade"/>
    <s v="11183388713"/>
    <s v="Estrada Catumbi 404 / bloco b casa 01 Referencia: condomínio  Villa Verde ll ( Do Lado Esquerdo Da Rua). antes do final do asfalto - CEP 24932160 - Cajueiros (Itaipuaçu), Maricá, Rio de Janeiro"/>
    <s v="Maricá"/>
    <s v="Rio de Janeiro"/>
    <s v="24932160"/>
    <s v="Brasil"/>
    <s v="Mercado Envios Full"/>
    <s v="29 de março | 17:57"/>
    <s v="30 de março | 11:44"/>
    <s v="Mercado Envios"/>
    <s v="MEL42153737014LMFFF01"/>
    <s v=" "/>
    <s v=" "/>
    <s v=" "/>
    <s v=" "/>
    <s v=" "/>
    <s v=" "/>
    <s v=" "/>
    <s v="Não"/>
    <s v=""/>
    <s v="Não"/>
  </r>
  <r>
    <s v="2000005372050258"/>
    <s v="29 de março de 2023 12:53 hs."/>
    <s v="Cancelada pelo comprador"/>
    <s v="Cancelou porque não podia esperar o produto."/>
    <s v="Não"/>
    <n v="0"/>
    <n v="69.7"/>
    <n v="48.2"/>
    <n v="-17.350000000000001"/>
    <n v="-48.2"/>
    <n v="-52.35"/>
    <n v="0"/>
    <s v="Sim"/>
    <x v="92"/>
    <s v="MLB3111719932"/>
    <s v="Kit Reparo Trambulador Sandero 2007 À 2019"/>
    <s v=" "/>
    <n v="69.7"/>
    <s v="Premium"/>
    <s v="Não emitida"/>
    <s v="Cícero gomes de freitas  Gomes"/>
    <s v="CPF 41244770663"/>
    <s v="Bernardo simoes  1017, Cascavel  - CEP: 62850000, Ceará"/>
    <s v=" "/>
    <s v="Cícero gomes de freitas  Gomes"/>
    <s v="41244770663"/>
    <s v=" "/>
    <s v="Cascavel"/>
    <s v="Ceará"/>
    <s v="6285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72015938"/>
    <s v="29 de março de 2023 12:51 hs."/>
    <s v="Entregue"/>
    <s v="Chegou em 1 de abril"/>
    <s v="Não"/>
    <n v="1"/>
    <n v="106.01"/>
    <s v=""/>
    <n v="-18.02"/>
    <n v="-18.45"/>
    <s v=""/>
    <n v="69.540000000000006"/>
    <s v=" "/>
    <x v="46"/>
    <s v="MLB2640405937"/>
    <s v="Kit Bomba Combustível Gasolina Sistema Bosch Vectra 97 E 05"/>
    <s v=" "/>
    <n v="106.01"/>
    <s v="Premium"/>
    <s v="Autorizado"/>
    <s v=" "/>
    <s v=" "/>
    <s v=" "/>
    <s v=" "/>
    <s v="Eva Correia Gomes"/>
    <s v="00141728108"/>
    <s v="br 80 SN / antena da rádio Referencia: próximo al frigorífico - CEP 79450000 - Fazenda maravilha, Rochedo, Mato Grosso do Sul"/>
    <s v="Rochedo"/>
    <s v="Mato Grosso do Sul"/>
    <s v="79450000"/>
    <s v="Brasil"/>
    <s v="Mercado Envios Full"/>
    <s v="30 de março | 07:42"/>
    <s v="1 de abril | 10:48"/>
    <s v="Mercado Envios"/>
    <s v="MEL42153709024LMFFF01"/>
    <s v=" "/>
    <s v=" "/>
    <s v=" "/>
    <s v=" "/>
    <s v=" "/>
    <s v=" "/>
    <s v=" "/>
    <s v="Não"/>
    <s v=""/>
    <s v="Não"/>
  </r>
  <r>
    <s v="2000005372031510"/>
    <s v="29 de março de 2023 12:51 hs."/>
    <s v="Entregue"/>
    <s v="Chegou em 30 de março"/>
    <s v="Não"/>
    <n v="1"/>
    <n v="120.9"/>
    <s v=""/>
    <n v="-20.55"/>
    <n v="-17.95"/>
    <s v=""/>
    <n v="82.4"/>
    <s v=" "/>
    <x v="17"/>
    <s v="MLB2223552929"/>
    <s v="Par Pino Guia Pinça Freio Cobalt/sonic/spin/onix12a19"/>
    <s v=" "/>
    <n v="120.9"/>
    <s v="Premium"/>
    <s v="Autorizado"/>
    <s v=" "/>
    <s v=" "/>
    <s v=" "/>
    <s v=" "/>
    <s v="adail martins da silva neto neto"/>
    <s v="88024830191"/>
    <s v="Rua Getúlio Vargas SN / Quadra 21 Lote 37 - CEP 74340080 - Parque Anhanguera, Goiânia, Goiás"/>
    <s v="Goiânia"/>
    <s v="Goiás"/>
    <s v="74340080"/>
    <s v="Brasil"/>
    <s v="Mercado Envios Full"/>
    <s v="29 de março | 16:50"/>
    <s v="30 de março | 18:18"/>
    <s v="Mercado Envios"/>
    <s v="MEL42153706655LMFFF01"/>
    <s v=" "/>
    <s v=" "/>
    <s v=" "/>
    <s v=" "/>
    <s v=" "/>
    <s v=" "/>
    <s v=" "/>
    <s v="Não"/>
    <s v=""/>
    <s v="Não"/>
  </r>
  <r>
    <s v="2000004324209975"/>
    <s v="29 de março de 2023 12:43 hs."/>
    <s v="Cancelada pelo comprador"/>
    <s v="Cancelou e especificou outro problema."/>
    <s v="Sim"/>
    <n v="0"/>
    <n v="44.05"/>
    <s v=""/>
    <n v="-12.99"/>
    <s v=""/>
    <n v="-31.06"/>
    <n v="0"/>
    <s v="Sim"/>
    <x v="45"/>
    <s v="MLB2223305509"/>
    <s v="Terminal Cabo De Engate Golf Golf 2000"/>
    <s v=" "/>
    <n v="44.05"/>
    <s v="Premium"/>
    <s v="Cancelada"/>
    <s v=" "/>
    <s v=" "/>
    <s v=" "/>
    <s v=" "/>
    <s v="Júlio Rodrigues Santos Martins Leão"/>
    <s v="35183646856"/>
    <s v=" "/>
    <s v="Rio Pomba"/>
    <s v="Minas Gerais"/>
    <s v="36180000"/>
    <s v="Brasil"/>
    <s v="Mercado Envios Full"/>
    <s v=" "/>
    <s v=" "/>
    <s v="Mercado Envios"/>
    <s v="MEL42153689102LMFFF01"/>
    <s v=" "/>
    <s v=" "/>
    <s v=" "/>
    <s v=" "/>
    <s v=" "/>
    <s v=" "/>
    <s v=" "/>
    <s v="Não"/>
    <s v=""/>
    <s v="Não"/>
  </r>
  <r>
    <s v="2000005371960400"/>
    <s v="29 de março de 2023 12:39 hs."/>
    <s v="Entregue"/>
    <s v="Chegou em 30 de março"/>
    <s v="Não"/>
    <n v="1"/>
    <n v="78.989999999999995"/>
    <n v="15.9"/>
    <n v="-18.93"/>
    <s v=""/>
    <s v=""/>
    <n v="75.959999999999994"/>
    <s v="Sim"/>
    <x v="8"/>
    <s v="MLB1974837590"/>
    <s v="2 Kit's De  Rolamento Roda Traseira Celta/corsa /prisma Novo"/>
    <s v=" "/>
    <n v="78.989999999999995"/>
    <s v="Premium"/>
    <s v="Autorizado"/>
    <s v="Lucas Brandão Santiago"/>
    <s v="CPF 41396907807"/>
    <s v="Rua Conselheiro Furtado 373 - ap 11, São Paulo - CEP: 01511000, São Paulo"/>
    <s v=" "/>
    <s v="Lucas Brandão Santiago"/>
    <s v="41396907807"/>
    <s v="Rua Conselheiro Furtado 373 / CEP 01511000 - Liberdade, São Paulo, São Paulo"/>
    <s v="São Paulo"/>
    <s v="São Paulo"/>
    <s v="01511000"/>
    <s v="Brasil"/>
    <s v="Mercado Envios Flex"/>
    <s v="30 de março | 15:41"/>
    <s v="30 de março | 16:41"/>
    <s v="TIAGO SILVA"/>
    <s v="42153680716"/>
    <s v=" "/>
    <s v=" "/>
    <s v=" "/>
    <s v=" "/>
    <s v=" "/>
    <s v=" "/>
    <s v=" "/>
    <s v="Não"/>
    <s v=""/>
    <s v="Não"/>
  </r>
  <r>
    <s v="2000005371827934"/>
    <s v="29 de março de 2023 12:21 hs."/>
    <s v="Pronta para emitir NF-e de venda"/>
    <s v="Logo poderá imprimir a etiqueta de envio"/>
    <s v="Não"/>
    <n v="1"/>
    <n v="212.97"/>
    <s v=""/>
    <n v="-25.56"/>
    <n v="-26.45"/>
    <s v=""/>
    <n v="160.96"/>
    <s v="Sim"/>
    <x v="125"/>
    <s v="MLB2981206068"/>
    <s v="Bandeja Direita Inferior Com Pivô I30 2008 A 2012"/>
    <s v=" "/>
    <n v="212.97"/>
    <s v="Clássico"/>
    <s v="Não emitida"/>
    <s v="Marcelo Ferreira"/>
    <s v="CPF 38712832820"/>
    <s v="Estrada M boi Mirim 9883 - supermercado supribem, São Paulo - CEP: 04948030, São Paulo"/>
    <s v=" "/>
    <s v="Marcelo Ferreira"/>
    <s v="38712832820"/>
    <s v="Estrada M boi Mirim 9883 / comercial (SUPRIBEM) - CEP 04948030 - Parque do Lago, São Paulo, São Paulo"/>
    <s v="São Paulo"/>
    <s v="São Paulo"/>
    <s v="04948030"/>
    <s v="Brasil"/>
    <s v="Correios e pontos de envio"/>
    <s v=" "/>
    <s v=" "/>
    <s v="Loggi"/>
    <s v=" "/>
    <s v=" "/>
    <s v=" "/>
    <s v=" "/>
    <s v=" "/>
    <s v=" "/>
    <s v=" "/>
    <s v=" "/>
    <s v="Não"/>
    <s v=""/>
    <s v="Não"/>
  </r>
  <r>
    <s v="2000004324141231"/>
    <s v="29 de março de 2023 12:15 hs."/>
    <s v="Entregue"/>
    <s v="Chegou em 30 de março"/>
    <s v="Sim"/>
    <n v="1"/>
    <n v="130"/>
    <s v=""/>
    <n v="-22.1"/>
    <n v="-18.45"/>
    <s v=""/>
    <n v="89.45"/>
    <s v="Sim"/>
    <x v="134"/>
    <s v="MLB1919183433"/>
    <s v="Cabo De Embreagem Toyota Etios 1.3/1.5 16v 2012/2013... Novo"/>
    <s v=" "/>
    <n v="130"/>
    <s v="Premium"/>
    <s v="Autorizado"/>
    <s v=" "/>
    <s v=" "/>
    <s v=" "/>
    <s v=" "/>
    <s v="david serafin"/>
    <s v="11823792731"/>
    <s v="Travessa da Pedreira 20 / última casa Referencia: David - CEP 23030374 - Guaratiba, Rio de Janeiro, Rio de Janeiro"/>
    <s v="Rio de Janeiro"/>
    <s v="Rio de Janeiro"/>
    <s v="23030374"/>
    <s v="Brasil"/>
    <s v="Mercado Envios Full"/>
    <s v="29 de março | 16:47"/>
    <s v="30 de março | 14:19"/>
    <s v="Mercado Envios"/>
    <s v="MEL42153609710LMFFF01"/>
    <s v=" "/>
    <s v=" "/>
    <s v=" "/>
    <s v=" "/>
    <s v=" "/>
    <s v=" "/>
    <s v=" "/>
    <s v="Não"/>
    <s v=""/>
    <s v="Não"/>
  </r>
  <r>
    <s v="2000005371642868"/>
    <s v="29 de março de 2023 11:53 hs."/>
    <s v="Entregue"/>
    <s v="Chegou em 30 de março"/>
    <s v="Não"/>
    <n v="1"/>
    <n v="227.9"/>
    <s v=""/>
    <n v="-27.35"/>
    <n v="-20.45"/>
    <s v=""/>
    <n v="180.1"/>
    <s v="Sim"/>
    <x v="107"/>
    <s v="MLB3343579016"/>
    <s v="Kit Rolamento Eixo Traseiro Com Bucha 207 Passion 50mm"/>
    <s v=" "/>
    <n v="227.9"/>
    <s v="Clássico"/>
    <s v="Não emitida"/>
    <s v="Cicero Gomes Ferreira"/>
    <s v="CPF 09753270895"/>
    <s v="Santo Tonus 94 - Herculandia B, Herculândia - CEP: 17650000, São Paulo"/>
    <s v=" "/>
    <s v="Cicero Gomes Ferreira"/>
    <s v="09753270895"/>
    <s v="Rua Cecy César Lopes Torres 325 / casa Referencia: Em frente a igreja Assembléia de Deus - Perus - CEP 17602330 - Parque Maria Cristina, Tupã, São Paulo"/>
    <s v="Tupã"/>
    <s v="São Paulo"/>
    <s v="17602330"/>
    <s v="Brasil"/>
    <s v="Correios e pontos de envio"/>
    <s v="30 de março | 00:54"/>
    <s v="30 de março | 17:55"/>
    <s v="Mercado Envios"/>
    <s v="MEL42153545790LMXDF01"/>
    <s v=" "/>
    <s v=" "/>
    <s v=" "/>
    <s v=" "/>
    <s v=" "/>
    <s v=" "/>
    <s v=" "/>
    <s v="Não"/>
    <s v=""/>
    <s v="Não"/>
  </r>
  <r>
    <s v="2000005371551446"/>
    <s v="29 de março de 2023 11:39 hs."/>
    <s v="Entregue"/>
    <s v="Chegou em 31 de março"/>
    <s v="Não"/>
    <n v="1"/>
    <n v="167.31"/>
    <s v=""/>
    <n v="-20.079999999999998"/>
    <n v="-26.45"/>
    <s v=""/>
    <n v="120.78"/>
    <s v="Sim"/>
    <x v="39"/>
    <s v="MLB2863604248"/>
    <s v="Bandeja Lado Esquerdo Peugeot 206 Todos 1999 A 2010 C Pivô"/>
    <s v=" "/>
    <n v="167.31"/>
    <s v="Clássico"/>
    <s v="Autorizado"/>
    <s v=" "/>
    <s v=" "/>
    <s v=" "/>
    <s v=" "/>
    <s v="Aline Paula Oliveira da Silva"/>
    <s v="02265013021"/>
    <s v="Rua Santiago 353 / casa Referencia: próximo a igreja católica - CEP 98280000 - Serrana, Panambi, Rio Grande do Sul"/>
    <s v="Panambi"/>
    <s v="Rio Grande do Sul"/>
    <s v="98280000"/>
    <s v="Brasil"/>
    <s v="Mercado Envios Full"/>
    <s v="29 de março | 14:52"/>
    <s v="31 de março | 14:33"/>
    <s v="Mercado Envios"/>
    <s v="MEL42153498709LMFFF01"/>
    <s v=" "/>
    <s v=" "/>
    <s v=" "/>
    <s v=" "/>
    <s v=" "/>
    <s v=" "/>
    <s v=" "/>
    <s v="Não"/>
    <s v=""/>
    <s v="Não"/>
  </r>
  <r>
    <s v="2000004324020469"/>
    <s v="29 de março de 2023 11:34 hs."/>
    <s v="Entregue"/>
    <s v="Chegou em 30 de março"/>
    <s v="Sim"/>
    <n v="1"/>
    <n v="228.82"/>
    <s v=""/>
    <n v="-27.46"/>
    <n v="-26.45"/>
    <s v=""/>
    <n v="174.91"/>
    <s v=" "/>
    <x v="135"/>
    <s v="MLB2991722554"/>
    <s v="Bandeja Inferior Direito Pajero Tr4 Sem Pivô 2000 Á 2014"/>
    <s v=" "/>
    <n v="228.82"/>
    <s v="Clássico"/>
    <s v="Não emitida"/>
    <s v="adilson francisco"/>
    <s v="CPF 13262218847"/>
    <s v="DEP MANOEL JOAQUIM FERNANDES 1653 - Batermax, Garça - CEP: 17400000, São Paulo"/>
    <s v=" "/>
    <s v="adilson francisco"/>
    <s v="13262218847"/>
    <s v="Rua Deputado Manoel Joaquim Fernandes 1653 / BATERMAX  ROTATORIA Referencia: AUTO ELETRICA BATERMAX NA ROTATORIA DA GARÇA - CEP 17404332 - Labienópolis, Garça, São Paulo"/>
    <s v="Garça"/>
    <s v="São Paulo"/>
    <s v="17404332"/>
    <s v="Brasil"/>
    <s v="Correios e pontos de envio"/>
    <s v="30 de março | 02:10"/>
    <s v="30 de março | 16:37"/>
    <s v="Mercado Envios"/>
    <s v="MEL42153489872LMXDF01"/>
    <s v=" "/>
    <s v=" "/>
    <s v=" "/>
    <s v=" "/>
    <s v=" "/>
    <s v=" "/>
    <s v=" "/>
    <s v="Não"/>
    <s v=""/>
    <s v="Não"/>
  </r>
  <r>
    <s v="2000004324023945"/>
    <s v="29 de março de 2023 11:33 hs."/>
    <s v="Entregue"/>
    <s v="Chegou em 31 de março"/>
    <s v="Sim"/>
    <n v="2"/>
    <n v="119.34"/>
    <s v=""/>
    <n v="-31.28"/>
    <s v=""/>
    <s v=""/>
    <n v="88.06"/>
    <s v="Sim"/>
    <x v="15"/>
    <s v="MLB2088378598"/>
    <s v="Par Bieleta Dianteira Tucson Sportage"/>
    <s v=" "/>
    <n v="59.67"/>
    <s v="Premium"/>
    <s v="Autorizado"/>
    <s v=" "/>
    <s v=" "/>
    <s v=" "/>
    <s v=" "/>
    <s v="Roberto Carlos"/>
    <s v="02078607932"/>
    <s v="Rua Ipinambes 61 / oficina - CEP 22730210 - Taquara, Rio de Janeiro, Rio de Janeiro"/>
    <s v="Rio de Janeiro"/>
    <s v="Rio de Janeiro"/>
    <s v="22730210"/>
    <s v="Brasil"/>
    <s v="Mercado Envios Full"/>
    <s v="29 de março | 22:40"/>
    <s v="31 de março | 17:26"/>
    <s v="Mercado Envios"/>
    <s v="MEL42153489956LMFFF01"/>
    <s v=" "/>
    <s v=" "/>
    <s v=" "/>
    <s v=" "/>
    <s v=" "/>
    <s v=" "/>
    <s v=" "/>
    <s v="Não"/>
    <s v=""/>
    <s v="Não"/>
  </r>
  <r>
    <s v="2000004324023947"/>
    <s v="29 de março de 2023 11:33 hs."/>
    <s v="Entregue"/>
    <s v="Chegou em 30 de março"/>
    <s v="Sim"/>
    <n v="1"/>
    <n v="61.37"/>
    <s v=""/>
    <n v="-15.93"/>
    <s v=""/>
    <s v=""/>
    <n v="45.44"/>
    <s v="Sim"/>
    <x v="89"/>
    <s v="MLB2087319219"/>
    <s v="Par Bieleta Dianteira New Fiesta 2010 Em Diante"/>
    <s v=" "/>
    <n v="61.37"/>
    <s v="Premium"/>
    <s v="Autorizado"/>
    <s v=" "/>
    <s v=" "/>
    <s v=" "/>
    <s v=" "/>
    <s v="Roberto Carlos"/>
    <s v="02078607932"/>
    <s v="Rua Ipinambes 61 / oficina - CEP 22730210 - Taquara, Rio de Janeiro, Rio de Janeiro"/>
    <s v="Rio de Janeiro"/>
    <s v="Rio de Janeiro"/>
    <s v="22730210"/>
    <s v="Brasil"/>
    <s v="Mercado Envios Full"/>
    <s v="29 de março | 18:23"/>
    <s v="30 de março | 14:10"/>
    <s v="Mercado Envios"/>
    <s v="MEL42153490636LMFFF01"/>
    <s v=" "/>
    <s v=" "/>
    <s v=" "/>
    <s v=" "/>
    <s v=" "/>
    <s v=" "/>
    <s v=" "/>
    <s v="Não"/>
    <s v=""/>
    <s v="Não"/>
  </r>
  <r>
    <s v="2000004324023949"/>
    <s v="29 de março de 2023 11:32 hs."/>
    <s v=" "/>
    <s v=" "/>
    <s v=" "/>
    <s v=""/>
    <n v="117.16"/>
    <n v="9.34"/>
    <n v="-30.91"/>
    <n v="-9.34"/>
    <s v=""/>
    <n v="86.25"/>
    <s v=" "/>
    <x v="99"/>
    <s v=" "/>
    <s v=" "/>
    <s v=" "/>
    <s v=""/>
    <s v=" "/>
    <s v="Autorizado"/>
    <s v=" "/>
    <s v=" "/>
    <s v=" "/>
    <s v=" "/>
    <s v="Roberto Carlos"/>
    <s v="02078607932"/>
    <s v="Rua Ipinambes 61 / oficina - CEP 22730210 - Taquara, Rio de Janeiro, Rio de Janeiro"/>
    <s v="Rio de Janeiro"/>
    <s v="Rio de Janeiro"/>
    <s v="22730210"/>
    <s v="Brasil"/>
    <s v="Mercado Envios Full"/>
    <s v="29 de março | 18:37"/>
    <s v=" "/>
    <s v="Mercado Envios"/>
    <s v="MEL42153480661LMFFF01"/>
    <s v=" "/>
    <s v=" "/>
    <s v=" "/>
    <s v=" "/>
    <s v=" "/>
    <s v=" "/>
    <s v=" "/>
    <s v=" "/>
    <s v=""/>
    <s v=" "/>
  </r>
  <r>
    <s v="2000005371505884"/>
    <s v="29 de março de 2023 11:32 hs."/>
    <s v="A caminho"/>
    <s v="Chega entre os dias 1 e 3 de abril"/>
    <s v="Sim"/>
    <n v="1"/>
    <s v=""/>
    <s v=""/>
    <s v=""/>
    <s v=""/>
    <s v=""/>
    <s v=""/>
    <s v="Sim"/>
    <x v="89"/>
    <s v="MLB2087319219"/>
    <s v="Par Bieleta Dianteira New Fiesta 2010 Em Diante"/>
    <s v=" "/>
    <n v="61.3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71505882"/>
    <s v="29 de março de 2023 11:32 hs."/>
    <s v="A caminho"/>
    <s v="Chega entre os dias 1 e 3 de abril"/>
    <s v="Sim"/>
    <n v="1"/>
    <s v=""/>
    <s v=""/>
    <s v=""/>
    <s v=""/>
    <s v=""/>
    <s v=""/>
    <s v="Sim"/>
    <x v="136"/>
    <s v="MLB2095774024"/>
    <s v="Par De Bieleta Dianteira Grand Siena 2014 Em Diante 51868333"/>
    <s v=" "/>
    <n v="55.7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71468428"/>
    <s v="29 de março de 2023 11:27 hs."/>
    <s v="Entregue"/>
    <s v="Chegou em 29 de março"/>
    <s v="Não"/>
    <n v="1"/>
    <n v="189.99"/>
    <n v="1.59"/>
    <n v="-32.299999999999997"/>
    <s v=""/>
    <s v=""/>
    <n v="159.28"/>
    <s v="Sim"/>
    <x v="0"/>
    <s v="MLB1781927419"/>
    <s v="Cabo De Engate E Seleção Celta 2007/2014"/>
    <s v=" "/>
    <n v="189.99"/>
    <s v="Premium"/>
    <s v="Autorizado"/>
    <s v="Liliane gomes"/>
    <s v="CPF 40388692880"/>
    <s v="Rua Assurbanipal 704 - casa, São Paulo - CEP: 04852510, São Paulo"/>
    <s v=" "/>
    <s v="Liliane gomes"/>
    <s v="40388692880"/>
    <s v="Rua Manoel Soares Sebastião 172 / CEP 04775160 - Jardim Marabá(Zona Sul), São Paulo, São Paulo"/>
    <s v="São Paulo"/>
    <s v="São Paulo"/>
    <s v="04775160"/>
    <s v="Brasil"/>
    <s v="Mercado Envios Flex"/>
    <s v="29 de março | 15:45"/>
    <s v="29 de março | 19:01"/>
    <s v="MARCIO PRATES"/>
    <s v="42153458527"/>
    <s v=" "/>
    <s v=" "/>
    <s v=" "/>
    <s v=" "/>
    <s v=" "/>
    <s v=" "/>
    <s v=" "/>
    <s v="Não"/>
    <s v=""/>
    <s v="Não"/>
  </r>
  <r>
    <s v="2000004323978711"/>
    <s v="29 de março de 2023 11:19 hs."/>
    <s v="Entregue"/>
    <s v="Chegou em 30 de março"/>
    <s v="Sim"/>
    <n v="1"/>
    <n v="62.8"/>
    <n v="10.56"/>
    <n v="-16.18"/>
    <n v="-10.56"/>
    <s v=""/>
    <n v="46.62"/>
    <s v=" "/>
    <x v="2"/>
    <s v="MLB2152592221"/>
    <s v="Par Kit Pino Guia Bucha Pinça Freio Ford Ecosport Fiesta"/>
    <s v=" "/>
    <n v="62.8"/>
    <s v="Premium"/>
    <s v="Não emitida"/>
    <s v="Raul Ferreira da Silva Junior"/>
    <s v="CPF 24716368882"/>
    <s v="Ovidio Alves Capucho 540 - Rua Atrás Posto Shell, Cachoeira Paulista - CEP: 12630000, São Paulo"/>
    <s v=" "/>
    <s v="Raul Ferreira da Silva Junior"/>
    <s v="24716368882"/>
    <s v="Rodovia Dutra - Km 40 - INPE - Portaria SN / Portaria do INPE Referencia: Portaria do INPE de Cachoeira Paulista - SP - CEP 12630000 - Dutra, Cachoeira Paulista, São Paulo"/>
    <s v="Cachoeira Paulista"/>
    <s v="São Paulo"/>
    <s v="12630000"/>
    <s v="Brasil"/>
    <s v="Correios e pontos de envio"/>
    <s v="30 de março | 02:02"/>
    <s v="30 de março | 12:57"/>
    <s v="Mercado Envios"/>
    <s v="MEL42153450214LMXDF01"/>
    <s v=" "/>
    <s v=" "/>
    <s v=" "/>
    <s v=" "/>
    <s v=" "/>
    <s v=" "/>
    <s v=" "/>
    <s v="Não"/>
    <s v=""/>
    <s v="Não"/>
  </r>
  <r>
    <s v="2000005371398826"/>
    <s v="29 de março de 2023 11:17 hs."/>
    <s v="A caminho"/>
    <s v="Chegará hoje"/>
    <s v="Não"/>
    <n v="1"/>
    <n v="195.28"/>
    <n v="23.63"/>
    <n v="-33.200000000000003"/>
    <n v="-62.58"/>
    <s v=""/>
    <n v="123.13"/>
    <s v=" "/>
    <x v="137"/>
    <s v="MLB3055999955"/>
    <s v="Bandeja Inferior Esquerdo Xsara Picasso 2001 A 2011"/>
    <s v=" "/>
    <n v="195.28"/>
    <s v="Premium"/>
    <s v="Não emitida"/>
    <s v="Jose Ferreira Dos Santos Filho"/>
    <s v="CPF 00543714578"/>
    <s v="Rua Buerarema 895, Itamaraju - CEP: 45836000, Bahia"/>
    <s v=" "/>
    <s v="Jose Ferreira Dos Santos Filho"/>
    <s v="00543714578"/>
    <s v="Rua Buerarema 895 / Referencia: casa simples - CEP 45836000 - cristo redentor, Itamaraju, Bahia"/>
    <s v="Itamaraju"/>
    <s v="Bahia"/>
    <s v="45836000"/>
    <s v="Brasil"/>
    <s v="Correios e pontos de envio"/>
    <s v="30 de março | 03:57"/>
    <s v=" "/>
    <s v="Mercado Envios"/>
    <s v="MEL42153438766LMXDF01"/>
    <s v=" "/>
    <s v=" "/>
    <s v=" "/>
    <s v=" "/>
    <s v=" "/>
    <s v=" "/>
    <s v=" "/>
    <s v="Não"/>
    <s v=""/>
    <s v="Não"/>
  </r>
  <r>
    <s v="2000005371394180"/>
    <s v="29 de março de 2023 11:15 hs."/>
    <s v="Entregue"/>
    <s v="Chegou em 30 de março"/>
    <s v="Não"/>
    <n v="1"/>
    <n v="60.45"/>
    <n v="12.33"/>
    <n v="-15.78"/>
    <n v="-12.33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eonardo Victor"/>
    <s v="49264827897"/>
    <s v="Rua Eduardo Alberto de Miranda D'Aviz 895 / casa Referencia: portao branco - CEP 09330520 - Jardim Miranda D'Aviz, Mauá, São Paulo"/>
    <s v="Mauá"/>
    <s v="São Paulo"/>
    <s v="09330520"/>
    <s v="Brasil"/>
    <s v="Mercado Envios Full"/>
    <s v="29 de março | 23:56"/>
    <s v="30 de março | 13:50"/>
    <s v="Mercado Envios"/>
    <s v="MEL42153434206LMFFF01"/>
    <s v=" "/>
    <s v=" "/>
    <s v=" "/>
    <s v=" "/>
    <s v=" "/>
    <s v=" "/>
    <s v=" "/>
    <s v="Não"/>
    <s v=""/>
    <s v="Não"/>
  </r>
  <r>
    <s v="2000005371408028"/>
    <s v="29 de março de 2023 11:15 hs."/>
    <s v="Entregue"/>
    <s v="Chegou em 31 de março"/>
    <s v="Não"/>
    <n v="1"/>
    <n v="49.99"/>
    <n v="18.5"/>
    <n v="-14"/>
    <n v="-18.5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Aroldo Luiz Ferreira de Almeida"/>
    <s v="07718964760"/>
    <s v="Avenida Champagnat 548 / Ed Las Palmas Ap101 Referencia: Ed Las Palmas Ap101 - CEP 29101410 - Praia da Costa, Vila Velha, Espírito Santo"/>
    <s v="Vila Velha"/>
    <s v="Espírito Santo"/>
    <s v="29101410"/>
    <s v="Brasil"/>
    <s v="Mercado Envios Full"/>
    <s v="30 de março | 00:18"/>
    <s v="31 de março | 12:15"/>
    <s v="Mercado Envios"/>
    <s v="MEL42153430169LMFFF01"/>
    <s v=" "/>
    <s v=" "/>
    <s v=" "/>
    <s v=" "/>
    <s v=" "/>
    <s v=" "/>
    <s v=" "/>
    <s v="Não"/>
    <s v=""/>
    <s v="Não"/>
  </r>
  <r>
    <s v="2000004323934797"/>
    <s v="29 de março de 2023 11:01 hs."/>
    <s v="Entregue"/>
    <s v="Chegou em 30 de março"/>
    <s v="Sim"/>
    <n v="1"/>
    <n v="249.99"/>
    <s v=""/>
    <n v="-42.5"/>
    <n v="-38.950000000000003"/>
    <s v=""/>
    <n v="168.54"/>
    <s v=" "/>
    <x v="138"/>
    <s v="MLB3137308446"/>
    <s v="Bandeja Dianteira Direita Com Pivô J3 2011 À 2015"/>
    <s v=" "/>
    <n v="249.99"/>
    <s v="Premium"/>
    <s v="Não emitida"/>
    <s v="Vanderlei Nicastro"/>
    <s v="CPF 33394213826"/>
    <s v="São Romério 574, Praia Grande - CEP: 11707090, São Paulo"/>
    <s v=" "/>
    <s v="Vanderlei Nicastro"/>
    <s v="33394213826"/>
    <s v="Avenida Barão do Rio Branco 492 / Casa 4 - CEP 11730000 - Vila Atlântica, Mongaguá, São Paulo"/>
    <s v="Mongaguá"/>
    <s v="São Paulo"/>
    <s v="11730000"/>
    <s v="Brasil"/>
    <s v="Correios e pontos de envio"/>
    <s v="30 de março | 02:03"/>
    <s v="30 de março | 12:57"/>
    <s v="Mercado Envios"/>
    <s v="MEL42153390451LMXDF01"/>
    <s v=" "/>
    <s v=" "/>
    <s v=" "/>
    <s v=" "/>
    <s v=" "/>
    <s v=" "/>
    <s v=" "/>
    <s v="Não"/>
    <s v=""/>
    <s v="Não"/>
  </r>
  <r>
    <s v="2000005371287352"/>
    <s v="29 de março de 2023 10:58 hs."/>
    <s v="Entregue"/>
    <s v="Chegou em 31 de março"/>
    <s v="Não"/>
    <n v="1"/>
    <n v="65.239999999999995"/>
    <n v="21.3"/>
    <n v="-16.59"/>
    <n v="-21.3"/>
    <s v=""/>
    <n v="48.65"/>
    <s v=" "/>
    <x v="34"/>
    <s v="MLB2807917296"/>
    <s v="Par Bieleta Dianteira C4 Lounge 2013 Em Diante"/>
    <s v=" "/>
    <n v="65.239999999999995"/>
    <s v="Premium"/>
    <s v="Não emitida"/>
    <s v="antonio ziegler"/>
    <s v="CPF 01760739901"/>
    <s v="Rua Professor Schutzler 1385 - Casa, Joinville - CEP: 89218183, Santa Catarina"/>
    <s v=" "/>
    <s v="antonio ziegler"/>
    <s v="01760739901"/>
    <s v="Rua Professor Schutzler 1385 / Casa - CEP 89218183 - Santo Antônio, Joinville, Santa Catarina"/>
    <s v="Joinville"/>
    <s v="Santa Catarina"/>
    <s v="89218183"/>
    <s v="Brasil"/>
    <s v="Correios e pontos de envio"/>
    <s v="30 de março | 03:04"/>
    <s v="31 de março | 13:44"/>
    <s v="Mercado Envios"/>
    <s v="MEL42153383745LMXDF01"/>
    <s v=" "/>
    <s v=" "/>
    <s v=" "/>
    <s v=" "/>
    <s v=" "/>
    <s v=" "/>
    <s v=" "/>
    <s v="Não"/>
    <s v=""/>
    <s v="Não"/>
  </r>
  <r>
    <s v="2000004323929737"/>
    <s v="29 de março de 2023 10:58 hs."/>
    <s v="Entregue"/>
    <s v="Chegou em 29 de março"/>
    <s v="Sim"/>
    <n v="1"/>
    <n v="19.899999999999999"/>
    <s v=""/>
    <n v="-8.8800000000000008"/>
    <s v=""/>
    <s v=""/>
    <n v="11.02"/>
    <s v="Sim"/>
    <x v="139"/>
    <s v="MLB2100403112"/>
    <s v="Capa Pedal Acelerador Freio Embreagem Corsa 1994 Até 2015"/>
    <s v=" "/>
    <n v="19.899999999999999"/>
    <s v="Premium"/>
    <s v="Autorizado"/>
    <s v=" "/>
    <s v=" "/>
    <s v=" "/>
    <s v=" "/>
    <s v="Adriano Costa"/>
    <s v="03469764565"/>
    <s v="Avenida Comendador Aladino Selmi 2551 / Cooperativa Referencia: próximo a Adega - CEP 13069096 - Vila San Martin, Campinas, São Paulo"/>
    <s v="Campinas"/>
    <s v="São Paulo"/>
    <s v="13069096"/>
    <s v="Brasil"/>
    <s v="Mercado Envios Full"/>
    <s v="29 de março | 13:27"/>
    <s v="29 de março | 21:53"/>
    <s v="Mercado Envios"/>
    <s v="MEL42153380463LMFFF01"/>
    <s v=" "/>
    <s v=" "/>
    <s v=" "/>
    <s v=" "/>
    <s v=" "/>
    <s v=" "/>
    <s v=" "/>
    <s v="Não"/>
    <s v=""/>
    <s v="Não"/>
  </r>
  <r>
    <s v="2000004323896225"/>
    <s v="29 de março de 2023 10:48 hs."/>
    <s v="Entregue"/>
    <s v="Chegou em 30 de março"/>
    <s v="Sim"/>
    <n v="1"/>
    <n v="45.15"/>
    <n v="13.93"/>
    <n v="-13.18"/>
    <n v="-13.93"/>
    <s v=""/>
    <n v="31.97"/>
    <s v=" "/>
    <x v="140"/>
    <s v="MLB2108947309"/>
    <s v="Kit Pino Guia Bucha Pinça Freio Vw Crossfox Fox Gol Saveiro"/>
    <s v=" "/>
    <n v="45.15"/>
    <s v="Premium"/>
    <s v="Não emitida"/>
    <s v="washington prucoli"/>
    <s v="CPF 37152127808"/>
    <s v="Rua Waldomiro dos santos 160 - Casa, Cajamar - CEP: 07750820, São Paulo"/>
    <s v=" "/>
    <s v="washington prucoli"/>
    <s v="37152127808"/>
    <s v="Rua Antonio Sequeira de Almeida 487 / CEP 11667140 - Jardim Brasil, Caraguatatuba, São Paulo"/>
    <s v="Caraguatatuba"/>
    <s v="São Paulo"/>
    <s v="11667140"/>
    <s v="Brasil"/>
    <s v="Correios e pontos de envio"/>
    <s v="30 de março | 00:51"/>
    <s v="30 de março | 12:04"/>
    <s v="Mercado Envios"/>
    <s v="MEL42153352705LMXDF01"/>
    <s v=" "/>
    <s v=" "/>
    <s v=" "/>
    <s v=" "/>
    <s v=" "/>
    <s v=" "/>
    <s v=" "/>
    <s v="Não"/>
    <s v=""/>
    <s v="Não"/>
  </r>
  <r>
    <s v="2000004323898699"/>
    <s v="29 de março de 2023 10:47 hs."/>
    <s v="Entregue"/>
    <s v="Chegou em 30 de março"/>
    <s v="Sim"/>
    <n v="2"/>
    <n v="92.82"/>
    <n v="13.11"/>
    <n v="-26.78"/>
    <n v="-13.11"/>
    <s v=""/>
    <n v="66.040000000000006"/>
    <s v="Sim"/>
    <x v="8"/>
    <s v="MLB1984651009"/>
    <s v="Par Kit Rolamento Roda Traseira Corsa 1.4 8/16v 1994 A 2002"/>
    <s v=" "/>
    <n v="46.41"/>
    <s v="Premium"/>
    <s v="Autorizado"/>
    <s v=" "/>
    <s v=" "/>
    <s v=" "/>
    <s v=" "/>
    <s v="willian carmo dos santos"/>
    <s v="06019445933"/>
    <s v="Rua Nossa Senhora Aparecida 94 / perto do Edinho - CEP 86890000 - jd vieceli, Cambira, Paraná"/>
    <s v="Cambira"/>
    <s v="Paraná"/>
    <s v="86890000"/>
    <s v="Brasil"/>
    <s v="Mercado Envios Full"/>
    <s v="29 de março | 17:17"/>
    <s v="30 de março | 12:33"/>
    <s v="Mercado Envios"/>
    <s v="MEL42153360146LMFFF01"/>
    <s v=" "/>
    <s v=" "/>
    <s v=" "/>
    <s v=" "/>
    <s v=" "/>
    <s v=" "/>
    <s v=" "/>
    <s v="Não"/>
    <s v=""/>
    <s v="Não"/>
  </r>
  <r>
    <s v="2000004323893781"/>
    <s v="29 de março de 2023 10:45 hs."/>
    <s v="Entregue"/>
    <s v="Chegou em 30 de março"/>
    <s v="Sim"/>
    <n v="1"/>
    <n v="61.29"/>
    <s v=""/>
    <n v="-15.92"/>
    <s v=""/>
    <s v=""/>
    <n v="45.37"/>
    <s v=" "/>
    <x v="64"/>
    <s v="MLB2068477972"/>
    <s v="Kit Reparo Alavanca Câmbio Trambulador Classic Todos"/>
    <s v=" "/>
    <n v="61.29"/>
    <s v="Premium"/>
    <s v="Autorizado"/>
    <s v=" "/>
    <s v=" "/>
    <s v=" "/>
    <s v=" "/>
    <s v="Diego Sparapan Motroni"/>
    <s v="42747029875"/>
    <s v="Rua São Francisco de Assis 78 / CEP 17404424 - Araceli, Garça, São Paulo"/>
    <s v="Garça"/>
    <s v="São Paulo"/>
    <s v="17404424"/>
    <s v="Brasil"/>
    <s v="Mercado Envios Full"/>
    <s v="29 de março | 19:40"/>
    <s v="30 de março | 13:08"/>
    <s v="Mercado Envios"/>
    <s v="MEL42153343841LMFFF01"/>
    <s v=" "/>
    <s v=" "/>
    <s v=" "/>
    <s v=" "/>
    <s v=" "/>
    <s v=" "/>
    <s v=" "/>
    <s v="Não"/>
    <s v=""/>
    <s v="Não"/>
  </r>
  <r>
    <s v="2000005371194776"/>
    <s v="29 de março de 2023 10:42 hs."/>
    <s v="Entregue"/>
    <s v="Chegou em 29 de março"/>
    <s v="Não"/>
    <n v="1"/>
    <n v="20.5"/>
    <n v="15.9"/>
    <n v="-8.98"/>
    <s v=""/>
    <s v=""/>
    <n v="27.42"/>
    <s v="Sim"/>
    <x v="28"/>
    <s v="MLB2780205707"/>
    <s v="Kit Capa De Pedal New Fiesta"/>
    <s v=" "/>
    <n v="20.5"/>
    <s v="Premium"/>
    <s v="Autorizado"/>
    <s v="Diego Lopes de Aroucha"/>
    <s v="CPF 37656131850"/>
    <s v="Rua Rio Doce 415 - Apto 81, São Paulo - CEP: 02250000, São Paulo"/>
    <s v=" "/>
    <s v="Diego Lopes de Aroucha"/>
    <s v="37656131850"/>
    <s v="Avenida Conceição 2150 / Apt. 186 Macau - CEP 02072002 - Vila Paiva, São Paulo, São Paulo"/>
    <s v="São Paulo"/>
    <s v="São Paulo"/>
    <s v="02072002"/>
    <s v="Brasil"/>
    <s v="Mercado Envios Flex"/>
    <s v="29 de março | 15:42"/>
    <s v="29 de março | 17:00"/>
    <s v="LAERCIO CASEMIRO"/>
    <s v="42153349416"/>
    <s v=" "/>
    <s v=" "/>
    <s v=" "/>
    <s v=" "/>
    <s v=" "/>
    <s v=" "/>
    <s v=" "/>
    <s v="Não"/>
    <s v=""/>
    <s v="Não"/>
  </r>
  <r>
    <s v="2000004323876125"/>
    <s v="29 de março de 2023 10:40 hs."/>
    <s v="Entregue"/>
    <s v="Chegou em 30 de março"/>
    <s v="Sim"/>
    <n v="1"/>
    <n v="20.5"/>
    <n v="4.4400000000000004"/>
    <n v="-7.96"/>
    <n v="-4.4400000000000004"/>
    <s v=""/>
    <n v="12.54"/>
    <s v=" "/>
    <x v="25"/>
    <s v="MLB2748587310"/>
    <s v="Capa De Pedal Freio E Embreagem Citroen C3"/>
    <s v=" "/>
    <n v="20.5"/>
    <s v="Clássico"/>
    <s v="Autorizado"/>
    <s v=" "/>
    <s v=" "/>
    <s v=" "/>
    <s v=" "/>
    <s v="Willian Gesser"/>
    <s v="08205528950"/>
    <s v="Rua Ângelo Benetta 79 / CEP 89258230 - Ilha da Figueira, Jaraguá do Sul, Santa Catarina"/>
    <s v="Jaraguá do Sul"/>
    <s v="Santa Catarina"/>
    <s v="89258230"/>
    <s v="Brasil"/>
    <s v="Mercado Envios Full"/>
    <s v="29 de março | 16:22"/>
    <s v="30 de março | 10:36"/>
    <s v="Mercado Envios"/>
    <s v="MEL42153331671LMFFF01"/>
    <s v=" "/>
    <s v=" "/>
    <s v=" "/>
    <s v=" "/>
    <s v=" "/>
    <s v=" "/>
    <s v=" "/>
    <s v="Não"/>
    <s v=""/>
    <s v="Não"/>
  </r>
  <r>
    <s v="2000004323649241"/>
    <s v="29 de março de 2023 10:40 hs."/>
    <s v="Entregue"/>
    <s v="Chegou em 30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Thiago De Lima"/>
    <s v="02470759064"/>
    <s v="AVENIDA MARCOPOLO 1144 / CEP 95086200 - Caxias do Sul, Rio Grande do Sul"/>
    <s v="Caxias do Sul"/>
    <s v="Rio Grande do Sul"/>
    <s v="95086200"/>
    <s v="Brasil"/>
    <s v="Mercado Envios Full"/>
    <s v="29 de março | 14:42"/>
    <s v="30 de março | 12:04"/>
    <s v="Mercado Envios"/>
    <s v="MEL42153340508LMFFF01"/>
    <s v="https://myaccount.mercadolivre.com.br/shipments/42153340508/detail"/>
    <s v=" "/>
    <s v=" "/>
    <s v=" "/>
    <s v=" "/>
    <s v=" "/>
    <s v=" "/>
    <s v="Não"/>
    <s v=""/>
    <s v="Não"/>
  </r>
  <r>
    <s v="2000005371148072"/>
    <s v="29 de março de 2023 10:34 hs."/>
    <s v="Entregue"/>
    <s v="Chegou em 29 de março"/>
    <s v="Não"/>
    <n v="1"/>
    <n v="176.61"/>
    <n v="0.89"/>
    <n v="-30.02"/>
    <s v=""/>
    <s v=""/>
    <n v="147.47999999999999"/>
    <s v="Sim"/>
    <x v="39"/>
    <s v="MLB2863522242"/>
    <s v="Bandeja Esquerda Peugeot 207 Exceto Sw 08 Em Diante C Pivô"/>
    <s v=" "/>
    <n v="176.61"/>
    <s v="Premium"/>
    <s v="Autorizado"/>
    <s v="damiao cavalcanti de andrade"/>
    <s v="CPF 75616424749"/>
    <s v="Rua Chubei Takagashi 876, São Paulo - CEP: 08260100, São Paulo"/>
    <s v=" "/>
    <s v="damiao cavalcanti de andrade"/>
    <s v="75616424749"/>
    <s v="Rua Chubei Takagashi 876 / Referencia: Ao lado da Adega Takagashi - CEP 08260100 - Colônia (Zona Leste), São Paulo, São Paulo"/>
    <s v="São Paulo"/>
    <s v="São Paulo"/>
    <s v="08260100"/>
    <s v="Brasil"/>
    <s v="Mercado Envios Flex"/>
    <s v="29 de março | 16:10"/>
    <s v="29 de março | 17:25"/>
    <s v="JUNIORCRISMAN1 JUNIORCRISMAN1"/>
    <s v="42153317961"/>
    <s v=" "/>
    <s v=" "/>
    <s v=" "/>
    <s v=" "/>
    <s v=" "/>
    <s v=" "/>
    <s v=" "/>
    <s v="Não"/>
    <s v=""/>
    <s v="Não"/>
  </r>
  <r>
    <s v="2000004323834369"/>
    <s v="29 de março de 2023 10:25 hs."/>
    <s v="Entregue"/>
    <s v="Chegou em 30 de março"/>
    <s v="Sim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William Nishijo"/>
    <s v="27089920828"/>
    <s v="Avenida Dezoito de Junho 109 / CEP 17690000 - Bastos, São Paulo"/>
    <s v="Bastos"/>
    <s v="São Paulo"/>
    <s v="17690000"/>
    <s v="Brasil"/>
    <s v="Mercado Envios Full"/>
    <s v="29 de março | 19:23"/>
    <s v="30 de março | 15:00"/>
    <s v="Mercado Envios"/>
    <s v="MEL42153292077LMFFF01"/>
    <s v=" "/>
    <s v=" "/>
    <s v=" "/>
    <s v=" "/>
    <s v=" "/>
    <s v=" "/>
    <s v=" "/>
    <s v="Não"/>
    <s v=""/>
    <s v="Não"/>
  </r>
  <r>
    <s v="2000004323825743"/>
    <s v="29 de março de 2023 10:20 hs."/>
    <s v=" "/>
    <s v=" "/>
    <s v=" "/>
    <s v=""/>
    <n v="295.64"/>
    <s v=""/>
    <n v="-50.25"/>
    <n v="-38.9"/>
    <s v=""/>
    <n v="206.49"/>
    <s v=" "/>
    <x v="99"/>
    <s v=" "/>
    <s v=" "/>
    <s v=" "/>
    <s v=""/>
    <s v=" "/>
    <s v="Autorizado"/>
    <s v=" "/>
    <s v=" "/>
    <s v=" "/>
    <s v=" "/>
    <s v="Luciana Silva"/>
    <s v="03253958612"/>
    <s v="Rua Guiana Inglesa 450 / Apt 61b - CEP 14075210 - Vila Mariana, Ribeirão Preto, São Paulo"/>
    <s v="Ribeirão Preto"/>
    <s v="São Paulo"/>
    <s v="14075210"/>
    <s v="Brasil"/>
    <s v="Mercado Envios Full"/>
    <s v="29 de março | 23:31"/>
    <s v="30 de março | 12:08"/>
    <s v="Mercado Envios"/>
    <s v="MEL42153288306LMFFF01"/>
    <s v=" "/>
    <s v=" "/>
    <s v=" "/>
    <s v=" "/>
    <s v=" "/>
    <s v=" "/>
    <s v=" "/>
    <s v=" "/>
    <s v=""/>
    <s v=" "/>
  </r>
  <r>
    <s v="2000005371050762"/>
    <s v="29 de março de 2023 10:20 hs."/>
    <s v="Entregue"/>
    <s v="Chegou em 30 de março"/>
    <s v="Sim"/>
    <n v="1"/>
    <s v=""/>
    <s v=""/>
    <s v=""/>
    <s v=""/>
    <s v=""/>
    <s v=""/>
    <s v="Sim"/>
    <x v="4"/>
    <s v="MLB1804965496"/>
    <s v="2 Kit's Rolamento Eixo Traseiro Peugeot206/207 C/barra 47mm"/>
    <s v=" "/>
    <n v="148.7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71050764"/>
    <s v="29 de março de 2023 10:20 hs."/>
    <s v="Entregue"/>
    <s v="Chegou em 30 de março"/>
    <s v="Sim"/>
    <n v="1"/>
    <s v=""/>
    <s v=""/>
    <s v=""/>
    <s v=""/>
    <s v=""/>
    <s v=""/>
    <s v="Sim"/>
    <x v="126"/>
    <s v="MLB1853236145"/>
    <s v="Kit Rolamento Eixo Traseiro Peugeot 206/207 C/barra 50mm"/>
    <s v=" "/>
    <n v="146.8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71038032"/>
    <s v="29 de março de 2023 10:17 hs."/>
    <s v="Entregue"/>
    <s v="Chegou em 30 de março"/>
    <s v="Não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Gabriel de Lima Casagrande"/>
    <s v="04476608027"/>
    <s v="Rua Pitangueira 62 / deixar com Rosane - CEP 95995000 - escorsato, Arvorezinha, Rio Grande do Sul"/>
    <s v="Arvorezinha"/>
    <s v="Rio Grande do Sul"/>
    <s v="95995000"/>
    <s v="Brasil"/>
    <s v="Mercado Envios Full"/>
    <s v="29 de março | 14:29"/>
    <s v="30 de março | 14:49"/>
    <s v="Mercado Envios"/>
    <s v="MEL42153279440LMFFF01"/>
    <s v=" "/>
    <s v=" "/>
    <s v=" "/>
    <s v=" "/>
    <s v=" "/>
    <s v=" "/>
    <s v=" "/>
    <s v="Não"/>
    <s v=""/>
    <s v="Não"/>
  </r>
  <r>
    <s v="2000005371022894"/>
    <s v="29 de março de 2023 10:14 hs."/>
    <s v="Entregue"/>
    <s v="Chegou em 30 de março"/>
    <s v="Não"/>
    <n v="1"/>
    <n v="167.31"/>
    <s v=""/>
    <n v="-20.079999999999998"/>
    <n v="-26.45"/>
    <s v=""/>
    <n v="120.78"/>
    <s v=" "/>
    <x v="39"/>
    <s v="MLB2863604248"/>
    <s v="Bandeja Lado Esquerdo Peugeot 206 Todos 1999 A 2010 C Pivô"/>
    <s v=" "/>
    <n v="167.31"/>
    <s v="Clássico"/>
    <s v="Autorizado"/>
    <s v=" "/>
    <s v=" "/>
    <s v=" "/>
    <s v=" "/>
    <s v="Gilmar souza macedo"/>
    <s v="34402691591"/>
    <s v="Avenida César Cabral 529 / Casa - CEP 44600000 - Ipirá, Bahia"/>
    <s v="Ipirá"/>
    <s v="Bahia"/>
    <s v="44600000"/>
    <s v="Brasil"/>
    <s v="Mercado Envios Full"/>
    <s v="29 de março | 17:55"/>
    <s v="30 de março | 10:55"/>
    <s v="Mercado Envios"/>
    <s v="MEL42153275886LMFFF01"/>
    <s v=" "/>
    <s v=" "/>
    <s v=" "/>
    <s v=" "/>
    <s v=" "/>
    <s v=" "/>
    <s v=" "/>
    <s v="Não"/>
    <s v=""/>
    <s v="Não"/>
  </r>
  <r>
    <s v="2000004323792865"/>
    <s v="29 de março de 2023 10:07 hs."/>
    <s v=" "/>
    <s v=" "/>
    <s v=" "/>
    <s v=""/>
    <n v="83.52"/>
    <n v="8.9"/>
    <n v="-25.2"/>
    <s v=""/>
    <s v=""/>
    <n v="67.22"/>
    <s v=" "/>
    <x v="99"/>
    <s v=" "/>
    <s v=" "/>
    <s v=" "/>
    <s v=""/>
    <s v=" "/>
    <s v="Autorizado"/>
    <s v="Daniel Queiroz"/>
    <s v="CPF 49275517843"/>
    <s v="Travessa Rio Itimirim 79 - Casa, São Paulo - CEP: 08072115, São Paulo"/>
    <s v=" "/>
    <s v="Daniel Queiroz"/>
    <s v="49275517843"/>
    <s v="Travessa Rio Itimirim 79 / Casa - CEP 08072115 - União de Vila Nova, São Paulo, São Paulo"/>
    <s v="São Paulo"/>
    <s v="São Paulo"/>
    <s v="08072115"/>
    <s v="Brasil"/>
    <s v="Mercado Envios Flex"/>
    <s v="29 de março | 16:12"/>
    <s v="29 de março | 19:16"/>
    <s v="LUAN CARLOS"/>
    <s v="42153256352"/>
    <s v=" "/>
    <s v=" "/>
    <s v=" "/>
    <s v=" "/>
    <s v=" "/>
    <s v=" "/>
    <s v=" "/>
    <s v=" "/>
    <s v=""/>
    <s v=" "/>
  </r>
  <r>
    <s v="2000005370984496"/>
    <s v="29 de março de 2023 10:07 hs."/>
    <s v="Entregue"/>
    <s v="Chegou em 29 de março"/>
    <s v="Sim"/>
    <n v="1"/>
    <s v=""/>
    <s v=""/>
    <s v=""/>
    <s v=""/>
    <s v=""/>
    <s v=""/>
    <s v=" "/>
    <x v="47"/>
    <s v="MLB2083115426"/>
    <s v="Terminal Conector Cabo Trambulador Corsa Celta Agile Astra"/>
    <s v=" "/>
    <n v="22.2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70982468"/>
    <s v="29 de março de 2023 10:07 hs."/>
    <s v="Entregue"/>
    <s v="Chegou em 29 de março"/>
    <s v="Sim"/>
    <n v="1"/>
    <s v=""/>
    <s v=""/>
    <s v=""/>
    <s v=""/>
    <s v=""/>
    <s v=""/>
    <s v=" "/>
    <x v="64"/>
    <s v="MLB2068465616"/>
    <s v="Kit Reparo Alavanca Câmbio Trambulador Celta 2005 Até 2014"/>
    <s v=" "/>
    <n v="61.2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323787935"/>
    <s v="29 de março de 2023 10:04 hs."/>
    <s v="Entregue"/>
    <s v="Chegou em 30 de março"/>
    <s v="Sim"/>
    <n v="1"/>
    <n v="61.29"/>
    <s v=""/>
    <n v="-15.92"/>
    <s v=""/>
    <s v=""/>
    <n v="45.37"/>
    <s v="Sim"/>
    <x v="64"/>
    <s v="MLB2068465616"/>
    <s v="Kit Reparo Alavanca Câmbio Trambulador Celta 2005 Até 2014"/>
    <s v=" "/>
    <n v="61.29"/>
    <s v="Premium"/>
    <s v="Autorizado"/>
    <s v=" "/>
    <s v=" "/>
    <s v=" "/>
    <s v=" "/>
    <s v="jeandson pereira leite"/>
    <s v="01576826503"/>
    <s v="Rua praça de evntos Santa rosa do Ermírio 10 / Loja Jeansat Referencia: Loja Jeansat - CEP 49810000 - Santa Rosa do ermirio, Poço Redondo, Sergipe"/>
    <s v="Poço Redondo"/>
    <s v="Sergipe"/>
    <s v="49810000"/>
    <s v="Brasil"/>
    <s v="Mercado Envios Full"/>
    <s v="29 de março | 17:36"/>
    <s v="30 de março | 14:34"/>
    <s v="Mercado Envios"/>
    <s v="MEL42153248252LMFFF01"/>
    <s v=" "/>
    <s v=" "/>
    <s v=" "/>
    <s v=" "/>
    <s v=" "/>
    <s v=" "/>
    <s v=" "/>
    <s v="Não"/>
    <s v=""/>
    <s v="Não"/>
  </r>
  <r>
    <s v="2000005370866392"/>
    <s v="29 de março de 2023 09:45 hs."/>
    <s v="Entregue"/>
    <s v="Chegou em 30 de março"/>
    <s v="Não"/>
    <n v="1"/>
    <n v="62.8"/>
    <n v="12.15"/>
    <n v="-16.18"/>
    <n v="-12.15"/>
    <s v=""/>
    <n v="46.62"/>
    <s v="Sim"/>
    <x v="2"/>
    <s v="MLB2109127579"/>
    <s v="Par De Kit Pino Guia Bucha Pinça Freio Vw Golf Audi Audi A3"/>
    <s v=" "/>
    <n v="62.8"/>
    <s v="Premium"/>
    <s v="Autorizado"/>
    <s v=" "/>
    <s v=" "/>
    <s v=" "/>
    <s v=" "/>
    <s v="Maria Rosário Pinguelli Duarte"/>
    <s v="82273928734"/>
    <s v="Rua Oliveira Serpa 20 / 202 - CEP 20785300 - Maria da Graça, Rio de Janeiro, Rio de Janeiro"/>
    <s v="Rio de Janeiro"/>
    <s v="Rio de Janeiro"/>
    <s v="20785300"/>
    <s v="Brasil"/>
    <s v="Mercado Envios Full"/>
    <s v="29 de março | 14:54"/>
    <s v="30 de março | 11:10"/>
    <s v="Mercado Envios"/>
    <s v="MEL42153195447LMFFF01"/>
    <s v=" "/>
    <s v=" "/>
    <s v=" "/>
    <s v=" "/>
    <s v=" "/>
    <s v=" "/>
    <s v=" "/>
    <s v="Não"/>
    <s v=""/>
    <s v="Não"/>
  </r>
  <r>
    <s v="2000004323737737"/>
    <s v="29 de março de 2023 09:43 hs."/>
    <s v="Reclamação aberta a resolver"/>
    <s v="Deixará de afetar sua reputação se você resolvê-la dentro do prazo. Você tem até terça-feira, 4 de abril."/>
    <s v="Sim"/>
    <n v="2"/>
    <n v="179.8"/>
    <s v=""/>
    <n v="-30.56"/>
    <n v="-52.9"/>
    <s v=""/>
    <n v="96.34"/>
    <s v=" "/>
    <x v="22"/>
    <s v="MLB3067734040"/>
    <s v="Bandeja Com Pivô Esquerda Sandero 2006 Em Diante"/>
    <s v=" "/>
    <n v="89.9"/>
    <s v="Premium"/>
    <s v="Não emitida"/>
    <s v="MARCOS ALEXANDRE DA SILVA"/>
    <s v="CPF 05364305783"/>
    <s v="ESTRADA DA AGUA BRANCA 4245 - CASA 01, Rio de Janeiro - CEP: 21860002, Rio de Janeiro"/>
    <s v=" "/>
    <s v="MARCOS ALEXANDRE DA SILVA"/>
    <s v="05364305783"/>
    <s v="Estrada da Água Branca 3461 / CEP 21720162 - Padre Miguel, Rio de Janeiro, Rio de Janeiro"/>
    <s v="Rio de Janeiro"/>
    <s v="Rio de Janeiro"/>
    <s v="21720162"/>
    <s v="Brasil"/>
    <s v="Correios e pontos de envio"/>
    <s v="31 de março | 01:50"/>
    <s v="31 de março | 16:19"/>
    <s v="Mercado Envios"/>
    <s v="MEL42153198824LMXDF01"/>
    <s v=" "/>
    <s v=" "/>
    <s v=" "/>
    <s v=" "/>
    <s v=" "/>
    <s v=" "/>
    <s v=" "/>
    <s v="Sim"/>
    <s v=""/>
    <s v="Não"/>
  </r>
  <r>
    <s v="2000004323736325"/>
    <s v="29 de março de 2023 09:41 hs."/>
    <s v="Entregue"/>
    <s v="Chegou em 30 de março"/>
    <s v="Sim"/>
    <n v="1"/>
    <n v="54.87"/>
    <n v="5.05"/>
    <n v="-270"/>
    <n v="-5.05"/>
    <s v=""/>
    <n v="-215.13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gelson e patricia ferreira"/>
    <s v="10755858727"/>
    <s v="Rua Luiz Carlos Lacerda SN / Lote 13 Quadra 25  Referencia: Em frente a igreja católica capela São José, do bairro João Caetano - CEP 24866416 - João Caetano (Itambi), Itaboraí, Rio de Janeiro"/>
    <s v="Itaboraí"/>
    <s v="Rio de Janeiro"/>
    <s v="24866416"/>
    <s v="Brasil"/>
    <s v="Mercado Envios Full"/>
    <s v="29 de março | 17:57"/>
    <s v="30 de março | 14:39"/>
    <s v="Mercado Envios"/>
    <s v="MEL42153183679LMFFF01"/>
    <s v=" "/>
    <s v=" "/>
    <s v=" "/>
    <s v=" "/>
    <s v=" "/>
    <s v=" "/>
    <s v=" "/>
    <s v="Não"/>
    <s v=""/>
    <s v="Não"/>
  </r>
  <r>
    <s v="2000005370755720"/>
    <s v="29 de março de 2023 09:26 hs."/>
    <s v="Entregue"/>
    <s v="Chegou em 31 de março"/>
    <s v="Não"/>
    <n v="1"/>
    <n v="54.87"/>
    <n v="22.41"/>
    <n v="-12.08"/>
    <n v="-22.41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Aneci Cesar Da Rosa"/>
    <s v="47660554034"/>
    <s v="Rua Emílio Ferreira de Lemos 1479 / CEP 96270000 - centro, Mostardas, Rio Grande do Sul"/>
    <s v="Mostardas"/>
    <s v="Rio Grande do Sul"/>
    <s v="96270000"/>
    <s v="Brasil"/>
    <s v="Mercado Envios Full"/>
    <s v="29 de março | 14:21"/>
    <s v="31 de março | 12:45"/>
    <s v="Mercado Envios"/>
    <s v="MEL42153162876LMFFF01"/>
    <s v=" "/>
    <s v=" "/>
    <s v=" "/>
    <s v=" "/>
    <s v=" "/>
    <s v=" "/>
    <s v=" "/>
    <s v="Não"/>
    <s v=""/>
    <s v="Não"/>
  </r>
  <r>
    <s v="2000005370743470"/>
    <s v="29 de março de 2023 09:25 hs."/>
    <s v="Entregue"/>
    <s v="Chegou em 30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marcio silva"/>
    <s v="04817314745"/>
    <s v="Rua Visconde de Itaboraí 138 / loja - CEP 24030091 - Centro, Niterói, Rio de Janeiro"/>
    <s v="Niterói"/>
    <s v="Rio de Janeiro"/>
    <s v="24030091"/>
    <s v="Brasil"/>
    <s v="Mercado Envios Full"/>
    <s v="29 de março | 17:57"/>
    <s v="30 de março | 11:35"/>
    <s v="Mercado Envios"/>
    <s v="MEL42153145339LMFFF01"/>
    <s v=" "/>
    <s v=" "/>
    <s v=" "/>
    <s v=" "/>
    <s v=" "/>
    <s v=" "/>
    <s v=" "/>
    <s v="Não"/>
    <s v=""/>
    <s v="Não"/>
  </r>
  <r>
    <s v="2000005370743272"/>
    <s v="29 de março de 2023 09:23 hs."/>
    <s v="Entregue"/>
    <s v="Chegou em 1 de abril"/>
    <s v="Não"/>
    <n v="1"/>
    <n v="45.15"/>
    <n v="29.52"/>
    <n v="-13.18"/>
    <n v="-29.52"/>
    <s v=""/>
    <n v="31.97"/>
    <s v=" "/>
    <x v="140"/>
    <s v="MLB2122690727"/>
    <s v="Kit Pino Guia Bucha Pinça Freio Palio Weekend 1996 Até 2015"/>
    <s v=" "/>
    <n v="45.15"/>
    <s v="Premium"/>
    <s v="Não emitida"/>
    <s v="iana kohwald"/>
    <s v="CPF 01771372079"/>
    <s v="Rua Oito 29, Ivoti - CEP: 93900000, Rio Grande do Sul"/>
    <s v=" "/>
    <s v="iana kohwald"/>
    <s v="01771372079"/>
    <s v="Rua Oito 29 / CEP 93900000 - Jardim panorâmico, Ivoti, Rio Grande do Sul"/>
    <s v="Ivoti"/>
    <s v="Rio Grande do Sul"/>
    <s v="93900000"/>
    <s v="Brasil"/>
    <s v="Correios e pontos de envio"/>
    <s v="30 de março | 03:00"/>
    <s v="1 de abril | 09:35"/>
    <s v="Mercado Envios"/>
    <s v="MEL42153144515LMXDF01"/>
    <s v=" "/>
    <s v=" "/>
    <s v=" "/>
    <s v=" "/>
    <s v=" "/>
    <s v=" "/>
    <s v=" "/>
    <s v="Não"/>
    <s v=""/>
    <s v="Não"/>
  </r>
  <r>
    <s v="2000005370736540"/>
    <s v="29 de março de 2023 09:21 hs."/>
    <s v="Entregue"/>
    <s v="Chegou em 29 de março"/>
    <s v="Não"/>
    <n v="1"/>
    <n v="141.9"/>
    <n v="1.39"/>
    <n v="-24.12"/>
    <s v=""/>
    <s v=""/>
    <n v="119.17"/>
    <s v="Sim"/>
    <x v="141"/>
    <s v="MLB2671257086"/>
    <s v="Garfo Da Embreagem Citroen C3 Picasso 1.5 8v Flex"/>
    <s v=" "/>
    <n v="141.9"/>
    <s v="Premium"/>
    <s v="Autorizado"/>
    <s v="Amanda Costa Soares da Silva"/>
    <s v="CPF 43647635863"/>
    <s v="Rua Jorge Neto Falcão 4 - oficina mecanica, São Paulo - CEP: 08452262, São Paulo"/>
    <s v=" "/>
    <s v="Amanda Costa Soares da Silva"/>
    <s v="43647635863"/>
    <s v="Rua Jorge Neto Falcão 4 / oficina mecanica - CEP 08452262 - Lajeado, São Paulo, São Paulo"/>
    <s v="São Paulo"/>
    <s v="São Paulo"/>
    <s v="08452262"/>
    <s v="Brasil"/>
    <s v="Mercado Envios Flex"/>
    <s v="29 de março | 15:49"/>
    <s v="29 de março | 18:47"/>
    <s v="JUNIORCRISMAN1 JUNIORCRISMAN1"/>
    <s v="42153150626"/>
    <s v=" "/>
    <s v=" "/>
    <s v=" "/>
    <s v=" "/>
    <s v=" "/>
    <s v=" "/>
    <s v=" "/>
    <s v="Não"/>
    <s v=""/>
    <s v="Não"/>
  </r>
  <r>
    <s v="2000005370724798"/>
    <s v="29 de março de 2023 09:20 hs."/>
    <s v="Entregue"/>
    <s v="Chegou em 29 de março"/>
    <s v="Não"/>
    <n v="1"/>
    <n v="183.58"/>
    <n v="1.59"/>
    <n v="-31.21"/>
    <s v=""/>
    <s v=""/>
    <n v="153.96"/>
    <s v=" "/>
    <x v="142"/>
    <s v="MLB3068432512"/>
    <s v="Bandeja  Esquerda Palio 1996 Á 2001  Com Pivô"/>
    <s v=" "/>
    <n v="183.58"/>
    <s v="Premium"/>
    <s v="Autorizado"/>
    <s v="Kediley Alan"/>
    <s v="CPF 40295071826"/>
    <s v="Rua Manuel Francisco Carreira Júnior 57 - casa, Suzano - CEP: 08660230, São Paulo"/>
    <s v=" "/>
    <s v="Kediley Alan"/>
    <s v="40295071826"/>
    <s v="Rua Manuel Francisco Carreira Júnior 57 / casa - CEP 08660230 - Jardim Saúde, Suzano, São Paulo"/>
    <s v="Suzano"/>
    <s v="São Paulo"/>
    <s v="08660230"/>
    <s v="Brasil"/>
    <s v="Mercado Envios Flex"/>
    <s v="29 de março | 15:42"/>
    <s v="29 de março | 22:51"/>
    <s v="CHAUAN NOVAES"/>
    <s v="42153144300"/>
    <s v=" "/>
    <s v=" "/>
    <s v=" "/>
    <s v=" "/>
    <s v=" "/>
    <s v=" "/>
    <s v=" "/>
    <s v="Não"/>
    <s v=""/>
    <s v="Não"/>
  </r>
  <r>
    <s v="2000005370605126"/>
    <s v="29 de março de 2023 08:54 hs."/>
    <s v="Entregue"/>
    <s v="Chegou em 31 de março"/>
    <s v="Não"/>
    <n v="1"/>
    <n v="167.31"/>
    <s v=""/>
    <n v="-20.079999999999998"/>
    <n v="-26.45"/>
    <s v=""/>
    <n v="120.78"/>
    <s v=" "/>
    <x v="39"/>
    <s v="MLB2863604248"/>
    <s v="Bandeja Lado Esquerdo Peugeot 206 Todos 1999 A 2010 C Pivô"/>
    <s v=" "/>
    <n v="167.31"/>
    <s v="Clássico"/>
    <s v="Autorizado"/>
    <s v=" "/>
    <s v=" "/>
    <s v=" "/>
    <s v=" "/>
    <s v="Jeferson Pereira"/>
    <s v="10624062813"/>
    <s v="Avenida Luiz Ribeiro Filho 352 / CEP 14806309 - Jardim Roberto Selmi Dei, Araraquara, São Paulo"/>
    <s v="Araraquara"/>
    <s v="São Paulo"/>
    <s v="14806309"/>
    <s v="Brasil"/>
    <s v="Mercado Envios Full"/>
    <s v="29 de março | 19:49"/>
    <s v="31 de março | 13:27"/>
    <s v="Mercado Envios"/>
    <s v="MEL42153085801LMFFF01"/>
    <s v=" "/>
    <s v=" "/>
    <s v=" "/>
    <s v=" "/>
    <s v=" "/>
    <s v=" "/>
    <s v=" "/>
    <s v="Não"/>
    <s v=""/>
    <s v="Não"/>
  </r>
  <r>
    <s v="2000005370549744"/>
    <s v="29 de março de 2023 08:39 hs."/>
    <s v="A caminho"/>
    <s v="Chegará hoje"/>
    <s v="Não"/>
    <n v="1"/>
    <n v="299"/>
    <s v=""/>
    <n v="-50.83"/>
    <n v="-18.45"/>
    <s v=""/>
    <n v="229.72"/>
    <s v="Sim"/>
    <x v="18"/>
    <s v="MLB1925303205"/>
    <s v="Cabo De Marcha Cambio Montana 2011 2012 2013 2014 Novo"/>
    <s v=" "/>
    <n v="299"/>
    <s v="Premium"/>
    <s v="Autorizado"/>
    <s v=" "/>
    <s v=" "/>
    <s v=" "/>
    <s v=" "/>
    <s v="marcos leandro becher"/>
    <s v="05625108935"/>
    <s v="Rua dos Três Poderes 863 / Clinica De Estetica - CEP 78535000 - Marcelândia, Mato Grosso"/>
    <s v="Marcelândia"/>
    <s v="Mato Grosso"/>
    <s v="78535000"/>
    <s v="Brasil"/>
    <s v="Mercado Envios Full"/>
    <s v="29 de março | 14:17"/>
    <s v=" "/>
    <s v="Mercado Envios"/>
    <s v="MEL42153071750LMFFF01"/>
    <s v=" "/>
    <s v=" "/>
    <s v=" "/>
    <s v=" "/>
    <s v=" "/>
    <s v=" "/>
    <s v=" "/>
    <s v="Não"/>
    <s v=""/>
    <s v="Não"/>
  </r>
  <r>
    <s v="2000005370459056"/>
    <s v="29 de março de 2023 08:11 hs."/>
    <s v="Entregue"/>
    <s v="Chegou em 30 de março"/>
    <s v="Não"/>
    <n v="1"/>
    <n v="109.99"/>
    <s v=""/>
    <n v="-18.7"/>
    <n v="-18.45"/>
    <s v=""/>
    <n v="72.84"/>
    <s v=" "/>
    <x v="3"/>
    <s v="MLB3164352105"/>
    <s v="Kit Reparo Alavanca Cambio Completo Gol G1 G2 G3"/>
    <s v=" "/>
    <n v="109.99"/>
    <s v="Premium"/>
    <s v="Autorizado"/>
    <s v=" "/>
    <s v=" "/>
    <s v=" "/>
    <s v=" "/>
    <s v="Gabriel De Oliveira"/>
    <s v="50613978862"/>
    <s v="Rua Vicente Ferraz de Campos 314 / Ao lado do salão - CEP 18150000 - residencial ibiuna, Ibiúna, São Paulo"/>
    <s v="Ibiúna"/>
    <s v="São Paulo"/>
    <s v="18150000"/>
    <s v="Brasil"/>
    <s v="Mercado Envios Full"/>
    <s v="30 de março | 02:56"/>
    <s v="30 de março | 16:09"/>
    <s v="Mercado Envios"/>
    <s v="MEL42153027914LMFFF01"/>
    <s v=" "/>
    <s v=" "/>
    <s v=" "/>
    <s v=" "/>
    <s v=" "/>
    <s v=" "/>
    <s v=" "/>
    <s v="Não"/>
    <s v=""/>
    <s v="Não"/>
  </r>
  <r>
    <s v="2000005370423448"/>
    <s v="29 de março de 2023 07:56 hs."/>
    <s v="No ponto de retirada"/>
    <s v="O seu comprador deverá retirar o pacote em Mercado Envios."/>
    <s v="Não"/>
    <n v="1"/>
    <n v="91"/>
    <s v=""/>
    <n v="-15.47"/>
    <n v="-20.45"/>
    <s v=""/>
    <n v="55.08"/>
    <s v=" "/>
    <x v="143"/>
    <s v="MLB2750035876"/>
    <s v="Par Bieleta Dianteira Peugeout Partner 1999 A 2014 10mm"/>
    <s v=" "/>
    <n v="91"/>
    <s v="Premium"/>
    <s v="Não emitida"/>
    <s v="Thiago Pereira"/>
    <s v="CPF 06426783676"/>
    <s v="Geraldo Martins da Silva 99, Ribeirão das Neves - CEP: 33935660, Minas Gerais"/>
    <s v=" "/>
    <s v="Thiago Pereira"/>
    <s v="06426783676"/>
    <s v="RUA JOSUÉ MARTINS DE SOUZA 585 / Loja 2 Biscoiteria - CEP 31578000 - Belo Horizonte, Minas Gerais"/>
    <s v="Belo Horizonte"/>
    <s v="Minas Gerais"/>
    <s v="31578000"/>
    <s v="Brasil"/>
    <s v="Correios e pontos de envio"/>
    <s v="30 de março | 01:08"/>
    <s v=" "/>
    <s v="Mercado Envios"/>
    <s v="MEL42153012206LMXDF01"/>
    <s v="https://myaccount.mercadolivre.com.br/shipments/42153012206/detail"/>
    <s v=" "/>
    <s v=" "/>
    <s v=" "/>
    <s v=" "/>
    <s v=" "/>
    <s v=" "/>
    <s v="Não"/>
    <s v=""/>
    <s v="Não"/>
  </r>
  <r>
    <s v="2000004323554711"/>
    <s v="29 de março de 2023 07:54 hs."/>
    <s v="A caminho"/>
    <s v="Chega a uma Agência Mercado Livre segunda-feira, 3 de abril"/>
    <s v="Sim"/>
    <n v="1"/>
    <n v="22.85"/>
    <n v="16.3"/>
    <n v="-8.24"/>
    <n v="-16.3"/>
    <s v=""/>
    <n v="14.61"/>
    <s v=" "/>
    <x v="76"/>
    <s v="MLB2831315659"/>
    <s v="Cabo De Capô Gol Argentino G2 G3 Com Alavanca 1995 A 2003"/>
    <s v=" "/>
    <n v="22.85"/>
    <s v="Clássico"/>
    <s v="Autorizado"/>
    <s v=" "/>
    <s v=" "/>
    <s v=" "/>
    <s v=" "/>
    <s v="nathalia monteiro"/>
    <s v="02311818686"/>
    <s v="RUA ARTUR FORATINE 203 / Comercio click cell - CEP 35060020 - Governador Valadares, Minas Gerais"/>
    <s v="Governador Valadares"/>
    <s v="Minas Gerais"/>
    <s v="35060020"/>
    <s v="Brasil"/>
    <s v="Mercado Envios Full"/>
    <s v="29 de março | 21:58"/>
    <s v=" "/>
    <s v="Mercado Envios"/>
    <s v="MEL42152998361LMFFF01"/>
    <s v=" "/>
    <s v=" "/>
    <s v=" "/>
    <s v=" "/>
    <s v=" "/>
    <s v=" "/>
    <s v=" "/>
    <s v="Não"/>
    <s v=""/>
    <s v="Não"/>
  </r>
  <r>
    <s v="2000005370376062"/>
    <s v="29 de março de 2023 07:32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Leandro Rodrigo concimo Concimo"/>
    <s v="03933244943"/>
    <s v="Avenida Circular Norte 74 / Referencia: Perto da quadra municipal - CEP 86230000 - Alfredo bezerra de melo, Nova América da Colina, Paraná"/>
    <s v="Nova América da Colina"/>
    <s v="Paraná"/>
    <s v="86230000"/>
    <s v="Brasil"/>
    <s v="Mercado Envios Full"/>
    <s v="29 de março | 17:17"/>
    <s v="30 de março | 16:02"/>
    <s v="Mercado Envios"/>
    <s v="MEL42152977145LMFFF01"/>
    <s v=" "/>
    <s v=" "/>
    <s v=" "/>
    <s v=" "/>
    <s v=" "/>
    <s v=" "/>
    <s v=" "/>
    <s v="Não"/>
    <s v=""/>
    <s v="Não"/>
  </r>
  <r>
    <s v="2000005370339740"/>
    <s v="29 de março de 2023 07:22 hs."/>
    <s v="Entregue"/>
    <s v="Chegou em 30 de março"/>
    <s v="Não"/>
    <n v="1"/>
    <n v="59.67"/>
    <n v="16.8"/>
    <n v="-15.64"/>
    <n v="-16.8"/>
    <s v=""/>
    <n v="44.03"/>
    <s v=" "/>
    <x v="15"/>
    <s v="MLB2088389174"/>
    <s v="Par Bieleta Dianteira Tucson I30 Sportage Cerato"/>
    <s v=" "/>
    <n v="59.67"/>
    <s v="Premium"/>
    <s v="Autorizado"/>
    <s v=" "/>
    <s v=" "/>
    <s v=" "/>
    <s v=" "/>
    <s v="reginaldo monteiro dally"/>
    <s v="03666747736"/>
    <s v="Rua Álvaro Rocha 1 / Q29 L11 Nao Tem Numero - parada angelica - CEP 25272470 - Parada Angélica, Duque de Caxias, Rio de Janeiro"/>
    <s v="Duque de Caxias"/>
    <s v="Rio de Janeiro"/>
    <s v="25272470"/>
    <s v="Brasil"/>
    <s v="Mercado Envios Full"/>
    <s v="29 de março | 17:34"/>
    <s v="30 de março | 10:02"/>
    <s v="Mercado Envios"/>
    <s v="MEL42152976700LMFFF01"/>
    <s v=" "/>
    <s v=" "/>
    <s v=" "/>
    <s v=" "/>
    <s v=" "/>
    <s v=" "/>
    <s v=" "/>
    <s v="Não"/>
    <s v=""/>
    <s v="Não"/>
  </r>
  <r>
    <s v="2000005370302166"/>
    <s v="29 de março de 2023 06:51 hs."/>
    <s v="Entregue"/>
    <s v="Chegou em 29 de março"/>
    <s v="Não"/>
    <n v="1"/>
    <n v="55.79"/>
    <n v="15.9"/>
    <n v="-14.98"/>
    <s v=""/>
    <s v=""/>
    <n v="56.71"/>
    <s v=" "/>
    <x v="144"/>
    <s v="MLB2092911484"/>
    <s v="Par Bieleta Dianteira Fox E Crossfox A Partir De 2003"/>
    <s v=" "/>
    <n v="55.79"/>
    <s v="Premium"/>
    <s v="Autorizado"/>
    <s v="José Ricardo Ribeiro"/>
    <s v="CPF 14742682858"/>
    <s v="R Ordenacoes Filipinas 166, São Paulo - CEP: 05623020, São Paulo"/>
    <s v=" "/>
    <s v="José Ricardo Ribeiro"/>
    <s v="14742682858"/>
    <s v="Rua Ordenações Filipinas 162 / CEP 05623020 - Vila Morse, São Paulo, São Paulo"/>
    <s v="São Paulo"/>
    <s v="São Paulo"/>
    <s v="05623020"/>
    <s v="Brasil"/>
    <s v="Mercado Envios Flex"/>
    <s v="29 de março | 16:13"/>
    <s v="29 de março | 20:52"/>
    <s v="VITOR SARAIVA"/>
    <s v="42152953956"/>
    <s v=" "/>
    <s v=" "/>
    <s v=" "/>
    <s v=" "/>
    <s v=" "/>
    <s v=" "/>
    <s v=" "/>
    <s v="Não"/>
    <s v=""/>
    <s v="Não"/>
  </r>
  <r>
    <s v="2000005370252404"/>
    <s v="29 de março de 2023 06:01 hs."/>
    <s v="A caminho"/>
    <s v="Chegará hoje"/>
    <s v="Não"/>
    <n v="1"/>
    <n v="60.91"/>
    <n v="27"/>
    <n v="-12.81"/>
    <n v="-27"/>
    <s v=""/>
    <n v="48.1"/>
    <s v=" "/>
    <x v="2"/>
    <s v="MLB2152465049"/>
    <s v="Kit Pino Guia Bucha Pinça Freio Astra Vectra Zafira Meriva"/>
    <s v=" "/>
    <n v="60.91"/>
    <s v="Clássico"/>
    <s v="Não emitida"/>
    <s v="Antonio Costa de Freitas"/>
    <s v="CPF 73240788691"/>
    <s v="Avenida Cachoeiro do itapemirim 73 - Em frente a escola Ismenio de Almeida Vidigal, Serra - CEP: 29178260, Espírito Santo"/>
    <s v=" "/>
    <s v="Antonio Costa de Freitas"/>
    <s v="73240788691"/>
    <s v="Rua Nova Venécia 1095 / Referencia: Próximo a Escola EMEF Guriri - CEP 29945470 - Guriri Sul, São Mateus, Espírito Santo"/>
    <s v="São Mateus"/>
    <s v="Espírito Santo"/>
    <s v="29945470"/>
    <s v="Brasil"/>
    <s v="Correios e pontos de envio"/>
    <s v="30 de março | 03:16"/>
    <s v=" "/>
    <s v="Mercado Envios"/>
    <s v="MEL42152922883LMXDF01"/>
    <s v=" "/>
    <s v=" "/>
    <s v=" "/>
    <s v=" "/>
    <s v=" "/>
    <s v=" "/>
    <s v=" "/>
    <s v="Não"/>
    <s v=""/>
    <s v="Não"/>
  </r>
  <r>
    <s v="2000005370170746"/>
    <s v="29 de março de 2023 03:53 hs."/>
    <s v="Cancelada pelo comprador"/>
    <s v="Cancelou porque encontrou um preço melhor."/>
    <s v="Não"/>
    <n v="0"/>
    <n v="385.69"/>
    <s v=""/>
    <n v="-65.569999999999993"/>
    <n v="-38.950000000000003"/>
    <n v="-281.17"/>
    <n v="0"/>
    <s v=" "/>
    <x v="145"/>
    <s v="MLB2962078553"/>
    <s v="Par Bandeja Inferior Sem Pivô I30 2008 A 2012"/>
    <s v=" "/>
    <n v="385.69"/>
    <s v="Premium"/>
    <s v="Não emitida"/>
    <s v="eduardo burgos"/>
    <s v="CPF 07049210650"/>
    <s v="Rua Das Esmeraldas 425 - apartamento 305, Juiz de Fora - CEP: 36039400, Minas Gerais"/>
    <s v=" "/>
    <s v="eduardo burgos"/>
    <s v="07049210650"/>
    <s v=" "/>
    <s v="Juiz de Fora"/>
    <s v="Minas Gerais"/>
    <s v="3601037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23412951"/>
    <s v="29 de março de 2023 03:19 hs."/>
    <s v="Entregue"/>
    <s v="Chegou em 29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Bruno Souza"/>
    <s v="15792176647"/>
    <s v="Rua Domingos Dezotti 705 / CASA 01 Referencia: Próximo Ao Mercado Vitória - CEP 13512310 - Parque dos Jequitibás III, Santa Gertrudes, São Paulo"/>
    <s v="Santa Gertrudes"/>
    <s v="São Paulo"/>
    <s v="13512310"/>
    <s v="Brasil"/>
    <s v="Mercado Envios Full"/>
    <s v="29 de março | 11:40"/>
    <s v="29 de março | 20:07"/>
    <s v="Mercado Envios"/>
    <s v="MEL42152872807LMFFF01"/>
    <s v=" "/>
    <s v=" "/>
    <s v=" "/>
    <s v=" "/>
    <s v=" "/>
    <s v=" "/>
    <s v=" "/>
    <s v="Não"/>
    <s v=""/>
    <s v="Não"/>
  </r>
  <r>
    <s v="2000004320692855"/>
    <s v="29 de março de 2023 02:49 hs."/>
    <s v="Entregue"/>
    <s v="Chegou em 30 de março"/>
    <s v="Sim"/>
    <n v="1"/>
    <n v="64.489999999999995"/>
    <n v="7.43"/>
    <n v="-16.46"/>
    <n v="-7.43"/>
    <s v=""/>
    <n v="48.03"/>
    <s v=" "/>
    <x v="146"/>
    <s v="MLB3264175294"/>
    <s v="Cabo De Capô Sem Alavanca Amarok 2010 Em Diante"/>
    <s v=" "/>
    <n v="64.489999999999995"/>
    <s v="Premium"/>
    <s v="Não emitida"/>
    <s v="Wesley Gobor"/>
    <s v="CPF 09856380952"/>
    <s v="Rua Caetano Munhoz Da Rocha Ouro Verde 1680 - Oficina De Automoveis Car Fix, Campo Largo - CEP: 83606260, Paraná"/>
    <s v=" "/>
    <s v="Wesley Gobor"/>
    <s v="09856380952"/>
    <s v="Rua Caetano Munhoz da Rocha 1680 / Referencia: Oficina de Lataria e Pintura CAR FIX. - CEP 83606260 - Ouro Verde, Campo Largo, Paraná"/>
    <s v="Campo Largo"/>
    <s v="Paraná"/>
    <s v="83606260"/>
    <s v="Brasil"/>
    <s v="Correios e pontos de envio"/>
    <s v="30 de março | 00:26"/>
    <s v="30 de março | 17:15"/>
    <s v="Mercado Envios"/>
    <s v="MEL42152860679LMXDF01"/>
    <s v=" "/>
    <s v=" "/>
    <s v=" "/>
    <s v=" "/>
    <s v=" "/>
    <s v=" "/>
    <s v=" "/>
    <s v="Não"/>
    <s v=""/>
    <s v="Não"/>
  </r>
  <r>
    <s v="2000005368881392"/>
    <s v="29 de março de 2023 02:24 hs."/>
    <s v="Entregue"/>
    <s v="Chegou em 30 de março"/>
    <s v="Não"/>
    <n v="1"/>
    <n v="286.41000000000003"/>
    <s v=""/>
    <n v="-48.69"/>
    <n v="-38.950000000000003"/>
    <s v=""/>
    <n v="198.77"/>
    <s v="Sim"/>
    <x v="9"/>
    <s v="MLB3085466614"/>
    <s v="Par Bandeja C4 Pallas 2007 Á 2013"/>
    <s v=" "/>
    <n v="286.41000000000003"/>
    <s v="Premium"/>
    <s v="Não emitida"/>
    <s v="josiane aparesida"/>
    <s v="CPF 25591674844"/>
    <s v="Rua Adelino Primo Chiorato 200 - Ipê 07, Mogi Guaçu - CEP: 13846388, São Paulo"/>
    <s v=" "/>
    <s v="josiane aparesida"/>
    <s v="25591674844"/>
    <s v="Rua Adelino Primo Chiorato 200 / Ipê 07 Referencia: Perto Da Cerâmica Lanze Mogi.Guaçu - CEP 13846388 - Jardim Ipê VII, Mogi Guaçu, São Paulo"/>
    <s v="Mogi Guaçu"/>
    <s v="São Paulo"/>
    <s v="13846388"/>
    <s v="Brasil"/>
    <s v="Correios e pontos de envio"/>
    <s v="30 de março | 00:33"/>
    <s v="30 de março | 14:33"/>
    <s v="Mercado Envios"/>
    <s v="MEL42152381738LMXDF01"/>
    <s v=" "/>
    <s v=" "/>
    <s v=" "/>
    <s v=" "/>
    <s v=" "/>
    <s v=" "/>
    <s v=" "/>
    <s v="Não"/>
    <s v=""/>
    <s v="Não"/>
  </r>
  <r>
    <s v="2000005360152400"/>
    <s v="29 de março de 2023 02:19 hs."/>
    <s v="Entregue"/>
    <s v="Chegou em 30 de março"/>
    <s v="Não"/>
    <n v="1"/>
    <n v="227.9"/>
    <s v=""/>
    <n v="-38.74"/>
    <n v="-20.45"/>
    <s v=""/>
    <n v="168.71"/>
    <s v="Sim"/>
    <x v="19"/>
    <s v="MLB2607917865"/>
    <s v="Kit Rolamento Eixo Traseiro C/ Bucha Pegeout 206/207 47mm"/>
    <s v=" "/>
    <n v="227.9"/>
    <s v="Premium"/>
    <s v="Autorizado"/>
    <s v=" "/>
    <s v=" "/>
    <s v=" "/>
    <s v=" "/>
    <s v="Renato Luis Frederico Cecere"/>
    <s v="16517380841"/>
    <s v="Rua Adolfo Pinto 755 / FUNDOS  Referencia: Favor ligar assim que o produto chegar. ( 021 17 ) 99191-2617 - CEP 14700345 - Centro, Bebedouro, São Paulo"/>
    <s v="Bebedouro"/>
    <s v="São Paulo"/>
    <s v="14700345"/>
    <s v="Brasil"/>
    <s v="Mercado Envios Full"/>
    <s v="29 de março | 21:35"/>
    <s v="30 de março | 14:25"/>
    <s v="Mercado Envios"/>
    <s v="MEL42148650774LMFFF01"/>
    <s v=" "/>
    <s v=" "/>
    <s v=" "/>
    <s v=" "/>
    <s v=" "/>
    <s v=" "/>
    <s v=" "/>
    <s v="Não"/>
    <s v=""/>
    <s v="Não"/>
  </r>
  <r>
    <s v="2000005352008508"/>
    <s v="29 de março de 2023 02:17 hs."/>
    <s v="A caminho"/>
    <s v="Chega entre os dias 6 e 12 de abril"/>
    <s v="Não"/>
    <n v="1"/>
    <n v="189.99"/>
    <n v="34.15"/>
    <n v="-32.299999999999997"/>
    <n v="-54.6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Antonio Valci Severiano Junior"/>
    <s v="60586245332"/>
    <s v="Rua D 1127 / casa - CEP 61880000 - Parque Dom Pedro, Itaitinga, Ceará"/>
    <s v="Itaitinga"/>
    <s v="Ceará"/>
    <s v="61880000"/>
    <s v="Brasil"/>
    <s v="Mercado Envios Full"/>
    <s v="29 de março | 20:29"/>
    <s v=" "/>
    <s v="FedexBr"/>
    <s v="421452308780001"/>
    <s v="https://radar.tntbrasil.com.br/radar/public/localizacaoSimplificada.do"/>
    <s v=" "/>
    <s v=" "/>
    <s v=" "/>
    <s v=" "/>
    <s v=" "/>
    <s v=" "/>
    <s v="Não"/>
    <s v=""/>
    <s v="Não"/>
  </r>
  <r>
    <s v="2000005369762668"/>
    <s v="29 de março de 2023 00:32 hs."/>
    <s v="Entregue"/>
    <s v="Chegou em 30 de março"/>
    <s v="Não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luciana marques"/>
    <s v="04370816645"/>
    <s v="Avenida Garcia Rodrigues Paes 15016 / posto de gasolina - CEP 36085680 - Barbosa Lage, Juiz de Fora, Minas Gerais"/>
    <s v="Juiz de Fora"/>
    <s v="Minas Gerais"/>
    <s v="36085680"/>
    <s v="Brasil"/>
    <s v="Mercado Envios Full"/>
    <s v="29 de março | 18:02"/>
    <s v="30 de março | 12:08"/>
    <s v="Mercado Envios"/>
    <s v="MEL42152736257LMFFF01"/>
    <s v=" "/>
    <s v=" "/>
    <s v=" "/>
    <s v=" "/>
    <s v=" "/>
    <s v=" "/>
    <s v=" "/>
    <s v="Não"/>
    <s v=""/>
    <s v="Não"/>
  </r>
  <r>
    <s v="2000005369683492"/>
    <s v="29 de março de 2023 00:10 hs."/>
    <s v="A caminho"/>
    <s v="Chega entre os dias 5 e 11 de abril"/>
    <s v="Não"/>
    <n v="1"/>
    <n v="298.49"/>
    <s v=""/>
    <n v="-50.74"/>
    <n v="-20.45"/>
    <s v=""/>
    <n v="227.3"/>
    <s v=" "/>
    <x v="147"/>
    <s v="MLB2907192900"/>
    <s v="Par Bieleta Dianteira Nissan Altima 2013 A 2019"/>
    <s v=" "/>
    <n v="298.49"/>
    <s v="Premium"/>
    <s v="Não emitida"/>
    <s v="Inaldo Marques"/>
    <s v="CPF 34504800497"/>
    <s v="Rua Engenheiro Teófilo de Freitas 30 - Apto 802, Recife - CEP: 52010190, Pernambuco"/>
    <s v=" "/>
    <s v="Inaldo Marques"/>
    <s v="34504800497"/>
    <s v="Rua Professora Anunciada da Rocha Melo 214 / Sala 601 - CEP 50710390 - Madalena, Recife, Pernambuco"/>
    <s v="Recife"/>
    <s v="Pernambuco"/>
    <s v="50710390"/>
    <s v="Brasil"/>
    <s v="Correios e pontos de envio"/>
    <s v="30 de março | 02:20"/>
    <s v=" "/>
    <s v="Loggi"/>
    <s v="ML42152716188135551"/>
    <s v="https://www.loggi.com/rastreador/3762947aef/ML42152716188135551"/>
    <s v=" "/>
    <s v=" "/>
    <s v=" "/>
    <s v=" "/>
    <s v=" "/>
    <s v=" "/>
    <s v="Não"/>
    <s v=""/>
    <s v="Não"/>
  </r>
  <r>
    <s v="2000005369629504"/>
    <s v="28 de março de 2023 23:56 hs."/>
    <s v="Entregue"/>
    <s v="Chegou em 30 de março"/>
    <s v="Não"/>
    <n v="1"/>
    <n v="61.29"/>
    <n v="23.49"/>
    <n v="-15.92"/>
    <n v="-23.49"/>
    <s v=""/>
    <n v="45.37"/>
    <s v=" "/>
    <x v="64"/>
    <s v="MLB2068465616"/>
    <s v="Kit Reparo Alavanca Câmbio Trambulador Celta 2005 Até 2014"/>
    <s v=" "/>
    <n v="61.29"/>
    <s v="Premium"/>
    <s v="Autorizado"/>
    <s v=" "/>
    <s v=" "/>
    <s v=" "/>
    <s v=" "/>
    <s v="Maycom Carrilho"/>
    <s v="17305746703"/>
    <s v="Rua Irani Pinheiro de Faria 74 / CEP 28570000 - bela vista, Itaocara, Rio de Janeiro"/>
    <s v="Itaocara"/>
    <s v="Rio de Janeiro"/>
    <s v="28570000"/>
    <s v="Brasil"/>
    <s v="Mercado Envios Full"/>
    <s v="29 de março | 13:30"/>
    <s v="30 de março | 13:58"/>
    <s v="Mercado Envios"/>
    <s v="MEL42152686413LMFFF01"/>
    <s v=" "/>
    <s v=" "/>
    <s v=" "/>
    <s v=" "/>
    <s v=" "/>
    <s v=" "/>
    <s v=" "/>
    <s v="Não"/>
    <s v=""/>
    <s v="Não"/>
  </r>
  <r>
    <s v="2000005369549598"/>
    <s v="28 de março de 2023 23:36 hs."/>
    <s v="Entregue"/>
    <s v="Chegou em 31 de março"/>
    <s v="Não"/>
    <n v="1"/>
    <n v="42.69"/>
    <n v="15.66"/>
    <n v="-12.76"/>
    <n v="-15.66"/>
    <s v=""/>
    <n v="29.93"/>
    <s v="Sim"/>
    <x v="21"/>
    <s v="MLB2065545134"/>
    <s v="Kit Reparo Bucha Alavanca Câmbio Varão Corsa"/>
    <s v=" "/>
    <n v="42.69"/>
    <s v="Premium"/>
    <s v="Autorizado"/>
    <s v=" "/>
    <s v=" "/>
    <s v=" "/>
    <s v=" "/>
    <s v="Sidney Ramalho"/>
    <s v="04180190966"/>
    <s v="Rua União da Vitória 189 / Referencia: próx mercado Dal pozo ,vila Bela - CEP 85027100 - Vila Bela, Guarapuava, Paraná"/>
    <s v="Guarapuava"/>
    <s v="Paraná"/>
    <s v="85027100"/>
    <s v="Brasil"/>
    <s v="Mercado Envios Full"/>
    <s v="29 de março | 14:38"/>
    <s v="31 de março | 09:39"/>
    <s v="Mercado Envios"/>
    <s v="MEL42152661190LMFFF01"/>
    <s v=" "/>
    <s v=" "/>
    <s v=" "/>
    <s v=" "/>
    <s v=" "/>
    <s v=" "/>
    <s v=" "/>
    <s v="Não"/>
    <s v=""/>
    <s v="Não"/>
  </r>
  <r>
    <s v="2000004323019747"/>
    <s v="28 de março de 2023 23:02 hs."/>
    <s v="Entregue"/>
    <s v="Chegou em 30 de março"/>
    <s v="Sim"/>
    <n v="1"/>
    <n v="69.75"/>
    <n v="12.33"/>
    <n v="-17.36"/>
    <n v="-12.33"/>
    <s v=""/>
    <n v="52.39"/>
    <s v=" "/>
    <x v="114"/>
    <s v="MLB2087993311"/>
    <s v="Par Bieleta Dianteira Honda Fit 2003 Até 2008 1.4 1.5"/>
    <s v=" "/>
    <n v="69.75"/>
    <s v="Premium"/>
    <s v="Autorizado"/>
    <s v=" "/>
    <s v=" "/>
    <s v=" "/>
    <s v=" "/>
    <s v="Petrucia Dos Santos Pedro"/>
    <s v="27025334855"/>
    <s v="Rua Miraflores 149 / CEP 04842470 - Jardim Castro Alves, São Paulo, São Paulo"/>
    <s v="São Paulo"/>
    <s v="São Paulo"/>
    <s v="04842470"/>
    <s v="Brasil"/>
    <s v="Mercado Envios Full"/>
    <s v="29 de março | 23:45"/>
    <s v="30 de março | 10:19"/>
    <s v="Mercado Envios"/>
    <s v="MEL42152584421LMFFF01"/>
    <s v=" "/>
    <s v=" "/>
    <s v=" "/>
    <s v=" "/>
    <s v=" "/>
    <s v=" "/>
    <s v=" "/>
    <s v="Não"/>
    <s v=""/>
    <s v="Não"/>
  </r>
  <r>
    <s v="2000005369373236"/>
    <s v="28 de março de 2023 22:58 hs."/>
    <s v="Entregue"/>
    <s v="Chegou em 29 de março"/>
    <s v="Não"/>
    <n v="1"/>
    <n v="17.989999999999998"/>
    <n v="9.9"/>
    <n v="-7.76"/>
    <n v="-9.9"/>
    <s v=""/>
    <n v="10.23"/>
    <s v=" "/>
    <x v="91"/>
    <s v="MLB2100401469"/>
    <s v="Capa Pedal Freio Embreagem Gm Onix 2012 Em Diante"/>
    <s v=" "/>
    <n v="17.989999999999998"/>
    <s v="Premium"/>
    <s v="Autorizado"/>
    <s v=" "/>
    <s v=" "/>
    <s v=" "/>
    <s v=" "/>
    <s v="airton alcantara"/>
    <s v="03880324808"/>
    <s v="Rua Júlio Camilo de Camargo 172 / Casa Referencia: casa - CEP 13184458 - Loteamento Remanso Campineiro, Hortolândia, São Paulo"/>
    <s v="Hortolândia"/>
    <s v="São Paulo"/>
    <s v="13184458"/>
    <s v="Brasil"/>
    <s v="Mercado Envios Full"/>
    <s v="29 de março | 02:09"/>
    <s v="29 de março | 12:13"/>
    <s v="Mercado Envios"/>
    <s v="MEL42152588212LMFFF01"/>
    <s v=" "/>
    <s v=" "/>
    <s v=" "/>
    <s v=" "/>
    <s v=" "/>
    <s v=" "/>
    <s v=" "/>
    <s v="Não"/>
    <s v=""/>
    <s v="Não"/>
  </r>
  <r>
    <s v="2000004323000301"/>
    <s v="28 de março de 2023 22:58 hs."/>
    <s v="A caminho"/>
    <s v="Chegará hoje"/>
    <s v="Sim"/>
    <n v="1"/>
    <n v="249.77"/>
    <s v=""/>
    <n v="-42.46"/>
    <n v="-21.45"/>
    <s v=""/>
    <n v="185.86"/>
    <s v="Sim"/>
    <x v="49"/>
    <s v="MLB2981549253"/>
    <s v="Cabo De Câmbio Hyundai Hr 2005 A 2012"/>
    <s v=" "/>
    <n v="249.77"/>
    <s v="Premium"/>
    <s v="Não emitida"/>
    <s v="Volmir Lima Montim Junior"/>
    <s v="CPF 85497703020"/>
    <s v="Rua 01 170 - Casa 3 andar marrom, Canoas - CEP: 92440010, Rio Grande do Sul"/>
    <s v=" "/>
    <s v="Volmir Lima Montim Junior"/>
    <s v="85497703020"/>
    <s v="Rua 01 170 / Referencia: Na Rua 01 Ao Lado Do Mercado São Jorge - CEP 92440010 - Guajuviras, Canoas, Rio Grande do Sul"/>
    <s v="Canoas"/>
    <s v="Rio Grande do Sul"/>
    <s v="92440010"/>
    <s v="Brasil"/>
    <s v="Correios e pontos de envio"/>
    <s v="30 de março | 02:20"/>
    <s v=" "/>
    <s v="Mercado Envios"/>
    <s v="MEL42152575889LMXDF01"/>
    <s v=" "/>
    <s v=" "/>
    <s v=" "/>
    <s v=" "/>
    <s v=" "/>
    <s v=" "/>
    <s v=" "/>
    <s v="Não"/>
    <s v=""/>
    <s v="Não"/>
  </r>
  <r>
    <s v="2000005369346532"/>
    <s v="28 de março de 2023 22:53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Ailton Sergio"/>
    <s v="13664460626"/>
    <s v="Rua São Miguel 98 / hmotos - CEP 38190000 - chafariz, Sacramento, Minas Gerais"/>
    <s v="Sacramento"/>
    <s v="Minas Gerais"/>
    <s v="38190000"/>
    <s v="Brasil"/>
    <s v="Mercado Envios Full"/>
    <s v="29 de março | 13:23"/>
    <s v="30 de março | 11:11"/>
    <s v="Mercado Envios"/>
    <s v="MEL42152565939LMFFF01"/>
    <s v=" "/>
    <s v=" "/>
    <s v=" "/>
    <s v=" "/>
    <s v=" "/>
    <s v=" "/>
    <s v=" "/>
    <s v="Não"/>
    <s v=""/>
    <s v="Não"/>
  </r>
  <r>
    <s v="2000005369342726"/>
    <s v="28 de março de 2023 22:52 hs."/>
    <s v="Entregue"/>
    <s v="Chegou em 29 de março"/>
    <s v="Não"/>
    <n v="1"/>
    <n v="102.83"/>
    <n v="1.59"/>
    <n v="-17.48"/>
    <s v=""/>
    <s v=""/>
    <n v="86.94"/>
    <s v="Sim"/>
    <x v="46"/>
    <s v="MLB2640425245"/>
    <s v="Kit Bomba Combustível Gasolina Sistema Bosch Corsawind 96a07"/>
    <s v=" "/>
    <n v="102.83"/>
    <s v="Premium"/>
    <s v="Autorizado"/>
    <s v="Klebcielen Ferreira"/>
    <s v="CPF 45281673874"/>
    <s v="rua são felix das balsaa 35, Guarulhos - CEP: 07144390, São Paulo"/>
    <s v=" "/>
    <s v="Klebcielen Ferreira"/>
    <s v="45281673874"/>
    <s v="Rua São Félix das Balsas 35 / CEP 07144390 - Recreio São Jorge, Guarulhos, São Paulo"/>
    <s v="Guarulhos"/>
    <s v="São Paulo"/>
    <s v="07144390"/>
    <s v="Brasil"/>
    <s v="Mercado Envios Flex"/>
    <s v="29 de março | 15:42"/>
    <s v="29 de março | 19:06"/>
    <s v="ALEXANDRE ALVES"/>
    <s v="42152574154"/>
    <s v=" "/>
    <s v=" "/>
    <s v=" "/>
    <s v=" "/>
    <s v=" "/>
    <s v=" "/>
    <s v=" "/>
    <s v="Não"/>
    <s v=""/>
    <s v="Não"/>
  </r>
  <r>
    <s v="2000004322950769"/>
    <s v="28 de março de 2023 22:39 hs."/>
    <s v="Entregue"/>
    <s v="Chegou em 29 de março"/>
    <s v="Sim"/>
    <n v="1"/>
    <n v="67.42"/>
    <s v=""/>
    <n v="-16.96"/>
    <s v="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Ana Maria"/>
    <s v="01227235895"/>
    <s v="Rua Orlando Bassani 139 / Referencia: Jardim na frente - CEP 13178243 - Parque Florely (Nova Veneza), Sumaré, São Paulo"/>
    <s v="Sumaré"/>
    <s v="São Paulo"/>
    <s v="13178243"/>
    <s v="Brasil"/>
    <s v="Mercado Envios Full"/>
    <s v="29 de março | 02:49"/>
    <s v="29 de março | 13:17"/>
    <s v="Mercado Envios"/>
    <s v="MEL42152532475LMFFF01"/>
    <s v=" "/>
    <s v=" "/>
    <s v=" "/>
    <s v=" "/>
    <s v=" "/>
    <s v=" "/>
    <s v=" "/>
    <s v="Não"/>
    <s v=""/>
    <s v="Não"/>
  </r>
  <r>
    <s v="2000004322955553"/>
    <s v="28 de março de 2023 22:38 hs."/>
    <s v="Entregue"/>
    <s v="Chegou em 30 de março"/>
    <s v="Sim"/>
    <n v="1"/>
    <n v="20.5"/>
    <n v="28.5"/>
    <n v="-7.96"/>
    <n v="-28.5"/>
    <s v=""/>
    <n v="12.54"/>
    <s v=" "/>
    <x v="25"/>
    <s v="MLB2748587310"/>
    <s v="Capa De Pedal Freio E Embreagem Citroen C3"/>
    <s v=" "/>
    <n v="20.5"/>
    <s v="Clássico"/>
    <s v="Autorizado"/>
    <s v=" "/>
    <s v=" "/>
    <s v=" "/>
    <s v=" "/>
    <s v="sonia maria pilatti pastro"/>
    <s v="33805253915"/>
    <s v="Rua 1931 19 / 73 - CEP 88330828 - Centro, Balneário Camboriú, Santa Catarina"/>
    <s v="Balneário Camboriú"/>
    <s v="Santa Catarina"/>
    <s v="88330828"/>
    <s v="Brasil"/>
    <s v="Mercado Envios Full"/>
    <s v="29 de março | 13:27"/>
    <s v="30 de março | 14:17"/>
    <s v="Mercado Envios"/>
    <s v="MEL42152530053LMFFF01"/>
    <s v=" "/>
    <s v=" "/>
    <s v=" "/>
    <s v=" "/>
    <s v=" "/>
    <s v=" "/>
    <s v=" "/>
    <s v="Não"/>
    <s v=""/>
    <s v="Não"/>
  </r>
  <r>
    <s v="2000005369260550"/>
    <s v="28 de março de 2023 22:37 hs."/>
    <s v="Entregue"/>
    <s v="Chegou em 30 de março"/>
    <s v="Não"/>
    <n v="1"/>
    <n v="180.41"/>
    <s v=""/>
    <n v="-21.65"/>
    <n v="-26.45"/>
    <s v=""/>
    <n v="132.31"/>
    <s v=" "/>
    <x v="29"/>
    <s v="MLB2863957343"/>
    <s v="Bandeja Lado Direito Peugeot 206 Todos 1999 A 2010 Com Pivô"/>
    <s v=" "/>
    <n v="180.41"/>
    <s v="Clássico"/>
    <s v="Autorizado"/>
    <s v=" "/>
    <s v=" "/>
    <s v=" "/>
    <s v=" "/>
    <s v="Maicon Borges carius"/>
    <s v="14585206760"/>
    <s v="Avenida Pascoal Carlos Magno 410 / CEP 26950000 - Arcozelo, Paty do Alferes, Rio de Janeiro"/>
    <s v="Paty do Alferes"/>
    <s v="Rio de Janeiro"/>
    <s v="26950000"/>
    <s v="Brasil"/>
    <s v="Mercado Envios Full"/>
    <s v="29 de março | 14:41"/>
    <s v="30 de março | 17:34"/>
    <s v="Mercado Envios"/>
    <s v="MEL42152529799LMFFF01"/>
    <s v=" "/>
    <s v=" "/>
    <s v=" "/>
    <s v=" "/>
    <s v=" "/>
    <s v=" "/>
    <s v=" "/>
    <s v="Não"/>
    <s v=""/>
    <s v="Não"/>
  </r>
  <r>
    <s v="2000005369256698"/>
    <s v="28 de março de 2023 22:37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Douglas Barbosa"/>
    <s v="11363024418"/>
    <s v="Engenho ubu Rural 45 / Referencia: Próximo Do Bar De Ozorio Depois Do Campo - CEP 55900000 - 81991904318, Goiana, Pernambuco"/>
    <s v="Goiana"/>
    <s v="Pernambuco"/>
    <s v="55900000"/>
    <s v="Brasil"/>
    <s v="Mercado Envios Full"/>
    <s v="29 de março | 01:40"/>
    <s v="30 de março | 08:16"/>
    <s v="Mercado Envios"/>
    <s v="MEL42152528851LMFFF01"/>
    <s v=" "/>
    <s v=" "/>
    <s v=" "/>
    <s v=" "/>
    <s v=" "/>
    <s v=" "/>
    <s v=" "/>
    <s v="Não"/>
    <s v=""/>
    <s v="Não"/>
  </r>
  <r>
    <s v="2000005369239982"/>
    <s v="28 de março de 2023 22:37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João Victor"/>
    <s v="02572071045"/>
    <s v="Rua Júlio dos Santos 145 / casa dos fundos Referencia: pra baixo da escola Raimundo Corrêa - CEP 99140000 - centro, Ernestina, Rio Grande do Sul"/>
    <s v="Ernestina"/>
    <s v="Rio Grande do Sul"/>
    <s v="99140000"/>
    <s v="Brasil"/>
    <s v="Mercado Envios Full"/>
    <s v="29 de março | 14:29"/>
    <s v="30 de março | 11:25"/>
    <s v="Mercado Envios"/>
    <s v="MEL42152528167LMFFF01"/>
    <s v=" "/>
    <s v=" "/>
    <s v=" "/>
    <s v=" "/>
    <s v=" "/>
    <s v=" "/>
    <s v=" "/>
    <s v="Não"/>
    <s v=""/>
    <s v="Não"/>
  </r>
  <r>
    <s v="2000004322953393"/>
    <s v="28 de março de 2023 22:37 hs."/>
    <s v="Entregue"/>
    <s v="Chegou em 30 de março"/>
    <s v="Sim"/>
    <n v="1"/>
    <n v="112.15"/>
    <s v=""/>
    <n v="-19.07"/>
    <n v="-20.45"/>
    <s v=""/>
    <n v="72.63"/>
    <s v=" "/>
    <x v="148"/>
    <s v="MLB2222350529"/>
    <s v="Par Suporte Radiador Corsa Pick-up 1.6 1995"/>
    <s v=" "/>
    <n v="112.15"/>
    <s v="Premium"/>
    <s v="Não emitida"/>
    <s v="Claudirene Da Silva"/>
    <s v="CPF 03349792693"/>
    <s v="Rua Vicente Martins campos 732 - Casa, Paulínia - CEP: 13142124, São Paulo"/>
    <s v=" "/>
    <s v="Claudirene Da Silva"/>
    <s v="03349792693"/>
    <s v="Rua Ositha Sigrist Pongeluppi 140 / casa Referencia: Portao Marrom, Rua Do Pq Malavazzi - CEP 13140260 - Jardim de Itapoan, Paulínia, São Paulo"/>
    <s v="Paulínia"/>
    <s v="São Paulo"/>
    <s v="13140260"/>
    <s v="Brasil"/>
    <s v="Correios e pontos de envio"/>
    <s v="30 de março | 01:20"/>
    <s v="30 de março | 12:06"/>
    <s v="Mercado Envios"/>
    <s v="MEL42152536046LMXDF01"/>
    <s v=" "/>
    <s v=" "/>
    <s v=" "/>
    <s v=" "/>
    <s v=" "/>
    <s v=" "/>
    <s v=" "/>
    <s v="Não"/>
    <s v=""/>
    <s v="Não"/>
  </r>
  <r>
    <s v="2000005369110224"/>
    <s v="28 de março de 2023 22:11 hs."/>
    <s v="Entregue"/>
    <s v="Chegou em 29 de março"/>
    <s v="Não"/>
    <n v="1"/>
    <n v="120.9"/>
    <s v=""/>
    <n v="-20.55"/>
    <n v="-17.95"/>
    <s v=""/>
    <n v="82.4"/>
    <s v="Sim"/>
    <x v="17"/>
    <s v="MLB2223552929"/>
    <s v="Par Pino Guia Pinça Freio Cobalt/sonic/spin/onix12a19"/>
    <s v=" "/>
    <n v="120.9"/>
    <s v="Premium"/>
    <s v="Autorizado"/>
    <s v=" "/>
    <s v=" "/>
    <s v=" "/>
    <s v=" "/>
    <s v="Hiago Carvalho"/>
    <s v="01378062728"/>
    <s v="Rua Onze SN / Lote Onze Quadra 19 - Canto dos paraibas - CEP 25255185 - Vila Canaan, Duque de Caxias, Rio de Janeiro"/>
    <s v="Duque de Caxias"/>
    <s v="Rio de Janeiro"/>
    <s v="25255185"/>
    <s v="Brasil"/>
    <s v="Mercado Envios Full"/>
    <s v="29 de março | 01:36"/>
    <s v="29 de março | 15:32"/>
    <s v="Mercado Envios"/>
    <s v="MEL42152465609LMFFF01"/>
    <s v=" "/>
    <s v=" "/>
    <s v=" "/>
    <s v=" "/>
    <s v=" "/>
    <s v=" "/>
    <s v=" "/>
    <s v="Não"/>
    <s v=""/>
    <s v="Não"/>
  </r>
  <r>
    <s v="2000005369018040"/>
    <s v="28 de março de 2023 21:56 hs."/>
    <s v="Devolução em preparação"/>
    <s v="A pessoa que comprou o produto está embalando o pacote para devolvê-lo."/>
    <s v="Não"/>
    <n v="0"/>
    <n v="28.85"/>
    <n v="31.3"/>
    <n v="-8.9600000000000009"/>
    <n v="-31.3"/>
    <s v=""/>
    <n v="19.89"/>
    <s v="Sim"/>
    <x v="80"/>
    <s v="MLB2833019112"/>
    <s v="Cabo De Capô Com Alavanca Monza Chevette"/>
    <s v=" "/>
    <n v="28.85"/>
    <s v="Clássico"/>
    <s v="Autorizado"/>
    <s v="Marcelo OS"/>
    <s v="CPF 98042491549"/>
    <s v="AVENIDA SÃO JOSÉ 1079 - Ao lado do Lava Jato, Cariacica - CEP: 29158615, Espírito Santo"/>
    <s v=" "/>
    <s v="Marcelo OS"/>
    <s v="980424915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322803255"/>
    <s v="28 de março de 2023 21:47 hs."/>
    <s v="Entregue"/>
    <s v="Chegou em 29 de março"/>
    <s v="Sim"/>
    <n v="1"/>
    <n v="22.23"/>
    <s v=""/>
    <n v="-9.2799999999999994"/>
    <s v=""/>
    <s v=""/>
    <n v="12.95"/>
    <s v="Sim"/>
    <x v="47"/>
    <s v="MLB2083115426"/>
    <s v="Terminal Conector Cabo Trambulador Corsa Celta Agile Astra"/>
    <s v=" "/>
    <n v="22.23"/>
    <s v="Premium"/>
    <s v="Autorizado"/>
    <s v=" "/>
    <s v=" "/>
    <s v=" "/>
    <s v=" "/>
    <s v="Alexandre Santos"/>
    <s v="02442581710"/>
    <s v="Rua Macedo Costa 2 / Loja G - CEP 20765050 - Inhaúma, Rio de Janeiro, Rio de Janeiro"/>
    <s v="Rio de Janeiro"/>
    <s v="Rio de Janeiro"/>
    <s v="20765050"/>
    <s v="Brasil"/>
    <s v="Mercado Envios Full"/>
    <s v="29 de março | 01:36"/>
    <s v="29 de março | 17:27"/>
    <s v="Mercado Envios"/>
    <s v="MEL42152408998LMFFF01"/>
    <s v=" "/>
    <s v=" "/>
    <s v=" "/>
    <s v=" "/>
    <s v=" "/>
    <s v=" "/>
    <s v=" "/>
    <s v="Não"/>
    <s v=""/>
    <s v="Não"/>
  </r>
  <r>
    <s v="2000005368897132"/>
    <s v="28 de março de 2023 21:39 hs."/>
    <s v="Entregue"/>
    <s v="Chegou em 29 de março"/>
    <s v="Não"/>
    <n v="1"/>
    <n v="56.43"/>
    <n v="7.92"/>
    <n v="-15.09"/>
    <n v="-7.92"/>
    <s v=""/>
    <n v="41.34"/>
    <s v=" "/>
    <x v="24"/>
    <s v="MLB2221345440"/>
    <s v="4kits Pino Bucha Dobradiçaporta Corcel,delrey,pampa,belina"/>
    <s v=" "/>
    <n v="56.43"/>
    <s v="Premium"/>
    <s v="Autorizado"/>
    <s v=" "/>
    <s v=" "/>
    <s v=" "/>
    <s v=" "/>
    <s v="Aliny Célia"/>
    <s v="00583624871"/>
    <s v="Rua José Liotta 367 / Referencia: Rua José liotta  367 - CEP 07081070 - Jardim Rosa de Franca, Guarulhos, São Paulo"/>
    <s v="Guarulhos"/>
    <s v="São Paulo"/>
    <s v="07081070"/>
    <s v="Brasil"/>
    <s v="Mercado Envios Full"/>
    <s v="29 de março | 01:02"/>
    <s v="29 de março | 11:30"/>
    <s v="Mercado Envios"/>
    <s v="MEL42152379373LMFFF01"/>
    <s v=" "/>
    <s v=" "/>
    <s v=" "/>
    <s v=" "/>
    <s v=" "/>
    <s v=" "/>
    <s v=" "/>
    <s v="Não"/>
    <s v=""/>
    <s v="Não"/>
  </r>
  <r>
    <s v="2000005368813888"/>
    <s v="28 de março de 2023 21:27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Antonio Costa"/>
    <s v="43623689491"/>
    <s v="Avenida Vereador Dário Marsíglia 102 / Referencia: Master recuperadora - CEP 57081015 - Tabuleiro do Martins, Maceió, Alagoas"/>
    <s v="Maceió"/>
    <s v="Alagoas"/>
    <s v="57081015"/>
    <s v="Brasil"/>
    <s v="Mercado Envios Full"/>
    <s v="29 de março | 20:28"/>
    <s v="30 de março | 17:17"/>
    <s v="Mercado Envios"/>
    <s v="MEL42152345599LMFFF01"/>
    <s v=" "/>
    <s v=" "/>
    <s v=" "/>
    <s v=" "/>
    <s v=" "/>
    <s v=" "/>
    <s v=" "/>
    <s v="Não"/>
    <s v=""/>
    <s v="Não"/>
  </r>
  <r>
    <s v="2000004322716111"/>
    <s v="28 de março de 2023 21:14 hs."/>
    <s v="Entregue"/>
    <s v="Chegou em 30 de março"/>
    <s v="Sim"/>
    <n v="1"/>
    <n v="24.09"/>
    <s v=""/>
    <n v="-9.6"/>
    <s v=""/>
    <s v=""/>
    <n v="14.49"/>
    <s v="Sim"/>
    <x v="85"/>
    <s v="MLB2069199981"/>
    <s v="Reparo Alavanca Cambio Corsa Classic Celta 2005/2014"/>
    <s v=" "/>
    <n v="24.09"/>
    <s v="Premium"/>
    <s v="Autorizado"/>
    <s v=" "/>
    <s v=" "/>
    <s v=" "/>
    <s v=" "/>
    <s v="Suellen Ferreira"/>
    <s v="46740063842"/>
    <s v="Rua Silvio Murcia 491 / CEP 14165446 - Jardim Santa Rosa, Sertãozinho, São Paulo"/>
    <s v="Sertãozinho"/>
    <s v="São Paulo"/>
    <s v="14165446"/>
    <s v="Brasil"/>
    <s v="Mercado Envios Full"/>
    <s v="29 de março | 07:45"/>
    <s v="30 de março | 11:59"/>
    <s v="Mercado Envios"/>
    <s v="MEL42152308615LMFFF01"/>
    <s v=" "/>
    <s v=" "/>
    <s v=" "/>
    <s v=" "/>
    <s v=" "/>
    <s v=" "/>
    <s v=" "/>
    <s v="Não"/>
    <s v=""/>
    <s v="Não"/>
  </r>
  <r>
    <s v="2000005368479572"/>
    <s v="28 de março de 2023 20:34 hs."/>
    <s v="A caminho"/>
    <s v="Chega entre os dias 5 e 6 de abril"/>
    <s v="Não"/>
    <n v="1"/>
    <n v="85.83"/>
    <n v="29.61"/>
    <n v="-14.59"/>
    <n v="-51.06"/>
    <s v=""/>
    <n v="49.79"/>
    <s v="Sim"/>
    <x v="36"/>
    <s v="MLB2860180879"/>
    <s v="Par Morceguinho Dianteiro Classic 2004 A 2015"/>
    <s v=" "/>
    <n v="85.83"/>
    <s v="Premium"/>
    <s v="Não emitida"/>
    <s v="FERNANDO LUZ GOMES"/>
    <s v="CPF 83668349215"/>
    <s v="rural SN, Nova Mamoré - CEP: 76857000, Rio Grande do Sul"/>
    <s v=" "/>
    <s v="FERNANDO LUZ GOMES"/>
    <s v="83668349215"/>
    <s v="Avenida Quinze de Novembro 3448 / CEP 76980118 - Centro (S-01), Vilhena, Rondônia"/>
    <s v="Vilhena"/>
    <s v="Rondônia"/>
    <s v="76980118"/>
    <s v="Brasil"/>
    <s v="Correios e pontos de envio"/>
    <s v="30 de março | 03:16"/>
    <s v=" "/>
    <s v="Mercado Envios"/>
    <s v="MEL42152210322LMXDF01"/>
    <s v=" "/>
    <s v=" "/>
    <s v=" "/>
    <s v=" "/>
    <s v=" "/>
    <s v=" "/>
    <s v=" "/>
    <s v="Não"/>
    <s v=""/>
    <s v="Não"/>
  </r>
  <r>
    <s v="2000004322598239"/>
    <s v="28 de março de 2023 20:33 hs."/>
    <s v="Entregue"/>
    <s v="Chegou em 30 de março"/>
    <s v="Sim"/>
    <n v="1"/>
    <n v="67.42"/>
    <n v="7.76"/>
    <n v="-16.96"/>
    <n v="-7.76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starling goulart pascoal"/>
    <s v="09024160650"/>
    <s v="Rua Doutor Clóvis Salgado Gama 109 / Referencia: casa de 2 andares - CEP 36702047 - São Cristóvão, Leopoldina, Minas Gerais"/>
    <s v="Leopoldina"/>
    <s v="Minas Gerais"/>
    <s v="36702047"/>
    <s v="Brasil"/>
    <s v="Mercado Envios Full"/>
    <s v="29 de março | 16:33"/>
    <s v="30 de março | 12:36"/>
    <s v="Mercado Envios"/>
    <s v="MEL42152194245LMFFF01"/>
    <s v=" "/>
    <s v=" "/>
    <s v=" "/>
    <s v=" "/>
    <s v=" "/>
    <s v=" "/>
    <s v=" "/>
    <s v="Não"/>
    <s v=""/>
    <s v="Não"/>
  </r>
  <r>
    <s v="2000005368468164"/>
    <s v="28 de março de 2023 20:30 hs."/>
    <s v="Entregue"/>
    <s v="Chegou em 29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Ana Carolina Azevedo De Lima"/>
    <s v="13499948710"/>
    <s v="Rua Constituinte 135 / bloco 02 AP 402 - CEP 23070600 - Campo Grande, Rio de Janeiro, Rio de Janeiro"/>
    <s v="Rio de Janeiro"/>
    <s v="Rio de Janeiro"/>
    <s v="23070600"/>
    <s v="Brasil"/>
    <s v="Mercado Envios Full"/>
    <s v="29 de março | 02:33"/>
    <s v="29 de março | 15:40"/>
    <s v="Mercado Envios"/>
    <s v="MEL42152199580LMFFF01"/>
    <s v=" "/>
    <s v=" "/>
    <s v=" "/>
    <s v=" "/>
    <s v=" "/>
    <s v=" "/>
    <s v=" "/>
    <s v="Não"/>
    <s v=""/>
    <s v="Não"/>
  </r>
  <r>
    <s v="2000004322590077"/>
    <s v="28 de março de 2023 20:29 hs."/>
    <s v="Entregue"/>
    <s v="Chegou em 30 de março"/>
    <s v="Sim"/>
    <n v="1"/>
    <n v="67.42"/>
    <n v="10.43"/>
    <n v="-16.96"/>
    <n v="-10.43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Jefferson Silva"/>
    <s v="16999450714"/>
    <s v="Rua Quarenta e Sete 159 / casa Referencia: casa de janela preta na rua da creche - CEP 29157307 - Nova Rosa da Penha, Cariacica, Espírito Santo"/>
    <s v="Cariacica"/>
    <s v="Espírito Santo"/>
    <s v="29157307"/>
    <s v="Brasil"/>
    <s v="Mercado Envios Full"/>
    <s v="29 de março | 02:49"/>
    <s v="30 de março | 13:31"/>
    <s v="Mercado Envios"/>
    <s v="MEL42152182681LMFFF01"/>
    <s v=" "/>
    <s v=" "/>
    <s v=" "/>
    <s v=" "/>
    <s v=" "/>
    <s v=" "/>
    <s v=" "/>
    <s v="Não"/>
    <s v=""/>
    <s v="Não"/>
  </r>
  <r>
    <s v="2000005368448910"/>
    <s v="28 de março de 2023 20:29 hs."/>
    <s v="Entregue"/>
    <s v="Chegou em 30 de março"/>
    <s v="Não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Marcos Morais"/>
    <s v="08253785917"/>
    <s v="15 D Marco 707 / CEP 85530000 - Almocharifado, Clevelândia, Paraná"/>
    <s v="Clevelândia"/>
    <s v="Paraná"/>
    <s v="85530000"/>
    <s v="Brasil"/>
    <s v="Mercado Envios Full"/>
    <s v="29 de março | 03:24"/>
    <s v="30 de março | 10:57"/>
    <s v="Mercado Envios"/>
    <s v="MEL42152194454LMFFF01"/>
    <s v=" "/>
    <s v=" "/>
    <s v=" "/>
    <s v=" "/>
    <s v=" "/>
    <s v=" "/>
    <s v=" "/>
    <s v="Não"/>
    <s v=""/>
    <s v="Não"/>
  </r>
  <r>
    <s v="2000005368425662"/>
    <s v="28 de março de 2023 20:26 hs."/>
    <s v="Entregue"/>
    <s v="Chegou em 30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silvio oliveira"/>
    <s v="86345753149"/>
    <s v="Rua 15 13 / quadra34 lote13casa1 - CEP 72855815 - Parque Sol Nascente, Luziânia, Goiás"/>
    <s v="Luziânia"/>
    <s v="Goiás"/>
    <s v="72855815"/>
    <s v="Brasil"/>
    <s v="Mercado Envios Full"/>
    <s v="29 de março | 01:19"/>
    <s v="30 de março | 16:20"/>
    <s v="Mercado Envios"/>
    <s v="MEL42152178451LMFFF01"/>
    <s v=" "/>
    <s v=" "/>
    <s v=" "/>
    <s v=" "/>
    <s v=" "/>
    <s v=" "/>
    <s v=" "/>
    <s v="Não"/>
    <s v=""/>
    <s v="Não"/>
  </r>
  <r>
    <s v="2000004322541253"/>
    <s v="28 de março de 2023 20:11 hs."/>
    <s v="A caminho"/>
    <s v="Chegará hoje"/>
    <s v="Sim"/>
    <n v="1"/>
    <n v="327.69"/>
    <s v=""/>
    <n v="-39.32"/>
    <n v="-20.45"/>
    <s v=""/>
    <n v="267.92"/>
    <s v="Sim"/>
    <x v="70"/>
    <s v="MLB2966282998"/>
    <s v="Par Bandeja Inferior Fiat Marea 1999 Á 2008"/>
    <s v=" "/>
    <n v="327.69"/>
    <s v="Clássico"/>
    <s v="Não emitida"/>
    <s v="Paulo Afonso Lima Martins de Almeida"/>
    <s v="CPF 25682520300"/>
    <s v="Rua Guilhermina Geovanotte 85 - Ed. Granado Apto 203, Vila Velha - CEP: 29100505, Espírito Santo"/>
    <s v=" "/>
    <s v="Paulo Afonso Lima Martins de Almeida"/>
    <s v="25682520300"/>
    <s v="Rua Guilhermina Geovanotte 85 / Ed. Granado Apto 203 Referencia: Próximo a Subestação da ESCELSA. - CEP 29100505 - Olaria, Vila Velha, Espírito Santo"/>
    <s v="Vila Velha"/>
    <s v="Espírito Santo"/>
    <s v="29100505"/>
    <s v="Brasil"/>
    <s v="Correios e pontos de envio"/>
    <s v="31 de março | 02:36"/>
    <s v=" "/>
    <s v="Mercado Envios"/>
    <s v="MEL42152134487LMXDF01"/>
    <s v=" "/>
    <s v=" "/>
    <s v=" "/>
    <s v=" "/>
    <s v=" "/>
    <s v=" "/>
    <s v=" "/>
    <s v="Não"/>
    <s v=""/>
    <s v="Não"/>
  </r>
  <r>
    <s v="2000004322499067"/>
    <s v="28 de março de 2023 19:54 hs."/>
    <s v="Entregue"/>
    <s v="Chegou em 31 de março"/>
    <s v="Sim"/>
    <n v="1"/>
    <n v="86.23"/>
    <s v=""/>
    <n v="-14.66"/>
    <n v="-20.45"/>
    <s v=""/>
    <n v="51.12"/>
    <s v="Sim"/>
    <x v="149"/>
    <s v="MLB2805841184"/>
    <s v="Par Bieleta Dianteira Ranger 1999 A 2011"/>
    <s v=" "/>
    <n v="86.23"/>
    <s v="Premium"/>
    <s v="Não emitida"/>
    <s v="Michel Teixeira"/>
    <s v="CPF 01602897000"/>
    <s v="Extremosa 346, Barra do Ribeiro - CEP: 96790000, Rio Grande do Sul"/>
    <s v=" "/>
    <s v="Michel Teixeira"/>
    <s v="01602897000"/>
    <s v="Carlos Augusto E Py 3590 / CEP 92870000 - Mate Doce, Barra do Ribeiro, Rio Grande do Sul"/>
    <s v="Barra do Ribeiro"/>
    <s v="Rio Grande do Sul"/>
    <s v="92870000"/>
    <s v="Brasil"/>
    <s v="Correios e pontos de envio"/>
    <s v="30 de março | 02:20"/>
    <s v="31 de março | 16:39"/>
    <s v="Mercado Envios"/>
    <s v="MEL42152099096LMXDF01"/>
    <s v=" "/>
    <s v=" "/>
    <s v=" "/>
    <s v=" "/>
    <s v=" "/>
    <s v=" "/>
    <s v=" "/>
    <s v="Não"/>
    <s v=""/>
    <s v="Não"/>
  </r>
  <r>
    <s v="2000005368155976"/>
    <s v="28 de março de 2023 19:44 hs."/>
    <s v="Entregue"/>
    <s v="Chegou em 29 de março"/>
    <s v="Não"/>
    <n v="1"/>
    <n v="70.81"/>
    <n v="9.9"/>
    <n v="-14"/>
    <n v="-9.9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Matheus Bernardino"/>
    <s v="43974148825"/>
    <s v="Rua Benedita Gonçalves Quagliato 32 / CEP 13363226 - Jardim Gênova, Capivari, São Paulo"/>
    <s v="Capivari"/>
    <s v="São Paulo"/>
    <s v="13363226"/>
    <s v="Brasil"/>
    <s v="Mercado Envios Full"/>
    <s v="29 de março | 02:09"/>
    <s v="29 de março | 14:19"/>
    <s v="Mercado Envios"/>
    <s v="MEL42152063291LMFFF01"/>
    <s v=" "/>
    <s v=" "/>
    <s v=" "/>
    <s v=" "/>
    <s v=" "/>
    <s v=" "/>
    <s v=" "/>
    <s v="Não"/>
    <s v=""/>
    <s v="Não"/>
  </r>
  <r>
    <s v="2000005368136152"/>
    <s v="28 de março de 2023 19:39 hs."/>
    <s v="A caminho"/>
    <s v="Chega entre os dias 10 e 13 de abril"/>
    <s v="Não"/>
    <n v="1"/>
    <n v="146.85"/>
    <n v="18.38"/>
    <n v="-24.96"/>
    <n v="-38.83"/>
    <s v=""/>
    <n v="101.44"/>
    <s v=" "/>
    <x v="126"/>
    <s v="MLB1853236145"/>
    <s v="Kit Rolamento Eixo Traseiro Peugeot 206/207 C/barra 50mm"/>
    <s v=" "/>
    <n v="146.85"/>
    <s v="Premium"/>
    <s v="Autorizado"/>
    <s v=" "/>
    <s v=" "/>
    <s v=" "/>
    <s v=" "/>
    <s v="Manoel Ferreira"/>
    <s v="01164869450"/>
    <s v="Rua Álvaro Matos 51 / CASA - CEP 55680000 - Bonito, Pernambuco"/>
    <s v="Bonito"/>
    <s v="Pernambuco"/>
    <s v="55680000"/>
    <s v="Brasil"/>
    <s v="Mercado Envios Full"/>
    <s v="29 de março | 03:24"/>
    <s v=" "/>
    <s v="Jad Logistica Ltda"/>
    <s v="11864800816721"/>
    <s v="http://www.jadlog.com.br/trackingml.jsp?pedido=11864800816721"/>
    <s v=" "/>
    <s v=" "/>
    <s v=" "/>
    <s v=" "/>
    <s v=" "/>
    <s v=" "/>
    <s v="Não"/>
    <s v=""/>
    <s v="Não"/>
  </r>
  <r>
    <s v="2000005368012586"/>
    <s v="28 de março de 2023 19:24 hs."/>
    <s v="Entregue"/>
    <s v="Chegou em 31 de março"/>
    <s v="Não"/>
    <n v="1"/>
    <n v="85.9"/>
    <s v=""/>
    <n v="-14.6"/>
    <n v="-17.95"/>
    <s v=""/>
    <n v="53.35"/>
    <s v="Sim"/>
    <x v="2"/>
    <s v="MLB2109000014"/>
    <s v="Par De Kit Pino Guia Bucha Pinça Freio Vw Crossfox Fox Gol"/>
    <s v=" "/>
    <n v="85.9"/>
    <s v="Premium"/>
    <s v="Autorizado"/>
    <s v=" "/>
    <s v=" "/>
    <s v=" "/>
    <s v=" "/>
    <s v="Alex José"/>
    <s v="10221725652"/>
    <s v="Alameda das Goiabeiras 35 / Referencia: terreno do Zé Luis perto do muro da igreja no final da rua Alameda das goiaberas,segunda opção de telefone 31990729641 - CEP 35736000 - Fazendinha 3, Funilândia, Minas Gerais"/>
    <s v="Funilândia"/>
    <s v="Minas Gerais"/>
    <s v="35736000"/>
    <s v="Brasil"/>
    <s v="Mercado Envios Full"/>
    <s v="29 de março | 16:33"/>
    <s v="31 de março | 12:00"/>
    <s v="Mercado Envios"/>
    <s v="MEL42151996479LMFFF01"/>
    <s v=" "/>
    <s v=" "/>
    <s v=" "/>
    <s v=" "/>
    <s v=" "/>
    <s v=" "/>
    <s v=" "/>
    <s v="Não"/>
    <s v=""/>
    <s v="Não"/>
  </r>
  <r>
    <s v="2000004322405101"/>
    <s v="28 de março de 2023 19:18 hs."/>
    <s v="Entregue"/>
    <s v="Chegou em 29 de março"/>
    <s v="Sim"/>
    <n v="1"/>
    <n v="54.87"/>
    <n v="5.0199999999999996"/>
    <n v="-12.08"/>
    <n v="-5.01999999999999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Rodrigo Teodoro costa"/>
    <s v="17342796727"/>
    <s v="Rua Mauricio da Silva Guimarães 1125 / casa - CEP 26600000 - Bom Jardim, Paracambi, Rio de Janeiro"/>
    <s v="Paracambi"/>
    <s v="Rio de Janeiro"/>
    <s v="26600000"/>
    <s v="Brasil"/>
    <s v="Mercado Envios Full"/>
    <s v="29 de março | 02:31"/>
    <s v="29 de março | 17:35"/>
    <s v="Mercado Envios"/>
    <s v="MEL42151993191LMFFF01"/>
    <s v=" "/>
    <s v=" "/>
    <s v=" "/>
    <s v=" "/>
    <s v=" "/>
    <s v=" "/>
    <s v=" "/>
    <s v="Não"/>
    <s v=""/>
    <s v="Não"/>
  </r>
  <r>
    <s v="2000004322396815"/>
    <s v="28 de março de 2023 19:17 hs."/>
    <s v="Entregue"/>
    <s v="Chegou em 30 de março"/>
    <s v="Sim"/>
    <n v="5"/>
    <n v="92.55"/>
    <s v=""/>
    <n v="-43.25"/>
    <s v=""/>
    <s v=""/>
    <n v="49.3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Larissa Marchi"/>
    <s v="10848400909"/>
    <s v="Avenida Liberdade 3249 / Mecânica Val-Car - CEP 87501460 - Jardim Iguaçu, Umuarama, Paraná"/>
    <s v="Umuarama"/>
    <s v="Paraná"/>
    <s v="87501460"/>
    <s v="Brasil"/>
    <s v="Mercado Envios Full"/>
    <s v="29 de março | 05:34"/>
    <s v="30 de março | 14:29"/>
    <s v="Mercado Envios"/>
    <s v="MEL42151990613LMFFF01"/>
    <s v=" "/>
    <s v=" "/>
    <s v=" "/>
    <s v=" "/>
    <s v=" "/>
    <s v=" "/>
    <s v=" "/>
    <s v="Não"/>
    <s v=""/>
    <s v="Não"/>
  </r>
  <r>
    <s v="2000005367992962"/>
    <s v="28 de março de 2023 19:15 hs."/>
    <s v="Entregue"/>
    <s v="Chegou em 31 de março"/>
    <s v="Não"/>
    <n v="1"/>
    <n v="68.900000000000006"/>
    <n v="21.92"/>
    <n v="-17.21"/>
    <n v="-21.92"/>
    <s v=""/>
    <n v="51.69"/>
    <s v=" "/>
    <x v="58"/>
    <s v="MLB2220400880"/>
    <s v="Suporte Radiador Vectra Gls 2.2 2000 Ld Le"/>
    <s v=" "/>
    <n v="68.900000000000006"/>
    <s v="Premium"/>
    <s v="Não emitida"/>
    <s v="Jhonatan Silvia"/>
    <s v="CPF 62384412329"/>
    <s v="rua paraiba 1635, marechal cândido rondon - CEP: 85960000, Paraná"/>
    <s v=" "/>
    <s v="Jhonatan Silvia"/>
    <s v="62384412329"/>
    <s v="Rua Albino Muller 6276 / esquina - CEP 85960000 - vila gaúcha, Marechal Cândido Rondon, Paraná"/>
    <s v="Marechal Cândido Rondon"/>
    <s v="Paraná"/>
    <s v="85960000"/>
    <s v="Brasil"/>
    <s v="Correios e pontos de envio"/>
    <s v="30 de março | 03:56"/>
    <s v="31 de março | 15:57"/>
    <s v="Mercado Envios"/>
    <s v="MEL42151995904LMXDF01"/>
    <s v=" "/>
    <s v=" "/>
    <s v=" "/>
    <s v=" "/>
    <s v=" "/>
    <s v=" "/>
    <s v=" "/>
    <s v="Não"/>
    <s v=""/>
    <s v="Não"/>
  </r>
  <r>
    <s v="2000005367926644"/>
    <s v="28 de março de 2023 19:06 hs."/>
    <s v="Entregue"/>
    <s v="Chegou em 29 de março"/>
    <s v="Não"/>
    <n v="1"/>
    <n v="72.489999999999995"/>
    <n v="13.9"/>
    <n v="-17.82"/>
    <s v=""/>
    <s v=""/>
    <n v="68.569999999999993"/>
    <s v=" "/>
    <x v="36"/>
    <s v="MLB2860213091"/>
    <s v="Par Morceguinho Dianteiro Corsa 1998 A 2003"/>
    <s v=" "/>
    <n v="72.489999999999995"/>
    <s v="Premium"/>
    <s v="Autorizado"/>
    <s v="Maria Lurdes"/>
    <s v="CPF 65660994415"/>
    <s v="Rua Padre Dorindo de Oliveira Matias 22 - Antiga Rua 9, Guarulhos - CEP: 07261440, São Paulo"/>
    <s v=" "/>
    <s v="Maria Lurdes"/>
    <s v="65660994415"/>
    <s v="Rua Padre Dorindo de Oliveira Matias 22 / Antiga Rua 9 - CEP 07261440 - Sítio São Francisco, Guarulhos, São Paulo"/>
    <s v="Guarulhos"/>
    <s v="São Paulo"/>
    <s v="07261440"/>
    <s v="Brasil"/>
    <s v="Mercado Envios Flex"/>
    <s v="29 de março | 15:42"/>
    <s v="29 de março | 21:00"/>
    <s v="ALEXANDRE ALVES"/>
    <s v="42151957541"/>
    <s v=" "/>
    <s v=" "/>
    <s v=" "/>
    <s v=" "/>
    <s v=" "/>
    <s v=" "/>
    <s v=" "/>
    <s v="Não"/>
    <s v=""/>
    <s v="Não"/>
  </r>
  <r>
    <s v="2000005367833480"/>
    <s v="28 de março de 2023 18:50 hs."/>
    <s v="Entregue"/>
    <s v="Chegou em 30 de março"/>
    <s v="Não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 "/>
    <s v=" "/>
    <s v=" "/>
    <s v=" "/>
    <s v="Jeferson Foralosso da silva"/>
    <s v="08094234997"/>
    <s v="Rua Cascavel 2200 / casa - CEP 85485000 - Jardim Floresta, Três Barras do Paraná, Paraná"/>
    <s v="Três Barras do Paraná"/>
    <s v="Paraná"/>
    <s v="85485000"/>
    <s v="Brasil"/>
    <s v="Mercado Envios Full"/>
    <s v="29 de março | 11:16"/>
    <s v="30 de março | 08:23"/>
    <s v="Mercado Envios"/>
    <s v="MEL42151921789LMFFF01"/>
    <s v=" "/>
    <s v=" "/>
    <s v=" "/>
    <s v=" "/>
    <s v=" "/>
    <s v=" "/>
    <s v=" "/>
    <s v="Não"/>
    <s v=""/>
    <s v="Não"/>
  </r>
  <r>
    <s v="2000004322318447"/>
    <s v="28 de março de 2023 18:49 hs."/>
    <s v="Entregue"/>
    <s v="Chegou em 30 de março"/>
    <s v="Sim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sandro hedes"/>
    <s v="34345568854"/>
    <s v="Rua São Joaquim 234 / Barracão Referencia: Barracão - CEP 15407334 - Residencial Quinta das Aroeiras, Olímpia, São Paulo"/>
    <s v="Olímpia"/>
    <s v="São Paulo"/>
    <s v="15407334"/>
    <s v="Brasil"/>
    <s v="Mercado Envios Full"/>
    <s v="29 de março | 21:35"/>
    <s v="30 de março | 12:36"/>
    <s v="Mercado Envios"/>
    <s v="MEL42151913989LMFFF01"/>
    <s v=" "/>
    <s v=" "/>
    <s v=" "/>
    <s v=" "/>
    <s v=" "/>
    <s v=" "/>
    <s v=" "/>
    <s v="Não"/>
    <s v=""/>
    <s v="Não"/>
  </r>
  <r>
    <s v="2000005367780892"/>
    <s v="28 de março de 2023 18:43 hs."/>
    <s v="Venda entregue"/>
    <s v="Chegou no dia sexta-feira, 31 de março"/>
    <s v="Não"/>
    <n v="1"/>
    <n v="84.99"/>
    <s v=""/>
    <n v="-10.199999999999999"/>
    <n v="-17.95"/>
    <s v=""/>
    <n v="56.84"/>
    <s v="Sim"/>
    <x v="150"/>
    <s v="MLB3035516691"/>
    <s v="Par Terminal Cabo Trambulador Grand Siena 2014 Em Diante"/>
    <s v=" "/>
    <n v="84.99"/>
    <s v="Clássico"/>
    <s v="Não emitida"/>
    <s v="Sidney Oliveira"/>
    <s v="CPF 83041273187"/>
    <s v="28 17 - Condomínio Serra Azul QD 28 LT 17 A, Brasília - CEP: 73070045, Distrito Federal"/>
    <s v=" "/>
    <s v="Sidney Oliveira"/>
    <s v="83041273187"/>
    <s v="Quadra 28 17 / 17 A Referencia: Condomínio Serra Azul quadra 28 LT 17A Proximo Mercado Leao Do NORTE Próximo Posto Contagem - CEP 73083680 - Serra Azul (Sobradinho), Brasília, Distrito Federal"/>
    <s v="Brasília"/>
    <s v="Distrito Federal"/>
    <s v="73083680"/>
    <s v="Brasil"/>
    <s v="Correios e pontos de envio"/>
    <s v="30 de março | 04:06"/>
    <s v="31 de março | 12:40"/>
    <s v="Mercado Envios"/>
    <s v="MEL42151895161LMXDF01"/>
    <s v=" "/>
    <s v=" "/>
    <s v=" "/>
    <s v=" "/>
    <s v=" "/>
    <s v=" "/>
    <s v=" "/>
    <s v="Sim"/>
    <s v=""/>
    <s v="Não"/>
  </r>
  <r>
    <s v="2000005367635324"/>
    <s v="28 de março de 2023 18:27 hs."/>
    <s v="Entregue"/>
    <s v="Chegou em 31 de março"/>
    <s v="Não"/>
    <n v="1"/>
    <n v="262.39"/>
    <s v=""/>
    <n v="-44.61"/>
    <n v="-20.45"/>
    <s v=""/>
    <n v="197.33"/>
    <s v="Sim"/>
    <x v="75"/>
    <s v="MLB2648183990"/>
    <s v="Cabo De Engate E Seleção Gm Astra E Zafira 2006 Em Diante"/>
    <s v=" "/>
    <n v="262.39"/>
    <s v="Premium"/>
    <s v="Autorizado"/>
    <s v=" "/>
    <s v=" "/>
    <s v=" "/>
    <s v=" "/>
    <s v="ademir ozelame"/>
    <s v="05311708026"/>
    <s v="Rua Santos Dumont 73 / Referencia: casa branca com janelas marrons - CEP 95400000 - centro, São Francisco de Paula, Rio Grande do Sul"/>
    <s v="São Francisco de Paula"/>
    <s v="Rio Grande do Sul"/>
    <s v="95400000"/>
    <s v="Brasil"/>
    <s v="Mercado Envios Full"/>
    <s v="29 de março | 21:36"/>
    <s v="31 de março | 11:31"/>
    <s v="Mercado Envios"/>
    <s v="MEL42151834899LMFFF01"/>
    <s v=" "/>
    <s v=" "/>
    <s v=" "/>
    <s v=" "/>
    <s v=" "/>
    <s v=" "/>
    <s v=" "/>
    <s v="Não"/>
    <s v=""/>
    <s v="Não"/>
  </r>
  <r>
    <s v="2000004322226513"/>
    <s v="28 de março de 2023 18:11 hs."/>
    <s v=" "/>
    <s v=" "/>
    <s v=" "/>
    <s v=""/>
    <n v="254.28"/>
    <s v=""/>
    <n v="-48.73"/>
    <n v="-20.45"/>
    <s v=""/>
    <n v="185.1"/>
    <s v=" "/>
    <x v="99"/>
    <s v=" "/>
    <s v=" "/>
    <s v=" "/>
    <s v=""/>
    <s v=" "/>
    <s v="Autorizado"/>
    <s v=" "/>
    <s v=" "/>
    <s v=" "/>
    <s v=" "/>
    <s v="José Galdino"/>
    <s v="77471121491"/>
    <s v="Rua Nova Amazonas 45 / casa Referencia: Fica Atrás Do Velório Saf - CEP 48903035 - Santo Antônio, Juazeiro, Bahia"/>
    <s v="Juazeiro"/>
    <s v="Bahia"/>
    <s v="48903035"/>
    <s v="Brasil"/>
    <s v="Mercado Envios Full"/>
    <s v="29 de março | 15:45"/>
    <s v=" "/>
    <s v="Mercado Envios"/>
    <s v="MEL42151817639LMFFF01"/>
    <s v=" "/>
    <s v=" "/>
    <s v=" "/>
    <s v=" "/>
    <s v=" "/>
    <s v=" "/>
    <s v=" "/>
    <s v=" "/>
    <s v=""/>
    <s v=" "/>
  </r>
  <r>
    <s v="2000005367604588"/>
    <s v="28 de março de 2023 18:11 hs."/>
    <s v="A caminho"/>
    <s v="Chegará hoje"/>
    <s v="Sim"/>
    <n v="1"/>
    <s v=""/>
    <s v=""/>
    <s v=""/>
    <s v=""/>
    <s v=""/>
    <s v=""/>
    <s v=" "/>
    <x v="64"/>
    <s v="MLB2068465616"/>
    <s v="Kit Reparo Alavanca Câmbio Trambulador Celta 2005 Até 2014"/>
    <s v=" "/>
    <n v="61.2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67601002"/>
    <s v="28 de março de 2023 18:11 hs."/>
    <s v="A caminho"/>
    <s v="Chegará hoje"/>
    <s v="Sim"/>
    <n v="1"/>
    <s v=""/>
    <s v=""/>
    <s v=""/>
    <s v=""/>
    <s v=""/>
    <s v=""/>
    <s v=" "/>
    <x v="0"/>
    <s v="MLB1781827882"/>
    <s v="Cabo De Engate E Seleção Corsa Classic 2005/2014"/>
    <s v=" "/>
    <n v="192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67537984"/>
    <s v="28 de março de 2023 18:03 hs."/>
    <s v="Entregue"/>
    <s v="Chegou em 29 de março"/>
    <s v="Não"/>
    <n v="1"/>
    <n v="33.700000000000003"/>
    <n v="8.9"/>
    <n v="-11.23"/>
    <s v=""/>
    <s v=""/>
    <n v="31.37"/>
    <s v=" "/>
    <x v="77"/>
    <s v="MLB3036584424"/>
    <s v="Cabo De Capô Com Alavanca Santana Quantum 1992 A 2001"/>
    <s v=" "/>
    <n v="33.700000000000003"/>
    <s v="Premium"/>
    <s v="Autorizado"/>
    <s v="Victor Caetano"/>
    <s v="CPF 41394667825"/>
    <s v="Rua Erva de Touro 73, São Paulo - CEP: 08041810, São Paulo"/>
    <s v=" "/>
    <s v="Victor Caetano"/>
    <s v="41394667825"/>
    <s v="Rua Erva de Touro 73 / CEP 08041810 - Jardim Lajeado, São Paulo, São Paulo"/>
    <s v="São Paulo"/>
    <s v="São Paulo"/>
    <s v="08041810"/>
    <s v="Brasil"/>
    <s v="Mercado Envios Flex"/>
    <s v="29 de março | 16:12"/>
    <s v="29 de março | 18:27"/>
    <s v="LUAN CARLOS"/>
    <s v="42151796817"/>
    <s v=" "/>
    <s v=" "/>
    <s v=" "/>
    <s v=" "/>
    <s v=" "/>
    <s v=" "/>
    <s v=" "/>
    <s v="Não"/>
    <s v=""/>
    <s v="Não"/>
  </r>
  <r>
    <s v="2000005367534336"/>
    <s v="28 de março de 2023 17:59 hs."/>
    <s v="Entregue"/>
    <s v="Chegou em 31 de março"/>
    <s v="Não"/>
    <n v="1"/>
    <n v="22.23"/>
    <n v="20.2"/>
    <n v="-9.2799999999999994"/>
    <n v="-20.2"/>
    <s v=""/>
    <n v="12.95"/>
    <s v="Sim"/>
    <x v="47"/>
    <s v="MLB2083115426"/>
    <s v="Terminal Conector Cabo Trambulador Corsa Celta Agile Astra"/>
    <s v=" "/>
    <n v="22.23"/>
    <s v="Premium"/>
    <s v="Autorizado"/>
    <s v=" "/>
    <s v=" "/>
    <s v=" "/>
    <s v=" "/>
    <s v="Abraão M Colins M Colins"/>
    <s v="46739246300"/>
    <s v="Rua Coronel Vieira 15 / A Referencia: Próximo ao depósito de bebidas da Raquel - CEP 65063710 - Cruzeiro do Anil, São Luís, Maranhão"/>
    <s v="São Luís"/>
    <s v="Maranhão"/>
    <s v="65063710"/>
    <s v="Brasil"/>
    <s v="Mercado Envios Full"/>
    <s v="29 de março | 01:34"/>
    <s v="31 de março | 10:06"/>
    <s v="Mercado Envios"/>
    <s v="MEL42151796968LMFFF01"/>
    <s v=" "/>
    <s v=" "/>
    <s v=" "/>
    <s v=" "/>
    <s v=" "/>
    <s v=" "/>
    <s v=" "/>
    <s v="Não"/>
    <s v=""/>
    <s v="Não"/>
  </r>
  <r>
    <s v="2000005367513804"/>
    <s v="28 de março de 2023 17:57 hs."/>
    <s v="Entregue"/>
    <s v="Chegou em 29 de março"/>
    <s v="Não"/>
    <n v="1"/>
    <n v="67.42"/>
    <n v="24.12"/>
    <n v="-74.7"/>
    <n v="-24.12"/>
    <s v=""/>
    <n v="-7.28"/>
    <s v="Sim"/>
    <x v="36"/>
    <s v="MLB2860212445"/>
    <s v="Par Morceguinho Dianteiro Celta 1998 A 2015"/>
    <s v=" "/>
    <n v="67.42"/>
    <s v="Premium"/>
    <s v="Autorizado"/>
    <s v=" "/>
    <s v=" "/>
    <s v=" "/>
    <s v=" "/>
    <s v="Ueslei Barros Vieira"/>
    <s v="07000389575"/>
    <s v="sítio são silvestre SN / Referencia: estação fazenda - CEP 13240000 - pitangal, Jarinu, São Paulo"/>
    <s v="Jarinu"/>
    <s v="São Paulo"/>
    <s v="13240000"/>
    <s v="Brasil"/>
    <s v="Mercado Envios Full"/>
    <s v="28 de março | 21:43"/>
    <s v="29 de março | 19:09"/>
    <s v="Mercado Envios"/>
    <s v="MEL42151783743LMFFF01"/>
    <s v=" "/>
    <s v=" "/>
    <s v=" "/>
    <s v=" "/>
    <s v=" "/>
    <s v=" "/>
    <s v=" "/>
    <s v="Não"/>
    <s v=""/>
    <s v="Não"/>
  </r>
  <r>
    <s v="2000005367512822"/>
    <s v="28 de março de 2023 17:56 hs."/>
    <s v="Entregue"/>
    <s v="Chegou em 30 de março"/>
    <s v="Não"/>
    <n v="1"/>
    <n v="49.99"/>
    <n v="22.8"/>
    <n v="-14"/>
    <n v="-22.8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Kennedy José"/>
    <s v="09292363433"/>
    <s v="Rua Joaquim Ferreira Lima 9 / 2 andar Referencia: Rua Da Padaria Pamela - CEP 50680470 - Iputinga, Recife, Pernambuco"/>
    <s v="Recife"/>
    <s v="Pernambuco"/>
    <s v="50680470"/>
    <s v="Brasil"/>
    <s v="Mercado Envios Full"/>
    <s v="29 de março | 17:54"/>
    <s v="30 de março | 17:15"/>
    <s v="Mercado Envios"/>
    <s v="MEL42151789220LMFFF01"/>
    <s v=" "/>
    <s v=" "/>
    <s v=" "/>
    <s v=" "/>
    <s v=" "/>
    <s v=" "/>
    <s v=" "/>
    <s v="Não"/>
    <s v=""/>
    <s v="Não"/>
  </r>
  <r>
    <s v="2000005367447382"/>
    <s v="28 de março de 2023 17:49 hs."/>
    <s v="Entregue"/>
    <s v="Chegou em 29 de março"/>
    <s v="Não"/>
    <n v="1"/>
    <n v="274.99"/>
    <s v=""/>
    <n v="-46.75"/>
    <n v="-26.45"/>
    <s v=""/>
    <n v="201.79"/>
    <s v="Sim"/>
    <x v="48"/>
    <s v="MLB3058911051"/>
    <s v="Par Bandeja Inferior Com Pivô Kwid 2017 Em Diante"/>
    <s v=" "/>
    <n v="274.99"/>
    <s v="Premium"/>
    <s v="Autorizado"/>
    <s v=" "/>
    <s v=" "/>
    <s v=" "/>
    <s v=" "/>
    <s v="Alexsander Lima"/>
    <s v="05148775700"/>
    <s v="Dilma Kill 93 / CEP 26272150 - Jardim Nova Era, Nova Iguaçu, Rio de Janeiro"/>
    <s v="Nova Iguaçu"/>
    <s v="Rio de Janeiro"/>
    <s v="26272150"/>
    <s v="Brasil"/>
    <s v="Mercado Envios Full"/>
    <s v="29 de março | 02:31"/>
    <s v="29 de março | 17:32"/>
    <s v="Mercado Envios"/>
    <s v="MEL42151763472LMFFF01"/>
    <s v=" "/>
    <s v=" "/>
    <s v=" "/>
    <s v=" "/>
    <s v=" "/>
    <s v=" "/>
    <s v=" "/>
    <s v="Não"/>
    <s v=""/>
    <s v="Não"/>
  </r>
  <r>
    <s v="2000004322173519"/>
    <s v="28 de março de 2023 17:49 hs."/>
    <s v="A caminho"/>
    <s v="Chegará hoje"/>
    <s v="Sim"/>
    <n v="1"/>
    <n v="79"/>
    <n v="15.63"/>
    <n v="-13.43"/>
    <n v="-36.08"/>
    <s v=""/>
    <n v="45.12"/>
    <s v=" "/>
    <x v="151"/>
    <s v="MLB3125196142"/>
    <s v="Pivô Inferior Da Bandeja Ambos Lados Kangoo 1998 A 2003"/>
    <s v=" "/>
    <n v="79"/>
    <s v="Premium"/>
    <s v="Não emitida"/>
    <s v="paulorlfonseca paulorlfonseca"/>
    <s v="CPF 83787828591"/>
    <s v="Avenida Sul 4 - 1 Andar Ao Lado Mercado Idea, Camaçari - CEP: 42809582, Bahia"/>
    <s v=" "/>
    <s v="paulorlfonseca paulorlfonseca"/>
    <s v="83787828591"/>
    <s v="Avenida Sul 4 / 1 Andar Ao Lado Mercado Idea - CEP 42809582 - Dom Avelar, Camaçari, Bahia"/>
    <s v="Camaçari"/>
    <s v="Bahia"/>
    <s v="42809582"/>
    <s v="Brasil"/>
    <s v="Correios e pontos de envio"/>
    <s v="30 de março | 03:55"/>
    <s v=" "/>
    <s v="Mercado Envios"/>
    <s v="MEL42151767972LMXDF01"/>
    <s v=" "/>
    <s v=" "/>
    <s v=" "/>
    <s v=" "/>
    <s v=" "/>
    <s v=" "/>
    <s v=" "/>
    <s v="Não"/>
    <s v=""/>
    <s v="Não"/>
  </r>
  <r>
    <s v="2000005367443054"/>
    <s v="28 de março de 2023 17:45 hs."/>
    <s v="Entregue"/>
    <s v="Chegou em 29 de março"/>
    <s v="Não"/>
    <n v="1"/>
    <n v="24.09"/>
    <n v="5.45"/>
    <n v="-9.6"/>
    <n v="-5.45"/>
    <s v=""/>
    <n v="14.49"/>
    <s v=" "/>
    <x v="85"/>
    <s v="MLB2069199981"/>
    <s v="Reparo Alavanca Cambio Corsa Classic Celta 2005/2014"/>
    <s v=" "/>
    <n v="24.09"/>
    <s v="Premium"/>
    <s v="Autorizado"/>
    <s v=" "/>
    <s v=" "/>
    <s v=" "/>
    <s v=" "/>
    <s v="Alexandre Pulcino"/>
    <s v="25234863859"/>
    <s v="Rua Cotia 65 / Referencia: entregar sandrinho, os é do Fábio. pode deixar com alguém da residência por favor - CEP 06816630 - Jardim Nayara, Embu das Artes, São Paulo"/>
    <s v="Embu das Artes"/>
    <s v="São Paulo"/>
    <s v="06816630"/>
    <s v="Brasil"/>
    <s v="Mercado Envios Full"/>
    <s v="28 de março | 21:38"/>
    <s v="29 de março | 13:07"/>
    <s v="Mercado Envios"/>
    <s v="MEL42151750967LMFFF01"/>
    <s v=" "/>
    <s v=" "/>
    <s v=" "/>
    <s v=" "/>
    <s v=" "/>
    <s v=" "/>
    <s v=" "/>
    <s v="Não"/>
    <s v=""/>
    <s v="Não"/>
  </r>
  <r>
    <s v="2000005367424248"/>
    <s v="28 de março de 2023 17:40 hs."/>
    <s v="Entregue"/>
    <s v="Chegou em 31 de março"/>
    <s v="Não"/>
    <n v="1"/>
    <n v="79"/>
    <s v=""/>
    <n v="-13.43"/>
    <n v="-17.95"/>
    <s v=""/>
    <n v="47.62"/>
    <s v=" "/>
    <x v="152"/>
    <s v="MLB3246958565"/>
    <s v="Cabo De Capô Com Alavanca Montana 2003 Em Diante"/>
    <s v=" "/>
    <n v="79"/>
    <s v="Premium"/>
    <s v="Não emitida"/>
    <s v="Leonardo machado"/>
    <s v="CPF 66829380634"/>
    <s v="Rua Primo Montovani 60, Araxá - CEP: 38183156, Minas Gerais"/>
    <s v=" "/>
    <s v="Leonardo machado"/>
    <s v="66829380634"/>
    <s v="Rua Primo Montovani 60 / CEP 38183156 - Doutor Pedro Pezzuti, Araxá, Minas Gerais"/>
    <s v="Araxá"/>
    <s v="Minas Gerais"/>
    <s v="38183156"/>
    <s v="Brasil"/>
    <s v="Correios e pontos de envio"/>
    <s v="30 de março | 03:31"/>
    <s v="31 de março | 12:08"/>
    <s v="Mercado Envios"/>
    <s v="MEL42151738661LMXDF01"/>
    <s v=" "/>
    <s v=" "/>
    <s v=" "/>
    <s v=" "/>
    <s v=" "/>
    <s v=" "/>
    <s v=" "/>
    <s v="Não"/>
    <s v=""/>
    <s v="Não"/>
  </r>
  <r>
    <s v="2000005367408698"/>
    <s v="28 de março de 2023 17:40 hs."/>
    <s v="Entregue"/>
    <s v="Chegou em 31 de março"/>
    <s v="Não"/>
    <n v="1"/>
    <n v="29.7"/>
    <n v="48.2"/>
    <n v="-9.06"/>
    <n v="-48.2"/>
    <s v=""/>
    <n v="20.64"/>
    <s v=" "/>
    <x v="77"/>
    <s v="MLB3036615424"/>
    <s v="Cabo De Capô Com Alavanca Santana 1991 Em Diante"/>
    <s v=" "/>
    <n v="29.7"/>
    <s v="Clássico"/>
    <s v="Não emitida"/>
    <s v="bruno carvalho"/>
    <s v="CPF 63566290297"/>
    <s v="Rua D-14 Ou Francisco Pereira da Silva 106 - proximo a seduc, Manaus - CEP: 69076780, Amazonas"/>
    <s v=" "/>
    <s v="bruno carvalho"/>
    <s v="63566290297"/>
    <s v="Rua Francisco Pereira da Silva 106 / CEP 69076780 - Japiim, Manaus, Amazonas"/>
    <s v="Manaus"/>
    <s v="Amazonas"/>
    <s v="69076780"/>
    <s v="Brasil"/>
    <s v="Correios e pontos de envio"/>
    <s v="30 de março | 03:04"/>
    <s v="31 de março | 12:07"/>
    <s v="Mercado Envios"/>
    <s v="MEL42151732701LMXDF01"/>
    <s v=" "/>
    <s v=" "/>
    <s v=" "/>
    <s v=" "/>
    <s v=" "/>
    <s v=" "/>
    <s v=" "/>
    <s v="Não"/>
    <s v=""/>
    <s v="Não"/>
  </r>
  <r>
    <s v="2000005367375596"/>
    <s v="28 de março de 2023 17:35 hs."/>
    <s v="A caminho"/>
    <s v="Chega entre os dias 31 mar e 3 abr"/>
    <s v="Não"/>
    <n v="1"/>
    <n v="256.48"/>
    <s v=""/>
    <n v="-43.6"/>
    <n v="-38.950000000000003"/>
    <s v=""/>
    <n v="173.93"/>
    <s v=" "/>
    <x v="153"/>
    <s v="MLB2918851063"/>
    <s v="Par Bandeja Com Pivô Strada 2005 A 2008"/>
    <s v=" "/>
    <n v="256.48"/>
    <s v="Premium"/>
    <s v="Não emitida"/>
    <s v="Edilson Ribeiro"/>
    <s v="CPF 13148962885"/>
    <s v="Avenida Doutor Couto Junior 123 - Casa, Alvinlândia - CEP: 17430007, São Paulo"/>
    <s v=" "/>
    <s v="Edilson Ribeiro"/>
    <s v="13148962885"/>
    <s v="Avenida Doutor Couto Junior 123 / Casa Referencia: Oficina - CEP 17430007 - Centro, Alvinlândia, São Paulo"/>
    <s v="Alvinlândia"/>
    <s v="São Paulo"/>
    <s v="17430007"/>
    <s v="Brasil"/>
    <s v="Correios e pontos de envio"/>
    <s v="30 de março | 01:38"/>
    <s v=" "/>
    <s v="Mercado Envios"/>
    <s v="MEL42151733810LMXDF01"/>
    <s v=" "/>
    <s v=" "/>
    <s v=" "/>
    <s v=" "/>
    <s v=" "/>
    <s v=" "/>
    <s v=" "/>
    <s v="Não"/>
    <s v=""/>
    <s v="Não"/>
  </r>
  <r>
    <s v="2000004322120125"/>
    <s v="28 de março de 2023 17:29 hs."/>
    <s v="A caminho"/>
    <s v="Chega entre os dias 3 e 4 de abril"/>
    <s v="Sim"/>
    <n v="1"/>
    <n v="290.27"/>
    <n v="34.43"/>
    <n v="-49.35"/>
    <n v="-60.88"/>
    <s v=""/>
    <n v="214.47"/>
    <s v=" "/>
    <x v="108"/>
    <s v="MLB3142446566"/>
    <s v="Par Bandeja Dianteira Com Pivô Sandero 2014 A 2019"/>
    <s v=" "/>
    <n v="290.27"/>
    <s v="Premium"/>
    <s v="Não emitida"/>
    <s v="celi oliveira pereira rosa"/>
    <s v="CPF 81034024353"/>
    <s v="Rua Do Vinho 14 - Quadra 83, São José de Ribamar - CEP: 65110000, Maranhão"/>
    <s v=" "/>
    <s v="celi oliveira pereira rosa"/>
    <s v="81034024353"/>
    <s v="Rua do Vinho 14 / Quadra 83 - CEP 65110000 - parque aracagi, São José de Ribamar, Maranhão"/>
    <s v="São José de Ribamar"/>
    <s v="Maranhão"/>
    <s v="65110000"/>
    <s v="Brasil"/>
    <s v="Correios e pontos de envio"/>
    <s v="31 de março | 00:54"/>
    <s v=" "/>
    <s v="Mercado Envios"/>
    <s v="MEL42151716920LMXDF01"/>
    <s v=" "/>
    <s v=" "/>
    <s v=" "/>
    <s v=" "/>
    <s v=" "/>
    <s v=" "/>
    <s v=" "/>
    <s v="Não"/>
    <s v=""/>
    <s v="Não"/>
  </r>
  <r>
    <s v="2000005367274686"/>
    <s v="28 de março de 2023 17:17 hs."/>
    <s v="Entregue"/>
    <s v="Chegou em 31 de março"/>
    <s v="Não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Helio Rodrigues Souza"/>
    <s v="14989190149"/>
    <s v="SDS BLOCO F 12 / BLOCO F LOTE 41 SS 12 CONIC - CEP 70393900 - Brasília, Distrito Federal"/>
    <s v="Brasília"/>
    <s v="Distrito Federal"/>
    <s v="70393900"/>
    <s v="Brasil"/>
    <s v="Mercado Envios Full"/>
    <s v="29 de março | 02:33"/>
    <s v="31 de março | 10:03"/>
    <s v="Mercado Envios"/>
    <s v="MEL42151685578LMFFF01"/>
    <s v="https://myaccount.mercadolivre.com.br/shipments/42151685578/detail"/>
    <s v=" "/>
    <s v=" "/>
    <s v=" "/>
    <s v=" "/>
    <s v=" "/>
    <s v=" "/>
    <s v="Não"/>
    <s v=""/>
    <s v="Não"/>
  </r>
  <r>
    <s v="2000005367238774"/>
    <s v="28 de março de 2023 17:16 hs."/>
    <s v="Entregue"/>
    <s v="Chegou em 29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Alan Alandias"/>
    <s v="44996938889"/>
    <s v="Rua Pinheirao SN / Referencia: Rua do bar do gamalhar - CEP 18430000 - Cacador do brasilio, Ribeirão Branco, São Paulo"/>
    <s v="Ribeirão Branco"/>
    <s v="São Paulo"/>
    <s v="18430000"/>
    <s v="Brasil"/>
    <s v="Mercado Envios Full"/>
    <s v="29 de março | 00:43"/>
    <s v="29 de março | 14:02"/>
    <s v="Mercado Envios"/>
    <s v="MEL42151670924LMFFF01"/>
    <s v=" "/>
    <s v=" "/>
    <s v=" "/>
    <s v=" "/>
    <s v=" "/>
    <s v=" "/>
    <s v=" "/>
    <s v="Não"/>
    <s v=""/>
    <s v="Não"/>
  </r>
  <r>
    <s v="2000005367266402"/>
    <s v="28 de março de 2023 17:15 hs."/>
    <s v="Entregue"/>
    <s v="Chegou em 31 de março"/>
    <s v="Não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 "/>
    <s v=" "/>
    <s v=" "/>
    <s v=" "/>
    <s v="Reginaldo Santos Ameida Almeida"/>
    <s v="86222279104"/>
    <s v="Jaci Carlos De Jesus Q 06 L 05 5 / CEP 75675000 - Boa Vista, Corumbaíba, Goiás"/>
    <s v="Corumbaíba"/>
    <s v="Goiás"/>
    <s v="75675000"/>
    <s v="Brasil"/>
    <s v="Mercado Envios Full"/>
    <s v="29 de março | 16:12"/>
    <s v="31 de março | 17:54"/>
    <s v="Mercado Envios"/>
    <s v="MEL42151671035LMFFF01"/>
    <s v=" "/>
    <s v=" "/>
    <s v=" "/>
    <s v=" "/>
    <s v=" "/>
    <s v=" "/>
    <s v=" "/>
    <s v="Não"/>
    <s v=""/>
    <s v="Não"/>
  </r>
  <r>
    <s v="2000004322054549"/>
    <s v="28 de março de 2023 17:08 hs."/>
    <s v="A caminho"/>
    <s v="Chegará hoje"/>
    <s v="Sim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Lissandra Conceicao Da Silva"/>
    <s v="09311411680"/>
    <s v="Rua Princesa Isabel SN / Referencia: em frente a torre da telebahia - CEP 47970000 - centro, Riachão das Neves, Bahia"/>
    <s v="Riachão das Neves"/>
    <s v="Bahia"/>
    <s v="47970000"/>
    <s v="Brasil"/>
    <s v="Mercado Envios Full"/>
    <s v="29 de março | 19:35"/>
    <s v=" "/>
    <s v="Mercado Envios"/>
    <s v="MEL42151658590LMFFF01"/>
    <s v=" "/>
    <s v=" "/>
    <s v=" "/>
    <s v=" "/>
    <s v=" "/>
    <s v=" "/>
    <s v=" "/>
    <s v="Não"/>
    <s v=""/>
    <s v="Não"/>
  </r>
  <r>
    <s v="2000005367144984"/>
    <s v="28 de março de 2023 16:56 hs."/>
    <s v="Entregue"/>
    <s v="Chegou em 29 de março"/>
    <s v="Não"/>
    <n v="1"/>
    <n v="131.9"/>
    <s v=""/>
    <n v="-22.42"/>
    <n v="-17.95"/>
    <s v=""/>
    <n v="91.53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Marcelo Bueno de Camargo Camargo"/>
    <s v="09281896869"/>
    <s v="Rua João Ribeiro 19 / CEP 12980000 - centro, Joanópolis, São Paulo"/>
    <s v="Joanópolis"/>
    <s v="São Paulo"/>
    <s v="12980000"/>
    <s v="Brasil"/>
    <s v="Mercado Envios Full"/>
    <s v="29 de março | 01:05"/>
    <s v="29 de março | 15:44"/>
    <s v="Mercado Envios"/>
    <s v="MEL42151619475LMFFF01"/>
    <s v=" "/>
    <s v=" "/>
    <s v=" "/>
    <s v=" "/>
    <s v=" "/>
    <s v=" "/>
    <s v=" "/>
    <s v="Não"/>
    <s v=""/>
    <s v="Não"/>
  </r>
  <r>
    <s v="2000005367069542"/>
    <s v="28 de março de 2023 16:51 hs."/>
    <s v="A caminho"/>
    <s v="Chegará hoje"/>
    <s v="Não"/>
    <n v="1"/>
    <n v="110.67"/>
    <s v=""/>
    <n v="-18.809999999999999"/>
    <n v="-20.45"/>
    <s v=""/>
    <n v="71.41"/>
    <s v="Sim"/>
    <x v="59"/>
    <s v="MLB2605565144"/>
    <s v="Par Reparo Rolamento Eixo Traseiro Palio Weekend Marea Brava"/>
    <s v=" "/>
    <n v="110.67"/>
    <s v="Premium"/>
    <s v="Não emitida"/>
    <s v="Luzimar Siqueira De Andrade"/>
    <s v="CPF 01639589120"/>
    <s v="Rua das mangabeiras quadra 18 lote 06 SN, Jaraguá - CEP: 76330000, Goiás"/>
    <s v=" "/>
    <s v="Luzimar Siqueira De Andrade"/>
    <s v="01639589120"/>
    <s v="Rua das mangabeiras quadra 18 lote 06 SN / Referencia: próximo à igreja Santa edviges - CEP 76330000 - Primavera, Jaraguá, Goiás"/>
    <s v="Jaraguá"/>
    <s v="Goiás"/>
    <s v="76330000"/>
    <s v="Brasil"/>
    <s v="Correios e pontos de envio"/>
    <s v="30 de março | 02:54"/>
    <s v=" "/>
    <s v="Mercado Envios"/>
    <s v="MEL42151600580LMXDF01"/>
    <s v=" "/>
    <s v=" "/>
    <s v=" "/>
    <s v=" "/>
    <s v=" "/>
    <s v=" "/>
    <s v=" "/>
    <s v="Não"/>
    <s v=""/>
    <s v="Não"/>
  </r>
  <r>
    <s v="2000005367094962"/>
    <s v="28 de março de 2023 16:49 hs."/>
    <s v="Entregue"/>
    <s v="Chegou em 31 de março"/>
    <s v="Não"/>
    <n v="1"/>
    <n v="120.9"/>
    <s v=""/>
    <n v="-20.55"/>
    <n v="-17.95"/>
    <s v=""/>
    <n v="82.4"/>
    <s v="Sim"/>
    <x v="17"/>
    <s v="MLB2223552929"/>
    <s v="Par Pino Guia Pinça Freio Cobalt/sonic/spin/onix12a19"/>
    <s v=" "/>
    <n v="120.9"/>
    <s v="Premium"/>
    <s v="Autorizado"/>
    <s v=" "/>
    <s v=" "/>
    <s v=" "/>
    <s v=" "/>
    <s v="Silvano Dias Da Silva"/>
    <s v="37142070153"/>
    <s v="Rua da Família 60 / Referencia: Eletrônica Junior - CEP 75691504 - Vila Morais, Caldas Novas, Goiás"/>
    <s v="Caldas Novas"/>
    <s v="Goiás"/>
    <s v="75691504"/>
    <s v="Brasil"/>
    <s v="Mercado Envios Full"/>
    <s v="29 de março | 12:09"/>
    <s v="31 de março | 15:23"/>
    <s v="Mercado Envios"/>
    <s v="MEL42151600687LMFFF01"/>
    <s v=" "/>
    <s v=" "/>
    <s v=" "/>
    <s v=" "/>
    <s v=" "/>
    <s v=" "/>
    <s v=" "/>
    <s v="Não"/>
    <s v=""/>
    <s v="Não"/>
  </r>
  <r>
    <s v="2000005367057136"/>
    <s v="28 de março de 2023 16:46 hs."/>
    <s v="Entregue"/>
    <s v="Chegou em 1 de abril"/>
    <s v="Não"/>
    <n v="1"/>
    <n v="217.9"/>
    <n v="17.420000000000002"/>
    <n v="-37.04"/>
    <n v="-37.869999999999997"/>
    <s v=""/>
    <n v="160.41"/>
    <s v=" "/>
    <x v="42"/>
    <s v="MLB1781914604"/>
    <s v="Cabo De Marcha Corsa Classic 2005/2014 Com Terminal"/>
    <s v=" "/>
    <n v="217.9"/>
    <s v="Premium"/>
    <s v="Autorizado"/>
    <s v=" "/>
    <s v=" "/>
    <s v=" "/>
    <s v=" "/>
    <s v="Daniel Matos Costa Neto"/>
    <s v="61740602331"/>
    <s v="Rua Cacique 12 / casa dona gorete - CEP 65092662 - Pedrinhas, São Luís, Maranhão"/>
    <s v="São Luís"/>
    <s v="Maranhão"/>
    <s v="65092662"/>
    <s v="Brasil"/>
    <s v="Mercado Envios Full"/>
    <s v="29 de março | 02:14"/>
    <s v="1 de abril | 09:28"/>
    <s v="Mercado Envios"/>
    <s v="MEL42151584575LMFFF01"/>
    <s v=" "/>
    <s v=" "/>
    <s v=" "/>
    <s v=" "/>
    <s v=" "/>
    <s v=" "/>
    <s v=" "/>
    <s v="Não"/>
    <s v=""/>
    <s v="Não"/>
  </r>
  <r>
    <s v="2000005366951050"/>
    <s v="28 de março de 2023 16:29 hs."/>
    <s v="Entregue"/>
    <s v="Chegou em 30 de março"/>
    <s v="Não"/>
    <n v="1"/>
    <n v="144.80000000000001"/>
    <s v=""/>
    <n v="-24.62"/>
    <n v="-38.950000000000003"/>
    <s v=""/>
    <n v="81.23"/>
    <s v="Sim"/>
    <x v="133"/>
    <s v="MLB2949526203"/>
    <s v="Bandeja Esquerda Inferior Corolla 2001 A 2019"/>
    <s v=" "/>
    <n v="144.80000000000001"/>
    <s v="Premium"/>
    <s v="Não emitida"/>
    <s v="Wagner jose dos santos Wagner"/>
    <s v="CPF 58595406715"/>
    <s v="Rua Alceu 125 - Centro Perto Habibs, Belford Roxo - CEP: 26112045, Rio de Janeiro"/>
    <s v=" "/>
    <s v="Wagner jose dos santos Wagner"/>
    <s v="58595406715"/>
    <s v="Rua Alceu 125 / Centro Perto Habibs - CEP 26112045 - Centro, Belford Roxo, Rio de Janeiro"/>
    <s v="Belford Roxo"/>
    <s v="Rio de Janeiro"/>
    <s v="26112045"/>
    <s v="Brasil"/>
    <s v="Correios e pontos de envio"/>
    <s v="29 de março | 23:43"/>
    <s v="30 de março | 16:51"/>
    <s v="Mercado Envios"/>
    <s v="MEL42151547962LMXDF01"/>
    <s v=" "/>
    <s v=" "/>
    <s v=" "/>
    <s v=" "/>
    <s v=" "/>
    <s v=" "/>
    <s v=" "/>
    <s v="Não"/>
    <s v=""/>
    <s v="Não"/>
  </r>
  <r>
    <s v="2000005366951630"/>
    <s v="28 de março de 2023 16:28 hs."/>
    <s v="Entregue"/>
    <s v="Chegou em 29 de março"/>
    <s v="Não"/>
    <n v="1"/>
    <n v="46.49"/>
    <n v="9.4499999999999993"/>
    <n v="-13.4"/>
    <n v="-9.4499999999999993"/>
    <s v=""/>
    <n v="33.090000000000003"/>
    <s v=" "/>
    <x v="5"/>
    <s v="MLB2797196132"/>
    <s v="Kit Reparo Terminal Cabo De Engate Seleção De Marchas Kwid"/>
    <s v=" "/>
    <n v="46.49"/>
    <s v="Premium"/>
    <s v="Autorizado"/>
    <s v=" "/>
    <s v=" "/>
    <s v=" "/>
    <s v=" "/>
    <s v="alexsandro EUSTAQUIO"/>
    <s v="99551659600"/>
    <s v="Rua Ricardo Marinho 686 / CEP 35660398 - São Cristóvão, Pará de Minas, Minas Gerais"/>
    <s v="Pará de Minas"/>
    <s v="Minas Gerais"/>
    <s v="35660398"/>
    <s v="Brasil"/>
    <s v="Mercado Envios Full"/>
    <s v="28 de março | 23:38"/>
    <s v="29 de março | 16:59"/>
    <s v="Mercado Envios"/>
    <s v="MEL42151540457LMFFF01"/>
    <s v=" "/>
    <s v=" "/>
    <s v=" "/>
    <s v=" "/>
    <s v=" "/>
    <s v=" "/>
    <s v=" "/>
    <s v="Não"/>
    <s v=""/>
    <s v="Não"/>
  </r>
  <r>
    <s v="2000004321929749"/>
    <s v="28 de março de 2023 16:24 hs."/>
    <s v="Entregue"/>
    <s v="Chegou em 30 de março"/>
    <s v="Sim"/>
    <n v="1"/>
    <n v="60.45"/>
    <s v=""/>
    <n v="-15.78"/>
    <s v="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Gildete Coelho"/>
    <s v="98936751891"/>
    <s v="Rua Caio Júlio César 107 / Referencia: Próximo ao Mercado Primícia - CEP 03978050 - Vila Cardoso Franco, São Paulo, São Paulo"/>
    <s v="São Paulo"/>
    <s v="São Paulo"/>
    <s v="03978050"/>
    <s v="Brasil"/>
    <s v="Mercado Envios Full"/>
    <s v="28 de março | 20:02"/>
    <s v="30 de março | 14:55"/>
    <s v="Mercado Envios"/>
    <s v="MEL42151527855LMFFF01"/>
    <s v=" "/>
    <s v=" "/>
    <s v=" "/>
    <s v=" "/>
    <s v=" "/>
    <s v=" "/>
    <s v=" "/>
    <s v="Não"/>
    <s v=""/>
    <s v="Não"/>
  </r>
  <r>
    <s v="2000004321921589"/>
    <s v="28 de março de 2023 16:21 hs."/>
    <s v="Entregue"/>
    <s v="Chegou em 29 de março"/>
    <s v="Sim"/>
    <n v="1"/>
    <n v="55.79"/>
    <s v=""/>
    <n v="-14.98"/>
    <s v=""/>
    <s v=""/>
    <n v="40.81"/>
    <s v=" "/>
    <x v="16"/>
    <s v="MLB1983187301"/>
    <s v="Par De Kit Rolamento Roda Traseira Fox 2007 2008 2009 Novo"/>
    <s v=" "/>
    <n v="55.79"/>
    <s v="Premium"/>
    <s v="Autorizado"/>
    <s v=" "/>
    <s v=" "/>
    <s v=" "/>
    <s v=" "/>
    <s v="Caroline Cunha"/>
    <s v="16530461710"/>
    <s v="Avenida Pastor Martin Luther King Jr 11395 / lava jato Box 77 Referencia: Em frente a estação de metrô Acari/ Fazenda Botafogo - CEP 21530015 - Coelho Neto, Rio de Janeiro, Rio de Janeiro"/>
    <s v="Rio de Janeiro"/>
    <s v="Rio de Janeiro"/>
    <s v="21530015"/>
    <s v="Brasil"/>
    <s v="Mercado Envios Full"/>
    <s v="29 de março | 02:27"/>
    <s v="29 de março | 15:29"/>
    <s v="Mercado Envios"/>
    <s v="MEL42151530014LMFFF01"/>
    <s v=" "/>
    <s v=" "/>
    <s v=" "/>
    <s v=" "/>
    <s v=" "/>
    <s v=" "/>
    <s v=" "/>
    <s v="Não"/>
    <s v=""/>
    <s v="Não"/>
  </r>
  <r>
    <s v="2000005366912286"/>
    <s v="28 de março de 2023 16:20 hs."/>
    <s v="Entregue"/>
    <s v="Chegou em 31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Renan Dos Santos Da Silva"/>
    <s v="03540347070"/>
    <s v="Avenida Francisco Hermenegildo da Silva 175 / casa - CEP 97311000 - Esplanada, São Gabriel, Rio Grande do Sul"/>
    <s v="São Gabriel"/>
    <s v="Rio Grande do Sul"/>
    <s v="97311000"/>
    <s v="Brasil"/>
    <s v="Mercado Envios Full"/>
    <s v="29 de março | 14:29"/>
    <s v="31 de março | 08:22"/>
    <s v="Mercado Envios"/>
    <s v="MEL42151517651LMFFF01"/>
    <s v=" "/>
    <s v=" "/>
    <s v=" "/>
    <s v=" "/>
    <s v=" "/>
    <s v=" "/>
    <s v=" "/>
    <s v="Não"/>
    <s v=""/>
    <s v="Não"/>
  </r>
  <r>
    <s v="2000004321781513"/>
    <s v="28 de março de 2023 15:33 hs."/>
    <s v="Entregue"/>
    <s v="Chegou em 29 de março"/>
    <s v="Sim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fabio ferreira"/>
    <s v="14958393897"/>
    <s v="Rua Mariano Garcia Carrasco 520 / CEP 13567030 - Jardim São João Batista, São Carlos, São Paulo"/>
    <s v="São Carlos"/>
    <s v="São Paulo"/>
    <s v="13567030"/>
    <s v="Brasil"/>
    <s v="Mercado Envios Full"/>
    <s v="29 de março | 00:05"/>
    <s v="29 de março | 11:34"/>
    <s v="Mercado Envios"/>
    <s v="MEL42151395642LMFFF01"/>
    <s v=" "/>
    <s v=" "/>
    <s v=" "/>
    <s v=" "/>
    <s v=" "/>
    <s v=" "/>
    <s v=" "/>
    <s v="Não"/>
    <s v=""/>
    <s v="Não"/>
  </r>
  <r>
    <s v="2000005366574994"/>
    <s v="28 de março de 2023 15:30 hs."/>
    <s v="Entregue"/>
    <s v="Chegou em 29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Jonathan Monteiro"/>
    <s v="18825128711"/>
    <s v="Rua da Sorte 61 / CEP 25230083 - Chácaras Rio-Petrópolis, Duque de Caxias, Rio de Janeiro"/>
    <s v="Duque de Caxias"/>
    <s v="Rio de Janeiro"/>
    <s v="25230083"/>
    <s v="Brasil"/>
    <s v="Mercado Envios Full"/>
    <s v="28 de março | 18:15"/>
    <s v="29 de março | 18:20"/>
    <s v="Mercado Envios"/>
    <s v="MEL42151387988LMFFF01"/>
    <s v=" "/>
    <s v=" "/>
    <s v=" "/>
    <s v=" "/>
    <s v=" "/>
    <s v=" "/>
    <s v=" "/>
    <s v="Não"/>
    <s v=""/>
    <s v="Não"/>
  </r>
  <r>
    <s v="2000004321759215"/>
    <s v="28 de março de 2023 15:27 hs."/>
    <s v="Entregue"/>
    <s v="Chegou em 29 de março"/>
    <s v="Sim"/>
    <n v="2"/>
    <n v="131.80000000000001"/>
    <n v="15.9"/>
    <n v="-33.4"/>
    <s v=""/>
    <s v=""/>
    <n v="114.3"/>
    <s v=" "/>
    <x v="155"/>
    <s v="MLB2954497701"/>
    <s v="Bracinho Oscilante Com Pivô E Buchas Fiat 147 Todos"/>
    <s v=" "/>
    <n v="65.900000000000006"/>
    <s v="Premium"/>
    <s v="Autorizado"/>
    <s v="SERIPIERRI COMERCIO DE TONER LTDA"/>
    <s v="CNPJ 05319679000108"/>
    <s v="Rua Santa Germana 174, São Paulo - CEP: 03627180, São Paulo"/>
    <s v="Contribuinte"/>
    <s v="SERIPIERRI COMERCIO DE TONER LTDA"/>
    <s v="05319679000108"/>
    <s v="Rua Santa Germana 174 / Referencia: Horario de funcionamento, de segunda a sextadas 9:00 as 18:00, não abre de sabados, domingos e feriados. - CEP 03627180 - Vila Buenos Aires, São Paulo, São Paulo"/>
    <s v="São Paulo"/>
    <s v="São Paulo"/>
    <s v="03627180"/>
    <s v="Brasil"/>
    <s v="Mercado Envios Flex"/>
    <s v="29 de março | 16:07"/>
    <s v="29 de março | 17:41"/>
    <s v="RHENAN SILVA TORRES"/>
    <s v="42151365583"/>
    <s v=" "/>
    <s v=" "/>
    <s v=" "/>
    <s v=" "/>
    <s v=" "/>
    <s v=" "/>
    <s v=" "/>
    <s v="Não"/>
    <s v=""/>
    <s v="Não"/>
  </r>
  <r>
    <s v="2000004321720535"/>
    <s v="28 de março de 2023 15:14 hs."/>
    <s v=" "/>
    <s v=" "/>
    <s v=" "/>
    <s v=""/>
    <n v="243.48"/>
    <n v="77.040000000000006"/>
    <n v="-37.979999999999997"/>
    <n v="-103.49"/>
    <s v=""/>
    <n v="179.05"/>
    <s v=" "/>
    <x v="99"/>
    <s v=" "/>
    <s v=" "/>
    <s v=" "/>
    <s v=""/>
    <s v=" "/>
    <s v="Não emitida"/>
    <s v="Ranaldo Marcos"/>
    <s v="CPF 78258359134"/>
    <s v="Rua Mato Grosso 18 - Casa, Sao Jose Do Xingu - CEP: 78663000, Mato Grosso"/>
    <s v=" "/>
    <s v="Ranaldo Marcos"/>
    <s v="78258359134"/>
    <s v="Rua Mato Grosso 18 / casa Referencia: casa - CEP 78663000 - centro, São José do Xingu, Mato Grosso"/>
    <s v="São José do Xingu"/>
    <s v="Mato Grosso"/>
    <s v="78663000"/>
    <s v="Brasil"/>
    <s v="Correios e pontos de envio"/>
    <s v="30 de março | 04:30"/>
    <s v=" "/>
    <s v="Carvalima"/>
    <s v="00245625411643"/>
    <s v="https://ssw.inf.br/app/meli/00245625411643"/>
    <s v=" "/>
    <s v=" "/>
    <s v=" "/>
    <s v=" "/>
    <s v=" "/>
    <s v=" "/>
    <s v=" "/>
    <s v=""/>
    <s v=" "/>
  </r>
  <r>
    <s v="2000005366474578"/>
    <s v="28 de março de 2023 15:14 hs."/>
    <s v="A caminho"/>
    <s v="Chega entre os dias 14 e 19 de abril"/>
    <s v="Sim"/>
    <n v="1"/>
    <s v=""/>
    <s v=""/>
    <s v=""/>
    <s v=""/>
    <s v=""/>
    <s v=""/>
    <s v=" "/>
    <x v="34"/>
    <s v="MLB2807928221"/>
    <s v="Par Bieleta Dianteira C4 2009 A 2013"/>
    <s v=" "/>
    <n v="65.23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66472544"/>
    <s v="28 de março de 2023 15:14 hs."/>
    <s v="A caminho"/>
    <s v="Chega entre os dias 14 e 19 de abril"/>
    <s v="Sim"/>
    <n v="1"/>
    <s v=""/>
    <s v=""/>
    <s v=""/>
    <s v=""/>
    <s v=""/>
    <s v=""/>
    <s v=" "/>
    <x v="156"/>
    <s v="MLB3053052648"/>
    <s v="Bandeja C4 2006 Á 2014 Lado Direito"/>
    <s v=" "/>
    <n v="178.24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66467354"/>
    <s v="28 de março de 2023 15:13 hs."/>
    <s v="Entregue"/>
    <s v="Chegou em 29 de março"/>
    <s v="Não"/>
    <n v="1"/>
    <n v="61.29"/>
    <n v="8.91"/>
    <n v="-15.92"/>
    <n v="-8.91"/>
    <s v=""/>
    <n v="45.37"/>
    <s v=" "/>
    <x v="64"/>
    <s v="MLB2068465616"/>
    <s v="Kit Reparo Alavanca Câmbio Trambulador Celta 2005 Até 2014"/>
    <s v=" "/>
    <n v="61.29"/>
    <s v="Premium"/>
    <s v="Autorizado"/>
    <s v=" "/>
    <s v=" "/>
    <s v=" "/>
    <s v=" "/>
    <s v="antonio lopes"/>
    <s v="42652341863"/>
    <s v="lúcidio de Moraes rosa 74 / CEP 18185000 - Santa Cecília, Pilar do Sul, São Paulo"/>
    <s v="Pilar do Sul"/>
    <s v="São Paulo"/>
    <s v="18185000"/>
    <s v="Brasil"/>
    <s v="Mercado Envios Full"/>
    <s v="29 de março | 00:05"/>
    <s v="29 de março | 13:35"/>
    <s v="Mercado Envios"/>
    <s v="MEL42151339408LMFFF01"/>
    <s v=" "/>
    <s v=" "/>
    <s v=" "/>
    <s v=" "/>
    <s v=" "/>
    <s v=" "/>
    <s v=" "/>
    <s v="Não"/>
    <s v=""/>
    <s v="Não"/>
  </r>
  <r>
    <s v="2000005366462574"/>
    <s v="28 de março de 2023 15:13 hs."/>
    <s v="Entregue"/>
    <s v="Chegou em 31 de março"/>
    <s v="Não"/>
    <n v="1"/>
    <n v="24.09"/>
    <n v="35.299999999999997"/>
    <n v="-9.6"/>
    <n v="-35.299999999999997"/>
    <s v=""/>
    <n v="14.49"/>
    <s v="Sim"/>
    <x v="85"/>
    <s v="MLB2069199981"/>
    <s v="Reparo Alavanca Cambio Corsa Classic Celta 2005/2014"/>
    <s v=" "/>
    <n v="24.09"/>
    <s v="Premium"/>
    <s v="Autorizado"/>
    <s v=" "/>
    <s v=" "/>
    <s v=" "/>
    <s v=" "/>
    <s v="Gilberto A Dos Reis"/>
    <s v="54362482504"/>
    <s v="Quadra ARNE 14 Alameda 5 31 / Casa - CEP 77006126 - Plano Diretor Norte, Palmas, Tocantins"/>
    <s v="Palmas"/>
    <s v="Tocantins"/>
    <s v="77006126"/>
    <s v="Brasil"/>
    <s v="Mercado Envios Full"/>
    <s v="28 de março | 21:17"/>
    <s v="31 de março | 08:59"/>
    <s v="Mercado Envios"/>
    <s v="MEL42151326367LMFFF01"/>
    <s v=" "/>
    <s v=" "/>
    <s v=" "/>
    <s v=" "/>
    <s v=" "/>
    <s v=" "/>
    <s v=" "/>
    <s v="Não"/>
    <s v=""/>
    <s v="Não"/>
  </r>
  <r>
    <s v="2000005366441640"/>
    <s v="28 de março de 2023 15:12 hs."/>
    <s v="Entregue"/>
    <s v="Chegou em 30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Daiana Souza"/>
    <s v="11269261673"/>
    <s v="Avenida Barão do Rio Branco 4505 / apartamento 304 Referencia: Em frente o seminario santo antonio - CEP 36026500 - Alto dos Passos, Juiz de Fora, Minas Gerais"/>
    <s v="Juiz de Fora"/>
    <s v="Minas Gerais"/>
    <s v="36026500"/>
    <s v="Brasil"/>
    <s v="Mercado Envios Full"/>
    <s v="29 de março | 18:02"/>
    <s v="30 de março | 12:33"/>
    <s v="Mercado Envios"/>
    <s v="MEL42151331628LMFFF01"/>
    <s v=" "/>
    <s v=" "/>
    <s v=" "/>
    <s v=" "/>
    <s v=" "/>
    <s v=" "/>
    <s v=" "/>
    <s v="Não"/>
    <s v=""/>
    <s v="Não"/>
  </r>
  <r>
    <s v="2000005366406586"/>
    <s v="28 de março de 2023 15:04 hs."/>
    <s v="Entregue"/>
    <s v="Chegou em 29 de março"/>
    <s v="Não"/>
    <n v="1"/>
    <n v="42.69"/>
    <n v="14.85"/>
    <n v="-12.76"/>
    <n v="-14.85"/>
    <s v=""/>
    <n v="29.93"/>
    <s v="Sim"/>
    <x v="21"/>
    <s v="MLB2065545134"/>
    <s v="Kit Reparo Bucha Alavanca Câmbio Varão Corsa"/>
    <s v=" "/>
    <n v="42.69"/>
    <s v="Premium"/>
    <s v="Autorizado"/>
    <s v=" "/>
    <s v=" "/>
    <s v=" "/>
    <s v=" "/>
    <s v="maicke maicke oliveira"/>
    <s v="05945832502"/>
    <s v="RUA CASTRO CARVALHO 221 / Salas A - B - CEP 17380000 - Brotas, São Paulo"/>
    <s v="Brotas"/>
    <s v="São Paulo"/>
    <s v="17380000"/>
    <s v="Brasil"/>
    <s v="Mercado Envios Full"/>
    <s v="29 de março | 00:19"/>
    <s v="29 de março | 14:37"/>
    <s v="Mercado Envios"/>
    <s v="MEL42151313302LMFFF01"/>
    <s v="https://myaccount.mercadolivre.com.br/shipments/42151313302/detail"/>
    <s v=" "/>
    <s v=" "/>
    <s v=" "/>
    <s v=" "/>
    <s v=" "/>
    <s v=" "/>
    <s v="Não"/>
    <s v=""/>
    <s v="Não"/>
  </r>
  <r>
    <s v="2000005366387094"/>
    <s v="28 de março de 2023 15:01 hs."/>
    <s v="Entregue"/>
    <s v="Chegou em 29 de março"/>
    <s v="Não"/>
    <n v="1"/>
    <n v="42.99"/>
    <n v="15.9"/>
    <n v="-12.81"/>
    <s v=""/>
    <s v=""/>
    <n v="46.08"/>
    <s v=" "/>
    <x v="157"/>
    <s v="MLB3025157493"/>
    <s v="Terminal Cabo Trambulador Engate 13mm  Strada 2014 Diante"/>
    <s v=" "/>
    <n v="42.99"/>
    <s v="Premium"/>
    <s v="Autorizado"/>
    <s v="Flavio Santanx"/>
    <s v="CPF 21358479844"/>
    <s v="Avenida Coronel Sezefredo Fagundes 3216 - Oficina mecânica , São Paulo  - CEP: 02306004, São Paulo"/>
    <s v=" "/>
    <s v="Flavio Santanx"/>
    <s v="21358479844"/>
    <s v="Avenida Coronel Sezefredo Fagundes 3216 / Oficina mecânica Referencia: horário de funcionamento das 8 às 17 horas - CEP 02306004 - Tucuruvi, São Paulo, São Paulo"/>
    <s v="São Paulo"/>
    <s v="São Paulo"/>
    <s v="02306004"/>
    <s v="Brasil"/>
    <s v="Mercado Envios Flex"/>
    <s v="29 de março | 16:11"/>
    <s v="29 de março | 17:38"/>
    <s v="DOUGLAS MATOS"/>
    <s v="42151296545"/>
    <s v=" "/>
    <s v=" "/>
    <s v=" "/>
    <s v=" "/>
    <s v=" "/>
    <s v=" "/>
    <s v=" "/>
    <s v="Não"/>
    <s v=""/>
    <s v="Não"/>
  </r>
  <r>
    <s v="2000005366360180"/>
    <s v="28 de março de 2023 14:56 hs."/>
    <s v="Entregue"/>
    <s v="Chegou em 29 de março"/>
    <s v="Não"/>
    <n v="1"/>
    <n v="167.31"/>
    <s v=""/>
    <n v="-20.079999999999998"/>
    <n v="-26.45"/>
    <s v=""/>
    <n v="120.78"/>
    <s v="Sim"/>
    <x v="39"/>
    <s v="MLB2863604248"/>
    <s v="Bandeja Lado Esquerdo Peugeot 206 Todos 1999 A 2010 C Pivô"/>
    <s v=" "/>
    <n v="167.31"/>
    <s v="Clássico"/>
    <s v="Autorizado"/>
    <s v=" "/>
    <s v=" "/>
    <s v=" "/>
    <s v=" "/>
    <s v="Ana paula batista maximino"/>
    <s v="14953345703"/>
    <s v="Av Dr Eugénio Borges 833 / madereira Rio Branco Referencia: loja 7  Rio Branco Madeiras _x000a_de segunda a sexta  horário comercial de 8:30 as 17:30_x000a_aos sábados 8:30 às 12:30 - CEP 24751000 - Tribobó, São Gonçalo, Rio de Janeiro"/>
    <s v="São Gonçalo"/>
    <s v="Rio de Janeiro"/>
    <s v="24751000"/>
    <s v="Brasil"/>
    <s v="Mercado Envios Full"/>
    <s v="28 de março | 18:27"/>
    <s v="29 de março | 13:57"/>
    <s v="Mercado Envios"/>
    <s v="MEL42151291274LMFFF01"/>
    <s v=" "/>
    <s v=" "/>
    <s v=" "/>
    <s v=" "/>
    <s v=" "/>
    <s v=" "/>
    <s v=" "/>
    <s v="Não"/>
    <s v=""/>
    <s v="Não"/>
  </r>
  <r>
    <s v="2000005366285008"/>
    <s v="28 de março de 2023 14:48 hs."/>
    <s v="Entregue"/>
    <s v="Chegou em 29 de março"/>
    <s v="Não"/>
    <n v="1"/>
    <n v="33.39"/>
    <n v="9.9"/>
    <n v="-11.18"/>
    <n v="-9.9"/>
    <s v=""/>
    <n v="22.21"/>
    <s v="Sim"/>
    <x v="158"/>
    <s v="MLB1848059503"/>
    <s v="Kit Rolamento Roda Traseira Gol G1 G2 G3 G4 G5 Novo"/>
    <s v=" "/>
    <n v="33.39"/>
    <s v="Premium"/>
    <s v="Autorizado"/>
    <s v=" "/>
    <s v=" "/>
    <s v=" "/>
    <s v=" "/>
    <s v="wilson santos Silva"/>
    <s v="22101285878"/>
    <s v="Rua Felicíssimo de Souza 289 / CEP 05160040 - Jaraguá, São Paulo, São Paulo"/>
    <s v="São Paulo"/>
    <s v="São Paulo"/>
    <s v="05160040"/>
    <s v="Brasil"/>
    <s v="Mercado Envios Full"/>
    <s v="28 de março | 23:21"/>
    <s v="29 de março | 14:06"/>
    <s v="Mercado Envios"/>
    <s v="MEL42151254327LMFFF01"/>
    <s v=" "/>
    <s v=" "/>
    <s v=" "/>
    <s v=" "/>
    <s v=" "/>
    <s v=" "/>
    <s v=" "/>
    <s v="Não"/>
    <s v=""/>
    <s v="Não"/>
  </r>
  <r>
    <s v="2000005366236288"/>
    <s v="28 de março de 2023 14:48 hs."/>
    <s v="Entregue"/>
    <s v="Chegou em 29 de março"/>
    <s v="Não"/>
    <n v="1"/>
    <n v="55.79"/>
    <n v="16"/>
    <n v="-14.98"/>
    <n v="-16"/>
    <s v=""/>
    <n v="40.81"/>
    <s v=" "/>
    <x v="136"/>
    <s v="MLB2095774024"/>
    <s v="Par De Bieleta Dianteira Grand Siena 2014 Em Diante 51868333"/>
    <s v=" "/>
    <n v="55.79"/>
    <s v="Premium"/>
    <s v="Autorizado"/>
    <s v=" "/>
    <s v=" "/>
    <s v=" "/>
    <s v=" "/>
    <s v="Amilton Andersen"/>
    <s v="91234255120"/>
    <s v="RUA PROFESSOR LEONARDO COBBE 407 / Comercio - CEP 82220050 - Curitiba, Paraná"/>
    <s v="Curitiba"/>
    <s v="Paraná"/>
    <s v="82220050"/>
    <s v="Brasil"/>
    <s v="Mercado Envios Full"/>
    <s v="28 de março | 17:29"/>
    <s v="29 de março | 14:06"/>
    <s v="Mercado Envios"/>
    <s v="MEL42151229901LMFFF01"/>
    <s v="https://myaccount.mercadolivre.com.br/shipments/42151229901/detail"/>
    <s v=" "/>
    <s v=" "/>
    <s v=" "/>
    <s v=" "/>
    <s v=" "/>
    <s v=" "/>
    <s v="Não"/>
    <s v=""/>
    <s v="Não"/>
  </r>
  <r>
    <s v="2000005366208420"/>
    <s v="28 de março de 2023 14:35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Ana Marcia Pereira Aguiar"/>
    <s v="70095741119"/>
    <s v="Rua SB 40 SN / Quadra 75 Lote 25 Referencia: Proximo Ao Posto Paineiras - CEP 75381180 - Residencial São Bernardo II, Trindade, Goiás"/>
    <s v="Trindade"/>
    <s v="Goiás"/>
    <s v="75381180"/>
    <s v="Brasil"/>
    <s v="Mercado Envios Full"/>
    <s v="29 de março | 16:12"/>
    <s v="30 de março | 14:50"/>
    <s v="Mercado Envios"/>
    <s v="MEL42151218647LMFFF01"/>
    <s v=" "/>
    <s v=" "/>
    <s v=" "/>
    <s v=" "/>
    <s v=" "/>
    <s v=" "/>
    <s v=" "/>
    <s v="Não"/>
    <s v=""/>
    <s v="Não"/>
  </r>
  <r>
    <s v="2000005366180880"/>
    <s v="28 de março de 2023 14:33 hs."/>
    <s v="Entregue"/>
    <s v="Chegou em 30 de março"/>
    <s v="Não"/>
    <n v="1"/>
    <n v="180.41"/>
    <s v=""/>
    <n v="-21.65"/>
    <n v="-26.45"/>
    <s v=""/>
    <n v="132.31"/>
    <s v="Sim"/>
    <x v="29"/>
    <s v="MLB2863957343"/>
    <s v="Bandeja Lado Direito Peugeot 206 Todos 1999 A 2010 Com Pivô"/>
    <s v=" "/>
    <n v="180.41"/>
    <s v="Clássico"/>
    <s v="Autorizado"/>
    <s v=" "/>
    <s v=" "/>
    <s v=" "/>
    <s v=" "/>
    <s v="Joscemar Farias"/>
    <s v="00747431981"/>
    <s v="Avenida Brasília 1043 1043 / Referencia: coreio de Ampére - CEP 85640000 - centro Ampére pr, Ampére, Paraná"/>
    <s v="Ampére"/>
    <s v="Paraná"/>
    <s v="85640000"/>
    <s v="Brasil"/>
    <s v="Mercado Envios Full"/>
    <s v="28 de março | 21:31"/>
    <s v="30 de março | 16:40"/>
    <s v="Mercado Envios"/>
    <s v="MEL42151206641LMFFF01"/>
    <s v=" "/>
    <s v=" "/>
    <s v=" "/>
    <s v=" "/>
    <s v=" "/>
    <s v=" "/>
    <s v=" "/>
    <s v="Não"/>
    <s v=""/>
    <s v="Não"/>
  </r>
  <r>
    <s v="2000004321559737"/>
    <s v="28 de março de 2023 14:21 hs."/>
    <s v="A caminho"/>
    <s v="Chega entre os dias 5 e 11 de abril"/>
    <s v="Sim"/>
    <n v="1"/>
    <n v="161"/>
    <n v="46.27"/>
    <n v="-27.37"/>
    <n v="-85.22"/>
    <s v=""/>
    <n v="94.68"/>
    <s v=" "/>
    <x v="159"/>
    <s v="MLB3079595562"/>
    <s v="Bandeja Inferior Direita Com Pivô Escort 1997 A 2003"/>
    <s v=" "/>
    <n v="161"/>
    <s v="Premium"/>
    <s v="Não emitida"/>
    <s v="Rejane Lima"/>
    <s v="CPF 06500473469"/>
    <s v="Bezerros 50, São Lourenço da Mata - CEP: 54735570, Pernambuco"/>
    <s v=" "/>
    <s v="Rejane Lima"/>
    <s v="06500473469"/>
    <s v="Rua Bezerros 50 / Referencia: Casa B, Próximo a escola Augusto Lucena - CEP 54735570 - Centro, São Lourenço da Mata, Pernambuco"/>
    <s v="São Lourenço da Mata"/>
    <s v="Pernambuco"/>
    <s v="54735570"/>
    <s v="Brasil"/>
    <s v="Correios e pontos de envio"/>
    <s v="30 de março | 02:20"/>
    <s v=" "/>
    <s v="Loggi"/>
    <s v="ML42151186346135551"/>
    <s v="https://www.loggi.com/rastreador/3762947aef/ML42151186346135551"/>
    <s v=" "/>
    <s v=" "/>
    <s v=" "/>
    <s v=" "/>
    <s v=" "/>
    <s v=" "/>
    <s v="Não"/>
    <s v=""/>
    <s v="Não"/>
  </r>
  <r>
    <s v="2000005366007534"/>
    <s v="28 de março de 2023 14:06 hs."/>
    <s v="Entregue"/>
    <s v="Chegou em 30 de março"/>
    <s v="Não"/>
    <n v="1"/>
    <n v="200.04"/>
    <s v=""/>
    <n v="-34.01"/>
    <n v="-38.950000000000003"/>
    <s v=""/>
    <n v="127.08"/>
    <s v=" "/>
    <x v="160"/>
    <s v="MLB3123661154"/>
    <s v="Bandeja Dianteira Direita Com Pivô Fiesta 2003 A 2009"/>
    <s v=" "/>
    <n v="200.04"/>
    <s v="Premium"/>
    <s v="Não emitida"/>
    <s v="LUCIA CARVALHO"/>
    <s v="CPF 17928031841"/>
    <s v="Av Paulo lucania 394, Praia grande sp - CEP: 11717065, São Paulo"/>
    <s v=" "/>
    <s v="LUCIA CARVALHO"/>
    <s v="17928031841"/>
    <s v="Rua Vinte e Três de Maio 850 / CEP 11704690 - Mirim, Praia Grande, São Paulo"/>
    <s v="Praia Grande"/>
    <s v="São Paulo"/>
    <s v="11704690"/>
    <s v="Brasil"/>
    <s v="Correios e pontos de envio"/>
    <s v="30 de março | 02:03"/>
    <s v="30 de março | 09:52"/>
    <s v="Mercado Envios"/>
    <s v="MEL42151143892LMXDF01"/>
    <s v=" "/>
    <s v=" "/>
    <s v=" "/>
    <s v=" "/>
    <s v=" "/>
    <s v=" "/>
    <s v=" "/>
    <s v="Não"/>
    <s v=""/>
    <s v="Não"/>
  </r>
  <r>
    <s v="2000005365983910"/>
    <s v="28 de março de 2023 14:03 hs."/>
    <s v="A caminho"/>
    <s v="Chega segunda-feira dia 3 de abril"/>
    <s v="Não"/>
    <n v="1"/>
    <n v="139.16"/>
    <s v=""/>
    <n v="-16.7"/>
    <n v="-26.45"/>
    <s v=""/>
    <n v="96.01"/>
    <s v=" "/>
    <x v="31"/>
    <s v="MLB2997529622"/>
    <s v="Par Bandeja Inferior Sem Pivô Santana 1988 A 2002"/>
    <s v=" "/>
    <n v="139.16"/>
    <s v="Clássico"/>
    <s v="Não emitida"/>
    <s v="Valdonei Fiuza kremer"/>
    <s v="CPF 03436766054"/>
    <s v="Hunberto de campos 260 - Galpão, Carazinho - CEP: 99500000, Rio Grande do Sul"/>
    <s v=" "/>
    <s v="Valdonei Fiuza kremer"/>
    <s v="03436766054"/>
    <s v="Rua Humberto de Campos 260 / CEP 99500000 - Princesa, Carazinho, Rio Grande do Sul"/>
    <s v="Carazinho"/>
    <s v="Rio Grande do Sul"/>
    <s v="99500000"/>
    <s v="Brasil"/>
    <s v="Correios e pontos de envio"/>
    <s v="31 de março | 03:53"/>
    <s v=" "/>
    <s v="Mercado Envios"/>
    <s v="MEL42151135296LMXDF01"/>
    <s v=" "/>
    <s v=" "/>
    <s v=" "/>
    <s v=" "/>
    <s v=" "/>
    <s v=" "/>
    <s v=" "/>
    <s v="Não"/>
    <s v=""/>
    <s v="Não"/>
  </r>
  <r>
    <s v="2000004321484985"/>
    <s v="28 de março de 2023 13:57 hs."/>
    <s v=" "/>
    <s v=" "/>
    <s v=" "/>
    <s v=""/>
    <n v="140.72999999999999"/>
    <s v=""/>
    <n v="-62.45"/>
    <s v=""/>
    <s v=""/>
    <n v="78.28"/>
    <s v=" "/>
    <x v="99"/>
    <s v=" "/>
    <s v=" "/>
    <s v=" "/>
    <s v=""/>
    <s v=" "/>
    <s v="Autorizado"/>
    <s v=" "/>
    <s v=" "/>
    <s v=" "/>
    <s v=" "/>
    <s v="Cláudio Franca"/>
    <s v="91912369400"/>
    <s v="Rua Duarte Coelho 25 / CEP 55297800 - José Maria Dourado, Garanhuns, Pernambuco"/>
    <s v="Garanhuns"/>
    <s v="Pernambuco"/>
    <s v="55297800"/>
    <s v="Brasil"/>
    <s v="Mercado Envios Full"/>
    <s v="30 de março | 01:00"/>
    <s v="1 de abril | 10:31"/>
    <s v="Mercado Envios"/>
    <s v="MEL42151106097LMFFF01"/>
    <s v=" "/>
    <s v=" "/>
    <s v=" "/>
    <s v=" "/>
    <s v=" "/>
    <s v=" "/>
    <s v=" "/>
    <s v=" "/>
    <s v=""/>
    <s v=" "/>
  </r>
  <r>
    <s v="2000005365941952"/>
    <s v="28 de março de 2023 13:57 hs."/>
    <s v="Entregue"/>
    <s v="Chegou em 1 de abril"/>
    <s v="Sim"/>
    <n v="2"/>
    <s v=""/>
    <s v=""/>
    <s v=""/>
    <s v=""/>
    <s v=""/>
    <s v=""/>
    <s v="Sim"/>
    <x v="85"/>
    <s v="MLB2069199981"/>
    <s v="Reparo Alavanca Cambio Corsa Classic Celta 2005/2014"/>
    <s v=" "/>
    <n v="24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65947302"/>
    <s v="28 de março de 2023 13:57 hs."/>
    <s v="Entregue"/>
    <s v="Chegou em 1 de abril"/>
    <s v="Sim"/>
    <n v="5"/>
    <s v=""/>
    <s v=""/>
    <s v=""/>
    <s v=""/>
    <s v=""/>
    <s v=""/>
    <s v="Sim"/>
    <x v="47"/>
    <s v="MLB2083219470"/>
    <s v="Terminal Conector Cabo Trambulador Celta 2005 Em Diante"/>
    <s v=" "/>
    <n v="18.5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321486095"/>
    <s v="28 de março de 2023 13:57 hs."/>
    <s v="Entregue"/>
    <s v="Chegou em 29 de março"/>
    <s v="Sim"/>
    <n v="1"/>
    <n v="47.9"/>
    <n v="6.93"/>
    <n v="-13.64"/>
    <n v="-6.93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Arthur Freitas"/>
    <s v="36323237806"/>
    <s v="Rua Mar Del Plata 1086 / AP 71 Referencia: edifício monte fuji - CEP 12235340 - Jardim América, São José dos Campos, São Paulo"/>
    <s v="São José dos Campos"/>
    <s v="São Paulo"/>
    <s v="12235340"/>
    <s v="Brasil"/>
    <s v="Mercado Envios Full"/>
    <s v="29 de março | 00:44"/>
    <s v="29 de março | 13:55"/>
    <s v="Mercado Envios"/>
    <s v="MEL42151106155LMFFF01"/>
    <s v=" "/>
    <s v=" "/>
    <s v=" "/>
    <s v=" "/>
    <s v=" "/>
    <s v=" "/>
    <s v=" "/>
    <s v="Não"/>
    <s v=""/>
    <s v="Não"/>
  </r>
  <r>
    <s v="2000005365888426"/>
    <s v="28 de março de 2023 13:53 hs."/>
    <s v="Entregue"/>
    <s v="Chegou em 30 de março"/>
    <s v="Não"/>
    <n v="1"/>
    <n v="72.989999999999995"/>
    <n v="20.88"/>
    <n v="-17.91"/>
    <n v="-20.88"/>
    <s v=""/>
    <n v="55.08"/>
    <s v=" "/>
    <x v="150"/>
    <s v="MLB3035516752"/>
    <s v="Par Terminal Cabo Engate Seleção Strada 2014 Em Diante"/>
    <s v=" "/>
    <n v="72.989999999999995"/>
    <s v="Premium"/>
    <s v="Não emitida"/>
    <s v="ALICE VIANNA"/>
    <s v="CPF 07960278628"/>
    <s v="PRAÇA DOM FERRÃO 229 - Escritório, Campanha - CEP: 37400000, Minas Gerais"/>
    <s v=" "/>
    <s v="ALICE VIANNA"/>
    <s v="07960278628"/>
    <s v="Rua José Vinagre 510 / Loja - CEP 37410015 - Centro, Três Corações, Minas Gerais"/>
    <s v="Três Corações"/>
    <s v="Minas Gerais"/>
    <s v="37410015"/>
    <s v="Brasil"/>
    <s v="Correios e pontos de envio"/>
    <s v="30 de março | 00:56"/>
    <s v="30 de março | 15:40"/>
    <s v="Mercado Envios"/>
    <s v="MEL42151079113LMXDF01"/>
    <s v=" "/>
    <s v=" "/>
    <s v=" "/>
    <s v=" "/>
    <s v=" "/>
    <s v=" "/>
    <s v=" "/>
    <s v="Não"/>
    <s v=""/>
    <s v="Não"/>
  </r>
  <r>
    <s v="2000004321461779"/>
    <s v="28 de março de 2023 13:53 hs."/>
    <s v="Entregue"/>
    <s v="Chegou em 29 de março"/>
    <s v="Sim"/>
    <n v="2"/>
    <n v="259.98"/>
    <s v=""/>
    <n v="-44.2"/>
    <n v="-35.9"/>
    <s v=""/>
    <n v="179.88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Marli Pires"/>
    <s v="04520621879"/>
    <s v="R.Santo Amaro 503 / Ap.12 Referencia: Ap.12 - CEP 01315001 - Bela Vista, São Paulo, São Paulo"/>
    <s v="São Paulo"/>
    <s v="São Paulo"/>
    <s v="01315001"/>
    <s v="Brasil"/>
    <s v="Mercado Envios Full"/>
    <s v="29 de março | 02:34"/>
    <s v="29 de março | 13:31"/>
    <s v="Mercado Envios"/>
    <s v="MEL42151102576LMFFF01"/>
    <s v=" "/>
    <s v=" "/>
    <s v=" "/>
    <s v=" "/>
    <s v=" "/>
    <s v=" "/>
    <s v=" "/>
    <s v="Não"/>
    <s v=""/>
    <s v="Não"/>
  </r>
  <r>
    <s v="2000005365848700"/>
    <s v="28 de março de 2023 13:41 hs."/>
    <s v="Entregue"/>
    <s v="Chegou em 29 de março"/>
    <s v="Não"/>
    <n v="1"/>
    <n v="55.79"/>
    <n v="22.41"/>
    <n v="-14.98"/>
    <n v="-22.41"/>
    <s v=""/>
    <n v="40.81"/>
    <s v="Sim"/>
    <x v="16"/>
    <s v="MLB1983187301"/>
    <s v="Par De Kit Rolamento Roda Traseira Fox 2007 2008 2009 Novo"/>
    <s v=" "/>
    <n v="55.79"/>
    <s v="Premium"/>
    <s v="Autorizado"/>
    <s v=" "/>
    <s v=" "/>
    <s v=" "/>
    <s v=" "/>
    <s v="João Carlos Garcia"/>
    <s v="01873893906"/>
    <s v="Avenida Luiz Daboite 671 / Fundos - CEP 88540000 - Casa branca, Otacílio Costa, Santa Catarina"/>
    <s v="Otacílio Costa"/>
    <s v="Santa Catarina"/>
    <s v="88540000"/>
    <s v="Brasil"/>
    <s v="Mercado Envios Full"/>
    <s v="28 de março | 21:21"/>
    <s v="29 de março | 11:39"/>
    <s v="Mercado Envios"/>
    <s v="MEL42151071944LMFFF01"/>
    <s v=" "/>
    <s v=" "/>
    <s v=" "/>
    <s v=" "/>
    <s v=" "/>
    <s v=" "/>
    <s v=" "/>
    <s v="Não"/>
    <s v=""/>
    <s v="Não"/>
  </r>
  <r>
    <s v="2000004321376301"/>
    <s v="28 de março de 2023 13:20 hs."/>
    <s v="Cancelada pelo comprador"/>
    <s v="Cancelou porque não podia esperar o produto."/>
    <s v="Sim"/>
    <n v="0"/>
    <n v="146.91999999999999"/>
    <s v=""/>
    <n v="-35.979999999999997"/>
    <s v=""/>
    <n v="-110.94"/>
    <n v="0"/>
    <s v=" "/>
    <x v="13"/>
    <s v="MLB1846009187"/>
    <s v="Reparo Rolamento Eixo Traseiro Pegeout 206/207 C/barra 47mm"/>
    <s v=" "/>
    <n v="73.459999999999994"/>
    <s v="Premium"/>
    <s v="Autorizado"/>
    <s v=" "/>
    <s v=" "/>
    <s v=" "/>
    <s v=" "/>
    <s v="marcelo basilio"/>
    <s v="10752260740"/>
    <s v=" "/>
    <s v="Magé"/>
    <s v="Rio de Janeiro"/>
    <s v="25903113"/>
    <s v="Brasil"/>
    <s v="Mercado Envios Full"/>
    <s v=" "/>
    <s v=" "/>
    <s v="Mercado Envios"/>
    <s v="MEL42150998829LMFFF01"/>
    <s v=" "/>
    <s v=" "/>
    <s v=" "/>
    <s v=" "/>
    <s v=" "/>
    <s v=" "/>
    <s v=" "/>
    <s v="Não"/>
    <s v=""/>
    <s v="Não"/>
  </r>
  <r>
    <s v="2000004321362581"/>
    <s v="28 de março de 2023 13:18 hs."/>
    <s v="Entregue"/>
    <s v="Chegou em 29 de março"/>
    <s v="Sim"/>
    <n v="2"/>
    <n v="99.8"/>
    <n v="13.9"/>
    <n v="-27.96"/>
    <s v=""/>
    <s v=""/>
    <n v="85.74"/>
    <s v=" "/>
    <x v="161"/>
    <s v="MLB2603291836"/>
    <s v="Kit Pino Guia Pinça De Freio Diant (1lado) L200 2003 A 2012"/>
    <s v=" "/>
    <n v="49.9"/>
    <s v="Premium"/>
    <s v="Autorizado"/>
    <s v="Gabriel Gouvêa"/>
    <s v="CPF 45312696838"/>
    <s v="Rua Santa Irene  109, São Paulo - CEP: 02259150, São Paulo"/>
    <s v=" "/>
    <s v="Gabriel Gouvêa"/>
    <s v="45312696838"/>
    <s v="Rua Orlando Segala 244 / CEP 07135190 - Jardim Adriana, Guarulhos, São Paulo"/>
    <s v="Guarulhos"/>
    <s v="São Paulo"/>
    <s v="07135190"/>
    <s v="Brasil"/>
    <s v="Mercado Envios Flex"/>
    <s v="29 de março | 15:42"/>
    <s v="29 de março | 18:45"/>
    <s v="ALEXANDRE ALVES"/>
    <s v="42150989359"/>
    <s v=" "/>
    <s v=" "/>
    <s v=" "/>
    <s v=" "/>
    <s v=" "/>
    <s v=" "/>
    <s v=" "/>
    <s v="Não"/>
    <s v=""/>
    <s v="Não"/>
  </r>
  <r>
    <s v="2000005365647940"/>
    <s v="28 de março de 2023 13:13 hs."/>
    <s v="Entregue"/>
    <s v="Chegou em 31 de março"/>
    <s v="Não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Osias Queiroz da Costa  Queiroz da Costa "/>
    <s v="63661233220"/>
    <s v="Rua Theófilo Pereira da Costa 1052 / Condominio Gilson Teixeira,B17 Apto 202 - px. merc.bom de mais Referencia: Px.ao mercado bom de mais - CEP 79640638 - Novo Oeste II, Três Lagoas, Mato Grosso do Sul"/>
    <s v="Três Lagoas"/>
    <s v="Mato Grosso do Sul"/>
    <s v="79640638"/>
    <s v="Brasil"/>
    <s v="Mercado Envios Full"/>
    <s v="28 de março | 20:53"/>
    <s v="31 de março | 15:33"/>
    <s v="Mercado Envios"/>
    <s v="MEL42150980903LMFFF01"/>
    <s v=" "/>
    <s v=" "/>
    <s v=" "/>
    <s v=" "/>
    <s v=" "/>
    <s v=" "/>
    <s v=" "/>
    <s v="Não"/>
    <s v=""/>
    <s v="Não"/>
  </r>
  <r>
    <s v="2000005365602424"/>
    <s v="28 de março de 2023 13:04 hs."/>
    <s v="Entregue"/>
    <s v="Chegou em 29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Jose Carlos"/>
    <s v="20124147534"/>
    <s v="Rua Antônio Valentim Ferreira Filho 48 / casa Referencia: conjunto Walter franco ,fica próximo a casa da ração quem recebe é Valdima Lopes - CEP 49300000 - Conjunto Walter franco, Tobias Barreto, Sergipe"/>
    <s v="Tobias Barreto"/>
    <s v="Sergipe"/>
    <s v="49300000"/>
    <s v="Brasil"/>
    <s v="Mercado Envios Full"/>
    <s v="28 de março | 17:36"/>
    <s v="29 de março | 14:05"/>
    <s v="Mercado Envios"/>
    <s v="MEL42150966424LMFFF01"/>
    <s v=" "/>
    <s v=" "/>
    <s v=" "/>
    <s v=" "/>
    <s v=" "/>
    <s v=" "/>
    <s v=" "/>
    <s v="Não"/>
    <s v=""/>
    <s v="Não"/>
  </r>
  <r>
    <s v="2000004321324339"/>
    <s v="28 de março de 2023 13:03 hs."/>
    <s v="Entregue"/>
    <s v="Chegou em 30 de março"/>
    <s v="Sim"/>
    <n v="1"/>
    <n v="193.43"/>
    <s v=""/>
    <n v="-32.880000000000003"/>
    <n v="-26.45"/>
    <s v=""/>
    <n v="134.1"/>
    <s v=" "/>
    <x v="29"/>
    <s v="MLB2863661123"/>
    <s v="Bandeja Ld Peugeot 207 Exceto Escapade 2008 Em Diante C Pivô"/>
    <s v=" "/>
    <n v="193.43"/>
    <s v="Premium"/>
    <s v="Autorizado"/>
    <s v=" "/>
    <s v=" "/>
    <s v=" "/>
    <s v=" "/>
    <s v="Andressa Tubaretta Brugalli"/>
    <s v="05355190952"/>
    <s v="Rua Vivaldino Locateli 3080 / Bar do fernandes - CEP 85770000 - Nossa senhora aparecida, Realeza, Paraná"/>
    <s v="Realeza"/>
    <s v="Paraná"/>
    <s v="85770000"/>
    <s v="Brasil"/>
    <s v="Mercado Envios Full"/>
    <s v="28 de março | 21:39"/>
    <s v="30 de março | 13:35"/>
    <s v="Mercado Envios"/>
    <s v="MEL42150950213LMFFF01"/>
    <s v=" "/>
    <s v=" "/>
    <s v=" "/>
    <s v=" "/>
    <s v=" "/>
    <s v=" "/>
    <s v=" "/>
    <s v="Não"/>
    <s v=""/>
    <s v="Não"/>
  </r>
  <r>
    <s v="2000005365577986"/>
    <s v="28 de março de 2023 13:02 hs."/>
    <s v="Entregue"/>
    <s v="Chegou em 29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Jose Carlos"/>
    <s v="20124147534"/>
    <s v="Rua Antônio Valentim Ferreira Filho 48 / casa Referencia: conjunto Walter franco ,fica próximo a casa da ração quem recebe é Valdima Lopes - CEP 49300000 - Conjunto Walter franco, Tobias Barreto, Sergipe"/>
    <s v="Tobias Barreto"/>
    <s v="Sergipe"/>
    <s v="49300000"/>
    <s v="Brasil"/>
    <s v="Mercado Envios Full"/>
    <s v="28 de março | 17:36"/>
    <s v="29 de março | 14:05"/>
    <s v="Mercado Envios"/>
    <s v="MEL42150958982LMFFF01"/>
    <s v=" "/>
    <s v=" "/>
    <s v=" "/>
    <s v=" "/>
    <s v=" "/>
    <s v=" "/>
    <s v=" "/>
    <s v="Não"/>
    <s v=""/>
    <s v="Não"/>
  </r>
  <r>
    <s v="2000005365580586"/>
    <s v="28 de março de 2023 13:01 hs."/>
    <s v="Entregue"/>
    <s v="Chegou em 29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Jose Carlos"/>
    <s v="20124147534"/>
    <s v="Rua Antônio Valentim Ferreira Filho 48 / casa Referencia: conjunto Walter franco ,fica próximo a casa da ração quem recebe é Valdima Lopes - CEP 49300000 - Conjunto Walter franco, Tobias Barreto, Sergipe"/>
    <s v="Tobias Barreto"/>
    <s v="Sergipe"/>
    <s v="49300000"/>
    <s v="Brasil"/>
    <s v="Mercado Envios Full"/>
    <s v="28 de março | 17:36"/>
    <s v="29 de março | 14:05"/>
    <s v="Mercado Envios"/>
    <s v="MEL42150956912LMFFF01"/>
    <s v=" "/>
    <s v=" "/>
    <s v=" "/>
    <s v=" "/>
    <s v=" "/>
    <s v=" "/>
    <s v=" "/>
    <s v="Não"/>
    <s v=""/>
    <s v="Não"/>
  </r>
  <r>
    <s v="2000005365485182"/>
    <s v="28 de março de 2023 12:49 hs."/>
    <s v="Entregue"/>
    <s v="Chegou em 30 de março"/>
    <s v="Não"/>
    <n v="1"/>
    <n v="189.99"/>
    <s v=""/>
    <n v="-22.8"/>
    <n v="-20.45"/>
    <s v=""/>
    <n v="146.74"/>
    <s v="Sim"/>
    <x v="0"/>
    <s v="MLB1835928426"/>
    <s v="Cabo De Marcha Celta  Classic  2008 2009 2010 2011 2012 2013"/>
    <s v=" "/>
    <n v="189.99"/>
    <s v="Clássico"/>
    <s v="Autorizado"/>
    <s v=" "/>
    <s v=" "/>
    <s v=" "/>
    <s v=" "/>
    <s v="renato junior"/>
    <s v="12098489617"/>
    <s v="Rua Catuai 17 / CEP 36906426 - Vila Deolinda, Manhuaçu, Minas Gerais"/>
    <s v="Manhuaçu"/>
    <s v="Minas Gerais"/>
    <s v="36906426"/>
    <s v="Brasil"/>
    <s v="Mercado Envios Full"/>
    <s v="29 de março | 01:19"/>
    <s v="30 de março | 18:16"/>
    <s v="Mercado Envios"/>
    <s v="MEL42150916700LMFFF01"/>
    <s v=" "/>
    <s v=" "/>
    <s v=" "/>
    <s v=" "/>
    <s v=" "/>
    <s v=" "/>
    <s v=" "/>
    <s v="Não"/>
    <s v=""/>
    <s v="Não"/>
  </r>
  <r>
    <s v="2000005365458850"/>
    <s v="28 de março de 2023 12:43 hs."/>
    <s v="Devolução a caminho"/>
    <s v="Chegará entre 10 e 13 de abril. Se houver algum problema, você pode nos avisar quando receber."/>
    <s v="Não"/>
    <n v="0"/>
    <n v="319.69"/>
    <s v=""/>
    <n v="-132.25"/>
    <n v="-38.950000000000003"/>
    <n v="-265.33999999999997"/>
    <n v="-116.85"/>
    <s v="Sim"/>
    <x v="162"/>
    <s v="MLB3077029904"/>
    <s v="Par Bandeja Inferior Com Pivô Montana 2003 A 2010"/>
    <s v=" "/>
    <n v="319.69"/>
    <s v="Premium"/>
    <s v="Não emitida"/>
    <s v="EDSON  LUIS Souza"/>
    <s v="CPF 06858128808"/>
    <s v="Rua Antônio Veiga 176 - Casa, Campinas - CEP: 13097120, São Paulo"/>
    <s v=" "/>
    <s v="EDSON  LUIS Souza"/>
    <s v="0685812880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1 de março | 11:36"/>
    <s v=" "/>
    <s v="Mercado Envios"/>
    <s v="OV474661421BR"/>
    <s v="https://www2.correios.com.br/sistemas/rastreamento/resultado.cfm"/>
    <s v=" "/>
    <s v=" "/>
    <s v=" "/>
    <s v=" "/>
    <s v=" "/>
    <s v=" "/>
    <s v="Sim"/>
    <s v=""/>
    <s v="Não"/>
  </r>
  <r>
    <s v="2000005365454078"/>
    <s v="28 de março de 2023 12:42 hs."/>
    <s v="Entregue"/>
    <s v="Chegou em 30 de março"/>
    <s v="Não"/>
    <n v="1"/>
    <n v="223.7"/>
    <s v=""/>
    <n v="-26.84"/>
    <n v="-26.45"/>
    <s v=""/>
    <n v="170.41"/>
    <s v=" "/>
    <x v="163"/>
    <s v="MLB3096546049"/>
    <s v="Par Bandeja Superior Sem Pivô Ford Pampa 1984 À 1997"/>
    <s v=" "/>
    <n v="223.7"/>
    <s v="Clássico"/>
    <s v="Não emitida"/>
    <s v="Douglas Cardoso Cardoso"/>
    <s v="CPF 06614089650"/>
    <s v="Rua Santos Dumont 365 - 1001, Juiz de Fora - CEP: 36010386, Minas Gerais"/>
    <s v=" "/>
    <s v="Douglas Cardoso Cardoso"/>
    <s v="06614089650"/>
    <s v="Rua Santos Dumont 365 / 1001 - CEP 36010386 - Granbery, Juiz de Fora, Minas Gerais"/>
    <s v="Juiz de Fora"/>
    <s v="Minas Gerais"/>
    <s v="36010386"/>
    <s v="Brasil"/>
    <s v="Correios e pontos de envio"/>
    <s v="29 de março | 00:36"/>
    <s v="30 de março | 14:18"/>
    <s v="Mercado Envios"/>
    <s v="MEL42150890521LMXDF01"/>
    <s v=" "/>
    <s v=" "/>
    <s v=" "/>
    <s v=" "/>
    <s v=" "/>
    <s v=" "/>
    <s v=" "/>
    <s v="Não"/>
    <s v=""/>
    <s v="Não"/>
  </r>
  <r>
    <s v="2000005365336706"/>
    <s v="28 de março de 2023 12:26 hs."/>
    <s v="Entregue"/>
    <s v="Chegou em 30 de março"/>
    <s v="Não"/>
    <n v="1"/>
    <n v="79.2"/>
    <s v=""/>
    <n v="-9.5"/>
    <n v="-20.45"/>
    <s v=""/>
    <n v="49.25"/>
    <s v="Sim"/>
    <x v="38"/>
    <s v="MLB2816519971"/>
    <s v="Cabo De Freio Gol G2 Todos Traseiro 1994 A 2002"/>
    <s v=" "/>
    <n v="79.2"/>
    <s v="Clássico"/>
    <s v="Não emitida"/>
    <s v="Eduardo Kranholdt De Lima"/>
    <s v="CPF 13176906994"/>
    <s v="Rua Poço Fundo 966, Brusque - CEP: 88357030, Santa Catarina"/>
    <s v=" "/>
    <s v="Eduardo Kranholdt De Lima"/>
    <s v="13176906994"/>
    <s v="Rua Poço Fundo 966 / Referencia: caso não atenda, deixar na vizinha ao lado - CEP 88357030 - Poço Fundo, Brusque, Santa Catarina"/>
    <s v="Brusque"/>
    <s v="Santa Catarina"/>
    <s v="88357030"/>
    <s v="Brasil"/>
    <s v="Correios e pontos de envio"/>
    <s v="29 de março | 02:58"/>
    <s v="30 de março | 10:18"/>
    <s v="Mercado Envios"/>
    <s v="MEL42150852314LMXDF01"/>
    <s v=" "/>
    <s v=" "/>
    <s v=" "/>
    <s v=" "/>
    <s v=" "/>
    <s v=" "/>
    <s v=" "/>
    <s v="Não"/>
    <s v=""/>
    <s v="Não"/>
  </r>
  <r>
    <s v="2000004321207749"/>
    <s v="28 de março de 2023 12:20 hs."/>
    <s v="Entregue"/>
    <s v="Chegou em 29 de março"/>
    <s v="Sim"/>
    <n v="1"/>
    <n v="120.9"/>
    <s v=""/>
    <n v="-20.55"/>
    <n v="-17.95"/>
    <s v=""/>
    <n v="82.4"/>
    <s v="Sim"/>
    <x v="17"/>
    <s v="MLB2223552929"/>
    <s v="Par Pino Guia Pinça Freio Cobalt/sonic/spin/onix12a19"/>
    <s v=" "/>
    <n v="120.9"/>
    <s v="Premium"/>
    <s v="Autorizado"/>
    <s v=" "/>
    <s v=" "/>
    <s v=" "/>
    <s v=" "/>
    <s v="Raony Amorim Coelho"/>
    <s v="09855663616"/>
    <s v="Rua Antônio Martins Ferreira 16 / CEP 36307724 - Bonfim, São João Del Rei, Minas Gerais"/>
    <s v="São João Del Rei"/>
    <s v="Minas Gerais"/>
    <s v="36307724"/>
    <s v="Brasil"/>
    <s v="Mercado Envios Full"/>
    <s v="28 de março | 17:38"/>
    <s v="29 de março | 13:14"/>
    <s v="Mercado Envios"/>
    <s v="MEL42150824363LMFFF01"/>
    <s v=" "/>
    <s v=" "/>
    <s v=" "/>
    <s v=" "/>
    <s v=" "/>
    <s v=" "/>
    <s v=" "/>
    <s v="Não"/>
    <s v=""/>
    <s v="Não"/>
  </r>
  <r>
    <s v="2000005365304430"/>
    <s v="28 de março de 2023 12:19 hs."/>
    <s v="Entregue"/>
    <s v="Chegou em 29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Mayson Lopes"/>
    <s v="13718539756"/>
    <s v="Rua João Fernandes de Oliveira Neto 821 / oficina alfa carr Referencia: casa dos fundos - CEP 23895340 - Fazenda Caxias, Seropédica, Rio de Janeiro"/>
    <s v="Seropédica"/>
    <s v="Rio de Janeiro"/>
    <s v="23895340"/>
    <s v="Brasil"/>
    <s v="Mercado Envios Full"/>
    <s v="28 de março | 18:12"/>
    <s v="29 de março | 10:19"/>
    <s v="Mercado Envios"/>
    <s v="MEL42150826591LMFFF01"/>
    <s v=" "/>
    <s v=" "/>
    <s v=" "/>
    <s v=" "/>
    <s v=" "/>
    <s v=" "/>
    <s v=" "/>
    <s v="Não"/>
    <s v=""/>
    <s v="Não"/>
  </r>
  <r>
    <s v="2000004321205353"/>
    <s v="28 de março de 2023 12:19 hs."/>
    <s v="Entregue"/>
    <s v="Chegou em 30 de março"/>
    <s v="Sim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Rafael Guimaraes"/>
    <s v="38759041846"/>
    <s v="Estrada Itaquera-Guaianases 2415 / Rua B casa 5 Referencia: CondominioJ Jardim dos Pinheiros, ao lado do hipermercado Extra Guaianazes - CEP 08420000 - Jardim Helena, São Paulo, São Paulo"/>
    <s v="São Paulo"/>
    <s v="São Paulo"/>
    <s v="08420000"/>
    <s v="Brasil"/>
    <s v="Mercado Envios Full"/>
    <s v="28 de março | 17:45"/>
    <s v="30 de março | 11:18"/>
    <s v="Mercado Envios"/>
    <s v="MEL42150823177LMFFF01"/>
    <s v=" "/>
    <s v=" "/>
    <s v=" "/>
    <s v=" "/>
    <s v=" "/>
    <s v=" "/>
    <s v=" "/>
    <s v="Não"/>
    <s v=""/>
    <s v="Não"/>
  </r>
  <r>
    <s v="2000005365304028"/>
    <s v="28 de março de 2023 12:19 hs."/>
    <s v="Você cancelou a venda"/>
    <s v="Cancelada porque não há estoque disponível."/>
    <s v="Não"/>
    <n v="0"/>
    <n v="123.94"/>
    <s v=""/>
    <n v="-14.87"/>
    <n v="-21.45"/>
    <n v="-87.62"/>
    <n v="0"/>
    <s v="Sim"/>
    <x v="164"/>
    <s v="MLB3175020507"/>
    <s v="Par Pivô Da Bandeja Dianteira Ix35 2010 A 2017"/>
    <s v=" "/>
    <n v="123.94"/>
    <s v="Clássico"/>
    <s v="Não emitida"/>
    <s v="Wanderson Vitor Filgueiras"/>
    <s v="CPF 05601114790"/>
    <s v="Avenida Waldomiro Peres Gonçalves 2013 - prox. xacara da C.S.N, Barra Mansa - CEP: 27333001, Rio de Janeiro"/>
    <s v=" "/>
    <s v="Wanderson Vitor Filgueiras"/>
    <s v="05601114790"/>
    <s v=" "/>
    <s v="Barra Mansa"/>
    <s v="Rio de Janeiro"/>
    <s v="2733331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321142775"/>
    <s v="28 de março de 2023 12:14 hs."/>
    <s v="No ponto de retirada"/>
    <s v="O seu comprador deverá retirar o pacote em Mercado Envios."/>
    <s v="Sim"/>
    <n v="3"/>
    <n v="59.97"/>
    <s v=""/>
    <n v="-26.7"/>
    <s v=""/>
    <s v=""/>
    <n v="33.270000000000003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igor marques"/>
    <s v="08245450790"/>
    <s v="AVENIDA JANE MARIA MARTINS FIGUEIRA 1371 / Loja 01 - CEP 28896013 - Rio das Ostras, Rio de Janeiro"/>
    <s v="Rio das Ostras"/>
    <s v="Rio de Janeiro"/>
    <s v="28896013"/>
    <s v="Brasil"/>
    <s v="Mercado Envios Full"/>
    <s v="28 de março | 23:12"/>
    <s v=" "/>
    <s v="Mercado Envios"/>
    <s v="MEL42150816722LMFFF01"/>
    <s v="https://myaccount.mercadolivre.com.br/shipments/42150816722/detail"/>
    <s v=" "/>
    <s v=" "/>
    <s v=" "/>
    <s v=" "/>
    <s v=" "/>
    <s v=" "/>
    <s v="Não"/>
    <s v=""/>
    <s v="Não"/>
  </r>
  <r>
    <s v="2000004321142777"/>
    <s v="28 de março de 2023 12:13 hs."/>
    <s v="Entregue"/>
    <s v="Chegou em 30 de março"/>
    <s v="Sim"/>
    <n v="3"/>
    <n v="59.97"/>
    <s v=""/>
    <n v="-26.7"/>
    <s v=""/>
    <s v=""/>
    <n v="33.270000000000003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igor marques"/>
    <s v="08245450790"/>
    <s v="AVENIDA JANE MARIA MARTINS FIGUEIRA 1371 / Loja 01 - CEP 28896013 - Rio das Ostras, Rio de Janeiro"/>
    <s v="Rio das Ostras"/>
    <s v="Rio de Janeiro"/>
    <s v="28896013"/>
    <s v="Brasil"/>
    <s v="Mercado Envios Full"/>
    <s v="29 de março | 06:36"/>
    <s v="30 de março | 16:11"/>
    <s v="Mercado Envios"/>
    <s v="MEL42150806745LMFFF01"/>
    <s v="https://myaccount.mercadolivre.com.br/shipments/42150806745/detail"/>
    <s v=" "/>
    <s v=" "/>
    <s v=" "/>
    <s v=" "/>
    <s v=" "/>
    <s v=" "/>
    <s v="Não"/>
    <s v=""/>
    <s v="Não"/>
  </r>
  <r>
    <s v="2000005365185608"/>
    <s v="28 de março de 2023 12:03 hs."/>
    <s v="Entregue"/>
    <s v="Chegou em 30 de março"/>
    <s v="Não"/>
    <n v="1"/>
    <n v="25.99"/>
    <n v="9.9"/>
    <n v="-8.6199999999999992"/>
    <n v="-9.9"/>
    <s v=""/>
    <n v="17.37"/>
    <s v=" "/>
    <x v="7"/>
    <s v="MLB2834347668"/>
    <s v="Cabo De Velocímetro Corsa Wind Gl Gls Gsi 1994 Em Diante"/>
    <s v=" "/>
    <n v="25.99"/>
    <s v="Clássico"/>
    <s v="Não emitida"/>
    <s v="Josinaldo Benicio Zeferino"/>
    <s v="CPF 36048915829"/>
    <s v="Rua Carcino 150, Perus - CEP: 05223060, São Paulo"/>
    <s v=" "/>
    <s v="Josinaldo Benicio Zeferino"/>
    <s v="36048915829"/>
    <s v="Rua Carcino 150 / CEP 05223060 - Jardim Adelfiore, São Paulo, São Paulo"/>
    <s v="São Paulo"/>
    <s v="São Paulo"/>
    <s v="05223060"/>
    <s v="Brasil"/>
    <s v="Correios e pontos de envio"/>
    <s v="30 de março | 02:21"/>
    <s v="30 de março | 12:51"/>
    <s v="Mercado Envios"/>
    <s v="MEL42150781517LMXDF01"/>
    <s v=" "/>
    <s v=" "/>
    <s v=" "/>
    <s v=" "/>
    <s v=" "/>
    <s v=" "/>
    <s v=" "/>
    <s v="Não"/>
    <s v=""/>
    <s v="Não"/>
  </r>
  <r>
    <s v="2000005365118340"/>
    <s v="28 de março de 2023 11:54 hs."/>
    <s v="Entregue"/>
    <s v="Chegou em 30 de março"/>
    <s v="Não"/>
    <n v="2"/>
    <n v="65.099999999999994"/>
    <n v="23.04"/>
    <n v="-22.06"/>
    <n v="-23.04"/>
    <s v=""/>
    <n v="43.04"/>
    <s v=" "/>
    <x v="165"/>
    <s v="MLB2089497413"/>
    <s v="Bieleta Dianteira Malibe 2010 2011 2012 Em Diante"/>
    <s v=" "/>
    <n v="32.549999999999997"/>
    <s v="Premium"/>
    <s v="Não emitida"/>
    <s v="cleverson vitali longo"/>
    <s v="CPF 04032550905"/>
    <s v="Rua Das Hortencias 357 - Primavera 2, Coronel Vivida - CEP: 85550000, Paraná"/>
    <s v=" "/>
    <s v="cleverson vitali longo"/>
    <s v="04032550905"/>
    <s v="Avenida Generoso Marques 2550 / CVL Veículos Referencia: entrega em meu trabalho CVL Veículos - CEP 85550000 - industrial, Coronel Vivida, Paraná"/>
    <s v="Coronel Vivida"/>
    <s v="Paraná"/>
    <s v="85550000"/>
    <s v="Brasil"/>
    <s v="Correios e pontos de envio"/>
    <s v="29 de março | 01:12"/>
    <s v="30 de março | 10:24"/>
    <s v="Mercado Envios"/>
    <s v="MEL42150755692LMXDF01"/>
    <s v=" "/>
    <s v=" "/>
    <s v=" "/>
    <s v=" "/>
    <s v=" "/>
    <s v=" "/>
    <s v=" "/>
    <s v="Não"/>
    <s v=""/>
    <s v="Não"/>
  </r>
  <r>
    <s v="2000004321128803"/>
    <s v="28 de março de 2023 11:53 hs."/>
    <s v="A caminho"/>
    <s v="Chega segunda-feira dia 3 de abril"/>
    <s v="Sim"/>
    <n v="2"/>
    <n v="134.84"/>
    <n v="39.76"/>
    <n v="-33.92"/>
    <n v="-39.76"/>
    <s v=""/>
    <n v="100.92"/>
    <s v="Sim"/>
    <x v="36"/>
    <s v="MLB2860212445"/>
    <s v="Par Morceguinho Dianteiro Celta 1998 A 2015"/>
    <s v=" "/>
    <n v="67.42"/>
    <s v="Premium"/>
    <s v="Autorizado"/>
    <s v=" "/>
    <s v=" "/>
    <s v=" "/>
    <s v=" "/>
    <s v="Francisca Leuda Ferreira de Sousa"/>
    <s v="06124063344"/>
    <s v="Rua Francisco Cardoso da Silva 62 / CEP 62880590 - Mangueiral, Horizonte, Ceará"/>
    <s v="Horizonte"/>
    <s v="Ceará"/>
    <s v="62880590"/>
    <s v="Brasil"/>
    <s v="Mercado Envios Full"/>
    <s v="29 de março | 06:10"/>
    <s v=" "/>
    <s v="Mercado Envios"/>
    <s v="MEL42150759684LMFFF01"/>
    <s v=" "/>
    <s v=" "/>
    <s v=" "/>
    <s v=" "/>
    <s v=" "/>
    <s v=" "/>
    <s v=" "/>
    <s v="Não"/>
    <s v=""/>
    <s v="Não"/>
  </r>
  <r>
    <s v="2000005365118868"/>
    <s v="28 de março de 2023 11:52 hs."/>
    <s v="Entregue"/>
    <s v="Chegou em 28 de março"/>
    <s v="Não"/>
    <n v="1"/>
    <n v="54.87"/>
    <n v="15.9"/>
    <n v="-12.08"/>
    <s v=""/>
    <s v=""/>
    <n v="58.69"/>
    <s v=" "/>
    <x v="16"/>
    <s v="MLB1924091749"/>
    <s v="2 Kits De Rolamento Roda Traseira Gol G1 G2 G3 G4 G5 Novo"/>
    <s v=" "/>
    <n v="54.87"/>
    <s v="Clássico"/>
    <s v="Autorizado"/>
    <s v="Christian Antunez"/>
    <s v="CPF 27092830850"/>
    <s v="Rua Rabelo Da Cruz 468, São Paulo - CEP: 02255000, São Paulo"/>
    <s v=" "/>
    <s v="Christian Antunez"/>
    <s v="27092830850"/>
    <s v="Rua Rabelo da Cruz 468 / CEP 02255000 - Vila Nivi, São Paulo, São Paulo"/>
    <s v="São Paulo"/>
    <s v="São Paulo"/>
    <s v="02255000"/>
    <s v="Brasil"/>
    <s v="Mercado Envios Flex"/>
    <s v="28 de março | 16:05"/>
    <s v="28 de março | 21:27"/>
    <s v="LAERCIO CASEMIRO"/>
    <s v="42150758004"/>
    <s v=" "/>
    <s v=" "/>
    <s v=" "/>
    <s v=" "/>
    <s v=" "/>
    <s v=" "/>
    <s v=" "/>
    <s v="Não"/>
    <s v=""/>
    <s v="Não"/>
  </r>
  <r>
    <s v="2000004321098593"/>
    <s v="28 de março de 2023 11:46 hs."/>
    <s v="Entregue"/>
    <s v="Chegou em 30 de março"/>
    <s v="Sim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Eduardo Kaminski"/>
    <s v="05668679900"/>
    <s v="Rua Francisco Braga 31 / casa Referencia: Em frente a igreja do Oleiro - CEP 85055300 - Conradinho, Guarapuava, Paraná"/>
    <s v="Guarapuava"/>
    <s v="Paraná"/>
    <s v="85055300"/>
    <s v="Brasil"/>
    <s v="Mercado Envios Full"/>
    <s v="28 de março | 15:08"/>
    <s v="30 de março | 08:47"/>
    <s v="Mercado Envios"/>
    <s v="MEL42150737926LMFFF01"/>
    <s v=" "/>
    <s v=" "/>
    <s v=" "/>
    <s v=" "/>
    <s v=" "/>
    <s v=" "/>
    <s v=" "/>
    <s v="Não"/>
    <s v=""/>
    <s v="Não"/>
  </r>
  <r>
    <s v="2000005365041238"/>
    <s v="28 de março de 2023 11:45 hs."/>
    <s v="Entregue"/>
    <s v="Chegou em 29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Osmar Rodrigues "/>
    <s v="07847799880"/>
    <s v="Rua Vinícius de Moraes 691 / CEP 16201035 - Jardim Popi, Birigui, São Paulo"/>
    <s v="Birigui"/>
    <s v="São Paulo"/>
    <s v="16201035"/>
    <s v="Brasil"/>
    <s v="Mercado Envios Full"/>
    <s v="28 de março | 19:34"/>
    <s v="29 de março | 13:07"/>
    <s v="Mercado Envios"/>
    <s v="MEL42150715195LMFFF01"/>
    <s v=" "/>
    <s v=" "/>
    <s v=" "/>
    <s v=" "/>
    <s v=" "/>
    <s v=" "/>
    <s v=" "/>
    <s v="Não"/>
    <s v=""/>
    <s v="Não"/>
  </r>
  <r>
    <s v="2000005365063432"/>
    <s v="28 de março de 2023 11:44 hs."/>
    <s v="Entregue"/>
    <s v="Chegou em 28 de março"/>
    <s v="Não"/>
    <n v="1"/>
    <n v="192.99"/>
    <n v="1.59"/>
    <n v="-32.81"/>
    <s v=""/>
    <s v=""/>
    <n v="161.77000000000001"/>
    <s v=" "/>
    <x v="0"/>
    <s v="MLB1781827882"/>
    <s v="Cabo De Engate E Seleção Corsa Classic 2005/2014"/>
    <s v=" "/>
    <n v="192.99"/>
    <s v="Premium"/>
    <s v="Autorizado"/>
    <s v="Bruno Felix"/>
    <s v="CPF 38204030860"/>
    <s v="Rua Osiris De Camargo 100 - Bloco 03 Ap 64, São Paulo - CEP: 05782440, São Paulo"/>
    <s v=" "/>
    <s v="Bruno Felix"/>
    <s v="38204030860"/>
    <s v="Estrada São Francisco 1041 / Bloco C PIAUÍ AP 225 Referencia: Próximo ao shopping Taboão - CEP 06765000 - Parque Taboão, Taboão da Serra, São Paulo"/>
    <s v="Taboão da Serra"/>
    <s v="São Paulo"/>
    <s v="06765000"/>
    <s v="Brasil"/>
    <s v="Mercado Envios Flex"/>
    <s v="28 de março | 15:36"/>
    <s v="28 de março | 17:14"/>
    <s v="KADU MOURA"/>
    <s v="42150725365"/>
    <s v=" "/>
    <s v=" "/>
    <s v=" "/>
    <s v=" "/>
    <s v=" "/>
    <s v=" "/>
    <s v=" "/>
    <s v="Não"/>
    <s v=""/>
    <s v="Não"/>
  </r>
  <r>
    <s v="2000005364992678"/>
    <s v="28 de março de 2023 11:34 hs."/>
    <s v="Entregue"/>
    <s v="Chegou em 31 de março"/>
    <s v="Não"/>
    <n v="1"/>
    <n v="62.59"/>
    <n v="44.7"/>
    <n v="-13.01"/>
    <n v="-44.7"/>
    <s v=""/>
    <n v="49.58"/>
    <s v=" "/>
    <x v="36"/>
    <s v="MLB2860187475"/>
    <s v="Par Morceguinho Dianteiro Classic 2004 A 2015"/>
    <s v=" "/>
    <n v="62.59"/>
    <s v="Clássico"/>
    <s v="Não emitida"/>
    <s v="Gabriel Batista Arruda"/>
    <s v="CPF 41441072802"/>
    <s v="rua Manaus 195 - oficina do juarez, Eunápolis - CEP: 45830394, Bahia"/>
    <s v=" "/>
    <s v="Gabriel Batista Arruda"/>
    <s v="41441072802"/>
    <s v="Rua Estados Unidos 148 / CEP 45830398 - Alto da Boa Vista, Eunápolis, Bahia"/>
    <s v="Eunápolis"/>
    <s v="Bahia"/>
    <s v="45830398"/>
    <s v="Brasil"/>
    <s v="Correios e pontos de envio"/>
    <s v="29 de março | 03:34"/>
    <s v="31 de março | 12:00"/>
    <s v="Mercado Envios"/>
    <s v="MEL42150691357LMXDF01"/>
    <s v=" "/>
    <s v=" "/>
    <s v=" "/>
    <s v=" "/>
    <s v=" "/>
    <s v=" "/>
    <s v=" "/>
    <s v="Não"/>
    <s v=""/>
    <s v="Não"/>
  </r>
  <r>
    <s v="2000005364958320"/>
    <s v="28 de março de 2023 11:29 hs."/>
    <s v="Entregue"/>
    <s v="Chegou em 29 de março"/>
    <s v="Não"/>
    <n v="1"/>
    <n v="80.900000000000006"/>
    <s v=""/>
    <n v="-13.75"/>
    <n v="-20.45"/>
    <s v=""/>
    <n v="46.7"/>
    <s v=" 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Elizangela Moreira Benedito"/>
    <s v="31286139821"/>
    <s v="Rua China 390 / CEP 13317622 - Villarejo Sopé Serra, Cabreúva, São Paulo"/>
    <s v="Cabreúva"/>
    <s v="São Paulo"/>
    <s v="13317622"/>
    <s v="Brasil"/>
    <s v="Mercado Envios Full"/>
    <s v="29 de março | 02:10"/>
    <s v="29 de março | 09:59"/>
    <s v="Mercado Envios"/>
    <s v="MEL42150675815LMFFF01"/>
    <s v=" "/>
    <s v=" "/>
    <s v=" "/>
    <s v=" "/>
    <s v=" "/>
    <s v=" "/>
    <s v=" "/>
    <s v="Não"/>
    <s v=""/>
    <s v="Não"/>
  </r>
  <r>
    <s v="2000005364833702"/>
    <s v="28 de março de 2023 11:11 hs."/>
    <s v="Entregue"/>
    <s v="Chegou em 30 de março"/>
    <s v="Não"/>
    <n v="2"/>
    <n v="90.3"/>
    <n v="13.08"/>
    <n v="-26.36"/>
    <n v="-13.08"/>
    <s v=""/>
    <n v="63.94"/>
    <s v=" "/>
    <x v="140"/>
    <s v="MLB2152441929"/>
    <s v="Kit Pino Guia Bucha Pinça Freio Honda Fit 2003 Até 2012"/>
    <s v=" "/>
    <n v="45.15"/>
    <s v="Premium"/>
    <s v="Não emitida"/>
    <s v="Ânderson Morais"/>
    <s v="CPF 03272330011"/>
    <s v="Rua Doutor Victor Otto Schmidt 515, São Leopoldo - CEP: 93046320, Rio Grande do Sul"/>
    <s v=" "/>
    <s v="Ânderson Morais"/>
    <s v="03272330011"/>
    <s v="Rua Doutor Victor Otto Schmidt 515 / Referencia: casa próximo ao vip mercado - CEP 93046320 - Campestre, São Leopoldo, Rio Grande do Sul"/>
    <s v="São Leopoldo"/>
    <s v="Rio Grande do Sul"/>
    <s v="93046320"/>
    <s v="Brasil"/>
    <s v="Correios e pontos de envio"/>
    <s v="29 de março | 02:21"/>
    <s v="30 de março | 12:08"/>
    <s v="Mercado Envios"/>
    <s v="MEL42150626701LMXDF01"/>
    <s v=" "/>
    <s v=" "/>
    <s v=" "/>
    <s v=" "/>
    <s v=" "/>
    <s v=" "/>
    <s v=" "/>
    <s v="Não"/>
    <s v=""/>
    <s v="Não"/>
  </r>
  <r>
    <s v="2000005364805596"/>
    <s v="28 de março de 2023 11:06 hs."/>
    <s v="Entregue"/>
    <s v="Chegou em 30 de março"/>
    <s v="Não"/>
    <n v="1"/>
    <n v="209.67"/>
    <s v=""/>
    <n v="-35.64"/>
    <n v="-26.45"/>
    <s v=""/>
    <n v="147.58000000000001"/>
    <s v="Sim"/>
    <x v="166"/>
    <s v="MLB3091253361"/>
    <s v="Bandeja Dianteira Direita Com Pivô Honda Fit 2009 A 2013"/>
    <s v=" "/>
    <n v="209.67"/>
    <s v="Premium"/>
    <s v="Não emitida"/>
    <s v="Cario Confessor de Carvalho"/>
    <s v="CPF 03363347537"/>
    <s v="capitao francisco de paula pachedo 205 - Ap 403, Vila Velha - CEP: 29122005, Espírito Santo"/>
    <s v=" "/>
    <s v="Cario Confessor de Carvalho"/>
    <s v="03363347537"/>
    <s v="Rua Capitão Francisco de Paula Pacheco 205 / Ap  403 Referencia: Ap 403 , Numero Para Contato 27988613200 - CEP 29122005 - Glória, Vila Velha, Espírito Santo"/>
    <s v="Vila Velha"/>
    <s v="Espírito Santo"/>
    <s v="29122005"/>
    <s v="Brasil"/>
    <s v="Correios e pontos de envio"/>
    <s v="29 de março | 02:50"/>
    <s v="30 de março | 11:56"/>
    <s v="Mercado Envios"/>
    <s v="MEL42150623920LMXDF01"/>
    <s v=" "/>
    <s v=" "/>
    <s v=" "/>
    <s v=" "/>
    <s v=" "/>
    <s v=" "/>
    <s v=" "/>
    <s v="Não"/>
    <s v=""/>
    <s v="Não"/>
  </r>
  <r>
    <s v="2000004320975013"/>
    <s v="28 de março de 2023 11:03 hs."/>
    <s v="Entregue"/>
    <s v="Chegou em 29 de março"/>
    <s v="Sim"/>
    <n v="1"/>
    <n v="61.29"/>
    <s v=""/>
    <n v="-15.92"/>
    <s v=""/>
    <s v=""/>
    <n v="45.37"/>
    <s v="Sim"/>
    <x v="64"/>
    <s v="MLB2068544097"/>
    <s v="Kit Reparo Alavanca Câmbio Trambulador Vectra 2006 Até 2011"/>
    <s v=" "/>
    <n v="61.29"/>
    <s v="Premium"/>
    <s v="Autorizado"/>
    <s v=" "/>
    <s v=" "/>
    <s v=" "/>
    <s v=" "/>
    <s v="Tulio Dionisio"/>
    <s v="10454174675"/>
    <s v="Rua Otavio Rocha 360 360 / - Referencia: - - CEP 37545000 - Cachoeira de Minas, Minas Gerais"/>
    <s v="Cachoeira de Minas"/>
    <s v="Minas Gerais"/>
    <s v="37545000"/>
    <s v="Brasil"/>
    <s v="Mercado Envios Full"/>
    <s v="28 de março | 21:17"/>
    <s v="29 de março | 12:18"/>
    <s v="Mercado Envios"/>
    <s v="MEL42150613824LMFFF01"/>
    <s v=" "/>
    <s v=" "/>
    <s v=" "/>
    <s v=" "/>
    <s v=" "/>
    <s v=" "/>
    <s v=" "/>
    <s v="Não"/>
    <s v=""/>
    <s v="Não"/>
  </r>
  <r>
    <s v="2000005364718652"/>
    <s v="28 de março de 2023 10:51 hs."/>
    <s v="Entregue"/>
    <s v="Chegou em 30 de março"/>
    <s v="Não"/>
    <n v="1"/>
    <n v="97.86"/>
    <s v=""/>
    <n v="-11.74"/>
    <n v="-20.45"/>
    <s v=""/>
    <n v="65.67"/>
    <s v=" "/>
    <x v="167"/>
    <s v="MLB3123427478"/>
    <s v="Par Pivô Inferior Da Bandeja Dianteira Ecosport 2003 A 2013"/>
    <s v=" "/>
    <n v="97.86"/>
    <s v="Clássico"/>
    <s v="Não emitida"/>
    <s v="flares antonio de abreu"/>
    <s v="CPF 44226764900"/>
    <s v="Rua Pinheiros 264 - loteamento araucaria, São José - CEP: 88115561, Santa Catarina"/>
    <s v=" "/>
    <s v="flares antonio de abreu"/>
    <s v="44226764900"/>
    <s v="Rua Pinheiros 264 / CEP 88115561 - Serraria, São José, Santa Catarina"/>
    <s v="São José"/>
    <s v="Santa Catarina"/>
    <s v="88115561"/>
    <s v="Brasil"/>
    <s v="Correios e pontos de envio"/>
    <s v="29 de março | 02:17"/>
    <s v="30 de março | 13:03"/>
    <s v="Mercado Envios"/>
    <s v="MEL42150572351LMXDF01"/>
    <s v=" "/>
    <s v=" "/>
    <s v=" "/>
    <s v=" "/>
    <s v=" "/>
    <s v=" "/>
    <s v=" "/>
    <s v="Não"/>
    <s v=""/>
    <s v="Não"/>
  </r>
  <r>
    <s v="2000005364657290"/>
    <s v="28 de março de 2023 10:44 hs."/>
    <s v="Devolução em preparação"/>
    <s v="A pessoa que comprou o produto está embalando o pacote para devolvê-lo."/>
    <s v="Não"/>
    <n v="0"/>
    <n v="64.819999999999993"/>
    <n v="12.33"/>
    <n v="-16.52"/>
    <n v="-12.33"/>
    <s v=""/>
    <n v="48.3"/>
    <s v="Sim"/>
    <x v="168"/>
    <s v="MLB2674336164"/>
    <s v="Rolamento Da Roda Dianteira Sem Abs Renault Sandero 2007a14"/>
    <s v=" "/>
    <n v="64.819999999999993"/>
    <s v="Premium"/>
    <s v="Não emitida"/>
    <s v="Vladimir Azevedo"/>
    <s v="CPF 25330922828"/>
    <s v="Rua José De Moraes 332 332 - Casa, Iperó - CEP: 18560000, São Paulo"/>
    <s v=" "/>
    <s v="Vladimir Azevedo"/>
    <s v="253309228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364649186"/>
    <s v="28 de março de 2023 10:41 hs."/>
    <s v="Entregue"/>
    <s v="Chegou em 30 de março"/>
    <s v="Não"/>
    <n v="1"/>
    <n v="60.45"/>
    <n v="31.3"/>
    <n v="-15.78"/>
    <n v="-31.3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Edneia De Fatima Alves Rodrigues"/>
    <s v="12148119737"/>
    <s v="Sebastião carangola 527 / casa - CEP 29550000 - Santa Clara, Jerônimo Monteiro, Espírito Santo"/>
    <s v="Jerônimo Monteiro"/>
    <s v="Espírito Santo"/>
    <s v="29550000"/>
    <s v="Brasil"/>
    <s v="Mercado Envios Full"/>
    <s v="29 de março | 03:24"/>
    <s v="30 de março | 12:12"/>
    <s v="Mercado Envios"/>
    <s v="MEL42150544369LMFFF01"/>
    <s v=" "/>
    <s v=" "/>
    <s v=" "/>
    <s v=" "/>
    <s v=" "/>
    <s v=" "/>
    <s v=" "/>
    <s v="Não"/>
    <s v=""/>
    <s v="Não"/>
  </r>
  <r>
    <s v="2000005364644278"/>
    <s v="28 de março de 2023 10:39 hs."/>
    <s v="Cancelada pelo comprador"/>
    <s v="Cancelou porque não podia esperar o produto."/>
    <s v="Não"/>
    <n v="0"/>
    <n v="168.89"/>
    <n v="1.59"/>
    <n v="-28.71"/>
    <s v=""/>
    <n v="-141.77000000000001"/>
    <n v="0"/>
    <s v=" "/>
    <x v="169"/>
    <s v="MLB2988363331"/>
    <s v="Bandeja Inferior Direito Com Pivô Tiida 2009 A 2014"/>
    <s v=" "/>
    <n v="168.89"/>
    <s v="Premium"/>
    <s v="Autorizado"/>
    <s v="jose carlos paiva"/>
    <s v="CPF 07838846803"/>
    <s v="Rua Araguainha 23, Guarulhos - CEP: 07183200, São Paulo"/>
    <s v=" "/>
    <s v="jose carlos paiva"/>
    <s v="07838846803"/>
    <s v=" "/>
    <s v="Guarulhos"/>
    <s v="São Paulo"/>
    <s v="07183200"/>
    <s v="Brasil"/>
    <s v="Mercado Envios Flex"/>
    <s v=" "/>
    <s v=" "/>
    <s v="TRUSTPARTSTRUSTPARTS"/>
    <s v="42150539067"/>
    <s v=" "/>
    <s v=" "/>
    <s v=" "/>
    <s v=" "/>
    <s v=" "/>
    <s v=" "/>
    <s v=" "/>
    <s v="Não"/>
    <s v=""/>
    <s v="Não"/>
  </r>
  <r>
    <s v="2000005364588542"/>
    <s v="28 de março de 2023 10:30 hs."/>
    <s v="Entregue"/>
    <s v="Chegou em 29 de março"/>
    <s v="Não"/>
    <n v="1"/>
    <n v="18.510000000000002"/>
    <n v="26.1"/>
    <n v="-8.65"/>
    <n v="-26.1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Evanio Villas Boas"/>
    <s v="02328334784"/>
    <s v="Rua dos Funcionários 1416 / Apto 201 - CEP 28990534 - Boqueirão, Saquarema, Rio de Janeiro"/>
    <s v="Saquarema"/>
    <s v="Rio de Janeiro"/>
    <s v="28990534"/>
    <s v="Brasil"/>
    <s v="Mercado Envios Full"/>
    <s v="28 de março | 16:09"/>
    <s v="29 de março | 12:33"/>
    <s v="Mercado Envios"/>
    <s v="MEL42150515239LMFFF01"/>
    <s v=" "/>
    <s v=" "/>
    <s v=" "/>
    <s v=" "/>
    <s v=" "/>
    <s v=" "/>
    <s v=" "/>
    <s v="Não"/>
    <s v=""/>
    <s v="Não"/>
  </r>
  <r>
    <s v="2000004320869297"/>
    <s v="28 de março de 2023 10:20 hs."/>
    <s v="Entregue"/>
    <s v="Chegou em 28 de março"/>
    <s v="Sim"/>
    <n v="2"/>
    <n v="39.979999999999997"/>
    <n v="10.73"/>
    <n v="-17.8"/>
    <n v="-10.73"/>
    <s v=""/>
    <n v="22.18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alexandre  schmitz"/>
    <s v="05430486914"/>
    <s v="Rua Pomerode 2475 / Alexandre Automoveis - CEP 89065301 - Salto do Norte, Blumenau, Santa Catarina"/>
    <s v="Blumenau"/>
    <s v="Santa Catarina"/>
    <s v="89065301"/>
    <s v="Brasil"/>
    <s v="Mercado Envios Full"/>
    <s v="28 de março | 12:50"/>
    <s v="28 de março | 19:00"/>
    <s v="Mercado Envios"/>
    <s v="MEL42150483975LMFFF01"/>
    <s v=" "/>
    <s v=" "/>
    <s v=" "/>
    <s v=" "/>
    <s v=" "/>
    <s v=" "/>
    <s v=" "/>
    <s v="Não"/>
    <s v=""/>
    <s v="Não"/>
  </r>
  <r>
    <s v="2000005364476110"/>
    <s v="28 de março de 2023 10:19 hs."/>
    <s v="Entregue"/>
    <s v="Chegou em 30 de março"/>
    <s v="Não"/>
    <n v="1"/>
    <n v="19.989999999999998"/>
    <n v="21"/>
    <n v="-8.9"/>
    <n v="-21"/>
    <s v=""/>
    <n v="11.09"/>
    <s v=" "/>
    <x v="170"/>
    <s v="MLB2772496411"/>
    <s v="Kit Reparo Trambulador Cambio Celta Com Liame 1994 A 2005"/>
    <s v=" "/>
    <n v="19.989999999999998"/>
    <s v="Premium"/>
    <s v="Não emitida"/>
    <s v="Dennys Cardoso"/>
    <s v="CPF 10094080704"/>
    <s v="Rua Pedro Druszcz 630 - Casa 02, Araucária - CEP: 83702080, Paraná"/>
    <s v=" "/>
    <s v="Dennys Cardoso"/>
    <s v="10094080704"/>
    <s v="Rua Pedro Druszcz 630 / Casa 02 - CEP 83702080 - Centro, Araucária, Paraná"/>
    <s v="Araucária"/>
    <s v="Paraná"/>
    <s v="83702080"/>
    <s v="Brasil"/>
    <s v="Correios e pontos de envio"/>
    <s v="28 de março | 22:18"/>
    <s v="30 de março | 19:17"/>
    <s v="Mercado Envios"/>
    <s v="MEL42150464067LMXDF01"/>
    <s v=" "/>
    <s v=" "/>
    <s v=" "/>
    <s v=" "/>
    <s v=" "/>
    <s v=" "/>
    <s v=" "/>
    <s v="Não"/>
    <s v=""/>
    <s v="Não"/>
  </r>
  <r>
    <s v="2000005364431772"/>
    <s v="28 de março de 2023 10:07 hs."/>
    <s v="A caminho"/>
    <s v="Chega entre os dias 6 e 12 de abril"/>
    <s v="Não"/>
    <n v="1"/>
    <n v="79"/>
    <n v="19.329999999999998"/>
    <n v="-13.43"/>
    <n v="-37.78"/>
    <s v=""/>
    <n v="47.12"/>
    <s v=" "/>
    <x v="171"/>
    <s v="MLB3218324097"/>
    <s v="Kit Pino Guia Pinça Freio Pajero Tr4 2003 Em Diante"/>
    <s v=" "/>
    <n v="79"/>
    <s v="Premium"/>
    <s v="Não emitida"/>
    <s v="west gomes"/>
    <s v="CPF 57111839404"/>
    <s v="coronel jose de alencar 17 - escritorio, São José do Belmonte - CEP: 56950000, Pernambuco"/>
    <s v=" "/>
    <s v="west gomes"/>
    <s v="57111839404"/>
    <s v="coronel jose de alencar 17 / escritorio  Referencia: escritorio belmonte contabilidade, proximo a camara de vereadores - CEP 56950000 - centro, São José do Belmonte, Pernambuco"/>
    <s v="São José do Belmonte"/>
    <s v="Pernambuco"/>
    <s v="56950000"/>
    <s v="Brasil"/>
    <s v="Correios e pontos de envio"/>
    <s v="29 de março | 02:21"/>
    <s v=" "/>
    <s v="Loggi"/>
    <s v="ML42150452939135551"/>
    <s v="https://www.loggi.com/rastreador/3762947aef/ML42150452939135551"/>
    <s v=" "/>
    <s v=" "/>
    <s v=" "/>
    <s v=" "/>
    <s v=" "/>
    <s v=" "/>
    <s v="Não"/>
    <s v=""/>
    <s v="Não"/>
  </r>
  <r>
    <s v="2000005364431094"/>
    <s v="28 de março de 2023 10:05 hs."/>
    <s v="Entregue"/>
    <s v="Chegou em 29 de março"/>
    <s v="Não"/>
    <n v="1"/>
    <n v="61.37"/>
    <n v="11.7"/>
    <n v="-15.93"/>
    <n v="-11.7"/>
    <s v=""/>
    <n v="45.44"/>
    <s v=" "/>
    <x v="89"/>
    <s v="MLB2087319219"/>
    <s v="Par Bieleta Dianteira New Fiesta 2010 Em Diante"/>
    <s v=" "/>
    <n v="61.37"/>
    <s v="Premium"/>
    <s v="Autorizado"/>
    <s v=" "/>
    <s v=" "/>
    <s v=" "/>
    <s v=" "/>
    <s v="Cleber Vieira"/>
    <s v="27079385806"/>
    <s v="R TREZE DE MAIO 891 / CEP 18270210 - Tatuí, São Paulo"/>
    <s v="Tatuí"/>
    <s v="São Paulo"/>
    <s v="18270210"/>
    <s v="Brasil"/>
    <s v="Mercado Envios Full"/>
    <s v="29 de março | 00:43"/>
    <s v="29 de março | 19:22"/>
    <s v="Mercado Envios"/>
    <s v="MEL42150459846LMFFF01"/>
    <s v="https://myaccount.mercadolivre.com.br/shipments/42150459846/detail"/>
    <s v=" "/>
    <s v=" "/>
    <s v=" "/>
    <s v=" "/>
    <s v=" "/>
    <s v=" "/>
    <s v="Não"/>
    <s v=""/>
    <s v="Não"/>
  </r>
  <r>
    <s v="2000005364432100"/>
    <s v="28 de março de 2023 10:03 hs."/>
    <s v="Entregue"/>
    <s v="Chegou em 31 de março"/>
    <s v="Não"/>
    <n v="1"/>
    <n v="189.99"/>
    <s v=""/>
    <n v="-32.299999999999997"/>
    <n v="-20.45"/>
    <s v=""/>
    <n v="137.24"/>
    <s v="Sim"/>
    <x v="0"/>
    <s v="MLB1802897517"/>
    <s v="Cabo De Cambio Corsa Classic 2005/2014"/>
    <s v=" "/>
    <n v="189.99"/>
    <s v="Premium"/>
    <s v="Autorizado"/>
    <s v=" "/>
    <s v=" "/>
    <s v=" "/>
    <s v=" "/>
    <s v="Vagner Camargo"/>
    <s v="39606856100"/>
    <s v="av. Tancredo neves 4390 / CEP 78280000 - centro, Mirassol D'Oeste, Mato Grosso"/>
    <s v="Mirassol D'Oeste"/>
    <s v="Mato Grosso"/>
    <s v="78280000"/>
    <s v="Brasil"/>
    <s v="Mercado Envios Full"/>
    <s v="28 de março | 15:10"/>
    <s v="31 de março | 10:47"/>
    <s v="Mercado Envios"/>
    <s v="MEL42150446347LMFFF01"/>
    <s v=" "/>
    <s v=" "/>
    <s v=" "/>
    <s v=" "/>
    <s v=" "/>
    <s v=" "/>
    <s v=" "/>
    <s v="Não"/>
    <s v=""/>
    <s v="Não"/>
  </r>
  <r>
    <s v="2000005364395016"/>
    <s v="28 de março de 2023 09:58 hs."/>
    <s v="Entregue"/>
    <s v="Chegou em 28 de março"/>
    <s v="Não"/>
    <n v="1"/>
    <n v="81.7"/>
    <n v="1.59"/>
    <n v="-13.89"/>
    <s v=""/>
    <s v=""/>
    <n v="69.400000000000006"/>
    <s v=" "/>
    <x v="172"/>
    <s v="MLB3040590304"/>
    <s v="Cabo De Capô Com Alavanca Opala 1984 Em Diante"/>
    <s v=" "/>
    <n v="81.7"/>
    <s v="Premium"/>
    <s v="Autorizado"/>
    <s v="Rogerio Tadeu Rascio"/>
    <s v="CPF 05482010805"/>
    <s v="Avenida Sport Club Corinthians Paulista 303, Osasco - CEP: 06132380, São Paulo"/>
    <s v=" "/>
    <s v="Rogerio Tadeu Rascio"/>
    <s v="05482010805"/>
    <s v="Avenida Sport Club Corinthians Paulista 303 / CEP 06132380 - Bussocaba, Osasco, São Paulo"/>
    <s v="Osasco"/>
    <s v="São Paulo"/>
    <s v="06132380"/>
    <s v="Brasil"/>
    <s v="Mercado Envios Flex"/>
    <s v="28 de março | 15:38"/>
    <s v="28 de março | 19:17"/>
    <s v="ALBERTO MAXIMO GASTARDELI"/>
    <s v="42150433355"/>
    <s v=" "/>
    <s v=" "/>
    <s v=" "/>
    <s v=" "/>
    <s v=" "/>
    <s v=" "/>
    <s v=" "/>
    <s v="Não"/>
    <s v=""/>
    <s v="Não"/>
  </r>
  <r>
    <s v="2000005364335478"/>
    <s v="28 de março de 2023 09:49 hs."/>
    <s v="Entregue"/>
    <s v="Chegou em 1 de abril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RAIMUNDO NONATO ALVES MUNIZ"/>
    <s v="74972995300"/>
    <s v="Posto de táxi do terminal rodoviário SN / Br 316 rodoviária de Bacabal - CEP 65700000 - Centro, Bacabal, Maranhão"/>
    <s v="Bacabal"/>
    <s v="Maranhão"/>
    <s v="65700000"/>
    <s v="Brasil"/>
    <s v="Mercado Envios Full"/>
    <s v="29 de março | 01:34"/>
    <s v="1 de abril | 10:22"/>
    <s v="Mercado Envios"/>
    <s v="MEL42150407669LMFFF01"/>
    <s v=" "/>
    <s v=" "/>
    <s v=" "/>
    <s v=" "/>
    <s v=" "/>
    <s v=" "/>
    <s v=" "/>
    <s v="Não"/>
    <s v=""/>
    <s v="Não"/>
  </r>
  <r>
    <s v="2000005364334808"/>
    <s v="28 de março de 2023 09:46 hs."/>
    <s v="Entregue"/>
    <s v="Chegou em 29 de março"/>
    <s v="Não"/>
    <n v="1"/>
    <n v="42.69"/>
    <n v="6.93"/>
    <n v="-12.76"/>
    <n v="-6.93"/>
    <s v=""/>
    <n v="29.93"/>
    <s v=" "/>
    <x v="21"/>
    <s v="MLB2065493216"/>
    <s v="Kit Reparo Bucha Alavanca Câmbio Varão Celta Corsa Vectra"/>
    <s v=" "/>
    <n v="42.69"/>
    <s v="Premium"/>
    <s v="Autorizado"/>
    <s v=" "/>
    <s v=" "/>
    <s v=" "/>
    <s v=" "/>
    <s v="Adriano Cordeiro de Alcantara Alcantara"/>
    <s v="67795447520"/>
    <s v="Rodovia BA-099 - Estrada do Côco 8.5 / CD vivendas do joane Referencia: Em frente ao condomínio moradas do litoral - CEP 42825903 - Catu de Abrantes (Abrantes), Camaçari, Bahia"/>
    <s v="Camaçari"/>
    <s v="Bahia"/>
    <s v="42825903"/>
    <s v="Brasil"/>
    <s v="Mercado Envios Full"/>
    <s v="28 de março | 23:21"/>
    <s v="29 de março | 16:28"/>
    <s v="Mercado Envios"/>
    <s v="MEL42150405231LMFFF01"/>
    <s v=" "/>
    <s v=" "/>
    <s v=" "/>
    <s v=" "/>
    <s v=" "/>
    <s v=" "/>
    <s v=" "/>
    <s v="Não"/>
    <s v=""/>
    <s v="Não"/>
  </r>
  <r>
    <s v="2000005364201954"/>
    <s v="28 de março de 2023 09:20 hs."/>
    <s v="Entregue"/>
    <s v="Chegou em 30 de março"/>
    <s v="Não"/>
    <n v="1"/>
    <n v="54.87"/>
    <n v="24.9"/>
    <n v="-12.08"/>
    <n v="-24.9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AURICIO F FREITAS"/>
    <s v="08230165955"/>
    <s v="Rua José Lopes da Silva 99 / Loteamento Furlan Referencia: Casa marrom de madeira no fundo do terreno. - CEP 89683000 - Jardin, Ponte Serrada, Santa Catarina"/>
    <s v="Ponte Serrada"/>
    <s v="Santa Catarina"/>
    <s v="89683000"/>
    <s v="Brasil"/>
    <s v="Mercado Envios Full"/>
    <s v="28 de março | 22:56"/>
    <s v="30 de março | 11:02"/>
    <s v="Mercado Envios"/>
    <s v="MEL42150349421LMFFF01"/>
    <s v=" "/>
    <s v=" "/>
    <s v=" "/>
    <s v=" "/>
    <s v=" "/>
    <s v=" "/>
    <s v=" "/>
    <s v="Não"/>
    <s v=""/>
    <s v="Não"/>
  </r>
  <r>
    <s v="2000004320716023"/>
    <s v="28 de março de 2023 09:10 hs."/>
    <s v="Entregue"/>
    <s v="Chegou em 29 de março"/>
    <s v="Sim"/>
    <n v="1"/>
    <n v="60.45"/>
    <s v=""/>
    <n v="-15.78"/>
    <s v="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Fernando Souza"/>
    <s v="11271180642"/>
    <s v="AVENIDA MONSENHOR MANCINI 1001 / CEP 37950000 - São Sebastião do Paraíso, Minas Gerais"/>
    <s v="São Sebastião do Paraíso"/>
    <s v="Minas Gerais"/>
    <s v="37950000"/>
    <s v="Brasil"/>
    <s v="Mercado Envios Full"/>
    <s v="28 de março | 23:02"/>
    <s v="29 de março | 17:41"/>
    <s v="Mercado Envios"/>
    <s v="MEL42150328079LMFFF01"/>
    <s v="https://myaccount.mercadolivre.com.br/shipments/42150328079/detail"/>
    <s v=" "/>
    <s v=" "/>
    <s v=" "/>
    <s v=" "/>
    <s v=" "/>
    <s v=" "/>
    <s v="Não"/>
    <s v=""/>
    <s v="Não"/>
  </r>
  <r>
    <s v="2000004320716025"/>
    <s v="28 de março de 2023 09:10 hs."/>
    <s v="Entregue"/>
    <s v="Chegou em 31 de março"/>
    <s v="Sim"/>
    <n v="1"/>
    <n v="55.79"/>
    <s v=""/>
    <n v="-14.98"/>
    <s v=""/>
    <s v=""/>
    <n v="40.81"/>
    <s v="Sim"/>
    <x v="144"/>
    <s v="MLB2092967167"/>
    <s v="Par Bieleta Dianteira Vw Spacefox E Spacecross Todas Versões"/>
    <s v=" "/>
    <n v="55.79"/>
    <s v="Premium"/>
    <s v="Autorizado"/>
    <s v=" "/>
    <s v=" "/>
    <s v=" "/>
    <s v=" "/>
    <s v="Fernando Souza"/>
    <s v="11271180642"/>
    <s v="AVENIDA MONSENHOR MANCINI 1001 / CEP 37950000 - São Sebastião do Paraíso, Minas Gerais"/>
    <s v="São Sebastião do Paraíso"/>
    <s v="Minas Gerais"/>
    <s v="37950000"/>
    <s v="Brasil"/>
    <s v="Mercado Envios Full"/>
    <s v="28 de março | 14:45"/>
    <s v="31 de março | 16:18"/>
    <s v="Mercado Envios"/>
    <s v="MEL42150327175LMFFF01"/>
    <s v="https://myaccount.mercadolivre.com.br/shipments/42150327175/detail"/>
    <s v=" "/>
    <s v=" "/>
    <s v=" "/>
    <s v=" "/>
    <s v=" "/>
    <s v=" "/>
    <s v="Não"/>
    <s v=""/>
    <s v="Não"/>
  </r>
  <r>
    <s v="2000005364114140"/>
    <s v="28 de março de 2023 08:57 hs."/>
    <s v="Entregue"/>
    <s v="Chegou em 30 de março"/>
    <s v="Não"/>
    <n v="1"/>
    <n v="60.22"/>
    <n v="25.65"/>
    <n v="-12.73"/>
    <n v="-25.65"/>
    <s v=""/>
    <n v="47.49"/>
    <s v=" "/>
    <x v="92"/>
    <s v="MLB3111700887"/>
    <s v="Kit Reparo Trambulador Logan 2007 À 2019"/>
    <s v=" "/>
    <n v="60.22"/>
    <s v="Clássico"/>
    <s v="Não emitida"/>
    <s v="EDSON GONÇALVES"/>
    <s v="CPF 00988239736"/>
    <s v="rua amilcar cabral 6 - q 16 st africa cidade continental serra es, Serra - CEP: 29163483, Espírito Santo"/>
    <s v=" "/>
    <s v="EDSON GONÇALVES"/>
    <s v="00988239736"/>
    <s v="Rua Amilcar Cabral 6 / Q 16 St Africa Cidade Continental Serra Es - CEP 29163483 - Cidade Continental, Serra, Espírito Santo"/>
    <s v="Serra"/>
    <s v="Espírito Santo"/>
    <s v="29163483"/>
    <s v="Brasil"/>
    <s v="Correios e pontos de envio"/>
    <s v="29 de março | 02:50"/>
    <s v="30 de março | 13:55"/>
    <s v="Mercado Envios"/>
    <s v="MEL42150304043LMXDF01"/>
    <s v=" "/>
    <s v=" "/>
    <s v=" "/>
    <s v=" "/>
    <s v=" "/>
    <s v=" "/>
    <s v=" "/>
    <s v="Não"/>
    <s v=""/>
    <s v="Não"/>
  </r>
  <r>
    <s v="2000004320670545"/>
    <s v="28 de março de 2023 08:43 hs."/>
    <s v="Entregue"/>
    <s v="Chegou em 29 de março"/>
    <s v="Sim"/>
    <n v="1"/>
    <n v="24.09"/>
    <n v="13.5"/>
    <n v="-9.6"/>
    <n v="-13.5"/>
    <s v=""/>
    <n v="14.49"/>
    <s v=" "/>
    <x v="85"/>
    <s v="MLB2069199981"/>
    <s v="Reparo Alavanca Cambio Corsa Classic Celta 2005/2014"/>
    <s v=" "/>
    <n v="24.09"/>
    <s v="Premium"/>
    <s v="Autorizado"/>
    <s v=" "/>
    <s v=" "/>
    <s v=" "/>
    <s v=" "/>
    <s v="Laudinei Renan Da Silva"/>
    <s v="22989348867"/>
    <s v="Rua Benedito Vieira da Cruz 110 / CEP 12630000 - Chacara do moinho, Cachoeira Paulista, São Paulo"/>
    <s v="Cachoeira Paulista"/>
    <s v="São Paulo"/>
    <s v="12630000"/>
    <s v="Brasil"/>
    <s v="Mercado Envios Full"/>
    <s v="29 de março | 00:02"/>
    <s v="29 de março | 12:47"/>
    <s v="Mercado Envios"/>
    <s v="MEL42150286914LMFFF01"/>
    <s v=" "/>
    <s v=" "/>
    <s v=" "/>
    <s v=" "/>
    <s v=" "/>
    <s v=" "/>
    <s v=" "/>
    <s v="Não"/>
    <s v=""/>
    <s v="Não"/>
  </r>
  <r>
    <s v="2000005364031616"/>
    <s v="28 de março de 2023 08:42 hs."/>
    <s v="Entregue"/>
    <s v="Chegou em 30 de março"/>
    <s v="Não"/>
    <n v="1"/>
    <n v="80.900000000000006"/>
    <s v=""/>
    <n v="-13.75"/>
    <n v="-20.45"/>
    <s v=""/>
    <n v="46.7"/>
    <s v="Sim"/>
    <x v="16"/>
    <s v="MLB2015330278"/>
    <s v="2 Kit's De Rolamento Roda Traseira Gol G1 G2 G3 G4 G5 Novo"/>
    <s v=" "/>
    <n v="80.900000000000006"/>
    <s v="Premium"/>
    <s v="Autorizado"/>
    <s v=" "/>
    <s v=" "/>
    <s v=" "/>
    <s v=" "/>
    <s v="solange souza"/>
    <s v="01993329757"/>
    <s v="Avenida Barcelona 40 / Casa - CEP 29216540 - Praia do Morro, Guarapari, Espírito Santo"/>
    <s v="Guarapari"/>
    <s v="Espírito Santo"/>
    <s v="29216540"/>
    <s v="Brasil"/>
    <s v="Mercado Envios Full"/>
    <s v="29 de março | 03:24"/>
    <s v="30 de março | 15:05"/>
    <s v="Mercado Envios"/>
    <s v="MEL42150273729LMFFF01"/>
    <s v=" "/>
    <s v=" "/>
    <s v=" "/>
    <s v=" "/>
    <s v=" "/>
    <s v=" "/>
    <s v=" "/>
    <s v="Não"/>
    <s v=""/>
    <s v="Não"/>
  </r>
  <r>
    <s v="2000005364009178"/>
    <s v="28 de março de 2023 08:35 hs."/>
    <s v="Entregue"/>
    <s v="Chegou em 28 de março"/>
    <s v="Não"/>
    <n v="1"/>
    <n v="42.69"/>
    <n v="8.75"/>
    <n v="-12.76"/>
    <n v="-8.75"/>
    <s v=""/>
    <n v="29.93"/>
    <s v=" "/>
    <x v="21"/>
    <s v="MLB2065545134"/>
    <s v="Kit Reparo Bucha Alavanca Câmbio Varão Corsa"/>
    <s v=" "/>
    <n v="42.69"/>
    <s v="Premium"/>
    <s v="Autorizado"/>
    <s v=" "/>
    <s v=" "/>
    <s v=" "/>
    <s v=" "/>
    <s v="Henrique Passeri"/>
    <s v="22206394871"/>
    <s v="Rua Cabo Antônio Pinton 231 / prédio Referencia: deixar na portaria - CEP 02186000 - Parque Novo Mundo, São Paulo, São Paulo"/>
    <s v="São Paulo"/>
    <s v="São Paulo"/>
    <s v="02186000"/>
    <s v="Brasil"/>
    <s v="Mercado Envios Full"/>
    <s v="28 de março | 12:06"/>
    <s v="28 de março | 17:41"/>
    <s v="Mercado Envios"/>
    <s v="MEL42150263899LMFFF01"/>
    <s v=" "/>
    <s v=" "/>
    <s v=" "/>
    <s v=" "/>
    <s v=" "/>
    <s v=" "/>
    <s v=" "/>
    <s v="Não"/>
    <s v=""/>
    <s v="Não"/>
  </r>
  <r>
    <s v="2000004320627759"/>
    <s v="28 de março de 2023 08:08 hs."/>
    <s v="Reclamação aberta a resolver"/>
    <s v="Deixará de afetar sua reputação se você resolvê-la dentro do prazo. Você tem até terça-feira, 4 de abril."/>
    <s v="Sim"/>
    <n v="1"/>
    <n v="96.35"/>
    <s v=""/>
    <n v="-16.38"/>
    <n v="-20.45"/>
    <s v=""/>
    <n v="59.52"/>
    <s v=" "/>
    <x v="173"/>
    <s v="MLB2800462273"/>
    <s v="Par Bieleta Dianteira Ld E Le Sorento 2009 A 2013"/>
    <s v=" "/>
    <n v="96.35"/>
    <s v="Premium"/>
    <s v="Não emitida"/>
    <s v="ROSEMEIRE TORRES BRANCALLIÃO"/>
    <s v="CPF 14904305809"/>
    <s v="Rua Campo da Aclamação 175 - Parque Taipas, São Paulo - CEP: 02987070, São Paulo"/>
    <s v=" "/>
    <s v="ROSEMEIRE TORRES BRANCALLIÃO"/>
    <s v="14904305809"/>
    <s v="Rua Sombreiro 13 / Chácara Referencia: Bairro De Chácaras, solicitar o mapinha ou localização pra facilitar  e entregar na casa. Entregadores folgados  nem vir. - CEP 13240000 - Machadinho, Jarinu, São Paulo"/>
    <s v="Jarinu"/>
    <s v="São Paulo"/>
    <s v="13240000"/>
    <s v="Brasil"/>
    <s v="Correios e pontos de envio"/>
    <s v="29 de março | 01:05"/>
    <s v="29 de março | 10:52"/>
    <s v="Mercado Envios"/>
    <s v="MEL42150224181LMXDF01"/>
    <s v=" "/>
    <s v=" "/>
    <s v=" "/>
    <s v=" "/>
    <s v=" "/>
    <s v=" "/>
    <s v=" "/>
    <s v="Sim"/>
    <s v=""/>
    <s v="Não"/>
  </r>
  <r>
    <s v="2000004320558681"/>
    <s v="28 de março de 2023 06:57 hs."/>
    <s v="Entregue"/>
    <s v="Chegou em 29 de março"/>
    <s v="Sim"/>
    <n v="1"/>
    <n v="45.9"/>
    <s v=""/>
    <n v="-13.3"/>
    <s v="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Elizabete Lima"/>
    <s v="41434325873"/>
    <s v="Rua Aquarela 60 / Jardim Alzira Franco - CEP 09272509 - Tamanduateí 8, Santo André, São Paulo"/>
    <s v="Santo André"/>
    <s v="São Paulo"/>
    <s v="09272509"/>
    <s v="Brasil"/>
    <s v="Mercado Envios Full"/>
    <s v="28 de março | 23:03"/>
    <s v="29 de março | 10:52"/>
    <s v="Mercado Envios"/>
    <s v="MEL42150159459LMFFF01"/>
    <s v=" "/>
    <s v=" "/>
    <s v=" "/>
    <s v=" "/>
    <s v=" "/>
    <s v=" "/>
    <s v=" "/>
    <s v="Não"/>
    <s v=""/>
    <s v="Não"/>
  </r>
  <r>
    <s v="2000005363769442"/>
    <s v="28 de março de 2023 06:53 hs."/>
    <s v="Entregue"/>
    <s v="Chegou em 30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Renato Costa"/>
    <s v="03839930324"/>
    <s v="Rua Nossa Senhora da Humildade 3136 / Vila Irmã Dulce - por trás da escola Dom Helder Cãmara Referencia: por trás da escola Dom Helder Cãmara - CEP 64040540 - Angelim, Teresina, Piauí"/>
    <s v="Teresina"/>
    <s v="Piauí"/>
    <s v="64040540"/>
    <s v="Brasil"/>
    <s v="Mercado Envios Full"/>
    <s v="29 de março | 01:53"/>
    <s v="30 de março | 13:39"/>
    <s v="Mercado Envios"/>
    <s v="MEL42150164860LMFFF01"/>
    <s v=" "/>
    <s v=" "/>
    <s v=" "/>
    <s v=" "/>
    <s v=" "/>
    <s v=" "/>
    <s v=" "/>
    <s v="Não"/>
    <s v=""/>
    <s v="Não"/>
  </r>
  <r>
    <s v="2000005363749248"/>
    <s v="28 de março de 2023 06:32 hs."/>
    <s v="Entregue"/>
    <s v="Chegou em 29 de março"/>
    <s v="Não"/>
    <n v="1"/>
    <n v="54.87"/>
    <n v="19.920000000000002"/>
    <n v="-12.08"/>
    <n v="-19.920000000000002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hakomo Bassani"/>
    <s v="39711970864"/>
    <s v="Rua Floriano Peixoto 153 / Pra baixo rio grand Referencia: Rua Floriano Peixoto 153 Andradina sp 16900058 - CEP 16900058 - Jardim Alvorada, Andradina, São Paulo"/>
    <s v="Andradina"/>
    <s v="São Paulo"/>
    <s v="16900058"/>
    <s v="Brasil"/>
    <s v="Mercado Envios Full"/>
    <s v="28 de março | 19:34"/>
    <s v="29 de março | 16:11"/>
    <s v="Mercado Envios"/>
    <s v="MEL42150155444LMFFF01"/>
    <s v=" "/>
    <s v=" "/>
    <s v=" "/>
    <s v=" "/>
    <s v=" "/>
    <s v=" "/>
    <s v=" "/>
    <s v="Não"/>
    <s v=""/>
    <s v="Não"/>
  </r>
  <r>
    <s v="2000005363750456"/>
    <s v="28 de março de 2023 06:27 hs."/>
    <s v="Entregue"/>
    <s v="Chegou em 31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alexsandro Jesus dos santos"/>
    <s v="04319212533"/>
    <s v="Avenida avenida Maria José da silva 251 / casa Referencia: borracharia primavera - CEP 48790000 - matadouro velho, Tucano, Bahia"/>
    <s v="Tucano"/>
    <s v="Bahia"/>
    <s v="48790000"/>
    <s v="Brasil"/>
    <s v="Mercado Envios Full"/>
    <s v="28 de março | 16:27"/>
    <s v="31 de março | 10:32"/>
    <s v="Mercado Envios"/>
    <s v="MEL42150142663LMFFF01"/>
    <s v=" "/>
    <s v=" "/>
    <s v=" "/>
    <s v=" "/>
    <s v=" "/>
    <s v=" "/>
    <s v=" "/>
    <s v="Não"/>
    <s v=""/>
    <s v="Não"/>
  </r>
  <r>
    <s v="2000005360924644"/>
    <s v="28 de março de 2023 04:37 hs."/>
    <s v="Entregue"/>
    <s v="Chegou em 29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deocleciano soaris santana Soaris santana"/>
    <s v="34960139587"/>
    <s v="Alvaro C Da Silva 210 / casa Referencia: Rua Álvaro Cavaleiro De Silva 210 Jaçanã 1 Paulode Faria Sp telefoni  017996489745 - CEP 15490000 - Jacana1, Paulo de Faria, São Paulo"/>
    <s v="Paulo de Faria"/>
    <s v="São Paulo"/>
    <s v="15490000"/>
    <s v="Brasil"/>
    <s v="Mercado Envios Full"/>
    <s v="28 de março | 19:25"/>
    <s v="29 de março | 12:50"/>
    <s v="Mercado Envios"/>
    <s v="MEL42148973369LMFFF01"/>
    <s v=" "/>
    <s v=" "/>
    <s v=" "/>
    <s v=" "/>
    <s v=" "/>
    <s v=" "/>
    <s v=" "/>
    <s v="Não"/>
    <s v=""/>
    <s v="Não"/>
  </r>
  <r>
    <s v="2000005360284510"/>
    <s v="28 de março de 2023 04:34 hs."/>
    <s v="Entregue"/>
    <s v="Chegou em 1 de abril"/>
    <s v="Não"/>
    <n v="1"/>
    <n v="19.989999999999998"/>
    <n v="30.2"/>
    <n v="-8.9"/>
    <n v="-30.2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joao mariotto"/>
    <s v="03947711255"/>
    <s v="Avenida Professor João Gomes Monteiro Sobrinho 898 / Loja De Carro: Carros Mt Multimarcas - CEP 78008800 - Lixeira, Cuiabá, Mato Grosso"/>
    <s v="Cuiabá"/>
    <s v="Mato Grosso"/>
    <s v="78008800"/>
    <s v="Brasil"/>
    <s v="Mercado Envios Full"/>
    <s v="29 de março | 16:18"/>
    <s v="1 de abril | 10:49"/>
    <s v="Mercado Envios"/>
    <s v="MEL42148707166LMFFF01"/>
    <s v=" "/>
    <s v=" "/>
    <s v=" "/>
    <s v=" "/>
    <s v=" "/>
    <s v=" "/>
    <s v=" "/>
    <s v="Não"/>
    <s v=""/>
    <s v="Não"/>
  </r>
  <r>
    <s v="2000005358651332"/>
    <s v="28 de março de 2023 04:33 hs."/>
    <s v="Entregue"/>
    <s v="Chegou em 29 de março"/>
    <s v="Não"/>
    <n v="1"/>
    <n v="59.99"/>
    <n v="16.8"/>
    <n v="-15.7"/>
    <n v="-16.8"/>
    <s v=""/>
    <n v="44.29"/>
    <s v="Sim"/>
    <x v="144"/>
    <s v="MLB2093026188"/>
    <s v="Par Bieleta Dianteira Vw Up 2014 2015 2016"/>
    <s v=" "/>
    <n v="59.99"/>
    <s v="Premium"/>
    <s v="Não emitida"/>
    <s v="José Raimundo de sousa Raimundo"/>
    <s v="CPF 44283792187"/>
    <s v="Rua joaquim tomas aquino 193 - bl 05 ap 04, Pedro Leopoldo - CEP: 33600000, Minas Gerais"/>
    <s v=" "/>
    <s v="José Raimundo de sousa Raimundo"/>
    <s v="44283792187"/>
    <s v="Rua Vereador Magno Claret Vieira 930 / loja 01 Referencia: autoescola fenix - CEP 33252380 - Distrito Lagoa Santo Antônio, Pedro Leopoldo, Minas Gerais"/>
    <s v="Pedro Leopoldo"/>
    <s v="Minas Gerais"/>
    <s v="33252380"/>
    <s v="Brasil"/>
    <s v="Correios e pontos de envio"/>
    <s v="29 de março | 00:03"/>
    <s v="29 de março | 17:00"/>
    <s v="Mercado Envios"/>
    <s v="MEL42147998467LMXDF01"/>
    <s v=" "/>
    <s v=" "/>
    <s v=" "/>
    <s v=" "/>
    <s v=" "/>
    <s v=" "/>
    <s v=" "/>
    <s v="Não"/>
    <s v=""/>
    <s v="Não"/>
  </r>
  <r>
    <s v="2000005350343740"/>
    <s v="28 de março de 2023 04:32 hs."/>
    <s v="Entregue"/>
    <s v="Chegou em 30 de março"/>
    <s v="Não"/>
    <n v="1"/>
    <n v="33.700000000000003"/>
    <n v="9.9"/>
    <n v="-11.23"/>
    <n v="-9.9"/>
    <s v=""/>
    <n v="22.47"/>
    <s v="Sim"/>
    <x v="77"/>
    <s v="MLB3036596367"/>
    <s v="Cabo De Capô Com Alavanca Versailles 1991 A 1996"/>
    <s v=" "/>
    <n v="33.700000000000003"/>
    <s v="Premium"/>
    <s v="Não emitida"/>
    <s v="Waldir de Almeida Tonetto"/>
    <s v="CPF 53508386872"/>
    <s v="av. costa e silva 224 - 5 andar ap 504, boqueirão -praia grande - CEP: 11700005, São Paulo"/>
    <s v=" "/>
    <s v="Waldir de Almeida Tonetto"/>
    <s v="53508386872"/>
    <s v="Avenida Presidente Costa e Silva 224 / 5 andar ap 504 - CEP 11700005 - Boqueirão, Praia Grande, São Paulo"/>
    <s v="Praia Grande"/>
    <s v="São Paulo"/>
    <s v="11700005"/>
    <s v="Brasil"/>
    <s v="Correios e pontos de envio"/>
    <s v="30 de março | 02:03"/>
    <s v="30 de março | 11:34"/>
    <s v="Mercado Envios"/>
    <s v="MEL42144534378LMXDF01"/>
    <s v=" "/>
    <s v=" "/>
    <s v=" "/>
    <s v=" "/>
    <s v=" "/>
    <s v=" "/>
    <s v=" "/>
    <s v="Não"/>
    <s v=""/>
    <s v="Não"/>
  </r>
  <r>
    <s v="2000005363475694"/>
    <s v="28 de março de 2023 02:24 hs."/>
    <s v="Entregue"/>
    <s v="Chegou em 30 de março"/>
    <s v="Não"/>
    <n v="2"/>
    <n v="114.76"/>
    <n v="8.92"/>
    <n v="-30.5"/>
    <n v="-8.92"/>
    <s v=""/>
    <n v="84.26"/>
    <s v="Sim"/>
    <x v="33"/>
    <s v="MLB2204118527"/>
    <s v="Reparo Pino Guia Pinça De Freio Dianteiro Nissan Versa"/>
    <s v=" "/>
    <n v="57.38"/>
    <s v="Premium"/>
    <s v="Não emitida"/>
    <s v="Regis Augusto da Silva Abreu"/>
    <s v="CPF 09781189606"/>
    <s v="Rua Professora Maria Alves Castilho bairro santa monica 1533, Uberlândia - CEP: 38408260, Minas Gerais"/>
    <s v=" "/>
    <s v="Regis Augusto da Silva Abreu"/>
    <s v="09781189606"/>
    <s v="Rua Professora Maria Alves Castilho 1543 / CEP 38408260 - Santa Mônica, Uberlândia, Minas Gerais"/>
    <s v="Uberlândia"/>
    <s v="Minas Gerais"/>
    <s v="38408260"/>
    <s v="Brasil"/>
    <s v="Correios e pontos de envio"/>
    <s v="29 de março | 00:20"/>
    <s v="30 de março | 09:26"/>
    <s v="Mercado Envios"/>
    <s v="MEL42150054072LMXDF01"/>
    <s v=" "/>
    <s v=" "/>
    <s v=" "/>
    <s v=" "/>
    <s v=" "/>
    <s v=" "/>
    <s v=" "/>
    <s v="Não"/>
    <s v=""/>
    <s v="Não"/>
  </r>
  <r>
    <s v="2000005363311602"/>
    <s v="28 de março de 2023 01:06 hs."/>
    <s v="Entregue"/>
    <s v="Chegou em 29 de março"/>
    <s v="Não"/>
    <n v="1"/>
    <n v="60.45"/>
    <n v="16"/>
    <n v="-15.78"/>
    <n v="-16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Sanjiro Hinata"/>
    <s v="02926118970"/>
    <s v="AVENIDA RUI BARBOSA 5285 / CEP 83065260 - São José dos Pinhais, Paraná"/>
    <s v="São José dos Pinhais"/>
    <s v="Paraná"/>
    <s v="83065260"/>
    <s v="Brasil"/>
    <s v="Mercado Envios Full"/>
    <s v="28 de março | 17:29"/>
    <s v="29 de março | 17:43"/>
    <s v="Mercado Envios"/>
    <s v="MEL42149988974LMFFF01"/>
    <s v="https://myaccount.mercadolivre.com.br/shipments/42149988974/detail"/>
    <s v=" "/>
    <s v=" "/>
    <s v=" "/>
    <s v=" "/>
    <s v=" "/>
    <s v=" "/>
    <s v="Não"/>
    <s v=""/>
    <s v="Não"/>
  </r>
  <r>
    <s v="2000005363223380"/>
    <s v="28 de março de 2023 00:39 hs."/>
    <s v="Entregue"/>
    <s v="Chegou em 30 de março"/>
    <s v="Não"/>
    <n v="1"/>
    <n v="45.15"/>
    <n v="18.27"/>
    <n v="-13.18"/>
    <n v="-18.27"/>
    <s v=""/>
    <n v="31.97"/>
    <s v=" "/>
    <x v="23"/>
    <s v="MLB2223301859"/>
    <s v="Suporte Superior Radiador Celta 2004 Lado Direito"/>
    <s v=" "/>
    <n v="45.15"/>
    <s v="Premium"/>
    <s v="Não emitida"/>
    <s v="Jonatas Andrade"/>
    <s v="CPF 14562552662"/>
    <s v="Rua São Sebastião 5 - Centro, Joanésia - CEP: 35194000, Minas Gerais"/>
    <s v=" "/>
    <s v="Jonatas Andrade"/>
    <s v="14562552662"/>
    <s v="Rua Francisco Pereira Duarte 99 / Referencia: Oficina Irmãos AndradeBar da Dona Maria do Arnaldo - CEP 35116000 - Sobrado, Mesquita, Minas Gerais"/>
    <s v="Mesquita"/>
    <s v="Minas Gerais"/>
    <s v="35116000"/>
    <s v="Brasil"/>
    <s v="Correios e pontos de envio"/>
    <s v="29 de março | 00:55"/>
    <s v="30 de março | 11:35"/>
    <s v="Mercado Envios"/>
    <s v="MEL42149956056LMXDF01"/>
    <s v=" "/>
    <s v=" "/>
    <s v=" "/>
    <s v=" "/>
    <s v=" "/>
    <s v=" "/>
    <s v=" "/>
    <s v="Não"/>
    <s v=""/>
    <s v="Não"/>
  </r>
  <r>
    <s v="2000005363069548"/>
    <s v="27 de março de 2023 23:53 hs."/>
    <s v="Entregue"/>
    <s v="Chegou em 29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eric valentim"/>
    <s v="35996770857"/>
    <s v="Rua Machado de Assis 14 / quadra 14 apto 502 Referencia: Edificio machado de assis - CEP 17012140 - Jardim Nasralla, Bauru, São Paulo"/>
    <s v="Bauru"/>
    <s v="São Paulo"/>
    <s v="17012140"/>
    <s v="Brasil"/>
    <s v="Mercado Envios Full"/>
    <s v="28 de março | 18:26"/>
    <s v="29 de março | 11:06"/>
    <s v="Mercado Envios"/>
    <s v="MEL42149884675LMFFF01"/>
    <s v=" "/>
    <s v=" "/>
    <s v=" "/>
    <s v=" "/>
    <s v=" "/>
    <s v=" "/>
    <s v=" "/>
    <s v="Não"/>
    <s v=""/>
    <s v="Não"/>
  </r>
  <r>
    <s v="2000005363001558"/>
    <s v="27 de março de 2023 23:41 hs."/>
    <s v="Entregue"/>
    <s v="Chegou em 28 de março"/>
    <s v="Não"/>
    <n v="1"/>
    <n v="19.989999999999998"/>
    <n v="13.9"/>
    <n v="-8.9"/>
    <s v=""/>
    <s v=""/>
    <n v="24.99"/>
    <s v=" "/>
    <x v="170"/>
    <s v="MLB2772526283"/>
    <s v="Kit Reparo Trambulador Cambio Vectra Com Liame 1995 A 2005"/>
    <s v=" "/>
    <n v="19.989999999999998"/>
    <s v="Premium"/>
    <s v="Autorizado"/>
    <s v="Carla Roberta"/>
    <s v="CPF 42410270832"/>
    <s v="Rua Groíras 76, Guarulhos - CEP: 07175160, São Paulo"/>
    <s v=" "/>
    <s v="Carla Roberta"/>
    <s v="42410270832"/>
    <s v="Rua Muritiba 219 / CEP 07173140 - Jardim Presidente Dutra, Guarulhos, São Paulo"/>
    <s v="Guarulhos"/>
    <s v="São Paulo"/>
    <s v="07173140"/>
    <s v="Brasil"/>
    <s v="Mercado Envios Flex"/>
    <s v="28 de março | 15:52"/>
    <s v="28 de março | 17:46"/>
    <s v="ALEXANDRE ALVES"/>
    <s v="42149868018"/>
    <s v=" "/>
    <s v=" "/>
    <s v=" "/>
    <s v=" "/>
    <s v=" "/>
    <s v=" "/>
    <s v=" "/>
    <s v="Não"/>
    <s v=""/>
    <s v="Não"/>
  </r>
  <r>
    <s v="2000005362894830"/>
    <s v="27 de março de 2023 23:14 hs."/>
    <s v="Entregue"/>
    <s v="Chegou em 1 de abril"/>
    <s v="Não"/>
    <n v="1"/>
    <n v="77"/>
    <n v="24.16"/>
    <n v="-14.74"/>
    <n v="-24.16"/>
    <s v=""/>
    <n v="62.26"/>
    <s v="Sim"/>
    <x v="117"/>
    <s v="MLB3106385017"/>
    <s v="Kit Alavanca Cambio Pampa 1990 À 1997"/>
    <s v=" "/>
    <n v="77"/>
    <s v="Clássico"/>
    <s v="Não emitida"/>
    <s v="Gabriel Henrique Ferreira da Silva Moreira"/>
    <s v="CPF 03929347105"/>
    <s v="Travessa 17A 3045 - W, Tangará da Serra - CEP: 78307899, Mato Grosso"/>
    <s v=" "/>
    <s v="Gabriel Henrique Ferreira da Silva Moreira"/>
    <s v="03929347105"/>
    <s v="Rua J 2134 / N - CEP 78303016 - Jardim Tarumã, Tangará da Serra, Mato Grosso"/>
    <s v="Tangará da Serra"/>
    <s v="Mato Grosso"/>
    <s v="78303016"/>
    <s v="Brasil"/>
    <s v="Correios e pontos de envio"/>
    <s v="29 de março | 01:16"/>
    <s v="1 de abril | 11:10"/>
    <s v="Mercado Envios"/>
    <s v="MEL42149811685LMXDF01"/>
    <s v=" "/>
    <s v=" "/>
    <s v=" "/>
    <s v=" "/>
    <s v=" "/>
    <s v=" "/>
    <s v=" "/>
    <s v="Não"/>
    <s v=""/>
    <s v="Não"/>
  </r>
  <r>
    <s v="2000005362841766"/>
    <s v="27 de março de 2023 23:07 hs."/>
    <s v="Entregue"/>
    <s v="Chegou em 28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Patricia De Castro Ferreira Ferreira"/>
    <s v="31367464811"/>
    <s v="Rua Natale Visentin 86 / CEP 18103472 - Jardim Harmonia, Sorocaba, São Paulo"/>
    <s v="Sorocaba"/>
    <s v="São Paulo"/>
    <s v="18103472"/>
    <s v="Brasil"/>
    <s v="Mercado Envios Full"/>
    <s v="28 de março | 02:27"/>
    <s v="28 de março | 16:15"/>
    <s v="Mercado Envios"/>
    <s v="MEL42149806264LMFFF01"/>
    <s v=" "/>
    <s v=" "/>
    <s v=" "/>
    <s v=" "/>
    <s v=" "/>
    <s v=" "/>
    <s v=" "/>
    <s v="Não"/>
    <s v=""/>
    <s v="Não"/>
  </r>
  <r>
    <s v="2000005362785618"/>
    <s v="27 de março de 2023 22:56 hs."/>
    <s v="Entregue"/>
    <s v="Chegou em 30 de março"/>
    <s v="Não"/>
    <n v="1"/>
    <n v="270"/>
    <s v=""/>
    <n v="-45.9"/>
    <n v="-20.45"/>
    <s v=""/>
    <n v="203.65"/>
    <s v=" "/>
    <x v="122"/>
    <s v="MLB2021522298"/>
    <s v="Cabo De Marcha Astra 2001/2005 Original 93306003"/>
    <s v=" "/>
    <n v="270"/>
    <s v="Premium"/>
    <s v="Autorizado"/>
    <s v=" "/>
    <s v=" "/>
    <s v=" "/>
    <s v=" "/>
    <s v="Marquim Vieira"/>
    <s v="07922649592"/>
    <s v="Rua Tulipas 8 / Q24 L08 - CEP 75902300 - Jardim Mondale, Rio Verde, Goiás"/>
    <s v="Rio Verde"/>
    <s v="Goiás"/>
    <s v="75902300"/>
    <s v="Brasil"/>
    <s v="Mercado Envios Full"/>
    <s v="29 de março | 00:43"/>
    <s v="30 de março | 09:20"/>
    <s v="Mercado Envios"/>
    <s v="MEL42149781730LMFFF01"/>
    <s v=" "/>
    <s v=" "/>
    <s v=" "/>
    <s v=" "/>
    <s v=" "/>
    <s v=" "/>
    <s v=" "/>
    <s v="Não"/>
    <s v=""/>
    <s v="Não"/>
  </r>
  <r>
    <s v="2000005362706626"/>
    <s v="27 de março de 2023 22:42 hs."/>
    <s v="A caminho"/>
    <s v="Chegará hoje"/>
    <s v="Não"/>
    <n v="1"/>
    <n v="260"/>
    <n v="14.05"/>
    <n v="-44.2"/>
    <n v="-34.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Mário Andretty da Cruz Sousa Cruz"/>
    <s v="77321570363"/>
    <s v="Rua Engenheiro Eduardo de Almendra Freitas 2137 / Gurupi Referencia: Fica em um condomínio ao lado do CD de Distribuição do Grupo Matheus em Teresina - CEP 64078840 - Livramento, Teresina, Piauí"/>
    <s v="Teresina"/>
    <s v="Piauí"/>
    <s v="64078840"/>
    <s v="Brasil"/>
    <s v="Mercado Envios Full"/>
    <s v="28 de março | 21:31"/>
    <s v=" "/>
    <s v="Mercado Envios"/>
    <s v="MEL42149747230LMFFF01"/>
    <s v=" "/>
    <s v=" "/>
    <s v=" "/>
    <s v=" "/>
    <s v=" "/>
    <s v=" "/>
    <s v=" "/>
    <s v="Não"/>
    <s v=""/>
    <s v="Não"/>
  </r>
  <r>
    <s v="2000005362672220"/>
    <s v="27 de março de 2023 22:34 hs."/>
    <s v="A caminho"/>
    <s v="Chega entre os dias 6 e 12 de abril"/>
    <s v="Não"/>
    <n v="1"/>
    <n v="237.9"/>
    <n v="10.72"/>
    <n v="-40.44"/>
    <n v="-31.17"/>
    <s v=""/>
    <n v="177.01"/>
    <s v="Sim"/>
    <x v="122"/>
    <s v="MLB2021535205"/>
    <s v="Cabo De Marcha Astra 2001/2005 Original 93306003"/>
    <s v=" "/>
    <n v="237.9"/>
    <s v="Premium"/>
    <s v="Autorizado"/>
    <s v=" "/>
    <s v=" "/>
    <s v=" "/>
    <s v=" "/>
    <s v="Paulö Ricardö"/>
    <s v="11689707410"/>
    <s v="Rua Joao Pereira Tabosa 40 / loja Referencia: na frente da loja tem a placa, fica aí lado do irmão chaves - CEP 55125000 - centro, Toritama, Pernambuco"/>
    <s v="Toritama"/>
    <s v="Pernambuco"/>
    <s v="55125000"/>
    <s v="Brasil"/>
    <s v="Mercado Envios Full"/>
    <s v="30 de março | 01:15"/>
    <s v=" "/>
    <s v="Loggi"/>
    <s v="ML42149720827135551"/>
    <s v="https://www.loggi.com/rastreador/3762947aef/ML42149720827135551"/>
    <s v=" "/>
    <s v=" "/>
    <s v=" "/>
    <s v=" "/>
    <s v=" "/>
    <s v=" "/>
    <s v="Não"/>
    <s v=""/>
    <s v="Não"/>
  </r>
  <r>
    <s v="2000005362544320"/>
    <s v="27 de março de 2023 22:16 hs."/>
    <s v="Entregue"/>
    <s v="Chegou em 29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Gislaine Raquel Dos Santos Guedes Ramos"/>
    <s v="12298651957"/>
    <s v="Saida Passos Maia 1100 / Referencia: Atras Restaurante Ligirinho - CEP 89683000 - Baía Alta, Ponte Serrada, Santa Catarina"/>
    <s v="Ponte Serrada"/>
    <s v="Santa Catarina"/>
    <s v="89683000"/>
    <s v="Brasil"/>
    <s v="Mercado Envios Full"/>
    <s v="28 de março | 13:34"/>
    <s v="29 de março | 16:35"/>
    <s v="Mercado Envios"/>
    <s v="MEL42149668855LMFFF01"/>
    <s v=" "/>
    <s v=" "/>
    <s v=" "/>
    <s v=" "/>
    <s v=" "/>
    <s v=" "/>
    <s v=" "/>
    <s v="Não"/>
    <s v=""/>
    <s v="Não"/>
  </r>
  <r>
    <s v="2000004319936131"/>
    <s v="27 de março de 2023 22:04 hs."/>
    <s v="Entregue"/>
    <s v="Chegou em 29 de março"/>
    <s v="Sim"/>
    <n v="1"/>
    <n v="54.87"/>
    <n v="22.3"/>
    <n v="-12.08"/>
    <n v="-22.3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Daniela Lopes da Silva"/>
    <s v="72956925172"/>
    <s v="Rua A 21 328 / Qd.32 Lt.04 - Referencia: Entregar Para Lucia Ou Para A Vizinha Do Lado (Portão De Grade) Chamada Ilda. - CEP 75391243 - Setor Sul, Trindade, Goiás"/>
    <s v="Trindade"/>
    <s v="Goiás"/>
    <s v="75391243"/>
    <s v="Brasil"/>
    <s v="Mercado Envios Full"/>
    <s v="28 de março | 12:09"/>
    <s v="29 de março | 16:53"/>
    <s v="Mercado Envios"/>
    <s v="MEL42149641833LMFFF01"/>
    <s v=" "/>
    <s v=" "/>
    <s v=" "/>
    <s v=" "/>
    <s v=" "/>
    <s v=" "/>
    <s v=" "/>
    <s v="Não"/>
    <s v=""/>
    <s v="Não"/>
  </r>
  <r>
    <s v="2000004319902881"/>
    <s v="27 de março de 2023 21:53 hs."/>
    <s v="A caminho"/>
    <s v="Chegará hoje"/>
    <s v="Sim"/>
    <n v="1"/>
    <n v="49.9"/>
    <n v="20.45"/>
    <n v="-13.98"/>
    <n v="-20.45"/>
    <s v=""/>
    <n v="35.92"/>
    <s v="Sim"/>
    <x v="8"/>
    <s v="MLB1984651009"/>
    <s v="Par Kit Rolamento Roda Traseira Corsa 1.4 8/16v 1994 A 2002"/>
    <s v=" "/>
    <n v="49.9"/>
    <s v="Premium"/>
    <s v="Autorizado"/>
    <s v=" "/>
    <s v=" "/>
    <s v=" "/>
    <s v=" "/>
    <s v="Adevanir Moreira De Sousa Pinto"/>
    <s v="57065683915"/>
    <s v="Rua Jacutinga 759 / CEP 76876502 - Jardim Jorge Teixeira, Ariquemes, Rondônia"/>
    <s v="Ariquemes"/>
    <s v="Rondônia"/>
    <s v="76876502"/>
    <s v="Brasil"/>
    <s v="Mercado Envios Full"/>
    <s v="28 de março | 15:54"/>
    <s v=" "/>
    <s v="Mercado Envios"/>
    <s v="MEL42149624078LMFFF01"/>
    <s v=" "/>
    <s v=" "/>
    <s v=" "/>
    <s v=" "/>
    <s v=" "/>
    <s v=" "/>
    <s v=" "/>
    <s v="Não"/>
    <s v=""/>
    <s v="Não"/>
  </r>
  <r>
    <s v="2000005362351702"/>
    <s v="27 de março de 2023 21:45 hs."/>
    <s v="Entregue"/>
    <s v="Chegou em 28 de março"/>
    <s v="Não"/>
    <n v="1"/>
    <n v="131.9"/>
    <s v=""/>
    <n v="-13.64"/>
    <n v="-17.95"/>
    <s v=""/>
    <n v="100.31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Alexandre Cruz Pirola"/>
    <s v="27228041828"/>
    <s v="Rua Nove de Julho 1280 / Horário Comercial Referencia: Por gentileza, entregar em horário comercial. Grato. - CEP 13560042 - Centro, São Carlos, São Paulo"/>
    <s v="São Carlos"/>
    <s v="São Paulo"/>
    <s v="13560042"/>
    <s v="Brasil"/>
    <s v="Mercado Envios Full"/>
    <s v="28 de março | 00:39"/>
    <s v="28 de março | 12:00"/>
    <s v="Mercado Envios"/>
    <s v="MEL42149601978LMFFF01"/>
    <s v=" "/>
    <s v=" "/>
    <s v=" "/>
    <s v=" "/>
    <s v=" "/>
    <s v=" "/>
    <s v=" "/>
    <s v="Não"/>
    <s v=""/>
    <s v="Não"/>
  </r>
  <r>
    <s v="2000005362280964"/>
    <s v="27 de março de 2023 21:33 hs."/>
    <s v="Entregue"/>
    <s v="Chegou em 29 de março"/>
    <s v="Não"/>
    <n v="1"/>
    <n v="148.79"/>
    <s v=""/>
    <n v="-25.29"/>
    <n v="-20.45"/>
    <s v=""/>
    <n v="103.05"/>
    <s v=" "/>
    <x v="4"/>
    <s v="MLB1804965496"/>
    <s v="2 Kit's Rolamento Eixo Traseiro Peugeot206/207 C/barra 47mm"/>
    <s v=" "/>
    <n v="148.79"/>
    <s v="Premium"/>
    <s v="Não emitida"/>
    <s v="Geliane Gonzaga"/>
    <s v="CPF 16714577818"/>
    <s v="Rua Jorge Astun 200, Franca - CEP: 14406803, São Paulo"/>
    <s v=" "/>
    <s v="Geliane Gonzaga"/>
    <s v="16714577818"/>
    <s v="Rua Jorge Astun 200 / Referencia: Pode Entregar No Vizinho Se Não Tiver Ninguém Em Casa - CEP 14406803 - Residencial Peres Elias, Franca, São Paulo"/>
    <s v="Franca"/>
    <s v="São Paulo"/>
    <s v="14406803"/>
    <s v="Brasil"/>
    <s v="Correios e pontos de envio"/>
    <s v="29 de março | 01:01"/>
    <s v="29 de março | 13:25"/>
    <s v="Mercado Envios"/>
    <s v="MEL42149568886LMXDF01"/>
    <s v=" "/>
    <s v=" "/>
    <s v=" "/>
    <s v=" "/>
    <s v=" "/>
    <s v=" "/>
    <s v=" "/>
    <s v="Não"/>
    <s v=""/>
    <s v="Não"/>
  </r>
  <r>
    <s v="2000005362242272"/>
    <s v="27 de março de 2023 21:26 hs."/>
    <s v="Entregue"/>
    <s v="Chegou em 29 de março"/>
    <s v="Não"/>
    <n v="1"/>
    <n v="19.989999999999998"/>
    <n v="17.399999999999999"/>
    <n v="-8.9"/>
    <n v="-17.39999999999999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G P COMERCIO DE VEICULOS LTDA ME"/>
    <s v="08788867000165"/>
    <s v="Avenida Sete de Setembro 985 / Giovani Multimarcas - CEP 88900013 - Centro, Araranguá, Santa Catarina"/>
    <s v="Araranguá"/>
    <s v="Santa Catarina"/>
    <s v="88900013"/>
    <s v="Brasil"/>
    <s v="Mercado Envios Full"/>
    <s v="28 de março | 22:45"/>
    <s v="29 de março | 10:33"/>
    <s v="Mercado Envios"/>
    <s v="MEL42149540039LMFFF01"/>
    <s v=" "/>
    <s v=" "/>
    <s v=" "/>
    <s v=" "/>
    <s v=" "/>
    <s v=" "/>
    <s v=" "/>
    <s v="Não"/>
    <s v=""/>
    <s v="Não"/>
  </r>
  <r>
    <s v="2000005362220218"/>
    <s v="27 de março de 2023 21:23 hs."/>
    <s v="Entregue"/>
    <s v="Chegou em 28 de março"/>
    <s v="Não"/>
    <n v="1"/>
    <n v="54.87"/>
    <n v="12.33"/>
    <n v="-12.08"/>
    <n v="-12.33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honatan Almeida"/>
    <s v="39908937855"/>
    <s v="Rua Sancho Pimentel 93 / casa 1 Referencia: sanchos pimentel 93 - CEP 06416130 - Vila Engenho Novo, Barueri, São Paulo"/>
    <s v="Barueri"/>
    <s v="São Paulo"/>
    <s v="06416130"/>
    <s v="Brasil"/>
    <s v="Mercado Envios Full"/>
    <s v="28 de março | 01:10"/>
    <s v="28 de março | 12:00"/>
    <s v="Mercado Envios"/>
    <s v="MEL42149530989LMFFF01"/>
    <s v=" "/>
    <s v=" "/>
    <s v=" "/>
    <s v=" "/>
    <s v=" "/>
    <s v=" "/>
    <s v=" "/>
    <s v="Não"/>
    <s v=""/>
    <s v="Não"/>
  </r>
  <r>
    <s v="2000004319804763"/>
    <s v="27 de março de 2023 21:20 hs."/>
    <s v="A caminho"/>
    <s v="Chegará hoje"/>
    <s v="Sim"/>
    <n v="1"/>
    <n v="17.899999999999999"/>
    <s v=""/>
    <n v="-8.5399999999999991"/>
    <s v=""/>
    <s v=""/>
    <n v="9.36"/>
    <s v=" "/>
    <x v="1"/>
    <s v="MLB2100236132"/>
    <s v="Capa Pedal Acelerador Freio Embreagem Voyage Saveiro Gol"/>
    <s v=" "/>
    <n v="17.899999999999999"/>
    <s v="Premium"/>
    <s v="Autorizado"/>
    <s v=" "/>
    <s v=" "/>
    <s v=" "/>
    <s v=" "/>
    <s v="Marcelo Avelar"/>
    <s v="01214274633"/>
    <s v="Rua Quatro 20 / Referencia: Condomínio Estância Real - CEP 33236176 - Anel, Lagoa Santa, Minas Gerais"/>
    <s v="Lagoa Santa"/>
    <s v="Minas Gerais"/>
    <s v="33236176"/>
    <s v="Brasil"/>
    <s v="Mercado Envios Full"/>
    <s v="28 de março | 15:02"/>
    <s v=" "/>
    <s v="Mercado Envios"/>
    <s v="MEL42149521135LMFFF01"/>
    <s v=" "/>
    <s v=" "/>
    <s v=" "/>
    <s v=" "/>
    <s v=" "/>
    <s v=" "/>
    <s v=" "/>
    <s v="Não"/>
    <s v=""/>
    <s v="Não"/>
  </r>
  <r>
    <s v="2000005362198858"/>
    <s v="27 de março de 2023 21:20 hs."/>
    <s v="Entregue"/>
    <s v="Chegou em 30 de março"/>
    <s v="Não"/>
    <n v="1"/>
    <n v="81"/>
    <n v="7.87"/>
    <n v="-13.77"/>
    <n v="-26.32"/>
    <s v=""/>
    <n v="48.78"/>
    <s v=" "/>
    <x v="115"/>
    <s v="MLB2696278792"/>
    <s v="Cabo Embreagem (regulagem Manual) Peugeot 206 1999 Em Diante"/>
    <s v=" "/>
    <n v="81"/>
    <s v="Premium"/>
    <s v="Não emitida"/>
    <s v="Valquiria Morais"/>
    <s v="CPF 62891510020"/>
    <s v="Rua Doutor Luiz Faccioli 92 - Apto41, Caxias do Sul - CEP: 95040210, Rio Grande do Sul"/>
    <s v=" "/>
    <s v="Valquiria Morais"/>
    <s v="62891510020"/>
    <s v="Estrada Geral SN / Referencia: 450m do salão comunitário, a direita casa AMARELA - CEP 88990000 - Vila rosa, Praia Grande, Santa Catarina"/>
    <s v="Praia Grande"/>
    <s v="Santa Catarina"/>
    <s v="88990000"/>
    <s v="Brasil"/>
    <s v="Correios e pontos de envio"/>
    <s v="29 de março | 03:15"/>
    <s v="30 de março | 13:36"/>
    <s v="Mercado Envios"/>
    <s v="MEL42149522567LMXDF01"/>
    <s v=" "/>
    <s v=" "/>
    <s v=" "/>
    <s v=" "/>
    <s v=" "/>
    <s v=" "/>
    <s v=" "/>
    <s v="Não"/>
    <s v=""/>
    <s v="Não"/>
  </r>
  <r>
    <s v="2000004319785047"/>
    <s v="27 de março de 2023 21:11 hs."/>
    <s v="Devolução em preparação"/>
    <s v="A pessoa que comprou o produto está embalando o pacote para devolvê-lo."/>
    <s v="Sim"/>
    <n v="0"/>
    <n v="157.9"/>
    <s v=""/>
    <n v="-26.84"/>
    <n v="-20.45"/>
    <s v=""/>
    <n v="110.61"/>
    <s v=" "/>
    <x v="126"/>
    <s v="MLB1853236145"/>
    <s v="Kit Rolamento Eixo Traseiro Peugeot 206/207 C/barra 50mm"/>
    <s v=" "/>
    <n v="157.9"/>
    <s v="Premium"/>
    <s v="Autorizado"/>
    <s v="Roseleine Moreira"/>
    <s v="CPF 34535574847"/>
    <s v="Rua José da Conceição Gomes 160, Pindamonhangaba - CEP: 12424420, São Paulo"/>
    <s v=" "/>
    <s v="Roseleine Moreira"/>
    <s v="3453557484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362098468"/>
    <s v="27 de março de 2023 21:07 hs."/>
    <s v="Entregue"/>
    <s v="Chegou em 29 de março"/>
    <s v="Não"/>
    <n v="1"/>
    <n v="19.989999999999998"/>
    <n v="26.1"/>
    <n v="-8.9"/>
    <n v="-26.1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Vinícus Furtado"/>
    <s v="29715997520"/>
    <s v="Rua Nova Iguaçu 832 / BLOCO 7 APT 106 Referencia: Condomínio Vila do Mar - CEP 28895880 - Jardim Mariléa, Rio das Ostras, Rio de Janeiro"/>
    <s v="Rio das Ostras"/>
    <s v="Rio de Janeiro"/>
    <s v="28895880"/>
    <s v="Brasil"/>
    <s v="Mercado Envios Full"/>
    <s v="28 de março | 13:23"/>
    <s v="29 de março | 09:41"/>
    <s v="Mercado Envios"/>
    <s v="MEL42149480719LMFFF01"/>
    <s v=" "/>
    <s v=" "/>
    <s v=" "/>
    <s v=" "/>
    <s v=" "/>
    <s v=" "/>
    <s v=" "/>
    <s v="Não"/>
    <s v=""/>
    <s v="Não"/>
  </r>
  <r>
    <s v="2000005361950344"/>
    <s v="27 de março de 2023 20:43 hs."/>
    <s v="Entregue"/>
    <s v="Chegou em 29 de março"/>
    <s v="Não"/>
    <n v="1"/>
    <n v="55"/>
    <n v="9.24"/>
    <n v="-14.85"/>
    <n v="-9.24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Helton Santos"/>
    <s v="06623467939"/>
    <s v="Av. Dr. João Cândido 446 / casa 6 Referencia: Condomínio Joya - CEP 83280000 - Centro, Guaratuba, Paraná"/>
    <s v="Guaratuba"/>
    <s v="Paraná"/>
    <s v="83280000"/>
    <s v="Brasil"/>
    <s v="Mercado Envios Full"/>
    <s v="28 de março | 19:27"/>
    <s v="29 de março | 16:28"/>
    <s v="Mercado Envios"/>
    <s v="MEL42149426218LMFFF01"/>
    <s v=" "/>
    <s v=" "/>
    <s v=" "/>
    <s v=" "/>
    <s v=" "/>
    <s v=" "/>
    <s v=" "/>
    <s v="Não"/>
    <s v=""/>
    <s v="Não"/>
  </r>
  <r>
    <s v="2000005361942392"/>
    <s v="27 de março de 2023 20:42 hs."/>
    <s v="Entregue"/>
    <s v="Chegou em 28 de março"/>
    <s v="Não"/>
    <n v="1"/>
    <n v="24.09"/>
    <n v="9.9"/>
    <n v="-9.6"/>
    <n v="-9.9"/>
    <s v=""/>
    <n v="14.49"/>
    <s v="Sim"/>
    <x v="85"/>
    <s v="MLB2069199981"/>
    <s v="Reparo Alavanca Cambio Corsa Classic Celta 2005/2014"/>
    <s v=" "/>
    <n v="24.09"/>
    <s v="Premium"/>
    <s v="Autorizado"/>
    <s v=" "/>
    <s v=" "/>
    <s v=" "/>
    <s v=" "/>
    <s v="Jose Nilton Silva Santos"/>
    <s v="68440456549"/>
    <s v="Rua Sá Oliveira 69 / são João cabrito plataforma - entrega Natalha Referencia: Pra ser entregue a natalha sobrinha de Ninha mãe de macelinho - CEP 40717380 - Plataforma, Salvador, Bahia"/>
    <s v="Salvador"/>
    <s v="Bahia"/>
    <s v="40717380"/>
    <s v="Brasil"/>
    <s v="Mercado Envios Full"/>
    <s v="28 de março | 00:42"/>
    <s v="28 de março | 15:40"/>
    <s v="Mercado Envios"/>
    <s v="MEL42149422274LMFFF01"/>
    <s v=" "/>
    <s v=" "/>
    <s v=" "/>
    <s v=" "/>
    <s v=" "/>
    <s v=" "/>
    <s v=" "/>
    <s v="Não"/>
    <s v=""/>
    <s v="Não"/>
  </r>
  <r>
    <s v="2000005361901974"/>
    <s v="27 de março de 2023 20:37 hs."/>
    <s v="Entregue"/>
    <s v="Chegou em 28 de março"/>
    <s v="Não"/>
    <n v="1"/>
    <n v="19.989999999999998"/>
    <n v="9.9"/>
    <n v="-8.9"/>
    <n v="-9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ull"/>
    <s v="28 de março | 01:11"/>
    <s v="28 de março | 15:58"/>
    <s v="Mercado Envios"/>
    <s v="MEL42149399597LMFFF01"/>
    <s v=" "/>
    <s v=" "/>
    <s v=" "/>
    <s v=" "/>
    <s v=" "/>
    <s v=" "/>
    <s v=" "/>
    <s v="Não"/>
    <s v=""/>
    <s v="Não"/>
  </r>
  <r>
    <s v="2000005361486940"/>
    <s v="27 de março de 2023 20:25 hs."/>
    <s v="Entregue"/>
    <s v="Chegou em 30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Eleildo Hora Da Conceicao Hora"/>
    <s v="60417360312"/>
    <s v="Avenida avenida SN / Referencia: na entrada do porto de pescarias próximo a casa do nego do porto... - CEP 65130000 - maioba pindoba, Paço do Lumiar, Maranhão"/>
    <s v="Paço do Lumiar"/>
    <s v="Maranhão"/>
    <s v="65130000"/>
    <s v="Brasil"/>
    <s v="Mercado Envios Full"/>
    <s v="28 de março | 01:38"/>
    <s v="30 de março | 13:42"/>
    <s v="Mercado Envios"/>
    <s v="MEL42149228372LMFFF01"/>
    <s v=" "/>
    <s v=" "/>
    <s v=" "/>
    <s v=" "/>
    <s v=" "/>
    <s v=" "/>
    <s v=" "/>
    <s v="Não"/>
    <s v=""/>
    <s v="Não"/>
  </r>
  <r>
    <s v="2000005361784994"/>
    <s v="27 de março de 2023 20:20 hs."/>
    <s v="Devolução em preparação"/>
    <s v="A pessoa que comprou o produto está embalando o pacote para devolvê-lo."/>
    <s v="Não"/>
    <n v="0"/>
    <n v="327.99"/>
    <n v="1.59"/>
    <n v="-55.76"/>
    <s v=""/>
    <s v=""/>
    <n v="273.82"/>
    <s v="Sim"/>
    <x v="174"/>
    <s v="MLB3005869551"/>
    <s v="Cabo Duplo De Engate E Seleção Palio 1.0 1996 A 2000"/>
    <s v=" "/>
    <n v="327.99"/>
    <s v="Premium"/>
    <s v="Autorizado"/>
    <s v="Evanildo Siqueira de Sousa"/>
    <s v="CPF 01732176302"/>
    <s v="Rua Codorna 50 - assentamento j, Osasco - CEP: 06236805, São Paulo"/>
    <s v=" "/>
    <s v="Evanildo Siqueira de Sousa"/>
    <s v="017321763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FALO O  ANDRE"/>
    <s v="OV340779327BR"/>
    <s v=" "/>
    <s v=" "/>
    <s v=" "/>
    <s v=" "/>
    <s v=" "/>
    <s v=" "/>
    <s v=" "/>
    <s v="Sim"/>
    <s v=""/>
    <s v="Não"/>
  </r>
  <r>
    <s v="2000005361779982"/>
    <s v="27 de março de 2023 20:19 hs."/>
    <s v="Entregue"/>
    <s v="Chegou em 28 de março"/>
    <s v="Não"/>
    <n v="1"/>
    <n v="59.99"/>
    <n v="13.7"/>
    <n v="-15.7"/>
    <n v="-13.7"/>
    <s v=""/>
    <n v="44.29"/>
    <s v=" "/>
    <x v="136"/>
    <s v="MLB2095774024"/>
    <s v="Par De Bieleta Dianteira Grand Siena 2014 Em Diante 51868333"/>
    <s v=" "/>
    <n v="59.99"/>
    <s v="Premium"/>
    <s v="Autorizado"/>
    <s v=" "/>
    <s v=" "/>
    <s v=" "/>
    <s v=" "/>
    <s v="Edis binho"/>
    <s v="22679941861"/>
    <s v="Rua Caimoambo 137 / Casa 1 - CEP 02764050 - Parque Itaberaba, São Paulo, São Paulo"/>
    <s v="São Paulo"/>
    <s v="São Paulo"/>
    <s v="02764050"/>
    <s v="Brasil"/>
    <s v="Mercado Envios Full"/>
    <s v="28 de março | 01:11"/>
    <s v="28 de março | 11:59"/>
    <s v="Mercado Envios"/>
    <s v="MEL42149357774LMFFF01"/>
    <s v=" "/>
    <s v=" "/>
    <s v=" "/>
    <s v=" "/>
    <s v=" "/>
    <s v=" "/>
    <s v=" "/>
    <s v="Não"/>
    <s v=""/>
    <s v="Não"/>
  </r>
  <r>
    <s v="2000004319625745"/>
    <s v="27 de março de 2023 20:18 hs."/>
    <s v="Entregue"/>
    <s v="Chegou em 31 de março"/>
    <s v="Sim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Platiny Martins"/>
    <s v="02039360352"/>
    <s v="Alameda das rosas qd 15 LT 06 2200 / Referencia: próximo ao estofado globo - CEP 77600000 - setor sul, Paraíso do Tocantins, Tocantins"/>
    <s v="Paraíso do Tocantins"/>
    <s v="Tocantins"/>
    <s v="77600000"/>
    <s v="Brasil"/>
    <s v="Mercado Envios Full"/>
    <s v="28 de março | 21:17"/>
    <s v="31 de março | 15:54"/>
    <s v="Mercado Envios"/>
    <s v="MEL42149341927LMFFF01"/>
    <s v=" "/>
    <s v=" "/>
    <s v=" "/>
    <s v=" "/>
    <s v=" "/>
    <s v=" "/>
    <s v=" "/>
    <s v="Não"/>
    <s v=""/>
    <s v="Não"/>
  </r>
  <r>
    <s v="2000005361774462"/>
    <s v="27 de março de 2023 20:17 hs."/>
    <s v="Entregue"/>
    <s v="Chegou em 28 de março"/>
    <s v="Não"/>
    <n v="1"/>
    <n v="51.15"/>
    <n v="7.43"/>
    <n v="-14.2"/>
    <n v="-7.43"/>
    <s v=""/>
    <n v="36.950000000000003"/>
    <s v=" "/>
    <x v="14"/>
    <s v="MLB2063671442"/>
    <s v="2 Haste Bieleta Câmbio Peugeot 206 207  1.4 1.6 16cm Curta"/>
    <s v=" "/>
    <n v="51.15"/>
    <s v="Premium"/>
    <s v="Autorizado"/>
    <s v=" "/>
    <s v=" "/>
    <s v=" "/>
    <s v=" "/>
    <s v="Ana Patricia Claudino da Silva"/>
    <s v="27495144874"/>
    <s v="Rua José Lino Rocha 979 / Referencia: Outro número 47 984474748 - CEP 88372185 - Meia Praia, Navegantes, Santa Catarina"/>
    <s v="Navegantes"/>
    <s v="Santa Catarina"/>
    <s v="88372185"/>
    <s v="Brasil"/>
    <s v="Mercado Envios Full"/>
    <s v="27 de março | 23:18"/>
    <s v="28 de março | 14:28"/>
    <s v="Mercado Envios"/>
    <s v="MEL42149351154LMFFF01"/>
    <s v=" "/>
    <s v=" "/>
    <s v=" "/>
    <s v=" "/>
    <s v=" "/>
    <s v=" "/>
    <s v=" "/>
    <s v="Não"/>
    <s v=""/>
    <s v="Não"/>
  </r>
  <r>
    <s v="2000004319558289"/>
    <s v="27 de março de 2023 19:54 hs."/>
    <s v="Entregue"/>
    <s v="Chegou em 28 de março"/>
    <s v="Sim"/>
    <n v="1"/>
    <n v="20.5"/>
    <s v=""/>
    <n v="-8.98"/>
    <s v="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Breno Oliveira"/>
    <s v="11728980496"/>
    <s v="Rua das Aroeiras 193 / bloco C apto 23 - CEP 04344090 - Jabaquara, São Paulo, São Paulo"/>
    <s v="São Paulo"/>
    <s v="São Paulo"/>
    <s v="04344090"/>
    <s v="Brasil"/>
    <s v="Mercado Envios Full"/>
    <s v="28 de março | 00:46"/>
    <s v="28 de março | 12:25"/>
    <s v="Mercado Envios"/>
    <s v="MEL42149283384LMFFF01"/>
    <s v=" "/>
    <s v=" "/>
    <s v=" "/>
    <s v=" "/>
    <s v=" "/>
    <s v=" "/>
    <s v=" "/>
    <s v="Não"/>
    <s v=""/>
    <s v="Não"/>
  </r>
  <r>
    <s v="2000004319531413"/>
    <s v="27 de março de 2023 19:48 hs."/>
    <s v="Entregue"/>
    <s v="Chegou em 31 de março"/>
    <s v="Sim"/>
    <n v="1"/>
    <n v="62.7"/>
    <n v="39.299999999999997"/>
    <n v="-13.02"/>
    <n v="-39.299999999999997"/>
    <s v=""/>
    <n v="49.68"/>
    <s v=" "/>
    <x v="111"/>
    <s v="MLB3173803530"/>
    <s v="Kit Coifa Semi Eixo Lado Câmbio E Roda Palio 1996 A 2017"/>
    <s v=" "/>
    <n v="62.7"/>
    <s v="Clássico"/>
    <s v="Não emitida"/>
    <s v="Adão Junior"/>
    <s v="CPF 13372898680"/>
    <s v="Rua Serafin Souza e Silva 1448, Itambacuri - CEP: 39830000, Minas Gerais"/>
    <s v=" "/>
    <s v="Adão Junior"/>
    <s v="13372898680"/>
    <s v="Rua Serafim Souza e Silva 1448 / CEP 39830000 - coqueiro, Itambacuri, Minas Gerais"/>
    <s v="Itambacuri"/>
    <s v="Minas Gerais"/>
    <s v="39830000"/>
    <s v="Brasil"/>
    <s v="Correios e pontos de envio"/>
    <s v="29 de março | 02:22"/>
    <s v="31 de março | 09:20"/>
    <s v="Mercado Envios"/>
    <s v="MEL42149257515LMXDF01"/>
    <s v=" "/>
    <s v=" "/>
    <s v=" "/>
    <s v=" "/>
    <s v=" "/>
    <s v=" "/>
    <s v=" "/>
    <s v="Não"/>
    <s v=""/>
    <s v="Não"/>
  </r>
  <r>
    <s v="2000005361594200"/>
    <s v="27 de março de 2023 19:48 hs."/>
    <s v="Entregue"/>
    <s v="Chegou em 28 de março"/>
    <s v="Não"/>
    <n v="1"/>
    <n v="62.8"/>
    <n v="10.8"/>
    <n v="-16.18"/>
    <n v="-10.8"/>
    <s v=""/>
    <n v="46.62"/>
    <s v=" "/>
    <x v="2"/>
    <s v="MLB2111127107"/>
    <s v="Par De Kit Pino Guia Bucha Pinça Freio Vw Polo Gol Fox Polo"/>
    <s v=" "/>
    <n v="62.8"/>
    <s v="Premium"/>
    <s v="Autorizado"/>
    <s v=" "/>
    <s v=" "/>
    <s v=" "/>
    <s v=" "/>
    <s v="Aguiar Bambinetti Júnior"/>
    <s v="90829107991"/>
    <s v="Rua Paraguai 905 / casa Referencia: acima da av Palestina - CEP 88338095 - Nações, Balneário Camboriú, Santa Catarina"/>
    <s v="Balneário Camboriú"/>
    <s v="Santa Catarina"/>
    <s v="88338095"/>
    <s v="Brasil"/>
    <s v="Mercado Envios Full"/>
    <s v="27 de março | 23:43"/>
    <s v="28 de março | 10:39"/>
    <s v="Mercado Envios"/>
    <s v="MEL42149260181LMFFF01"/>
    <s v=" "/>
    <s v=" "/>
    <s v=" "/>
    <s v=" "/>
    <s v=" "/>
    <s v=" "/>
    <s v=" "/>
    <s v="Não"/>
    <s v=""/>
    <s v="Não"/>
  </r>
  <r>
    <s v="2000005361509546"/>
    <s v="27 de março de 2023 19:38 hs."/>
    <s v="A caminho"/>
    <s v="Chegará hoje"/>
    <s v="Não"/>
    <n v="1"/>
    <n v="52.2"/>
    <n v="32.799999999999997"/>
    <n v="-12.05"/>
    <n v="-32.799999999999997"/>
    <s v=""/>
    <n v="40.15"/>
    <s v="Sim"/>
    <x v="94"/>
    <s v="MLB1841725062"/>
    <s v="Cabo De Embreagem Ducato(2.8mglu)2001 2002 2003 2004 2005..."/>
    <s v=" "/>
    <n v="52.2"/>
    <s v="Premium"/>
    <s v="Autorizado"/>
    <s v=" "/>
    <s v=" "/>
    <s v=" "/>
    <s v=" "/>
    <s v="João Luís Veloso"/>
    <s v="05102025511"/>
    <s v="Posto De Saúde Cascavel Ba SN / Referencia: Rua Do Posto De Saúde - CEP 46760000 - cascavel, Ibicoara, Bahia"/>
    <s v="Ibicoara"/>
    <s v="Bahia"/>
    <s v="46760000"/>
    <s v="Brasil"/>
    <s v="Mercado Envios Full"/>
    <s v="28 de março | 19:33"/>
    <s v=" "/>
    <s v="Mercado Envios"/>
    <s v="MEL42149239676LMFFF01"/>
    <s v=" "/>
    <s v=" "/>
    <s v=" "/>
    <s v=" "/>
    <s v=" "/>
    <s v=" "/>
    <s v=" "/>
    <s v="Não"/>
    <s v=""/>
    <s v="Não"/>
  </r>
  <r>
    <s v="2000005361454478"/>
    <s v="27 de março de 2023 19:28 hs."/>
    <s v="Entregue"/>
    <s v="Chegou em 29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Iuri Gomes"/>
    <s v="05795379514"/>
    <s v="1 Travessa Teixeira 15 / cremilda caitano gomes (iure gomes) - CEP 45606740 - Maria Pinheiro, Itabuna, Bahia"/>
    <s v="Itabuna"/>
    <s v="Bahia"/>
    <s v="45606740"/>
    <s v="Brasil"/>
    <s v="Mercado Envios Full"/>
    <s v="28 de março | 01:31"/>
    <s v="29 de março | 10:55"/>
    <s v="Mercado Envios"/>
    <s v="MEL42149203247LMFFF01"/>
    <s v=" "/>
    <s v=" "/>
    <s v=" "/>
    <s v=" "/>
    <s v=" "/>
    <s v=" "/>
    <s v=" "/>
    <s v="Não"/>
    <s v=""/>
    <s v="Não"/>
  </r>
  <r>
    <s v="2000005361452290"/>
    <s v="27 de março de 2023 19:27 hs."/>
    <s v="Entregue"/>
    <s v="Chegou em 31 de março"/>
    <s v="Não"/>
    <n v="1"/>
    <n v="169.89"/>
    <s v=""/>
    <n v="-28.88"/>
    <n v="-26.45"/>
    <s v=""/>
    <n v="114.56"/>
    <s v=" "/>
    <x v="175"/>
    <s v="MLB2915221296"/>
    <s v="Bandeja Superior Direita Com Pivô Ranger 1998 A 2011"/>
    <s v=" "/>
    <n v="169.89"/>
    <s v="Premium"/>
    <s v="Não emitida"/>
    <s v="wiliam amancio"/>
    <s v="CPF 07284259710"/>
    <s v="Antônio Pinto 49 - Ao Lado Do Restaurante Tot Grill , Portao Branco, Itaboraí - CEP: 24800069, Rio de Janeiro"/>
    <s v=" "/>
    <s v="wiliam amancio"/>
    <s v="07284259710"/>
    <s v="Rua Antônio Pinto 49 / Ao Lado Do Restaurante Tot Grill , Portao Branco - CEP 24800069 - Centro, Itaboraí, Rio de Janeiro"/>
    <s v="Itaboraí"/>
    <s v="Rio de Janeiro"/>
    <s v="24800069"/>
    <s v="Brasil"/>
    <s v="Correios e pontos de envio"/>
    <s v="30 de março | 02:47"/>
    <s v="31 de março | 11:33"/>
    <s v="Mercado Envios"/>
    <s v="MEL42149202111LMXDF01"/>
    <s v=" "/>
    <s v=" "/>
    <s v=" "/>
    <s v=" "/>
    <s v=" "/>
    <s v=" "/>
    <s v=" "/>
    <s v="Não"/>
    <s v=""/>
    <s v="Não"/>
  </r>
  <r>
    <s v="2000005361330526"/>
    <s v="27 de março de 2023 19:25 hs."/>
    <s v="Entregue"/>
    <s v="Chegou em 28 de março"/>
    <s v="Não"/>
    <n v="1"/>
    <n v="54.87"/>
    <n v="10.96"/>
    <n v="-12.08"/>
    <n v="-10.96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zildazildao zildazildao"/>
    <s v="28507097863"/>
    <s v="Rua José Marques 559 / Próximo ao supermercado prático - CEP 11740000 - Savoy 2, Itanhaém, São Paulo"/>
    <s v="Itanhaém"/>
    <s v="São Paulo"/>
    <s v="11740000"/>
    <s v="Brasil"/>
    <s v="Mercado Envios Full"/>
    <s v="28 de março | 01:12"/>
    <s v="28 de março | 14:29"/>
    <s v="Mercado Envios"/>
    <s v="MEL42149149007LMFFF01"/>
    <s v=" "/>
    <s v=" "/>
    <s v=" "/>
    <s v=" "/>
    <s v=" "/>
    <s v=" "/>
    <s v=" "/>
    <s v="Não"/>
    <s v=""/>
    <s v="Não"/>
  </r>
  <r>
    <s v="2000005361416700"/>
    <s v="27 de março de 2023 19:24 hs."/>
    <s v="Entregue"/>
    <s v="Chegou em 30 de março"/>
    <s v="Não"/>
    <n v="2"/>
    <n v="88.1"/>
    <n v="11.95"/>
    <n v="-25.98"/>
    <n v="-11.95"/>
    <s v=""/>
    <n v="62.12"/>
    <s v="Sim"/>
    <x v="45"/>
    <s v="MLB2223268597"/>
    <s v="Terminal Cabo De Engate Audi A3 2000"/>
    <s v=" "/>
    <n v="44.05"/>
    <s v="Premium"/>
    <s v="Não emitida"/>
    <s v="Bruno Mariano da Silva"/>
    <s v="CPF 70870216481"/>
    <s v="Rua Liberato dos Sonhos 60 - portão azul, Porto Belo - CEP: 88210000, Santa Catarina"/>
    <s v=" "/>
    <s v="Bruno Mariano da Silva"/>
    <s v="70870216481"/>
    <s v="Rua Liberato dos Sonhos 60 / portão azul Referencia: ok - CEP 88210000 - vila nova, Porto Belo, Santa Catarina"/>
    <s v="Porto Belo"/>
    <s v="Santa Catarina"/>
    <s v="88210000"/>
    <s v="Brasil"/>
    <s v="Correios e pontos de envio"/>
    <s v="29 de março | 02:58"/>
    <s v="30 de março | 13:35"/>
    <s v="Mercado Envios"/>
    <s v="MEL42149195798LMXDF01"/>
    <s v=" "/>
    <s v=" "/>
    <s v=" "/>
    <s v=" "/>
    <s v=" "/>
    <s v=" "/>
    <s v=" "/>
    <s v="Não"/>
    <s v=""/>
    <s v="Não"/>
  </r>
  <r>
    <s v="2000005361262804"/>
    <s v="27 de março de 2023 18:57 hs."/>
    <s v="Entregue"/>
    <s v="Chegou em 29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vinicius  Martins "/>
    <s v="45636364873"/>
    <s v="Rua Telêmaco 91 / casa 1 - CEP 11601096 - Canto do Mar, São Sebastião, São Paulo"/>
    <s v="São Sebastião"/>
    <s v="São Paulo"/>
    <s v="11601096"/>
    <s v="Brasil"/>
    <s v="Mercado Envios Full"/>
    <s v="28 de março | 17:33"/>
    <s v="29 de março | 15:56"/>
    <s v="Mercado Envios"/>
    <s v="MEL42149119381LMFFF01"/>
    <s v=" "/>
    <s v=" "/>
    <s v=" "/>
    <s v=" "/>
    <s v=" "/>
    <s v=" "/>
    <s v=" "/>
    <s v="Não"/>
    <s v=""/>
    <s v="Não"/>
  </r>
  <r>
    <s v="2000005361151268"/>
    <s v="27 de março de 2023 18:41 hs."/>
    <s v="Entregue"/>
    <s v="Chegou em 28 de março"/>
    <s v="Não"/>
    <n v="1"/>
    <n v="24.09"/>
    <n v="16.100000000000001"/>
    <n v="-9.6"/>
    <n v="-16.100000000000001"/>
    <s v=""/>
    <n v="14.49"/>
    <s v="Sim"/>
    <x v="85"/>
    <s v="MLB2069199981"/>
    <s v="Reparo Alavanca Cambio Corsa Classic Celta 2005/2014"/>
    <s v=" "/>
    <n v="24.09"/>
    <s v="Premium"/>
    <s v="Autorizado"/>
    <s v=" "/>
    <s v=" "/>
    <s v=" "/>
    <s v=" "/>
    <s v="Marcelo Moreira dos Santos"/>
    <s v="01330541790"/>
    <s v="Rua Henrique do Couto Escher 121 / CEP 21770280 - Realengo, Rio de Janeiro, Rio de Janeiro"/>
    <s v="Rio de Janeiro"/>
    <s v="Rio de Janeiro"/>
    <s v="21770280"/>
    <s v="Brasil"/>
    <s v="Mercado Envios Full"/>
    <s v="28 de março | 02:27"/>
    <s v="28 de março | 16:42"/>
    <s v="Mercado Envios"/>
    <s v="MEL42149086232LMFFF01"/>
    <s v=" "/>
    <s v=" "/>
    <s v=" "/>
    <s v=" "/>
    <s v=" "/>
    <s v=" "/>
    <s v=" "/>
    <s v="Não"/>
    <s v=""/>
    <s v="Não"/>
  </r>
  <r>
    <s v="2000005361148436"/>
    <s v="27 de março de 2023 18:39 hs."/>
    <s v="Entregue"/>
    <s v="Chegou em 29 de março"/>
    <s v="Não"/>
    <n v="1"/>
    <n v="25.12"/>
    <n v="9.9"/>
    <n v="-8.51"/>
    <n v="-9.9"/>
    <s v=""/>
    <n v="16.61"/>
    <s v=" "/>
    <x v="176"/>
    <s v="MLB2767036253"/>
    <s v="Caixa Rótula Alavanca Câmbio Gol Bola G2 1995 A 2001"/>
    <s v=" "/>
    <n v="25.12"/>
    <s v="Clássico"/>
    <s v="Não emitida"/>
    <s v="Maria de Fátima Simões Ribeiro"/>
    <s v="CPF 33624068822"/>
    <s v="Rua Itararé 563, Capão Bonito - CEP: 18302216, São Paulo"/>
    <s v=" "/>
    <s v="Maria de Fátima Simões Ribeiro"/>
    <s v="33624068822"/>
    <s v="Rua Trinta e Cinco 112 / Referencia: ligar antes - CEP 18306393 - Vila Santa Isabel, Capão Bonito, São Paulo"/>
    <s v="Capão Bonito"/>
    <s v="São Paulo"/>
    <s v="18306393"/>
    <s v="Brasil"/>
    <s v="Correios e pontos de envio"/>
    <s v="29 de março | 01:24"/>
    <s v="29 de março | 14:39"/>
    <s v="Mercado Envios"/>
    <s v="MEL42149080166LMXDF01"/>
    <s v=" "/>
    <s v=" "/>
    <s v=" "/>
    <s v=" "/>
    <s v=" "/>
    <s v=" "/>
    <s v=" "/>
    <s v="Não"/>
    <s v=""/>
    <s v="Não"/>
  </r>
  <r>
    <s v="2000005361116428"/>
    <s v="27 de março de 2023 18:34 hs."/>
    <s v="Entregue"/>
    <s v="Chegou em 29 de março"/>
    <s v="Não"/>
    <n v="1"/>
    <n v="67.42"/>
    <n v="27.12"/>
    <n v="-16.96"/>
    <n v="-27.12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EDIVANDO De Sousa Da Silva"/>
    <s v="02526491339"/>
    <s v="Quadra 1 Conjunto 1 29 / setor Oeste Referencia: Rádio comunitária a voz do povo FM - CEP 71255505 - Setor Oeste (Vila Estrutural), Brasília, Distrito Federal"/>
    <s v="Brasília"/>
    <s v="Distrito Federal"/>
    <s v="71255505"/>
    <s v="Brasil"/>
    <s v="Mercado Envios Full"/>
    <s v="28 de março | 01:10"/>
    <s v="29 de março | 16:57"/>
    <s v="Mercado Envios"/>
    <s v="MEL42149054847LMFFF01"/>
    <s v=" "/>
    <s v=" "/>
    <s v=" "/>
    <s v=" "/>
    <s v=" "/>
    <s v=" "/>
    <s v=" "/>
    <s v="Não"/>
    <s v=""/>
    <s v="Não"/>
  </r>
  <r>
    <s v="2000004319325043"/>
    <s v="27 de março de 2023 18:25 hs."/>
    <s v="Entregue"/>
    <s v="Chegou em 29 de março"/>
    <s v="Sim"/>
    <n v="2"/>
    <n v="134.84"/>
    <n v="14.46"/>
    <n v="-33.92"/>
    <n v="-14.46"/>
    <s v=""/>
    <n v="100.92"/>
    <s v="Sim"/>
    <x v="36"/>
    <s v="MLB2860212445"/>
    <s v="Par Morceguinho Dianteiro Celta 1998 A 2015"/>
    <s v=" "/>
    <n v="67.42"/>
    <s v="Premium"/>
    <s v="Autorizado"/>
    <s v=" "/>
    <s v=" "/>
    <s v=" "/>
    <s v=" "/>
    <s v="Onice Maria Kaczyk Gomes"/>
    <s v="68473761987"/>
    <s v="Lagoa da cruz 1438 / próximo ao mercado - CEP 83980000 - Lagoa da Cruz, Antônio Olinto, Paraná"/>
    <s v="Antônio Olinto"/>
    <s v="Paraná"/>
    <s v="83980000"/>
    <s v="Brasil"/>
    <s v="Mercado Envios Full"/>
    <s v="28 de março | 13:20"/>
    <s v="29 de março | 15:08"/>
    <s v="Mercado Envios"/>
    <s v="MEL42149033303LMFFF01"/>
    <s v=" "/>
    <s v=" "/>
    <s v=" "/>
    <s v=" "/>
    <s v=" "/>
    <s v=" "/>
    <s v=" "/>
    <s v="Não"/>
    <s v=""/>
    <s v="Não"/>
  </r>
  <r>
    <s v="2000004319312983"/>
    <s v="27 de março de 2023 18:24 hs."/>
    <s v="Entregue"/>
    <s v="Chegou em 29 de março"/>
    <s v="Sim"/>
    <n v="1"/>
    <n v="61.29"/>
    <n v="3.76"/>
    <n v="-15.92"/>
    <n v="-3.76"/>
    <s v=""/>
    <n v="45.37"/>
    <s v="Sim"/>
    <x v="64"/>
    <s v="MLB2068477972"/>
    <s v="Kit Reparo Alavanca Câmbio Trambulador Classic Todos"/>
    <s v=" "/>
    <n v="61.29"/>
    <s v="Premium"/>
    <s v="Autorizado"/>
    <s v=" "/>
    <s v=" "/>
    <s v=" "/>
    <s v=" "/>
    <s v="Wellerson Esteves"/>
    <s v="14850732780"/>
    <s v="Rua Florinda Francisca Domingues SN / Q 309 L 21 c1 - CEP 24934080 - Jardim Atlântico Central (Itaipuaçu), Maricá, Rio de Janeiro"/>
    <s v="Maricá"/>
    <s v="Rio de Janeiro"/>
    <s v="24934080"/>
    <s v="Brasil"/>
    <s v="Mercado Envios Full"/>
    <s v="28 de março | 18:18"/>
    <s v="29 de março | 16:04"/>
    <s v="Mercado Envios"/>
    <s v="MEL42149038012LMFFF01"/>
    <s v=" "/>
    <s v=" "/>
    <s v=" "/>
    <s v=" "/>
    <s v=" "/>
    <s v=" "/>
    <s v=" "/>
    <s v="Não"/>
    <s v=""/>
    <s v="Não"/>
  </r>
  <r>
    <s v="2000005360970462"/>
    <s v="27 de março de 2023 18:09 hs."/>
    <s v="Entregue"/>
    <s v="Chegou em 30 de março"/>
    <s v="Não"/>
    <n v="1"/>
    <n v="23"/>
    <n v="24.8"/>
    <n v="-9.41"/>
    <n v="-24.8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Aline Ellen De Sena Silva"/>
    <s v="11869280695"/>
    <s v="RUA DESIDERIO DE MATOS 248 / CEP 35400000 - PADRE FARIA, Ouro Preto, Minas Gerais"/>
    <s v="Ouro Preto"/>
    <s v="Minas Gerais"/>
    <s v="35400000"/>
    <s v="Brasil"/>
    <s v="Mercado Envios Full"/>
    <s v="28 de março | 17:38"/>
    <s v="30 de março | 13:37"/>
    <s v="Mercado Envios"/>
    <s v="MEL42148991947LMFFF01"/>
    <s v="https://myaccount.mercadolivre.com.br/shipments/42148991947/detail"/>
    <s v=" "/>
    <s v=" "/>
    <s v=" "/>
    <s v=" "/>
    <s v=" "/>
    <s v=" "/>
    <s v="Não"/>
    <s v=""/>
    <s v="Não"/>
  </r>
  <r>
    <s v="2000005360955876"/>
    <s v="27 de março de 2023 18:09 hs."/>
    <s v="Entregue"/>
    <s v="Chegou em 28 de março"/>
    <s v="Não"/>
    <n v="1"/>
    <n v="109.99"/>
    <s v=""/>
    <n v="-18.7"/>
    <n v="-18.45"/>
    <s v=""/>
    <n v="72.84"/>
    <s v="Sim"/>
    <x v="3"/>
    <s v="MLB3164352105"/>
    <s v="Kit Reparo Alavanca Cambio Completo Gol G1 G2 G3"/>
    <s v=" "/>
    <n v="109.99"/>
    <s v="Premium"/>
    <s v="Autorizado"/>
    <s v=" "/>
    <s v=" "/>
    <s v=" "/>
    <s v=" "/>
    <s v="Matheus Lima Araujo"/>
    <s v="41433636824"/>
    <s v="Rua Professor Evandro Caiafa Esquivel 235 / T1 Apto46 - CEP 09911360 - Centro, Diadema, São Paulo"/>
    <s v="Diadema"/>
    <s v="São Paulo"/>
    <s v="09911360"/>
    <s v="Brasil"/>
    <s v="Mercado Envios Full"/>
    <s v="28 de março | 00:01"/>
    <s v="28 de março | 12:24"/>
    <s v="Mercado Envios"/>
    <s v="MEL42148991569LMFFF01"/>
    <s v=" "/>
    <s v=" "/>
    <s v=" "/>
    <s v=" "/>
    <s v=" "/>
    <s v=" "/>
    <s v=" "/>
    <s v="Não"/>
    <s v=""/>
    <s v="Não"/>
  </r>
  <r>
    <s v="2000005360958994"/>
    <s v="27 de março de 2023 18:08 hs."/>
    <s v="Entregue"/>
    <s v="Chegou em 29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fabio hansen"/>
    <s v="40509222153"/>
    <s v="Travessa Oliveira Filho 840 / casa esquina Referencia: Bar da esquina,caso fechado das 12 as 14 só bater q atende - CEP 60181811 - Vicente Pinzon, Fortaleza, Ceará"/>
    <s v="Fortaleza"/>
    <s v="Ceará"/>
    <s v="60181811"/>
    <s v="Brasil"/>
    <s v="Mercado Envios Full"/>
    <s v="28 de março | 01:34"/>
    <s v="29 de março | 11:19"/>
    <s v="Mercado Envios"/>
    <s v="MEL42148998076LMFFF01"/>
    <s v=" "/>
    <s v=" "/>
    <s v=" "/>
    <s v=" "/>
    <s v=" "/>
    <s v=" "/>
    <s v=" "/>
    <s v="Não"/>
    <s v=""/>
    <s v="Não"/>
  </r>
  <r>
    <s v="2000004319259881"/>
    <s v="27 de março de 2023 18:04 hs."/>
    <s v="Entregue"/>
    <s v="Chegou em 31 de março"/>
    <s v="Sim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Guilherme  Pereira "/>
    <s v="51199043869"/>
    <s v="Avenida Fernando Felício 1390 / Casa do vizinho - CEP 15530000 - São Fernandes, Cosmorama, São Paulo"/>
    <s v="Cosmorama"/>
    <s v="São Paulo"/>
    <s v="15530000"/>
    <s v="Brasil"/>
    <s v="Mercado Envios Full"/>
    <s v="28 de março | 17:35"/>
    <s v="31 de março | 17:28"/>
    <s v="Mercado Envios"/>
    <s v="MEL42148975837LMFFF01"/>
    <s v=" "/>
    <s v=" "/>
    <s v=" "/>
    <s v=" "/>
    <s v=" "/>
    <s v=" "/>
    <s v=" "/>
    <s v="Não"/>
    <s v=""/>
    <s v="Não"/>
  </r>
  <r>
    <s v="2000005360830084"/>
    <s v="27 de março de 2023 18:04 hs."/>
    <s v="Entregue"/>
    <s v="Chegou em 29 de março"/>
    <s v="Não"/>
    <n v="1"/>
    <n v="239.77"/>
    <s v=""/>
    <n v="-28.77"/>
    <n v="-21.45"/>
    <s v=""/>
    <n v="189.55"/>
    <s v="Sim"/>
    <x v="49"/>
    <s v="MLB2981706173"/>
    <s v="Cabo De Engate E Seleção Hyundai Hr 2005 A 2012"/>
    <s v=" "/>
    <n v="239.77"/>
    <s v="Clássico"/>
    <s v="Não emitida"/>
    <s v="donavan william"/>
    <s v="CPF 38434068800"/>
    <s v="Av Guadalupe 10 - B 1 Ap 103, São José dos Campos - CEP: 12235900, São Paulo"/>
    <s v=" "/>
    <s v="donavan william"/>
    <s v="38434068800"/>
    <s v="Rua Professor Gordiano de Faria Alvim Filho 70 / fundos Referencia: ao lado do deposito União - CEP 12239009 - Residencial União, São José dos Campos, São Paulo"/>
    <s v="São José dos Campos"/>
    <s v="São Paulo"/>
    <s v="12239009"/>
    <s v="Brasil"/>
    <s v="Correios e pontos de envio"/>
    <s v="28 de março | 22:55"/>
    <s v="29 de março | 11:35"/>
    <s v="Mercado Envios"/>
    <s v="MEL42148930375LMXDF01"/>
    <s v=" "/>
    <s v=" "/>
    <s v=" "/>
    <s v=" "/>
    <s v=" "/>
    <s v=" "/>
    <s v=" "/>
    <s v="Não"/>
    <s v=""/>
    <s v="Não"/>
  </r>
  <r>
    <s v="2000005358537226"/>
    <s v="27 de março de 2023 17:57 hs."/>
    <s v="Entregue"/>
    <s v="Chegou em 30 de março"/>
    <s v="Não"/>
    <n v="1"/>
    <n v="67.78"/>
    <n v="31.95"/>
    <n v="-17.02"/>
    <n v="-31.95"/>
    <s v=""/>
    <n v="50.76"/>
    <s v=" "/>
    <x v="177"/>
    <s v="MLB2803552923"/>
    <s v="Par Bieleta Dianteira Courier 1997 A 2013"/>
    <s v=" "/>
    <n v="67.78"/>
    <s v="Premium"/>
    <s v="Não emitida"/>
    <s v="Daniel De Lorenzi"/>
    <s v="CPF 02226793950"/>
    <s v="Av. Professor José Abatti 120 - Ed. Nona Inês, Sala 03, Treviso - CEP: 88862000, Santa Catarina"/>
    <s v=" "/>
    <s v="Daniel De Lorenzi"/>
    <s v="02226793950"/>
    <s v="Avenida Professor José Abatti 120 / Ed Nona Inês. Sala 3 Referencia: Treviso ,SC. - CEP 88862000 - Centro, Treviso, Santa Catarina"/>
    <s v="Treviso"/>
    <s v="Santa Catarina"/>
    <s v="88862000"/>
    <s v="Brasil"/>
    <s v="Correios e pontos de envio"/>
    <s v="29 de março | 03:15"/>
    <s v="30 de março | 10:37"/>
    <s v="Mercado Envios"/>
    <s v="MEL42147949025LMXDF01"/>
    <s v=" "/>
    <s v=" "/>
    <s v=" "/>
    <s v=" "/>
    <s v=" "/>
    <s v=" "/>
    <s v=" "/>
    <s v="Não"/>
    <s v=""/>
    <s v="Não"/>
  </r>
  <r>
    <s v="2000005360858316"/>
    <s v="27 de março de 2023 17:54 hs."/>
    <s v="Devolução em preparação"/>
    <s v="A pessoa que comprou o produto está embalando o pacote para devolvê-lo."/>
    <s v="Não"/>
    <n v="0"/>
    <n v="65.900000000000006"/>
    <n v="40.86"/>
    <n v="-16.7"/>
    <n v="-40.86"/>
    <s v=""/>
    <n v="49.2"/>
    <s v="Sim"/>
    <x v="155"/>
    <s v="MLB2954497701"/>
    <s v="Bracinho Oscilante Com Pivô E Buchas Fiat 147 Todos"/>
    <s v=" "/>
    <n v="65.900000000000006"/>
    <s v="Premium"/>
    <s v="Não emitida"/>
    <s v="isaac santana"/>
    <s v="CPF 35624595808"/>
    <s v="Rua dos Ladrilhos 122 - apartamento 904 bl B, Embu das Artes - CEP: 06810856, São Paulo"/>
    <s v=" "/>
    <s v="isaac santana"/>
    <s v="3562459580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360739796"/>
    <s v="27 de março de 2023 17:36 hs."/>
    <s v="Entregue"/>
    <s v="Chegou em 28 de março"/>
    <s v="Não"/>
    <n v="1"/>
    <n v="45.15"/>
    <n v="15.9"/>
    <n v="-13.18"/>
    <s v=""/>
    <s v=""/>
    <n v="47.87"/>
    <s v="Sim"/>
    <x v="23"/>
    <s v="MLB2223301868"/>
    <s v="Suporte Superior Radiador Celta 2008 Lado Direito"/>
    <s v=" "/>
    <n v="45.15"/>
    <s v="Premium"/>
    <s v="Autorizado"/>
    <s v="Fabricio Augusto De Oliveira Banin"/>
    <s v="CPF 43251578839"/>
    <s v="Rua Sílvio Pepe Filho 917, Avaré - CEP: 18706100, São Paulo"/>
    <s v=" "/>
    <s v="Fabricio Augusto De Oliveira Banin"/>
    <s v="43251578839"/>
    <s v="Rua Santa Erotildes 169 / Referencia: entregar ao Cabo Banin - CEP 06298060 - Remédios, Osasco, São Paulo"/>
    <s v="Osasco"/>
    <s v="São Paulo"/>
    <s v="06298060"/>
    <s v="Brasil"/>
    <s v="Mercado Envios Flex"/>
    <s v="28 de março | 15:43"/>
    <s v="28 de março | 16:54"/>
    <s v="FALO O  ANDRE"/>
    <s v="42148909188"/>
    <s v=" "/>
    <s v=" "/>
    <s v=" "/>
    <s v=" "/>
    <s v=" "/>
    <s v=" "/>
    <s v=" "/>
    <s v="Não"/>
    <s v=""/>
    <s v="Não"/>
  </r>
  <r>
    <s v="2000005360738190"/>
    <s v="27 de março de 2023 17:33 hs."/>
    <s v="Entregue"/>
    <s v="Chegou em 28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Natalia F Fagundes "/>
    <s v="44669374869"/>
    <s v="Rua Vanderlei Aparecido Funchini 94 / Casa A - CEP 13914112 - Jardim Sylvio Rinaldi II, Jaguariúna, São Paulo"/>
    <s v="Jaguariúna"/>
    <s v="São Paulo"/>
    <s v="13914112"/>
    <s v="Brasil"/>
    <s v="Mercado Envios Full"/>
    <s v="28 de março | 02:18"/>
    <s v="28 de março | 11:53"/>
    <s v="Mercado Envios"/>
    <s v="MEL42148902100LMFFF01"/>
    <s v=" "/>
    <s v=" "/>
    <s v=" "/>
    <s v=" "/>
    <s v=" "/>
    <s v=" "/>
    <s v=" "/>
    <s v="Não"/>
    <s v=""/>
    <s v="Não"/>
  </r>
  <r>
    <s v="2000005360706140"/>
    <s v="27 de março de 2023 17:27 hs."/>
    <s v="Entregue"/>
    <s v="Chegou em 31 de março"/>
    <s v="Não"/>
    <n v="1"/>
    <n v="225.45"/>
    <s v=""/>
    <n v="-38.33"/>
    <n v="-26.45"/>
    <s v=""/>
    <n v="160.66999999999999"/>
    <s v="Sim"/>
    <x v="166"/>
    <s v="MLB3091253361"/>
    <s v="Bandeja Dianteira Direita Com Pivô Honda Fit 2009 A 2013"/>
    <s v=" "/>
    <n v="225.45"/>
    <s v="Premium"/>
    <s v="Não emitida"/>
    <s v="nilsom almeda"/>
    <s v="CPF 28294513504"/>
    <s v="Avenida Ulysses Guimarães 495 - bl 01 apt 203 s vile, Salvador - CEP: 41213000, Bahia"/>
    <s v=" "/>
    <s v="nilsom almeda"/>
    <s v="28294513504"/>
    <s v="Avenida Ulysses Guimarães 495 / bl 01 apt 203 s vile Referencia: em frente ao condomínio Life - CEP 41213000 - Sussuarana, Salvador, Bahia"/>
    <s v="Salvador"/>
    <s v="Bahia"/>
    <s v="41213000"/>
    <s v="Brasil"/>
    <s v="Correios e pontos de envio"/>
    <s v="29 de março | 03:18"/>
    <s v="31 de março | 10:47"/>
    <s v="Mercado Envios"/>
    <s v="MEL42148876701LMXDF01"/>
    <s v=" "/>
    <s v=" "/>
    <s v=" "/>
    <s v=" "/>
    <s v=" "/>
    <s v=" "/>
    <s v=" "/>
    <s v="Não"/>
    <s v=""/>
    <s v="Não"/>
  </r>
  <r>
    <s v="2000005360663818"/>
    <s v="27 de março de 2023 17:23 hs."/>
    <s v="Entregue"/>
    <s v="Chegou em 30 de março"/>
    <s v="Não"/>
    <n v="1"/>
    <n v="49.99"/>
    <n v="23.49"/>
    <n v="-14"/>
    <n v="-23.49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Alcides Brum Araujo"/>
    <s v="83866094000"/>
    <s v="Avenida Perimetral Leste 681 / 681 - casa Referencia: casa azul, com janelas brancas. próximo a multilog no bairro cobec. - CEP 97513380 - Distrito Rodoviário, Uruguaiana, Rio Grande do Sul"/>
    <s v="Uruguaiana"/>
    <s v="Rio Grande do Sul"/>
    <s v="97513380"/>
    <s v="Brasil"/>
    <s v="Mercado Envios Full"/>
    <s v="28 de março | 14:24"/>
    <s v="30 de março | 07:50"/>
    <s v="Mercado Envios"/>
    <s v="MEL42148875474LMFFF01"/>
    <s v=" "/>
    <s v=" "/>
    <s v=" "/>
    <s v=" "/>
    <s v=" "/>
    <s v=" "/>
    <s v=" "/>
    <s v="Não"/>
    <s v=""/>
    <s v="Não"/>
  </r>
  <r>
    <s v="2000004319141689"/>
    <s v="27 de março de 2023 17:19 hs."/>
    <s v="A caminho"/>
    <s v="Chega segunda-feira dia 3 de abril"/>
    <s v="Sim"/>
    <n v="1"/>
    <n v="230"/>
    <n v="54.55"/>
    <n v="-39.1"/>
    <n v="-93.5"/>
    <s v=""/>
    <n v="151.94999999999999"/>
    <s v="Sim"/>
    <x v="101"/>
    <s v="MLB2735359378"/>
    <s v="Cabo Câmbio Com Pino De Regulagem  Corsa 2005 A 2014"/>
    <s v=" "/>
    <n v="230"/>
    <s v="Premium"/>
    <s v="Não emitida"/>
    <s v="JOSÉ M N NETO"/>
    <s v="CPF 05984661349"/>
    <s v="Av Silas mugunba 3850 - 204 B, Fortaleza - CEP: 60714502, Ceará"/>
    <s v=" "/>
    <s v="JOSÉ M N NETO"/>
    <s v="05984661349"/>
    <s v="Avenida Doutor Silas Munguba 3850 / Ap 204 B Referencia: no horário de 12 as 14 não tem porteiro liga pro número pra receber 989406658 - CEP 60714502 - Itaperi, Fortaleza, Ceará"/>
    <s v="Fortaleza"/>
    <s v="Ceará"/>
    <s v="60714502"/>
    <s v="Brasil"/>
    <s v="Correios e pontos de envio"/>
    <s v="29 de março | 01:03"/>
    <s v=" "/>
    <s v="Mercado Envios"/>
    <s v="MEL42148862788LMXDF01"/>
    <s v=" "/>
    <s v=" "/>
    <s v=" "/>
    <s v=" "/>
    <s v=" "/>
    <s v=" "/>
    <s v=" "/>
    <s v="Não"/>
    <s v=""/>
    <s v="Não"/>
  </r>
  <r>
    <s v="2000005360609740"/>
    <s v="27 de março de 2023 17:17 hs."/>
    <s v="Entregue"/>
    <s v="Chegou em 29 de março"/>
    <s v="Não"/>
    <n v="1"/>
    <n v="49.99"/>
    <n v="26.1"/>
    <n v="-14"/>
    <n v="-26.1"/>
    <s v=""/>
    <n v="35.99"/>
    <s v="Sim"/>
    <x v="5"/>
    <s v="MLB2797196132"/>
    <s v="Kit Reparo Terminal Cabo De Engate Seleção De Marchas Kwid"/>
    <s v=" "/>
    <n v="49.99"/>
    <s v="Premium"/>
    <s v="Autorizado"/>
    <s v=" "/>
    <s v=" "/>
    <s v=" "/>
    <s v=" "/>
    <s v="Alex Ferreira Dos Santos"/>
    <s v="00231295570"/>
    <s v="Rua Belo Horizonte 620 / CEP 45657210 - Teotônio Vilela, Ilhéus, Bahia"/>
    <s v="Ilhéus"/>
    <s v="Bahia"/>
    <s v="45657210"/>
    <s v="Brasil"/>
    <s v="Mercado Envios Full"/>
    <s v="28 de março | 01:31"/>
    <s v="29 de março | 09:25"/>
    <s v="Mercado Envios"/>
    <s v="MEL42148841747LMFFF01"/>
    <s v=" "/>
    <s v=" "/>
    <s v=" "/>
    <s v=" "/>
    <s v=" "/>
    <s v=" "/>
    <s v=" "/>
    <s v="Não"/>
    <s v=""/>
    <s v="Não"/>
  </r>
  <r>
    <s v="2000005360622768"/>
    <s v="27 de março de 2023 17:16 hs."/>
    <s v="Entregue"/>
    <s v="Chegou em 28 de março"/>
    <s v="Não"/>
    <n v="1"/>
    <n v="65.989999999999995"/>
    <n v="17.43"/>
    <n v="-16.72"/>
    <n v="-17.43"/>
    <s v=""/>
    <n v="49.27"/>
    <s v=" "/>
    <x v="89"/>
    <s v="MLB2087319219"/>
    <s v="Par Bieleta Dianteira New Fiesta 2010 Em Diante"/>
    <s v=" "/>
    <n v="65.989999999999995"/>
    <s v="Premium"/>
    <s v="Autorizado"/>
    <s v=" "/>
    <s v=" "/>
    <s v=" "/>
    <s v=" "/>
    <s v="Fabio osvaldo straioto"/>
    <s v="09771404822"/>
    <s v="Avenida Coronel João Gomes Martins 394 / Centro Referencia: posto de gasolina - CEP 19500000 - centro, Martinópolis, São Paulo"/>
    <s v="Martinópolis"/>
    <s v="São Paulo"/>
    <s v="19500000"/>
    <s v="Brasil"/>
    <s v="Mercado Envios Full"/>
    <s v="27 de março | 19:28"/>
    <s v="28 de março | 15:53"/>
    <s v="Mercado Envios"/>
    <s v="MEL42148845231LMFFF01"/>
    <s v=" "/>
    <s v=" "/>
    <s v=" "/>
    <s v=" "/>
    <s v=" "/>
    <s v=" "/>
    <s v=" "/>
    <s v="Não"/>
    <s v=""/>
    <s v="Não"/>
  </r>
  <r>
    <s v="2000005360583770"/>
    <s v="27 de março de 2023 17:11 hs."/>
    <s v="Entregue"/>
    <s v="Chegou em 29 de março"/>
    <s v="Não"/>
    <n v="1"/>
    <n v="61.29"/>
    <n v="26.1"/>
    <n v="-15.92"/>
    <n v="-26.1"/>
    <s v=""/>
    <n v="45.37"/>
    <s v="Sim"/>
    <x v="64"/>
    <s v="MLB2068477972"/>
    <s v="Kit Reparo Alavanca Câmbio Trambulador Classic Todos"/>
    <s v=" "/>
    <n v="61.29"/>
    <s v="Premium"/>
    <s v="Autorizado"/>
    <s v=" "/>
    <s v=" "/>
    <s v=" "/>
    <s v=" "/>
    <s v="Bianca Borges Guedes Dias"/>
    <s v="06794704501"/>
    <s v="rua José launto frota SN / perto Manel do bar Referencia: entrega Gustavo perto de Manoel do bar - CEP 46220000 - Lagoa do barro, Rio do Antônio, Bahia"/>
    <s v="Rio do Antônio"/>
    <s v="Bahia"/>
    <s v="46220000"/>
    <s v="Brasil"/>
    <s v="Mercado Envios Full"/>
    <s v="27 de março | 23:57"/>
    <s v="29 de março | 12:24"/>
    <s v="Mercado Envios"/>
    <s v="MEL42148831177LMFFF01"/>
    <s v=" "/>
    <s v=" "/>
    <s v=" "/>
    <s v=" "/>
    <s v=" "/>
    <s v=" "/>
    <s v=" "/>
    <s v="Não"/>
    <s v=""/>
    <s v="Não"/>
  </r>
  <r>
    <s v="2000005360566778"/>
    <s v="27 de março de 2023 17:11 hs."/>
    <s v="Entregue"/>
    <s v="Chegou em 28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Ueliton Rodrigues Braga"/>
    <s v="28519232850"/>
    <s v="Rua Rui Barbosa 1101 / casa - CEP 15420000 - Centro, Guaraci, São Paulo"/>
    <s v="Guaraci"/>
    <s v="São Paulo"/>
    <s v="15420000"/>
    <s v="Brasil"/>
    <s v="Mercado Envios Full"/>
    <s v="27 de março | 21:26"/>
    <s v="28 de março | 14:02"/>
    <s v="Mercado Envios"/>
    <s v="MEL42148830930LMFFF01"/>
    <s v=" "/>
    <s v=" "/>
    <s v=" "/>
    <s v=" "/>
    <s v=" "/>
    <s v=" "/>
    <s v=" "/>
    <s v="Não"/>
    <s v=""/>
    <s v="Não"/>
  </r>
  <r>
    <s v="2000005360463432"/>
    <s v="27 de março de 2023 16:52 hs."/>
    <s v="Entregue"/>
    <s v="Chegou em 30 de março"/>
    <s v="Não"/>
    <n v="1"/>
    <n v="106.01"/>
    <s v=""/>
    <n v="-18.02"/>
    <n v="-18.45"/>
    <s v=""/>
    <n v="69.540000000000006"/>
    <s v=" "/>
    <x v="46"/>
    <s v="MLB2640405937"/>
    <s v="Kit Bomba Combustível Gasolina Sistema Bosch Vectra 97 E 05"/>
    <s v=" "/>
    <n v="106.01"/>
    <s v="Premium"/>
    <s v="Autorizado"/>
    <s v=" "/>
    <s v=" "/>
    <s v=" "/>
    <s v=" "/>
    <s v="Thiago Vitonto"/>
    <s v="22820384870"/>
    <s v="Rua Adilio Chaves 193 / casa - CEP 15910000 - Vale Do Sonho, Monte Alto, São Paulo"/>
    <s v="Monte Alto"/>
    <s v="São Paulo"/>
    <s v="15910000"/>
    <s v="Brasil"/>
    <s v="Mercado Envios Full"/>
    <s v="28 de março | 06:42"/>
    <s v="30 de março | 12:19"/>
    <s v="Mercado Envios"/>
    <s v="MEL42148788230LMFFF01"/>
    <s v=" "/>
    <s v=" "/>
    <s v=" "/>
    <s v=" "/>
    <s v=" "/>
    <s v=" "/>
    <s v=" "/>
    <s v="Não"/>
    <s v=""/>
    <s v="Não"/>
  </r>
  <r>
    <s v="2000005360444554"/>
    <s v="27 de março de 2023 16:47 hs."/>
    <s v="Entregue"/>
    <s v="Chegou em 29 de março"/>
    <s v="Não"/>
    <n v="1"/>
    <n v="227.9"/>
    <s v=""/>
    <n v="-38.74"/>
    <n v="-20.45"/>
    <s v=""/>
    <n v="168.71"/>
    <s v=" "/>
    <x v="19"/>
    <s v="MLB2607917865"/>
    <s v="Kit Rolamento Eixo Traseiro C/ Bucha Pegeout 206/207 47mm"/>
    <s v=" "/>
    <n v="227.9"/>
    <s v="Premium"/>
    <s v="Autorizado"/>
    <s v=" "/>
    <s v=" "/>
    <s v=" "/>
    <s v=" "/>
    <s v="rodrigo santana"/>
    <s v="00100813135"/>
    <s v="Rua 20 447 / Referencia: Auto Center RR (em frente Estacionamento Supermercado Campeão Do Bairro Popular) - CEP 75903561 - São Felipe, Rio Verde, Goiás"/>
    <s v="Rio Verde"/>
    <s v="Goiás"/>
    <s v="75903561"/>
    <s v="Brasil"/>
    <s v="Mercado Envios Full"/>
    <s v="28 de março | 00:30"/>
    <s v="29 de março | 12:09"/>
    <s v="Mercado Envios"/>
    <s v="MEL42148765765LMFFF01"/>
    <s v=" "/>
    <s v=" "/>
    <s v=" "/>
    <s v=" "/>
    <s v=" "/>
    <s v=" "/>
    <s v=" "/>
    <s v="Não"/>
    <s v=""/>
    <s v="Não"/>
  </r>
  <r>
    <s v="2000005360392906"/>
    <s v="27 de março de 2023 16:41 hs."/>
    <s v="Entregue"/>
    <s v="Chegou em 30 de março"/>
    <s v="Não"/>
    <n v="1"/>
    <n v="35.76"/>
    <n v="27.4"/>
    <n v="-11.58"/>
    <n v="-27.4"/>
    <s v=""/>
    <n v="24.18"/>
    <s v=" "/>
    <x v="55"/>
    <s v="MLB2896023993"/>
    <s v="Par Cabo Limitador Da Tampa Traseira Saveiro G2 G3 G4"/>
    <s v=" "/>
    <n v="35.76"/>
    <s v="Premium"/>
    <s v="Não emitida"/>
    <s v="Reginaldo Euripedes De Paiva"/>
    <s v="CPF 68060262653"/>
    <s v="Alameda João Borges Pereira 103, Uberlândia - CEP: 38402224, Minas Gerais"/>
    <s v=" "/>
    <s v="Reginaldo Euripedes De Paiva"/>
    <s v="68060262653"/>
    <s v="Alameda Joäo Borges Pereira 103 / CEP 38402262 - Minas Gerais, Uberlândia, Minas Gerais"/>
    <s v="Uberlândia"/>
    <s v="Minas Gerais"/>
    <s v="38402262"/>
    <s v="Brasil"/>
    <s v="Correios e pontos de envio"/>
    <s v="29 de março | 00:20"/>
    <s v="30 de março | 13:11"/>
    <s v="Mercado Envios"/>
    <s v="MEL42148748065LMXDF01"/>
    <s v=" "/>
    <s v=" "/>
    <s v=" "/>
    <s v=" "/>
    <s v=" "/>
    <s v=" "/>
    <s v=" "/>
    <s v="Não"/>
    <s v=""/>
    <s v="Não"/>
  </r>
  <r>
    <s v="2000005360383862"/>
    <s v="27 de março de 2023 16:40 hs."/>
    <s v="Entregue"/>
    <s v="Chegou em 28 de março"/>
    <s v="Não"/>
    <n v="1"/>
    <n v="19.899999999999999"/>
    <n v="15.9"/>
    <n v="-8.8800000000000008"/>
    <s v=""/>
    <s v=""/>
    <n v="26.92"/>
    <s v=" "/>
    <x v="139"/>
    <s v="MLB2100366948"/>
    <s v="Capa Pedal Acelerador Freio Embreagem Classic 1996 Até 2016"/>
    <s v=" "/>
    <n v="19.899999999999999"/>
    <s v="Premium"/>
    <s v="Autorizado"/>
    <s v="José Eduardo Magalhães da Silva"/>
    <s v="CPF 40956993885"/>
    <s v="Rua Arnaldo Afonso de Lima 36 - Casa, Arujá - CEP: 07417175, São Paulo"/>
    <s v=" "/>
    <s v="José Eduardo Magalhães da Silva"/>
    <s v="40956993885"/>
    <s v="Rua Arnaldo Afonso de Lima 36 / Casa - CEP 07417175 - Parque Rodrigo Barreto, Arujá, São Paulo"/>
    <s v="Arujá"/>
    <s v="São Paulo"/>
    <s v="07417175"/>
    <s v="Brasil"/>
    <s v="Mercado Envios Flex"/>
    <s v="28 de março | 15:37"/>
    <s v="28 de março | 16:52"/>
    <s v="CHAUAN NOVAES"/>
    <s v="42148754768"/>
    <s v=" "/>
    <s v=" "/>
    <s v=" "/>
    <s v=" "/>
    <s v=" "/>
    <s v=" "/>
    <s v=" "/>
    <s v="Não"/>
    <s v=""/>
    <s v="Não"/>
  </r>
  <r>
    <s v="2000005360364682"/>
    <s v="27 de março de 2023 16:36 hs."/>
    <s v="Entregue"/>
    <s v="Chegou em 29 de março"/>
    <s v="Não"/>
    <n v="1"/>
    <n v="59.99"/>
    <n v="28.8"/>
    <n v="-15.7"/>
    <n v="-28.8"/>
    <s v=""/>
    <n v="44.29"/>
    <s v="Sim"/>
    <x v="16"/>
    <s v="MLB1983187301"/>
    <s v="Par De Kit Rolamento Roda Traseira Fox 2007 2008 2009 Novo"/>
    <s v=" "/>
    <n v="59.99"/>
    <s v="Premium"/>
    <s v="Autorizado"/>
    <s v=" "/>
    <s v=" "/>
    <s v=" "/>
    <s v=" "/>
    <s v="welison tobias silva"/>
    <s v="97840580572"/>
    <s v="Rua Minas Gerais Bairro Beija-flor 2490 / CEP 45910000 - palmeiras, Alcobaça, Bahia"/>
    <s v="Alcobaça"/>
    <s v="Bahia"/>
    <s v="45910000"/>
    <s v="Brasil"/>
    <s v="Mercado Envios Full"/>
    <s v="28 de março | 02:13"/>
    <s v="29 de março | 10:34"/>
    <s v="Mercado Envios"/>
    <s v="MEL42148741960LMFFF01"/>
    <s v=" "/>
    <s v=" "/>
    <s v=" "/>
    <s v=" "/>
    <s v=" "/>
    <s v=" "/>
    <s v=" "/>
    <s v="Não"/>
    <s v=""/>
    <s v="Não"/>
  </r>
  <r>
    <s v="2000005360301476"/>
    <s v="27 de março de 2023 16:27 hs."/>
    <s v="Entregue"/>
    <s v="Chegou em 31 de março"/>
    <s v="Não"/>
    <n v="1"/>
    <n v="106.01"/>
    <n v="12.74"/>
    <n v="-18.02"/>
    <n v="-31.19"/>
    <s v=""/>
    <n v="69.540000000000006"/>
    <s v=" "/>
    <x v="46"/>
    <s v="MLB2640405937"/>
    <s v="Kit Bomba Combustível Gasolina Sistema Bosch Vectra 97 E 05"/>
    <s v=" "/>
    <n v="106.01"/>
    <s v="Premium"/>
    <s v="Autorizado"/>
    <s v=" "/>
    <s v=" "/>
    <s v=" "/>
    <s v=" "/>
    <s v="Italo Pereira da Silva"/>
    <s v="17910199783"/>
    <s v="Rua José Morgado 13 / jardim centro - CEP 29384000 - Menino Jesus, Menino Jesus, Espírito Santo"/>
    <s v="Menino Jesus"/>
    <s v="Espírito Santo"/>
    <s v="29384000"/>
    <s v="Brasil"/>
    <s v="Mercado Envios Full"/>
    <s v="28 de março | 03:23"/>
    <s v="31 de março | 13:25"/>
    <s v="Loggi"/>
    <s v="ML42148708319135551"/>
    <s v="https://www.loggi.com/rastreador/3762947aef/ML42148708319135551"/>
    <s v=" "/>
    <s v=" "/>
    <s v=" "/>
    <s v=" "/>
    <s v=" "/>
    <s v=" "/>
    <s v="Não"/>
    <s v=""/>
    <s v="Não"/>
  </r>
  <r>
    <s v="2000005360203360"/>
    <s v="27 de março de 2023 16:13 hs."/>
    <s v="Entregue"/>
    <s v="Chegou em 28 de março"/>
    <s v="Não"/>
    <n v="1"/>
    <n v="44.05"/>
    <n v="13.92"/>
    <n v="-12.99"/>
    <n v="-13.92"/>
    <s v=""/>
    <n v="31.06"/>
    <s v="Sim"/>
    <x v="45"/>
    <s v="MLB2223305509"/>
    <s v="Terminal Cabo De Engate Golf Golf 2000"/>
    <s v=" "/>
    <n v="44.05"/>
    <s v="Premium"/>
    <s v="Autorizado"/>
    <s v=" "/>
    <s v=" "/>
    <s v=" "/>
    <s v=" "/>
    <s v="Jose Marcos da Silva"/>
    <s v="96463589934"/>
    <s v="Rua Aimorés 111 / Oficina Mecânica - CEP 13530000 - Jardim Nova itirapina, Itirapina, São Paulo"/>
    <s v="Itirapina"/>
    <s v="São Paulo"/>
    <s v="13530000"/>
    <s v="Brasil"/>
    <s v="Mercado Envios Full"/>
    <s v="28 de março | 00:19"/>
    <s v="28 de março | 11:52"/>
    <s v="Mercado Envios"/>
    <s v="MEL42148676550LMFFF01"/>
    <s v=" "/>
    <s v=" "/>
    <s v=" "/>
    <s v=" "/>
    <s v=" "/>
    <s v=" "/>
    <s v=" "/>
    <s v="Não"/>
    <s v=""/>
    <s v="Não"/>
  </r>
  <r>
    <s v="2000005360204774"/>
    <s v="27 de março de 2023 16:12 hs."/>
    <s v="Entregue"/>
    <s v="Chegou em 29 de março"/>
    <s v="Não"/>
    <n v="1"/>
    <n v="265"/>
    <s v=""/>
    <n v="-45.05"/>
    <n v="-20.45"/>
    <s v=""/>
    <n v="199.5"/>
    <s v=" "/>
    <x v="18"/>
    <s v="MLB1942137476"/>
    <s v="Cabo De Engate E Seleção Montana 2011 2012 2013 2014 Novo"/>
    <s v=" "/>
    <n v="265"/>
    <s v="Premium"/>
    <s v="Autorizado"/>
    <s v=" "/>
    <s v=" "/>
    <s v=" "/>
    <s v=" "/>
    <s v="wender lima silvs"/>
    <s v="36730640880"/>
    <s v="Avenida Euclides da Cunha, 111 685 / Deposito Referencia: Dal gas - CEP 19275959 - Centro, Euclides da Cunha Paulista, São Paulo"/>
    <s v="Euclides da Cunha Paulista"/>
    <s v="São Paulo"/>
    <s v="19275959"/>
    <s v="Brasil"/>
    <s v="Mercado Envios Full"/>
    <s v="28 de março | 12:44"/>
    <s v="29 de março | 14:54"/>
    <s v="Mercado Envios"/>
    <s v="MEL42148664665LMFFF01"/>
    <s v=" "/>
    <s v=" "/>
    <s v=" "/>
    <s v=" "/>
    <s v=" "/>
    <s v=" "/>
    <s v=" "/>
    <s v="Não"/>
    <s v=""/>
    <s v="Não"/>
  </r>
  <r>
    <s v="2000005360185040"/>
    <s v="27 de março de 2023 16:10 hs."/>
    <s v="Entregue"/>
    <s v="Chegou em 28 de março"/>
    <s v="Não"/>
    <n v="1"/>
    <n v="23"/>
    <n v="7.43"/>
    <n v="-9.41"/>
    <n v="-7.43"/>
    <s v=""/>
    <n v="13.59"/>
    <s v="Sim"/>
    <x v="27"/>
    <s v="MLB2100157802"/>
    <s v="Capa Pedal Kia Bongo K2500 K2700 K2799 Hr H100"/>
    <s v=" "/>
    <n v="23"/>
    <s v="Premium"/>
    <s v="Autorizado"/>
    <s v=" "/>
    <s v=" "/>
    <s v=" "/>
    <s v=" "/>
    <s v="Pedro Kades"/>
    <s v="08993814996"/>
    <s v="Rodovia BR-470 7887 / Mec. Paraná Diesel - CEP 89056600 - Fortaleza, Blumenau, Santa Catarina"/>
    <s v="Blumenau"/>
    <s v="Santa Catarina"/>
    <s v="89056600"/>
    <s v="Brasil"/>
    <s v="Mercado Envios Full"/>
    <s v="27 de março | 22:58"/>
    <s v="28 de março | 08:48"/>
    <s v="Mercado Envios"/>
    <s v="MEL42148657143LMFFF01"/>
    <s v=" "/>
    <s v=" "/>
    <s v=" "/>
    <s v=" "/>
    <s v=" "/>
    <s v=" "/>
    <s v=" "/>
    <s v="Não"/>
    <s v=""/>
    <s v="Não"/>
  </r>
  <r>
    <s v="2000005357258762"/>
    <s v="27 de março de 2023 16:02 hs."/>
    <s v="Entregue"/>
    <s v="Chegou em 28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Vera lucia dos Reis  Souza "/>
    <s v="09864454870"/>
    <s v="Estrada Galdino Teodoro de Rezende 490 / CEP 12323020 - Estância Porto Velho, Jacareí, São Paulo"/>
    <s v="Jacareí"/>
    <s v="São Paulo"/>
    <s v="12323020"/>
    <s v="Brasil"/>
    <s v="Mercado Envios Full"/>
    <s v="28 de março | 00:34"/>
    <s v="28 de março | 13:39"/>
    <s v="Mercado Envios"/>
    <s v="MEL42147384599LMFFF01"/>
    <s v=" "/>
    <s v=" "/>
    <s v=" "/>
    <s v=" "/>
    <s v=" "/>
    <s v=" "/>
    <s v=" "/>
    <s v="Não"/>
    <s v=""/>
    <s v="Não"/>
  </r>
  <r>
    <s v="2000005360120540"/>
    <s v="27 de março de 2023 16:00 hs."/>
    <s v="A caminho"/>
    <s v="Chega segunda-feira dia 3 de abril"/>
    <s v="Não"/>
    <n v="1"/>
    <n v="133.97999999999999"/>
    <n v="12.53"/>
    <n v="-16.079999999999998"/>
    <n v="-33.979999999999997"/>
    <s v=""/>
    <n v="96.45"/>
    <s v=" "/>
    <x v="178"/>
    <s v="MLB3269282370"/>
    <s v="Cabo De Freio Dianteiro Freemont 2011 A 2016"/>
    <s v=" "/>
    <n v="133.97999999999999"/>
    <s v="Clássico"/>
    <s v="Não emitida"/>
    <s v="JOSE SAMUEL MACEDO DE OLIVEIRA"/>
    <s v="CPF 03803170443"/>
    <s v="RUA WILSON XAVIER SAMPAIO 111 - CASA, ARARIPINA - CEP: 56280000, Pernambuco"/>
    <s v=" "/>
    <s v="JOSE SAMUEL MACEDO DE OLIVEIRA"/>
    <s v="03803170443"/>
    <s v="Rua Recanto do Paraíso 11 / Paraiso das Aguas - CEP 48609025 - Tancredo Neves I, Paulo Afonso, Bahia"/>
    <s v="Paulo Afonso"/>
    <s v="Bahia"/>
    <s v="48609025"/>
    <s v="Brasil"/>
    <s v="Correios e pontos de envio"/>
    <s v="29 de março | 04:39"/>
    <s v=" "/>
    <s v="Mercado Envios"/>
    <s v="MEL42148628549LMXDF01"/>
    <s v=" "/>
    <s v=" "/>
    <s v=" "/>
    <s v=" "/>
    <s v=" "/>
    <s v=" "/>
    <s v=" "/>
    <s v="Não"/>
    <s v=""/>
    <s v="Não"/>
  </r>
  <r>
    <s v="2000004318886847"/>
    <s v="27 de março de 2023 15:55 hs."/>
    <s v="Entregue"/>
    <s v="Chegou em 29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uralecio silva juralecio silva"/>
    <s v="04390311506"/>
    <s v="coroado 110 / próximo ao posto vm - CEP 44775000 - Carrapato, Filadélfia, Bahia"/>
    <s v="Filadélfia"/>
    <s v="Bahia"/>
    <s v="44775000"/>
    <s v="Brasil"/>
    <s v="Mercado Envios Full"/>
    <s v="28 de março | 02:04"/>
    <s v="29 de março | 08:23"/>
    <s v="Mercado Envios"/>
    <s v="MEL42148612733LMFFF01"/>
    <s v=" "/>
    <s v=" "/>
    <s v=" "/>
    <s v=" "/>
    <s v=" "/>
    <s v=" "/>
    <s v=" "/>
    <s v="Não"/>
    <s v=""/>
    <s v="Não"/>
  </r>
  <r>
    <s v="2000005360032736"/>
    <s v="27 de março de 2023 15:47 hs."/>
    <s v="Entregue"/>
    <s v="Chegou em 28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lincom anzolini"/>
    <s v="28654661836"/>
    <s v="avenida geraldo dos santos portão vermelho 31 / loja vantec - CEP 06730000 - Portão Vermelho, Vargem Grande Paulista, São Paulo"/>
    <s v="Vargem Grande Paulista"/>
    <s v="São Paulo"/>
    <s v="06730000"/>
    <s v="Brasil"/>
    <s v="Mercado Envios Full"/>
    <s v="27 de março | 21:32"/>
    <s v="28 de março | 14:49"/>
    <s v="Mercado Envios"/>
    <s v="MEL42148600974LMFFF01"/>
    <s v=" "/>
    <s v=" "/>
    <s v=" "/>
    <s v=" "/>
    <s v=" "/>
    <s v=" "/>
    <s v=" "/>
    <s v="Não"/>
    <s v=""/>
    <s v="Não"/>
  </r>
  <r>
    <s v="2000005359998424"/>
    <s v="27 de março de 2023 15:45 hs."/>
    <s v="Entregue"/>
    <s v="Chegou em 28 de março"/>
    <s v="Não"/>
    <n v="1"/>
    <n v="17.45"/>
    <n v="15.9"/>
    <n v="-7.59"/>
    <s v=""/>
    <s v=""/>
    <n v="25.76"/>
    <s v="Sim"/>
    <x v="179"/>
    <s v="MLB2742847582"/>
    <s v="Capa De Pedal Freio E Embreagem Renault Kwid"/>
    <s v=" "/>
    <n v="17.45"/>
    <s v="Clássico"/>
    <s v="Autorizado"/>
    <s v="Agnaldo monaro"/>
    <s v="CPF 09420252884"/>
    <s v="Prudente De Moraes 1300 - One Vip Veiculos, Suzano - CEP: 08610005, São Paulo"/>
    <s v=" "/>
    <s v="Agnaldo monaro"/>
    <s v="09420252884"/>
    <s v="Rua Prudente de Moraes 1300 / CEP 08610005 - Vila Amorim, Suzano, São Paulo"/>
    <s v="Suzano"/>
    <s v="São Paulo"/>
    <s v="08610005"/>
    <s v="Brasil"/>
    <s v="Mercado Envios Flex"/>
    <s v="28 de março | 15:37"/>
    <s v="28 de março | 18:24"/>
    <s v="CHAUAN NOVAES"/>
    <s v="42148576169"/>
    <s v=" "/>
    <s v=" "/>
    <s v=" "/>
    <s v=" "/>
    <s v=" "/>
    <s v=" "/>
    <s v=" "/>
    <s v="Não"/>
    <s v=""/>
    <s v="Não"/>
  </r>
  <r>
    <s v="2000004318790781"/>
    <s v="27 de março de 2023 15:25 hs."/>
    <s v="Entregue"/>
    <s v="Chegou em 30 de março"/>
    <s v="Sim"/>
    <n v="1"/>
    <n v="89.04"/>
    <s v=""/>
    <n v="-10.68"/>
    <n v="-20.45"/>
    <s v=""/>
    <n v="57.91"/>
    <s v=" "/>
    <x v="180"/>
    <s v="MLB3130051268"/>
    <s v="Par Pivô Da Bandeja Dianteira Duster 2011 A 2019"/>
    <s v=" "/>
    <n v="89.04"/>
    <s v="Clássico"/>
    <s v="Não emitida"/>
    <s v="Mateus Aparecido de Camargos"/>
    <s v="CPF 11487093632"/>
    <s v="Xara Brasil 239 - Bairro São Jose, Perto do Deposito Avenida, Santo Antônio do Monte - CEP: 35560000, Minas Gerais"/>
    <s v=" "/>
    <s v="Mateus Aparecido de Camargos"/>
    <s v="11487093632"/>
    <s v="Rua Argemiro Itajubá 417 / Casa de esquina - CEP 35560000 - Centro, Santo Antônio do Monte, Minas Gerais"/>
    <s v="Santo Antônio do Monte"/>
    <s v="Minas Gerais"/>
    <s v="35560000"/>
    <s v="Brasil"/>
    <s v="Correios e pontos de envio"/>
    <s v="29 de março | 00:33"/>
    <s v="30 de março | 11:59"/>
    <s v="Mercado Envios"/>
    <s v="MEL42148529896LMXDF01"/>
    <s v=" "/>
    <s v=" "/>
    <s v=" "/>
    <s v=" "/>
    <s v=" "/>
    <s v=" "/>
    <s v=" "/>
    <s v="Não"/>
    <s v=""/>
    <s v="Não"/>
  </r>
  <r>
    <s v="2000005359750112"/>
    <s v="27 de março de 2023 15:06 hs."/>
    <s v="Entregue"/>
    <s v="Chegou em 28 de março"/>
    <s v="Não"/>
    <n v="1"/>
    <n v="327.99"/>
    <n v="1.59"/>
    <n v="-55.76"/>
    <s v=""/>
    <s v=""/>
    <n v="273.82"/>
    <s v=" "/>
    <x v="174"/>
    <s v="MLB3005851789"/>
    <s v="Cabo Duplo Do Trambulador Strada 1.5 1.6 1999 A 2002"/>
    <s v=" "/>
    <n v="327.99"/>
    <s v="Premium"/>
    <s v="Autorizado"/>
    <s v="Joao Carlos Vieira"/>
    <s v="CPF 10472661809"/>
    <s v="Rua Desembargador Rocha Portela 326 - Casa, São Paulo - CEP: 03567000, São Paulo"/>
    <s v=" "/>
    <s v="Joao Carlos Vieira"/>
    <s v="10472661809"/>
    <s v="Rua Safira 170 / CEP 07431295 - Jardim Jóia, Arujá, São Paulo"/>
    <s v="Arujá"/>
    <s v="São Paulo"/>
    <s v="07431295"/>
    <s v="Brasil"/>
    <s v="Mercado Envios Flex"/>
    <s v="28 de março | 15:37"/>
    <s v="28 de março | 16:32"/>
    <s v="CHAUAN NOVAES"/>
    <s v="42148467335"/>
    <s v=" "/>
    <s v=" "/>
    <s v=" "/>
    <s v=" "/>
    <s v=" "/>
    <s v=" "/>
    <s v=" "/>
    <s v="Não"/>
    <s v=""/>
    <s v="Não"/>
  </r>
  <r>
    <s v="2000004318696591"/>
    <s v="27 de março de 2023 14:57 hs."/>
    <s v="Entregue"/>
    <s v="Chegou em 31 de março"/>
    <s v="Sim"/>
    <n v="1"/>
    <n v="62.8"/>
    <n v="18.5"/>
    <n v="-16.18"/>
    <n v="-18.5"/>
    <s v=""/>
    <n v="46.62"/>
    <s v="Sim"/>
    <x v="2"/>
    <s v="MLB2107057134"/>
    <s v="Kit Pino Guia Bucha Pinça Freio Astra Vectra Zafira Meriva"/>
    <s v=" "/>
    <n v="62.8"/>
    <s v="Premium"/>
    <s v="Autorizado"/>
    <s v=" "/>
    <s v=" "/>
    <s v=" "/>
    <s v=" "/>
    <s v="franci tenorio"/>
    <s v="11016993706"/>
    <s v="Rua João Guilherme Sobrinho 96 / casa Referencia: Rua Sabino a Igreja Maranata .casa de esquina ,casa Verde, casa do Zé Bob gesso 5 estrelas - CEP 29390000 - Ferreira Valer, Iúna, Espírito Santo"/>
    <s v="Iúna"/>
    <s v="Espírito Santo"/>
    <s v="29390000"/>
    <s v="Brasil"/>
    <s v="Mercado Envios Full"/>
    <s v="27 de março | 18:52"/>
    <s v="31 de março | 15:06"/>
    <s v="Mercado Envios"/>
    <s v="MEL42148447194LMFFF01"/>
    <s v=" "/>
    <s v=" "/>
    <s v=" "/>
    <s v=" "/>
    <s v=" "/>
    <s v=" "/>
    <s v=" "/>
    <s v="Não"/>
    <s v=""/>
    <s v="Não"/>
  </r>
  <r>
    <s v="2000005359676636"/>
    <s v="27 de março de 2023 14:56 hs."/>
    <s v="Entregue"/>
    <s v="Chegou em 29 de março"/>
    <s v="Não"/>
    <n v="1"/>
    <n v="159.99"/>
    <s v=""/>
    <n v="-27.2"/>
    <n v="-21.45"/>
    <s v=""/>
    <n v="111.34"/>
    <s v=" "/>
    <x v="181"/>
    <s v="MLB3006374000"/>
    <s v="Cabo De Marcha Engate Palio Elx Fire 2004 A 2011"/>
    <s v=" "/>
    <n v="159.99"/>
    <s v="Premium"/>
    <s v="Não emitida"/>
    <s v="Brasilianoteixeira Neno Mecânico"/>
    <s v="CPF 82600643834"/>
    <s v="Rua do Pavão 222 - casa, Assis - CEP: 19802210, São Paulo"/>
    <s v=" "/>
    <s v="Brasilianoteixeira Neno Mecânico"/>
    <s v="82600643834"/>
    <s v="Rua do Pavão 222 / casa - CEP 19802210 - Vila Independência, Assis, São Paulo"/>
    <s v="Assis"/>
    <s v="São Paulo"/>
    <s v="19802210"/>
    <s v="Brasil"/>
    <s v="Correios e pontos de envio"/>
    <s v="29 de março | 01:29"/>
    <s v="29 de março | 16:41"/>
    <s v="Mercado Envios"/>
    <s v="MEL42148447470LMXDF01"/>
    <s v=" "/>
    <s v=" "/>
    <s v=" "/>
    <s v=" "/>
    <s v=" "/>
    <s v=" "/>
    <s v=" "/>
    <s v="Não"/>
    <s v=""/>
    <s v="Não"/>
  </r>
  <r>
    <s v="2000005359529092"/>
    <s v="27 de março de 2023 14:37 hs."/>
    <s v="Entregue"/>
    <s v="Chegou em 1 de abril"/>
    <s v="Não"/>
    <n v="1"/>
    <n v="215.16"/>
    <s v=""/>
    <n v="-36.58"/>
    <n v="-20.45"/>
    <s v=""/>
    <n v="158.13"/>
    <s v=" "/>
    <x v="107"/>
    <s v="MLB3264669993"/>
    <s v="Kit Rolamento Eixo Traseiro Com Bucha 207 Passion 50mm"/>
    <s v=" "/>
    <n v="215.16"/>
    <s v="Premium"/>
    <s v="Não emitida"/>
    <s v="jose domingos da silva"/>
    <s v="CPF 52631044649"/>
    <s v="sao lourenco 705 - prox a igreja batista em avivamento, governador valadares - CEP: 35052883, Minas Gerais"/>
    <s v=" "/>
    <s v="jose domingos da silva"/>
    <s v="52631044649"/>
    <s v="Rua São Lourenço 705 / casa Referencia: próximo a igreja Batista em avivamento - CEP 35052883 - Turmalina, Governador Valadares, Minas Gerais"/>
    <s v="Governador Valadares"/>
    <s v="Minas Gerais"/>
    <s v="35052883"/>
    <s v="Brasil"/>
    <s v="Correios e pontos de envio"/>
    <s v="29 de março | 02:22"/>
    <s v="1 de abril | 10:39"/>
    <s v="Mercado Envios"/>
    <s v="MEL42148386728LMXDF01"/>
    <s v=" "/>
    <s v=" "/>
    <s v=" "/>
    <s v=" "/>
    <s v=" "/>
    <s v=" "/>
    <s v=" "/>
    <s v="Não"/>
    <s v=""/>
    <s v="Não"/>
  </r>
  <r>
    <s v="2000005359514280"/>
    <s v="27 de março de 2023 14:36 hs."/>
    <s v="Entregue"/>
    <s v="Chegou em 31 de março"/>
    <s v="Não"/>
    <n v="1"/>
    <n v="247.99"/>
    <s v=""/>
    <n v="-42.16"/>
    <n v="-38.950000000000003"/>
    <s v=""/>
    <n v="166.88"/>
    <s v=" "/>
    <x v="182"/>
    <s v="MLB2872307332"/>
    <s v="Par Bandeja Fox 2014 Em Diante Com Direção Hidraulica"/>
    <s v=" "/>
    <n v="247.99"/>
    <s v="Premium"/>
    <s v="Não emitida"/>
    <s v="Edilson André Simas"/>
    <s v="CPF 88572480978"/>
    <s v="rodovia 412 Ipanema 4 4978 - Caixa Postal 37, Pontal do Paraná - CEP: 83255000, Paraná"/>
    <s v=" "/>
    <s v="Edilson André Simas"/>
    <s v="88572480978"/>
    <s v="Rodovia 412 Ipanema 4 4978 / CEP 83255000 - Ipanema, Pontal do Paraná, Paraná"/>
    <s v="Pontal do Paraná"/>
    <s v="Paraná"/>
    <s v="83255000"/>
    <s v="Brasil"/>
    <s v="Correios e pontos de envio"/>
    <s v="30 de março | 00:26"/>
    <s v="31 de março | 12:47"/>
    <s v="Mercado Envios"/>
    <s v="MEL42148367381LMXDF01"/>
    <s v=" "/>
    <s v=" "/>
    <s v=" "/>
    <s v=" "/>
    <s v=" "/>
    <s v=" "/>
    <s v=" "/>
    <s v="Não"/>
    <s v=""/>
    <s v="Não"/>
  </r>
  <r>
    <s v="2000004318624975"/>
    <s v="27 de março de 2023 14:35 hs."/>
    <s v="Entregue"/>
    <s v="Chegou em 31 de março"/>
    <s v="Sim"/>
    <n v="1"/>
    <n v="60.45"/>
    <n v="12.63"/>
    <n v="-15.78"/>
    <n v="-12.63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Marcos Rocha"/>
    <s v="04466013144"/>
    <s v="rua das coruja 118 / casa - CEP 79560000 - esplanada 1, Chapadão do Sul, Mato Grosso do Sul"/>
    <s v="Chapadão do Sul"/>
    <s v="Mato Grosso do Sul"/>
    <s v="79560000"/>
    <s v="Brasil"/>
    <s v="Mercado Envios Full"/>
    <s v="28 de março | 07:41"/>
    <s v="31 de março | 09:42"/>
    <s v="Mercado Envios"/>
    <s v="MEL42148378082LMFFF01"/>
    <s v=" "/>
    <s v=" "/>
    <s v=" "/>
    <s v=" "/>
    <s v=" "/>
    <s v=" "/>
    <s v=" "/>
    <s v="Não"/>
    <s v=""/>
    <s v="Não"/>
  </r>
  <r>
    <s v="2000005359463574"/>
    <s v="27 de março de 2023 14:30 hs."/>
    <s v="Entregue"/>
    <s v="Chegou em 28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Michael Rabelo Magon"/>
    <s v="14071768703"/>
    <s v="Rua Júlio Verne 447 / Rua da j.a veículos Referencia: Rua da j.a veículos - CEP 23820770 - Vila Margarida, Itaguaí, Rio de Janeiro"/>
    <s v="Itaguaí"/>
    <s v="Rio de Janeiro"/>
    <s v="23820770"/>
    <s v="Brasil"/>
    <s v="Mercado Envios Full"/>
    <s v="27 de março | 18:44"/>
    <s v="28 de março | 15:34"/>
    <s v="Mercado Envios"/>
    <s v="MEL42148359288LMFFF01"/>
    <s v=" "/>
    <s v=" "/>
    <s v=" "/>
    <s v=" "/>
    <s v=" "/>
    <s v=" "/>
    <s v=" "/>
    <s v="Não"/>
    <s v=""/>
    <s v="Não"/>
  </r>
  <r>
    <s v="2000005359413570"/>
    <s v="27 de março de 2023 14:21 hs."/>
    <s v="Entregue"/>
    <s v="Chegou em 28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emerson giroldo"/>
    <s v="18318341899"/>
    <s v="Rua Jerônimo M Almeida 73 / CEP 14180000 - Pontal, São Paulo"/>
    <s v="Pontal"/>
    <s v="São Paulo"/>
    <s v="14180000"/>
    <s v="Brasil"/>
    <s v="Mercado Envios Full"/>
    <s v="27 de março | 23:12"/>
    <s v="28 de março | 12:55"/>
    <s v="Mercado Envios"/>
    <s v="MEL42148328241LMFFF01"/>
    <s v=" "/>
    <s v=" "/>
    <s v=" "/>
    <s v=" "/>
    <s v=" "/>
    <s v=" "/>
    <s v=" "/>
    <s v="Não"/>
    <s v=""/>
    <s v="Não"/>
  </r>
  <r>
    <s v="2000004318568749"/>
    <s v="27 de março de 2023 14:18 hs."/>
    <s v="Entregue"/>
    <s v="Chegou em 28 de março"/>
    <s v="Sim"/>
    <n v="1"/>
    <n v="151.81"/>
    <n v="1.59"/>
    <n v="-25.81"/>
    <s v=""/>
    <s v=""/>
    <n v="127.59"/>
    <s v=" "/>
    <x v="183"/>
    <s v="MLB3103387118"/>
    <s v="Bandeja Esquerda Sem Pivô Fiorino 2014 A 2022"/>
    <s v=" "/>
    <n v="151.81"/>
    <s v="Premium"/>
    <s v="Autorizado"/>
    <s v="Robson Nascimento"/>
    <s v="CPF 16691249836"/>
    <s v="Rua Calábria 123, Guarulhos - CEP: 07152170, São Paulo"/>
    <s v=" "/>
    <s v="Robson Nascimento"/>
    <s v="16691249836"/>
    <s v="Rua Calábria 123 / Referencia: Proximo Auto Pecas Saducar - CEP 07152170 - Parque Santos Dumont, Guarulhos, São Paulo"/>
    <s v="Guarulhos"/>
    <s v="São Paulo"/>
    <s v="07152170"/>
    <s v="Brasil"/>
    <s v="Mercado Envios Flex"/>
    <s v="28 de março | 15:52"/>
    <s v="28 de março | 17:25"/>
    <s v="ALEXANDRE ALVES"/>
    <s v="42148326570"/>
    <s v=" "/>
    <s v=" "/>
    <s v=" "/>
    <s v=" "/>
    <s v=" "/>
    <s v=" "/>
    <s v=" "/>
    <s v="Não"/>
    <s v=""/>
    <s v="Não"/>
  </r>
  <r>
    <s v="2000005359378714"/>
    <s v="27 de março de 2023 14:14 hs."/>
    <s v="Entregue"/>
    <s v="Chegou em 31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Luzia Correa de lima"/>
    <s v="02633088392"/>
    <s v="rua das cajazeiras SN / Referencia: oficina de trator murilo - CEP 65470000 - 5 estrela, São Mateus do Maranhão, Maranhão"/>
    <s v="São Mateus do Maranhão"/>
    <s v="Maranhão"/>
    <s v="65470000"/>
    <s v="Brasil"/>
    <s v="Mercado Envios Full"/>
    <s v="28 de março | 01:38"/>
    <s v="31 de março | 12:20"/>
    <s v="Mercado Envios"/>
    <s v="MEL42148319184LMFFF01"/>
    <s v=" "/>
    <s v=" "/>
    <s v=" "/>
    <s v=" "/>
    <s v=" "/>
    <s v=" "/>
    <s v=" "/>
    <s v="Não"/>
    <s v=""/>
    <s v="Não"/>
  </r>
  <r>
    <s v="2000005359329526"/>
    <s v="27 de março de 2023 14:09 hs."/>
    <s v="A caminho"/>
    <s v="Chega entre os dias 5 e 11 de abril"/>
    <s v="Não"/>
    <n v="1"/>
    <n v="105.98"/>
    <n v="17.97"/>
    <n v="-18.02"/>
    <n v="-39.42"/>
    <s v=""/>
    <n v="66.510000000000005"/>
    <s v="Sim"/>
    <x v="184"/>
    <s v="MLB3127453888"/>
    <s v="Par Pivô Da Bandeja Dianteira Scenic 2003 A 2010"/>
    <s v=" "/>
    <n v="105.98"/>
    <s v="Premium"/>
    <s v="Não emitida"/>
    <s v="Samuel Sena Almeida"/>
    <s v="CPF 04755754151"/>
    <s v="Rua Dico Lucas 1 - Lava Jato Loirao, Mutunópolis - CEP: 76540000, Goiás"/>
    <s v=" "/>
    <s v="Samuel Sena Almeida"/>
    <s v="04755754151"/>
    <s v="Rua Dicó Lucas 1 / Lava Jato Loirao - CEP 76540000 - Conjunto frei cristovao, Mutunópolis, Goiás"/>
    <s v="Mutunópolis"/>
    <s v="Goiás"/>
    <s v="76540000"/>
    <s v="Brasil"/>
    <s v="Correios e pontos de envio"/>
    <s v="29 de março | 03:44"/>
    <s v=" "/>
    <s v="Jad Logistica Ltda"/>
    <s v="11864800814870"/>
    <s v="http://www.jadlog.com.br/trackingml.jsp?pedido=11864800814870"/>
    <s v=" "/>
    <s v=" "/>
    <s v=" "/>
    <s v=" "/>
    <s v=" "/>
    <s v=" "/>
    <s v="Não"/>
    <s v=""/>
    <s v="Não"/>
  </r>
  <r>
    <s v="2000004318504195"/>
    <s v="27 de março de 2023 13:56 hs."/>
    <s v="Entregue"/>
    <s v="Chegou em 31 de março"/>
    <s v="Sim"/>
    <n v="2"/>
    <n v="110"/>
    <s v=""/>
    <n v="-29.7"/>
    <s v=""/>
    <s v=""/>
    <n v="80.3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Mike Souza"/>
    <s v="37700318816"/>
    <s v="Rua Enrico Dell'Acqua 297 / Cerrone - Loja 46 - CEP 18130460 - Centro, São Roque, São Paulo"/>
    <s v="São Roque"/>
    <s v="São Paulo"/>
    <s v="18130460"/>
    <s v="Brasil"/>
    <s v="Mercado Envios Full"/>
    <s v="27 de março | 20:26"/>
    <s v="31 de março | 16:32"/>
    <s v="Mercado Envios"/>
    <s v="MEL42148251671LMFFF01"/>
    <s v="https://myaccount.mercadolivre.com.br/shipments/42148251671/detail"/>
    <s v=" "/>
    <s v=" "/>
    <s v=" "/>
    <s v=" "/>
    <s v=" "/>
    <s v=" "/>
    <s v="Não"/>
    <s v=""/>
    <s v="Não"/>
  </r>
  <r>
    <s v="2000005359248160"/>
    <s v="27 de março de 2023 13:55 hs."/>
    <s v="Entregue"/>
    <s v="Chegou em 28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Bruno RR"/>
    <s v="05993524693"/>
    <s v="Rua Marambaia 97 / fastcar oficina Referencia: Esquina Com Rua Pigmatita - CEP 30770100 - Caiçaras, Belo Horizonte, Minas Gerais"/>
    <s v="Belo Horizonte"/>
    <s v="Minas Gerais"/>
    <s v="30770100"/>
    <s v="Brasil"/>
    <s v="Mercado Envios Full"/>
    <s v="27 de março | 18:55"/>
    <s v="28 de março | 10:47"/>
    <s v="Mercado Envios"/>
    <s v="MEL42148261442LMFFF01"/>
    <s v=" "/>
    <s v=" "/>
    <s v=" "/>
    <s v=" "/>
    <s v=" "/>
    <s v=" "/>
    <s v=" "/>
    <s v="Não"/>
    <s v=""/>
    <s v="Não"/>
  </r>
  <r>
    <s v="2000005359222802"/>
    <s v="27 de março de 2023 13:53 hs."/>
    <s v="Entregue"/>
    <s v="Chegou em 29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Cleverson Bueno"/>
    <s v="08928560926"/>
    <s v="condominio noel biassio 6 / frente Referencia: perto do trevo - CEP 84345000 - barro preto, Ventania, Paraná"/>
    <s v="Ventania"/>
    <s v="Paraná"/>
    <s v="84345000"/>
    <s v="Brasil"/>
    <s v="Mercado Envios Full"/>
    <s v="28 de março | 13:20"/>
    <s v="29 de março | 15:26"/>
    <s v="Mercado Envios"/>
    <s v="MEL42148254682LMFFF01"/>
    <s v=" "/>
    <s v=" "/>
    <s v=" "/>
    <s v=" "/>
    <s v=" "/>
    <s v=" "/>
    <s v=" "/>
    <s v="Não"/>
    <s v=""/>
    <s v="Não"/>
  </r>
  <r>
    <s v="2000005359224052"/>
    <s v="27 de março de 2023 13:52 hs."/>
    <s v="Entregue"/>
    <s v="Chegou em 28 de março"/>
    <s v="Não"/>
    <n v="1"/>
    <n v="153.57"/>
    <n v="1.59"/>
    <n v="-26.11"/>
    <s v=""/>
    <s v=""/>
    <n v="129.05000000000001"/>
    <s v="Sim"/>
    <x v="185"/>
    <s v="MLB2961174072"/>
    <s v="Par Braço Oscilante Com Bucha Escort 1983 A 1996"/>
    <s v=" "/>
    <n v="153.57"/>
    <s v="Premium"/>
    <s v="Autorizado"/>
    <s v="Valmir Cardoso"/>
    <s v="CPF 35140962870"/>
    <s v="Vali 52, Cotia - CEP: 06703125, São Paulo"/>
    <s v=" "/>
    <s v="Valmir Cardoso"/>
    <s v="35140962870"/>
    <s v="Vali 52 / CEP 06703125 - Jardim Dinorah, Cotia, São Paulo"/>
    <s v="Cotia"/>
    <s v="São Paulo"/>
    <s v="06703125"/>
    <s v="Brasil"/>
    <s v="Mercado Envios Flex"/>
    <s v="28 de março | 15:45"/>
    <s v="28 de março | 20:04"/>
    <s v="MARCIO SILVA"/>
    <s v="42148252074"/>
    <s v=" "/>
    <s v=" "/>
    <s v=" "/>
    <s v=" "/>
    <s v=" "/>
    <s v=" "/>
    <s v=" "/>
    <s v="Não"/>
    <s v=""/>
    <s v="Não"/>
  </r>
  <r>
    <s v="2000005359184316"/>
    <s v="27 de março de 2023 13:49 hs."/>
    <s v="Entregue"/>
    <s v="Chegou em 28 de março"/>
    <s v="Não"/>
    <n v="1"/>
    <n v="23"/>
    <n v="15.9"/>
    <n v="-9.41"/>
    <s v=""/>
    <s v=""/>
    <n v="29.49"/>
    <s v=" "/>
    <x v="32"/>
    <s v="MLB2070840029"/>
    <s v="Reparo Bucha Cabo Marcha Celta Prisma Montana Astra Agile"/>
    <s v=" "/>
    <n v="23"/>
    <s v="Premium"/>
    <s v="Autorizado"/>
    <s v="eduardo wychoski"/>
    <s v="CPF 16468715881"/>
    <s v="Rua Bartolomeu feio 668, São Paulo - CEP: 04580001, São Paulo"/>
    <s v=" "/>
    <s v="eduardo wychoski"/>
    <s v="16468715881"/>
    <s v="Rua Bartolomeu Feio 668 / Eduardo - CEP 04580001 - Vila Cordeiro, São Paulo, São Paulo"/>
    <s v="São Paulo"/>
    <s v="São Paulo"/>
    <s v="04580001"/>
    <s v="Brasil"/>
    <s v="Mercado Envios Flex"/>
    <s v="28 de março | 15:46"/>
    <s v="28 de março | 18:32"/>
    <s v="GUSTAVO DE ANDRADE CHEQUI MOREIRA"/>
    <s v="42148235840"/>
    <s v=" "/>
    <s v=" "/>
    <s v=" "/>
    <s v=" "/>
    <s v=" "/>
    <s v=" "/>
    <s v=" "/>
    <s v="Não"/>
    <s v=""/>
    <s v="Não"/>
  </r>
  <r>
    <s v="2000005359158548"/>
    <s v="27 de março de 2023 13:46 hs."/>
    <s v="Entregue"/>
    <s v="Chegou em 28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Rodrigo Jose Moreira"/>
    <s v="12156179689"/>
    <s v="João correia 11 / CEP 36140000 - manejo, Lima Duarte, Minas Gerais"/>
    <s v="Lima Duarte"/>
    <s v="Minas Gerais"/>
    <s v="36140000"/>
    <s v="Brasil"/>
    <s v="Mercado Envios Full"/>
    <s v="27 de março | 16:34"/>
    <s v="28 de março | 10:09"/>
    <s v="Mercado Envios"/>
    <s v="MEL42148225144LMFFF01"/>
    <s v=" "/>
    <s v=" "/>
    <s v=" "/>
    <s v=" "/>
    <s v=" "/>
    <s v=" "/>
    <s v=" "/>
    <s v="Não"/>
    <s v=""/>
    <s v="Não"/>
  </r>
  <r>
    <s v="2000005359156774"/>
    <s v="27 de março de 2023 13:46 hs."/>
    <s v="Entregue"/>
    <s v="Chegou em 28 de março"/>
    <s v="Não"/>
    <n v="1"/>
    <n v="51.15"/>
    <n v="13.5"/>
    <n v="-14.2"/>
    <n v="-13.5"/>
    <s v=""/>
    <n v="36.950000000000003"/>
    <s v=" "/>
    <x v="14"/>
    <s v="MLB2063671442"/>
    <s v="2 Haste Bieleta Câmbio Peugeot 206 207  1.4 1.6 16cm Curta"/>
    <s v=" "/>
    <n v="51.15"/>
    <s v="Premium"/>
    <s v="Autorizado"/>
    <s v=" "/>
    <s v=" "/>
    <s v=" "/>
    <s v=" "/>
    <s v="jonas souza dos santos"/>
    <s v="00676696031"/>
    <s v="Avenida A. J. Renner 185 / uniagro Referencia: empresa uniagro - CEP 90250000 - Humaitá, Porto Alegre, Rio Grande do Sul"/>
    <s v="Porto Alegre"/>
    <s v="Rio Grande do Sul"/>
    <s v="90250000"/>
    <s v="Brasil"/>
    <s v="Mercado Envios Full"/>
    <s v="27 de março | 21:19"/>
    <s v="28 de março | 11:41"/>
    <s v="Mercado Envios"/>
    <s v="MEL42148215379LMFFF01"/>
    <s v=" "/>
    <s v=" "/>
    <s v=" "/>
    <s v=" "/>
    <s v=" "/>
    <s v=" "/>
    <s v=" "/>
    <s v="Não"/>
    <s v=""/>
    <s v="Não"/>
  </r>
  <r>
    <s v="2000005359139768"/>
    <s v="27 de março de 2023 13:43 hs."/>
    <s v="Entregue"/>
    <s v="Chegou em 29 de março"/>
    <s v="Não"/>
    <n v="1"/>
    <n v="17.45"/>
    <n v="16.8"/>
    <n v="-7.59"/>
    <n v="-16.8"/>
    <s v=""/>
    <n v="9.86"/>
    <s v=" "/>
    <x v="179"/>
    <s v="MLB2742847582"/>
    <s v="Capa De Pedal Freio E Embreagem Renault Kwid"/>
    <s v=" "/>
    <n v="17.45"/>
    <s v="Clássico"/>
    <s v="Não emitida"/>
    <s v="julio cesar"/>
    <s v="CPF 09440547731"/>
    <s v="estrada do Dende 547 - loja A, Rio de Janeiro - CEP: 21920000, Rio de Janeiro"/>
    <s v=" "/>
    <s v="julio cesar"/>
    <s v="09440547731"/>
    <s v="Estrada do Dendê 547 / Loja A - CEP 21920000 - Tauá, Rio de Janeiro, Rio de Janeiro"/>
    <s v="Rio de Janeiro"/>
    <s v="Rio de Janeiro"/>
    <s v="21920000"/>
    <s v="Brasil"/>
    <s v="Correios e pontos de envio"/>
    <s v="29 de março | 00:18"/>
    <s v="29 de março | 15:41"/>
    <s v="Mercado Envios"/>
    <s v="MEL42148211797LMXDF01"/>
    <s v=" "/>
    <s v=" "/>
    <s v=" "/>
    <s v=" "/>
    <s v=" "/>
    <s v=" "/>
    <s v=" "/>
    <s v="Não"/>
    <s v=""/>
    <s v="Não"/>
  </r>
  <r>
    <s v="2000004318459787"/>
    <s v="27 de março de 2023 13:40 hs."/>
    <s v="Entregue"/>
    <s v="Chegou em 28 de março"/>
    <s v="Sim"/>
    <n v="1"/>
    <n v="72.489999999999995"/>
    <n v="15.9"/>
    <n v="-17.82"/>
    <s v=""/>
    <s v=""/>
    <n v="70.569999999999993"/>
    <s v="Sim"/>
    <x v="36"/>
    <s v="MLB2860168067"/>
    <s v="Par Morceguinho Dianteiro Classic 2004 A 2015"/>
    <s v=" "/>
    <n v="72.489999999999995"/>
    <s v="Premium"/>
    <s v="Autorizado"/>
    <s v="Ruan Mariano"/>
    <s v="CPF 48691977825"/>
    <s v="Rua Luís Góis 1093 - Ao lado do Bradesco., São Paulo - CEP: 04043000, São Paulo"/>
    <s v=" "/>
    <s v="Ruan Mariano"/>
    <s v="48691977825"/>
    <s v="Rua Luís Góis 1093 / Até 600 - Lado Par - ao lado do bradesco Referencia: lanchonete ao lado do banco bradesco. - CEP 04043300 - Mirandópolis, São Paulo, São Paulo"/>
    <s v="São Paulo"/>
    <s v="São Paulo"/>
    <s v="04043300"/>
    <s v="Brasil"/>
    <s v="Mercado Envios Flex"/>
    <s v="28 de março | 15:46"/>
    <s v="28 de março | 20:09"/>
    <s v="GUSTAVO DE ANDRADE CHEQUI MOREIRA"/>
    <s v="42148203109"/>
    <s v=" "/>
    <s v=" "/>
    <s v=" "/>
    <s v=" "/>
    <s v=" "/>
    <s v=" "/>
    <s v=" "/>
    <s v="Não"/>
    <s v=""/>
    <s v="Não"/>
  </r>
  <r>
    <s v="2000005359031910"/>
    <s v="27 de março de 2023 13:32 hs."/>
    <s v="Entregue"/>
    <s v="Chegou em 29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Luciano Dittberner"/>
    <s v="92135560049"/>
    <s v="BR-287 SN / rst 287 Referencia: Rst 287 km 147,5 , - CEP 96930000 - Vila botucarai, Candelária, Rio Grande do Sul"/>
    <s v="Candelária"/>
    <s v="Rio Grande do Sul"/>
    <s v="96930000"/>
    <s v="Brasil"/>
    <s v="Mercado Envios Full"/>
    <s v="28 de março | 14:24"/>
    <s v="29 de março | 12:15"/>
    <s v="Mercado Envios"/>
    <s v="MEL42148168749LMFFF01"/>
    <s v=" "/>
    <s v=" "/>
    <s v=" "/>
    <s v=" "/>
    <s v=" "/>
    <s v=" "/>
    <s v=" "/>
    <s v="Não"/>
    <s v=""/>
    <s v="Não"/>
  </r>
  <r>
    <s v="2000005359043498"/>
    <s v="27 de março de 2023 13:28 hs."/>
    <s v="Entregue"/>
    <s v="Chegou em 29 de março"/>
    <s v="Não"/>
    <n v="3"/>
    <n v="167.7"/>
    <s v=""/>
    <n v="-45"/>
    <s v=""/>
    <s v=""/>
    <n v="122.7"/>
    <s v=" "/>
    <x v="100"/>
    <s v="MLB2065093286"/>
    <s v="Suporte Coxin Radiador Direito Corsa Frente Montana 2002/12"/>
    <s v=" "/>
    <n v="55.9"/>
    <s v="Premium"/>
    <s v="Autorizado"/>
    <s v=" "/>
    <s v=" "/>
    <s v=" "/>
    <s v=" "/>
    <s v="Flex Comércio de Auto Peças LTDA ME"/>
    <s v="10358535000192"/>
    <s v="Rodovia SC445 Km02 767 / Auto Peças Em Frente Ao Crematório Millenium Referencia: Auto Peças Em Frente ao Crematório Millenium - CEP 88820000 - Liri, Içara, Santa Catarina"/>
    <s v="Içara"/>
    <s v="Santa Catarina"/>
    <s v="88820000"/>
    <s v="Brasil"/>
    <s v="Mercado Envios Full"/>
    <s v="28 de março | 00:30"/>
    <s v="29 de março | 10:58"/>
    <s v="Mercado Envios"/>
    <s v="MEL42148170529LMFFF01"/>
    <s v=" "/>
    <s v=" "/>
    <s v=" "/>
    <s v=" "/>
    <s v=" "/>
    <s v=" "/>
    <s v=" "/>
    <s v="Não"/>
    <s v=""/>
    <s v="Não"/>
  </r>
  <r>
    <s v="2000005358921240"/>
    <s v="27 de março de 2023 13:11 hs."/>
    <s v="Devolução a caminho"/>
    <s v="Chegará entre 10 e 13 de abril. Se houver algum problema, você pode nos avisar quando receber."/>
    <s v="Não"/>
    <n v="0"/>
    <n v="321.61"/>
    <n v="1.59"/>
    <n v="-38.590000000000003"/>
    <s v=""/>
    <n v="-284.61"/>
    <n v="0"/>
    <s v="Sim"/>
    <x v="86"/>
    <s v="MLB3146335157"/>
    <s v="Par Bandeja Dianteira Com Pivô Fox 2003 A 2014"/>
    <s v=" "/>
    <n v="321.61"/>
    <s v="Clássico"/>
    <s v="Autorizado"/>
    <s v="Anderson Felix"/>
    <s v="CPF 26894160856"/>
    <s v="Rua Santa Dionízia 38 - atrás do merc. Assaí, Mogi das Cruzes - CEP: 08740410, São Paulo"/>
    <s v=" "/>
    <s v="Anderson Felix"/>
    <s v="2689416085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31 de março | 09:34"/>
    <s v=" "/>
    <s v="JUNIORCRISMAN1 JUNIORCRISMAN1"/>
    <s v="OV278486325BR"/>
    <s v="https://www2.correios.com.br/sistemas/rastreamento/resultado.cfm"/>
    <s v=" "/>
    <s v=" "/>
    <s v=" "/>
    <s v=" "/>
    <s v=" "/>
    <s v=" "/>
    <s v="Sim"/>
    <s v=""/>
    <s v="Não"/>
  </r>
  <r>
    <s v="2000005358861776"/>
    <s v="27 de março de 2023 13:03 hs."/>
    <s v="Entregue"/>
    <s v="Chegou em 29 de março"/>
    <s v="Não"/>
    <n v="1"/>
    <n v="64.16"/>
    <n v="17.399999999999999"/>
    <n v="-16.41"/>
    <n v="-17.399999999999999"/>
    <s v=""/>
    <n v="47.75"/>
    <s v=" "/>
    <x v="15"/>
    <s v="MLB2088389174"/>
    <s v="Par Bieleta Dianteira Tucson I30 Sportage Cerato"/>
    <s v=" "/>
    <n v="64.16"/>
    <s v="Premium"/>
    <s v="Autorizado"/>
    <s v=" "/>
    <s v=" "/>
    <s v=" "/>
    <s v=" "/>
    <s v="EMERSON VIEGAS MORETTI"/>
    <s v="03380152722"/>
    <s v="ESTRADA DA POSSE 1895 / CEP 23094125 - Rio de Janeiro, Rio de Janeiro"/>
    <s v="Rio de Janeiro"/>
    <s v="Rio de Janeiro"/>
    <s v="23094125"/>
    <s v="Brasil"/>
    <s v="Mercado Envios Full"/>
    <s v="27 de março | 15:57"/>
    <s v="29 de março | 11:09"/>
    <s v="Mercado Envios"/>
    <s v="MEL42148092977LMFFF01"/>
    <s v="https://myaccount.mercadolivre.com.br/shipments/42148092977/detail"/>
    <s v=" "/>
    <s v=" "/>
    <s v=" "/>
    <s v=" "/>
    <s v=" "/>
    <s v=" "/>
    <s v="Não"/>
    <s v=""/>
    <s v="Não"/>
  </r>
  <r>
    <s v="2000005358848570"/>
    <s v="27 de março de 2023 12:58 hs."/>
    <s v="Entregue"/>
    <s v="Chegou em 28 de março"/>
    <s v="Não"/>
    <n v="1"/>
    <n v="62.8"/>
    <n v="23.49"/>
    <n v="-16.18"/>
    <n v="-23.49"/>
    <s v=""/>
    <n v="46.62"/>
    <s v="Sim"/>
    <x v="2"/>
    <s v="MLB2111127107"/>
    <s v="Par De Kit Pino Guia Bucha Pinça Freio Vw Polo Gol Fox Polo"/>
    <s v=" "/>
    <n v="62.8"/>
    <s v="Premium"/>
    <s v="Autorizado"/>
    <s v=" "/>
    <s v=" "/>
    <s v=" "/>
    <s v=" "/>
    <s v="Lucas De Jesus"/>
    <s v="06295462740"/>
    <s v="Avenida Brasil 800 / Restaurante Referencia: Restaurante petit gourmet - CEP 27598000 - Centro de penedo, Penedo, Rio de Janeiro"/>
    <s v="Penedo"/>
    <s v="Rio de Janeiro"/>
    <s v="27598000"/>
    <s v="Brasil"/>
    <s v="Mercado Envios Full"/>
    <s v="27 de março | 20:52"/>
    <s v="28 de março | 13:07"/>
    <s v="Mercado Envios"/>
    <s v="MEL42148081627LMFFF01"/>
    <s v=" "/>
    <s v=" "/>
    <s v=" "/>
    <s v=" "/>
    <s v=" "/>
    <s v=" "/>
    <s v=" "/>
    <s v="Não"/>
    <s v=""/>
    <s v="Não"/>
  </r>
  <r>
    <s v="2000004318318721"/>
    <s v="27 de março de 2023 12:55 hs."/>
    <s v="Entregue"/>
    <s v="Chegou em 28 de março"/>
    <s v="Sim"/>
    <n v="1"/>
    <n v="321.61"/>
    <n v="1.59"/>
    <n v="-38.590000000000003"/>
    <s v=""/>
    <s v=""/>
    <n v="284.61"/>
    <s v="Sim"/>
    <x v="86"/>
    <s v="MLB3146335157"/>
    <s v="Par Bandeja Dianteira Com Pivô Fox 2003 A 2014"/>
    <s v=" "/>
    <n v="321.61"/>
    <s v="Clássico"/>
    <s v="Autorizado"/>
    <s v="luiz Fernando martins martins"/>
    <s v="CPF 33816772846"/>
    <s v="Estrada da Ponte Alta 603 - casa, São Paulo - CEP: 04891270, São Paulo"/>
    <s v=" "/>
    <s v="luiz Fernando martins martins"/>
    <s v="33816772846"/>
    <s v="Alameda Ministro Rocha Azevedo 915 / Rec Referencia: Segurança/Haganá - CEP 01410003 - Cerqueira César, São Paulo, São Paulo"/>
    <s v="São Paulo"/>
    <s v="São Paulo"/>
    <s v="01410003"/>
    <s v="Brasil"/>
    <s v="Mercado Envios Flex"/>
    <s v="28 de março | 15:48"/>
    <s v="28 de março | 17:36"/>
    <s v="TIAGO SILVA"/>
    <s v="42148077324"/>
    <s v=" "/>
    <s v=" "/>
    <s v=" "/>
    <s v=" "/>
    <s v=" "/>
    <s v=" "/>
    <s v=" "/>
    <s v="Não"/>
    <s v=""/>
    <s v="Não"/>
  </r>
  <r>
    <s v="2000005358791914"/>
    <s v="27 de março de 2023 12:53 hs."/>
    <s v="Entregue"/>
    <s v="Chegou em 29 de março"/>
    <s v="Não"/>
    <n v="1"/>
    <n v="44.05"/>
    <n v="23.49"/>
    <n v="-12.99"/>
    <n v="-23.49"/>
    <s v=""/>
    <n v="31.06"/>
    <s v=" "/>
    <x v="45"/>
    <s v="MLB2202273682"/>
    <s v="Terminal Cabo De Engate Golf 1998 A 2002 Cód 1j0711761a"/>
    <s v=" "/>
    <n v="44.05"/>
    <s v="Premium"/>
    <s v="Autorizado"/>
    <s v=" "/>
    <s v=" "/>
    <s v=" "/>
    <s v=" "/>
    <s v="Ana Vitoria Luz Abrantes Albernaz"/>
    <s v="10402162692"/>
    <s v="José Rodrigues da Costa 7 / Referencia: Casa roxa, portão branco - CEP 36730000 - Bela vista 2, Pirapetinga, Minas Gerais"/>
    <s v="Pirapetinga"/>
    <s v="Minas Gerais"/>
    <s v="36730000"/>
    <s v="Brasil"/>
    <s v="Mercado Envios Full"/>
    <s v="28 de março | 03:23"/>
    <s v="29 de março | 18:06"/>
    <s v="Mercado Envios"/>
    <s v="MEL42148065627LMFFF01"/>
    <s v=" "/>
    <s v=" "/>
    <s v=" "/>
    <s v=" "/>
    <s v=" "/>
    <s v=" "/>
    <s v=" "/>
    <s v="Não"/>
    <s v=""/>
    <s v="Não"/>
  </r>
  <r>
    <s v="2000005358606038"/>
    <s v="27 de março de 2023 12:23 hs."/>
    <s v="Entregue"/>
    <s v="Chegou em 31 de março"/>
    <s v="Não"/>
    <n v="1"/>
    <n v="120.9"/>
    <s v=""/>
    <n v="-20.55"/>
    <n v="-18.45"/>
    <s v=""/>
    <n v="81.900000000000006"/>
    <s v=" "/>
    <x v="17"/>
    <s v="MLB2603128274"/>
    <s v="Par Pinoguia Pinça De Freio Spin Lt1.8flex 2015"/>
    <s v=" "/>
    <n v="120.9"/>
    <s v="Premium"/>
    <s v="Não emitida"/>
    <s v="Ana Paula Scarpelini"/>
    <s v="CPF 04300188190"/>
    <s v="Rua Getulio Vargas 637, São José dos Quatro Marcos - CEP: 78285000, Mato Grosso"/>
    <s v=" "/>
    <s v="Ana Paula Scarpelini"/>
    <s v="04300188190"/>
    <s v="Rua Getulio Vargas 637 / CEP 78285000 - vista alegre, São José dos Quatro Marcos, Mato Grosso"/>
    <s v="São José dos Quatro Marcos"/>
    <s v="Mato Grosso"/>
    <s v="78285000"/>
    <s v="Brasil"/>
    <s v="Correios e pontos de envio"/>
    <s v="28 de março | 05:13"/>
    <s v="31 de março | 11:27"/>
    <s v="Mercado Envios"/>
    <s v="MEL42147975093LMXDF01"/>
    <s v=" "/>
    <s v=" "/>
    <s v=" "/>
    <s v=" "/>
    <s v=" "/>
    <s v=" "/>
    <s v=" "/>
    <s v="Não"/>
    <s v=""/>
    <s v="Não"/>
  </r>
  <r>
    <s v="2000005358561256"/>
    <s v="27 de março de 2023 12:17 hs."/>
    <s v="Entregue"/>
    <s v="Chegou em 28 de março"/>
    <s v="Não"/>
    <n v="1"/>
    <n v="270"/>
    <s v=""/>
    <n v="-45.9"/>
    <n v="-20.45"/>
    <s v=""/>
    <n v="203.65"/>
    <s v=" "/>
    <x v="122"/>
    <s v="MLB2021522298"/>
    <s v="Cabo De Marcha Astra 2001/2005 Original 93306003"/>
    <s v=" "/>
    <n v="270"/>
    <s v="Premium"/>
    <s v="Autorizado"/>
    <s v=" "/>
    <s v=" "/>
    <s v=" "/>
    <s v=" "/>
    <s v="Viviane Brito"/>
    <s v="14822401731"/>
    <s v="Avenida Professora Aida de Souza Faria 620 / Bl 12 Ap 103 Referencia: Bl 12 ap 103 ( Condominio bentivi ) - CEP 24743345 - Jóquei Clube, São Gonçalo, Rio de Janeiro"/>
    <s v="São Gonçalo"/>
    <s v="Rio de Janeiro"/>
    <s v="24743345"/>
    <s v="Brasil"/>
    <s v="Mercado Envios Full"/>
    <s v="27 de março | 18:17"/>
    <s v="28 de março | 14:18"/>
    <s v="Mercado Envios"/>
    <s v="MEL42147959737LMFFF01"/>
    <s v=" "/>
    <s v=" "/>
    <s v=" "/>
    <s v=" "/>
    <s v=" "/>
    <s v=" "/>
    <s v=" "/>
    <s v="Não"/>
    <s v=""/>
    <s v="Não"/>
  </r>
  <r>
    <s v="2000005358505336"/>
    <s v="27 de março de 2023 12:10 hs."/>
    <s v="Entregue"/>
    <s v="Chegou em 29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Renildo Carolino Dias Filho"/>
    <s v="11173102485"/>
    <s v="RUA VILA NOVA DA RAINHA 509 / Sala 1 em frente a barbearia Júlio Cesar - CEP 58400220 - Campina Grande, Paraíba"/>
    <s v="Campina Grande"/>
    <s v="Paraíba"/>
    <s v="58400220"/>
    <s v="Brasil"/>
    <s v="Mercado Envios Full"/>
    <s v="27 de março | 23:56"/>
    <s v="29 de março | 15:00"/>
    <s v="Mercado Envios"/>
    <s v="MEL42147944576LMFFF01"/>
    <s v="https://myaccount.mercadolivre.com.br/shipments/42147944576/detail"/>
    <s v=" "/>
    <s v=" "/>
    <s v=" "/>
    <s v=" "/>
    <s v=" "/>
    <s v=" "/>
    <s v="Não"/>
    <s v=""/>
    <s v="Não"/>
  </r>
  <r>
    <s v="2000005358346884"/>
    <s v="27 de março de 2023 12:08 hs."/>
    <s v="Entregue"/>
    <s v="Chegou em 31 de março"/>
    <s v="Não"/>
    <n v="1"/>
    <n v="189.99"/>
    <n v="19.649999999999999"/>
    <n v="-32.299999999999997"/>
    <n v="-40.1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Jose De Jesus Mendonca Da Silva"/>
    <s v="60224202375"/>
    <s v="Rua Principal SN / São José dos lopes Referencia: próximo campo novo do carlito - CEP 65165000 - onça ze miguel, Cachoeira Grande, Maranhão"/>
    <s v="Cachoeira Grande"/>
    <s v="Maranhão"/>
    <s v="65165000"/>
    <s v="Brasil"/>
    <s v="Mercado Envios Full"/>
    <s v="28 de março | 00:30"/>
    <s v="31 de março | 16:34"/>
    <s v="Mercado Envios"/>
    <s v="MEL42147874296LMFFF01"/>
    <s v=" "/>
    <s v=" "/>
    <s v=" "/>
    <s v=" "/>
    <s v=" "/>
    <s v=" "/>
    <s v=" "/>
    <s v="Não"/>
    <s v=""/>
    <s v="Não"/>
  </r>
  <r>
    <s v="2000005357388742"/>
    <s v="27 de março de 2023 12:02 hs."/>
    <s v="Entregue"/>
    <s v="Chegou em 29 de março"/>
    <s v="Não"/>
    <n v="1"/>
    <n v="55"/>
    <n v="24"/>
    <n v="-14.85"/>
    <n v="-24"/>
    <s v=""/>
    <n v="40.15"/>
    <s v=" "/>
    <x v="20"/>
    <s v="MLB1845907681"/>
    <s v="Kit Rolamento Roda Traseira Fiesta 1995 1996 1997 1998 99..."/>
    <s v=" "/>
    <n v="55"/>
    <s v="Premium"/>
    <s v="Autorizado"/>
    <s v=" "/>
    <s v=" "/>
    <s v=" "/>
    <s v=" "/>
    <s v="ELIAS FERREIRA DE FREITAS FREITAS"/>
    <s v="03189703760"/>
    <s v="Rua Orquídea 19 / Elias ferreira de freitas - CEP 29190721 - São Marcos, Aracruz, Espírito Santo"/>
    <s v="Aracruz"/>
    <s v="Espírito Santo"/>
    <s v="29190721"/>
    <s v="Brasil"/>
    <s v="Mercado Envios Full"/>
    <s v="28 de março | 00:30"/>
    <s v="29 de março | 17:59"/>
    <s v="Mercado Envios"/>
    <s v="MEL42147442005LMFFF01"/>
    <s v=" "/>
    <s v=" "/>
    <s v=" "/>
    <s v=" "/>
    <s v=" "/>
    <s v=" "/>
    <s v=" "/>
    <s v="Não"/>
    <s v=""/>
    <s v="Não"/>
  </r>
  <r>
    <s v="2000005358456472"/>
    <s v="27 de março de 2023 12:00 hs."/>
    <s v="Entregue"/>
    <s v="Chegou em 29 de março"/>
    <s v="Não"/>
    <n v="1"/>
    <n v="92.72"/>
    <s v=""/>
    <n v="-15.76"/>
    <n v="-20.45"/>
    <s v=""/>
    <n v="56.51"/>
    <s v=" "/>
    <x v="149"/>
    <s v="MLB2805841184"/>
    <s v="Par Bieleta Dianteira Ranger 1999 A 2011"/>
    <s v=" "/>
    <n v="92.72"/>
    <s v="Premium"/>
    <s v="Não emitida"/>
    <s v="laercio dias de oliveira dias de oliveira"/>
    <s v="CPF 54826713991"/>
    <s v="Estrada Da Ilha 6630 - Draft Ind. Comercio, Joinville - CEP: 89239250, Santa Catarina"/>
    <s v=" "/>
    <s v="laercio dias de oliveira dias de oliveira"/>
    <s v="54826713991"/>
    <s v="Rua Papa João XXIII 1035 / loja Referencia: company calçados - CEP 89227301 - Iririú, Joinville, Santa Catarina"/>
    <s v="Joinville"/>
    <s v="Santa Catarina"/>
    <s v="89227301"/>
    <s v="Brasil"/>
    <s v="Correios e pontos de envio"/>
    <s v="27 de março | 23:17"/>
    <s v="29 de março | 11:49"/>
    <s v="Mercado Envios"/>
    <s v="MEL42147909995LMXDF01"/>
    <s v=" "/>
    <s v=" "/>
    <s v=" "/>
    <s v=" "/>
    <s v=" "/>
    <s v=" "/>
    <s v=" "/>
    <s v="Não"/>
    <s v=""/>
    <s v="Não"/>
  </r>
  <r>
    <s v="2000005358327244"/>
    <s v="27 de março de 2023 11:44 hs."/>
    <s v="Entregue"/>
    <s v="Chegou em 29 de março"/>
    <s v="Não"/>
    <n v="1"/>
    <n v="100.43"/>
    <s v=""/>
    <n v="-17.07"/>
    <n v="-20.45"/>
    <s v=""/>
    <n v="62.91"/>
    <s v=" "/>
    <x v="96"/>
    <s v="MLB2084404607"/>
    <s v="Par Bieleta Barra Peugeot 408 3008 307 308 C4"/>
    <s v=" "/>
    <n v="100.43"/>
    <s v="Premium"/>
    <s v="Não emitida"/>
    <s v="Tiago Rodrigues de Mello"/>
    <s v="CPF 07991636941"/>
    <s v="Rua Alírio Pereira dos Santos 6 - Casa, Navegantes - CEP: 88371070, Santa Catarina"/>
    <s v=" "/>
    <s v="Tiago Rodrigues de Mello"/>
    <s v="07991636941"/>
    <s v="Rua Alírio Pereira dos Santos 6 / Casa Referencia: Casa - CEP 88371070 - São Paulo, Navegantes, Santa Catarina"/>
    <s v="Navegantes"/>
    <s v="Santa Catarina"/>
    <s v="88371070"/>
    <s v="Brasil"/>
    <s v="Correios e pontos de envio"/>
    <s v="28 de março | 03:15"/>
    <s v="29 de março | 12:23"/>
    <s v="Mercado Envios"/>
    <s v="MEL42147866922LMXDF01"/>
    <s v=" "/>
    <s v=" "/>
    <s v=" "/>
    <s v=" "/>
    <s v=" "/>
    <s v=" "/>
    <s v=" "/>
    <s v="Não"/>
    <s v=""/>
    <s v="Não"/>
  </r>
  <r>
    <s v="2000005358283780"/>
    <s v="27 de março de 2023 11:38 hs."/>
    <s v="Entregue"/>
    <s v="Chegou em 29 de março"/>
    <s v="Não"/>
    <n v="1"/>
    <n v="56.43"/>
    <n v="18.27"/>
    <n v="-15.09"/>
    <n v="-18.27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bruno camargo"/>
    <s v="07973132902"/>
    <s v="Rua Tapajós 375 / casa - CEP 85040310 - Vila Carli, Guarapuava, Paraná"/>
    <s v="Guarapuava"/>
    <s v="Paraná"/>
    <s v="85040310"/>
    <s v="Brasil"/>
    <s v="Mercado Envios Full"/>
    <s v="28 de março | 02:41"/>
    <s v="29 de março | 09:39"/>
    <s v="Mercado Envios"/>
    <s v="MEL42147848996LMFFF01"/>
    <s v=" "/>
    <s v=" "/>
    <s v=" "/>
    <s v=" "/>
    <s v=" "/>
    <s v=" "/>
    <s v=" "/>
    <s v="Não"/>
    <s v=""/>
    <s v="Não"/>
  </r>
  <r>
    <s v="2000005358293196"/>
    <s v="27 de março de 2023 11:38 hs."/>
    <s v="Entregue"/>
    <s v="Chegou em 29 de março"/>
    <s v="Não"/>
    <n v="1"/>
    <n v="47.9"/>
    <n v="13.5"/>
    <n v="-13.64"/>
    <n v="-13.5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Augusto César"/>
    <s v="09091511486"/>
    <s v="Rua Laurentino Ferreira Campos 23 / CEP 47350000 - centro, Sento Sé, Bahia"/>
    <s v="Sento Sé"/>
    <s v="Bahia"/>
    <s v="47350000"/>
    <s v="Brasil"/>
    <s v="Mercado Envios Full"/>
    <s v="28 de março | 01:35"/>
    <s v="29 de março | 14:05"/>
    <s v="Mercado Envios"/>
    <s v="MEL42147841807LMFFF01"/>
    <s v=" "/>
    <s v=" "/>
    <s v=" "/>
    <s v=" "/>
    <s v=" "/>
    <s v=" "/>
    <s v=" "/>
    <s v="Não"/>
    <s v=""/>
    <s v="Não"/>
  </r>
  <r>
    <s v="2000005358239722"/>
    <s v="27 de março de 2023 11:32 hs."/>
    <s v="Entregue"/>
    <s v="Chegou em 28 de março"/>
    <s v="Não"/>
    <n v="1"/>
    <n v="23"/>
    <n v="28.5"/>
    <n v="-9.41"/>
    <n v="-28.5"/>
    <s v=""/>
    <n v="13.59"/>
    <s v="Sim"/>
    <x v="27"/>
    <s v="MLB2100157802"/>
    <s v="Capa Pedal Kia Bongo K2500 K2700 K2799 Hr H100"/>
    <s v=" "/>
    <n v="23"/>
    <s v="Premium"/>
    <s v="Autorizado"/>
    <s v=" "/>
    <s v=" "/>
    <s v=" "/>
    <s v=" "/>
    <s v="PEDRO JOSE  DE OLIVEIRA NETO"/>
    <s v="02886823430"/>
    <s v="Av. Jorge Montenegro Barros Condominio Jardim De La Reina 1 / Quadra 4, Lote 01, Santa Amelia - CEP 57063000 - Santa Amélia, Maceió, Alagoas"/>
    <s v="Maceió"/>
    <s v="Alagoas"/>
    <s v="57063000"/>
    <s v="Brasil"/>
    <s v="Mercado Envios Full"/>
    <s v="27 de março | 20:29"/>
    <s v="28 de março | 17:00"/>
    <s v="Mercado Envios"/>
    <s v="MEL42147831362LMFFF01"/>
    <s v=" "/>
    <s v=" "/>
    <s v=" "/>
    <s v=" "/>
    <s v=" "/>
    <s v=" "/>
    <s v=" "/>
    <s v="Não"/>
    <s v=""/>
    <s v="Não"/>
  </r>
  <r>
    <s v="2000004318056595"/>
    <s v="27 de março de 2023 11:27 hs."/>
    <s v="Entregue"/>
    <s v="Chegou em 28 de março"/>
    <s v="Sim"/>
    <n v="1"/>
    <n v="35.15"/>
    <n v="9.9"/>
    <n v="-9.7200000000000006"/>
    <n v="-9.9"/>
    <s v=""/>
    <n v="25.43"/>
    <s v="Sim"/>
    <x v="186"/>
    <s v="MLB3274747058"/>
    <s v="Cabo De Capô Com Alavanca 1575mm Palio Weekend 97 A 00"/>
    <s v=" "/>
    <n v="35.15"/>
    <s v="Clássico"/>
    <s v="Não emitida"/>
    <s v="Julio PIZZINGRILLI"/>
    <s v="CPF 22810785821"/>
    <s v="Agostinho De Caria 797 - Ofivina Grancar, Sorocaba - CEP: 18015401, São Paulo"/>
    <s v=" "/>
    <s v="Julio PIZZINGRILLI"/>
    <s v="22810785821"/>
    <s v="Rua Tapiraí 75 / penúltimo barracão Referencia: portão verde. - CEP 18085300 - Jardim Leocádia, Sorocaba, São Paulo"/>
    <s v="Sorocaba"/>
    <s v="São Paulo"/>
    <s v="18085300"/>
    <s v="Brasil"/>
    <s v="Correios e pontos de envio"/>
    <s v="27 de março | 22:54"/>
    <s v="28 de março | 10:23"/>
    <s v="Mercado Envios"/>
    <s v="MEL42147806269LMXDF01"/>
    <s v=" "/>
    <s v=" "/>
    <s v=" "/>
    <s v=" "/>
    <s v=" "/>
    <s v=" "/>
    <s v=" "/>
    <s v="Não"/>
    <s v=""/>
    <s v="Não"/>
  </r>
  <r>
    <s v="2000005358181510"/>
    <s v="27 de março de 2023 11:24 hs."/>
    <s v="Entregue"/>
    <s v="Chegou em 30 de março"/>
    <s v="Não"/>
    <n v="1"/>
    <n v="41.98"/>
    <n v="27.18"/>
    <n v="-12.64"/>
    <n v="-27.18"/>
    <s v=""/>
    <n v="29.34"/>
    <s v=" "/>
    <x v="187"/>
    <s v="MLB2221167412"/>
    <s v="2kits Pino Buchas Dobradiça Porta Ford Pampa1988"/>
    <s v=" "/>
    <n v="41.98"/>
    <s v="Premium"/>
    <s v="Não emitida"/>
    <s v="Ana Carla Santiago Do Espirito Santo"/>
    <s v="CPF 04088947177"/>
    <s v="Arnufo Antonio De Brito 271, Rio Verde Ms - CEP: 79400000, Mato Grosso do Sul"/>
    <s v=" "/>
    <s v="Ana Carla Santiago Do Espirito Santo"/>
    <s v="04088947177"/>
    <s v="Rua Projetada G 17 / Referencia: Perto Do Senai - CEP 79480000 - Joao De Bairro, Rio Verde de Mato Grosso, Mato Grosso do Sul"/>
    <s v="Rio Verde de Mato Grosso"/>
    <s v="Mato Grosso do Sul"/>
    <s v="79480000"/>
    <s v="Brasil"/>
    <s v="Correios e pontos de envio"/>
    <s v="28 de março | 03:05"/>
    <s v="30 de março | 15:10"/>
    <s v="Mercado Envios"/>
    <s v="MEL42147793917LMXDF01"/>
    <s v=" "/>
    <s v=" "/>
    <s v=" "/>
    <s v=" "/>
    <s v=" "/>
    <s v=" "/>
    <s v=" "/>
    <s v="Não"/>
    <s v=""/>
    <s v="Não"/>
  </r>
  <r>
    <s v="2000005358094654"/>
    <s v="27 de março de 2023 11:11 hs."/>
    <s v="Entregue"/>
    <s v="Chegou em 27 de março"/>
    <s v="Não"/>
    <n v="1"/>
    <n v="567.9"/>
    <n v="1.59"/>
    <n v="-96.54"/>
    <s v=""/>
    <s v=""/>
    <n v="472.95"/>
    <s v="Sim"/>
    <x v="131"/>
    <s v="MLB2965644079"/>
    <s v="Cabo De Marcha Spin 2013 Em Diante"/>
    <s v=" "/>
    <n v="567.9"/>
    <s v="Premium"/>
    <s v="Autorizado"/>
    <s v="Juan carlos Coasaca mamani"/>
    <s v="CPF 23476849813"/>
    <s v="Rua Bernardino Fanganiello 161, São Paulo - CEP: 02512000, São Paulo"/>
    <s v=" "/>
    <s v="Juan carlos Coasaca mamani"/>
    <s v="23476849813"/>
    <s v="Rua Bernardino Fanganiello 161 / 161 - Referencia: rua Bernardino fanganiello 161 Barrio casa verde Baixa - CEP 02512000 - Casa Verde, São Paulo, São Paulo"/>
    <s v="São Paulo"/>
    <s v="São Paulo"/>
    <s v="02512000"/>
    <s v="Brasil"/>
    <s v="Mercado Envios Flex"/>
    <s v="27 de março | 15:55"/>
    <s v="27 de março | 21:53"/>
    <s v="LAERCIO CASEMIRO"/>
    <s v="42147763202"/>
    <s v=" "/>
    <s v=" "/>
    <s v=" "/>
    <s v=" "/>
    <s v=" "/>
    <s v=" "/>
    <s v=" "/>
    <s v="Não"/>
    <s v=""/>
    <s v="Não"/>
  </r>
  <r>
    <s v="2000005358035560"/>
    <s v="27 de março de 2023 11:01 hs."/>
    <s v="Entregue"/>
    <s v="Chegou em 27 de março"/>
    <s v="Não"/>
    <n v="1"/>
    <n v="49.9"/>
    <n v="13.9"/>
    <n v="-13.98"/>
    <s v=""/>
    <s v=""/>
    <n v="49.82"/>
    <s v=" "/>
    <x v="8"/>
    <s v="MLB1984651009"/>
    <s v="Par Kit Rolamento Roda Traseira Corsa 1.4 8/16v 1994 A 2002"/>
    <s v=" "/>
    <n v="49.9"/>
    <s v="Premium"/>
    <s v="Autorizado"/>
    <s v="Marina Dos Santos Alves"/>
    <s v="CPF 48017732813"/>
    <s v="rua junqueiro 124 - casa, Guarulhos - CEP: 07210130, São Paulo"/>
    <s v=" "/>
    <s v="Marina Dos Santos Alves"/>
    <s v="48017732813"/>
    <s v="Rua Junqueiro 124 / CEP 07210130 - Jardim Arapongas, Guarulhos, São Paulo"/>
    <s v="Guarulhos"/>
    <s v="São Paulo"/>
    <s v="07210130"/>
    <s v="Brasil"/>
    <s v="Mercado Envios Flex"/>
    <s v="27 de março | 15:50"/>
    <s v="27 de março | 17:52"/>
    <s v="ALEXANDRE ALVES"/>
    <s v="42147732277"/>
    <s v=" "/>
    <s v=" "/>
    <s v=" "/>
    <s v=" "/>
    <s v=" "/>
    <s v=" "/>
    <s v=" "/>
    <s v="Não"/>
    <s v=""/>
    <s v="Não"/>
  </r>
  <r>
    <s v="2000005358012940"/>
    <s v="27 de março de 2023 10:57 hs."/>
    <s v="Entregue"/>
    <s v="Chegou em 28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sabex  mat.eletricos sabex"/>
    <s v="93221460015"/>
    <s v="Rua Dom Miguel 865 / CEP 88337140 - Vila Real, Balneário Camboriú, Santa Catarina"/>
    <s v="Balneário Camboriú"/>
    <s v="Santa Catarina"/>
    <s v="88337140"/>
    <s v="Brasil"/>
    <s v="Mercado Envios Full"/>
    <s v="27 de março | 22:58"/>
    <s v="28 de março | 14:35"/>
    <s v="Mercado Envios"/>
    <s v="MEL42147727552LMFFF01"/>
    <s v=" "/>
    <s v=" "/>
    <s v=" "/>
    <s v=" "/>
    <s v=" "/>
    <s v=" "/>
    <s v=" "/>
    <s v="Não"/>
    <s v=""/>
    <s v="Não"/>
  </r>
  <r>
    <s v="2000005358007868"/>
    <s v="27 de março de 2023 10:57 hs."/>
    <s v="Entregue"/>
    <s v="Chegou em 28 de março"/>
    <s v="Não"/>
    <n v="1"/>
    <n v="51.15"/>
    <n v="20.88"/>
    <n v="-14.2"/>
    <n v="-20.88"/>
    <s v=""/>
    <n v="36.950000000000003"/>
    <s v=" "/>
    <x v="14"/>
    <s v="MLB2063671442"/>
    <s v="2 Haste Bieleta Câmbio Peugeot 206 207  1.4 1.6 16cm Curta"/>
    <s v=" "/>
    <n v="51.15"/>
    <s v="Premium"/>
    <s v="Autorizado"/>
    <s v=" "/>
    <s v=" "/>
    <s v=" "/>
    <s v=" "/>
    <s v="Nilson Souza"/>
    <s v="10614057701"/>
    <s v="Rua Alfredo Salles antiga rua 13 SN / lote 449 quadra 23 Referencia: Depois da borracharia do Cabral, primeira rua a direita, casa com portão de madeira._x000a_esquina com rua 7 - CEP 24860024 - Novo Horizonte (Manilha), Itaboraí, Rio de Janeiro"/>
    <s v="Itaboraí"/>
    <s v="Rio de Janeiro"/>
    <s v="24860024"/>
    <s v="Brasil"/>
    <s v="Mercado Envios Full"/>
    <s v="27 de março | 18:17"/>
    <s v="28 de março | 12:39"/>
    <s v="Mercado Envios"/>
    <s v="MEL42147720421LMFFF01"/>
    <s v=" "/>
    <s v=" "/>
    <s v=" "/>
    <s v=" "/>
    <s v=" "/>
    <s v=" "/>
    <s v=" "/>
    <s v="Não"/>
    <s v=""/>
    <s v="Não"/>
  </r>
  <r>
    <s v="2000005357978972"/>
    <s v="27 de março de 2023 10:51 hs."/>
    <s v="Entregue"/>
    <s v="Chegou em 29 de março"/>
    <s v="Não"/>
    <n v="1"/>
    <n v="23"/>
    <n v="28.5"/>
    <n v="-9.41"/>
    <n v="-28.5"/>
    <s v=""/>
    <n v="13.59"/>
    <s v=" "/>
    <x v="82"/>
    <s v="MLB2100316175"/>
    <s v="Capa Pedal Embreagem Freio Sandero Logan 2007 Até 2011"/>
    <s v=" "/>
    <n v="23"/>
    <s v="Premium"/>
    <s v="Autorizado"/>
    <s v=" "/>
    <s v=" "/>
    <s v=" "/>
    <s v=" "/>
    <s v="Caio Henrique"/>
    <s v="11323354425"/>
    <s v="Avenida Brasil 537 / JRF Veículos Referencia: AO LADO DA TOPVENDAS.JRF VEÍCULOS , LOJA DA CARROS - CEP 55016360 - Universitário, Caruaru, Pernambuco"/>
    <s v="Caruaru"/>
    <s v="Pernambuco"/>
    <s v="55016360"/>
    <s v="Brasil"/>
    <s v="Mercado Envios Full"/>
    <s v="27 de março | 18:09"/>
    <s v="29 de março | 10:43"/>
    <s v="Mercado Envios"/>
    <s v="MEL42147712802LMFFF01"/>
    <s v=" "/>
    <s v=" "/>
    <s v=" "/>
    <s v=" "/>
    <s v=" "/>
    <s v=" "/>
    <s v=" "/>
    <s v="Não"/>
    <s v=""/>
    <s v="Não"/>
  </r>
  <r>
    <s v="2000005357952626"/>
    <s v="27 de março de 2023 10:49 hs."/>
    <s v="Entregue"/>
    <s v="Chegou em 29 de março"/>
    <s v="Não"/>
    <n v="1"/>
    <n v="185.27"/>
    <n v="23.03"/>
    <n v="-22.23"/>
    <n v="-49.48"/>
    <s v=""/>
    <n v="136.59"/>
    <s v="Sim"/>
    <x v="188"/>
    <s v="MLB3155776974"/>
    <s v="Bandeja Dianteira Esquerda Sem Pivô Punto 2006 A 2014"/>
    <s v=" "/>
    <n v="185.27"/>
    <s v="Clássico"/>
    <s v="Não emitida"/>
    <s v="Leonardo Motta"/>
    <s v="CPF 07928488965"/>
    <s v="Paulo De Assis Mendes 622, Curitibanos - CEP: 89520000, Santa Catarina"/>
    <s v=" "/>
    <s v="Leonardo Motta"/>
    <s v="07928488965"/>
    <s v="rua paulo de assis mendes 650 / casa Referencia: casa de madeira sem pintar próximo ao Colégio Solon rosa - CEP 89520000 - Aparecida, Curitibanos, Santa Catarina"/>
    <s v="Curitibanos"/>
    <s v="Santa Catarina"/>
    <s v="89520000"/>
    <s v="Brasil"/>
    <s v="Correios e pontos de envio"/>
    <s v="28 de março | 04:27"/>
    <s v="29 de março | 10:51"/>
    <s v="Mercado Envios"/>
    <s v="MEL42147692765LMXDF01"/>
    <s v=" "/>
    <s v=" "/>
    <s v=" "/>
    <s v=" "/>
    <s v=" "/>
    <s v=" "/>
    <s v=" "/>
    <s v="Não"/>
    <s v=""/>
    <s v="Não"/>
  </r>
  <r>
    <s v="2000005357932856"/>
    <s v="27 de março de 2023 10:45 hs."/>
    <s v="Entregue"/>
    <s v="Chegou em 28 de março"/>
    <s v="Não"/>
    <n v="1"/>
    <n v="165.09"/>
    <s v=""/>
    <n v="-19.809999999999999"/>
    <n v="-26.45"/>
    <s v=""/>
    <n v="118.83"/>
    <s v=" "/>
    <x v="175"/>
    <s v="MLB2915215061"/>
    <s v="Bandeja Superior Direita Com Pivô Ranger 1998 A 2011"/>
    <s v=" "/>
    <n v="165.09"/>
    <s v="Clássico"/>
    <s v="Não emitida"/>
    <s v="Jilvan Cardoso Rodrigues Cardoso Rodrigues"/>
    <s v="CPF 28678442824"/>
    <s v="Paraguai  263, Peruíbe  - CEP: 11750000, São Paulo"/>
    <s v=" "/>
    <s v="Jilvan Cardoso Rodrigues Cardoso Rodrigues"/>
    <s v="28678442824"/>
    <s v="R. Paraguai 263 / Contato: 13 988109562  Ref.: Próx. Alemão da Construção / Guicar Funilaria, Pintura e Mecânica - CEP 11750000 - Boungaiville (Estância São José), Peruíbe, São Paulo"/>
    <s v="Peruíbe"/>
    <s v="São Paulo"/>
    <s v="11750000"/>
    <s v="Brasil"/>
    <s v="Correios e pontos de envio"/>
    <s v="28 de março | 01:31"/>
    <s v="28 de março | 12:28"/>
    <s v="Mercado Envios"/>
    <s v="MEL42147694802LMXDF01"/>
    <s v=" "/>
    <s v=" "/>
    <s v=" "/>
    <s v=" "/>
    <s v=" "/>
    <s v=" "/>
    <s v=" "/>
    <s v="Não"/>
    <s v=""/>
    <s v="Não"/>
  </r>
  <r>
    <s v="2000005357903732"/>
    <s v="27 de março de 2023 10:42 hs."/>
    <s v="Entregue"/>
    <s v="Chegou em 28 de março"/>
    <s v="Não"/>
    <n v="1"/>
    <n v="49.99"/>
    <n v="23.49"/>
    <n v="-14"/>
    <n v="-23.49"/>
    <s v=""/>
    <n v="35.99"/>
    <s v=" "/>
    <x v="5"/>
    <s v="MLB2787167076"/>
    <s v="Kit Reparo Terminal Cabo Engate Seleção Peugeot 208 E 307"/>
    <s v=" "/>
    <n v="49.99"/>
    <s v="Premium"/>
    <s v="Autorizado"/>
    <s v=" "/>
    <s v=" "/>
    <s v=" "/>
    <s v=" "/>
    <s v="Lucas Mansano"/>
    <s v="07846042904"/>
    <s v="Rua Joaquim Batista Leonel 30 / sobrado - CEP 86801611 - Núcleo Habitacional Osmar G Freire, Apucarana, Paraná"/>
    <s v="Apucarana"/>
    <s v="Paraná"/>
    <s v="86801611"/>
    <s v="Brasil"/>
    <s v="Mercado Envios Full"/>
    <s v="27 de março | 17:15"/>
    <s v="28 de março | 11:01"/>
    <s v="Mercado Envios"/>
    <s v="MEL42147682162LMFFF01"/>
    <s v=" "/>
    <s v=" "/>
    <s v=" "/>
    <s v=" "/>
    <s v=" "/>
    <s v=" "/>
    <s v=" "/>
    <s v="Não"/>
    <s v=""/>
    <s v="Não"/>
  </r>
  <r>
    <s v="2000005357705910"/>
    <s v="27 de março de 2023 10:12 hs."/>
    <s v="Entregue"/>
    <s v="Chegou em 28 de março"/>
    <s v="Não"/>
    <n v="1"/>
    <n v="65.900000000000006"/>
    <n v="9.9"/>
    <n v="-16.7"/>
    <n v="-9.9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Iris De jesus souza"/>
    <s v="86661729597"/>
    <s v="Sapé SN / Referencia: correio - CEP 48290000 - Sapé, Itanagra, Bahia"/>
    <s v="Itanagra"/>
    <s v="Bahia"/>
    <s v="48290000"/>
    <s v="Brasil"/>
    <s v="Mercado Envios Full"/>
    <s v="27 de março | 17:26"/>
    <s v="28 de março | 12:51"/>
    <s v="Mercado Envios"/>
    <s v="MEL42147588355LMFFF01"/>
    <s v=" "/>
    <s v=" "/>
    <s v=" "/>
    <s v=" "/>
    <s v=" "/>
    <s v=" "/>
    <s v=" "/>
    <s v="Não"/>
    <s v=""/>
    <s v="Não"/>
  </r>
  <r>
    <s v="2000004317850935"/>
    <s v="27 de março de 2023 10:09 hs."/>
    <s v="Entregue"/>
    <s v="Chegou em 28 de março"/>
    <s v="Sim"/>
    <n v="1"/>
    <n v="65.989999999999995"/>
    <n v="21"/>
    <n v="-16.72"/>
    <n v="-21"/>
    <s v=""/>
    <n v="49.27"/>
    <s v=" "/>
    <x v="89"/>
    <s v="MLB2087250945"/>
    <s v="Par Bieleta Dianteira New Fiesta - Novo Ka - Nova Ecosport"/>
    <s v=" "/>
    <n v="65.989999999999995"/>
    <s v="Premium"/>
    <s v="Autorizado"/>
    <s v=" "/>
    <s v=" "/>
    <s v=" "/>
    <s v=" "/>
    <s v="Antonio Faleiro Pinheiro"/>
    <s v="79515738504"/>
    <s v="Rua Márcio Santos da Silva 1515 / casa de fundo - CEP 25250410 - Mantiquira, Duque de Caxias, Rio de Janeiro"/>
    <s v="Duque de Caxias"/>
    <s v="Rio de Janeiro"/>
    <s v="25250410"/>
    <s v="Brasil"/>
    <s v="Mercado Envios Full"/>
    <s v="27 de março | 17:31"/>
    <s v="28 de março | 12:47"/>
    <s v="Mercado Envios"/>
    <s v="MEL42147599048LMFFF01"/>
    <s v=" "/>
    <s v=" "/>
    <s v=" "/>
    <s v=" "/>
    <s v=" "/>
    <s v=" "/>
    <s v=" "/>
    <s v="Não"/>
    <s v=""/>
    <s v="Não"/>
  </r>
  <r>
    <s v="2000005357686862"/>
    <s v="27 de março de 2023 10:04 hs."/>
    <s v="Entregue"/>
    <s v="Chegou em 29 de março"/>
    <s v="Não"/>
    <n v="1"/>
    <n v="60.45"/>
    <n v="18.8"/>
    <n v="-15.78"/>
    <n v="-18.8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Suzana Amorim Vaz"/>
    <s v="09118951910"/>
    <s v="Rua Amor-perfeito 669 / CEP 85854722 - Porto Meira, Foz do Iguaçu, Paraná"/>
    <s v="Foz do Iguaçu"/>
    <s v="Paraná"/>
    <s v="85854722"/>
    <s v="Brasil"/>
    <s v="Mercado Envios Full"/>
    <s v="28 de março | 00:44"/>
    <s v="29 de março | 14:58"/>
    <s v="Mercado Envios"/>
    <s v="MEL42147585990LMFFF01"/>
    <s v=" "/>
    <s v=" "/>
    <s v=" "/>
    <s v=" "/>
    <s v=" "/>
    <s v=" "/>
    <s v=" "/>
    <s v="Não"/>
    <s v=""/>
    <s v="Não"/>
  </r>
  <r>
    <s v="2000004317818247"/>
    <s v="27 de março de 2023 09:54 hs."/>
    <s v="Entregue"/>
    <s v="Chegou em 27 de março"/>
    <s v="Sim"/>
    <n v="1"/>
    <n v="78.989999999999995"/>
    <n v="15.9"/>
    <n v="-18.93"/>
    <s v=""/>
    <s v=""/>
    <n v="75.959999999999994"/>
    <s v=" "/>
    <x v="8"/>
    <s v="MLB1974837590"/>
    <s v="2 Kit's De  Rolamento Roda Traseira Celta/corsa /prisma Novo"/>
    <s v=" "/>
    <n v="78.989999999999995"/>
    <s v="Premium"/>
    <s v="Autorizado"/>
    <s v="Lucas Fernandes"/>
    <s v="CPF 41258082870"/>
    <s v="Rua Archângelo Cavalheiro 134 - Casa 2, Guarulhos - CEP: 07084100, São Paulo"/>
    <s v=" "/>
    <s v="Lucas Fernandes"/>
    <s v="41258082870"/>
    <s v="Avenida Ordem e Progresso 1020 / Corpo De Bombeiros - CEP 02518130 - Jardim das Laranjeiras, São Paulo, São Paulo"/>
    <s v="São Paulo"/>
    <s v="São Paulo"/>
    <s v="02518130"/>
    <s v="Brasil"/>
    <s v="Mercado Envios Flex"/>
    <s v="27 de março | 16:12"/>
    <s v="27 de março | 17:35"/>
    <s v="CLEITON SANTOS DE ARAUJO"/>
    <s v="42147552941"/>
    <s v=" "/>
    <s v=" "/>
    <s v=" "/>
    <s v=" "/>
    <s v=" "/>
    <s v=" "/>
    <s v=" "/>
    <s v="Não"/>
    <s v=""/>
    <s v="Não"/>
  </r>
  <r>
    <s v="2000005357621256"/>
    <s v="27 de março de 2023 09:51 hs."/>
    <s v="Entregue"/>
    <s v="Chegou em 31 de março"/>
    <s v="Não"/>
    <n v="1"/>
    <n v="54.87"/>
    <n v="13"/>
    <n v="-12.08"/>
    <n v="-13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demilson santos cruz"/>
    <s v="95431624504"/>
    <s v="RUA DOUTOR PEDRO AMERICO DE BRITO 932 / Pousada do Tomba - CEP 44090364 - Feira de Santana, Bahia"/>
    <s v="Feira de Santana"/>
    <s v="Bahia"/>
    <s v="44090364"/>
    <s v="Brasil"/>
    <s v="Mercado Envios Full"/>
    <s v="27 de março | 17:26"/>
    <s v="31 de março | 17:03"/>
    <s v="Mercado Envios"/>
    <s v="MEL42147557358LMFFF01"/>
    <s v="https://myaccount.mercadolivre.com.br/shipments/42147557358/detail"/>
    <s v=" "/>
    <s v=" "/>
    <s v=" "/>
    <s v=" "/>
    <s v=" "/>
    <s v=" "/>
    <s v="Não"/>
    <s v=""/>
    <s v="Não"/>
  </r>
  <r>
    <s v="2000005357602434"/>
    <s v="27 de março de 2023 09:47 hs."/>
    <s v="Entregue"/>
    <s v="Chegou em 29 de março"/>
    <s v="Não"/>
    <n v="1"/>
    <n v="49.9"/>
    <n v="28.8"/>
    <n v="-13.98"/>
    <n v="-28.8"/>
    <s v=""/>
    <n v="35.92"/>
    <s v="Sim"/>
    <x v="8"/>
    <s v="MLB1984651009"/>
    <s v="Par Kit Rolamento Roda Traseira Corsa 1.4 8/16v 1994 A 2002"/>
    <s v=" "/>
    <n v="49.9"/>
    <s v="Premium"/>
    <s v="Autorizado"/>
    <s v=" "/>
    <s v=" "/>
    <s v=" "/>
    <s v=" "/>
    <s v="joaquim cesar Ferraz Novaes"/>
    <s v="00191683574"/>
    <s v="Rua Gilson Vasconcelos 109 / CEP 45680000 - Irmã Dulce, Uruçuca, Bahia"/>
    <s v="Uruçuca"/>
    <s v="Bahia"/>
    <s v="45680000"/>
    <s v="Brasil"/>
    <s v="Mercado Envios Full"/>
    <s v="27 de março | 23:17"/>
    <s v="29 de março | 09:24"/>
    <s v="Mercado Envios"/>
    <s v="MEL42147536319LMFFF01"/>
    <s v=" "/>
    <s v=" "/>
    <s v=" "/>
    <s v=" "/>
    <s v=" "/>
    <s v=" "/>
    <s v=" "/>
    <s v="Não"/>
    <s v=""/>
    <s v="Não"/>
  </r>
  <r>
    <s v="2000005357593198"/>
    <s v="27 de março de 2023 09:46 hs."/>
    <s v="Entregue"/>
    <s v="Chegou em 29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Tulio Cesar de Carlos"/>
    <s v="61186910100"/>
    <s v="Rua V 2 19 / quadra 5 lote 19 Referencia: Casa do meu pai - CEP 75533490 - Vila Vitória II, Itumbiara, Goiás"/>
    <s v="Itumbiara"/>
    <s v="Goiás"/>
    <s v="75533490"/>
    <s v="Brasil"/>
    <s v="Mercado Envios Full"/>
    <s v="28 de março | 06:54"/>
    <s v="29 de março | 14:33"/>
    <s v="Mercado Envios"/>
    <s v="MEL42147536089LMFFF01"/>
    <s v=" "/>
    <s v=" "/>
    <s v=" "/>
    <s v=" "/>
    <s v=" "/>
    <s v=" "/>
    <s v=" "/>
    <s v="Não"/>
    <s v=""/>
    <s v="Não"/>
  </r>
  <r>
    <s v="2000005357520898"/>
    <s v="27 de março de 2023 09:38 hs."/>
    <s v="Entregue"/>
    <s v="Chegou em 29 de março"/>
    <s v="Não"/>
    <n v="1"/>
    <n v="29.7"/>
    <n v="35.299999999999997"/>
    <n v="-9.06"/>
    <n v="-35.299999999999997"/>
    <s v=""/>
    <n v="20.64"/>
    <s v="Sim"/>
    <x v="77"/>
    <s v="MLB3036615424"/>
    <s v="Cabo De Capô Com Alavanca Santana 1991 Em Diante"/>
    <s v=" "/>
    <n v="29.7"/>
    <s v="Clássico"/>
    <s v="Não emitida"/>
    <s v="ANTONIO RENILSON BRANDÃO DA FONSECA"/>
    <s v="CPF 47199709234"/>
    <s v="Vila Forquilha SN - posto brandão, tomé açu - CEP: 68682000, Pará"/>
    <s v=" "/>
    <s v="ANTONIO RENILSON BRANDÃO DA FONSECA"/>
    <s v="47199709234"/>
    <s v="pa 256 SN / casa própria Referencia: posto brandão - CEP 68682000 - vila forquilha, Quatro Bocas, Pará"/>
    <s v="Quatro Bocas"/>
    <s v="Pará"/>
    <s v="68682000"/>
    <s v="Brasil"/>
    <s v="Correios e pontos de envio"/>
    <s v="28 de março | 03:44"/>
    <s v="29 de março | 13:51"/>
    <s v="Mercado Envios"/>
    <s v="MEL42147513042LMXDF01"/>
    <s v=" "/>
    <s v=" "/>
    <s v=" "/>
    <s v=" "/>
    <s v=" "/>
    <s v=" "/>
    <s v=" "/>
    <s v="Não"/>
    <s v=""/>
    <s v="Não"/>
  </r>
  <r>
    <s v="2000005357539574"/>
    <s v="27 de março de 2023 09:36 hs."/>
    <s v="Entregue"/>
    <s v="Chegou em 27 de março"/>
    <s v="Não"/>
    <n v="1"/>
    <n v="45.15"/>
    <n v="15.9"/>
    <n v="-13.18"/>
    <s v=""/>
    <s v=""/>
    <n v="47.87"/>
    <s v="Sim"/>
    <x v="140"/>
    <s v="MLB2111406847"/>
    <s v="Kit Pino Guia Bucha Pinça Freio Linha Fiat Argo Cronos Mobi"/>
    <s v=" "/>
    <n v="45.15"/>
    <s v="Premium"/>
    <s v="Autorizado"/>
    <s v="Claudio Silva rocha Claudio Silva rocha"/>
    <s v="CPF 12391254881"/>
    <s v="Rua Urânia 19 - casa 3, Carapicuíba - CEP: 06363210, São Paulo"/>
    <s v=" "/>
    <s v="Claudio Silva rocha Claudio Silva rocha"/>
    <s v="12391254881"/>
    <s v="Rua Urânia 19 / casa 3 - CEP 06363210 - Jardim Lice, Carapicuíba, São Paulo"/>
    <s v="Carapicuíba"/>
    <s v="São Paulo"/>
    <s v="06363210"/>
    <s v="Brasil"/>
    <s v="Mercado Envios Flex"/>
    <s v="27 de março | 15:55"/>
    <s v="27 de março | 21:58"/>
    <s v="FALO O  ANDRE"/>
    <s v="42147520774"/>
    <s v=" "/>
    <s v=" "/>
    <s v=" "/>
    <s v=" "/>
    <s v=" "/>
    <s v=" "/>
    <s v=" "/>
    <s v="Não"/>
    <s v=""/>
    <s v="Não"/>
  </r>
  <r>
    <s v="2000005357477734"/>
    <s v="27 de março de 2023 09:26 hs."/>
    <s v="Entregue"/>
    <s v="Chegou em 29 de março"/>
    <s v="Não"/>
    <n v="1"/>
    <n v="62.8"/>
    <n v="17.399999999999999"/>
    <n v="-13.04"/>
    <n v="-17.399999999999999"/>
    <s v=""/>
    <n v="49.76"/>
    <s v="Sim"/>
    <x v="2"/>
    <s v="MLB2152582720"/>
    <s v="Par Kit Pino Guia Bucha Pinça Freio Fiat Doblo 2001 Até 2020"/>
    <s v=" "/>
    <n v="62.8"/>
    <s v="Clássico"/>
    <s v="Não emitida"/>
    <s v="Marcelo Daniuk"/>
    <s v="CPF 06218898903"/>
    <s v="Rua Cascavel 212 - casa, Ponta Grossa - CEP: 84062420, Paraná"/>
    <s v=" "/>
    <s v="Marcelo Daniuk"/>
    <s v="06218898903"/>
    <s v="Avenida General Carlos Cavalcanti 2340 / loja MULTICAR Referencia: Em frente ao quartel 13bib - CEP 84025000 - Uvaranas, Ponta Grossa, Paraná"/>
    <s v="Ponta Grossa"/>
    <s v="Paraná"/>
    <s v="84025000"/>
    <s v="Brasil"/>
    <s v="Correios e pontos de envio"/>
    <s v="28 de março | 04:17"/>
    <s v="29 de março | 12:08"/>
    <s v="Mercado Envios"/>
    <s v="MEL42147487289LMXDF01"/>
    <s v=" "/>
    <s v=" "/>
    <s v=" "/>
    <s v=" "/>
    <s v=" "/>
    <s v=" "/>
    <s v=" "/>
    <s v="Não"/>
    <s v=""/>
    <s v="Não"/>
  </r>
  <r>
    <s v="2000004317755431"/>
    <s v="27 de março de 2023 09:21 hs."/>
    <s v="A caminho"/>
    <s v="Chegará hoje"/>
    <s v="Sim"/>
    <n v="1"/>
    <n v="67.42"/>
    <n v="44.7"/>
    <n v="-16.96"/>
    <n v="-44.7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Dhene Cardoso Da Silva"/>
    <s v="02388323258"/>
    <s v="Rua Tocantins 405 / Studio Antônia Almei - CEP 68537000 - Novo Brasil 1, Canaã dos Carajás, Pará"/>
    <s v="Canaã dos Carajás"/>
    <s v="Pará"/>
    <s v="68537000"/>
    <s v="Brasil"/>
    <s v="Mercado Envios Full"/>
    <s v="27 de março | 16:32"/>
    <s v=" "/>
    <s v="Mercado Envios"/>
    <s v="MEL42147479891LMFFF01"/>
    <s v=" "/>
    <s v=" "/>
    <s v=" "/>
    <s v=" "/>
    <s v=" "/>
    <s v=" "/>
    <s v=" "/>
    <s v="Não"/>
    <s v=""/>
    <s v="Não"/>
  </r>
  <r>
    <s v="2000005357472682"/>
    <s v="27 de março de 2023 09:21 hs."/>
    <s v="Entregue"/>
    <s v="Chegou em 28 de março"/>
    <s v="Não"/>
    <n v="1"/>
    <n v="18.510000000000002"/>
    <n v="13.5"/>
    <n v="-8.65"/>
    <n v="-13.5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Felipe Gomes"/>
    <s v="13535410703"/>
    <s v="Rua Frei Rodovalho 66 / Felipe Referencia: oficina mecânica - CEP 22713210 - Jacarepaguá, Rio de Janeiro, Rio de Janeiro"/>
    <s v="Rio de Janeiro"/>
    <s v="Rio de Janeiro"/>
    <s v="22713210"/>
    <s v="Brasil"/>
    <s v="Mercado Envios Full"/>
    <s v="27 de março | 17:58"/>
    <s v="28 de março | 14:53"/>
    <s v="Mercado Envios"/>
    <s v="MEL42147479403LMFFF01"/>
    <s v=" "/>
    <s v=" "/>
    <s v=" "/>
    <s v=" "/>
    <s v=" "/>
    <s v=" "/>
    <s v=" "/>
    <s v="Não"/>
    <s v=""/>
    <s v="Não"/>
  </r>
  <r>
    <s v="2000005357448516"/>
    <s v="27 de março de 2023 09:14 hs."/>
    <s v="Reclamação encerrada com reembolso para o comprador"/>
    <s v="Como você reembolsou o dinheiro, não será possível abrir uma reclamação por esta venda."/>
    <s v="Não"/>
    <n v="1"/>
    <n v="275.79000000000002"/>
    <s v=""/>
    <n v="-46.88"/>
    <n v="-38.950000000000003"/>
    <n v="-189.96"/>
    <n v="0"/>
    <s v="Sim"/>
    <x v="153"/>
    <s v="MLB2918851063"/>
    <s v="Par Bandeja Com Pivô Strada 2005 A 2008"/>
    <s v=" "/>
    <n v="275.79000000000002"/>
    <s v="Premium"/>
    <s v="Não emitida"/>
    <s v="Claudio Roberto Gomes"/>
    <s v="CPF 29104091809"/>
    <s v="Ernesto Rabelo de Andrade 74 - casa, Águas da Prata - CEP: 13890000, São Paulo"/>
    <s v=" "/>
    <s v="Claudio Roberto Gomes"/>
    <s v="29104091809"/>
    <s v=" "/>
    <s v="Águas da Prata"/>
    <s v="São Paulo"/>
    <s v="138900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357414502"/>
    <s v="27 de março de 2023 09:06 hs."/>
    <s v="Entregue"/>
    <s v="Chegou em 28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MARCELO SERRA"/>
    <s v="13488442802"/>
    <s v="Avenida Benedito Carlos D'Agostini 66 / sala 10 - CEP 18707800 - Jardim Europa II, Avaré, São Paulo"/>
    <s v="Avaré"/>
    <s v="São Paulo"/>
    <s v="18707800"/>
    <s v="Brasil"/>
    <s v="Mercado Envios Full"/>
    <s v="27 de março | 12:25"/>
    <s v="28 de março | 12:32"/>
    <s v="Mercado Envios"/>
    <s v="MEL42147452039LMFFF01"/>
    <s v=" "/>
    <s v=" "/>
    <s v=" "/>
    <s v=" "/>
    <s v=" "/>
    <s v=" "/>
    <s v=" "/>
    <s v="Não"/>
    <s v=""/>
    <s v="Não"/>
  </r>
  <r>
    <s v="2000005357401286"/>
    <s v="27 de março de 2023 09:03 hs."/>
    <s v="Entregue"/>
    <s v="Chegou em 27 de março"/>
    <s v="Não"/>
    <n v="1"/>
    <n v="19.989999999999998"/>
    <n v="15.9"/>
    <n v="-8.9"/>
    <s v=""/>
    <s v=""/>
    <n v="26.99"/>
    <s v=" "/>
    <x v="91"/>
    <s v="MLB2100377617"/>
    <s v="Capa Pedal Freio Embreagem Gm Onix Prisma Cobalt Spin Sonic"/>
    <s v=" "/>
    <n v="19.989999999999998"/>
    <s v="Premium"/>
    <s v="Autorizado"/>
    <s v="BRUNO MUNZLINGER - ME"/>
    <s v="CNPJ 18162772000195"/>
    <s v="Avenida Ministro Petrônio Portela 627, São Paulo - CEP: 02959000, São Paulo"/>
    <s v="Contribuinte"/>
    <s v="BRUNO MUNZLINGER - ME"/>
    <s v="18162772000195"/>
    <s v="Avenida Ministro Petrônio Portela 627 / CEP 02959000 - Moinho Velho, São Paulo, São Paulo"/>
    <s v="São Paulo"/>
    <s v="São Paulo"/>
    <s v="02959000"/>
    <s v="Brasil"/>
    <s v="Mercado Envios Flex"/>
    <s v="27 de março | 16:12"/>
    <s v="27 de março | 20:13"/>
    <s v="CLEITON SANTOS DE ARAUJO"/>
    <s v="42147457318"/>
    <s v=" "/>
    <s v=" "/>
    <s v=" "/>
    <s v=" "/>
    <s v=" "/>
    <s v=" "/>
    <s v=" "/>
    <s v="Não"/>
    <s v=""/>
    <s v="Não"/>
  </r>
  <r>
    <s v="2000005357402632"/>
    <s v="27 de março de 2023 09:03 hs."/>
    <s v="Entregue"/>
    <s v="Chegou em 29 de março"/>
    <s v="Não"/>
    <n v="1"/>
    <n v="60.91"/>
    <n v="27"/>
    <n v="-12.81"/>
    <n v="-27"/>
    <s v=""/>
    <n v="48.1"/>
    <s v=" "/>
    <x v="2"/>
    <s v="MLB2152465049"/>
    <s v="Kit Pino Guia Bucha Pinça Freio Astra Vectra Zafira Meriva"/>
    <s v=" "/>
    <n v="60.91"/>
    <s v="Clássico"/>
    <s v="Não emitida"/>
    <s v="Julian Estefan Piske"/>
    <s v="CPF 07648809931"/>
    <s v="Rua Gustav Koch 143 - Próximo Restaurante dos Amigos, Pomerode - CEP: 89107000, Santa Catarina"/>
    <s v=" "/>
    <s v="Julian Estefan Piske"/>
    <s v="07648809931"/>
    <s v="Rua Gustav Koch 143 / Próximo Restaurante dos Amigos - CEP 89107000 - Pomerode, Santa Catarina"/>
    <s v="Pomerode"/>
    <s v="Santa Catarina"/>
    <s v="89107000"/>
    <s v="Brasil"/>
    <s v="Correios e pontos de envio"/>
    <s v="28 de março | 03:15"/>
    <s v="29 de março | 12:14"/>
    <s v="Mercado Envios"/>
    <s v="MEL42147456322LMXDF01"/>
    <s v=" "/>
    <s v=" "/>
    <s v=" "/>
    <s v=" "/>
    <s v=" "/>
    <s v=" "/>
    <s v=" "/>
    <s v="Não"/>
    <s v=""/>
    <s v="Não"/>
  </r>
  <r>
    <s v="2000004317697557"/>
    <s v="27 de março de 2023 08:47 hs."/>
    <s v="Entregue"/>
    <s v="Chegou em 28 de março"/>
    <s v="Sim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Marcos Antonio Pereira da Costa"/>
    <s v="16525701449"/>
    <s v="Rua Jataúba 52 / sem complementos.  Referencia: Em frente a um condomínio pequeno.Casa de porcelanato branco primeiro andar. - CEP 53435230 - Janga, Paulista, Pernambuco"/>
    <s v="Paulista"/>
    <s v="Pernambuco"/>
    <s v="53435230"/>
    <s v="Brasil"/>
    <s v="Mercado Envios Full"/>
    <s v="27 de março | 18:09"/>
    <s v="28 de março | 15:39"/>
    <s v="Mercado Envios"/>
    <s v="MEL42147418737LMFFF01"/>
    <s v=" "/>
    <s v=" "/>
    <s v=" "/>
    <s v=" "/>
    <s v=" "/>
    <s v=" "/>
    <s v=" "/>
    <s v="Não"/>
    <s v=""/>
    <s v="Não"/>
  </r>
  <r>
    <s v="2000005357329258"/>
    <s v="27 de março de 2023 08:45 hs."/>
    <s v="Entregue"/>
    <s v="Chegou em 27 de março"/>
    <s v="Não"/>
    <n v="1"/>
    <n v="131.9"/>
    <n v="1.39"/>
    <n v="-22.42"/>
    <s v=""/>
    <s v=""/>
    <n v="110.87"/>
    <s v=" "/>
    <x v="154"/>
    <s v="MLB2669827088"/>
    <s v="Par Reparo Pino Guia Pinça De Freio Dianteiro Corolla 03a08"/>
    <s v=" "/>
    <n v="131.9"/>
    <s v="Premium"/>
    <s v="Autorizado"/>
    <s v="Rogério Silva"/>
    <s v="CPF 17917933806"/>
    <s v="Rua Manoel Garcia 100 - salao, Ferraz de Vasconcelos - CEP: 08536080, São Paulo"/>
    <s v=" "/>
    <s v="Rogério Silva"/>
    <s v="17917933806"/>
    <s v="EstradaJoãoGasparDelgado 508 / Salao - CEP 08536100 - vila solar, Ferraz de Vasconcelos, São Paulo"/>
    <s v="Ferraz de Vasconcelos"/>
    <s v="São Paulo"/>
    <s v="08536100"/>
    <s v="Brasil"/>
    <s v="Mercado Envios Flex"/>
    <s v="27 de março | 16:03"/>
    <s v="27 de março | 17:11"/>
    <s v="JOHN  KEVIN"/>
    <s v="42147425196"/>
    <s v=" "/>
    <s v=" "/>
    <s v=" "/>
    <s v=" "/>
    <s v=" "/>
    <s v=" "/>
    <s v=" "/>
    <s v="Não"/>
    <s v=""/>
    <s v="Não"/>
  </r>
  <r>
    <s v="2000005357224246"/>
    <s v="27 de março de 2023 08:08 hs."/>
    <s v="Entregue"/>
    <s v="Chegou em 27 de março"/>
    <s v="Não"/>
    <n v="1"/>
    <n v="57.38"/>
    <n v="15.9"/>
    <n v="-15.25"/>
    <s v=""/>
    <s v=""/>
    <n v="58.03"/>
    <s v=" "/>
    <x v="33"/>
    <s v="MLB2204118527"/>
    <s v="Reparo Pino Guia Pinça De Freio Dianteiro Nissan Versa"/>
    <s v=" "/>
    <n v="57.38"/>
    <s v="Premium"/>
    <s v="Autorizado"/>
    <s v="francisco antonio alves vieira Francisco"/>
    <s v="CPF 57579008300"/>
    <s v="Rua Cipriano Barata 201 - Apto 21 Blo 01, São Paulo - CEP: 04205000, São Paulo"/>
    <s v=" "/>
    <s v="francisco antonio alves vieira Francisco"/>
    <s v="57579008300"/>
    <s v="Rua Cipriano Barata 201 / Apto 21 Blo 01 - CEP 04205000 - Ipiranga, São Paulo, São Paulo"/>
    <s v="São Paulo"/>
    <s v="São Paulo"/>
    <s v="04205000"/>
    <s v="Brasil"/>
    <s v="Mercado Envios Flex"/>
    <s v="27 de março | 16:09"/>
    <s v="27 de março | 17:07"/>
    <s v="SYLVIO.TRADER SYLVIO.TRADER"/>
    <s v="42147375638"/>
    <s v=" "/>
    <s v=" "/>
    <s v=" "/>
    <s v=" "/>
    <s v=" "/>
    <s v=" "/>
    <s v=" "/>
    <s v="Não"/>
    <s v=""/>
    <s v="Não"/>
  </r>
  <r>
    <s v="2000004317644975"/>
    <s v="27 de março de 2023 08:03 hs."/>
    <s v="Entregue"/>
    <s v="Chegou em 30 de março"/>
    <s v="Sim"/>
    <n v="1"/>
    <n v="60.45"/>
    <n v="2.82"/>
    <n v="-15.78"/>
    <n v="-2.82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ivan claubber"/>
    <s v="06634090556"/>
    <s v="Rua Deputado Alves de Macedo 1140 / Prédio na esquina Referencia: Prédio na esquina loja sheet home - CEP 45157000 - Centro, Cândido Sales, Bahia"/>
    <s v="Cândido Sales"/>
    <s v="Bahia"/>
    <s v="45157000"/>
    <s v="Brasil"/>
    <s v="Mercado Envios Full"/>
    <s v="27 de março | 21:32"/>
    <s v="30 de março | 10:38"/>
    <s v="Mercado Envios"/>
    <s v="MEL42147360539LMFFF01"/>
    <s v=" "/>
    <s v=" "/>
    <s v=" "/>
    <s v=" "/>
    <s v=" "/>
    <s v=" "/>
    <s v=" "/>
    <s v="Não"/>
    <s v=""/>
    <s v="Não"/>
  </r>
  <r>
    <s v="2000005357193770"/>
    <s v="27 de março de 2023 08:00 hs."/>
    <s v="Entregue"/>
    <s v="Chegou em 27 de março"/>
    <s v="Não"/>
    <n v="1"/>
    <n v="20.5"/>
    <n v="8.75"/>
    <n v="-8.98"/>
    <n v="-8.75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emerson roberto lopes da silva lopes"/>
    <s v="29798117859"/>
    <s v="Avenida Samuel Martins 1056 / Autonave - CEP 13202252 - Vila Progresso, Jundiaí, São Paulo"/>
    <s v="Jundiaí"/>
    <s v="São Paulo"/>
    <s v="13202252"/>
    <s v="Brasil"/>
    <s v="Mercado Envios Full"/>
    <s v="27 de março | 13:39"/>
    <s v="27 de março | 17:07"/>
    <s v="Mercado Envios"/>
    <s v="MEL42147366946LMFFF01"/>
    <s v=" "/>
    <s v=" "/>
    <s v=" "/>
    <s v=" "/>
    <s v=" "/>
    <s v=" "/>
    <s v=" "/>
    <s v="Não"/>
    <s v=""/>
    <s v="Não"/>
  </r>
  <r>
    <s v="2000004317611105"/>
    <s v="27 de março de 2023 07:17 hs."/>
    <s v="Entregue"/>
    <s v="Chegou em 29 de março"/>
    <s v="Sim"/>
    <n v="1"/>
    <n v="100.43"/>
    <s v=""/>
    <n v="-17.07"/>
    <n v="-20.45"/>
    <s v=""/>
    <n v="62.91"/>
    <s v=" "/>
    <x v="96"/>
    <s v="MLB2084404607"/>
    <s v="Par Bieleta Barra Peugeot 408 3008 307 308 C4"/>
    <s v=" "/>
    <n v="100.43"/>
    <s v="Premium"/>
    <s v="Não emitida"/>
    <s v="Rodolfo Roque de Souza"/>
    <s v="CPF 06541113912"/>
    <s v="Rua Alessandro Amorim da Silva 265, Gaspar - CEP: 89114048, Santa Catarina"/>
    <s v=" "/>
    <s v="Rodolfo Roque de Souza"/>
    <s v="06541113912"/>
    <s v="Rua Alessandro Amorim da Silva 265 / CEP 89114048 - Santa Terezinha, Gaspar, Santa Catarina"/>
    <s v="Gaspar"/>
    <s v="Santa Catarina"/>
    <s v="89114048"/>
    <s v="Brasil"/>
    <s v="Correios e pontos de envio"/>
    <s v="28 de março | 03:15"/>
    <s v="29 de março | 10:23"/>
    <s v="Mercado Envios"/>
    <s v="MEL42147321133LMXDF01"/>
    <s v=" "/>
    <s v=" "/>
    <s v=" "/>
    <s v=" "/>
    <s v=" "/>
    <s v=" "/>
    <s v=" "/>
    <s v="Não"/>
    <s v=""/>
    <s v="Não"/>
  </r>
  <r>
    <s v="2000005357122274"/>
    <s v="27 de março de 2023 07:13 hs."/>
    <s v="Entregue"/>
    <s v="Chegou em 28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Amauri correa dos santos Santos"/>
    <s v="09869673864"/>
    <s v="Av.Walter Rodrigues Da Silva 477 / Referencia: Paralelo a Eufrásio Fernandes - CEP 12517670 - Beira Rio II, Guaratinguetá, São Paulo"/>
    <s v="Guaratinguetá"/>
    <s v="São Paulo"/>
    <s v="12517670"/>
    <s v="Brasil"/>
    <s v="Mercado Envios Full"/>
    <s v="28 de março | 00:44"/>
    <s v="28 de março | 15:18"/>
    <s v="Mercado Envios"/>
    <s v="MEL42147319451LMFFF01"/>
    <s v=" "/>
    <s v=" "/>
    <s v=" "/>
    <s v=" "/>
    <s v=" "/>
    <s v=" "/>
    <s v=" "/>
    <s v="Não"/>
    <s v=""/>
    <s v="Não"/>
  </r>
  <r>
    <s v="2000005357057636"/>
    <s v="27 de março de 2023 06:24 hs."/>
    <s v="Entregue"/>
    <s v="Chegou em 28 de março"/>
    <s v="Não"/>
    <n v="1"/>
    <n v="16.47"/>
    <n v="9.9"/>
    <n v="-8.3000000000000007"/>
    <n v="-9.9"/>
    <s v=""/>
    <n v="8.17"/>
    <s v=" "/>
    <x v="189"/>
    <s v="MLB2069663767"/>
    <s v="Cabo De Velocímetro Yamaha Ybr 125 2003 2004 2005"/>
    <s v=" "/>
    <n v="16.47"/>
    <s v="Premium"/>
    <s v="Autorizado"/>
    <s v=" "/>
    <s v=" "/>
    <s v=" "/>
    <s v=" "/>
    <s v="Claudinei Cerqueira dos reis"/>
    <s v="33585965830"/>
    <s v="Avenida 24 BR 121 / casa - CEP 13502293 - Parque Residencial Brasília, Rio Claro, São Paulo"/>
    <s v="Rio Claro"/>
    <s v="São Paulo"/>
    <s v="13502293"/>
    <s v="Brasil"/>
    <s v="Mercado Envios Full"/>
    <s v="28 de março | 00:16"/>
    <s v="28 de março | 14:50"/>
    <s v="Mercado Envios"/>
    <s v="MEL42147297257LMFFF01"/>
    <s v=" "/>
    <s v=" "/>
    <s v=" "/>
    <s v=" "/>
    <s v=" "/>
    <s v=" "/>
    <s v=" "/>
    <s v="Não"/>
    <s v=""/>
    <s v="Não"/>
  </r>
  <r>
    <s v="2000005356653268"/>
    <s v="27 de março de 2023 00:38 hs."/>
    <s v="Entregue"/>
    <s v="Chegou em 28 de março"/>
    <s v="Não"/>
    <n v="1"/>
    <n v="16.47"/>
    <n v="13.5"/>
    <n v="-8.3000000000000007"/>
    <n v="-13.5"/>
    <s v=""/>
    <n v="8.17"/>
    <s v=" "/>
    <x v="189"/>
    <s v="MLB2069663767"/>
    <s v="Cabo De Velocímetro Yamaha Ybr 125 2003 2004 2005"/>
    <s v=" "/>
    <n v="16.47"/>
    <s v="Premium"/>
    <s v="Autorizado"/>
    <s v=" "/>
    <s v=" "/>
    <s v=" "/>
    <s v=" "/>
    <s v="Ronald Junio Gomes Silva"/>
    <s v="13255798663"/>
    <s v="Rua São Judas Tadeu 60 / salao - CEP 32405157 - Nossa Senhora de Lourdes, Ibirité, Minas Gerais"/>
    <s v="Ibirité"/>
    <s v="Minas Gerais"/>
    <s v="32405157"/>
    <s v="Brasil"/>
    <s v="Mercado Envios Full"/>
    <s v="27 de março | 18:13"/>
    <s v="28 de março | 09:19"/>
    <s v="Mercado Envios"/>
    <s v="MEL42147144807LMFFF01"/>
    <s v=" "/>
    <s v=" "/>
    <s v=" "/>
    <s v=" "/>
    <s v=" "/>
    <s v=" "/>
    <s v=" "/>
    <s v="Não"/>
    <s v=""/>
    <s v="Não"/>
  </r>
  <r>
    <s v="2000005356454892"/>
    <s v="26 de março de 2023 23:41 hs."/>
    <s v="Entregue"/>
    <s v="Chegou em 28 de março"/>
    <s v="Não"/>
    <n v="4"/>
    <n v="108.36"/>
    <s v=""/>
    <n v="-40.44"/>
    <s v=""/>
    <s v=""/>
    <n v="67.92"/>
    <s v=" "/>
    <x v="50"/>
    <s v="MLB3278595224"/>
    <s v="Pino Da Dobradiça Da Porta Blazer E S10"/>
    <s v=" "/>
    <n v="27.09"/>
    <s v="Premium"/>
    <s v="Não emitida"/>
    <s v="Cremilda Rodrigues da Silva"/>
    <s v="CPF 67348580734"/>
    <s v="Rua Ministro Pinto da Luz 75 - Q.C Bloco.4 Apt.401, Rio de Janeiro - CEP: 21010110, Rio de Janeiro"/>
    <s v=" "/>
    <s v="Cremilda Rodrigues da Silva"/>
    <s v="67348580734"/>
    <s v="Rua Ministro Pinto da Luz 75 / Q.C Bloco.4 Apt.401 - CEP 21010110 - Parada de Lucas, Rio de Janeiro, Rio de Janeiro"/>
    <s v="Rio de Janeiro"/>
    <s v="Rio de Janeiro"/>
    <s v="21010110"/>
    <s v="Brasil"/>
    <s v="Correios e pontos de envio"/>
    <s v="28 de março | 00:18"/>
    <s v="28 de março | 17:28"/>
    <s v="Mercado Envios"/>
    <s v="MEL42147073642LMXDF01"/>
    <s v=" "/>
    <s v=" "/>
    <s v=" "/>
    <s v=" "/>
    <s v=" "/>
    <s v=" "/>
    <s v=" "/>
    <s v="Não"/>
    <s v=""/>
    <s v="Não"/>
  </r>
  <r>
    <s v="2000005356433364"/>
    <s v="26 de março de 2023 23:38 hs."/>
    <s v="Entregue"/>
    <s v="Chegou em 29 de março"/>
    <s v="Não"/>
    <n v="2"/>
    <n v="359.98"/>
    <s v=""/>
    <n v="-43.2"/>
    <n v="-42.9"/>
    <s v=""/>
    <n v="273.88"/>
    <s v="Sim"/>
    <x v="87"/>
    <s v="MLB3003314010"/>
    <s v="Cabo Do Trambulador Engate Uno Mille 2004 A 2013"/>
    <s v=" "/>
    <n v="179.99"/>
    <s v="Clássico"/>
    <s v="Não emitida"/>
    <s v="Edson Gonçalves"/>
    <s v="CPF 94499616620"/>
    <s v="Cânticos 292, Ipatinga - CEP: 35164146, Minas Gerais"/>
    <s v=" "/>
    <s v="Edson Gonçalves"/>
    <s v="94499616620"/>
    <s v="Rua dos Cânticos 292 / Segunda Rua Após A Avenida Gersa - CEP 35164146 - Canaã, Ipatinga, Minas Gerais"/>
    <s v="Ipatinga"/>
    <s v="Minas Gerais"/>
    <s v="35164146"/>
    <s v="Brasil"/>
    <s v="Correios e pontos de envio"/>
    <s v="28 de março | 02:03"/>
    <s v="29 de março | 12:14"/>
    <s v="Mercado Envios"/>
    <s v="MEL42147066346LMXDF01"/>
    <s v=" "/>
    <s v=" "/>
    <s v=" "/>
    <s v=" "/>
    <s v=" "/>
    <s v=" "/>
    <s v=" "/>
    <s v="Não"/>
    <s v=""/>
    <s v="Não"/>
  </r>
  <r>
    <s v="2000004317027993"/>
    <s v="26 de março de 2023 21:57 hs."/>
    <s v="Entregue"/>
    <s v="Chegou em 28 de março"/>
    <s v="Sim"/>
    <n v="1"/>
    <n v="64.16"/>
    <n v="5.04"/>
    <n v="-16.41"/>
    <n v="-5.04"/>
    <s v=""/>
    <n v="47.75"/>
    <s v="Sim"/>
    <x v="15"/>
    <s v="MLB2088378598"/>
    <s v="Par Bieleta Dianteira Tucson Sportage"/>
    <s v=" "/>
    <n v="64.16"/>
    <s v="Premium"/>
    <s v="Autorizado"/>
    <s v=" "/>
    <s v=" "/>
    <s v=" "/>
    <s v=" "/>
    <s v="clayton beserra da silva raulino"/>
    <s v="70268363153"/>
    <s v="RUA 8 CH 332  LOTE 1 LOJA 2 / Loja de informática - CEP 72007125 - Brasília, Distrito Federal"/>
    <s v="Brasília"/>
    <s v="Distrito Federal"/>
    <s v="72007125"/>
    <s v="Brasil"/>
    <s v="Mercado Envios Full"/>
    <s v="27 de março | 02:51"/>
    <s v="28 de março | 16:40"/>
    <s v="Mercado Envios"/>
    <s v="MEL42146874480LMFFF01"/>
    <s v="https://myaccount.mercadolivre.com.br/shipments/42146874480/detail"/>
    <s v=" "/>
    <s v=" "/>
    <s v=" "/>
    <s v=" "/>
    <s v=" "/>
    <s v=" "/>
    <s v="Não"/>
    <s v=""/>
    <s v="Não"/>
  </r>
  <r>
    <s v="2000005355898952"/>
    <s v="26 de março de 2023 21:44 hs."/>
    <s v="Entregue"/>
    <s v="Chegou em 29 de março"/>
    <s v="Não"/>
    <n v="1"/>
    <n v="37.549999999999997"/>
    <n v="26.1"/>
    <n v="-11.88"/>
    <n v="-26.1"/>
    <s v=""/>
    <n v="25.67"/>
    <s v=" "/>
    <x v="186"/>
    <s v="MLB3274740344"/>
    <s v="Cabo De Capô Com Alavanca 1575mm Palio 1996 A 2000"/>
    <s v=" "/>
    <n v="37.549999999999997"/>
    <s v="Premium"/>
    <s v="Não emitida"/>
    <s v="Edicelia Barros da Silva"/>
    <s v="CPF 89485858272"/>
    <s v="Rua Geraldo Pinto do Amaral 877 - rápido, Nova Serrana - CEP: 35523150, Minas Gerais"/>
    <s v=" "/>
    <s v="Edicelia Barros da Silva"/>
    <s v="89485858272"/>
    <s v="Rua Geraldo Pinto do Amaral 877 / rápido Referencia: na academia extrema - CEP 35523150 - Dom Bosco, Nova Serrana, Minas Gerais"/>
    <s v="Nova Serrana"/>
    <s v="Minas Gerais"/>
    <s v="35523150"/>
    <s v="Brasil"/>
    <s v="Correios e pontos de envio"/>
    <s v="28 de março | 00:21"/>
    <s v="29 de março | 11:32"/>
    <s v="Mercado Envios"/>
    <s v="MEL42146839831LMXDF01"/>
    <s v=" "/>
    <s v=" "/>
    <s v=" "/>
    <s v=" "/>
    <s v=" "/>
    <s v=" "/>
    <s v=" "/>
    <s v="Não"/>
    <s v=""/>
    <s v="Não"/>
  </r>
  <r>
    <s v="2000005355886242"/>
    <s v="26 de março de 2023 21:40 hs."/>
    <s v="Entregue"/>
    <s v="Chegou em 27 de março"/>
    <s v="Não"/>
    <n v="1"/>
    <n v="19.989999999999998"/>
    <n v="15.9"/>
    <n v="-8.9"/>
    <s v=""/>
    <s v=""/>
    <n v="26.99"/>
    <s v=" "/>
    <x v="170"/>
    <s v="MLB2772526283"/>
    <s v="Kit Reparo Trambulador Cambio Vectra Com Liame 1995 A 2005"/>
    <s v=" "/>
    <n v="19.989999999999998"/>
    <s v="Premium"/>
    <s v="Autorizado"/>
    <s v="israel ferreira monteiro monteiro"/>
    <s v="CPF 16914220883"/>
    <s v="doutor artur zapponi 68 - casa, são paulo - CEP: 02840170, São Paulo"/>
    <s v=" "/>
    <s v="israel ferreira monteiro monteiro"/>
    <s v="16914220883"/>
    <s v="Rua Bom Jesus da Lapa 847 / casa - CEP 08774090 - Jardim Piatã A, Mogi das Cruzes, São Paulo"/>
    <s v="Mogi das Cruzes"/>
    <s v="São Paulo"/>
    <s v="08774090"/>
    <s v="Brasil"/>
    <s v="Mercado Envios Flex"/>
    <s v="27 de março | 16:04"/>
    <s v="27 de março | 21:11"/>
    <s v="MURILO ROSSI"/>
    <s v="42146839244"/>
    <s v=" "/>
    <s v=" "/>
    <s v=" "/>
    <s v=" "/>
    <s v=" "/>
    <s v=" "/>
    <s v=" "/>
    <s v="Não"/>
    <s v=""/>
    <s v="Não"/>
  </r>
  <r>
    <s v="2000005355834762"/>
    <s v="26 de março de 2023 21:31 hs."/>
    <s v="Entregue"/>
    <s v="Chegou em 29 de março"/>
    <s v="Não"/>
    <n v="1"/>
    <n v="89.9"/>
    <s v=""/>
    <n v="-15.28"/>
    <n v="-26.45"/>
    <s v=""/>
    <n v="48.17"/>
    <s v=" "/>
    <x v="22"/>
    <s v="MLB3067734040"/>
    <s v="Bandeja Com Pivô Esquerda Sandero 2006 Em Diante"/>
    <s v=" "/>
    <n v="89.9"/>
    <s v="Premium"/>
    <s v="Não emitida"/>
    <s v="Ivonei Rickli Christoforo"/>
    <s v="CPF 67316522968"/>
    <s v="Av. Atlanta 601 - 600m da Av dos Pioneiros, Carambeí - CEP: 84145000, Paraná"/>
    <s v=" "/>
    <s v="Ivonei Rickli Christoforo"/>
    <s v="67316522968"/>
    <s v="Avenida Atlanta 250 / 250m da Av Pioneiros - CEP 84145000 - Colônia Nova Holanda, Carambeí, Paraná"/>
    <s v="Carambeí"/>
    <s v="Paraná"/>
    <s v="84145000"/>
    <s v="Brasil"/>
    <s v="Correios e pontos de envio"/>
    <s v="28 de março | 04:17"/>
    <s v="29 de março | 14:18"/>
    <s v="Mercado Envios"/>
    <s v="MEL42146821582LMXDF01"/>
    <s v=" "/>
    <s v=" "/>
    <s v=" "/>
    <s v=" "/>
    <s v=" "/>
    <s v=" "/>
    <s v=" "/>
    <s v="Não"/>
    <s v=""/>
    <s v="Não"/>
  </r>
  <r>
    <s v="2000005355822736"/>
    <s v="26 de março de 2023 21:31 hs."/>
    <s v="Entregue"/>
    <s v="Chegou em 27 de março"/>
    <s v="Não"/>
    <n v="1"/>
    <n v="14.9"/>
    <n v="15.9"/>
    <n v="-8.0299999999999994"/>
    <s v=""/>
    <s v=""/>
    <n v="22.77"/>
    <s v=" "/>
    <x v="190"/>
    <s v="MLB2073020510"/>
    <s v="Bucha Trambulador Vectra 1995  Até 2005"/>
    <s v=" "/>
    <n v="14.9"/>
    <s v="Premium"/>
    <s v="Autorizado"/>
    <s v="israel ferreira monteiro monteiro"/>
    <s v="CPF 16914220883"/>
    <s v="doutor artur zapponi 68 - casa, são paulo - CEP: 02840170, São Paulo"/>
    <s v=" "/>
    <s v="israel ferreira monteiro monteiro"/>
    <s v="16914220883"/>
    <s v="Rua Bom Jesus da Lapa 847 / casa - CEP 08774090 - Jardim Piatã A, Mogi das Cruzes, São Paulo"/>
    <s v="Mogi das Cruzes"/>
    <s v="São Paulo"/>
    <s v="08774090"/>
    <s v="Brasil"/>
    <s v="Mercado Envios Flex"/>
    <s v="27 de março | 16:04"/>
    <s v="27 de março | 21:10"/>
    <s v="MURILO ROSSI"/>
    <s v="42146815442"/>
    <s v=" "/>
    <s v=" "/>
    <s v=" "/>
    <s v=" "/>
    <s v=" "/>
    <s v=" "/>
    <s v=" "/>
    <s v="Não"/>
    <s v=""/>
    <s v="Não"/>
  </r>
  <r>
    <s v="2000004316938885"/>
    <s v="26 de março de 2023 21:19 hs."/>
    <s v="Entregue"/>
    <s v="Chegou em 27 de março"/>
    <s v="Sim"/>
    <n v="1"/>
    <n v="97.12"/>
    <n v="1.59"/>
    <n v="-16.510000000000002"/>
    <s v=""/>
    <s v=""/>
    <n v="82.2"/>
    <s v="Sim"/>
    <x v="191"/>
    <s v="MLB3084367997"/>
    <s v="Morceguinho Dianteira Direita Agile 2010 A 2014"/>
    <s v=" "/>
    <n v="97.12"/>
    <s v="Premium"/>
    <s v="Autorizado"/>
    <s v="Lucas Gabriel"/>
    <s v="CPF 50930239814"/>
    <s v="Rento egidio 235 - casa de esquina, São Paulo - CEP: 02952000, São Paulo"/>
    <s v=" "/>
    <s v="Lucas Gabriel"/>
    <s v="50930239814"/>
    <s v="Rua Renato Egídio 235 / casa de esquina - CEP 02952010 - Vila Renato (Zona Norte), São Paulo, São Paulo"/>
    <s v="São Paulo"/>
    <s v="São Paulo"/>
    <s v="02952010"/>
    <s v="Brasil"/>
    <s v="Mercado Envios Flex"/>
    <s v="27 de março | 16:12"/>
    <s v="27 de março | 19:31"/>
    <s v="CLEITON SANTOS DE ARAUJO"/>
    <s v="42146791988"/>
    <s v=" "/>
    <s v=" "/>
    <s v=" "/>
    <s v=" "/>
    <s v=" "/>
    <s v=" "/>
    <s v=" "/>
    <s v="Não"/>
    <s v=""/>
    <s v="Não"/>
  </r>
  <r>
    <s v="2000005355756516"/>
    <s v="26 de março de 2023 21:16 hs."/>
    <s v="Entregue"/>
    <s v="Chegou em 31 de março"/>
    <s v="Não"/>
    <n v="1"/>
    <n v="139.69"/>
    <n v="15.27"/>
    <n v="-23.75"/>
    <n v="-36.72"/>
    <s v=""/>
    <n v="94.49"/>
    <s v=" "/>
    <x v="192"/>
    <s v="MLB2955742367"/>
    <s v="Par Braço Oscilante Sem Bucha Escort 1983 A 1996"/>
    <s v=" "/>
    <n v="139.69"/>
    <s v="Premium"/>
    <s v="Não emitida"/>
    <s v="Vagner Rodrigues"/>
    <s v="CPF 31038735572"/>
    <s v="Segunda Baixa Grande 14 - Casa, Irece - CEP: 44900000, Bahia"/>
    <s v=" "/>
    <s v="Vagner Rodrigues"/>
    <s v="31038735572"/>
    <s v="2 Travessa Baixa Grande 14 / CEP 44900000 - Fundação Bradesco, Irecê, Bahia"/>
    <s v="Irecê"/>
    <s v="Bahia"/>
    <s v="44900000"/>
    <s v="Brasil"/>
    <s v="Correios e pontos de envio"/>
    <s v="28 de março | 01:27"/>
    <s v="31 de março | 09:45"/>
    <s v="Mercado Envios"/>
    <s v="MEL42146787542LMXDF01"/>
    <s v=" "/>
    <s v=" "/>
    <s v=" "/>
    <s v=" "/>
    <s v=" "/>
    <s v=" "/>
    <s v=" "/>
    <s v="Não"/>
    <s v=""/>
    <s v="Não"/>
  </r>
  <r>
    <s v="2000005355750516"/>
    <s v="26 de março de 2023 21:14 hs."/>
    <s v="Entregue"/>
    <s v="Chegou em 29 de março"/>
    <s v="Não"/>
    <n v="1"/>
    <n v="120.9"/>
    <s v=""/>
    <n v="-20.55"/>
    <n v="-17.95"/>
    <s v=""/>
    <n v="82.4"/>
    <s v="Sim"/>
    <x v="17"/>
    <s v="MLB2223552929"/>
    <s v="Par Pino Guia Pinça Freio Cobalt/sonic/spin/onix12a19"/>
    <s v=" "/>
    <n v="120.9"/>
    <s v="Premium"/>
    <s v="Autorizado"/>
    <s v=" "/>
    <s v=" "/>
    <s v=" "/>
    <s v=" "/>
    <s v="julio neto"/>
    <s v="07101207456"/>
    <s v="Rua de São Joao 29 / oficina Referencia: pit stop centro automotivo - CEP 55920000 - centro, Itambé, Pernambuco"/>
    <s v="Itambé"/>
    <s v="Pernambuco"/>
    <s v="55920000"/>
    <s v="Brasil"/>
    <s v="Mercado Envios Full"/>
    <s v="27 de março | 23:56"/>
    <s v="29 de março | 10:45"/>
    <s v="Mercado Envios"/>
    <s v="MEL42146776055LMFFF01"/>
    <s v=" "/>
    <s v=" "/>
    <s v=" "/>
    <s v=" "/>
    <s v=" "/>
    <s v=" "/>
    <s v=" "/>
    <s v="Não"/>
    <s v=""/>
    <s v="Não"/>
  </r>
  <r>
    <s v="2000004316923103"/>
    <s v="26 de março de 2023 21:09 hs."/>
    <s v="Entregue"/>
    <s v="Chegou em 29 de março"/>
    <s v="Sim"/>
    <n v="1"/>
    <n v="67.42"/>
    <n v="19.95"/>
    <n v="-16.96"/>
    <n v="-19.95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eane lago"/>
    <s v="04731704502"/>
    <s v="Rua do Cajueiro 4 / Casa Referencia: casa - CEP 42804547 - Camaçari de Dentro, Camaçari, Bahia"/>
    <s v="Camaçari"/>
    <s v="Bahia"/>
    <s v="42804547"/>
    <s v="Brasil"/>
    <s v="Mercado Envios Full"/>
    <s v="27 de março | 03:28"/>
    <s v="29 de março | 19:22"/>
    <s v="Mercado Envios"/>
    <s v="MEL42146763153LMFFF01"/>
    <s v=" "/>
    <s v=" "/>
    <s v=" "/>
    <s v=" "/>
    <s v=" "/>
    <s v=" "/>
    <s v=" "/>
    <s v="Não"/>
    <s v=""/>
    <s v="Não"/>
  </r>
  <r>
    <s v="2000005355700786"/>
    <s v="26 de março de 2023 21:08 hs."/>
    <s v="Entregue"/>
    <s v="Chegou em 31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José heleno Dos santos"/>
    <s v="46862931890"/>
    <s v="Rua Amália Ometo 47 / kit Referencia: ao lado do hotel terzla - CEP 78850000 - centro Leste, Primavera do Leste, Mato Grosso"/>
    <s v="Primavera do Leste"/>
    <s v="Mato Grosso"/>
    <s v="78850000"/>
    <s v="Brasil"/>
    <s v="Mercado Envios Full"/>
    <s v="27 de março | 16:40"/>
    <s v="31 de março | 14:32"/>
    <s v="Mercado Envios"/>
    <s v="MEL42146765070LMFFF01"/>
    <s v=" "/>
    <s v=" "/>
    <s v=" "/>
    <s v=" "/>
    <s v=" "/>
    <s v=" "/>
    <s v=" "/>
    <s v="Não"/>
    <s v=""/>
    <s v="Não"/>
  </r>
  <r>
    <s v="2000005355690138"/>
    <s v="26 de março de 2023 21:02 hs."/>
    <s v="Entregue"/>
    <s v="Chegou em 28 de março"/>
    <s v="Não"/>
    <n v="1"/>
    <n v="54.87"/>
    <n v="18.8"/>
    <n v="-12.08"/>
    <n v="-18.8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wanderlei silva"/>
    <s v="05479872699"/>
    <s v="Domingos Gomes Batista 142 / morro do sabao Referencia: subida morro do sabao - CEP 24890000 - Centro, Tanguá, Rio de Janeiro"/>
    <s v="Tanguá"/>
    <s v="Rio de Janeiro"/>
    <s v="24890000"/>
    <s v="Brasil"/>
    <s v="Mercado Envios Full"/>
    <s v="27 de março | 18:17"/>
    <s v="28 de março | 14:37"/>
    <s v="Mercado Envios"/>
    <s v="MEL42146748771LMFFF01"/>
    <s v=" "/>
    <s v=" "/>
    <s v=" "/>
    <s v=" "/>
    <s v=" "/>
    <s v=" "/>
    <s v=" "/>
    <s v="Não"/>
    <s v=""/>
    <s v="Não"/>
  </r>
  <r>
    <s v="2000005355604466"/>
    <s v="26 de março de 2023 20:47 hs."/>
    <s v="Entregue"/>
    <s v="Chegou em 28 de março"/>
    <s v="Não"/>
    <n v="1"/>
    <n v="49.51"/>
    <n v="11.88"/>
    <n v="-11.44"/>
    <n v="-11.88"/>
    <s v=""/>
    <n v="38.07"/>
    <s v=" "/>
    <x v="171"/>
    <s v="MLB3210850495"/>
    <s v="Kit Pino Guia Pinça Freio Pajero Tr4 2003 Em Diante"/>
    <s v=" "/>
    <n v="49.51"/>
    <s v="Clássico"/>
    <s v="Não emitida"/>
    <s v="Jonatas Paiao"/>
    <s v="CPF 42817290895"/>
    <s v="Av dos estados 180 - Casa, São Simão - CEP: 14200000, São Paulo"/>
    <s v=" "/>
    <s v="Jonatas Paiao"/>
    <s v="42817290895"/>
    <s v="Avenida Doutor Marino 1661 / Barracão Referencia: Fabrica De Blocos - CEP 14200000 - Centro, São Simão, São Paulo"/>
    <s v="São Simão"/>
    <s v="São Paulo"/>
    <s v="14200000"/>
    <s v="Brasil"/>
    <s v="Correios e pontos de envio"/>
    <s v="27 de março | 22:04"/>
    <s v="28 de março | 11:12"/>
    <s v="Mercado Envios"/>
    <s v="MEL42146715271LMXDF01"/>
    <s v=" "/>
    <s v=" "/>
    <s v=" "/>
    <s v=" "/>
    <s v=" "/>
    <s v=" "/>
    <s v=" "/>
    <s v="Não"/>
    <s v=""/>
    <s v="Não"/>
  </r>
  <r>
    <s v="2000005355573674"/>
    <s v="26 de março de 2023 20:43 hs."/>
    <s v="Entregue"/>
    <s v="Chegou em 27 de março"/>
    <s v="Não"/>
    <n v="1"/>
    <n v="51.15"/>
    <n v="15.66"/>
    <n v="-14.2"/>
    <n v="-15.66"/>
    <s v=""/>
    <n v="36.950000000000003"/>
    <s v="Sim"/>
    <x v="14"/>
    <s v="MLB2063671442"/>
    <s v="2 Haste Bieleta Câmbio Peugeot 206 207  1.4 1.6 16cm Curta"/>
    <s v=" "/>
    <n v="51.15"/>
    <s v="Premium"/>
    <s v="Autorizado"/>
    <s v=" "/>
    <s v=" "/>
    <s v=" "/>
    <s v=" "/>
    <s v="Carlos Eduardo F Gonçalves"/>
    <s v="42164208854"/>
    <s v="Rua São João Batista 949 / CEP 12904170 - Vila Santa Libânia, Bragança Paulista, São Paulo"/>
    <s v="Bragança Paulista"/>
    <s v="São Paulo"/>
    <s v="12904170"/>
    <s v="Brasil"/>
    <s v="Mercado Envios Full"/>
    <s v="27 de março | 12:36"/>
    <s v="27 de março | 21:17"/>
    <s v="Mercado Envios"/>
    <s v="MEL42146715094LMFFF01"/>
    <s v=" "/>
    <s v=" "/>
    <s v=" "/>
    <s v=" "/>
    <s v=" "/>
    <s v=" "/>
    <s v=" "/>
    <s v="Não"/>
    <s v=""/>
    <s v="Não"/>
  </r>
  <r>
    <s v="2000005355381266"/>
    <s v="26 de março de 2023 20:06 hs."/>
    <s v="Entregue"/>
    <s v="Chegou em 28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Gilfleks Dedito"/>
    <s v="20089742869"/>
    <s v="Rua Afrânio Peixoto 593 / CEP 47220000 - Levada, Campo Alegre de Lourdes, Bahia"/>
    <s v="Campo Alegre de Lourdes"/>
    <s v="Bahia"/>
    <s v="47220000"/>
    <s v="Brasil"/>
    <s v="Mercado Envios Full"/>
    <s v="27 de março | 01:56"/>
    <s v="28 de março | 12:45"/>
    <s v="Mercado Envios"/>
    <s v="MEL42146634000LMFFF01"/>
    <s v=" "/>
    <s v=" "/>
    <s v=" "/>
    <s v=" "/>
    <s v=" "/>
    <s v=" "/>
    <s v=" "/>
    <s v="Não"/>
    <s v=""/>
    <s v="Não"/>
  </r>
  <r>
    <s v="2000005355126406"/>
    <s v="26 de março de 2023 19:15 hs."/>
    <s v="Entregue"/>
    <s v="Chegou em 28 de março"/>
    <s v="Não"/>
    <n v="1"/>
    <n v="25.89"/>
    <n v="27.4"/>
    <n v="-9.9"/>
    <n v="-27.4"/>
    <s v=""/>
    <n v="15.99"/>
    <s v=" "/>
    <x v="76"/>
    <s v="MLB2831301360"/>
    <s v="Cabo De Capô Gol Saveiro Parati G3 Com Alavanca 2002 A 2005"/>
    <s v=" "/>
    <n v="25.89"/>
    <s v="Premium"/>
    <s v="Não emitida"/>
    <s v="ronaldo da silva soares"/>
    <s v="CPF 02329074719"/>
    <s v="Rua Caramuru 10, Duque de Caxias - CEP: 25055340, Rio de Janeiro"/>
    <s v=" "/>
    <s v="ronaldo da silva soares"/>
    <s v="02329074719"/>
    <s v="Rua Caramuru 10 / CEP 25055340 - Jardim Gramacho, Duque de Caxias, Rio de Janeiro"/>
    <s v="Duque de Caxias"/>
    <s v="Rio de Janeiro"/>
    <s v="25055340"/>
    <s v="Brasil"/>
    <s v="Correios e pontos de envio"/>
    <s v="28 de março | 00:01"/>
    <s v="28 de março | 16:05"/>
    <s v="Mercado Envios"/>
    <s v="MEL42146515313LMXDF01"/>
    <s v=" "/>
    <s v=" "/>
    <s v=" "/>
    <s v=" "/>
    <s v=" "/>
    <s v=" "/>
    <s v=" "/>
    <s v="Não"/>
    <s v=""/>
    <s v="Não"/>
  </r>
  <r>
    <s v="2000005355081920"/>
    <s v="26 de março de 2023 19:06 hs."/>
    <s v="Entregue"/>
    <s v="Chegou em 27 de março"/>
    <s v="Não"/>
    <n v="1"/>
    <n v="18.510000000000002"/>
    <n v="9.9"/>
    <n v="-8.65"/>
    <n v="-9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Bruno Giacomello"/>
    <s v="41835206816"/>
    <s v="Rua Vitalino Ferro 850 / BL B APTO 32 Referencia: Dreams residencial - CEP 13140790 - Santa Terezinha, Paulínia, São Paulo"/>
    <s v="Paulínia"/>
    <s v="São Paulo"/>
    <s v="13140790"/>
    <s v="Brasil"/>
    <s v="Mercado Envios Full"/>
    <s v="27 de março | 02:28"/>
    <s v="27 de março | 12:42"/>
    <s v="Mercado Envios"/>
    <s v="MEL42146512852LMFFF01"/>
    <s v=" "/>
    <s v=" "/>
    <s v=" "/>
    <s v=" "/>
    <s v=" "/>
    <s v=" "/>
    <s v=" "/>
    <s v="Não"/>
    <s v=""/>
    <s v="Não"/>
  </r>
  <r>
    <s v="2000005355080616"/>
    <s v="26 de março de 2023 19:02 hs."/>
    <s v="Entregue"/>
    <s v="Chegou em 28 de março"/>
    <s v="Não"/>
    <n v="1"/>
    <n v="51.15"/>
    <n v="26.1"/>
    <n v="-14.2"/>
    <n v="-26.1"/>
    <s v=""/>
    <n v="36.950000000000003"/>
    <s v="Sim"/>
    <x v="14"/>
    <s v="MLB2063671442"/>
    <s v="2 Haste Bieleta Câmbio Peugeot 206 207  1.4 1.6 16cm Curta"/>
    <s v=" "/>
    <n v="51.15"/>
    <s v="Premium"/>
    <s v="Autorizado"/>
    <s v=" "/>
    <s v=" "/>
    <s v=" "/>
    <s v=" "/>
    <s v="edson fonseca"/>
    <s v="80833012720"/>
    <s v="Rua Matos 27 / CEP 26120070 - São Francisco de Assis, Belford Roxo, Rio de Janeiro"/>
    <s v="Belford Roxo"/>
    <s v="Rio de Janeiro"/>
    <s v="26120070"/>
    <s v="Brasil"/>
    <s v="Mercado Envios Full"/>
    <s v="27 de março | 17:50"/>
    <s v="28 de março | 11:16"/>
    <s v="Mercado Envios"/>
    <s v="MEL42146497619LMFFF01"/>
    <s v=" "/>
    <s v=" "/>
    <s v=" "/>
    <s v=" "/>
    <s v=" "/>
    <s v=" "/>
    <s v=" "/>
    <s v="Não"/>
    <s v=""/>
    <s v="Não"/>
  </r>
  <r>
    <s v="2000005355055076"/>
    <s v="26 de março de 2023 18:58 hs."/>
    <s v="Entregue"/>
    <s v="Chegou em 28 de março"/>
    <s v="Não"/>
    <n v="1"/>
    <n v="93.9"/>
    <s v=""/>
    <n v="-15.96"/>
    <n v="-26.45"/>
    <s v=""/>
    <n v="51.49"/>
    <s v=" "/>
    <x v="193"/>
    <s v="MLB3140529033"/>
    <s v="Bandeja Dianteira Direita Sem Pivô Sandero 2008 A 2014"/>
    <s v=" "/>
    <n v="93.9"/>
    <s v="Premium"/>
    <s v="Não emitida"/>
    <s v="Cleyton Freire"/>
    <s v="CPF 38694750805"/>
    <s v="Rua José Vicente de lemos 180 - Casa 1, Francisco Morato - CEP: 07952090, São Paulo"/>
    <s v=" "/>
    <s v="Cleyton Freire"/>
    <s v="38694750805"/>
    <s v="Rua Domingos Jorge Velho 150 / Casa 2 - CEP 13238661 - Vila Firenze (Botujuru), Campo Limpo Paulista, São Paulo"/>
    <s v="Campo Limpo Paulista"/>
    <s v="São Paulo"/>
    <s v="13238661"/>
    <s v="Brasil"/>
    <s v="Correios e pontos de envio"/>
    <s v="28 de março | 00:11"/>
    <s v="28 de março | 12:36"/>
    <s v="Mercado Envios"/>
    <s v="MEL42146498936LMXDF01"/>
    <s v=" "/>
    <s v=" "/>
    <s v=" "/>
    <s v=" "/>
    <s v=" "/>
    <s v=" "/>
    <s v=" "/>
    <s v="Não"/>
    <s v=""/>
    <s v="Não"/>
  </r>
  <r>
    <s v="2000005355015156"/>
    <s v="26 de março de 2023 18:49 hs."/>
    <s v="Entregue"/>
    <s v="Chegou em 28 de março"/>
    <s v="Não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 "/>
    <s v=" "/>
    <s v=" "/>
    <s v=" "/>
    <s v="luiz fernando carduci"/>
    <s v="38953297893"/>
    <s v="Rua Joaquim Estrela 41 / CEP 18684020 - Conjunto Habitacional Maestro Júlio Ferrari, Lençóis Paulista, São Paulo"/>
    <s v="Lençóis Paulista"/>
    <s v="São Paulo"/>
    <s v="18684020"/>
    <s v="Brasil"/>
    <s v="Mercado Envios Full"/>
    <s v="27 de março | 21:21"/>
    <s v="28 de março | 10:10"/>
    <s v="Mercado Envios"/>
    <s v="MEL42146473609LMFFF01"/>
    <s v=" "/>
    <s v=" "/>
    <s v=" "/>
    <s v=" "/>
    <s v=" "/>
    <s v=" "/>
    <s v=" "/>
    <s v="Não"/>
    <s v=""/>
    <s v="Não"/>
  </r>
  <r>
    <s v="2000005355002942"/>
    <s v="26 de março de 2023 18:45 hs."/>
    <s v="A caminho"/>
    <s v="Chega entre os dias 5 e 11 de abril"/>
    <s v="Não"/>
    <n v="1"/>
    <n v="189.99"/>
    <n v="34.15"/>
    <n v="-32.299999999999997"/>
    <n v="-54.6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Eliana Pereira de Oliveira"/>
    <s v="03708889363"/>
    <s v="Rua São Vicente 1732 / casa Referencia: próximo ao supermercado novo Siqueira - CEP 60732110 - Siqueira, Fortaleza, Ceará"/>
    <s v="Fortaleza"/>
    <s v="Ceará"/>
    <s v="60732110"/>
    <s v="Brasil"/>
    <s v="Mercado Envios Full"/>
    <s v="27 de março | 21:39"/>
    <s v=" "/>
    <s v="Loggi"/>
    <s v="ML42146475114135551"/>
    <s v="https://www.loggi.com/rastreador/3762947aef/ML42146475114135551"/>
    <s v=" "/>
    <s v=" "/>
    <s v=" "/>
    <s v=" "/>
    <s v=" "/>
    <s v=" "/>
    <s v="Não"/>
    <s v=""/>
    <s v="Não"/>
  </r>
  <r>
    <s v="2000005354914778"/>
    <s v="26 de março de 2023 18:33 hs."/>
    <s v="Entregue"/>
    <s v="Chegou em 27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Fabio Junior soares"/>
    <s v="04186422907"/>
    <s v="Rua Genuíno Machado de Mello 235 / CEP 88525780 - Penha, Lages, Santa Catarina"/>
    <s v="Lages"/>
    <s v="Santa Catarina"/>
    <s v="88525780"/>
    <s v="Brasil"/>
    <s v="Mercado Envios Full"/>
    <s v="26 de março | 21:34"/>
    <s v="27 de março | 09:49"/>
    <s v="Mercado Envios"/>
    <s v="MEL42146430059LMFFF01"/>
    <s v=" "/>
    <s v=" "/>
    <s v=" "/>
    <s v=" "/>
    <s v=" "/>
    <s v=" "/>
    <s v=" "/>
    <s v="Não"/>
    <s v=""/>
    <s v="Não"/>
  </r>
  <r>
    <s v="2000005354729776"/>
    <s v="26 de março de 2023 17:48 hs."/>
    <s v="Entregue"/>
    <s v="Chegou em 27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Oziel Medeiros"/>
    <s v="28168296850"/>
    <s v="Rua Vereador João Batista Mendes 591 / CEP 18260000 - Porangaba, São Paulo"/>
    <s v="Porangaba"/>
    <s v="São Paulo"/>
    <s v="18260000"/>
    <s v="Brasil"/>
    <s v="Mercado Envios Full"/>
    <s v="27 de março | 00:22"/>
    <s v="27 de março | 17:17"/>
    <s v="Mercado Envios"/>
    <s v="MEL42146356803LMFFF01"/>
    <s v=" "/>
    <s v=" "/>
    <s v=" "/>
    <s v=" "/>
    <s v=" "/>
    <s v=" "/>
    <s v=" "/>
    <s v="Não"/>
    <s v=""/>
    <s v="Não"/>
  </r>
  <r>
    <s v="2000005354670252"/>
    <s v="26 de março de 2023 17:32 hs."/>
    <s v="Entregue"/>
    <s v="Chegou em 28 de março"/>
    <s v="Não"/>
    <n v="1"/>
    <n v="62"/>
    <n v="25.92"/>
    <n v="-16.04"/>
    <n v="-25.92"/>
    <s v=""/>
    <n v="45.96"/>
    <s v=" "/>
    <x v="51"/>
    <s v="MLB2093623027"/>
    <s v="Par Bieleta Dianteira Fiat Stilo Punto Bravo Linea"/>
    <s v=" "/>
    <n v="62"/>
    <s v="Premium"/>
    <s v="Autorizado"/>
    <s v=" "/>
    <s v=" "/>
    <s v=" "/>
    <s v=" "/>
    <s v="EDILAINE MENDES"/>
    <s v="04483005758"/>
    <s v="Rua Doutor Sérgio Arouca 10 / Condominio Jardim Paradiso Jardim 2 Casa 10 - CEP 26292335 - Campo Alegre, Nova Iguaçu, Rio de Janeiro"/>
    <s v="Nova Iguaçu"/>
    <s v="Rio de Janeiro"/>
    <s v="26292335"/>
    <s v="Brasil"/>
    <s v="Mercado Envios Full"/>
    <s v="27 de março | 17:50"/>
    <s v="28 de março | 10:48"/>
    <s v="Mercado Envios"/>
    <s v="MEL42146335898LMFFF01"/>
    <s v=" "/>
    <s v=" "/>
    <s v=" "/>
    <s v=" "/>
    <s v=" "/>
    <s v=" "/>
    <s v=" "/>
    <s v="Não"/>
    <s v=""/>
    <s v="Não"/>
  </r>
  <r>
    <s v="2000004316441653"/>
    <s v="26 de março de 2023 17:29 hs."/>
    <s v="Entregue"/>
    <s v="Chegou em 27 de março"/>
    <s v="Sim"/>
    <n v="1"/>
    <n v="65.900000000000006"/>
    <n v="5.47"/>
    <n v="-16.7"/>
    <n v="-5.47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Michelle Caroline"/>
    <s v="02827262177"/>
    <s v="Rua Dezesseis 30 / Referencia: muro amarelo. casa fica virando a esquina. - CEP 78042820 - Parque Residencial Tropical Ville, Cuiabá, Mato Grosso"/>
    <s v="Cuiabá"/>
    <s v="Mato Grosso"/>
    <s v="78042820"/>
    <s v="Brasil"/>
    <s v="Mercado Envios Full"/>
    <s v="27 de março | 00:57"/>
    <s v="27 de março | 17:42"/>
    <s v="Mercado Envios"/>
    <s v="MEL42146318469LMFFF01"/>
    <s v=" "/>
    <s v=" "/>
    <s v=" "/>
    <s v=" "/>
    <s v=" "/>
    <s v=" "/>
    <s v=" "/>
    <s v="Não"/>
    <s v=""/>
    <s v="Não"/>
  </r>
  <r>
    <s v="2000005354502300"/>
    <s v="26 de março de 2023 16:56 hs."/>
    <s v="Entregue"/>
    <s v="Chegou em 28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Marcio Beck"/>
    <s v="00872375048"/>
    <s v="Rua dos Expedicionários 47 / casa - CEP 94135320 - Bom Sucesso, Gravataí, Rio Grande do Sul"/>
    <s v="Gravataí"/>
    <s v="Rio Grande do Sul"/>
    <s v="94135320"/>
    <s v="Brasil"/>
    <s v="Mercado Envios Full"/>
    <s v="27 de março | 14:10"/>
    <s v="28 de março | 12:18"/>
    <s v="Mercado Envios"/>
    <s v="MEL42146267608LMFFF01"/>
    <s v=" "/>
    <s v=" "/>
    <s v=" "/>
    <s v=" "/>
    <s v=" "/>
    <s v=" "/>
    <s v=" "/>
    <s v="Não"/>
    <s v=""/>
    <s v="Não"/>
  </r>
  <r>
    <s v="2000005354484424"/>
    <s v="26 de março de 2023 16:52 hs."/>
    <s v="Entregue"/>
    <s v="Chegou em 28 de março"/>
    <s v="Não"/>
    <n v="1"/>
    <n v="49.51"/>
    <n v="13.93"/>
    <n v="-11.44"/>
    <n v="-13.93"/>
    <s v=""/>
    <n v="38.07"/>
    <s v=" "/>
    <x v="171"/>
    <s v="MLB3210850495"/>
    <s v="Kit Pino Guia Pinça Freio Pajero Tr4 2003 Em Diante"/>
    <s v=" "/>
    <n v="49.51"/>
    <s v="Clássico"/>
    <s v="Não emitida"/>
    <s v="Juliana Pedrosa"/>
    <s v="CPF 11461710723"/>
    <s v="avenida sao joao  133 - loja 3 ou 4, Ilhabela - CEP: 11630000, São Paulo"/>
    <s v=" "/>
    <s v="Juliana Pedrosa"/>
    <s v="11461710723"/>
    <s v="Avenida São João 133 / loja 3 Referencia: Em frente ao Sino da Paz na orla - CEP 11630000 - pereque, Ilhabela, São Paulo"/>
    <s v="Ilhabela"/>
    <s v="São Paulo"/>
    <s v="11630000"/>
    <s v="Brasil"/>
    <s v="Correios e pontos de envio"/>
    <s v="28 de março | 00:28"/>
    <s v="28 de março | 14:25"/>
    <s v="Mercado Envios"/>
    <s v="MEL42146259764LMXDF01"/>
    <s v=" "/>
    <s v=" "/>
    <s v=" "/>
    <s v=" "/>
    <s v=" "/>
    <s v=" "/>
    <s v=" "/>
    <s v="Não"/>
    <s v=""/>
    <s v="Não"/>
  </r>
  <r>
    <s v="2000005354404958"/>
    <s v="26 de março de 2023 16:38 hs."/>
    <s v="Entregue"/>
    <s v="Chegou em 27 de março"/>
    <s v="Não"/>
    <n v="1"/>
    <n v="54.87"/>
    <n v="13.7"/>
    <n v="-16.71"/>
    <n v="-13.7"/>
    <s v=""/>
    <n v="38.159999999999997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rodrigo silva"/>
    <s v="49678610833"/>
    <s v="Rua Helena Sartori Verdi 95 / casa Referencia: perto de um mercadinho - CEP 13516048 - Parque Residencial Alvorada II, Charqueada, São Paulo"/>
    <s v="Charqueada"/>
    <s v="São Paulo"/>
    <s v="13516048"/>
    <s v="Brasil"/>
    <s v="Mercado Envios Full"/>
    <s v="27 de março | 00:20"/>
    <s v="27 de março | 14:52"/>
    <s v="Mercado Envios"/>
    <s v="MEL42146227598LMFFF01"/>
    <s v=" "/>
    <s v=" "/>
    <s v=" "/>
    <s v=" "/>
    <s v=" "/>
    <s v=" "/>
    <s v=" "/>
    <s v="Não"/>
    <s v=""/>
    <s v="Não"/>
  </r>
  <r>
    <s v="2000005354384000"/>
    <s v="26 de março de 2023 16:36 hs."/>
    <s v="Entregue"/>
    <s v="Chegou em 27 de março"/>
    <s v="Não"/>
    <n v="1"/>
    <n v="16.47"/>
    <n v="17.399999999999999"/>
    <n v="-8.3000000000000007"/>
    <n v="-17.399999999999999"/>
    <s v=""/>
    <n v="8.17"/>
    <s v=" "/>
    <x v="189"/>
    <s v="MLB2069663767"/>
    <s v="Cabo De Velocímetro Yamaha Ybr 125 2003 2004 2005"/>
    <s v=" "/>
    <n v="16.47"/>
    <s v="Premium"/>
    <s v="Autorizado"/>
    <s v=" "/>
    <s v=" "/>
    <s v=" "/>
    <s v=" "/>
    <s v="Vanderzinho Dias Horacio"/>
    <s v="41617741841"/>
    <s v="Rua Gabriel Binelli 680 680 / Referencia: Casa na esquina - CEP 14920000 - jardim são Roque, Nova Europa, São Paulo"/>
    <s v="Nova Europa"/>
    <s v="São Paulo"/>
    <s v="14920000"/>
    <s v="Brasil"/>
    <s v="Mercado Envios Full"/>
    <s v="27 de março | 00:21"/>
    <s v="27 de março | 13:07"/>
    <s v="Mercado Envios"/>
    <s v="MEL42146223602LMFFF01"/>
    <s v=" "/>
    <s v=" "/>
    <s v=" "/>
    <s v=" "/>
    <s v=" "/>
    <s v=" "/>
    <s v=" "/>
    <s v="Não"/>
    <s v=""/>
    <s v="Não"/>
  </r>
  <r>
    <s v="2000005354375202"/>
    <s v="26 de março de 2023 16:32 hs."/>
    <s v="Entregue"/>
    <s v="Chegou em 31 de março"/>
    <s v="Não"/>
    <n v="1"/>
    <n v="64.75"/>
    <n v="24.16"/>
    <n v="-13.27"/>
    <n v="-24.16"/>
    <s v=""/>
    <n v="51.48"/>
    <s v=" "/>
    <x v="92"/>
    <s v="MLB3111700887"/>
    <s v="Kit Reparo Trambulador Logan 2007 À 2019"/>
    <s v=" "/>
    <n v="64.75"/>
    <s v="Clássico"/>
    <s v="Não emitida"/>
    <s v="w.rogeriosantiago w.rogeriosantiago"/>
    <s v="CPF 69136548120"/>
    <s v="1125 SN, Cuiabá - CEP: 78055731, Mato Grosso"/>
    <s v=" "/>
    <s v="w.rogeriosantiago w.rogeriosantiago"/>
    <s v="69136548120"/>
    <s v="146 SN / CEP 78055731 - Condomínio Jd vitória B, Cuiabá, Mato Grosso"/>
    <s v="Cuiabá"/>
    <s v="Mato Grosso"/>
    <s v="78055731"/>
    <s v="Brasil"/>
    <s v="Correios e pontos de envio"/>
    <s v="28 de março | 05:13"/>
    <s v="31 de março | 16:07"/>
    <s v="Mercado Envios"/>
    <s v="MEL42146218320LMXDF01"/>
    <s v=" "/>
    <s v=" "/>
    <s v=" "/>
    <s v=" "/>
    <s v=" "/>
    <s v=" "/>
    <s v=" "/>
    <s v="Não"/>
    <s v=""/>
    <s v="Não"/>
  </r>
  <r>
    <s v="2000004316305451"/>
    <s v="26 de março de 2023 16:17 hs."/>
    <s v="Entregue"/>
    <s v="Chegou em 28 de março"/>
    <s v="Sim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alex sandro de santana santana"/>
    <s v="78872251591"/>
    <s v="Rua Ibaneis Saturnino 169 169 / Bairro Do Leader - CEP 44700000 - Jacobina, Bahia"/>
    <s v="Jacobina"/>
    <s v="Bahia"/>
    <s v="44700000"/>
    <s v="Brasil"/>
    <s v="Mercado Envios Full"/>
    <s v="27 de março | 01:56"/>
    <s v="28 de março | 13:21"/>
    <s v="Mercado Envios"/>
    <s v="MEL42146191956LMFFF01"/>
    <s v=" "/>
    <s v=" "/>
    <s v=" "/>
    <s v=" "/>
    <s v=" "/>
    <s v=" "/>
    <s v=" "/>
    <s v="Não"/>
    <s v=""/>
    <s v="Não"/>
  </r>
  <r>
    <s v="2000005354282476"/>
    <s v="26 de março de 2023 16:08 hs."/>
    <s v="Entregue"/>
    <s v="Chegou em 28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Marcus Paulo Costalonga FASSARELLA"/>
    <s v="13136345738"/>
    <s v="Rua Eugênio Fassarela SN / Referencia: entrega na base do correio ou posto de combustível - CEP 29295000 - Castelinho, Vargem Alta, Espírito Santo"/>
    <s v="Vargem Alta"/>
    <s v="Espírito Santo"/>
    <s v="29295000"/>
    <s v="Brasil"/>
    <s v="Mercado Envios Full"/>
    <s v="27 de março | 00:41"/>
    <s v="28 de março | 17:26"/>
    <s v="Mercado Envios"/>
    <s v="MEL42146175318LMFFF01"/>
    <s v=" "/>
    <s v=" "/>
    <s v=" "/>
    <s v=" "/>
    <s v=" "/>
    <s v=" "/>
    <s v=" "/>
    <s v="Não"/>
    <s v=""/>
    <s v="Não"/>
  </r>
  <r>
    <s v="2000005354252804"/>
    <s v="26 de março de 2023 16:03 hs."/>
    <s v="Entregue"/>
    <s v="Chegou em 28 de março"/>
    <s v="Não"/>
    <n v="1"/>
    <n v="55.79"/>
    <n v="14.7"/>
    <n v="-14.98"/>
    <n v="-14.7"/>
    <s v=""/>
    <n v="40.81"/>
    <s v=" "/>
    <x v="136"/>
    <s v="MLB2095748798"/>
    <s v="Par De Bieleta Dianteira Novo Palio 2012 Em Diante 51868333"/>
    <s v=" "/>
    <n v="55.79"/>
    <s v="Premium"/>
    <s v="Autorizado"/>
    <s v=" "/>
    <s v=" "/>
    <s v=" "/>
    <s v=" "/>
    <s v="FLAVIO MARCIO NOGUEIRA DE FARIA"/>
    <s v="78514797620"/>
    <s v="Praça Torquato de Almeida 268 / loja 03 - CEP 35690000 - centro, Florestal, Minas Gerais"/>
    <s v="Florestal"/>
    <s v="Minas Gerais"/>
    <s v="35690000"/>
    <s v="Brasil"/>
    <s v="Mercado Envios Full"/>
    <s v="26 de março | 23:59"/>
    <s v="28 de março | 15:34"/>
    <s v="Mercado Envios"/>
    <s v="MEL42146167486LMFFF01"/>
    <s v=" "/>
    <s v=" "/>
    <s v=" "/>
    <s v=" "/>
    <s v=" "/>
    <s v=" "/>
    <s v=" "/>
    <s v="Não"/>
    <s v=""/>
    <s v="Não"/>
  </r>
  <r>
    <s v="2000004316249969"/>
    <s v="26 de março de 2023 15:51 hs."/>
    <s v="Entregue"/>
    <s v="Chegou em 27 de março"/>
    <s v="Sim"/>
    <n v="1"/>
    <n v="45.9"/>
    <s v=""/>
    <n v="-13.3"/>
    <s v="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Gabriel de Godoi Cardoso"/>
    <s v="08450701694"/>
    <s v="Passeio de Piratininga 865 / módulo 21 - CEP 11261816 - Riviera, Bertioga, São Paulo"/>
    <s v="Bertioga"/>
    <s v="São Paulo"/>
    <s v="11261816"/>
    <s v="Brasil"/>
    <s v="Mercado Envios Full"/>
    <s v="27 de março | 01:35"/>
    <s v="27 de março | 17:14"/>
    <s v="Mercado Envios"/>
    <s v="MEL42146143786LMFFF01"/>
    <s v=" "/>
    <s v=" "/>
    <s v=" "/>
    <s v=" "/>
    <s v=" "/>
    <s v=" "/>
    <s v=" "/>
    <s v="Não"/>
    <s v=""/>
    <s v="Não"/>
  </r>
  <r>
    <s v="2000005354193062"/>
    <s v="26 de março de 2023 15:50 hs."/>
    <s v="Entregue"/>
    <s v="Chegou em 28 de março"/>
    <s v="Não"/>
    <n v="1"/>
    <n v="53.99"/>
    <n v="11.88"/>
    <n v="-14.68"/>
    <n v="-11.88"/>
    <s v=""/>
    <n v="39.31"/>
    <s v=" "/>
    <x v="194"/>
    <s v="MLB3164099919"/>
    <s v="Par Coifa Semi Eixo Câmbio Fiat Tipo Todos 1.6"/>
    <s v=" "/>
    <n v="53.99"/>
    <s v="Premium"/>
    <s v="Não emitida"/>
    <s v="tulio markus De matos"/>
    <s v="CPF 14792585635"/>
    <s v="Av Manoel Antonio dias 1777, Ribeirão Preto - CEP: 14031330, São Paulo"/>
    <s v=" "/>
    <s v="tulio markus De matos"/>
    <s v="14792585635"/>
    <s v="Avenida Manoel Antônio Dias 1777 / CEP 14031330 - Jardim Marchesi, Ribeirão Preto, São Paulo"/>
    <s v="Ribeirão Preto"/>
    <s v="São Paulo"/>
    <s v="14031330"/>
    <s v="Brasil"/>
    <s v="Correios e pontos de envio"/>
    <s v="27 de março | 22:04"/>
    <s v="28 de março | 13:53"/>
    <s v="Mercado Envios"/>
    <s v="MEL42146132411LMXDF01"/>
    <s v=" "/>
    <s v=" "/>
    <s v=" "/>
    <s v=" "/>
    <s v=" "/>
    <s v=" "/>
    <s v=" "/>
    <s v="Não"/>
    <s v=""/>
    <s v="Não"/>
  </r>
  <r>
    <s v="2000004316243311"/>
    <s v="26 de março de 2023 15:46 hs."/>
    <s v="Entregue"/>
    <s v="Chegou em 27 de março"/>
    <s v="Sim"/>
    <n v="1"/>
    <n v="61.29"/>
    <s v=""/>
    <n v="-15.92"/>
    <s v=""/>
    <s v=""/>
    <n v="45.37"/>
    <s v=" "/>
    <x v="64"/>
    <s v="MLB2068477972"/>
    <s v="Kit Reparo Alavanca Câmbio Trambulador Classic Todos"/>
    <s v=" "/>
    <n v="61.29"/>
    <s v="Premium"/>
    <s v="Autorizado"/>
    <s v=" "/>
    <s v=" "/>
    <s v=" "/>
    <s v=" "/>
    <s v="Greice Pinheiro"/>
    <s v="07505206559"/>
    <s v="2 Travessa da Murteira SN / Casa Referencia: Próxima a Igreja Árvore Da Vida - CEP 44450000 - Concei, Salinas da Margarida, Bahia"/>
    <s v="Salinas da Margarida"/>
    <s v="Bahia"/>
    <s v="44450000"/>
    <s v="Brasil"/>
    <s v="Mercado Envios Full"/>
    <s v="26 de março | 20:36"/>
    <s v="27 de março | 14:07"/>
    <s v="Mercado Envios"/>
    <s v="MEL42146134516LMFFF01"/>
    <s v=" "/>
    <s v=" "/>
    <s v=" "/>
    <s v=" "/>
    <s v=" "/>
    <s v=" "/>
    <s v=" "/>
    <s v="Não"/>
    <s v=""/>
    <s v="Não"/>
  </r>
  <r>
    <s v="2000005354164742"/>
    <s v="26 de março de 2023 15:43 hs."/>
    <s v="Entregue"/>
    <s v="Chegou em 27 de março"/>
    <s v="Não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 "/>
    <s v=" "/>
    <s v=" "/>
    <s v=" "/>
    <s v="Florisvaldo Moreno Rodrigues da Silva"/>
    <s v="15694615972"/>
    <s v="Rua Vandelino Lopes Fagundes 708 / Casa 1 - CEP 88370374 - Centro, Navegantes, Santa Catarina"/>
    <s v="Navegantes"/>
    <s v="Santa Catarina"/>
    <s v="88370374"/>
    <s v="Brasil"/>
    <s v="Mercado Envios Full"/>
    <s v="26 de março | 22:35"/>
    <s v="27 de março | 12:17"/>
    <s v="Mercado Envios"/>
    <s v="MEL42146119321LMFFF01"/>
    <s v=" "/>
    <s v=" "/>
    <s v=" "/>
    <s v=" "/>
    <s v=" "/>
    <s v=" "/>
    <s v=" "/>
    <s v="Não"/>
    <s v=""/>
    <s v="Não"/>
  </r>
  <r>
    <s v="2000004316168225"/>
    <s v="26 de março de 2023 15:11 hs."/>
    <s v="Entregue"/>
    <s v="Chegou em 27 de março"/>
    <s v="Sim"/>
    <n v="1"/>
    <n v="89.77"/>
    <n v="1.59"/>
    <n v="-15.26"/>
    <s v=""/>
    <s v=""/>
    <n v="76.099999999999994"/>
    <s v=" "/>
    <x v="195"/>
    <s v="MLB2872234680"/>
    <s v="Pastilha Freio Dianteira Hb20 1.0 12v 2012 A 2019"/>
    <s v=" "/>
    <n v="89.77"/>
    <s v="Premium"/>
    <s v="Autorizado"/>
    <s v="Djalma Lima"/>
    <s v="CPF 10058908897"/>
    <s v="Rua Hélio Chagas de Macedo 270 - Residencial Rubi, Mogi das Cruzes - CEP: 08725645, São Paulo"/>
    <s v=" "/>
    <s v="Djalma Lima"/>
    <s v="10058908897"/>
    <s v="Rua Hélio Chagas de Macedo 270 / Residencial Rubi - CEP 08725645 - Jardim Rubi, Mogi das Cruzes, São Paulo"/>
    <s v="Mogi das Cruzes"/>
    <s v="São Paulo"/>
    <s v="08725645"/>
    <s v="Brasil"/>
    <s v="Mercado Envios Flex"/>
    <s v="27 de março | 16:04"/>
    <s v="27 de março | 19:10"/>
    <s v="MURILO ROSSI"/>
    <s v="42146059639"/>
    <s v=" "/>
    <s v=" "/>
    <s v=" "/>
    <s v=" "/>
    <s v=" "/>
    <s v=" "/>
    <s v=" "/>
    <s v="Não"/>
    <s v=""/>
    <s v="Não"/>
  </r>
  <r>
    <s v="2000005353868040"/>
    <s v="26 de março de 2023 14:38 hs."/>
    <s v="Entregue"/>
    <s v="Chegou em 27 de março"/>
    <s v="Não"/>
    <n v="1"/>
    <n v="45.9"/>
    <n v="7.92"/>
    <n v="-13.3"/>
    <n v="-7.92"/>
    <s v=""/>
    <n v="32.6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Carlos Eduardo Costa de Jesus Costa de Jesus"/>
    <s v="27950008814"/>
    <s v="Rua Engenheiro Antônio Carlos Siqueira Marcondes 27 / casa Referencia: segunda casa ao lodo de uma pracinha - CEP 12284330 - Jardim Maria Cândida, Caçapava, São Paulo"/>
    <s v="Caçapava"/>
    <s v="São Paulo"/>
    <s v="12284330"/>
    <s v="Brasil"/>
    <s v="Mercado Envios Full"/>
    <s v="27 de março | 00:36"/>
    <s v="27 de março | 13:01"/>
    <s v="Mercado Envios"/>
    <s v="MEL42146003346LMFFF01"/>
    <s v=" "/>
    <s v=" "/>
    <s v=" "/>
    <s v=" "/>
    <s v=" "/>
    <s v=" "/>
    <s v=" "/>
    <s v="Não"/>
    <s v=""/>
    <s v="Não"/>
  </r>
  <r>
    <s v="2000004316056169"/>
    <s v="26 de março de 2023 14:16 hs."/>
    <s v="Entregue"/>
    <s v="Chegou em 28 de março"/>
    <s v="Sim"/>
    <n v="1"/>
    <n v="95.99"/>
    <s v=""/>
    <n v="-16.32"/>
    <n v="-21.45"/>
    <s v=""/>
    <n v="58.22"/>
    <s v=" "/>
    <x v="116"/>
    <s v="MLB2888491440"/>
    <s v="Par Pivô Gol G6 2012 Em Diante Com Direção Hidraulica"/>
    <s v=" "/>
    <n v="95.99"/>
    <s v="Premium"/>
    <s v="Não emitida"/>
    <s v="Sarah Cosme"/>
    <s v="CPF 19002372701"/>
    <s v="Rua Rubi 29 - AP 201, Nova Iguaçu - CEP: 26297339, Rio de Janeiro"/>
    <s v=" "/>
    <s v="Sarah Cosme"/>
    <s v="19002372701"/>
    <s v="Rua Salvador Lombone 120 / AP 302 Referencia: 4cinza bloco 6b ap 302 - CEP 26298367 - Jardim Guandu, Nova Iguaçu, Rio de Janeiro"/>
    <s v="Nova Iguaçu"/>
    <s v="Rio de Janeiro"/>
    <s v="26298367"/>
    <s v="Brasil"/>
    <s v="Correios e pontos de envio"/>
    <s v="28 de março | 02:18"/>
    <s v="28 de março | 17:41"/>
    <s v="Mercado Envios"/>
    <s v="MEL42145967462LMXDF01"/>
    <s v=" "/>
    <s v=" "/>
    <s v=" "/>
    <s v=" "/>
    <s v=" "/>
    <s v=" "/>
    <s v=" "/>
    <s v="Não"/>
    <s v=""/>
    <s v="Não"/>
  </r>
  <r>
    <s v="2000005353645602"/>
    <s v="26 de março de 2023 13:46 hs."/>
    <s v="Entregue"/>
    <s v="Chegou em 29 de março"/>
    <s v="Não"/>
    <n v="1"/>
    <n v="65.94"/>
    <n v="26.1"/>
    <n v="-16.71"/>
    <n v="-26.1"/>
    <s v=""/>
    <n v="49.23"/>
    <s v="Sim"/>
    <x v="58"/>
    <s v="MLB2220362721"/>
    <s v="Suporte Radiador Vectra Cd 2.0 97 A 98 Ld/le"/>
    <s v=" "/>
    <n v="65.94"/>
    <s v="Premium"/>
    <s v="Autorizado"/>
    <s v=" "/>
    <s v=" "/>
    <s v=" "/>
    <s v=" "/>
    <s v="Thiago Marcio"/>
    <s v="08981668612"/>
    <s v="Rua Professora Ester Amorim 636 / Perto do teque - CEP 35530000 - São Geraldo, Cláudio, Minas Gerais"/>
    <s v="Cláudio"/>
    <s v="Minas Gerais"/>
    <s v="35530000"/>
    <s v="Brasil"/>
    <s v="Mercado Envios Full"/>
    <s v="27 de março | 21:25"/>
    <s v="29 de março | 10:32"/>
    <s v="Mercado Envios"/>
    <s v="MEL42145904929LMFFF01"/>
    <s v=" "/>
    <s v=" "/>
    <s v=" "/>
    <s v=" "/>
    <s v=" "/>
    <s v=" "/>
    <s v=" "/>
    <s v="Não"/>
    <s v=""/>
    <s v="Não"/>
  </r>
  <r>
    <s v="2000005353631256"/>
    <s v="26 de março de 2023 13:41 hs."/>
    <s v="Entregue"/>
    <s v="Chegou em 29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jean cruz"/>
    <s v="08084367595"/>
    <s v="Ruy Barbosa povoado de beira rio 14 / açougue bastos - CEP 47530000 - povoado de beira rio, Oliveira dos Brejinhos, Bahia"/>
    <s v="Oliveira dos Brejinhos"/>
    <s v="Bahia"/>
    <s v="47530000"/>
    <s v="Brasil"/>
    <s v="Mercado Envios Full"/>
    <s v="27 de março | 00:07"/>
    <s v="29 de março | 14:14"/>
    <s v="Mercado Envios"/>
    <s v="MEL42145896299LMFFF01"/>
    <s v=" "/>
    <s v=" "/>
    <s v=" "/>
    <s v=" "/>
    <s v=" "/>
    <s v=" "/>
    <s v=" "/>
    <s v="Não"/>
    <s v=""/>
    <s v="Não"/>
  </r>
  <r>
    <s v="2000004315982545"/>
    <s v="26 de março de 2023 13:34 hs."/>
    <s v="Entregue"/>
    <s v="Chegou em 29 de março"/>
    <s v="Sim"/>
    <n v="1"/>
    <n v="27.95"/>
    <n v="22.6"/>
    <n v="-8.85"/>
    <n v="-22.6"/>
    <s v=""/>
    <n v="19.100000000000001"/>
    <s v=" "/>
    <x v="7"/>
    <s v="MLB2834347668"/>
    <s v="Cabo De Velocímetro Corsa Wind Gl Gls Gsi 1994 Em Diante"/>
    <s v=" "/>
    <n v="27.95"/>
    <s v="Clássico"/>
    <s v="Não emitida"/>
    <s v="Fabio Ventura"/>
    <s v="CPF 33375183895"/>
    <s v="Rua Ares 5 - casa 2, São Paulo - CEP: 04916015, São Paulo"/>
    <s v=" "/>
    <s v="Fabio Ventura"/>
    <s v="33375183895"/>
    <s v="Rua Ares 5 / casa 2 - CEP 04916015 - Jardim Figueira Grande, São Paulo, São Paulo"/>
    <s v="São Paulo"/>
    <s v="São Paulo"/>
    <s v="04916015"/>
    <s v="Brasil"/>
    <s v="Correios e pontos de envio"/>
    <s v="28 de março | 05:13"/>
    <s v="29 de março | 11:22"/>
    <s v="Loggi"/>
    <s v="ML42145883425135551"/>
    <s v="https://www.loggi.com/rastreador/3762947aef/ML42145883425135551"/>
    <s v=" "/>
    <s v=" "/>
    <s v=" "/>
    <s v=" "/>
    <s v=" "/>
    <s v=" "/>
    <s v="Não"/>
    <s v=""/>
    <s v="Não"/>
  </r>
  <r>
    <s v="2000004315887551"/>
    <s v="26 de março de 2023 12:42 hs."/>
    <s v="Entregue"/>
    <s v="Chegou em 29 de março"/>
    <s v="Sim"/>
    <n v="1"/>
    <n v="217.9"/>
    <s v=""/>
    <n v="-37.04"/>
    <n v="-20.45"/>
    <s v=""/>
    <n v="160.41"/>
    <s v="Sim"/>
    <x v="42"/>
    <s v="MLB1781914604"/>
    <s v="Cabo De Marcha Corsa Classic 2005/2014 Com Terminal"/>
    <s v=" "/>
    <n v="217.9"/>
    <s v="Premium"/>
    <s v="Autorizado"/>
    <s v=" "/>
    <s v=" "/>
    <s v=" "/>
    <s v=" "/>
    <s v="Arlete Costa Chaves"/>
    <s v="06761547199"/>
    <s v="Rua Nove de Julho 891 / final da rua - CEP 77890000 - centro, Ananás, Tocantins"/>
    <s v="Ananás"/>
    <s v="Tocantins"/>
    <s v="77890000"/>
    <s v="Brasil"/>
    <s v="Mercado Envios Full"/>
    <s v="26 de março | 20:28"/>
    <s v="29 de março | 12:14"/>
    <s v="Mercado Envios"/>
    <s v="MEL42145800160LMFFF01"/>
    <s v=" "/>
    <s v=" "/>
    <s v=" "/>
    <s v=" "/>
    <s v=" "/>
    <s v=" "/>
    <s v=" "/>
    <s v="Não"/>
    <s v=""/>
    <s v="Não"/>
  </r>
  <r>
    <s v="2000005353369700"/>
    <s v="26 de março de 2023 12:40 hs."/>
    <s v="Entregue"/>
    <s v="Chegou em 27 de março"/>
    <s v="Não"/>
    <n v="1"/>
    <n v="29.7"/>
    <n v="8.9"/>
    <n v="-9.06"/>
    <s v=""/>
    <s v=""/>
    <n v="29.54"/>
    <s v="Sim"/>
    <x v="77"/>
    <s v="MLB3036424512"/>
    <s v="Cabo De Capô Com Alavanca Santana Quantum 1992 A 2001"/>
    <s v=" "/>
    <n v="29.7"/>
    <s v="Clássico"/>
    <s v="Autorizado"/>
    <s v="joelmir oliveira"/>
    <s v="CPF 26017639811"/>
    <s v="Rua Araçazal 17 - Ap 23 bloco A10, São Paulo - CEP: 03821000, São Paulo"/>
    <s v=" "/>
    <s v="joelmir oliveira"/>
    <s v="26017639811"/>
    <s v="Rua Araçazal 17 / Ap 23 Bloco A-10 Referencia: ap 23 bloco A-10 - CEP 03821000 - Vila Sílvia, São Paulo, São Paulo"/>
    <s v="São Paulo"/>
    <s v="São Paulo"/>
    <s v="03821000"/>
    <s v="Brasil"/>
    <s v="Mercado Envios Flex"/>
    <s v="27 de março | 16:09"/>
    <s v="27 de março | 18:11"/>
    <s v="LUAN CARLOS"/>
    <s v="42145798020"/>
    <s v=" "/>
    <s v=" "/>
    <s v=" "/>
    <s v=" "/>
    <s v=" "/>
    <s v=" "/>
    <s v=" "/>
    <s v="Não"/>
    <s v=""/>
    <s v="Não"/>
  </r>
  <r>
    <s v="2000005353283636"/>
    <s v="26 de março de 2023 12:20 hs."/>
    <s v="Entregue"/>
    <s v="Chegou em 27 de março"/>
    <s v="Não"/>
    <n v="1"/>
    <n v="67.42"/>
    <n v="20"/>
    <n v="-16.96"/>
    <n v="-20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Dhony de Jesus Carneiro"/>
    <s v="01823282520"/>
    <s v="Rua Agenor de Freitas 298 / Loja Referencia: Skina do Queijo - CEP 48700000 - Centro, Serrinha, Bahia"/>
    <s v="Serrinha"/>
    <s v="Bahia"/>
    <s v="48700000"/>
    <s v="Brasil"/>
    <s v="Mercado Envios Full"/>
    <s v="26 de março | 20:12"/>
    <s v="27 de março | 11:41"/>
    <s v="Mercado Envios"/>
    <s v="MEL42145753783LMFFF01"/>
    <s v=" "/>
    <s v=" "/>
    <s v=" "/>
    <s v=" "/>
    <s v=" "/>
    <s v=" "/>
    <s v=" "/>
    <s v="Não"/>
    <s v=""/>
    <s v="Não"/>
  </r>
  <r>
    <s v="2000005353178882"/>
    <s v="26 de março de 2023 11:52 hs."/>
    <s v="Entregue"/>
    <s v="Chegou em 29 de março"/>
    <s v="Não"/>
    <n v="1"/>
    <n v="178.24"/>
    <s v=""/>
    <n v="-21.39"/>
    <n v="-26.45"/>
    <s v=""/>
    <n v="130.4"/>
    <s v=" "/>
    <x v="156"/>
    <s v="MLB3053052648"/>
    <s v="Bandeja C4 2006 Á 2014 Lado Direito"/>
    <s v=" "/>
    <n v="178.24"/>
    <s v="Clássico"/>
    <s v="Não emitida"/>
    <s v="Izabel Cristina Luqueta Charello"/>
    <s v="CPF 87290804953"/>
    <s v="Pastor Dorico Borba 65, Morretes - CEP: 83350000, Paraná"/>
    <s v=" "/>
    <s v="Izabel Cristina Luqueta Charello"/>
    <s v="87290804953"/>
    <s v="Rua João de Ramos 353 / CEP 83350000 - Loteamento Ramos 1, Morretes, Paraná"/>
    <s v="Morretes"/>
    <s v="Paraná"/>
    <s v="83350000"/>
    <s v="Brasil"/>
    <s v="Correios e pontos de envio"/>
    <s v="28 de março | 00:16"/>
    <s v="29 de março | 12:13"/>
    <s v="Mercado Envios"/>
    <s v="MEL42145705443LMXDF01"/>
    <s v=" "/>
    <s v=" "/>
    <s v=" "/>
    <s v=" "/>
    <s v=" "/>
    <s v=" "/>
    <s v=" "/>
    <s v="Não"/>
    <s v=""/>
    <s v="Não"/>
  </r>
  <r>
    <s v="2000005353119392"/>
    <s v="26 de março de 2023 11:40 hs."/>
    <s v="Entregue"/>
    <s v="Chegou em 30 de março"/>
    <s v="Não"/>
    <n v="1"/>
    <n v="54.87"/>
    <n v="31.95"/>
    <n v="-12.08"/>
    <n v="-31.95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GEOVANE JOSE FERREIRA DE LANA"/>
    <s v="03715928107"/>
    <s v="AV Niteroi 205 - Bairro Novo Horizonte 205 / ESCOLANOVO HORIZONTE Referencia: ESCOLA NOVO HORIZONTE - CEP 78850000 - Novo horizonte, Primavera do Leste, Mato Grosso"/>
    <s v="Primavera do Leste"/>
    <s v="Mato Grosso"/>
    <s v="78850000"/>
    <s v="Brasil"/>
    <s v="Mercado Envios Full"/>
    <s v="26 de março | 19:07"/>
    <s v="30 de março | 10:57"/>
    <s v="Mercado Envios"/>
    <s v="MEL42145690660LMFFF01"/>
    <s v=" "/>
    <s v=" "/>
    <s v=" "/>
    <s v=" "/>
    <s v=" "/>
    <s v=" "/>
    <s v=" "/>
    <s v="Não"/>
    <s v=""/>
    <s v="Não"/>
  </r>
  <r>
    <s v="2000005353016024"/>
    <s v="26 de março de 2023 11:11 hs."/>
    <s v="Entregue"/>
    <s v="Chegou em 27 de março"/>
    <s v="Não"/>
    <n v="1"/>
    <n v="45.9"/>
    <n v="12.15"/>
    <n v="-13.3"/>
    <n v="-12.15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Elaine  Diogo "/>
    <s v="01420222767"/>
    <s v="Rua São Miguel 560 / Loja - CEP 20530420 - Rio de Janeiro, Tijuca, Rio de Janeiro, Rio de Janeiro"/>
    <s v="Rio de Janeiro"/>
    <s v="Rio de Janeiro"/>
    <s v="20530420"/>
    <s v="Brasil"/>
    <s v="Mercado Envios Full"/>
    <s v="26 de março | 19:40"/>
    <s v="27 de março | 12:29"/>
    <s v="Mercado Envios"/>
    <s v="MEL42145633421LMFFF01"/>
    <s v=" "/>
    <s v=" "/>
    <s v=" "/>
    <s v=" "/>
    <s v=" "/>
    <s v=" "/>
    <s v=" "/>
    <s v="Não"/>
    <s v=""/>
    <s v="Não"/>
  </r>
  <r>
    <s v="2000004315719615"/>
    <s v="26 de março de 2023 11:02 hs."/>
    <s v="Entregue"/>
    <s v="Chegou em 27 de março"/>
    <s v="Sim"/>
    <n v="2"/>
    <n v="110"/>
    <n v="9"/>
    <n v="-29.7"/>
    <n v="-9"/>
    <s v=""/>
    <n v="80.3"/>
    <s v="Sim"/>
    <x v="20"/>
    <s v="MLB1748144147"/>
    <s v="Kit Rolamento Roda Traseira Escort 94 Fiesta 95 Ka 97"/>
    <s v=" "/>
    <n v="55"/>
    <s v="Premium"/>
    <s v="Autorizado"/>
    <s v=" "/>
    <s v=" "/>
    <s v=" "/>
    <s v=" "/>
    <s v="Ana Claudia Assis"/>
    <s v="07908483925"/>
    <s v="seção são paulo 13 / Indo P rancho alegre - CEP 86280000 - Seção sao paulo, Uraí, Paraná"/>
    <s v="Uraí"/>
    <s v="Paraná"/>
    <s v="86280000"/>
    <s v="Brasil"/>
    <s v="Mercado Envios Full"/>
    <s v="26 de março | 16:30"/>
    <s v="27 de março | 15:48"/>
    <s v="Mercado Envios"/>
    <s v="MEL42145630886LMFFF01"/>
    <s v=" "/>
    <s v=" "/>
    <s v=" "/>
    <s v=" "/>
    <s v=" "/>
    <s v=" "/>
    <s v=" "/>
    <s v="Não"/>
    <s v=""/>
    <s v="Não"/>
  </r>
  <r>
    <s v="2000005352914682"/>
    <s v="26 de março de 2023 10:40 hs."/>
    <s v="Entregue"/>
    <s v="Chegou em 28 de março"/>
    <s v="Não"/>
    <n v="1"/>
    <n v="47.9"/>
    <n v="18.27"/>
    <n v="-13.64"/>
    <n v="-18.27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Maria Gilvaneide Doa santos da silva"/>
    <s v="28618466824"/>
    <s v="Rua Viviane Cristina Clemente Telles 803 / CEP 13142180 - Parque Bom Retiro, Paulínia, São Paulo"/>
    <s v="Paulínia"/>
    <s v="São Paulo"/>
    <s v="13142180"/>
    <s v="Brasil"/>
    <s v="Mercado Envios Full"/>
    <s v="26 de março | 19:43"/>
    <s v="28 de março | 11:13"/>
    <s v="Mercado Envios"/>
    <s v="MEL42145599056LMFFF01"/>
    <s v=" "/>
    <s v=" "/>
    <s v=" "/>
    <s v=" "/>
    <s v=" "/>
    <s v=" "/>
    <s v=" "/>
    <s v="Não"/>
    <s v=""/>
    <s v="Não"/>
  </r>
  <r>
    <s v="2000005352870828"/>
    <s v="26 de março de 2023 10:29 hs."/>
    <s v="Entregue"/>
    <s v="Chegou em 27 de março"/>
    <s v="Não"/>
    <n v="1"/>
    <n v="279.69"/>
    <n v="1.59"/>
    <n v="-47.55"/>
    <s v=""/>
    <s v=""/>
    <n v="233.73"/>
    <s v=" "/>
    <x v="196"/>
    <s v="MLB2988680365"/>
    <s v="Par Bandeja Inferior Com Pivô Nissan Grand Livina"/>
    <s v=" "/>
    <n v="279.69"/>
    <s v="Premium"/>
    <s v="Autorizado"/>
    <s v="Paulo Junior"/>
    <s v="CPF 35271082890"/>
    <s v="rua leonor alvim 243 - do lado do hospital e maternidade interlagos, São Paulo - CEP: 04802190, São Paulo"/>
    <s v=" "/>
    <s v="Paulo Junior"/>
    <s v="35271082890"/>
    <s v="Rua Jacobi Barrichello 162 / Casa 1 Portão Pequeno Preto. Campainha Interna. - CEP 04781020 - Capela do Socorro, São Paulo, São Paulo"/>
    <s v="São Paulo"/>
    <s v="São Paulo"/>
    <s v="04781020"/>
    <s v="Brasil"/>
    <s v="Mercado Envios Flex"/>
    <s v="27 de março | 15:56"/>
    <s v="27 de março | 19:16"/>
    <s v="MARCIO PRATES"/>
    <s v="42145582284"/>
    <s v=" "/>
    <s v=" "/>
    <s v=" "/>
    <s v=" "/>
    <s v=" "/>
    <s v=" "/>
    <s v=" "/>
    <s v="Não"/>
    <s v=""/>
    <s v="Não"/>
  </r>
  <r>
    <s v="2000004315671949"/>
    <s v="26 de março de 2023 10:23 hs."/>
    <s v="Entregue"/>
    <s v="Chegou em 31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Thiago Menino dos Santos"/>
    <s v="34533326870"/>
    <s v="AVENIDA DOUTOR EDUARDO COTCHING 831 / LOJA A - CEP 03356000 - Vila Formosa, São Paulo, São Paulo"/>
    <s v="São Paulo"/>
    <s v="São Paulo"/>
    <s v="03356000"/>
    <s v="Brasil"/>
    <s v="Mercado Envios Full"/>
    <s v="26 de março | 22:58"/>
    <s v="31 de março | 10:52"/>
    <s v="Mercado Envios"/>
    <s v="MEL42145564915LMFFF01"/>
    <s v="https://myaccount.mercadolivre.com.br/shipments/42145564915/detail"/>
    <s v=" "/>
    <s v=" "/>
    <s v=" "/>
    <s v=" "/>
    <s v=" "/>
    <s v=" "/>
    <s v="Não"/>
    <s v=""/>
    <s v="Não"/>
  </r>
  <r>
    <s v="2000005352808644"/>
    <s v="26 de março de 2023 10:05 hs."/>
    <s v="Entregue"/>
    <s v="Chegou em 28 de março"/>
    <s v="Não"/>
    <n v="1"/>
    <n v="57.38"/>
    <n v="10.56"/>
    <n v="-15.25"/>
    <n v="-10.56"/>
    <s v=""/>
    <n v="42.13"/>
    <s v=" "/>
    <x v="33"/>
    <s v="MLB2204118527"/>
    <s v="Reparo Pino Guia Pinça De Freio Dianteiro Nissan Versa"/>
    <s v=" "/>
    <n v="57.38"/>
    <s v="Premium"/>
    <s v="Não emitida"/>
    <s v="Murilo Machado"/>
    <s v="CPF 43800159805"/>
    <s v="Rua Doutor José Stilitano 570 - Casa De Esquina, Sorocaba - CEP: 18055680, São Paulo"/>
    <s v=" "/>
    <s v="Murilo Machado"/>
    <s v="43800159805"/>
    <s v="Rua Antônio Montoro Fuentes 112 / casa - CEP 18056670 - Jardim São Marcos, Sorocaba, São Paulo"/>
    <s v="Sorocaba"/>
    <s v="São Paulo"/>
    <s v="18056670"/>
    <s v="Brasil"/>
    <s v="Correios e pontos de envio"/>
    <s v="27 de março | 22:54"/>
    <s v="28 de março | 14:58"/>
    <s v="Mercado Envios"/>
    <s v="MEL42145554080LMXDF01"/>
    <s v=" "/>
    <s v=" "/>
    <s v=" "/>
    <s v=" "/>
    <s v=" "/>
    <s v=" "/>
    <s v=" "/>
    <s v="Não"/>
    <s v=""/>
    <s v="Não"/>
  </r>
  <r>
    <s v="2000005352796110"/>
    <s v="26 de março de 2023 09:59 hs."/>
    <s v="Entregue"/>
    <s v="Chegou em 27 de março"/>
    <s v="Não"/>
    <n v="1"/>
    <n v="241.17"/>
    <n v="1.39"/>
    <n v="-41"/>
    <s v=""/>
    <s v=""/>
    <n v="201.56"/>
    <s v=" "/>
    <x v="197"/>
    <s v="MLB3012629240"/>
    <s v="Par Bandeja Dianteira Astra Sem Pivô 1999 Á 2011"/>
    <s v=" "/>
    <n v="241.17"/>
    <s v="Premium"/>
    <s v="Autorizado"/>
    <s v="Cleber Rufino"/>
    <s v="CPF 31517785855"/>
    <s v="rua forte do triunfo 130 - firma, São Paulo - CEP: 08340146, São Paulo"/>
    <s v=" "/>
    <s v="Cleber Rufino"/>
    <s v="31517785855"/>
    <s v="Rua Timóteo 93 / casa 2 - CEP 03938050 - Jardim Paraguaçu, São Paulo, São Paulo"/>
    <s v="São Paulo"/>
    <s v="São Paulo"/>
    <s v="03938050"/>
    <s v="Brasil"/>
    <s v="Mercado Envios Flex"/>
    <s v="27 de março | 16:08"/>
    <s v="27 de março | 20:29"/>
    <s v="RHENAN SILVA TORRES"/>
    <s v="42145546454"/>
    <s v=" "/>
    <s v=" "/>
    <s v=" "/>
    <s v=" "/>
    <s v=" "/>
    <s v=" "/>
    <s v=" "/>
    <s v="Não"/>
    <s v=""/>
    <s v="Não"/>
  </r>
  <r>
    <s v="2000005352777226"/>
    <s v="26 de março de 2023 09:54 hs."/>
    <s v="Entregue"/>
    <s v="Chegou em 27 de março"/>
    <s v="Não"/>
    <n v="1"/>
    <n v="113.99"/>
    <s v=""/>
    <n v="-19.38"/>
    <n v="-18.45"/>
    <s v=""/>
    <n v="76.16"/>
    <s v="Sim"/>
    <x v="46"/>
    <s v="MLB2640405937"/>
    <s v="Kit Bomba Combustível Gasolina Sistema Bosch Vectra 97 E 05"/>
    <s v=" "/>
    <n v="113.99"/>
    <s v="Premium"/>
    <s v="Autorizado"/>
    <s v=" "/>
    <s v=" "/>
    <s v=" "/>
    <s v=" "/>
    <s v="Robson Cesar"/>
    <s v="12538789869"/>
    <s v="Avenida Lins de Vasconcelos 1410 / Referencia: Procura por Douglas VT - CEP 01538001 - Cambuci, São Paulo, São Paulo"/>
    <s v="São Paulo"/>
    <s v="São Paulo"/>
    <s v="01538001"/>
    <s v="Brasil"/>
    <s v="Mercado Envios Full"/>
    <s v="27 de março | 02:06"/>
    <s v="27 de março | 15:17"/>
    <s v="Mercado Envios"/>
    <s v="MEL42145531071LMFFF01"/>
    <s v=" "/>
    <s v=" "/>
    <s v=" "/>
    <s v=" "/>
    <s v=" "/>
    <s v=" "/>
    <s v=" "/>
    <s v="Não"/>
    <s v=""/>
    <s v="Não"/>
  </r>
  <r>
    <s v="2000005352733970"/>
    <s v="26 de março de 2023 09:43 hs."/>
    <s v="Entregue"/>
    <s v="Chegou em 28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Cleiton Da Cruz"/>
    <s v="15506652607"/>
    <s v="Avenida Maria Alves Barbosa 218 / casa - CEP 36309522 - Vila Jardim São José, São João Del Rei, Minas Gerais"/>
    <s v="São João Del Rei"/>
    <s v="Minas Gerais"/>
    <s v="36309522"/>
    <s v="Brasil"/>
    <s v="Mercado Envios Full"/>
    <s v="26 de março | 18:59"/>
    <s v="28 de março | 17:18"/>
    <s v="Mercado Envios"/>
    <s v="MEL42145528704LMFFF01"/>
    <s v=" "/>
    <s v=" "/>
    <s v=" "/>
    <s v=" "/>
    <s v=" "/>
    <s v=" "/>
    <s v=" "/>
    <s v="Não"/>
    <s v=""/>
    <s v="Não"/>
  </r>
  <r>
    <s v="2000005352744800"/>
    <s v="26 de março de 2023 09:41 hs."/>
    <s v="Devolução a caminho"/>
    <s v="Chegará entre 14 e 19 de abril. Se houver algum problema, você pode nos avisar quando receber."/>
    <s v="Não"/>
    <n v="0"/>
    <n v="219.71"/>
    <n v="17.170000000000002"/>
    <n v="-37.35"/>
    <n v="-43.62"/>
    <n v="-155.91"/>
    <n v="0"/>
    <s v=" "/>
    <x v="198"/>
    <s v="MLB2981224778"/>
    <s v="Bandeja Direita Inferior Com Pivô Kia Cerato 2009 Em Diante"/>
    <s v=" "/>
    <n v="219.71"/>
    <s v="Premium"/>
    <s v="Não emitida"/>
    <s v="Rodrygo Ferreira Pereira"/>
    <s v="CPF 04489238584"/>
    <s v="Rua Getulio Vargas 583 - Antiga central video locadora de dvd, Caravelas - CEP: 45900000, Bahia"/>
    <s v=" "/>
    <s v="Rodrygo Ferreira Pereira"/>
    <s v="0448923858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0 de março | 11:33"/>
    <s v=" "/>
    <s v="Mercado Envios"/>
    <s v="QC467703608BR"/>
    <s v="https://www2.correios.com.br/sistemas/rastreamento/resultado.cfm"/>
    <s v=" "/>
    <s v=" "/>
    <s v=" "/>
    <s v=" "/>
    <s v=" "/>
    <s v=" "/>
    <s v="Sim"/>
    <s v=""/>
    <s v="Não"/>
  </r>
  <r>
    <s v="2000005352698850"/>
    <s v="26 de março de 2023 09:26 hs."/>
    <s v="Entregue"/>
    <s v="Chegou em 27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Renan filipe Dos Reis"/>
    <s v="38422497808"/>
    <s v="estrada tatui a laranjal paulista SN / casa Referencia: bar do brejeiro - CEP 18285000 - Campininha, Cesário Lange, São Paulo"/>
    <s v="Cesário Lange"/>
    <s v="São Paulo"/>
    <s v="18285000"/>
    <s v="Brasil"/>
    <s v="Mercado Envios Full"/>
    <s v="26 de março | 19:39"/>
    <s v="27 de março | 16:03"/>
    <s v="Mercado Envios"/>
    <s v="MEL42145499217LMFFF01"/>
    <s v=" "/>
    <s v=" "/>
    <s v=" "/>
    <s v=" "/>
    <s v=" "/>
    <s v=" "/>
    <s v=" "/>
    <s v="Não"/>
    <s v=""/>
    <s v="Não"/>
  </r>
  <r>
    <s v="2000005352693214"/>
    <s v="26 de março de 2023 09:22 hs."/>
    <s v="Vamos te devolver um pacote antes do dia 20 de abril"/>
    <s v="Não foi possível entregar o pacote à pessoa que realizou a compra. Não se preocupe, devolveremos o produto nas mesmas condições de quando você o enviou."/>
    <s v="Não"/>
    <n v="0"/>
    <n v="337.9"/>
    <s v=""/>
    <n v="-40.549999999999997"/>
    <n v="-38.950000000000003"/>
    <n v="-258.39999999999998"/>
    <n v="0"/>
    <s v="Sim"/>
    <x v="97"/>
    <s v="MLB2864254975"/>
    <s v="Par Bandeja Peugeot 206 Todos 1999 A 2010"/>
    <s v=" "/>
    <n v="337.9"/>
    <s v="Clássico"/>
    <s v="Não emitida"/>
    <s v="andre luis da costa silva silva"/>
    <s v="CPF 10663641764"/>
    <s v="Rua Cardoso de Morais 350 - Apartamento 308, Rio de Janeiro - CEP: 21032000, Rio de Janeiro"/>
    <s v=" "/>
    <s v="andre luis da costa silva silva"/>
    <s v="10663641764"/>
    <s v="Rua Cecília Iter 177 / Entregar até as 18h Referencia: ENDEREÇO COMERCIAL. Pode entregar para, Edi ou Henrique 1195329-2034. Ou em Frente Nº120 Silvana - CEP 08240730 - Vila Progresso (Zona Leste), São Paulo, São Paulo"/>
    <s v="Descoberto"/>
    <s v="Minas Gerais"/>
    <s v="36690000"/>
    <s v="Brasil"/>
    <s v="Correios e pontos de envio"/>
    <s v=" "/>
    <s v=" "/>
    <s v="Mercado Envios"/>
    <s v="MEL42145505438FMDOF01"/>
    <s v=" "/>
    <s v=" "/>
    <s v=" "/>
    <s v=" "/>
    <s v=" "/>
    <s v=" "/>
    <s v=" "/>
    <s v="Não"/>
    <s v=""/>
    <s v="Não"/>
  </r>
  <r>
    <s v="2000005352676514"/>
    <s v="26 de março de 2023 09:10 hs."/>
    <s v="Entregue"/>
    <s v="Chegou em 27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Abel Oliveira"/>
    <s v="25335601892"/>
    <s v="rua Miguel ursulino dias. vila Santa Teresinha 218 / casa Referencia: rua Miguel ursulino dias - CEP 18320000 - cordeiropolis, Apiaí, São Paulo"/>
    <s v="Apiaí"/>
    <s v="São Paulo"/>
    <s v="18320000"/>
    <s v="Brasil"/>
    <s v="Mercado Envios Full"/>
    <s v="27 de março | 00:16"/>
    <s v="27 de março | 14:05"/>
    <s v="Mercado Envios"/>
    <s v="MEL42145496590LMFFF01"/>
    <s v=" "/>
    <s v=" "/>
    <s v=" "/>
    <s v=" "/>
    <s v=" "/>
    <s v=" "/>
    <s v=" "/>
    <s v="Não"/>
    <s v=""/>
    <s v="Não"/>
  </r>
  <r>
    <s v="2000005352566634"/>
    <s v="26 de março de 2023 07:54 hs."/>
    <s v="Entregue"/>
    <s v="Chegou em 28 de março"/>
    <s v="Não"/>
    <n v="1"/>
    <n v="338.43"/>
    <s v=""/>
    <n v="-57.53"/>
    <n v="-38.950000000000003"/>
    <s v=""/>
    <n v="241.95"/>
    <s v="Sim"/>
    <x v="83"/>
    <s v="MLB3079670773"/>
    <s v="Par Bandeja Inferior Palio 1996 Á 2001 Sem Barra Com Pivô"/>
    <s v=" "/>
    <n v="338.43"/>
    <s v="Premium"/>
    <s v="Não emitida"/>
    <s v="Itoecel Fontes de Oliveira Junior"/>
    <s v="CPF 26273031800"/>
    <s v="Rua Juriti 9, São Paulo - CEP: 05270270, São Paulo"/>
    <s v=" "/>
    <s v="Itoecel Fontes de Oliveira Junior"/>
    <s v="26273031800"/>
    <s v="Rua Juriti 9 / Referencia: Penúltima Rua a Direita Da Travessa Pelicano, Próximo Ao Ponto Final Do Ônibus 8622-10 Morro Doce - CEP 05270270 - Sítio Itaberaba II, São Paulo, São Paulo"/>
    <s v="São Paulo"/>
    <s v="São Paulo"/>
    <s v="05270270"/>
    <s v="Brasil"/>
    <s v="Correios e pontos de envio"/>
    <s v="28 de março | 00:54"/>
    <s v="28 de março | 12:08"/>
    <s v="Mercado Envios"/>
    <s v="MEL42145448078LMXDF01"/>
    <s v=" "/>
    <s v=" "/>
    <s v=" "/>
    <s v=" "/>
    <s v=" "/>
    <s v=" "/>
    <s v=" "/>
    <s v="Não"/>
    <s v=""/>
    <s v="Não"/>
  </r>
  <r>
    <s v="2000005352555242"/>
    <s v="26 de março de 2023 07:49 hs."/>
    <s v="Entregue"/>
    <s v="Chegou em 29 de março"/>
    <s v="Não"/>
    <n v="1"/>
    <n v="249.77"/>
    <s v=""/>
    <n v="-42.46"/>
    <n v="-21.45"/>
    <s v=""/>
    <n v="185.86"/>
    <s v="Sim"/>
    <x v="49"/>
    <s v="MLB2981558147"/>
    <s v="Cabo De Engate E Seleção Hyundai Hr 2005 A 2012"/>
    <s v=" "/>
    <n v="249.77"/>
    <s v="Premium"/>
    <s v="Não emitida"/>
    <s v="Paulo Sergio De Melo"/>
    <s v="CPF 84516801191"/>
    <s v="Avenida Marechal Rondon 1345 - Village do Parque casa 69, Goiânia - CEP: 74563355, Goiás"/>
    <s v=" "/>
    <s v="Paulo Sergio De Melo"/>
    <s v="84516801191"/>
    <s v="Avenida Marechal Rondon 1345 / Village do Parque casa 69 - CEP 74563355 - Vila São Luiz, Goiânia, Goiás"/>
    <s v="Goiânia"/>
    <s v="Goiás"/>
    <s v="74563355"/>
    <s v="Brasil"/>
    <s v="Correios e pontos de envio"/>
    <s v="28 de março | 04:11"/>
    <s v="29 de março | 08:57"/>
    <s v="Mercado Envios"/>
    <s v="MEL42145436897LMXDF01"/>
    <s v=" "/>
    <s v=" "/>
    <s v=" "/>
    <s v=" "/>
    <s v=" "/>
    <s v=" "/>
    <s v=" "/>
    <s v="Não"/>
    <s v=""/>
    <s v="Não"/>
  </r>
  <r>
    <s v="2000005352543996"/>
    <s v="26 de março de 2023 07:39 hs."/>
    <s v="Entregue"/>
    <s v="Chegou em 27 de março"/>
    <s v="Não"/>
    <n v="1"/>
    <n v="60.45"/>
    <n v="18.899999999999999"/>
    <n v="-15.78"/>
    <n v="-18.899999999999999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Italo Ferreira De Oliveira"/>
    <s v="11431101613"/>
    <s v="Rua Lourenço Pinto Coelho 471 / Casa - CEP 33230282 - Brant, Lagoa Santa, Minas Gerais"/>
    <s v="Lagoa Santa"/>
    <s v="Minas Gerais"/>
    <s v="33230282"/>
    <s v="Brasil"/>
    <s v="Mercado Envios Full"/>
    <s v="26 de março | 16:07"/>
    <s v="27 de março | 14:09"/>
    <s v="Mercado Envios"/>
    <s v="MEL42145433209LMFFF01"/>
    <s v=" "/>
    <s v=" "/>
    <s v=" "/>
    <s v=" "/>
    <s v=" "/>
    <s v=" "/>
    <s v=" "/>
    <s v="Não"/>
    <s v=""/>
    <s v="Não"/>
  </r>
  <r>
    <s v="2000005352502622"/>
    <s v="26 de março de 2023 06:04 hs."/>
    <s v="Entregue"/>
    <s v="Chegou em 28 de março"/>
    <s v="Não"/>
    <n v="1"/>
    <n v="23"/>
    <n v="13.5"/>
    <n v="-9.41"/>
    <n v="-13.5"/>
    <s v=""/>
    <n v="13.59"/>
    <s v="Sim"/>
    <x v="27"/>
    <s v="MLB2100157802"/>
    <s v="Capa Pedal Kia Bongo K2500 K2700 K2799 Hr H100"/>
    <s v=" "/>
    <n v="23"/>
    <s v="Premium"/>
    <s v="Autorizado"/>
    <s v=" "/>
    <s v=" "/>
    <s v=" "/>
    <s v=" "/>
    <s v="Jose Machado"/>
    <s v="25006843691"/>
    <s v="Avenida Vilarinho 3105 / madereira Referencia: madereira, endereço comercial aberto de 8:00 as 17:00 horas - CEP 31615250 - Venda Nova, Belo Horizonte, Minas Gerais"/>
    <s v="Belo Horizonte"/>
    <s v="Minas Gerais"/>
    <s v="31615250"/>
    <s v="Brasil"/>
    <s v="Mercado Envios Full"/>
    <s v="27 de março | 18:55"/>
    <s v="28 de março | 11:41"/>
    <s v="Mercado Envios"/>
    <s v="MEL42145419898LMFFF01"/>
    <s v=" "/>
    <s v=" "/>
    <s v=" "/>
    <s v=" "/>
    <s v=" "/>
    <s v=" "/>
    <s v=" "/>
    <s v="Não"/>
    <s v=""/>
    <s v="Não"/>
  </r>
  <r>
    <s v="2000005352487834"/>
    <s v="26 de março de 2023 05:59 hs."/>
    <s v="Entregue"/>
    <s v="Chegou em 28 de março"/>
    <s v="Não"/>
    <n v="1"/>
    <n v="120.89"/>
    <s v=""/>
    <n v="-20.55"/>
    <n v="-17.95"/>
    <s v=""/>
    <n v="82.39"/>
    <s v="Sim"/>
    <x v="35"/>
    <s v="MLB2187060533"/>
    <s v="Par Reparo Pino Guia Pinça De Freio Dianteiro Nissan March"/>
    <s v=" "/>
    <n v="120.89"/>
    <s v="Premium"/>
    <s v="Autorizado"/>
    <s v=" "/>
    <s v=" "/>
    <s v=" "/>
    <s v=" "/>
    <s v="Jose Nilton Batista Dias batista"/>
    <s v="38396971587"/>
    <s v="Avenida Kemel Addas 1071 / CEP 08130485 - Cidade Kemel, São Paulo, São Paulo"/>
    <s v="São Paulo"/>
    <s v="São Paulo"/>
    <s v="08130485"/>
    <s v="Brasil"/>
    <s v="Mercado Envios Full"/>
    <s v="26 de março | 23:05"/>
    <s v="28 de março | 08:09"/>
    <s v="Mercado Envios"/>
    <s v="MEL42145419752LMFFF01"/>
    <s v="https://myaccount.mercadolivre.com.br/shipments/42145419752/detail"/>
    <s v=" "/>
    <s v=" "/>
    <s v=" "/>
    <s v=" "/>
    <s v=" "/>
    <s v=" "/>
    <s v="Não"/>
    <s v=""/>
    <s v="Não"/>
  </r>
  <r>
    <s v="2000005352318448"/>
    <s v="26 de março de 2023 01:48 hs."/>
    <s v="Entregue"/>
    <s v="Chegou em 28 de março"/>
    <s v="Não"/>
    <n v="1"/>
    <n v="44.05"/>
    <n v="19.84"/>
    <n v="-12.99"/>
    <n v="-19.84"/>
    <s v=""/>
    <n v="31.06"/>
    <s v="Sim"/>
    <x v="45"/>
    <s v="MLB2202273682"/>
    <s v="Terminal Cabo De Engate Golf 1998 A 2002 Cód 1j0711761a"/>
    <s v=" "/>
    <n v="44.05"/>
    <s v="Premium"/>
    <s v="Autorizado"/>
    <s v=" "/>
    <s v=" "/>
    <s v=" "/>
    <s v=" "/>
    <s v="Wallacy Rodrigues"/>
    <s v="02690475731"/>
    <s v="RUA CABO LUIZ AUGUSTO PEREIRA 244 / 4A - CEP 27213240 - Aterrado, Volta Redonda, Rio de Janeiro"/>
    <s v="Volta Redonda"/>
    <s v="Rio de Janeiro"/>
    <s v="27213240"/>
    <s v="Brasil"/>
    <s v="Mercado Envios Full"/>
    <s v="27 de março | 20:06"/>
    <s v="28 de março | 15:10"/>
    <s v="Mercado Envios"/>
    <s v="MEL42145342133LMFFF01"/>
    <s v="https://myaccount.mercadolivre.com.br/shipments/42145342133/detail"/>
    <s v=" "/>
    <s v=" "/>
    <s v=" "/>
    <s v=" "/>
    <s v=" "/>
    <s v=" "/>
    <s v="Não"/>
    <s v=""/>
    <s v="Não"/>
  </r>
  <r>
    <s v="2000005352275844"/>
    <s v="26 de março de 2023 01:27 hs."/>
    <s v="Entregue"/>
    <s v="Chegou em 28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ANTONIO CIRILO"/>
    <s v="03757236505"/>
    <s v="Rua Carneiro Ribeiro 161 / Referencia: Casa Verde Da Grade Preta Em Frente À Igreja Batista Nova Sião Casa Do Lado Esquerdo Rua Que Vai Para O Fórum - CEP 44790000 - Bairro Do Fórum, Campo Formoso, Bahia"/>
    <s v="Campo Formoso"/>
    <s v="Bahia"/>
    <s v="44790000"/>
    <s v="Brasil"/>
    <s v="Mercado Envios Full"/>
    <s v="27 de março | 01:56"/>
    <s v="28 de março | 11:28"/>
    <s v="Mercado Envios"/>
    <s v="MEL42145339752LMFFF01"/>
    <s v=" "/>
    <s v=" "/>
    <s v=" "/>
    <s v=" "/>
    <s v=" "/>
    <s v=" "/>
    <s v=" "/>
    <s v="Não"/>
    <s v=""/>
    <s v="Não"/>
  </r>
  <r>
    <s v="2000005351975314"/>
    <s v="25 de março de 2023 23:17 hs."/>
    <s v="Entregue"/>
    <s v="Chegou em 27 de março"/>
    <s v="Não"/>
    <n v="1"/>
    <n v="51.15"/>
    <n v="8.91"/>
    <n v="-14.2"/>
    <n v="-8.91"/>
    <s v=""/>
    <n v="36.950000000000003"/>
    <s v=" "/>
    <x v="14"/>
    <s v="MLB2063671442"/>
    <s v="2 Haste Bieleta Câmbio Peugeot 206 207  1.4 1.6 16cm Curta"/>
    <s v=" "/>
    <n v="51.15"/>
    <s v="Premium"/>
    <s v="Autorizado"/>
    <s v=" "/>
    <s v=" "/>
    <s v=" "/>
    <s v=" "/>
    <s v="Flávio Araújo Branco"/>
    <s v="29179917801"/>
    <s v="Avenida Escocia 122 / CEP 12460000 - Jardim Califórnia, Campos do Jordão, São Paulo"/>
    <s v="Campos do Jordão"/>
    <s v="São Paulo"/>
    <s v="12460000"/>
    <s v="Brasil"/>
    <s v="Mercado Envios Full"/>
    <s v="27 de março | 00:09"/>
    <s v="27 de março | 12:35"/>
    <s v="Mercado Envios"/>
    <s v="MEL42145219002LMFFF01"/>
    <s v=" "/>
    <s v=" "/>
    <s v=" "/>
    <s v=" "/>
    <s v=" "/>
    <s v=" "/>
    <s v=" "/>
    <s v="Não"/>
    <s v=""/>
    <s v="Não"/>
  </r>
  <r>
    <s v="2000005351826660"/>
    <s v="25 de março de 2023 22:26 hs."/>
    <s v="Entregue"/>
    <s v="Chegou em 27 de março"/>
    <s v="Não"/>
    <n v="1"/>
    <n v="98.56"/>
    <s v=""/>
    <n v="-16.760000000000002"/>
    <n v="-20.45"/>
    <s v=""/>
    <n v="61.35"/>
    <s v=" "/>
    <x v="38"/>
    <s v="MLB2816526366"/>
    <s v="Cabo De Freio Gol G2 Todos Traseiro 1994 A 2002"/>
    <s v=" "/>
    <n v="98.56"/>
    <s v="Premium"/>
    <s v="Autorizado"/>
    <s v=" "/>
    <s v=" "/>
    <s v=" "/>
    <s v=" "/>
    <s v="Felipe Carmo Da Silva"/>
    <s v="17187615701"/>
    <s v="Enéas Borges 46 / Referencia: Depois do posto GP COMBUSTÍVEIS, ao lado do galpão do portão azul - CEP 25870000 - Reta, Comendador Levy Gasparian, Rio de Janeiro"/>
    <s v="Comendador Levy Gasparian"/>
    <s v="Rio de Janeiro"/>
    <s v="25870000"/>
    <s v="Brasil"/>
    <s v="Mercado Envios Full"/>
    <s v="26 de março | 19:36"/>
    <s v="27 de março | 12:51"/>
    <s v="Mercado Envios"/>
    <s v="MEL42145145295LMFFF01"/>
    <s v=" "/>
    <s v=" "/>
    <s v=" "/>
    <s v=" "/>
    <s v=" "/>
    <s v=" "/>
    <s v=" "/>
    <s v="Não"/>
    <s v=""/>
    <s v="Não"/>
  </r>
  <r>
    <s v="2000005351815624"/>
    <s v="25 de março de 2023 22:26 hs."/>
    <s v="Entregue"/>
    <s v="Chegou em 30 de março"/>
    <s v="Não"/>
    <n v="1"/>
    <n v="189.99"/>
    <s v=""/>
    <n v="-32.299999999999997"/>
    <n v="-21.45"/>
    <s v=""/>
    <n v="136.24"/>
    <s v="Sim"/>
    <x v="87"/>
    <s v="MLB3003320039"/>
    <s v="Cabo Do Trambulador Engate Uno Mille 2004 A 2013"/>
    <s v=" "/>
    <n v="189.99"/>
    <s v="Premium"/>
    <s v="Não emitida"/>
    <s v="DANIEL F MARQUES"/>
    <s v="CPF 09741295693"/>
    <s v="Sinval Caetano Da Silva 265 - Bairro, Barra Longa - CEP: 35447000, Minas Gerais"/>
    <s v=" "/>
    <s v="DANIEL F MARQUES"/>
    <s v="09741295693"/>
    <s v="Rua José Alves Xavier 126 / Bairro - CEP 35447000 - Rosario, Barra Longa, Minas Gerais"/>
    <s v="Barra Longa"/>
    <s v="Minas Gerais"/>
    <s v="35447000"/>
    <s v="Brasil"/>
    <s v="Correios e pontos de envio"/>
    <s v="28 de março | 01:02"/>
    <s v="30 de março | 10:40"/>
    <s v="Mercado Envios"/>
    <s v="MEL42145154304LMXDF01"/>
    <s v=" "/>
    <s v=" "/>
    <s v=" "/>
    <s v=" "/>
    <s v=" "/>
    <s v=" "/>
    <s v=" "/>
    <s v="Não"/>
    <s v=""/>
    <s v="Não"/>
  </r>
  <r>
    <s v="2000005351735548"/>
    <s v="25 de março de 2023 22:03 hs."/>
    <s v="Pacote cancelado pelo Mercado Livre"/>
    <s v="Cancelamos porque não temos estoque disponível no centro de distribuição."/>
    <s v="Não"/>
    <n v="1"/>
    <n v="47.9"/>
    <n v="6.93"/>
    <n v="-13.64"/>
    <n v="-6.93"/>
    <n v="-34.26"/>
    <n v="0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Maria Gilvaneide Doa santos da silva"/>
    <s v="28618466824"/>
    <s v=" "/>
    <s v="Paulínia"/>
    <s v="São Paulo"/>
    <s v="13142180"/>
    <s v="Brasil"/>
    <s v="Mercado Envios Full"/>
    <s v=" "/>
    <s v=" "/>
    <s v="Mercado Envios"/>
    <s v="MEL42145110677LMFFF01"/>
    <s v=" "/>
    <s v=" "/>
    <s v=" "/>
    <s v=" "/>
    <s v=" "/>
    <s v=" "/>
    <s v=" "/>
    <s v="Não"/>
    <s v=""/>
    <s v="Não"/>
  </r>
  <r>
    <s v="2000005351685346"/>
    <s v="25 de março de 2023 21:48 hs."/>
    <s v="Entregue"/>
    <s v="Chegou em 29 de março"/>
    <s v="Não"/>
    <n v="1"/>
    <n v="93.9"/>
    <s v=""/>
    <n v="-15.96"/>
    <n v="-26.45"/>
    <s v=""/>
    <n v="51.49"/>
    <s v=" "/>
    <x v="193"/>
    <s v="MLB3140529033"/>
    <s v="Bandeja Dianteira Direita Sem Pivô Sandero 2008 A 2014"/>
    <s v=" "/>
    <n v="93.9"/>
    <s v="Premium"/>
    <s v="Não emitida"/>
    <s v="Eduarda Ianara Ferreira Da Costa"/>
    <s v="CPF 09550821960"/>
    <s v="jacinto Mendes SN - casa verde., Saudade do Iguaçu - CEP: 85568000, Paraná"/>
    <s v=" "/>
    <s v="Eduarda Ianara Ferreira Da Costa"/>
    <s v="09550821960"/>
    <s v="bigua 742 / Referencia: última casa atrás da Serraria  giacomini - CEP 85568000 - harmonia, Saudade do Iguaçu, Paraná"/>
    <s v="Saudade do Iguaçu"/>
    <s v="Paraná"/>
    <s v="85568000"/>
    <s v="Brasil"/>
    <s v="Correios e pontos de envio"/>
    <s v="28 de março | 01:04"/>
    <s v="29 de março | 11:59"/>
    <s v="Mercado Envios"/>
    <s v="MEL42145089037LMXDF01"/>
    <s v=" "/>
    <s v=" "/>
    <s v=" "/>
    <s v=" "/>
    <s v=" "/>
    <s v=" "/>
    <s v=" "/>
    <s v="Não"/>
    <s v=""/>
    <s v="Não"/>
  </r>
  <r>
    <s v="2000005351659192"/>
    <s v="25 de março de 2023 21:42 hs."/>
    <s v="Cancelada pelo comprador"/>
    <s v="Cancelou e especificou outro problema."/>
    <s v="Não"/>
    <n v="0"/>
    <n v="61.29"/>
    <n v="20.88"/>
    <n v="-15.92"/>
    <n v="-20.88"/>
    <n v="-45.37"/>
    <n v="0"/>
    <s v="Sim"/>
    <x v="64"/>
    <s v="MLB2068477972"/>
    <s v="Kit Reparo Alavanca Câmbio Trambulador Classic Todos"/>
    <s v=" "/>
    <n v="61.29"/>
    <s v="Premium"/>
    <s v="Autorizado"/>
    <s v=" "/>
    <s v=" "/>
    <s v=" "/>
    <s v=" "/>
    <s v="Diego Rolon Amorim"/>
    <s v="11034075624"/>
    <s v=" "/>
    <s v="Carmo do Rio Claro"/>
    <s v="Minas Gerais"/>
    <s v="37150000"/>
    <s v="Brasil"/>
    <s v="Mercado Envios Full"/>
    <s v=" "/>
    <s v=" "/>
    <s v="Mercado Envios"/>
    <s v="MEL42145088504LMFFF01"/>
    <s v=" "/>
    <s v=" "/>
    <s v=" "/>
    <s v=" "/>
    <s v=" "/>
    <s v=" "/>
    <s v=" "/>
    <s v="Não"/>
    <s v=""/>
    <s v="Não"/>
  </r>
  <r>
    <s v="2000004315111015"/>
    <s v="25 de março de 2023 21:35 hs."/>
    <s v="Entregue"/>
    <s v="Chegou em 28 de março"/>
    <s v="Sim"/>
    <n v="1"/>
    <n v="79.150000000000006"/>
    <s v=""/>
    <n v="-13.46"/>
    <n v="-18.45"/>
    <s v=""/>
    <n v="47.24"/>
    <s v="Sim"/>
    <x v="176"/>
    <s v="MLB2768733430"/>
    <s v="Caixa Rótula Alavanca Câmbio Gol G1 G2 G3"/>
    <s v=" "/>
    <n v="79.150000000000006"/>
    <s v="Premium"/>
    <s v="Não emitida"/>
    <s v="Mauricio Souza Junior"/>
    <s v="CPF 30412519810"/>
    <s v="Rua José Alvim 301 - Assomed, Atibaia - CEP: 12940750, São Paulo"/>
    <s v=" "/>
    <s v="Mauricio Souza Junior"/>
    <s v="30412519810"/>
    <s v="PRAÇA BENTO PAES 11 / Ao lado do Museu Municipal - CEP 12940810 - Centro, Atibaia, São Paulo"/>
    <s v="Atibaia"/>
    <s v="São Paulo"/>
    <s v="12940810"/>
    <s v="Brasil"/>
    <s v="Correios e pontos de envio"/>
    <s v="28 de março | 00:11"/>
    <s v="28 de março | 13:38"/>
    <s v="Mercado Envios"/>
    <s v="MEL42145074718LMXDF01"/>
    <s v="https://myaccount.mercadolivre.com.br/shipments/42145074718/detail"/>
    <s v=" "/>
    <s v=" "/>
    <s v=" "/>
    <s v=" "/>
    <s v=" "/>
    <s v=" "/>
    <s v="Não"/>
    <s v=""/>
    <s v="Não"/>
  </r>
  <r>
    <s v="2000005351585682"/>
    <s v="25 de março de 2023 21:24 hs."/>
    <s v="Entregue"/>
    <s v="Chegou em 27 de março"/>
    <s v="Não"/>
    <n v="1"/>
    <n v="17.989999999999998"/>
    <n v="9.9"/>
    <n v="-7.76"/>
    <n v="-9.9"/>
    <s v=""/>
    <n v="10.23"/>
    <s v=" "/>
    <x v="91"/>
    <s v="MLB2100401469"/>
    <s v="Capa Pedal Freio Embreagem Gm Onix 2012 Em Diante"/>
    <s v=" "/>
    <n v="17.989999999999998"/>
    <s v="Premium"/>
    <s v="Autorizado"/>
    <s v=" "/>
    <s v=" "/>
    <s v=" "/>
    <s v=" "/>
    <s v="Amilton Pereira Lima"/>
    <s v="28245945862"/>
    <s v="Rua das Palmeiras 90 / ap 501 Bl 02 - CEP 44075235 - Ponto Central, Feira de Santana, Bahia"/>
    <s v="Feira de Santana"/>
    <s v="Bahia"/>
    <s v="44075235"/>
    <s v="Brasil"/>
    <s v="Mercado Envios Full"/>
    <s v="26 de março | 18:08"/>
    <s v="27 de março | 10:53"/>
    <s v="Mercado Envios"/>
    <s v="MEL42145050333LMFFF01"/>
    <s v=" "/>
    <s v=" "/>
    <s v=" "/>
    <s v=" "/>
    <s v=" "/>
    <s v=" "/>
    <s v=" "/>
    <s v="Não"/>
    <s v=""/>
    <s v="Não"/>
  </r>
  <r>
    <s v="2000005351427708"/>
    <s v="25 de março de 2023 20:53 hs."/>
    <s v="Devolução em preparação"/>
    <s v="A pessoa que comprou o produto está embalando o pacote para devolvê-lo."/>
    <s v="Não"/>
    <n v="0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Naoto Ferreira"/>
    <s v="CPF 72993898191"/>
    <s v="Rua Marcilio Dias  1788 - Perto da escola João Ponce, Três Lagoas - CEP: 79603140, Mato Grosso do Sul"/>
    <s v=" "/>
    <s v="Naoto Ferreira"/>
    <s v="729938981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351442088"/>
    <s v="25 de março de 2023 20:43 hs."/>
    <s v="Entregue"/>
    <s v="Chegou em 26 de março"/>
    <s v="Não"/>
    <n v="1"/>
    <n v="60.45"/>
    <n v="12.33"/>
    <n v="-15.78"/>
    <n v="-12.33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uciana Prado Lisboa"/>
    <s v="30956191894"/>
    <s v="Rua Luiz Carlos Boni 336 / bloco 2 ap22 - CEP 13306120 - Rancho Grande, Itu, São Paulo"/>
    <s v="Itu"/>
    <s v="São Paulo"/>
    <s v="13306120"/>
    <s v="Brasil"/>
    <s v="Mercado Envios Full"/>
    <s v="26 de março | 02:40"/>
    <s v="26 de março | 10:27"/>
    <s v="Mercado Envios"/>
    <s v="MEL42144981779LMFFF01"/>
    <s v=" "/>
    <s v=" "/>
    <s v=" "/>
    <s v=" "/>
    <s v=" "/>
    <s v=" "/>
    <s v=" "/>
    <s v="Não"/>
    <s v=""/>
    <s v="Não"/>
  </r>
  <r>
    <s v="2000005351432192"/>
    <s v="25 de março de 2023 20:42 hs."/>
    <s v="Entregue"/>
    <s v="Chegou em 29 de março"/>
    <s v="Não"/>
    <n v="1"/>
    <n v="77.900000000000006"/>
    <n v="25.92"/>
    <n v="-18.739999999999998"/>
    <n v="-25.92"/>
    <s v=""/>
    <n v="59.16"/>
    <s v="Sim"/>
    <x v="199"/>
    <s v="MLB2646612218"/>
    <s v="Cabo De Embreagem 206 1.0 16v D4d 1060mm Regulagem Manual"/>
    <s v=" "/>
    <n v="77.900000000000006"/>
    <s v="Premium"/>
    <s v="Não emitida"/>
    <s v="Charles Carvalho"/>
    <s v="CPF 09136638676"/>
    <s v="Francisco De Assis Pereira 196 - Sobrado Azuk, Sao Sebastiao Do Anta - CEP: 35334000, Minas Gerais"/>
    <s v=" "/>
    <s v="Charles Carvalho"/>
    <s v="09136638676"/>
    <s v="Mauro Jacinto Freitas 1 / oficina Lucio Referencia: oficina Lucio - CEP 35334000 - Centro, São Sebastião do Anta, Minas Gerais"/>
    <s v="São Sebastião do Anta"/>
    <s v="Minas Gerais"/>
    <s v="35334000"/>
    <s v="Brasil"/>
    <s v="Correios e pontos de envio"/>
    <s v="28 de março | 02:03"/>
    <s v="29 de março | 17:03"/>
    <s v="Mercado Envios"/>
    <s v="MEL42144988580LMXDF01"/>
    <s v=" "/>
    <s v=" "/>
    <s v=" "/>
    <s v=" "/>
    <s v=" "/>
    <s v=" "/>
    <s v=" "/>
    <s v="Não"/>
    <s v=""/>
    <s v="Não"/>
  </r>
  <r>
    <s v="2000005351410570"/>
    <s v="25 de março de 2023 20:41 hs."/>
    <s v="Entregue"/>
    <s v="Chegou em 28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Reginaldo Antonio Ferreira"/>
    <s v="39305317120"/>
    <s v="Quadra QND 34 15 / Próximo praça do bic Referencia: Próximo praça do bicalho - CEP 72120340 - Taguatinga Norte (Taguatinga), Brasília, Distrito Federal"/>
    <s v="Brasília"/>
    <s v="Distrito Federal"/>
    <s v="72120340"/>
    <s v="Brasil"/>
    <s v="Mercado Envios Full"/>
    <s v="26 de março | 01:32"/>
    <s v="28 de março | 18:56"/>
    <s v="Mercado Envios"/>
    <s v="MEL42144981118LMFFF01"/>
    <s v=" "/>
    <s v=" "/>
    <s v=" "/>
    <s v=" "/>
    <s v=" "/>
    <s v=" "/>
    <s v=" "/>
    <s v="Não"/>
    <s v=""/>
    <s v="Não"/>
  </r>
  <r>
    <s v="2000004314978709"/>
    <s v="25 de março de 2023 20:21 hs."/>
    <s v="Entregue"/>
    <s v="Chegou em 26 de março"/>
    <s v="Sim"/>
    <n v="2"/>
    <n v="110"/>
    <s v=""/>
    <n v="-29.7"/>
    <s v=""/>
    <s v=""/>
    <n v="80.3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Felipe Antonio"/>
    <s v="41517863848"/>
    <s v="Rua Urubatao Pitta 150 / CEP 13414120 - Loteamento Santa Rosa, Piracicaba, São Paulo"/>
    <s v="Piracicaba"/>
    <s v="São Paulo"/>
    <s v="13414120"/>
    <s v="Brasil"/>
    <s v="Mercado Envios Full"/>
    <s v="26 de março | 00:28"/>
    <s v="26 de março | 09:48"/>
    <s v="Mercado Envios"/>
    <s v="MEL42144940881LMFFF01"/>
    <s v=" "/>
    <s v=" "/>
    <s v=" "/>
    <s v=" "/>
    <s v=" "/>
    <s v=" "/>
    <s v=" "/>
    <s v="Não"/>
    <s v=""/>
    <s v="Não"/>
  </r>
  <r>
    <s v="2000004314966087"/>
    <s v="25 de março de 2023 20:12 hs."/>
    <s v="Entregue"/>
    <s v="Chegou em 27 de março"/>
    <s v="Sim"/>
    <n v="1"/>
    <n v="34.5"/>
    <n v="18.5"/>
    <n v="-11.36"/>
    <n v="-18.5"/>
    <s v=""/>
    <n v="23.14"/>
    <s v="Sim"/>
    <x v="200"/>
    <s v="MLB2071179464"/>
    <s v="Cabo De Embreagem Palio 1.0 (46781013) 2000 2001 2002 2003"/>
    <s v=" "/>
    <n v="34.5"/>
    <s v="Premium"/>
    <s v="Autorizado"/>
    <s v=" "/>
    <s v=" "/>
    <s v=" "/>
    <s v=" "/>
    <s v="LEANDRO NASCIMENTO"/>
    <s v="11247493490"/>
    <s v="Rua Sidney Clemente Dore 330 / Apartamento n 1401 - CEP 58039230 - Tambaú, João Pessoa, Paraíba"/>
    <s v="João Pessoa"/>
    <s v="Paraíba"/>
    <s v="58039230"/>
    <s v="Brasil"/>
    <s v="Mercado Envios Full"/>
    <s v="25 de março | 23:50"/>
    <s v="27 de março | 08:50"/>
    <s v="Mercado Envios"/>
    <s v="MEL42144924805LMFFF01"/>
    <s v=" "/>
    <s v=" "/>
    <s v=" "/>
    <s v=" "/>
    <s v=" "/>
    <s v=" "/>
    <s v=" "/>
    <s v="Não"/>
    <s v=""/>
    <s v="Não"/>
  </r>
  <r>
    <s v="2000004314967679"/>
    <s v="25 de março de 2023 20:11 hs."/>
    <s v="Entregue"/>
    <s v="Chegou em 26 de março"/>
    <s v="Sim"/>
    <n v="1"/>
    <n v="54.87"/>
    <n v="10.96"/>
    <n v="-12.08"/>
    <n v="-10.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arcos Ribeiro"/>
    <s v="25073852869"/>
    <s v="Avenida Osmundo dos Santos Pellegrini 265 / Portaria - CEP 13211377 - Jardim Trevo, Jundiaí, São Paulo"/>
    <s v="Jundiaí"/>
    <s v="São Paulo"/>
    <s v="13211377"/>
    <s v="Brasil"/>
    <s v="Mercado Envios Full"/>
    <s v="26 de março | 02:17"/>
    <s v="26 de março | 09:26"/>
    <s v="Mercado Envios"/>
    <s v="MEL42144933056LMFFF01"/>
    <s v=" "/>
    <s v=" "/>
    <s v=" "/>
    <s v=" "/>
    <s v=" "/>
    <s v=" "/>
    <s v=" "/>
    <s v="Não"/>
    <s v=""/>
    <s v="Não"/>
  </r>
  <r>
    <s v="2000005351288120"/>
    <s v="25 de março de 2023 20:07 hs."/>
    <s v="Entregue"/>
    <s v="Chegou em 28 de março"/>
    <s v="Não"/>
    <n v="1"/>
    <n v="22.85"/>
    <n v="17.399999999999999"/>
    <n v="-8.24"/>
    <n v="-17.399999999999999"/>
    <s v=""/>
    <n v="14.61"/>
    <s v=" "/>
    <x v="76"/>
    <s v="MLB2831315659"/>
    <s v="Cabo De Capô Gol Argentino G2 G3 Com Alavanca 1995 A 2003"/>
    <s v=" "/>
    <n v="22.85"/>
    <s v="Clássico"/>
    <s v="Não emitida"/>
    <s v="ana elisa  de faria"/>
    <s v="CPF 36844048882"/>
    <s v="Rua José Garcia Barbosa 2786 - Casa portão grande , Franca - CEP: 14407525, São Paulo"/>
    <s v=" "/>
    <s v="ana elisa  de faria"/>
    <s v="36844048882"/>
    <s v="Rua José Garcia Barbosa 2786 / portão grande - CEP 14407525 - Jardim Luiza, Franca, São Paulo"/>
    <s v="Franca"/>
    <s v="São Paulo"/>
    <s v="14407525"/>
    <s v="Brasil"/>
    <s v="Correios e pontos de envio"/>
    <s v="28 de março | 01:22"/>
    <s v="28 de março | 17:09"/>
    <s v="Mercado Envios"/>
    <s v="MEL42144917237LMXDF01"/>
    <s v=" "/>
    <s v=" "/>
    <s v=" "/>
    <s v=" "/>
    <s v=" "/>
    <s v=" "/>
    <s v=" "/>
    <s v="Não"/>
    <s v=""/>
    <s v="Não"/>
  </r>
  <r>
    <s v="2000005351246052"/>
    <s v="25 de março de 2023 19:59 hs."/>
    <s v="Entregue"/>
    <s v="Chegou em 28 de março"/>
    <s v="Não"/>
    <n v="1"/>
    <n v="260.79000000000002"/>
    <s v=""/>
    <n v="-44.33"/>
    <n v="-38.950000000000003"/>
    <s v=""/>
    <n v="177.51"/>
    <s v=" "/>
    <x v="201"/>
    <s v="MLB2939860957"/>
    <s v="Par Bandeja Sem Pivô Strada Adventure Locker Motor 1.8"/>
    <s v=" "/>
    <n v="260.79000000000002"/>
    <s v="Premium"/>
    <s v="Não emitida"/>
    <s v="Jane moura"/>
    <s v="CPF 36459405883"/>
    <s v="Joaquim Fernandes Machado 95 - Lado Da Igreja Batista, Porto Ferreira - CEP: 13660000, São Paulo"/>
    <s v=" "/>
    <s v="Jane moura"/>
    <s v="36459405883"/>
    <s v="Rua Joaquim Fernandes Machado 95 / CEP 13667016 - Parque Residencial do Redentor, Porto Ferreira, São Paulo"/>
    <s v="Porto Ferreira"/>
    <s v="São Paulo"/>
    <s v="13667016"/>
    <s v="Brasil"/>
    <s v="Correios e pontos de envio"/>
    <s v="28 de março | 00:27"/>
    <s v="28 de março | 12:48"/>
    <s v="Mercado Envios"/>
    <s v="MEL42144900731LMXDF01"/>
    <s v=" "/>
    <s v=" "/>
    <s v=" "/>
    <s v=" "/>
    <s v=" "/>
    <s v=" "/>
    <s v=" "/>
    <s v="Não"/>
    <s v=""/>
    <s v="Não"/>
  </r>
  <r>
    <s v="2000005351227018"/>
    <s v="25 de março de 2023 19:55 hs."/>
    <s v="Entregue"/>
    <s v="Chegou em 27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kleber junior"/>
    <s v="08088636736"/>
    <s v="Rua Mora 1183 / Casa A - CEP 23052510 - Campo Grande, Rio de Janeiro, Rio de Janeiro"/>
    <s v="Rio de Janeiro"/>
    <s v="Rio de Janeiro"/>
    <s v="23052510"/>
    <s v="Brasil"/>
    <s v="Mercado Envios Full"/>
    <s v="26 de março | 21:43"/>
    <s v="27 de março | 13:05"/>
    <s v="Mercado Envios"/>
    <s v="MEL42144905924LMFFF01"/>
    <s v=" "/>
    <s v=" "/>
    <s v=" "/>
    <s v=" "/>
    <s v=" "/>
    <s v=" "/>
    <s v=" "/>
    <s v="Não"/>
    <s v=""/>
    <s v="Não"/>
  </r>
  <r>
    <s v="2000005351147406"/>
    <s v="25 de março de 2023 19:40 hs."/>
    <s v="Entregue"/>
    <s v="Chegou em 26 de março"/>
    <s v="Não"/>
    <n v="1"/>
    <n v="47.9"/>
    <n v="9.9"/>
    <n v="-13.64"/>
    <n v="-9.9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francisco fernando da silva nando"/>
    <s v="31969800810"/>
    <s v="Rua Tenente Aquilino Marins Peixoto 43 / Jd União - CEP 13308180 - Conjunto Habitacional União, Itu, São Paulo"/>
    <s v="Itu"/>
    <s v="São Paulo"/>
    <s v="13308180"/>
    <s v="Brasil"/>
    <s v="Mercado Envios Full"/>
    <s v="26 de março | 02:40"/>
    <s v="26 de março | 13:48"/>
    <s v="Mercado Envios"/>
    <s v="MEL42144872682LMFFF01"/>
    <s v=" "/>
    <s v=" "/>
    <s v=" "/>
    <s v=" "/>
    <s v=" "/>
    <s v=" "/>
    <s v=" "/>
    <s v="Não"/>
    <s v=""/>
    <s v="Não"/>
  </r>
  <r>
    <s v="2000005351129772"/>
    <s v="25 de março de 2023 19:32 hs."/>
    <s v="Entregue"/>
    <s v="Chegou em 27 de março"/>
    <s v="Não"/>
    <n v="1"/>
    <n v="54.87"/>
    <n v="23.04"/>
    <n v="-12.08"/>
    <n v="-23.04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Fabrizzio Stephano Carvalho"/>
    <s v="05308839700"/>
    <s v="rua laranjeiras 434 / rua da casa e video Referencia: rua da casa e video - CEP 28890416 - Centro, Rio das Ostras, Rio de Janeiro"/>
    <s v="Rio das Ostras"/>
    <s v="Rio de Janeiro"/>
    <s v="28890416"/>
    <s v="Brasil"/>
    <s v="Mercado Envios Full"/>
    <s v="26 de março | 12:46"/>
    <s v="27 de março | 12:24"/>
    <s v="Mercado Envios"/>
    <s v="MEL42144866360LMFFF01"/>
    <s v=" "/>
    <s v=" "/>
    <s v=" "/>
    <s v=" "/>
    <s v=" "/>
    <s v=" "/>
    <s v=" "/>
    <s v="Não"/>
    <s v=""/>
    <s v="Não"/>
  </r>
  <r>
    <s v="2000004314891645"/>
    <s v="25 de março de 2023 19:31 hs."/>
    <s v="Entregue"/>
    <s v="Chegou em 29 de março"/>
    <s v="Sim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Rhuan Matheus"/>
    <s v="07520472132"/>
    <s v="conde do ponhal 44 / casa Referencia: Rua De Chão - CEP 79072900 - colibrin 2, Campo Grande, Mato Grosso do Sul"/>
    <s v="Campo Grande"/>
    <s v="Mato Grosso do Sul"/>
    <s v="79072900"/>
    <s v="Brasil"/>
    <s v="Mercado Envios Full"/>
    <s v="26 de março | 21:40"/>
    <s v="29 de março | 13:39"/>
    <s v="Mercado Envios"/>
    <s v="MEL42144854403LMFFF01"/>
    <s v=" "/>
    <s v=" "/>
    <s v=" "/>
    <s v=" "/>
    <s v=" "/>
    <s v=" "/>
    <s v=" "/>
    <s v="Não"/>
    <s v=""/>
    <s v="Não"/>
  </r>
  <r>
    <s v="2000005351115652"/>
    <s v="25 de março de 2023 19:29 hs."/>
    <s v="Devolução em preparação"/>
    <s v="A pessoa que comprou o produto está embalando o pacote para devolvê-lo."/>
    <s v="Não"/>
    <n v="0"/>
    <n v="89.9"/>
    <n v="0.89"/>
    <n v="-15.28"/>
    <s v=""/>
    <s v=""/>
    <n v="75.510000000000005"/>
    <s v="Sim"/>
    <x v="22"/>
    <s v="MLB3067734040"/>
    <s v="Bandeja Com Pivô Esquerda Sandero 2006 Em Diante"/>
    <s v=" "/>
    <n v="89.9"/>
    <s v="Premium"/>
    <s v="Autorizado"/>
    <s v="Luis Antonio Silva"/>
    <s v="CPF 11663729875"/>
    <s v="Rua quatro de julho 5 - B, São Paulo - CEP: 08247035, São Paulo"/>
    <s v=" "/>
    <s v="Luis Antonio Silva"/>
    <s v="116637298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LUAN CARLOS"/>
    <s v=" "/>
    <s v=" "/>
    <s v=" "/>
    <s v=" "/>
    <s v=" "/>
    <s v=" "/>
    <s v=" "/>
    <s v=" "/>
    <s v="Sim"/>
    <s v=""/>
    <s v="Não"/>
  </r>
  <r>
    <s v="2000005351104694"/>
    <s v="25 de março de 2023 19:24 hs."/>
    <s v="Entregue"/>
    <s v="Chegou em 26 de março"/>
    <s v="Não"/>
    <n v="1"/>
    <n v="75"/>
    <n v="12.33"/>
    <n v="-18.25"/>
    <n v="-12.33"/>
    <s v=""/>
    <n v="56.75"/>
    <s v="Sim"/>
    <x v="114"/>
    <s v="MLB2087993311"/>
    <s v="Par Bieleta Dianteira Honda Fit 2003 Até 2008 1.4 1.5"/>
    <s v=" "/>
    <n v="75"/>
    <s v="Premium"/>
    <s v="Autorizado"/>
    <s v=" "/>
    <s v=" "/>
    <s v=" "/>
    <s v=" "/>
    <s v="severino Pedro"/>
    <s v="03867965480"/>
    <s v="Avenida José Brumatti 2374 / bloco 2A ap103 - CEP 07160170 - Jardim Santo Expedito, Guarulhos, São Paulo"/>
    <s v="Guarulhos"/>
    <s v="São Paulo"/>
    <s v="07160170"/>
    <s v="Brasil"/>
    <s v="Mercado Envios Full"/>
    <s v="26 de março | 01:37"/>
    <s v="26 de março | 11:55"/>
    <s v="Mercado Envios"/>
    <s v="MEL42144842943LMFFF01"/>
    <s v=" "/>
    <s v=" "/>
    <s v=" "/>
    <s v=" "/>
    <s v=" "/>
    <s v=" "/>
    <s v=" "/>
    <s v="Não"/>
    <s v=""/>
    <s v="Não"/>
  </r>
  <r>
    <s v="2000004314850089"/>
    <s v="25 de março de 2023 19:05 hs."/>
    <s v="Entregue"/>
    <s v="Chegou em 29 de março"/>
    <s v="Sim"/>
    <n v="1"/>
    <n v="79.2"/>
    <s v=""/>
    <n v="-9.5"/>
    <n v="-20.45"/>
    <s v=""/>
    <n v="49.25"/>
    <s v=" "/>
    <x v="38"/>
    <s v="MLB2816519971"/>
    <s v="Cabo De Freio Gol G2 Todos Traseiro 1994 A 2002"/>
    <s v=" "/>
    <n v="79.2"/>
    <s v="Clássico"/>
    <s v="Não emitida"/>
    <s v="Marco antonio Fagundes"/>
    <s v="CPF 07350914989"/>
    <s v="Alceu Batista Dos Santos 99 - Cemitério, São Francisco do Sul - CEP: 89240000, Santa Catarina"/>
    <s v=" "/>
    <s v="Marco antonio Fagundes"/>
    <s v="07350914989"/>
    <s v="Rua Içá Mirim 371 / muro alto - CEP 89240000 - acarai, São Francisco do Sul, Santa Catarina"/>
    <s v="São Francisco do Sul"/>
    <s v="Santa Catarina"/>
    <s v="89240000"/>
    <s v="Brasil"/>
    <s v="Correios e pontos de envio"/>
    <s v="27 de março | 23:17"/>
    <s v="29 de março | 14:24"/>
    <s v="Mercado Envios"/>
    <s v="MEL42144818124LMXDF01"/>
    <s v=" "/>
    <s v=" "/>
    <s v=" "/>
    <s v=" "/>
    <s v=" "/>
    <s v=" "/>
    <s v=" "/>
    <s v="Não"/>
    <s v=""/>
    <s v="Não"/>
  </r>
  <r>
    <s v="2000005351028048"/>
    <s v="25 de março de 2023 19:02 hs."/>
    <s v="Entregue"/>
    <s v="Chegou em 27 de março"/>
    <s v="Não"/>
    <n v="1"/>
    <n v="89.9"/>
    <n v="1.59"/>
    <n v="-15.28"/>
    <s v=""/>
    <s v=""/>
    <n v="76.209999999999994"/>
    <s v="Sim"/>
    <x v="22"/>
    <s v="MLB3067734040"/>
    <s v="Bandeja Com Pivô Esquerda Sandero 2006 Em Diante"/>
    <s v=" "/>
    <n v="89.9"/>
    <s v="Premium"/>
    <s v="Autorizado"/>
    <s v="Aparecido da Silva"/>
    <s v="CPF 05123290877"/>
    <s v="Rua Anemona 165 - Casa, Osasco - CEP: 06120030, São Paulo"/>
    <s v=" "/>
    <s v="Aparecido da Silva"/>
    <s v="05123290877"/>
    <s v="Rua Anemona 165 / Casa Referencia: Casa - CEP 06120030 - Jardim das Flores, Osasco, São Paulo"/>
    <s v="Osasco"/>
    <s v="São Paulo"/>
    <s v="06120030"/>
    <s v="Brasil"/>
    <s v="Mercado Envios Flex"/>
    <s v="27 de março | 15:49"/>
    <s v="27 de março | 18:44"/>
    <s v="ALBERTO MAXIMO GASTARDELI"/>
    <s v="42144806247"/>
    <s v=" "/>
    <s v=" "/>
    <s v=" "/>
    <s v=" "/>
    <s v=" "/>
    <s v=" "/>
    <s v=" "/>
    <s v="Não"/>
    <s v=""/>
    <s v="Não"/>
  </r>
  <r>
    <s v="2000005351011132"/>
    <s v="25 de março de 2023 19:01 hs."/>
    <s v="Entregue"/>
    <s v="Chegou em 26 de março"/>
    <s v="Não"/>
    <n v="1"/>
    <n v="70.81"/>
    <n v="15.82"/>
    <n v="-14"/>
    <n v="-15.82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Isaac  Dias"/>
    <s v="41801797846"/>
    <s v="Rua Eliza Ghirotti 506 / Referencia: chamar por Beatriz , Emily, Ryan ou Letícia - CEP 13348872 - Residencial Monte Verde, Indaiatuba, São Paulo"/>
    <s v="Indaiatuba"/>
    <s v="São Paulo"/>
    <s v="13348872"/>
    <s v="Brasil"/>
    <s v="Mercado Envios Full"/>
    <s v="26 de março | 01:35"/>
    <s v="26 de março | 09:11"/>
    <s v="Mercado Envios"/>
    <s v="MEL42144802991LMFFF01"/>
    <s v=" "/>
    <s v=" "/>
    <s v=" "/>
    <s v=" "/>
    <s v=" "/>
    <s v=" "/>
    <s v=" "/>
    <s v="Não"/>
    <s v=""/>
    <s v="Não"/>
  </r>
  <r>
    <s v="2000004314816589"/>
    <s v="25 de março de 2023 18:48 hs."/>
    <s v="Entregue"/>
    <s v="Chegou em 28 de março"/>
    <s v="Sim"/>
    <n v="1"/>
    <n v="176.61"/>
    <s v=""/>
    <n v="-30.02"/>
    <n v="-38.950000000000003"/>
    <s v=""/>
    <n v="107.64"/>
    <s v=" "/>
    <x v="39"/>
    <s v="MLB2863522242"/>
    <s v="Bandeja Esquerda Peugeot 207 Exceto Sw 08 Em Diante C Pivô"/>
    <s v=" "/>
    <n v="176.61"/>
    <s v="Premium"/>
    <s v="Autorizado"/>
    <s v=" "/>
    <s v=" "/>
    <s v=" "/>
    <s v=" "/>
    <s v="Wiliam Antonio"/>
    <s v="10393753751"/>
    <s v="Estrada Frei Orlando 928 / casa 60 Referencia: próximo mercadinho - CEP 24350200 - Jacaré, Niterói, Rio de Janeiro"/>
    <s v="Niterói"/>
    <s v="Rio de Janeiro"/>
    <s v="24350200"/>
    <s v="Brasil"/>
    <s v="Mercado Envios Full"/>
    <s v="27 de março | 09:29"/>
    <s v="28 de março | 17:15"/>
    <s v="Mercado Envios"/>
    <s v="MEL42144779727LMFFF01"/>
    <s v=" "/>
    <s v=" "/>
    <s v=" "/>
    <s v=" "/>
    <s v=" "/>
    <s v=" "/>
    <s v=" "/>
    <s v="Não"/>
    <s v=""/>
    <s v="Não"/>
  </r>
  <r>
    <s v="2000005350830780"/>
    <s v="25 de março de 2023 18:17 hs."/>
    <s v="Entregue"/>
    <s v="Chegou em 26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Raimundo Carlos de Jesus de Jesus"/>
    <s v="64614514553"/>
    <s v="Rua Vereador José Pereira 259 / Casa - Referencia: casa - - CEP 48110000 - Bom viver, Catu, Bahia"/>
    <s v="Catu"/>
    <s v="Bahia"/>
    <s v="48110000"/>
    <s v="Brasil"/>
    <s v="Mercado Envios Full"/>
    <s v="26 de março | 00:32"/>
    <s v="26 de março | 14:39"/>
    <s v="Mercado Envios"/>
    <s v="MEL42144727719LMFFF01"/>
    <s v=" "/>
    <s v=" "/>
    <s v=" "/>
    <s v=" "/>
    <s v=" "/>
    <s v=" "/>
    <s v=" "/>
    <s v="Não"/>
    <s v=""/>
    <s v="Não"/>
  </r>
  <r>
    <s v="2000005350796464"/>
    <s v="25 de março de 2023 18:08 hs."/>
    <s v="Entregue"/>
    <s v="Chegou em 26 de março"/>
    <s v="Não"/>
    <n v="1"/>
    <n v="65.900000000000006"/>
    <n v="8.91"/>
    <n v="-16.7"/>
    <n v="-8.91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Carla Dos Santos Nascimento"/>
    <s v="11330691504"/>
    <s v="Rua Valentim Neves 143 / Casa de esquina - CEP 13496240 - Jardim Niza Azevedo Calice, Iracemápolis, São Paulo"/>
    <s v="Iracemápolis"/>
    <s v="São Paulo"/>
    <s v="13496240"/>
    <s v="Brasil"/>
    <s v="Mercado Envios Full"/>
    <s v="26 de março | 00:37"/>
    <s v="26 de março | 09:34"/>
    <s v="Mercado Envios"/>
    <s v="MEL42144710953LMFFF01"/>
    <s v=" "/>
    <s v=" "/>
    <s v=" "/>
    <s v=" "/>
    <s v=" "/>
    <s v=" "/>
    <s v=" "/>
    <s v="Não"/>
    <s v=""/>
    <s v="Não"/>
  </r>
  <r>
    <s v="2000005349711374"/>
    <s v="25 de março de 2023 17:59 hs."/>
    <s v="Devolução em preparação"/>
    <s v="A pessoa que comprou o produto está embalando o pacote para devolvê-lo."/>
    <s v="Não"/>
    <n v="0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Eliseu de Oliveira Cardoso"/>
    <s v="CPF 38047507885"/>
    <s v="Rua Ernesto Meloni 420 - Bloco 05 E Apto 01, Sertãozinho - CEP: 14165430, São Paulo"/>
    <s v=" "/>
    <s v="Eliseu de Oliveira Cardoso"/>
    <s v="3804750788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314726755"/>
    <s v="25 de março de 2023 17:57 hs."/>
    <s v="Entregue"/>
    <s v="Chegou em 29 de março"/>
    <s v="Sim"/>
    <n v="1"/>
    <n v="64.790000000000006"/>
    <n v="24"/>
    <n v="-13.27"/>
    <n v="-24"/>
    <s v=""/>
    <n v="51.52"/>
    <s v="Sim"/>
    <x v="202"/>
    <s v="MLB3111463950"/>
    <s v="Bandeja Superior Direito Sem Pivô Chevy 500 1984 À 1995"/>
    <s v=" "/>
    <n v="64.790000000000006"/>
    <s v="Clássico"/>
    <s v="Não emitida"/>
    <s v="Wederson Gomes Vitor"/>
    <s v="CPF 12347070630"/>
    <s v="vila matipo grande SN, pedra bonita - CEP: 35364000, Minas Gerais"/>
    <s v=" "/>
    <s v="Wederson Gomes Vitor"/>
    <s v="12347070630"/>
    <s v="córrego Matipó grande SN / CEP 35364000 - zona rural, Pedra Bonita, Minas Gerais"/>
    <s v="Pedra Bonita"/>
    <s v="Minas Gerais"/>
    <s v="35364000"/>
    <s v="Brasil"/>
    <s v="Correios e pontos de envio"/>
    <s v="28 de março | 02:03"/>
    <s v="29 de março | 17:53"/>
    <s v="Mercado Envios"/>
    <s v="MEL42144699714LMXDF01"/>
    <s v=" "/>
    <s v=" "/>
    <s v=" "/>
    <s v=" "/>
    <s v=" "/>
    <s v=" "/>
    <s v=" "/>
    <s v="Não"/>
    <s v=""/>
    <s v="Não"/>
  </r>
  <r>
    <s v="2000005350674946"/>
    <s v="25 de março de 2023 17:41 hs."/>
    <s v="Devolução a caminho"/>
    <s v="Chegará entre 12 e 17 de abril. Se houver algum problema, você pode nos avisar quando receber."/>
    <s v="Não"/>
    <n v="0"/>
    <n v="78.989999999999995"/>
    <n v="12.33"/>
    <n v="-32.630000000000003"/>
    <n v="-12.33"/>
    <n v="-60.06"/>
    <n v="-13.7"/>
    <s v="Sim"/>
    <x v="203"/>
    <s v="MLB2699375430"/>
    <s v="Cabo De Embreagem 206 1.0 16v Chassi .../9456 - Reg. Manual"/>
    <s v=" "/>
    <n v="78.989999999999995"/>
    <s v="Premium"/>
    <s v="Não emitida"/>
    <s v="DANIELA CHERCOPP"/>
    <s v="CPF 26198652807"/>
    <s v="Rua Curió 111 - apto 22 bl i, Campinas - CEP: 13061222, São Paulo"/>
    <s v=" "/>
    <s v="DANIELA CHERCOPP"/>
    <s v="26198652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1 de março | 16:59"/>
    <s v=" "/>
    <s v="Mercado Envios"/>
    <s v="QB916220661BR"/>
    <s v="https://www2.correios.com.br/sistemas/rastreamento/resultado.cfm"/>
    <s v=" "/>
    <s v=" "/>
    <s v=" "/>
    <s v=" "/>
    <s v=" "/>
    <s v=" "/>
    <s v="Sim"/>
    <s v=""/>
    <s v="Não"/>
  </r>
  <r>
    <s v="2000005350659748"/>
    <s v="25 de março de 2023 17:40 hs."/>
    <s v="Entregue"/>
    <s v="Chegou em 29 de março"/>
    <s v="Não"/>
    <n v="1"/>
    <n v="133.97999999999999"/>
    <s v=""/>
    <n v="-16.079999999999998"/>
    <n v="-21.45"/>
    <s v=""/>
    <n v="96.45"/>
    <s v=" "/>
    <x v="178"/>
    <s v="MLB3269282370"/>
    <s v="Cabo De Freio Dianteiro Freemont 2011 A 2016"/>
    <s v=" "/>
    <n v="133.97999999999999"/>
    <s v="Clássico"/>
    <s v="Não emitida"/>
    <s v="ANDERSON JUNIOR VALDIVIESO"/>
    <s v="CNPJ 20775781000101"/>
    <s v="Avenida do Médico 311, Cianorte - CEP: 87203312, Paraná"/>
    <s v="Contribuinte"/>
    <s v="ANDERSON JUNIOR VALDIVIESO"/>
    <s v="20775781000101"/>
    <s v="Avenida do Médico 311 / CEP 87203312 - Jardim Universidade I, Cianorte, Paraná"/>
    <s v="Cianorte"/>
    <s v="Paraná"/>
    <s v="87203312"/>
    <s v="Brasil"/>
    <s v="Correios e pontos de envio"/>
    <s v="28 de março | 03:42"/>
    <s v="29 de março | 13:37"/>
    <s v="Mercado Envios"/>
    <s v="MEL42144658355LMXDF01"/>
    <s v=" "/>
    <s v=" "/>
    <s v=" "/>
    <s v=" "/>
    <s v=" "/>
    <s v=" "/>
    <s v=" "/>
    <s v="Não"/>
    <s v=""/>
    <s v="Não"/>
  </r>
  <r>
    <s v="2000005350659370"/>
    <s v="25 de março de 2023 17:38 hs."/>
    <s v="Entregue"/>
    <s v="Chegou em 26 de março"/>
    <s v="Não"/>
    <n v="1"/>
    <n v="23"/>
    <n v="9.9"/>
    <n v="-9.41"/>
    <n v="-9.9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jose vieira das chagas"/>
    <s v="01846249406"/>
    <s v="Rua Água Nova 59 / Casa Referencia: casa - CEP 07152310 - Parque Santos Dumont, Guarulhos, São Paulo"/>
    <s v="Guarulhos"/>
    <s v="São Paulo"/>
    <s v="07152310"/>
    <s v="Brasil"/>
    <s v="Mercado Envios Full"/>
    <s v="26 de março | 01:37"/>
    <s v="26 de março | 11:33"/>
    <s v="Mercado Envios"/>
    <s v="MEL42144666254LMFFF01"/>
    <s v=" "/>
    <s v=" "/>
    <s v=" "/>
    <s v=" "/>
    <s v=" "/>
    <s v=" "/>
    <s v=" "/>
    <s v="Não"/>
    <s v=""/>
    <s v="Não"/>
  </r>
  <r>
    <s v="2000005350306700"/>
    <s v="25 de março de 2023 16:13 hs."/>
    <s v="Entregue"/>
    <s v="Chegou em 28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Patricia Fortunato"/>
    <s v="21487378807"/>
    <s v="Rua Nelson Fagundes da Rosa 32 / loja - CEP 11675520 - Vila Ponte Seca, Caraguatatuba, São Paulo"/>
    <s v="Caraguatatuba"/>
    <s v="São Paulo"/>
    <s v="11675520"/>
    <s v="Brasil"/>
    <s v="Mercado Envios Full"/>
    <s v="26 de março | 13:47"/>
    <s v="28 de março | 11:41"/>
    <s v="Mercado Envios"/>
    <s v="MEL42144505695LMFFF01"/>
    <s v=" "/>
    <s v=" "/>
    <s v=" "/>
    <s v=" "/>
    <s v=" "/>
    <s v=" "/>
    <s v=" "/>
    <s v="Não"/>
    <s v=""/>
    <s v="Não"/>
  </r>
  <r>
    <s v="2000005350294950"/>
    <s v="25 de março de 2023 16:12 hs."/>
    <s v="Entregue"/>
    <s v="Chegou em 31 de março"/>
    <s v="Não"/>
    <n v="1"/>
    <n v="118.24"/>
    <s v=""/>
    <n v="-14.19"/>
    <n v="-26.45"/>
    <s v=""/>
    <n v="77.599999999999994"/>
    <s v="Sim"/>
    <x v="204"/>
    <s v="MLB2928902307"/>
    <s v="Par Bracinho Oscilante Com Pivô Fiat Uno 1986 A 1996"/>
    <s v=" "/>
    <n v="118.24"/>
    <s v="Clássico"/>
    <s v="Não emitida"/>
    <s v="SILVIA  pequira de JESUS NOVASKI"/>
    <s v="CPF 00645707031"/>
    <s v="PARAGASSU 1027 - Predio Segundo Andar, CAPAO DA CANOA - CEP: 95588000, Rio Grande do Sul"/>
    <s v=" "/>
    <s v="SILVIA  pequira de JESUS NOVASKI"/>
    <s v="00645707031"/>
    <s v="Rua 12 230 / casa Referencia: casa de madeira - CEP 95555000 - araça, Capão da Canoa, Rio Grande do Sul"/>
    <s v="Capão da Canoa"/>
    <s v="Rio Grande do Sul"/>
    <s v="95555000"/>
    <s v="Brasil"/>
    <s v="Correios e pontos de envio"/>
    <s v="28 de março | 04:00"/>
    <s v="31 de março | 12:08"/>
    <s v="Mercado Envios"/>
    <s v="MEL42144503301LMXDF01"/>
    <s v=" "/>
    <s v=" "/>
    <s v=" "/>
    <s v=" "/>
    <s v=" "/>
    <s v=" "/>
    <s v=" "/>
    <s v="Não"/>
    <s v=""/>
    <s v="Não"/>
  </r>
  <r>
    <s v="2000005350300016"/>
    <s v="25 de março de 2023 16:11 hs."/>
    <s v="Entregue"/>
    <s v="Chegou em 31 de março"/>
    <s v="Não"/>
    <n v="1"/>
    <n v="79.2"/>
    <s v=""/>
    <n v="-9.5"/>
    <n v="-20.45"/>
    <s v=""/>
    <n v="49.25"/>
    <s v="Sim"/>
    <x v="38"/>
    <s v="MLB2816519971"/>
    <s v="Cabo De Freio Gol G2 Todos Traseiro 1994 A 2002"/>
    <s v=" "/>
    <n v="79.2"/>
    <s v="Clássico"/>
    <s v="Não emitida"/>
    <s v="Vitor Manoel Alves Machado"/>
    <s v="CPF 16808885443"/>
    <s v="Rua Ceará 18 - Vitor Mamoel, Dois Córregos - CEP: 17300000, São Paulo"/>
    <s v=" "/>
    <s v="Vitor Manoel Alves Machado"/>
    <s v="16808885443"/>
    <s v="Rua Rui Barbosa 35 / CEP 17363048 - Jardim Paulo Lupino, Torrinha, São Paulo"/>
    <s v="Torrinha"/>
    <s v="São Paulo"/>
    <s v="17363048"/>
    <s v="Brasil"/>
    <s v="Correios e pontos de envio"/>
    <s v="28 de março | 05:13"/>
    <s v="31 de março | 15:26"/>
    <s v="Loggi"/>
    <s v="ML42144501677135551"/>
    <s v="https://www.loggi.com/rastreador/3762947aef/ML42144501677135551"/>
    <s v=" "/>
    <s v=" "/>
    <s v=" "/>
    <s v=" "/>
    <s v=" "/>
    <s v=" "/>
    <s v="Não"/>
    <s v=""/>
    <s v="Não"/>
  </r>
  <r>
    <s v="2000004314531295"/>
    <s v="25 de março de 2023 16:11 hs."/>
    <s v="Entregue"/>
    <s v="Chegou em 28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jonas campos"/>
    <s v="12467248712"/>
    <s v="Rua Engenheiro Cabral Vasconcelos 38 / Vila Marina, Próximo A Praça E Posto De Saúde. - CEP 27570000 - Bulhões, Porto Real, Rio de Janeiro"/>
    <s v="Porto Real"/>
    <s v="Rio de Janeiro"/>
    <s v="27570000"/>
    <s v="Brasil"/>
    <s v="Mercado Envios Full"/>
    <s v="26 de março | 23:13"/>
    <s v="28 de março | 16:24"/>
    <s v="Mercado Envios"/>
    <s v="MEL42144499035LMFFF01"/>
    <s v=" "/>
    <s v=" "/>
    <s v=" "/>
    <s v=" "/>
    <s v=" "/>
    <s v=" "/>
    <s v=" "/>
    <s v="Não"/>
    <s v=""/>
    <s v="Não"/>
  </r>
  <r>
    <s v="2000005350266564"/>
    <s v="25 de março de 2023 16:07 hs."/>
    <s v="Entregue"/>
    <s v="Chegou em 29 de março"/>
    <s v="Não"/>
    <n v="1"/>
    <n v="70.81"/>
    <n v="48.2"/>
    <n v="-14"/>
    <n v="-48.2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Manoel Melo"/>
    <s v="16112113287"/>
    <s v="Rua Francisco Filho 694 / próximo CSU Referencia: Rua Francisco Filho 694,antiga Rua 22,conj Castelo Branco,Pq Dez - CEP 69055400 - Parque 10 de Novembro, Manaus, Amazonas"/>
    <s v="Manaus"/>
    <s v="Amazonas"/>
    <s v="69055400"/>
    <s v="Brasil"/>
    <s v="Mercado Envios Full"/>
    <s v="26 de março | 07:01"/>
    <s v="29 de março | 09:32"/>
    <s v="Mercado Envios"/>
    <s v="MEL42144489391LMFFF01"/>
    <s v=" "/>
    <s v=" "/>
    <s v=" "/>
    <s v=" "/>
    <s v=" "/>
    <s v=" "/>
    <s v=" "/>
    <s v="Não"/>
    <s v=""/>
    <s v="Não"/>
  </r>
  <r>
    <s v="2000005350274052"/>
    <s v="25 de março de 2023 16:05 hs."/>
    <s v="Cancelada pelo comprador"/>
    <s v="Cancelou porque se arrependeu da compra."/>
    <s v="Não"/>
    <n v="0"/>
    <n v="98.56"/>
    <s v=""/>
    <n v="-16.760000000000002"/>
    <n v="-20.45"/>
    <n v="-61.35"/>
    <n v="0"/>
    <s v="Sim"/>
    <x v="38"/>
    <s v="MLB2816526366"/>
    <s v="Cabo De Freio Gol G2 Todos Traseiro 1994 A 2002"/>
    <s v=" "/>
    <n v="98.56"/>
    <s v="Premium"/>
    <s v="Cancelada"/>
    <s v=" "/>
    <s v=" "/>
    <s v=" "/>
    <s v=" "/>
    <s v="Vitor Manoel Alves Machado"/>
    <s v="16808885443"/>
    <s v=" "/>
    <s v="Torrinha"/>
    <s v="São Paulo"/>
    <s v="17363048"/>
    <s v="Brasil"/>
    <s v="Mercado Envios Full"/>
    <s v=" "/>
    <s v=" "/>
    <s v="Loggi"/>
    <s v="ML42144489633135551"/>
    <s v=" "/>
    <s v=" "/>
    <s v=" "/>
    <s v=" "/>
    <s v=" "/>
    <s v=" "/>
    <s v=" "/>
    <s v="Não"/>
    <s v=""/>
    <s v="Não"/>
  </r>
  <r>
    <s v="2000005350229966"/>
    <s v="25 de março de 2023 15:58 hs."/>
    <s v="Entregue"/>
    <s v="Chegou em 27 de março"/>
    <s v="Não"/>
    <n v="1"/>
    <n v="85.9"/>
    <s v=""/>
    <n v="-14.6"/>
    <n v="-17.95"/>
    <s v=""/>
    <n v="53.35"/>
    <s v=" "/>
    <x v="2"/>
    <s v="MLB2109000014"/>
    <s v="Par De Kit Pino Guia Bucha Pinça Freio Vw Crossfox Fox Gol"/>
    <s v=" "/>
    <n v="85.9"/>
    <s v="Premium"/>
    <s v="Autorizado"/>
    <s v=" "/>
    <s v=" "/>
    <s v=" "/>
    <s v=" "/>
    <s v="PLATÔ PREMIUM Leonardo"/>
    <s v="05538822443"/>
    <s v="Rua Professor Joaquim Cavalcanti 250 / Via Local Da Br-101 Galpão Vermelho, Após Hotel Apice. Bairro: Iputinga - CEP 50800010 - Iputinga, Recife, Pernambuco"/>
    <s v="Recife"/>
    <s v="Pernambuco"/>
    <s v="50800010"/>
    <s v="Brasil"/>
    <s v="Mercado Envios Full"/>
    <s v="26 de março | 16:48"/>
    <s v="27 de março | 16:26"/>
    <s v="Mercado Envios"/>
    <s v="MEL42144477359LMFFF01"/>
    <s v=" "/>
    <s v=" "/>
    <s v=" "/>
    <s v=" "/>
    <s v=" "/>
    <s v=" "/>
    <s v=" "/>
    <s v="Não"/>
    <s v=""/>
    <s v="Não"/>
  </r>
  <r>
    <s v="2000005350222154"/>
    <s v="25 de março de 2023 15:56 hs."/>
    <s v="Entregue"/>
    <s v="Chegou em 27 de março"/>
    <s v="Não"/>
    <n v="1"/>
    <n v="55"/>
    <n v="11.76"/>
    <n v="-14.85"/>
    <n v="-11.76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FEDERAÇÃO GAÚCHA DE AUTOMOBILISMO"/>
    <s v="49147439068"/>
    <s v="Rua Marina Sirângelo Castello 54 / 414 BLOCO I - CEP 91215089 - Jardim Itu, Porto Alegre, Rio Grande do Sul"/>
    <s v="Porto Alegre"/>
    <s v="Rio Grande do Sul"/>
    <s v="91215089"/>
    <s v="Brasil"/>
    <s v="Mercado Envios Full"/>
    <s v="26 de março | 14:20"/>
    <s v="27 de março | 10:41"/>
    <s v="Mercado Envios"/>
    <s v="MEL42144478872LMFFF01"/>
    <s v=" "/>
    <s v=" "/>
    <s v=" "/>
    <s v=" "/>
    <s v=" "/>
    <s v=" "/>
    <s v=" "/>
    <s v="Não"/>
    <s v=""/>
    <s v="Não"/>
  </r>
  <r>
    <s v="2000004314478993"/>
    <s v="25 de março de 2023 15:46 hs."/>
    <s v="Entregue"/>
    <s v="Chegou em 28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atheus Costa"/>
    <s v="09141781481"/>
    <s v="Rua Marcos Passos 405 / Casa - CEP 56328030 - Vila Eduardo, Petrolina, Pernambuco"/>
    <s v="Petrolina"/>
    <s v="Pernambuco"/>
    <s v="56328030"/>
    <s v="Brasil"/>
    <s v="Mercado Envios Full"/>
    <s v="27 de março | 01:56"/>
    <s v="28 de março | 10:48"/>
    <s v="Mercado Envios"/>
    <s v="MEL42144463316LMFFF01"/>
    <s v=" "/>
    <s v=" "/>
    <s v=" "/>
    <s v=" "/>
    <s v=" "/>
    <s v=" "/>
    <s v=" "/>
    <s v="Não"/>
    <s v=""/>
    <s v="Não"/>
  </r>
  <r>
    <s v="2000005350104784"/>
    <s v="25 de março de 2023 15:31 hs."/>
    <s v="Entregue"/>
    <s v="Chegou em 31 de março"/>
    <s v="Não"/>
    <n v="1"/>
    <n v="327.9"/>
    <s v=""/>
    <n v="-55.74"/>
    <n v="-20.45"/>
    <s v=""/>
    <n v="251.71"/>
    <s v=" "/>
    <x v="205"/>
    <s v="MLB2704706490"/>
    <s v="Cabo De Marcha Vectra 2006 A 2011  Todos ( Câmbio Mecânico )"/>
    <s v=" "/>
    <n v="327.9"/>
    <s v="Premium"/>
    <s v="Autorizado"/>
    <s v=" "/>
    <s v=" "/>
    <s v=" "/>
    <s v=" "/>
    <s v="ruthgutierrezlima ruthgutierrezlima"/>
    <s v="04017444180"/>
    <s v="Rua das Videiras 535 / N Referencia: N - CEP 78450000 - Jardim 2, Nova Mutum, Mato Grosso"/>
    <s v="Nova Mutum"/>
    <s v="Mato Grosso"/>
    <s v="78450000"/>
    <s v="Brasil"/>
    <s v="Mercado Envios Full"/>
    <s v="26 de março | 16:40"/>
    <s v="31 de março | 12:34"/>
    <s v="Mercado Envios"/>
    <s v="MEL42144431680LMFFF01"/>
    <s v=" "/>
    <s v=" "/>
    <s v=" "/>
    <s v=" "/>
    <s v=" "/>
    <s v=" "/>
    <s v=" "/>
    <s v="Não"/>
    <s v=""/>
    <s v="Não"/>
  </r>
  <r>
    <s v="2000005349987562"/>
    <s v="25 de março de 2023 15:08 hs."/>
    <s v="Entregue"/>
    <s v="Chegou em 28 de março"/>
    <s v="Não"/>
    <n v="1"/>
    <n v="119"/>
    <s v=""/>
    <n v="-20.23"/>
    <n v="-20.45"/>
    <s v=""/>
    <n v="78.319999999999993"/>
    <s v="Sim"/>
    <x v="59"/>
    <s v="MLB2605565144"/>
    <s v="Par Reparo Rolamento Eixo Traseiro Palio Weekend Marea Brava"/>
    <s v=" "/>
    <n v="119"/>
    <s v="Premium"/>
    <s v="Não emitida"/>
    <s v="Roseveth campos ferreira"/>
    <s v="CPF 07118958646"/>
    <s v="rua maria carolina d jesus 12 - casa, Embu-Guaçu - CEP: 06900000, São Paulo"/>
    <s v=" "/>
    <s v="Roseveth campos ferreira"/>
    <s v="07118958646"/>
    <s v="Rua Carolina Maria de Jesus 12 / sítio - CEP 06928865 - Parque São Paulo, Embu Guaçu, São Paulo"/>
    <s v="Embu Guaçu"/>
    <s v="São Paulo"/>
    <s v="06928865"/>
    <s v="Brasil"/>
    <s v="Correios e pontos de envio"/>
    <s v="28 de março | 02:46"/>
    <s v="28 de março | 13:57"/>
    <s v="Mercado Envios"/>
    <s v="MEL42144375273LMXDF01"/>
    <s v=" "/>
    <s v=" "/>
    <s v=" "/>
    <s v=" "/>
    <s v=" "/>
    <s v=" "/>
    <s v=" "/>
    <s v="Não"/>
    <s v=""/>
    <s v="Não"/>
  </r>
  <r>
    <s v="2000004314402869"/>
    <s v="25 de março de 2023 15:08 hs."/>
    <s v=" "/>
    <s v=" "/>
    <s v=" "/>
    <s v=""/>
    <n v="42.6"/>
    <s v=""/>
    <n v="-18.25"/>
    <s v=""/>
    <s v=""/>
    <n v="24.35"/>
    <s v=" "/>
    <x v="99"/>
    <s v=" "/>
    <s v=" "/>
    <s v=" "/>
    <s v=""/>
    <s v=" "/>
    <s v="Autorizado"/>
    <s v=" "/>
    <s v=" "/>
    <s v=" "/>
    <s v=" "/>
    <s v="jonas almeida"/>
    <s v="61254146393"/>
    <s v="Avenida avenida São Raimundo 49 / loja Referencia: Ponto comercial ou na minha casa próximo a praça matriz - CEP 65430000 - centro, Vargem Grande, Maranhão"/>
    <s v="Vargem Grande"/>
    <s v="Maranhão"/>
    <s v="65430000"/>
    <s v="Brasil"/>
    <s v="Mercado Envios Full"/>
    <s v="27 de março | 00:11"/>
    <s v="30 de março | 09:49"/>
    <s v="Mercado Envios"/>
    <s v="MEL42144390208LMFFF01"/>
    <s v=" "/>
    <s v=" "/>
    <s v=" "/>
    <s v=" "/>
    <s v=" "/>
    <s v=" "/>
    <s v=" "/>
    <s v=" "/>
    <s v=""/>
    <s v=" "/>
  </r>
  <r>
    <s v="2000005350012032"/>
    <s v="25 de março de 2023 15:08 hs."/>
    <s v="Entregue"/>
    <s v="Chegou em 30 de março"/>
    <s v="Sim"/>
    <n v="1"/>
    <s v=""/>
    <s v=""/>
    <s v=""/>
    <s v=""/>
    <s v=""/>
    <s v=""/>
    <s v=" "/>
    <x v="85"/>
    <s v="MLB2069199981"/>
    <s v="Reparo Alavanca Cambio Corsa Classic Celta 2005/2014"/>
    <s v=" "/>
    <n v="24.0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50005442"/>
    <s v="25 de março de 2023 15:08 hs."/>
    <s v="Entregue"/>
    <s v="Chegou em 30 de março"/>
    <s v="Sim"/>
    <n v="1"/>
    <s v=""/>
    <s v=""/>
    <s v=""/>
    <s v=""/>
    <s v=""/>
    <s v=""/>
    <s v=" "/>
    <x v="47"/>
    <s v="MLB2083219470"/>
    <s v="Terminal Conector Cabo Trambulador Celta 2005 Em Diante"/>
    <s v=" "/>
    <n v="18.5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49992856"/>
    <s v="25 de março de 2023 15:06 hs."/>
    <s v="Entregue"/>
    <s v="Chegou em 28 de março"/>
    <s v="Não"/>
    <n v="1"/>
    <n v="49.9"/>
    <n v="6.93"/>
    <n v="-13.98"/>
    <n v="-6.93"/>
    <s v=""/>
    <n v="35.92"/>
    <s v=" "/>
    <x v="206"/>
    <s v="MLB2787384380"/>
    <s v="Suporte Alavanca De Seleção Do Trambulador Corsa Classic"/>
    <s v=" "/>
    <n v="49.9"/>
    <s v="Premium"/>
    <s v="Não emitida"/>
    <s v="adilson ribeiro"/>
    <s v="CPF 08325717840"/>
    <s v="Rio Tigre 247, Amparo - CEP: 13904300, São Paulo"/>
    <s v=" "/>
    <s v="adilson ribeiro"/>
    <s v="08325717840"/>
    <s v="Rua Ermelino Armellini 104 / CEP 13904280 - Jardim Adélia, Amparo, São Paulo"/>
    <s v="Amparo"/>
    <s v="São Paulo"/>
    <s v="13904280"/>
    <s v="Brasil"/>
    <s v="Correios e pontos de envio"/>
    <s v="28 de março | 00:42"/>
    <s v="28 de março | 11:26"/>
    <s v="Mercado Envios"/>
    <s v="MEL42144374167LMXDF01"/>
    <s v=" "/>
    <s v=" "/>
    <s v=" "/>
    <s v=" "/>
    <s v=" "/>
    <s v=" "/>
    <s v=" "/>
    <s v="Não"/>
    <s v=""/>
    <s v="Não"/>
  </r>
  <r>
    <s v="2000004314393531"/>
    <s v="25 de março de 2023 15:01 hs."/>
    <s v="Entregue"/>
    <s v="Chegou em 27 de março"/>
    <s v="Sim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Patrick Silvestre Campos"/>
    <s v="16851203774"/>
    <s v="Rua Otávio Tarquino 797 / loja - CEP 26210171 - Centro, Nova Iguaçu, Rio de Janeiro"/>
    <s v="Nova Iguaçu"/>
    <s v="Rio de Janeiro"/>
    <s v="26210171"/>
    <s v="Brasil"/>
    <s v="Mercado Envios Full"/>
    <s v="26 de março | 18:00"/>
    <s v="27 de março | 14:08"/>
    <s v="Mercado Envios"/>
    <s v="MEL42144377882LMFFF01"/>
    <s v=" "/>
    <s v=" "/>
    <s v=" "/>
    <s v=" "/>
    <s v=" "/>
    <s v=" "/>
    <s v=" "/>
    <s v="Não"/>
    <s v=""/>
    <s v="Não"/>
  </r>
  <r>
    <s v="2000005349869996"/>
    <s v="25 de março de 2023 14:47 hs."/>
    <s v="Devolução em preparação"/>
    <s v="Estamos gerando os dados do envio para que possam te devolver o produto."/>
    <s v="Não"/>
    <n v="0"/>
    <n v="81"/>
    <s v=""/>
    <n v="-13.77"/>
    <n v="-18.45"/>
    <s v=""/>
    <n v="48.78"/>
    <s v="Sim"/>
    <x v="115"/>
    <s v="MLB2696278792"/>
    <s v="Cabo Embreagem (regulagem Manual) Peugeot 206 1999 Em Diante"/>
    <s v=" "/>
    <n v="81"/>
    <s v="Premium"/>
    <s v="Não emitida"/>
    <s v="Carlos Alexandre"/>
    <s v="CPF 19914026788"/>
    <s v="Rua Porto Alegre 167 - Rua Ao Lado Do Campão, Magé - CEP: 25935738, Rio de Janeiro"/>
    <s v=" "/>
    <s v="Carlos Alexandre"/>
    <s v="19914026788"/>
    <s v="Rua Porto Alegre 167 / Rua Ao Lado Do Campã Referencia: Procurar Dona Magali Ou Seu Zé - CEP 25935738 - Vila Carvalho (Vila Inhomirim), Magé, Rio de Janeiro"/>
    <s v="Magé"/>
    <s v="Rio de Janeiro"/>
    <s v="25935738"/>
    <s v="Brasil"/>
    <s v="Correios e pontos de envio"/>
    <s v="28 de março | 03:15"/>
    <s v="29 de março | 18:12"/>
    <s v="Mercado Envios"/>
    <s v="MEL42144337564LMXDF01"/>
    <s v=" "/>
    <s v=" "/>
    <s v=" "/>
    <s v=" "/>
    <s v=" "/>
    <s v=" "/>
    <s v=" "/>
    <s v="Sim"/>
    <n v="1"/>
    <s v="Não"/>
  </r>
  <r>
    <s v="2000005349915066"/>
    <s v="25 de março de 2023 14:46 hs."/>
    <s v="Entregue"/>
    <s v="Chegou em 26 de março"/>
    <s v="Não"/>
    <n v="1"/>
    <n v="65.900000000000006"/>
    <n v="5.45"/>
    <n v="-16.7"/>
    <n v="-5.45"/>
    <s v=""/>
    <n v="49.2"/>
    <s v=" 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walmir silva"/>
    <s v="29312907859"/>
    <s v="Rua Manuel Mendes 3 / CEP 04823380 - Parque Santana, São Paulo, São Paulo"/>
    <s v="São Paulo"/>
    <s v="São Paulo"/>
    <s v="04823380"/>
    <s v="Brasil"/>
    <s v="Mercado Envios Full"/>
    <s v="26 de março | 00:19"/>
    <s v="26 de março | 10:16"/>
    <s v="Mercado Envios"/>
    <s v="MEL42144350942LMFFF01"/>
    <s v=" "/>
    <s v=" "/>
    <s v=" "/>
    <s v=" "/>
    <s v=" "/>
    <s v=" "/>
    <s v=" "/>
    <s v="Não"/>
    <s v=""/>
    <s v="Não"/>
  </r>
  <r>
    <s v="2000004314281379"/>
    <s v="25 de março de 2023 14:07 hs."/>
    <s v="Envio atrasado"/>
    <s v="Caso o comprador cancele a compra, nós te devolveremos o pacote."/>
    <s v="Sim"/>
    <n v="1"/>
    <n v="47.9"/>
    <s v=""/>
    <n v="-13.64"/>
    <s v="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Patricia Neves da Silva"/>
    <s v="15718323780"/>
    <s v="Rua Noventa e Seis 11 / Referencia: próximo ao ponto final das vans - CEP 23057131 - Inhoaíba, Rio de Janeiro, Rio de Janeiro"/>
    <s v="Rio de Janeiro"/>
    <s v="Rio de Janeiro"/>
    <s v="23057131"/>
    <s v="Brasil"/>
    <s v="Mercado Envios Full"/>
    <s v="25 de março | 17:41"/>
    <s v=" "/>
    <s v="Mercado Envios"/>
    <s v="MEL42144260791LMFFF01"/>
    <s v=" "/>
    <s v=" "/>
    <s v=" "/>
    <s v=" "/>
    <s v=" "/>
    <s v=" "/>
    <s v=" "/>
    <s v="Não"/>
    <s v=""/>
    <s v="Não"/>
  </r>
  <r>
    <s v="2000005349662532"/>
    <s v="25 de março de 2023 13:51 hs."/>
    <s v="Entregue"/>
    <s v="Chegou em 26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brito filho"/>
    <s v="39628794809"/>
    <s v="Rua Amoreira 699 / casa - CEP 13917488 - Roseira de Cima, Jaguariúna, São Paulo"/>
    <s v="Jaguariúna"/>
    <s v="São Paulo"/>
    <s v="13917488"/>
    <s v="Brasil"/>
    <s v="Mercado Envios Full"/>
    <s v="25 de março | 23:06"/>
    <s v="26 de março | 08:34"/>
    <s v="Mercado Envios"/>
    <s v="MEL42144233963LMFFF01"/>
    <s v=" "/>
    <s v=" "/>
    <s v=" "/>
    <s v=" "/>
    <s v=" "/>
    <s v=" "/>
    <s v=" "/>
    <s v="Não"/>
    <s v=""/>
    <s v="Não"/>
  </r>
  <r>
    <s v="2000005349588304"/>
    <s v="25 de março de 2023 13:38 hs."/>
    <s v="Entregue"/>
    <s v="Chegou em 26 de março"/>
    <s v="Não"/>
    <n v="1"/>
    <n v="33.39"/>
    <n v="17.399999999999999"/>
    <n v="-11.18"/>
    <n v="-17.399999999999999"/>
    <s v=""/>
    <n v="22.21"/>
    <s v="Sim"/>
    <x v="158"/>
    <s v="MLB1848059503"/>
    <s v="Kit Rolamento Roda Traseira Gol G1 G2 G3 G4 G5 Novo"/>
    <s v=" "/>
    <n v="33.39"/>
    <s v="Premium"/>
    <s v="Autorizado"/>
    <s v=" "/>
    <s v=" "/>
    <s v=" "/>
    <s v=" "/>
    <s v="Caroline Andreotti da Silva"/>
    <s v="38635817842"/>
    <s v="Rua Salesópolis 130 / Casa - CEP 15808365 - Distrito Industrial Antônio Zácaro, Catanduva, São Paulo"/>
    <s v="Catanduva"/>
    <s v="São Paulo"/>
    <s v="15808365"/>
    <s v="Brasil"/>
    <s v="Mercado Envios Full"/>
    <s v="25 de março | 19:21"/>
    <s v="26 de março | 11:08"/>
    <s v="Mercado Envios"/>
    <s v="MEL42144201075LMFFF01"/>
    <s v=" "/>
    <s v=" "/>
    <s v=" "/>
    <s v=" "/>
    <s v=" "/>
    <s v=" "/>
    <s v=" "/>
    <s v="Não"/>
    <s v=""/>
    <s v="Não"/>
  </r>
  <r>
    <s v="2000004314200053"/>
    <s v="25 de março de 2023 13:23 hs."/>
    <s v="Entregue"/>
    <s v="Chegou em 26 de março"/>
    <s v="Sim"/>
    <n v="1"/>
    <n v="67.42"/>
    <s v=""/>
    <n v="-16.96"/>
    <s v="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Lais Ferreira"/>
    <s v="47031880823"/>
    <s v="Rua Doutor José da Silva Dias 241 / frente a mercearia Referencia: caso não tiver ninguém para receber deixar na mercearia que fica em frente - CEP 13098847 - Loteamento Chácaras Gargantilhas, Campinas, São Paulo"/>
    <s v="Campinas"/>
    <s v="São Paulo"/>
    <s v="13098847"/>
    <s v="Brasil"/>
    <s v="Mercado Envios Full"/>
    <s v="26 de março | 02:33"/>
    <s v="26 de março | 17:21"/>
    <s v="Mercado Envios"/>
    <s v="MEL42144175359LMFFF01"/>
    <s v=" "/>
    <s v=" "/>
    <s v=" "/>
    <s v=" "/>
    <s v=" "/>
    <s v=" "/>
    <s v=" "/>
    <s v="Não"/>
    <s v=""/>
    <s v="Não"/>
  </r>
  <r>
    <s v="2000005349471648"/>
    <s v="25 de março de 2023 13:12 hs."/>
    <s v="Entregue"/>
    <s v="Chegou em 27 de março"/>
    <s v="Não"/>
    <n v="1"/>
    <n v="64.16"/>
    <n v="24.9"/>
    <n v="-16.41"/>
    <n v="-24.9"/>
    <s v=""/>
    <n v="47.75"/>
    <s v=" "/>
    <x v="15"/>
    <s v="MLB2088389174"/>
    <s v="Par Bieleta Dianteira Tucson I30 Sportage Cerato"/>
    <s v=" "/>
    <n v="64.16"/>
    <s v="Premium"/>
    <s v="Autorizado"/>
    <s v=" "/>
    <s v=" "/>
    <s v=" "/>
    <s v=" "/>
    <s v="Kauan Viana Oliveira"/>
    <s v="06864293548"/>
    <s v="Avenida Milton Rodrigues 75 / salão da cira - CEP 45700000 - Américo nogueira número, Itapetinga, Bahia"/>
    <s v="Itapetinga"/>
    <s v="Bahia"/>
    <s v="45700000"/>
    <s v="Brasil"/>
    <s v="Mercado Envios Full"/>
    <s v="26 de março | 02:26"/>
    <s v="27 de março | 12:01"/>
    <s v="Mercado Envios"/>
    <s v="MEL42144156597LMFFF01"/>
    <s v=" "/>
    <s v=" "/>
    <s v=" "/>
    <s v=" "/>
    <s v=" "/>
    <s v=" "/>
    <s v=" "/>
    <s v="Não"/>
    <s v=""/>
    <s v="Não"/>
  </r>
  <r>
    <s v="2000005349373696"/>
    <s v="25 de março de 2023 12:52 hs."/>
    <s v="Devolução em preparação"/>
    <s v="A pessoa que comprou o produto está embalando o pacote para devolvê-lo."/>
    <s v="Não"/>
    <n v="0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Osmar Rodrigues "/>
    <s v="CPF 07847799880"/>
    <s v="Avenida Antônio da Silva Nunes 665, Birigüi - CEP: 16201106, São Paulo"/>
    <s v=" "/>
    <s v="Osmar Rodrigues "/>
    <s v="0784779988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349364894"/>
    <s v="25 de março de 2023 12:46 hs."/>
    <s v="Entregue"/>
    <s v="Chegou em 28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Juarez Patta Faustino Junior"/>
    <s v="07457603760"/>
    <s v="BR-482 113 / Referencia: Na Chegada De Jer. Monteiro Qdo Começarem Os Quebra-Molas, No Oitavo, Em Frente A Padaria Asa Branca - Casa De Grades Cinza. - CEP 29550000 - Jerônimo Monteiro, Espírito Santo"/>
    <s v="Jerônimo Monteiro"/>
    <s v="Espírito Santo"/>
    <s v="29550000"/>
    <s v="Brasil"/>
    <s v="Mercado Envios Full"/>
    <s v="26 de março | 01:32"/>
    <s v="28 de março | 13:06"/>
    <s v="Mercado Envios"/>
    <s v="MEL42144108075LMFFF01"/>
    <s v=" "/>
    <s v=" "/>
    <s v=" "/>
    <s v=" "/>
    <s v=" "/>
    <s v=" "/>
    <s v=" "/>
    <s v="Não"/>
    <s v=""/>
    <s v="Não"/>
  </r>
  <r>
    <s v="2000005349320814"/>
    <s v="25 de março de 2023 12:37 hs."/>
    <s v="Entregue"/>
    <s v="Chegou em 29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evertom santos"/>
    <s v="03638395502"/>
    <s v="Avenida Central Da Piabeta 40 / loja Fênix embralagem ,au lado meciaria mendosa in Referencia: loja Fênix embralagem ,au lado meciaria mendosa intabaiana - CEP 49160000 - Piabetá, Nossa Senhora do Socorro, Sergipe"/>
    <s v="Nossa Senhora do Socorro"/>
    <s v="Sergipe"/>
    <s v="49160000"/>
    <s v="Brasil"/>
    <s v="Mercado Envios Full"/>
    <s v="25 de março | 20:58"/>
    <s v="29 de março | 12:06"/>
    <s v="Mercado Envios"/>
    <s v="MEL42144089059LMFFF01"/>
    <s v=" "/>
    <s v=" "/>
    <s v=" "/>
    <s v=" "/>
    <s v=" "/>
    <s v=" "/>
    <s v=" "/>
    <s v="Não"/>
    <s v=""/>
    <s v="Não"/>
  </r>
  <r>
    <s v="2000004314097663"/>
    <s v="25 de março de 2023 12:26 hs."/>
    <s v="Entregue"/>
    <s v="Chegou em 26 de março"/>
    <s v="Sim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warley martins"/>
    <s v="08997630652"/>
    <s v="Rua Varginha 119 / casa - CEP 32900000 - Igarapé, Minas Gerais"/>
    <s v="Igarapé"/>
    <s v="Minas Gerais"/>
    <s v="32900000"/>
    <s v="Brasil"/>
    <s v="Mercado Envios Full"/>
    <s v="25 de março | 16:38"/>
    <s v="26 de março | 12:36"/>
    <s v="Mercado Envios"/>
    <s v="MEL42144074536LMFFF01"/>
    <s v=" "/>
    <s v=" "/>
    <s v=" "/>
    <s v=" "/>
    <s v=" "/>
    <s v=" "/>
    <s v=" "/>
    <s v="Não"/>
    <s v=""/>
    <s v="Não"/>
  </r>
  <r>
    <s v="2000004314060805"/>
    <s v="25 de março de 2023 12:10 hs."/>
    <s v="Entregue"/>
    <s v="Chegou em 29 de março"/>
    <s v="Sim"/>
    <n v="1"/>
    <n v="17.989999999999998"/>
    <s v=""/>
    <n v="-7.76"/>
    <s v=""/>
    <s v=""/>
    <n v="10.23"/>
    <s v="Sim"/>
    <x v="91"/>
    <s v="MLB2100401469"/>
    <s v="Capa Pedal Freio Embreagem Gm Onix 2012 Em Diante"/>
    <s v=" "/>
    <n v="17.989999999999998"/>
    <s v="Premium"/>
    <s v="Autorizado"/>
    <s v=" "/>
    <s v=" "/>
    <s v=" "/>
    <s v=" "/>
    <s v="RENATO MIGUEL HLENKA"/>
    <s v="06490120976"/>
    <s v="Rua Tenente Ary Rauen 637 / Imperio Das Tintas Referencia: IMPERIO DAS TINTAS - CEP 89370000 - CENTRO, Papanduva, Santa Catarina"/>
    <s v="Papanduva"/>
    <s v="Santa Catarina"/>
    <s v="89370000"/>
    <s v="Brasil"/>
    <s v="Mercado Envios Full"/>
    <s v="28 de março | 22:45"/>
    <s v="29 de março | 14:00"/>
    <s v="Mercado Envios"/>
    <s v="MEL42144034643LMFFF01"/>
    <s v=" "/>
    <s v=" "/>
    <s v=" "/>
    <s v=" "/>
    <s v=" "/>
    <s v=" "/>
    <s v=" "/>
    <s v="Não"/>
    <s v=""/>
    <s v="Não"/>
  </r>
  <r>
    <s v="2000005349190538"/>
    <s v="25 de março de 2023 12:08 hs."/>
    <s v="Entregue"/>
    <s v="Chegou em 26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Gustavo Tavares"/>
    <s v="53482065802"/>
    <s v="Rua Euclides Callegari 40 / CEP 13145244 - Alto de Pinheiros, Paulínia, São Paulo"/>
    <s v="Paulínia"/>
    <s v="São Paulo"/>
    <s v="13145244"/>
    <s v="Brasil"/>
    <s v="Mercado Envios Full"/>
    <s v="26 de março | 02:33"/>
    <s v="26 de março | 10:27"/>
    <s v="Mercado Envios"/>
    <s v="MEL42144042182LMFFF01"/>
    <s v=" "/>
    <s v=" "/>
    <s v=" "/>
    <s v=" "/>
    <s v=" "/>
    <s v=" "/>
    <s v=" "/>
    <s v="Não"/>
    <s v=""/>
    <s v="Não"/>
  </r>
  <r>
    <s v="2000005349150330"/>
    <s v="25 de março de 2023 12:02 hs."/>
    <s v="Entregue"/>
    <s v="Chegou em 26 de março"/>
    <s v="Não"/>
    <n v="1"/>
    <n v="20.5"/>
    <n v="9.9"/>
    <n v="-8.98"/>
    <n v="-9.9"/>
    <s v=""/>
    <n v="11.52"/>
    <s v=" "/>
    <x v="25"/>
    <s v="MLB2748563200"/>
    <s v="Capa De Pedal Freio E Embreagem Citroen C3"/>
    <s v=" "/>
    <n v="20.5"/>
    <s v="Premium"/>
    <s v="Autorizado"/>
    <s v=" "/>
    <s v=" "/>
    <s v=" "/>
    <s v=" "/>
    <s v="Luiz Beluzzi Junior Beluzzi"/>
    <s v="05394000840"/>
    <s v="Rua Domingos Teruz 469 / Jd. Zulmira Referencia: Jd. Zulmira - CEP 18061060 - Jardim Zulmira, Sorocaba, São Paulo"/>
    <s v="Sorocaba"/>
    <s v="São Paulo"/>
    <s v="18061060"/>
    <s v="Brasil"/>
    <s v="Mercado Envios Full"/>
    <s v="26 de março | 02:40"/>
    <s v="26 de março | 14:49"/>
    <s v="Mercado Envios"/>
    <s v="MEL42144023612LMFFF01"/>
    <s v=" "/>
    <s v=" "/>
    <s v=" "/>
    <s v=" "/>
    <s v=" "/>
    <s v=" "/>
    <s v=" "/>
    <s v="Não"/>
    <s v=""/>
    <s v="Não"/>
  </r>
  <r>
    <s v="2000005349123346"/>
    <s v="25 de março de 2023 11:55 hs."/>
    <s v="Entregue"/>
    <s v="Chegou em 26 de março"/>
    <s v="Não"/>
    <n v="1"/>
    <n v="45.9"/>
    <n v="17.399999999999999"/>
    <n v="-13.3"/>
    <n v="-17.399999999999999"/>
    <s v=""/>
    <n v="32.6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Mariane  Santana "/>
    <s v="43930818892"/>
    <s v="Rua Carlos Quaglia 567 / Casa B Referencia: Único muro cinza - CEP 13253300 - Vila Santa Terezinha, Itatiba, São Paulo"/>
    <s v="Itatiba"/>
    <s v="São Paulo"/>
    <s v="13253300"/>
    <s v="Brasil"/>
    <s v="Mercado Envios Full"/>
    <s v="25 de março | 21:00"/>
    <s v="26 de março | 10:31"/>
    <s v="Mercado Envios"/>
    <s v="MEL42144005555LMFFF01"/>
    <s v=" "/>
    <s v=" "/>
    <s v=" "/>
    <s v=" "/>
    <s v=" "/>
    <s v=" "/>
    <s v=" "/>
    <s v="Não"/>
    <s v=""/>
    <s v="Não"/>
  </r>
  <r>
    <s v="2000005349112952"/>
    <s v="25 de março de 2023 11:52 hs."/>
    <s v="Entregue"/>
    <s v="Chegou em 26 de março"/>
    <s v="Não"/>
    <n v="1"/>
    <n v="54.87"/>
    <n v="13.7"/>
    <n v="-12.08"/>
    <n v="-13.7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Ivan Rodrigues Menezes"/>
    <s v="00254700519"/>
    <s v="Lot Militão - Penúltima rua das casas populares 70 / Referencia: Após a casa do gerente do banco nordeste - CEP 48700000 - Cruzeiro, Serrinha, Bahia"/>
    <s v="Serrinha"/>
    <s v="Bahia"/>
    <s v="48700000"/>
    <s v="Brasil"/>
    <s v="Mercado Envios Full"/>
    <s v="25 de março | 18:53"/>
    <s v="26 de março | 11:24"/>
    <s v="Mercado Envios"/>
    <s v="MEL42144010594LMFFF01"/>
    <s v=" "/>
    <s v=" "/>
    <s v=" "/>
    <s v=" "/>
    <s v=" "/>
    <s v=" "/>
    <s v=" "/>
    <s v="Não"/>
    <s v=""/>
    <s v="Não"/>
  </r>
  <r>
    <s v="2000005348964016"/>
    <s v="25 de março de 2023 11:17 hs."/>
    <s v="Entregue"/>
    <s v="Chegou em 26 de março"/>
    <s v="Não"/>
    <n v="1"/>
    <n v="67.42"/>
    <n v="11"/>
    <n v="-16.96"/>
    <n v="-11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claudiney camargos"/>
    <s v="21763734803"/>
    <s v="Avenida Galdencio Martins Neto 300 / casa - CEP 12234480 - Conjunto Residencial Elmano Veloso, São José dos Campos, São Paulo"/>
    <s v="São José dos Campos"/>
    <s v="São Paulo"/>
    <s v="12234480"/>
    <s v="Brasil"/>
    <s v="Mercado Envios Full"/>
    <s v="26 de março | 00:31"/>
    <s v="26 de março | 10:00"/>
    <s v="Mercado Envios"/>
    <s v="MEL42143942836LMFFF01"/>
    <s v=" "/>
    <s v=" "/>
    <s v=" "/>
    <s v=" "/>
    <s v=" "/>
    <s v=" "/>
    <s v=" "/>
    <s v="Não"/>
    <s v=""/>
    <s v="Não"/>
  </r>
  <r>
    <s v="2000005348615652"/>
    <s v="25 de março de 2023 09:48 hs."/>
    <s v="Entregue"/>
    <s v="Chegou em 27 de março"/>
    <s v="Não"/>
    <n v="1"/>
    <n v="62.8"/>
    <n v="13.9"/>
    <n v="-16.18"/>
    <s v=""/>
    <s v=""/>
    <n v="60.52"/>
    <s v="Sim"/>
    <x v="2"/>
    <s v="MLB2108883421"/>
    <s v="Par De Kit Pino Guia Bucha Pinça Freio Vw Up Gol Fox Saveiro"/>
    <s v=" "/>
    <n v="62.8"/>
    <s v="Premium"/>
    <s v="Autorizado"/>
    <s v="MONIQUE XAVIER"/>
    <s v="CPF 39893484855"/>
    <s v="Rua João Pires Monteiro 424, São Paulo - CEP: 03975100, São Paulo"/>
    <s v=" "/>
    <s v="MONIQUE XAVIER"/>
    <s v="39893484855"/>
    <s v="Rua José Relin 103 / Sobrado marrom - CEP 03929090 - Jardim Sapopemba, São Paulo, São Paulo"/>
    <s v="São Paulo"/>
    <s v="São Paulo"/>
    <s v="03929090"/>
    <s v="Brasil"/>
    <s v="Mercado Envios Flex"/>
    <s v="27 de março | 16:08"/>
    <s v="27 de março | 20:53"/>
    <s v="RHENAN SILVA TORRES"/>
    <s v="42143785813"/>
    <s v=" "/>
    <s v=" "/>
    <s v=" "/>
    <s v=" "/>
    <s v=" "/>
    <s v=" "/>
    <s v=" "/>
    <s v="Não"/>
    <s v=""/>
    <s v="Não"/>
  </r>
  <r>
    <s v="2000005348610776"/>
    <s v="25 de março de 2023 09:46 hs."/>
    <s v="Entregue"/>
    <s v="Chegou em 27 de março"/>
    <s v="Não"/>
    <n v="1"/>
    <n v="67.42"/>
    <n v="27.12"/>
    <n v="-16.96"/>
    <n v="-27.12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Francisco Antonio"/>
    <s v="01847530311"/>
    <s v="Rua Barão da Tabuba 16 / Referencia: Depois Do Depósito Do Bel Virá Na Rua Barão Da Tabuba Casa16 Fica ao Lado Da Casa Seu Pedro Bugueiro - CEP 61618670 - Tabuba, Caucaia, Ceará"/>
    <s v="Caucaia"/>
    <s v="Ceará"/>
    <s v="61618670"/>
    <s v="Brasil"/>
    <s v="Mercado Envios Full"/>
    <s v="26 de março | 00:41"/>
    <s v="27 de março | 17:21"/>
    <s v="Mercado Envios"/>
    <s v="MEL42143782833LMFFF01"/>
    <s v=" "/>
    <s v=" "/>
    <s v=" "/>
    <s v=" "/>
    <s v=" "/>
    <s v=" "/>
    <s v=" "/>
    <s v="Não"/>
    <s v=""/>
    <s v="Não"/>
  </r>
  <r>
    <s v="2000005348583520"/>
    <s v="25 de março de 2023 09:41 hs."/>
    <s v="Entregue"/>
    <s v="Chegou em 27 de março"/>
    <s v="Não"/>
    <n v="1"/>
    <n v="33.39"/>
    <n v="12.6"/>
    <n v="-13.71"/>
    <n v="-12.6"/>
    <s v=""/>
    <n v="19.68"/>
    <s v=" "/>
    <x v="158"/>
    <s v="MLB1848059503"/>
    <s v="Kit Rolamento Roda Traseira Gol G1 G2 G3 G4 G5 Novo"/>
    <s v=" "/>
    <n v="33.39"/>
    <s v="Premium"/>
    <s v="Autorizado"/>
    <s v=" "/>
    <s v=" "/>
    <s v=" "/>
    <s v=" "/>
    <s v="Moisés Pereira"/>
    <s v="04447113848"/>
    <s v="Avenida Anchieta 390 / HNB-Micromania Referencia: HOSPITAL DO NOTEBOOK - MICROMANIA - CEP 11250039 - Centro, Bertioga, São Paulo"/>
    <s v="Bertioga"/>
    <s v="São Paulo"/>
    <s v="11250039"/>
    <s v="Brasil"/>
    <s v="Mercado Envios Full"/>
    <s v="26 de março | 01:35"/>
    <s v="27 de março | 11:14"/>
    <s v="Mercado Envios"/>
    <s v="MEL42143771633LMFFF01"/>
    <s v=" "/>
    <s v=" "/>
    <s v=" "/>
    <s v=" "/>
    <s v=" "/>
    <s v=" "/>
    <s v=" "/>
    <s v="Não"/>
    <s v=""/>
    <s v="Não"/>
  </r>
  <r>
    <s v="2000004313811723"/>
    <s v="25 de março de 2023 09:27 hs."/>
    <s v="Entregue"/>
    <s v="Chegou em 28 de março"/>
    <s v="Sim"/>
    <n v="2"/>
    <n v="104.4"/>
    <n v="9.4499999999999993"/>
    <n v="-24.1"/>
    <n v="-9.4499999999999993"/>
    <s v=""/>
    <n v="80.3"/>
    <s v="Sim"/>
    <x v="94"/>
    <s v="MLB1841725062"/>
    <s v="Cabo De Embreagem Ducato(2.8mglu)2001 2002 2003 2004 2005..."/>
    <s v=" "/>
    <n v="52.2"/>
    <s v="Premium"/>
    <s v="Autorizado"/>
    <s v=" "/>
    <s v=" "/>
    <s v=" "/>
    <s v=" "/>
    <s v="Maikon Cesar Oliveira Almeida Araújo"/>
    <s v="12271025770"/>
    <s v="estrada Pádua Pirapetinga km1 SN / fumian veículos Referencia: fumian veículos , próximo ao batalhão - CEP 28470000 - Santa afra, Santo Antônio de Pádua, Rio de Janeiro"/>
    <s v="Santo Antônio de Pádua"/>
    <s v="Rio de Janeiro"/>
    <s v="28470000"/>
    <s v="Brasil"/>
    <s v="Mercado Envios Full"/>
    <s v="26 de março | 03:25"/>
    <s v="28 de março | 15:38"/>
    <s v="Mercado Envios"/>
    <s v="MEL42143764984LMFFF01"/>
    <s v=" "/>
    <s v=" "/>
    <s v=" "/>
    <s v=" "/>
    <s v=" "/>
    <s v=" "/>
    <s v=" "/>
    <s v="Não"/>
    <s v=""/>
    <s v="Não"/>
  </r>
  <r>
    <s v="2000005348536678"/>
    <s v="25 de março de 2023 09:20 hs."/>
    <s v="Entregue"/>
    <s v="Chegou em 26 de março"/>
    <s v="Não"/>
    <n v="1"/>
    <n v="60.45"/>
    <n v="18.899999999999999"/>
    <n v="-15.78"/>
    <n v="-18.899999999999999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Daniel Silva"/>
    <s v="70194197638"/>
    <s v="Rua das Juritis 190 / Referencia: Casa da esquina - CEP 33204086 - Vida Nova, Vespasiano, Minas Gerais"/>
    <s v="Vespasiano"/>
    <s v="Minas Gerais"/>
    <s v="33204086"/>
    <s v="Brasil"/>
    <s v="Mercado Envios Full"/>
    <s v="25 de março | 16:18"/>
    <s v="26 de março | 10:34"/>
    <s v="Mercado Envios"/>
    <s v="MEL42143749593LMFFF01"/>
    <s v=" "/>
    <s v=" "/>
    <s v=" "/>
    <s v=" "/>
    <s v=" "/>
    <s v=" "/>
    <s v=" "/>
    <s v="Não"/>
    <s v=""/>
    <s v="Não"/>
  </r>
  <r>
    <s v="2000005348540194"/>
    <s v="25 de março de 2023 09:20 hs."/>
    <s v="Entregue"/>
    <s v="Chegou em 26 de março"/>
    <s v="Não"/>
    <n v="1"/>
    <n v="60.45"/>
    <n v="11.55"/>
    <n v="-15.78"/>
    <n v="-11.55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Rodney Laia"/>
    <s v="10253345669"/>
    <s v="Rua do ouro .santa terezinha 205 / Casa - CEP 35685000 - Itatiaiuçu, Minas Gerais"/>
    <s v="Itatiaiuçu"/>
    <s v="Minas Gerais"/>
    <s v="35685000"/>
    <s v="Brasil"/>
    <s v="Mercado Envios Full"/>
    <s v="25 de março | 16:14"/>
    <s v="26 de março | 10:18"/>
    <s v="Mercado Envios"/>
    <s v="MEL42143758394LMFFF01"/>
    <s v=" "/>
    <s v=" "/>
    <s v=" "/>
    <s v=" "/>
    <s v=" "/>
    <s v=" "/>
    <s v=" "/>
    <s v="Não"/>
    <s v=""/>
    <s v="Não"/>
  </r>
  <r>
    <s v="2000005348500538"/>
    <s v="25 de março de 2023 09:06 hs."/>
    <s v="Entregue"/>
    <s v="Chegou em 26 de março"/>
    <s v="Não"/>
    <n v="1"/>
    <n v="28.85"/>
    <n v="7.54"/>
    <n v="-8.9600000000000009"/>
    <n v="-7.54"/>
    <s v=""/>
    <n v="19.89"/>
    <s v=" "/>
    <x v="80"/>
    <s v="MLB2833019112"/>
    <s v="Cabo De Capô Com Alavanca Monza Chevette"/>
    <s v=" "/>
    <n v="28.85"/>
    <s v="Clássico"/>
    <s v="Autorizado"/>
    <s v=" "/>
    <s v=" "/>
    <s v=" "/>
    <s v=" "/>
    <s v="Odair Aparecido Elias"/>
    <s v="08938477800"/>
    <s v="Rua José Macri 37 / CEP 14876211 - Conjunto Habitacional Ulisses Guimarães, Jaboticabal, São Paulo"/>
    <s v="Jaboticabal"/>
    <s v="São Paulo"/>
    <s v="14876211"/>
    <s v="Brasil"/>
    <s v="Mercado Envios Full"/>
    <s v="25 de março | 15:33"/>
    <s v="26 de março | 11:48"/>
    <s v="Mercado Envios"/>
    <s v="MEL42143742668LMFFF01"/>
    <s v=" "/>
    <s v=" "/>
    <s v=" "/>
    <s v=" "/>
    <s v=" "/>
    <s v=" "/>
    <s v=" "/>
    <s v="Não"/>
    <s v=""/>
    <s v="Não"/>
  </r>
  <r>
    <s v="2000005348488734"/>
    <s v="25 de março de 2023 09:01 hs."/>
    <s v="Entregue"/>
    <s v="Chegou em 27 de março"/>
    <s v="Não"/>
    <n v="1"/>
    <n v="189.99"/>
    <s v=""/>
    <n v="-22.8"/>
    <n v="-20.45"/>
    <s v=""/>
    <n v="146.74"/>
    <s v=" "/>
    <x v="0"/>
    <s v="MLB1835928426"/>
    <s v="Cabo De Marcha Celta  Classic  2008 2009 2010 2011 2012 2013"/>
    <s v=" "/>
    <n v="189.99"/>
    <s v="Clássico"/>
    <s v="Autorizado"/>
    <s v=" "/>
    <s v=" "/>
    <s v=" "/>
    <s v=" "/>
    <s v="Diogo Da Cruz Pinto"/>
    <s v="86343205535"/>
    <s v="anacleteal 31 / casa - CEP 44720000 - são Vicente, Miguel Calmon, Bahia"/>
    <s v="Miguel Calmon"/>
    <s v="Bahia"/>
    <s v="44720000"/>
    <s v="Brasil"/>
    <s v="Mercado Envios Full"/>
    <s v="25 de março | 23:32"/>
    <s v="27 de março | 13:38"/>
    <s v="Mercado Envios"/>
    <s v="MEL42143737306LMFFF01"/>
    <s v=" "/>
    <s v=" "/>
    <s v=" "/>
    <s v=" "/>
    <s v=" "/>
    <s v=" "/>
    <s v=" "/>
    <s v="Não"/>
    <s v=""/>
    <s v="Não"/>
  </r>
  <r>
    <s v="2000005348440088"/>
    <s v="25 de março de 2023 08:35 hs."/>
    <s v="Entregue"/>
    <s v="Chegou em 29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Anderson Costa Bezerra"/>
    <s v="05420674475"/>
    <s v="Rua Luis de Moura 57 / Lot. Jardim Santa Ana, Qd. E - Referencia: Entra na rua do açougue Boi Gordo (antiga panificação Pão da Arte), depois entra na primeira rua à direita. - CEP 57046580 - Serraria, Maceió, Alagoas"/>
    <s v="Maceió"/>
    <s v="Alagoas"/>
    <s v="57046580"/>
    <s v="Brasil"/>
    <s v="Mercado Envios Full"/>
    <s v="25 de março | 20:58"/>
    <s v="29 de março | 09:29"/>
    <s v="Mercado Envios"/>
    <s v="MEL42143702937LMFFF01"/>
    <s v=" "/>
    <s v=" "/>
    <s v=" "/>
    <s v=" "/>
    <s v=" "/>
    <s v=" "/>
    <s v=" "/>
    <s v="Não"/>
    <s v=""/>
    <s v="Não"/>
  </r>
  <r>
    <s v="2000005348404216"/>
    <s v="25 de março de 2023 08:16 hs."/>
    <s v="Entregue"/>
    <s v="Chegou em 30 de março"/>
    <s v="Não"/>
    <n v="1"/>
    <n v="189.99"/>
    <n v="19.649999999999999"/>
    <n v="-32.299999999999997"/>
    <n v="-40.1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Roziel da Silva Monteiro"/>
    <s v="01094034282"/>
    <s v="km 28 22 / Referencia: próximo ao mercadinho JM atrás da caixa dampampampampamp#39água - CEP 68786000 - km 28, Santo Antônio do Tauá, Pará"/>
    <s v="Santo Antônio do Tauá"/>
    <s v="Pará"/>
    <s v="68786000"/>
    <s v="Brasil"/>
    <s v="Mercado Envios Full"/>
    <s v="25 de março | 20:42"/>
    <s v="30 de março | 12:37"/>
    <s v="Mercado Envios"/>
    <s v="MEL42143687395LMFFF01"/>
    <s v=" "/>
    <s v=" "/>
    <s v=" "/>
    <s v=" "/>
    <s v=" "/>
    <s v=" "/>
    <s v=" "/>
    <s v="Não"/>
    <s v=""/>
    <s v="Não"/>
  </r>
  <r>
    <s v="2000005348374942"/>
    <s v="25 de março de 2023 08:05 hs."/>
    <s v="Entregue"/>
    <s v="Chegou em 28 de março"/>
    <s v="Não"/>
    <n v="1"/>
    <n v="23"/>
    <n v="26.1"/>
    <n v="-9.41"/>
    <n v="-26.1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Sebastião Marciano"/>
    <s v="75046997649"/>
    <s v="Rua Santo Eloi Bairro N. S. De Fátima 230 / CEP 37470000 - Federal, São Lourenço, Minas Gerais"/>
    <s v="São Lourenço"/>
    <s v="Minas Gerais"/>
    <s v="37470000"/>
    <s v="Brasil"/>
    <s v="Mercado Envios Full"/>
    <s v="27 de março | 21:04"/>
    <s v="28 de março | 14:30"/>
    <s v="Mercado Envios"/>
    <s v="MEL42143689052LMFFF01"/>
    <s v=" "/>
    <s v=" "/>
    <s v=" "/>
    <s v=" "/>
    <s v=" "/>
    <s v=" "/>
    <s v=" "/>
    <s v="Não"/>
    <s v=""/>
    <s v="Não"/>
  </r>
  <r>
    <s v="2000005348331490"/>
    <s v="25 de março de 2023 07:31 hs."/>
    <s v="Devolução em preparação"/>
    <s v="A pessoa que comprou o produto está embalando o pacote para devolvê-lo."/>
    <s v="Não"/>
    <n v="0"/>
    <n v="358.9"/>
    <s v=""/>
    <n v="-61.01"/>
    <n v="-38.950000000000003"/>
    <s v=""/>
    <n v="258.94"/>
    <s v=" "/>
    <x v="207"/>
    <s v="MLB3123883875"/>
    <s v="Par Bandeja Dianteira Com Pivô Fiesta 2003 A 2009"/>
    <s v=" "/>
    <n v="358.9"/>
    <s v="Premium"/>
    <s v="Não emitida"/>
    <s v="william gustavo"/>
    <s v="CPF 41144068835"/>
    <s v="28 360 - rua de cima congregacao crista, Mairinque - CEP: 18120000, São Paulo"/>
    <s v=" "/>
    <s v="william gustavo"/>
    <s v="4114406883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4313621211"/>
    <s v="25 de março de 2023 02:30 hs."/>
    <s v="Entregue"/>
    <s v="Chegou em 28 de março"/>
    <s v="Sim"/>
    <n v="1"/>
    <n v="120.89"/>
    <s v=""/>
    <n v="-20.55"/>
    <n v="-17.95"/>
    <s v=""/>
    <n v="82.39"/>
    <s v="Sim"/>
    <x v="35"/>
    <s v="MLB2187060533"/>
    <s v="Par Reparo Pino Guia Pinça De Freio Dianteiro Nissan March"/>
    <s v=" "/>
    <n v="120.89"/>
    <s v="Premium"/>
    <s v="Autorizado"/>
    <s v=" "/>
    <s v=" "/>
    <s v=" "/>
    <s v=" "/>
    <s v="thiago rodrigues santos"/>
    <s v="01594149380"/>
    <s v="Avenida General Arthur Carvalho SN / BLOCO H  AP. 304 Referencia: CONDOMÍNIO TURU LOGO APOS ESCOLA MUNICIPAL  JOÃO GONÇALVES  DA SILVADEIXAR NA PORTARIA. - CEP 65130000 - MIRITIUA CONDOMÍNIO TURU, Paço do Lumiar, Maranhão"/>
    <s v="Paço do Lumiar"/>
    <s v="Maranhão"/>
    <s v="65130000"/>
    <s v="Brasil"/>
    <s v="Mercado Envios Full"/>
    <s v="25 de março | 23:54"/>
    <s v="28 de março | 11:25"/>
    <s v="Mercado Envios"/>
    <s v="MEL42143566607LMFFF01"/>
    <s v=" "/>
    <s v=" "/>
    <s v=" "/>
    <s v=" "/>
    <s v=" "/>
    <s v=" "/>
    <s v=" "/>
    <s v="Não"/>
    <s v=""/>
    <s v="Não"/>
  </r>
  <r>
    <s v="2000005348073252"/>
    <s v="25 de março de 2023 02:13 hs."/>
    <s v="Entregue"/>
    <s v="Chegou em 28 de março"/>
    <s v="Não"/>
    <n v="1"/>
    <n v="85"/>
    <s v=""/>
    <n v="-14.45"/>
    <n v="-21.45"/>
    <s v=""/>
    <n v="49.1"/>
    <s v=" "/>
    <x v="5"/>
    <s v="MLB3279023930"/>
    <s v="Reparo Do Cabo Engate Peugeot 307"/>
    <s v=" "/>
    <n v="85"/>
    <s v="Premium"/>
    <s v="Não emitida"/>
    <s v="Diogo Fernandes"/>
    <s v="CPF 12105516750"/>
    <s v="Estrada Do Campinho 7105 - Bloco 24 Apartamento 201, Rio de Janeiro - CEP: 23066540, Rio de Janeiro"/>
    <s v=" "/>
    <s v="Diogo Fernandes"/>
    <s v="12105516750"/>
    <s v="Travessa 66 51 / Referencia: próximo ao mercado multi economia da estrada de sepetiba - CEP 23548238 - Sepetiba, Rio de Janeiro, Rio de Janeiro"/>
    <s v="Rio de Janeiro"/>
    <s v="Rio de Janeiro"/>
    <s v="23548238"/>
    <s v="Brasil"/>
    <s v="Correios e pontos de envio"/>
    <s v="28 de março | 02:18"/>
    <s v="28 de março | 16:06"/>
    <s v="Mercado Envios"/>
    <s v="MEL42143557669LMXDF01"/>
    <s v=" "/>
    <s v=" "/>
    <s v=" "/>
    <s v=" "/>
    <s v=" "/>
    <s v=" "/>
    <s v=" "/>
    <s v="Não"/>
    <s v=""/>
    <s v="Não"/>
  </r>
  <r>
    <s v="2000005348005886"/>
    <s v="25 de março de 2023 01:33 hs."/>
    <s v="Entregue"/>
    <s v="Chegou em 28 de março"/>
    <s v="Não"/>
    <n v="1"/>
    <n v="79.2"/>
    <s v=""/>
    <n v="-9.5"/>
    <n v="-20.45"/>
    <s v=""/>
    <n v="49.25"/>
    <s v="Sim"/>
    <x v="38"/>
    <s v="MLB2816519971"/>
    <s v="Cabo De Freio Gol G2 Todos Traseiro 1994 A 2002"/>
    <s v=" "/>
    <n v="79.2"/>
    <s v="Clássico"/>
    <s v="Não emitida"/>
    <s v="Andre Jorge Roth"/>
    <s v="CPF 07827694896"/>
    <s v="Edmundo Gomes Estriga 341 - Bloco 3 Apto 32, Itanhaém - CEP: 11740000, São Paulo"/>
    <s v=" "/>
    <s v="Andre Jorge Roth"/>
    <s v="07827694896"/>
    <s v="Edmundo Gomes Estriga 341 / Bloco 3 Apto 32 - CEP 11740000 - Belas Artes, Itanhaém, São Paulo"/>
    <s v="Itanhaém"/>
    <s v="São Paulo"/>
    <s v="11740000"/>
    <s v="Brasil"/>
    <s v="Correios e pontos de envio"/>
    <s v="28 de março | 01:31"/>
    <s v="28 de março | 14:59"/>
    <s v="Mercado Envios"/>
    <s v="MEL42143544274LMXDF01"/>
    <s v=" "/>
    <s v=" "/>
    <s v=" "/>
    <s v=" "/>
    <s v=" "/>
    <s v=" "/>
    <s v=" "/>
    <s v="Não"/>
    <s v=""/>
    <s v="Não"/>
  </r>
  <r>
    <s v="2000005347805050"/>
    <s v="25 de março de 2023 00:01 hs."/>
    <s v="Entregue"/>
    <s v="Chegou em 29 de março"/>
    <s v="Não"/>
    <n v="1"/>
    <n v="117.82"/>
    <s v=""/>
    <n v="-14.14"/>
    <n v="-26.45"/>
    <s v=""/>
    <n v="77.23"/>
    <s v="Sim"/>
    <x v="208"/>
    <s v="MLB2989771088"/>
    <s v="Bandeja Traseira Uno Cls 1991 A 1998"/>
    <s v=" "/>
    <n v="117.82"/>
    <s v="Clássico"/>
    <s v="Não emitida"/>
    <s v="Renato Pereira da silva"/>
    <s v="CPF 72693274168"/>
    <s v="QNL 28 Via 2 36, Brasília - CEP: 72161822, Distrito Federal"/>
    <s v=" "/>
    <s v="Renato Pereira da silva"/>
    <s v="72693274168"/>
    <s v="QNE 35, LOTE 09 / Lote - CEP 72125350 - Brasília, Distrito Federal"/>
    <s v="Brasília"/>
    <s v="Distrito Federal"/>
    <s v="72125350"/>
    <s v="Brasil"/>
    <s v="Correios e pontos de envio"/>
    <s v="28 de março | 03:28"/>
    <s v="29 de março | 13:04"/>
    <s v="Mercado Envios"/>
    <s v="MEL42143451283LMXDF01"/>
    <s v="https://myaccount.mercadolivre.com.br/shipments/42143451283/detail"/>
    <s v=" "/>
    <s v=" "/>
    <s v=" "/>
    <s v=" "/>
    <s v=" "/>
    <s v=" "/>
    <s v="Não"/>
    <s v=""/>
    <s v="Não"/>
  </r>
  <r>
    <s v="2000005347644096"/>
    <s v="24 de março de 2023 23:09 hs."/>
    <s v="Entregue"/>
    <s v="Chegou em 26 de março"/>
    <s v="Não"/>
    <n v="1"/>
    <n v="56.43"/>
    <n v="30.2"/>
    <n v="-15.09"/>
    <n v="-30.2"/>
    <s v=""/>
    <n v="41.34"/>
    <s v=" "/>
    <x v="24"/>
    <s v="MLB2221345440"/>
    <s v="4kits Pino Bucha Dobradiçaporta Corcel,delrey,pampa,belina"/>
    <s v=" "/>
    <n v="56.43"/>
    <s v="Premium"/>
    <s v="Autorizado"/>
    <s v=" "/>
    <s v=" "/>
    <s v=" "/>
    <s v=" "/>
    <s v="jacinto joao"/>
    <s v="62327623391"/>
    <s v="Rua Lino Correia Lima 2537 / ao lado n.2711 - CEP 64050060 - Planalto, Teresina, Piauí"/>
    <s v="Teresina"/>
    <s v="Piauí"/>
    <s v="64050060"/>
    <s v="Brasil"/>
    <s v="Mercado Envios Full"/>
    <s v="25 de março | 02:24"/>
    <s v="26 de março | 14:58"/>
    <s v="Mercado Envios"/>
    <s v="MEL42143391064LMFFF01"/>
    <s v=" "/>
    <s v=" "/>
    <s v=" "/>
    <s v=" "/>
    <s v=" "/>
    <s v=" "/>
    <s v=" "/>
    <s v="Não"/>
    <s v=""/>
    <s v="Não"/>
  </r>
  <r>
    <s v="2000005347589584"/>
    <s v="24 de março de 2023 22:59 hs."/>
    <s v="Entregue"/>
    <s v="Chegou em 25 de março"/>
    <s v="Não"/>
    <n v="1"/>
    <n v="55"/>
    <n v="17.399999999999999"/>
    <n v="-14.85"/>
    <n v="-17.399999999999999"/>
    <s v=""/>
    <n v="40.15"/>
    <s v=" "/>
    <x v="20"/>
    <s v="MLB1748144147"/>
    <s v="Kit Rolamento Roda Traseira Escort 94 Fiesta 95 Ka 97"/>
    <s v=" "/>
    <n v="55"/>
    <s v="Premium"/>
    <s v="Autorizado"/>
    <s v=" "/>
    <s v=" "/>
    <s v=" "/>
    <s v=" "/>
    <s v="Heitor Martinez"/>
    <s v="09970661728"/>
    <s v="Estrada do Guandu 8011 / Referencia: Se precisar ligar para mim, ligue pelo whatsapp._x000a_21965410026_x000a_ou_x000a_21979332335 - CEP 23097200 - Campo Grande, Rio de Janeiro, Rio de Janeiro"/>
    <s v="Rio de Janeiro"/>
    <s v="Rio de Janeiro"/>
    <s v="23097200"/>
    <s v="Brasil"/>
    <s v="Mercado Envios Full"/>
    <s v="25 de março | 02:29"/>
    <s v="25 de março | 14:50"/>
    <s v="Mercado Envios"/>
    <s v="MEL42143367727LMFFF01"/>
    <s v=" "/>
    <s v=" "/>
    <s v=" "/>
    <s v=" "/>
    <s v=" "/>
    <s v=" "/>
    <s v=" "/>
    <s v="Não"/>
    <s v=""/>
    <s v="Não"/>
  </r>
  <r>
    <s v="2000005347584476"/>
    <s v="24 de março de 2023 22:52 hs."/>
    <s v="Entregue"/>
    <s v="Chegou em 25 de março"/>
    <s v="Não"/>
    <n v="1"/>
    <n v="54.87"/>
    <n v="10.96"/>
    <n v="-12.08"/>
    <n v="-10.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arcio Lima"/>
    <s v="41029859809"/>
    <s v="Rua Felisberto Pereira Santiago 163 / Referencia: Casa de esquina - CEP 06382000 - Vila Silviânia, Carapicuíba, São Paulo"/>
    <s v="Carapicuíba"/>
    <s v="São Paulo"/>
    <s v="06382000"/>
    <s v="Brasil"/>
    <s v="Mercado Envios Full"/>
    <s v="25 de março | 13:37"/>
    <s v="25 de março | 18:25"/>
    <s v="Mercado Envios"/>
    <s v="MEL42143366984LMFFF01"/>
    <s v=" "/>
    <s v=" "/>
    <s v=" "/>
    <s v=" "/>
    <s v=" "/>
    <s v=" "/>
    <s v=" "/>
    <s v="Não"/>
    <s v=""/>
    <s v="Não"/>
  </r>
  <r>
    <s v="2000005347502698"/>
    <s v="24 de março de 2023 22:32 hs."/>
    <s v="Entregue"/>
    <s v="Chegou em 28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Seyphert Moreira Braga"/>
    <s v="08664606676"/>
    <s v="Praça Dr Último de Carvalho 79 / Apto 402 Referencia: Apto 402 - CEP 36180000 - Centro, Rio Pomba, Minas Gerais"/>
    <s v="Rio Pomba"/>
    <s v="Minas Gerais"/>
    <s v="36180000"/>
    <s v="Brasil"/>
    <s v="Mercado Envios Full"/>
    <s v="26 de março | 18:57"/>
    <s v="28 de março | 13:37"/>
    <s v="Mercado Envios"/>
    <s v="MEL42143324945LMFFF01"/>
    <s v=" "/>
    <s v=" "/>
    <s v=" "/>
    <s v=" "/>
    <s v=" "/>
    <s v=" "/>
    <s v=" "/>
    <s v="Não"/>
    <s v=""/>
    <s v="Não"/>
  </r>
  <r>
    <s v="2000005347475984"/>
    <s v="24 de março de 2023 22:28 hs."/>
    <s v="Devolução a caminho"/>
    <s v="Chegará entre 31 de março e 5 de abril. Se houver algum problema, você pode nos avisar quando receber."/>
    <s v="Não"/>
    <n v="0"/>
    <n v="32.99"/>
    <n v="12.5"/>
    <n v="-11.11"/>
    <n v="-12.5"/>
    <n v="-21.88"/>
    <n v="0"/>
    <s v=" "/>
    <x v="140"/>
    <s v="MLB2109157241"/>
    <s v="Kit Pino Guia Bucha Pinça Freio Vw Golf A3 1999 Até 2014"/>
    <s v=" "/>
    <n v="32.99"/>
    <s v="Premium"/>
    <s v="Não emitida"/>
    <s v="Emilson Vieira de Oliveira"/>
    <s v="CPF 24650043875"/>
    <s v="Rua Arlindo Lacerda 484, São Paulo - CEP: 05881040, São Paulo"/>
    <s v=" "/>
    <s v="Emilson Vieira de Oliveira"/>
    <s v="2465004387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MEL42151829501FMDOR01"/>
    <s v=" "/>
    <s v=" "/>
    <s v=" "/>
    <s v=" "/>
    <s v=" "/>
    <s v=" "/>
    <s v=" "/>
    <s v="Sim"/>
    <s v=""/>
    <s v="Não"/>
  </r>
  <r>
    <s v="2000005347303828"/>
    <s v="24 de março de 2023 21:49 hs."/>
    <s v="Entregue"/>
    <s v="Chegou em 25 de março"/>
    <s v="Não"/>
    <n v="1"/>
    <n v="60.45"/>
    <n v="7.54"/>
    <n v="-15.78"/>
    <n v="-7.54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wendell dos santos silvestre"/>
    <s v="41426287801"/>
    <s v="Rua Doutor Lourenço Martyr de Almeida Prado 273 / CEP 13087545 - Parque Rural Fazenda Santa Cândida, Campinas, São Paulo"/>
    <s v="Campinas"/>
    <s v="São Paulo"/>
    <s v="13087545"/>
    <s v="Brasil"/>
    <s v="Mercado Envios Full"/>
    <s v="25 de março | 02:53"/>
    <s v="25 de março | 10:27"/>
    <s v="Mercado Envios"/>
    <s v="MEL42143247015LMFFF01"/>
    <s v=" "/>
    <s v=" "/>
    <s v=" "/>
    <s v=" "/>
    <s v=" "/>
    <s v=" "/>
    <s v=" "/>
    <s v="Não"/>
    <s v=""/>
    <s v="Não"/>
  </r>
  <r>
    <s v="2000005347299302"/>
    <s v="24 de março de 2023 21:45 hs."/>
    <s v="Entregue"/>
    <s v="Chegou em 26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Fabio Jose da Silva"/>
    <s v="04317873443"/>
    <s v="Rua João Lopes 64 / Ap103 Referencia: Próximo A computat - CEP 54270060 - Curado, Jaboatão dos Guararapes, Pernambuco"/>
    <s v="Jaboatão dos Guararapes"/>
    <s v="Pernambuco"/>
    <s v="54270060"/>
    <s v="Brasil"/>
    <s v="Mercado Envios Full"/>
    <s v="25 de março | 17:15"/>
    <s v="26 de março | 15:49"/>
    <s v="Mercado Envios"/>
    <s v="MEL42143251526LMFFF01"/>
    <s v=" "/>
    <s v=" "/>
    <s v=" "/>
    <s v=" "/>
    <s v=" "/>
    <s v=" "/>
    <s v=" "/>
    <s v="Não"/>
    <s v=""/>
    <s v="Não"/>
  </r>
  <r>
    <s v="2000005347294416"/>
    <s v="24 de março de 2023 21:45 hs."/>
    <s v="Entregue"/>
    <s v="Chegou em 25 de março"/>
    <s v="Não"/>
    <n v="1"/>
    <n v="55"/>
    <n v="21.33"/>
    <n v="-14.85"/>
    <n v="-21.33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Luciano De Jesus"/>
    <s v="01349862533"/>
    <s v="Rua Três 210 / CEP 13053789 - Jardim Campituba, Campinas, São Paulo"/>
    <s v="Campinas"/>
    <s v="São Paulo"/>
    <s v="13053789"/>
    <s v="Brasil"/>
    <s v="Mercado Envios Full"/>
    <s v="25 de março | 02:32"/>
    <s v="25 de março | 15:45"/>
    <s v="Mercado Envios"/>
    <s v="MEL42143237211LMFFF01"/>
    <s v=" "/>
    <s v=" "/>
    <s v=" "/>
    <s v=" "/>
    <s v=" "/>
    <s v=" "/>
    <s v=" "/>
    <s v="Não"/>
    <s v=""/>
    <s v="Não"/>
  </r>
  <r>
    <s v="2000005347237736"/>
    <s v="24 de março de 2023 21:43 hs."/>
    <s v="Venda entregue"/>
    <s v="Chegou no dia segunda-feira, 27 de março"/>
    <s v="Não"/>
    <n v="1"/>
    <n v="51.15"/>
    <n v="26.1"/>
    <n v="-14.2"/>
    <n v="-26.1"/>
    <s v=""/>
    <n v="36.950000000000003"/>
    <s v="Sim"/>
    <x v="14"/>
    <s v="MLB2063671442"/>
    <s v="2 Haste Bieleta Câmbio Peugeot 206 207  1.4 1.6 16cm Curta"/>
    <s v=" "/>
    <n v="51.15"/>
    <s v="Premium"/>
    <s v="Autorizado"/>
    <s v=" "/>
    <s v=" "/>
    <s v=" "/>
    <s v=" "/>
    <s v="Maria Luciene Dos Santos"/>
    <s v="02108072535"/>
    <s v="Josafá Honorato de santa cecilia 423 / casa Referencia: próximo metalúrgica são Carlos - CEP 49520000 - centro, Campo do Brito, Sergipe"/>
    <s v="Campo do Brito"/>
    <s v="Sergipe"/>
    <s v="49520000"/>
    <s v="Brasil"/>
    <s v="Mercado Envios Full"/>
    <s v="26 de março | 16:55"/>
    <s v="27 de março | 12:35"/>
    <s v="Mercado Envios"/>
    <s v="MEL42143218433LMFFF01"/>
    <s v=" "/>
    <s v=" "/>
    <s v=" "/>
    <s v=" "/>
    <s v=" "/>
    <s v=" "/>
    <s v=" "/>
    <s v="Sim"/>
    <s v=""/>
    <s v="Não"/>
  </r>
  <r>
    <s v="2000005347286910"/>
    <s v="24 de março de 2023 21:42 hs."/>
    <s v="Entregue"/>
    <s v="Chegou em 28 de março"/>
    <s v="Não"/>
    <n v="1"/>
    <n v="29.9"/>
    <n v="20"/>
    <n v="-10.58"/>
    <n v="-20"/>
    <s v=""/>
    <n v="19.32"/>
    <s v="Sim"/>
    <x v="209"/>
    <s v="MLB2072988596"/>
    <s v="Kit Bucha Reparo Trambulador Cambio Corsa Celta Com Liame"/>
    <s v=" "/>
    <n v="29.9"/>
    <s v="Premium"/>
    <s v="Não emitida"/>
    <s v="Carlos Eduardo Gonçalves Da Silva"/>
    <s v="CPF 00458617148"/>
    <s v="Quadra 1 Conjunto 7 15, Brasília - CEP: 71697013, Distrito Federal"/>
    <s v=" "/>
    <s v="Carlos Eduardo Gonçalves Da Silva"/>
    <s v="00458617148"/>
    <s v="Residencial Morro da Cruz 35 / Lote 03 - CEP 71693500 - Residencial Morro da Cruz (São Sebastião), Brasília, Distrito Federal"/>
    <s v="Brasília"/>
    <s v="Distrito Federal"/>
    <s v="71693500"/>
    <s v="Brasil"/>
    <s v="Correios e pontos de envio"/>
    <s v="28 de março | 00:18"/>
    <s v="28 de março | 17:04"/>
    <s v="Mercado Envios"/>
    <s v="MEL42143236037LMXDF01"/>
    <s v=" "/>
    <s v=" "/>
    <s v=" "/>
    <s v=" "/>
    <s v=" "/>
    <s v=" "/>
    <s v=" "/>
    <s v="Não"/>
    <s v=""/>
    <s v="Não"/>
  </r>
  <r>
    <s v="2000005347126690"/>
    <s v="24 de março de 2023 21:07 hs."/>
    <s v="Entregue"/>
    <s v="Chegou em 27 de março"/>
    <s v="Não"/>
    <n v="1"/>
    <n v="78.989999999999995"/>
    <n v="21"/>
    <n v="-18.93"/>
    <n v="-21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Roberto Gonçalves Ferreira"/>
    <s v="75988828949"/>
    <s v="Rua Antonio José Batista 279 / Apartamento 201 Referencia: Apartamento 201 - CEP 88370650 - São Domingos, Navegantes, Santa Catarina"/>
    <s v="Navegantes"/>
    <s v="Santa Catarina"/>
    <s v="88370650"/>
    <s v="Brasil"/>
    <s v="Mercado Envios Full"/>
    <s v="26 de março | 22:35"/>
    <s v="27 de março | 12:39"/>
    <s v="Mercado Envios"/>
    <s v="MEL42143177096LMFFF01"/>
    <s v=" "/>
    <s v=" "/>
    <s v=" "/>
    <s v=" "/>
    <s v=" "/>
    <s v=" "/>
    <s v=" "/>
    <s v="Não"/>
    <s v=""/>
    <s v="Não"/>
  </r>
  <r>
    <s v="2000005347114988"/>
    <s v="24 de março de 2023 21:04 hs."/>
    <s v="Entregue"/>
    <s v="Chegou em 30 de março"/>
    <s v="Não"/>
    <n v="1"/>
    <n v="176.61"/>
    <n v="38.08"/>
    <n v="-30.02"/>
    <n v="-77.03"/>
    <s v=""/>
    <n v="107.64"/>
    <s v=" "/>
    <x v="39"/>
    <s v="MLB2863522242"/>
    <s v="Bandeja Esquerda Peugeot 207 Exceto Sw 08 Em Diante C Pivô"/>
    <s v=" "/>
    <n v="176.61"/>
    <s v="Premium"/>
    <s v="Autorizado"/>
    <s v=" "/>
    <s v=" "/>
    <s v=" "/>
    <s v=" "/>
    <s v="Jucivanio Nunes dos Santos"/>
    <s v="70272107204"/>
    <s v="Avenida Xingu 616 / mundo dos bichos - CEP 68555016 - Centro, Xinguara, Pará"/>
    <s v="Xinguara"/>
    <s v="Pará"/>
    <s v="68555016"/>
    <s v="Brasil"/>
    <s v="Mercado Envios Full"/>
    <s v="25 de março | 12:41"/>
    <s v="30 de março | 15:29"/>
    <s v="Mercado Envios"/>
    <s v="MEL42143171576LMFFF01"/>
    <s v=" "/>
    <s v=" "/>
    <s v=" "/>
    <s v=" "/>
    <s v=" "/>
    <s v=" "/>
    <s v=" "/>
    <s v="Não"/>
    <s v=""/>
    <s v="Não"/>
  </r>
  <r>
    <s v="2000004313145257"/>
    <s v="24 de março de 2023 21:00 hs."/>
    <s v="Entregue"/>
    <s v="Chegou em 27 de março"/>
    <s v="Sim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Micael Vieira Tavares Dias"/>
    <s v="89079590304"/>
    <s v="Rua Newton Bello 33 / Comercio SL Referencia: Comercio SL - CEP 65820000 - Centro, Tasso Fragoso, Maranhão"/>
    <s v="Tasso Fragoso"/>
    <s v="Maranhão"/>
    <s v="65820000"/>
    <s v="Brasil"/>
    <s v="Mercado Envios Full"/>
    <s v="25 de março | 00:14"/>
    <s v="27 de março | 15:38"/>
    <s v="Mercado Envios"/>
    <s v="MEL42143161172LMFFF01"/>
    <s v=" "/>
    <s v=" "/>
    <s v=" "/>
    <s v=" "/>
    <s v=" "/>
    <s v=" "/>
    <s v=" "/>
    <s v="Não"/>
    <s v=""/>
    <s v="Não"/>
  </r>
  <r>
    <s v="2000004313112615"/>
    <s v="24 de março de 2023 20:49 hs."/>
    <s v="Entregue"/>
    <s v="Chegou em 27 de março"/>
    <s v="Sim"/>
    <n v="1"/>
    <n v="52.2"/>
    <s v=""/>
    <n v="-12.05"/>
    <s v=""/>
    <s v=""/>
    <n v="40.15"/>
    <s v="Sim"/>
    <x v="94"/>
    <s v="MLB1841725062"/>
    <s v="Cabo De Embreagem Ducato(2.8mglu)2001 2002 2003 2004 2005..."/>
    <s v=" "/>
    <n v="52.2"/>
    <s v="Premium"/>
    <s v="Autorizado"/>
    <s v=" "/>
    <s v=" "/>
    <s v=" "/>
    <s v=" "/>
    <s v="MIA - MODA INTIMA ATACADO"/>
    <s v="13213096000118"/>
    <s v="Rua Duas Barras 29 / CEP 28630535 - Campo do Coelho, Nova Friburgo, Rio de Janeiro"/>
    <s v="Nova Friburgo"/>
    <s v="Rio de Janeiro"/>
    <s v="28630535"/>
    <s v="Brasil"/>
    <s v="Mercado Envios Full"/>
    <s v="25 de março | 18:21"/>
    <s v="27 de março | 13:59"/>
    <s v="Mercado Envios"/>
    <s v="MEL42143138582LMFFF01"/>
    <s v=" "/>
    <s v=" "/>
    <s v=" "/>
    <s v=" "/>
    <s v=" "/>
    <s v=" "/>
    <s v=" "/>
    <s v="Não"/>
    <s v=""/>
    <s v="Não"/>
  </r>
  <r>
    <s v="2000005347019838"/>
    <s v="24 de março de 2023 20:46 hs."/>
    <s v="Entregue"/>
    <s v="Chegou em 25 de março"/>
    <s v="Não"/>
    <n v="1"/>
    <n v="17.989999999999998"/>
    <n v="9.9"/>
    <n v="-7.76"/>
    <n v="-9.9"/>
    <s v=""/>
    <n v="10.23"/>
    <s v=" "/>
    <x v="91"/>
    <s v="MLB2100401469"/>
    <s v="Capa Pedal Freio Embreagem Gm Onix 2012 Em Diante"/>
    <s v=" "/>
    <n v="17.989999999999998"/>
    <s v="Premium"/>
    <s v="Autorizado"/>
    <s v=" "/>
    <s v=" "/>
    <s v=" "/>
    <s v=" "/>
    <s v="Manuel José Andrade"/>
    <s v="00512103801"/>
    <s v="Avenida Doutor Epitácio Pessoa 426 / 401 - CEP 11030600 - Aparecida, Santos, São Paulo"/>
    <s v="Santos"/>
    <s v="São Paulo"/>
    <s v="11030600"/>
    <s v="Brasil"/>
    <s v="Mercado Envios Full"/>
    <s v="25 de março | 01:20"/>
    <s v="25 de março | 10:14"/>
    <s v="Mercado Envios"/>
    <s v="MEL42143125255LMFFF01"/>
    <s v=" "/>
    <s v=" "/>
    <s v=" "/>
    <s v=" "/>
    <s v=" "/>
    <s v=" "/>
    <s v=" "/>
    <s v="Não"/>
    <s v=""/>
    <s v="Não"/>
  </r>
  <r>
    <s v="2000005346965578"/>
    <s v="24 de março de 2023 20:37 hs."/>
    <s v="Devolução em preparação"/>
    <s v="A pessoa que comprou o produto está embalando o pacote para devolvê-lo."/>
    <s v="Não"/>
    <n v="0"/>
    <n v="193.99"/>
    <s v=""/>
    <n v="-23.28"/>
    <n v="-26.45"/>
    <s v=""/>
    <n v="144.26"/>
    <s v="Sim"/>
    <x v="29"/>
    <s v="MLB2863957343"/>
    <s v="Bandeja Lado Direito Peugeot 206 Todos 1999 A 2010 Com Pivô"/>
    <s v=" "/>
    <n v="193.99"/>
    <s v="Clássico"/>
    <s v="Autorizado"/>
    <s v="Nathalia Britammy"/>
    <s v="CPF 36267020819"/>
    <s v="rua americo gomes da costa 52, São Paulo - CEP: 08010120, São Paulo"/>
    <s v=" "/>
    <s v="Nathalia Britammy"/>
    <s v="3626702081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346960758"/>
    <s v="24 de março de 2023 20:32 hs."/>
    <s v="Entregue"/>
    <s v="Chegou em 25 de março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Orani Clóvis Araujo Camargos"/>
    <s v="17083876843"/>
    <s v="Rua Airumã 90 / casa2 Referencia: portão branco - CEP 05274120 - Jardim Rosinha, São Paulo, São Paulo"/>
    <s v="São Paulo"/>
    <s v="São Paulo"/>
    <s v="05274120"/>
    <s v="Brasil"/>
    <s v="Mercado Envios Full"/>
    <s v="25 de março | 01:31"/>
    <s v="25 de março | 10:21"/>
    <s v="Mercado Envios"/>
    <s v="MEL42143106082LMFFF01"/>
    <s v=" "/>
    <s v=" "/>
    <s v=" "/>
    <s v=" "/>
    <s v=" "/>
    <s v=" "/>
    <s v=" "/>
    <s v="Não"/>
    <s v=""/>
    <s v="Não"/>
  </r>
  <r>
    <s v="2000005346859846"/>
    <s v="24 de março de 2023 20:13 hs."/>
    <s v="Entregue"/>
    <s v="Chegou em 25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renan gravena"/>
    <s v="32192852878"/>
    <s v="Rua Elvira Teixeira Pinto 23 / Casa 2 Referencia: casa 2 - CEP 06764060 - Jardim Maria Rosa, Taboão da Serra, São Paulo"/>
    <s v="Taboão da Serra"/>
    <s v="São Paulo"/>
    <s v="06764060"/>
    <s v="Brasil"/>
    <s v="Mercado Envios Full"/>
    <s v="24 de março | 22:59"/>
    <s v="25 de março | 12:26"/>
    <s v="Mercado Envios"/>
    <s v="MEL42143055957LMFFF01"/>
    <s v=" "/>
    <s v=" "/>
    <s v=" "/>
    <s v=" "/>
    <s v=" "/>
    <s v=" "/>
    <s v=" "/>
    <s v="Não"/>
    <s v=""/>
    <s v="Não"/>
  </r>
  <r>
    <s v="2000005346724930"/>
    <s v="24 de março de 2023 19:43 hs."/>
    <s v="Entregue"/>
    <s v="Chegou em 25 de março"/>
    <s v="Não"/>
    <n v="1"/>
    <n v="113.99"/>
    <s v=""/>
    <n v="-19.38"/>
    <n v="-18.45"/>
    <s v=""/>
    <n v="76.16"/>
    <s v=" "/>
    <x v="46"/>
    <s v="MLB2640405937"/>
    <s v="Kit Bomba Combustível Gasolina Sistema Bosch Vectra 97 E 05"/>
    <s v=" "/>
    <n v="113.99"/>
    <s v="Premium"/>
    <s v="Autorizado"/>
    <s v=" "/>
    <s v=" "/>
    <s v=" "/>
    <s v=" "/>
    <s v="Fernando Georgini"/>
    <s v="24554025845"/>
    <s v="Rua Regina Consulin Escalhao 34 / Referencia: entregar Leia - CEP 13178380 - Jardim Maria Antonia (Nova Veneza), Sumaré, São Paulo"/>
    <s v="Sumaré"/>
    <s v="São Paulo"/>
    <s v="13178380"/>
    <s v="Brasil"/>
    <s v="Mercado Envios Full"/>
    <s v="25 de março | 02:35"/>
    <s v="25 de março | 18:10"/>
    <s v="Mercado Envios"/>
    <s v="MEL42143005870LMFFF01"/>
    <s v=" "/>
    <s v=" "/>
    <s v=" "/>
    <s v=" "/>
    <s v=" "/>
    <s v=" "/>
    <s v=" "/>
    <s v="Não"/>
    <s v=""/>
    <s v="Não"/>
  </r>
  <r>
    <s v="2000005346723186"/>
    <s v="24 de março de 2023 19:42 hs."/>
    <s v="Entregue"/>
    <s v="Chegou em 25 de março"/>
    <s v="Não"/>
    <n v="1"/>
    <n v="67.42"/>
    <n v="11"/>
    <n v="-16.96"/>
    <n v="-11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bruno cacioli"/>
    <s v="28764409899"/>
    <s v="Rua Princesa Isabel 74 / apto 56 - CEP 09090600 - Vila Guiomar, Santo André, São Paulo"/>
    <s v="Santo André"/>
    <s v="São Paulo"/>
    <s v="09090600"/>
    <s v="Brasil"/>
    <s v="Mercado Envios Full"/>
    <s v="25 de março | 00:14"/>
    <s v="25 de março | 09:54"/>
    <s v="Mercado Envios"/>
    <s v="MEL42143003986LMFFF01"/>
    <s v=" "/>
    <s v=" "/>
    <s v=" "/>
    <s v=" "/>
    <s v=" "/>
    <s v=" "/>
    <s v=" "/>
    <s v="Não"/>
    <s v=""/>
    <s v="Não"/>
  </r>
  <r>
    <s v="2000005346695472"/>
    <s v="24 de março de 2023 19:37 hs."/>
    <s v="Cancelada pelo comprador"/>
    <s v="Cancelou e especificou outro problema."/>
    <s v="Não"/>
    <n v="0"/>
    <n v="113.99"/>
    <s v=""/>
    <n v="-19.38"/>
    <n v="-18.45"/>
    <n v="-76.16"/>
    <n v="0"/>
    <s v=" "/>
    <x v="46"/>
    <s v="MLB2640405937"/>
    <s v="Kit Bomba Combustível Gasolina Sistema Bosch Vectra 97 E 05"/>
    <s v=" "/>
    <n v="113.99"/>
    <s v="Premium"/>
    <s v="Cancelada"/>
    <s v=" "/>
    <s v=" "/>
    <s v=" "/>
    <s v=" "/>
    <s v="Fernando Georgini"/>
    <s v="24554025845"/>
    <s v=" "/>
    <s v="Campinas"/>
    <s v="São Paulo"/>
    <s v="13044500"/>
    <s v="Brasil"/>
    <s v="Mercado Envios Full"/>
    <s v=" "/>
    <s v=" "/>
    <s v="Mercado Envios"/>
    <s v="MEL42142983019LMFFF01"/>
    <s v=" "/>
    <s v=" "/>
    <s v=" "/>
    <s v=" "/>
    <s v=" "/>
    <s v=" "/>
    <s v=" "/>
    <s v="Não"/>
    <s v=""/>
    <s v="Não"/>
  </r>
  <r>
    <s v="2000005346657114"/>
    <s v="24 de março de 2023 19:29 hs."/>
    <s v="Entregue"/>
    <s v="Chegou em 26 de março"/>
    <s v="Não"/>
    <n v="1"/>
    <n v="102.83"/>
    <s v=""/>
    <n v="-17.48"/>
    <n v="-18.45"/>
    <s v=""/>
    <n v="66.900000000000006"/>
    <s v=" "/>
    <x v="46"/>
    <s v="MLB2640425245"/>
    <s v="Kit Bomba Combustível Gasolina Sistema Bosch Corsawind 96a07"/>
    <s v=" "/>
    <n v="102.83"/>
    <s v="Premium"/>
    <s v="Autorizado"/>
    <s v=" "/>
    <s v=" "/>
    <s v=" "/>
    <s v=" "/>
    <s v="guilherme rinaldo marigo"/>
    <s v="46533274830"/>
    <s v="Rua Gervásio Verdini 18 / casa frente Referencia: proximo ao super mercado spedo - CEP 17242088 - Jardim José Tonon, Bocaina, São Paulo"/>
    <s v="Bocaina"/>
    <s v="São Paulo"/>
    <s v="17242088"/>
    <s v="Brasil"/>
    <s v="Mercado Envios Full"/>
    <s v="25 de março | 18:42"/>
    <s v="26 de março | 11:17"/>
    <s v="Mercado Envios"/>
    <s v="MEL42142976436LMFFF01"/>
    <s v=" "/>
    <s v=" "/>
    <s v=" "/>
    <s v=" "/>
    <s v=" "/>
    <s v=" "/>
    <s v=" "/>
    <s v="Não"/>
    <s v=""/>
    <s v="Não"/>
  </r>
  <r>
    <s v="2000004312934655"/>
    <s v="24 de março de 2023 19:25 hs."/>
    <s v="Entregue"/>
    <s v="Chegou em 28 de março"/>
    <s v="Sim"/>
    <n v="1"/>
    <n v="97.9"/>
    <s v=""/>
    <n v="-16.64"/>
    <n v="-18.45"/>
    <s v=""/>
    <n v="62.81"/>
    <s v="Sim"/>
    <x v="210"/>
    <s v="MLB2221369222"/>
    <s v="4 Kits Pino Dobradiça Porta  Ld Le Uno Mille 2007 2008"/>
    <s v=" "/>
    <n v="97.9"/>
    <s v="Premium"/>
    <s v="Não emitida"/>
    <s v="cleubiano pereira lima"/>
    <s v="CPF 10450433463"/>
    <s v="rua guimaraes passos lote j5n SN - condominio porta do sol, mairinque - CEP: 18120000, São Paulo"/>
    <s v=" "/>
    <s v="cleubiano pereira lima"/>
    <s v="10450433463"/>
    <s v="Av do sol 1 lote B9U SN / Condomínio porta do  Referencia: Condomínio porta do sol caseiro - CEP 18120000 - Moreiras, Mairinque, São Paulo"/>
    <s v="Mairinque"/>
    <s v="São Paulo"/>
    <s v="18120000"/>
    <s v="Brasil"/>
    <s v="Correios e pontos de envio"/>
    <s v="27 de março | 22:54"/>
    <s v="28 de março | 14:16"/>
    <s v="Mercado Envios"/>
    <s v="MEL42142956699LMXDF01"/>
    <s v=" "/>
    <s v=" "/>
    <s v=" "/>
    <s v=" "/>
    <s v=" "/>
    <s v=" "/>
    <s v=" "/>
    <s v="Não"/>
    <s v=""/>
    <s v="Não"/>
  </r>
  <r>
    <s v="2000005346551660"/>
    <s v="24 de março de 2023 19:07 hs."/>
    <s v="Entregue"/>
    <s v="Chegou em 26 de março"/>
    <s v="Não"/>
    <n v="1"/>
    <n v="45.9"/>
    <n v="13.5"/>
    <n v="-13.3"/>
    <n v="-13.5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Adailton Sena Sousa"/>
    <s v="52230406515"/>
    <s v="R.Bianor Pamponet Suzart 9 / Casa - CEP 44620000 - Baixa Grande, Bahia"/>
    <s v="Baixa Grande"/>
    <s v="Bahia"/>
    <s v="44620000"/>
    <s v="Brasil"/>
    <s v="Mercado Envios Full"/>
    <s v="25 de março | 02:09"/>
    <s v="26 de março | 12:52"/>
    <s v="Mercado Envios"/>
    <s v="MEL42142932096LMFFF01"/>
    <s v=" "/>
    <s v=" "/>
    <s v=" "/>
    <s v=" "/>
    <s v=" "/>
    <s v=" "/>
    <s v=" "/>
    <s v="Não"/>
    <s v=""/>
    <s v="Não"/>
  </r>
  <r>
    <s v="2000005346537160"/>
    <s v="24 de março de 2023 19:02 hs."/>
    <s v="Entregue"/>
    <s v="Chegou em 28 de março"/>
    <s v="Não"/>
    <n v="1"/>
    <n v="44.05"/>
    <n v="24.16"/>
    <n v="-12.99"/>
    <n v="-24.16"/>
    <s v=""/>
    <n v="31.06"/>
    <s v="Sim"/>
    <x v="45"/>
    <s v="MLB2202273682"/>
    <s v="Terminal Cabo De Engate Golf 1998 A 2002 Cód 1j0711761a"/>
    <s v=" "/>
    <n v="44.05"/>
    <s v="Premium"/>
    <s v="Autorizado"/>
    <s v=" "/>
    <s v=" "/>
    <s v=" "/>
    <s v=" "/>
    <s v="Jeferson Campos Borges"/>
    <s v="04080308108"/>
    <s v="Rua Flor de Liz 47 / CONDOMINIO PIONEIRO - CEP 78850000 - Primavera do Leste, Mato Grosso"/>
    <s v="Primavera do Leste"/>
    <s v="Mato Grosso"/>
    <s v="78850000"/>
    <s v="Brasil"/>
    <s v="Mercado Envios Full"/>
    <s v="25 de março | 15:11"/>
    <s v="28 de março | 12:23"/>
    <s v="Mercado Envios"/>
    <s v="MEL42142923590LMFFF01"/>
    <s v=" "/>
    <s v=" "/>
    <s v=" "/>
    <s v=" "/>
    <s v=" "/>
    <s v=" "/>
    <s v=" "/>
    <s v="Não"/>
    <s v=""/>
    <s v="Não"/>
  </r>
  <r>
    <s v="2000005346500942"/>
    <s v="24 de março de 2023 18:54 hs."/>
    <s v="Entregue"/>
    <s v="Chegou em 28 de março"/>
    <s v="Não"/>
    <n v="1"/>
    <n v="60.45"/>
    <n v="28.4"/>
    <n v="-15.78"/>
    <n v="-28.4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Larissa Furtado"/>
    <s v="14999166631"/>
    <s v="Rua dos Abacateiros 155 / CEP 38612176 - Primavera, Unaí, Minas Gerais"/>
    <s v="Unaí"/>
    <s v="Minas Gerais"/>
    <s v="38612176"/>
    <s v="Brasil"/>
    <s v="Mercado Envios Full"/>
    <s v="24 de março | 23:40"/>
    <s v="28 de março | 11:39"/>
    <s v="Mercado Envios"/>
    <s v="MEL42142906940LMFFF01"/>
    <s v=" "/>
    <s v=" "/>
    <s v=" "/>
    <s v=" "/>
    <s v=" "/>
    <s v=" "/>
    <s v=" "/>
    <s v="Não"/>
    <s v=""/>
    <s v="Não"/>
  </r>
  <r>
    <s v="2000004312874495"/>
    <s v="24 de março de 2023 18:52 hs."/>
    <s v="Entregue"/>
    <s v="Chegou em 26 de março"/>
    <s v="Sim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HTCFTV SISTEMAS"/>
    <s v="09726183685"/>
    <s v="Avenida Brasil 458 / casa Referencia: portão marrom...caso eu não esteja presente favor me ligar ou me enviar whatsapp - CEP 35675000 - Satelite, Juatuba, Minas Gerais"/>
    <s v="Juatuba"/>
    <s v="Minas Gerais"/>
    <s v="35675000"/>
    <s v="Brasil"/>
    <s v="Mercado Envios Full"/>
    <s v="25 de março | 16:14"/>
    <s v="26 de março | 09:52"/>
    <s v="Mercado Envios"/>
    <s v="MEL42142889653LMFFF01"/>
    <s v=" "/>
    <s v=" "/>
    <s v=" "/>
    <s v=" "/>
    <s v=" "/>
    <s v=" "/>
    <s v=" "/>
    <s v="Não"/>
    <s v=""/>
    <s v="Não"/>
  </r>
  <r>
    <s v="2000004312874497"/>
    <s v="24 de março de 2023 18:51 hs."/>
    <s v="Mediação com devolução habilitada"/>
    <s v="Avisamos a pessoa que efetuou a compra que já pode iniciar a devolução."/>
    <s v="Sim"/>
    <n v="0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HTCFTV SISTEMAS"/>
    <s v="CPF 09726183685"/>
    <s v="Av.Brasil 458, Juatuba - CEP: 35675000, Minas Gerais"/>
    <s v=" "/>
    <s v="HTCFTV SISTEMAS"/>
    <s v="0972618368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346283976"/>
    <s v="24 de março de 2023 18:12 hs."/>
    <s v="Entregue"/>
    <s v="Chegou em 27 de março"/>
    <s v="Não"/>
    <n v="1"/>
    <n v="102.83"/>
    <s v=""/>
    <n v="-17.48"/>
    <n v="-18.45"/>
    <s v=""/>
    <n v="66.900000000000006"/>
    <s v="Sim"/>
    <x v="46"/>
    <s v="MLB2640425245"/>
    <s v="Kit Bomba Combustível Gasolina Sistema Bosch Corsawind 96a07"/>
    <s v=" "/>
    <n v="102.83"/>
    <s v="Premium"/>
    <s v="Autorizado"/>
    <s v=" "/>
    <s v=" "/>
    <s v=" "/>
    <s v=" "/>
    <s v="Erica Araujo"/>
    <s v="06486787503"/>
    <s v="Rua Manoel Fabrício 958 / CEP 46900000 - Tamboril, Seabra, Bahia"/>
    <s v="Seabra"/>
    <s v="Bahia"/>
    <s v="46900000"/>
    <s v="Brasil"/>
    <s v="Mercado Envios Full"/>
    <s v="25 de março | 01:38"/>
    <s v="27 de março | 10:24"/>
    <s v="Mercado Envios"/>
    <s v="MEL42142808049LMFFF01"/>
    <s v=" "/>
    <s v=" "/>
    <s v=" "/>
    <s v=" "/>
    <s v=" "/>
    <s v=" "/>
    <s v=" "/>
    <s v="Não"/>
    <s v=""/>
    <s v="Não"/>
  </r>
  <r>
    <s v="2000004312795589"/>
    <s v="24 de março de 2023 18:11 hs."/>
    <s v="Entregue"/>
    <s v="Chegou em 28 de março"/>
    <s v="Sim"/>
    <n v="1"/>
    <n v="79.2"/>
    <s v=""/>
    <n v="-9.5"/>
    <n v="-17.95"/>
    <s v=""/>
    <n v="51.75"/>
    <s v="Sim"/>
    <x v="38"/>
    <s v="MLB2816545331"/>
    <s v="Cabo De Freio Gol G3 Freio A Tambor 1994 A 2002"/>
    <s v=" "/>
    <n v="79.2"/>
    <s v="Clássico"/>
    <s v="Não emitida"/>
    <s v="Leandro Pereira E Silva"/>
    <s v="CPF 41709991852"/>
    <s v="Rua José Cândido de Oliveira 140 - casa, São José dos Campos - CEP: 12229221, São Paulo"/>
    <s v=" "/>
    <s v="Leandro Pereira E Silva"/>
    <s v="41709991852"/>
    <s v="Rua João Abreu Ramos 713 / casa Referencia: deixar com minha mulher _x000a_fabiola gabrielle Rodrigues Martins - CEP 12232856 - Conjunto Residencial Dom Pedro II, São José dos Campos, São Paulo"/>
    <s v="São José dos Campos"/>
    <s v="São Paulo"/>
    <s v="12232856"/>
    <s v="Brasil"/>
    <s v="Correios e pontos de envio"/>
    <s v="27 de março | 22:53"/>
    <s v="28 de março | 12:29"/>
    <s v="Mercado Envios"/>
    <s v="MEL42142819520LMXDF01"/>
    <s v=" "/>
    <s v=" "/>
    <s v=" "/>
    <s v=" "/>
    <s v=" "/>
    <s v=" "/>
    <s v=" "/>
    <s v="Não"/>
    <s v=""/>
    <s v="Não"/>
  </r>
  <r>
    <s v="2000005346273664"/>
    <s v="24 de março de 2023 18:09 hs."/>
    <s v="Entregue"/>
    <s v="Chegou em 26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Elaine Ricardo"/>
    <s v="32517115800"/>
    <s v="Rua Cesar Bozzola 236 / perto da agrícola - CEP 14540000 - monte castelo, Igarapava, São Paulo"/>
    <s v="Igarapava"/>
    <s v="São Paulo"/>
    <s v="14540000"/>
    <s v="Brasil"/>
    <s v="Mercado Envios Full"/>
    <s v="25 de março | 14:45"/>
    <s v="26 de março | 15:06"/>
    <s v="Mercado Envios"/>
    <s v="MEL42142805779LMFFF01"/>
    <s v=" "/>
    <s v=" "/>
    <s v=" "/>
    <s v=" "/>
    <s v=" "/>
    <s v=" "/>
    <s v=" "/>
    <s v="Não"/>
    <s v=""/>
    <s v="Não"/>
  </r>
  <r>
    <s v="2000005346191240"/>
    <s v="24 de março de 2023 17:49 hs."/>
    <s v="Entregue"/>
    <s v="Chegou em 28 de março"/>
    <s v="Não"/>
    <n v="1"/>
    <n v="64.17"/>
    <n v="18.5"/>
    <n v="-16.41"/>
    <n v="-18.5"/>
    <s v=""/>
    <n v="47.76"/>
    <s v=" "/>
    <x v="81"/>
    <s v="MLB2065083319"/>
    <s v="Suporte Coxin Radiador Esquerdo Corsa Frente Montana 2002/12"/>
    <s v=" "/>
    <n v="64.17"/>
    <s v="Premium"/>
    <s v="Autorizado"/>
    <s v=" "/>
    <s v=" "/>
    <s v=" "/>
    <s v=" "/>
    <s v="Fabio da silva oliveira silva oliveira"/>
    <s v="31241722803"/>
    <s v="Rua Manoel Nascimento 26 / CEP 09321282 - Jardim Zaira, Mauá, São Paulo"/>
    <s v="Mauá"/>
    <s v="São Paulo"/>
    <s v="09321282"/>
    <s v="Brasil"/>
    <s v="Mercado Envios Full"/>
    <s v="25 de março | 17:57"/>
    <s v="28 de março | 10:41"/>
    <s v="Mercado Envios"/>
    <s v="MEL42142765185LMFFF01"/>
    <s v=" "/>
    <s v=" "/>
    <s v=" "/>
    <s v=" "/>
    <s v=" "/>
    <s v=" "/>
    <s v=" "/>
    <s v="Não"/>
    <s v=""/>
    <s v="Não"/>
  </r>
  <r>
    <s v="2000005346188654"/>
    <s v="24 de março de 2023 17:47 hs."/>
    <s v="Entregue"/>
    <s v="Chegou em 25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Jaine Andrade"/>
    <s v="38404636885"/>
    <s v="Avenida José André de Moraes 1143 / AP. 84 B - CEP 06755260 - Jardim Monte Alegre, Taboão da Serra, São Paulo"/>
    <s v="Taboão da Serra"/>
    <s v="São Paulo"/>
    <s v="06755260"/>
    <s v="Brasil"/>
    <s v="Mercado Envios Full"/>
    <s v="24 de março | 22:59"/>
    <s v="25 de março | 12:48"/>
    <s v="Mercado Envios"/>
    <s v="MEL42142771856LMFFF01"/>
    <s v=" "/>
    <s v=" "/>
    <s v=" "/>
    <s v=" "/>
    <s v=" "/>
    <s v=" "/>
    <s v=" "/>
    <s v="Não"/>
    <s v=""/>
    <s v="Não"/>
  </r>
  <r>
    <s v="2000005346136258"/>
    <s v="24 de março de 2023 17:36 hs."/>
    <s v="Entregue"/>
    <s v="Chegou em 25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Paulo Pilta"/>
    <s v="49191986800"/>
    <s v="Rua Alzira Previtali 324 / casa  Referencia: próx Creche Vera cortez - CEP 18542318 - Jardim Excelsior, Porto Feliz, São Paulo"/>
    <s v="Porto Feliz"/>
    <s v="São Paulo"/>
    <s v="18542318"/>
    <s v="Brasil"/>
    <s v="Mercado Envios Full"/>
    <s v="25 de março | 02:35"/>
    <s v="25 de março | 13:10"/>
    <s v="Mercado Envios"/>
    <s v="MEL42142747342LMFFF01"/>
    <s v=" "/>
    <s v=" "/>
    <s v=" "/>
    <s v=" "/>
    <s v=" "/>
    <s v=" "/>
    <s v=" "/>
    <s v="Não"/>
    <s v=""/>
    <s v="Não"/>
  </r>
  <r>
    <s v="2000005345983970"/>
    <s v="24 de março de 2023 17:11 hs."/>
    <s v="Entregue"/>
    <s v="Chegou em 29 de março"/>
    <s v="Não"/>
    <n v="1"/>
    <n v="49.99"/>
    <n v="14.85"/>
    <n v="-14"/>
    <n v="-14.85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adilson Junior"/>
    <s v="21366105893"/>
    <s v="RUA SÃO LÁZARO 310 / Gráfica - CEP 01103020 - Luz, São Paulo, São Paulo"/>
    <s v="São Paulo"/>
    <s v="São Paulo"/>
    <s v="01103020"/>
    <s v="Brasil"/>
    <s v="Mercado Envios Full"/>
    <s v="25 de março | 20:10"/>
    <s v="29 de março | 08:56"/>
    <s v="Mercado Envios"/>
    <s v="MEL42142690196LMFFF01"/>
    <s v="https://myaccount.mercadolivre.com.br/shipments/42142690196/detail"/>
    <s v=" "/>
    <s v=" "/>
    <s v=" "/>
    <s v=" "/>
    <s v=" "/>
    <s v=" "/>
    <s v="Não"/>
    <s v=""/>
    <s v="Não"/>
  </r>
  <r>
    <s v="2000005345960712"/>
    <s v="24 de março de 2023 17:01 hs."/>
    <s v="Entregue"/>
    <s v="Chegou em 31 de março"/>
    <s v="Não"/>
    <n v="1"/>
    <n v="88.97"/>
    <n v="7.93"/>
    <n v="-15.12"/>
    <n v="-28.38"/>
    <s v=""/>
    <n v="53.4"/>
    <s v=" "/>
    <x v="177"/>
    <s v="MLB2803541910"/>
    <s v="Par Bieleta Dianteira Fiesta 1996 A 2002"/>
    <s v=" "/>
    <n v="88.97"/>
    <s v="Premium"/>
    <s v="Não emitida"/>
    <s v="Ellen Cristina Mariotti dos Santos"/>
    <s v="CPF 11884447945"/>
    <s v="Rua Antenor Borges 605 - apt 103,pousada golf, Florianópolis - CEP: 88054070, Santa Catarina"/>
    <s v=" "/>
    <s v="Ellen Cristina Mariotti dos Santos"/>
    <s v="11884447945"/>
    <s v="Rua dos Macedo 10 / casa da tia divina Referencia: quadra 4 - CEP 78217392 - Cohab Nova, Cáceres, Mato Grosso"/>
    <s v="Cáceres"/>
    <s v="Mato Grosso"/>
    <s v="78217392"/>
    <s v="Brasil"/>
    <s v="Correios e pontos de envio"/>
    <s v="28 de março | 05:13"/>
    <s v="31 de março | 13:29"/>
    <s v="Mercado Envios"/>
    <s v="MEL42142674612LMXDF01"/>
    <s v=" "/>
    <s v=" "/>
    <s v=" "/>
    <s v=" "/>
    <s v=" "/>
    <s v=" "/>
    <s v=" "/>
    <s v="Não"/>
    <s v=""/>
    <s v="Não"/>
  </r>
  <r>
    <s v="2000005345860634"/>
    <s v="24 de março de 2023 16:42 hs."/>
    <s v="Entregue"/>
    <s v="Chegou em 27 de março"/>
    <s v="Não"/>
    <n v="1"/>
    <n v="67.42"/>
    <n v="16.8"/>
    <n v="-16.96"/>
    <n v="-16.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Wnesgleis Esteves"/>
    <s v="40535675801"/>
    <s v="Rua Armando João de Santana 179 / oficina de carro Referencia: oficina do seu Luís - CEP 11610109 - Topolândia, São Sebastião, São Paulo"/>
    <s v="São Sebastião"/>
    <s v="São Paulo"/>
    <s v="11610109"/>
    <s v="Brasil"/>
    <s v="Mercado Envios Full"/>
    <s v="25 de março | 16:17"/>
    <s v="27 de março | 16:49"/>
    <s v="Mercado Envios"/>
    <s v="MEL42142631678LMFFF01"/>
    <s v=" "/>
    <s v=" "/>
    <s v=" "/>
    <s v=" "/>
    <s v=" "/>
    <s v=" "/>
    <s v=" "/>
    <s v="Não"/>
    <s v=""/>
    <s v="Não"/>
  </r>
  <r>
    <s v="2000004312582661"/>
    <s v="24 de março de 2023 16:41 hs."/>
    <s v="Entregue"/>
    <s v="Chegou em 26 de março"/>
    <s v="Sim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Tamires Rocha"/>
    <s v="39998478839"/>
    <s v="Rua Djalma de Andrade 38 / casa 2 Referencia: portão cinza com um v em dourado no meio...favor ligar 11-961336490 obrigada. - CEP 08131260 - Itaim Paulista, São Paulo, São Paulo"/>
    <s v="São Paulo"/>
    <s v="São Paulo"/>
    <s v="08131260"/>
    <s v="Brasil"/>
    <s v="Mercado Envios Full"/>
    <s v="25 de março | 02:33"/>
    <s v="26 de março | 13:54"/>
    <s v="Mercado Envios"/>
    <s v="MEL42142617729LMFFF01"/>
    <s v=" "/>
    <s v=" "/>
    <s v=" "/>
    <s v=" "/>
    <s v=" "/>
    <s v=" "/>
    <s v=" "/>
    <s v="Não"/>
    <s v=""/>
    <s v="Não"/>
  </r>
  <r>
    <s v="2000005345774636"/>
    <s v="24 de março de 2023 16:29 hs."/>
    <s v="Entregue"/>
    <s v="Chegou em 28 de março"/>
    <s v="Não"/>
    <n v="1"/>
    <n v="32.99"/>
    <n v="13.2"/>
    <n v="-11.11"/>
    <n v="-13.2"/>
    <s v=""/>
    <n v="21.88"/>
    <s v=" "/>
    <x v="140"/>
    <s v="MLB2109157241"/>
    <s v="Kit Pino Guia Bucha Pinça Freio Vw Golf A3 1999 Até 2014"/>
    <s v=" "/>
    <n v="32.99"/>
    <s v="Premium"/>
    <s v="Não emitida"/>
    <s v="crispim porto ferreira porto ferreira"/>
    <s v="CPF 98234382500"/>
    <s v="Travessa São Sebastião 25, São Paulo - CEP: 04467270, São Paulo"/>
    <s v=" "/>
    <s v="crispim porto ferreira porto ferreira"/>
    <s v="98234382500"/>
    <s v="Travessa São Sebastião 25 / CEP 04467270 - Parque Primavera, São Paulo, São Paulo"/>
    <s v="São Paulo"/>
    <s v="São Paulo"/>
    <s v="04467270"/>
    <s v="Brasil"/>
    <s v="Correios e pontos de envio"/>
    <s v="28 de março | 01:46"/>
    <s v="28 de março | 18:38"/>
    <s v="Mercado Envios"/>
    <s v="MEL42142594800LMXDF01"/>
    <s v=" "/>
    <s v=" "/>
    <s v=" "/>
    <s v=" "/>
    <s v=" "/>
    <s v=" "/>
    <s v=" "/>
    <s v="Não"/>
    <s v=""/>
    <s v="Não"/>
  </r>
  <r>
    <s v="2000004312560193"/>
    <s v="24 de março de 2023 16:26 hs."/>
    <s v="Entregue"/>
    <s v="Chegou em 27 de março"/>
    <s v="Sim"/>
    <n v="1"/>
    <n v="30.77"/>
    <n v="15.9"/>
    <n v="-9.19"/>
    <s v=""/>
    <s v=""/>
    <n v="37.479999999999997"/>
    <s v=" "/>
    <x v="211"/>
    <s v="MLB3041084844"/>
    <s v="Cabo De Capô Com Botão Opala 1975 A 1983"/>
    <s v=" "/>
    <n v="30.77"/>
    <s v="Clássico"/>
    <s v="Autorizado"/>
    <s v="Cristiano Roberto Fernandes Rossi"/>
    <s v="CPF 29056153897"/>
    <s v="Avenida Dória 426 - Apartamento 81, São Paulo - CEP: 04635071, São Paulo"/>
    <s v=" "/>
    <s v="Cristiano Roberto Fernandes Rossi"/>
    <s v="29056153897"/>
    <s v="Avenida Dória 426 / Apartamento 81 - CEP 04635071 - Vila Alexandria, São Paulo, São Paulo"/>
    <s v="São Paulo"/>
    <s v="São Paulo"/>
    <s v="04635071"/>
    <s v="Brasil"/>
    <s v="Mercado Envios Flex"/>
    <s v="27 de março | 15:56"/>
    <s v="27 de março | 18:25"/>
    <s v="MARCIO PRATES"/>
    <s v="42142593118"/>
    <s v=" "/>
    <s v=" "/>
    <s v=" "/>
    <s v=" "/>
    <s v=" "/>
    <s v=" "/>
    <s v=" "/>
    <s v="Não"/>
    <s v=""/>
    <s v="Não"/>
  </r>
  <r>
    <s v="2000005345719126"/>
    <s v="24 de março de 2023 16:16 hs."/>
    <s v="Entregue"/>
    <s v="Chegou em 25 de março"/>
    <s v="Não"/>
    <n v="1"/>
    <n v="17.989999999999998"/>
    <n v="9.9"/>
    <n v="-7.76"/>
    <n v="-9.9"/>
    <s v=""/>
    <n v="10.23"/>
    <s v=" "/>
    <x v="91"/>
    <s v="MLB2100401469"/>
    <s v="Capa Pedal Freio Embreagem Gm Onix 2012 Em Diante"/>
    <s v=" "/>
    <n v="17.989999999999998"/>
    <s v="Premium"/>
    <s v="Autorizado"/>
    <s v=" "/>
    <s v=" "/>
    <s v=" "/>
    <s v=" "/>
    <s v="jose erenildo da silva"/>
    <s v="01043937501"/>
    <s v="Rua do Caracol 92 / CEP 13318150 - Jardim da Serra (Jacaré), Cabreúva, São Paulo"/>
    <s v="Cabreúva"/>
    <s v="São Paulo"/>
    <s v="13318150"/>
    <s v="Brasil"/>
    <s v="Mercado Envios Full"/>
    <s v="25 de março | 02:37"/>
    <s v="25 de março | 12:34"/>
    <s v="Mercado Envios"/>
    <s v="MEL42142573272LMFFF01"/>
    <s v=" "/>
    <s v=" "/>
    <s v=" "/>
    <s v=" "/>
    <s v=" "/>
    <s v=" "/>
    <s v=" "/>
    <s v="Não"/>
    <s v=""/>
    <s v="Não"/>
  </r>
  <r>
    <s v="2000005345702106"/>
    <s v="24 de março de 2023 16:11 hs."/>
    <s v="Entregue"/>
    <s v="Chegou em 31 de março"/>
    <s v="Não"/>
    <n v="1"/>
    <n v="120.8"/>
    <n v="11.29"/>
    <n v="-20.54"/>
    <n v="-29.74"/>
    <s v=""/>
    <n v="81.81"/>
    <s v="Sim"/>
    <x v="212"/>
    <s v="MLB2603435784"/>
    <s v="Kit Pino Guia Pinça De Freio Diant (2lados) L200 2010"/>
    <s v=" "/>
    <n v="120.8"/>
    <s v="Premium"/>
    <s v="Não emitida"/>
    <s v="Israel Guimaraes Dos Reis Guimaraes"/>
    <s v="CPF 06758219593"/>
    <s v="Rua Osvaldo Caldas 253 - casa, Itapicuru - CEP: 48475000, Bahia"/>
    <s v=" "/>
    <s v="Israel Guimaraes Dos Reis Guimaraes"/>
    <s v="06758219593"/>
    <s v="Rua Osvaldo Caldas 253 / casa - CEP 48475000 - Centro, Itapicuru, Bahia"/>
    <s v="Itapicuru"/>
    <s v="Bahia"/>
    <s v="48475000"/>
    <s v="Brasil"/>
    <s v="Correios e pontos de envio"/>
    <s v="28 de março | 01:27"/>
    <s v="31 de março | 10:31"/>
    <s v="Mercado Envios"/>
    <s v="MEL42142552057LMXDF01"/>
    <s v=" "/>
    <s v=" "/>
    <s v=" "/>
    <s v=" "/>
    <s v=" "/>
    <s v=" "/>
    <s v=" "/>
    <s v="Não"/>
    <s v=""/>
    <s v="Não"/>
  </r>
  <r>
    <s v="2000005345691050"/>
    <s v="24 de março de 2023 16:10 hs."/>
    <s v="Entregue"/>
    <s v="Chegou em 29 de março"/>
    <s v="Não"/>
    <n v="1"/>
    <n v="141.9"/>
    <s v=""/>
    <n v="-24.12"/>
    <n v="-18.45"/>
    <s v=""/>
    <n v="99.33"/>
    <s v="Sim"/>
    <x v="154"/>
    <s v="MLB2669867137"/>
    <s v="Par Reparo Pino Guia Pinça De Freio Dianteiro Corolla 2006"/>
    <s v=" "/>
    <n v="141.9"/>
    <s v="Premium"/>
    <s v="Não emitida"/>
    <s v="izaias de mendonça"/>
    <s v="CPF 00549111760"/>
    <s v="Rua Lavrador José de Souza 282 - Ultima casa da rua., Magé - CEP: 25933050, Rio de Janeiro"/>
    <s v=" "/>
    <s v="izaias de mendonça"/>
    <s v="00549111760"/>
    <s v="Rua Lavrador José de Souza 282 / Ultima casa da rua. - CEP 25933050 - Pau Grande, Magé, Rio de Janeiro"/>
    <s v="Magé"/>
    <s v="Rio de Janeiro"/>
    <s v="25933050"/>
    <s v="Brasil"/>
    <s v="Correios e pontos de envio"/>
    <s v="28 de março | 03:15"/>
    <s v="29 de março | 14:10"/>
    <s v="Mercado Envios"/>
    <s v="MEL42142560968LMXDF01"/>
    <s v=" "/>
    <s v=" "/>
    <s v=" "/>
    <s v=" "/>
    <s v=" "/>
    <s v=" "/>
    <s v=" "/>
    <s v="Não"/>
    <s v=""/>
    <s v="Não"/>
  </r>
  <r>
    <s v="2000005345694236"/>
    <s v="24 de março de 2023 16:10 hs."/>
    <s v="Entregue"/>
    <s v="Chegou em 25 de março"/>
    <s v="Não"/>
    <n v="1"/>
    <n v="67.42"/>
    <n v="16"/>
    <n v="-16.96"/>
    <n v="-16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Rodrigo Martinusso Alves De Goes"/>
    <s v="33708580885"/>
    <s v="Rua Alicante 233 / CEP 06704285 - Parque Miguel Mirizola, Cotia, São Paulo"/>
    <s v="Cotia"/>
    <s v="São Paulo"/>
    <s v="06704285"/>
    <s v="Brasil"/>
    <s v="Mercado Envios Full"/>
    <s v="24 de março | 21:13"/>
    <s v="25 de março | 14:46"/>
    <s v="Mercado Envios"/>
    <s v="MEL42142550961LMFFF01"/>
    <s v=" "/>
    <s v=" "/>
    <s v=" "/>
    <s v=" "/>
    <s v=" "/>
    <s v=" "/>
    <s v=" "/>
    <s v="Não"/>
    <s v=""/>
    <s v="Não"/>
  </r>
  <r>
    <s v="2000004312507123"/>
    <s v="24 de março de 2023 16:02 hs."/>
    <s v="Entregue"/>
    <s v="Chegou em 26 de março"/>
    <s v="Sim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Bruno Cardoso"/>
    <s v="15796675702"/>
    <s v="Rua Clóvis de Souza SN / Qd 15 Lt 14 Referencia: Entrar Na Rua F, No Final Dobrar A Esquerda Na Clóvis De Souza - CEP 23898130 - Campo Lindo, Seropédica, Rio de Janeiro"/>
    <s v="Seropédica"/>
    <s v="Rio de Janeiro"/>
    <s v="23898130"/>
    <s v="Brasil"/>
    <s v="Mercado Envios Full"/>
    <s v="25 de março | 02:28"/>
    <s v="26 de março | 11:26"/>
    <s v="Mercado Envios"/>
    <s v="MEL42142532157LMFFF01"/>
    <s v=" "/>
    <s v=" "/>
    <s v=" "/>
    <s v=" "/>
    <s v=" "/>
    <s v=" "/>
    <s v=" "/>
    <s v="Não"/>
    <s v=""/>
    <s v="Não"/>
  </r>
  <r>
    <s v="2000005345581716"/>
    <s v="24 de março de 2023 15:52 hs."/>
    <s v="Cancelada pelo comprador"/>
    <s v="Cancelou porque não podia esperar o produto."/>
    <s v="Não"/>
    <n v="0"/>
    <n v="175.69"/>
    <n v="18.190000000000001"/>
    <n v="-29.87"/>
    <n v="-44.64"/>
    <n v="-119.37"/>
    <n v="0"/>
    <s v=" "/>
    <x v="213"/>
    <s v="MLB2990576776"/>
    <s v="Bandeja Superior Direito S10 4x2 E 4x4 1995 Á 2011"/>
    <s v=" "/>
    <n v="175.69"/>
    <s v="Premium"/>
    <s v="Não emitida"/>
    <s v="Gilberto Batista da silva"/>
    <s v="CPF 60146338120"/>
    <s v="Rua José Domingos Mesquita 123 - Casa, Jataí - CEP: 75807212, Goiás"/>
    <s v=" "/>
    <s v="Gilberto Batista da silva"/>
    <s v="60146338120"/>
    <s v=" "/>
    <s v="Jataí"/>
    <s v="Goiás"/>
    <s v="7580721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45519318"/>
    <s v="24 de março de 2023 15:44 hs."/>
    <s v="Entregue"/>
    <s v="Chegou em 25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claudia apaRecida da costa costa"/>
    <s v="35547635863"/>
    <s v="Rua Octávio Alves de Souza 375 / casa Referencia: rua de trás do mercado pare aqui - CEP 13360354 - Residencial Santo Antônio, Capivari, São Paulo"/>
    <s v="Capivari"/>
    <s v="São Paulo"/>
    <s v="13360354"/>
    <s v="Brasil"/>
    <s v="Mercado Envios Full"/>
    <s v="25 de março | 02:30"/>
    <s v="25 de março | 14:33"/>
    <s v="Mercado Envios"/>
    <s v="MEL42142489828LMFFF01"/>
    <s v=" "/>
    <s v=" "/>
    <s v=" "/>
    <s v=" "/>
    <s v=" "/>
    <s v=" "/>
    <s v=" "/>
    <s v="Não"/>
    <s v=""/>
    <s v="Não"/>
  </r>
  <r>
    <s v="2000005271167050"/>
    <s v="24 de março de 2023 15:22 hs."/>
    <s v="Entregue"/>
    <s v="Chegou em 31 de março"/>
    <s v="Não"/>
    <n v="1"/>
    <n v="65.900000000000006"/>
    <n v="51.7"/>
    <n v="-16.7"/>
    <n v="-51.7"/>
    <s v=""/>
    <n v="49.2"/>
    <s v=" "/>
    <x v="64"/>
    <s v="MLB2068470956"/>
    <s v="Kit Reparo Alavanca Câmbio Trambulador Prisma 2007 Até 2011"/>
    <s v=" "/>
    <n v="65.900000000000006"/>
    <s v="Premium"/>
    <s v="Não emitida"/>
    <s v="Jairo Santos Silva"/>
    <s v="CPF 05150975516"/>
    <s v="7 351 - residência, Santa Maria do Tocantins - CEP: 77716000, Tocantins"/>
    <s v=" "/>
    <s v="Jairo Santos Silva"/>
    <s v="05150975516"/>
    <s v="Rua Sete 351 / residência - CEP 77716000 - setor industrial, Santa Maria do Tocantins, Tocantins"/>
    <s v="Santa Maria do Tocantins"/>
    <s v="Tocantins"/>
    <s v="77716000"/>
    <s v="Brasil"/>
    <s v="Correios e pontos de envio"/>
    <s v="25 de março | 04:10"/>
    <s v="31 de março | 18:51"/>
    <s v="Mercado Envios"/>
    <s v="MEL42110746440LMXDF01"/>
    <s v=" "/>
    <s v=" "/>
    <s v=" "/>
    <s v=" "/>
    <s v=" "/>
    <s v=" "/>
    <s v=" "/>
    <s v="Não"/>
    <s v=""/>
    <s v="Não"/>
  </r>
  <r>
    <s v="2000005341066840"/>
    <s v="24 de março de 2023 15:08 hs."/>
    <s v="Entregue"/>
    <s v="Chegou em 27 de março"/>
    <s v="Não"/>
    <n v="2"/>
    <n v="99.02"/>
    <n v="16.579999999999998"/>
    <n v="-22.88"/>
    <n v="-16.579999999999998"/>
    <s v=""/>
    <n v="76.14"/>
    <s v=" "/>
    <x v="171"/>
    <s v="MLB3210850495"/>
    <s v="Kit Pino Guia Pinça Freio Pajero Tr4 2003 Em Diante"/>
    <s v=" "/>
    <n v="49.51"/>
    <s v="Clássico"/>
    <s v="Não emitida"/>
    <s v="Airton Bellettini"/>
    <s v="CPF 41767896972"/>
    <s v="rodovia ari pedro borges 75 - loja bellettini pneus, Praia Grande - CEP: 88990000, Santa Catarina"/>
    <s v=" "/>
    <s v="Airton Bellettini"/>
    <s v="41767896972"/>
    <s v="Rodovia Ari Pedro Borges 75 / Loja Bellettini Pneus Referencia: loja bellettini pneus - CEP 88990000 - Praia Grande, Santa Catarina"/>
    <s v="Praia Grande"/>
    <s v="Santa Catarina"/>
    <s v="88990000"/>
    <s v="Brasil"/>
    <s v="Correios e pontos de envio"/>
    <s v="25 de março | 03:00"/>
    <s v="27 de março | 11:37"/>
    <s v="Mercado Envios"/>
    <s v="MEL42140584286LMXDF01"/>
    <s v=" "/>
    <s v=" "/>
    <s v=" "/>
    <s v=" "/>
    <s v=" "/>
    <s v=" "/>
    <s v=" "/>
    <s v="Não"/>
    <s v=""/>
    <s v="Não"/>
  </r>
  <r>
    <s v="2000005344332778"/>
    <s v="24 de março de 2023 15:08 hs."/>
    <s v="Entregue"/>
    <s v="Chegou em 28 de março"/>
    <s v="Não"/>
    <n v="1"/>
    <n v="56.43"/>
    <n v="31.77"/>
    <n v="-15.09"/>
    <n v="-31.77"/>
    <s v=""/>
    <n v="41.34"/>
    <s v=" "/>
    <x v="24"/>
    <s v="MLB2221345440"/>
    <s v="4kits Pino Bucha Dobradiçaporta Corcel,delrey,pampa,belina"/>
    <s v=" "/>
    <n v="56.43"/>
    <s v="Premium"/>
    <s v="Autorizado"/>
    <s v=" "/>
    <s v=" "/>
    <s v=" "/>
    <s v=" "/>
    <s v="sergio oliveira"/>
    <s v="25919156015"/>
    <s v="Rua Roberto Krobs 87 / Caixa Postal 70 Referencia: caixa postal 70 - CEP 97450000 - Alvaro leitao, Cacequi, Rio Grande do Sul"/>
    <s v="Cacequi"/>
    <s v="Rio Grande do Sul"/>
    <s v="97450000"/>
    <s v="Brasil"/>
    <s v="Mercado Envios Full"/>
    <s v="24 de março | 19:45"/>
    <s v="28 de março | 08:41"/>
    <s v="Mercado Envios"/>
    <s v="MEL42141965511LMFFF01"/>
    <s v=" "/>
    <s v=" "/>
    <s v=" "/>
    <s v=" "/>
    <s v=" "/>
    <s v=" "/>
    <s v=" "/>
    <s v="Não"/>
    <s v=""/>
    <s v="Não"/>
  </r>
  <r>
    <s v="2000005345356170"/>
    <s v="24 de março de 2023 15:07 hs."/>
    <s v="Entregue"/>
    <s v="Chegou em 26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Jodabia Lima"/>
    <s v="39448850824"/>
    <s v="Rua Dimas Beraldo da Silva 148 / Mãe do Pedro - CEP 11630000 - Barra Velha, Ilhabela, São Paulo"/>
    <s v="Ilhabela"/>
    <s v="São Paulo"/>
    <s v="11630000"/>
    <s v="Brasil"/>
    <s v="Mercado Envios Full"/>
    <s v="25 de março | 17:33"/>
    <s v="26 de março | 10:43"/>
    <s v="Mercado Envios"/>
    <s v="MEL42142405297LMFFF01"/>
    <s v=" "/>
    <s v=" "/>
    <s v=" "/>
    <s v=" "/>
    <s v=" "/>
    <s v=" "/>
    <s v=" "/>
    <s v="Não"/>
    <s v=""/>
    <s v="Não"/>
  </r>
  <r>
    <s v="2000004312367281"/>
    <s v="24 de março de 2023 15:07 hs."/>
    <s v="Entregue"/>
    <s v="Chegou em 25 de março"/>
    <s v="Sim"/>
    <n v="1"/>
    <n v="264.72000000000003"/>
    <s v=""/>
    <n v="-31.77"/>
    <n v="-38.950000000000003"/>
    <s v=""/>
    <n v="194"/>
    <s v="Sim"/>
    <x v="153"/>
    <s v="MLB2918838157"/>
    <s v="Par Bandeja Inferior Com Pivô Strada 2005 A 2008"/>
    <s v=" "/>
    <n v="264.72000000000003"/>
    <s v="Clássico"/>
    <s v="Não emitida"/>
    <s v="tiago pereira"/>
    <s v="CPF 09375307603"/>
    <s v="rua visconde do rio branco 182, carmo de minas - CEP: 37472000, Minas Gerais"/>
    <s v=" "/>
    <s v="tiago pereira"/>
    <s v="09375307603"/>
    <s v="Rua Visconde do Rio Branco 182 / Casa - CEP 37472000 - Centro, Carmo de Minas, Minas Gerais"/>
    <s v="Carmo de Minas"/>
    <s v="Minas Gerais"/>
    <s v="37472000"/>
    <s v="Brasil"/>
    <s v="Correios e pontos de envio"/>
    <s v="25 de março | 00:26"/>
    <s v="25 de março | 12:59"/>
    <s v="Mercado Envios"/>
    <s v="MEL42142403055LMXDF01"/>
    <s v=" "/>
    <s v=" "/>
    <s v=" "/>
    <s v=" "/>
    <s v=" "/>
    <s v=" "/>
    <s v=" "/>
    <s v="Não"/>
    <s v=""/>
    <s v="Não"/>
  </r>
  <r>
    <s v="2000005345329192"/>
    <s v="24 de março de 2023 15:03 hs."/>
    <s v="Entregue"/>
    <s v="Chegou em 27 de março"/>
    <s v="Não"/>
    <n v="1"/>
    <n v="65.989999999999995"/>
    <n v="28.8"/>
    <n v="-16.72"/>
    <n v="-28.8"/>
    <s v=""/>
    <n v="49.27"/>
    <s v="Sim"/>
    <x v="89"/>
    <s v="MLB2087250945"/>
    <s v="Par Bieleta Dianteira New Fiesta - Novo Ka - Nova Ecosport"/>
    <s v=" "/>
    <n v="65.989999999999995"/>
    <s v="Premium"/>
    <s v="Autorizado"/>
    <s v=" "/>
    <s v=" "/>
    <s v=" "/>
    <s v=" "/>
    <s v="magner machado"/>
    <s v="08386152796"/>
    <s v="Rod Rj 182 Km 7 41 / Casa Referencia: Casa - CEP 28740000 - Porto, Conceição de Macabu, Rio de Janeiro"/>
    <s v="Conceição de Macabu"/>
    <s v="Rio de Janeiro"/>
    <s v="28740000"/>
    <s v="Brasil"/>
    <s v="Mercado Envios Full"/>
    <s v="26 de março | 12:46"/>
    <s v="27 de março | 14:51"/>
    <s v="Mercado Envios"/>
    <s v="MEL42142395267LMFFF01"/>
    <s v=" "/>
    <s v=" "/>
    <s v=" "/>
    <s v=" "/>
    <s v=" "/>
    <s v=" "/>
    <s v=" "/>
    <s v="Não"/>
    <s v=""/>
    <s v="Não"/>
  </r>
  <r>
    <s v="2000005345104254"/>
    <s v="24 de março de 2023 14:22 hs."/>
    <s v="Entregue"/>
    <s v="Chegou em 27 de março"/>
    <s v="Não"/>
    <n v="1"/>
    <n v="399.89"/>
    <n v="1.59"/>
    <n v="-47.99"/>
    <s v=""/>
    <s v=""/>
    <n v="353.49"/>
    <s v="Sim"/>
    <x v="53"/>
    <s v="MLB2864568953"/>
    <s v="Par Bandeja E Bieleta Peugeot 206 Todos 1999 A 2010"/>
    <s v=" "/>
    <n v="399.89"/>
    <s v="Clássico"/>
    <s v="Autorizado"/>
    <s v="Aloisio Pereira"/>
    <s v="CPF 08312625836"/>
    <s v="Rua Pajeu 121 - casa, Diadema - CEP: 09932170, São Paulo"/>
    <s v=" "/>
    <s v="Aloisio Pereira"/>
    <s v="08312625836"/>
    <s v="Rua Particular 19 / casa Referencia: ponto de referência avenida água funda altura do número 881 Taboão são Bernardo do campo - CEP 09668030 - Taboão, São Bernardo do Campo, São Paulo"/>
    <s v="São Bernardo do Campo"/>
    <s v="São Paulo"/>
    <s v="09668030"/>
    <s v="Brasil"/>
    <s v="Mercado Envios Flex"/>
    <s v="27 de março | 15:59"/>
    <s v="27 de março | 17:47"/>
    <s v="NIZOKA.46 NIZOKA.46"/>
    <s v="42142297097"/>
    <s v=" "/>
    <s v=" "/>
    <s v=" "/>
    <s v=" "/>
    <s v=" "/>
    <s v=" "/>
    <s v=" "/>
    <s v="Não"/>
    <s v=""/>
    <s v="Não"/>
  </r>
  <r>
    <s v="2000004312216873"/>
    <s v="24 de março de 2023 14:10 hs."/>
    <s v="Entregue"/>
    <s v="Chegou em 27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Thalisson Mateus Sousa Silva"/>
    <s v="01477407383"/>
    <s v="Rua José Sarney 30 / 30A Referencia: Comércio da dona Maria, quase em frente a Celes Variedades - CEP 65090040 - Vila Itamar II, São Luís, Maranhão"/>
    <s v="São Luís"/>
    <s v="Maranhão"/>
    <s v="65090040"/>
    <s v="Brasil"/>
    <s v="Mercado Envios Full"/>
    <s v="25 de março | 00:15"/>
    <s v="27 de março | 12:16"/>
    <s v="Mercado Envios"/>
    <s v="MEL42142274902LMFFF01"/>
    <s v=" "/>
    <s v=" "/>
    <s v=" "/>
    <s v=" "/>
    <s v=" "/>
    <s v=" "/>
    <s v=" "/>
    <s v="Não"/>
    <s v=""/>
    <s v="Não"/>
  </r>
  <r>
    <s v="2000005345004416"/>
    <s v="24 de março de 2023 14:05 hs."/>
    <s v="Entregue"/>
    <s v="Chegou em 29 de março"/>
    <s v="Não"/>
    <n v="1"/>
    <n v="169.89"/>
    <s v=""/>
    <n v="-28.88"/>
    <n v="-26.45"/>
    <s v=""/>
    <n v="114.56"/>
    <s v="Sim"/>
    <x v="175"/>
    <s v="MLB2915221296"/>
    <s v="Bandeja Superior Direita Com Pivô Ranger 1998 A 2011"/>
    <s v=" "/>
    <n v="169.89"/>
    <s v="Premium"/>
    <s v="Não emitida"/>
    <s v="Anderson Tramonti"/>
    <s v="CPF 88339904949"/>
    <s v="Rua Arnaldo Eigler Schimidt, 38, Uniao da Vitória - CEP: 86400000, Paraná"/>
    <s v=" "/>
    <s v="Anderson Tramonti"/>
    <s v="88339904949"/>
    <s v="RUA PRUDENTE DE MORAIS 360 / Loja 04 - CEP 84600125 - União da Vitória, Paraná"/>
    <s v="União da Vitória"/>
    <s v="Paraná"/>
    <s v="84600125"/>
    <s v="Brasil"/>
    <s v="Correios e pontos de envio"/>
    <s v="25 de março | 04:01"/>
    <s v="29 de março | 11:20"/>
    <s v="Mercado Envios"/>
    <s v="MEL42142254895LMXDF01"/>
    <s v="https://myaccount.mercadolivre.com.br/shipments/42142254895/detail"/>
    <s v=" "/>
    <s v=" "/>
    <s v=" "/>
    <s v=" "/>
    <s v=" "/>
    <s v=" "/>
    <s v="Não"/>
    <s v=""/>
    <s v="Não"/>
  </r>
  <r>
    <s v="2000004312191907"/>
    <s v="24 de março de 2023 14:01 hs."/>
    <s v="Entregue"/>
    <s v="Chegou em 25 de março"/>
    <s v="Sim"/>
    <n v="2"/>
    <n v="134.84"/>
    <s v=""/>
    <n v="-33.92"/>
    <s v=""/>
    <s v=""/>
    <n v="100.92"/>
    <s v="Sim"/>
    <x v="36"/>
    <s v="MLB2860212445"/>
    <s v="Par Morceguinho Dianteiro Celta 1998 A 2015"/>
    <s v=" "/>
    <n v="67.42"/>
    <s v="Premium"/>
    <s v="Autorizado"/>
    <s v=" "/>
    <s v=" "/>
    <s v=" "/>
    <s v=" "/>
    <s v="louis diamond"/>
    <s v="44202649850"/>
    <s v="Rua Francisco Ribeiro 138 / oficina Referencia: casa ao lado bicicletaria ciclonorte - CEP 11675690 - Vila Nossa Senhora Aparecida, Caraguatatuba, São Paulo"/>
    <s v="Caraguatatuba"/>
    <s v="São Paulo"/>
    <s v="11675690"/>
    <s v="Brasil"/>
    <s v="Mercado Envios Full"/>
    <s v="24 de março | 17:47"/>
    <s v="25 de março | 10:06"/>
    <s v="Mercado Envios"/>
    <s v="MEL42142254108LMFFF01"/>
    <s v=" "/>
    <s v=" "/>
    <s v=" "/>
    <s v=" "/>
    <s v=" "/>
    <s v=" "/>
    <s v=" "/>
    <s v="Não"/>
    <s v=""/>
    <s v="Não"/>
  </r>
  <r>
    <s v="2000005344954654"/>
    <s v="24 de março de 2023 13:57 hs."/>
    <s v="Entregue"/>
    <s v="Chegou em 27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Elcy Pinto Mendonca"/>
    <s v="CPF 08036464705"/>
    <s v="Rua ROGERIO DUPRAT 32 - A Casa Numero 32B, Rio De Janeiro - CEP: 23065635, Rio de Janeiro"/>
    <s v=" "/>
    <s v="Elcy Pinto Mendonca"/>
    <s v="08036464705"/>
    <s v="ESTRADA DO CORTUME 458 / Loja - CEP 23560130 - Rio de Janeiro, Rio de Janeiro"/>
    <s v="Rio de Janeiro"/>
    <s v="Rio de Janeiro"/>
    <s v="23560130"/>
    <s v="Brasil"/>
    <s v="Correios e pontos de envio"/>
    <s v="25 de março | 02:13"/>
    <s v="27 de março | 16:13"/>
    <s v="Mercado Envios"/>
    <s v="MEL42142243956LMXDF01"/>
    <s v="https://myaccount.mercadolivre.com.br/shipments/42142243956/detail"/>
    <s v=" "/>
    <s v=" "/>
    <s v=" "/>
    <s v=" "/>
    <s v=" "/>
    <s v=" "/>
    <s v="Não"/>
    <s v=""/>
    <s v="Não"/>
  </r>
  <r>
    <s v="2000005344846586"/>
    <s v="24 de março de 2023 13:37 hs."/>
    <s v="Em devolução"/>
    <s v="Estamos devolvendo o produto ao centro de distribuição do Mercado Livre ou ao seu endereço, conforme o caso."/>
    <s v="Não"/>
    <n v="0"/>
    <n v="67.42"/>
    <n v="33.9"/>
    <n v="-16.96"/>
    <n v="-33.9"/>
    <n v="-50.46"/>
    <n v="0"/>
    <s v=" "/>
    <x v="36"/>
    <s v="MLB2860212445"/>
    <s v="Par Morceguinho Dianteiro Celta 1998 A 2015"/>
    <s v=" "/>
    <n v="67.42"/>
    <s v="Premium"/>
    <s v="Autorizado"/>
    <s v=" "/>
    <s v=" "/>
    <s v=" "/>
    <s v=" "/>
    <s v="Reginaldo J Lima"/>
    <s v="75463571449"/>
    <s v=" "/>
    <s v="Olinda"/>
    <s v="Pernambuco"/>
    <s v="53050040"/>
    <s v="Brasil"/>
    <s v="Mercado Envios Full"/>
    <s v="24 de março | 18:00"/>
    <s v=" "/>
    <s v="Mercado Envios"/>
    <s v="MEL42142187949LMFFF01"/>
    <s v=" "/>
    <s v=" "/>
    <s v=" "/>
    <s v=" "/>
    <s v=" "/>
    <s v=" "/>
    <s v=" "/>
    <s v="Não"/>
    <s v=""/>
    <s v="Não"/>
  </r>
  <r>
    <s v="2000005344795052"/>
    <s v="24 de março de 2023 13:29 hs."/>
    <s v="Entregue"/>
    <s v="Chegou em 27 de março"/>
    <s v="Não"/>
    <n v="1"/>
    <n v="49.51"/>
    <n v="10.56"/>
    <n v="-11.44"/>
    <n v="-10.56"/>
    <s v=""/>
    <n v="38.07"/>
    <s v=" "/>
    <x v="171"/>
    <s v="MLB3210850495"/>
    <s v="Kit Pino Guia Pinça Freio Pajero Tr4 2003 Em Diante"/>
    <s v=" "/>
    <n v="49.51"/>
    <s v="Clássico"/>
    <s v="Não emitida"/>
    <s v="Janio Santos"/>
    <s v="CPF 34806168874"/>
    <s v="Avenida Doutor Félix Guisard Filho 279, Taubaté - CEP: 12090600, São Paulo"/>
    <s v=" "/>
    <s v="Janio Santos"/>
    <s v="34806168874"/>
    <s v="Avenida Doutor Félix Guisard Filho SN / 279 Referencia: próximo ao posto sete estrelas - CEP 12090600 - Monte Belo, Taubaté, São Paulo"/>
    <s v="Taubaté"/>
    <s v="São Paulo"/>
    <s v="12090600"/>
    <s v="Brasil"/>
    <s v="Correios e pontos de envio"/>
    <s v="25 de março | 00:45"/>
    <s v="27 de março | 11:51"/>
    <s v="Mercado Envios"/>
    <s v="MEL42142175280LMXDF01"/>
    <s v=" "/>
    <s v=" "/>
    <s v=" "/>
    <s v=" "/>
    <s v=" "/>
    <s v=" "/>
    <s v=" "/>
    <s v="Não"/>
    <s v=""/>
    <s v="Não"/>
  </r>
  <r>
    <s v="2000005344770368"/>
    <s v="24 de março de 2023 13:28 hs."/>
    <s v="Entregue"/>
    <s v="Chegou em 27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Leonir De almeida da silva"/>
    <s v="68304560968"/>
    <s v="Rua Caibi 107 / Referencia: Casa de material sem pintura - CEP 89887000 - progresso, Palmitos, Santa Catarina"/>
    <s v="Palmitos"/>
    <s v="Santa Catarina"/>
    <s v="89887000"/>
    <s v="Brasil"/>
    <s v="Mercado Envios Full"/>
    <s v="24 de março | 23:03"/>
    <s v="27 de março | 13:33"/>
    <s v="Mercado Envios"/>
    <s v="MEL42142162784LMFFF01"/>
    <s v=" "/>
    <s v=" "/>
    <s v=" "/>
    <s v=" "/>
    <s v=" "/>
    <s v=" "/>
    <s v=" "/>
    <s v="Não"/>
    <s v=""/>
    <s v="Não"/>
  </r>
  <r>
    <s v="2000005344756510"/>
    <s v="24 de março de 2023 13:20 hs."/>
    <s v="Entregue"/>
    <s v="Chegou em 27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Marcelo Sene Rangel"/>
    <s v="34426138841"/>
    <s v="Rua Cônego José Luiz Pereira Ribeiro 212 / LOTUS RACER VEICULOS - CEP 12060420 - Vila Nossa Senhora das Graças, Taubaté, São Paulo"/>
    <s v="Taubaté"/>
    <s v="São Paulo"/>
    <s v="12060420"/>
    <s v="Brasil"/>
    <s v="Mercado Envios Full"/>
    <s v="24 de março | 17:31"/>
    <s v="27 de março | 16:15"/>
    <s v="Mercado Envios"/>
    <s v="MEL42142157546LMFFF01"/>
    <s v=" "/>
    <s v=" "/>
    <s v=" "/>
    <s v=" "/>
    <s v=" "/>
    <s v=" "/>
    <s v=" "/>
    <s v="Não"/>
    <s v=""/>
    <s v="Não"/>
  </r>
  <r>
    <s v="2000005344705896"/>
    <s v="24 de março de 2023 13:16 hs."/>
    <s v="Entregue"/>
    <s v="Chegou em 27 de março"/>
    <s v="Não"/>
    <n v="1"/>
    <n v="107.45"/>
    <s v=""/>
    <n v="-12.89"/>
    <n v="-21.45"/>
    <s v=""/>
    <n v="73.11"/>
    <s v="Sim"/>
    <x v="214"/>
    <s v="MLB3130956590"/>
    <s v="Par Pivô Bandeja Dianteira  Fluence 2011 Em Diante"/>
    <s v=" "/>
    <n v="107.45"/>
    <s v="Clássico"/>
    <s v="Não emitida"/>
    <s v="Nathaly Carolliny"/>
    <s v="CPF 18183164633"/>
    <s v="Gerônimo Bias 16, João Pinheiro - CEP: 38770000, Minas Gerais"/>
    <s v=" "/>
    <s v="Nathaly Carolliny"/>
    <s v="18183164633"/>
    <s v="Gerônimo Bias 16 / CEP 38770000 - Centro, João Pinheiro, Minas Gerais"/>
    <s v="João Pinheiro"/>
    <s v="Minas Gerais"/>
    <s v="38770000"/>
    <s v="Brasil"/>
    <s v="Correios e pontos de envio"/>
    <s v="25 de março | 00:09"/>
    <s v="27 de março | 14:07"/>
    <s v="Mercado Envios"/>
    <s v="MEL42142140398LMXDF01"/>
    <s v=" "/>
    <s v=" "/>
    <s v=" "/>
    <s v=" "/>
    <s v=" "/>
    <s v=" "/>
    <s v=" "/>
    <s v="Não"/>
    <s v=""/>
    <s v="Não"/>
  </r>
  <r>
    <s v="2000005344666394"/>
    <s v="24 de março de 2023 13:04 hs."/>
    <s v="Entregue"/>
    <s v="Chegou em 25 de março"/>
    <s v="Não"/>
    <n v="1"/>
    <n v="113.99"/>
    <s v=""/>
    <n v="-19.38"/>
    <n v="-18.45"/>
    <s v=""/>
    <n v="76.16"/>
    <s v="Sim"/>
    <x v="46"/>
    <s v="MLB2640405937"/>
    <s v="Kit Bomba Combustível Gasolina Sistema Bosch Vectra 97 E 05"/>
    <s v=" "/>
    <n v="113.99"/>
    <s v="Premium"/>
    <s v="Autorizado"/>
    <s v=" "/>
    <s v=" "/>
    <s v=" "/>
    <s v=" "/>
    <s v="Evandro Guerrero"/>
    <s v="13545468810"/>
    <s v="Rua Rancho Alegre 61 / Casa - CEP 07191140 - Vila Nossa Senhora de Fátima, Guarulhos, São Paulo"/>
    <s v="Guarulhos"/>
    <s v="São Paulo"/>
    <s v="07191140"/>
    <s v="Brasil"/>
    <s v="Mercado Envios Full"/>
    <s v="25 de março | 01:22"/>
    <s v="25 de março | 10:59"/>
    <s v="Mercado Envios"/>
    <s v="MEL42142118394LMFFF01"/>
    <s v=" "/>
    <s v=" "/>
    <s v=" "/>
    <s v=" "/>
    <s v=" "/>
    <s v=" "/>
    <s v=" "/>
    <s v="Não"/>
    <s v=""/>
    <s v="Não"/>
  </r>
  <r>
    <s v="2000004312055573"/>
    <s v="24 de março de 2023 13:01 hs."/>
    <s v="Entregue"/>
    <s v="Chegou em 25 de março"/>
    <s v="Sim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Jeferson Siqueira Ramos"/>
    <s v="02843737028"/>
    <s v="Avenida Guilherme Schell 2962 / distribuidora pneu Referencia: distribuidora de pneus remoldados, RM pneus,faixada vermelha e preta. - CEP 92200712 - Fátima, Canoas, Rio Grande do Sul"/>
    <s v="Canoas"/>
    <s v="Rio Grande do Sul"/>
    <s v="92200712"/>
    <s v="Brasil"/>
    <s v="Mercado Envios Full"/>
    <s v="24 de março | 21:23"/>
    <s v="25 de março | 12:04"/>
    <s v="Mercado Envios"/>
    <s v="MEL42142100353LMFFF01"/>
    <s v=" "/>
    <s v=" "/>
    <s v=" "/>
    <s v=" "/>
    <s v=" "/>
    <s v=" "/>
    <s v=" "/>
    <s v="Não"/>
    <s v=""/>
    <s v="Não"/>
  </r>
  <r>
    <s v="2000005344590148"/>
    <s v="24 de março de 2023 12:49 hs."/>
    <s v="Entregue"/>
    <s v="Chegou em 26 de março"/>
    <s v="Não"/>
    <n v="1"/>
    <n v="217.9"/>
    <s v=""/>
    <n v="-37.04"/>
    <n v="-20.45"/>
    <s v=""/>
    <n v="160.41"/>
    <s v=" "/>
    <x v="42"/>
    <s v="MLB1781942001"/>
    <s v="Cabo De Marcha Celta 2007/2014 Com Terminal"/>
    <s v=" "/>
    <n v="217.9"/>
    <s v="Premium"/>
    <s v="Autorizado"/>
    <s v=" "/>
    <s v=" "/>
    <s v=" "/>
    <s v=" "/>
    <s v="jose romilson carvalho guimaraes"/>
    <s v="90041364520"/>
    <s v="Alameda Leningrado 422 / casa Referencia: tem uma placa popocell na frente da residência - CEP 06437000 - Recanto Phrynea, Barueri, São Paulo"/>
    <s v="Barueri"/>
    <s v="São Paulo"/>
    <s v="06437000"/>
    <s v="Brasil"/>
    <s v="Mercado Envios Full"/>
    <s v="24 de março | 17:02"/>
    <s v="26 de março | 17:36"/>
    <s v="Mercado Envios"/>
    <s v="MEL42142073983LMFFF01"/>
    <s v=" "/>
    <s v=" "/>
    <s v=" "/>
    <s v=" "/>
    <s v=" "/>
    <s v=" "/>
    <s v=" "/>
    <s v="Não"/>
    <s v=""/>
    <s v="Não"/>
  </r>
  <r>
    <s v="2000005344546324"/>
    <s v="24 de março de 2023 12:42 hs."/>
    <s v="Devolução para revisar"/>
    <s v="Você tem até terça-feira, 4 de abril, para nos avisar como o item chegou. Após essa data, vamos entender que chegou como esperado."/>
    <s v="Não"/>
    <n v="0"/>
    <n v="110.57"/>
    <s v=""/>
    <n v="-55.7"/>
    <n v="-18.45"/>
    <n v="-91.77"/>
    <n v="-55.35"/>
    <s v="Sim"/>
    <x v="46"/>
    <s v="MLB2640425245"/>
    <s v="Kit Bomba Combustível Gasolina Sistema Bosch Corsawind 96a07"/>
    <s v=" "/>
    <n v="110.57"/>
    <s v="Premium"/>
    <s v="Autorizado"/>
    <s v="priscila silva ribeiro"/>
    <s v="CPF 45074889820"/>
    <s v="Avenida riusaku kanizawa 1032 - Final da rua  , Sorocaba - CEP: 18071286, São Paulo"/>
    <s v=" "/>
    <s v="priscila silva ribeiro"/>
    <s v="450748898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0 de março | 02:33"/>
    <s v="30 de março | 14:56"/>
    <s v="Mercado Envios"/>
    <s v="MEL42150799401LMXDR01"/>
    <s v=" "/>
    <s v=" "/>
    <s v=" "/>
    <s v=" "/>
    <s v=" "/>
    <s v=" "/>
    <s v=" "/>
    <s v="Não"/>
    <n v="1"/>
    <s v="Não"/>
  </r>
  <r>
    <s v="2000005344326588"/>
    <s v="24 de março de 2023 12:03 hs."/>
    <s v="Entregue"/>
    <s v="Chegou em 25 de março"/>
    <s v="Não"/>
    <n v="1"/>
    <n v="120.89"/>
    <s v=""/>
    <n v="-20.55"/>
    <n v="-17.95"/>
    <s v=""/>
    <n v="82.39"/>
    <s v="Sim"/>
    <x v="35"/>
    <s v="MLB2187060533"/>
    <s v="Par Reparo Pino Guia Pinça De Freio Dianteiro Nissan March"/>
    <s v=" "/>
    <n v="120.89"/>
    <s v="Premium"/>
    <s v="Autorizado"/>
    <s v=" "/>
    <s v=" "/>
    <s v=" "/>
    <s v=" "/>
    <s v="Ramon Ribeiro Nogueira"/>
    <s v="01082708666"/>
    <s v="Rua Professor Tito Novais 143 / CEP 30730410 - Minas Brasil, Belo Horizonte, Minas Gerais"/>
    <s v="Belo Horizonte"/>
    <s v="Minas Gerais"/>
    <s v="30730410"/>
    <s v="Brasil"/>
    <s v="Mercado Envios Full"/>
    <s v="24 de março | 16:11"/>
    <s v="25 de março | 18:25"/>
    <s v="Mercado Envios"/>
    <s v="MEL42141961889LMFFF01"/>
    <s v=" "/>
    <s v=" "/>
    <s v=" "/>
    <s v=" "/>
    <s v=" "/>
    <s v=" "/>
    <s v=" "/>
    <s v="Não"/>
    <s v=""/>
    <s v="Não"/>
  </r>
  <r>
    <s v="2000005344311588"/>
    <s v="24 de março de 2023 12:01 hs."/>
    <s v="Entregue"/>
    <s v="Chegou em 25 de março"/>
    <s v="Não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nayara Ferreira"/>
    <s v="07621456680"/>
    <s v="Rua Algas 176 / CasaA - CEP 31060530 - Boa Vista, Belo Horizonte, Minas Gerais"/>
    <s v="Belo Horizonte"/>
    <s v="Minas Gerais"/>
    <s v="31060530"/>
    <s v="Brasil"/>
    <s v="Mercado Envios Full"/>
    <s v="24 de março | 16:11"/>
    <s v="25 de março | 11:48"/>
    <s v="Mercado Envios"/>
    <s v="MEL42141959715LMFFF01"/>
    <s v=" "/>
    <s v=" "/>
    <s v=" "/>
    <s v=" "/>
    <s v=" "/>
    <s v=" "/>
    <s v=" "/>
    <s v="Não"/>
    <s v=""/>
    <s v="Não"/>
  </r>
  <r>
    <s v="2000005344290688"/>
    <s v="24 de março de 2023 11:55 hs."/>
    <s v="Entregue"/>
    <s v="Chegou em 24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leandro de oliveira"/>
    <s v="33129427805"/>
    <s v="Rua Victório Pansan 215 / casa - CEP 13174320 - Parque Residencial Virginio Basso, Sumaré, São Paulo"/>
    <s v="Sumaré"/>
    <s v="São Paulo"/>
    <s v="13174320"/>
    <s v="Brasil"/>
    <s v="Mercado Envios Full"/>
    <s v="24 de março | 13:26"/>
    <s v="24 de março | 19:27"/>
    <s v="Mercado Envios"/>
    <s v="MEL42141954720LMFFF01"/>
    <s v=" "/>
    <s v=" "/>
    <s v=" "/>
    <s v=" "/>
    <s v=" "/>
    <s v=" "/>
    <s v=" "/>
    <s v="Não"/>
    <s v=""/>
    <s v="Não"/>
  </r>
  <r>
    <s v="2000004311868669"/>
    <s v="24 de março de 2023 11:44 hs."/>
    <s v="Entregue"/>
    <s v="Chegou em 27 de março"/>
    <s v="Sim"/>
    <n v="1"/>
    <n v="23"/>
    <s v=""/>
    <n v="-9.41"/>
    <s v=""/>
    <s v=""/>
    <n v="13.59"/>
    <s v=" "/>
    <x v="27"/>
    <s v="MLB2100145999"/>
    <s v="Capa Pedal Hyundai I30  Hb20 Elantra Tucson Kia Sportage"/>
    <s v=" "/>
    <n v="23"/>
    <s v="Premium"/>
    <s v="Autorizado"/>
    <s v=" "/>
    <s v=" "/>
    <s v=" "/>
    <s v=" "/>
    <s v="Marcelo Toribio"/>
    <s v="08619392808"/>
    <s v="Avenida Tabelião Passarella 357 / Loja de automóveis Referencia: Favor chamar pelo WhatsApp para combinar a entrega, anotar o nome de quem recebeu a mercadoria. - CEP 07600027 - Centro, Mairiporã, São Paulo"/>
    <s v="Mairiporã"/>
    <s v="São Paulo"/>
    <s v="07600027"/>
    <s v="Brasil"/>
    <s v="Mercado Envios Full"/>
    <s v="25 de março | 07:57"/>
    <s v="27 de março | 17:03"/>
    <s v="Mercado Envios"/>
    <s v="MEL42141925654LMFFF01"/>
    <s v=" "/>
    <s v=" "/>
    <s v=" "/>
    <s v=" "/>
    <s v=" "/>
    <s v=" "/>
    <s v=" "/>
    <s v="Não"/>
    <s v=""/>
    <s v="Não"/>
  </r>
  <r>
    <s v="2000005344171124"/>
    <s v="24 de março de 2023 11:38 hs."/>
    <s v="Entregue"/>
    <s v="Chegou em 24 de março"/>
    <s v="Não"/>
    <n v="1"/>
    <n v="67.42"/>
    <n v="13.9"/>
    <n v="-16.96"/>
    <s v=""/>
    <s v=""/>
    <n v="64.36"/>
    <s v=" "/>
    <x v="36"/>
    <s v="MLB2860212445"/>
    <s v="Par Morceguinho Dianteiro Celta 1998 A 2015"/>
    <s v=" "/>
    <n v="67.42"/>
    <s v="Premium"/>
    <s v="Autorizado"/>
    <s v="Pedro  Victor"/>
    <s v="CPF 50809908808"/>
    <s v="Rua Alberto Popovici 66, São Paulo - CEP: 03976030, São Paulo"/>
    <s v=" "/>
    <s v="Pedro  Victor"/>
    <s v="50809908808"/>
    <s v="Rua Rogério Hermita Calvo 78 / Interfone 3 Ou grita Referencia: Interfone 3 ou Só gritar é a casa em cima do portão - CEP 03976160 - Jardim Sapopemba, São Paulo, São Paulo"/>
    <s v="São Paulo"/>
    <s v="São Paulo"/>
    <s v="03976160"/>
    <s v="Brasil"/>
    <s v="Mercado Envios Flex"/>
    <s v="24 de março | 16:13"/>
    <s v="24 de março | 19:46"/>
    <s v="RHENAN SILVA TORRES"/>
    <s v="42141905276"/>
    <s v=" "/>
    <s v=" "/>
    <s v=" "/>
    <s v=" "/>
    <s v=" "/>
    <s v=" "/>
    <s v=" "/>
    <s v="Não"/>
    <s v=""/>
    <s v="Não"/>
  </r>
  <r>
    <s v="2000005344176224"/>
    <s v="24 de março de 2023 11:37 hs."/>
    <s v="Entregue"/>
    <s v="Chegou em 26 de março"/>
    <s v="Não"/>
    <n v="1"/>
    <n v="33.39"/>
    <n v="13.5"/>
    <n v="-11.18"/>
    <n v="-13.5"/>
    <s v=""/>
    <n v="22.21"/>
    <s v="Sim"/>
    <x v="158"/>
    <s v="MLB1848059503"/>
    <s v="Kit Rolamento Roda Traseira Gol G1 G2 G3 G4 G5 Novo"/>
    <s v=" "/>
    <n v="33.39"/>
    <s v="Premium"/>
    <s v="Autorizado"/>
    <s v=" "/>
    <s v=" "/>
    <s v=" "/>
    <s v=" "/>
    <s v="Gerlan Santos Escolário da Silva"/>
    <s v="08166143500"/>
    <s v="Rua Raimundo da Paixão 205 / Casa - CEP 44798000 - Centro, Umburanas, Bahia"/>
    <s v="Umburanas"/>
    <s v="Bahia"/>
    <s v="44798000"/>
    <s v="Brasil"/>
    <s v="Mercado Envios Full"/>
    <s v="25 de março | 01:38"/>
    <s v="26 de março | 11:10"/>
    <s v="Mercado Envios"/>
    <s v="MEL42141896093LMFFF01"/>
    <s v=" "/>
    <s v=" "/>
    <s v=" "/>
    <s v=" "/>
    <s v=" "/>
    <s v=" "/>
    <s v=" "/>
    <s v="Não"/>
    <s v=""/>
    <s v="Não"/>
  </r>
  <r>
    <s v="2000004311836975"/>
    <s v="24 de março de 2023 11:28 hs."/>
    <s v=" "/>
    <s v=" "/>
    <s v=" "/>
    <s v=""/>
    <n v="373.89"/>
    <s v=""/>
    <n v="-44.87"/>
    <n v="-52.9"/>
    <s v=""/>
    <n v="276.12"/>
    <s v=" "/>
    <x v="99"/>
    <s v=" "/>
    <s v=" "/>
    <s v=" "/>
    <s v=""/>
    <s v=" "/>
    <s v="Autorizado"/>
    <s v=" "/>
    <s v=" "/>
    <s v=" "/>
    <s v=" "/>
    <s v="andré defavari defavari"/>
    <s v="36524151836"/>
    <s v="Rua Teresinha de Jesus Zacarias Balioni 26 / CEP 13408368 - Loteamento Vem Viver Piracicaba I, Piracicaba, São Paulo"/>
    <s v="Piracicaba"/>
    <s v="São Paulo"/>
    <s v="13408368"/>
    <s v="Brasil"/>
    <s v="Mercado Envios Full"/>
    <s v="24 de março | 19:20"/>
    <s v="28 de março | 13:16"/>
    <s v="Mercado Envios"/>
    <s v="MEL42141876703LMFFF01"/>
    <s v=" "/>
    <s v=" "/>
    <s v=" "/>
    <s v=" "/>
    <s v=" "/>
    <s v=" "/>
    <s v=" "/>
    <s v=" "/>
    <s v=""/>
    <s v=" "/>
  </r>
  <r>
    <s v="2000005344134746"/>
    <s v="24 de março de 2023 11:28 hs."/>
    <s v="Entregue"/>
    <s v="Chegou em 28 de março"/>
    <s v="Sim"/>
    <n v="1"/>
    <s v=""/>
    <s v=""/>
    <s v=""/>
    <s v=""/>
    <s v=""/>
    <s v=""/>
    <s v=" "/>
    <x v="39"/>
    <s v="MLB2863604248"/>
    <s v="Bandeja Lado Esquerdo Peugeot 206 Todos 1999 A 2010 C Pivô"/>
    <s v=" "/>
    <n v="179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44127022"/>
    <s v="24 de março de 2023 11:28 hs."/>
    <s v="Entregue"/>
    <s v="Chegou em 28 de março"/>
    <s v="Sim"/>
    <n v="1"/>
    <s v=""/>
    <s v=""/>
    <s v=""/>
    <s v=""/>
    <s v=""/>
    <s v=""/>
    <s v=" "/>
    <x v="29"/>
    <s v="MLB2863957343"/>
    <s v="Bandeja Lado Direito Peugeot 206 Todos 1999 A 2010 Com Pivô"/>
    <s v=" "/>
    <n v="193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44096316"/>
    <s v="24 de março de 2023 11:22 hs."/>
    <s v="Entregue"/>
    <s v="Chegou em 27 de março"/>
    <s v="Não"/>
    <n v="1"/>
    <n v="20.5"/>
    <n v="9.57"/>
    <n v="-8.98"/>
    <n v="-9.57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Vinicius Cassuci Gasques"/>
    <s v="44973657867"/>
    <s v="Rua General Glicério 4342 / casa - CEP 15015400 - Centro, São José do Rio Preto, São Paulo"/>
    <s v="São José do Rio Preto"/>
    <s v="São Paulo"/>
    <s v="15015400"/>
    <s v="Brasil"/>
    <s v="Mercado Envios Full"/>
    <s v="24 de março | 19:32"/>
    <s v="27 de março | 13:33"/>
    <s v="Mercado Envios"/>
    <s v="MEL42141870180LMFFF01"/>
    <s v=" "/>
    <s v=" "/>
    <s v=" "/>
    <s v=" "/>
    <s v=" "/>
    <s v=" "/>
    <s v=" "/>
    <s v="Não"/>
    <s v=""/>
    <s v="Não"/>
  </r>
  <r>
    <s v="2000005344055182"/>
    <s v="24 de março de 2023 11:17 hs."/>
    <s v="Entregue"/>
    <s v="Chegou em 25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Saimon Da Silva"/>
    <s v="14524814744"/>
    <s v="Rua Capitão Frei Orlando 171 / Lt 2 Qd 41 Referencia: Proximo Ao Bar Da dona raimundinha - CEP 25211060 - Saracuruna, Duque de Caxias, Rio de Janeiro"/>
    <s v="Duque de Caxias"/>
    <s v="Rio de Janeiro"/>
    <s v="25211060"/>
    <s v="Brasil"/>
    <s v="Mercado Envios Full"/>
    <s v="24 de março | 18:02"/>
    <s v="25 de março | 16:42"/>
    <s v="Mercado Envios"/>
    <s v="MEL42141855332LMFFF01"/>
    <s v=" "/>
    <s v=" "/>
    <s v=" "/>
    <s v=" "/>
    <s v=" "/>
    <s v=" "/>
    <s v=" "/>
    <s v="Não"/>
    <s v=""/>
    <s v="Não"/>
  </r>
  <r>
    <s v="2000004311801597"/>
    <s v="24 de março de 2023 11:13 hs."/>
    <s v="Entregue"/>
    <s v="Chegou em 25 de março"/>
    <s v="Sim"/>
    <n v="5"/>
    <n v="274.35000000000002"/>
    <s v=""/>
    <n v="-60.4"/>
    <s v=""/>
    <s v=""/>
    <n v="213.95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5 de março | 02:30"/>
    <s v="25 de março | 11:25"/>
    <s v="Mercado Envios"/>
    <s v="MEL42141838787LMFFF01"/>
    <s v=" "/>
    <s v=" "/>
    <s v=" "/>
    <s v=" "/>
    <s v=" "/>
    <s v=" "/>
    <s v=" "/>
    <s v="Não"/>
    <s v=""/>
    <s v="Não"/>
  </r>
  <r>
    <s v="2000005343939448"/>
    <s v="24 de março de 2023 10:56 hs."/>
    <s v="Entregue"/>
    <s v="Chegou em 27 de março"/>
    <s v="Não"/>
    <n v="1"/>
    <n v="65.94"/>
    <n v="16.100000000000001"/>
    <n v="-16.71"/>
    <n v="-16.100000000000001"/>
    <s v=""/>
    <n v="49.23"/>
    <s v="Sim"/>
    <x v="58"/>
    <s v="MLB2220362721"/>
    <s v="Suporte Radiador Vectra Cd 2.0 97 A 98 Ld/le"/>
    <s v=" "/>
    <n v="65.94"/>
    <s v="Premium"/>
    <s v="Autorizado"/>
    <s v=" "/>
    <s v=" "/>
    <s v=" "/>
    <s v=" "/>
    <s v="Renato Oliveira Ferreira"/>
    <s v="72323671391"/>
    <s v="Avenida Doutor Pedro de Paula Lemos 820 / apartamento - CEP 38181179 - Micro Distrito Santa Rita, Araxá, Minas Gerais"/>
    <s v="Araxá"/>
    <s v="Minas Gerais"/>
    <s v="38181179"/>
    <s v="Brasil"/>
    <s v="Mercado Envios Full"/>
    <s v="26 de março | 12:47"/>
    <s v="27 de março | 15:20"/>
    <s v="Mercado Envios"/>
    <s v="MEL42141808260LMFFF01"/>
    <s v=" "/>
    <s v=" "/>
    <s v=" "/>
    <s v=" "/>
    <s v=" "/>
    <s v=" "/>
    <s v=" "/>
    <s v="Não"/>
    <s v=""/>
    <s v="Não"/>
  </r>
  <r>
    <s v="2000005343916390"/>
    <s v="24 de março de 2023 10:48 hs."/>
    <s v="Entregue"/>
    <s v="Chegou em 25 de março"/>
    <s v="Não"/>
    <n v="1"/>
    <n v="120.89"/>
    <s v=""/>
    <n v="-20.55"/>
    <n v="-17.95"/>
    <s v=""/>
    <n v="82.39"/>
    <s v=" "/>
    <x v="35"/>
    <s v="MLB2187060533"/>
    <s v="Par Reparo Pino Guia Pinça De Freio Dianteiro Nissan March"/>
    <s v=" "/>
    <n v="120.89"/>
    <s v="Premium"/>
    <s v="Autorizado"/>
    <s v=" "/>
    <s v=" "/>
    <s v=" "/>
    <s v=" "/>
    <s v="marcos pacifico reis"/>
    <s v="05219330721"/>
    <s v="Estrada de Sepetiba 5111 / Rua D Casa 3 Referencia: rua d casa 3 - CEP 23545003 - Sepetiba, Rio de Janeiro, Rio de Janeiro"/>
    <s v="Rio de Janeiro"/>
    <s v="Rio de Janeiro"/>
    <s v="23545003"/>
    <s v="Brasil"/>
    <s v="Mercado Envios Full"/>
    <s v="24 de março | 18:06"/>
    <s v="25 de março | 13:20"/>
    <s v="Mercado Envios"/>
    <s v="MEL42141783447LMFFF01"/>
    <s v=" "/>
    <s v=" "/>
    <s v=" "/>
    <s v=" "/>
    <s v=" "/>
    <s v=" "/>
    <s v=" "/>
    <s v="Não"/>
    <s v=""/>
    <s v="Não"/>
  </r>
  <r>
    <s v="2000005343875124"/>
    <s v="24 de março de 2023 10:42 hs."/>
    <s v="Devolução em preparação"/>
    <s v="A pessoa que comprou o produto está embalando o pacote para devolvê-lo."/>
    <s v="Não"/>
    <n v="0"/>
    <n v="220.5"/>
    <n v="1.59"/>
    <n v="-26.46"/>
    <s v=""/>
    <s v=""/>
    <n v="195.63"/>
    <s v="Sim"/>
    <x v="215"/>
    <s v="MLB3087478763"/>
    <s v="Bandeja Superior Direita Opala 1969 A 1992"/>
    <s v=" "/>
    <n v="220.5"/>
    <s v="Clássico"/>
    <s v="Autorizado"/>
    <s v="Ricardo Augusto"/>
    <s v="CPF 41822240867"/>
    <s v="Marina Ciufuli Zanfelice 543, São Paulo - CEP: 05040000, São Paulo"/>
    <s v=" "/>
    <s v="Ricardo Augusto"/>
    <s v="4182224086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CLEITON SANTOS DE ARAUJO"/>
    <s v=" "/>
    <s v=" "/>
    <s v=" "/>
    <s v=" "/>
    <s v=" "/>
    <s v=" "/>
    <s v=" "/>
    <s v=" "/>
    <s v="Sim"/>
    <s v=""/>
    <s v="Não"/>
  </r>
  <r>
    <s v="2000004311711645"/>
    <s v="24 de março de 2023 10:31 hs."/>
    <s v="Entregue"/>
    <s v="Chegou em 28 de março"/>
    <s v="Sim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jefferson gomes"/>
    <s v="08544906478"/>
    <s v="Rua Cleto Campêlo 120 / CASA - CEP 56520000 - Buíque, Pernambuco"/>
    <s v="Buíque"/>
    <s v="Pernambuco"/>
    <s v="56520000"/>
    <s v="Brasil"/>
    <s v="Mercado Envios Full"/>
    <s v="26 de março | 18:48"/>
    <s v="28 de março | 09:05"/>
    <s v="Mercado Envios"/>
    <s v="MEL42141742131LMFFF01"/>
    <s v=" "/>
    <s v=" "/>
    <s v=" "/>
    <s v=" "/>
    <s v=" "/>
    <s v=" "/>
    <s v=" "/>
    <s v="Não"/>
    <s v=""/>
    <s v="Não"/>
  </r>
  <r>
    <s v="2000005343791274"/>
    <s v="24 de março de 2023 10:26 hs."/>
    <s v="Entregue"/>
    <s v="Chegou em 25 de março"/>
    <s v="Não"/>
    <n v="1"/>
    <n v="64.16"/>
    <n v="12.33"/>
    <n v="-16.41"/>
    <n v="-12.33"/>
    <s v=""/>
    <n v="47.75"/>
    <s v=" "/>
    <x v="15"/>
    <s v="MLB2088389174"/>
    <s v="Par Bieleta Dianteira Tucson I30 Sportage Cerato"/>
    <s v=" "/>
    <n v="64.16"/>
    <s v="Premium"/>
    <s v="Autorizado"/>
    <s v=" "/>
    <s v=" "/>
    <s v=" "/>
    <s v=" "/>
    <s v="Jussara Santos"/>
    <s v="52086952864"/>
    <s v="Rua Creusa Prado 139 / casa Referencia: 2 bares de esquina - CEP 13214459 - Conjunto Habitacional Vista Alegre, Jundiaí, São Paulo"/>
    <s v="Jundiaí"/>
    <s v="São Paulo"/>
    <s v="13214459"/>
    <s v="Brasil"/>
    <s v="Mercado Envios Full"/>
    <s v="25 de março | 02:16"/>
    <s v="25 de março | 11:29"/>
    <s v="Mercado Envios"/>
    <s v="MEL42141728899LMFFF01"/>
    <s v=" "/>
    <s v=" "/>
    <s v=" "/>
    <s v=" "/>
    <s v=" "/>
    <s v=" "/>
    <s v=" "/>
    <s v="Não"/>
    <s v=""/>
    <s v="Não"/>
  </r>
  <r>
    <s v="2000005343808104"/>
    <s v="24 de março de 2023 10:26 hs."/>
    <s v="Entregue"/>
    <s v="Chegou em 28 de março"/>
    <s v="Não"/>
    <n v="1"/>
    <n v="189.99"/>
    <n v="19.649999999999999"/>
    <n v="-32.299999999999997"/>
    <n v="-40.1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Rai Luis de Queiroz"/>
    <s v="10804629455"/>
    <s v="Avenida José Estevão 398 / loja Raony celular  Referencia: Entregar na loja de Raony celular - CEP 56480000 - caraibeiras, Tacaratu, Pernambuco"/>
    <s v="Tacaratu"/>
    <s v="Pernambuco"/>
    <s v="56480000"/>
    <s v="Brasil"/>
    <s v="Mercado Envios Full"/>
    <s v="24 de março | 21:21"/>
    <s v="28 de março | 09:57"/>
    <s v="Mercado Envios"/>
    <s v="MEL42141732531LMFFF01"/>
    <s v=" "/>
    <s v=" "/>
    <s v=" "/>
    <s v=" "/>
    <s v=" "/>
    <s v=" "/>
    <s v=" "/>
    <s v="Não"/>
    <s v=""/>
    <s v="Não"/>
  </r>
  <r>
    <s v="2000005343737338"/>
    <s v="24 de março de 2023 10:14 hs."/>
    <s v="Entregue"/>
    <s v="Chegou em 25 de março"/>
    <s v="Não"/>
    <n v="1"/>
    <n v="120.9"/>
    <s v=""/>
    <n v="-20.55"/>
    <n v="-17.95"/>
    <s v=""/>
    <n v="82.4"/>
    <s v=" "/>
    <x v="17"/>
    <s v="MLB2223552929"/>
    <s v="Par Pino Guia Pinça Freio Cobalt/sonic/spin/onix12a19"/>
    <s v=" "/>
    <n v="120.9"/>
    <s v="Premium"/>
    <s v="Autorizado"/>
    <s v=" "/>
    <s v=" "/>
    <s v=" "/>
    <s v=" "/>
    <s v="Ivone Moreira De Andrade Goncalves"/>
    <s v="26015634863"/>
    <s v="Rua José da Silveira Mendes 26 / CEP 12630000 - parque primavera, Cachoeira Paulista, São Paulo"/>
    <s v="Cachoeira Paulista"/>
    <s v="São Paulo"/>
    <s v="12630000"/>
    <s v="Brasil"/>
    <s v="Mercado Envios Full"/>
    <s v="25 de março | 00:09"/>
    <s v="25 de março | 13:34"/>
    <s v="Mercado Envios"/>
    <s v="MEL42141715490LMFFF01"/>
    <s v=" "/>
    <s v=" "/>
    <s v=" "/>
    <s v=" "/>
    <s v=" "/>
    <s v=" "/>
    <s v=" "/>
    <s v="Não"/>
    <s v=""/>
    <s v="Não"/>
  </r>
  <r>
    <s v="2000004311666635"/>
    <s v="24 de março de 2023 10:10 hs."/>
    <s v="Entregue"/>
    <s v="Chegou em 25 de março"/>
    <s v="Sim"/>
    <n v="1"/>
    <n v="85.83"/>
    <s v=""/>
    <n v="-14.59"/>
    <n v="-21.45"/>
    <s v=""/>
    <n v="49.79"/>
    <s v="Sim"/>
    <x v="36"/>
    <s v="MLB2860180908"/>
    <s v="Par Morceguinho Dianteiro Prisma 2007 A 2012"/>
    <s v=" "/>
    <n v="85.83"/>
    <s v="Premium"/>
    <s v="Não emitida"/>
    <s v="Valter Lima"/>
    <s v="CPF 11582786836"/>
    <s v="Rua Topázio 436, Itanhaém - CEP: 11740000, São Paulo"/>
    <s v=" "/>
    <s v="Valter Lima"/>
    <s v="11582786836"/>
    <s v="Rua Topázio 436 / Referencia: Depois de Chaves Portões. - CEP 11740000 - jardim Coronel, Itanhaém, São Paulo"/>
    <s v="Itanhaém"/>
    <s v="São Paulo"/>
    <s v="11740000"/>
    <s v="Brasil"/>
    <s v="Correios e pontos de envio"/>
    <s v="24 de março | 22:27"/>
    <s v="25 de março | 15:10"/>
    <s v="Mercado Envios"/>
    <s v="MEL42141706468LMXDF01"/>
    <s v=" "/>
    <s v=" "/>
    <s v=" "/>
    <s v=" "/>
    <s v=" "/>
    <s v=" "/>
    <s v=" "/>
    <s v="Não"/>
    <s v=""/>
    <s v="Não"/>
  </r>
  <r>
    <s v="2000005343687390"/>
    <s v="24 de março de 2023 10:04 hs."/>
    <s v="Entregue"/>
    <s v="Chegou em 25 de março"/>
    <s v="Não"/>
    <n v="1"/>
    <n v="215.9"/>
    <s v=""/>
    <n v="-36.700000000000003"/>
    <n v="-20.45"/>
    <s v=""/>
    <n v="158.75"/>
    <s v=" "/>
    <x v="107"/>
    <s v="MLB2608168796"/>
    <s v="Kit Rolamento Eixo Traseiro C/ Bucha Peugeot 206/207 50mm"/>
    <s v=" "/>
    <n v="215.9"/>
    <s v="Premium"/>
    <s v="Não emitida"/>
    <s v="carol ribeiro ribeiro"/>
    <s v="CPF 39863864838"/>
    <s v="Rua Castorino Gomes Ribeiro 10 - Casa, São Bento do Sapucaí - CEP: 12490000, São Paulo"/>
    <s v=" "/>
    <s v="carol ribeiro ribeiro"/>
    <s v="39863864838"/>
    <s v="Rua Castorino Gomes Ribeiro 10 / Casa - CEP 12490000 - Centro, São Bento do Sapucaí, São Paulo"/>
    <s v="São Bento do Sapucaí"/>
    <s v="São Paulo"/>
    <s v="12490000"/>
    <s v="Brasil"/>
    <s v="Correios e pontos de envio"/>
    <s v="25 de março | 00:45"/>
    <s v="25 de março | 10:36"/>
    <s v="Mercado Envios"/>
    <s v="MEL42141693980LMXDF01"/>
    <s v=" "/>
    <s v=" "/>
    <s v=" "/>
    <s v=" "/>
    <s v=" "/>
    <s v=" "/>
    <s v=" "/>
    <s v="Não"/>
    <s v=""/>
    <s v="Não"/>
  </r>
  <r>
    <s v="2000005343629366"/>
    <s v="24 de março de 2023 09:51 hs."/>
    <s v="Entregue"/>
    <s v="Chegou em 25 de março"/>
    <s v="Não"/>
    <n v="1"/>
    <n v="288.63"/>
    <s v=""/>
    <n v="-49.07"/>
    <n v="-26.45"/>
    <s v=""/>
    <n v="213.11"/>
    <s v=" "/>
    <x v="216"/>
    <s v="MLB3175007693"/>
    <s v="Bandeja Dianteira Direita Com Pivô Sportage 2011 A 2022"/>
    <s v=" "/>
    <n v="288.63"/>
    <s v="Premium"/>
    <s v="Não emitida"/>
    <s v="everton esteves"/>
    <s v="CPF 35440784810"/>
    <s v="joaquin henrique de oliveira  341, araçatuba  - CEP: 16052180, São Paulo"/>
    <s v=" "/>
    <s v="everton esteves"/>
    <s v="35440784810"/>
    <s v="Rua Joaquim Henrique de Oliveira 341 / casa Referencia: portao preto, casa ao lado de uma construção - CEP 16052180 - Ipanema, Araçatuba, São Paulo"/>
    <s v="Araçatuba"/>
    <s v="São Paulo"/>
    <s v="16052180"/>
    <s v="Brasil"/>
    <s v="Correios e pontos de envio"/>
    <s v="25 de março | 00:53"/>
    <s v="25 de março | 12:52"/>
    <s v="Mercado Envios"/>
    <s v="MEL42141659275LMXDF01"/>
    <s v=" "/>
    <s v=" "/>
    <s v=" "/>
    <s v=" "/>
    <s v=" "/>
    <s v=" "/>
    <s v=" "/>
    <s v="Não"/>
    <s v=""/>
    <s v="Não"/>
  </r>
  <r>
    <s v="2000005343631242"/>
    <s v="24 de março de 2023 09:51 hs."/>
    <s v="Entregue"/>
    <s v="Chegou em 24 de março"/>
    <s v="Não"/>
    <n v="1"/>
    <n v="109.99"/>
    <n v="1.59"/>
    <n v="-18.7"/>
    <s v=""/>
    <s v=""/>
    <n v="92.88"/>
    <s v=" "/>
    <x v="3"/>
    <s v="MLB3164352105"/>
    <s v="Kit Reparo Alavanca Cambio Completo Gol G1 G2 G3"/>
    <s v=" "/>
    <n v="109.99"/>
    <s v="Premium"/>
    <s v="Autorizado"/>
    <s v="rodrigo saraiva"/>
    <s v="CPF 29504502881"/>
    <s v="Rua Clóvis da Cunha Castro 51, São Paulo - CEP: 04652230, São Paulo"/>
    <s v=" "/>
    <s v="rodrigo saraiva"/>
    <s v="29504502881"/>
    <s v="Alameda Murilo Robles Escolástico 9 / Cond. Terras  Referencia: Condominio Terras de são fernando - CEP 06704810 - Pitas, Cotia, São Paulo"/>
    <s v="Cotia"/>
    <s v="São Paulo"/>
    <s v="06704810"/>
    <s v="Brasil"/>
    <s v="Mercado Envios Flex"/>
    <s v="24 de março | 15:35"/>
    <s v="24 de março | 17:45"/>
    <s v="MARCIO SILVA"/>
    <s v="42141658277"/>
    <s v=" "/>
    <s v=" "/>
    <s v=" "/>
    <s v=" "/>
    <s v=" "/>
    <s v=" "/>
    <s v=" "/>
    <s v="Não"/>
    <s v=""/>
    <s v="Não"/>
  </r>
  <r>
    <s v="2000005343590144"/>
    <s v="24 de março de 2023 09:39 hs."/>
    <s v="Entregue"/>
    <s v="Chegou em 25 de março"/>
    <s v="Não"/>
    <n v="1"/>
    <n v="189.99"/>
    <s v=""/>
    <n v="-22.8"/>
    <n v="-20.45"/>
    <s v=""/>
    <n v="146.74"/>
    <s v=" "/>
    <x v="217"/>
    <s v="MLB3003674062"/>
    <s v="Cabo De Marcha Engate Strada 1.5 1.6 1999 A 2002"/>
    <s v=" "/>
    <n v="189.99"/>
    <s v="Clássico"/>
    <s v="Não emitida"/>
    <s v="Fábio Fabinho"/>
    <s v="CPF 16973604838"/>
    <s v="Goiás 319 - comércio, Catanduva - CEP: 15805000, São Paulo"/>
    <s v=" "/>
    <s v="Fábio Fabinho"/>
    <s v="16973604838"/>
    <s v="Rua Goiás 319 / Referencia: Se O Estabelecimento Estviver Fechado , Favor Entregar Na Praça Da Independência 47 . A 150 Metro Para Frente - CEP 15805000 - Higienópolis, Catanduva, São Paulo"/>
    <s v="Catanduva"/>
    <s v="São Paulo"/>
    <s v="15805000"/>
    <s v="Brasil"/>
    <s v="Correios e pontos de envio"/>
    <s v="25 de março | 00:23"/>
    <s v="25 de março | 14:05"/>
    <s v="Mercado Envios"/>
    <s v="MEL42141637619LMXDF01"/>
    <s v=" "/>
    <s v=" "/>
    <s v=" "/>
    <s v=" "/>
    <s v=" "/>
    <s v=" "/>
    <s v=" "/>
    <s v="Não"/>
    <s v=""/>
    <s v="Não"/>
  </r>
  <r>
    <s v="2000005343561764"/>
    <s v="24 de março de 2023 09:38 hs."/>
    <s v="Devolução para revisar"/>
    <s v="Você tem até quarta-feira, 5 de abril, para nos avisar como o item chegou. Após essa data, vamos entender que chegou como esperado."/>
    <s v="Não"/>
    <n v="0"/>
    <n v="189.99"/>
    <s v=""/>
    <n v="-73.2"/>
    <n v="-20.45"/>
    <n v="-137.24"/>
    <n v="-40.9"/>
    <s v="Sim"/>
    <x v="0"/>
    <s v="MLB1841175427"/>
    <s v="Cabo De Marcha Corsa Classic 2009 2010 2011 2012 2013 2014"/>
    <s v=" "/>
    <n v="189.99"/>
    <s v="Premium"/>
    <s v="Autorizado"/>
    <s v="Matheus Corrêa"/>
    <s v="CPF 43175900852"/>
    <s v="rua doutor joao tranchesi 391 - mr auto vitrais, sao jose dos campos - CEP: 12224390, São Paulo"/>
    <s v=" "/>
    <s v="Matheus Corrêa"/>
    <s v="4317590085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abril | 02:14"/>
    <s v="1 de abril | 11:13"/>
    <s v="Mercado Envios"/>
    <s v="MEL42150669860LMXDR01"/>
    <s v=" "/>
    <s v=" "/>
    <s v=" "/>
    <s v=" "/>
    <s v=" "/>
    <s v=" "/>
    <s v=" "/>
    <s v="Sim"/>
    <s v=""/>
    <s v="Não"/>
  </r>
  <r>
    <s v="2000005343574050"/>
    <s v="24 de março de 2023 09:35 hs."/>
    <s v="Devolução a caminho"/>
    <s v="Chegará entre 5 e 11 de abril. Se houver algum problema, você pode nos avisar quando receber."/>
    <s v="Não"/>
    <n v="0"/>
    <n v="545.79999999999995"/>
    <s v=""/>
    <n v="-143.4"/>
    <n v="-38.950000000000003"/>
    <n v="-480.3"/>
    <n v="-116.85"/>
    <s v="Sim"/>
    <x v="218"/>
    <s v="MLB3093986889"/>
    <s v="Par Bandeja Inferior Com Pivô Santa Fé 2006 À 2011"/>
    <s v=" "/>
    <n v="545.79999999999995"/>
    <s v="Clássico"/>
    <s v="Não emitida"/>
    <s v="edelberto silva filho"/>
    <s v="CPF 76953599715"/>
    <s v="Rua Seissurubi velho 41 - casa, Resende - CEP: 27512010, Rio de Janeiro"/>
    <s v=" "/>
    <s v="edelberto silva filho"/>
    <s v="769535997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7 de março | 12:42"/>
    <s v=" "/>
    <s v="Mercado Envios"/>
    <s v="QC489438048BR"/>
    <s v="https://www2.correios.com.br/sistemas/rastreamento/resultado.cfm"/>
    <s v=" "/>
    <s v=" "/>
    <s v=" "/>
    <s v=" "/>
    <s v=" "/>
    <s v=" "/>
    <s v="Sim"/>
    <s v=""/>
    <s v="Não"/>
  </r>
  <r>
    <s v="2000004311603375"/>
    <s v="24 de março de 2023 09:35 hs."/>
    <s v="Entregue"/>
    <s v="Chegou em 24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cmodesto.marim jcmodesto.marim"/>
    <s v="28806714856"/>
    <s v="Rua Jhony Anderson de Oliveira Salvador 123 / Caucaia Do Alto - CEP 06727300 - Residencial Pastoreiro, Cotia, São Paulo"/>
    <s v="Cotia"/>
    <s v="São Paulo"/>
    <s v="06727300"/>
    <s v="Brasil"/>
    <s v="Mercado Envios Full"/>
    <s v="24 de março | 13:47"/>
    <s v="24 de março | 18:32"/>
    <s v="Mercado Envios"/>
    <s v="MEL42141635190LMFFF01"/>
    <s v=" "/>
    <s v=" "/>
    <s v=" "/>
    <s v=" "/>
    <s v=" "/>
    <s v=" "/>
    <s v=" "/>
    <s v="Não"/>
    <s v=""/>
    <s v="Não"/>
  </r>
  <r>
    <s v="2000005343482412"/>
    <s v="24 de março de 2023 09:26 hs."/>
    <s v="Entregue"/>
    <s v="Chegou em 27 de março"/>
    <s v="Não"/>
    <n v="1"/>
    <n v="149.63"/>
    <s v=""/>
    <n v="-17.96"/>
    <n v="-26.45"/>
    <s v=""/>
    <n v="105.22"/>
    <s v=" "/>
    <x v="31"/>
    <s v="MLB2997529622"/>
    <s v="Par Bandeja Inferior Sem Pivô Santana 1988 A 2002"/>
    <s v=" "/>
    <n v="149.63"/>
    <s v="Clássico"/>
    <s v="Não emitida"/>
    <s v="Erica Cordeiro Do Nascimento  Cordeiro "/>
    <s v="CPF 04537367695"/>
    <s v="Rua Júlio Carraro 170, Leopoldina - CEP: 36705172, Minas Gerais"/>
    <s v=" "/>
    <s v="Erica Cordeiro Do Nascimento  Cordeiro "/>
    <s v="04537367695"/>
    <s v="Rua Júlio Carraro 170 / CEP 36705172 - Jardim dos Bandeirantes, Leopoldina, Minas Gerais"/>
    <s v="Leopoldina"/>
    <s v="Minas Gerais"/>
    <s v="36705172"/>
    <s v="Brasil"/>
    <s v="Correios e pontos de envio"/>
    <s v="25 de março | 00:34"/>
    <s v="27 de março | 16:07"/>
    <s v="Mercado Envios"/>
    <s v="MEL42141598900LMXDF01"/>
    <s v=" "/>
    <s v=" "/>
    <s v=" "/>
    <s v=" "/>
    <s v=" "/>
    <s v=" "/>
    <s v=" "/>
    <s v="Não"/>
    <s v=""/>
    <s v="Não"/>
  </r>
  <r>
    <s v="2000004311570825"/>
    <s v="24 de março de 2023 09:18 hs."/>
    <s v="Entregue"/>
    <s v="Chegou em 25 de março"/>
    <s v="Sim"/>
    <n v="1"/>
    <n v="230"/>
    <s v=""/>
    <n v="-39.1"/>
    <n v="-21.45"/>
    <s v=""/>
    <n v="169.45"/>
    <s v=" "/>
    <x v="101"/>
    <s v="MLB2735359378"/>
    <s v="Cabo Câmbio Com Pino De Regulagem  Corsa 2005 A 2014"/>
    <s v=" "/>
    <n v="230"/>
    <s v="Premium"/>
    <s v="Não emitida"/>
    <s v="Jaqueline da Silva paixão"/>
    <s v="CPF 03561977510"/>
    <s v="Rua Francisco Sobania 1235 - do lado da elme chips, Curitiba - CEP: 81460130, Paraná"/>
    <s v=" "/>
    <s v="Jaqueline da Silva paixão"/>
    <s v="03561977510"/>
    <s v="Rua Chopim 336 / casa 3 Referencia: casa em frente a ponto de ônibus - CEP 83824398 - Gralha Azul, Fazenda Rio Grande, Paraná"/>
    <s v="Fazenda Rio Grande"/>
    <s v="Paraná"/>
    <s v="83824398"/>
    <s v="Brasil"/>
    <s v="Correios e pontos de envio"/>
    <s v="24 de março | 22:16"/>
    <s v="25 de março | 16:44"/>
    <s v="Mercado Envios"/>
    <s v="MEL42141605878LMXDF01"/>
    <s v=" "/>
    <s v=" "/>
    <s v=" "/>
    <s v=" "/>
    <s v=" "/>
    <s v=" "/>
    <s v=" "/>
    <s v="Não"/>
    <s v=""/>
    <s v="Não"/>
  </r>
  <r>
    <s v="2000004311515563"/>
    <s v="24 de março de 2023 08:37 hs."/>
    <s v="Entregue"/>
    <s v="Chegou em 27 de março"/>
    <s v="Sim"/>
    <n v="1"/>
    <n v="95.99"/>
    <s v=""/>
    <n v="-20.55"/>
    <n v="-21.45"/>
    <s v=""/>
    <n v="53.99"/>
    <s v="Sim"/>
    <x v="116"/>
    <s v="MLB2888491440"/>
    <s v="Par Pivô Gol G6 2012 Em Diante Com Direção Hidraulica"/>
    <s v=" "/>
    <n v="95.99"/>
    <s v="Premium"/>
    <s v="Não emitida"/>
    <s v="André Júnio"/>
    <s v="CPF 11511836601"/>
    <s v="França 300, Governador Valadares - CEP: 35057260, Minas Gerais"/>
    <s v=" "/>
    <s v="André Júnio"/>
    <s v="11511836601"/>
    <s v="Rua Moisés SN / Lote 12 Quada M Referencia: Antiga rua 3, perto da subestação da Enel, vindo pela estrada São Vicente - CEP 28984664 - Picada, Araruama, Rio de Janeiro"/>
    <s v="Araruama"/>
    <s v="Rio de Janeiro"/>
    <s v="28984664"/>
    <s v="Brasil"/>
    <s v="Correios e pontos de envio"/>
    <s v="25 de março | 01:09"/>
    <s v="27 de março | 12:16"/>
    <s v="Mercado Envios"/>
    <s v="MEL42141545002LMXDF01"/>
    <s v=" "/>
    <s v=" "/>
    <s v=" "/>
    <s v=" "/>
    <s v=" "/>
    <s v=" "/>
    <s v=" "/>
    <s v="Não"/>
    <s v=""/>
    <s v="Não"/>
  </r>
  <r>
    <s v="2000004311409669"/>
    <s v="24 de março de 2023 08:17 hs."/>
    <s v="Entregue"/>
    <s v="Chegou em 25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Cicero Bezerra Da Silva"/>
    <s v="00436132338"/>
    <s v="Rua Luiz Gonzaga 126 / Cd 4 - CEP 09785095 - Montanhão, São Bernardo do Campo, São Paulo"/>
    <s v="São Bernardo do Campo"/>
    <s v="São Paulo"/>
    <s v="09785095"/>
    <s v="Brasil"/>
    <s v="Mercado Envios Full"/>
    <s v="25 de março | 00:25"/>
    <s v="25 de março | 10:45"/>
    <s v="Mercado Envios"/>
    <s v="MEL42141510437LMFFF01"/>
    <s v=" "/>
    <s v=" "/>
    <s v=" "/>
    <s v=" "/>
    <s v=" "/>
    <s v=" "/>
    <s v=" "/>
    <s v="Não"/>
    <s v=""/>
    <s v="Não"/>
  </r>
  <r>
    <s v="2000005343268980"/>
    <s v="24 de março de 2023 08:02 hs."/>
    <s v="Entregue"/>
    <s v="Chegou em 24 de março"/>
    <s v="Não"/>
    <n v="1"/>
    <n v="34.15"/>
    <n v="15.9"/>
    <n v="-9.6"/>
    <s v=""/>
    <s v=""/>
    <n v="40.450000000000003"/>
    <s v=" "/>
    <x v="219"/>
    <s v="MLB2218214293"/>
    <s v="Suporte Radiador Lado Motorista - Vectra 1997 Até 2005 Le"/>
    <s v=" "/>
    <n v="34.15"/>
    <s v="Clássico"/>
    <s v="Autorizado"/>
    <s v="Tevinho Sotore"/>
    <s v="CPF 30283703873"/>
    <s v="Rua Francesco Coradini 41 SN, São Paulo - CEP: 03923045, São Paulo"/>
    <s v=" "/>
    <s v="Tevinho Sotore"/>
    <s v="30283703873"/>
    <s v="Rua Romildo Finozzi 201 / 5 Referencia: estrada da barreira grande - CEP 03910040 - Jardim Catarina, São Paulo, São Paulo"/>
    <s v="São Paulo"/>
    <s v="São Paulo"/>
    <s v="03910040"/>
    <s v="Brasil"/>
    <s v="Mercado Envios Flex"/>
    <s v="24 de março | 15:48"/>
    <s v="24 de março | 19:05"/>
    <s v="MICHELLE RULING MARTINS"/>
    <s v="42141505276"/>
    <s v=" "/>
    <s v=" "/>
    <s v=" "/>
    <s v=" "/>
    <s v=" "/>
    <s v=" "/>
    <s v=" "/>
    <s v="Não"/>
    <s v=""/>
    <s v="Não"/>
  </r>
  <r>
    <s v="2000005343247106"/>
    <s v="24 de março de 2023 07:55 hs."/>
    <s v="Entregue"/>
    <s v="Chegou em 24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Robson Rodrigues"/>
    <s v="14148212801"/>
    <s v="Rua Afonso Facini 46 / casa - CEP 13167360 - Jardim Sacilotto II, Artur Nogueira, São Paulo"/>
    <s v="Artur Nogueira"/>
    <s v="São Paulo"/>
    <s v="13167360"/>
    <s v="Brasil"/>
    <s v="Mercado Envios Full"/>
    <s v="24 de março | 12:24"/>
    <s v="24 de março | 18:22"/>
    <s v="Mercado Envios"/>
    <s v="MEL42141487177LMFFF01"/>
    <s v=" "/>
    <s v=" "/>
    <s v=" "/>
    <s v=" "/>
    <s v=" "/>
    <s v=" "/>
    <s v=" "/>
    <s v="Não"/>
    <s v=""/>
    <s v="Não"/>
  </r>
  <r>
    <s v="2000005343211036"/>
    <s v="24 de março de 2023 07:35 hs."/>
    <s v="Entregue"/>
    <s v="Chegou em 25 de março"/>
    <s v="Não"/>
    <n v="1"/>
    <n v="67.42"/>
    <n v="19.8"/>
    <n v="-16.96"/>
    <n v="-19.8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Anderson Cleiton Da Silva"/>
    <s v="08630528940"/>
    <s v="Rua Adib João Sallum 153 / sobrado Referencia: se não houver ninguém deixar na distribuidora em frente com o Pedrinho ou Tereza - CEP 81825350 - Pinheirinho, Curitiba, Paraná"/>
    <s v="Curitiba"/>
    <s v="Paraná"/>
    <s v="81825350"/>
    <s v="Brasil"/>
    <s v="Mercado Envios Full"/>
    <s v="24 de março | 17:16"/>
    <s v="25 de março | 18:24"/>
    <s v="Mercado Envios"/>
    <s v="MEL42141480138LMFFF01"/>
    <s v=" "/>
    <s v=" "/>
    <s v=" "/>
    <s v=" "/>
    <s v=" "/>
    <s v=" "/>
    <s v=" "/>
    <s v="Não"/>
    <s v=""/>
    <s v="Não"/>
  </r>
  <r>
    <s v="2000004311425775"/>
    <s v="24 de março de 2023 06:45 hs."/>
    <s v="Entregue"/>
    <s v="Chegou em 25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ivanilton dos santos alves"/>
    <s v="40842015884"/>
    <s v="Rua Manágua 218 / CS 3 Referencia: CS 3 - CEP 06820370 - Jardim Júlia, Embu das Artes, São Paulo"/>
    <s v="Embu das Artes"/>
    <s v="São Paulo"/>
    <s v="06820370"/>
    <s v="Brasil"/>
    <s v="Mercado Envios Full"/>
    <s v="24 de março | 21:13"/>
    <s v="25 de março | 11:48"/>
    <s v="Mercado Envios"/>
    <s v="MEL42141438391LMFFF01"/>
    <s v=" "/>
    <s v=" "/>
    <s v=" "/>
    <s v=" "/>
    <s v=" "/>
    <s v=" "/>
    <s v=" "/>
    <s v="Não"/>
    <s v=""/>
    <s v="Não"/>
  </r>
  <r>
    <s v="2000005343107106"/>
    <s v="24 de março de 2023 06:02 hs."/>
    <s v="Entregue"/>
    <s v="Chegou em 25 de março"/>
    <s v="Não"/>
    <n v="1"/>
    <n v="176.61"/>
    <s v=""/>
    <n v="-30.02"/>
    <n v="-38.950000000000003"/>
    <s v=""/>
    <n v="107.64"/>
    <s v="Sim"/>
    <x v="39"/>
    <s v="MLB2863522242"/>
    <s v="Bandeja Esquerda Peugeot 207 Exceto Sw 08 Em Diante C Pivô"/>
    <s v=" "/>
    <n v="176.61"/>
    <s v="Premium"/>
    <s v="Autorizado"/>
    <s v=" "/>
    <s v=" "/>
    <s v=" "/>
    <s v=" "/>
    <s v="EDMILSON RANGEL FILHO"/>
    <s v="05522896710"/>
    <s v="Rua Carlos Sampaio 55 / Oficina - CEP 25900823 - Barbuda, Magé, Rio de Janeiro"/>
    <s v="Magé"/>
    <s v="Rio de Janeiro"/>
    <s v="25900823"/>
    <s v="Brasil"/>
    <s v="Mercado Envios Full"/>
    <s v="24 de março | 10:30"/>
    <s v="25 de março | 10:55"/>
    <s v="Mercado Envios"/>
    <s v="MEL42141422833LMFFF01"/>
    <s v=" "/>
    <s v=" "/>
    <s v=" "/>
    <s v=" "/>
    <s v=" "/>
    <s v=" "/>
    <s v=" "/>
    <s v="Não"/>
    <s v=""/>
    <s v="Não"/>
  </r>
  <r>
    <s v="2000004309450031"/>
    <s v="24 de março de 2023 03:04 hs."/>
    <s v="Entregue"/>
    <s v="Chegou em 25 de março"/>
    <s v="Sim"/>
    <n v="1"/>
    <n v="47.9"/>
    <n v="6.93"/>
    <n v="-13.64"/>
    <n v="-6.93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PC NOGUEIRA VEICULOS RIBEIRÃO EIRELI"/>
    <s v="13250042000122"/>
    <s v="Rua Lavínia 161 / lava rapido - CEP 14091090 - Jardim Macedo, Ribeirão Preto, São Paulo"/>
    <s v="Ribeirão Preto"/>
    <s v="São Paulo"/>
    <s v="14091090"/>
    <s v="Brasil"/>
    <s v="Mercado Envios Full"/>
    <s v="24 de março | 23:15"/>
    <s v="25 de março | 15:56"/>
    <s v="Mercado Envios"/>
    <s v="MEL42141377870LMFFF01"/>
    <s v=" "/>
    <s v=" "/>
    <s v=" "/>
    <s v=" "/>
    <s v=" "/>
    <s v=" "/>
    <s v=" "/>
    <s v="Não"/>
    <s v=""/>
    <s v="Não"/>
  </r>
  <r>
    <s v="2000004311130909"/>
    <s v="24 de março de 2023 00:05 hs."/>
    <s v="Entregue"/>
    <s v="Chegou em 31 de março"/>
    <s v="Sim"/>
    <n v="1"/>
    <n v="250.71"/>
    <n v="31.84"/>
    <n v="-35.590000000000003"/>
    <n v="-58.29"/>
    <s v=""/>
    <n v="188.67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Marcelo Pereira"/>
    <s v="05841910493"/>
    <s v="Rua Comendador José Vita 835 / CEP 50761320 - San Martin, Recife, Pernambuco"/>
    <s v="Recife"/>
    <s v="Pernambuco"/>
    <s v="50761320"/>
    <s v="Brasil"/>
    <s v="Mercado Envios Full"/>
    <s v="25 de março | 03:28"/>
    <s v="31 de março | 15:28"/>
    <s v="Loggi"/>
    <s v="ML42141226672135551"/>
    <s v="https://www.loggi.com/rastreador/3762947aef/ML42141226672135551"/>
    <s v=" "/>
    <s v=" "/>
    <s v=" "/>
    <s v=" "/>
    <s v=" "/>
    <s v=" "/>
    <s v="Não"/>
    <s v=""/>
    <s v="Não"/>
  </r>
  <r>
    <s v="2000004311130907"/>
    <s v="24 de março de 2023 00:05 hs."/>
    <s v="Entregue"/>
    <s v="Chegou em 30 de março"/>
    <s v="Sim"/>
    <n v="1"/>
    <n v="250.71"/>
    <n v="31.84"/>
    <n v="-35.590000000000003"/>
    <n v="-58.29"/>
    <s v=""/>
    <n v="188.67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Marcelo Pereira"/>
    <s v="05841910493"/>
    <s v="Rua Comendador José Vita 835 / CEP 50761320 - San Martin, Recife, Pernambuco"/>
    <s v="Recife"/>
    <s v="Pernambuco"/>
    <s v="50761320"/>
    <s v="Brasil"/>
    <s v="Mercado Envios Full"/>
    <s v="25 de março | 03:28"/>
    <s v="30 de março | 15:13"/>
    <s v="Loggi"/>
    <s v="ML42141226664135551"/>
    <s v="https://www.loggi.com/rastreador/3762947aef/ML42141226664135551"/>
    <s v=" "/>
    <s v=" "/>
    <s v=" "/>
    <s v=" "/>
    <s v=" "/>
    <s v=" "/>
    <s v="Não"/>
    <s v=""/>
    <s v="Não"/>
  </r>
  <r>
    <s v="2000005342578228"/>
    <s v="24 de março de 2023 00:04 hs."/>
    <s v="Entregue"/>
    <s v="Chegou em 25 de março"/>
    <s v="Não"/>
    <n v="1"/>
    <n v="45.9"/>
    <n v="23.49"/>
    <n v="-13.3"/>
    <n v="-23.49"/>
    <s v=""/>
    <n v="32.6"/>
    <s v=" "/>
    <x v="21"/>
    <s v="MLB2065493216"/>
    <s v="Kit Reparo Bucha Alavanca Câmbio Varão Celta Corsa Vectra"/>
    <s v=" "/>
    <n v="45.9"/>
    <s v="Premium"/>
    <s v="Autorizado"/>
    <s v=" "/>
    <s v=" "/>
    <s v=" "/>
    <s v=" "/>
    <s v="Francisco magno  Madrid kaizer "/>
    <s v="01968241094"/>
    <s v="Rua Eli sena 1999 / Casa Referencia: Casa de madeira - CEP 96590000 - Centro, Santana da Boa Vista, Rio Grande do Sul"/>
    <s v="Santana da Boa Vista"/>
    <s v="Rio Grande do Sul"/>
    <s v="96590000"/>
    <s v="Brasil"/>
    <s v="Mercado Envios Full"/>
    <s v="24 de março | 14:12"/>
    <s v="25 de março | 11:05"/>
    <s v="Mercado Envios"/>
    <s v="MEL42141216653LMFFF01"/>
    <s v=" "/>
    <s v=" "/>
    <s v=" "/>
    <s v=" "/>
    <s v=" "/>
    <s v=" "/>
    <s v=" "/>
    <s v="Não"/>
    <s v=""/>
    <s v="Não"/>
  </r>
  <r>
    <s v="2000005342485034"/>
    <s v="23 de março de 2023 23:40 hs."/>
    <s v="Entregue"/>
    <s v="Chegou em 26 de março"/>
    <s v="Não"/>
    <n v="1"/>
    <n v="15.99"/>
    <n v="26.1"/>
    <n v="-8.2200000000000006"/>
    <n v="-26.1"/>
    <s v=""/>
    <n v="7.77"/>
    <s v=" "/>
    <x v="220"/>
    <s v="MLB2720054337"/>
    <s v="Capa De Pedal Freio Embreagem Voyage G5"/>
    <s v=" "/>
    <n v="15.99"/>
    <s v="Premium"/>
    <s v="Não emitida"/>
    <s v="cleber azevedo"/>
    <s v="CPF 09512513765"/>
    <s v="Rua Das tainhas L18 Q38 Piratininga 18 - No Tibau, Niterói - CEP: 24358350, Rio de Janeiro"/>
    <s v=" "/>
    <s v="cleber azevedo"/>
    <s v="09512513765"/>
    <s v="Rua Das tainhas L18 Q38 Piratininga 18 / No Tibau - CEP 24358350 - Piratininga, Niterói, Rio de Janeiro"/>
    <s v="Niterói"/>
    <s v="Rio de Janeiro"/>
    <s v="24358350"/>
    <s v="Brasil"/>
    <s v="Correios e pontos de envio"/>
    <s v="25 de março | 02:21"/>
    <s v="26 de março | 18:32"/>
    <s v="Mercado Envios"/>
    <s v="MEL42141189880LMXDF01"/>
    <s v=" "/>
    <s v=" "/>
    <s v=" "/>
    <s v=" "/>
    <s v=" "/>
    <s v=" "/>
    <s v=" "/>
    <s v="Não"/>
    <s v=""/>
    <s v="Não"/>
  </r>
  <r>
    <s v="2000005342390006"/>
    <s v="23 de março de 2023 23:18 hs."/>
    <s v="Entregue"/>
    <s v="Chegou em 25 de março"/>
    <s v="Não"/>
    <n v="1"/>
    <n v="112.15"/>
    <s v=""/>
    <n v="-19.07"/>
    <n v="-21.45"/>
    <s v=""/>
    <n v="71.63"/>
    <s v="Sim"/>
    <x v="221"/>
    <s v="MLB2222549064"/>
    <s v="Suporte Radiador Corsa Sedan Wind Milen 1.0 C/ar 1999"/>
    <s v=" "/>
    <n v="112.15"/>
    <s v="Premium"/>
    <s v="Não emitida"/>
    <s v="Mônica Gloria"/>
    <s v="CPF 91490235787"/>
    <s v="Nelson Godoy 114 - Atrás da igreja Católica, Resende - CEP: 27536040, Rio de Janeiro"/>
    <s v=" "/>
    <s v="Mônica Gloria"/>
    <s v="91490235787"/>
    <s v="Rua Nelson Godoy 114 / casa Referencia: muro verde - CEP 27536040 - Paraíso, Resende, Rio de Janeiro"/>
    <s v="Resende"/>
    <s v="Rio de Janeiro"/>
    <s v="27536040"/>
    <s v="Brasil"/>
    <s v="Correios e pontos de envio"/>
    <s v="25 de março | 00:00"/>
    <s v="25 de março | 15:14"/>
    <s v="Mercado Envios"/>
    <s v="MEL42141145453LMXDF01"/>
    <s v=" "/>
    <s v=" "/>
    <s v=" "/>
    <s v=" "/>
    <s v=" "/>
    <s v=" "/>
    <s v=" "/>
    <s v="Não"/>
    <s v=""/>
    <s v="Não"/>
  </r>
  <r>
    <s v="2000004311023997"/>
    <s v="23 de março de 2023 23:07 hs."/>
    <s v="Entregue"/>
    <s v="Chegou em 27 de março"/>
    <s v="Sim"/>
    <n v="1"/>
    <n v="20.5"/>
    <s v=""/>
    <n v="-7.96"/>
    <s v=""/>
    <s v=""/>
    <n v="12.54"/>
    <s v="Sim"/>
    <x v="25"/>
    <s v="MLB2748587310"/>
    <s v="Capa De Pedal Freio E Embreagem Citroen C3"/>
    <s v=" "/>
    <n v="20.5"/>
    <s v="Clássico"/>
    <s v="Autorizado"/>
    <s v=" "/>
    <s v=" "/>
    <s v=" "/>
    <s v=" "/>
    <s v="Elaine Inácia Souza e SIlva"/>
    <s v="01645359697"/>
    <s v="Rua Conde D'Eu 1020 / Referencia: casa B, caso nao tenha ninguem em casa pode entregar na casa ao Lado para Beatriz_x000a_meu telefone 988377600 - CEP 30285110 - Saudade, Belo Horizonte, Minas Gerais"/>
    <s v="Belo Horizonte"/>
    <s v="Minas Gerais"/>
    <s v="30285110"/>
    <s v="Brasil"/>
    <s v="Mercado Envios Full"/>
    <s v="24 de março | 15:20"/>
    <s v="27 de março | 15:06"/>
    <s v="Mercado Envios"/>
    <s v="MEL42141133640LMFFF01"/>
    <s v=" "/>
    <s v=" "/>
    <s v=" "/>
    <s v=" "/>
    <s v=" "/>
    <s v=" "/>
    <s v=" "/>
    <s v="Não"/>
    <s v=""/>
    <s v="Não"/>
  </r>
  <r>
    <s v="2000005342316002"/>
    <s v="23 de março de 2023 23:05 hs."/>
    <s v="Entregue"/>
    <s v="Chegou em 24 de março"/>
    <s v="Não"/>
    <n v="1"/>
    <n v="199.99"/>
    <n v="1.59"/>
    <n v="-24"/>
    <s v=""/>
    <s v=""/>
    <n v="177.58"/>
    <s v="Sim"/>
    <x v="222"/>
    <s v="MLB2965561274"/>
    <s v="Bandeja Inferior Esquerda Fiat Marea 1999 A 2008"/>
    <s v=" "/>
    <n v="199.99"/>
    <s v="Clássico"/>
    <s v="Autorizado"/>
    <s v="Rafael Ricardo Pedra"/>
    <s v="CPF 32928291865"/>
    <s v="Avenida Maestro Villa Lobos 61 - casa 1, São Paulo - CEP: 02266000, São Paulo"/>
    <s v=" "/>
    <s v="Rafael Ricardo Pedra"/>
    <s v="32928291865"/>
    <s v="Rua Giovanni Boltraffio 385 / apto 14 bloco 1 Referencia: condominio sao joao - CEP 04190050 - Vila Santa Teresa (Zona Sul), São Paulo, São Paulo"/>
    <s v="São Paulo"/>
    <s v="São Paulo"/>
    <s v="04190050"/>
    <s v="Brasil"/>
    <s v="Mercado Envios Flex"/>
    <s v="24 de março | 16:57"/>
    <s v="24 de março | 18:28"/>
    <s v="DE RODRIGO OLIVEIRA FRANCA PENHA"/>
    <s v="42141128506"/>
    <s v=" "/>
    <s v=" "/>
    <s v=" "/>
    <s v=" "/>
    <s v=" "/>
    <s v=" "/>
    <s v=" "/>
    <s v="Não"/>
    <s v=""/>
    <s v="Não"/>
  </r>
  <r>
    <s v="2000004310980109"/>
    <s v="23 de março de 2023 22:46 hs."/>
    <s v="Entregue"/>
    <s v="Chegou em 28 de março"/>
    <s v="Sim"/>
    <n v="1"/>
    <n v="130"/>
    <s v=""/>
    <n v="-22.1"/>
    <n v="-20.45"/>
    <s v=""/>
    <n v="87.45"/>
    <s v="Sim"/>
    <x v="134"/>
    <s v="MLB1919183433"/>
    <s v="Cabo De Embreagem Toyota Etios 1.3/1.5 16v 2012/2013... Novo"/>
    <s v=" "/>
    <n v="130"/>
    <s v="Premium"/>
    <s v="Não emitida"/>
    <s v="André Lima"/>
    <s v="CPF 95036822072"/>
    <s v="Carlos Gardel 654, Gravataí - CEP: 94155150, Rio Grande do Sul"/>
    <s v=" "/>
    <s v="André Lima"/>
    <s v="95036822072"/>
    <s v="Rua Carlos Gardel 654 / CEP 94155150 - São Vicente, Gravataí, Rio Grande do Sul"/>
    <s v="Gravataí"/>
    <s v="Rio Grande do Sul"/>
    <s v="94155150"/>
    <s v="Brasil"/>
    <s v="Correios e pontos de envio"/>
    <s v="25 de março | 02:52"/>
    <s v="28 de março | 16:07"/>
    <s v="Mercado Envios"/>
    <s v="MEL42141094876LMXDF01"/>
    <s v=" "/>
    <s v=" "/>
    <s v=" "/>
    <s v=" "/>
    <s v=" "/>
    <s v=" "/>
    <s v=" "/>
    <s v="Não"/>
    <s v=""/>
    <s v="Não"/>
  </r>
  <r>
    <s v="2000005342031956"/>
    <s v="23 de março de 2023 22:05 hs."/>
    <s v="Entregue"/>
    <s v="Chegou em 25 de março"/>
    <s v="Não"/>
    <n v="1"/>
    <n v="60.45"/>
    <n v="21"/>
    <n v="-15.78"/>
    <n v="-21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Gracyele  Patrícia da Silva Rodrigues "/>
    <s v="07043535476"/>
    <s v="Rua Iolanda Porcena Adão 156 / Casa Referencia: Se não encontrar ninguém pode deixar na parte de dentro no terraço - CEP 89245000 - Itinga, Araquari, Santa Catarina"/>
    <s v="Araquari"/>
    <s v="Santa Catarina"/>
    <s v="89245000"/>
    <s v="Brasil"/>
    <s v="Mercado Envios Full"/>
    <s v="24 de março | 22:44"/>
    <s v="25 de março | 12:49"/>
    <s v="Mercado Envios"/>
    <s v="MEL42141005358LMFFF01"/>
    <s v=" "/>
    <s v=" "/>
    <s v=" "/>
    <s v=" "/>
    <s v=" "/>
    <s v=" "/>
    <s v=" "/>
    <s v="Não"/>
    <s v=""/>
    <s v="Não"/>
  </r>
  <r>
    <s v="2000005341986332"/>
    <s v="23 de março de 2023 21:53 hs."/>
    <s v="Entregue"/>
    <s v="Chegou em 24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Maria Andréa Alves da Silva"/>
    <s v="31074089804"/>
    <s v="Rua Dempachi Nakayama 443 / casa15 Referencia: próximo a empresa kofar - CEP 06413010 - Jardim Esperança, Barueri, São Paulo"/>
    <s v="Barueri"/>
    <s v="São Paulo"/>
    <s v="06413010"/>
    <s v="Brasil"/>
    <s v="Mercado Envios Full"/>
    <s v="24 de março | 00:52"/>
    <s v="24 de março | 10:28"/>
    <s v="Mercado Envios"/>
    <s v="MEL42140979104LMFFF01"/>
    <s v=" "/>
    <s v=" "/>
    <s v=" "/>
    <s v=" "/>
    <s v=" "/>
    <s v=" "/>
    <s v=" "/>
    <s v="Não"/>
    <s v=""/>
    <s v="Não"/>
  </r>
  <r>
    <s v="2000004310790977"/>
    <s v="23 de março de 2023 21:30 hs."/>
    <s v="Cancelada pelo comprador"/>
    <s v="Cancelou e especificou outro problema."/>
    <s v="Sim"/>
    <n v="0"/>
    <n v="59.99"/>
    <n v="15.9"/>
    <n v="-15.7"/>
    <s v=""/>
    <n v="-60.19"/>
    <n v="0"/>
    <s v=" "/>
    <x v="144"/>
    <s v="MLB2092911484"/>
    <s v="Par Bieleta Dianteira Fox E Crossfox A Partir De 2003"/>
    <s v=" "/>
    <n v="59.99"/>
    <s v="Premium"/>
    <s v="Autorizado"/>
    <s v="Gabriel Magalhães"/>
    <s v="CPF 48875312818"/>
    <s v="Miguel dos santos 192 - Próximo a igreja, Suzano - CEP: 08663040, São Paulo"/>
    <s v=" "/>
    <s v="Gabriel Magalhães"/>
    <s v="48875312818"/>
    <s v=" "/>
    <s v="Suzano"/>
    <s v="São Paulo"/>
    <s v="08664635"/>
    <s v="Brasil"/>
    <s v="Mercado Envios Flex"/>
    <s v=" "/>
    <s v=" "/>
    <s v="TRUSTPARTSTRUSTPARTS"/>
    <s v="42140912137"/>
    <s v=" "/>
    <s v=" "/>
    <s v=" "/>
    <s v=" "/>
    <s v=" "/>
    <s v=" "/>
    <s v=" "/>
    <s v="Não"/>
    <s v=""/>
    <s v="Não"/>
  </r>
  <r>
    <s v="2000004310795187"/>
    <s v="23 de março de 2023 21:28 hs."/>
    <s v="Entregue"/>
    <s v="Chegou em 27 de março"/>
    <s v="Sim"/>
    <n v="1"/>
    <n v="29.7"/>
    <n v="18.5"/>
    <n v="-9.06"/>
    <n v="-18.5"/>
    <s v=""/>
    <n v="20.64"/>
    <s v=" "/>
    <x v="77"/>
    <s v="MLB3036615424"/>
    <s v="Cabo De Capô Com Alavanca Santana 1991 Em Diante"/>
    <s v=" "/>
    <n v="29.7"/>
    <s v="Clássico"/>
    <s v="Não emitida"/>
    <s v="Pedro Henrique Magalhães"/>
    <s v="CPF 70501681140"/>
    <s v="Rua OM 17 Quadra 43 Lote 21 21 - Próximo a caixa d'água., Goiânia - CEP: 74693093, Goiás"/>
    <s v=" "/>
    <s v="Pedro Henrique Magalhães"/>
    <s v="70501681140"/>
    <s v="Rua Estrela do Sul SN / Quadra 69 Lote 11 Referencia: Joga salão da Beth ou Beth Cabeleiros no maps que dá certo - CEP 74675300 - Jardim Guanabara, Goiânia, Goiás"/>
    <s v="Goiânia"/>
    <s v="Goiás"/>
    <s v="74675300"/>
    <s v="Brasil"/>
    <s v="Correios e pontos de envio"/>
    <s v="25 de março | 02:35"/>
    <s v="27 de março | 10:04"/>
    <s v="Mercado Envios"/>
    <s v="MEL42140916522LMXDF01"/>
    <s v=" "/>
    <s v=" "/>
    <s v=" "/>
    <s v=" "/>
    <s v=" "/>
    <s v=" "/>
    <s v=" "/>
    <s v="Não"/>
    <s v=""/>
    <s v="Não"/>
  </r>
  <r>
    <s v="2000005341829194"/>
    <s v="23 de março de 2023 21:27 hs."/>
    <s v="Entregue"/>
    <s v="Chegou em 25 de março"/>
    <s v="Não"/>
    <n v="1"/>
    <n v="60.45"/>
    <n v="24.9"/>
    <n v="-15.78"/>
    <n v="-24.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Anderson Oliveira"/>
    <s v="31359467890"/>
    <s v="f4 SN / Referencia: depois das 6 horas da tarde - CEP 13550000 - alto boa vista, Analândia, São Paulo"/>
    <s v="Analândia"/>
    <s v="São Paulo"/>
    <s v="13550000"/>
    <s v="Brasil"/>
    <s v="Mercado Envios Full"/>
    <s v="24 de março | 23:37"/>
    <s v="25 de março | 15:32"/>
    <s v="Mercado Envios"/>
    <s v="MEL42140916924LMFFF01"/>
    <s v=" "/>
    <s v=" "/>
    <s v=" "/>
    <s v=" "/>
    <s v=" "/>
    <s v=" "/>
    <s v=" "/>
    <s v="Não"/>
    <s v=""/>
    <s v="Não"/>
  </r>
  <r>
    <s v="2000005341808446"/>
    <s v="23 de março de 2023 21:24 hs."/>
    <s v="Entregue"/>
    <s v="Chegou em 24 de março"/>
    <s v="Não"/>
    <n v="1"/>
    <n v="70.81"/>
    <n v="5.45"/>
    <n v="-14"/>
    <n v="-5.45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bruno ferreira coima"/>
    <s v="40273763822"/>
    <s v="Rua Natal 513 / CEP 13387636 - Jardim São Jorge, Nova Odessa, São Paulo"/>
    <s v="Nova Odessa"/>
    <s v="São Paulo"/>
    <s v="13387636"/>
    <s v="Brasil"/>
    <s v="Mercado Envios Full"/>
    <s v="24 de março | 02:36"/>
    <s v="24 de março | 11:43"/>
    <s v="Mercado Envios"/>
    <s v="MEL42140904040LMFFF01"/>
    <s v=" "/>
    <s v=" "/>
    <s v=" "/>
    <s v=" "/>
    <s v=" "/>
    <s v=" "/>
    <s v=" "/>
    <s v="Não"/>
    <s v=""/>
    <s v="Não"/>
  </r>
  <r>
    <s v="2000005341738526"/>
    <s v="23 de março de 2023 21:12 hs."/>
    <s v="Entregue"/>
    <s v="Chegou em 25 de março"/>
    <s v="Não"/>
    <n v="1"/>
    <n v="54.87"/>
    <n v="14.9"/>
    <n v="-12.08"/>
    <n v="-14.9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Felippe Lander"/>
    <s v="51598745859"/>
    <s v="Rua Renato da Cunha Nogueira 24 / Casa Referencia: Portão branco, 2 casa da rua - CEP 16070147 - São José, Araçatuba, São Paulo"/>
    <s v="Araçatuba"/>
    <s v="São Paulo"/>
    <s v="16070147"/>
    <s v="Brasil"/>
    <s v="Mercado Envios Full"/>
    <s v="24 de março | 19:08"/>
    <s v="25 de março | 11:23"/>
    <s v="Mercado Envios"/>
    <s v="MEL42140874782LMFFF01"/>
    <s v=" "/>
    <s v=" "/>
    <s v=" "/>
    <s v=" "/>
    <s v=" "/>
    <s v=" "/>
    <s v=" "/>
    <s v="Não"/>
    <s v=""/>
    <s v="Não"/>
  </r>
  <r>
    <s v="2000004310714993"/>
    <s v="23 de março de 2023 20:57 hs."/>
    <s v="Entregue"/>
    <s v="Chegou em 27 de março"/>
    <s v="Sim"/>
    <n v="1"/>
    <n v="106.97"/>
    <s v=""/>
    <n v="-12.84"/>
    <n v="-20.45"/>
    <s v=""/>
    <n v="73.680000000000007"/>
    <s v=" "/>
    <x v="3"/>
    <s v="MLB3106705366"/>
    <s v="Kit Reparo Alavanca Cambio Completo Santana Cht 1982 À 2006"/>
    <s v=" "/>
    <n v="106.97"/>
    <s v="Clássico"/>
    <s v="Não emitida"/>
    <s v="Alessandro Cordeiro"/>
    <s v="CPF 69672962134"/>
    <s v="Quadra QNM 40 Conjunto N 16 - casa 16, Brasília - CEP: 72146014, Distrito Federal"/>
    <s v=" "/>
    <s v="Alessandro Cordeiro"/>
    <s v="69672962134"/>
    <s v="Setor SCIA Quadra 14 Conjunto 10 7 / h11 serv automotivos Referencia: h11 serviços automotivos scia qd 14 cj 10 lote 7 - CEP 71250150 - Zona Industrial (Guará), Brasília, Distrito Federal"/>
    <s v="Brasília"/>
    <s v="Distrito Federal"/>
    <s v="71250150"/>
    <s v="Brasil"/>
    <s v="Correios e pontos de envio"/>
    <s v="25 de março | 01:06"/>
    <s v="27 de março | 10:29"/>
    <s v="Mercado Envios"/>
    <s v="MEL42140843818LMXDF01"/>
    <s v=" "/>
    <s v=" "/>
    <s v=" "/>
    <s v=" "/>
    <s v=" "/>
    <s v=" "/>
    <s v=" "/>
    <s v="Não"/>
    <s v=""/>
    <s v="Não"/>
  </r>
  <r>
    <s v="2000005341629168"/>
    <s v="23 de março de 2023 20:52 hs."/>
    <s v="Entregue"/>
    <s v="Chegou em 25 de março"/>
    <s v="Não"/>
    <n v="1"/>
    <n v="149.99"/>
    <s v=""/>
    <n v="-18"/>
    <n v="-21.45"/>
    <s v=""/>
    <n v="110.54"/>
    <s v=" "/>
    <x v="181"/>
    <s v="MLB3006368957"/>
    <s v="Cabo De Marcha Engate Siena G2 G3 2004 A 2012"/>
    <s v=" "/>
    <n v="149.99"/>
    <s v="Clássico"/>
    <s v="Não emitida"/>
    <s v="Guilherme Godoi"/>
    <s v="CPF 45823523831"/>
    <s v="Rua 12 de Outubro 495, Campos Novos Paulista - CEP: 19960000, São Paulo"/>
    <s v=" "/>
    <s v="Guilherme Godoi"/>
    <s v="45823523831"/>
    <s v="Avenida José Theodoro de Souza 827 / CEP 19960005 - Centro, Campos Novos Paulista, São Paulo"/>
    <s v="Campos Novos Paulista"/>
    <s v="São Paulo"/>
    <s v="19960005"/>
    <s v="Brasil"/>
    <s v="Correios e pontos de envio"/>
    <s v="25 de março | 01:29"/>
    <s v="25 de março | 13:56"/>
    <s v="Mercado Envios"/>
    <s v="MEL42140821243LMXDF01"/>
    <s v=" "/>
    <s v=" "/>
    <s v=" "/>
    <s v=" "/>
    <s v=" "/>
    <s v=" "/>
    <s v=" "/>
    <s v="Não"/>
    <s v=""/>
    <s v="Não"/>
  </r>
  <r>
    <s v="2000005341539384"/>
    <s v="23 de março de 2023 20:38 hs."/>
    <s v="Entregue"/>
    <s v="Chegou em 27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Nelson Miqueias"/>
    <s v="06020696103"/>
    <s v="Rua 22 487 / N Referencia: Tem uma árvore em frente. - CEP 78300116 - Centro, Tangará da Serra, Mato Grosso"/>
    <s v="Tangará da Serra"/>
    <s v="Mato Grosso"/>
    <s v="78300116"/>
    <s v="Brasil"/>
    <s v="Mercado Envios Full"/>
    <s v="24 de março | 10:39"/>
    <s v="27 de março | 09:26"/>
    <s v="Mercado Envios"/>
    <s v="MEL42140792562LMFFF01"/>
    <s v=" "/>
    <s v=" "/>
    <s v=" "/>
    <s v=" "/>
    <s v=" "/>
    <s v=" "/>
    <s v=" "/>
    <s v="Não"/>
    <s v=""/>
    <s v="Não"/>
  </r>
  <r>
    <s v="2000005341526114"/>
    <s v="23 de março de 2023 20:35 hs."/>
    <s v="Entregue"/>
    <s v="Chegou em 24 de março"/>
    <s v="Não"/>
    <n v="1"/>
    <n v="33.39"/>
    <n v="9.9"/>
    <n v="-11.18"/>
    <n v="-9.9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Almir Alves Do Nascimento"/>
    <s v="01203188811"/>
    <s v="Praça Engenheiro Leite Garcia 12 / CEP 02911080 - Vila Arcádia, São Paulo, São Paulo"/>
    <s v="São Paulo"/>
    <s v="São Paulo"/>
    <s v="02911080"/>
    <s v="Brasil"/>
    <s v="Mercado Envios Full"/>
    <s v="24 de março | 01:26"/>
    <s v="24 de março | 11:13"/>
    <s v="Mercado Envios"/>
    <s v="MEL42140772827LMFFF01"/>
    <s v=" "/>
    <s v=" "/>
    <s v=" "/>
    <s v=" "/>
    <s v=" "/>
    <s v=" "/>
    <s v=" "/>
    <s v="Não"/>
    <s v=""/>
    <s v="Não"/>
  </r>
  <r>
    <s v="2000005341513694"/>
    <s v="23 de março de 2023 20:32 hs."/>
    <s v="Entregue"/>
    <s v="Chegou em 25 de março"/>
    <s v="Não"/>
    <n v="1"/>
    <n v="70.81"/>
    <n v="12.18"/>
    <n v="-14"/>
    <n v="-12.18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maikon coelho"/>
    <s v="36432738865"/>
    <s v="Rua General Marcondes Salgado 1771 / Bloco 2 Apto 1 Referencia: Residencial Vila Inglesa - CEP 17013231 - Vila Cardia, Bauru, São Paulo"/>
    <s v="Bauru"/>
    <s v="São Paulo"/>
    <s v="17013231"/>
    <s v="Brasil"/>
    <s v="Mercado Envios Full"/>
    <s v="24 de março | 18:15"/>
    <s v="25 de março | 11:18"/>
    <s v="Mercado Envios"/>
    <s v="MEL42140773505LMFFF01"/>
    <s v=" "/>
    <s v=" "/>
    <s v=" "/>
    <s v=" "/>
    <s v=" "/>
    <s v=" "/>
    <s v=" "/>
    <s v="Não"/>
    <s v=""/>
    <s v="Não"/>
  </r>
  <r>
    <s v="2000004310629257"/>
    <s v="23 de março de 2023 20:23 hs."/>
    <s v="Entregue"/>
    <s v="Chegou em 25 de março"/>
    <s v="Sim"/>
    <n v="2"/>
    <n v="379.98"/>
    <s v=""/>
    <n v="-45.6"/>
    <n v="-40.9"/>
    <s v=""/>
    <n v="293.48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Herbert  Fontenele "/>
    <s v="86004450359"/>
    <s v="Rua Senador Gervásio 862 / Casa - CEP 64240000 - Centro, Piracuruca, Piauí"/>
    <s v="Piracuruca"/>
    <s v="Piauí"/>
    <s v="64240000"/>
    <s v="Brasil"/>
    <s v="Mercado Envios Full"/>
    <s v="24 de março | 01:31"/>
    <s v="25 de março | 11:07"/>
    <s v="Mercado Envios"/>
    <s v="MEL42140759916LMFFF01"/>
    <s v=" "/>
    <s v=" "/>
    <s v=" "/>
    <s v=" "/>
    <s v=" "/>
    <s v=" "/>
    <s v=" "/>
    <s v="Não"/>
    <s v=""/>
    <s v="Não"/>
  </r>
  <r>
    <s v="2000004310612327"/>
    <s v="23 de março de 2023 20:18 hs."/>
    <s v="Entregue"/>
    <s v="Chegou em 24 de março"/>
    <s v="Sim"/>
    <n v="6"/>
    <n v="329.22"/>
    <s v=""/>
    <n v="-72.48"/>
    <s v=""/>
    <s v=""/>
    <n v="256.74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arcos Fortini"/>
    <s v="41621444864"/>
    <s v="Estrada Municipal José Vaccari 3501 / morada da serra Referencia: passando o galpão busca vida, ao lado da marina confiança. CONDOMÍNIO MORADA DA SERRA N 3501, INTERFONAR PORTARIA - CEP 12915560 - Serrinha, Bragança Paulista, São Paulo"/>
    <s v="Bragança Paulista"/>
    <s v="São Paulo"/>
    <s v="12915560"/>
    <s v="Brasil"/>
    <s v="Mercado Envios Full"/>
    <s v="24 de março | 01:01"/>
    <s v="24 de março | 13:59"/>
    <s v="Mercado Envios"/>
    <s v="MEL42140746622LMFFF01"/>
    <s v=" "/>
    <s v=" "/>
    <s v=" "/>
    <s v=" "/>
    <s v=" "/>
    <s v=" "/>
    <s v=" "/>
    <s v="Não"/>
    <s v=""/>
    <s v="Não"/>
  </r>
  <r>
    <s v="2000005341419810"/>
    <s v="23 de março de 2023 20:15 hs."/>
    <s v="Entregue"/>
    <s v="Chegou em 24 de março"/>
    <s v="Não"/>
    <n v="1"/>
    <n v="396.4"/>
    <n v="1.59"/>
    <n v="-67.39"/>
    <s v=""/>
    <s v=""/>
    <n v="330.6"/>
    <s v=" "/>
    <x v="124"/>
    <s v="MLB3091231633"/>
    <s v="Par Bandeja Dianteira Com Pivô Honda City 2009 A 2013"/>
    <s v=" "/>
    <n v="396.4"/>
    <s v="Premium"/>
    <s v="Autorizado"/>
    <s v="Lorenzo Galati"/>
    <s v="CPF 44479072837"/>
    <s v="Avenida Diógenes Ribeiro de Lima 2000 - BLOCO 17 APTO 7, São Paulo - CEP: 05458001, São Paulo"/>
    <s v=" "/>
    <s v="Lorenzo Galati"/>
    <s v="44479072837"/>
    <s v="Avenida Diógenes Ribeiro de Lima 2000 / Referencia: Bloco 17 Apto 7 - CEP 05458001 - Alto de Pinheiros, São Paulo, São Paulo"/>
    <s v="São Paulo"/>
    <s v="São Paulo"/>
    <s v="05458001"/>
    <s v="Brasil"/>
    <s v="Mercado Envios Flex"/>
    <s v="24 de março | 15:43"/>
    <s v="24 de março | 18:50"/>
    <s v="CÍCERO ALVES BESERRA"/>
    <s v="42140742464"/>
    <s v=" "/>
    <s v=" "/>
    <s v=" "/>
    <s v=" "/>
    <s v=" "/>
    <s v=" "/>
    <s v=" "/>
    <s v="Não"/>
    <s v=""/>
    <s v="Não"/>
  </r>
  <r>
    <s v="2000005341426786"/>
    <s v="23 de março de 2023 20:15 hs."/>
    <s v="Entregue"/>
    <s v="Chegou em 27 de março"/>
    <s v="Não"/>
    <n v="1"/>
    <n v="179.9"/>
    <n v="26.26"/>
    <n v="-21.59"/>
    <n v="-52.71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Erisvalldo Oliveira"/>
    <s v="03108360507"/>
    <s v="rua centenário 178 praça dos garimpeiros box 9 178 / Referencia: próximo a serralheria mucuge - CEP 46750000 - cidade nova, Mucugê, Bahia"/>
    <s v="Mucugê"/>
    <s v="Bahia"/>
    <s v="46750000"/>
    <s v="Brasil"/>
    <s v="Mercado Envios Full"/>
    <s v="24 de março | 15:37"/>
    <s v="27 de março | 12:39"/>
    <s v="Mercado Envios"/>
    <s v="MEL42140742086LMFFF01"/>
    <s v=" "/>
    <s v=" "/>
    <s v=" "/>
    <s v=" "/>
    <s v=" "/>
    <s v=" "/>
    <s v=" "/>
    <s v="Não"/>
    <s v=""/>
    <s v="Não"/>
  </r>
  <r>
    <s v="2000004310591963"/>
    <s v="23 de março de 2023 20:09 hs."/>
    <s v="Cancelada pelo comprador"/>
    <s v="Cancelou porque garante nao ter realizado a compra."/>
    <s v="Sim"/>
    <n v="0"/>
    <n v="400.68"/>
    <s v=""/>
    <n v="-134.16"/>
    <s v=""/>
    <n v="-266.52"/>
    <n v="0"/>
    <s v="Sim"/>
    <x v="158"/>
    <s v="MLB1848059503"/>
    <s v="Kit Rolamento Roda Traseira Gol G1 G2 G3 G4 G5 Novo"/>
    <s v=" "/>
    <n v="33.39"/>
    <s v="Premium"/>
    <s v="Cancelada"/>
    <s v=" "/>
    <s v=" "/>
    <s v=" "/>
    <s v=" "/>
    <s v="Marcos Fortini"/>
    <s v="41621444864"/>
    <s v=" "/>
    <s v="Bragança Paulista"/>
    <s v="São Paulo"/>
    <s v="12915560"/>
    <s v="Brasil"/>
    <s v="Mercado Envios Full"/>
    <s v=" "/>
    <s v=" "/>
    <s v="Mercado Envios"/>
    <s v="MEL42140723112LMFFF01"/>
    <s v=" "/>
    <s v=" "/>
    <s v=" "/>
    <s v=" "/>
    <s v=" "/>
    <s v=" "/>
    <s v=" "/>
    <s v="Não"/>
    <s v=""/>
    <s v="Não"/>
  </r>
  <r>
    <s v="2000005341368122"/>
    <s v="23 de março de 2023 20:03 hs."/>
    <s v="Entregue"/>
    <s v="Chegou em 24 de março"/>
    <s v="Não"/>
    <n v="1"/>
    <n v="54.87"/>
    <n v="7.54"/>
    <n v="-12.08"/>
    <n v="-7.54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urilo Motta"/>
    <s v="40365144827"/>
    <s v="Avenida B 5925 / empresa invertronic - CEP 14065750 - Parque das Oliveiras, Ribeirão Preto, São Paulo"/>
    <s v="Ribeirão Preto"/>
    <s v="São Paulo"/>
    <s v="14065750"/>
    <s v="Brasil"/>
    <s v="Mercado Envios Full"/>
    <s v="23 de março | 23:55"/>
    <s v="24 de março | 14:51"/>
    <s v="Mercado Envios"/>
    <s v="MEL42140711440LMFFF01"/>
    <s v=" "/>
    <s v=" "/>
    <s v=" "/>
    <s v=" "/>
    <s v=" "/>
    <s v=" "/>
    <s v=" "/>
    <s v="Não"/>
    <s v=""/>
    <s v="Não"/>
  </r>
  <r>
    <s v="2000004310565435"/>
    <s v="23 de março de 2023 19:58 hs."/>
    <s v="Entregue"/>
    <s v="Chegou em 24 de março"/>
    <s v="Sim"/>
    <n v="1"/>
    <n v="54.87"/>
    <n v="4.8899999999999997"/>
    <n v="-12.08"/>
    <n v="-4.889999999999999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Thiago Santos"/>
    <s v="17816429746"/>
    <s v="Rua Visconde de Ourém 71 / CEP 21870120 - Bangu, Rio de Janeiro, Rio de Janeiro"/>
    <s v="Rio de Janeiro"/>
    <s v="Rio de Janeiro"/>
    <s v="21870120"/>
    <s v="Brasil"/>
    <s v="Mercado Envios Full"/>
    <s v="24 de março | 02:35"/>
    <s v="24 de março | 16:14"/>
    <s v="Mercado Envios"/>
    <s v="MEL42140688109LMFFF01"/>
    <s v=" "/>
    <s v=" "/>
    <s v=" "/>
    <s v=" "/>
    <s v=" "/>
    <s v=" "/>
    <s v=" "/>
    <s v="Não"/>
    <s v=""/>
    <s v="Não"/>
  </r>
  <r>
    <s v="2000005341230320"/>
    <s v="23 de março de 2023 19:46 hs."/>
    <s v="Entregue"/>
    <s v="Chegou em 27 de março"/>
    <s v="Não"/>
    <n v="1"/>
    <n v="189.99"/>
    <n v="19.649999999999999"/>
    <n v="-32.299999999999997"/>
    <n v="-40.1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Erika Samara  Nogueira Alves Samara"/>
    <s v="03764671343"/>
    <s v="Avenida Pedro Freitas 3280 / casa Referencia: na GJ Grupo geradores em frente a oficina Rei do Honda - CEP 64018000 - Vermelha, Teresina, Piauí"/>
    <s v="Teresina"/>
    <s v="Piauí"/>
    <s v="64018000"/>
    <s v="Brasil"/>
    <s v="Mercado Envios Full"/>
    <s v="23 de março | 23:57"/>
    <s v="27 de março | 09:16"/>
    <s v="Mercado Envios"/>
    <s v="MEL42140654042LMFFF01"/>
    <s v=" "/>
    <s v=" "/>
    <s v=" "/>
    <s v=" "/>
    <s v=" "/>
    <s v=" "/>
    <s v=" "/>
    <s v="Não"/>
    <s v=""/>
    <s v="Não"/>
  </r>
  <r>
    <s v="2000005341192706"/>
    <s v="23 de março de 2023 19:33 hs."/>
    <s v="Cancelada pelo comprador"/>
    <s v="Cancelou e especificou outro problema."/>
    <s v="Não"/>
    <n v="0"/>
    <n v="25.9"/>
    <n v="17.399999999999999"/>
    <n v="-9.9"/>
    <n v="-17.399999999999999"/>
    <n v="-16"/>
    <n v="0"/>
    <s v=" "/>
    <x v="85"/>
    <s v="MLB2069199981"/>
    <s v="Reparo Alavanca Cambio Corsa Classic Celta 2005/2014"/>
    <s v=" "/>
    <n v="25.9"/>
    <s v="Premium"/>
    <s v="Cancelada"/>
    <s v=" "/>
    <s v=" "/>
    <s v=" "/>
    <s v=" "/>
    <s v="Amanda Cristina Millon Dos Santos"/>
    <s v="41351855840"/>
    <s v=" "/>
    <s v="Araras"/>
    <s v="São Paulo"/>
    <s v="13606020"/>
    <s v="Brasil"/>
    <s v="Mercado Envios Full"/>
    <s v=" "/>
    <s v=" "/>
    <s v="Mercado Envios"/>
    <s v="MEL42140630089LMFFF01"/>
    <s v=" "/>
    <s v=" "/>
    <s v=" "/>
    <s v=" "/>
    <s v=" "/>
    <s v=" "/>
    <s v=" "/>
    <s v="Não"/>
    <s v=""/>
    <s v="Não"/>
  </r>
  <r>
    <s v="2000005341135838"/>
    <s v="23 de março de 2023 19:25 hs."/>
    <s v="Entregue"/>
    <s v="Chegou em 25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izaias menzes"/>
    <s v="88711790563"/>
    <s v="Rua Gildásio da Silva Dourado 114 / CEP 44900000 - São Jose, Irecê, Bahia"/>
    <s v="Irecê"/>
    <s v="Bahia"/>
    <s v="44900000"/>
    <s v="Brasil"/>
    <s v="Mercado Envios Full"/>
    <s v="23 de março | 20:55"/>
    <s v="25 de março | 11:36"/>
    <s v="Mercado Envios"/>
    <s v="MEL42140611061LMFFF01"/>
    <s v=" "/>
    <s v=" "/>
    <s v=" "/>
    <s v=" "/>
    <s v=" "/>
    <s v=" "/>
    <s v=" "/>
    <s v="Não"/>
    <s v=""/>
    <s v="Não"/>
  </r>
  <r>
    <s v="2000005341129934"/>
    <s v="23 de março de 2023 19:23 hs."/>
    <s v="Entregue"/>
    <s v="Chegou em 24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renan de souza"/>
    <s v="41368432832"/>
    <s v="Rua Aquarela 58 / Apartamento 901 Referencia: Condomínio portal das artes II - CEP 06810850 - Jardim Vitória, Embu das Artes, São Paulo"/>
    <s v="Embu das Artes"/>
    <s v="São Paulo"/>
    <s v="06810850"/>
    <s v="Brasil"/>
    <s v="Mercado Envios Full"/>
    <s v="23 de março | 23:21"/>
    <s v="24 de março | 12:05"/>
    <s v="Mercado Envios"/>
    <s v="MEL42140606565LMFFF01"/>
    <s v=" "/>
    <s v=" "/>
    <s v=" "/>
    <s v=" "/>
    <s v=" "/>
    <s v=" "/>
    <s v=" "/>
    <s v="Não"/>
    <s v=""/>
    <s v="Não"/>
  </r>
  <r>
    <s v="2000005341072510"/>
    <s v="23 de março de 2023 19:12 hs."/>
    <s v="Entregue"/>
    <s v="Chegou em 25 de março"/>
    <s v="Não"/>
    <n v="1"/>
    <n v="176.61"/>
    <s v=""/>
    <n v="-30.02"/>
    <n v="-38.950000000000003"/>
    <s v=""/>
    <n v="107.64"/>
    <s v=" "/>
    <x v="39"/>
    <s v="MLB2863522242"/>
    <s v="Bandeja Esquerda Peugeot 207 Exceto Sw 08 Em Diante C Pivô"/>
    <s v=" "/>
    <n v="176.61"/>
    <s v="Premium"/>
    <s v="Autorizado"/>
    <s v=" "/>
    <s v=" "/>
    <s v=" "/>
    <s v=" "/>
    <s v="eliel garcia"/>
    <s v="34007445818"/>
    <s v="Avenida 55 0256 / oficina mecanica Referencia: oficina mecanica - CEP 14780490 - Marília, Barretos, São Paulo"/>
    <s v="Barretos"/>
    <s v="São Paulo"/>
    <s v="14780490"/>
    <s v="Brasil"/>
    <s v="Mercado Envios Full"/>
    <s v="24 de março | 10:39"/>
    <s v="25 de março | 15:24"/>
    <s v="Mercado Envios"/>
    <s v="MEL42140587298LMFFF01"/>
    <s v=" "/>
    <s v=" "/>
    <s v=" "/>
    <s v=" "/>
    <s v=" "/>
    <s v=" "/>
    <s v=" "/>
    <s v="Não"/>
    <s v=""/>
    <s v="Não"/>
  </r>
  <r>
    <s v="2000005341043594"/>
    <s v="23 de março de 2023 19:07 hs."/>
    <s v="Entregue"/>
    <s v="Chegou em 27 de março"/>
    <s v="Não"/>
    <n v="1"/>
    <n v="44.05"/>
    <n v="25.65"/>
    <n v="-12.99"/>
    <n v="-25.65"/>
    <s v=""/>
    <n v="31.06"/>
    <s v=" "/>
    <x v="45"/>
    <s v="MLB2202261565"/>
    <s v="Terminal Cabo De Engate Golf 1998 A 2002"/>
    <s v=" "/>
    <n v="44.05"/>
    <s v="Premium"/>
    <s v="Não emitida"/>
    <s v="camila aguiam"/>
    <s v="CPF 13232841767"/>
    <s v="Rua Recife Condominio Florata Bloco 7 Apartamento 209 441 - Bloco 7 Apar 209, Serra - CEP: 29164063, Espírito Santo"/>
    <s v=" "/>
    <s v="camila aguiam"/>
    <s v="13232841767"/>
    <s v="Rua Java 14 / quadra 29  Referencia: Casa duplex - CEP 29163679 - Cidade Continental, Serra, Espírito Santo"/>
    <s v="Serra"/>
    <s v="Espírito Santo"/>
    <s v="29163679"/>
    <s v="Brasil"/>
    <s v="Correios e pontos de envio"/>
    <s v="25 de março | 02:35"/>
    <s v="27 de março | 15:06"/>
    <s v="Mercado Envios"/>
    <s v="MEL42140578954LMXDF01"/>
    <s v=" "/>
    <s v=" "/>
    <s v=" "/>
    <s v=" "/>
    <s v=" "/>
    <s v=" "/>
    <s v=" "/>
    <s v="Não"/>
    <s v=""/>
    <s v="Não"/>
  </r>
  <r>
    <s v="2000005340982108"/>
    <s v="23 de março de 2023 18:53 hs."/>
    <s v="Entregue"/>
    <s v="Chegou em 27 de março"/>
    <s v="Não"/>
    <n v="1"/>
    <n v="60.45"/>
    <n v="24.66"/>
    <n v="-15.78"/>
    <n v="-24.66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uan Moura"/>
    <s v="14639490658"/>
    <s v="AVENIDA BRASIL 925 / CEP 35592268 - Marília, Lagoa da Prata, Minas Gerais"/>
    <s v="Lagoa da Prata"/>
    <s v="Minas Gerais"/>
    <s v="35592268"/>
    <s v="Brasil"/>
    <s v="Mercado Envios Full"/>
    <s v="24 de março | 21:17"/>
    <s v="27 de março | 11:37"/>
    <s v="Mercado Envios"/>
    <s v="MEL42140545124LMFFF01"/>
    <s v="https://myaccount.mercadolivre.com.br/shipments/42140545124/detail"/>
    <s v=" "/>
    <s v=" "/>
    <s v=" "/>
    <s v=" "/>
    <s v=" "/>
    <s v=" "/>
    <s v="Não"/>
    <s v=""/>
    <s v="Não"/>
  </r>
  <r>
    <s v="2000005340908218"/>
    <s v="23 de março de 2023 18:40 hs."/>
    <s v="Entregue"/>
    <s v="Chegou em 24 de março"/>
    <s v="Não"/>
    <n v="1"/>
    <n v="60.45"/>
    <n v="18.899999999999999"/>
    <n v="-15.78"/>
    <n v="-18.89999999999999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Juliano Gelsloilhter"/>
    <s v="09066425903"/>
    <s v="Rua Emílio Struck 355 / escola Referencia: Entregar na escola para a Carla minha mãe . - CEP 89239580 - Rio Bonito (Pirabeiraba), Joinville, Santa Catarina"/>
    <s v="Joinville"/>
    <s v="Santa Catarina"/>
    <s v="89239580"/>
    <s v="Brasil"/>
    <s v="Mercado Envios Full"/>
    <s v="23 de março | 23:08"/>
    <s v="24 de março | 11:07"/>
    <s v="Mercado Envios"/>
    <s v="MEL42140504385LMFFF01"/>
    <s v=" "/>
    <s v=" "/>
    <s v=" "/>
    <s v=" "/>
    <s v=" "/>
    <s v=" "/>
    <s v=" "/>
    <s v="Não"/>
    <s v=""/>
    <s v="Não"/>
  </r>
  <r>
    <s v="2000005340705154"/>
    <s v="23 de março de 2023 18:04 hs."/>
    <s v="Entregue"/>
    <s v="Chegou em 24 de março"/>
    <s v="Não"/>
    <n v="1"/>
    <n v="45.9"/>
    <n v="5.45"/>
    <n v="-13.3"/>
    <n v="-5.45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Juliana Pereira Monteiro"/>
    <s v="17121136821"/>
    <s v="Pedro mazzer 285 / CEP 18530000 - Jardim Santa Cruz, Tietê, São Paulo"/>
    <s v="Tietê"/>
    <s v="São Paulo"/>
    <s v="18530000"/>
    <s v="Brasil"/>
    <s v="Mercado Envios Full"/>
    <s v="24 de março | 00:29"/>
    <s v="24 de março | 12:11"/>
    <s v="Mercado Envios"/>
    <s v="MEL42140429568LMFFF01"/>
    <s v=" "/>
    <s v=" "/>
    <s v=" "/>
    <s v=" "/>
    <s v=" "/>
    <s v=" "/>
    <s v=" "/>
    <s v="Não"/>
    <s v=""/>
    <s v="Não"/>
  </r>
  <r>
    <s v="2000005340655406"/>
    <s v="23 de março de 2023 17:55 hs."/>
    <s v="Entregue"/>
    <s v="Chegou em 27 de março"/>
    <s v="Não"/>
    <n v="1"/>
    <n v="48.97"/>
    <n v="21.92"/>
    <n v="-11.38"/>
    <n v="-21.92"/>
    <s v=""/>
    <n v="37.590000000000003"/>
    <s v=" "/>
    <x v="223"/>
    <s v="MLB3247912585"/>
    <s v="Cabo Capô Com Alavanca Ecosport 2003 A 2012"/>
    <s v=" "/>
    <n v="48.97"/>
    <s v="Clássico"/>
    <s v="Não emitida"/>
    <s v="Antonio Carlos Leal Leal"/>
    <s v="CPF 49783424734"/>
    <s v="José Carneiro Filho 50 - casa, Lídice - CEP: 27475000, Rio de Janeiro"/>
    <s v=" "/>
    <s v="Antonio Carlos Leal Leal"/>
    <s v="49783424734"/>
    <s v="Rodovia Saturnino Braga 7 / salão da fabiana. Referencia: esse endereço é comercial e funciona das 08:00 às 18hs. - CEP 23938000 - Serra D'Água (Cunhambebe), Angra dos Reis, Rio de Janeiro"/>
    <s v="Angra dos Reis"/>
    <s v="Rio de Janeiro"/>
    <s v="23938000"/>
    <s v="Brasil"/>
    <s v="Correios e pontos de envio"/>
    <s v="25 de março | 00:00"/>
    <s v="27 de março | 16:18"/>
    <s v="Mercado Envios"/>
    <s v="MEL42140408484LMXDF01"/>
    <s v=" "/>
    <s v=" "/>
    <s v=" "/>
    <s v=" "/>
    <s v=" "/>
    <s v=" "/>
    <s v=" "/>
    <s v="Não"/>
    <s v=""/>
    <s v="Não"/>
  </r>
  <r>
    <s v="2000004310242681"/>
    <s v="23 de março de 2023 17:45 hs."/>
    <s v="Entregue"/>
    <s v="Chegou em 25 de março"/>
    <s v="Sim"/>
    <n v="1"/>
    <n v="16.47"/>
    <s v=""/>
    <n v="-8.3000000000000007"/>
    <s v=""/>
    <s v=""/>
    <n v="8.17"/>
    <s v="Sim"/>
    <x v="189"/>
    <s v="MLB2069663767"/>
    <s v="Cabo De Velocímetro Yamaha Ybr 125 2003 2004 2005"/>
    <s v=" "/>
    <n v="16.47"/>
    <s v="Premium"/>
    <s v="Autorizado"/>
    <s v=" "/>
    <s v=" "/>
    <s v=" "/>
    <s v=" "/>
    <s v="Emanuel Carvalho Mattos"/>
    <s v="14628116636"/>
    <s v="R Avenida Pio De Meira 55 / Loja g'ane modas - CEP 36909400 - vila Nova mg, Manhuaçu, Minas Gerais"/>
    <s v="Manhuaçu"/>
    <s v="Minas Gerais"/>
    <s v="36909400"/>
    <s v="Brasil"/>
    <s v="Mercado Envios Full"/>
    <s v="24 de março | 13:32"/>
    <s v="25 de março | 11:30"/>
    <s v="Mercado Envios"/>
    <s v="MEL42140372411LMFFF01"/>
    <s v=" "/>
    <s v=" "/>
    <s v=" "/>
    <s v=" "/>
    <s v=" "/>
    <s v=" "/>
    <s v=" "/>
    <s v="Não"/>
    <s v=""/>
    <s v="Não"/>
  </r>
  <r>
    <s v="2000005340577698"/>
    <s v="23 de março de 2023 17:43 hs."/>
    <s v="Entregue"/>
    <s v="Chegou em 27 de março"/>
    <s v="Não"/>
    <n v="1"/>
    <n v="56.43"/>
    <n v="26.1"/>
    <n v="-15.09"/>
    <n v="-26.1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EDSON FOCHEZATTO"/>
    <s v="91031141049"/>
    <s v="Rua América 100 / Parei Municipal - CEP 98340000 - centro, Cerro Grande, Rio Grande do Sul"/>
    <s v="Cerro Grande"/>
    <s v="Rio Grande do Sul"/>
    <s v="98340000"/>
    <s v="Brasil"/>
    <s v="Mercado Envios Full"/>
    <s v="24 de março | 14:12"/>
    <s v="27 de março | 10:02"/>
    <s v="Mercado Envios"/>
    <s v="MEL42140375590LMFFF01"/>
    <s v=" "/>
    <s v=" "/>
    <s v=" "/>
    <s v=" "/>
    <s v=" "/>
    <s v=" "/>
    <s v=" "/>
    <s v="Não"/>
    <s v=""/>
    <s v="Não"/>
  </r>
  <r>
    <s v="2000004310213261"/>
    <s v="23 de março de 2023 17:32 hs."/>
    <s v="Entregue"/>
    <s v="Chegou em 25 de março"/>
    <s v="Sim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PATRICK WILSON FERNANDES GUIMARAES 07254586585"/>
    <s v="48419499000100"/>
    <s v="Rua Coronel Santos Melhor 22 / Caixa Postal 18 Referencia: Atrás do Posto São Cristóvão - CEP 44400000 - Batatan, Nazaré, Bahia"/>
    <s v="Nazaré"/>
    <s v="Bahia"/>
    <s v="44400000"/>
    <s v="Brasil"/>
    <s v="Mercado Envios Full"/>
    <s v="23 de março | 20:58"/>
    <s v="25 de março | 11:06"/>
    <s v="Mercado Envios"/>
    <s v="MEL42140349252LMFFF01"/>
    <s v=" "/>
    <s v=" "/>
    <s v=" "/>
    <s v=" "/>
    <s v=" "/>
    <s v=" "/>
    <s v=" "/>
    <s v="Não"/>
    <s v=""/>
    <s v="Não"/>
  </r>
  <r>
    <s v="2000004310199951"/>
    <s v="23 de março de 2023 17:28 hs."/>
    <s v=" "/>
    <s v=" "/>
    <s v=" "/>
    <s v=""/>
    <n v="120.07"/>
    <n v="8.06"/>
    <n v="-31.41"/>
    <n v="-8.06"/>
    <s v=""/>
    <n v="88.66"/>
    <s v=" "/>
    <x v="99"/>
    <s v=" "/>
    <s v=" "/>
    <s v=" "/>
    <s v=""/>
    <s v=" "/>
    <s v="Autorizado"/>
    <s v=" "/>
    <s v=" "/>
    <s v=" "/>
    <s v=" "/>
    <s v="Valmir Martins da Silveira"/>
    <s v="17864260802"/>
    <s v="Avenida Aquelino Benassi 191 / CEP 15996034 - Jardim São José, Matão, São Paulo"/>
    <s v="Matão"/>
    <s v="São Paulo"/>
    <s v="15996034"/>
    <s v="Brasil"/>
    <s v="Mercado Envios Full"/>
    <s v="24 de março | 18:58"/>
    <s v="28 de março | 13:48"/>
    <s v="Mercado Envios"/>
    <s v="MEL42140328457LMFFF01"/>
    <s v=" "/>
    <s v=" "/>
    <s v=" "/>
    <s v=" "/>
    <s v=" "/>
    <s v=" "/>
    <s v=" "/>
    <s v=" "/>
    <s v=""/>
    <s v=" "/>
  </r>
  <r>
    <s v="2000005340502208"/>
    <s v="23 de março de 2023 17:28 hs."/>
    <s v="Entregue"/>
    <s v="Chegou em 28 de março"/>
    <s v="Sim"/>
    <n v="1"/>
    <s v=""/>
    <s v=""/>
    <s v=""/>
    <s v=""/>
    <s v=""/>
    <s v=""/>
    <s v="Sim"/>
    <x v="81"/>
    <s v="MLB2065083319"/>
    <s v="Suporte Coxin Radiador Esquerdo Corsa Frente Montana 2002/12"/>
    <s v=" "/>
    <n v="64.1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40493804"/>
    <s v="23 de março de 2023 17:28 hs."/>
    <s v="Entregue"/>
    <s v="Chegou em 28 de março"/>
    <s v="Sim"/>
    <n v="1"/>
    <s v=""/>
    <s v=""/>
    <s v=""/>
    <s v=""/>
    <s v=""/>
    <s v=""/>
    <s v="Sim"/>
    <x v="100"/>
    <s v="MLB2065093286"/>
    <s v="Suporte Coxin Radiador Direito Corsa Frente Montana 2002/12"/>
    <s v=" "/>
    <n v="5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40483730"/>
    <s v="23 de março de 2023 17:26 hs."/>
    <s v="Entregue"/>
    <s v="Chegou em 25 de março"/>
    <s v="Não"/>
    <n v="1"/>
    <n v="19.989999999999998"/>
    <n v="28.5"/>
    <n v="-8.9"/>
    <n v="-28.5"/>
    <s v=""/>
    <n v="11.09"/>
    <s v=" "/>
    <x v="91"/>
    <s v="MLB2100408456"/>
    <s v="Capa Pedal Freio Embreagem Gm Cobalt 2012 Em Diante"/>
    <s v=" "/>
    <n v="19.989999999999998"/>
    <s v="Premium"/>
    <s v="Autorizado"/>
    <s v=" "/>
    <s v=" "/>
    <s v=" "/>
    <s v=" "/>
    <s v="Francisco Victor Soares"/>
    <s v="01038661323"/>
    <s v="Rua Raimundo Arruda 387 / Casa A - CEP 60450500 - Parque Araxá, Fortaleza, Ceará"/>
    <s v="Fortaleza"/>
    <s v="Ceará"/>
    <s v="60450500"/>
    <s v="Brasil"/>
    <s v="Mercado Envios Full"/>
    <s v="23 de março | 23:57"/>
    <s v="25 de março | 14:24"/>
    <s v="Mercado Envios"/>
    <s v="MEL42140326971LMFFF01"/>
    <s v=" "/>
    <s v=" "/>
    <s v=" "/>
    <s v=" "/>
    <s v=" "/>
    <s v=" "/>
    <s v=" "/>
    <s v="Não"/>
    <s v=""/>
    <s v="Não"/>
  </r>
  <r>
    <s v="2000004310185055"/>
    <s v="23 de março de 2023 17:22 hs."/>
    <s v="Entregue"/>
    <s v="Chegou em 27 de março"/>
    <s v="Sim"/>
    <n v="6"/>
    <n v="119.94"/>
    <s v=""/>
    <n v="-53.4"/>
    <s v=""/>
    <s v=""/>
    <n v="66.540000000000006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FRANCISCO DE ASSIS TEIXEIRA ASSIS FILHO"/>
    <s v="75987821304"/>
    <s v="Avenida Nossa Senhora dos Prazeres 798 / CENTRO Referencia: CENTRO - CEP 62380000 - Guaraciaba do Norte, Ceará"/>
    <s v="Guaraciaba do Norte"/>
    <s v="Ceará"/>
    <s v="62380000"/>
    <s v="Brasil"/>
    <s v="Mercado Envios Full"/>
    <s v="23 de março | 23:17"/>
    <s v="27 de março | 09:49"/>
    <s v="Mercado Envios"/>
    <s v="MEL42140313979LMFFF01"/>
    <s v=" "/>
    <s v=" "/>
    <s v=" "/>
    <s v=" "/>
    <s v=" "/>
    <s v=" "/>
    <s v=" "/>
    <s v="Não"/>
    <s v=""/>
    <s v="Não"/>
  </r>
  <r>
    <s v="2000005340351944"/>
    <s v="23 de março de 2023 17:05 hs."/>
    <s v="Entregue"/>
    <s v="Chegou em 25 de março"/>
    <s v="Não"/>
    <n v="1"/>
    <n v="64.16"/>
    <n v="16.8"/>
    <n v="-16.41"/>
    <n v="-16.8"/>
    <s v=""/>
    <n v="47.75"/>
    <s v=" "/>
    <x v="15"/>
    <s v="MLB2088378598"/>
    <s v="Par Bieleta Dianteira Tucson Sportage"/>
    <s v=" "/>
    <n v="64.16"/>
    <s v="Premium"/>
    <s v="Autorizado"/>
    <s v=" "/>
    <s v=" "/>
    <s v=" "/>
    <s v=" "/>
    <s v="MARIA LUIZA ROCHA NEVES 01873973683"/>
    <s v="45457185000104"/>
    <s v="Rua Perdizes 908 / CEP 30770270 - Monsenhor Messias, Belo Horizonte, Minas Gerais"/>
    <s v="Belo Horizonte"/>
    <s v="Minas Gerais"/>
    <s v="30770270"/>
    <s v="Brasil"/>
    <s v="Mercado Envios Full"/>
    <s v="24 de março | 16:11"/>
    <s v="25 de março | 17:28"/>
    <s v="Mercado Envios"/>
    <s v="MEL42140271461LMFFF01"/>
    <s v=" "/>
    <s v=" "/>
    <s v=" "/>
    <s v=" "/>
    <s v=" "/>
    <s v=" "/>
    <s v=" "/>
    <s v="Não"/>
    <s v=""/>
    <s v="Não"/>
  </r>
  <r>
    <s v="2000005340346550"/>
    <s v="23 de março de 2023 17:00 hs."/>
    <s v="Entregue"/>
    <s v="Chegou em 24 de março"/>
    <s v="Não"/>
    <n v="1"/>
    <n v="159.99"/>
    <n v="1.39"/>
    <n v="-27.2"/>
    <s v=""/>
    <s v=""/>
    <n v="134.18"/>
    <s v=" "/>
    <x v="181"/>
    <s v="MLB3006408644"/>
    <s v="Cabo Do Trambulador Engate Palio Attractive 2011 2012"/>
    <s v=" "/>
    <n v="159.99"/>
    <s v="Premium"/>
    <s v="Autorizado"/>
    <s v="Elaine Cristina"/>
    <s v="CPF 11772966835"/>
    <s v="Rua Plínio Mota 22, São Paulo - CEP: 03268050, São Paulo"/>
    <s v=" "/>
    <s v="Elaine Cristina"/>
    <s v="11772966835"/>
    <s v="Rua Plínio Mota 22 / CEP 03268050 - Vila Tolstoi, São Paulo, São Paulo"/>
    <s v="São Paulo"/>
    <s v="São Paulo"/>
    <s v="03268050"/>
    <s v="Brasil"/>
    <s v="Mercado Envios Flex"/>
    <s v="24 de março | 15:15"/>
    <s v="24 de março | 18:40"/>
    <s v="MICHELLE RULING MARTINS"/>
    <s v="42140272410"/>
    <s v=" "/>
    <s v=" "/>
    <s v=" "/>
    <s v=" "/>
    <s v=" "/>
    <s v=" "/>
    <s v=" "/>
    <s v="Não"/>
    <s v=""/>
    <s v="Não"/>
  </r>
  <r>
    <s v="2000005340294502"/>
    <s v="23 de março de 2023 16:51 hs."/>
    <s v="Entregue"/>
    <s v="Chegou em 28 de março"/>
    <s v="Não"/>
    <n v="1"/>
    <n v="189.99"/>
    <n v="19.649999999999999"/>
    <n v="-32.299999999999997"/>
    <n v="-40.1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Josivan Pereira"/>
    <s v="02051186316"/>
    <s v="Rua José Vieira Passos 492 / CEP 65525000 - Santa Bárbara, Anapurus, Maranhão"/>
    <s v="Anapurus"/>
    <s v="Maranhão"/>
    <s v="65525000"/>
    <s v="Brasil"/>
    <s v="Mercado Envios Full"/>
    <s v="23 de março | 23:57"/>
    <s v="28 de março | 10:58"/>
    <s v="Mercado Envios"/>
    <s v="MEL42140249592LMFFF01"/>
    <s v=" "/>
    <s v=" "/>
    <s v=" "/>
    <s v=" "/>
    <s v=" "/>
    <s v=" "/>
    <s v=" "/>
    <s v="Não"/>
    <s v=""/>
    <s v="Não"/>
  </r>
  <r>
    <s v="2000005340242408"/>
    <s v="23 de março de 2023 16:43 hs."/>
    <s v="Entregue"/>
    <s v="Chegou em 24 de março"/>
    <s v="Não"/>
    <n v="1"/>
    <n v="60.45"/>
    <n v="14.9"/>
    <n v="-15.78"/>
    <n v="-14.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andre saldanha almeida saldanha"/>
    <s v="69373990063"/>
    <s v="Rua Zulmiro Gomes da Silva 385 / Casa Referencia: final da rua - CEP 92035750 - Olaria, Canoas, Rio Grande do Sul"/>
    <s v="Canoas"/>
    <s v="Rio Grande do Sul"/>
    <s v="92035750"/>
    <s v="Brasil"/>
    <s v="Mercado Envios Full"/>
    <s v="23 de março | 21:07"/>
    <s v="24 de março | 13:19"/>
    <s v="Mercado Envios"/>
    <s v="MEL42140218013LMFFF01"/>
    <s v=" "/>
    <s v=" "/>
    <s v=" "/>
    <s v=" "/>
    <s v=" "/>
    <s v=" "/>
    <s v=" "/>
    <s v="Não"/>
    <s v=""/>
    <s v="Não"/>
  </r>
  <r>
    <s v="2000005340186574"/>
    <s v="23 de março de 2023 16:36 hs."/>
    <s v="Entregue"/>
    <s v="Chegou em 24 de março"/>
    <s v="Não"/>
    <n v="1"/>
    <n v="49.99"/>
    <n v="22.8"/>
    <n v="-14"/>
    <n v="-22.8"/>
    <s v=""/>
    <n v="35.99"/>
    <s v="Sim"/>
    <x v="5"/>
    <s v="MLB2797196132"/>
    <s v="Kit Reparo Terminal Cabo De Engate Seleção De Marchas Kwid"/>
    <s v=" "/>
    <n v="49.99"/>
    <s v="Premium"/>
    <s v="Autorizado"/>
    <s v=" "/>
    <s v=" "/>
    <s v=" "/>
    <s v=" "/>
    <s v="aricar aricar"/>
    <s v="19757832120"/>
    <s v="Rua 12 Chácara 321 12 / 2andaaprt202 - CEP 72007820 - Setor Habitacional Vicente Pires, Brasília, Distrito Federal"/>
    <s v="Brasília"/>
    <s v="Distrito Federal"/>
    <s v="72007820"/>
    <s v="Brasil"/>
    <s v="Mercado Envios Full"/>
    <s v="23 de março | 19:53"/>
    <s v="24 de março | 16:46"/>
    <s v="Mercado Envios"/>
    <s v="MEL42140194281LMFFF01"/>
    <s v=" "/>
    <s v=" "/>
    <s v=" "/>
    <s v=" "/>
    <s v=" "/>
    <s v=" "/>
    <s v=" "/>
    <s v="Não"/>
    <s v=""/>
    <s v="Não"/>
  </r>
  <r>
    <s v="2000005340077834"/>
    <s v="23 de março de 2023 16:18 hs."/>
    <s v="Entregue"/>
    <s v="Chegou em 27 de março"/>
    <s v="Não"/>
    <n v="1"/>
    <n v="120.89"/>
    <s v=""/>
    <n v="-20.55"/>
    <n v="-17.95"/>
    <s v=""/>
    <n v="82.39"/>
    <s v="Sim"/>
    <x v="35"/>
    <s v="MLB2187060533"/>
    <s v="Par Reparo Pino Guia Pinça De Freio Dianteiro Nissan March"/>
    <s v=" "/>
    <n v="120.89"/>
    <s v="Premium"/>
    <s v="Autorizado"/>
    <s v=" "/>
    <s v=" "/>
    <s v=" "/>
    <s v=" "/>
    <s v="ENDERSON GONÇALVES"/>
    <s v="09569967790"/>
    <s v="Rua José Celso Cláudio 200 / VIP AUTO CENTER  Referencia: VIP AUTO CENTER - CEP 29090410 - Jardim Camburi, Vitória, Espírito Santo"/>
    <s v="Vitória"/>
    <s v="Espírito Santo"/>
    <s v="29090410"/>
    <s v="Brasil"/>
    <s v="Mercado Envios Full"/>
    <s v="25 de março | 02:42"/>
    <s v="27 de março | 13:12"/>
    <s v="Mercado Envios"/>
    <s v="MEL42140162926LMFFF01"/>
    <s v=" "/>
    <s v=" "/>
    <s v=" "/>
    <s v=" "/>
    <s v=" "/>
    <s v=" "/>
    <s v=" "/>
    <s v="Não"/>
    <s v=""/>
    <s v="Não"/>
  </r>
  <r>
    <s v="2000005340040436"/>
    <s v="23 de março de 2023 16:13 hs."/>
    <s v="Entregue"/>
    <s v="Chegou em 24 de março"/>
    <s v="Não"/>
    <n v="1"/>
    <n v="297.89999999999998"/>
    <s v=""/>
    <n v="-50.64"/>
    <n v="-20.45"/>
    <s v=""/>
    <n v="226.81"/>
    <s v=" "/>
    <x v="18"/>
    <s v="MLB1918238327"/>
    <s v="Cabo De Marcha Trambulador Agile E Montana Novo 2009 A 2014"/>
    <s v=" "/>
    <n v="297.89999999999998"/>
    <s v="Premium"/>
    <s v="Autorizado"/>
    <s v=" "/>
    <s v=" "/>
    <s v=" "/>
    <s v=" "/>
    <s v="Felipe Soares"/>
    <s v="15456868741"/>
    <s v="Rua Mário Indio do Brasil 160 / Proximo Ao Colegio Aquarela Referencia: Entregar para meu pai ou mãe , Carlos_x000a_André de Freitas ou Maria Margarethe Soares de Freitas - CEP 26600000 - Lages, Paracambi, Rio de Janeiro"/>
    <s v="Paracambi"/>
    <s v="Rio de Janeiro"/>
    <s v="26600000"/>
    <s v="Brasil"/>
    <s v="Mercado Envios Full"/>
    <s v="24 de março | 02:34"/>
    <s v="24 de março | 19:14"/>
    <s v="Mercado Envios"/>
    <s v="MEL42140131349LMFFF01"/>
    <s v=" "/>
    <s v=" "/>
    <s v=" "/>
    <s v=" "/>
    <s v=" "/>
    <s v=" "/>
    <s v=" "/>
    <s v="Não"/>
    <s v=""/>
    <s v="Não"/>
  </r>
  <r>
    <s v="2000004309987359"/>
    <s v="23 de março de 2023 16:11 hs."/>
    <s v="Entregue"/>
    <s v="Chegou em 25 de março"/>
    <s v="Sim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Katya REYJANE Matos souza"/>
    <s v="00886488508"/>
    <s v="professora Nilza Fernandes Cardoso 514 / oficina johnny car Referencia: Rua do colégio Martins - CEP 46430000 - paraíso, Guanambi, Bahia"/>
    <s v="Guanambi"/>
    <s v="Bahia"/>
    <s v="46430000"/>
    <s v="Brasil"/>
    <s v="Mercado Envios Full"/>
    <s v="24 de março | 00:00"/>
    <s v="25 de março | 12:58"/>
    <s v="Mercado Envios"/>
    <s v="MEL42140134261LMFFF01"/>
    <s v=" "/>
    <s v=" "/>
    <s v=" "/>
    <s v=" "/>
    <s v=" "/>
    <s v=" "/>
    <s v=" "/>
    <s v="Não"/>
    <s v=""/>
    <s v="Não"/>
  </r>
  <r>
    <s v="2000004309987361"/>
    <s v="23 de março de 2023 16:11 hs."/>
    <s v="Entregue"/>
    <s v="Chegou em 27 de março"/>
    <s v="Sim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Katya REYJANE Matos souza"/>
    <s v="00886488508"/>
    <s v="professora Nilza Fernandes Cardoso 514 / oficina johnny car Referencia: Rua do colégio Martins - CEP 46430000 - paraíso, Guanambi, Bahia"/>
    <s v="Guanambi"/>
    <s v="Bahia"/>
    <s v="46430000"/>
    <s v="Brasil"/>
    <s v="Mercado Envios Full"/>
    <s v="24 de março | 10:39"/>
    <s v="27 de março | 11:51"/>
    <s v="Mercado Envios"/>
    <s v="MEL42140134063LMFFF01"/>
    <s v=" "/>
    <s v=" "/>
    <s v=" "/>
    <s v=" "/>
    <s v=" "/>
    <s v=" "/>
    <s v=" "/>
    <s v="Não"/>
    <s v=""/>
    <s v="Não"/>
  </r>
  <r>
    <s v="2000005339861878"/>
    <s v="23 de março de 2023 15:48 hs."/>
    <s v="Entregue"/>
    <s v="Chegou em 24 de março"/>
    <s v="Não"/>
    <n v="1"/>
    <n v="62"/>
    <n v="8.9"/>
    <n v="-16.04"/>
    <s v=""/>
    <s v=""/>
    <n v="54.86"/>
    <s v=" "/>
    <x v="51"/>
    <s v="MLB2094492218"/>
    <s v="Par Bieleta Dianteira Fiat Punto 2009 Em Diante"/>
    <s v=" "/>
    <n v="62"/>
    <s v="Premium"/>
    <s v="Autorizado"/>
    <s v="Jonathan Mendes"/>
    <s v="CPF 40683154850"/>
    <s v="Rua Novo Acon 16 - Casa, São Paulo - CEP: 08223530, São Paulo"/>
    <s v=" "/>
    <s v="Jonathan Mendes"/>
    <s v="40683154850"/>
    <s v="Rua Novo Acon 16 / CEP 08223530 - Conjunto Habitacional Águia de Haia, São Paulo, São Paulo"/>
    <s v="São Paulo"/>
    <s v="São Paulo"/>
    <s v="08223530"/>
    <s v="Brasil"/>
    <s v="Mercado Envios Flex"/>
    <s v="24 de março | 16:12"/>
    <s v="24 de março | 19:59"/>
    <s v="LUAN CARLOS"/>
    <s v="42140060505"/>
    <s v=" "/>
    <s v=" "/>
    <s v=" "/>
    <s v=" "/>
    <s v=" "/>
    <s v=" "/>
    <s v=" "/>
    <s v="Não"/>
    <s v=""/>
    <s v="Não"/>
  </r>
  <r>
    <s v="2000005339763824"/>
    <s v="23 de março de 2023 15:27 hs."/>
    <s v="Entregue"/>
    <s v="Chegou em 24 de março"/>
    <s v="Não"/>
    <n v="1"/>
    <n v="130"/>
    <s v=""/>
    <n v="-22.1"/>
    <n v="-20.45"/>
    <s v=""/>
    <n v="87.45"/>
    <s v=" "/>
    <x v="102"/>
    <s v="MLB2949722895"/>
    <s v="Par Pivô Suspensão E Bieletas Spin 2012 Em Diante"/>
    <s v=" "/>
    <n v="130"/>
    <s v="Premium"/>
    <s v="Não emitida"/>
    <s v="Raquel Fernandes de Matos"/>
    <s v="CPF 34939183807"/>
    <s v="Rua Refinaria Presidente Bernardes 1101, São Paulo - CEP: 03475000, São Paulo"/>
    <s v=" "/>
    <s v="Raquel Fernandes de Matos"/>
    <s v="34939183807"/>
    <s v="Rua Gilberto Fouad Beck 831 / CEP 11705040 - Mirim, Praia Grande, São Paulo"/>
    <s v="Praia Grande"/>
    <s v="São Paulo"/>
    <s v="11705040"/>
    <s v="Brasil"/>
    <s v="Correios e pontos de envio"/>
    <s v="24 de março | 01:42"/>
    <s v="24 de março | 13:21"/>
    <s v="Mercado Envios"/>
    <s v="MEL42140026936LMXDF01"/>
    <s v=" "/>
    <s v=" "/>
    <s v=" "/>
    <s v=" "/>
    <s v=" "/>
    <s v=" "/>
    <s v=" "/>
    <s v="Não"/>
    <s v=""/>
    <s v="Não"/>
  </r>
  <r>
    <s v="2000005339598350"/>
    <s v="23 de março de 2023 15:00 hs."/>
    <s v="Entregue"/>
    <s v="Chegou em 31 de março"/>
    <s v="Não"/>
    <n v="1"/>
    <n v="264.72000000000003"/>
    <s v=""/>
    <n v="-31.77"/>
    <n v="-38.950000000000003"/>
    <s v=""/>
    <n v="194"/>
    <s v=" "/>
    <x v="153"/>
    <s v="MLB2918825342"/>
    <s v="Par Bandeja Com Pivô Strada Adventure Locker 2007 Em Diante"/>
    <s v=" "/>
    <n v="264.72000000000003"/>
    <s v="Clássico"/>
    <s v="Não emitida"/>
    <s v="Edson Luiz Aradi"/>
    <s v="CPF 05886518770"/>
    <s v="Rua Doutor Gama 61, Colatina - CEP: 29700700, Espírito Santo"/>
    <s v=" "/>
    <s v="Edson Luiz Aradi"/>
    <s v="05886518770"/>
    <s v="Rua Doutor Gama 61 / CEP 29700700 - Por do Sol, Colatina, Espírito Santo"/>
    <s v="Colatina"/>
    <s v="Espírito Santo"/>
    <s v="29700700"/>
    <s v="Brasil"/>
    <s v="Correios e pontos de envio"/>
    <s v="28 de março | 04:54"/>
    <s v="31 de março | 14:42"/>
    <s v="Mercado Envios"/>
    <s v="MEL42139952504LMXDF01"/>
    <s v=" "/>
    <s v=" "/>
    <s v=" "/>
    <s v=" "/>
    <s v=" "/>
    <s v=" "/>
    <s v=" "/>
    <s v="Não"/>
    <s v=""/>
    <s v="Não"/>
  </r>
  <r>
    <s v="2000004309717767"/>
    <s v="23 de março de 2023 14:40 hs."/>
    <s v="Entregue"/>
    <s v="Chegou em 24 de março"/>
    <s v="Sim"/>
    <n v="1"/>
    <n v="18.510000000000002"/>
    <n v="3.96"/>
    <n v="-8.65"/>
    <n v="-3.96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Ariane Devechio"/>
    <s v="37492841809"/>
    <s v="Rua Oswaldo Marchiori 139 / CEP 13848385 - Jardim Esplanada, Mogi Guaçu, São Paulo"/>
    <s v="Mogi Guaçu"/>
    <s v="São Paulo"/>
    <s v="13848385"/>
    <s v="Brasil"/>
    <s v="Mercado Envios Full"/>
    <s v="24 de março | 02:43"/>
    <s v="24 de março | 11:19"/>
    <s v="Mercado Envios"/>
    <s v="MEL42139884657LMFFF01"/>
    <s v=" "/>
    <s v=" "/>
    <s v=" "/>
    <s v=" "/>
    <s v=" "/>
    <s v=" "/>
    <s v=" "/>
    <s v="Não"/>
    <s v=""/>
    <s v="Não"/>
  </r>
  <r>
    <s v="2000005339443030"/>
    <s v="23 de março de 2023 14:38 hs."/>
    <s v="Entregue"/>
    <s v="Chegou em 25 de março"/>
    <s v="Não"/>
    <n v="1"/>
    <n v="207.99"/>
    <s v=""/>
    <n v="-35.36"/>
    <n v="-26.45"/>
    <s v=""/>
    <n v="146.18"/>
    <s v="Sim"/>
    <x v="29"/>
    <s v="MLB2863661123"/>
    <s v="Bandeja Ld Peugeot 207 Exceto Escapade 2008 Em Diante C Pivô"/>
    <s v=" "/>
    <n v="207.99"/>
    <s v="Premium"/>
    <s v="Autorizado"/>
    <s v=" "/>
    <s v=" "/>
    <s v=" "/>
    <s v=" "/>
    <s v="João Cruz"/>
    <s v="09211999618"/>
    <s v="Rua Mário Silésio Rodrigues Milton 89 / casa de esquina - CEP 37704167 - Parque Nova Aurora, Poços de Caldas, Minas Gerais"/>
    <s v="Poços de Caldas"/>
    <s v="Minas Gerais"/>
    <s v="37704167"/>
    <s v="Brasil"/>
    <s v="Mercado Envios Full"/>
    <s v="24 de março | 15:25"/>
    <s v="25 de março | 10:17"/>
    <s v="Mercado Envios"/>
    <s v="MEL42139880381LMFFF01"/>
    <s v=" "/>
    <s v=" "/>
    <s v=" "/>
    <s v=" "/>
    <s v=" "/>
    <s v=" "/>
    <s v=" "/>
    <s v="Não"/>
    <s v=""/>
    <s v="Não"/>
  </r>
  <r>
    <s v="2000005339405292"/>
    <s v="23 de março de 2023 14:32 hs."/>
    <s v="Entregue"/>
    <s v="Chegou em 24 de março"/>
    <s v="Não"/>
    <n v="1"/>
    <n v="78.900000000000006"/>
    <n v="15.9"/>
    <n v="-18.91"/>
    <s v=""/>
    <s v=""/>
    <n v="75.89"/>
    <s v=" "/>
    <x v="12"/>
    <s v="MLB2805737308"/>
    <s v="Par Bieleta Dianteira Le Ld Tracker 2014 A 2020"/>
    <s v=" "/>
    <n v="78.900000000000006"/>
    <s v="Premium"/>
    <s v="Autorizado"/>
    <s v="alisson piva do nascimento"/>
    <s v="CPF 38834436890"/>
    <s v="Rua José Versolato 111 - torre B sala 2316, São Bernardo do Campo - CEP: 09750730, São Paulo"/>
    <s v=" "/>
    <s v="alisson piva do nascimento"/>
    <s v="38834436890"/>
    <s v="Avenida Senador Vergueiro 2123 / ap 1011 - CEP 09601000 - Anchieta, São Bernardo do Campo, São Paulo"/>
    <s v="São Bernardo do Campo"/>
    <s v="São Paulo"/>
    <s v="09601000"/>
    <s v="Brasil"/>
    <s v="Mercado Envios Flex"/>
    <s v="24 de março | 16:36"/>
    <s v="24 de março | 18:00"/>
    <s v="NIZOKA.46 NIZOKA.46"/>
    <s v="42139872580"/>
    <s v=" "/>
    <s v=" "/>
    <s v=" "/>
    <s v=" "/>
    <s v=" "/>
    <s v=" "/>
    <s v=" "/>
    <s v="Não"/>
    <s v=""/>
    <s v="Não"/>
  </r>
  <r>
    <s v="2000004309667141"/>
    <s v="23 de março de 2023 14:22 hs."/>
    <s v="Entregue"/>
    <s v="Chegou em 24 de março"/>
    <s v="Sim"/>
    <n v="1"/>
    <n v="19.899999999999999"/>
    <s v=""/>
    <n v="-8.8800000000000008"/>
    <s v=""/>
    <s v=""/>
    <n v="11.02"/>
    <s v=" "/>
    <x v="139"/>
    <s v="MLB2100403112"/>
    <s v="Capa Pedal Acelerador Freio Embreagem Corsa 1994 Até 2015"/>
    <s v=" "/>
    <n v="19.899999999999999"/>
    <s v="Premium"/>
    <s v="Autorizado"/>
    <s v=" "/>
    <s v=" "/>
    <s v=" "/>
    <s v=" "/>
    <s v="Marco Macedo"/>
    <s v="17377532866"/>
    <s v="Alameda dos Bambus 240 / Flamboyants casa 10 Referencia: Próxima avenida Amizade - CEP 13175662 - Parque Villa Flores, Sumaré, São Paulo"/>
    <s v="Sumaré"/>
    <s v="São Paulo"/>
    <s v="13175662"/>
    <s v="Brasil"/>
    <s v="Mercado Envios Full"/>
    <s v="24 de março | 02:30"/>
    <s v="24 de março | 12:50"/>
    <s v="Mercado Envios"/>
    <s v="MEL42139832617LMFFF01"/>
    <s v=" "/>
    <s v=" "/>
    <s v=" "/>
    <s v=" "/>
    <s v=" "/>
    <s v=" "/>
    <s v=" "/>
    <s v="Não"/>
    <s v=""/>
    <s v="Não"/>
  </r>
  <r>
    <s v="2000005339327786"/>
    <s v="23 de março de 2023 14:21 hs."/>
    <s v="Entregue"/>
    <s v="Chegou em 25 de março"/>
    <s v="Não"/>
    <n v="1"/>
    <n v="28.85"/>
    <n v="30"/>
    <n v="-8.9600000000000009"/>
    <n v="-30"/>
    <s v=""/>
    <n v="19.89"/>
    <s v=" "/>
    <x v="80"/>
    <s v="MLB2832994178"/>
    <s v="Cabo De Capô Com Alavanca Chevette 1983 A 1994"/>
    <s v=" "/>
    <n v="28.85"/>
    <s v="Clássico"/>
    <s v="Não emitida"/>
    <s v="Anna clara barreto de freitas"/>
    <s v="CPF 17414376796"/>
    <s v="Rua Lagoa Azul 108 - Interfonar 101, Cariacica - CEP: 29156300, Espírito Santo"/>
    <s v=" "/>
    <s v="Anna clara barreto de freitas"/>
    <s v="17414376796"/>
    <s v="Rua Lagoa Azul 108 / Interfonar 101  Referencia: Quem irá receber e Jefferson ou Didi, ao lado do portão tem um fusca em cima da calçada, Espaço Mister Jef - CEP 29156300 - Prolar, Cariacica, Espírito Santo"/>
    <s v="Cariacica"/>
    <s v="Espírito Santo"/>
    <s v="29156300"/>
    <s v="Brasil"/>
    <s v="Correios e pontos de envio"/>
    <s v="24 de março | 02:48"/>
    <s v="25 de março | 16:41"/>
    <s v="Mercado Envios"/>
    <s v="MEL42139833499LMXDF01"/>
    <s v=" "/>
    <s v=" "/>
    <s v=" "/>
    <s v=" "/>
    <s v=" "/>
    <s v=" "/>
    <s v=" "/>
    <s v="Não"/>
    <s v=""/>
    <s v="Não"/>
  </r>
  <r>
    <s v="2000004309662953"/>
    <s v="23 de março de 2023 14:21 hs."/>
    <s v="Entregue"/>
    <s v="Chegou em 25 de março"/>
    <s v="Sim"/>
    <n v="1"/>
    <n v="265"/>
    <s v=""/>
    <n v="-45.05"/>
    <n v="-20.45"/>
    <n v="20.45"/>
    <n v="219.95"/>
    <s v=" "/>
    <x v="18"/>
    <s v="MLB1942137476"/>
    <s v="Cabo De Engate E Seleção Montana 2011 2012 2013 2014 Novo"/>
    <s v=" "/>
    <n v="265"/>
    <s v="Premium"/>
    <s v="Autorizado"/>
    <s v=" "/>
    <s v=" "/>
    <s v=" "/>
    <s v=" "/>
    <s v="William Dantas"/>
    <s v="02794858599"/>
    <s v="Avenida Paramirim Will Auto Peças 146 / Will Auto Peças e Freire Auto Mecânica Referencia: Saída Para Paramirim - CEP 46140000 - Taquari, Livramento de Nossa Senhora, Bahia"/>
    <s v="Livramento de Nossa Senhora"/>
    <s v="Bahia"/>
    <s v="46140000"/>
    <s v="Brasil"/>
    <s v="Mercado Envios Full"/>
    <s v="24 de março | 00:00"/>
    <s v="25 de março | 12:23"/>
    <s v="Mercado Envios"/>
    <s v="MEL42139840652LMFFF01"/>
    <s v=" "/>
    <s v=" "/>
    <s v=" "/>
    <s v=" "/>
    <s v=" "/>
    <s v=" "/>
    <s v=" "/>
    <s v="Não"/>
    <s v=""/>
    <s v="Não"/>
  </r>
  <r>
    <s v="2000004309655745"/>
    <s v="23 de março de 2023 14:18 hs."/>
    <s v="Entregue"/>
    <s v="Chegou em 29 de março"/>
    <s v="Sim"/>
    <n v="1"/>
    <n v="264.72000000000003"/>
    <n v="23.77"/>
    <n v="-31.77"/>
    <n v="-62.72"/>
    <s v=""/>
    <n v="194"/>
    <s v="Sim"/>
    <x v="153"/>
    <s v="MLB2918825342"/>
    <s v="Par Bandeja Com Pivô Strada Adventure Locker 2007 Em Diante"/>
    <s v=" "/>
    <n v="264.72000000000003"/>
    <s v="Clássico"/>
    <s v="Não emitida"/>
    <s v="nair sarah moraes"/>
    <s v="CPF 90207947872"/>
    <s v="Rua dos faveiros SN - Casa, Sinop - CEP: 78550482, Mato Grosso"/>
    <s v=" "/>
    <s v="nair sarah moraes"/>
    <s v="90207947872"/>
    <s v="Rua Gomercindo Sperb 262 / Casa - CEP 97900000 - parque do moinho, Cerro Largo, Rio Grande do Sul"/>
    <s v="Cerro Largo"/>
    <s v="Rio Grande do Sul"/>
    <s v="97900000"/>
    <s v="Brasil"/>
    <s v="Correios e pontos de envio"/>
    <s v="25 de março | 04:25"/>
    <s v="29 de março | 15:29"/>
    <s v="Mercado Envios"/>
    <s v="MEL42139820797LMXDF01"/>
    <s v=" "/>
    <s v=" "/>
    <s v=" "/>
    <s v=" "/>
    <s v=" "/>
    <s v=" "/>
    <s v=" "/>
    <s v="Não"/>
    <s v=""/>
    <s v="Não"/>
  </r>
  <r>
    <s v="2000005339223998"/>
    <s v="23 de março de 2023 14:06 hs."/>
    <s v="Entregue"/>
    <s v="Chegou em 24 de março"/>
    <s v="Não"/>
    <n v="1"/>
    <n v="96.35"/>
    <n v="1.59"/>
    <n v="-16.38"/>
    <s v=""/>
    <s v=""/>
    <n v="81.56"/>
    <s v=" "/>
    <x v="173"/>
    <s v="MLB2800462273"/>
    <s v="Par Bieleta Dianteira Ld E Le Sorento 2009 A 2013"/>
    <s v=" "/>
    <n v="96.35"/>
    <s v="Premium"/>
    <s v="Autorizado"/>
    <s v="FARIAS E SILVA PECAS AUTOMOTIVAS LTDA"/>
    <s v="CNPJ 42373350000143"/>
    <s v="Rua Coronel Otaviano da Silveira 217, São Paulo - CEP: 05522010, São Paulo"/>
    <s v="Contribuinte"/>
    <s v="FARIAS E SILVA PECAS AUTOMOTIVAS LTDA"/>
    <s v="42373350000143"/>
    <s v="Rua Coronel Otaviano da Silveira 217 / CEP 05522010 - Ferreira, São Paulo, São Paulo"/>
    <s v="São Paulo"/>
    <s v="São Paulo"/>
    <s v="05522010"/>
    <s v="Brasil"/>
    <s v="Mercado Envios Flex"/>
    <s v="24 de março | 15:40"/>
    <s v="24 de março | 17:15"/>
    <s v="VITOR SARAIVA"/>
    <s v="42139800240"/>
    <s v=" "/>
    <s v=" "/>
    <s v=" "/>
    <s v=" "/>
    <s v=" "/>
    <s v=" "/>
    <s v=" "/>
    <s v="Não"/>
    <s v=""/>
    <s v="Não"/>
  </r>
  <r>
    <s v="2000005338273928"/>
    <s v="23 de março de 2023 14:02 hs."/>
    <s v="Entregue"/>
    <s v="Chegou em 25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Mauro Oliveira"/>
    <s v="82873798068"/>
    <s v="Rua Sítio Paloma 363 / parada 29 Referencia: Parada 29 Lomba do Pinheiro - CEP 94463400 - Branquinha, Viamão, Rio Grande do Sul"/>
    <s v="Viamão"/>
    <s v="Rio Grande do Sul"/>
    <s v="94463400"/>
    <s v="Brasil"/>
    <s v="Mercado Envios Full"/>
    <s v="23 de março | 21:32"/>
    <s v="25 de março | 17:18"/>
    <s v="Mercado Envios"/>
    <s v="MEL42139379425LMFFF01"/>
    <s v=" "/>
    <s v=" "/>
    <s v=" "/>
    <s v=" "/>
    <s v=" "/>
    <s v=" "/>
    <s v=" "/>
    <s v="Não"/>
    <s v=""/>
    <s v="Não"/>
  </r>
  <r>
    <s v="2000004309599589"/>
    <s v="23 de março de 2023 14:00 hs."/>
    <s v="Entregue"/>
    <s v="Chegou em 28 de março"/>
    <s v="Sim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Kimberly Kiwany"/>
    <s v="04621091271"/>
    <s v="Avenida Nazaré 531 / Próx centro comunitá - CEP 68647000 - Centro, Tracuateua, Pará"/>
    <s v="Tracuateua"/>
    <s v="Pará"/>
    <s v="68647000"/>
    <s v="Brasil"/>
    <s v="Mercado Envios Full"/>
    <s v="24 de março | 05:03"/>
    <s v="28 de março | 10:04"/>
    <s v="Mercado Envios"/>
    <s v="MEL42139772715LMFFF01"/>
    <s v=" "/>
    <s v=" "/>
    <s v=" "/>
    <s v=" "/>
    <s v=" "/>
    <s v=" "/>
    <s v=" "/>
    <s v="Não"/>
    <s v=""/>
    <s v="Não"/>
  </r>
  <r>
    <s v="2000005339187050"/>
    <s v="23 de março de 2023 13:57 hs."/>
    <s v="Entregue"/>
    <s v="Chegou em 24 de março"/>
    <s v="Não"/>
    <n v="1"/>
    <n v="239.77"/>
    <n v="1.59"/>
    <n v="-28.77"/>
    <s v=""/>
    <s v=""/>
    <n v="212.59"/>
    <s v=" "/>
    <x v="49"/>
    <s v="MLB2981550750"/>
    <s v="Cabo De Marcha Hyundai Hr 2005 A 2012"/>
    <s v=" "/>
    <n v="239.77"/>
    <s v="Clássico"/>
    <s v="Autorizado"/>
    <s v="Hemelyn Gabriely"/>
    <s v="CPF 45087299830"/>
    <s v="Rua Panorama 2 jd maragogipe Itaquaquecetuba 305 - Casa, Itaquaquecetuba - CEP: 08580380, São Paulo"/>
    <s v=" "/>
    <s v="Hemelyn Gabriely"/>
    <s v="45087299830"/>
    <s v="Rua Guariri 114 / Casa - CEP 08599510 - Vila São Carlos, Itaquaquecetuba, São Paulo"/>
    <s v="Itaquaquecetuba"/>
    <s v="São Paulo"/>
    <s v="08599510"/>
    <s v="Brasil"/>
    <s v="Mercado Envios Flex"/>
    <s v="24 de março | 15:35"/>
    <s v="24 de março | 18:32"/>
    <s v="CHAUAN NOVAES"/>
    <s v="42139777380"/>
    <s v=" "/>
    <s v=" "/>
    <s v=" "/>
    <s v=" "/>
    <s v=" "/>
    <s v=" "/>
    <s v=" "/>
    <s v="Não"/>
    <s v=""/>
    <s v="Não"/>
  </r>
  <r>
    <s v="2000005339125750"/>
    <s v="23 de março de 2023 13:51 hs."/>
    <s v="Entregue"/>
    <s v="Chegou em 24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Serafim Marciel Moreira Dias Alves"/>
    <s v="CPF 96348259749"/>
    <s v="Rua Jaime Caetano de Oliveira 251 - 2, Quatis - CEP: 27410290, Rio de Janeiro"/>
    <s v=" "/>
    <s v="Serafim Marciel Moreira Dias Alves"/>
    <s v="96348259749"/>
    <s v="Rua Jaime Caetano de Oliveira 251 / 2 Referencia: casa - CEP 27410290 - Loteamento Bondarovshy, Quatis, Rio de Janeiro"/>
    <s v="Quatis"/>
    <s v="Rio de Janeiro"/>
    <s v="27410290"/>
    <s v="Brasil"/>
    <s v="Correios e pontos de envio"/>
    <s v="24 de março | 01:38"/>
    <s v="24 de março | 16:07"/>
    <s v="Mercado Envios"/>
    <s v="MEL42139755966LMXDF01"/>
    <s v=" "/>
    <s v=" "/>
    <s v=" "/>
    <s v=" "/>
    <s v=" "/>
    <s v=" "/>
    <s v=" "/>
    <s v="Não"/>
    <s v=""/>
    <s v="Não"/>
  </r>
  <r>
    <s v="2000004309534177"/>
    <s v="23 de março de 2023 13:37 hs."/>
    <s v="Entregue"/>
    <s v="Chegou em 24 de março"/>
    <s v="Sim"/>
    <n v="1"/>
    <n v="23"/>
    <s v=""/>
    <n v="-9.41"/>
    <s v=""/>
    <s v=""/>
    <n v="13.59"/>
    <s v="Sim"/>
    <x v="82"/>
    <s v="MLB2100316175"/>
    <s v="Capa Pedal Embreagem Freio Sandero Logan 2007 Até 2011"/>
    <s v=" "/>
    <n v="23"/>
    <s v="Premium"/>
    <s v="Autorizado"/>
    <s v=" "/>
    <s v=" "/>
    <s v=" "/>
    <s v=" "/>
    <s v="KEILA SARTOR"/>
    <s v="09566568975"/>
    <s v="Rua Gabriel Cestari 1029 / portão preto - CEP 86081080 - Conjunto Parigot de Souza 3, Londrina, Paraná"/>
    <s v="Londrina"/>
    <s v="Paraná"/>
    <s v="86081080"/>
    <s v="Brasil"/>
    <s v="Mercado Envios Full"/>
    <s v="23 de março | 17:48"/>
    <s v="24 de março | 09:30"/>
    <s v="Mercado Envios"/>
    <s v="MEL42139708863LMFFF01"/>
    <s v=" "/>
    <s v=" "/>
    <s v=" "/>
    <s v=" "/>
    <s v=" "/>
    <s v=" "/>
    <s v=" "/>
    <s v="Não"/>
    <s v=""/>
    <s v="Não"/>
  </r>
  <r>
    <s v="2000005339042228"/>
    <s v="23 de março de 2023 13:35 hs."/>
    <s v="Entregue"/>
    <s v="Chegou em 24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efersonNunes Nunes"/>
    <s v="05875475960"/>
    <s v="Rua Pedro Antônio Abreu 24 / casa2pisopirtaobranc Referencia: Vilmar.  Fabiana.  Neuza. - CEP 88134326 - Barra do Aririú, Palhoça, Santa Catarina"/>
    <s v="Palhoça"/>
    <s v="Santa Catarina"/>
    <s v="88134326"/>
    <s v="Brasil"/>
    <s v="Mercado Envios Full"/>
    <s v="24 de março | 03:32"/>
    <s v="24 de março | 18:53"/>
    <s v="Mercado Envios"/>
    <s v="MEL42139714606LMFFF01"/>
    <s v=" "/>
    <s v=" "/>
    <s v=" "/>
    <s v=" "/>
    <s v=" "/>
    <s v=" "/>
    <s v=" "/>
    <s v="Não"/>
    <s v=""/>
    <s v="Não"/>
  </r>
  <r>
    <s v="2000005338979050"/>
    <s v="23 de março de 2023 13:28 hs."/>
    <s v="Entregue"/>
    <s v="Chegou em 27 de março"/>
    <s v="Não"/>
    <n v="1"/>
    <n v="85.99"/>
    <n v="13.47"/>
    <n v="-10.32"/>
    <n v="-31.92"/>
    <s v=""/>
    <n v="57.22"/>
    <s v="Sim"/>
    <x v="52"/>
    <s v="MLB2999995416"/>
    <s v="Cabo De Acelerador Mitsubishi L200 Sport 2003 Em Diante"/>
    <s v=" "/>
    <n v="85.99"/>
    <s v="Clássico"/>
    <s v="Não emitida"/>
    <s v="Dayane Milhomem"/>
    <s v="CPF 00537237160"/>
    <s v="Avenida valdon varjao 3221, Barra do Garças - CEP: 78603288, Mato Grosso"/>
    <s v=" "/>
    <s v="Dayane Milhomem"/>
    <s v="00537237160"/>
    <s v="Avenida valdon varjao 3221 / Referencia: frente a antiga mercedes e ao lado a torneadora ok - CEP 78603288 - Br 070, Barra do Garças, Mato Grosso"/>
    <s v="Barra do Garças"/>
    <s v="Mato Grosso"/>
    <s v="78603288"/>
    <s v="Brasil"/>
    <s v="Correios e pontos de envio"/>
    <s v="24 de março | 01:26"/>
    <s v="27 de março | 14:14"/>
    <s v="Mercado Envios"/>
    <s v="MEL42139679853LMXDF01"/>
    <s v=" "/>
    <s v=" "/>
    <s v=" "/>
    <s v=" "/>
    <s v=" "/>
    <s v=" "/>
    <s v=" "/>
    <s v="Não"/>
    <s v=""/>
    <s v="Não"/>
  </r>
  <r>
    <s v="2000005338960608"/>
    <s v="23 de março de 2023 13:22 hs."/>
    <s v="Entregue"/>
    <s v="Chegou em 25 de março"/>
    <s v="Não"/>
    <n v="1"/>
    <n v="237.9"/>
    <s v=""/>
    <n v="-40.44"/>
    <n v="-20.45"/>
    <s v=""/>
    <n v="177.01"/>
    <s v="Sim"/>
    <x v="122"/>
    <s v="MLB2021535205"/>
    <s v="Cabo De Marcha Astra 2001/2005 Original 93306003"/>
    <s v=" "/>
    <n v="237.9"/>
    <s v="Premium"/>
    <s v="Autorizado"/>
    <s v=" "/>
    <s v=" "/>
    <s v=" "/>
    <s v=" "/>
    <s v="Delfino Nascimento"/>
    <s v="87888220525"/>
    <s v="Rua Tupã 461 / CEP 11347730 - Jardim Irmã Dolores, São Vicente, São Paulo"/>
    <s v="São Vicente"/>
    <s v="São Paulo"/>
    <s v="11347730"/>
    <s v="Brasil"/>
    <s v="Mercado Envios Full"/>
    <s v="24 de março | 10:39"/>
    <s v="25 de março | 14:38"/>
    <s v="Mercado Envios"/>
    <s v="MEL42139678682LMFFF01"/>
    <s v=" "/>
    <s v=" "/>
    <s v=" "/>
    <s v=" "/>
    <s v=" "/>
    <s v=" "/>
    <s v=" "/>
    <s v="Não"/>
    <s v=""/>
    <s v="Não"/>
  </r>
  <r>
    <s v="2000005338855622"/>
    <s v="23 de março de 2023 13:10 hs."/>
    <s v="Entregue"/>
    <s v="Chegou em 27 de março"/>
    <s v="Não"/>
    <n v="1"/>
    <n v="127.99"/>
    <s v=""/>
    <n v="-15.36"/>
    <n v="-20.45"/>
    <s v=""/>
    <n v="92.18"/>
    <s v=" "/>
    <x v="129"/>
    <s v="MLB2949775707"/>
    <s v="Bandeja Direita Inferior Corolla Fielder 2002 A 2019"/>
    <s v=" "/>
    <n v="127.99"/>
    <s v="Clássico"/>
    <s v="Não emitida"/>
    <s v="Tatiane Veloso"/>
    <s v="CPF 01176930907"/>
    <s v="Jose Carlos Daux 17690 - Mecanica Rota 401, Florianópolis - CEP: 88052840, Santa Catarina"/>
    <s v=" "/>
    <s v="Tatiane Veloso"/>
    <s v="01176930907"/>
    <s v="Rodovia José Carlos Daux 17690 / Mecanica Rota 401 - CEP 88052840 - Vargem Grande, Florianópolis, Santa Catarina"/>
    <s v="Florianópolis"/>
    <s v="Santa Catarina"/>
    <s v="88052840"/>
    <s v="Brasil"/>
    <s v="Correios e pontos de envio"/>
    <s v="25 de março | 03:36"/>
    <s v="27 de março | 10:54"/>
    <s v="Mercado Envios"/>
    <s v="MEL42139639228LMXDF01"/>
    <s v=" "/>
    <s v=" "/>
    <s v=" "/>
    <s v=" "/>
    <s v=" "/>
    <s v=" "/>
    <s v=" "/>
    <s v="Não"/>
    <s v=""/>
    <s v="Não"/>
  </r>
  <r>
    <s v="2000005338783050"/>
    <s v="23 de março de 2023 12:55 hs."/>
    <s v="Entregue"/>
    <s v="Chegou em 25 de março"/>
    <s v="Não"/>
    <n v="1"/>
    <n v="175.69"/>
    <s v=""/>
    <n v="-29.87"/>
    <n v="-26.45"/>
    <s v=""/>
    <n v="119.37"/>
    <s v=" "/>
    <x v="224"/>
    <s v="MLB3058835487"/>
    <s v="Bandeja Inferior Direita Com Pivô Kwid 2017 Em Diante"/>
    <s v=" "/>
    <n v="175.69"/>
    <s v="Premium"/>
    <s v="Não emitida"/>
    <s v="Renata ventura"/>
    <s v="CPF 67314813604"/>
    <s v="Avenida Bueno Brandão SN, Mar de Espanha - CEP: 36640000, Minas Gerais"/>
    <s v=" "/>
    <s v="Renata ventura"/>
    <s v="67314813604"/>
    <s v="Avenida Bueno Brandão 300 / Apto 301 - CEP 36640000 - Centro, Mar de Espanha, Minas Gerais"/>
    <s v="Mar de Espanha"/>
    <s v="Minas Gerais"/>
    <s v="36640000"/>
    <s v="Brasil"/>
    <s v="Correios e pontos de envio"/>
    <s v="24 de março | 01:21"/>
    <s v="25 de março | 16:39"/>
    <s v="Mercado Envios"/>
    <s v="MEL42139604070LMXDF01"/>
    <s v=" "/>
    <s v=" "/>
    <s v=" "/>
    <s v=" "/>
    <s v=" "/>
    <s v=" "/>
    <s v=" "/>
    <s v="Não"/>
    <s v=""/>
    <s v="Não"/>
  </r>
  <r>
    <s v="2000004309378365"/>
    <s v="23 de março de 2023 12:42 hs."/>
    <s v="Entregue"/>
    <s v="Chegou em 24 de março"/>
    <s v="Sim"/>
    <n v="2"/>
    <n v="124"/>
    <n v="5.88"/>
    <n v="-32.08"/>
    <n v="-5.88"/>
    <s v=""/>
    <n v="91.92"/>
    <s v="Sim"/>
    <x v="51"/>
    <s v="MLB2093623027"/>
    <s v="Par Bieleta Dianteira Fiat Stilo Punto Bravo Linea"/>
    <s v=" "/>
    <n v="62"/>
    <s v="Premium"/>
    <s v="Autorizado"/>
    <s v=" "/>
    <s v=" "/>
    <s v=" "/>
    <s v=" "/>
    <s v="Andre Luis da Cruz"/>
    <s v="11423484908"/>
    <s v="Rua Rita de Cássia Dobrochinski 221 / Casa Referencia: Mercado São Cristóvão - CEP 89490000 - São Cristovão, Três Barras, Santa Catarina"/>
    <s v="Três Barras"/>
    <s v="Santa Catarina"/>
    <s v="89490000"/>
    <s v="Brasil"/>
    <s v="Mercado Envios Full"/>
    <s v="23 de março | 22:53"/>
    <s v="24 de março | 15:57"/>
    <s v="Mercado Envios"/>
    <s v="MEL42139555849LMFFF01"/>
    <s v=" "/>
    <s v=" "/>
    <s v=" "/>
    <s v=" "/>
    <s v=" "/>
    <s v=" "/>
    <s v=" "/>
    <s v="Não"/>
    <s v=""/>
    <s v="Não"/>
  </r>
  <r>
    <s v="2000005338675298"/>
    <s v="23 de março de 2023 12:40 hs."/>
    <s v="Entregue"/>
    <s v="Chegou em 24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Ademir Aparecido Guimaraes"/>
    <s v="20010266844"/>
    <s v="Rua Francisco de Assis Fernando Ruiz 1287 / CEP 17285126 - Residencial Parque da Colina, Pederneiras, São Paulo"/>
    <s v="Pederneiras"/>
    <s v="São Paulo"/>
    <s v="17285126"/>
    <s v="Brasil"/>
    <s v="Mercado Envios Full"/>
    <s v="23 de março | 18:06"/>
    <s v="24 de março | 12:54"/>
    <s v="Mercado Envios"/>
    <s v="MEL42139550021LMFFF01"/>
    <s v=" "/>
    <s v=" "/>
    <s v=" "/>
    <s v=" "/>
    <s v=" "/>
    <s v=" "/>
    <s v=" "/>
    <s v="Não"/>
    <s v=""/>
    <s v="Não"/>
  </r>
  <r>
    <s v="2000005338665764"/>
    <s v="23 de março de 2023 12:40 hs."/>
    <s v="Entregue"/>
    <s v="Chegou em 24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Andre Rezende"/>
    <s v="34816994840"/>
    <s v="Rua José Vedovatto 80 / CEP 13831202 - Parque Residencial Pedra Branca, Santo Antônio de Posse, São Paulo"/>
    <s v="Santo Antônio de Posse"/>
    <s v="São Paulo"/>
    <s v="13831202"/>
    <s v="Brasil"/>
    <s v="Mercado Envios Full"/>
    <s v="23 de março | 23:26"/>
    <s v="24 de março | 14:18"/>
    <s v="Mercado Envios"/>
    <s v="MEL42139555158LMFFF01"/>
    <s v=" "/>
    <s v=" "/>
    <s v=" "/>
    <s v=" "/>
    <s v=" "/>
    <s v=" "/>
    <s v=" "/>
    <s v="Não"/>
    <s v=""/>
    <s v="Não"/>
  </r>
  <r>
    <s v="2000005338285406"/>
    <s v="23 de março de 2023 12:39 hs."/>
    <s v="Entregue"/>
    <s v="Chegou em 24 de março"/>
    <s v="Não"/>
    <n v="1"/>
    <n v="109.16"/>
    <s v=""/>
    <n v="-18.559999999999999"/>
    <n v="-20.45"/>
    <s v=""/>
    <n v="70.150000000000006"/>
    <s v=" "/>
    <x v="225"/>
    <s v="MLB3137039648"/>
    <s v="Par Pivô Bandeja Dianteira Linea 2009 A 2017"/>
    <s v=" "/>
    <n v="109.16"/>
    <s v="Premium"/>
    <s v="Não emitida"/>
    <s v="Wevelton Gonçalves"/>
    <s v="CPF 18311620750"/>
    <s v="Rodovia Mario Covas 10065, Mairinque - CEP: 18120000, São Paulo"/>
    <s v=" "/>
    <s v="Wevelton Gonçalves"/>
    <s v="18311620750"/>
    <s v="rua estrada municipal cerim 6319 / próximo da cerim Referencia: baireo dona Catarina_x000a_ou doninha mairimque sp - CEP 18120000 - dona Catarina Mairimque sp, Mairinque, São Paulo"/>
    <s v="Mairinque"/>
    <s v="São Paulo"/>
    <s v="18120000"/>
    <s v="Brasil"/>
    <s v="Correios e pontos de envio"/>
    <s v="23 de março | 23:11"/>
    <s v="24 de março | 12:30"/>
    <s v="Mercado Envios"/>
    <s v="MEL42139390030LMXDF01"/>
    <s v=" "/>
    <s v=" "/>
    <s v=" "/>
    <s v=" "/>
    <s v=" "/>
    <s v=" "/>
    <s v=" "/>
    <s v="Não"/>
    <s v=""/>
    <s v="Não"/>
  </r>
  <r>
    <s v="2000005338529286"/>
    <s v="23 de março de 2023 12:25 hs."/>
    <s v="Entregue"/>
    <s v="Chegou em 24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Fábio Aparecido Stephanini"/>
    <s v="21544862822"/>
    <s v="Avenida Engenheiro Necker Carvalho de Camargos 2441 / Referencia: GDL auto center oficina mecânica - CEP 14783085 - América, Barretos, São Paulo"/>
    <s v="Barretos"/>
    <s v="São Paulo"/>
    <s v="14783085"/>
    <s v="Brasil"/>
    <s v="Mercado Envios Full"/>
    <s v="23 de março | 21:34"/>
    <s v="24 de março | 15:14"/>
    <s v="Mercado Envios"/>
    <s v="MEL42139486595LMFFF01"/>
    <s v=" "/>
    <s v=" "/>
    <s v=" "/>
    <s v=" "/>
    <s v=" "/>
    <s v=" "/>
    <s v=" "/>
    <s v="Não"/>
    <s v=""/>
    <s v="Não"/>
  </r>
  <r>
    <s v="2000004309308299"/>
    <s v="23 de março de 2023 12:17 hs."/>
    <s v="Entregue"/>
    <s v="Chegou em 23 de março"/>
    <s v="Sim"/>
    <n v="1"/>
    <n v="67.42"/>
    <n v="15.9"/>
    <n v="-16.96"/>
    <s v=""/>
    <s v=""/>
    <n v="66.36"/>
    <s v=" "/>
    <x v="36"/>
    <s v="MLB2860212445"/>
    <s v="Par Morceguinho Dianteiro Celta 1998 A 2015"/>
    <s v=" "/>
    <n v="67.42"/>
    <s v="Premium"/>
    <s v="Autorizado"/>
    <s v="vanderson Nunes lemos"/>
    <s v="CPF 35747867865"/>
    <s v="Rua Itaquera 755 - Serviço, Santo André - CEP: 09185690, São Paulo"/>
    <s v=" "/>
    <s v="vanderson Nunes lemos"/>
    <s v="35747867865"/>
    <s v="Rua Ascalon 85 / CEP 09185080 - Jardim Oriental, Santo André, São Paulo"/>
    <s v="Santo André"/>
    <s v="São Paulo"/>
    <s v="09185080"/>
    <s v="Brasil"/>
    <s v="Mercado Envios Flex"/>
    <s v="23 de março | 16:03"/>
    <s v="23 de março | 18:25"/>
    <s v="ROGERIO BUENO GONÇALVES GONÇALVES"/>
    <s v="42139483779"/>
    <s v=" "/>
    <s v=" "/>
    <s v=" "/>
    <s v=" "/>
    <s v=" "/>
    <s v=" "/>
    <s v=" "/>
    <s v="Não"/>
    <s v=""/>
    <s v="Não"/>
  </r>
  <r>
    <s v="2000004309300349"/>
    <s v="23 de março de 2023 12:14 hs."/>
    <s v="Entregue"/>
    <s v="Chegou em 25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ean J Silva"/>
    <s v="84049731568"/>
    <s v="Condomínio Residencial Moradas do Monte quadra 04 1 / entregar na portaria - CEP 48970000 - Rodoviário, Senhor do Bonfim, Bahia"/>
    <s v="Senhor do Bonfim"/>
    <s v="Bahia"/>
    <s v="48970000"/>
    <s v="Brasil"/>
    <s v="Mercado Envios Full"/>
    <s v="23 de março | 18:56"/>
    <s v="25 de março | 13:40"/>
    <s v="Mercado Envios"/>
    <s v="MEL42139477443LMFFF01"/>
    <s v=" "/>
    <s v=" "/>
    <s v=" "/>
    <s v=" "/>
    <s v=" "/>
    <s v=" "/>
    <s v=" "/>
    <s v="Não"/>
    <s v=""/>
    <s v="Não"/>
  </r>
  <r>
    <s v="2000004309279477"/>
    <s v="23 de março de 2023 12:05 hs."/>
    <s v="Entregue"/>
    <s v="Chegou em 25 de março"/>
    <s v="Sim"/>
    <n v="1"/>
    <n v="65.94"/>
    <n v="25.65"/>
    <n v="-16.71"/>
    <n v="-25.65"/>
    <s v=""/>
    <n v="49.23"/>
    <s v=" "/>
    <x v="58"/>
    <s v="MLB2220362721"/>
    <s v="Suporte Radiador Vectra Cd 2.0 97 A 98 Ld/le"/>
    <s v=" "/>
    <n v="65.94"/>
    <s v="Premium"/>
    <s v="Autorizado"/>
    <s v=" "/>
    <s v=" "/>
    <s v=" "/>
    <s v=" "/>
    <s v="Naiane Oliveira"/>
    <s v="12264479701"/>
    <s v="Rua Mimosa 24 / casa Referencia: em frente a praça - CEP 29171083 - Serra Dourada I, Serra, Espírito Santo"/>
    <s v="Serra"/>
    <s v="Espírito Santo"/>
    <s v="29171083"/>
    <s v="Brasil"/>
    <s v="Mercado Envios Full"/>
    <s v="24 de março | 02:23"/>
    <s v="25 de março | 13:24"/>
    <s v="Mercado Envios"/>
    <s v="MEL42139452311LMFFF01"/>
    <s v=" "/>
    <s v=" "/>
    <s v=" "/>
    <s v=" "/>
    <s v=" "/>
    <s v=" "/>
    <s v=" "/>
    <s v="Não"/>
    <s v=""/>
    <s v="Não"/>
  </r>
  <r>
    <s v="2000005338464164"/>
    <s v="23 de março de 2023 12:04 hs."/>
    <s v="Devolução finalizada com reembolso para o comprador"/>
    <s v="O produto devolvido chegou em quarta-feira, 29 de março."/>
    <s v="Não"/>
    <n v="0"/>
    <n v="129.99"/>
    <s v=""/>
    <n v="-22.1"/>
    <n v="-17.95"/>
    <n v="-89.94"/>
    <n v="0"/>
    <s v=" "/>
    <x v="35"/>
    <s v="MLB2204157316"/>
    <s v="Par Reparo Pino Guia Pinça De Freio Dianteiro Nissan Versa"/>
    <s v=" "/>
    <n v="129.99"/>
    <s v="Premium"/>
    <s v="Autorizado"/>
    <s v="Claudenir José Pereira"/>
    <s v="CPF 06095173841"/>
    <s v="Av. Robert Kennedy 1250, São Bernardo do campo - CEP: 09862172, São Paulo"/>
    <s v=" "/>
    <s v="Claudenir José Pereira"/>
    <s v="0609517384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9 de março | 02:34"/>
    <s v="29 de março | 10:06"/>
    <s v="Mercado Envios"/>
    <s v="MEL42142140071LMXDR01"/>
    <s v=" "/>
    <s v=" "/>
    <s v=" "/>
    <s v=" "/>
    <s v=" "/>
    <s v=" "/>
    <s v=" "/>
    <s v="Sim"/>
    <s v=""/>
    <s v="Não"/>
  </r>
  <r>
    <s v="2000004309267769"/>
    <s v="23 de março de 2023 12:00 hs."/>
    <s v="Entregue"/>
    <s v="Chegou em 28 de março"/>
    <s v="Sim"/>
    <n v="1"/>
    <n v="34.5"/>
    <s v=""/>
    <n v="-11.36"/>
    <s v=""/>
    <s v=""/>
    <n v="23.14"/>
    <s v=" "/>
    <x v="200"/>
    <s v="MLB2071179464"/>
    <s v="Cabo De Embreagem Palio 1.0 (46781013) 2000 2001 2002 2003"/>
    <s v=" "/>
    <n v="34.5"/>
    <s v="Premium"/>
    <s v="Autorizado"/>
    <s v=" "/>
    <s v=" "/>
    <s v=" "/>
    <s v=" "/>
    <s v="Jmaxi de Oliveira Maximiano"/>
    <s v="13004823705"/>
    <s v="Rua Três Coracões 132 / perdo campo são luiz Referencia: fundos - CEP 21760190 - Realengo, Rio de Janeiro, Rio de Janeiro"/>
    <s v="Rio de Janeiro"/>
    <s v="Rio de Janeiro"/>
    <s v="21760190"/>
    <s v="Brasil"/>
    <s v="Mercado Envios Full"/>
    <s v="23 de março | 18:42"/>
    <s v="28 de março | 10:01"/>
    <s v="Mercado Envios"/>
    <s v="MEL42139439053LMFFF01"/>
    <s v=" "/>
    <s v=" "/>
    <s v=" "/>
    <s v=" "/>
    <s v=" "/>
    <s v=" "/>
    <s v=" "/>
    <s v="Não"/>
    <s v=""/>
    <s v="Não"/>
  </r>
  <r>
    <s v="2000005338414124"/>
    <s v="23 de março de 2023 11:57 hs."/>
    <s v="Entregue"/>
    <s v="Chegou em 24 de março"/>
    <s v="Não"/>
    <n v="1"/>
    <n v="75"/>
    <n v="12.33"/>
    <n v="-18.25"/>
    <n v="-12.33"/>
    <s v=""/>
    <n v="56.75"/>
    <s v=" "/>
    <x v="114"/>
    <s v="MLB2087993311"/>
    <s v="Par Bieleta Dianteira Honda Fit 2003 Até 2008 1.4 1.5"/>
    <s v=" "/>
    <n v="75"/>
    <s v="Premium"/>
    <s v="Autorizado"/>
    <s v=" "/>
    <s v=" "/>
    <s v=" "/>
    <s v=" "/>
    <s v="Elielson Carlos Alves"/>
    <s v="01062896599"/>
    <s v="Rua Soberana 49 / apartamento térreo Referencia: edifício lumen - CEP 04570020 - Brooklin Paulista, São Paulo, São Paulo"/>
    <s v="São Paulo"/>
    <s v="São Paulo"/>
    <s v="04570020"/>
    <s v="Brasil"/>
    <s v="Mercado Envios Full"/>
    <s v="23 de março | 23:22"/>
    <s v="24 de março | 11:06"/>
    <s v="Mercado Envios"/>
    <s v="MEL42139430781LMFFF01"/>
    <s v=" "/>
    <s v=" "/>
    <s v=" "/>
    <s v=" "/>
    <s v=" "/>
    <s v=" "/>
    <s v=" "/>
    <s v="Não"/>
    <s v=""/>
    <s v="Não"/>
  </r>
  <r>
    <s v="2000005338390754"/>
    <s v="23 de março de 2023 11:55 hs."/>
    <s v="Entregue"/>
    <s v="Chegou em 24 de março"/>
    <s v="Não"/>
    <n v="1"/>
    <n v="261.48"/>
    <s v=""/>
    <n v="-31.38"/>
    <n v="-26.45"/>
    <s v=""/>
    <n v="203.65"/>
    <s v=" "/>
    <x v="104"/>
    <s v="MLB3079653112"/>
    <s v="Par Bandeja Inferior Com Pivô Pointer 1993 A 1996"/>
    <s v=" "/>
    <n v="261.48"/>
    <s v="Clássico"/>
    <s v="Não emitida"/>
    <s v="Allan Domingos"/>
    <s v="CPF 00230506674"/>
    <s v="Rua Nene Duarte Senna 60 - Casa, Belo Horizonte - CEP: 30870410, Minas Gerais"/>
    <s v=" "/>
    <s v="Allan Domingos"/>
    <s v="00230506674"/>
    <s v="Rua Nene Duarte Senna 60 / Casa - CEP 30870410 - Novo Glória, Belo Horizonte, Minas Gerais"/>
    <s v="Belo Horizonte"/>
    <s v="Minas Gerais"/>
    <s v="30870410"/>
    <s v="Brasil"/>
    <s v="Correios e pontos de envio"/>
    <s v="24 de março | 00:02"/>
    <s v="24 de março | 20:03"/>
    <s v="Mercado Envios"/>
    <s v="MEL42139434760LMXDF01"/>
    <s v=" "/>
    <s v=" "/>
    <s v=" "/>
    <s v=" "/>
    <s v=" "/>
    <s v=" "/>
    <s v=" "/>
    <s v="Não"/>
    <s v=""/>
    <s v="Não"/>
  </r>
  <r>
    <s v="2000004309250749"/>
    <s v="23 de março de 2023 11:55 hs."/>
    <s v="Entregue"/>
    <s v="Chegou em 27 de março"/>
    <s v="Sim"/>
    <n v="1"/>
    <n v="57.99"/>
    <n v="42.4"/>
    <n v="-15.36"/>
    <n v="-42.4"/>
    <s v=""/>
    <n v="42.63"/>
    <s v="Sim"/>
    <x v="93"/>
    <s v="MLB3175626196"/>
    <s v="Cabo De Embreagem Parati Ap Efi 1.6 1.8 E 2.0 1998 Até 2006"/>
    <s v=" "/>
    <n v="57.99"/>
    <s v="Premium"/>
    <s v="Não emitida"/>
    <s v="DAVI LIMA"/>
    <s v="CPF 05861783500"/>
    <s v="RUA ANOTÔNIO ALMEIDA 101 - Centro Maragogipinho, Aratuípe - CEP: 44490000, Bahia"/>
    <s v=" "/>
    <s v="DAVI LIMA"/>
    <s v="05861783500"/>
    <s v="Rua Antônio Almeida 101 / Centro Referencia: próximo colégio Joana Angelica - CEP 44490000 - Maragogipinho, Aratuípe, Bahia"/>
    <s v="Aratuípe"/>
    <s v="Bahia"/>
    <s v="44490000"/>
    <s v="Brasil"/>
    <s v="Correios e pontos de envio"/>
    <s v="24 de março | 04:12"/>
    <s v="27 de março | 15:00"/>
    <s v="Mercado Envios"/>
    <s v="MEL42139423343LMXDF01"/>
    <s v=" "/>
    <s v=" "/>
    <s v=" "/>
    <s v=" "/>
    <s v=" "/>
    <s v=" "/>
    <s v=" "/>
    <s v="Não"/>
    <s v=""/>
    <s v="Não"/>
  </r>
  <r>
    <s v="2000005338097532"/>
    <s v="23 de março de 2023 11:44 hs."/>
    <s v="Devolução para revisar"/>
    <s v="Você tem até quarta-feira, 5 de abril, para nos avisar como o item chegou. Após essa data, vamos entender que chegou como esperado."/>
    <s v="Não"/>
    <n v="0"/>
    <n v="279.89"/>
    <n v="1.59"/>
    <n v="-47.58"/>
    <s v=""/>
    <n v="-233.9"/>
    <n v="0"/>
    <s v=" "/>
    <x v="226"/>
    <s v="MLB3073799021"/>
    <s v="Bandeja Inferior Esquerda Sem Pivô Polo 2017 Em Diante"/>
    <s v=" "/>
    <n v="279.89"/>
    <s v="Premium"/>
    <s v="Autorizado"/>
    <s v="Paulo César Mendes Da Costa Costa"/>
    <s v="CPF 31444815806"/>
    <s v="Rua Evaldo Braga 46, Itapevi - CEP: 06660690, São Paulo"/>
    <s v=" "/>
    <s v="Paulo César Mendes Da Costa Costa"/>
    <s v="314448158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9 de março | 09:08"/>
    <s v="31 de março | 15:28"/>
    <s v="ANDERSO OLIVEIRA"/>
    <s v="OV030692194BR"/>
    <s v="https://www2.correios.com.br/sistemas/rastreamento/resultado.cfm"/>
    <s v=" "/>
    <s v=" "/>
    <s v=" "/>
    <s v=" "/>
    <s v=" "/>
    <s v=" "/>
    <s v="Sim"/>
    <s v=""/>
    <s v="Não"/>
  </r>
  <r>
    <s v="2000004309147403"/>
    <s v="23 de março de 2023 11:16 hs."/>
    <s v="Entregue"/>
    <s v="Chegou em 28 de março"/>
    <s v="Sim"/>
    <n v="1"/>
    <n v="396.4"/>
    <s v=""/>
    <n v="-67.39"/>
    <n v="-38.950000000000003"/>
    <s v=""/>
    <n v="290.06"/>
    <s v=" "/>
    <x v="124"/>
    <s v="MLB3091211249"/>
    <s v="Par Bandeja Dianteira Com Pivô Honda Fit 2014 2°geração"/>
    <s v=" "/>
    <n v="396.4"/>
    <s v="Premium"/>
    <s v="Não emitida"/>
    <s v="Maxwel Araújo"/>
    <s v="CPF 10355848406"/>
    <s v="rua frei caneca 260 - casa, Bom Conselho - CEP: 55330000, Pernambuco"/>
    <s v=" "/>
    <s v="Maxwel Araújo"/>
    <s v="10355848406"/>
    <s v="Rua Frei Caneca 260 / casa Referencia: Atrás Do Banco Do Brasil - CEP 55330000 - centro, Bom Conselho, Pernambuco"/>
    <s v="Bom Conselho"/>
    <s v="Pernambuco"/>
    <s v="55330000"/>
    <s v="Brasil"/>
    <s v="Correios e pontos de envio"/>
    <s v="24 de março | 01:50"/>
    <s v="28 de março | 11:17"/>
    <s v="Mercado Envios"/>
    <s v="MEL42139313835LMXDF01"/>
    <s v=" "/>
    <s v=" "/>
    <s v=" "/>
    <s v=" "/>
    <s v=" "/>
    <s v=" "/>
    <s v=" "/>
    <s v="Não"/>
    <s v=""/>
    <s v="Não"/>
  </r>
  <r>
    <s v="2000004309130143"/>
    <s v="23 de março de 2023 11:10 hs."/>
    <s v="Entregue"/>
    <s v="Chegou em 27 de março"/>
    <s v="Sim"/>
    <n v="1"/>
    <n v="38.36"/>
    <n v="29.3"/>
    <n v="-12.02"/>
    <n v="-29.3"/>
    <s v=""/>
    <n v="26.34"/>
    <s v=" "/>
    <x v="227"/>
    <s v="MLB2846823448"/>
    <s v="Pastilha De Freio Dianteira Courier 1997 A Fev 2009"/>
    <s v=" "/>
    <n v="38.36"/>
    <s v="Premium"/>
    <s v="Não emitida"/>
    <s v="José Henrique Branco Granado"/>
    <s v="CPF 23830298900"/>
    <s v="rua campo grande 230, Coxim - CEP: 79400000, Mato Grosso do Sul"/>
    <s v=" "/>
    <s v="José Henrique Branco Granado"/>
    <s v="23830298900"/>
    <s v="Rua Campo Grande 230 / CEP 79400000 - são judas tadeu, Coxim, Mato Grosso do Sul"/>
    <s v="Coxim"/>
    <s v="Mato Grosso do Sul"/>
    <s v="79400000"/>
    <s v="Brasil"/>
    <s v="Correios e pontos de envio"/>
    <s v="24 de março | 01:41"/>
    <s v="27 de março | 14:31"/>
    <s v="Mercado Envios"/>
    <s v="MEL42139299411LMXDF01"/>
    <s v=" "/>
    <s v=" "/>
    <s v=" "/>
    <s v=" "/>
    <s v=" "/>
    <s v=" "/>
    <s v=" "/>
    <s v="Não"/>
    <s v=""/>
    <s v="Não"/>
  </r>
  <r>
    <s v="2000005337994760"/>
    <s v="23 de março de 2023 10:55 hs."/>
    <s v="Entregue"/>
    <s v="Chegou em 24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Vanessa Campos"/>
    <s v="04958458921"/>
    <s v="Rua José Tertuliano Cadaval 453 / CEP 86828000 - Centro, Mauá da Serra, Paraná"/>
    <s v="Mauá da Serra"/>
    <s v="Paraná"/>
    <s v="86828000"/>
    <s v="Brasil"/>
    <s v="Mercado Envios Full"/>
    <s v="23 de março | 17:57"/>
    <s v="24 de março | 12:35"/>
    <s v="Mercado Envios"/>
    <s v="MEL42139250627LMFFF01"/>
    <s v=" "/>
    <s v=" "/>
    <s v=" "/>
    <s v=" "/>
    <s v=" "/>
    <s v=" "/>
    <s v=" "/>
    <s v="Não"/>
    <s v=""/>
    <s v="Não"/>
  </r>
  <r>
    <s v="2000005337992136"/>
    <s v="23 de março de 2023 10:54 hs."/>
    <s v="Entregue"/>
    <s v="Chegou em 24 de março"/>
    <s v="Não"/>
    <n v="1"/>
    <n v="47.9"/>
    <n v="9.9"/>
    <n v="-13.64"/>
    <n v="-9.9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Romilson  Nascimento "/>
    <s v="14071557842"/>
    <s v="Rua Manuela Cosas Motta 365 / Referencia: Depois da Escola Municipal do Boa Vista..._x000a_Próximo ao condomínio Três Pirâmides... - CEP 06922045 - Vale Tranquilo, Embu Guaçu, São Paulo"/>
    <s v="Embu Guaçu"/>
    <s v="São Paulo"/>
    <s v="06922045"/>
    <s v="Brasil"/>
    <s v="Mercado Envios Full"/>
    <s v="23 de março | 23:09"/>
    <s v="24 de março | 13:36"/>
    <s v="Mercado Envios"/>
    <s v="MEL42139256028LMFFF01"/>
    <s v=" "/>
    <s v=" "/>
    <s v=" "/>
    <s v=" "/>
    <s v=" "/>
    <s v=" "/>
    <s v=" "/>
    <s v="Não"/>
    <s v=""/>
    <s v="Não"/>
  </r>
  <r>
    <s v="2000004309034089"/>
    <s v="23 de março de 2023 10:43 hs."/>
    <s v="Entregue"/>
    <s v="Chegou em 25 de março"/>
    <s v="Sim"/>
    <n v="1"/>
    <n v="19.989999999999998"/>
    <s v=""/>
    <n v="-8.9"/>
    <s v="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Milton Miguel"/>
    <s v="13840930871"/>
    <s v="Rua José Alves Barbosa 110 / primeiro andar Referencia: proximo a casa de ferro - CEP 58750000 - centro, Juru, Paraíba"/>
    <s v="Juru"/>
    <s v="Paraíba"/>
    <s v="58750000"/>
    <s v="Brasil"/>
    <s v="Mercado Envios Full"/>
    <s v="24 de março | 00:17"/>
    <s v="25 de março | 15:15"/>
    <s v="Mercado Envios"/>
    <s v="MEL42139223531LMFFF01"/>
    <s v=" "/>
    <s v=" "/>
    <s v=" "/>
    <s v=" "/>
    <s v=" "/>
    <s v=" "/>
    <s v=" "/>
    <s v="Não"/>
    <s v=""/>
    <s v="Não"/>
  </r>
  <r>
    <s v="2000005337918730"/>
    <s v="23 de março de 2023 10:40 hs."/>
    <s v="Devolução finalizada com reembolso para o comprador"/>
    <s v="O produto devolvido chegou em quarta-feira, 29 de março."/>
    <s v="Não"/>
    <n v="0"/>
    <n v="49.99"/>
    <n v="23.49"/>
    <n v="-14"/>
    <n v="-23.49"/>
    <n v="-35.99"/>
    <n v="0"/>
    <s v="Sim"/>
    <x v="5"/>
    <s v="MLB2787135589"/>
    <s v="Kit Reparo Terminal Cabo Engate Seleção Nissan Versa"/>
    <s v=" "/>
    <n v="49.99"/>
    <s v="Premium"/>
    <s v="Autorizado"/>
    <s v="Carlos Roberto Gomes Souto JUnior"/>
    <s v="CPF 05557855726"/>
    <s v="Avenida sao jose dos campos 278 - casa 2, Rio de janeiro - CEP: 23031330, Rio de Janeiro"/>
    <s v=" "/>
    <s v="Carlos Roberto Gomes Souto JUnior"/>
    <s v="0555785572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março | 02:58"/>
    <s v="29 de março | 10:06"/>
    <s v="Mercado Envios"/>
    <s v="MEL42144908051LMXDR01"/>
    <s v=" "/>
    <s v=" "/>
    <s v=" "/>
    <s v=" "/>
    <s v=" "/>
    <s v=" "/>
    <s v=" "/>
    <s v="Sim"/>
    <s v=""/>
    <s v="Não"/>
  </r>
  <r>
    <s v="2000005337909054"/>
    <s v="23 de março de 2023 10:39 hs."/>
    <s v="Entregue"/>
    <s v="Chegou em 28 de março"/>
    <s v="Não"/>
    <n v="1"/>
    <n v="19.989999999999998"/>
    <n v="30.2"/>
    <n v="-8.9"/>
    <n v="-30.2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rafael morelli"/>
    <s v="01928862152"/>
    <s v="Av Visconde de Taunay 635 / CEP 79220000 - Centro, Nioaque, Mato Grosso do Sul"/>
    <s v="Nioaque"/>
    <s v="Mato Grosso do Sul"/>
    <s v="79220000"/>
    <s v="Brasil"/>
    <s v="Mercado Envios Full"/>
    <s v="23 de março | 21:32"/>
    <s v="28 de março | 10:01"/>
    <s v="Mercado Envios"/>
    <s v="MEL42139216813LMFFF01"/>
    <s v=" "/>
    <s v=" "/>
    <s v=" "/>
    <s v=" "/>
    <s v=" "/>
    <s v=" "/>
    <s v=" "/>
    <s v="Não"/>
    <s v=""/>
    <s v="Não"/>
  </r>
  <r>
    <s v="2000004309038851"/>
    <s v="23 de março de 2023 10:39 hs."/>
    <s v="Entregue"/>
    <s v="Chegou em 25 de março"/>
    <s v="Sim"/>
    <n v="1"/>
    <n v="157.9"/>
    <s v=""/>
    <n v="-26.84"/>
    <n v="-20.45"/>
    <s v=""/>
    <n v="110.61"/>
    <s v="Sim"/>
    <x v="126"/>
    <s v="MLB1853236145"/>
    <s v="Kit Rolamento Eixo Traseiro Peugeot 206/207 C/barra 50mm"/>
    <s v=" "/>
    <n v="157.9"/>
    <s v="Premium"/>
    <s v="Não emitida"/>
    <s v="ALCILENE SANTANA SOUTO SILVA"/>
    <s v="CPF 02695866798"/>
    <s v="Alameda do Abricó 850, Rio das Ostras - CEP: 28890046, Rio de Janeiro"/>
    <s v=" "/>
    <s v="ALCILENE SANTANA SOUTO SILVA"/>
    <s v="02695866798"/>
    <s v="Alameda do Abricó 850 / CEP 28890046 - Cidade Praiana, Rio das Ostras, Rio de Janeiro"/>
    <s v="Rio das Ostras"/>
    <s v="Rio de Janeiro"/>
    <s v="28890046"/>
    <s v="Brasil"/>
    <s v="Correios e pontos de envio"/>
    <s v="24 de março | 02:43"/>
    <s v="25 de março | 11:04"/>
    <s v="Mercado Envios"/>
    <s v="MEL42139211299LMXDF01"/>
    <s v=" "/>
    <s v=" "/>
    <s v=" "/>
    <s v=" "/>
    <s v=" "/>
    <s v=" "/>
    <s v=" "/>
    <s v="Não"/>
    <s v=""/>
    <s v="Não"/>
  </r>
  <r>
    <s v="2000005337841898"/>
    <s v="23 de março de 2023 10:29 hs."/>
    <s v="Entregue"/>
    <s v="Chegou em 24 de março"/>
    <s v="Não"/>
    <n v="1"/>
    <n v="199.99"/>
    <s v=""/>
    <n v="-34"/>
    <n v="-20.45"/>
    <s v=""/>
    <n v="145.54"/>
    <s v="Sim"/>
    <x v="19"/>
    <s v="MLB2607917865"/>
    <s v="Kit Rolamento Eixo Traseiro C/ Bucha Pegeout 206/207 47mm"/>
    <s v=" "/>
    <n v="199.99"/>
    <s v="Premium"/>
    <s v="Não emitida"/>
    <s v="Paulo Martins"/>
    <s v="CPF 42340344875"/>
    <s v="rua  3585 - 53 / Itapema , São Bernardo do Campo - CEP: 09860215, São Paulo"/>
    <s v=" "/>
    <s v="Paulo Martins"/>
    <s v="42340344875"/>
    <s v="Rua Salvador Gonzales Rodrigues 230 / CEP 18195000 - Jd casa nova, Capela do Alto, São Paulo"/>
    <s v="Capela do Alto"/>
    <s v="São Paulo"/>
    <s v="18195000"/>
    <s v="Brasil"/>
    <s v="Correios e pontos de envio"/>
    <s v="24 de março | 01:37"/>
    <s v="24 de março | 11:37"/>
    <s v="Mercado Envios"/>
    <s v="MEL42139198210LMXDF01"/>
    <s v=" "/>
    <s v=" "/>
    <s v=" "/>
    <s v=" "/>
    <s v=" "/>
    <s v=" "/>
    <s v=" "/>
    <s v="Não"/>
    <s v=""/>
    <s v="Não"/>
  </r>
  <r>
    <s v="2000005337833668"/>
    <s v="23 de março de 2023 10:27 hs."/>
    <s v="Entregue"/>
    <s v="Chegou em 24 de março"/>
    <s v="Não"/>
    <n v="1"/>
    <n v="109.16"/>
    <s v=""/>
    <n v="-18.559999999999999"/>
    <n v="-20.45"/>
    <s v=""/>
    <n v="70.150000000000006"/>
    <s v=" "/>
    <x v="225"/>
    <s v="MLB3137001377"/>
    <s v="Par Pivô Bandeja Dianteira Punto 2008 A 2017"/>
    <s v=" "/>
    <n v="109.16"/>
    <s v="Premium"/>
    <s v="Não emitida"/>
    <s v="Victor Jhonatan Martins Aguiar"/>
    <s v="CPF 46102941845"/>
    <s v="Rua Joaquim Pinheiro Mariano 201, Nazaré Paulista - CEP: 12960000, São Paulo"/>
    <s v=" "/>
    <s v="Victor Jhonatan Martins Aguiar"/>
    <s v="46102941845"/>
    <s v="Rua Joaquim Pinheiro Mariano 201 / CEP 12960000 - Vicente nunes, Nazaré Paulista, São Paulo"/>
    <s v="Nazaré Paulista"/>
    <s v="São Paulo"/>
    <s v="12960000"/>
    <s v="Brasil"/>
    <s v="Correios e pontos de envio"/>
    <s v="24 de março | 00:50"/>
    <s v="24 de março | 11:53"/>
    <s v="Mercado Envios"/>
    <s v="MEL42139194706LMXDF01"/>
    <s v=" "/>
    <s v=" "/>
    <s v=" "/>
    <s v=" "/>
    <s v=" "/>
    <s v=" "/>
    <s v=" "/>
    <s v="Não"/>
    <s v=""/>
    <s v="Não"/>
  </r>
  <r>
    <s v="2000005337832768"/>
    <s v="23 de março de 2023 10:27 hs."/>
    <s v="Entregue"/>
    <s v="Chegou em 25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Robson Paes Leme Baptista Filho"/>
    <s v="14999114755"/>
    <s v="Avenida Rosa Montezano de Oliveira 237 / Casa89 Villag do Sol Referencia: Condomínio Village do Sol - Número 237/285 - Casa 90 - CEP 28020830 - Parque Novo Jockey, Campos dos Goytacazes, Rio de Janeiro"/>
    <s v="Campos dos Goytacazes"/>
    <s v="Rio de Janeiro"/>
    <s v="28020830"/>
    <s v="Brasil"/>
    <s v="Mercado Envios Full"/>
    <s v="23 de março | 20:39"/>
    <s v="25 de março | 13:31"/>
    <s v="Mercado Envios"/>
    <s v="MEL42139181641LMFFF01"/>
    <s v=" "/>
    <s v=" "/>
    <s v=" "/>
    <s v=" "/>
    <s v=" "/>
    <s v=" "/>
    <s v=" "/>
    <s v="Não"/>
    <s v=""/>
    <s v="Não"/>
  </r>
  <r>
    <s v="2000005337836308"/>
    <s v="23 de março de 2023 10:25 hs."/>
    <s v="Entregue"/>
    <s v="Chegou em 25 de março"/>
    <s v="Não"/>
    <n v="1"/>
    <n v="130"/>
    <s v=""/>
    <n v="-22.1"/>
    <n v="-20.45"/>
    <s v=""/>
    <n v="87.45"/>
    <s v=" "/>
    <x v="102"/>
    <s v="MLB2949722895"/>
    <s v="Par Pivô Suspensão E Bieletas Spin 2012 Em Diante"/>
    <s v=" "/>
    <n v="130"/>
    <s v="Premium"/>
    <s v="Não emitida"/>
    <s v="Alessandro Afonso Cota"/>
    <s v="CPF 09577632637"/>
    <s v="Travessa Dorvelino Rabelo Costa 50, Carmópolis de Minas - CEP: 35534000, Minas Gerais"/>
    <s v=" "/>
    <s v="Alessandro Afonso Cota"/>
    <s v="09577632637"/>
    <s v="trav dorvelino rabelo costa 50 / casa 3 andares Referencia: Rua de frente Adubos Real - CEP 35534000 - Glória, Carmópolis de Minas, Minas Gerais"/>
    <s v="Carmópolis de Minas"/>
    <s v="Minas Gerais"/>
    <s v="35534000"/>
    <s v="Brasil"/>
    <s v="Correios e pontos de envio"/>
    <s v="24 de março | 00:09"/>
    <s v="25 de março | 10:38"/>
    <s v="Mercado Envios"/>
    <s v="MEL42139180029LMXDF01"/>
    <s v=" "/>
    <s v=" "/>
    <s v=" "/>
    <s v=" "/>
    <s v=" "/>
    <s v=" "/>
    <s v=" "/>
    <s v="Não"/>
    <s v=""/>
    <s v="Não"/>
  </r>
  <r>
    <s v="2000004309006367"/>
    <s v="23 de março de 2023 10:23 hs."/>
    <s v="Entregue"/>
    <s v="Chegou em 24 de março"/>
    <s v="Sim"/>
    <n v="1"/>
    <n v="67.42"/>
    <s v=""/>
    <n v="-16.96"/>
    <s v="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osefa Maria Castro Santos"/>
    <s v="62616129515"/>
    <s v="COLÔNIA 13 RUA SAO COSME 585 / casa Referencia: casa com dois andares, Esquina da rua São Miguel (é primeiro prédio da esquina depois que acaba o calçamento) - CEP 49400000 - colonia 13, Lagarto, Sergipe"/>
    <s v="Lagarto"/>
    <s v="Sergipe"/>
    <s v="49400000"/>
    <s v="Brasil"/>
    <s v="Mercado Envios Full"/>
    <s v="23 de março | 16:41"/>
    <s v="24 de março | 11:42"/>
    <s v="Mercado Envios"/>
    <s v="MEL42139173031LMFFF01"/>
    <s v=" "/>
    <s v=" "/>
    <s v=" "/>
    <s v=" "/>
    <s v=" "/>
    <s v=" "/>
    <s v=" "/>
    <s v="Não"/>
    <s v=""/>
    <s v="Não"/>
  </r>
  <r>
    <s v="2000005337792576"/>
    <s v="23 de março de 2023 10:19 hs."/>
    <s v="Entregue"/>
    <s v="Chegou em 24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José da Silva Santos"/>
    <s v="11338909703"/>
    <s v="Rua Vitória 5 / Casa - CEP 25922676 - Chácaras Grande Rio (Suruí), Magé, Rio de Janeiro"/>
    <s v="Magé"/>
    <s v="Rio de Janeiro"/>
    <s v="25922676"/>
    <s v="Brasil"/>
    <s v="Mercado Envios Full"/>
    <s v="23 de março | 18:51"/>
    <s v="24 de março | 10:54"/>
    <s v="Mercado Envios"/>
    <s v="MEL42139171584LMFFF01"/>
    <s v=" "/>
    <s v=" "/>
    <s v=" "/>
    <s v=" "/>
    <s v=" "/>
    <s v=" "/>
    <s v=" "/>
    <s v="Não"/>
    <s v=""/>
    <s v="Não"/>
  </r>
  <r>
    <s v="2000005337691248"/>
    <s v="23 de março de 2023 10:12 hs."/>
    <s v="Entregue"/>
    <s v="Chegou em 24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Marcio Santos da Silva"/>
    <s v="33069486835"/>
    <s v="Rua Osasco 19 / Sobrado - CEP 11454480 - Vila Áurea Vicente de Carvalho, Guarujá, São Paulo"/>
    <s v="Guarujá"/>
    <s v="São Paulo"/>
    <s v="11454480"/>
    <s v="Brasil"/>
    <s v="Mercado Envios Full"/>
    <s v="23 de março | 15:06"/>
    <s v="24 de março | 12:52"/>
    <s v="Mercado Envios"/>
    <s v="MEL42139128084LMFFF01"/>
    <s v=" "/>
    <s v=" "/>
    <s v=" "/>
    <s v=" "/>
    <s v=" "/>
    <s v=" "/>
    <s v=" "/>
    <s v="Não"/>
    <s v=""/>
    <s v="Não"/>
  </r>
  <r>
    <s v="2000005337738526"/>
    <s v="23 de março de 2023 10:09 hs."/>
    <s v="Entregue"/>
    <s v="Chegou em 23 de março"/>
    <s v="Não"/>
    <n v="1"/>
    <n v="78.989999999999995"/>
    <n v="15.9"/>
    <n v="-4785"/>
    <s v=""/>
    <s v=""/>
    <n v="-4690.1099999999997"/>
    <s v=" "/>
    <x v="8"/>
    <s v="MLB1974837590"/>
    <s v="2 Kit's De  Rolamento Roda Traseira Celta/corsa /prisma Novo"/>
    <s v=" "/>
    <n v="78.989999999999995"/>
    <s v="Premium"/>
    <s v="Autorizado"/>
    <s v="Bruno Aquino"/>
    <s v="CPF 38021032898"/>
    <s v="Avenida Professor Francisco Morato 3321 - do lado loja de carros, São Paulo - CEP: 05521000, São Paulo"/>
    <s v=" "/>
    <s v="Bruno Aquino"/>
    <s v="38021032898"/>
    <s v="Avenida Professor Francisco Morato 3327 / ao lado loja carro Referencia: do lado loja de carros - CEP 05521000 - Vila Sônia, São Paulo, São Paulo"/>
    <s v="São Paulo"/>
    <s v="São Paulo"/>
    <s v="05521000"/>
    <s v="Brasil"/>
    <s v="Mercado Envios Flex"/>
    <s v="23 de março | 16:10"/>
    <s v="23 de março | 18:16"/>
    <s v="VITOR SARAIVA"/>
    <s v="42139137881"/>
    <s v=" "/>
    <s v=" "/>
    <s v=" "/>
    <s v=" "/>
    <s v=" "/>
    <s v=" "/>
    <s v=" "/>
    <s v="Não"/>
    <s v=""/>
    <s v="Não"/>
  </r>
  <r>
    <s v="2000005337691462"/>
    <s v="23 de março de 2023 10:02 hs."/>
    <s v="Devolução a caminho"/>
    <s v="Chegará entre 12 e 17 de abril. Se houver algum problema, você pode nos avisar quando receber."/>
    <s v="Não"/>
    <n v="0"/>
    <n v="204.51"/>
    <n v="41.29"/>
    <n v="-87.67"/>
    <n v="-67.739999999999995"/>
    <n v="-211.03"/>
    <n v="-120.64"/>
    <s v="Sim"/>
    <x v="228"/>
    <s v="MLB3101371502"/>
    <s v="Bandeja Inferior Esquerda Com Pivô Peugeot 208 2013 A 2022"/>
    <s v=" "/>
    <n v="204.51"/>
    <s v="Premium"/>
    <s v="Não emitida"/>
    <s v="valeria jaciara severiano costa"/>
    <s v="CPF 01189998424"/>
    <s v="Rua: Arenópolis. Bairro: Ponta Negra 15, Natal - CEP: 59091160, Rio Grande do Norte"/>
    <s v=" "/>
    <s v="valeria jaciara severiano costa"/>
    <s v="011899984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0 de março | 15:25"/>
    <s v=" "/>
    <s v="Mercado Envios"/>
    <s v="QC391386681BR"/>
    <s v="https://www2.correios.com.br/sistemas/rastreamento/resultado.cfm"/>
    <s v=" "/>
    <s v=" "/>
    <s v=" "/>
    <s v=" "/>
    <s v=" "/>
    <s v=" "/>
    <s v="Sim"/>
    <s v=""/>
    <s v="Não"/>
  </r>
  <r>
    <s v="2000005337678462"/>
    <s v="23 de março de 2023 09:57 hs."/>
    <s v="Entregue"/>
    <s v="Chegou em 25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Marcos Alvico Benites"/>
    <s v="63994720168"/>
    <s v="Avenida das Bandeiras 854 / auto Portas Império Referencia: auto Portas Império - CEP 79080001 - Jardim Jockey Club, Campo Grande, Mato Grosso do Sul"/>
    <s v="Campo Grande"/>
    <s v="Mato Grosso do Sul"/>
    <s v="79080001"/>
    <s v="Brasil"/>
    <s v="Mercado Envios Full"/>
    <s v="23 de março | 23:18"/>
    <s v="25 de março | 10:11"/>
    <s v="Mercado Envios"/>
    <s v="MEL42139111259LMFFF01"/>
    <s v=" "/>
    <s v=" "/>
    <s v=" "/>
    <s v=" "/>
    <s v=" "/>
    <s v=" "/>
    <s v=" "/>
    <s v="Não"/>
    <s v=""/>
    <s v="Não"/>
  </r>
  <r>
    <s v="2000005337575358"/>
    <s v="23 de março de 2023 09:39 hs."/>
    <s v="Entregue"/>
    <s v="Chegou em 24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Cesar Basso"/>
    <s v="26766274816"/>
    <s v="Avenida Osvaldo Cruz 28 / Oficina Mecânica Cesar - CEP 13405370 - São Luiz, Piracicaba, São Paulo"/>
    <s v="Piracicaba"/>
    <s v="São Paulo"/>
    <s v="13405370"/>
    <s v="Brasil"/>
    <s v="Mercado Envios Full"/>
    <s v="24 de março | 00:31"/>
    <s v="24 de março | 13:38"/>
    <s v="Mercado Envios"/>
    <s v="MEL42139069245LMFFF01"/>
    <s v=" "/>
    <s v=" "/>
    <s v=" "/>
    <s v=" "/>
    <s v=" "/>
    <s v=" "/>
    <s v=" "/>
    <s v="Não"/>
    <s v=""/>
    <s v="Não"/>
  </r>
  <r>
    <s v="2000005337566474"/>
    <s v="23 de março de 2023 09:35 hs."/>
    <s v="Entregue"/>
    <s v="Chegou em 24 de março"/>
    <s v="Não"/>
    <n v="1"/>
    <n v="19.989999999999998"/>
    <n v="13.5"/>
    <n v="-8.9"/>
    <n v="-13.5"/>
    <s v=""/>
    <n v="11.09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FIDER SERV LTDA ME"/>
    <s v="11673140000147"/>
    <s v="Rua Pitt 278 / Numero Atual 594 - CEP 31170610 - União, Belo Horizonte, Minas Gerais"/>
    <s v="Belo Horizonte"/>
    <s v="Minas Gerais"/>
    <s v="31170610"/>
    <s v="Brasil"/>
    <s v="Mercado Envios Full"/>
    <s v="23 de março | 16:10"/>
    <s v="24 de março | 12:12"/>
    <s v="Mercado Envios"/>
    <s v="MEL42139071034LMFFF01"/>
    <s v=" "/>
    <s v=" "/>
    <s v=" "/>
    <s v=" "/>
    <s v=" "/>
    <s v=" "/>
    <s v=" "/>
    <s v="Não"/>
    <s v=""/>
    <s v="Não"/>
  </r>
  <r>
    <s v="2000005337543966"/>
    <s v="23 de março de 2023 09:33 hs."/>
    <s v="Entregue"/>
    <s v="Chegou em 24 de março"/>
    <s v="Não"/>
    <n v="1"/>
    <n v="19.989999999999998"/>
    <n v="13.5"/>
    <n v="-8.9"/>
    <n v="-13.5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David Duarte"/>
    <s v="12502018706"/>
    <s v="Travessa Oeiras 165 / Referencia: tocar o interfone no final da rua, primeiro a seta e depois o número 165 - CEP 21220500 - Irajá, Rio de Janeiro, Rio de Janeiro"/>
    <s v="Rio de Janeiro"/>
    <s v="Rio de Janeiro"/>
    <s v="21220500"/>
    <s v="Brasil"/>
    <s v="Mercado Envios Full"/>
    <s v="23 de março | 18:23"/>
    <s v="24 de março | 09:45"/>
    <s v="Mercado Envios"/>
    <s v="MEL42139057427LMFFF01"/>
    <s v=" "/>
    <s v=" "/>
    <s v=" "/>
    <s v=" "/>
    <s v=" "/>
    <s v=" "/>
    <s v=" "/>
    <s v="Não"/>
    <s v=""/>
    <s v="Não"/>
  </r>
  <r>
    <s v="2000004308896351"/>
    <s v="23 de março de 2023 09:33 hs."/>
    <s v="Entregue"/>
    <s v="Chegou em 25 de março"/>
    <s v="Sim"/>
    <n v="1"/>
    <n v="141.9"/>
    <s v=""/>
    <n v="-24.12"/>
    <n v="-20.45"/>
    <s v=""/>
    <n v="97.33"/>
    <s v=" "/>
    <x v="141"/>
    <s v="MLB2671257250"/>
    <s v="Garfo Da Embreagem Peugeot 307 1.6 16v Flex"/>
    <s v=" "/>
    <n v="141.9"/>
    <s v="Premium"/>
    <s v="Não emitida"/>
    <s v="joseane pereira"/>
    <s v="CPF 05892308677"/>
    <s v="Rua Alcides Pereira De Souza 334 - Fundos, Barbacena - CEP: 36202198, Minas Gerais"/>
    <s v=" "/>
    <s v="joseane pereira"/>
    <s v="05892308677"/>
    <s v="Rua Alcides Pereira de Souza 334 / CEP 36202198 - Diniz II, Barbacena, Minas Gerais"/>
    <s v="Barbacena"/>
    <s v="Minas Gerais"/>
    <s v="36202198"/>
    <s v="Brasil"/>
    <s v="Correios e pontos de envio"/>
    <s v="24 de março | 01:21"/>
    <s v="25 de março | 14:15"/>
    <s v="Mercado Envios"/>
    <s v="MEL42139054727LMXDF01"/>
    <s v=" "/>
    <s v=" "/>
    <s v=" "/>
    <s v=" "/>
    <s v=" "/>
    <s v=" "/>
    <s v=" "/>
    <s v="Não"/>
    <s v=""/>
    <s v="Não"/>
  </r>
  <r>
    <s v="2000005337480210"/>
    <s v="23 de março de 2023 09:16 hs."/>
    <s v="Entregue"/>
    <s v="Chegou em 24 de março"/>
    <s v="Não"/>
    <n v="1"/>
    <n v="199.99"/>
    <s v=""/>
    <n v="-34"/>
    <n v="-20.45"/>
    <s v=""/>
    <n v="145.54"/>
    <s v=" "/>
    <x v="19"/>
    <s v="MLB2609815607"/>
    <s v="Kit Rolamento Eixo Traseiro C/ Bucha Peugeot 206 47mm"/>
    <s v=" "/>
    <n v="199.99"/>
    <s v="Premium"/>
    <s v="Não emitida"/>
    <s v="Enivaldo Pereira"/>
    <s v="CPF 15546101687"/>
    <s v="Rua Artur Pereira Lopes 213, Montes Ckaros - CEP: 39401154, Minas Gerais"/>
    <s v=" "/>
    <s v="Enivaldo Pereira"/>
    <s v="15546101687"/>
    <s v="AV JUSCELINO KUBITSCHEK 441 / Loja - CEP 37443000 - Baependi, Minas Gerais"/>
    <s v="Baependi"/>
    <s v="Minas Gerais"/>
    <s v="37443000"/>
    <s v="Brasil"/>
    <s v="Correios e pontos de envio"/>
    <s v="24 de março | 00:28"/>
    <s v="24 de março | 15:53"/>
    <s v="Mercado Envios"/>
    <s v="MEL42139030652LMXDF01"/>
    <s v="https://myaccount.mercadolivre.com.br/shipments/42139030652/detail"/>
    <s v=" "/>
    <s v=" "/>
    <s v=" "/>
    <s v=" "/>
    <s v=" "/>
    <s v=" "/>
    <s v="Não"/>
    <s v=""/>
    <s v="Não"/>
  </r>
  <r>
    <s v="2000005337466086"/>
    <s v="23 de março de 2023 09:13 hs."/>
    <s v="Entregue"/>
    <s v="Chegou em 26 de março"/>
    <s v="Não"/>
    <n v="1"/>
    <n v="185.27"/>
    <n v="25.83"/>
    <n v="-22.23"/>
    <n v="-52.28"/>
    <s v=""/>
    <n v="136.59"/>
    <s v=" "/>
    <x v="188"/>
    <s v="MLB3155776974"/>
    <s v="Bandeja Dianteira Esquerda Sem Pivô Punto 2006 A 2014"/>
    <s v=" "/>
    <n v="185.27"/>
    <s v="Clássico"/>
    <s v="Não emitida"/>
    <s v="José Aparecido de Souza Carval Carvalho"/>
    <s v="CPF 63598167504"/>
    <s v="Rua Dr Crescêncio silveira 282 - frente ao hospital, Caculé - CEP: 46300000, Bahia"/>
    <s v=" "/>
    <s v="José Aparecido de Souza Carval Carvalho"/>
    <s v="63598167504"/>
    <s v="Rua Dr Crescêncio silveira 282 / frente ao hospital Referencia: Se Não Tever Ninguém Pode Entregar No Número 250 Da Mesma Rua Ok - CEP 46300000 - Alto da boa vista, Caculé, Bahia"/>
    <s v="Caculé"/>
    <s v="Bahia"/>
    <s v="46300000"/>
    <s v="Brasil"/>
    <s v="Correios e pontos de envio"/>
    <s v="24 de março | 03:57"/>
    <s v="26 de março | 09:30"/>
    <s v="Mercado Envios"/>
    <s v="MEL42139024424LMXDF01"/>
    <s v=" "/>
    <s v=" "/>
    <s v=" "/>
    <s v=" "/>
    <s v=" "/>
    <s v=" "/>
    <s v=" "/>
    <s v="Não"/>
    <s v=""/>
    <s v="Não"/>
  </r>
  <r>
    <s v="2000004308847517"/>
    <s v="23 de março de 2023 09:08 hs."/>
    <s v="Entregue"/>
    <s v="Chegou em 24 de março"/>
    <s v="Sim"/>
    <n v="1"/>
    <n v="189.9"/>
    <s v=""/>
    <n v="-32.28"/>
    <n v="-38.950000000000003"/>
    <s v=""/>
    <n v="118.67"/>
    <s v=" "/>
    <x v="39"/>
    <s v="MLB2863522242"/>
    <s v="Bandeja Esquerda Peugeot 207 Exceto Sw 08 Em Diante C Pivô"/>
    <s v=" "/>
    <n v="189.9"/>
    <s v="Premium"/>
    <s v="Autorizado"/>
    <s v=" "/>
    <s v=" "/>
    <s v=" "/>
    <s v=" "/>
    <s v="heitor  Alves"/>
    <s v="13203889650"/>
    <s v="Avenida Dom Joaquim Silvério 2750 / Rv Mecanica - CEP 35940000 - Rio Piracicaba, Minas Gerais"/>
    <s v="Rio Piracicaba"/>
    <s v="Minas Gerais"/>
    <s v="35940000"/>
    <s v="Brasil"/>
    <s v="Mercado Envios Full"/>
    <s v="23 de março | 13:42"/>
    <s v="24 de março | 12:20"/>
    <s v="Mercado Envios"/>
    <s v="MEL42139011970LMFFF01"/>
    <s v=" "/>
    <s v=" "/>
    <s v=" "/>
    <s v=" "/>
    <s v=" "/>
    <s v=" "/>
    <s v=" "/>
    <s v="Não"/>
    <s v=""/>
    <s v="Não"/>
  </r>
  <r>
    <s v="2000005337409564"/>
    <s v="23 de março de 2023 09:04 hs."/>
    <s v="Entregue"/>
    <s v="Chegou em 26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Diego Pereira Silva"/>
    <s v="00848504348"/>
    <s v="AV 04 Q 60 1 / Maiobão - CEP 65130000 - Paço do Lumiar, Maranhão"/>
    <s v="Paço do Lumiar"/>
    <s v="Maranhão"/>
    <s v="65130000"/>
    <s v="Brasil"/>
    <s v="Mercado Envios Full"/>
    <s v="23 de março | 23:56"/>
    <s v="26 de março | 12:31"/>
    <s v="Mercado Envios"/>
    <s v="MEL42138997257LMFFF01"/>
    <s v=" "/>
    <s v=" "/>
    <s v=" "/>
    <s v=" "/>
    <s v=" "/>
    <s v=" "/>
    <s v=" "/>
    <s v="Não"/>
    <s v=""/>
    <s v="Não"/>
  </r>
  <r>
    <s v="2000004308838705"/>
    <s v="23 de março de 2023 09:04 hs."/>
    <s v="Entregue"/>
    <s v="Chegou em 27 de março"/>
    <s v="Sim"/>
    <n v="5"/>
    <n v="99.95"/>
    <s v=""/>
    <n v="-44.5"/>
    <s v=""/>
    <s v=""/>
    <n v="55.45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Diogo Cavalcante"/>
    <s v="04874796370"/>
    <s v="Rodovia Doutor Mendel Steinbruch 5710 / CEP 60765242 - Mondubim, Fortaleza, Ceará"/>
    <s v="Fortaleza"/>
    <s v="Ceará"/>
    <s v="60765242"/>
    <s v="Brasil"/>
    <s v="Mercado Envios Full"/>
    <s v="25 de março | 00:17"/>
    <s v="27 de março | 11:07"/>
    <s v="Mercado Envios"/>
    <s v="MEL42138994529LMFFF01"/>
    <s v=" "/>
    <s v=" "/>
    <s v=" "/>
    <s v=" "/>
    <s v=" "/>
    <s v=" "/>
    <s v=" "/>
    <s v="Não"/>
    <s v=""/>
    <s v="Não"/>
  </r>
  <r>
    <s v="2000005337347754"/>
    <s v="23 de março de 2023 08:49 hs."/>
    <s v="Entregue"/>
    <s v="Chegou em 24 de março"/>
    <s v="Não"/>
    <n v="1"/>
    <n v="49.99"/>
    <n v="7.43"/>
    <n v="-14"/>
    <n v="-7.43"/>
    <s v=""/>
    <n v="35.99"/>
    <s v=" "/>
    <x v="5"/>
    <s v="MLB2787220703"/>
    <s v="Kit Reparo Terminal Cabo Engate Seleção Kwid E Duster"/>
    <s v=" "/>
    <n v="49.99"/>
    <s v="Premium"/>
    <s v="Não emitida"/>
    <s v="lucas Tosatti"/>
    <s v="CPF 10547251602"/>
    <s v="São João da Vereda 309 - 502, Belo Horizonte - CEP: 31565480, Minas Gerais"/>
    <s v=" "/>
    <s v="lucas Tosatti"/>
    <s v="10547251602"/>
    <s v="Avenida Deputado Anuar Menhen 772 / Oficina Referencia: Muro branco, vermelho e azul - CEP 31560200 - Santa Amélia, Belo Horizonte, Minas Gerais"/>
    <s v="Belo Horizonte"/>
    <s v="Minas Gerais"/>
    <s v="31560200"/>
    <s v="Brasil"/>
    <s v="Correios e pontos de envio"/>
    <s v="24 de março | 00:02"/>
    <s v="24 de março | 16:33"/>
    <s v="Mercado Envios"/>
    <s v="MEL42138979308LMXDF01"/>
    <s v=" "/>
    <s v=" "/>
    <s v=" "/>
    <s v=" "/>
    <s v=" "/>
    <s v=" "/>
    <s v=" "/>
    <s v="Não"/>
    <s v=""/>
    <s v="Não"/>
  </r>
  <r>
    <s v="2000005337356490"/>
    <s v="23 de março de 2023 08:48 hs."/>
    <s v="Entregue"/>
    <s v="Chegou em 24 de março"/>
    <s v="Não"/>
    <n v="1"/>
    <n v="45.2"/>
    <n v="10.8"/>
    <n v="-13.18"/>
    <n v="-10.8"/>
    <s v=""/>
    <n v="32.020000000000003"/>
    <s v=" "/>
    <x v="229"/>
    <s v="MLB3250093001"/>
    <s v="Cabo De Capô Com Alavanca 1608mm Siena 2012 Em Diante"/>
    <s v=" "/>
    <n v="45.2"/>
    <s v="Premium"/>
    <s v="Não emitida"/>
    <s v="PEDRO FAUSTO FAUSTO"/>
    <s v="CPF 25713256715"/>
    <s v="Rua Asa de Telha 555 - apartamento 201, Rio de Janeiro - CEP: 22713270, Rio de Janeiro"/>
    <s v=" "/>
    <s v="PEDRO FAUSTO FAUSTO"/>
    <s v="25713256715"/>
    <s v="Rua Asa de Telha 555 / Apartamento 201 - CEP 22713270 - Taquara, Rio de Janeiro, Rio de Janeiro"/>
    <s v="Rio de Janeiro"/>
    <s v="Rio de Janeiro"/>
    <s v="22713270"/>
    <s v="Brasil"/>
    <s v="Correios e pontos de envio"/>
    <s v="24 de março | 00:08"/>
    <s v="24 de março | 16:26"/>
    <s v="Mercado Envios"/>
    <s v="MEL42138977284LMXDF01"/>
    <s v=" "/>
    <s v=" "/>
    <s v=" "/>
    <s v=" "/>
    <s v=" "/>
    <s v=" "/>
    <s v=" "/>
    <s v="Não"/>
    <s v=""/>
    <s v="Não"/>
  </r>
  <r>
    <s v="2000005337318748"/>
    <s v="23 de março de 2023 08:39 hs."/>
    <s v="Entregue"/>
    <s v="Chegou em 27 de março"/>
    <s v="Não"/>
    <n v="1"/>
    <n v="99.15"/>
    <s v=""/>
    <n v="-16.86"/>
    <n v="-21.45"/>
    <s v=""/>
    <n v="60.84"/>
    <s v=" "/>
    <x v="230"/>
    <s v="MLB2611941378"/>
    <s v="Suporte Traseiro Do Motor Câmbio Manual Vectra 2009"/>
    <s v=" "/>
    <n v="99.15"/>
    <s v="Premium"/>
    <s v="Não emitida"/>
    <s v="Marcos Tadeu Baptista da Luz"/>
    <s v="CPF 10606940774"/>
    <s v="Avenida Antônio Peruchi 95 - Lan House, Linhares - CEP: 29909075, Espírito Santo"/>
    <s v=" "/>
    <s v="Marcos Tadeu Baptista da Luz"/>
    <s v="10606940774"/>
    <s v="Avenida Antônio Peruchi 95 / Lan House  Referencia: Entregar para Leonardo Manzoli na lan house - CEP 29909075 - Canivete, Linhares, Espírito Santo"/>
    <s v="Linhares"/>
    <s v="Espírito Santo"/>
    <s v="29909075"/>
    <s v="Brasil"/>
    <s v="Correios e pontos de envio"/>
    <s v="24 de março | 02:57"/>
    <s v="27 de março | 15:11"/>
    <s v="Mercado Envios"/>
    <s v="MEL42138952365LMXDF01"/>
    <s v=" "/>
    <s v=" "/>
    <s v=" "/>
    <s v=" "/>
    <s v=" "/>
    <s v=" "/>
    <s v=" "/>
    <s v="Não"/>
    <s v=""/>
    <s v="Não"/>
  </r>
  <r>
    <s v="2000004308774737"/>
    <s v="23 de março de 2023 08:27 hs."/>
    <s v="Entregue"/>
    <s v="Chegou em 24 de março"/>
    <s v="Sim"/>
    <n v="1"/>
    <n v="121"/>
    <s v=""/>
    <n v="-20.57"/>
    <n v="-26.45"/>
    <s v=""/>
    <n v="73.98"/>
    <s v=" "/>
    <x v="128"/>
    <s v="MLB2867471109"/>
    <s v="Bandeja Ld Voyage G5 2008 Em Diante Com Direção Hidraulica"/>
    <s v=" "/>
    <n v="121"/>
    <s v="Premium"/>
    <s v="Não emitida"/>
    <s v="Silvana Do Carmo"/>
    <s v="CPF 07575689630"/>
    <s v="Candido Pereira Mendonça 3030 - Casinha Amarela, Piranguçu - CEP: 37511000, Minas Gerais"/>
    <s v=" "/>
    <s v="Silvana Do Carmo"/>
    <s v="07575689630"/>
    <s v="Rua Cândido Pereira Mendonça 3030 / Casinha Rosa Referencia: casinha rosa saída de piranguçu - CEP 37511000 - Boa Vista, Piranguçu, Minas Gerais"/>
    <s v="Piranguçu"/>
    <s v="Minas Gerais"/>
    <s v="37511000"/>
    <s v="Brasil"/>
    <s v="Correios e pontos de envio"/>
    <s v="24 de março | 00:28"/>
    <s v="24 de março | 13:33"/>
    <s v="Mercado Envios"/>
    <s v="MEL42138942816LMXDF01"/>
    <s v=" "/>
    <s v=" "/>
    <s v=" "/>
    <s v=" "/>
    <s v=" "/>
    <s v=" "/>
    <s v=" "/>
    <s v="Não"/>
    <s v=""/>
    <s v="Não"/>
  </r>
  <r>
    <s v="2000005337244772"/>
    <s v="23 de março de 2023 08:15 hs."/>
    <s v="Entregue"/>
    <s v="Chegou em 25 de março"/>
    <s v="Não"/>
    <n v="1"/>
    <n v="56.43"/>
    <n v="26.1"/>
    <n v="-15.09"/>
    <n v="-26.1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gislaine pedrozo da silva"/>
    <s v="08352749935"/>
    <s v="Rua dos Dominicanos 501 / ao lado do Sicredi - CEP 86840000 - centro, Faxinal, Paraná"/>
    <s v="Faxinal"/>
    <s v="Paraná"/>
    <s v="86840000"/>
    <s v="Brasil"/>
    <s v="Mercado Envios Full"/>
    <s v="23 de março | 14:24"/>
    <s v="25 de março | 14:02"/>
    <s v="Mercado Envios"/>
    <s v="MEL42138927096LMFFF01"/>
    <s v=" "/>
    <s v=" "/>
    <s v=" "/>
    <s v=" "/>
    <s v=" "/>
    <s v=" "/>
    <s v=" "/>
    <s v="Não"/>
    <s v=""/>
    <s v="Não"/>
  </r>
  <r>
    <s v="2000005337205796"/>
    <s v="23 de março de 2023 08:06 hs."/>
    <s v="Entregue"/>
    <s v="Chegou em 24 de março"/>
    <s v="Não"/>
    <n v="1"/>
    <n v="61.29"/>
    <n v="25.65"/>
    <n v="-15.92"/>
    <n v="-25.65"/>
    <s v=""/>
    <n v="45.37"/>
    <s v=" "/>
    <x v="64"/>
    <s v="MLB2068477972"/>
    <s v="Kit Reparo Alavanca Câmbio Trambulador Classic Todos"/>
    <s v=" "/>
    <n v="61.29"/>
    <s v="Premium"/>
    <s v="Autorizado"/>
    <s v=" "/>
    <s v=" "/>
    <s v=" "/>
    <s v=" "/>
    <s v="roneh do nascimento santos"/>
    <s v="05905515743"/>
    <s v="Rua das Margaridas 383 / casa Referencia: ao lado do bar da nitta se não houver ninguém em casa pode deixar nesse bar msm ao cuidados de dona nitta ou Zé cristino - CEP 29172819 - Vila Nova de Colares, Serra, Espírito Santo"/>
    <s v="Serra"/>
    <s v="Espírito Santo"/>
    <s v="29172819"/>
    <s v="Brasil"/>
    <s v="Mercado Envios Full"/>
    <s v="23 de março | 20:53"/>
    <s v="24 de março | 16:45"/>
    <s v="Mercado Envios"/>
    <s v="MEL42138904769LMFFF01"/>
    <s v=" "/>
    <s v=" "/>
    <s v=" "/>
    <s v=" "/>
    <s v=" "/>
    <s v=" "/>
    <s v=" "/>
    <s v="Não"/>
    <s v=""/>
    <s v="Não"/>
  </r>
  <r>
    <s v="2000005337167050"/>
    <s v="23 de março de 2023 07:48 hs."/>
    <s v="Entregue"/>
    <s v="Chegou em 28 de março"/>
    <s v="Não"/>
    <n v="1"/>
    <n v="28.85"/>
    <n v="22.8"/>
    <n v="-8.9600000000000009"/>
    <n v="-22.8"/>
    <s v=""/>
    <n v="19.89"/>
    <s v=" "/>
    <x v="80"/>
    <s v="MLB2832994178"/>
    <s v="Cabo De Capô Com Alavanca Chevette 1983 A 1994"/>
    <s v=" "/>
    <n v="28.85"/>
    <s v="Clássico"/>
    <s v="Não emitida"/>
    <s v="alexandre tadeu"/>
    <s v="CPF 10506971627"/>
    <s v="Rua 5 320 - Vivendas do vale casa do Ronaldo, Mateus Leme - CEP: 35670000, Minas Gerais"/>
    <s v=" "/>
    <s v="alexandre tadeu"/>
    <s v="10506971627"/>
    <s v="rua das camelias 391 / na aldeia Referencia: portão azul ,parede verde - CEP 39960000 - nova esperança, Jequitinhonha, Minas Gerais"/>
    <s v="Jequitinhonha"/>
    <s v="Minas Gerais"/>
    <s v="39960000"/>
    <s v="Brasil"/>
    <s v="Correios e pontos de envio"/>
    <s v="24 de março | 04:25"/>
    <s v="28 de março | 12:08"/>
    <s v="Mercado Envios"/>
    <s v="MEL42138884813LMXDF01"/>
    <s v=" "/>
    <s v=" "/>
    <s v=" "/>
    <s v=" "/>
    <s v=" "/>
    <s v=" "/>
    <s v=" "/>
    <s v="Não"/>
    <s v=""/>
    <s v="Não"/>
  </r>
  <r>
    <s v="2000005337155122"/>
    <s v="23 de março de 2023 07:42 hs."/>
    <s v="Entregue"/>
    <s v="Chegou em 24 de março"/>
    <s v="Não"/>
    <n v="1"/>
    <n v="60.45"/>
    <n v="14.7"/>
    <n v="-15.78"/>
    <n v="-14.7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Robledo Lemos Pereira"/>
    <s v="63158884020"/>
    <s v="Avenida Farrapos 1438 / CEP 90220001 - Floresta, Porto Alegre, Rio Grande do Sul"/>
    <s v="Porto Alegre"/>
    <s v="Rio Grande do Sul"/>
    <s v="90220001"/>
    <s v="Brasil"/>
    <s v="Mercado Envios Full"/>
    <s v="23 de março | 14:18"/>
    <s v="24 de março | 11:56"/>
    <s v="Mercado Envios"/>
    <s v="MEL42138888206LMFFF01"/>
    <s v=" "/>
    <s v=" "/>
    <s v=" "/>
    <s v=" "/>
    <s v=" "/>
    <s v=" "/>
    <s v=" "/>
    <s v="Não"/>
    <s v=""/>
    <s v="Não"/>
  </r>
  <r>
    <s v="2000005337040366"/>
    <s v="23 de março de 2023 06:26 hs."/>
    <s v="Entregue"/>
    <s v="Chegou em 24 de março"/>
    <s v="Não"/>
    <n v="1"/>
    <n v="60.45"/>
    <n v="28.8"/>
    <n v="-15.78"/>
    <n v="-28.8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Gilmar Santos Souza"/>
    <s v="02743714565"/>
    <s v="Rua Anisío Ângelo de Souza 875 / casa Referencia: casa do finado Rosalvo - CEP 49600000 - centro, Nossa Senhora das Dores, Sergipe"/>
    <s v="Nossa Senhora das Dores"/>
    <s v="Sergipe"/>
    <s v="49600000"/>
    <s v="Brasil"/>
    <s v="Mercado Envios Full"/>
    <s v="23 de março | 16:41"/>
    <s v="24 de março | 11:32"/>
    <s v="Mercado Envios"/>
    <s v="MEL42138824349LMFFF01"/>
    <s v=" "/>
    <s v=" "/>
    <s v=" "/>
    <s v=" "/>
    <s v=" "/>
    <s v=" "/>
    <s v=" "/>
    <s v="Não"/>
    <s v=""/>
    <s v="Não"/>
  </r>
  <r>
    <s v="2000005337015796"/>
    <s v="23 de março de 2023 06:11 hs."/>
    <s v="Entregue"/>
    <s v="Chegou em 24 de março"/>
    <s v="Não"/>
    <n v="1"/>
    <n v="54.87"/>
    <n v="10.96"/>
    <n v="-12.08"/>
    <n v="-10.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ichel Paulo Braga dos Santos"/>
    <s v="23093869870"/>
    <s v="Rua Luiz Augusto de Gouvea 552 / CEP 12085000 - Chácara São Silvestre, Taubaté, São Paulo"/>
    <s v="Taubaté"/>
    <s v="São Paulo"/>
    <s v="12085000"/>
    <s v="Brasil"/>
    <s v="Mercado Envios Full"/>
    <s v="24 de março | 00:17"/>
    <s v="24 de março | 15:35"/>
    <s v="Mercado Envios"/>
    <s v="MEL42138828542LMFFF01"/>
    <s v=" "/>
    <s v=" "/>
    <s v=" "/>
    <s v=" "/>
    <s v=" "/>
    <s v=" "/>
    <s v=" "/>
    <s v="Não"/>
    <s v=""/>
    <s v="Não"/>
  </r>
  <r>
    <s v="2000004308661257"/>
    <s v="23 de março de 2023 05:26 hs."/>
    <s v="Entregue"/>
    <s v="Chegou em 24 de março"/>
    <s v="Sim"/>
    <n v="1"/>
    <n v="78.989999999999995"/>
    <s v=""/>
    <n v="-18.93"/>
    <s v="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Everton  Felipe"/>
    <s v="45835338880"/>
    <s v="Rua Rubens Santoro 48 / CEP 02443020 - Lauzane Paulista, São Paulo, São Paulo"/>
    <s v="São Paulo"/>
    <s v="São Paulo"/>
    <s v="02443020"/>
    <s v="Brasil"/>
    <s v="Mercado Envios Full"/>
    <s v="24 de março | 01:10"/>
    <s v="24 de março | 15:12"/>
    <s v="Mercado Envios"/>
    <s v="MEL42138806267LMFFF01"/>
    <s v=" "/>
    <s v=" "/>
    <s v=" "/>
    <s v=" "/>
    <s v=" "/>
    <s v=" "/>
    <s v=" "/>
    <s v="Não"/>
    <s v=""/>
    <s v="Não"/>
  </r>
  <r>
    <s v="2000004306272535"/>
    <s v="23 de março de 2023 03:02 hs."/>
    <s v="Entregue"/>
    <s v="Chegou em 27 de março"/>
    <s v="Sim"/>
    <n v="10"/>
    <n v="199.9"/>
    <s v=""/>
    <n v="-89"/>
    <s v=""/>
    <s v=""/>
    <n v="110.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marcio coimbra"/>
    <s v="94893063049"/>
    <s v="Avenida Santos Dumont 49 / CEP 96202090 - Vila Junção, Rio Grande, Rio Grande do Sul"/>
    <s v="Rio Grande"/>
    <s v="Rio Grande do Sul"/>
    <s v="96202090"/>
    <s v="Brasil"/>
    <s v="Mercado Envios Full"/>
    <s v="24 de março | 02:23"/>
    <s v="27 de março | 15:32"/>
    <s v="Mercado Envios"/>
    <s v="MEL42138762923LMFFF01"/>
    <s v=" "/>
    <s v=" "/>
    <s v=" "/>
    <s v=" "/>
    <s v=" "/>
    <s v=" "/>
    <s v=" "/>
    <s v="Não"/>
    <s v=""/>
    <s v="Não"/>
  </r>
  <r>
    <s v="2000005336271440"/>
    <s v="22 de março de 2023 23:27 hs."/>
    <s v="Entregue"/>
    <s v="Chegou em 24 de março"/>
    <s v="Não"/>
    <n v="1"/>
    <n v="33.39"/>
    <n v="9.57"/>
    <n v="-11.18"/>
    <n v="-9.57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Rogério  Fuhr "/>
    <s v="91058406000"/>
    <s v="Rua Sete de Setembro 555 / Loja Referencia: Loja Cai Auto Som - CEP 95760000 - centro, São Sebastião do Caí, Rio Grande do Sul"/>
    <s v="São Sebastião do Caí"/>
    <s v="Rio Grande do Sul"/>
    <s v="95760000"/>
    <s v="Brasil"/>
    <s v="Mercado Envios Full"/>
    <s v="23 de março | 14:12"/>
    <s v="24 de março | 17:12"/>
    <s v="Mercado Envios"/>
    <s v="MEL42138536854LMFFF01"/>
    <s v=" "/>
    <s v=" "/>
    <s v=" "/>
    <s v=" "/>
    <s v=" "/>
    <s v=" "/>
    <s v=" "/>
    <s v="Não"/>
    <s v=""/>
    <s v="Não"/>
  </r>
  <r>
    <s v="2000005336212418"/>
    <s v="22 de março de 2023 23:14 hs."/>
    <s v="A caminho"/>
    <s v="Chegará hoje"/>
    <s v="Não"/>
    <n v="1"/>
    <n v="217.9"/>
    <n v="12.32"/>
    <n v="-37.04"/>
    <n v="-32.770000000000003"/>
    <s v=""/>
    <n v="160.41"/>
    <s v=" "/>
    <x v="42"/>
    <s v="MLB1781914604"/>
    <s v="Cabo De Marcha Corsa Classic 2005/2014 Com Terminal"/>
    <s v=" "/>
    <n v="217.9"/>
    <s v="Premium"/>
    <s v="Autorizado"/>
    <s v=" "/>
    <s v=" "/>
    <s v=" "/>
    <s v=" "/>
    <s v="José Ailton De Oliveira Silva Ailton"/>
    <s v="10928915441"/>
    <s v="Rua Duque De Caxias 230 / Referencia: oficina (Ailtoncar) - CEP 56700000 - São João, São José do Egito, Pernambuco"/>
    <s v="São José do Egito"/>
    <s v="Pernambuco"/>
    <s v="56700000"/>
    <s v="Brasil"/>
    <s v="Mercado Envios Full"/>
    <s v="23 de março | 11:02"/>
    <s v=" "/>
    <s v="Loggi"/>
    <s v="ML42138508620135551"/>
    <s v="https://www.loggi.com/rastreador/3762947aef/ML42138508620135551"/>
    <s v=" "/>
    <s v=" "/>
    <s v=" "/>
    <s v=" "/>
    <s v=" "/>
    <s v=" "/>
    <s v="Não"/>
    <s v=""/>
    <s v="Não"/>
  </r>
  <r>
    <s v="2000005336169720"/>
    <s v="22 de março de 2023 23:06 hs."/>
    <s v="Entregue"/>
    <s v="Chegou em 24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Elisete santos saude"/>
    <s v="83595554604"/>
    <s v="Avenida Central 895 / OFICINA MUCURI - CEP 45930000 - centro, Mucuri, Bahia"/>
    <s v="Mucuri"/>
    <s v="Bahia"/>
    <s v="45930000"/>
    <s v="Brasil"/>
    <s v="Mercado Envios Full"/>
    <s v="23 de março | 02:03"/>
    <s v="24 de março | 14:54"/>
    <s v="Mercado Envios"/>
    <s v="MEL42138487709LMFFF01"/>
    <s v=" "/>
    <s v=" "/>
    <s v=" "/>
    <s v=" "/>
    <s v=" "/>
    <s v=" "/>
    <s v=" "/>
    <s v="Não"/>
    <s v=""/>
    <s v="Não"/>
  </r>
  <r>
    <s v="2000004308188363"/>
    <s v="22 de março de 2023 22:46 hs."/>
    <s v="Entregue"/>
    <s v="Chegou em 25 de março"/>
    <s v="Sim"/>
    <n v="1"/>
    <n v="47.9"/>
    <n v="17.399999999999999"/>
    <n v="-13.64"/>
    <n v="-17.399999999999999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Bruno silva"/>
    <s v="16270399700"/>
    <s v="Rua João Batista Jasmim 31 / Casa Ao Lado De Uma Granja Em Frente A Creche - CEP 28660000 - Sao miguel, Bom Jardim, Rio de Janeiro"/>
    <s v="Bom Jardim"/>
    <s v="Rio de Janeiro"/>
    <s v="28660000"/>
    <s v="Brasil"/>
    <s v="Mercado Envios Full"/>
    <s v="23 de março | 18:26"/>
    <s v="25 de março | 16:39"/>
    <s v="Mercado Envios"/>
    <s v="MEL42138452806LMFFF01"/>
    <s v=" "/>
    <s v=" "/>
    <s v=" "/>
    <s v=" "/>
    <s v=" "/>
    <s v=" "/>
    <s v=" "/>
    <s v="Não"/>
    <s v=""/>
    <s v="Não"/>
  </r>
  <r>
    <s v="2000004308167953"/>
    <s v="22 de março de 2023 22:37 hs."/>
    <s v="Entregue"/>
    <s v="Chegou em 23 de março"/>
    <s v="Sim"/>
    <n v="1"/>
    <n v="67.42"/>
    <n v="20"/>
    <n v="-16.96"/>
    <n v="-20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marlene Rossini de barros"/>
    <s v="02165127866"/>
    <s v="Rua Francisco Bianchini 294 / Segunda paralela da padaria  tibiriça - CEP 13043720 - Vila Georgina, Campinas, São Paulo"/>
    <s v="Campinas"/>
    <s v="São Paulo"/>
    <s v="13043720"/>
    <s v="Brasil"/>
    <s v="Mercado Envios Full"/>
    <s v="23 de março | 02:26"/>
    <s v="23 de março | 12:29"/>
    <s v="Mercado Envios"/>
    <s v="MEL42138422579LMFFF01"/>
    <s v=" "/>
    <s v=" "/>
    <s v=" "/>
    <s v=" "/>
    <s v=" "/>
    <s v=" "/>
    <s v=" "/>
    <s v="Não"/>
    <s v=""/>
    <s v="Não"/>
  </r>
  <r>
    <s v="2000005335961786"/>
    <s v="22 de março de 2023 22:34 hs."/>
    <s v="Entregue"/>
    <s v="Chegou em 23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Helaine santos Lima"/>
    <s v="27692958882"/>
    <s v="Rua das Dálias 70 / casa Referencia: próximo a escola Rubens zamite - CEP 12440370 - Residencial Vale das Acácias, Pindamonhangaba, São Paulo"/>
    <s v="Pindamonhangaba"/>
    <s v="São Paulo"/>
    <s v="12440370"/>
    <s v="Brasil"/>
    <s v="Mercado Envios Full"/>
    <s v="23 de março | 11:50"/>
    <s v="23 de março | 19:51"/>
    <s v="Mercado Envios"/>
    <s v="MEL42138401541LMFFF01"/>
    <s v=" "/>
    <s v=" "/>
    <s v=" "/>
    <s v=" "/>
    <s v=" "/>
    <s v=" "/>
    <s v=" "/>
    <s v="Não"/>
    <s v=""/>
    <s v="Não"/>
  </r>
  <r>
    <s v="2000005335882576"/>
    <s v="22 de março de 2023 22:12 hs."/>
    <s v="Entregue"/>
    <s v="Chegou em 25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FABIOLA DE MATOS LICERIO 16068455785"/>
    <s v="42254493000136"/>
    <s v="Rua E 75 / Casa - CEP 29214230 - Adalberto Simão Nader, Guarapari, Espírito Santo"/>
    <s v="Guarapari"/>
    <s v="Espírito Santo"/>
    <s v="29214230"/>
    <s v="Brasil"/>
    <s v="Mercado Envios Full"/>
    <s v="23 de março | 23:18"/>
    <s v="25 de março | 16:02"/>
    <s v="Mercado Envios"/>
    <s v="MEL42138361963LMFFF01"/>
    <s v=" "/>
    <s v=" "/>
    <s v=" "/>
    <s v=" "/>
    <s v=" "/>
    <s v=" "/>
    <s v=" "/>
    <s v="Não"/>
    <s v=""/>
    <s v="Não"/>
  </r>
  <r>
    <s v="2000005335857862"/>
    <s v="22 de março de 2023 22:09 hs."/>
    <s v="Entregue"/>
    <s v="Chegou em 24 de março"/>
    <s v="Não"/>
    <n v="1"/>
    <n v="17.899999999999999"/>
    <n v="17.399999999999999"/>
    <n v="-8.5399999999999991"/>
    <n v="-17.399999999999999"/>
    <s v=""/>
    <n v="9.36"/>
    <s v=" "/>
    <x v="1"/>
    <s v="MLB2100236132"/>
    <s v="Capa Pedal Acelerador Freio Embreagem Voyage Saveiro Gol"/>
    <s v=" "/>
    <n v="17.899999999999999"/>
    <s v="Premium"/>
    <s v="Autorizado"/>
    <s v=" "/>
    <s v=" "/>
    <s v=" "/>
    <s v=" "/>
    <s v="Elvis Batista"/>
    <s v="37046333807"/>
    <s v="Nazir Ignacio Ribeiro 443 / Sandy Helena Referencia: Fusca azul - CEP 19500000 - Vila Alegrete, Martinópolis, São Paulo"/>
    <s v="Martinópolis"/>
    <s v="São Paulo"/>
    <s v="19500000"/>
    <s v="Brasil"/>
    <s v="Mercado Envios Full"/>
    <s v="23 de março | 19:46"/>
    <s v="24 de março | 14:57"/>
    <s v="Mercado Envios"/>
    <s v="MEL42138356753LMFFF01"/>
    <s v=" "/>
    <s v=" "/>
    <s v=" "/>
    <s v=" "/>
    <s v=" "/>
    <s v=" "/>
    <s v=" "/>
    <s v="Não"/>
    <s v=""/>
    <s v="Não"/>
  </r>
  <r>
    <s v="2000004308081957"/>
    <s v="22 de março de 2023 22:05 hs."/>
    <s v="Entregue"/>
    <s v="Chegou em 24 de março"/>
    <s v="Sim"/>
    <n v="1"/>
    <n v="25.9"/>
    <s v=""/>
    <n v="-9.9"/>
    <s v="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NICOLLI DARDIS"/>
    <s v="38697817854"/>
    <s v="Alameda Érico Cotrim 500 / Referencia: Consta como capoavinha, mas para entrega é o Residencial Iporã. - CEP 07629818 - Capoavinha, Mairiporã, São Paulo"/>
    <s v="Mairiporã"/>
    <s v="São Paulo"/>
    <s v="07629818"/>
    <s v="Brasil"/>
    <s v="Mercado Envios Full"/>
    <s v="24 de março | 01:01"/>
    <s v="24 de março | 13:18"/>
    <s v="Mercado Envios"/>
    <s v="MEL42138350766LMFFF01"/>
    <s v=" "/>
    <s v=" "/>
    <s v=" "/>
    <s v=" "/>
    <s v=" "/>
    <s v=" "/>
    <s v=" "/>
    <s v="Não"/>
    <s v=""/>
    <s v="Não"/>
  </r>
  <r>
    <s v="2000005335726046"/>
    <s v="22 de março de 2023 21:46 hs."/>
    <s v="Entregue"/>
    <s v="Chegou em 24 de março"/>
    <s v="Não"/>
    <n v="1"/>
    <n v="49.99"/>
    <n v="28.5"/>
    <n v="-14"/>
    <n v="-28.5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Hugo Quirino"/>
    <s v="87643731187"/>
    <s v="Avenida Ubaldina Naves de Brito SN / qd 35 LT 22 Referencia: residência - CEP 74590770 - Jardim Balneário Meia Ponte, Goiânia, Goiás"/>
    <s v="Goiânia"/>
    <s v="Goiás"/>
    <s v="74590770"/>
    <s v="Brasil"/>
    <s v="Mercado Envios Full"/>
    <s v="23 de março | 21:47"/>
    <s v="24 de março | 17:16"/>
    <s v="Mercado Envios"/>
    <s v="MEL42138293935LMFFF01"/>
    <s v=" "/>
    <s v=" "/>
    <s v=" "/>
    <s v=" "/>
    <s v=" "/>
    <s v=" "/>
    <s v=" "/>
    <s v="Não"/>
    <s v=""/>
    <s v="Não"/>
  </r>
  <r>
    <s v="2000005335682894"/>
    <s v="22 de março de 2023 21:40 hs."/>
    <s v="Entregue"/>
    <s v="Chegou em 23 de março"/>
    <s v="Não"/>
    <n v="1"/>
    <n v="78.989999999999995"/>
    <n v="10.96"/>
    <n v="-18.93"/>
    <n v="-10.96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Joao Sassaron sassaron"/>
    <s v="01632378833"/>
    <s v="Rua Fortunato Fiori 106 / Chacara - CEP 13875336 - Solário da Mantiqueira, São João da Boa Vista, São Paulo"/>
    <s v="São João da Boa Vista"/>
    <s v="São Paulo"/>
    <s v="13875336"/>
    <s v="Brasil"/>
    <s v="Mercado Envios Full"/>
    <s v="23 de março | 02:33"/>
    <s v="23 de março | 16:59"/>
    <s v="Mercado Envios"/>
    <s v="MEL42138279713LMFFF01"/>
    <s v=" "/>
    <s v=" "/>
    <s v=" "/>
    <s v=" "/>
    <s v=" "/>
    <s v=" "/>
    <s v=" "/>
    <s v="Não"/>
    <s v=""/>
    <s v="Não"/>
  </r>
  <r>
    <s v="2000005335671864"/>
    <s v="22 de março de 2023 21:39 hs."/>
    <s v="Entregue"/>
    <s v="Chegou em 25 de março"/>
    <s v="Não"/>
    <n v="1"/>
    <n v="86.99"/>
    <n v="8.09"/>
    <n v="-14.79"/>
    <n v="-28.54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hercules cordeiro"/>
    <s v="12560194457"/>
    <s v="Avenida Nilo Coelho 169 / Oficina de radiador o irmão - CEP 56180000 - Temperatura, Cabrobó, Pernambuco"/>
    <s v="Cabrobó"/>
    <s v="Pernambuco"/>
    <s v="56180000"/>
    <s v="Brasil"/>
    <s v="Mercado Envios Full"/>
    <s v="23 de março | 16:30"/>
    <s v="25 de março | 08:45"/>
    <s v="Mercado Envios"/>
    <s v="MEL42138276587LMFFF01"/>
    <s v=" "/>
    <s v=" "/>
    <s v=" "/>
    <s v=" "/>
    <s v=" "/>
    <s v=" "/>
    <s v=" "/>
    <s v="Não"/>
    <s v=""/>
    <s v="Não"/>
  </r>
  <r>
    <s v="2000005335660322"/>
    <s v="22 de março de 2023 21:36 hs."/>
    <s v="Entregue"/>
    <s v="Chegou em 24 de março"/>
    <s v="Não"/>
    <n v="1"/>
    <n v="67.42"/>
    <n v="33.9"/>
    <n v="-16.96"/>
    <n v="-33.9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Maianderson de Sousa Gomes"/>
    <s v="60508902347"/>
    <s v="Rua 10 1721 / CEP 61921390 - Alto Alegre II, Maracanaú, Ceará"/>
    <s v="Maracanaú"/>
    <s v="Ceará"/>
    <s v="61921390"/>
    <s v="Brasil"/>
    <s v="Mercado Envios Full"/>
    <s v="23 de março | 01:31"/>
    <s v="24 de março | 13:34"/>
    <s v="Mercado Envios"/>
    <s v="MEL42138275488LMFFF01"/>
    <s v=" "/>
    <s v=" "/>
    <s v=" "/>
    <s v=" "/>
    <s v=" "/>
    <s v=" "/>
    <s v=" "/>
    <s v="Não"/>
    <s v=""/>
    <s v="Não"/>
  </r>
  <r>
    <s v="2000004307990335"/>
    <s v="22 de março de 2023 21:32 hs."/>
    <s v="Entregue"/>
    <s v="Chegou em 25 de março"/>
    <s v="Sim"/>
    <n v="1"/>
    <n v="49.99"/>
    <s v=""/>
    <n v="-14"/>
    <s v=""/>
    <s v=""/>
    <n v="35.99"/>
    <s v=" "/>
    <x v="5"/>
    <s v="MLB2787167076"/>
    <s v="Kit Reparo Terminal Cabo Engate Seleção Peugeot 208 E 307"/>
    <s v=" "/>
    <n v="49.99"/>
    <s v="Premium"/>
    <s v="Autorizado"/>
    <s v=" "/>
    <s v=" "/>
    <s v=" "/>
    <s v=" "/>
    <s v="CLAUDETE PESSOA SILVA"/>
    <s v="01947286765"/>
    <s v="Avenida Vice-Presidente José Alencar 1500 / bloco 7 ap 1304 - CEP 22775033 - Jacarepaguá, Rio de Janeiro, Rio de Janeiro"/>
    <s v="Rio de Janeiro"/>
    <s v="Rio de Janeiro"/>
    <s v="22775033"/>
    <s v="Brasil"/>
    <s v="Mercado Envios Full"/>
    <s v="23 de março | 22:51"/>
    <s v="25 de março | 17:58"/>
    <s v="Mercado Envios"/>
    <s v="MEL42138256687LMFFF01"/>
    <s v=" "/>
    <s v=" "/>
    <s v=" "/>
    <s v=" "/>
    <s v=" "/>
    <s v=" "/>
    <s v=" "/>
    <s v="Não"/>
    <s v=""/>
    <s v="Não"/>
  </r>
  <r>
    <s v="2000004307992545"/>
    <s v="22 de março de 2023 21:32 hs."/>
    <s v="Entregue"/>
    <s v="Chegou em 23 de março"/>
    <s v="Sim"/>
    <n v="1"/>
    <n v="33.39"/>
    <s v=""/>
    <n v="-11.18"/>
    <s v="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Fátima De Campos Correa"/>
    <s v="12495382894"/>
    <s v="Rua Osvaldo Florindo Guiroti 119 / CEP 13520000 - Jardim São Pedro, São Pedro, São Paulo"/>
    <s v="São Pedro"/>
    <s v="São Paulo"/>
    <s v="13520000"/>
    <s v="Brasil"/>
    <s v="Mercado Envios Full"/>
    <s v="23 de março | 00:32"/>
    <s v="23 de março | 11:36"/>
    <s v="Mercado Envios"/>
    <s v="MEL42138264206LMFFF01"/>
    <s v=" "/>
    <s v=" "/>
    <s v=" "/>
    <s v=" "/>
    <s v=" "/>
    <s v=" "/>
    <s v=" "/>
    <s v="Não"/>
    <s v=""/>
    <s v="Não"/>
  </r>
  <r>
    <s v="2000005335597472"/>
    <s v="22 de março de 2023 21:29 hs."/>
    <s v="Entregue"/>
    <s v="Chegou em 23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Leandro Pacheco"/>
    <s v="29141768809"/>
    <s v="Rua Brigadeiro Faria Lima 37 / apto 62 Referencia: ponto de referencia Emissario Sabesp - CEP 11700630 - Canto do Forte, Praia Grande, São Paulo"/>
    <s v="Praia Grande"/>
    <s v="São Paulo"/>
    <s v="11700630"/>
    <s v="Brasil"/>
    <s v="Mercado Envios Full"/>
    <s v="23 de março | 01:27"/>
    <s v="23 de março | 11:40"/>
    <s v="Mercado Envios"/>
    <s v="MEL42138252468LMFFF01"/>
    <s v=" "/>
    <s v=" "/>
    <s v=" "/>
    <s v=" "/>
    <s v=" "/>
    <s v=" "/>
    <s v=" "/>
    <s v="Não"/>
    <s v=""/>
    <s v="Não"/>
  </r>
  <r>
    <s v="2000005335555552"/>
    <s v="22 de março de 2023 21:21 hs."/>
    <s v="Entregue"/>
    <s v="Chegou em 23 de março"/>
    <s v="Não"/>
    <n v="1"/>
    <n v="153.09"/>
    <n v="1.59"/>
    <n v="-18.37"/>
    <s v=""/>
    <s v=""/>
    <n v="136.31"/>
    <s v=" "/>
    <x v="231"/>
    <s v="MLB2917980622"/>
    <s v="Bandeja Inferior Esquerda Com Pivô Idea Elx 2005 A 2016"/>
    <s v=" "/>
    <n v="153.09"/>
    <s v="Clássico"/>
    <s v="Autorizado"/>
    <s v="Assembleia de Deus Min perus resid. Santo Antonio"/>
    <s v="CPF 60999856383"/>
    <s v="Rua Cristiano Araújo 207 - Larissa Cristine, Franco da Rocha - CEP: 07865044, São Paulo"/>
    <s v=" "/>
    <s v="Assembleia de Deus Min perus resid. Santo Antonio"/>
    <s v="60999856383"/>
    <s v="Rua Cristiano Araújo 207 / CEP 07865044 - Chácara São Luiz, Franco da Rocha, São Paulo"/>
    <s v="Franco da Rocha"/>
    <s v="São Paulo"/>
    <s v="07865044"/>
    <s v="Brasil"/>
    <s v="Mercado Envios Flex"/>
    <s v="23 de março | 16:04"/>
    <s v="23 de março | 19:54"/>
    <s v="DOUGLAS MATOS"/>
    <s v="42138228287"/>
    <s v=" "/>
    <s v=" "/>
    <s v=" "/>
    <s v=" "/>
    <s v=" "/>
    <s v=" "/>
    <s v=" "/>
    <s v="Não"/>
    <s v=""/>
    <s v="Não"/>
  </r>
  <r>
    <s v="2000005335463428"/>
    <s v="22 de março de 2023 21:05 hs."/>
    <s v="Entregue"/>
    <s v="Chegou em 23 de março"/>
    <s v="Não"/>
    <n v="1"/>
    <n v="149.99"/>
    <n v="1.59"/>
    <n v="-18"/>
    <s v=""/>
    <s v=""/>
    <n v="133.58000000000001"/>
    <s v="Sim"/>
    <x v="181"/>
    <s v="MLB3006391252"/>
    <s v="Cabo Do Trambulador Engate Palio Ex 1.0 2004 A 2007"/>
    <s v=" "/>
    <n v="149.99"/>
    <s v="Clássico"/>
    <s v="Autorizado"/>
    <s v="Valdir Jose Rodrigues"/>
    <s v="CPF 82110360453"/>
    <s v="RUA FREI CANECA 485, Sao Paulo - CEP: 01307001, São Paulo"/>
    <s v=" "/>
    <s v="Valdir Jose Rodrigues"/>
    <s v="82110360453"/>
    <s v="Rua Frei Caneca 485 / condomínio - CEP 01307001 - Consolação, São Paulo, São Paulo"/>
    <s v="São Paulo"/>
    <s v="São Paulo"/>
    <s v="01307001"/>
    <s v="Brasil"/>
    <s v="Mercado Envios Flex"/>
    <s v="23 de março | 16:14"/>
    <s v="23 de março | 17:54"/>
    <s v="TIAGO SILVA"/>
    <s v="42138186705"/>
    <s v=" "/>
    <s v=" "/>
    <s v=" "/>
    <s v=" "/>
    <s v=" "/>
    <s v=" "/>
    <s v=" "/>
    <s v="Não"/>
    <s v=""/>
    <s v="Não"/>
  </r>
  <r>
    <s v="2000005335429542"/>
    <s v="22 de março de 2023 20:59 hs."/>
    <s v="Entregue"/>
    <s v="Chegou em 27 de março"/>
    <s v="Não"/>
    <n v="1"/>
    <n v="28.85"/>
    <n v="32.799999999999997"/>
    <n v="-8.9600000000000009"/>
    <n v="-32.799999999999997"/>
    <s v=""/>
    <n v="19.89"/>
    <s v=" "/>
    <x v="80"/>
    <s v="MLB2832994178"/>
    <s v="Cabo De Capô Com Alavanca Chevette 1983 A 1994"/>
    <s v=" "/>
    <n v="28.85"/>
    <s v="Clássico"/>
    <s v="Não emitida"/>
    <s v="alessandro martins ferreira"/>
    <s v="CPF 94420246634"/>
    <s v="ARLINDO GOMES BRANQUINHO 561, Unaí - CEP: 38616114, Minas Gerais"/>
    <s v=" "/>
    <s v="alessandro martins ferreira"/>
    <s v="94420246634"/>
    <s v="Rua Sabiá 17 / CEP 38612058 - Vale Verde, Unaí, Minas Gerais"/>
    <s v="Unaí"/>
    <s v="Minas Gerais"/>
    <s v="38612058"/>
    <s v="Brasil"/>
    <s v="Correios e pontos de envio"/>
    <s v="24 de março | 02:41"/>
    <s v="27 de março | 12:01"/>
    <s v="Mercado Envios"/>
    <s v="MEL42138179502LMXDF01"/>
    <s v=" "/>
    <s v=" "/>
    <s v=" "/>
    <s v=" "/>
    <s v=" "/>
    <s v=" "/>
    <s v=" "/>
    <s v="Não"/>
    <s v=""/>
    <s v="Não"/>
  </r>
  <r>
    <s v="2000005335415688"/>
    <s v="22 de março de 2023 20:59 hs."/>
    <s v="Entregue"/>
    <s v="Chegou em 24 de março"/>
    <s v="Não"/>
    <n v="1"/>
    <n v="158.82"/>
    <s v=""/>
    <n v="-19.059999999999999"/>
    <n v="-26.45"/>
    <s v=""/>
    <n v="113.31"/>
    <s v=" "/>
    <x v="232"/>
    <s v="MLB3000194776"/>
    <s v="Bandeja Inferior Ambos Os Lados Fox 2004 Á 2013"/>
    <s v=" "/>
    <n v="158.82"/>
    <s v="Clássico"/>
    <s v="Não emitida"/>
    <s v="Leticia Silva"/>
    <s v="CPF 49399017850"/>
    <s v="Angelo Capeloza 60 - Rua De Baixo Do Posto De Saude Vila Real, Marília - CEP: 17523730, São Paulo"/>
    <s v=" "/>
    <s v="Leticia Silva"/>
    <s v="49399017850"/>
    <s v="Rua Ângelo Capeloza 66 / CEP 17523730 - Vila Real, Marília, São Paulo"/>
    <s v="Marília"/>
    <s v="São Paulo"/>
    <s v="17523730"/>
    <s v="Brasil"/>
    <s v="Correios e pontos de envio"/>
    <s v="24 de março | 01:58"/>
    <s v="24 de março | 19:26"/>
    <s v="Mercado Envios"/>
    <s v="MEL42138167725LMXDF01"/>
    <s v=" "/>
    <s v=" "/>
    <s v=" "/>
    <s v=" "/>
    <s v=" "/>
    <s v=" "/>
    <s v=" "/>
    <s v="Não"/>
    <s v=""/>
    <s v="Não"/>
  </r>
  <r>
    <s v="2000004307881453"/>
    <s v="22 de março de 2023 20:52 hs."/>
    <s v="Cancelada pelo comprador"/>
    <s v="Cancelou porque se arrependeu da compra."/>
    <s v="Sim"/>
    <n v="0"/>
    <n v="18.510000000000002"/>
    <n v="2.66"/>
    <n v="-8.65"/>
    <n v="-2.66"/>
    <n v="-9.86"/>
    <n v="0"/>
    <s v=" "/>
    <x v="47"/>
    <s v="MLB2083219470"/>
    <s v="Terminal Conector Cabo Trambulador Celta 2005 Em Diante"/>
    <s v=" "/>
    <n v="18.510000000000002"/>
    <s v="Premium"/>
    <s v="Cancelada"/>
    <s v=" "/>
    <s v=" "/>
    <s v=" "/>
    <s v=" "/>
    <s v="Ariane Devechio"/>
    <s v="37492841809"/>
    <s v=" "/>
    <s v="Mogi Guaçu"/>
    <s v="São Paulo"/>
    <s v="13848385"/>
    <s v="Brasil"/>
    <s v="Mercado Envios Full"/>
    <s v=" "/>
    <s v=" "/>
    <s v="Mercado Envios"/>
    <s v="MEL42138147385LMFFF01"/>
    <s v=" "/>
    <s v=" "/>
    <s v=" "/>
    <s v=" "/>
    <s v=" "/>
    <s v=" "/>
    <s v=" "/>
    <s v="Não"/>
    <s v=""/>
    <s v="Não"/>
  </r>
  <r>
    <s v="2000005335348274"/>
    <s v="22 de março de 2023 20:45 hs."/>
    <s v="Entregue"/>
    <s v="Chegou em 28 de março"/>
    <s v="Não"/>
    <n v="1"/>
    <n v="64.16"/>
    <n v="24.66"/>
    <n v="-16.41"/>
    <n v="-24.66"/>
    <s v=""/>
    <n v="47.75"/>
    <s v="Sim"/>
    <x v="15"/>
    <s v="MLB2088389174"/>
    <s v="Par Bieleta Dianteira Tucson I30 Sportage Cerato"/>
    <s v=" "/>
    <n v="64.16"/>
    <s v="Premium"/>
    <s v="Autorizado"/>
    <s v=" "/>
    <s v=" "/>
    <s v=" "/>
    <s v=" "/>
    <s v="Ana Elize Cruz Dos Santos"/>
    <s v="14125127786"/>
    <s v="AVENIDA AFONSO SALLES 157 / CEP 24858556 - Itaboraí, Rio de Janeiro"/>
    <s v="Itaboraí"/>
    <s v="Rio de Janeiro"/>
    <s v="24858556"/>
    <s v="Brasil"/>
    <s v="Mercado Envios Full"/>
    <s v="23 de março | 18:15"/>
    <s v="28 de março | 20:09"/>
    <s v="Mercado Envios"/>
    <s v="MEL42138132489LMFFF01"/>
    <s v="https://myaccount.mercadolivre.com.br/shipments/42138132489/detail"/>
    <s v=" "/>
    <s v=" "/>
    <s v=" "/>
    <s v=" "/>
    <s v=" "/>
    <s v=" "/>
    <s v="Não"/>
    <s v=""/>
    <s v="Não"/>
  </r>
  <r>
    <s v="2000005335263084"/>
    <s v="22 de março de 2023 20:33 hs."/>
    <s v="Devolução a caminho"/>
    <s v="Chegará entre 5 e 8 de abril. Se houver algum problema, você pode nos avisar quando receber."/>
    <s v="Não"/>
    <n v="0"/>
    <n v="265"/>
    <s v=""/>
    <n v="-45.05"/>
    <n v="-20.45"/>
    <n v="-199.5"/>
    <n v="0"/>
    <s v=" "/>
    <x v="18"/>
    <s v="MLB1942137476"/>
    <s v="Cabo De Engate E Seleção Montana 2011 2012 2013 2014 Novo"/>
    <s v=" "/>
    <n v="265"/>
    <s v="Premium"/>
    <s v="Autorizado"/>
    <s v="André Saba Faria"/>
    <s v="CPF 11543934617"/>
    <s v="Rua Wilson Modesto Ribeiro 215 - Apt 902, Belo Horizonte - CEP: 31160430, Minas Gerais"/>
    <s v=" "/>
    <s v="André Saba Faria"/>
    <s v="1154393461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abril | 04:04"/>
    <s v=" "/>
    <s v="Mercado Envios"/>
    <s v="MEL42156123323LMXDR01"/>
    <s v=" "/>
    <s v=" "/>
    <s v=" "/>
    <s v=" "/>
    <s v=" "/>
    <s v=" "/>
    <s v=" "/>
    <s v="Sim"/>
    <s v=""/>
    <s v="Não"/>
  </r>
  <r>
    <s v="2000004307829595"/>
    <s v="22 de março de 2023 20:32 hs."/>
    <s v="Entregue"/>
    <s v="Chegou em 23 de março"/>
    <s v="Sim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Nickolas adriel Souza Lima Sales"/>
    <s v="45656303896"/>
    <s v="Rua Goias 1044 / bl3 apto 32 - CEP 13183312 - Jardim São Jorge, Hortolândia, São Paulo"/>
    <s v="Hortolândia"/>
    <s v="São Paulo"/>
    <s v="13183312"/>
    <s v="Brasil"/>
    <s v="Mercado Envios Full"/>
    <s v="23 de março | 02:26"/>
    <s v="23 de março | 11:37"/>
    <s v="Mercado Envios"/>
    <s v="MEL42138102412LMFFF01"/>
    <s v=" "/>
    <s v=" "/>
    <s v=" "/>
    <s v=" "/>
    <s v=" "/>
    <s v=" "/>
    <s v=" "/>
    <s v="Não"/>
    <s v=""/>
    <s v="Não"/>
  </r>
  <r>
    <s v="2000005335189568"/>
    <s v="22 de março de 2023 20:22 hs."/>
    <s v="Entregue"/>
    <s v="Chegou em 24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Paulo Cezar Dos Santos"/>
    <s v="05067293977"/>
    <s v="Avenida Raimundo José dos Santos 267 / CEP 87470000 - centros, Mariluz, Paraná"/>
    <s v="Mariluz"/>
    <s v="Paraná"/>
    <s v="87470000"/>
    <s v="Brasil"/>
    <s v="Mercado Envios Full"/>
    <s v="23 de março | 13:20"/>
    <s v="24 de março | 12:21"/>
    <s v="Mercado Envios"/>
    <s v="MEL42138077242LMFFF01"/>
    <s v=" "/>
    <s v=" "/>
    <s v=" "/>
    <s v=" "/>
    <s v=" "/>
    <s v=" "/>
    <s v=" "/>
    <s v="Não"/>
    <s v=""/>
    <s v="Não"/>
  </r>
  <r>
    <s v="2000005335192174"/>
    <s v="22 de março de 2023 20:20 hs."/>
    <s v="Entregue"/>
    <s v="Chegou em 24 de março"/>
    <s v="Não"/>
    <n v="1"/>
    <n v="193.99"/>
    <s v=""/>
    <n v="-23.28"/>
    <n v="-26.45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Rafael Vitor"/>
    <s v="13354608960"/>
    <s v="Rua Lúcio Lopes de Deus 196 / casa - CEP 86801792 - Loteamento Residencial Orlando Bacarin, Apucarana, Paraná"/>
    <s v="Apucarana"/>
    <s v="Paraná"/>
    <s v="86801792"/>
    <s v="Brasil"/>
    <s v="Mercado Envios Full"/>
    <s v="23 de março | 08:58"/>
    <s v="24 de março | 09:58"/>
    <s v="Mercado Envios"/>
    <s v="MEL42138064375LMFFF01"/>
    <s v=" "/>
    <s v=" "/>
    <s v=" "/>
    <s v=" "/>
    <s v=" "/>
    <s v=" "/>
    <s v=" "/>
    <s v="Não"/>
    <s v=""/>
    <s v="Não"/>
  </r>
  <r>
    <s v="2000004307790523"/>
    <s v="22 de março de 2023 20:17 hs."/>
    <s v="Entregue"/>
    <s v="Chegou em 23 de março"/>
    <s v="Sim"/>
    <n v="1"/>
    <n v="59.99"/>
    <s v=""/>
    <n v="-15.7"/>
    <s v="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Paulo Cesar Mendes de Oliveira"/>
    <s v="02388304547"/>
    <s v="Rua São José 60 / casa Referencia: Rua do Condomínio Brisas de Ipitanga, após o Colégio Fênix, casa de muro amarelo e portão branco. - CEP 42703740 - Centro, Lauro de Freitas, Bahia"/>
    <s v="Lauro de Freitas"/>
    <s v="Bahia"/>
    <s v="42703740"/>
    <s v="Brasil"/>
    <s v="Mercado Envios Full"/>
    <s v="23 de março | 00:00"/>
    <s v="23 de março | 15:07"/>
    <s v="Mercado Envios"/>
    <s v="MEL42138063186LMFFF01"/>
    <s v=" "/>
    <s v=" "/>
    <s v=" "/>
    <s v=" "/>
    <s v=" "/>
    <s v=" "/>
    <s v=" "/>
    <s v="Não"/>
    <s v=""/>
    <s v="Não"/>
  </r>
  <r>
    <s v="2000005335167578"/>
    <s v="22 de março de 2023 20:17 hs."/>
    <s v="Entregue"/>
    <s v="Chegou em 23 de março"/>
    <s v="Não"/>
    <n v="1"/>
    <n v="67.42"/>
    <n v="13.9"/>
    <n v="-16.96"/>
    <s v=""/>
    <s v=""/>
    <n v="64.36"/>
    <s v="Sim"/>
    <x v="36"/>
    <s v="MLB2860212445"/>
    <s v="Par Morceguinho Dianteiro Celta 1998 A 2015"/>
    <s v=" "/>
    <n v="67.42"/>
    <s v="Premium"/>
    <s v="Autorizado"/>
    <s v="Jefferson Silva"/>
    <s v="CPF 35125009865"/>
    <s v="Rua Bueru 52 - Casa 5, São Paulo - CEP: 03710000, São Paulo"/>
    <s v=" "/>
    <s v="Jefferson Silva"/>
    <s v="35125009865"/>
    <s v="Rua Bueru 52 / Casa 5 - CEP 03710000 - Jardim Jaú (Zona Leste), São Paulo, São Paulo"/>
    <s v="São Paulo"/>
    <s v="São Paulo"/>
    <s v="03710000"/>
    <s v="Brasil"/>
    <s v="Mercado Envios Flex"/>
    <s v="23 de março | 16:04"/>
    <s v="23 de março | 16:44"/>
    <s v="VINICIUS PEDROSO DE OLIVEIRA"/>
    <s v="42138057351"/>
    <s v=" "/>
    <s v=" "/>
    <s v=" "/>
    <s v=" "/>
    <s v=" "/>
    <s v=" "/>
    <s v=" "/>
    <s v="Não"/>
    <s v=""/>
    <s v="Não"/>
  </r>
  <r>
    <s v="2000005334977166"/>
    <s v="22 de março de 2023 19:54 hs."/>
    <s v="Entregue"/>
    <s v="Chegou em 24 de março"/>
    <s v="Não"/>
    <n v="1"/>
    <n v="237.9"/>
    <s v=""/>
    <n v="-40.44"/>
    <n v="-20.45"/>
    <s v=""/>
    <n v="177.01"/>
    <s v="Sim"/>
    <x v="122"/>
    <s v="MLB2021535205"/>
    <s v="Cabo De Marcha Astra 2001/2005 Original 93306003"/>
    <s v=" "/>
    <n v="237.9"/>
    <s v="Premium"/>
    <s v="Autorizado"/>
    <s v=" "/>
    <s v=" "/>
    <s v=" "/>
    <s v=" "/>
    <s v="Nivia Lima"/>
    <s v="09589456677"/>
    <s v="Rua Costa Rica 36 / casa - CEP 35457231 - São José, Itabirito, Minas Gerais"/>
    <s v="Itabirito"/>
    <s v="Minas Gerais"/>
    <s v="35457231"/>
    <s v="Brasil"/>
    <s v="Mercado Envios Full"/>
    <s v="23 de março | 09:09"/>
    <s v="24 de março | 14:26"/>
    <s v="Mercado Envios"/>
    <s v="MEL42137973505LMFFF01"/>
    <s v=" "/>
    <s v=" "/>
    <s v=" "/>
    <s v=" "/>
    <s v=" "/>
    <s v=" "/>
    <s v=" "/>
    <s v="Não"/>
    <s v=""/>
    <s v="Não"/>
  </r>
  <r>
    <s v="2000005334993748"/>
    <s v="22 de março de 2023 19:50 hs."/>
    <s v="Entregue"/>
    <s v="Chegou em 23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marcos oliveira"/>
    <s v="12372054848"/>
    <s v="Rua São Pedro 1362 / casa - CEP 13640409 - Vila Santa Fé, Pirassununga, São Paulo"/>
    <s v="Pirassununga"/>
    <s v="São Paulo"/>
    <s v="13640409"/>
    <s v="Brasil"/>
    <s v="Mercado Envios Full"/>
    <s v="23 de março | 00:27"/>
    <s v="23 de março | 13:54"/>
    <s v="Mercado Envios"/>
    <s v="MEL42137982889LMFFF01"/>
    <s v=" "/>
    <s v=" "/>
    <s v=" "/>
    <s v=" "/>
    <s v=" "/>
    <s v=" "/>
    <s v=" "/>
    <s v="Não"/>
    <s v=""/>
    <s v="Não"/>
  </r>
  <r>
    <s v="2000005334990192"/>
    <s v="22 de março de 2023 19:47 hs."/>
    <s v="Entregue"/>
    <s v="Chegou em 23 de março"/>
    <s v="Não"/>
    <n v="1"/>
    <n v="54.87"/>
    <n v="7.54"/>
    <n v="-12.08"/>
    <n v="-7.54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milson santos"/>
    <s v="03718309661"/>
    <s v="Rua Americo Scaranello 124 / casa Referencia: rua sem saida - CEP 14169417 - Residencial e Comercial Wilson Bernardi, Sertãozinho, São Paulo"/>
    <s v="Sertãozinho"/>
    <s v="São Paulo"/>
    <s v="14169417"/>
    <s v="Brasil"/>
    <s v="Mercado Envios Full"/>
    <s v="22 de março | 23:16"/>
    <s v="23 de março | 13:27"/>
    <s v="Mercado Envios"/>
    <s v="MEL42137975745LMFFF01"/>
    <s v=" "/>
    <s v=" "/>
    <s v=" "/>
    <s v=" "/>
    <s v=" "/>
    <s v=" "/>
    <s v=" "/>
    <s v="Não"/>
    <s v=""/>
    <s v="Não"/>
  </r>
  <r>
    <s v="2000005334977508"/>
    <s v="22 de março de 2023 19:47 hs."/>
    <s v="Cancelada pelo comprador"/>
    <s v="Cancelou porque encontrou um preço melhor."/>
    <s v="Não"/>
    <n v="0"/>
    <n v="193.99"/>
    <s v=""/>
    <n v="-23.28"/>
    <n v="-26.45"/>
    <n v="-144.26"/>
    <n v="0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João Batista"/>
    <s v="97792152634"/>
    <s v=" "/>
    <s v="Ribeirão das Neves"/>
    <s v="Minas Gerais"/>
    <s v="33943784"/>
    <s v="Brasil"/>
    <s v="Mercado Envios Full"/>
    <s v=" "/>
    <s v=" "/>
    <s v="Mercado Envios"/>
    <s v="MEL42137983172LMFFF01"/>
    <s v=" "/>
    <s v=" "/>
    <s v=" "/>
    <s v=" "/>
    <s v=" "/>
    <s v=" "/>
    <s v=" "/>
    <s v="Não"/>
    <s v=""/>
    <s v="Não"/>
  </r>
  <r>
    <s v="2000005334969376"/>
    <s v="22 de março de 2023 19:46 hs."/>
    <s v="Entregue"/>
    <s v="Chegou em 27 de março"/>
    <s v="Não"/>
    <n v="1"/>
    <n v="219.45"/>
    <n v="20.29"/>
    <n v="-26.33"/>
    <n v="-46.74"/>
    <s v=""/>
    <n v="166.67"/>
    <s v=" "/>
    <x v="233"/>
    <s v="MLB3088180814"/>
    <s v="Bandeja Dianteira Esquerda Com Pivô Honda Fit 2009 A 2013"/>
    <s v=" "/>
    <n v="219.45"/>
    <s v="Clássico"/>
    <s v="Não emitida"/>
    <s v="SAMANTA MOREIRA"/>
    <s v="CPF 01436268095"/>
    <s v="rua antonio carlos ferreira  507, Florianópolis - CEP: 88025210, Santa Catarina"/>
    <s v=" "/>
    <s v="SAMANTA MOREIRA"/>
    <s v="01436268095"/>
    <s v="Rua Paul Harris 286 / casa portão branco Referencia: Portão branco - CEP 96077200 - Areal, Pelotas, Rio Grande do Sul"/>
    <s v="Pelotas"/>
    <s v="Rio Grande do Sul"/>
    <s v="96077200"/>
    <s v="Brasil"/>
    <s v="Correios e pontos de envio"/>
    <s v="24 de março | 01:57"/>
    <s v="27 de março | 13:43"/>
    <s v="Mercado Envios"/>
    <s v="MEL42137980700LMXDF01"/>
    <s v=" "/>
    <s v=" "/>
    <s v=" "/>
    <s v=" "/>
    <s v=" "/>
    <s v=" "/>
    <s v=" "/>
    <s v="Não"/>
    <s v=""/>
    <s v="Não"/>
  </r>
  <r>
    <s v="2000005334960270"/>
    <s v="22 de março de 2023 19:42 hs."/>
    <s v="Entregue"/>
    <s v="Chegou em 27 de março"/>
    <s v="Não"/>
    <n v="1"/>
    <n v="109.99"/>
    <s v=""/>
    <n v="-18.7"/>
    <n v="-18.45"/>
    <s v=""/>
    <n v="72.84"/>
    <s v="Sim"/>
    <x v="3"/>
    <s v="MLB3164247158"/>
    <s v="Kit Reparo Alavanca Cambio Completo Parati G1 G2 G3"/>
    <s v=" "/>
    <n v="109.99"/>
    <s v="Premium"/>
    <s v="Não emitida"/>
    <s v="Roger Brandão"/>
    <s v="CPF 07833491144"/>
    <s v="rua dos rancheiros 42, Campo Grande - CEP: 79042190, Mato Grosso do Sul"/>
    <s v=" "/>
    <s v="Roger Brandão"/>
    <s v="07833491144"/>
    <s v="Rua do Rancheiro 42 / os - CEP 79042190 - Tiradentes, Campo Grande, Mato Grosso do Sul"/>
    <s v="Campo Grande"/>
    <s v="Mato Grosso do Sul"/>
    <s v="79042190"/>
    <s v="Brasil"/>
    <s v="Correios e pontos de envio"/>
    <s v="24 de março | 01:41"/>
    <s v="27 de março | 12:49"/>
    <s v="Mercado Envios"/>
    <s v="MEL42137971866LMXDF01"/>
    <s v=" "/>
    <s v=" "/>
    <s v=" "/>
    <s v=" "/>
    <s v=" "/>
    <s v=" "/>
    <s v=" "/>
    <s v="Não"/>
    <s v=""/>
    <s v="Não"/>
  </r>
  <r>
    <s v="2000005334942378"/>
    <s v="22 de março de 2023 19:40 hs."/>
    <s v="Cancelada pelo comprador"/>
    <s v="Cancelou e especificou outro problema."/>
    <s v="Não"/>
    <n v="0"/>
    <n v="219.45"/>
    <s v=""/>
    <n v="-26.33"/>
    <n v="-26.45"/>
    <n v="-166.67"/>
    <n v="0"/>
    <s v=" "/>
    <x v="233"/>
    <s v="MLB3088180814"/>
    <s v="Bandeja Dianteira Esquerda Com Pivô Honda Fit 2009 A 2013"/>
    <s v=" "/>
    <n v="219.45"/>
    <s v="Clássico"/>
    <s v="Não emitida"/>
    <s v="SAMANTA MOREIRA"/>
    <s v="CPF 01436268095"/>
    <s v="rua antonio carlos ferreira  507, Florianópolis - CEP: 88025210, Santa Catarina"/>
    <s v=" "/>
    <s v="SAMANTA MOREIRA"/>
    <s v="01436268095"/>
    <s v=" "/>
    <s v="Florianópolis"/>
    <s v="Santa Catarina"/>
    <s v="8802065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307688507"/>
    <s v="22 de março de 2023 19:39 hs."/>
    <s v="Entregue"/>
    <s v="Chegou em 24 de março"/>
    <s v="Sim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Henrique Sofia de Souza"/>
    <s v="46558241072"/>
    <s v="Rua das Amendoeiras 1005 / Referencia: entrar na Parada 91 da RS 040, estrada Rancho Alegre, no final da estrada. Fica dentro do condomínio Rancho Alegre - CEP 94760000 - Morro Grande, Águas Claras, Rio Grande do Sul"/>
    <s v="Águas Claras"/>
    <s v="Rio Grande do Sul"/>
    <s v="94760000"/>
    <s v="Brasil"/>
    <s v="Mercado Envios Full"/>
    <s v="23 de março | 14:18"/>
    <s v="24 de março | 12:17"/>
    <s v="Mercado Envios"/>
    <s v="MEL42137959982LMFFF01"/>
    <s v=" "/>
    <s v=" "/>
    <s v=" "/>
    <s v=" "/>
    <s v=" "/>
    <s v=" "/>
    <s v=" "/>
    <s v="Não"/>
    <s v=""/>
    <s v="Não"/>
  </r>
  <r>
    <s v="2000005334790290"/>
    <s v="22 de março de 2023 19:18 hs."/>
    <s v="Venda entregue"/>
    <s v="Chegou no dia sábado, 25 de março"/>
    <s v="Não"/>
    <n v="1"/>
    <n v="70.81"/>
    <n v="17.399999999999999"/>
    <n v="-14"/>
    <n v="-17.399999999999999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Ariano Dos Santos Souza"/>
    <s v="03027614541"/>
    <s v="rua primeiro de maio 52 / casa Referencia: no fogoso na ruina casa de Ariano santos souza - CEP 45712000 - Rio do meio, Rio do Meio, Bahia"/>
    <s v="Rio do Meio"/>
    <s v="Bahia"/>
    <s v="45712000"/>
    <s v="Brasil"/>
    <s v="Mercado Envios Full"/>
    <s v="23 de março | 01:07"/>
    <s v="25 de março | 12:04"/>
    <s v="Mercado Envios"/>
    <s v="MEL42137887895LMFFF01"/>
    <s v=" "/>
    <s v=" "/>
    <s v=" "/>
    <s v=" "/>
    <s v=" "/>
    <s v=" "/>
    <s v=" "/>
    <s v="Sim"/>
    <s v=""/>
    <s v="Não"/>
  </r>
  <r>
    <s v="2000005334798800"/>
    <s v="22 de março de 2023 19:17 hs."/>
    <s v="Entregue"/>
    <s v="Chegou em 24 de março"/>
    <s v="Não"/>
    <n v="1"/>
    <n v="20.5"/>
    <n v="17.399999999999999"/>
    <n v="-7.96"/>
    <n v="-17.399999999999999"/>
    <s v=""/>
    <n v="12.54"/>
    <s v="Sim"/>
    <x v="25"/>
    <s v="MLB2748587310"/>
    <s v="Capa De Pedal Freio E Embreagem Citroen C3"/>
    <s v=" "/>
    <n v="20.5"/>
    <s v="Clássico"/>
    <s v="Autorizado"/>
    <s v=" "/>
    <s v=" "/>
    <s v=" "/>
    <s v=" "/>
    <s v="Jair De Souza Bueno"/>
    <s v="51277271968"/>
    <s v="Rua Professor João Soares Barcelos 1244 / Condomínio portaria Referencia: próximo sétimo distrito policia civil. - CEP 81630060 - Hauer, Curitiba, Paraná"/>
    <s v="Curitiba"/>
    <s v="Paraná"/>
    <s v="81630060"/>
    <s v="Brasil"/>
    <s v="Mercado Envios Full"/>
    <s v="23 de março | 14:24"/>
    <s v="24 de março | 10:00"/>
    <s v="Mercado Envios"/>
    <s v="MEL42137904424LMFFF01"/>
    <s v=" "/>
    <s v=" "/>
    <s v=" "/>
    <s v=" "/>
    <s v=" "/>
    <s v=" "/>
    <s v=" "/>
    <s v="Não"/>
    <s v=""/>
    <s v="Não"/>
  </r>
  <r>
    <s v="2000005334771726"/>
    <s v="22 de março de 2023 19:13 hs."/>
    <s v="Entregue"/>
    <s v="Chegou em 24 de março"/>
    <s v="Não"/>
    <n v="1"/>
    <n v="18.510000000000002"/>
    <n v="9.9"/>
    <n v="-8.65"/>
    <n v="-9.9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Jose Roque Reis"/>
    <s v="91406609587"/>
    <s v="Rua José Parmênio Barcelar Filho 129 / Proximo a farma silva - CEP 48490000 - Centro, Inhambupe, Bahia"/>
    <s v="Inhambupe"/>
    <s v="Bahia"/>
    <s v="48490000"/>
    <s v="Brasil"/>
    <s v="Mercado Envios Full"/>
    <s v="23 de março | 18:49"/>
    <s v="24 de março | 11:25"/>
    <s v="Mercado Envios"/>
    <s v="MEL42137893752LMFFF01"/>
    <s v=" "/>
    <s v=" "/>
    <s v=" "/>
    <s v=" "/>
    <s v=" "/>
    <s v=" "/>
    <s v=" "/>
    <s v="Não"/>
    <s v=""/>
    <s v="Não"/>
  </r>
  <r>
    <s v="2000005334689764"/>
    <s v="22 de março de 2023 19:01 hs."/>
    <s v="Entregue"/>
    <s v="Chegou em 24 de março"/>
    <s v="Não"/>
    <n v="1"/>
    <n v="75.69"/>
    <n v="22.3"/>
    <n v="-18.37"/>
    <n v="-22.3"/>
    <s v=""/>
    <n v="57.32"/>
    <s v=" "/>
    <x v="234"/>
    <s v="MLB2997303588"/>
    <s v="Bandeja Inferior Esquerdo Sem Pivô Santana 1998 A 2002"/>
    <s v=" "/>
    <n v="75.69"/>
    <s v="Premium"/>
    <s v="Não emitida"/>
    <s v="roberta silva"/>
    <s v="CPF 08644130684"/>
    <s v="Rua Poeta João Carneiro de Resende 11, Pedralva - CEP: 37520000, Minas Gerais"/>
    <s v=" "/>
    <s v="roberta silva"/>
    <s v="08644130684"/>
    <s v="Rua Poeta João Carneiro de Resende 11 / CEP 37520000 - Pedralva, Minas Gerais"/>
    <s v="Pedralva"/>
    <s v="Minas Gerais"/>
    <s v="37520000"/>
    <s v="Brasil"/>
    <s v="Correios e pontos de envio"/>
    <s v="24 de março | 00:28"/>
    <s v="24 de março | 11:12"/>
    <s v="Mercado Envios"/>
    <s v="MEL42137851539LMXDF01"/>
    <s v=" "/>
    <s v=" "/>
    <s v=" "/>
    <s v=" "/>
    <s v=" "/>
    <s v=" "/>
    <s v=" "/>
    <s v="Não"/>
    <s v=""/>
    <s v="Não"/>
  </r>
  <r>
    <s v="2000004307562945"/>
    <s v="22 de março de 2023 18:49 hs."/>
    <s v="Entregue"/>
    <s v="Chegou em 25 de março"/>
    <s v="Sim"/>
    <n v="1"/>
    <n v="54.87"/>
    <n v="22.41"/>
    <n v="-12.08"/>
    <n v="-22.41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merico Macolly Gomes Knupp"/>
    <s v="16429139794"/>
    <s v="Rua Regina de Azevedo 186 / Granja do Céu casa2 - CEP 28621112 - Cônego, Nova Friburgo, Rio de Janeiro"/>
    <s v="Nova Friburgo"/>
    <s v="Rio de Janeiro"/>
    <s v="28621112"/>
    <s v="Brasil"/>
    <s v="Mercado Envios Full"/>
    <s v="23 de março | 18:26"/>
    <s v="25 de março | 12:20"/>
    <s v="Mercado Envios"/>
    <s v="MEL42137821477LMFFF01"/>
    <s v=" "/>
    <s v=" "/>
    <s v=" "/>
    <s v=" "/>
    <s v=" "/>
    <s v=" "/>
    <s v=" "/>
    <s v="Não"/>
    <s v=""/>
    <s v="Não"/>
  </r>
  <r>
    <s v="2000004307562943"/>
    <s v="22 de março de 2023 18:49 hs."/>
    <s v="Cancelada pelo comprador"/>
    <s v="Cancelou porque se arrependeu da compra."/>
    <s v="Sim"/>
    <n v="0"/>
    <n v="79.2"/>
    <s v=""/>
    <n v="-9.5"/>
    <n v="-20.45"/>
    <n v="-49.25"/>
    <n v="0"/>
    <s v=" "/>
    <x v="38"/>
    <s v="MLB2816519971"/>
    <s v="Cabo De Freio Gol G2 Todos Traseiro 1994 A 2002"/>
    <s v=" "/>
    <n v="79.2"/>
    <s v="Clássico"/>
    <s v="Não emitida"/>
    <s v="Americo Macolly Gomes Knupp"/>
    <s v="CPF 16429139794"/>
    <s v="Rua Marechal Rondom 82 - Casa 13, Nova Friburgo - CEP: 28621130, Rio de Janeiro"/>
    <s v=" "/>
    <s v="Americo Macolly Gomes Knupp"/>
    <s v="16429139794"/>
    <s v=" "/>
    <s v="Nova Friburgo"/>
    <s v="Rio de Janeiro"/>
    <s v="28621112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34540660"/>
    <s v="22 de março de 2023 18:32 hs."/>
    <s v="Entregue"/>
    <s v="Chegou em 23 de março"/>
    <s v="Não"/>
    <n v="1"/>
    <n v="59.99"/>
    <n v="10.96"/>
    <n v="-15.7"/>
    <n v="-10.96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Jailma Souza Dos Santos"/>
    <s v="67883729500"/>
    <s v="Conjunto Recanto do Cabula 433 / Bloco 09 Apto 402 - CEP 41150115 - Cabula, Salvador, Bahia"/>
    <s v="Salvador"/>
    <s v="Bahia"/>
    <s v="41150115"/>
    <s v="Brasil"/>
    <s v="Mercado Envios Full"/>
    <s v="22 de março | 23:18"/>
    <s v="23 de março | 14:46"/>
    <s v="Mercado Envios"/>
    <s v="MEL42137780163LMFFF01"/>
    <s v=" "/>
    <s v=" "/>
    <s v=" "/>
    <s v=" "/>
    <s v=" "/>
    <s v=" "/>
    <s v=" "/>
    <s v="Não"/>
    <s v=""/>
    <s v="Não"/>
  </r>
  <r>
    <s v="2000004307493781"/>
    <s v="22 de março de 2023 18:22 hs."/>
    <s v="Entregue"/>
    <s v="Chegou em 24 de março"/>
    <s v="Sim"/>
    <n v="1"/>
    <n v="54.87"/>
    <n v="5.48"/>
    <n v="-12.08"/>
    <n v="-5.48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efferson fernandes"/>
    <s v="01556205503"/>
    <s v="Praça coronel José de Faro Rolembergue 46 / casa Referencia: Próximo a Office motos pátio da feira. - CEP 49770000 - centro, Maruim, Sergipe"/>
    <s v="Maruim"/>
    <s v="Sergipe"/>
    <s v="49770000"/>
    <s v="Brasil"/>
    <s v="Mercado Envios Full"/>
    <s v="23 de março | 16:41"/>
    <s v="24 de março | 10:06"/>
    <s v="Mercado Envios"/>
    <s v="MEL42137751487LMFFF01"/>
    <s v=" "/>
    <s v=" "/>
    <s v=" "/>
    <s v=" "/>
    <s v=" "/>
    <s v=" "/>
    <s v=" "/>
    <s v="Não"/>
    <s v=""/>
    <s v="Não"/>
  </r>
  <r>
    <s v="2000005334419826"/>
    <s v="22 de março de 2023 18:21 hs."/>
    <s v="Entregue"/>
    <s v="Chegou em 25 de março"/>
    <s v="Não"/>
    <n v="1"/>
    <n v="120.9"/>
    <n v="11.28"/>
    <n v="-20.55"/>
    <n v="-29.73"/>
    <s v=""/>
    <n v="81.900000000000006"/>
    <s v=" "/>
    <x v="17"/>
    <s v="MLB2601591437"/>
    <s v="Par Pinoguia Pinça De Freio Sonic Ltz 1.6flex 2016"/>
    <s v=" "/>
    <n v="120.9"/>
    <s v="Premium"/>
    <s v="Não emitida"/>
    <s v="Romero Rozende"/>
    <s v="CPF 55645003187"/>
    <s v="Rua Liberato Gonçalves Nogueira 32 - qd04 lt05, Rio Verde - CEP: 75909847, Goiás"/>
    <s v=" "/>
    <s v="Romero Rozende"/>
    <s v="55645003187"/>
    <s v="Rua Liberato Gonçalves Nogueira 32 / qd04 lt05 Referencia: saida pra igrejinha da serra,tem um pé d acerola plantado na porta - CEP 75909847 - Residencial Solar dos Ataídes 2ª Etapa, Rio Verde, Goiás"/>
    <s v="Rio Verde"/>
    <s v="Goiás"/>
    <s v="75909847"/>
    <s v="Brasil"/>
    <s v="Correios e pontos de envio"/>
    <s v="24 de março | 01:23"/>
    <s v="25 de março | 11:19"/>
    <s v="Mercado Envios"/>
    <s v="MEL42137733263LMXDF01"/>
    <s v=" "/>
    <s v=" "/>
    <s v=" "/>
    <s v=" "/>
    <s v=" "/>
    <s v=" "/>
    <s v=" "/>
    <s v="Não"/>
    <s v=""/>
    <s v="Não"/>
  </r>
  <r>
    <s v="2000005334415132"/>
    <s v="22 de março de 2023 18:18 hs."/>
    <s v="Entregue"/>
    <s v="Chegou em 23 de março"/>
    <s v="Não"/>
    <n v="1"/>
    <n v="47.9"/>
    <n v="9.4"/>
    <n v="-13.64"/>
    <n v="-9.4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Wellington Prudêncio"/>
    <s v="41277092869"/>
    <s v="RUA GONCALVES DIAS 258 / Loja (horario de almoco 12h as 13h15) - CEP 14860000 - Barrinha, São Paulo"/>
    <s v="Barrinha"/>
    <s v="São Paulo"/>
    <s v="14860000"/>
    <s v="Brasil"/>
    <s v="Mercado Envios Full"/>
    <s v="22 de março | 23:39"/>
    <s v="23 de março | 17:18"/>
    <s v="Mercado Envios"/>
    <s v="MEL42137729621LMFFF01"/>
    <s v="https://myaccount.mercadolivre.com.br/shipments/42137729621/detail"/>
    <s v=" "/>
    <s v=" "/>
    <s v=" "/>
    <s v=" "/>
    <s v=" "/>
    <s v=" "/>
    <s v="Não"/>
    <s v=""/>
    <s v="Não"/>
  </r>
  <r>
    <s v="2000005334436598"/>
    <s v="22 de março de 2023 18:16 hs."/>
    <s v="Entregue"/>
    <s v="Chegou em 24 de março"/>
    <s v="Não"/>
    <n v="1"/>
    <n v="153.09"/>
    <s v=""/>
    <n v="-18.37"/>
    <n v="-38.950000000000003"/>
    <s v=""/>
    <n v="95.77"/>
    <s v=" "/>
    <x v="231"/>
    <s v="MLB2917948342"/>
    <s v="Bandeja Inferior Esquerda Com Pivô Fiorino 2014 Em Diante"/>
    <s v=" "/>
    <n v="153.09"/>
    <s v="Clássico"/>
    <s v="Não emitida"/>
    <s v="Taina Andrade"/>
    <s v="CPF 41701861844"/>
    <s v="Rua José Raphaeli 489 - casa, Lençóis Paulista - CEP: 18682713, São Paulo"/>
    <s v=" "/>
    <s v="Taina Andrade"/>
    <s v="41701861844"/>
    <s v="Rua José Raphaeli 489 / casa - CEP 18682713 - Jardim Maria Luíza I, Lençóis Paulista, São Paulo"/>
    <s v="Lençóis Paulista"/>
    <s v="São Paulo"/>
    <s v="18682713"/>
    <s v="Brasil"/>
    <s v="Correios e pontos de envio"/>
    <s v="24 de março | 00:21"/>
    <s v="24 de março | 15:18"/>
    <s v="Mercado Envios"/>
    <s v="MEL42137745082LMXDF01"/>
    <s v=" "/>
    <s v=" "/>
    <s v=" "/>
    <s v=" "/>
    <s v=" "/>
    <s v=" "/>
    <s v=" "/>
    <s v="Não"/>
    <s v=""/>
    <s v="Não"/>
  </r>
  <r>
    <s v="2000004307449385"/>
    <s v="22 de março de 2023 18:05 hs."/>
    <s v="Devolução finalizada com reembolso para o comprador"/>
    <s v="O produto devolvido chegou em quarta-feira, 29 de março."/>
    <s v="Sim"/>
    <n v="0"/>
    <n v="109.74"/>
    <s v=""/>
    <n v="-59.56"/>
    <n v="-20.45"/>
    <n v="-70.63"/>
    <n v="-40.9"/>
    <s v=" "/>
    <x v="59"/>
    <s v="MLB1720314207"/>
    <s v="Par Reparo Rolamento Eixo Traseiro Palio Weekend Marea Brava"/>
    <s v=" "/>
    <n v="109.74"/>
    <s v="Premium"/>
    <s v="Autorizado"/>
    <s v="Elizelin Aparecida Ferreira Rodrigues"/>
    <s v="CPF 43297024879"/>
    <s v="Rua Simeão Zacarias Bernardo 159, Capão Bonito - CEP: 18301600, São Paulo"/>
    <s v=" "/>
    <s v="Elizelin Aparecida Ferreira Rodrigues"/>
    <s v="4329702487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9 de março | 02:34"/>
    <s v="29 de março | 10:06"/>
    <s v="Mercado Envios"/>
    <s v="MEL42148295082LMXDR01"/>
    <s v=" "/>
    <s v=" "/>
    <s v=" "/>
    <s v=" "/>
    <s v=" "/>
    <s v=" "/>
    <s v=" "/>
    <s v="Sim"/>
    <s v=""/>
    <s v="Não"/>
  </r>
  <r>
    <s v="2000005334367154"/>
    <s v="22 de março de 2023 18:04 hs."/>
    <s v="Entregue"/>
    <s v="Chegou em 23 de março"/>
    <s v="Não"/>
    <n v="1"/>
    <n v="67.42"/>
    <n v="15.9"/>
    <n v="-16.96"/>
    <s v=""/>
    <s v=""/>
    <n v="66.36"/>
    <s v=" "/>
    <x v="36"/>
    <s v="MLB2860212445"/>
    <s v="Par Morceguinho Dianteiro Celta 1998 A 2015"/>
    <s v=" "/>
    <n v="67.42"/>
    <s v="Premium"/>
    <s v="Autorizado"/>
    <s v="Edemir Almeida"/>
    <s v="CPF 15557396870"/>
    <s v="Rua José Augusto Pedroso 251 - casa, Cotia - CEP: 06717126, São Paulo"/>
    <s v=" "/>
    <s v="Edemir Almeida"/>
    <s v="15557396870"/>
    <s v="Rua José Augusto Pedroso 251 / casa Referencia: próximo hospital São Francisco - CEP 06717126 - Vila São Francisco de Assis, Cotia, São Paulo"/>
    <s v="Cotia"/>
    <s v="São Paulo"/>
    <s v="06717126"/>
    <s v="Brasil"/>
    <s v="Mercado Envios Flex"/>
    <s v="23 de março | 16:10"/>
    <s v="23 de março | 19:50"/>
    <s v="MARCIO SILVA"/>
    <s v="42137713976"/>
    <s v=" "/>
    <s v=" "/>
    <s v=" "/>
    <s v=" "/>
    <s v=" "/>
    <s v=" "/>
    <s v=" "/>
    <s v="Não"/>
    <s v=""/>
    <s v="Não"/>
  </r>
  <r>
    <s v="2000004307447587"/>
    <s v="22 de março de 2023 18:03 hs."/>
    <s v="Entregue"/>
    <s v="Chegou em 24 de março"/>
    <s v="Sim"/>
    <n v="1"/>
    <n v="65.94"/>
    <s v=""/>
    <n v="-16.71"/>
    <s v=""/>
    <s v=""/>
    <n v="49.23"/>
    <s v="Sim"/>
    <x v="58"/>
    <s v="MLB2220362721"/>
    <s v="Suporte Radiador Vectra Cd 2.0 97 A 98 Ld/le"/>
    <s v=" "/>
    <n v="65.94"/>
    <s v="Premium"/>
    <s v="Autorizado"/>
    <s v=" "/>
    <s v=" "/>
    <s v=" "/>
    <s v=" "/>
    <s v="Tailicia Rodrigues"/>
    <s v="05255607347"/>
    <s v="Rua José Cavalcante Sobrinho 120 / bloco 1 apt 503 Referencia: próximo a caixa economica - CEP 60871640 - Coaçu, Fortaleza, Ceará"/>
    <s v="Fortaleza"/>
    <s v="Ceará"/>
    <s v="60871640"/>
    <s v="Brasil"/>
    <s v="Mercado Envios Full"/>
    <s v="23 de março | 01:31"/>
    <s v="24 de março | 14:22"/>
    <s v="Mercado Envios"/>
    <s v="MEL42137711128LMFFF01"/>
    <s v=" "/>
    <s v=" "/>
    <s v=" "/>
    <s v=" "/>
    <s v=" "/>
    <s v=" "/>
    <s v=" "/>
    <s v="Não"/>
    <s v=""/>
    <s v="Não"/>
  </r>
  <r>
    <s v="2000004307430923"/>
    <s v="22 de março de 2023 18:01 hs."/>
    <s v="Entregue"/>
    <s v="Chegou em 23 de março"/>
    <s v="Sim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aimundo Pinheiro Torres Neto"/>
    <s v="78713277391"/>
    <s v="Rua Jandira Furlan de Oliveira 1492 / Referencia: bairro novo de Jardinópolis saida para Ribeirão preto. - CEP 14680000 - Sãolucas, Jardinópolis, São Paulo"/>
    <s v="Jardinópolis"/>
    <s v="São Paulo"/>
    <s v="14680000"/>
    <s v="Brasil"/>
    <s v="Mercado Envios Full"/>
    <s v="22 de março | 23:16"/>
    <s v="23 de março | 11:46"/>
    <s v="Mercado Envios"/>
    <s v="MEL42137706208LMFFF01"/>
    <s v=" "/>
    <s v=" "/>
    <s v=" "/>
    <s v=" "/>
    <s v=" "/>
    <s v=" "/>
    <s v=" "/>
    <s v="Não"/>
    <s v=""/>
    <s v="Não"/>
  </r>
  <r>
    <s v="2000004307440075"/>
    <s v="22 de março de 2023 18:01 hs."/>
    <s v="Entregue"/>
    <s v="Chegou em 23 de março"/>
    <s v="Sim"/>
    <n v="1"/>
    <n v="25.9"/>
    <s v=""/>
    <n v="-9.9"/>
    <s v="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hebert brandao"/>
    <s v="22983608808"/>
    <s v="Rua Maria Tereza Pereira Guedes de Melo 121 / CEP 12237661 - Conjunto Residencial Trinta e Um de Março, São José dos Campos, São Paulo"/>
    <s v="São José dos Campos"/>
    <s v="São Paulo"/>
    <s v="12237661"/>
    <s v="Brasil"/>
    <s v="Mercado Envios Full"/>
    <s v="23 de março | 00:34"/>
    <s v="23 de março | 17:19"/>
    <s v="Mercado Envios"/>
    <s v="MEL42137697971LMFFF01"/>
    <s v=" "/>
    <s v=" "/>
    <s v=" "/>
    <s v=" "/>
    <s v=" "/>
    <s v=" "/>
    <s v=" "/>
    <s v="Não"/>
    <s v=""/>
    <s v="Não"/>
  </r>
  <r>
    <s v="2000005334325158"/>
    <s v="22 de março de 2023 18:00 hs."/>
    <s v="Entregue"/>
    <s v="Chegou em 23 de março"/>
    <s v="Não"/>
    <n v="1"/>
    <n v="197.4"/>
    <n v="1.39"/>
    <n v="-33.56"/>
    <s v=""/>
    <s v=""/>
    <n v="165.23"/>
    <s v=" "/>
    <x v="235"/>
    <s v="MLB3068469273"/>
    <s v="Bandeja Direita Palio 1996 Á 2001 Com Pivô"/>
    <s v=" "/>
    <n v="197.4"/>
    <s v="Premium"/>
    <s v="Autorizado"/>
    <s v="Luciano Pacheco"/>
    <s v="CPF 70278636934"/>
    <s v="Avenida José Antônio Zeraibe 568 - casa 1, Guarulhos - CEP: 07196170, São Paulo"/>
    <s v=" "/>
    <s v="Luciano Pacheco"/>
    <s v="70278636934"/>
    <s v="Avenida José Antônio Zeraibe 548 / casa Referencia: TAPEÇARIA - CEP 07196170 - Jardim Bom Clima, Guarulhos, São Paulo"/>
    <s v="Guarulhos"/>
    <s v="São Paulo"/>
    <s v="07196170"/>
    <s v="Brasil"/>
    <s v="Mercado Envios Flex"/>
    <s v="23 de março | 16:06"/>
    <s v="23 de março | 18:43"/>
    <s v="ALEXANDRE ALVES"/>
    <s v="42137698324"/>
    <s v=" "/>
    <s v=" "/>
    <s v=" "/>
    <s v=" "/>
    <s v=" "/>
    <s v=" "/>
    <s v=" "/>
    <s v="Não"/>
    <s v=""/>
    <s v="Não"/>
  </r>
  <r>
    <s v="2000005334272936"/>
    <s v="22 de março de 2023 17:48 hs."/>
    <s v="Entregue"/>
    <s v="Chegou em 24 de março"/>
    <s v="Não"/>
    <n v="1"/>
    <n v="28.85"/>
    <n v="25.5"/>
    <n v="-8.9600000000000009"/>
    <n v="-25.5"/>
    <s v=""/>
    <n v="19.89"/>
    <s v=" "/>
    <x v="80"/>
    <s v="MLB2833019112"/>
    <s v="Cabo De Capô Com Alavanca Monza Chevette"/>
    <s v=" "/>
    <n v="28.85"/>
    <s v="Clássico"/>
    <s v="Autorizado"/>
    <s v=" "/>
    <s v=" "/>
    <s v=" "/>
    <s v=" "/>
    <s v="Edinei Monteiro Miguel"/>
    <s v="03232040071"/>
    <s v="Rua Anselmo Borba 535 / Referencia: Loja de carros, JR veículos - CEP 88970000 - Centro, São João do Sul, Santa Catarina"/>
    <s v="São João do Sul"/>
    <s v="Santa Catarina"/>
    <s v="88970000"/>
    <s v="Brasil"/>
    <s v="Mercado Envios Full"/>
    <s v="23 de março | 00:34"/>
    <s v="24 de março | 14:27"/>
    <s v="Mercado Envios"/>
    <s v="MEL42137674040LMFFF01"/>
    <s v=" "/>
    <s v=" "/>
    <s v=" "/>
    <s v=" "/>
    <s v=" "/>
    <s v=" "/>
    <s v=" "/>
    <s v="Não"/>
    <s v=""/>
    <s v="Não"/>
  </r>
  <r>
    <s v="2000005334265118"/>
    <s v="22 de março de 2023 17:47 hs."/>
    <s v="Cancelada pelo comprador"/>
    <s v="Cancelou e especificou outro problema."/>
    <s v="Não"/>
    <n v="0"/>
    <n v="25.9"/>
    <n v="9.9"/>
    <n v="-9.9"/>
    <n v="-9.9"/>
    <n v="-16"/>
    <n v="0"/>
    <s v=" "/>
    <x v="85"/>
    <s v="MLB2069199981"/>
    <s v="Reparo Alavanca Cambio Corsa Classic Celta 2005/2014"/>
    <s v=" "/>
    <n v="25.9"/>
    <s v="Premium"/>
    <s v="Cancelada"/>
    <s v=" "/>
    <s v=" "/>
    <s v=" "/>
    <s v=" "/>
    <s v="hebert brandao"/>
    <s v="22983608808"/>
    <s v=" "/>
    <s v="São José dos Campos"/>
    <s v="São Paulo"/>
    <s v="12237661"/>
    <s v="Brasil"/>
    <s v="Mercado Envios Full"/>
    <s v=" "/>
    <s v=" "/>
    <s v="Mercado Envios"/>
    <s v="MEL42137671080LMFFF01"/>
    <s v=" "/>
    <s v=" "/>
    <s v=" "/>
    <s v=" "/>
    <s v=" "/>
    <s v=" "/>
    <s v=" "/>
    <s v="Não"/>
    <s v=""/>
    <s v="Não"/>
  </r>
  <r>
    <s v="2000005334186498"/>
    <s v="22 de março de 2023 17:34 hs."/>
    <s v="Entregue"/>
    <s v="Chegou em 24 de março"/>
    <s v="Não"/>
    <n v="1"/>
    <n v="54.87"/>
    <n v="28.8"/>
    <n v="-12.08"/>
    <n v="-28.8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Cleide Aparecida Rebelo Da Silva"/>
    <s v="76693341934"/>
    <s v="Rua Lions Club 1224 / Casa - CEP 86490000 - Ribeirão do Pinhal, Paraná"/>
    <s v="Ribeirão do Pinhal"/>
    <s v="Paraná"/>
    <s v="86490000"/>
    <s v="Brasil"/>
    <s v="Mercado Envios Full"/>
    <s v="23 de março | 17:48"/>
    <s v="24 de março | 15:04"/>
    <s v="Mercado Envios"/>
    <s v="MEL42137635880LMFFF01"/>
    <s v=" "/>
    <s v=" "/>
    <s v=" "/>
    <s v=" "/>
    <s v=" "/>
    <s v=" "/>
    <s v=" "/>
    <s v="Não"/>
    <s v=""/>
    <s v="Não"/>
  </r>
  <r>
    <s v="2000005334164244"/>
    <s v="22 de março de 2023 17:30 hs."/>
    <s v="Entregue"/>
    <s v="Chegou em 24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Francisco Edson Teofilo Filho"/>
    <s v="00236101315"/>
    <s v="Rua Antonio Calixto Vieira 20 / CEP 64207015 - Frei Higino, Parnaíba, Piauí"/>
    <s v="Parnaíba"/>
    <s v="Piauí"/>
    <s v="64207015"/>
    <s v="Brasil"/>
    <s v="Mercado Envios Full"/>
    <s v="23 de março | 01:49"/>
    <s v="24 de março | 14:00"/>
    <s v="Mercado Envios"/>
    <s v="MEL42137623540LMFFF01"/>
    <s v=" "/>
    <s v=" "/>
    <s v=" "/>
    <s v=" "/>
    <s v=" "/>
    <s v=" "/>
    <s v=" "/>
    <s v="Não"/>
    <s v=""/>
    <s v="Não"/>
  </r>
  <r>
    <s v="2000005334064730"/>
    <s v="22 de março de 2023 17:14 hs."/>
    <s v="Entregue"/>
    <s v="Chegou em 24 de março"/>
    <s v="Não"/>
    <n v="1"/>
    <n v="39.700000000000003"/>
    <n v="28.5"/>
    <n v="-12.25"/>
    <n v="-28.5"/>
    <s v=""/>
    <n v="27.45"/>
    <s v=" "/>
    <x v="236"/>
    <s v="MLB3041572959"/>
    <s v="Cabo De Capô Com Botão Opala 1969 A 1974"/>
    <s v=" "/>
    <n v="39.700000000000003"/>
    <s v="Premium"/>
    <s v="Não emitida"/>
    <s v="Marcos André da Silva Alvim"/>
    <s v="CPF 70334757720"/>
    <s v="Quadra SQNW 307 Bloco H 605 - Resid.Pleno Noroeste, Brasília - CEP: 70686840, Distrito Federal"/>
    <s v=" "/>
    <s v="Marcos André da Silva Alvim"/>
    <s v="70334757720"/>
    <s v="Quadra SQNW 307 Bloco H 605 / Ed. Pleno Noroeste Referencia: Portaria em frente à obra do Paulo Octavio - CEP 70686840 - Setor Noroeste, Brasília, Distrito Federal"/>
    <s v="Brasília"/>
    <s v="Distrito Federal"/>
    <s v="70686840"/>
    <s v="Brasil"/>
    <s v="Correios e pontos de envio"/>
    <s v="24 de março | 01:10"/>
    <s v="24 de março | 19:12"/>
    <s v="Mercado Envios"/>
    <s v="MEL42137583214LMXDF01"/>
    <s v=" "/>
    <s v=" "/>
    <s v=" "/>
    <s v=" "/>
    <s v=" "/>
    <s v=" "/>
    <s v=" "/>
    <s v="Não"/>
    <s v=""/>
    <s v="Não"/>
  </r>
  <r>
    <s v="2000005334005368"/>
    <s v="22 de março de 2023 17:09 hs."/>
    <s v="Entregue"/>
    <s v="Chegou em 23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RAFAEL CATARINA MOTTA 37265810813"/>
    <s v="32408972000106"/>
    <s v="AvMarina 1685 / comercial - CEP 11730000 - centro, Mongaguá, São Paulo"/>
    <s v="Mongaguá"/>
    <s v="São Paulo"/>
    <s v="11730000"/>
    <s v="Brasil"/>
    <s v="Mercado Envios Full"/>
    <s v="23 de março | 01:24"/>
    <s v="23 de março | 16:44"/>
    <s v="Mercado Envios"/>
    <s v="MEL42137554445LMFFF01"/>
    <s v=" "/>
    <s v=" "/>
    <s v=" "/>
    <s v=" "/>
    <s v=" "/>
    <s v=" "/>
    <s v=" "/>
    <s v="Não"/>
    <s v=""/>
    <s v="Não"/>
  </r>
  <r>
    <s v="2000004307288757"/>
    <s v="22 de março de 2023 17:06 hs."/>
    <s v="Entregue"/>
    <s v="Chegou em 24 de março"/>
    <s v="Sim"/>
    <n v="1"/>
    <n v="210.69"/>
    <s v=""/>
    <n v="-35.82"/>
    <n v="-26.45"/>
    <s v=""/>
    <n v="148.41999999999999"/>
    <s v=" "/>
    <x v="237"/>
    <s v="MLB2996486167"/>
    <s v="Par Bandeja Traseira Uno Cs S Sx 1984 A 1996"/>
    <s v=" "/>
    <n v="210.69"/>
    <s v="Premium"/>
    <s v="Não emitida"/>
    <s v="thiago genova"/>
    <s v="CPF 33279774888"/>
    <s v="Solto Soares 109 - Casa, Guarulhos - CEP: 07161090, São Paulo"/>
    <s v=" "/>
    <s v="thiago genova"/>
    <s v="33279774888"/>
    <s v="Rua Souto Soares 109 / Casa Referencia: Casa - CEP 07161090 - Jardim IV Centenário, Guarulhos, São Paulo"/>
    <s v="Guarulhos"/>
    <s v="São Paulo"/>
    <s v="07161090"/>
    <s v="Brasil"/>
    <s v="Correios e pontos de envio"/>
    <s v="24 de março | 01:20"/>
    <s v="24 de março | 10:28"/>
    <s v="Mercado Envios"/>
    <s v="MEL42137559436LMXDF01"/>
    <s v=" "/>
    <s v=" "/>
    <s v=" "/>
    <s v=" "/>
    <s v=" "/>
    <s v=" "/>
    <s v=" "/>
    <s v="Não"/>
    <s v=""/>
    <s v="Não"/>
  </r>
  <r>
    <s v="2000005333966104"/>
    <s v="22 de março de 2023 17:02 hs."/>
    <s v="Entregue"/>
    <s v="Chegou em 31 de março"/>
    <s v="Não"/>
    <n v="1"/>
    <n v="65.900000000000006"/>
    <n v="28.7"/>
    <n v="-16.7"/>
    <n v="-28.7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Jose Gaspar"/>
    <s v="04693121657"/>
    <s v="Rua José Mendes 145 / casa - CEP 38654000 - centro, Dom Bosco, Minas Gerais"/>
    <s v="Dom Bosco"/>
    <s v="Minas Gerais"/>
    <s v="38654000"/>
    <s v="Brasil"/>
    <s v="Mercado Envios Full"/>
    <s v="23 de março | 08:42"/>
    <s v="31 de março | 17:56"/>
    <s v="Loggi"/>
    <s v="ML42137539442135551"/>
    <s v="https://www.loggi.com/rastreador/3762947aef/ML42137539442135551"/>
    <s v=" "/>
    <s v=" "/>
    <s v=" "/>
    <s v=" "/>
    <s v=" "/>
    <s v=" "/>
    <s v="Não"/>
    <s v=""/>
    <s v="Não"/>
  </r>
  <r>
    <s v="2000005333773144"/>
    <s v="22 de março de 2023 16:33 hs."/>
    <s v="Entregue"/>
    <s v="Chegou em 29 de março"/>
    <s v="Não"/>
    <n v="1"/>
    <n v="59.99"/>
    <n v="25.5"/>
    <n v="-15.7"/>
    <n v="-25.5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luiz paulo caetano"/>
    <s v="00574106154"/>
    <s v="Avenida Dos Reis Qd 05 Lt 09 188 / Borracharia Gg Referencia: borracharia GG - CEP 76340000 - Centro, Carmo do Rio Verde, Goiás"/>
    <s v="Carmo do Rio Verde"/>
    <s v="Goiás"/>
    <s v="76340000"/>
    <s v="Brasil"/>
    <s v="Mercado Envios Full"/>
    <s v="27 de março | 12:14"/>
    <s v="29 de março | 11:50"/>
    <s v="Mercado Envios"/>
    <s v="MEL42137450333LMFFF01"/>
    <s v=" "/>
    <s v=" "/>
    <s v=" "/>
    <s v=" "/>
    <s v=" "/>
    <s v=" "/>
    <s v=" "/>
    <s v="Não"/>
    <s v=""/>
    <s v="Não"/>
  </r>
  <r>
    <s v="2000005333758400"/>
    <s v="22 de março de 2023 16:28 hs."/>
    <s v="Entregue"/>
    <s v="Chegou em 23 de março"/>
    <s v="Não"/>
    <n v="1"/>
    <n v="189.99"/>
    <s v=""/>
    <n v="-32.299999999999997"/>
    <n v="-20.45"/>
    <s v=""/>
    <n v="137.24"/>
    <s v="Sim"/>
    <x v="0"/>
    <s v="MLB1802897517"/>
    <s v="Cabo De Cambio Corsa Classic 2005/2014"/>
    <s v=" "/>
    <n v="189.99"/>
    <s v="Premium"/>
    <s v="Autorizado"/>
    <s v=" "/>
    <s v=" "/>
    <s v=" "/>
    <s v=" "/>
    <s v="Igor Renato Medeiro Goulart"/>
    <s v="41557288852"/>
    <s v="Rua Pedro Paulo Chaves 857 / Oficina - CEP 17035240 - Tangarás, Bauru, São Paulo"/>
    <s v="Bauru"/>
    <s v="São Paulo"/>
    <s v="17035240"/>
    <s v="Brasil"/>
    <s v="Mercado Envios Full"/>
    <s v="22 de março | 21:23"/>
    <s v="23 de março | 09:13"/>
    <s v="Mercado Envios"/>
    <s v="MEL42137443647LMFFF01"/>
    <s v=" "/>
    <s v=" "/>
    <s v=" "/>
    <s v=" "/>
    <s v=" "/>
    <s v=" "/>
    <s v=" "/>
    <s v="Não"/>
    <s v=""/>
    <s v="Não"/>
  </r>
  <r>
    <s v="2000005333680998"/>
    <s v="22 de março de 2023 16:16 hs."/>
    <s v="Entregue"/>
    <s v="Chegou em 25 de março"/>
    <s v="Não"/>
    <n v="1"/>
    <n v="130"/>
    <s v=""/>
    <n v="-22.1"/>
    <n v="-20.45"/>
    <s v=""/>
    <n v="87.45"/>
    <s v=" "/>
    <x v="102"/>
    <s v="MLB2949546273"/>
    <s v="Par Pivô Suspensão E Bieletas Prisma 2013 Em Diante"/>
    <s v=" "/>
    <n v="130"/>
    <s v="Premium"/>
    <s v="Não emitida"/>
    <s v="sâmela Cardoso sâmela Cardoso"/>
    <s v="CPF 15959611783"/>
    <s v="Rua Santa Rosa 4 - Nova Esperanca, Macaé - CEP: 27960174, Rio de Janeiro"/>
    <s v=" "/>
    <s v="sâmela Cardoso sâmela Cardoso"/>
    <s v="15959611783"/>
    <s v="Rua Santa Rosa 04 / procurar mineiro Referencia: Depois da padaria de abel final da rua q tem um buraco - CEP 27960174 - Barra de Macaé, Macaé, Rio de Janeiro"/>
    <s v="Macaé"/>
    <s v="Rio de Janeiro"/>
    <s v="27960174"/>
    <s v="Brasil"/>
    <s v="Correios e pontos de envio"/>
    <s v="24 de março | 01:13"/>
    <s v="25 de março | 13:32"/>
    <s v="Mercado Envios"/>
    <s v="MEL42137419846LMXDF01"/>
    <s v=" "/>
    <s v=" "/>
    <s v=" "/>
    <s v=" "/>
    <s v=" "/>
    <s v=" "/>
    <s v=" "/>
    <s v="Não"/>
    <s v=""/>
    <s v="Não"/>
  </r>
  <r>
    <s v="2000004307116719"/>
    <s v="22 de março de 2023 16:08 hs."/>
    <s v="Entregue"/>
    <s v="Chegou em 28 de março"/>
    <s v="Sim"/>
    <n v="1"/>
    <n v="62.8"/>
    <n v="2.69"/>
    <n v="-16.18"/>
    <n v="-2.69"/>
    <s v=""/>
    <n v="46.62"/>
    <s v=" "/>
    <x v="2"/>
    <s v="MLB2111127107"/>
    <s v="Par De Kit Pino Guia Bucha Pinça Freio Vw Polo Gol Fox Polo"/>
    <s v=" "/>
    <n v="62.8"/>
    <s v="Premium"/>
    <s v="Autorizado"/>
    <s v=" "/>
    <s v=" "/>
    <s v=" "/>
    <s v=" "/>
    <s v="edvaldo aparecido"/>
    <s v="07261521612"/>
    <s v="São Domingues da prata 53 / Casa Referencia: Enfrente a escola mestre bezim - CEP 39670000 - Florestal, Itamarandiba, Minas Gerais"/>
    <s v="Itamarandiba"/>
    <s v="Minas Gerais"/>
    <s v="39670000"/>
    <s v="Brasil"/>
    <s v="Mercado Envios Full"/>
    <s v="22 de março | 19:38"/>
    <s v="28 de março | 07:24"/>
    <s v="Mercado Envios"/>
    <s v="MEL42137398744LMFFF01"/>
    <s v=" "/>
    <s v=" "/>
    <s v=" "/>
    <s v=" "/>
    <s v=" "/>
    <s v=" "/>
    <s v=" "/>
    <s v="Não"/>
    <s v=""/>
    <s v="Não"/>
  </r>
  <r>
    <s v="2000005333450800"/>
    <s v="22 de março de 2023 15:42 hs."/>
    <s v="Entregue"/>
    <s v="Chegou em 27 de março"/>
    <s v="Não"/>
    <n v="1"/>
    <n v="89.7"/>
    <n v="13.77"/>
    <n v="-10.76"/>
    <n v="-32.22"/>
    <s v=""/>
    <n v="60.49"/>
    <s v=" "/>
    <x v="238"/>
    <s v="MLB3109201062"/>
    <s v="Kit Reparo Trambulador Sem Mola Kangoo Todos Os Anos"/>
    <s v=" "/>
    <n v="89.7"/>
    <s v="Clássico"/>
    <s v="Não emitida"/>
    <s v="JUNIOR PINHEIRO"/>
    <s v="CPF 80835686515"/>
    <s v="RUA JURACY MAGALHAES 51, Cansanção - CEP: 48840000, Bahia"/>
    <s v=" "/>
    <s v="JUNIOR PINHEIRO"/>
    <s v="80835686515"/>
    <s v="RUA JURACY MAGALHAES 51 / CEP 48840000 - Cansanção, Bahia"/>
    <s v="Cansanção"/>
    <s v="Bahia"/>
    <s v="48840000"/>
    <s v="Brasil"/>
    <s v="Correios e pontos de envio"/>
    <s v="24 de março | 01:41"/>
    <s v="27 de março | 12:27"/>
    <s v="Mercado Envios"/>
    <s v="MEL42137321316LMXDF01"/>
    <s v=" "/>
    <s v=" "/>
    <s v=" "/>
    <s v=" "/>
    <s v=" "/>
    <s v=" "/>
    <s v=" "/>
    <s v="Não"/>
    <s v=""/>
    <s v="Não"/>
  </r>
  <r>
    <s v="2000004307022371"/>
    <s v="22 de março de 2023 15:37 hs."/>
    <s v="Entregue"/>
    <s v="Chegou em 29 de março"/>
    <s v="Sim"/>
    <n v="1"/>
    <n v="20.5"/>
    <n v="7.04"/>
    <n v="-8.98"/>
    <n v="-7.04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FELIPE ANASTACIO"/>
    <s v="69402280049"/>
    <s v="RUA MIGUEL FERNANDES 642 / CEP 20780060 - Rio de Janeiro, Rio de Janeiro"/>
    <s v="Rio de Janeiro"/>
    <s v="Rio de Janeiro"/>
    <s v="20780060"/>
    <s v="Brasil"/>
    <s v="Mercado Envios Full"/>
    <s v="23 de março | 02:30"/>
    <s v="29 de março | 13:36"/>
    <s v="Mercado Envios"/>
    <s v="MEL42137307480LMFFF01"/>
    <s v="https://myaccount.mercadolivre.com.br/shipments/42137307480/detail"/>
    <s v=" "/>
    <s v=" "/>
    <s v=" "/>
    <s v=" "/>
    <s v=" "/>
    <s v=" "/>
    <s v="Não"/>
    <s v=""/>
    <s v="Não"/>
  </r>
  <r>
    <s v="2000004307006513"/>
    <s v="22 de março de 2023 15:31 hs."/>
    <s v="Entregue"/>
    <s v="Chegou em 23 de março"/>
    <s v="Sim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Marcio Rampagni"/>
    <s v="05463016739"/>
    <s v="Rua Affonso Conrado da Cruz 61 / CEP 21864510 - Bangu, Rio de Janeiro, Rio de Janeiro"/>
    <s v="Rio de Janeiro"/>
    <s v="Rio de Janeiro"/>
    <s v="21864510"/>
    <s v="Brasil"/>
    <s v="Mercado Envios Full"/>
    <s v="22 de março | 23:47"/>
    <s v="23 de março | 19:24"/>
    <s v="Mercado Envios"/>
    <s v="MEL42137282297LMFFF01"/>
    <s v=" "/>
    <s v=" "/>
    <s v=" "/>
    <s v=" "/>
    <s v=" "/>
    <s v=" "/>
    <s v=" "/>
    <s v="Não"/>
    <s v=""/>
    <s v="Não"/>
  </r>
  <r>
    <s v="2000005333205656"/>
    <s v="22 de março de 2023 15:09 hs."/>
    <s v="Entregue"/>
    <s v="Chegou em 23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Vagner Candeia"/>
    <s v="31249956862"/>
    <s v="Avenida Maranguape 293 / CEP 15803245 - Parque Residencial Flamingo, Catanduva, São Paulo"/>
    <s v="Catanduva"/>
    <s v="São Paulo"/>
    <s v="15803245"/>
    <s v="Brasil"/>
    <s v="Mercado Envios Full"/>
    <s v="22 de março | 19:17"/>
    <s v="23 de março | 09:37"/>
    <s v="Mercado Envios"/>
    <s v="MEL42137220474LMFFF01"/>
    <s v=" "/>
    <s v=" "/>
    <s v=" "/>
    <s v=" "/>
    <s v=" "/>
    <s v=" "/>
    <s v=" "/>
    <s v="Não"/>
    <s v=""/>
    <s v="Não"/>
  </r>
  <r>
    <s v="2000005333159458"/>
    <s v="22 de março de 2023 15:05 hs."/>
    <s v="Entregue"/>
    <s v="Chegou em 23 de março"/>
    <s v="Não"/>
    <n v="1"/>
    <n v="49.9"/>
    <n v="15.9"/>
    <n v="-13.98"/>
    <s v=""/>
    <s v=""/>
    <n v="51.82"/>
    <s v="Sim"/>
    <x v="8"/>
    <s v="MLB1984651009"/>
    <s v="Par Kit Rolamento Roda Traseira Corsa 1.4 8/16v 1994 A 2002"/>
    <s v=" "/>
    <n v="49.9"/>
    <s v="Premium"/>
    <s v="Autorizado"/>
    <s v="joaquim silva"/>
    <s v="CPF 62918966215"/>
    <s v="Rua Manuel Pinto 223 - Casa 03, São Paulo - CEP: 05776460, São Paulo"/>
    <s v=" "/>
    <s v="joaquim silva"/>
    <s v="62918966215"/>
    <s v="Rua Manoel da Nóbrega 699 / apartamento 11 Referencia: Condomínio Hermínia(Portaria) - CEP 09910720 - Centro, Diadema, São Paulo"/>
    <s v="Diadema"/>
    <s v="São Paulo"/>
    <s v="09910720"/>
    <s v="Brasil"/>
    <s v="Mercado Envios Flex"/>
    <s v="23 de março | 16:21"/>
    <s v="23 de março | 20:38"/>
    <s v="LEANDERSON DE PAIVA DIAS"/>
    <s v="42137193863"/>
    <s v=" "/>
    <s v=" "/>
    <s v=" "/>
    <s v=" "/>
    <s v=" "/>
    <s v=" "/>
    <s v=" "/>
    <s v="Não"/>
    <s v=""/>
    <s v="Não"/>
  </r>
  <r>
    <s v="2000004306906851"/>
    <s v="22 de março de 2023 15:05 hs."/>
    <s v="Entregue"/>
    <s v="Chegou em 23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Nariana Lopes Leandro"/>
    <s v="06148278766"/>
    <s v="Rua São João 70 / A Referencia: DEPOIS DA OFICINA DO DELEI - CEP 27175000 - vila das palmeiras, Piraí, Rio de Janeiro"/>
    <s v="Piraí"/>
    <s v="Rio de Janeiro"/>
    <s v="27175000"/>
    <s v="Brasil"/>
    <s v="Mercado Envios Full"/>
    <s v="22 de março | 20:16"/>
    <s v="23 de março | 13:17"/>
    <s v="Mercado Envios"/>
    <s v="MEL42137205803LMFFF01"/>
    <s v=" "/>
    <s v=" "/>
    <s v=" "/>
    <s v=" "/>
    <s v=" "/>
    <s v=" "/>
    <s v=" "/>
    <s v="Não"/>
    <s v=""/>
    <s v="Não"/>
  </r>
  <r>
    <s v="2000005332179458"/>
    <s v="22 de março de 2023 15:03 hs."/>
    <s v="Entregue"/>
    <s v="Chegou em 24 de março"/>
    <s v="Não"/>
    <n v="1"/>
    <n v="19.989999999999998"/>
    <n v="28.5"/>
    <n v="-8.9"/>
    <n v="-28.5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Paulo Henrique Farias"/>
    <s v="32292481391"/>
    <s v="Rua 105C 140 / CEP 61920210 - Acaracuzinho, Maracanaú, Ceará"/>
    <s v="Maracanaú"/>
    <s v="Ceará"/>
    <s v="61920210"/>
    <s v="Brasil"/>
    <s v="Mercado Envios Full"/>
    <s v="23 de março | 01:10"/>
    <s v="24 de março | 15:04"/>
    <s v="Mercado Envios"/>
    <s v="MEL42136768285LMFFF01"/>
    <s v=" "/>
    <s v=" "/>
    <s v=" "/>
    <s v=" "/>
    <s v=" "/>
    <s v=" "/>
    <s v=" "/>
    <s v="Não"/>
    <s v=""/>
    <s v="Não"/>
  </r>
  <r>
    <s v="2000005333101400"/>
    <s v="22 de março de 2023 14:52 hs."/>
    <s v="Entregue"/>
    <s v="Chegou em 24 de março"/>
    <s v="Não"/>
    <n v="1"/>
    <n v="314.64999999999998"/>
    <s v=""/>
    <n v="-53.49"/>
    <n v="-38.950000000000003"/>
    <s v=""/>
    <n v="222.21"/>
    <s v=" "/>
    <x v="239"/>
    <s v="MLB2915250174"/>
    <s v="Par Bandeja Superior Com Pivô Ranger 1998 A 2011"/>
    <s v=" "/>
    <n v="314.64999999999998"/>
    <s v="Premium"/>
    <s v="Não emitida"/>
    <s v="Cesar Augusto Bitencourt"/>
    <s v="CPF 01857192796"/>
    <s v="Rua Chayene 179 - casa, Mogi Mirim - CEP: 13800512, São Paulo"/>
    <s v=" "/>
    <s v="Cesar Augusto Bitencourt"/>
    <s v="01857192796"/>
    <s v="Rua Sebastião Benedito da Silva 509 / casa Referencia: casa - CEP 13848113 - Jardim Novo II, Mogi Guaçu, São Paulo"/>
    <s v="Mogi Guaçu"/>
    <s v="São Paulo"/>
    <s v="13848113"/>
    <s v="Brasil"/>
    <s v="Correios e pontos de envio"/>
    <s v="24 de março | 00:28"/>
    <s v="24 de março | 19:44"/>
    <s v="Mercado Envios"/>
    <s v="MEL42137167933LMXDF01"/>
    <s v=" "/>
    <s v=" "/>
    <s v=" "/>
    <s v=" "/>
    <s v=" "/>
    <s v=" "/>
    <s v=" "/>
    <s v="Não"/>
    <s v=""/>
    <s v="Não"/>
  </r>
  <r>
    <s v="2000005333079616"/>
    <s v="22 de março de 2023 14:49 hs."/>
    <s v="Entregue"/>
    <s v="Chegou em 27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Juliana Araujo Nunes"/>
    <s v="06049167605"/>
    <s v="Rua Lírio Cabral 122 / Portão branco grades Referencia: PORTÃO BRANCO DE GRADES _x000a_MECÂNICA DO MARQUINHOS - Referencia: Portão branco de grades - CEP 35030290 - São Paulo, Governador Valadares, Minas Gerais"/>
    <s v="Governador Valadares"/>
    <s v="Minas Gerais"/>
    <s v="35030290"/>
    <s v="Brasil"/>
    <s v="Mercado Envios Full"/>
    <s v="23 de março | 10:53"/>
    <s v="27 de março | 15:48"/>
    <s v="Mercado Envios"/>
    <s v="MEL42137166056LMFFF01"/>
    <s v=" "/>
    <s v=" "/>
    <s v=" "/>
    <s v=" "/>
    <s v=" "/>
    <s v=" "/>
    <s v=" "/>
    <s v="Não"/>
    <s v=""/>
    <s v="Não"/>
  </r>
  <r>
    <s v="2000005332956792"/>
    <s v="22 de março de 2023 14:39 hs."/>
    <s v="Devolução em preparação"/>
    <s v="A pessoa que comprou o produto está embalando o pacote para devolvê-lo."/>
    <s v="Não"/>
    <n v="0"/>
    <n v="86"/>
    <s v=""/>
    <n v="-14.62"/>
    <n v="-21.45"/>
    <s v=""/>
    <n v="49.93"/>
    <s v="Sim"/>
    <x v="240"/>
    <s v="MLB3175057561"/>
    <s v="Pivô Da Bandeja Dianteira Ambos Lados Ix35 2010 A 2017"/>
    <s v=" "/>
    <n v="86"/>
    <s v="Premium"/>
    <s v="Não emitida"/>
    <s v="alisson bartasson basilio rosa"/>
    <s v="CPF 71590889134"/>
    <s v="Rua Novo Horizonte 634, Itumbiara - CEP: 75533110, Goiás"/>
    <s v=" "/>
    <s v="alisson bartasson basilio rosa"/>
    <s v="715908891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332977064"/>
    <s v="22 de março de 2023 14:34 hs."/>
    <s v="Entregue"/>
    <s v="Chegou em 24 de março"/>
    <s v="Não"/>
    <n v="1"/>
    <n v="96.72"/>
    <s v=""/>
    <n v="-16.440000000000001"/>
    <n v="-20.45"/>
    <s v=""/>
    <n v="59.83"/>
    <s v=" "/>
    <x v="12"/>
    <s v="MLB2805692175"/>
    <s v="Par Bieleta Dianteira Le Ld Tracker 2014 A 2020"/>
    <s v=" "/>
    <n v="96.72"/>
    <s v="Premium"/>
    <s v="Não emitida"/>
    <s v="Juliana Castro"/>
    <s v="CPF 44555895894"/>
    <s v="rua projetada 1 425 - bl 3 ap 104, sao paulo  - CEP: 04470185, São Paulo"/>
    <s v=" "/>
    <s v="Juliana Castro"/>
    <s v="44555895894"/>
    <s v="Rua Salvador Dali 425 / Bl 3 Ap 104 Referencia: Condomínio Ibiza - CEP 04470185 - Jardim Apurá, São Paulo, São Paulo"/>
    <s v="São Paulo"/>
    <s v="São Paulo"/>
    <s v="04470185"/>
    <s v="Brasil"/>
    <s v="Correios e pontos de envio"/>
    <s v="24 de março | 01:22"/>
    <s v="24 de março | 14:03"/>
    <s v="Mercado Envios"/>
    <s v="MEL42137113201LMXDF01"/>
    <s v=" "/>
    <s v=" "/>
    <s v=" "/>
    <s v=" "/>
    <s v=" "/>
    <s v=" "/>
    <s v=" "/>
    <s v="Não"/>
    <s v=""/>
    <s v="Não"/>
  </r>
  <r>
    <s v="2000005332917984"/>
    <s v="22 de março de 2023 14:33 hs."/>
    <s v="Entregue"/>
    <s v="Chegou em 24 de março"/>
    <s v="Não"/>
    <n v="1"/>
    <n v="153.57"/>
    <s v=""/>
    <n v="-26.11"/>
    <n v="-26.45"/>
    <s v=""/>
    <n v="101.01"/>
    <s v=" "/>
    <x v="185"/>
    <s v="MLB2961174072"/>
    <s v="Par Braço Oscilante Com Bucha Escort 1983 A 1996"/>
    <s v=" "/>
    <n v="153.57"/>
    <s v="Premium"/>
    <s v="Não emitida"/>
    <s v="Elcio Cardoso"/>
    <s v="CPF 34610780852"/>
    <s v="Rua João Batista da Cruz jardim santa Ines 2 57, Itaberá - CEP: 18440000, São Paulo"/>
    <s v=" "/>
    <s v="Elcio Cardoso"/>
    <s v="34610780852"/>
    <s v="Rua das Hortência 10 / Rua da CEMEI do bairro - CEP 18440000 - Itaberá G Santa Inês, Itaberá, São Paulo"/>
    <s v="Itaberá"/>
    <s v="São Paulo"/>
    <s v="18440000"/>
    <s v="Brasil"/>
    <s v="Correios e pontos de envio"/>
    <s v="24 de março | 00:27"/>
    <s v="24 de março | 14:46"/>
    <s v="Mercado Envios"/>
    <s v="MEL42137092231LMXDF01"/>
    <s v=" "/>
    <s v=" "/>
    <s v=" "/>
    <s v=" "/>
    <s v=" "/>
    <s v=" "/>
    <s v=" "/>
    <s v="Não"/>
    <s v=""/>
    <s v="Não"/>
  </r>
  <r>
    <s v="2000005332960958"/>
    <s v="22 de março de 2023 14:31 hs."/>
    <s v="Entregue"/>
    <s v="Chegou em 23 de março"/>
    <s v="Não"/>
    <n v="1"/>
    <n v="19.989999999999998"/>
    <n v="9.9"/>
    <n v="-8.9"/>
    <n v="-9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Mamede Afonso"/>
    <s v="16490871874"/>
    <s v="Avenida das Nações Unidas 22505 / Alfa Motors - Box 03 Referencia: Loja (Box) fica dentro do &quot;AutoShopping Nações Unidas&quot; ......a rua lateral é : Rua Arnaldo Magniccaro. - CEP 04696005 - Jurubatuba, São Paulo, São Paulo"/>
    <s v="São Paulo"/>
    <s v="São Paulo"/>
    <s v="04696005"/>
    <s v="Brasil"/>
    <s v="Mercado Envios Full"/>
    <s v="22 de março | 23:28"/>
    <s v="23 de março | 09:56"/>
    <s v="Mercado Envios"/>
    <s v="MEL42137114546LMFFF01"/>
    <s v=" "/>
    <s v=" "/>
    <s v=" "/>
    <s v=" "/>
    <s v=" "/>
    <s v=" "/>
    <s v=" "/>
    <s v="Não"/>
    <s v=""/>
    <s v="Não"/>
  </r>
  <r>
    <s v="2000005332031620"/>
    <s v="22 de março de 2023 14:21 hs."/>
    <s v="Entregue"/>
    <s v="Chegou em 23 de março"/>
    <s v="Não"/>
    <n v="1"/>
    <n v="237.9"/>
    <s v=""/>
    <n v="-2320.1999999999998"/>
    <n v="-20.45"/>
    <s v=""/>
    <n v="-2102.75"/>
    <s v="Sim"/>
    <x v="122"/>
    <s v="MLB2021535205"/>
    <s v="Cabo De Marcha Astra 2001/2005 Original 93306003"/>
    <s v=" "/>
    <n v="237.9"/>
    <s v="Premium"/>
    <s v="Autorizado"/>
    <s v=" "/>
    <s v=" "/>
    <s v=" "/>
    <s v=" "/>
    <s v="Jose Antonio Bim"/>
    <s v="09996905829"/>
    <s v="Rua Roberto Jansen 48 / Referencia: proximo ao shoping - CEP 18212050 - Vila Olho D'Agua, Itapetininga, São Paulo"/>
    <s v="Itapetininga"/>
    <s v="São Paulo"/>
    <s v="18212050"/>
    <s v="Brasil"/>
    <s v="Mercado Envios Full"/>
    <s v="23 de março | 00:24"/>
    <s v="23 de março | 10:15"/>
    <s v="Mercado Envios"/>
    <s v="MEL42136706377LMFFF01"/>
    <s v=" "/>
    <s v=" "/>
    <s v=" "/>
    <s v=" "/>
    <s v=" "/>
    <s v=" "/>
    <s v=" "/>
    <s v="Não"/>
    <s v=""/>
    <s v="Não"/>
  </r>
  <r>
    <s v="2000004306742705"/>
    <s v="22 de março de 2023 14:06 hs."/>
    <s v="Entregue"/>
    <s v="Chegou em 25 de março"/>
    <s v="Sim"/>
    <n v="1"/>
    <n v="165.09"/>
    <s v=""/>
    <n v="-19.809999999999999"/>
    <n v="-26.45"/>
    <s v=""/>
    <n v="118.83"/>
    <s v=" "/>
    <x v="241"/>
    <s v="MLB2915072745"/>
    <s v="Bandeja Superior Esquerda Com Pivô Ranger 1998 A 2011"/>
    <s v=" "/>
    <n v="165.09"/>
    <s v="Clássico"/>
    <s v="Não emitida"/>
    <s v="Giovani Paiva Agostini"/>
    <s v="CPF 03624733745"/>
    <s v="Rua Octavio Valladas Quintela 1037, Areal - CEP: 25845000, Rio de Janeiro"/>
    <s v=" "/>
    <s v="Giovani Paiva Agostini"/>
    <s v="03624733745"/>
    <s v="Rua Bernardo Vasconcelos 287 / CEP 25716100 - Cascatinha, Petrópolis, Rio de Janeiro"/>
    <s v="Petrópolis"/>
    <s v="Rio de Janeiro"/>
    <s v="25716100"/>
    <s v="Brasil"/>
    <s v="Correios e pontos de envio"/>
    <s v="24 de março | 02:29"/>
    <s v="25 de março | 11:45"/>
    <s v="Mercado Envios"/>
    <s v="MEL42137030173LMXDF01"/>
    <s v=" "/>
    <s v=" "/>
    <s v=" "/>
    <s v=" "/>
    <s v=" "/>
    <s v=" "/>
    <s v=" "/>
    <s v="Não"/>
    <s v=""/>
    <s v="Não"/>
  </r>
  <r>
    <s v="2000005332719238"/>
    <s v="22 de março de 2023 14:05 hs."/>
    <s v="Entregue"/>
    <s v="Chegou em 23 de março"/>
    <s v="Não"/>
    <n v="1"/>
    <n v="20.5"/>
    <n v="13.5"/>
    <n v="-8.98"/>
    <n v="-13.5"/>
    <s v=""/>
    <n v="11.52"/>
    <s v=" "/>
    <x v="28"/>
    <s v="MLB2652059891"/>
    <s v="Kit Capa De Pedal New Fiesta/ New Ka/ New Ecosport"/>
    <s v=" "/>
    <n v="20.5"/>
    <s v="Premium"/>
    <s v="Autorizado"/>
    <s v=" "/>
    <s v=" "/>
    <s v=" "/>
    <s v=" "/>
    <s v="Marco Antonio Sikva Jorge"/>
    <s v="75363003791"/>
    <s v="Rua Camarista Meier 460 / AP 102 Referencia: favor telefonar na entrega pois minha campanhia as vezes funciona ou nao - CEP 20730233 - Engenho de Dentro, Rio de Janeiro, Rio de Janeiro"/>
    <s v="Rio de Janeiro"/>
    <s v="Rio de Janeiro"/>
    <s v="20730233"/>
    <s v="Brasil"/>
    <s v="Mercado Envios Full"/>
    <s v="23 de março | 01:26"/>
    <s v="23 de março | 15:48"/>
    <s v="Mercado Envios"/>
    <s v="MEL42137001129LMFFF01"/>
    <s v=" "/>
    <s v=" "/>
    <s v=" "/>
    <s v=" "/>
    <s v=" "/>
    <s v=" "/>
    <s v=" "/>
    <s v="Não"/>
    <s v=""/>
    <s v="Não"/>
  </r>
  <r>
    <s v="2000004306681567"/>
    <s v="22 de março de 2023 13:44 hs."/>
    <s v="Entregue"/>
    <s v="Chegou em 23 de março"/>
    <s v="Sim"/>
    <n v="1"/>
    <n v="59.99"/>
    <n v="15.9"/>
    <n v="-15.7"/>
    <s v=""/>
    <s v=""/>
    <n v="60.19"/>
    <s v=" "/>
    <x v="144"/>
    <s v="MLB2092978474"/>
    <s v="Par Bieleta Dianteira Vw Saveiro A Partir De 2008 Até 2016"/>
    <s v=" "/>
    <n v="59.99"/>
    <s v="Premium"/>
    <s v="Autorizado"/>
    <s v="Edlaine Marques"/>
    <s v="CPF 29156111819"/>
    <s v="Rua Sereia 105, Embu das Artes - CEP: 06824430, São Paulo"/>
    <s v=" "/>
    <s v="Edlaine Marques"/>
    <s v="29156111819"/>
    <s v="Rua Sereia 105 / CEP 06824430 - Jardim Batista, Embu das Artes, São Paulo"/>
    <s v="Embu das Artes"/>
    <s v="São Paulo"/>
    <s v="06824430"/>
    <s v="Brasil"/>
    <s v="Mercado Envios Flex"/>
    <s v="23 de março | 15:58"/>
    <s v="23 de março | 18:38"/>
    <s v="KADU MOURA"/>
    <s v="42136976560"/>
    <s v=" "/>
    <s v=" "/>
    <s v=" "/>
    <s v=" "/>
    <s v=" "/>
    <s v=" "/>
    <s v=" "/>
    <s v="Não"/>
    <s v=""/>
    <s v="Não"/>
  </r>
  <r>
    <s v="2000005332433506"/>
    <s v="22 de março de 2023 13:13 hs."/>
    <s v="Entregue"/>
    <s v="Chegou em 23 de março"/>
    <s v="Não"/>
    <n v="1"/>
    <n v="54.87"/>
    <n v="7.54"/>
    <n v="-12.08"/>
    <n v="-7.54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anuel Alejandro Rosales Mata"/>
    <s v="70859951227"/>
    <s v="Avenida Filomena Quércia Fabri 232 / casa - CEP 14340000 - Jardim São Manoel, Brodowski, São Paulo"/>
    <s v="Brodowski"/>
    <s v="São Paulo"/>
    <s v="14340000"/>
    <s v="Brasil"/>
    <s v="Mercado Envios Full"/>
    <s v="22 de março | 23:27"/>
    <s v="23 de março | 14:29"/>
    <s v="Mercado Envios"/>
    <s v="MEL42136879007LMFFF01"/>
    <s v=" "/>
    <s v=" "/>
    <s v=" "/>
    <s v=" "/>
    <s v=" "/>
    <s v=" "/>
    <s v=" "/>
    <s v="Não"/>
    <s v=""/>
    <s v="Não"/>
  </r>
  <r>
    <s v="2000005332356306"/>
    <s v="22 de março de 2023 13:03 hs."/>
    <s v="Entregue"/>
    <s v="Chegou em 24 de março"/>
    <s v="Não"/>
    <n v="1"/>
    <n v="62.8"/>
    <n v="20.88"/>
    <n v="-16.18"/>
    <n v="-20.88"/>
    <s v=""/>
    <n v="46.62"/>
    <s v=" "/>
    <x v="2"/>
    <s v="MLB2111127107"/>
    <s v="Par De Kit Pino Guia Bucha Pinça Freio Vw Polo Gol Fox Polo"/>
    <s v=" "/>
    <n v="62.8"/>
    <s v="Premium"/>
    <s v="Autorizado"/>
    <s v=" "/>
    <s v=" "/>
    <s v=" "/>
    <s v=" "/>
    <s v="Frantiesco Homrich"/>
    <s v="01850196095"/>
    <s v="Rua Capitão Veríssimo 275 / City Point - CEP 96900000 - Centro, Sobradinho, Rio Grande do Sul"/>
    <s v="Sobradinho"/>
    <s v="Rio Grande do Sul"/>
    <s v="96900000"/>
    <s v="Brasil"/>
    <s v="Mercado Envios Full"/>
    <s v="23 de março | 14:18"/>
    <s v="24 de março | 16:52"/>
    <s v="Mercado Envios"/>
    <s v="MEL42136849352LMFFF01"/>
    <s v=" "/>
    <s v=" "/>
    <s v=" "/>
    <s v=" "/>
    <s v=" "/>
    <s v=" "/>
    <s v=" "/>
    <s v="Não"/>
    <s v=""/>
    <s v="Não"/>
  </r>
  <r>
    <s v="2000004306534211"/>
    <s v="22 de março de 2023 12:54 hs."/>
    <s v="Entregue"/>
    <s v="Chegou em 22 de março"/>
    <s v="Sim"/>
    <n v="1"/>
    <n v="79.86"/>
    <n v="1.59"/>
    <n v="-9.58"/>
    <s v=""/>
    <s v=""/>
    <n v="71.87"/>
    <s v=" "/>
    <x v="242"/>
    <s v="MLB3125231478"/>
    <s v="Par Pivô Inferior Da Bandeja Scenic 1998 A 2010"/>
    <s v=" "/>
    <n v="79.86"/>
    <s v="Clássico"/>
    <s v="Autorizado"/>
    <s v="Maria Natania Bispo  Da Silva"/>
    <s v="CPF 12179705417"/>
    <s v="Rua dos Diamantes 519, São Caetano do Sul - CEP: 09550450, São Paulo"/>
    <s v=" "/>
    <s v="Maria Natania Bispo  Da Silva"/>
    <s v="12179705417"/>
    <s v="Rua Garça 411 / Referencia: casa portal marrom - CEP 09550470 - Prosperidade, São Caetano do Sul, São Paulo"/>
    <s v="São Caetano do Sul"/>
    <s v="São Paulo"/>
    <s v="09550470"/>
    <s v="Brasil"/>
    <s v="Mercado Envios Flex"/>
    <s v="22 de março | 15:53"/>
    <s v="22 de março | 19:09"/>
    <s v="ROGERIO BUENO GONÇALVES GONÇALVES"/>
    <s v="42136824081"/>
    <s v=" "/>
    <s v=" "/>
    <s v=" "/>
    <s v=" "/>
    <s v=" "/>
    <s v=" "/>
    <s v=" "/>
    <s v="Não"/>
    <s v=""/>
    <s v="Não"/>
  </r>
  <r>
    <s v="2000005332132766"/>
    <s v="22 de março de 2023 12:27 hs."/>
    <s v="Entregue"/>
    <s v="Chegou em 24 de março"/>
    <s v="Não"/>
    <n v="1"/>
    <n v="60.45"/>
    <n v="28.8"/>
    <n v="-15.78"/>
    <n v="-28.8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maria jose silva dos santos"/>
    <s v="05916713525"/>
    <s v="Avenida avenida faustino de Queiroz 57 / Referencia: ao lado do mercadinho união em frente a sorveteria - CEP 47730000 - centro, Canápolis, Bahia"/>
    <s v="Canápolis"/>
    <s v="Bahia"/>
    <s v="47730000"/>
    <s v="Brasil"/>
    <s v="Mercado Envios Full"/>
    <s v="23 de março | 01:07"/>
    <s v="24 de março | 11:28"/>
    <s v="Mercado Envios"/>
    <s v="MEL42136745141LMFFF01"/>
    <s v=" "/>
    <s v=" "/>
    <s v=" "/>
    <s v=" "/>
    <s v=" "/>
    <s v=" "/>
    <s v=" "/>
    <s v="Não"/>
    <s v=""/>
    <s v="Não"/>
  </r>
  <r>
    <s v="2000005332010964"/>
    <s v="22 de março de 2023 12:10 hs."/>
    <s v="Entregue"/>
    <s v="Chegou em 23 de março"/>
    <s v="Não"/>
    <n v="1"/>
    <n v="22.23"/>
    <n v="17.399999999999999"/>
    <n v="-9.2799999999999994"/>
    <n v="-17.399999999999999"/>
    <s v=""/>
    <n v="12.95"/>
    <s v=" "/>
    <x v="47"/>
    <s v="MLB2083115426"/>
    <s v="Terminal Conector Cabo Trambulador Corsa Celta Agile Astra"/>
    <s v=" "/>
    <n v="22.23"/>
    <s v="Premium"/>
    <s v="Autorizado"/>
    <s v=" "/>
    <s v=" "/>
    <s v=" "/>
    <s v=" "/>
    <s v="ysmael Elias"/>
    <s v="06629283341"/>
    <s v="BR.153km44 Rodovia Transbrasiliana 13 / Casa Chaparral Referencia: Prosmo Campo De Futibol Chaparral - CEP 15450000 - Chaparral rua 2, Onda Verde, São Paulo"/>
    <s v="Onda Verde"/>
    <s v="São Paulo"/>
    <s v="15450000"/>
    <s v="Brasil"/>
    <s v="Mercado Envios Full"/>
    <s v="22 de março | 19:17"/>
    <s v="23 de março | 09:03"/>
    <s v="Mercado Envios"/>
    <s v="MEL42136702572LMFFF01"/>
    <s v=" "/>
    <s v=" "/>
    <s v=" "/>
    <s v=" "/>
    <s v=" "/>
    <s v=" "/>
    <s v=" "/>
    <s v="Não"/>
    <s v=""/>
    <s v="Não"/>
  </r>
  <r>
    <s v="2000005331923510"/>
    <s v="22 de março de 2023 11:56 hs."/>
    <s v="Entregue"/>
    <s v="Chegou em 25 de março"/>
    <s v="Não"/>
    <n v="1"/>
    <n v="44.05"/>
    <n v="27.4"/>
    <n v="-12.99"/>
    <n v="-27.4"/>
    <s v=""/>
    <n v="31.06"/>
    <s v="Sim"/>
    <x v="45"/>
    <s v="MLB2223305516"/>
    <s v="Terminal Cabo De Engate Golf Bora 2001"/>
    <s v=" "/>
    <n v="44.05"/>
    <s v="Premium"/>
    <s v="Não emitida"/>
    <s v="Alisson Chinelatto Basso"/>
    <s v="CPF 09520914960"/>
    <s v="Rua Castro Alves 1786 - Colégio estadual, Itaipulândia - CEP: 85880000, Paraná"/>
    <s v=" "/>
    <s v="Alisson Chinelatto Basso"/>
    <s v="09520914960"/>
    <s v="Rua Castro Alves 1786 / Colégio estadual Referencia: Colégio estadual Costa e silva - CEP 85880000 - centro, Itaipulândia, Paraná"/>
    <s v="Itaipulândia"/>
    <s v="Paraná"/>
    <s v="85880000"/>
    <s v="Brasil"/>
    <s v="Correios e pontos de envio"/>
    <s v="24 de março | 03:08"/>
    <s v="25 de março | 13:29"/>
    <s v="Mercado Envios"/>
    <s v="MEL42136667002LMXDF01"/>
    <s v=" "/>
    <s v=" "/>
    <s v=" "/>
    <s v=" "/>
    <s v=" "/>
    <s v=" "/>
    <s v=" "/>
    <s v="Não"/>
    <s v=""/>
    <s v="Não"/>
  </r>
  <r>
    <s v="2000005331808082"/>
    <s v="22 de março de 2023 11:37 hs."/>
    <s v="Entregue"/>
    <s v="Chegou em 23 de março"/>
    <s v="Não"/>
    <n v="1"/>
    <n v="62"/>
    <n v="21"/>
    <n v="-16.04"/>
    <n v="-21"/>
    <s v=""/>
    <n v="45.96"/>
    <s v="Sim"/>
    <x v="51"/>
    <s v="MLB2094492602"/>
    <s v="Par Bieleta Dianteira Fiat Stilo 2003 Em Diante"/>
    <s v=" "/>
    <n v="62"/>
    <s v="Premium"/>
    <s v="Autorizado"/>
    <s v=" "/>
    <s v=" "/>
    <s v=" "/>
    <s v=" "/>
    <s v="Cláudia Santos"/>
    <s v="35601066809"/>
    <s v="Avenida Basf 2522 / Casa - CEP 12521130 - Engenheiro Neiva, Guaratinguetá, São Paulo"/>
    <s v="Guaratinguetá"/>
    <s v="São Paulo"/>
    <s v="12521130"/>
    <s v="Brasil"/>
    <s v="Mercado Envios Full"/>
    <s v="23 de março | 00:34"/>
    <s v="23 de março | 17:08"/>
    <s v="Mercado Envios"/>
    <s v="MEL42136610052LMFFF01"/>
    <s v=" "/>
    <s v=" "/>
    <s v=" "/>
    <s v=" "/>
    <s v=" "/>
    <s v=" "/>
    <s v=" "/>
    <s v="Não"/>
    <s v=""/>
    <s v="Não"/>
  </r>
  <r>
    <s v="2000005331704024"/>
    <s v="22 de março de 2023 11:23 hs."/>
    <s v="Entregue"/>
    <s v="Chegou em 23 de março"/>
    <s v="Não"/>
    <n v="1"/>
    <n v="49.99"/>
    <n v="10.8"/>
    <n v="-14"/>
    <n v="-10.8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LARISSA D JUNQUEIRA"/>
    <s v="13228895700"/>
    <s v="Rua Arlindo Janot 284 / 284B - ShopCar - CEP 21041160 - Bonsucesso, Rio de Janeiro, Rio de Janeiro"/>
    <s v="Rio de Janeiro"/>
    <s v="Rio de Janeiro"/>
    <s v="21041160"/>
    <s v="Brasil"/>
    <s v="Mercado Envios Full"/>
    <s v="22 de março | 14:49"/>
    <s v="23 de março | 12:56"/>
    <s v="Mercado Envios"/>
    <s v="MEL42136566524LMFFF01"/>
    <s v=" "/>
    <s v=" "/>
    <s v=" "/>
    <s v=" "/>
    <s v=" "/>
    <s v=" "/>
    <s v=" "/>
    <s v="Não"/>
    <s v=""/>
    <s v="Não"/>
  </r>
  <r>
    <s v="2000005331595690"/>
    <s v="22 de março de 2023 11:09 hs."/>
    <s v="Entregue"/>
    <s v="Chegou em 23 de março"/>
    <s v="Não"/>
    <n v="1"/>
    <n v="265"/>
    <s v=""/>
    <n v="-45.05"/>
    <n v="-20.45"/>
    <s v=""/>
    <n v="199.5"/>
    <s v=" "/>
    <x v="18"/>
    <s v="MLB1942137476"/>
    <s v="Cabo De Engate E Seleção Montana 2011 2012 2013 2014 Novo"/>
    <s v=" "/>
    <n v="265"/>
    <s v="Premium"/>
    <s v="Autorizado"/>
    <s v=" "/>
    <s v=" "/>
    <s v=" "/>
    <s v=" "/>
    <s v="eduardo marques"/>
    <s v="01421732742"/>
    <s v="Rodovia Amaral Peixoto 102 / Cond.Coqueiros Iguaba Casa 82 - CEP 28949746 - Praia Linda, São Pedro da Aldeia, Rio de Janeiro"/>
    <s v="São Pedro da Aldeia"/>
    <s v="Rio de Janeiro"/>
    <s v="28949746"/>
    <s v="Brasil"/>
    <s v="Mercado Envios Full"/>
    <s v="22 de março | 16:26"/>
    <s v="23 de março | 13:11"/>
    <s v="Mercado Envios"/>
    <s v="MEL42136515809LMFFF01"/>
    <s v=" "/>
    <s v=" "/>
    <s v=" "/>
    <s v=" "/>
    <s v=" "/>
    <s v=" "/>
    <s v=" "/>
    <s v="Não"/>
    <s v=""/>
    <s v="Não"/>
  </r>
  <r>
    <s v="2000005331575094"/>
    <s v="22 de março de 2023 11:06 hs."/>
    <s v="Entregue"/>
    <s v="Chegou em 24 de março"/>
    <s v="Não"/>
    <n v="1"/>
    <n v="239.77"/>
    <s v=""/>
    <n v="-28.77"/>
    <n v="-21.45"/>
    <s v=""/>
    <n v="189.55"/>
    <s v=" "/>
    <x v="49"/>
    <s v="MLB2981706173"/>
    <s v="Cabo De Engate E Seleção Hyundai Hr 2005 A 2012"/>
    <s v=" "/>
    <n v="239.77"/>
    <s v="Clássico"/>
    <s v="Não emitida"/>
    <s v="Marly Neiva"/>
    <s v="CPF 04218829721"/>
    <s v="rodovia do sol km 28 9 - enfre ao trevo  de ponta da frutra, Vila Velha - CEP: 29129015, Espírito Santo"/>
    <s v=" "/>
    <s v="Marly Neiva"/>
    <s v="04218829721"/>
    <s v="Área Rural SN / bairro irajá 2 Referencia: rua da lanchonete da idenir a última casa - CEP 29199899 - Área Rural de Aracruz, Aracruz, Espírito Santo"/>
    <s v="Aracruz"/>
    <s v="Espírito Santo"/>
    <s v="29199899"/>
    <s v="Brasil"/>
    <s v="Correios e pontos de envio"/>
    <s v="23 de março | 03:52"/>
    <s v="24 de março | 16:03"/>
    <s v="Mercado Envios"/>
    <s v="MEL42136504825LMXDF01"/>
    <s v=" "/>
    <s v=" "/>
    <s v=" "/>
    <s v=" "/>
    <s v=" "/>
    <s v=" "/>
    <s v=" "/>
    <s v="Não"/>
    <s v=""/>
    <s v="Não"/>
  </r>
  <r>
    <s v="2000005331588894"/>
    <s v="22 de março de 2023 11:05 hs."/>
    <s v="Entregue"/>
    <s v="Chegou em 27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Weslley Jose Da Silva Pereira"/>
    <s v="12182417648"/>
    <s v="Rua Sigmund Freud 64 / Casa B - Dona Paré Referencia: Dona Aparecida. - CEP 35162409 - Cidade Nobre, Ipatinga, Minas Gerais"/>
    <s v="Ipatinga"/>
    <s v="Minas Gerais"/>
    <s v="35162409"/>
    <s v="Brasil"/>
    <s v="Mercado Envios Full"/>
    <s v="22 de março | 17:15"/>
    <s v="27 de março | 10:12"/>
    <s v="Mercado Envios"/>
    <s v="MEL42136510541LMFFF01"/>
    <s v=" "/>
    <s v=" "/>
    <s v=" "/>
    <s v=" "/>
    <s v=" "/>
    <s v=" "/>
    <s v=" "/>
    <s v="Não"/>
    <s v=""/>
    <s v="Não"/>
  </r>
  <r>
    <s v="2000005331588418"/>
    <s v="22 de março de 2023 11:04 hs."/>
    <s v="Entregue"/>
    <s v="Chegou em 22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Gilson Garcia"/>
    <s v="28184152841"/>
    <s v="Rua Bragança Paulista 704 / EMPRESA Referencia: nenhuma - CEP 04727001 - Vila Cruzeiro, São Paulo, São Paulo"/>
    <s v="São Paulo"/>
    <s v="São Paulo"/>
    <s v="04727001"/>
    <s v="Brasil"/>
    <s v="Mercado Envios Full"/>
    <s v="22 de março | 13:20"/>
    <s v="22 de março | 19:15"/>
    <s v="Mercado Envios"/>
    <s v="MEL42136508429LMFFF01"/>
    <s v=" "/>
    <s v=" "/>
    <s v=" "/>
    <s v=" "/>
    <s v=" "/>
    <s v=" "/>
    <s v=" "/>
    <s v="Não"/>
    <s v=""/>
    <s v="Não"/>
  </r>
  <r>
    <s v="2000005331571126"/>
    <s v="22 de março de 2023 11:02 hs."/>
    <s v="Entregue"/>
    <s v="Chegou em 23 de março"/>
    <s v="Não"/>
    <n v="1"/>
    <n v="269.63"/>
    <s v=""/>
    <n v="-45.84"/>
    <n v="-26.45"/>
    <s v=""/>
    <n v="197.34"/>
    <s v=" "/>
    <x v="243"/>
    <s v="MLB2997140887"/>
    <s v="Par Bandeja Inferior Oroch Sem Pivô 2015 Á 2020"/>
    <s v=" "/>
    <n v="269.63"/>
    <s v="Premium"/>
    <s v="Não emitida"/>
    <s v="Thiago Luiz Iurk"/>
    <s v="CPF 03365988904"/>
    <s v="Francisco Dallalibera 624 - sobrado 13, Curitiba - CEP: 82030290, Paraná"/>
    <s v=" "/>
    <s v="Thiago Luiz Iurk"/>
    <s v="03365988904"/>
    <s v="Rua Florindo Gusso 201 / 35 Referencia: casa - CEP 82110120 - Pilarzinho, Curitiba, Paraná"/>
    <s v="Curitiba"/>
    <s v="Paraná"/>
    <s v="82110120"/>
    <s v="Brasil"/>
    <s v="Correios e pontos de envio"/>
    <s v="22 de março | 21:47"/>
    <s v="23 de março | 20:10"/>
    <s v="Mercado Envios"/>
    <s v="MEL42136502139LMXDF01"/>
    <s v=" "/>
    <s v=" "/>
    <s v=" "/>
    <s v=" "/>
    <s v=" "/>
    <s v=" "/>
    <s v=" "/>
    <s v="Não"/>
    <s v=""/>
    <s v="Não"/>
  </r>
  <r>
    <s v="2000005331515976"/>
    <s v="22 de março de 2023 10:55 hs."/>
    <s v="Devolução finalizada com reembolso para o comprador"/>
    <s v="O produto devolvido chegou em sexta-feira, 31 de março."/>
    <s v="Não"/>
    <n v="0"/>
    <n v="70.81"/>
    <n v="6.93"/>
    <n v="-14"/>
    <n v="-6.93"/>
    <n v="-56.81"/>
    <n v="0"/>
    <s v=" "/>
    <x v="30"/>
    <s v="MLB2063490455"/>
    <s v="Kit Bieleta Haste Trambulador Peugeot 206 207 1.4 8v 1.6 16v"/>
    <s v=" "/>
    <n v="70.81"/>
    <s v="Clássico"/>
    <s v="Autorizado"/>
    <s v="FABIO CASTRO"/>
    <s v="CPF 32450813837"/>
    <s v="Rua João Bressane 275, São Paulo - CEP: 04455250, São Paulo"/>
    <s v=" "/>
    <s v="FABIO CASTRO"/>
    <s v="324508138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1 de março | 03:05"/>
    <s v="31 de março | 11:02"/>
    <s v="Mercado Envios"/>
    <s v="MEL42152949203LMXDR01"/>
    <s v=" "/>
    <s v=" "/>
    <s v=" "/>
    <s v=" "/>
    <s v=" "/>
    <s v=" "/>
    <s v=" "/>
    <s v="Sim"/>
    <s v=""/>
    <s v="Não"/>
  </r>
  <r>
    <s v="2000005331445978"/>
    <s v="22 de março de 2023 10:45 hs."/>
    <s v="Entregue"/>
    <s v="Chegou em 23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Romildo Manoel"/>
    <s v="03638983447"/>
    <s v="Estrada de Belém 836 / fica na Neto Rodas Referencia: A Neto Rodas Fica Em Frente A Clinica Central E Ao Lado Da Coxinha De Batata. - CEP 52031000 - Campo Grande, Recife, Pernambuco"/>
    <s v="Recife"/>
    <s v="Pernambuco"/>
    <s v="52031000"/>
    <s v="Brasil"/>
    <s v="Mercado Envios Full"/>
    <s v="22 de março | 17:30"/>
    <s v="23 de março | 18:38"/>
    <s v="Mercado Envios"/>
    <s v="MEL42136451149LMFFF01"/>
    <s v=" "/>
    <s v=" "/>
    <s v=" "/>
    <s v=" "/>
    <s v=" "/>
    <s v=" "/>
    <s v=" "/>
    <s v="Não"/>
    <s v=""/>
    <s v="Não"/>
  </r>
  <r>
    <s v="2000004306159959"/>
    <s v="22 de março de 2023 10:39 hs."/>
    <s v="Entregue"/>
    <s v="Chegou em 22 de março"/>
    <s v="Sim"/>
    <n v="1"/>
    <n v="62.8"/>
    <s v=""/>
    <n v="-16.18"/>
    <s v=""/>
    <s v=""/>
    <n v="46.62"/>
    <s v="Sim"/>
    <x v="2"/>
    <s v="MLB2108883421"/>
    <s v="Par De Kit Pino Guia Bucha Pinça Freio Vw Up Gol Fox Saveiro"/>
    <s v=" "/>
    <n v="62.8"/>
    <s v="Premium"/>
    <s v="Autorizado"/>
    <s v=" "/>
    <s v=" "/>
    <s v=" "/>
    <s v=" "/>
    <s v="Daniel Lima"/>
    <s v="37754133830"/>
    <s v="Rua Francisco Gonçalves 32 / CEP 12424130 - Conjunto Residencial Araretama, Pindamonhangaba, São Paulo"/>
    <s v="Pindamonhangaba"/>
    <s v="São Paulo"/>
    <s v="12424130"/>
    <s v="Brasil"/>
    <s v="Mercado Envios Full"/>
    <s v="22 de março | 12:47"/>
    <s v="22 de março | 18:16"/>
    <s v="Mercado Envios"/>
    <s v="MEL42136443270LMFFF01"/>
    <s v=" "/>
    <s v=" "/>
    <s v=" "/>
    <s v=" "/>
    <s v=" "/>
    <s v=" "/>
    <s v=" "/>
    <s v="Não"/>
    <s v=""/>
    <s v="Não"/>
  </r>
  <r>
    <s v="2000005331409956"/>
    <s v="22 de março de 2023 10:39 hs."/>
    <s v="Entregue"/>
    <s v="Chegou em 25 de março"/>
    <s v="Não"/>
    <n v="1"/>
    <n v="208.51"/>
    <n v="21.17"/>
    <n v="-25.02"/>
    <n v="-47.62"/>
    <s v=""/>
    <n v="157.04"/>
    <s v=" "/>
    <x v="244"/>
    <s v="MLB3079361467"/>
    <s v="Par Bandeja Inferior Sem Pivô Verona 1993 A 1996"/>
    <s v=" "/>
    <n v="208.51"/>
    <s v="Clássico"/>
    <s v="Não emitida"/>
    <s v="José Aparecido Henrique da Silva"/>
    <s v="CPF 27332594153"/>
    <s v="ponta Porã 736 - oficina mecânica, Sidrolândia - CEP: 79170000, Mato Grosso do Sul"/>
    <s v=" "/>
    <s v="José Aparecido Henrique da Silva"/>
    <s v="27332594153"/>
    <s v="Rua Ponta Porã 736 / oficina mecânica Referencia: mecânica do Cido - CEP 79170000 - Jandaia, Sidrolândia, Mato Grosso do Sul"/>
    <s v="Sidrolândia"/>
    <s v="Mato Grosso do Sul"/>
    <s v="79170000"/>
    <s v="Brasil"/>
    <s v="Correios e pontos de envio"/>
    <s v="23 de março | 02:30"/>
    <s v="25 de março | 10:07"/>
    <s v="Mercado Envios"/>
    <s v="MEL42136435127LMXDF01"/>
    <s v=" "/>
    <s v=" "/>
    <s v=" "/>
    <s v=" "/>
    <s v=" "/>
    <s v=" "/>
    <s v=" "/>
    <s v="Não"/>
    <s v=""/>
    <s v="Não"/>
  </r>
  <r>
    <s v="2000005331404100"/>
    <s v="22 de março de 2023 10:39 hs."/>
    <s v="Entregue"/>
    <s v="Chegou em 24 de março"/>
    <s v="Não"/>
    <n v="2"/>
    <n v="399.98"/>
    <s v=""/>
    <n v="-68"/>
    <n v="-40.9"/>
    <s v=""/>
    <n v="291.08"/>
    <s v="Sim"/>
    <x v="19"/>
    <s v="MLB2607917865"/>
    <s v="Kit Rolamento Eixo Traseiro C/ Bucha Pegeout 206/207 47mm"/>
    <s v=" "/>
    <n v="199.99"/>
    <s v="Premium"/>
    <s v="Não emitida"/>
    <s v="Marilene Maria Goncalves Silva"/>
    <s v="CPF 03289552640"/>
    <s v="São Cristóvão 253, Conceição do Mato Dentro - CEP: 35860000, Minas Gerais"/>
    <s v=" "/>
    <s v="Marilene Maria Goncalves Silva"/>
    <s v="03289552640"/>
    <s v="São Cristóvão 253 / CEP 35860000 - itacolomi, Conceição do Mato Dentro, Minas Gerais"/>
    <s v="Conceição do Mato Dentro"/>
    <s v="Minas Gerais"/>
    <s v="35860000"/>
    <s v="Brasil"/>
    <s v="Correios e pontos de envio"/>
    <s v="23 de março | 00:55"/>
    <s v="24 de março | 18:41"/>
    <s v="Mercado Envios"/>
    <s v="MEL42136434870LMXDF01"/>
    <s v=" "/>
    <s v=" "/>
    <s v=" "/>
    <s v=" "/>
    <s v=" "/>
    <s v=" "/>
    <s v=" "/>
    <s v="Não"/>
    <s v=""/>
    <s v="Não"/>
  </r>
  <r>
    <s v="2000005331330640"/>
    <s v="22 de março de 2023 10:24 hs."/>
    <s v="Entregue"/>
    <s v="Chegou em 24 de março"/>
    <s v="Não"/>
    <n v="1"/>
    <n v="70.81"/>
    <n v="23.49"/>
    <n v="-14"/>
    <n v="-23.49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Marcos Adriano"/>
    <s v="03923815670"/>
    <s v="Rua Geraldo Plaza 3242 / casa - CEP 36406394 - Amaro Ribeiro, Conselheiro Lafaiete, Minas Gerais"/>
    <s v="Conselheiro Lafaiete"/>
    <s v="Minas Gerais"/>
    <s v="36406394"/>
    <s v="Brasil"/>
    <s v="Mercado Envios Full"/>
    <s v="22 de março | 17:42"/>
    <s v="24 de março | 15:41"/>
    <s v="Mercado Envios"/>
    <s v="MEL42136395429LMFFF01"/>
    <s v=" "/>
    <s v=" "/>
    <s v=" "/>
    <s v=" "/>
    <s v=" "/>
    <s v=" "/>
    <s v=" "/>
    <s v="Não"/>
    <s v=""/>
    <s v="Não"/>
  </r>
  <r>
    <s v="2000005331319186"/>
    <s v="22 de março de 2023 10:23 hs."/>
    <s v="Entregue"/>
    <s v="Chegou em 23 de março"/>
    <s v="Não"/>
    <n v="1"/>
    <n v="189.9"/>
    <s v=""/>
    <n v="-32.28"/>
    <n v="-38.950000000000003"/>
    <s v=""/>
    <n v="118.67"/>
    <s v="Sim"/>
    <x v="39"/>
    <s v="MLB2863522242"/>
    <s v="Bandeja Esquerda Peugeot 207 Exceto Sw 08 Em Diante C Pivô"/>
    <s v=" "/>
    <n v="189.9"/>
    <s v="Premium"/>
    <s v="Autorizado"/>
    <s v=" "/>
    <s v=" "/>
    <s v=" "/>
    <s v=" "/>
    <s v="Marcelo Carvalho"/>
    <s v="11051092833"/>
    <s v="Rua Dom Adalberto Swiersen 517 / CEP 18081180 - Jardim Maria do Carmo, Sorocaba, São Paulo"/>
    <s v="Sorocaba"/>
    <s v="São Paulo"/>
    <s v="18081180"/>
    <s v="Brasil"/>
    <s v="Mercado Envios Full"/>
    <s v="22 de março | 15:45"/>
    <s v="23 de março | 15:21"/>
    <s v="Mercado Envios"/>
    <s v="MEL42136393093LMFFF01"/>
    <s v=" "/>
    <s v=" "/>
    <s v=" "/>
    <s v=" "/>
    <s v=" "/>
    <s v=" "/>
    <s v=" "/>
    <s v="Não"/>
    <s v=""/>
    <s v="Não"/>
  </r>
  <r>
    <s v="2000004306079285"/>
    <s v="22 de março de 2023 10:08 hs."/>
    <s v="Entregue"/>
    <s v="Chegou em 24 de março"/>
    <s v="Sim"/>
    <n v="1"/>
    <n v="239.77"/>
    <s v=""/>
    <n v="-28.77"/>
    <n v="-21.45"/>
    <s v=""/>
    <n v="189.55"/>
    <s v=" "/>
    <x v="49"/>
    <s v="MLB2981550750"/>
    <s v="Cabo De Marcha Hyundai Hr 2005 A 2012"/>
    <s v=" "/>
    <n v="239.77"/>
    <s v="Clássico"/>
    <s v="Não emitida"/>
    <s v="NETO VITAL"/>
    <s v="CPF 22469134897"/>
    <s v="alcides alves pereira 80 - casa, Paraibuna - CEP: 12260000, S��o Paulo"/>
    <s v=" "/>
    <s v="NETO VITAL"/>
    <s v="22469134897"/>
    <s v="EST. Antonio Vital dos Santos Km29 Bair. Grama SN / OFICINA DO MAURINHO - CEP 12260000 - Paraibuna, São Paulo"/>
    <s v="Paraibuna"/>
    <s v="São Paulo"/>
    <s v="12260000"/>
    <s v="Brasil"/>
    <s v="Correios e pontos de envio"/>
    <s v="23 de março | 22:25"/>
    <s v="24 de março | 11:59"/>
    <s v="Mercado Envios"/>
    <s v="MEL42136358276LMXDF01"/>
    <s v=" "/>
    <s v=" "/>
    <s v=" "/>
    <s v=" "/>
    <s v=" "/>
    <s v=" "/>
    <s v=" "/>
    <s v="Não"/>
    <s v=""/>
    <s v="Não"/>
  </r>
  <r>
    <s v="2000005331222526"/>
    <s v="22 de março de 2023 10:06 hs."/>
    <s v="Entregue"/>
    <s v="Chegou em 24 de março"/>
    <s v="Não"/>
    <n v="1"/>
    <n v="60.45"/>
    <n v="9.9"/>
    <n v="-15.78"/>
    <n v="-9.9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Walter Lavigne"/>
    <s v="11394374534"/>
    <s v="Avenida Sete de Setembro 1682 / Apt. 2002 - CEP 40080004 - Vitória, Salvador, Bahia"/>
    <s v="Salvador"/>
    <s v="Bahia"/>
    <s v="40080004"/>
    <s v="Brasil"/>
    <s v="Mercado Envios Full"/>
    <s v="23 de março | 22:59"/>
    <s v="24 de março | 10:43"/>
    <s v="Mercado Envios"/>
    <s v="MEL42136348079LMFFF01"/>
    <s v=" "/>
    <s v=" "/>
    <s v=" "/>
    <s v=" "/>
    <s v=" "/>
    <s v=" "/>
    <s v=" "/>
    <s v="Não"/>
    <s v=""/>
    <s v="Não"/>
  </r>
  <r>
    <s v="2000005331168528"/>
    <s v="22 de março de 2023 09:57 hs."/>
    <s v="Entregue"/>
    <s v="Chegou em 23 de março"/>
    <s v="Não"/>
    <n v="1"/>
    <n v="237.9"/>
    <s v=""/>
    <n v="-12.08"/>
    <n v="-20.45"/>
    <s v=""/>
    <n v="205.37"/>
    <s v=" "/>
    <x v="122"/>
    <s v="MLB2021535205"/>
    <s v="Cabo De Marcha Astra 2001/2005 Original 93306003"/>
    <s v=" "/>
    <n v="237.9"/>
    <s v="Premium"/>
    <s v="Autorizado"/>
    <s v=" "/>
    <s v=" "/>
    <s v=" "/>
    <s v=" "/>
    <s v="Jose Claudio De Lima Junior"/>
    <s v="17132857703"/>
    <s v="Rua Urucuia 590 / ao lado da igreja Referencia: oficina do kuringa - CEP 21321310 - Vila Valqueire, Rio de Janeiro, Rio de Janeiro"/>
    <s v="Rio de Janeiro"/>
    <s v="Rio de Janeiro"/>
    <s v="21321310"/>
    <s v="Brasil"/>
    <s v="Mercado Envios Full"/>
    <s v="22 de março | 12:40"/>
    <s v="23 de março | 10:15"/>
    <s v="Mercado Envios"/>
    <s v="MEL42136324807LMFFF01"/>
    <s v=" "/>
    <s v=" "/>
    <s v=" "/>
    <s v=" "/>
    <s v=" "/>
    <s v=" "/>
    <s v=" "/>
    <s v="Não"/>
    <s v=""/>
    <s v="Não"/>
  </r>
  <r>
    <s v="2000004306034289"/>
    <s v="22 de março de 2023 09:49 hs."/>
    <s v="Entregue"/>
    <s v="Chegou em 25 de março"/>
    <s v="Sim"/>
    <n v="1"/>
    <n v="85"/>
    <s v=""/>
    <n v="-14.45"/>
    <n v="-18.45"/>
    <s v=""/>
    <n v="52.1"/>
    <s v=" "/>
    <x v="79"/>
    <s v="MLB2896171295"/>
    <s v="Par Cabo Limitador Tampa Tras Nova Strada Iv 2013 Em Diante"/>
    <s v=" "/>
    <n v="85"/>
    <s v="Premium"/>
    <s v="Não emitida"/>
    <s v="VITOR VALERIOTE"/>
    <s v="CPF 10253385709"/>
    <s v="Rua Astolpho Gomes Ribeiro 141 - PRAÇA CRUZEIRO, Rio Bonito - CEP: 28800000, Rio de Janeiro"/>
    <s v=" "/>
    <s v="VITOR VALERIOTE"/>
    <s v="10253385709"/>
    <s v="Rua Astolfo Gomes Ribeiro 141 / PRAÇA CRUZEIRO - CEP 28800000 - PRAÇA CRUZEIRO, Rio Bonito, Rio de Janeiro"/>
    <s v="Rio Bonito"/>
    <s v="Rio de Janeiro"/>
    <s v="28800000"/>
    <s v="Brasil"/>
    <s v="Correios e pontos de envio"/>
    <s v="24 de março | 02:26"/>
    <s v="25 de março | 13:44"/>
    <s v="Mercado Envios"/>
    <s v="MEL42136304391LMXDF01"/>
    <s v=" "/>
    <s v=" "/>
    <s v=" "/>
    <s v=" "/>
    <s v=" "/>
    <s v=" "/>
    <s v=" "/>
    <s v="Não"/>
    <s v=""/>
    <s v="Não"/>
  </r>
  <r>
    <s v="2000005331102250"/>
    <s v="22 de março de 2023 09:45 hs."/>
    <s v="Entregue"/>
    <s v="Chegou em 23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Rayra Kaliandra"/>
    <s v="42380119880"/>
    <s v="Rua Botucatu 150 / casa - CEP 11666290 - Praia das Palmeiras, Caraguatatuba, São Paulo"/>
    <s v="Caraguatatuba"/>
    <s v="São Paulo"/>
    <s v="11666290"/>
    <s v="Brasil"/>
    <s v="Mercado Envios Full"/>
    <s v="22 de março | 16:01"/>
    <s v="23 de março | 11:44"/>
    <s v="Mercado Envios"/>
    <s v="MEL42136302458LMFFF01"/>
    <s v=" "/>
    <s v=" "/>
    <s v=" "/>
    <s v=" "/>
    <s v=" "/>
    <s v=" "/>
    <s v=" "/>
    <s v="Não"/>
    <s v=""/>
    <s v="Não"/>
  </r>
  <r>
    <s v="2000004306020491"/>
    <s v="22 de março de 2023 09:44 hs."/>
    <s v="Entregue"/>
    <s v="Chegou em 23 de março"/>
    <s v="Sim"/>
    <n v="1"/>
    <n v="49.9"/>
    <n v="16.8"/>
    <n v="-13.98"/>
    <n v="-16.8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Wanderson Dá Silva"/>
    <s v="03242009355"/>
    <s v="Rua Taber 130 / perto do ferro velho Referencia: Ligue para minha quando chegar - CEP 34007762 - Jardim Canadá, Nova Lima, Minas Gerais"/>
    <s v="Nova Lima"/>
    <s v="Minas Gerais"/>
    <s v="34007762"/>
    <s v="Brasil"/>
    <s v="Mercado Envios Full"/>
    <s v="22 de março | 18:01"/>
    <s v="23 de março | 10:42"/>
    <s v="Mercado Envios"/>
    <s v="MEL42136292261LMFFF01"/>
    <s v=" "/>
    <s v=" "/>
    <s v=" "/>
    <s v=" "/>
    <s v=" "/>
    <s v=" "/>
    <s v=" "/>
    <s v="Não"/>
    <s v=""/>
    <s v="Não"/>
  </r>
  <r>
    <s v="2000005330958322"/>
    <s v="22 de março de 2023 09:15 hs."/>
    <s v="Entregue"/>
    <s v="Chegou em 22 de março"/>
    <s v="Não"/>
    <n v="1"/>
    <n v="134.80000000000001"/>
    <n v="0.89"/>
    <n v="-22.92"/>
    <s v=""/>
    <s v=""/>
    <n v="112.77"/>
    <s v=" "/>
    <x v="245"/>
    <s v="MLB3096921368"/>
    <s v="Bandeja Superior Direito Sem Pivô Pampa 1984 À 1997"/>
    <s v=" "/>
    <n v="134.80000000000001"/>
    <s v="Premium"/>
    <s v="Autorizado"/>
    <s v="laercio duarte"/>
    <s v="CPF 27099404857"/>
    <s v="imbaçal 494 - bloco 03 ap.83, São Paulo - CEP: 08246025, São Paulo"/>
    <s v=" "/>
    <s v="laercio duarte"/>
    <s v="27099404857"/>
    <s v="Estrada Itaquera-Guaianases 671 / CEP 08246000 - Parada XV de Novembro, São Paulo, São Paulo"/>
    <s v="São Paulo"/>
    <s v="São Paulo"/>
    <s v="08246000"/>
    <s v="Brasil"/>
    <s v="Mercado Envios Flex"/>
    <s v="22 de março | 16:35"/>
    <s v="22 de março | 19:38"/>
    <s v="LUAN CARLOS"/>
    <s v="42136230115"/>
    <s v=" "/>
    <s v=" "/>
    <s v=" "/>
    <s v=" "/>
    <s v=" "/>
    <s v=" "/>
    <s v=" "/>
    <s v="Não"/>
    <s v=""/>
    <s v="Não"/>
  </r>
  <r>
    <s v="2000005330914890"/>
    <s v="22 de março de 2023 09:06 hs."/>
    <s v="Entregue"/>
    <s v="Chegou em 23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Taline Isadora Martins Dos Santos"/>
    <s v="43468196806"/>
    <s v="Rua Francisco Glicério 729 / CEP 17202030 - Vila Nova, Jaú, São Paulo"/>
    <s v="Jaú"/>
    <s v="São Paulo"/>
    <s v="17202030"/>
    <s v="Brasil"/>
    <s v="Mercado Envios Full"/>
    <s v="22 de março | 18:18"/>
    <s v="23 de março | 12:22"/>
    <s v="Mercado Envios"/>
    <s v="MEL42136211803LMFFF01"/>
    <s v=" "/>
    <s v=" "/>
    <s v=" "/>
    <s v=" "/>
    <s v=" "/>
    <s v=" "/>
    <s v=" "/>
    <s v="Não"/>
    <s v=""/>
    <s v="Não"/>
  </r>
  <r>
    <s v="2000005330870534"/>
    <s v="22 de março de 2023 08:55 hs."/>
    <s v="Entregue"/>
    <s v="Chegou em 23 de março"/>
    <s v="Não"/>
    <n v="1"/>
    <n v="67.42"/>
    <n v="24.12"/>
    <n v="-16.96"/>
    <n v="-24.12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renato costa"/>
    <s v="21285370880"/>
    <s v="Rua Alfonso Nigro 556 / São José 2 Referencia: última Rua - CEP 14821198 - Jardim São José, Américo Brasiliense, São Paulo"/>
    <s v="Américo Brasiliense"/>
    <s v="São Paulo"/>
    <s v="14821198"/>
    <s v="Brasil"/>
    <s v="Mercado Envios Full"/>
    <s v="23 de março | 00:22"/>
    <s v="23 de março | 15:53"/>
    <s v="Mercado Envios"/>
    <s v="MEL42136199556LMFFF01"/>
    <s v=" "/>
    <s v=" "/>
    <s v=" "/>
    <s v=" "/>
    <s v=" "/>
    <s v=" "/>
    <s v=" "/>
    <s v="Não"/>
    <s v=""/>
    <s v="Não"/>
  </r>
  <r>
    <s v="2000005330803042"/>
    <s v="22 de março de 2023 08:40 hs."/>
    <s v="Entregue"/>
    <s v="Chegou em 23 de março"/>
    <s v="Não"/>
    <n v="1"/>
    <n v="76.900000000000006"/>
    <n v="11.88"/>
    <n v="-18.57"/>
    <n v="-11.88"/>
    <s v=""/>
    <n v="58.33"/>
    <s v=" "/>
    <x v="246"/>
    <s v="MLB2742648762"/>
    <s v="Rolamento 47mm Suspensão Trás 206 207 Sem Barra Estabiliza"/>
    <s v=" "/>
    <n v="76.900000000000006"/>
    <s v="Premium"/>
    <s v="Não emitida"/>
    <s v="Reginaldo Gaiotto"/>
    <s v="CPF 19170100870"/>
    <s v="Rua Piquete 341 - oficina Mecânica Gai, Piracicaba - CEP: 13414254, São Paulo"/>
    <s v=" "/>
    <s v="Reginaldo Gaiotto"/>
    <s v="19170100870"/>
    <s v="Rua Piquete 341 / oficina Mecânica Gai Referencia: Pode entregar na oficina Mecânica Gaiotto número 335 ou no 345. _x000a_Ou até na Mercearia do Fernando com Marlene - CEP 13414254 - Santa Rosa Ipês, Piracicaba, São Paulo"/>
    <s v="Piracicaba"/>
    <s v="São Paulo"/>
    <s v="13414254"/>
    <s v="Brasil"/>
    <s v="Correios e pontos de envio"/>
    <s v="23 de março | 01:21"/>
    <s v="23 de março | 11:28"/>
    <s v="Mercado Envios"/>
    <s v="MEL42136162687LMXDF01"/>
    <s v=" "/>
    <s v=" "/>
    <s v=" "/>
    <s v=" "/>
    <s v=" "/>
    <s v=" "/>
    <s v=" "/>
    <s v="Não"/>
    <s v=""/>
    <s v="Não"/>
  </r>
  <r>
    <s v="2000005330814086"/>
    <s v="22 de março de 2023 08:40 hs."/>
    <s v="Entregue"/>
    <s v="Chegou em 23 de março"/>
    <s v="Não"/>
    <n v="1"/>
    <n v="60.45"/>
    <n v="23.04"/>
    <n v="-15.78"/>
    <n v="-23.04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uan Borges Oliveira"/>
    <s v="13313190642"/>
    <s v="Rua Maria da Glória Felix Fraga 102 / CEP 38052186 - Residencial Ilha de Marajó II, Uberaba, Minas Gerais"/>
    <s v="Uberaba"/>
    <s v="Minas Gerais"/>
    <s v="38052186"/>
    <s v="Brasil"/>
    <s v="Mercado Envios Full"/>
    <s v="22 de março | 13:18"/>
    <s v="23 de março | 09:41"/>
    <s v="Mercado Envios"/>
    <s v="MEL42136163159LMFFF01"/>
    <s v=" "/>
    <s v=" "/>
    <s v=" "/>
    <s v=" "/>
    <s v=" "/>
    <s v=" "/>
    <s v=" "/>
    <s v="Não"/>
    <s v=""/>
    <s v="Não"/>
  </r>
  <r>
    <s v="2000004305851901"/>
    <s v="22 de março de 2023 08:01 hs."/>
    <s v="Entregue"/>
    <s v="Chegou em 23 de março"/>
    <s v="Sim"/>
    <n v="1"/>
    <n v="23"/>
    <n v="7.18"/>
    <n v="-9.41"/>
    <n v="-7.18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Ricardo Serzedello de Souza"/>
    <s v="27542641832"/>
    <s v="Avenida Professor Flávio Castrioto 4176 / Pertrosampa - CEP 25720061 - Corrêas, Petrópolis, Rio de Janeiro"/>
    <s v="Petrópolis"/>
    <s v="Rio de Janeiro"/>
    <s v="25720061"/>
    <s v="Brasil"/>
    <s v="Mercado Envios Full"/>
    <s v="22 de março | 19:22"/>
    <s v="23 de março | 13:58"/>
    <s v="Mercado Envios"/>
    <s v="MEL42136103717LMFFF01"/>
    <s v=" "/>
    <s v=" "/>
    <s v=" "/>
    <s v=" "/>
    <s v=" "/>
    <s v=" "/>
    <s v=" "/>
    <s v="Não"/>
    <s v=""/>
    <s v="Não"/>
  </r>
  <r>
    <s v="2000005330644094"/>
    <s v="22 de março de 2023 07:46 hs."/>
    <s v="Entregue"/>
    <s v="Chegou em 23 de março"/>
    <s v="Não"/>
    <n v="1"/>
    <n v="28.85"/>
    <n v="19.899999999999999"/>
    <n v="-8.9600000000000009"/>
    <n v="-19.899999999999999"/>
    <s v=""/>
    <n v="19.89"/>
    <s v=" "/>
    <x v="80"/>
    <s v="MLB2832994178"/>
    <s v="Cabo De Capô Com Alavanca Chevette 1983 A 1994"/>
    <s v=" "/>
    <n v="28.85"/>
    <s v="Clássico"/>
    <s v="Não emitida"/>
    <s v="Kaue  Gomes"/>
    <s v="CPF 47522715830"/>
    <s v="Rua Antônio Henrique de Lima 195, Botucatu - CEP: 18615083, São Paulo"/>
    <s v=" "/>
    <s v="Kaue  Gomes"/>
    <s v="47522715830"/>
    <s v="Rua Gumercindo Dionísio Lopes 565 / Referencia: Portao Lateral (Oficina) - CEP 18605882 - Santa Maria I, Botucatu, São Paulo"/>
    <s v="Botucatu"/>
    <s v="São Paulo"/>
    <s v="18605882"/>
    <s v="Brasil"/>
    <s v="Correios e pontos de envio"/>
    <s v="22 de março | 23:41"/>
    <s v="23 de março | 13:30"/>
    <s v="Mercado Envios"/>
    <s v="MEL42136095178LMXDF01"/>
    <s v=" "/>
    <s v=" "/>
    <s v=" "/>
    <s v=" "/>
    <s v=" "/>
    <s v=" "/>
    <s v=" "/>
    <s v="Não"/>
    <s v=""/>
    <s v="Não"/>
  </r>
  <r>
    <s v="2000005330605368"/>
    <s v="22 de março de 2023 07:32 hs."/>
    <s v="Entregue"/>
    <s v="Chegou em 22 de março"/>
    <s v="Não"/>
    <n v="1"/>
    <n v="20.5"/>
    <n v="15.9"/>
    <n v="-7.96"/>
    <s v=""/>
    <s v=""/>
    <n v="28.44"/>
    <s v="Sim"/>
    <x v="25"/>
    <s v="MLB2748587310"/>
    <s v="Capa De Pedal Freio E Embreagem Citroen C3"/>
    <s v=" "/>
    <n v="20.5"/>
    <s v="Clássico"/>
    <s v="Autorizado"/>
    <s v="IMOBILIARIA TUKUNAGA EIRELI"/>
    <s v="CNPJ 29529168000170"/>
    <s v="Rua Vicente Melro 1142, Guarulhos - CEP: 07056110, São Paulo"/>
    <s v="Não contribuinte"/>
    <s v="IMOBILIARIA TUKUNAGA EIRELI"/>
    <s v="29529168000170"/>
    <s v="Rua Vicente Melro 1142 / CEP 07056110 - Jardim Vila Galvão, Guarulhos, São Paulo"/>
    <s v="Guarulhos"/>
    <s v="São Paulo"/>
    <s v="07056110"/>
    <s v="Brasil"/>
    <s v="Mercado Envios Flex"/>
    <s v="22 de março | 16:06"/>
    <s v="22 de março | 17:35"/>
    <s v="ALEXANDRE ALVES"/>
    <s v="42136081132"/>
    <s v=" "/>
    <s v=" "/>
    <s v=" "/>
    <s v=" "/>
    <s v=" "/>
    <s v=" "/>
    <s v=" "/>
    <s v="Não"/>
    <s v=""/>
    <s v="Não"/>
  </r>
  <r>
    <s v="2000005330579942"/>
    <s v="22 de março de 2023 07:25 hs."/>
    <s v="Entregue"/>
    <s v="Chegou em 25 de março"/>
    <s v="Não"/>
    <n v="1"/>
    <n v="39.89"/>
    <n v="27.4"/>
    <n v="-12.28"/>
    <n v="-27.4"/>
    <s v=""/>
    <n v="27.61"/>
    <s v=" "/>
    <x v="247"/>
    <s v="MLB3135206780"/>
    <s v="Bieleta Dianteira Ambos Os Lados J6 2011 À 2017"/>
    <s v=" "/>
    <n v="39.89"/>
    <s v="Premium"/>
    <s v="Não emitida"/>
    <s v="marcelo aparecido"/>
    <s v="CPF 07060182900"/>
    <s v="rua publio pimentel 421 - ofina, Cascavel - CEP: 85805270, Paraná"/>
    <s v=" "/>
    <s v="marcelo aparecido"/>
    <s v="07060182900"/>
    <s v="Rua Públio Pimentel 421 / Ofina - CEP 85805270 - Alto Alegre, Cascavel, Paraná"/>
    <s v="Cascavel"/>
    <s v="Paraná"/>
    <s v="85805270"/>
    <s v="Brasil"/>
    <s v="Correios e pontos de envio"/>
    <s v="24 de março | 03:08"/>
    <s v="25 de março | 11:21"/>
    <s v="Mercado Envios"/>
    <s v="MEL42136064491LMXDF01"/>
    <s v=" "/>
    <s v=" "/>
    <s v=" "/>
    <s v=" "/>
    <s v=" "/>
    <s v=" "/>
    <s v=" "/>
    <s v="Não"/>
    <s v=""/>
    <s v="Não"/>
  </r>
  <r>
    <s v="2000005330565058"/>
    <s v="22 de março de 2023 07:09 hs."/>
    <s v="Entregue"/>
    <s v="Chegou em 23 de março"/>
    <s v="Não"/>
    <n v="1"/>
    <n v="49.99"/>
    <n v="16.100000000000001"/>
    <n v="-14"/>
    <n v="-16.100000000000001"/>
    <s v=""/>
    <n v="35.99"/>
    <s v=" "/>
    <x v="5"/>
    <s v="MLB2787167076"/>
    <s v="Kit Reparo Terminal Cabo Engate Seleção Peugeot 208 E 307"/>
    <s v=" "/>
    <n v="49.99"/>
    <s v="Premium"/>
    <s v="Autorizado"/>
    <s v=" "/>
    <s v=" "/>
    <s v=" "/>
    <s v=" "/>
    <s v="almir albano"/>
    <s v="07820104740"/>
    <s v="Rua Galdino Pimentel 63 / casa - CEP 25665081 - Bingen, Petrópolis, Rio de Janeiro"/>
    <s v="Petrópolis"/>
    <s v="Rio de Janeiro"/>
    <s v="25665081"/>
    <s v="Brasil"/>
    <s v="Mercado Envios Full"/>
    <s v="22 de março | 19:36"/>
    <s v="23 de março | 15:18"/>
    <s v="Mercado Envios"/>
    <s v="MEL42136053101LMFFF01"/>
    <s v=" "/>
    <s v=" "/>
    <s v=" "/>
    <s v=" "/>
    <s v=" "/>
    <s v=" "/>
    <s v=" "/>
    <s v="Não"/>
    <s v=""/>
    <s v="Não"/>
  </r>
  <r>
    <s v="2000005330456308"/>
    <s v="22 de março de 2023 04:57 hs."/>
    <s v="Cancelada pelo comprador"/>
    <s v="Cancelou porque não podia esperar o produto."/>
    <s v="Não"/>
    <n v="0"/>
    <n v="54.87"/>
    <n v="27.5"/>
    <n v="-12.08"/>
    <n v="-27.5"/>
    <n v="-42.79"/>
    <n v="0"/>
    <s v="Sim"/>
    <x v="16"/>
    <s v="MLB1924091749"/>
    <s v="2 Kits De Rolamento Roda Traseira Gol G1 G2 G3 G4 G5 Novo"/>
    <s v=" "/>
    <n v="54.87"/>
    <s v="Clássico"/>
    <s v="Não emitida"/>
    <s v=" "/>
    <s v=" "/>
    <s v=" "/>
    <s v=" "/>
    <s v="ARNALDO CARDIA NETO"/>
    <s v="26196504886"/>
    <s v=" "/>
    <s v="Valinhos"/>
    <s v="São Paulo"/>
    <s v="13274260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5327727460"/>
    <s v="22 de março de 2023 03:02 hs."/>
    <s v="Entregue"/>
    <s v="Chegou em 23 de março"/>
    <s v="Não"/>
    <n v="1"/>
    <n v="55.9"/>
    <n v="23.49"/>
    <n v="-15"/>
    <n v="-23.49"/>
    <s v=""/>
    <n v="40.9"/>
    <s v=" "/>
    <x v="100"/>
    <s v="MLB2065093286"/>
    <s v="Suporte Coxin Radiador Direito Corsa Frente Montana 2002/12"/>
    <s v=" "/>
    <n v="55.9"/>
    <s v="Premium"/>
    <s v="Autorizado"/>
    <s v=" "/>
    <s v=" "/>
    <s v=" "/>
    <s v=" "/>
    <s v="Julia Vasconcellos"/>
    <s v="17246967770"/>
    <s v="Rua Doutor Luís Alves Pereira 280 / casa 2 - CEP 27130140 - Química, Barra do Piraí, Rio de Janeiro"/>
    <s v="Barra do Piraí"/>
    <s v="Rio de Janeiro"/>
    <s v="27130140"/>
    <s v="Brasil"/>
    <s v="Mercado Envios Full"/>
    <s v="22 de março | 20:16"/>
    <s v="23 de março | 19:34"/>
    <s v="Mercado Envios"/>
    <s v="MEL42134859867LMFFF01"/>
    <s v=" "/>
    <s v=" "/>
    <s v=" "/>
    <s v=" "/>
    <s v=" "/>
    <s v=" "/>
    <s v=" "/>
    <s v="Não"/>
    <s v=""/>
    <s v="Não"/>
  </r>
  <r>
    <s v="2000005324542298"/>
    <s v="22 de março de 2023 03:02 hs."/>
    <s v="Entregue"/>
    <s v="Chegou em 24 de março"/>
    <s v="Não"/>
    <n v="1"/>
    <n v="207.9"/>
    <s v=""/>
    <n v="-35.340000000000003"/>
    <n v="-20.45"/>
    <s v=""/>
    <n v="152.11000000000001"/>
    <s v=" "/>
    <x v="107"/>
    <s v="MLB2608168796"/>
    <s v="Kit Rolamento Eixo Traseiro C/ Bucha Peugeot 206/207 50mm"/>
    <s v=" "/>
    <n v="207.9"/>
    <s v="Premium"/>
    <s v="Não emitida"/>
    <s v="willian marques"/>
    <s v="CPF 14867668621"/>
    <s v="Rua Francisco Miguel 46 - CS, Aracitaba - CEP: 36255000, Minas Gerais"/>
    <s v=" "/>
    <s v="willian marques"/>
    <s v="14867668621"/>
    <s v="Rua Francisco Miguel 46 / CS Referencia: perto da padaria do cebolão - CEP 36255000 - nossa senhora de Lourdes, Aracitaba, Minas Gerais"/>
    <s v="Aracitaba"/>
    <s v="Minas Gerais"/>
    <s v="36255000"/>
    <s v="Brasil"/>
    <s v="Correios e pontos de envio"/>
    <s v="22 de março | 22:14"/>
    <s v="24 de março | 15:59"/>
    <s v="Mercado Envios"/>
    <s v="MEL42133473909LMXDF01"/>
    <s v=" "/>
    <s v=" "/>
    <s v=" "/>
    <s v=" "/>
    <s v=" "/>
    <s v=" "/>
    <s v=" "/>
    <s v="Não"/>
    <s v=""/>
    <s v="Não"/>
  </r>
  <r>
    <s v="2000005324444022"/>
    <s v="22 de março de 2023 02:54 hs."/>
    <s v="Devolução em preparação"/>
    <s v="A pessoa que comprou o produto está embalando o pacote para devolvê-lo."/>
    <s v="Não"/>
    <n v="0"/>
    <n v="329.89"/>
    <n v="1.59"/>
    <n v="-56.08"/>
    <s v=""/>
    <s v=""/>
    <n v="275.39999999999998"/>
    <s v=" "/>
    <x v="248"/>
    <s v="MLB3072765217"/>
    <s v="Bandeja Inferior Direita Com Pivô Kia Soul 2009 A 2014"/>
    <s v=" "/>
    <n v="329.89"/>
    <s v="Premium"/>
    <s v="Autorizado"/>
    <s v="João Rodrigues de Souza Neto"/>
    <s v="CPF 57395349849"/>
    <s v="Rua Jaracatia 25 - bloco 49 apt 63, São Paulo - CEP: 05754070, São Paulo"/>
    <s v=" "/>
    <s v="João Rodrigues de Souza Neto"/>
    <s v="573953498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 "/>
    <s v=" "/>
    <s v="VITOR SARAIVA"/>
    <s v=" "/>
    <s v=" "/>
    <s v=" "/>
    <s v=" "/>
    <s v=" "/>
    <s v=" "/>
    <s v=" "/>
    <s v=" "/>
    <s v="Sim"/>
    <s v=""/>
    <s v="Não"/>
  </r>
  <r>
    <s v="2000004305668709"/>
    <s v="22 de março de 2023 02:29 hs."/>
    <s v="Entregue"/>
    <s v="Chegou em 23 de março"/>
    <s v="Sim"/>
    <n v="1"/>
    <n v="193.99"/>
    <s v=""/>
    <n v="-23.28"/>
    <n v="-26.45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John Rafael Gumieri"/>
    <s v="10893316903"/>
    <s v="Rua Peru 125 / CEP 85935000 - Jardim América, Assis Chateaubriand, Paraná"/>
    <s v="Assis Chateaubriand"/>
    <s v="Paraná"/>
    <s v="85935000"/>
    <s v="Brasil"/>
    <s v="Mercado Envios Full"/>
    <s v="22 de março | 11:14"/>
    <s v="23 de março | 11:27"/>
    <s v="Mercado Envios"/>
    <s v="MEL42135947418LMFFF01"/>
    <s v=" "/>
    <s v=" "/>
    <s v=" "/>
    <s v=" "/>
    <s v=" "/>
    <s v=" "/>
    <s v=" "/>
    <s v="Não"/>
    <s v=""/>
    <s v="Não"/>
  </r>
  <r>
    <s v="2000005329824186"/>
    <s v="21 de março de 2023 23:45 hs."/>
    <s v="Entregue"/>
    <s v="Chegou em 22 de março"/>
    <s v="Não"/>
    <n v="1"/>
    <n v="131.9"/>
    <n v="1.39"/>
    <n v="-22.42"/>
    <s v=""/>
    <s v=""/>
    <n v="110.87"/>
    <s v=" "/>
    <x v="249"/>
    <s v="MLB3067753399"/>
    <s v="Bandeja Com Pivô Direita Sandero 2006 Em Diante"/>
    <s v=" "/>
    <n v="131.9"/>
    <s v="Premium"/>
    <s v="Autorizado"/>
    <s v="SOLANGE SANCHES TENORIO SOL"/>
    <s v="CPF 17249668803"/>
    <s v="Rua Antonio Juvenal 133, São Paulo - CEP: 03513050, São Paulo"/>
    <s v=" "/>
    <s v="SOLANGE SANCHES TENORIO SOL"/>
    <s v="17249668803"/>
    <s v="Rua Antônio Juvenal 157 / Referencia: travessa Waldemar Carlos Pereira - CEP 03513050 - Vila Matilde, São Paulo, São Paulo"/>
    <s v="São Paulo"/>
    <s v="São Paulo"/>
    <s v="03513050"/>
    <s v="Brasil"/>
    <s v="Mercado Envios Flex"/>
    <s v="22 de março | 16:36"/>
    <s v="22 de março | 18:22"/>
    <s v="RHENAN SILVA TORRES"/>
    <s v="42135756113"/>
    <s v=" "/>
    <s v=" "/>
    <s v=" "/>
    <s v=" "/>
    <s v=" "/>
    <s v=" "/>
    <s v=" "/>
    <s v="Não"/>
    <s v=""/>
    <s v="Não"/>
  </r>
  <r>
    <s v="2000004305340805"/>
    <s v="21 de março de 2023 23:10 hs."/>
    <s v="Devolução para revisar"/>
    <s v="Você tem até quarta-feira, 5 de abril, para nos avisar como o item chegou. Após essa data, vamos entender que chegou como esperado."/>
    <s v="Sim"/>
    <n v="0"/>
    <n v="67.7"/>
    <n v="16.8"/>
    <n v="-43.81"/>
    <n v="-16.8"/>
    <n v="-50.69"/>
    <n v="-26.8"/>
    <s v=" "/>
    <x v="111"/>
    <s v="MLB3173733691"/>
    <s v="Kit Coifa Semi Eixo Lado Câmbio E Roda Palio 1996 A 2017"/>
    <s v=" "/>
    <n v="67.7"/>
    <s v="Premium"/>
    <s v="Não emitida"/>
    <s v="Laudicéia Rodrigues Silva"/>
    <s v="CPF 29737741870"/>
    <s v="27 de outubro 1000 - antigo iate clube, Ilha Comprida - CEP: 11925000, São Paulo"/>
    <s v=" "/>
    <s v="Laudicéia Rodrigues Silva"/>
    <s v="2973774187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9 de março | 16:55"/>
    <s v="31 de março | 15:28"/>
    <s v="Mercado Envios"/>
    <s v="OV436917444BR"/>
    <s v="https://www2.correios.com.br/sistemas/rastreamento/resultado.cfm"/>
    <s v=" "/>
    <s v=" "/>
    <s v=" "/>
    <s v=" "/>
    <s v=" "/>
    <s v=" "/>
    <s v="Não"/>
    <n v="1"/>
    <s v="Não"/>
  </r>
  <r>
    <s v="2000004305314391"/>
    <s v="21 de março de 2023 22:58 hs."/>
    <s v="Entregue"/>
    <s v="Chegou em 27 de março"/>
    <s v="Sim"/>
    <n v="5"/>
    <n v="99.95"/>
    <s v=""/>
    <n v="-44.5"/>
    <s v=""/>
    <s v=""/>
    <n v="55.45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Ian Carvalho"/>
    <s v="09664212725"/>
    <s v="Rua Paraná 66 / loja de carros  Referencia: Portão amarelo - CEP 28893301 - Extensão do Bosque, Rio das Ostras, Rio de Janeiro"/>
    <s v="Rio das Ostras"/>
    <s v="Rio de Janeiro"/>
    <s v="28893301"/>
    <s v="Brasil"/>
    <s v="Mercado Envios Full"/>
    <s v="22 de março | 13:47"/>
    <s v="27 de março | 14:01"/>
    <s v="Mercado Envios"/>
    <s v="MEL42135661261LMFFF01"/>
    <s v=" "/>
    <s v=" "/>
    <s v=" "/>
    <s v=" "/>
    <s v=" "/>
    <s v=" "/>
    <s v=" "/>
    <s v="Não"/>
    <s v=""/>
    <s v="Não"/>
  </r>
  <r>
    <s v="2000004305304367"/>
    <s v="21 de março de 2023 22:54 hs."/>
    <s v="Entregue"/>
    <s v="Chegou em 22 de março"/>
    <s v="Sim"/>
    <n v="1"/>
    <n v="62.98"/>
    <n v="15.9"/>
    <n v="-13.06"/>
    <s v=""/>
    <s v=""/>
    <n v="65.819999999999993"/>
    <s v="Sim"/>
    <x v="2"/>
    <s v="MLB2152492761"/>
    <s v="Par De Kit Pino Guia Bucha Pinça Freio Vw Up Gol Fox Saveiro"/>
    <s v=" "/>
    <n v="62.98"/>
    <s v="Clássico"/>
    <s v="Autorizado"/>
    <s v="Wellington Santana"/>
    <s v="CPF 32711747840"/>
    <s v="Avenida Francesco Del Cossa 21 - Ap 13 A. Bloco St Cecilia, São Paulo - CEP: 04190020, São Paulo"/>
    <s v=" "/>
    <s v="Wellington Santana"/>
    <s v="32711747840"/>
    <s v="Avenida Francesco Del Cossa 21 / Bl St Cecilia AP 13A - CEP 04190020 - Vila Santa Teresa (Zona Sul), São Paulo, São Paulo"/>
    <s v="São Paulo"/>
    <s v="São Paulo"/>
    <s v="04190020"/>
    <s v="Brasil"/>
    <s v="Mercado Envios Flex"/>
    <s v="22 de março | 16:10"/>
    <s v="22 de março | 19:08"/>
    <s v="DE RODRIGO OLIVEIRA FRANCA PENHA"/>
    <s v="42135650935"/>
    <s v=" "/>
    <s v=" "/>
    <s v=" "/>
    <s v=" "/>
    <s v=" "/>
    <s v=" "/>
    <s v=" "/>
    <s v="Não"/>
    <s v=""/>
    <s v="Não"/>
  </r>
  <r>
    <s v="2000005329355778"/>
    <s v="21 de março de 2023 22:46 hs."/>
    <s v="Entregue"/>
    <s v="Chegou em 26 de março"/>
    <s v="Não"/>
    <n v="1"/>
    <n v="109.99"/>
    <n v="12.75"/>
    <n v="-18.7"/>
    <n v="-33.200000000000003"/>
    <s v=""/>
    <n v="70.84"/>
    <s v="Sim"/>
    <x v="3"/>
    <s v="MLB3164352105"/>
    <s v="Kit Reparo Alavanca Cambio Completo Gol G1 G2 G3"/>
    <s v=" "/>
    <n v="109.99"/>
    <s v="Premium"/>
    <s v="Não emitida"/>
    <s v="Leandro Araujo Da Silva"/>
    <s v="CPF 04434866540"/>
    <s v="Vingilio Pereira Lima 106 - Próximo a tempero, Piritiba - CEP: 44830000, Bahia"/>
    <s v=" "/>
    <s v="Leandro Araujo Da Silva"/>
    <s v="04434866540"/>
    <s v="Pedro Sampaio De Oliveira 171 / Procurar por Leo Referencia: Em Frente a Cada de Kae Guarda - CEP 44830000 - Cansanção, Piritiba, Bahia"/>
    <s v="Piritiba"/>
    <s v="Bahia"/>
    <s v="44830000"/>
    <s v="Brasil"/>
    <s v="Correios e pontos de envio"/>
    <s v="23 de março | 02:52"/>
    <s v="26 de março | 11:37"/>
    <s v="Mercado Envios"/>
    <s v="MEL42135575922LMXDF01"/>
    <s v=" "/>
    <s v=" "/>
    <s v=" "/>
    <s v=" "/>
    <s v=" "/>
    <s v=" "/>
    <s v=" "/>
    <s v="Não"/>
    <s v=""/>
    <s v="Não"/>
  </r>
  <r>
    <s v="2000005329397440"/>
    <s v="21 de março de 2023 22:25 hs."/>
    <s v="Entregue"/>
    <s v="Chegou em 22 de março"/>
    <s v="Não"/>
    <n v="1"/>
    <n v="197.4"/>
    <n v="1.59"/>
    <n v="-33.56"/>
    <s v=""/>
    <s v=""/>
    <n v="165.43"/>
    <s v=" "/>
    <x v="235"/>
    <s v="MLB3068469273"/>
    <s v="Bandeja Direita Palio 1996 Á 2001 Com Pivô"/>
    <s v=" "/>
    <n v="197.4"/>
    <s v="Premium"/>
    <s v="Autorizado"/>
    <s v="Marcelo De Almeida  Zampaulo"/>
    <s v="CPF 16151478886"/>
    <s v="Av.das Nações 2031 - Comércio, Santo André - CEP: 09270400, São Paulo"/>
    <s v=" "/>
    <s v="Marcelo De Almeida  Zampaulo"/>
    <s v="16151478886"/>
    <s v="Av.das Nações 2031 / Comércio Referencia: Comercial - CEP 09270400 - Parque Novo Oratório, Santo André, São Paulo"/>
    <s v="Santo André"/>
    <s v="São Paulo"/>
    <s v="09270400"/>
    <s v="Brasil"/>
    <s v="Mercado Envios Flex"/>
    <s v="22 de março | 15:53"/>
    <s v="22 de março | 17:03"/>
    <s v="ROGERIO BUENO GONÇALVES GONÇALVES"/>
    <s v="42135591674"/>
    <s v=" "/>
    <s v=" "/>
    <s v=" "/>
    <s v=" "/>
    <s v=" "/>
    <s v=" "/>
    <s v=" "/>
    <s v="Não"/>
    <s v=""/>
    <s v="Não"/>
  </r>
  <r>
    <s v="2000005329337802"/>
    <s v="21 de março de 2023 22:18 hs."/>
    <s v="Entregue"/>
    <s v="Chegou em 23 de março"/>
    <s v="Não"/>
    <n v="1"/>
    <n v="19.899999999999999"/>
    <n v="9.9"/>
    <n v="-8.8800000000000008"/>
    <n v="-9.9"/>
    <s v=""/>
    <n v="11.02"/>
    <s v=" "/>
    <x v="139"/>
    <s v="MLB2100403112"/>
    <s v="Capa Pedal Acelerador Freio Embreagem Corsa 1994 Até 2015"/>
    <s v=" "/>
    <n v="19.899999999999999"/>
    <s v="Premium"/>
    <s v="Autorizado"/>
    <s v=" "/>
    <s v=" "/>
    <s v=" "/>
    <s v=" "/>
    <s v="Suzi Helenn Silva"/>
    <s v="38394186823"/>
    <s v="Rua Sorocaba 24 / CEP 04836510 - Jardim Panorama (Zona Sul), São Paulo, São Paulo"/>
    <s v="São Paulo"/>
    <s v="São Paulo"/>
    <s v="04836510"/>
    <s v="Brasil"/>
    <s v="Mercado Envios Full"/>
    <s v="22 de março | 23:27"/>
    <s v="23 de março | 10:02"/>
    <s v="Mercado Envios"/>
    <s v="MEL42135558713LMFFF01"/>
    <s v=" "/>
    <s v=" "/>
    <s v=" "/>
    <s v=" "/>
    <s v=" "/>
    <s v=" "/>
    <s v=" "/>
    <s v="Não"/>
    <s v=""/>
    <s v="Não"/>
  </r>
  <r>
    <s v="2000005329320948"/>
    <s v="21 de março de 2023 22:15 hs."/>
    <s v="Entregue"/>
    <s v="Chegou em 22 de março"/>
    <s v="Não"/>
    <n v="1"/>
    <n v="49.99"/>
    <n v="15.82"/>
    <n v="-14"/>
    <n v="-15.82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Cristiano Aparecido"/>
    <s v="41688241876"/>
    <s v="rua joao batista de camargo 164 / CEP 13327087 - residencial fabri, Salto, São Paulo"/>
    <s v="Salto"/>
    <s v="São Paulo"/>
    <s v="13327087"/>
    <s v="Brasil"/>
    <s v="Mercado Envios Full"/>
    <s v="22 de março | 01:52"/>
    <s v="22 de março | 10:57"/>
    <s v="Mercado Envios"/>
    <s v="MEL42135548309LMFFF01"/>
    <s v=" "/>
    <s v=" "/>
    <s v=" "/>
    <s v=" "/>
    <s v=" "/>
    <s v=" "/>
    <s v=" "/>
    <s v="Não"/>
    <s v=""/>
    <s v="Não"/>
  </r>
  <r>
    <s v="2000004305185313"/>
    <s v="21 de março de 2023 22:08 hs."/>
    <s v="Entregue"/>
    <s v="Chegou em 22 de março"/>
    <s v="Sim"/>
    <n v="1"/>
    <n v="60.91"/>
    <n v="8.9"/>
    <n v="-12.81"/>
    <s v=""/>
    <s v=""/>
    <n v="57"/>
    <s v=" "/>
    <x v="2"/>
    <s v="MLB2152465049"/>
    <s v="Kit Pino Guia Bucha Pinça Freio Astra Vectra Zafira Meriva"/>
    <s v=" "/>
    <n v="60.91"/>
    <s v="Clássico"/>
    <s v="Autorizado"/>
    <s v="EDSON SOARES"/>
    <s v="CPF 34134550874"/>
    <s v="Rua Januário Garcia Leal 15, São Paulo - CEP: 08290180, São Paulo"/>
    <s v=" "/>
    <s v="EDSON SOARES"/>
    <s v="34134550874"/>
    <s v="Rua São Teodoro 432 / 121B Referencia: 121 BERGAMO - CEP 08290005 - Vila Carmosina, São Paulo, São Paulo"/>
    <s v="São Paulo"/>
    <s v="São Paulo"/>
    <s v="08290005"/>
    <s v="Brasil"/>
    <s v="Mercado Envios Flex"/>
    <s v="22 de março | 16:35"/>
    <s v="22 de março | 18:31"/>
    <s v="LUAN CARLOS"/>
    <s v="42135541762"/>
    <s v=" "/>
    <s v=" "/>
    <s v=" "/>
    <s v=" "/>
    <s v=" "/>
    <s v=" "/>
    <s v=" "/>
    <s v="Não"/>
    <s v=""/>
    <s v="Não"/>
  </r>
  <r>
    <s v="2000005329238302"/>
    <s v="21 de março de 2023 21:58 hs."/>
    <s v="Entregue"/>
    <s v="Chegou em 23 de março"/>
    <s v="Não"/>
    <n v="1"/>
    <n v="59.99"/>
    <n v="19.920000000000002"/>
    <n v="-15.7"/>
    <n v="-19.920000000000002"/>
    <s v=""/>
    <n v="44.29"/>
    <s v="Sim"/>
    <x v="16"/>
    <s v="MLB1983187301"/>
    <s v="Par De Kit Rolamento Roda Traseira Fox 2007 2008 2009 Novo"/>
    <s v=" "/>
    <n v="59.99"/>
    <s v="Premium"/>
    <s v="Autorizado"/>
    <s v=" "/>
    <s v=" "/>
    <s v=" "/>
    <s v=" "/>
    <s v="Marcos Andre Teixeira"/>
    <s v="72564946020"/>
    <s v="Rua da Barca 661 / casa - CEP 92325010 - Harmonia, Canoas, Rio Grande do Sul"/>
    <s v="Canoas"/>
    <s v="Rio Grande do Sul"/>
    <s v="92325010"/>
    <s v="Brasil"/>
    <s v="Mercado Envios Full"/>
    <s v="22 de março | 14:25"/>
    <s v="23 de março | 11:57"/>
    <s v="Mercado Envios"/>
    <s v="MEL42135510225LMFFF01"/>
    <s v=" "/>
    <s v=" "/>
    <s v=" "/>
    <s v=" "/>
    <s v=" "/>
    <s v=" "/>
    <s v=" "/>
    <s v="Não"/>
    <s v=""/>
    <s v="Não"/>
  </r>
  <r>
    <s v="2000005329150828"/>
    <s v="21 de março de 2023 21:46 hs."/>
    <s v="Entregue"/>
    <s v="Chegou em 22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Agilson Moreira De Souza"/>
    <s v="20335787800"/>
    <s v="Rua Dois 1 / Referencia: Ponto De Referência Rodovia Francisco Jose Ayubi Km 127 - CEP 18160000 - Boa Vista, Salto de Pirapora, São Paulo"/>
    <s v="Salto de Pirapora"/>
    <s v="São Paulo"/>
    <s v="18160000"/>
    <s v="Brasil"/>
    <s v="Mercado Envios Full"/>
    <s v="22 de março | 02:38"/>
    <s v="22 de março | 15:07"/>
    <s v="Mercado Envios"/>
    <s v="MEL42135484506LMFFF01"/>
    <s v=" "/>
    <s v=" "/>
    <s v=" "/>
    <s v=" "/>
    <s v=" "/>
    <s v=" "/>
    <s v=" "/>
    <s v="Não"/>
    <s v=""/>
    <s v="Não"/>
  </r>
  <r>
    <s v="2000005329129308"/>
    <s v="21 de março de 2023 21:43 hs."/>
    <s v="Entregue"/>
    <s v="Chegou em 22 de março"/>
    <s v="Não"/>
    <n v="1"/>
    <n v="34.5"/>
    <n v="8.9"/>
    <n v="-11.36"/>
    <s v=""/>
    <s v=""/>
    <n v="32.04"/>
    <s v=" "/>
    <x v="200"/>
    <s v="MLB2071179464"/>
    <s v="Cabo De Embreagem Palio 1.0 (46781013) 2000 2001 2002 2003"/>
    <s v=" "/>
    <n v="34.5"/>
    <s v="Premium"/>
    <s v="Autorizado"/>
    <s v="Aloisio Santhos"/>
    <s v="CPF 11889875007"/>
    <s v="Rua Rio Araça - Antiga Santa Catarina 19, São Paulo - CEP: 08071065, São Paulo"/>
    <s v=" "/>
    <s v="Aloisio Santhos"/>
    <s v="11889875007"/>
    <s v="Rua Rio Araça 19 / Antiga Santa Catarina - CEP 08071065 - União de Vila Nova, São Paulo, São Paulo"/>
    <s v="São Paulo"/>
    <s v="São Paulo"/>
    <s v="08071065"/>
    <s v="Brasil"/>
    <s v="Mercado Envios Flex"/>
    <s v="22 de março | 15:59"/>
    <s v="22 de março | 17:32"/>
    <s v="VINICIUS PEDROSO DE OLIVEIRA"/>
    <s v="42135468469"/>
    <s v=" "/>
    <s v=" "/>
    <s v=" "/>
    <s v=" "/>
    <s v=" "/>
    <s v=" "/>
    <s v=" "/>
    <s v="Não"/>
    <s v=""/>
    <s v="Não"/>
  </r>
  <r>
    <s v="2000005329119908"/>
    <s v="21 de março de 2023 21:42 hs."/>
    <s v="Entregue"/>
    <s v="Chegou em 23 de março"/>
    <s v="Não"/>
    <n v="1"/>
    <n v="105.98"/>
    <s v=""/>
    <n v="-18.02"/>
    <n v="-21.45"/>
    <s v=""/>
    <n v="66.510000000000005"/>
    <s v="Sim"/>
    <x v="184"/>
    <s v="MLB3127453888"/>
    <s v="Par Pivô Da Bandeja Dianteira Scenic 2003 A 2010"/>
    <s v=" "/>
    <n v="105.98"/>
    <s v="Premium"/>
    <s v="Não emitida"/>
    <s v="Elton Luís Raymundo"/>
    <s v="CPF 30374236844"/>
    <s v="Rua Heráclito Lacerda 70 - Rua Da Zanel, Bocaina - CEP: 17240000, São Paulo"/>
    <s v=" "/>
    <s v="Elton Luís Raymundo"/>
    <s v="30374236844"/>
    <s v="Rua Doutor Ozório Ferreira Dias 463 / estação elétrica Referencia: perto da subestação elétrica - CEP 17240098 - Jardim Alvorada, Bocaina, São Paulo"/>
    <s v="Bocaina"/>
    <s v="São Paulo"/>
    <s v="17240098"/>
    <s v="Brasil"/>
    <s v="Correios e pontos de envio"/>
    <s v="23 de março | 00:52"/>
    <s v="23 de março | 12:27"/>
    <s v="Mercado Envios"/>
    <s v="MEL42135473298LMXDF01"/>
    <s v=" "/>
    <s v=" "/>
    <s v=" "/>
    <s v=" "/>
    <s v=" "/>
    <s v=" "/>
    <s v=" "/>
    <s v="Não"/>
    <s v=""/>
    <s v="Não"/>
  </r>
  <r>
    <s v="2000005329005840"/>
    <s v="21 de março de 2023 21:25 hs."/>
    <s v="Entregue"/>
    <s v="Chegou em 23 de março"/>
    <s v="Não"/>
    <n v="1"/>
    <n v="275.79000000000002"/>
    <s v=""/>
    <n v="-46.88"/>
    <n v="-38.950000000000003"/>
    <s v=""/>
    <n v="189.96"/>
    <s v="Sim"/>
    <x v="153"/>
    <s v="MLB2918851063"/>
    <s v="Par Bandeja Com Pivô Strada 2005 A 2008"/>
    <s v=" "/>
    <n v="275.79000000000002"/>
    <s v="Premium"/>
    <s v="Não emitida"/>
    <s v="Antonio de Padua Silva Silva"/>
    <s v="CPF 13220181899"/>
    <s v="rua treze de maio 768 768 - casa, Bocaina - CEP: 17240000, São Paulo"/>
    <s v=" "/>
    <s v="Antonio de Padua Silva Silva"/>
    <s v="13220181899"/>
    <s v="RUA VISCONDE DO RIO BRANCO 666 / CEP 13600080 - Araras, São Paulo"/>
    <s v="Araras"/>
    <s v="São Paulo"/>
    <s v="13600080"/>
    <s v="Brasil"/>
    <s v="Correios e pontos de envio"/>
    <s v="23 de março | 01:21"/>
    <s v="23 de março | 17:19"/>
    <s v="Mercado Envios"/>
    <s v="MEL42135417093LMXDF01"/>
    <s v="https://myaccount.mercadolivre.com.br/shipments/42135417093/detail"/>
    <s v=" "/>
    <s v=" "/>
    <s v=" "/>
    <s v=" "/>
    <s v=" "/>
    <s v=" "/>
    <s v="Não"/>
    <s v=""/>
    <s v="Não"/>
  </r>
  <r>
    <s v="2000005328936954"/>
    <s v="21 de março de 2023 21:13 hs."/>
    <s v="Mediação finalizada. Te demos o dinheiro."/>
    <s v="Você pode vê-lo na sua conta Mercado Pago.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Sulamita Pires"/>
    <s v="60761555749"/>
    <s v="Rua D 1505 / Lt 16 qd5 S Jeronimo Referencia: Final Da Rua Corumbaíba, Acesso Pela Estrada Do Pedregoso, Próximo Mercado Rede Economia. - CEP 23095670 - Campo Grande, Rio de Janeiro, Rio de Janeiro"/>
    <s v="Rio de Janeiro"/>
    <s v="Rio de Janeiro"/>
    <s v="23095670"/>
    <s v="Brasil"/>
    <s v="Mercado Envios Full"/>
    <s v="22 de março | 02:34"/>
    <s v="22 de março | 15:08"/>
    <s v="Mercado Envios"/>
    <s v="MEL42135383237LMFFF01"/>
    <s v=" "/>
    <s v=" "/>
    <s v=" "/>
    <s v=" "/>
    <s v=" "/>
    <s v=" "/>
    <s v=" "/>
    <s v="Não"/>
    <n v="1"/>
    <s v="Não"/>
  </r>
  <r>
    <s v="2000005328823576"/>
    <s v="21 de março de 2023 20:58 hs."/>
    <s v="Entregue"/>
    <s v="Chegou em 22 de março"/>
    <s v="Não"/>
    <n v="1"/>
    <n v="110.57"/>
    <n v="1.39"/>
    <n v="-18.8"/>
    <s v=""/>
    <s v=""/>
    <n v="93.16"/>
    <s v="Sim"/>
    <x v="46"/>
    <s v="MLB2640425245"/>
    <s v="Kit Bomba Combustível Gasolina Sistema Bosch Corsawind 96a07"/>
    <s v=" "/>
    <n v="110.57"/>
    <s v="Premium"/>
    <s v="Autorizado"/>
    <s v="Francisca Aurenir De Oliveira Aurenir"/>
    <s v="CPF 63801493334"/>
    <s v="Airton Senna 82 - B, São Paulo - CEP: 08390271, São Paulo"/>
    <s v=" "/>
    <s v="Francisca Aurenir De Oliveira Aurenir"/>
    <s v="63801493334"/>
    <s v="Rua Antônio de Lemos e Faria 30 / B Referencia: lt 02 qd 12 - CEP 08390100 - Jardim Santo André, São Paulo, São Paulo"/>
    <s v="São Paulo"/>
    <s v="São Paulo"/>
    <s v="08390100"/>
    <s v="Brasil"/>
    <s v="Mercado Envios Flex"/>
    <s v="22 de março | 16:35"/>
    <s v="22 de março | 21:06"/>
    <s v="LUAN CARLOS"/>
    <s v="42135337213"/>
    <s v=" "/>
    <s v=" "/>
    <s v=" "/>
    <s v=" "/>
    <s v=" "/>
    <s v=" "/>
    <s v=" "/>
    <s v="Não"/>
    <s v=""/>
    <s v="Não"/>
  </r>
  <r>
    <s v="2000004304866481"/>
    <s v="21 de março de 2023 20:37 hs."/>
    <s v="Entregue"/>
    <s v="Chegou em 23 de março"/>
    <s v="Sim"/>
    <n v="1"/>
    <n v="62.8"/>
    <s v=""/>
    <n v="-16.18"/>
    <s v=""/>
    <s v=""/>
    <n v="46.62"/>
    <s v=" "/>
    <x v="2"/>
    <s v="MLB2109591506"/>
    <s v="Par De Kit Pino Guia Bucha Pinça Freio Vw Saveiro Gol Voyage"/>
    <s v=" "/>
    <n v="62.8"/>
    <s v="Premium"/>
    <s v="Autorizado"/>
    <s v=" "/>
    <s v=" "/>
    <s v=" "/>
    <s v=" "/>
    <s v="Elisangela Maria lima"/>
    <s v="21407456806"/>
    <s v="Rua D 109 / Loteamento Ilha Referencia: Rua por trás do bar pé de serra - CEP 54580245 - Ponte dos Carvalhos, Cabo de Santo Agostinho, Pernambuco"/>
    <s v="Cabo de Santo Agostinho"/>
    <s v="Pernambuco"/>
    <s v="54580245"/>
    <s v="Brasil"/>
    <s v="Mercado Envios Full"/>
    <s v="22 de março | 17:30"/>
    <s v="23 de março | 16:59"/>
    <s v="Mercado Envios"/>
    <s v="MEL42135272791LMFFF01"/>
    <s v=" "/>
    <s v=" "/>
    <s v=" "/>
    <s v=" "/>
    <s v=" "/>
    <s v=" "/>
    <s v=" "/>
    <s v="Não"/>
    <s v=""/>
    <s v="Não"/>
  </r>
  <r>
    <s v="2000005328559620"/>
    <s v="21 de março de 2023 20:17 hs."/>
    <s v="Entregue"/>
    <s v="Chegou em 23 de março"/>
    <s v="Não"/>
    <n v="1"/>
    <n v="67.42"/>
    <n v="31.3"/>
    <n v="-16.96"/>
    <n v="-31.3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Ayallas Silveira"/>
    <s v="07346641507"/>
    <s v="Rua 21 de Abril 359 / casa Referencia: Rua da Caixa D'água - CEP 46200000 - Bairro Divino Espírito Santo, Condeúba, Bahia"/>
    <s v="Condeúba"/>
    <s v="Bahia"/>
    <s v="46200000"/>
    <s v="Brasil"/>
    <s v="Mercado Envios Full"/>
    <s v="22 de março | 01:38"/>
    <s v="23 de março | 13:18"/>
    <s v="Mercado Envios"/>
    <s v="MEL42135230596LMFFF01"/>
    <s v=" "/>
    <s v=" "/>
    <s v=" "/>
    <s v=" "/>
    <s v=" "/>
    <s v=" "/>
    <s v=" "/>
    <s v="Não"/>
    <s v=""/>
    <s v="Não"/>
  </r>
  <r>
    <s v="2000005328531788"/>
    <s v="21 de março de 2023 20:17 hs."/>
    <s v="Entregue"/>
    <s v="Chegou em 23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Jose Wilton Ferreira Da Silva"/>
    <s v="65868021487"/>
    <s v="Rua Benedito Lúcio dos Santos 2145 / casa Referencia: casa da minha irmã - CEP 17035170 - Tangarás, Bauru, São Paulo"/>
    <s v="Bauru"/>
    <s v="São Paulo"/>
    <s v="17035170"/>
    <s v="Brasil"/>
    <s v="Mercado Envios Full"/>
    <s v="22 de março | 21:17"/>
    <s v="23 de março | 09:40"/>
    <s v="Mercado Envios"/>
    <s v="MEL42135220682LMFFF01"/>
    <s v=" "/>
    <s v=" "/>
    <s v=" "/>
    <s v=" "/>
    <s v=" "/>
    <s v=" "/>
    <s v=" "/>
    <s v="Não"/>
    <s v=""/>
    <s v="Não"/>
  </r>
  <r>
    <s v="2000005328522006"/>
    <s v="21 de março de 2023 20:13 hs."/>
    <s v="Entregue"/>
    <s v="Chegou em 26 de março"/>
    <s v="Não"/>
    <n v="1"/>
    <n v="95.99"/>
    <n v="44.07"/>
    <n v="-16.32"/>
    <n v="-70.52"/>
    <s v=""/>
    <n v="53.22"/>
    <s v=" "/>
    <x v="116"/>
    <s v="MLB2888576648"/>
    <s v="Par Pivô Gol G5 2008 Em Diante Com Direção Hidraulica"/>
    <s v=" "/>
    <n v="95.99"/>
    <s v="Premium"/>
    <s v="Não emitida"/>
    <s v="Valdeci Sousa"/>
    <s v="CPF 80772013349"/>
    <s v="Rua idealista 85 - Bloco 8B apt 104, Caucaia - CEP: 61652180, Ceará"/>
    <s v=" "/>
    <s v="Valdeci Sousa"/>
    <s v="80772013349"/>
    <s v="Rua Idealista 85 / Bloco 8B apt 104 - CEP 61652180 - Marechal Rondon (Jurema), Caucaia, Ceará"/>
    <s v="Caucaia"/>
    <s v="Ceará"/>
    <s v="61652180"/>
    <s v="Brasil"/>
    <s v="Correios e pontos de envio"/>
    <s v="23 de março | 02:30"/>
    <s v="26 de março | 16:30"/>
    <s v="Mercado Envios"/>
    <s v="MEL42135207361LMXDF01"/>
    <s v=" "/>
    <s v=" "/>
    <s v=" "/>
    <s v=" "/>
    <s v=" "/>
    <s v=" "/>
    <s v=" "/>
    <s v="Não"/>
    <s v=""/>
    <s v="Não"/>
  </r>
  <r>
    <s v="2000005328503064"/>
    <s v="21 de março de 2023 20:08 hs."/>
    <s v="Entregue"/>
    <s v="Chegou em 23 de março"/>
    <s v="Não"/>
    <n v="1"/>
    <n v="78.989999999999995"/>
    <n v="28.8"/>
    <n v="-18.93"/>
    <n v="-28.8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Ayallas Silveira"/>
    <s v="07346641507"/>
    <s v="Rua 21 de Abril 359 / casa Referencia: Rua da Caixa D'água - CEP 46200000 - Bairro Divino Espírito Santo, Condeúba, Bahia"/>
    <s v="Condeúba"/>
    <s v="Bahia"/>
    <s v="46200000"/>
    <s v="Brasil"/>
    <s v="Mercado Envios Full"/>
    <s v="22 de março | 01:38"/>
    <s v="23 de março | 13:18"/>
    <s v="Mercado Envios"/>
    <s v="MEL42135196097LMFFF01"/>
    <s v=" "/>
    <s v=" "/>
    <s v=" "/>
    <s v=" "/>
    <s v=" "/>
    <s v=" "/>
    <s v=" "/>
    <s v="Não"/>
    <s v=""/>
    <s v="Não"/>
  </r>
  <r>
    <s v="2000005328483176"/>
    <s v="21 de março de 2023 20:05 hs."/>
    <s v="Entregue"/>
    <s v="Chegou em 23 de março"/>
    <s v="Não"/>
    <n v="1"/>
    <n v="44.05"/>
    <n v="10.56"/>
    <n v="-12.99"/>
    <n v="-10.56"/>
    <s v=""/>
    <n v="31.06"/>
    <s v=" "/>
    <x v="45"/>
    <s v="MLB2223324640"/>
    <s v="Terminal Cabo De Engate Golf Polo 2001"/>
    <s v=" "/>
    <n v="44.05"/>
    <s v="Premium"/>
    <s v="Não emitida"/>
    <s v="Éderson Barreto"/>
    <s v="CPF 31619496844"/>
    <s v="Voluntário Benedito Sérgio 1445 - Ap. 401 Bl. 03, Taubaté - CEP: 12053000, São Paulo"/>
    <s v=" "/>
    <s v="Éderson Barreto"/>
    <s v="31619496844"/>
    <s v="Rua Vasco de Toledo Rodovalho 54 / casa - CEP 12052480 - Jardim Canuto Borges, Taubaté, São Paulo"/>
    <s v="Taubaté"/>
    <s v="São Paulo"/>
    <s v="12052480"/>
    <s v="Brasil"/>
    <s v="Correios e pontos de envio"/>
    <s v="23 de março | 01:41"/>
    <s v="23 de março | 11:38"/>
    <s v="Mercado Envios"/>
    <s v="MEL42135196250LMXDF01"/>
    <s v=" "/>
    <s v=" "/>
    <s v=" "/>
    <s v=" "/>
    <s v=" "/>
    <s v=" "/>
    <s v=" "/>
    <s v="Não"/>
    <s v=""/>
    <s v="Não"/>
  </r>
  <r>
    <s v="2000005328462870"/>
    <s v="21 de março de 2023 20:03 hs."/>
    <s v="Entregue"/>
    <s v="Chegou em 25 de março"/>
    <s v="Não"/>
    <n v="1"/>
    <n v="19.899999999999999"/>
    <n v="26.1"/>
    <n v="-8.8800000000000008"/>
    <n v="-26.1"/>
    <s v=""/>
    <n v="11.02"/>
    <s v="Sim"/>
    <x v="139"/>
    <s v="MLB2100366948"/>
    <s v="Capa Pedal Acelerador Freio Embreagem Classic 1996 Até 2016"/>
    <s v=" "/>
    <n v="19.899999999999999"/>
    <s v="Premium"/>
    <s v="Não emitida"/>
    <s v="Mailton Rodrigues Pereira"/>
    <s v="CPF 12569779695"/>
    <s v="Rua Antônio Cândido Alves 3588 - casa, Patrocínio - CEP: 38745576, Minas Gerais"/>
    <s v=" "/>
    <s v="Mailton Rodrigues Pereira"/>
    <s v="12569779695"/>
    <s v="Rua Antônio Cândido Alves 3588 / casa - CEP 38745576 - Serra Negra, Patrocínio, Minas Gerais"/>
    <s v="Patrocínio"/>
    <s v="Minas Gerais"/>
    <s v="38745576"/>
    <s v="Brasil"/>
    <s v="Correios e pontos de envio"/>
    <s v="23 de março | 01:45"/>
    <s v="25 de março | 12:56"/>
    <s v="Mercado Envios"/>
    <s v="MEL42135178095LMXDF01"/>
    <s v=" "/>
    <s v=" "/>
    <s v=" "/>
    <s v=" "/>
    <s v=" "/>
    <s v=" "/>
    <s v=" "/>
    <s v="Não"/>
    <s v=""/>
    <s v="Não"/>
  </r>
  <r>
    <s v="2000005328421314"/>
    <s v="21 de março de 2023 19:56 hs."/>
    <s v="Entregue"/>
    <s v="Chegou em 22 de março"/>
    <s v="Não"/>
    <n v="1"/>
    <n v="189.99"/>
    <n v="1.39"/>
    <n v="-32.299999999999997"/>
    <s v=""/>
    <s v=""/>
    <n v="159.08000000000001"/>
    <s v=" "/>
    <x v="0"/>
    <s v="MLB1802897517"/>
    <s v="Cabo De Cambio Corsa Classic 2005/2014"/>
    <s v=" "/>
    <n v="189.99"/>
    <s v="Premium"/>
    <s v="Autorizado"/>
    <s v="Rodrigo Ocela da Silva Rodrigo Ocela da Silva"/>
    <s v="CPF 34946966838"/>
    <s v="Antônio Pinto Ferreira Filho 35 - casa, São Paulo - CEP: 08121005, São Paulo"/>
    <s v=" "/>
    <s v="Rodrigo Ocela da Silva Rodrigo Ocela da Silva"/>
    <s v="34946966838"/>
    <s v="Rua Antônio Pinto Ferreira Filho 35 / CEP 08121005 - Jardim São Luís (Zona Leste), São Paulo, São Paulo"/>
    <s v="São Paulo"/>
    <s v="São Paulo"/>
    <s v="08121005"/>
    <s v="Brasil"/>
    <s v="Mercado Envios Flex"/>
    <s v="22 de março | 15:59"/>
    <s v="22 de março | 19:01"/>
    <s v="VINICIUS PEDROSO DE OLIVEIRA"/>
    <s v="42135170930"/>
    <s v=" "/>
    <s v=" "/>
    <s v=" "/>
    <s v=" "/>
    <s v=" "/>
    <s v=" "/>
    <s v=" "/>
    <s v="Não"/>
    <s v=""/>
    <s v="Não"/>
  </r>
  <r>
    <s v="2000005328341984"/>
    <s v="21 de março de 2023 19:45 hs."/>
    <s v="Entregue"/>
    <s v="Chegou em 22 de março"/>
    <s v="Não"/>
    <n v="1"/>
    <n v="70.81"/>
    <n v="12.18"/>
    <n v="-14"/>
    <n v="-12.18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fabricio consoni"/>
    <s v="03344388967"/>
    <s v="Rodovia SC-443 1635 / lado ímpar - mecânica consoni - CEP 88813600 - Vila Rica, Criciúma, Santa Catarina"/>
    <s v="Criciúma"/>
    <s v="Santa Catarina"/>
    <s v="88813600"/>
    <s v="Brasil"/>
    <s v="Mercado Envios Full"/>
    <s v="21 de março | 23:33"/>
    <s v="22 de março | 09:27"/>
    <s v="Mercado Envios"/>
    <s v="MEL42135131333LMFFF01"/>
    <s v=" "/>
    <s v=" "/>
    <s v=" "/>
    <s v=" "/>
    <s v=" "/>
    <s v=" "/>
    <s v=" "/>
    <s v="Não"/>
    <s v=""/>
    <s v="Não"/>
  </r>
  <r>
    <s v="2000004304772561"/>
    <s v="21 de março de 2023 19:43 hs."/>
    <s v="Entregue"/>
    <s v="Chegou em 23 de março"/>
    <s v="Sim"/>
    <n v="2"/>
    <n v="88.1"/>
    <s v=""/>
    <n v="-25.98"/>
    <s v=""/>
    <s v=""/>
    <n v="62.12"/>
    <s v=" "/>
    <x v="45"/>
    <s v="MLB2202273682"/>
    <s v="Terminal Cabo De Engate Golf 1998 A 2002 Cód 1j0711761a"/>
    <s v=" "/>
    <n v="44.05"/>
    <s v="Premium"/>
    <s v="Autorizado"/>
    <s v=" "/>
    <s v=" "/>
    <s v=" "/>
    <s v=" "/>
    <s v="João Lucas Colares"/>
    <s v="12413752676"/>
    <s v="Rua São Pedro do Avaí 75 / Oficina Kadosh Power Referencia: Favor entregar somente para o Caio dono da oficina Kadosh - CEP 31565410 - Santa Branca, Belo Horizonte, Minas Gerais"/>
    <s v="Belo Horizonte"/>
    <s v="Minas Gerais"/>
    <s v="31565410"/>
    <s v="Brasil"/>
    <s v="Mercado Envios Full"/>
    <s v="22 de março | 16:13"/>
    <s v="23 de março | 13:07"/>
    <s v="Mercado Envios"/>
    <s v="MEL42135124291LMFFF01"/>
    <s v=" "/>
    <s v=" "/>
    <s v=" "/>
    <s v=" "/>
    <s v=" "/>
    <s v=" "/>
    <s v=" "/>
    <s v="Não"/>
    <s v=""/>
    <s v="Não"/>
  </r>
  <r>
    <s v="2000005328309144"/>
    <s v="21 de março de 2023 19:42 hs."/>
    <s v="Entregue"/>
    <s v="Chegou em 25 de março"/>
    <s v="Não"/>
    <n v="1"/>
    <n v="79.86"/>
    <n v="15.16"/>
    <n v="-9.58"/>
    <n v="-35.61"/>
    <s v=""/>
    <n v="49.83"/>
    <s v=" "/>
    <x v="242"/>
    <s v="MLB3125231478"/>
    <s v="Par Pivô Inferior Da Bandeja Scenic 1998 A 2010"/>
    <s v=" "/>
    <n v="79.86"/>
    <s v="Clássico"/>
    <s v="Não emitida"/>
    <s v="Antonio Flavio de Sousa Silva"/>
    <s v="CPF 60607491191"/>
    <s v="Rua Jacuna SN, Novo Gana - CEP: 72863211, Goiás"/>
    <s v=" "/>
    <s v="Antonio Flavio de Sousa Silva"/>
    <s v="60607491191"/>
    <s v="Quadra 11 21 / CEP 72863211 - Residencial América do Sul, Novo Gama, Goiás"/>
    <s v="Novo Gama"/>
    <s v="Goiás"/>
    <s v="72863211"/>
    <s v="Brasil"/>
    <s v="Correios e pontos de envio"/>
    <s v="25 de março | 14:02"/>
    <s v="25 de março | 14:46"/>
    <s v="Mercado Envios"/>
    <s v="MEL42135124898FMDOF01"/>
    <s v=" "/>
    <s v=" "/>
    <s v=" "/>
    <s v=" "/>
    <s v=" "/>
    <s v=" "/>
    <s v=" "/>
    <s v="Não"/>
    <s v=""/>
    <s v="Não"/>
  </r>
  <r>
    <s v="2000005328275030"/>
    <s v="21 de março de 2023 19:34 hs."/>
    <s v="Entregue"/>
    <s v="Chegou em 22 de março"/>
    <s v="Não"/>
    <n v="1"/>
    <n v="25.9"/>
    <n v="5.45"/>
    <n v="-9.9"/>
    <n v="-5.45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Jane Kelly martins"/>
    <s v="21699320896"/>
    <s v="Av Prof Lourenço Filho 282 / Oficina Mecanica Referencia: Buduca - CEP 06243000 - Jardim Elvira, Osasco, São Paulo"/>
    <s v="Osasco"/>
    <s v="São Paulo"/>
    <s v="06243000"/>
    <s v="Brasil"/>
    <s v="Mercado Envios Full"/>
    <s v="21 de março | 23:13"/>
    <s v="22 de março | 11:06"/>
    <s v="Mercado Envios"/>
    <s v="MEL42135099023LMFFF01"/>
    <s v=" "/>
    <s v=" "/>
    <s v=" "/>
    <s v=" "/>
    <s v=" "/>
    <s v=" "/>
    <s v=" "/>
    <s v="Não"/>
    <s v=""/>
    <s v="Não"/>
  </r>
  <r>
    <s v="2000005328223730"/>
    <s v="21 de março de 2023 19:26 hs."/>
    <s v="Entregue"/>
    <s v="Chegou em 22 de março"/>
    <s v="Não"/>
    <n v="1"/>
    <n v="49.99"/>
    <n v="9.57"/>
    <n v="-14"/>
    <n v="-9.57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CACHETA  amp; CACHETA LTDA"/>
    <s v="18067310000199"/>
    <s v="Rua Píres de Carvalho 220 / Galpao Referencia: Galpao - CEP 14910000 - vila santa cruz, Tabatinga, São Paulo"/>
    <s v="Tabatinga"/>
    <s v="São Paulo"/>
    <s v="14910000"/>
    <s v="Brasil"/>
    <s v="Mercado Envios Full"/>
    <s v="22 de março | 00:34"/>
    <s v="22 de março | 14:42"/>
    <s v="Mercado Envios"/>
    <s v="MEL42135077957LMFFF01"/>
    <s v=" "/>
    <s v=" "/>
    <s v=" "/>
    <s v=" "/>
    <s v=" "/>
    <s v=" "/>
    <s v=" "/>
    <s v="Não"/>
    <s v=""/>
    <s v="Não"/>
  </r>
  <r>
    <s v="2000004304698361"/>
    <s v="21 de março de 2023 19:16 hs."/>
    <s v="Entregue"/>
    <s v="Chegou em 23 de março"/>
    <s v="Sim"/>
    <n v="1"/>
    <n v="70.81"/>
    <n v="3.13"/>
    <n v="-14"/>
    <n v="-3.13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Francisco Edinaldo"/>
    <s v="64361764387"/>
    <s v="Rua José Borges da Costa 766 / Casa C - CEP 87155000 - Jd. Santa Amélia, Doutor Camargo, Paraná"/>
    <s v="Doutor Camargo"/>
    <s v="Paraná"/>
    <s v="87155000"/>
    <s v="Brasil"/>
    <s v="Mercado Envios Full"/>
    <s v="22 de março | 13:26"/>
    <s v="23 de março | 14:25"/>
    <s v="Mercado Envios"/>
    <s v="MEL42135057656LMFFF01"/>
    <s v=" "/>
    <s v=" "/>
    <s v=" "/>
    <s v=" "/>
    <s v=" "/>
    <s v=" "/>
    <s v=" "/>
    <s v="Não"/>
    <s v=""/>
    <s v="Não"/>
  </r>
  <r>
    <s v="2000005328155826"/>
    <s v="21 de março de 2023 19:15 hs."/>
    <s v="Devolução finalizada. Te demos o dinheiro dessa venda."/>
    <s v="Você pode vê-lo na sua conta Mercado Pago."/>
    <s v="Não"/>
    <n v="0"/>
    <n v="193.99"/>
    <s v=""/>
    <n v="-99.46"/>
    <n v="-26.45"/>
    <n v="23.28"/>
    <n v="91.36"/>
    <s v="Sim"/>
    <x v="29"/>
    <s v="MLB2863957343"/>
    <s v="Bandeja Lado Direito Peugeot 206 Todos 1999 A 2010 Com Pivô"/>
    <s v=" "/>
    <n v="193.99"/>
    <s v="Clássico"/>
    <s v="Autorizado"/>
    <s v="Marcelo Marcos"/>
    <s v="CPF 12465260693"/>
    <s v="Rua trinta e um 637 - Casa fundos, Contagem - CEP: 32072330, Minas Gerais"/>
    <s v=" "/>
    <s v="Marcelo Marcos"/>
    <s v="1246526069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março | 04:45"/>
    <s v="29 de março | 10:06"/>
    <s v="Mercado Envios"/>
    <s v="MEL42147464090LMXDR01"/>
    <s v=" "/>
    <s v=" "/>
    <s v=" "/>
    <s v=" "/>
    <s v=" "/>
    <s v=" "/>
    <s v=" "/>
    <s v="Não"/>
    <n v="1"/>
    <s v="Não"/>
  </r>
  <r>
    <s v="2000005328134956"/>
    <s v="21 de março de 2023 19:11 hs."/>
    <s v="Entregue"/>
    <s v="Chegou em 23 de março"/>
    <s v="Não"/>
    <n v="1"/>
    <n v="45.9"/>
    <n v="7.43"/>
    <n v="-13.3"/>
    <n v="-7.43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Cícero Nogueira De Paula Junior"/>
    <s v="91945704691"/>
    <s v="Rua Pinheiros Chagas 30 / Referencia: Proximo Ao Parque De Exposições - CEP 35488000 - Maria do Carmo, Itaguara, Minas Gerais"/>
    <s v="Itaguara"/>
    <s v="Minas Gerais"/>
    <s v="35488000"/>
    <s v="Brasil"/>
    <s v="Mercado Envios Full"/>
    <s v="22 de março | 18:01"/>
    <s v="23 de março | 13:32"/>
    <s v="Mercado Envios"/>
    <s v="MEL42135035925LMFFF01"/>
    <s v=" "/>
    <s v=" "/>
    <s v=" "/>
    <s v=" "/>
    <s v=" "/>
    <s v=" "/>
    <s v=" "/>
    <s v="Não"/>
    <s v=""/>
    <s v="Não"/>
  </r>
  <r>
    <s v="2000005328090590"/>
    <s v="21 de março de 2023 19:03 hs."/>
    <s v="Entregue"/>
    <s v="Chegou em 27 de março"/>
    <s v="Não"/>
    <n v="1"/>
    <n v="199.99"/>
    <s v=""/>
    <n v="-34"/>
    <n v="-20.45"/>
    <s v=""/>
    <n v="145.54"/>
    <s v="Sim"/>
    <x v="19"/>
    <s v="MLB2609815607"/>
    <s v="Kit Rolamento Eixo Traseiro C/ Bucha Peugeot 206 47mm"/>
    <s v=" "/>
    <n v="199.99"/>
    <s v="Premium"/>
    <s v="Autorizado"/>
    <s v=" "/>
    <s v=" "/>
    <s v=" "/>
    <s v=" "/>
    <s v="Neilson Oliveira dos Santos"/>
    <s v="00020943202"/>
    <s v="Rua dos Cactos 35 / Aolado da casa 45 Referencia: na esquina do campo de avião de veneno - CEP 47861764 - Tropical Ville, Luís Eduardo Magalhães, Bahia"/>
    <s v="Luís Eduardo Magalhães"/>
    <s v="Bahia"/>
    <s v="47861764"/>
    <s v="Brasil"/>
    <s v="Mercado Envios Full"/>
    <s v="22 de março | 13:47"/>
    <s v="27 de março | 13:06"/>
    <s v="Mercado Envios"/>
    <s v="MEL42135015095LMFFF01"/>
    <s v=" "/>
    <s v=" "/>
    <s v=" "/>
    <s v=" "/>
    <s v=" "/>
    <s v=" "/>
    <s v=" "/>
    <s v="Não"/>
    <s v=""/>
    <s v="Não"/>
  </r>
  <r>
    <s v="2000004304624869"/>
    <s v="21 de março de 2023 18:46 hs."/>
    <s v="Entregue"/>
    <s v="Chegou em 22 de março"/>
    <s v="Sim"/>
    <n v="2"/>
    <n v="109.74"/>
    <s v=""/>
    <n v="-24.16"/>
    <s v=""/>
    <s v=""/>
    <n v="85.58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Francisco José Coelho Lopes"/>
    <s v="75723468715"/>
    <s v="Rua Intendente Costa Pinto 268 / Casa - CEP 22611290 - Barra da Tijuca, Rio de Janeiro, Rio de Janeiro"/>
    <s v="Rio de Janeiro"/>
    <s v="Rio de Janeiro"/>
    <s v="22611290"/>
    <s v="Brasil"/>
    <s v="Mercado Envios Full"/>
    <s v="22 de março | 02:21"/>
    <s v="22 de março | 17:12"/>
    <s v="Mercado Envios"/>
    <s v="MEL42134965759LMFFF01"/>
    <s v=" "/>
    <s v=" "/>
    <s v=" "/>
    <s v=" "/>
    <s v=" "/>
    <s v=" "/>
    <s v=" "/>
    <s v="Não"/>
    <s v=""/>
    <s v="Não"/>
  </r>
  <r>
    <s v="2000004304616053"/>
    <s v="21 de março de 2023 18:42 hs."/>
    <s v="Entregue"/>
    <s v="Chegou em 23 de março"/>
    <s v="Sim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PEDRO ANTONIO S NAVARRO"/>
    <s v="46257674824"/>
    <s v="SABATINO CORRIDONI 30 / Teto 3 Referencia: Bairro Teto 3 - CEP 18180000 - Jardim Nova Conquista, Tapiraí, São Paulo"/>
    <s v="Tapiraí"/>
    <s v="São Paulo"/>
    <s v="18180000"/>
    <s v="Brasil"/>
    <s v="Mercado Envios Full"/>
    <s v="22 de março | 13:48"/>
    <s v="23 de março | 15:03"/>
    <s v="Mercado Envios"/>
    <s v="MEL42134964728LMFFF01"/>
    <s v=" "/>
    <s v=" "/>
    <s v=" "/>
    <s v=" "/>
    <s v=" "/>
    <s v=" "/>
    <s v=" "/>
    <s v="Não"/>
    <s v=""/>
    <s v="Não"/>
  </r>
  <r>
    <s v="2000005327956822"/>
    <s v="21 de março de 2023 18:42 hs."/>
    <s v="Entregue"/>
    <s v="Chegou em 22 de março"/>
    <s v="Não"/>
    <n v="1"/>
    <n v="49.99"/>
    <n v="15.66"/>
    <n v="-14"/>
    <n v="-15.66"/>
    <s v=""/>
    <n v="35.99"/>
    <s v=" "/>
    <x v="5"/>
    <s v="MLB2787167076"/>
    <s v="Kit Reparo Terminal Cabo Engate Seleção Peugeot 208 E 307"/>
    <s v=" "/>
    <n v="49.99"/>
    <s v="Premium"/>
    <s v="Autorizado"/>
    <s v=" "/>
    <s v=" "/>
    <s v=" "/>
    <s v=" "/>
    <s v="leonardoferrazribeiro leonardoferrazribeiro"/>
    <s v="99365197015"/>
    <s v="Rua Fortaleza 315 / CEP 94965170 - Nova Cachoeirinha, Cachoeirinha, Rio Grande do Sul"/>
    <s v="Cachoeirinha"/>
    <s v="Rio Grande do Sul"/>
    <s v="94965170"/>
    <s v="Brasil"/>
    <s v="Mercado Envios Full"/>
    <s v="21 de março | 21:46"/>
    <s v="22 de março | 10:55"/>
    <s v="Mercado Envios"/>
    <s v="MEL42134955877LMFFF01"/>
    <s v=" "/>
    <s v=" "/>
    <s v=" "/>
    <s v=" "/>
    <s v=" "/>
    <s v=" "/>
    <s v=" "/>
    <s v="Não"/>
    <s v=""/>
    <s v="Não"/>
  </r>
  <r>
    <s v="2000005327879510"/>
    <s v="21 de março de 2023 18:30 hs."/>
    <s v="Entregue"/>
    <s v="Chegou em 22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Jaqueline França"/>
    <s v="47608409827"/>
    <s v="Thomaz giansanti 151 / oficina - CEP 14910000 - Planalto, Tabatinga, São Paulo"/>
    <s v="Tabatinga"/>
    <s v="São Paulo"/>
    <s v="14910000"/>
    <s v="Brasil"/>
    <s v="Mercado Envios Full"/>
    <s v="22 de março | 00:27"/>
    <s v="22 de março | 12:22"/>
    <s v="Mercado Envios"/>
    <s v="MEL42134934792LMFFF01"/>
    <s v=" "/>
    <s v=" "/>
    <s v=" "/>
    <s v=" "/>
    <s v=" "/>
    <s v=" "/>
    <s v=" "/>
    <s v="Não"/>
    <s v=""/>
    <s v="Não"/>
  </r>
  <r>
    <s v="2000005327879454"/>
    <s v="21 de março de 2023 18:30 hs."/>
    <s v="Devolução finalizada com reembolso para o comprador"/>
    <s v="O produto devolvido chegou em sexta-feira, 31 de março."/>
    <s v="Não"/>
    <n v="0"/>
    <n v="65.900000000000006"/>
    <n v="15.9"/>
    <n v="-16.7"/>
    <s v=""/>
    <n v="-49.2"/>
    <n v="15.9"/>
    <s v=" "/>
    <x v="64"/>
    <s v="MLB2068040078"/>
    <s v="Kit Reparo Alavanca Câmbio Trambulador Montana Zafira Astra"/>
    <s v=" "/>
    <n v="65.900000000000006"/>
    <s v="Premium"/>
    <s v="Autorizado"/>
    <s v="Beatriz Moraes"/>
    <s v="CPF 46786561896"/>
    <s v="alameda araguaia 714 - ap 4, São Caetano do Sul - CEP: 09560580, São Paulo"/>
    <s v=" "/>
    <s v="Beatriz Moraes"/>
    <s v="4678656189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30 de março | 09:31"/>
    <s v="31 de março | 12:23"/>
    <s v="ROGERIO BUENO GONÇALVES GONÇALVES"/>
    <s v="OV436430572BR"/>
    <s v="https://www2.correios.com.br/sistemas/rastreamento/resultado.cfm"/>
    <s v=" "/>
    <s v=" "/>
    <s v=" "/>
    <s v=" "/>
    <s v=" "/>
    <s v=" "/>
    <s v="Sim"/>
    <s v=""/>
    <s v="Não"/>
  </r>
  <r>
    <s v="2000005327863856"/>
    <s v="21 de março de 2023 18:29 hs."/>
    <s v="Entregue"/>
    <s v="Chegou em 22 de março"/>
    <s v="Não"/>
    <n v="1"/>
    <n v="67.42"/>
    <n v="10.45"/>
    <n v="-16.96"/>
    <n v="-10.45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andre oliveira"/>
    <s v="13182270893"/>
    <s v="AVENIDA SAMUEL MARTINS 1256 / CEP 13202252 - Jundiaí, São Paulo"/>
    <s v="Jundiaí"/>
    <s v="São Paulo"/>
    <s v="13202252"/>
    <s v="Brasil"/>
    <s v="Mercado Envios Full"/>
    <s v="22 de março | 02:33"/>
    <s v="22 de março | 14:28"/>
    <s v="Mercado Envios"/>
    <s v="MEL42134922245LMFFF01"/>
    <s v="https://myaccount.mercadolivre.com.br/shipments/42134922245/detail"/>
    <s v=" "/>
    <s v=" "/>
    <s v=" "/>
    <s v=" "/>
    <s v=" "/>
    <s v=" "/>
    <s v="Não"/>
    <s v=""/>
    <s v="Não"/>
  </r>
  <r>
    <s v="2000005327863258"/>
    <s v="21 de março de 2023 18:27 hs."/>
    <s v="Entregue"/>
    <s v="Chegou em 23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Ivo Francisco"/>
    <s v="89411404634"/>
    <s v="Alfredo Teodoro 330 / CEP 35444000 - Conceição, Amparo da Serra, Minas Gerais"/>
    <s v="Amparo da Serra"/>
    <s v="Minas Gerais"/>
    <s v="35444000"/>
    <s v="Brasil"/>
    <s v="Mercado Envios Full"/>
    <s v="22 de março | 00:00"/>
    <s v="23 de março | 13:51"/>
    <s v="Mercado Envios"/>
    <s v="MEL42134927690LMFFF01"/>
    <s v=" "/>
    <s v=" "/>
    <s v=" "/>
    <s v=" "/>
    <s v=" "/>
    <s v=" "/>
    <s v=" "/>
    <s v="Não"/>
    <s v=""/>
    <s v="Não"/>
  </r>
  <r>
    <s v="2000005327843690"/>
    <s v="21 de março de 2023 18:25 hs."/>
    <s v="Entregue"/>
    <s v="Chegou em 22 de março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Viviane Fraguito Costa"/>
    <s v="11071204700"/>
    <s v="Estrada Mirandela 534 / CEP 26520332 - Centro, Nilópolis, Rio de Janeiro"/>
    <s v="Nilópolis"/>
    <s v="Rio de Janeiro"/>
    <s v="26520332"/>
    <s v="Brasil"/>
    <s v="Mercado Envios Full"/>
    <s v="22 de março | 02:29"/>
    <s v="22 de março | 17:28"/>
    <s v="Mercado Envios"/>
    <s v="MEL42134912453LMFFF01"/>
    <s v=" "/>
    <s v=" "/>
    <s v=" "/>
    <s v=" "/>
    <s v=" "/>
    <s v=" "/>
    <s v=" "/>
    <s v="Não"/>
    <s v=""/>
    <s v="Não"/>
  </r>
  <r>
    <s v="2000004304570205"/>
    <s v="21 de março de 2023 18:25 hs."/>
    <s v="Entregue"/>
    <s v="Chegou em 23 de março"/>
    <s v="Sim"/>
    <n v="1"/>
    <n v="127.67"/>
    <s v=""/>
    <n v="-21.7"/>
    <n v="-21.45"/>
    <s v=""/>
    <n v="84.52"/>
    <s v="Sim"/>
    <x v="250"/>
    <s v="MLB2928469639"/>
    <s v="Par Bracinho Oscilante Bucha Pivô Fiorino 1998 Em Diante"/>
    <s v=" "/>
    <n v="127.67"/>
    <s v="Premium"/>
    <s v="Não emitida"/>
    <s v="Leonardo oliveira"/>
    <s v="CPF 48475783848"/>
    <s v="Rua José Augusto Rodrigues 195 - Do lado da igreja , Itu - CEP: 13304674, São Paulo"/>
    <s v=" "/>
    <s v="Leonardo oliveira"/>
    <s v="48475783848"/>
    <s v="Rua Aristides de Jesus Bellon 06 / lote 6 quadra L Referencia: residência - CEP 13313583 - Jardim Madre Paulina, Itu, São Paulo"/>
    <s v="Itu"/>
    <s v="São Paulo"/>
    <s v="13313583"/>
    <s v="Brasil"/>
    <s v="Correios e pontos de envio"/>
    <s v="22 de março | 23:05"/>
    <s v="23 de março | 18:41"/>
    <s v="Mercado Envios"/>
    <s v="MEL42134917864LMXDF01"/>
    <s v=" "/>
    <s v=" "/>
    <s v=" "/>
    <s v=" "/>
    <s v=" "/>
    <s v=" "/>
    <s v=" "/>
    <s v="Não"/>
    <s v=""/>
    <s v="Não"/>
  </r>
  <r>
    <s v="2000005327852298"/>
    <s v="21 de março de 2023 18:23 hs."/>
    <s v="Entregue"/>
    <s v="Chegou em 22 de março"/>
    <s v="Não"/>
    <n v="1"/>
    <n v="54.87"/>
    <n v="12.33"/>
    <n v="-12.08"/>
    <n v="-12.33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aurício Francisco"/>
    <s v="39194296804"/>
    <s v="Rua Guaracy Paulino de Oliveira 360 / CEP 13908190 - Centro (Arcadas), Amparo, São Paulo"/>
    <s v="Amparo"/>
    <s v="São Paulo"/>
    <s v="13908190"/>
    <s v="Brasil"/>
    <s v="Mercado Envios Full"/>
    <s v="22 de março | 02:25"/>
    <s v="22 de março | 13:56"/>
    <s v="Mercado Envios"/>
    <s v="MEL42134916684LMFFF01"/>
    <s v=" "/>
    <s v=" "/>
    <s v=" "/>
    <s v=" "/>
    <s v=" "/>
    <s v=" "/>
    <s v=" "/>
    <s v="Não"/>
    <s v=""/>
    <s v="Não"/>
  </r>
  <r>
    <s v="2000004304537295"/>
    <s v="21 de março de 2023 18:13 hs."/>
    <s v="Entregue"/>
    <s v="Chegou em 26 de março"/>
    <s v="Sim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Anacleia Oliveira vieira"/>
    <s v="01994016248"/>
    <s v="rua Primeiro de Maio 557 / nenhum - CEP 68543000 - vila nova dois, Floresta do Araguaia, Pará"/>
    <s v="Floresta do Araguaia"/>
    <s v="Pará"/>
    <s v="68543000"/>
    <s v="Brasil"/>
    <s v="Mercado Envios Full"/>
    <s v="22 de março | 10:50"/>
    <s v="26 de março | 12:41"/>
    <s v="Mercado Envios"/>
    <s v="MEL42134877713LMFFF01"/>
    <s v=" "/>
    <s v=" "/>
    <s v=" "/>
    <s v=" "/>
    <s v=" "/>
    <s v=" "/>
    <s v=" "/>
    <s v="Não"/>
    <s v=""/>
    <s v="Não"/>
  </r>
  <r>
    <s v="2000004304523033"/>
    <s v="21 de março de 2023 18:07 hs."/>
    <s v="Entregue"/>
    <s v="Chegou em 22 de março"/>
    <s v="Sim"/>
    <n v="3"/>
    <n v="59.97"/>
    <n v="5.45"/>
    <n v="-26.7"/>
    <n v="-5.45"/>
    <s v=""/>
    <n v="33.270000000000003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WILLIAN RAMOS"/>
    <s v="34163023895"/>
    <s v="Avenida Professor Joaquim Barreto 1097 / loja de automóveis Referencia: carvalho motors - CEP 06700170 - Centro, Cotia, São Paulo"/>
    <s v="Cotia"/>
    <s v="São Paulo"/>
    <s v="06700170"/>
    <s v="Brasil"/>
    <s v="Mercado Envios Full"/>
    <s v="21 de março | 23:16"/>
    <s v="22 de março | 12:39"/>
    <s v="Mercado Envios"/>
    <s v="MEL42134863673LMFFF01"/>
    <s v=" "/>
    <s v=" "/>
    <s v=" "/>
    <s v=" "/>
    <s v=" "/>
    <s v=" "/>
    <s v=" "/>
    <s v="Não"/>
    <s v=""/>
    <s v="Não"/>
  </r>
  <r>
    <s v="2000005327738868"/>
    <s v="21 de março de 2023 18:07 hs."/>
    <s v="Entregue"/>
    <s v="Chegou em 24 de março"/>
    <s v="Não"/>
    <n v="1"/>
    <n v="237.9"/>
    <n v="10.72"/>
    <n v="-40.44"/>
    <n v="-31.17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Anderson Francisco"/>
    <s v="03365180133"/>
    <s v="juscelino kubitscheck 662 / casa Referencia: oficina - CEP 79560000 - polo empresarial, Chapadão do Sul, Mato Grosso do Sul"/>
    <s v="Chapadão do Sul"/>
    <s v="Mato Grosso do Sul"/>
    <s v="79560000"/>
    <s v="Brasil"/>
    <s v="Mercado Envios Full"/>
    <s v="21 de março | 23:13"/>
    <s v="24 de março | 14:04"/>
    <s v="Mercado Envios"/>
    <s v="MEL42134861895LMFFF01"/>
    <s v=" "/>
    <s v=" "/>
    <s v=" "/>
    <s v=" "/>
    <s v=" "/>
    <s v=" "/>
    <s v=" "/>
    <s v="Não"/>
    <s v=""/>
    <s v="Não"/>
  </r>
  <r>
    <s v="2000005327691832"/>
    <s v="21 de março de 2023 18:04 hs."/>
    <s v="Entregue"/>
    <s v="Chegou em 23 de março"/>
    <s v="Não"/>
    <n v="1"/>
    <n v="118.24"/>
    <s v=""/>
    <n v="-14.19"/>
    <n v="-26.45"/>
    <s v=""/>
    <n v="77.599999999999994"/>
    <s v="Sim"/>
    <x v="204"/>
    <s v="MLB2928902307"/>
    <s v="Par Bracinho Oscilante Com Pivô Fiat Uno 1986 A 1996"/>
    <s v=" "/>
    <n v="118.24"/>
    <s v="Clássico"/>
    <s v="Não emitida"/>
    <s v="Aline Silva"/>
    <s v="CPF 12633368760"/>
    <s v="Casa 83, Nova Iguacu - CEP: 26296267, Rio de Janeiro"/>
    <s v=" "/>
    <s v="Aline Silva"/>
    <s v="12633368760"/>
    <s v="Rua Sete 83 / CEP 26296267 - Lagoinha, Nova Iguaçu, Rio de Janeiro"/>
    <s v="Nova Iguaçu"/>
    <s v="Rio de Janeiro"/>
    <s v="26296267"/>
    <s v="Brasil"/>
    <s v="Correios e pontos de envio"/>
    <s v="22 de março | 23:23"/>
    <s v="23 de março | 17:51"/>
    <s v="Mercado Envios"/>
    <s v="MEL42134853574LMXDF01"/>
    <s v=" "/>
    <s v=" "/>
    <s v=" "/>
    <s v=" "/>
    <s v=" "/>
    <s v=" "/>
    <s v=" "/>
    <s v="Não"/>
    <s v=""/>
    <s v="Não"/>
  </r>
  <r>
    <s v="2000005324831732"/>
    <s v="21 de março de 2023 18:03 hs."/>
    <s v="Entregue"/>
    <s v="Chegou em 23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Daniel Siqueira"/>
    <s v="11284751970"/>
    <s v="Rua Vico Pedro Burnier 50 / CEP 89712066 - Vila Jacob Biezus, Concórdia, Santa Catarina"/>
    <s v="Concórdia"/>
    <s v="Santa Catarina"/>
    <s v="89712066"/>
    <s v="Brasil"/>
    <s v="Mercado Envios Full"/>
    <s v="21 de março | 23:31"/>
    <s v="23 de março | 18:47"/>
    <s v="Mercado Envios"/>
    <s v="MEL42133605661LMFFF01"/>
    <s v=" "/>
    <s v=" "/>
    <s v=" "/>
    <s v=" "/>
    <s v=" "/>
    <s v=" "/>
    <s v=" "/>
    <s v="Não"/>
    <s v=""/>
    <s v="Não"/>
  </r>
  <r>
    <s v="2000005327700590"/>
    <s v="21 de março de 2023 17:59 hs."/>
    <s v="Entregue"/>
    <s v="Chegou em 25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Flavio Costa Pereira"/>
    <s v="01100812180"/>
    <s v="Rua Xixebal SN / Quadra DF lote 27 Referencia: próximo a escola Maria da Conceição - CEP 77809120 - Setor Carajá, Araguaína, Tocantins"/>
    <s v="Araguaína"/>
    <s v="Tocantins"/>
    <s v="77809120"/>
    <s v="Brasil"/>
    <s v="Mercado Envios Full"/>
    <s v="22 de março | 15:29"/>
    <s v="25 de março | 08:10"/>
    <s v="Mercado Envios"/>
    <s v="MEL42134852346LMFFF01"/>
    <s v=" "/>
    <s v=" "/>
    <s v=" "/>
    <s v=" "/>
    <s v=" "/>
    <s v=" "/>
    <s v=" "/>
    <s v="Não"/>
    <s v=""/>
    <s v="Não"/>
  </r>
  <r>
    <s v="2000005327677564"/>
    <s v="21 de março de 2023 17:57 hs."/>
    <s v="Entregue"/>
    <s v="Chegou em 29 de março"/>
    <s v="Não"/>
    <n v="1"/>
    <n v="249.77"/>
    <s v=""/>
    <n v="-29.97"/>
    <n v="-21.45"/>
    <s v=""/>
    <n v="198.35"/>
    <s v=" "/>
    <x v="49"/>
    <s v="MLB2094183461"/>
    <s v="Cabo De Marcha Transmissão Seletor Hyundai Hr 2011"/>
    <s v=" "/>
    <n v="249.77"/>
    <s v="Clássico"/>
    <s v="Não emitida"/>
    <s v="Flavia Siberia Felipe da Silva"/>
    <s v="CPF 76362876415"/>
    <s v="Rua Armando Tavares 586 - Quadra 02, Jaboatão dos Guararapes - CEP: 54350230, Pernambuco"/>
    <s v=" "/>
    <s v="Flavia Siberia Felipe da Silva"/>
    <s v="76362876415"/>
    <s v="Rua do Jangadeiro 654 / Bloco: B Apt. 203 Referencia: Condomínio Jangadeiro Life próximo a Padaria Santo Cristo. - CEP 54430315 - Candeias, Jaboatão dos Guararapes, Pernambuco"/>
    <s v="Jaboatão dos Guararapes"/>
    <s v="Pernambuco"/>
    <s v="54430315"/>
    <s v="Brasil"/>
    <s v="Correios e pontos de envio"/>
    <s v="23 de março | 05:00"/>
    <s v="29 de março | 10:33"/>
    <s v="Loggi"/>
    <s v="ML42134836715135551"/>
    <s v="https://www.loggi.com/rastreador/3762947aef/ML42134836715135551"/>
    <s v=" "/>
    <s v=" "/>
    <s v=" "/>
    <s v=" "/>
    <s v=" "/>
    <s v=" "/>
    <s v="Não"/>
    <s v=""/>
    <s v="Não"/>
  </r>
  <r>
    <s v="2000005327612966"/>
    <s v="21 de março de 2023 17:46 hs."/>
    <s v="Entregue"/>
    <s v="Chegou em 23 de março"/>
    <s v="Não"/>
    <n v="1"/>
    <n v="49.99"/>
    <n v="7.92"/>
    <n v="-14"/>
    <n v="-7.92"/>
    <s v=""/>
    <n v="35.99"/>
    <s v=" "/>
    <x v="5"/>
    <s v="MLB2787237146"/>
    <s v="Kit Reparo Terminal Cabo Engate Seleção Kwid E Duster"/>
    <s v=" "/>
    <n v="49.99"/>
    <s v="Premium"/>
    <s v="Não emitida"/>
    <s v="Renan Noronha"/>
    <s v="CPF 36655765803"/>
    <s v="Rua Manoel Afonso 21 - 21, Jaboticabal - CEP: 14890038, São Paulo"/>
    <s v=" "/>
    <s v="Renan Noronha"/>
    <s v="36655765803"/>
    <s v="Rua Djalma Aleixo de Souza 105 / CEP 14890270 - Conjunto Habitacional Margarida Raymundo Berchieri, Jaboticabal, São Paulo"/>
    <s v="Jaboticabal"/>
    <s v="São Paulo"/>
    <s v="14890270"/>
    <s v="Brasil"/>
    <s v="Correios e pontos de envio"/>
    <s v="23 de março | 01:08"/>
    <s v="23 de março | 14:41"/>
    <s v="Mercado Envios"/>
    <s v="MEL42134806265LMXDF01"/>
    <s v=" "/>
    <s v=" "/>
    <s v=" "/>
    <s v=" "/>
    <s v=" "/>
    <s v=" "/>
    <s v=" "/>
    <s v="Não"/>
    <s v=""/>
    <s v="Não"/>
  </r>
  <r>
    <s v="2000005327593432"/>
    <s v="21 de março de 2023 17:43 hs."/>
    <s v="Entregue"/>
    <s v="Chegou em 22 de março"/>
    <s v="Não"/>
    <n v="1"/>
    <n v="45.9"/>
    <n v="20.88"/>
    <n v="-13.3"/>
    <n v="-20.88"/>
    <s v=""/>
    <n v="32.6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Delveaux Brandão"/>
    <s v="02295457777"/>
    <s v="Rua Belisário Pena 199 / casa - CEP 26012355 - Vila São Luis, Nova Iguaçu, Rio de Janeiro"/>
    <s v="Nova Iguaçu"/>
    <s v="Rio de Janeiro"/>
    <s v="26012355"/>
    <s v="Brasil"/>
    <s v="Mercado Envios Full"/>
    <s v="22 de março | 02:29"/>
    <s v="22 de março | 15:02"/>
    <s v="Mercado Envios"/>
    <s v="MEL42134808602LMFFF01"/>
    <s v=" "/>
    <s v=" "/>
    <s v=" "/>
    <s v=" "/>
    <s v=" "/>
    <s v=" "/>
    <s v=" "/>
    <s v="Não"/>
    <s v=""/>
    <s v="Não"/>
  </r>
  <r>
    <s v="2000005327559554"/>
    <s v="21 de março de 2023 17:40 hs."/>
    <s v="Entregue"/>
    <s v="Chegou em 24 de março"/>
    <s v="Não"/>
    <n v="1"/>
    <n v="72.58"/>
    <n v="31.3"/>
    <n v="-17.84"/>
    <n v="-31.3"/>
    <s v=""/>
    <n v="54.74"/>
    <s v=" "/>
    <x v="251"/>
    <s v="MLB2819589397"/>
    <s v="Par Cabo De Freio Fusca 1.300 Todos Até 1981"/>
    <s v=" "/>
    <n v="72.58"/>
    <s v="Premium"/>
    <s v="Não emitida"/>
    <s v="Willian Schmitt"/>
    <s v="CPF 10681468939"/>
    <s v="Rua Abyr Dihel 481 - rua do diamante 2, Maravilha - CEP: 89874000, Santa Catarina"/>
    <s v=" "/>
    <s v="Willian Schmitt"/>
    <s v="10681468939"/>
    <s v="Avenida Sete de Setembro 1200 / centro - CEP 89874000 - av 7 de Setembro, Maravilha, Santa Catarina"/>
    <s v="Maravilha"/>
    <s v="Santa Catarina"/>
    <s v="89874000"/>
    <s v="Brasil"/>
    <s v="Correios e pontos de envio"/>
    <s v="23 de março | 02:15"/>
    <s v="24 de março | 17:13"/>
    <s v="Mercado Envios"/>
    <s v="MEL42134795880LMXDF01"/>
    <s v=" "/>
    <s v=" "/>
    <s v=" "/>
    <s v=" "/>
    <s v=" "/>
    <s v=" "/>
    <s v=" "/>
    <s v="Não"/>
    <s v=""/>
    <s v="Não"/>
  </r>
  <r>
    <s v="2000005327528426"/>
    <s v="21 de março de 2023 17:32 hs."/>
    <s v="Entregue"/>
    <s v="Chegou em 23 de março"/>
    <s v="Não"/>
    <n v="1"/>
    <n v="89.9"/>
    <s v=""/>
    <n v="-15.28"/>
    <n v="-26.45"/>
    <s v=""/>
    <n v="48.17"/>
    <s v=" "/>
    <x v="22"/>
    <s v="MLB3068012663"/>
    <s v="Bandeja Com Pivô Esquerda Logan 2004 Em Diante"/>
    <s v=" "/>
    <n v="89.9"/>
    <s v="Premium"/>
    <s v="Não emitida"/>
    <s v="robemar galvani"/>
    <s v="CPF 04264663814"/>
    <s v="Rua Othão 285, São Paulo - CEP: 05313020, São Paulo"/>
    <s v=" "/>
    <s v="robemar galvani"/>
    <s v="04264663814"/>
    <s v="Rua Padre Feijó 400 / ap 404 - CEP 14050360 - Vila Tibério, Ribeirão Preto, São Paulo"/>
    <s v="Ribeirão Preto"/>
    <s v="São Paulo"/>
    <s v="14050360"/>
    <s v="Brasil"/>
    <s v="Correios e pontos de envio"/>
    <s v="23 de março | 00:35"/>
    <s v="23 de março | 14:18"/>
    <s v="Mercado Envios"/>
    <s v="MEL42134777232LMXDF01"/>
    <s v=" "/>
    <s v=" "/>
    <s v=" "/>
    <s v=" "/>
    <s v=" "/>
    <s v=" "/>
    <s v=" "/>
    <s v="Não"/>
    <s v=""/>
    <s v="Não"/>
  </r>
  <r>
    <s v="2000005327513058"/>
    <s v="21 de março de 2023 17:30 hs."/>
    <s v="Entregue"/>
    <s v="Chegou em 22 de março"/>
    <s v="Não"/>
    <n v="1"/>
    <n v="49.99"/>
    <n v="22.6"/>
    <n v="-14"/>
    <n v="-22.6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Guilherme Gaspar"/>
    <s v="44946664831"/>
    <s v="Rua Ézio da Costa Gama 225 / CEP 11471050 - Jardim Boa Esperança (Vicente de Carvalho), Guarujá, São Paulo"/>
    <s v="Guarujá"/>
    <s v="São Paulo"/>
    <s v="11471050"/>
    <s v="Brasil"/>
    <s v="Mercado Envios Full"/>
    <s v="22 de março | 01:24"/>
    <s v="22 de março | 11:59"/>
    <s v="Mercado Envios"/>
    <s v="MEL42134772562LMFFF01"/>
    <s v=" "/>
    <s v=" "/>
    <s v=" "/>
    <s v=" "/>
    <s v=" "/>
    <s v=" "/>
    <s v=" "/>
    <s v="Não"/>
    <s v=""/>
    <s v="Não"/>
  </r>
  <r>
    <s v="2000005327316590"/>
    <s v="21 de março de 2023 17:30 hs."/>
    <s v="Entregue"/>
    <s v="Chegou em 23 de março"/>
    <s v="Não"/>
    <n v="1"/>
    <n v="189.99"/>
    <s v=""/>
    <n v="-22.8"/>
    <n v="-20.45"/>
    <s v=""/>
    <n v="146.74"/>
    <s v=" "/>
    <x v="0"/>
    <s v="MLB1835928426"/>
    <s v="Cabo De Marcha Celta  Classic  2008 2009 2010 2011 2012 2013"/>
    <s v=" "/>
    <n v="189.99"/>
    <s v="Clássico"/>
    <s v="Autorizado"/>
    <s v=" "/>
    <s v=" "/>
    <s v=" "/>
    <s v=" "/>
    <s v="Edirane Vieira Dos Santos"/>
    <s v="10206961413"/>
    <s v="Sao Pedro 12 / Proximo Ao Bar Do Cicinho - CEP 57690000 - Distrito branca de atalaia, Atalaia, Alagoas"/>
    <s v="Atalaia"/>
    <s v="Alagoas"/>
    <s v="57690000"/>
    <s v="Brasil"/>
    <s v="Mercado Envios Full"/>
    <s v="21 de março | 23:59"/>
    <s v="23 de março | 11:58"/>
    <s v="Mercado Envios"/>
    <s v="MEL42134684308LMFFF01"/>
    <s v=" "/>
    <s v=" "/>
    <s v=" "/>
    <s v=" "/>
    <s v=" "/>
    <s v=" "/>
    <s v=" "/>
    <s v="Não"/>
    <s v=""/>
    <s v="Não"/>
  </r>
  <r>
    <s v="2000005327477494"/>
    <s v="21 de março de 2023 17:26 hs."/>
    <s v="Entregue"/>
    <s v="Chegou em 23 de março"/>
    <s v="Não"/>
    <n v="1"/>
    <n v="70.81"/>
    <n v="13.92"/>
    <n v="-14"/>
    <n v="-13.92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Alefe Francisco Pereira da Silva"/>
    <s v="43460809876"/>
    <s v="Rua Vinte e Seis de Dezembro 458 / CEP 15155000 - centro, Jaci, São Paulo"/>
    <s v="Jaci"/>
    <s v="São Paulo"/>
    <s v="15155000"/>
    <s v="Brasil"/>
    <s v="Mercado Envios Full"/>
    <s v="22 de março | 19:17"/>
    <s v="23 de março | 11:15"/>
    <s v="Mercado Envios"/>
    <s v="MEL42134749953LMFFF01"/>
    <s v=" "/>
    <s v=" "/>
    <s v=" "/>
    <s v=" "/>
    <s v=" "/>
    <s v=" "/>
    <s v=" "/>
    <s v="Não"/>
    <s v=""/>
    <s v="Não"/>
  </r>
  <r>
    <s v="2000005327409794"/>
    <s v="21 de março de 2023 17:21 hs."/>
    <s v="Entregue"/>
    <s v="Chegou em 22 de março"/>
    <s v="Não"/>
    <n v="1"/>
    <n v="98.56"/>
    <n v="1.59"/>
    <n v="-16.760000000000002"/>
    <s v=""/>
    <s v=""/>
    <n v="83.39"/>
    <s v=" "/>
    <x v="38"/>
    <s v="MLB2816526366"/>
    <s v="Cabo De Freio Gol G2 Todos Traseiro 1994 A 2002"/>
    <s v=" "/>
    <n v="98.56"/>
    <s v="Premium"/>
    <s v="Autorizado"/>
    <s v="Rodrigo Marques"/>
    <s v="CPF 44592931882"/>
    <s v="Avenida Pedro Paulino 606 - Loja Parana, Itapevi - CEP: 06663000, São Paulo"/>
    <s v=" "/>
    <s v="Rodrigo Marques"/>
    <s v="44592931882"/>
    <s v="Rua Vitório 27 / ao lado do 377 Referencia: Estarei Ate As 15:00 Hrs No Local - CEP 06653400 - Jardim Julieta, Itapevi, São Paulo"/>
    <s v="Itapevi"/>
    <s v="São Paulo"/>
    <s v="06653400"/>
    <s v="Brasil"/>
    <s v="Mercado Envios Flex"/>
    <s v="22 de março | 16:00"/>
    <s v="22 de março | 20:10"/>
    <s v="ANDERSO OLIVEIRA"/>
    <s v="42134721969"/>
    <s v=" "/>
    <s v=" "/>
    <s v=" "/>
    <s v=" "/>
    <s v=" "/>
    <s v=" "/>
    <s v=" "/>
    <s v="Não"/>
    <s v=""/>
    <s v="Não"/>
  </r>
  <r>
    <s v="2000005327438650"/>
    <s v="21 de março de 2023 17:20 hs."/>
    <s v="Entregue"/>
    <s v="Chegou em 23 de março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J S AUTO LTDA"/>
    <s v="20971879000126"/>
    <s v="Avenida Padre Arnaldo Jansen 786 / CEP 36506064 - Santana, Ubá, Minas Gerais"/>
    <s v="Ubá"/>
    <s v="Minas Gerais"/>
    <s v="36506064"/>
    <s v="Brasil"/>
    <s v="Mercado Envios Full"/>
    <s v="22 de março | 17:42"/>
    <s v="23 de março | 10:41"/>
    <s v="Mercado Envios"/>
    <s v="MEL42134739920LMFFF01"/>
    <s v=" "/>
    <s v=" "/>
    <s v=" "/>
    <s v=" "/>
    <s v=" "/>
    <s v=" "/>
    <s v=" "/>
    <s v="Não"/>
    <s v=""/>
    <s v="Não"/>
  </r>
  <r>
    <s v="2000005327436882"/>
    <s v="21 de março de 2023 17:18 hs."/>
    <s v="Entregue"/>
    <s v="Chegou em 23 de março"/>
    <s v="Não"/>
    <n v="1"/>
    <n v="108.47"/>
    <s v=""/>
    <n v="-13.02"/>
    <n v="-20.45"/>
    <s v=""/>
    <n v="75"/>
    <s v=" "/>
    <x v="252"/>
    <s v="MLB3253952257"/>
    <s v="Par Bieleta Dianteira Sportage 2005 A 2010"/>
    <s v=" "/>
    <n v="108.47"/>
    <s v="Clássico"/>
    <s v="Não emitida"/>
    <s v="Kelly Garcia Negri"/>
    <s v="CPF 32845052880"/>
    <s v="José alencar 56, Osvaldo Cruz - CEP: 17700000, São Paulo"/>
    <s v=" "/>
    <s v="Kelly Garcia Negri"/>
    <s v="32845052880"/>
    <s v="Rua Toshio Sato 251 / Casa Referencia: Sobrado de vidro - CEP 17700000 - Vila ana, Osvaldo Cruz, São Paulo"/>
    <s v="Osvaldo Cruz"/>
    <s v="São Paulo"/>
    <s v="17700000"/>
    <s v="Brasil"/>
    <s v="Correios e pontos de envio"/>
    <s v="23 de março | 01:09"/>
    <s v="23 de março | 15:09"/>
    <s v="Mercado Envios"/>
    <s v="MEL42134730773LMXDF01"/>
    <s v=" "/>
    <s v=" "/>
    <s v=" "/>
    <s v=" "/>
    <s v=" "/>
    <s v=" "/>
    <s v=" "/>
    <s v="Não"/>
    <s v=""/>
    <s v="Não"/>
  </r>
  <r>
    <s v="2000005327424484"/>
    <s v="21 de março de 2023 17:18 hs."/>
    <s v="Entregue"/>
    <s v="Chegou em 23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J S AUTO LTDA"/>
    <s v="20971879000126"/>
    <s v="Avenida Padre Arnaldo Jansen 786 / CEP 36506064 - Santana, Ubá, Minas Gerais"/>
    <s v="Ubá"/>
    <s v="Minas Gerais"/>
    <s v="36506064"/>
    <s v="Brasil"/>
    <s v="Mercado Envios Full"/>
    <s v="22 de março | 17:42"/>
    <s v="23 de março | 10:41"/>
    <s v="Mercado Envios"/>
    <s v="MEL42134723035LMFFF01"/>
    <s v=" "/>
    <s v=" "/>
    <s v=" "/>
    <s v=" "/>
    <s v=" "/>
    <s v=" "/>
    <s v=" "/>
    <s v="Não"/>
    <s v=""/>
    <s v="Não"/>
  </r>
  <r>
    <s v="2000005327417590"/>
    <s v="21 de março de 2023 17:17 hs."/>
    <s v="Cancelada pelo comprador"/>
    <s v="Cancelou porque se arrependeu da compra."/>
    <s v="Não"/>
    <n v="0"/>
    <n v="192.99"/>
    <s v=""/>
    <n v="-32.81"/>
    <n v="-20.45"/>
    <n v="-139.72999999999999"/>
    <n v="0"/>
    <s v=" "/>
    <x v="0"/>
    <s v="MLB1781827882"/>
    <s v="Cabo De Engate E Seleção Corsa Classic 2005/2014"/>
    <s v=" "/>
    <n v="192.99"/>
    <s v="Premium"/>
    <s v="Cancelada"/>
    <s v=" "/>
    <s v=" "/>
    <s v=" "/>
    <s v=" "/>
    <s v="SHOPPING MUNDI BRASIL COMERCIO ELETRONICO LTDA"/>
    <s v="35143829000128"/>
    <s v=" "/>
    <s v="Rio de Janeiro"/>
    <s v="Rio de Janeiro"/>
    <s v="22790650"/>
    <s v="Brasil"/>
    <s v="Mercado Envios Full"/>
    <s v=" "/>
    <s v=" "/>
    <s v="Mercado Envios"/>
    <s v="MEL42134734530LMFFF01"/>
    <s v=" "/>
    <s v=" "/>
    <s v=" "/>
    <s v=" "/>
    <s v=" "/>
    <s v=" "/>
    <s v=" "/>
    <s v="Não"/>
    <s v=""/>
    <s v="Não"/>
  </r>
  <r>
    <s v="2000005327411568"/>
    <s v="21 de março de 2023 17:15 hs."/>
    <s v="Devolução para revisar"/>
    <s v="Você tem até terça-feira, 4 de abril, para nos avisar como o item chegou. Após essa data, vamos entender que chegou como esperado."/>
    <s v="Não"/>
    <n v="0"/>
    <n v="99"/>
    <s v=""/>
    <n v="-57.73"/>
    <n v="-20.45"/>
    <n v="-61.72"/>
    <n v="-40.9"/>
    <s v="Sim"/>
    <x v="60"/>
    <s v="MLB1782110034"/>
    <s v="Cabo De Engate Palio / Siena / Strada"/>
    <s v=" "/>
    <n v="99"/>
    <s v="Premium"/>
    <s v="Autorizado"/>
    <s v="bertoldo v vieira vieira"/>
    <s v="CPF 84916109872"/>
    <s v="Rua Coronel João Leme 1105 - auto mecanica vieira, Bragança Paulista - CEP: 12900160, São Paulo"/>
    <s v=" "/>
    <s v="bertoldo v vieira vieira"/>
    <s v="8491610987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0 de março | 02:12"/>
    <s v="30 de março | 14:56"/>
    <s v="Mercado Envios"/>
    <s v="MEL42139407903LMXDR01"/>
    <s v=" "/>
    <s v=" "/>
    <s v=" "/>
    <s v=" "/>
    <s v=" "/>
    <s v=" "/>
    <s v=" "/>
    <s v="Sim"/>
    <s v=""/>
    <s v="Não"/>
  </r>
  <r>
    <s v="2000005327416178"/>
    <s v="21 de março de 2023 17:15 hs."/>
    <s v="Entregue"/>
    <s v="Chegou em 24 de março"/>
    <s v="Não"/>
    <n v="1"/>
    <n v="62.8"/>
    <n v="17.399999999999999"/>
    <n v="-13.04"/>
    <n v="-17.399999999999999"/>
    <s v=""/>
    <n v="49.76"/>
    <s v=" "/>
    <x v="2"/>
    <s v="MLB2152564089"/>
    <s v="Par De Kit Pino Guia Bucha Pinça Freio Meriva Zafira Vectra"/>
    <s v=" "/>
    <n v="62.8"/>
    <s v="Clássico"/>
    <s v="Não emitida"/>
    <s v="Carol Canuto"/>
    <s v="CPF 11882480732"/>
    <s v="Rua Santo Antônio N 8 Jardim Carioca 8, Macaé - CEP: 27964036, Rio de Janeiro"/>
    <s v=" "/>
    <s v="Carol Canuto"/>
    <s v="11882480732"/>
    <s v="Rua Santo Antônio N 8 Jardim Carioca 8 / CEP 27964036 - Parque Aeroporto, Macaé, Rio de Janeiro"/>
    <s v="Macaé"/>
    <s v="Rio de Janeiro"/>
    <s v="27964036"/>
    <s v="Brasil"/>
    <s v="Correios e pontos de envio"/>
    <s v="23 de março | 00:35"/>
    <s v="24 de março | 12:34"/>
    <s v="Mercado Envios"/>
    <s v="MEL42134719839LMXDF01"/>
    <s v=" "/>
    <s v=" "/>
    <s v=" "/>
    <s v=" "/>
    <s v=" "/>
    <s v=" "/>
    <s v=" "/>
    <s v="Não"/>
    <s v=""/>
    <s v="Não"/>
  </r>
  <r>
    <s v="2000004304343587"/>
    <s v="21 de março de 2023 17:02 hs."/>
    <s v="Entregue"/>
    <s v="Chegou em 22 de março"/>
    <s v="Sim"/>
    <n v="1"/>
    <n v="79.2"/>
    <n v="0.89"/>
    <n v="-9.5"/>
    <s v=""/>
    <s v=""/>
    <n v="70.59"/>
    <s v="Sim"/>
    <x v="38"/>
    <s v="MLB2816519971"/>
    <s v="Cabo De Freio Gol G2 Todos Traseiro 1994 A 2002"/>
    <s v=" "/>
    <n v="79.2"/>
    <s v="Clássico"/>
    <s v="Autorizado"/>
    <s v="Kevin Ivanildo"/>
    <s v="CPF 45215759863"/>
    <s v="Rua Flor do Luar 31 - Sobrado azul, São Paulo - CEP: 08050500, São Paulo"/>
    <s v=" "/>
    <s v="Kevin Ivanildo"/>
    <s v="45215759863"/>
    <s v="Rua Flor do Luar 31 / Sobrado azul - CEP 08050500 - Jardim das Camélias, São Paulo, São Paulo"/>
    <s v="São Paulo"/>
    <s v="São Paulo"/>
    <s v="08050500"/>
    <s v="Brasil"/>
    <s v="Mercado Envios Flex"/>
    <s v="22 de março | 15:59"/>
    <s v="22 de março | 17:51"/>
    <s v="VINICIUS PEDROSO DE OLIVEIRA"/>
    <s v="42134692342"/>
    <s v=" "/>
    <s v=" "/>
    <s v=" "/>
    <s v=" "/>
    <s v=" "/>
    <s v=" "/>
    <s v=" "/>
    <s v="Não"/>
    <s v=""/>
    <s v="Não"/>
  </r>
  <r>
    <s v="2000005327297638"/>
    <s v="21 de março de 2023 16:58 hs."/>
    <s v="Entregue"/>
    <s v="Chegou em 22 de março"/>
    <s v="Não"/>
    <n v="1"/>
    <n v="22.23"/>
    <n v="13.5"/>
    <n v="-9.2799999999999994"/>
    <n v="-13.5"/>
    <s v=""/>
    <n v="12.95"/>
    <s v=" "/>
    <x v="47"/>
    <s v="MLB2083115426"/>
    <s v="Terminal Conector Cabo Trambulador Corsa Celta Agile Astra"/>
    <s v=" "/>
    <n v="22.23"/>
    <s v="Premium"/>
    <s v="Autorizado"/>
    <s v=" "/>
    <s v=" "/>
    <s v=" "/>
    <s v=" "/>
    <s v="Ana Carolina  Leite de Oliveira"/>
    <s v="10662797728"/>
    <s v="Rua do Cascalho 680 / Casa 10 Referencia: Quando Acabar O Asfalto, após o Casacap_x000a_Não tem porteiro no cond. DIGITAR 10 NO INTERFONE - CEP 22785510 - Vargem Grande, Rio de Janeiro, Rio de Janeiro"/>
    <s v="Rio de Janeiro"/>
    <s v="Rio de Janeiro"/>
    <s v="22785510"/>
    <s v="Brasil"/>
    <s v="Mercado Envios Full"/>
    <s v="22 de março | 01:32"/>
    <s v="22 de março | 16:00"/>
    <s v="Mercado Envios"/>
    <s v="MEL42134673719LMFFF01"/>
    <s v=" "/>
    <s v=" "/>
    <s v=" "/>
    <s v=" "/>
    <s v=" "/>
    <s v=" "/>
    <s v=" "/>
    <s v="Não"/>
    <s v=""/>
    <s v="Não"/>
  </r>
  <r>
    <s v="2000005327266296"/>
    <s v="21 de março de 2023 16:50 hs."/>
    <s v="Entregue"/>
    <s v="Chegou em 23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Elcinei dias"/>
    <s v="04089594600"/>
    <s v="Avenida Professora Eunice Souza Gonçalves 225 / borracharia Referencia: casa - CEP 36820000 - givisiez, Divino, Minas Gerais"/>
    <s v="Divino"/>
    <s v="Minas Gerais"/>
    <s v="36820000"/>
    <s v="Brasil"/>
    <s v="Mercado Envios Full"/>
    <s v="21 de março | 20:31"/>
    <s v="23 de março | 13:08"/>
    <s v="Mercado Envios"/>
    <s v="MEL42134661066LMFFF01"/>
    <s v=" "/>
    <s v=" "/>
    <s v=" "/>
    <s v=" "/>
    <s v=" "/>
    <s v=" "/>
    <s v=" "/>
    <s v="Não"/>
    <s v=""/>
    <s v="Não"/>
  </r>
  <r>
    <s v="2000004304279313"/>
    <s v="21 de março de 2023 16:39 hs."/>
    <s v="Entregue"/>
    <s v="Chegou em 24 de março"/>
    <s v="Sim"/>
    <n v="1"/>
    <n v="109.99"/>
    <n v="26.05"/>
    <n v="-18.7"/>
    <n v="-46.5"/>
    <s v=""/>
    <n v="70.84"/>
    <s v="Sim"/>
    <x v="3"/>
    <s v="MLB3164352105"/>
    <s v="Kit Reparo Alavanca Cambio Completo Gol G1 G2 G3"/>
    <s v=" "/>
    <n v="109.99"/>
    <s v="Premium"/>
    <s v="Não emitida"/>
    <s v="Kerly Alves Sa"/>
    <s v="CPF 11177351412"/>
    <s v="Rua José Wellington Rodrigues  38, Cabrobó  - CEP: 56180000, Pernambuco"/>
    <s v=" "/>
    <s v="Kerly Alves Sa"/>
    <s v="11177351412"/>
    <s v="rua jose wellington rodrigues 38 / casa Referencia: proximo ao mercadinho santa luzia - CEP 56180000 - subestacao, Cabrobó, Pernambuco"/>
    <s v="Cabrobó"/>
    <s v="Pernambuco"/>
    <s v="56180000"/>
    <s v="Brasil"/>
    <s v="Correios e pontos de envio"/>
    <s v="23 de março | 01:00"/>
    <s v="24 de março | 13:35"/>
    <s v="Mercado Envios"/>
    <s v="MEL42134627130LMXDF01"/>
    <s v=" "/>
    <s v=" "/>
    <s v=" "/>
    <s v=" "/>
    <s v=" "/>
    <s v=" "/>
    <s v=" "/>
    <s v="Não"/>
    <s v=""/>
    <s v="Não"/>
  </r>
  <r>
    <s v="2000004304256507"/>
    <s v="21 de março de 2023 16:34 hs."/>
    <s v="Entregue"/>
    <s v="Chegou em 22 de março"/>
    <s v="Sim"/>
    <n v="1"/>
    <n v="143.15"/>
    <n v="1.59"/>
    <n v="-24.34"/>
    <s v=""/>
    <s v=""/>
    <n v="120.4"/>
    <s v=" "/>
    <x v="178"/>
    <s v="MLB3269153290"/>
    <s v="Cabo De Freio Dianteiro Journey 2009 A 2016"/>
    <s v=" "/>
    <n v="143.15"/>
    <s v="Premium"/>
    <s v="Autorizado"/>
    <s v="Juliano José de Almeida"/>
    <s v="CPF 26020620816"/>
    <s v="Rua Diomar Fernandes Negretti 500 - Apto 74A, Arujá - CEP: 07402000, São Paulo"/>
    <s v=" "/>
    <s v="Juliano José de Almeida"/>
    <s v="26020620816"/>
    <s v="Rua Diomar Fernandes Negretti 500 / Apto 74A - CEP 07402000 - Jardim Renata, Arujá, São Paulo"/>
    <s v="Arujá"/>
    <s v="São Paulo"/>
    <s v="07402000"/>
    <s v="Brasil"/>
    <s v="Mercado Envios Flex"/>
    <s v="22 de março | 16:29"/>
    <s v="22 de março | 19:06"/>
    <s v="CHAUAN NOVAES"/>
    <s v="42134603945"/>
    <s v=" "/>
    <s v=" "/>
    <s v=" "/>
    <s v=" "/>
    <s v=" "/>
    <s v=" "/>
    <s v=" "/>
    <s v="Não"/>
    <s v=""/>
    <s v="Não"/>
  </r>
  <r>
    <s v="2000005327111674"/>
    <s v="21 de março de 2023 16:32 hs."/>
    <s v="Venda entregue"/>
    <s v="Como o comprador cancelou a devolução que havia solicitado, nós te liberamos o dinheiro da venda."/>
    <s v="Não"/>
    <n v="1"/>
    <n v="58"/>
    <n v="27.4"/>
    <n v="-15.36"/>
    <n v="-27.4"/>
    <s v=""/>
    <n v="42.64"/>
    <s v=" "/>
    <x v="94"/>
    <s v="MLB1841725062"/>
    <s v="Cabo De Embreagem Ducato(2.8mglu)2001 2002 2003 2004 2005..."/>
    <s v=" "/>
    <n v="58"/>
    <s v="Premium"/>
    <s v="Autorizado"/>
    <s v=" "/>
    <s v=" "/>
    <s v=" "/>
    <s v=" "/>
    <s v="Kauam Machaso"/>
    <s v="27642199899"/>
    <s v="Alameda das Tulipas 465 / CEP 37170000 - jardim das acácias, Boa Esperança, Minas Gerais"/>
    <s v="Boa Esperança"/>
    <s v="Minas Gerais"/>
    <s v="37170000"/>
    <s v="Brasil"/>
    <s v="Mercado Envios Full"/>
    <s v="21 de março | 21:22"/>
    <s v="22 de março | 14:53"/>
    <s v="Mercado Envios"/>
    <s v="MEL42134591603LMFFF01"/>
    <s v=" "/>
    <s v=" "/>
    <s v=" "/>
    <s v=" "/>
    <s v=" "/>
    <s v=" "/>
    <s v=" "/>
    <s v="Sim"/>
    <s v=""/>
    <s v="Não"/>
  </r>
  <r>
    <s v="2000005327048018"/>
    <s v="21 de março de 2023 16:18 hs."/>
    <s v="Entregue"/>
    <s v="Chegou em 24 de março"/>
    <s v="Não"/>
    <n v="1"/>
    <n v="62.8"/>
    <n v="13.92"/>
    <n v="-16.18"/>
    <n v="-13.92"/>
    <s v=""/>
    <n v="46.62"/>
    <s v=" "/>
    <x v="2"/>
    <s v="MLB2111127107"/>
    <s v="Par De Kit Pino Guia Bucha Pinça Freio Vw Polo Gol Fox Polo"/>
    <s v=" "/>
    <n v="62.8"/>
    <s v="Premium"/>
    <s v="Autorizado"/>
    <s v=" "/>
    <s v=" "/>
    <s v=" "/>
    <s v=" "/>
    <s v="Gilson Santos"/>
    <s v="30313501890"/>
    <s v="Rua das Rosas 324 / Oficina - CEP 07500000 - Santa Isabel, São Paulo"/>
    <s v="Santa Isabel"/>
    <s v="São Paulo"/>
    <s v="07500000"/>
    <s v="Brasil"/>
    <s v="Mercado Envios Full"/>
    <s v="22 de março | 02:25"/>
    <s v="24 de março | 17:52"/>
    <s v="Mercado Envios"/>
    <s v="MEL42134558947LMFFF01"/>
    <s v=" "/>
    <s v=" "/>
    <s v=" "/>
    <s v=" "/>
    <s v=" "/>
    <s v=" "/>
    <s v=" "/>
    <s v="Não"/>
    <s v=""/>
    <s v="Não"/>
  </r>
  <r>
    <s v="2000005327031724"/>
    <s v="21 de março de 2023 16:17 hs."/>
    <s v="Entregue"/>
    <s v="Chegou em 23 de março"/>
    <s v="Não"/>
    <n v="1"/>
    <n v="65.900000000000006"/>
    <n v="9.9"/>
    <n v="-16.7"/>
    <n v="-9.9"/>
    <s v=""/>
    <n v="49.2"/>
    <s v="Sim"/>
    <x v="64"/>
    <s v="MLB2068516170"/>
    <s v="Kit Reparo Alavanca Câmbio Trambulador Montana Até 2010"/>
    <s v=" "/>
    <n v="65.900000000000006"/>
    <s v="Premium"/>
    <s v="Não emitida"/>
    <s v="José Ribeiro Ferraz FILHO"/>
    <s v="CPF 74979515800"/>
    <s v="Rua Quinze de Novembro 1174 - Cads, Tatuí - CEP: 18275120, São Paulo"/>
    <s v=" "/>
    <s v="José Ribeiro Ferraz FILHO"/>
    <s v="74979515800"/>
    <s v="Rua Quinze de Novembro 1174 / Cads - CEP 18275120 - Centro, Tatuí, São Paulo"/>
    <s v="Tatuí"/>
    <s v="São Paulo"/>
    <s v="18275120"/>
    <s v="Brasil"/>
    <s v="Correios e pontos de envio"/>
    <s v="23 de março | 00:37"/>
    <s v="23 de março | 10:37"/>
    <s v="Mercado Envios"/>
    <s v="MEL42134566460LMXDF01"/>
    <s v=" "/>
    <s v=" "/>
    <s v=" "/>
    <s v=" "/>
    <s v=" "/>
    <s v=" "/>
    <s v=" "/>
    <s v="Não"/>
    <s v=""/>
    <s v="Não"/>
  </r>
  <r>
    <s v="2000004304208341"/>
    <s v="21 de março de 2023 16:16 hs."/>
    <s v="Entregue"/>
    <s v="Chegou em 23 de março"/>
    <s v="Sim"/>
    <n v="1"/>
    <n v="68.900000000000006"/>
    <n v="11.88"/>
    <n v="-17.21"/>
    <n v="-11.88"/>
    <s v=""/>
    <n v="51.69"/>
    <s v="Sim"/>
    <x v="58"/>
    <s v="MLB2220394505"/>
    <s v="Suporte Radiador Vectra Gl 2.2 00 Ld/le"/>
    <s v=" "/>
    <n v="68.900000000000006"/>
    <s v="Premium"/>
    <s v="Não emitida"/>
    <s v="David Faustino"/>
    <s v="CPF 39668812840"/>
    <s v="jose consulino 371 - casa, sumare - CEP: 13178383, São Paulo"/>
    <s v=" "/>
    <s v="David Faustino"/>
    <s v="39668812840"/>
    <s v="Rua José Mendes 174 / casa - CEP 13175641 - Parque Jatobá (Nova Veneza), Sumaré, São Paulo"/>
    <s v="Sumaré"/>
    <s v="São Paulo"/>
    <s v="13175641"/>
    <s v="Brasil"/>
    <s v="Correios e pontos de envio"/>
    <s v="23 de março | 00:45"/>
    <s v="23 de março | 12:13"/>
    <s v="Mercado Envios"/>
    <s v="MEL42134552245LMXDF01"/>
    <s v=" "/>
    <s v=" "/>
    <s v=" "/>
    <s v=" "/>
    <s v=" "/>
    <s v=" "/>
    <s v=" "/>
    <s v="Não"/>
    <s v=""/>
    <s v="Não"/>
  </r>
  <r>
    <s v="2000005326990654"/>
    <s v="21 de março de 2023 16:11 hs."/>
    <s v="Entregue"/>
    <s v="Chegou em 22 de março"/>
    <s v="Não"/>
    <n v="1"/>
    <n v="20.5"/>
    <n v="17.399999999999999"/>
    <n v="-8.98"/>
    <n v="-17.399999999999999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andre luiz de oliveira"/>
    <s v="28826029873"/>
    <s v="Rua Elza Felippini 533 / Referencia: Gandara Motors - CEP 17047170 - Jardim Auri Verde, Bauru, São Paulo"/>
    <s v="Bauru"/>
    <s v="São Paulo"/>
    <s v="17047170"/>
    <s v="Brasil"/>
    <s v="Mercado Envios Full"/>
    <s v="21 de março | 21:26"/>
    <s v="22 de março | 08:50"/>
    <s v="Mercado Envios"/>
    <s v="MEL42134535273LMFFF01"/>
    <s v=" "/>
    <s v=" "/>
    <s v=" "/>
    <s v=" "/>
    <s v=" "/>
    <s v=" "/>
    <s v=" "/>
    <s v="Não"/>
    <s v=""/>
    <s v="Não"/>
  </r>
  <r>
    <s v="2000005326954298"/>
    <s v="21 de março de 2023 16:04 hs."/>
    <s v="Entregue"/>
    <s v="Chegou em 22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DAIANE SOUSA BARROS"/>
    <s v="61066818720"/>
    <s v="Rua Àvila 120 / Casa 101 - CEP 21862765 - Bangu, Rio de Janeiro, Rio de Janeiro"/>
    <s v="Rio de Janeiro"/>
    <s v="Rio de Janeiro"/>
    <s v="21862765"/>
    <s v="Brasil"/>
    <s v="Mercado Envios Full"/>
    <s v="22 de março | 02:34"/>
    <s v="22 de março | 16:26"/>
    <s v="Mercado Envios"/>
    <s v="MEL42134527208LMFFF01"/>
    <s v=" "/>
    <s v=" "/>
    <s v=" "/>
    <s v=" "/>
    <s v=" "/>
    <s v=" "/>
    <s v=" "/>
    <s v="Não"/>
    <s v=""/>
    <s v="Não"/>
  </r>
  <r>
    <s v="2000005326946658"/>
    <s v="21 de março de 2023 16:04 hs."/>
    <s v="Entregue"/>
    <s v="Chegou em 22 de março"/>
    <s v="Não"/>
    <n v="1"/>
    <n v="193.99"/>
    <s v=""/>
    <n v="-23.28"/>
    <n v="-26.45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Thiago Felipe Dos Santos"/>
    <s v="48278686890"/>
    <s v="Rua Natanael Pereira 20 / Oficina Referencia: Oficina Do Guinhão, Mecanica Santo André - CEP 13874049 - Vila Trafani, São João da Boa Vista, São Paulo"/>
    <s v="São João da Boa Vista"/>
    <s v="São Paulo"/>
    <s v="13874049"/>
    <s v="Brasil"/>
    <s v="Mercado Envios Full"/>
    <s v="22 de março | 02:25"/>
    <s v="22 de março | 17:33"/>
    <s v="Mercado Envios"/>
    <s v="MEL42134526122LMFFF01"/>
    <s v=" "/>
    <s v=" "/>
    <s v=" "/>
    <s v=" "/>
    <s v=" "/>
    <s v=" "/>
    <s v=" "/>
    <s v="Não"/>
    <s v=""/>
    <s v="Não"/>
  </r>
  <r>
    <s v="2000005326857046"/>
    <s v="21 de março de 2023 15:52 hs."/>
    <s v="Entregue"/>
    <s v="Chegou em 22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Antonio Carlos Araújo"/>
    <s v="03376806551"/>
    <s v="Rua Roberto Rebolças 381 / Referencia: próximo ao bar de nalvinha. - CEP 42850000 - Varginha, Dias d'Ávila, Bahia"/>
    <s v="Dias d'Ávila"/>
    <s v="Bahia"/>
    <s v="42850000"/>
    <s v="Brasil"/>
    <s v="Mercado Envios Full"/>
    <s v="21 de março | 23:29"/>
    <s v="22 de março | 13:00"/>
    <s v="Mercado Envios"/>
    <s v="MEL42134488334LMFFF01"/>
    <s v=" "/>
    <s v=" "/>
    <s v=" "/>
    <s v=" "/>
    <s v=" "/>
    <s v=" "/>
    <s v=" "/>
    <s v="Não"/>
    <s v=""/>
    <s v="Não"/>
  </r>
  <r>
    <s v="2000005326831994"/>
    <s v="21 de março de 2023 15:48 hs."/>
    <s v="Entregue"/>
    <s v="Chegou em 23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simone  francisca "/>
    <s v="37951590835"/>
    <s v="Avenida Siqueira Campos 2011 / Comercio - CEP 19703200 - Vila Nova, Paraguaçu Paulista, São Paulo"/>
    <s v="Paraguaçu Paulista"/>
    <s v="São Paulo"/>
    <s v="19703200"/>
    <s v="Brasil"/>
    <s v="Mercado Envios Full"/>
    <s v="22 de março | 07:08"/>
    <s v="23 de março | 12:36"/>
    <s v="Mercado Envios"/>
    <s v="MEL42134480362LMFFF01"/>
    <s v=" "/>
    <s v=" "/>
    <s v=" "/>
    <s v=" "/>
    <s v=" "/>
    <s v=" "/>
    <s v=" "/>
    <s v="Não"/>
    <s v=""/>
    <s v="Não"/>
  </r>
  <r>
    <s v="2000005326741090"/>
    <s v="21 de março de 2023 15:35 hs."/>
    <s v="Entregue"/>
    <s v="Chegou em 25 de março"/>
    <s v="Não"/>
    <n v="1"/>
    <n v="199.99"/>
    <n v="41.35"/>
    <n v="-34"/>
    <n v="-61.8"/>
    <s v=""/>
    <n v="145.54"/>
    <s v=" "/>
    <x v="19"/>
    <s v="MLB2609815607"/>
    <s v="Kit Rolamento Eixo Traseiro C/ Bucha Peugeot 206 47mm"/>
    <s v=" "/>
    <n v="199.99"/>
    <s v="Premium"/>
    <s v="Autorizado"/>
    <s v=" "/>
    <s v=" "/>
    <s v=" "/>
    <s v=" "/>
    <s v="Adevaldo Fernandes Junior"/>
    <s v="04404516800"/>
    <s v="Avenida Walquir Vieira de Rezende 14 / Correios - CEP 75840000 - centro, Santa Rita do Araguaia, Goiás"/>
    <s v="Santa Rita do Araguaia"/>
    <s v="Goiás"/>
    <s v="75840000"/>
    <s v="Brasil"/>
    <s v="Mercado Envios Full"/>
    <s v="21 de março | 18:16"/>
    <s v="25 de março | 15:35"/>
    <s v="Mercado Envios"/>
    <s v="MEL42134430543LMFFF01"/>
    <s v=" "/>
    <s v=" "/>
    <s v=" "/>
    <s v=" "/>
    <s v=" "/>
    <s v=" "/>
    <s v=" "/>
    <s v="Não"/>
    <s v=""/>
    <s v="Não"/>
  </r>
  <r>
    <s v="2000004304075781"/>
    <s v="21 de março de 2023 15:33 hs."/>
    <s v="Entregue"/>
    <s v="Chegou em 27 de março"/>
    <s v="Sim"/>
    <n v="1"/>
    <n v="49.99"/>
    <n v="35.299999999999997"/>
    <n v="-14"/>
    <n v="-35.299999999999997"/>
    <s v=""/>
    <n v="35.99"/>
    <s v=" "/>
    <x v="5"/>
    <s v="MLB2787237146"/>
    <s v="Kit Reparo Terminal Cabo Engate Seleção Kwid E Duster"/>
    <s v=" "/>
    <n v="49.99"/>
    <s v="Premium"/>
    <s v="Não emitida"/>
    <s v="EDER GOMES COELHO"/>
    <s v="CPF 42265487104"/>
    <s v="RUA CURITIBA 2916 - FUNDOS DA UPA, Altamira - CEP: 68372490, Pará"/>
    <s v=" "/>
    <s v="EDER GOMES COELHO"/>
    <s v="42265487104"/>
    <s v="Quadra ARSE 24 Alameda 11 10 / CASA 10A Referencia: PROXIMO AO COLEGIO ADVENTISTA - CEP 77020586 - Plano Diretor Sul, Palmas, Tocantins"/>
    <s v="Palmas"/>
    <s v="Tocantins"/>
    <s v="77020586"/>
    <s v="Brasil"/>
    <s v="Correios e pontos de envio"/>
    <s v="23 de março | 05:10"/>
    <s v="27 de março | 09:15"/>
    <s v="Mercado Envios"/>
    <s v="MEL42134425961LMXDF01"/>
    <s v=" "/>
    <s v=" "/>
    <s v=" "/>
    <s v=" "/>
    <s v=" "/>
    <s v=" "/>
    <s v=" "/>
    <s v="Não"/>
    <s v=""/>
    <s v="Não"/>
  </r>
  <r>
    <s v="2000005326705938"/>
    <s v="21 de março de 2023 15:31 hs."/>
    <s v="Entregue"/>
    <s v="Chegou em 22 de março"/>
    <s v="Não"/>
    <n v="1"/>
    <n v="47.9"/>
    <n v="9.4499999999999993"/>
    <n v="-13.64"/>
    <n v="-9.4499999999999993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Lucas Lapa"/>
    <s v="16442411702"/>
    <s v="Rua Raul Pompéia 196 / Portaria - CEP 22080002 - Copacabana, Rio de Janeiro, Rio de Janeiro"/>
    <s v="Rio de Janeiro"/>
    <s v="Rio de Janeiro"/>
    <s v="22080002"/>
    <s v="Brasil"/>
    <s v="Mercado Envios Full"/>
    <s v="22 de março | 01:32"/>
    <s v="22 de março | 19:38"/>
    <s v="Mercado Envios"/>
    <s v="MEL42134418383LMFFF01"/>
    <s v=" "/>
    <s v=" "/>
    <s v=" "/>
    <s v=" "/>
    <s v=" "/>
    <s v=" "/>
    <s v=" "/>
    <s v="Não"/>
    <s v=""/>
    <s v="Não"/>
  </r>
  <r>
    <s v="2000005326654916"/>
    <s v="21 de março de 2023 15:24 hs."/>
    <s v="Entregue"/>
    <s v="Chegou em 22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mecmeissner mecmeissner"/>
    <s v="37082128860"/>
    <s v="Avenida 46 329 / CEP 13504050 - Jardim Primavera, Rio Claro, São Paulo"/>
    <s v="Rio Claro"/>
    <s v="São Paulo"/>
    <s v="13504050"/>
    <s v="Brasil"/>
    <s v="Mercado Envios Full"/>
    <s v="22 de março | 00:18"/>
    <s v="22 de março | 11:49"/>
    <s v="Mercado Envios"/>
    <s v="MEL42134400872LMFFF01"/>
    <s v=" "/>
    <s v=" "/>
    <s v=" "/>
    <s v=" "/>
    <s v=" "/>
    <s v=" "/>
    <s v=" "/>
    <s v="Não"/>
    <s v=""/>
    <s v="Não"/>
  </r>
  <r>
    <s v="2000005326616308"/>
    <s v="21 de março de 2023 15:16 hs."/>
    <s v="Entregue"/>
    <s v="Chegou em 23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Jonas Santos"/>
    <s v="11967644683"/>
    <s v="Rua Beta 513 / casa - CEP 35181105 - Nova Esperança, Timóteo, Minas Gerais"/>
    <s v="Timóteo"/>
    <s v="Minas Gerais"/>
    <s v="35181105"/>
    <s v="Brasil"/>
    <s v="Mercado Envios Full"/>
    <s v="22 de março | 06:55"/>
    <s v="23 de março | 10:31"/>
    <s v="Mercado Envios"/>
    <s v="MEL42134382144LMFFF01"/>
    <s v=" "/>
    <s v=" "/>
    <s v=" "/>
    <s v=" "/>
    <s v=" "/>
    <s v=" "/>
    <s v=" "/>
    <s v="Não"/>
    <s v=""/>
    <s v="Não"/>
  </r>
  <r>
    <s v="2000004304005909"/>
    <s v="21 de março de 2023 15:14 hs."/>
    <s v="Mediação com o Mercado Livre"/>
    <s v="Intervimos para ajudar. Vamos te escrever antes de terça-feira, 4 de abril."/>
    <s v="Sim"/>
    <n v="1"/>
    <n v="36.590000000000003"/>
    <n v="32.799999999999997"/>
    <n v="-9.89"/>
    <n v="-32.799999999999997"/>
    <s v=""/>
    <n v="26.7"/>
    <s v=" "/>
    <x v="253"/>
    <s v="MLB2819536072"/>
    <s v="Cabo De Freio Fusca 1.300 Todos Até 1981"/>
    <s v=" "/>
    <n v="36.590000000000003"/>
    <s v="Clássico"/>
    <s v="Não emitida"/>
    <s v="Luciana Santos Da Silva"/>
    <s v="CPF 69234922034"/>
    <s v="jose realino gomes 221 - casa, ararangua - CEP: 88906804, Santa Catarina"/>
    <s v=" "/>
    <s v="Luciana Santos Da Silva"/>
    <s v="69234922034"/>
    <s v="Estrada Geral 11 / casa - CEP 88970000 - pinheiros, São João do Sul, Santa Catarina"/>
    <s v="São João do Sul"/>
    <s v="Santa Catarina"/>
    <s v="88970000"/>
    <s v="Brasil"/>
    <s v="Correios e pontos de envio"/>
    <s v="23 de março | 02:22"/>
    <s v="24 de março | 15:27"/>
    <s v="Mercado Envios"/>
    <s v="MEL42134365185LMXDF01"/>
    <s v=" "/>
    <s v=" "/>
    <s v=" "/>
    <s v=" "/>
    <s v=" "/>
    <s v=" "/>
    <s v=" "/>
    <s v="Sim"/>
    <n v="1"/>
    <s v="Não"/>
  </r>
  <r>
    <s v="2000005326554240"/>
    <s v="21 de março de 2023 15:06 hs."/>
    <s v="Entregue"/>
    <s v="Chegou em 24 de março"/>
    <s v="Não"/>
    <n v="1"/>
    <n v="165.09"/>
    <s v=""/>
    <n v="-19.809999999999999"/>
    <n v="-26.45"/>
    <s v=""/>
    <n v="118.83"/>
    <s v=" "/>
    <x v="175"/>
    <s v="MLB2915215061"/>
    <s v="Bandeja Superior Direita Com Pivô Ranger 1998 A 2011"/>
    <s v=" "/>
    <n v="165.09"/>
    <s v="Clássico"/>
    <s v="Não emitida"/>
    <s v="Reginaldo Pereira Gomes Pinto"/>
    <s v="CPF 12204912760"/>
    <s v="Francisco de Assis Carneiro da Silva 81 - auto peças União, Quissamã - CEP: 28735000, Rio de Janeiro"/>
    <s v=" "/>
    <s v="Reginaldo Pereira Gomes Pinto"/>
    <s v="12204912760"/>
    <s v="Avenida Francisco de Assis Carneiro da Silva 81 / auto peças União Referencia: Auto Peças União - CEP 28735000 - Centro, Quissamã, Rio de Janeiro"/>
    <s v="Quissamã"/>
    <s v="Rio de Janeiro"/>
    <s v="28735000"/>
    <s v="Brasil"/>
    <s v="Correios e pontos de envio"/>
    <s v="23 de março | 00:35"/>
    <s v="24 de março | 11:13"/>
    <s v="Mercado Envios"/>
    <s v="MEL42134346461LMXDF01"/>
    <s v=" "/>
    <s v=" "/>
    <s v=" "/>
    <s v=" "/>
    <s v=" "/>
    <s v=" "/>
    <s v=" "/>
    <s v="Não"/>
    <s v=""/>
    <s v="Não"/>
  </r>
  <r>
    <s v="2000005326534954"/>
    <s v="21 de março de 2023 15:05 hs."/>
    <s v="Entregue"/>
    <s v="Chegou em 23 de março"/>
    <s v="Não"/>
    <n v="1"/>
    <n v="199.99"/>
    <s v=""/>
    <n v="-34"/>
    <n v="-20.45"/>
    <s v=""/>
    <n v="145.54"/>
    <s v=" "/>
    <x v="19"/>
    <s v="MLB2609815607"/>
    <s v="Kit Rolamento Eixo Traseiro C/ Bucha Peugeot 206 47mm"/>
    <s v=" "/>
    <n v="199.99"/>
    <s v="Premium"/>
    <s v="Autorizado"/>
    <s v=" "/>
    <s v=" "/>
    <s v=" "/>
    <s v=" "/>
    <s v="JEAN MARCELO GOMES GARCIA LTDA"/>
    <s v="13445973000186"/>
    <s v="Rua José Alves Pereira 160 / Referencia: GARCIA AUTO CENTER - CEP 17342640 - Parque Industrial São Domingos, Barra Bonita, São Paulo"/>
    <s v="Barra Bonita"/>
    <s v="São Paulo"/>
    <s v="17342640"/>
    <s v="Brasil"/>
    <s v="Mercado Envios Full"/>
    <s v="21 de março | 20:36"/>
    <s v="23 de março | 13:29"/>
    <s v="Mercado Envios"/>
    <s v="MEL42134349500LMFFF01"/>
    <s v=" "/>
    <s v=" "/>
    <s v=" "/>
    <s v=" "/>
    <s v=" "/>
    <s v=" "/>
    <s v=" "/>
    <s v="Não"/>
    <s v=""/>
    <s v="Não"/>
  </r>
  <r>
    <s v="2000004303896569"/>
    <s v="21 de março de 2023 14:45 hs."/>
    <s v="Entregue"/>
    <s v="Chegou em 24 de março"/>
    <s v="Sim"/>
    <n v="1"/>
    <n v="264.72000000000003"/>
    <s v=""/>
    <n v="-31.77"/>
    <n v="-38.950000000000003"/>
    <s v=""/>
    <n v="194"/>
    <s v=" "/>
    <x v="153"/>
    <s v="MLB2918862819"/>
    <s v="Par Bandeja Inferior Com Pivô Idea Elx 2005 A 2016"/>
    <s v=" "/>
    <n v="264.72000000000003"/>
    <s v="Clássico"/>
    <s v="Não emitida"/>
    <s v="PEDRO BRITES"/>
    <s v="CPF 09921009761"/>
    <s v="Rua Nações 71, Nova Iguaçu - CEP: 26033480, Rio de Janeiro"/>
    <s v=" "/>
    <s v="PEDRO BRITES"/>
    <s v="09921009761"/>
    <s v="Rua Nações 71 / Referencia: Em frente à garagem da Tingua - CEP 26033480 - Ponto Chic, Nova Iguaçu, Rio de Janeiro"/>
    <s v="Nova Iguaçu"/>
    <s v="Rio de Janeiro"/>
    <s v="26033480"/>
    <s v="Brasil"/>
    <s v="Correios e pontos de envio"/>
    <s v="23 de março | 23:59"/>
    <s v="24 de março | 18:01"/>
    <s v="Mercado Envios"/>
    <s v="MEL42134280577LMXDF01"/>
    <s v=" "/>
    <s v=" "/>
    <s v=" "/>
    <s v=" "/>
    <s v=" "/>
    <s v=" "/>
    <s v=" "/>
    <s v="Não"/>
    <s v=""/>
    <s v="Não"/>
  </r>
  <r>
    <s v="2000005326352578"/>
    <s v="21 de março de 2023 14:38 hs."/>
    <s v="Entregue"/>
    <s v="Chegou em 22 de março"/>
    <s v="Não"/>
    <n v="1"/>
    <n v="237.9"/>
    <s v=""/>
    <n v="-40.44"/>
    <n v="-20.45"/>
    <s v=""/>
    <n v="177.01"/>
    <s v="Sim"/>
    <x v="122"/>
    <s v="MLB2021535205"/>
    <s v="Cabo De Marcha Astra 2001/2005 Original 93306003"/>
    <s v=" "/>
    <n v="237.9"/>
    <s v="Premium"/>
    <s v="Autorizado"/>
    <s v=" "/>
    <s v=" "/>
    <s v=" "/>
    <s v=" "/>
    <s v="Glauciele Dias Ferreira"/>
    <s v="11863132694"/>
    <s v="Rua Alice Brito Junqueira 65 / Casa Dos Fundos Referencia: Casa Dos Fundos - CEP 14057040 - Parque das Andorinhas, Ribeirão Preto, São Paulo"/>
    <s v="Ribeirão Preto"/>
    <s v="São Paulo"/>
    <s v="14057040"/>
    <s v="Brasil"/>
    <s v="Mercado Envios Full"/>
    <s v="21 de março | 23:20"/>
    <s v="22 de março | 14:08"/>
    <s v="Mercado Envios"/>
    <s v="MEL42134270136LMFFF01"/>
    <s v=" "/>
    <s v=" "/>
    <s v=" "/>
    <s v=" "/>
    <s v=" "/>
    <s v=" "/>
    <s v=" "/>
    <s v="Não"/>
    <s v=""/>
    <s v="Não"/>
  </r>
  <r>
    <s v="2000005326313428"/>
    <s v="21 de março de 2023 14:33 hs."/>
    <s v="Entregue"/>
    <s v="Chegou em 23 de março"/>
    <s v="Não"/>
    <n v="1"/>
    <n v="49.99"/>
    <n v="8.4600000000000009"/>
    <n v="-14"/>
    <n v="-8.4600000000000009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Diego Gomes"/>
    <s v="32210613825"/>
    <s v="AVENIDA ENGENHEIRO JUAREZ DE SIQUEIRA BRITTO WANDERLEY 50 / CEP 12238565 - ELDORADO, São José dos Campos, São Paulo"/>
    <s v="São José dos Campos"/>
    <s v="São Paulo"/>
    <s v="12238565"/>
    <s v="Brasil"/>
    <s v="Mercado Envios Full"/>
    <s v="22 de março | 00:54"/>
    <s v="23 de março | 13:04"/>
    <s v="Mercado Envios"/>
    <s v="MEL42134248487LMFFF01"/>
    <s v="https://myaccount.mercadolivre.com.br/shipments/42134248487/detail"/>
    <s v=" "/>
    <s v=" "/>
    <s v=" "/>
    <s v=" "/>
    <s v=" "/>
    <s v=" "/>
    <s v="Não"/>
    <s v=""/>
    <s v="Não"/>
  </r>
  <r>
    <s v="2000005326312432"/>
    <s v="21 de março de 2023 14:32 hs."/>
    <s v="Entregue"/>
    <s v="Chegou em 22 de março"/>
    <s v="Não"/>
    <n v="1"/>
    <n v="67.42"/>
    <n v="16"/>
    <n v="-16.96"/>
    <n v="-16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Leonardo Alves Pereira"/>
    <s v="44722004811"/>
    <s v="Rua das Pedras 80 / Casa 7 Referencia: Ao entra na rua acompanha o lado direito em um portão azul de Viela do lado de um portão de garagem - CEP 02812010 - Jardim Paulistano (Zona Norte), São Paulo, São Paulo"/>
    <s v="São Paulo"/>
    <s v="São Paulo"/>
    <s v="02812010"/>
    <s v="Brasil"/>
    <s v="Mercado Envios Full"/>
    <s v="21 de março | 22:53"/>
    <s v="22 de março | 16:58"/>
    <s v="Mercado Envios"/>
    <s v="MEL42134244347LMFFF01"/>
    <s v=" "/>
    <s v=" "/>
    <s v=" "/>
    <s v=" "/>
    <s v=" "/>
    <s v=" "/>
    <s v=" "/>
    <s v="Não"/>
    <s v=""/>
    <s v="Não"/>
  </r>
  <r>
    <s v="2000004303850277"/>
    <s v="21 de março de 2023 14:31 hs."/>
    <s v="Entregue"/>
    <s v="Chegou em 26 de março"/>
    <s v="Sim"/>
    <n v="1"/>
    <n v="59.99"/>
    <n v="55.3"/>
    <n v="-15.7"/>
    <n v="-55.3"/>
    <s v=""/>
    <n v="44.29"/>
    <s v=" "/>
    <x v="136"/>
    <s v="MLB2095774024"/>
    <s v="Par De Bieleta Dianteira Grand Siena 2014 Em Diante 51868333"/>
    <s v=" "/>
    <n v="59.99"/>
    <s v="Premium"/>
    <s v="Autorizado"/>
    <s v=" "/>
    <s v=" "/>
    <s v=" "/>
    <s v=" "/>
    <s v="Diogo   Barbosa de almeida"/>
    <s v="52224830297"/>
    <s v="Avenida Campos Sales 682 / 2103 B - CEP 59020300 - Tirol, Natal, Rio Grande do Norte"/>
    <s v="Natal"/>
    <s v="Rio Grande do Norte"/>
    <s v="59020300"/>
    <s v="Brasil"/>
    <s v="Mercado Envios Full"/>
    <s v="21 de março | 23:13"/>
    <s v="26 de março | 08:47"/>
    <s v="Mercado Envios"/>
    <s v="MEL42134242319LMFFF01"/>
    <s v=" "/>
    <s v=" "/>
    <s v=" "/>
    <s v=" "/>
    <s v=" "/>
    <s v=" "/>
    <s v=" "/>
    <s v="Não"/>
    <s v=""/>
    <s v="Não"/>
  </r>
  <r>
    <s v="2000004303823723"/>
    <s v="21 de março de 2023 14:23 hs."/>
    <s v="Entregue"/>
    <s v="Chegou em 23 de março"/>
    <s v="Sim"/>
    <n v="1"/>
    <n v="65.900000000000006"/>
    <n v="5.42"/>
    <n v="-16.7"/>
    <n v="-5.42"/>
    <s v=""/>
    <n v="49.2"/>
    <s v="Sim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Jorge Eric Santos"/>
    <s v="09449829560"/>
    <s v="Rua Balbino Tôrres SN / casa de pagil Referencia: Proximo do Mercado São José - CEP 48445000 - Centro, Heliópolis, Bahia"/>
    <s v="Heliópolis"/>
    <s v="Bahia"/>
    <s v="48445000"/>
    <s v="Brasil"/>
    <s v="Mercado Envios Full"/>
    <s v="21 de março | 20:40"/>
    <s v="23 de março | 10:25"/>
    <s v="Mercado Envios"/>
    <s v="MEL42134213125LMFFF01"/>
    <s v=" "/>
    <s v=" "/>
    <s v=" "/>
    <s v=" "/>
    <s v=" "/>
    <s v=" "/>
    <s v=" "/>
    <s v="Não"/>
    <s v=""/>
    <s v="Não"/>
  </r>
  <r>
    <s v="2000005326191412"/>
    <s v="21 de março de 2023 14:16 hs."/>
    <s v="Entregue"/>
    <s v="Chegou em 22 de março"/>
    <s v="Não"/>
    <n v="1"/>
    <n v="78.989999999999995"/>
    <n v="25.92"/>
    <n v="-18.93"/>
    <n v="-25.92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alex tiburcio laurindo"/>
    <s v="09511871633"/>
    <s v="Rua Tristão de Alvarenga 1090 / 2casa depois quadra Referencia: segunda casa depois da quadra - CEP 37400000 - canada, Campanha, Minas Gerais"/>
    <s v="Campanha"/>
    <s v="Minas Gerais"/>
    <s v="37400000"/>
    <s v="Brasil"/>
    <s v="Mercado Envios Full"/>
    <s v="21 de março | 21:36"/>
    <s v="22 de março | 16:13"/>
    <s v="Mercado Envios"/>
    <s v="MEL42134203320LMFFF01"/>
    <s v=" "/>
    <s v=" "/>
    <s v=" "/>
    <s v=" "/>
    <s v=" "/>
    <s v=" "/>
    <s v=" "/>
    <s v="Não"/>
    <s v=""/>
    <s v="Não"/>
  </r>
  <r>
    <s v="2000005326151288"/>
    <s v="21 de março de 2023 14:12 hs."/>
    <s v="Entregue"/>
    <s v="Chegou em 22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Reginaldo custodio"/>
    <s v="21712504886"/>
    <s v="Rua Amadeu Vuolo 794 / CEP 16078250 - Verde Parque, Araçatuba, São Paulo"/>
    <s v="Araçatuba"/>
    <s v="São Paulo"/>
    <s v="16078250"/>
    <s v="Brasil"/>
    <s v="Mercado Envios Full"/>
    <s v="21 de março | 19:10"/>
    <s v="22 de março | 13:16"/>
    <s v="Mercado Envios"/>
    <s v="MEL42134175557LMFFF01"/>
    <s v=" "/>
    <s v=" "/>
    <s v=" "/>
    <s v=" "/>
    <s v=" "/>
    <s v=" "/>
    <s v=" "/>
    <s v="Não"/>
    <s v=""/>
    <s v="Não"/>
  </r>
  <r>
    <s v="2000004303772253"/>
    <s v="21 de março de 2023 14:09 hs."/>
    <s v="Entregue"/>
    <s v="Chegou em 23 de março"/>
    <s v="Sim"/>
    <n v="1"/>
    <n v="25.9"/>
    <n v="13.58"/>
    <n v="-9.9"/>
    <n v="-13.58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marlon Dos santos monfardini"/>
    <s v="11390793796"/>
    <s v="RUA NAPOLEÃO NUNES RIBEIRO DOS SANTOS 26 / CEP 29190240 - Aracruz, Espírito Santo"/>
    <s v="Aracruz"/>
    <s v="Espírito Santo"/>
    <s v="29190240"/>
    <s v="Brasil"/>
    <s v="Mercado Envios Full"/>
    <s v="21 de março | 21:26"/>
    <s v="23 de março | 12:45"/>
    <s v="Mercado Envios"/>
    <s v="MEL42134171787LMFFF01"/>
    <s v="https://myaccount.mercadolivre.com.br/shipments/42134171787/detail"/>
    <s v=" "/>
    <s v=" "/>
    <s v=" "/>
    <s v=" "/>
    <s v=" "/>
    <s v=" "/>
    <s v="Não"/>
    <s v=""/>
    <s v="Não"/>
  </r>
  <r>
    <s v="2000004303772249"/>
    <s v="21 de março de 2023 14:09 hs."/>
    <s v="Devolução finalizada com reembolso para o comprador"/>
    <s v="O produto devolvido chegou em sexta-feira, 31 de março."/>
    <s v="Sim"/>
    <n v="0"/>
    <n v="189.99"/>
    <s v=""/>
    <n v="-32.299999999999997"/>
    <n v="-20.45"/>
    <n v="-137.24"/>
    <n v="0"/>
    <s v="Sim"/>
    <x v="0"/>
    <s v="MLB1802931823"/>
    <s v="Cabo De Trambulador Corsa Classic 2005/2014"/>
    <s v=" "/>
    <n v="189.99"/>
    <s v="Premium"/>
    <s v="Autorizado"/>
    <s v="marlon Dos santos monfardini"/>
    <s v="CPF 11390793796"/>
    <s v="Rua Francisco Barcelos Rangel 20 - Casa, Aracruz - CEP: 29194503, Espírito Santo"/>
    <s v=" "/>
    <s v="marlon Dos santos monfardini"/>
    <s v="1139079379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0 de março | 01:15"/>
    <s v="31 de março | 11:02"/>
    <s v="Mercado Envios"/>
    <s v="MEL42151574873LMXDR01"/>
    <s v=" "/>
    <s v=" "/>
    <s v=" "/>
    <s v=" "/>
    <s v=" "/>
    <s v=" "/>
    <s v=" "/>
    <s v="Sim"/>
    <s v=""/>
    <s v="Não"/>
  </r>
  <r>
    <s v="2000004303745289"/>
    <s v="21 de março de 2023 13:57 hs."/>
    <s v="Entregue"/>
    <s v="Chegou em 22 de março"/>
    <s v="Sim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victor serafim"/>
    <s v="13786217602"/>
    <s v="Rua Luiz Basílio Castor 195 / CEP 36030470 - Santa Luzia, Juiz de Fora, Minas Gerais"/>
    <s v="Juiz de Fora"/>
    <s v="Minas Gerais"/>
    <s v="36030470"/>
    <s v="Brasil"/>
    <s v="Mercado Envios Full"/>
    <s v="21 de março | 17:59"/>
    <s v="22 de março | 13:17"/>
    <s v="Mercado Envios"/>
    <s v="MEL42134144662LMFFF01"/>
    <s v=" "/>
    <s v=" "/>
    <s v=" "/>
    <s v=" "/>
    <s v=" "/>
    <s v=" "/>
    <s v=" "/>
    <s v="Não"/>
    <s v=""/>
    <s v="Não"/>
  </r>
  <r>
    <s v="2000005325983202"/>
    <s v="21 de março de 2023 13:46 hs."/>
    <s v="Entregue"/>
    <s v="Chegou em 23 de março"/>
    <s v="Não"/>
    <n v="1"/>
    <n v="165.09"/>
    <s v=""/>
    <n v="-19.809999999999999"/>
    <n v="-26.45"/>
    <s v=""/>
    <n v="118.83"/>
    <s v=" "/>
    <x v="175"/>
    <s v="MLB2915215061"/>
    <s v="Bandeja Superior Direita Com Pivô Ranger 1998 A 2011"/>
    <s v=" "/>
    <n v="165.09"/>
    <s v="Clássico"/>
    <s v="Não emitida"/>
    <s v="milquissedequi elias pedrassolli"/>
    <s v="CPF 12237122814"/>
    <s v="av area leao 575 - nova prudennte, Taquaritinga - CEP: 15900000, São Paulo"/>
    <s v=" "/>
    <s v="milquissedequi elias pedrassolli"/>
    <s v="12237122814"/>
    <s v="Avenida Francisco Area Leão 575 / loja peças - CEP 15901510 - Nova Prudente, Taquaritinga, São Paulo"/>
    <s v="Taquaritinga"/>
    <s v="São Paulo"/>
    <s v="15901510"/>
    <s v="Brasil"/>
    <s v="Correios e pontos de envio"/>
    <s v="23 de março | 00:35"/>
    <s v="23 de março | 11:11"/>
    <s v="Mercado Envios"/>
    <s v="MEL42134112350LMXDF01"/>
    <s v=" "/>
    <s v=" "/>
    <s v=" "/>
    <s v=" "/>
    <s v=" "/>
    <s v=" "/>
    <s v=" "/>
    <s v="Não"/>
    <s v=""/>
    <s v="Não"/>
  </r>
  <r>
    <s v="2000004303707227"/>
    <s v="21 de março de 2023 13:44 hs."/>
    <s v="Entregue"/>
    <s v="Chegou em 22 de março"/>
    <s v="Sim"/>
    <n v="2"/>
    <n v="110"/>
    <s v=""/>
    <n v="-29.7"/>
    <s v=""/>
    <s v=""/>
    <n v="80.3"/>
    <s v=" "/>
    <x v="14"/>
    <s v="MLB2063671442"/>
    <s v="2 Haste Bieleta Câmbio Peugeot 206 207  1.4 1.6 16cm Curta"/>
    <s v=" "/>
    <n v="55"/>
    <s v="Premium"/>
    <s v="Autorizado"/>
    <s v=" "/>
    <s v=" "/>
    <s v=" "/>
    <s v=" "/>
    <s v="Joseide Carraro"/>
    <s v="02633367941"/>
    <s v="Avenida Padre Natal Pigatto 2117 / mecânica do Júnior - CEP 83607240 - Vila Elizabeth, Campo Largo, Paraná"/>
    <s v="Campo Largo"/>
    <s v="Paraná"/>
    <s v="83607240"/>
    <s v="Brasil"/>
    <s v="Mercado Envios Full"/>
    <s v="21 de março | 17:55"/>
    <s v="22 de março | 12:10"/>
    <s v="Mercado Envios"/>
    <s v="MEL42134105018LMFFF01"/>
    <s v=" "/>
    <s v=" "/>
    <s v=" "/>
    <s v=" "/>
    <s v=" "/>
    <s v=" "/>
    <s v=" "/>
    <s v="Não"/>
    <s v=""/>
    <s v="Não"/>
  </r>
  <r>
    <s v="2000005325945190"/>
    <s v="21 de março de 2023 13:44 hs."/>
    <s v="Entregue"/>
    <s v="Chegou em 22 de março"/>
    <s v="Não"/>
    <n v="1"/>
    <n v="55"/>
    <n v="8.91"/>
    <n v="-14.85"/>
    <n v="-8.91"/>
    <s v=""/>
    <n v="40.15"/>
    <s v=" "/>
    <x v="14"/>
    <s v="MLB2063671442"/>
    <s v="2 Haste Bieleta Câmbio Peugeot 206 207  1.4 1.6 16cm Curta"/>
    <s v=" "/>
    <n v="55"/>
    <s v="Premium"/>
    <s v="Autorizado"/>
    <s v=" "/>
    <s v=" "/>
    <s v=" "/>
    <s v=" "/>
    <s v="andre paltranieri"/>
    <s v="28520837875"/>
    <s v="Rua Valentim Cruz 91 / Residencia Referencia: Ao lado da igreja do centro uns 100 metros. - CEP 13290032 - Vila Nova, Louveira, São Paulo"/>
    <s v="Louveira"/>
    <s v="São Paulo"/>
    <s v="13290032"/>
    <s v="Brasil"/>
    <s v="Mercado Envios Full"/>
    <s v="22 de março | 02:26"/>
    <s v="22 de março | 17:26"/>
    <s v="Mercado Envios"/>
    <s v="MEL42134087565LMFFF01"/>
    <s v=" "/>
    <s v=" "/>
    <s v=" "/>
    <s v=" "/>
    <s v=" "/>
    <s v=" "/>
    <s v=" "/>
    <s v="Não"/>
    <s v=""/>
    <s v="Não"/>
  </r>
  <r>
    <s v="2000005325902500"/>
    <s v="21 de março de 2023 13:33 hs."/>
    <s v="Entregue"/>
    <s v="Chegou em 22 de março"/>
    <s v="Não"/>
    <n v="1"/>
    <n v="99.15"/>
    <n v="1.59"/>
    <n v="-16.86"/>
    <s v=""/>
    <s v=""/>
    <n v="83.88"/>
    <s v=" "/>
    <x v="230"/>
    <s v="MLB2611941378"/>
    <s v="Suporte Traseiro Do Motor Câmbio Manual Vectra 2009"/>
    <s v=" "/>
    <n v="99.15"/>
    <s v="Premium"/>
    <s v="Autorizado"/>
    <s v="Lucas  Barbosa neto"/>
    <s v="CPF 42158319895"/>
    <s v="Kitaro ywasa 40, Mauá - CEP: 09390670, São Paulo"/>
    <s v=" "/>
    <s v="Lucas  Barbosa neto"/>
    <s v="42158319895"/>
    <s v="Rua Kitaro Ywasa 40 / Kitaro Ywasa 40 - CEP 09390670 - Vila Nova Mauá, Mauá, São Paulo"/>
    <s v="Mauá"/>
    <s v="São Paulo"/>
    <s v="09390670"/>
    <s v="Brasil"/>
    <s v="Mercado Envios Flex"/>
    <s v="22 de março | 15:59"/>
    <s v="22 de março | 16:53"/>
    <s v="SAMUEL SILVA"/>
    <s v="42134074142"/>
    <s v=" "/>
    <s v=" "/>
    <s v=" "/>
    <s v=" "/>
    <s v=" "/>
    <s v=" "/>
    <s v=" "/>
    <s v="Não"/>
    <s v=""/>
    <s v="Não"/>
  </r>
  <r>
    <s v="2000005325864692"/>
    <s v="21 de março de 2023 13:28 hs."/>
    <s v="Reclamação encerrada"/>
    <s v="Encerramos a reclamação da venda e te reembolsamos o dinheiro."/>
    <s v="Não"/>
    <n v="2"/>
    <n v="71.52"/>
    <n v="14.7"/>
    <n v="-23.16"/>
    <n v="-14.7"/>
    <s v=""/>
    <n v="48.36"/>
    <s v=" "/>
    <x v="55"/>
    <s v="MLB2896023993"/>
    <s v="Par Cabo Limitador Da Tampa Traseira Saveiro G2 G3 G4"/>
    <s v=" "/>
    <n v="35.76"/>
    <s v="Premium"/>
    <s v="Não emitida"/>
    <s v="Junior Zepson"/>
    <s v="CPF 11723931926"/>
    <s v="Rua Maestro Carlos Frank 2110 - VANEL CAR, Curitiba - CEP: 81750400, Paraná"/>
    <s v=" "/>
    <s v="Junior Zepson"/>
    <s v="11723931926"/>
    <s v="Rua Maestro Carlos Frank 2110 / CEP 81750400 - Boqueirão, Curitiba, Paraná"/>
    <s v="Curitiba"/>
    <s v="Paraná"/>
    <s v="81750400"/>
    <s v="Brasil"/>
    <s v="Correios e pontos de envio"/>
    <s v="22 de março | 21:47"/>
    <s v="23 de março | 16:35"/>
    <s v="Mercado Envios"/>
    <s v="MEL42134058854LMXDF01"/>
    <s v=" "/>
    <s v=" "/>
    <s v=" "/>
    <s v=" "/>
    <s v=" "/>
    <s v=" "/>
    <s v=" "/>
    <s v="Não"/>
    <n v="1"/>
    <s v="Não"/>
  </r>
  <r>
    <s v="2000005325852578"/>
    <s v="21 de março de 2023 13:26 hs."/>
    <s v="Entregue"/>
    <s v="Chegou em 22 de março"/>
    <s v="Não"/>
    <n v="1"/>
    <n v="20.5"/>
    <n v="5.45"/>
    <n v="-7.96"/>
    <n v="-5.45"/>
    <s v=""/>
    <n v="12.54"/>
    <s v="Sim"/>
    <x v="25"/>
    <s v="MLB2748587310"/>
    <s v="Capa De Pedal Freio E Embreagem Citroen C3"/>
    <s v=" "/>
    <n v="20.5"/>
    <s v="Clássico"/>
    <s v="Autorizado"/>
    <s v=" "/>
    <s v=" "/>
    <s v=" "/>
    <s v=" "/>
    <s v="Firmino Alves Neto"/>
    <s v="00928408841"/>
    <s v="Rua Dagmar Antônio Bueno 42 / CEP 06900215 - Centro, Embu Guaçu, São Paulo"/>
    <s v="Embu Guaçu"/>
    <s v="São Paulo"/>
    <s v="06900215"/>
    <s v="Brasil"/>
    <s v="Mercado Envios Full"/>
    <s v="21 de março | 21:32"/>
    <s v="22 de março | 14:40"/>
    <s v="Mercado Envios"/>
    <s v="MEL42134044355LMFFF01"/>
    <s v=" "/>
    <s v=" "/>
    <s v=" "/>
    <s v=" "/>
    <s v=" "/>
    <s v=" "/>
    <s v=" "/>
    <s v="Não"/>
    <s v=""/>
    <s v="Não"/>
  </r>
  <r>
    <s v="2000004303639459"/>
    <s v="21 de março de 2023 13:24 hs."/>
    <s v="Entregue"/>
    <s v="Chegou em 25 de março"/>
    <s v="Sim"/>
    <n v="1"/>
    <n v="193.99"/>
    <n v="6.77"/>
    <n v="-23.28"/>
    <n v="-33.22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Weverton Vargas"/>
    <s v="10348983611"/>
    <s v="Rua Ovídio Cândido Souza 119 / CEP 37220000 - Aparecida, Bom Sucesso, Minas Gerais"/>
    <s v="Bom Sucesso"/>
    <s v="Minas Gerais"/>
    <s v="37220000"/>
    <s v="Brasil"/>
    <s v="Mercado Envios Full"/>
    <s v="21 de março | 18:16"/>
    <s v="25 de março | 13:52"/>
    <s v="Mercado Envios"/>
    <s v="MEL42134033509LMFFF01"/>
    <s v=" "/>
    <s v=" "/>
    <s v=" "/>
    <s v=" "/>
    <s v=" "/>
    <s v=" "/>
    <s v=" "/>
    <s v="Não"/>
    <s v=""/>
    <s v="Não"/>
  </r>
  <r>
    <s v="2000005325757750"/>
    <s v="21 de março de 2023 13:15 hs."/>
    <s v="Entregue"/>
    <s v="Chegou em 24 de março"/>
    <s v="Não"/>
    <n v="1"/>
    <n v="72.489999999999995"/>
    <n v="25.92"/>
    <n v="-17.82"/>
    <n v="-25.92"/>
    <s v=""/>
    <n v="54.67"/>
    <s v="Sim"/>
    <x v="36"/>
    <s v="MLB2860168067"/>
    <s v="Par Morceguinho Dianteiro Classic 2004 A 2015"/>
    <s v=" "/>
    <n v="72.489999999999995"/>
    <s v="Premium"/>
    <s v="Não emitida"/>
    <s v="Wellington Barros Dos Santos"/>
    <s v="CPF 05554331700"/>
    <s v="Joaquim Gomensoro 266 - Próximo ao bar da dona Lurdes, Petrópolis - CEP: 25655447, Rio de Janeiro"/>
    <s v=" "/>
    <s v="Wellington Barros Dos Santos"/>
    <s v="05554331700"/>
    <s v="Rua Joaquim Gomensoro 266 / AO LADO DA PADARIA Referencia: Próximo ao bar da dona Lurdes - CEP 25655447 - Valparaíso, Petrópolis, Rio de Janeiro"/>
    <s v="Petrópolis"/>
    <s v="Rio de Janeiro"/>
    <s v="25655447"/>
    <s v="Brasil"/>
    <s v="Correios e pontos de envio"/>
    <s v="23 de março | 03:20"/>
    <s v="24 de março | 13:33"/>
    <s v="Mercado Envios"/>
    <s v="MEL42134017448LMXDF01"/>
    <s v=" "/>
    <s v=" "/>
    <s v=" "/>
    <s v=" "/>
    <s v=" "/>
    <s v=" "/>
    <s v=" "/>
    <s v="Não"/>
    <s v=""/>
    <s v="Não"/>
  </r>
  <r>
    <s v="2000005325760688"/>
    <s v="21 de março de 2023 13:15 hs."/>
    <s v="Entregue"/>
    <s v="Chegou em 24 de março"/>
    <s v="Não"/>
    <n v="1"/>
    <n v="204.51"/>
    <s v=""/>
    <n v="-34.770000000000003"/>
    <n v="-38.950000000000003"/>
    <s v=""/>
    <n v="130.79"/>
    <s v=" "/>
    <x v="254"/>
    <s v="MLB3101562911"/>
    <s v="Bandeja Inferior Direita Com Pivô Peugeot 208 2013 A 2022"/>
    <s v=" "/>
    <n v="204.51"/>
    <s v="Premium"/>
    <s v="Não emitida"/>
    <s v="Fabio Souza"/>
    <s v="CPF 30344582825"/>
    <s v="avenida engenheiro antonio francisco de paula sousa 2398 - vila georgina, Campinas - CEP: 13043670, São Paulo"/>
    <s v=" "/>
    <s v="Fabio Souza"/>
    <s v="30344582825"/>
    <s v="Avenida Engenheiro Antônio Francisco de Paula Souza 2398 / vila georgina Referencia: vila georgina - CEP 13043670 - Vila Georgina, Campinas, São Paulo"/>
    <s v="Campinas"/>
    <s v="São Paulo"/>
    <s v="13043670"/>
    <s v="Brasil"/>
    <s v="Correios e pontos de envio"/>
    <s v="24 de março | 01:17"/>
    <s v="24 de março | 11:46"/>
    <s v="Mercado Envios"/>
    <s v="MEL42134013118LMXDF01"/>
    <s v=" "/>
    <s v=" "/>
    <s v=" "/>
    <s v=" "/>
    <s v=" "/>
    <s v=" "/>
    <s v=" "/>
    <s v="Não"/>
    <s v=""/>
    <s v="Não"/>
  </r>
  <r>
    <s v="2000005325601804"/>
    <s v="21 de março de 2023 12:53 hs."/>
    <s v="Entregue"/>
    <s v="Chegou em 25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FRANKLIN PEONORIO "/>
    <s v="38956421854"/>
    <s v="Rua Inácio Bahia 60 / Auto Posto São Bento Referencia: Posto De Gasolina SÃO BENTINHO - CEP 39820000 - São FRANCISCO, Novo Cruzeiro, Minas Gerais"/>
    <s v="Novo Cruzeiro"/>
    <s v="Minas Gerais"/>
    <s v="39820000"/>
    <s v="Brasil"/>
    <s v="Mercado Envios Full"/>
    <s v="21 de março | 17:36"/>
    <s v="25 de março | 13:11"/>
    <s v="Mercado Envios"/>
    <s v="MEL42133950988LMFFF01"/>
    <s v=" "/>
    <s v=" "/>
    <s v=" "/>
    <s v=" "/>
    <s v=" "/>
    <s v=" "/>
    <s v=" "/>
    <s v="Não"/>
    <s v=""/>
    <s v="Não"/>
  </r>
  <r>
    <s v="2000005325601744"/>
    <s v="21 de março de 2023 12:53 hs."/>
    <s v="Entregue"/>
    <s v="Chegou em 22 de março"/>
    <s v="Não"/>
    <n v="1"/>
    <n v="45.9"/>
    <n v="8.91"/>
    <n v="-13.3"/>
    <n v="-8.91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Thiago Italo savoia"/>
    <s v="32097831877"/>
    <s v="Avenida Bernardino de Campos 171 / Referencia: loja de bicicleta - CEP 13960000 - centro, Socorro, São Paulo"/>
    <s v="Socorro"/>
    <s v="São Paulo"/>
    <s v="13960000"/>
    <s v="Brasil"/>
    <s v="Mercado Envios Full"/>
    <s v="22 de março | 02:25"/>
    <s v="22 de março | 13:41"/>
    <s v="Mercado Envios"/>
    <s v="MEL42133950742LMFFF01"/>
    <s v=" "/>
    <s v=" "/>
    <s v=" "/>
    <s v=" "/>
    <s v=" "/>
    <s v=" "/>
    <s v=" "/>
    <s v="Não"/>
    <s v=""/>
    <s v="Não"/>
  </r>
  <r>
    <s v="2000005325548396"/>
    <s v="21 de março de 2023 12:49 hs."/>
    <s v="Devolução finalizada com reembolso para o comprador"/>
    <s v="O produto devolvido chegou em segunda-feira, 27 de março."/>
    <s v="Não"/>
    <n v="0"/>
    <n v="189.99"/>
    <s v=""/>
    <n v="-32.299999999999997"/>
    <n v="-20.45"/>
    <n v="-137.24"/>
    <n v="0"/>
    <s v=" "/>
    <x v="0"/>
    <s v="MLB1841175427"/>
    <s v="Cabo De Marcha Corsa Classic 2009 2010 2011 2012 2013 2014"/>
    <s v=" "/>
    <n v="189.99"/>
    <s v="Premium"/>
    <s v="Autorizado"/>
    <s v="Ivanildo Pereira Santos"/>
    <s v="CPF 32320165886"/>
    <s v="Rua dos Sobreiros 110 - Casa, São Bernardo do Campo - CEP: 09840215, São Paulo"/>
    <s v=" "/>
    <s v="Ivanildo Pereira Santos"/>
    <s v="3232016588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5 de março | 03:09"/>
    <s v="27 de março | 13:32"/>
    <s v="Mercado Envios"/>
    <s v="MEL42141725773LMXDR01"/>
    <s v=" "/>
    <s v=" "/>
    <s v=" "/>
    <s v=" "/>
    <s v=" "/>
    <s v=" "/>
    <s v=" "/>
    <s v="Sim"/>
    <s v=""/>
    <s v="Não"/>
  </r>
  <r>
    <s v="2000005325555422"/>
    <s v="21 de março de 2023 12:46 hs."/>
    <s v="Entregue"/>
    <s v="Chegou em 23 de março"/>
    <s v="Não"/>
    <n v="1"/>
    <n v="264.72000000000003"/>
    <s v=""/>
    <n v="-31.77"/>
    <n v="-38.950000000000003"/>
    <s v=""/>
    <n v="194"/>
    <s v="Sim"/>
    <x v="153"/>
    <s v="MLB2918818727"/>
    <s v="Par Bandeja Inferior Com Pivô Fiorino 2014 Em Diante"/>
    <s v=" "/>
    <n v="264.72000000000003"/>
    <s v="Clássico"/>
    <s v="Não emitida"/>
    <s v="Julia Maia"/>
    <s v="CPF 47520795420"/>
    <s v="matos de carriço 10, Sao Paulo - CEP: 04850110, São Paulo"/>
    <s v=" "/>
    <s v="Julia Maia"/>
    <s v="47520795420"/>
    <s v="AV ANTONIO CARLOS BENJAMIN DOS SANTOS 3561 / Referência: esquina da rua da 85 DP - CEP 04856070 - São Paulo, São Paulo"/>
    <s v="São Paulo"/>
    <s v="São Paulo"/>
    <s v="04856070"/>
    <s v="Brasil"/>
    <s v="Correios e pontos de envio"/>
    <s v="22 de março | 01:26"/>
    <s v="23 de março | 17:20"/>
    <s v="Mercado Envios"/>
    <s v="MEL42133927948LMXDF01"/>
    <s v="https://myaccount.mercadolivre.com.br/shipments/42133927948/detail"/>
    <s v=" "/>
    <s v=" "/>
    <s v=" "/>
    <s v=" "/>
    <s v=" "/>
    <s v=" "/>
    <s v="Não"/>
    <s v=""/>
    <s v="Não"/>
  </r>
  <r>
    <s v="2000005325555320"/>
    <s v="21 de março de 2023 12:45 hs."/>
    <s v="Entregue"/>
    <s v="Chegou em 22 de março"/>
    <s v="Não"/>
    <n v="1"/>
    <n v="45.9"/>
    <n v="8.91"/>
    <n v="-13.3"/>
    <n v="-8.91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Thiago Italo savoia"/>
    <s v="32097831877"/>
    <s v="Av Bernadino De Campos 148 / CEP 13960000 - Socorro, São Paulo"/>
    <s v="Socorro"/>
    <s v="São Paulo"/>
    <s v="13960000"/>
    <s v="Brasil"/>
    <s v="Mercado Envios Full"/>
    <s v="21 de março | 23:44"/>
    <s v="22 de março | 13:41"/>
    <s v="Mercado Envios"/>
    <s v="MEL42133919389LMFFF01"/>
    <s v=" "/>
    <s v=" "/>
    <s v=" "/>
    <s v=" "/>
    <s v=" "/>
    <s v=" "/>
    <s v=" "/>
    <s v="Não"/>
    <s v=""/>
    <s v="Não"/>
  </r>
  <r>
    <s v="2000005325503378"/>
    <s v="21 de março de 2023 12:40 hs."/>
    <s v="Entregue"/>
    <s v="Chegou em 27 de março"/>
    <s v="Não"/>
    <n v="1"/>
    <n v="65.900000000000006"/>
    <n v="22.8"/>
    <n v="-16.7"/>
    <n v="-22.8"/>
    <s v=""/>
    <n v="49.2"/>
    <s v=" "/>
    <x v="64"/>
    <s v="MLB2068470956"/>
    <s v="Kit Reparo Alavanca Câmbio Trambulador Prisma 2007 Até 2011"/>
    <s v=" "/>
    <n v="65.900000000000006"/>
    <s v="Premium"/>
    <s v="Autorizado"/>
    <s v=" "/>
    <s v=" "/>
    <s v=" "/>
    <s v=" "/>
    <s v="Sabrina Barbosa De Oliveira Braga"/>
    <s v="10365162612"/>
    <s v="Rua Cristóvão Colombo 67 / CEP 38607148 - Juscelino Kubitschek, Paracatu, Minas Gerais"/>
    <s v="Paracatu"/>
    <s v="Minas Gerais"/>
    <s v="38607148"/>
    <s v="Brasil"/>
    <s v="Mercado Envios Full"/>
    <s v="21 de março | 14:59"/>
    <s v="27 de março | 16:41"/>
    <s v="Mercado Envios"/>
    <s v="MEL42133905668LMFFF01"/>
    <s v=" "/>
    <s v=" "/>
    <s v=" "/>
    <s v=" "/>
    <s v=" "/>
    <s v=" "/>
    <s v=" "/>
    <s v="Não"/>
    <s v=""/>
    <s v="Não"/>
  </r>
  <r>
    <s v="2000005325489796"/>
    <s v="21 de março de 2023 12:39 hs."/>
    <s v="Entregue"/>
    <s v="Chegou em 23 de março"/>
    <s v="Não"/>
    <n v="1"/>
    <n v="92.29"/>
    <s v=""/>
    <n v="-15.69"/>
    <n v="-26.45"/>
    <s v=""/>
    <n v="50.15"/>
    <s v="Sim"/>
    <x v="36"/>
    <s v="MLB2860180908"/>
    <s v="Par Morceguinho Dianteiro Prisma 2007 A 2012"/>
    <s v=" "/>
    <n v="92.29"/>
    <s v="Premium"/>
    <s v="Autorizado"/>
    <s v=" "/>
    <s v=" "/>
    <s v=" "/>
    <s v=" "/>
    <s v="luiz fernando machado dos santos"/>
    <s v="00034750002"/>
    <s v="Rua Gustavo Muller 401 / casa3 Referencia: adiante pousada monte belo - CEP 95682070 - SESI, Canela, Rio Grande do Sul"/>
    <s v="Canela"/>
    <s v="Rio Grande do Sul"/>
    <s v="95682070"/>
    <s v="Brasil"/>
    <s v="Mercado Envios Full"/>
    <s v="22 de março | 14:10"/>
    <s v="23 de março | 13:58"/>
    <s v="Mercado Envios"/>
    <s v="MEL42133893417LMFFF01"/>
    <s v=" "/>
    <s v=" "/>
    <s v=" "/>
    <s v=" "/>
    <s v=" "/>
    <s v=" "/>
    <s v=" "/>
    <s v="Não"/>
    <s v=""/>
    <s v="Não"/>
  </r>
  <r>
    <s v="2000005325481150"/>
    <s v="21 de março de 2023 12:36 hs."/>
    <s v="Entregue"/>
    <s v="Chegou em 22 de março"/>
    <s v="Não"/>
    <n v="1"/>
    <n v="199.99"/>
    <s v=""/>
    <n v="-34"/>
    <n v="-20.45"/>
    <s v=""/>
    <n v="145.54"/>
    <s v="Sim"/>
    <x v="19"/>
    <s v="MLB2607917865"/>
    <s v="Kit Rolamento Eixo Traseiro C/ Bucha Pegeout 206/207 47mm"/>
    <s v=" "/>
    <n v="199.99"/>
    <s v="Premium"/>
    <s v="Não emitida"/>
    <s v="Hugo Henrique Padilha"/>
    <s v="CPF 46543126841"/>
    <s v="Avenida Peixoto Gomide 56 - loja fabrispuma, Itapetininga - CEP: 18200160, São Paulo"/>
    <s v=" "/>
    <s v="Hugo Henrique Padilha"/>
    <s v="46543126841"/>
    <s v="Rua Orlando Grazzioli 11 / casa de esquina - CEP 18212488 - Conjunto Habitacional Nisshinbo do Brasil, Itapetininga, São Paulo"/>
    <s v="Itapetininga"/>
    <s v="São Paulo"/>
    <s v="18212488"/>
    <s v="Brasil"/>
    <s v="Correios e pontos de envio"/>
    <s v="22 de março | 00:44"/>
    <s v="22 de março | 12:38"/>
    <s v="Mercado Envios"/>
    <s v="MEL42133887151LMXDF01"/>
    <s v=" "/>
    <s v=" "/>
    <s v=" "/>
    <s v=" "/>
    <s v=" "/>
    <s v=" "/>
    <s v=" "/>
    <s v="Não"/>
    <s v=""/>
    <s v="Não"/>
  </r>
  <r>
    <s v="2000005325449372"/>
    <s v="21 de março de 2023 12:30 hs."/>
    <s v="A caminho"/>
    <s v="Chega entre os dias 11 e 14 de abril"/>
    <s v="Não"/>
    <n v="1"/>
    <n v="141.9"/>
    <n v="32.799999999999997"/>
    <n v="-24.12"/>
    <n v="-51.25"/>
    <s v=""/>
    <n v="99.33"/>
    <s v="Sim"/>
    <x v="154"/>
    <s v="MLB2669867131"/>
    <s v="Par Reparo Pino Guia Pinça De Freio Dianteiro Corolla 2005"/>
    <s v=" "/>
    <n v="141.9"/>
    <s v="Premium"/>
    <s v="Não emitida"/>
    <s v="leonidas junior"/>
    <s v="CPF 93681062234"/>
    <s v="Rua aroeira setor novo horizonte 131 - Próximo mercado pague menos, Sapucaia - CEP: 68548000, Pará"/>
    <s v=" "/>
    <s v="leonidas junior"/>
    <s v="93681062234"/>
    <s v="Rua aroeira setor novo horizonte 131 / Próximo mercado pague menos - CEP 68548000 - Sapucaia, Pará"/>
    <s v="Sapucaia"/>
    <s v="Pará"/>
    <s v="68548000"/>
    <s v="Brasil"/>
    <s v="Correios e pontos de envio"/>
    <s v="22 de março | 04:47"/>
    <s v=" "/>
    <s v="FedexBr"/>
    <s v="421338820840001"/>
    <s v="https://radar.tntbrasil.com.br/radar/public/localizacaoSimplificada.do"/>
    <s v=" "/>
    <s v=" "/>
    <s v=" "/>
    <s v=" "/>
    <s v=" "/>
    <s v=" "/>
    <s v="Não"/>
    <s v=""/>
    <s v="Não"/>
  </r>
  <r>
    <s v="2000004303481119"/>
    <s v="21 de março de 2023 12:30 hs."/>
    <s v="Mediação finalizada. Te demos o dinheiro."/>
    <s v="Você pode vê-lo na sua conta Mercado Pago."/>
    <s v="Sim"/>
    <n v="1"/>
    <n v="150"/>
    <s v=""/>
    <n v="-25.5"/>
    <n v="-20.45"/>
    <s v=""/>
    <n v="104.05"/>
    <s v=" "/>
    <x v="68"/>
    <s v="MLB1720245109"/>
    <s v="2 Kit's Rolamento Roda Traseira Escort 94 Fiesta 95 Ka 97"/>
    <s v=" "/>
    <n v="150"/>
    <s v="Premium"/>
    <s v="Autorizado"/>
    <s v=" "/>
    <s v=" "/>
    <s v=" "/>
    <s v=" "/>
    <s v="Luis Augusto Mastrangelo"/>
    <s v="33799827846"/>
    <s v="Rua Motoki Koto 286 / casa B Referencia: Oficina do ZE MARIA - CEP 14860000 - Vila recreio, Barrinha, São Paulo"/>
    <s v="Barrinha"/>
    <s v="São Paulo"/>
    <s v="14860000"/>
    <s v="Brasil"/>
    <s v="Mercado Envios Full"/>
    <s v="21 de março | 23:20"/>
    <s v="22 de março | 13:06"/>
    <s v="Mercado Envios"/>
    <s v="MEL42133877772LMFFF01"/>
    <s v=" "/>
    <s v=" "/>
    <s v=" "/>
    <s v=" "/>
    <s v=" "/>
    <s v=" "/>
    <s v=" "/>
    <s v="Não"/>
    <n v="1"/>
    <s v="Não"/>
  </r>
  <r>
    <s v="2000005325427172"/>
    <s v="21 de março de 2023 12:27 hs."/>
    <s v="Devolução a caminho"/>
    <s v="Chegará entre 5 e 11 de abril. Se houver algum problema, você pode nos avisar quando receber."/>
    <s v="Não"/>
    <n v="0"/>
    <n v="199.99"/>
    <s v=""/>
    <n v="-34"/>
    <n v="-20.45"/>
    <n v="-145.54"/>
    <n v="0"/>
    <s v=" "/>
    <x v="19"/>
    <s v="MLB2609822110"/>
    <s v="Kit Rolamento Eixo Traseiro C/ Bucha Peugeout 207 47mm"/>
    <s v=" "/>
    <n v="199.99"/>
    <s v="Premium"/>
    <s v="Não emitida"/>
    <s v="carol ribeiro ribeiro"/>
    <s v="CPF 39863864838"/>
    <s v="Rua Castorino Gomes Ribeiro 10 - Casa, São Bento do Sapucaí - CEP: 12490000, São Paulo"/>
    <s v=" "/>
    <s v="carol ribeiro ribeiro"/>
    <s v="3986386483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março | 14:47"/>
    <s v=" "/>
    <s v="Mercado Envios"/>
    <s v="QC649248704BR"/>
    <s v="https://www2.correios.com.br/sistemas/rastreamento/resultado.cfm"/>
    <s v=" "/>
    <s v=" "/>
    <s v=" "/>
    <s v=" "/>
    <s v=" "/>
    <s v=" "/>
    <s v="Sim"/>
    <s v=""/>
    <s v="Não"/>
  </r>
  <r>
    <s v="2000004303466639"/>
    <s v="21 de março de 2023 12:26 hs."/>
    <s v="Entregue"/>
    <s v="Chegou em 22 de março"/>
    <s v="Sim"/>
    <n v="1"/>
    <n v="149"/>
    <s v=""/>
    <n v="-25.33"/>
    <n v="-21.45"/>
    <s v=""/>
    <n v="102.22"/>
    <s v="Sim"/>
    <x v="255"/>
    <s v="MLB3118752046"/>
    <s v="Braço Tensor Esquerda Sem Terminal Uno Mille 1985 A 2004"/>
    <s v=" "/>
    <n v="149"/>
    <s v="Premium"/>
    <s v="Não emitida"/>
    <s v="fernando donato"/>
    <s v="CPF 35829498855"/>
    <s v="Rua MARQUES DO VALE 392, Águas de Santa Bárbara - CEP: 18770000, São Paulo"/>
    <s v=" "/>
    <s v="fernando donato"/>
    <s v="35829498855"/>
    <s v="Rua Marques do Vale 392 / NAO ENTRGA P VIZINHO Referencia: nao entregar para vizinhos, sobrado pintura escura, enfrente torre de celular - CEP 18770000 - centro, Águas de Santa Bárbara, São Paulo"/>
    <s v="Águas de Santa Bárbara"/>
    <s v="São Paulo"/>
    <s v="18770000"/>
    <s v="Brasil"/>
    <s v="Correios e pontos de envio"/>
    <s v="21 de março | 23:56"/>
    <s v="22 de março | 12:13"/>
    <s v="Mercado Envios"/>
    <s v="MEL42133867834LMXDF01"/>
    <s v=" "/>
    <s v=" "/>
    <s v=" "/>
    <s v=" "/>
    <s v=" "/>
    <s v=" "/>
    <s v=" "/>
    <s v="Não"/>
    <s v=""/>
    <s v="Não"/>
  </r>
  <r>
    <s v="2000005325414094"/>
    <s v="21 de março de 2023 12:24 hs."/>
    <s v="Entregue"/>
    <s v="Chegou em 23 de março"/>
    <s v="Não"/>
    <n v="1"/>
    <n v="152.07"/>
    <s v=""/>
    <n v="-18.25"/>
    <n v="-20.45"/>
    <s v=""/>
    <n v="113.37"/>
    <s v=" "/>
    <x v="256"/>
    <s v="MLB3258245277"/>
    <s v="Par Bieleta Traseira Mini Cooper Hatch 2001 Diante"/>
    <s v=" "/>
    <n v="152.07"/>
    <s v="Clássico"/>
    <s v="Não emitida"/>
    <s v="claudio euclides fidelis fidelis"/>
    <s v="CPF 77120507915"/>
    <s v="Rua Doutor Felipe Alencastro 289 - casa, Itajaí - CEP: 88305630, Santa Catarina"/>
    <s v=" "/>
    <s v="claudio euclides fidelis fidelis"/>
    <s v="77120507915"/>
    <s v="Rua Doutor Felipe Alencastro 289 / Casa - CEP 88305630 - Marui, Itajaí, Santa Catarina"/>
    <s v="Itajaí"/>
    <s v="Santa Catarina"/>
    <s v="88305630"/>
    <s v="Brasil"/>
    <s v="Correios e pontos de envio"/>
    <s v="22 de março | 02:38"/>
    <s v="23 de março | 16:23"/>
    <s v="Mercado Envios"/>
    <s v="MEL42133861582LMXDF01"/>
    <s v=" "/>
    <s v=" "/>
    <s v=" "/>
    <s v=" "/>
    <s v=" "/>
    <s v=" "/>
    <s v=" "/>
    <s v="Não"/>
    <s v=""/>
    <s v="Não"/>
  </r>
  <r>
    <s v="2000005325384358"/>
    <s v="21 de março de 2023 12:20 hs."/>
    <s v="Entregue"/>
    <s v="Chegou em 22 de março"/>
    <s v="Não"/>
    <n v="1"/>
    <n v="314.64999999999998"/>
    <n v="1.59"/>
    <n v="-53.49"/>
    <s v=""/>
    <s v=""/>
    <n v="262.75"/>
    <s v=" "/>
    <x v="239"/>
    <s v="MLB2915250174"/>
    <s v="Par Bandeja Superior Com Pivô Ranger 1998 A 2011"/>
    <s v=" "/>
    <n v="314.64999999999998"/>
    <s v="Premium"/>
    <s v="Autorizado"/>
    <s v="Cleiton Donizete"/>
    <s v="CPF 03669168907"/>
    <s v="Rua Solidade Alves Fonte 340 - Casa, Osasco - CEP: 06130070, São Paulo"/>
    <s v=" "/>
    <s v="Cleiton Donizete"/>
    <s v="03669168907"/>
    <s v="Rua da Estação 409 / oficina mecânica Referencia: esquina . perto da estacao de trem de Osasco. favor entregar em horário comercialda 8 as 17 h - CEP 06093080 - Centro, Osasco, São Paulo"/>
    <s v="Osasco"/>
    <s v="São Paulo"/>
    <s v="06093080"/>
    <s v="Brasil"/>
    <s v="Mercado Envios Flex"/>
    <s v="22 de março | 15:54"/>
    <s v="22 de março | 17:34"/>
    <s v="ALBERTO MAXIMO GASTARDELI"/>
    <s v="42133843131"/>
    <s v=" "/>
    <s v=" "/>
    <s v=" "/>
    <s v=" "/>
    <s v=" "/>
    <s v=" "/>
    <s v=" "/>
    <s v="Não"/>
    <s v=""/>
    <s v="Não"/>
  </r>
  <r>
    <s v="2000005325368150"/>
    <s v="21 de março de 2023 12:20 hs."/>
    <s v="Entregue"/>
    <s v="Chegou em 22 de março"/>
    <s v="Não"/>
    <n v="1"/>
    <n v="59.99"/>
    <n v="12.33"/>
    <n v="-15.7"/>
    <n v="-12.33"/>
    <s v=""/>
    <n v="44.29"/>
    <s v=" "/>
    <x v="144"/>
    <s v="MLB2092911484"/>
    <s v="Par Bieleta Dianteira Fox E Crossfox A Partir De 2003"/>
    <s v=" "/>
    <n v="59.99"/>
    <s v="Premium"/>
    <s v="Não emitida"/>
    <s v="antonio matias"/>
    <s v="CPF 98249070844"/>
    <s v="Rua Comandante Marcondes Salgado 513, Ribeirão Preto - CEP: 14010150, São Paulo"/>
    <s v=" "/>
    <s v="antonio matias"/>
    <s v="98249070844"/>
    <s v="Rua Comandante Marcondes Salgado 513 / CEP 14010150 - Centro, Ribeirão Preto, São Paulo"/>
    <s v="Ribeirão Preto"/>
    <s v="São Paulo"/>
    <s v="14010150"/>
    <s v="Brasil"/>
    <s v="Correios e pontos de envio"/>
    <s v="21 de março | 23:52"/>
    <s v="22 de março | 12:39"/>
    <s v="Mercado Envios"/>
    <s v="MEL42133834989LMXDF01"/>
    <s v=" "/>
    <s v=" "/>
    <s v=" "/>
    <s v=" "/>
    <s v=" "/>
    <s v=" "/>
    <s v=" "/>
    <s v="Não"/>
    <s v=""/>
    <s v="Não"/>
  </r>
  <r>
    <s v="2000005325323886"/>
    <s v="21 de março de 2023 12:13 hs."/>
    <s v="Entregue"/>
    <s v="Chegou em 22 de março"/>
    <s v="Não"/>
    <n v="1"/>
    <n v="149.99"/>
    <s v=""/>
    <n v="-18"/>
    <n v="-21.45"/>
    <s v=""/>
    <n v="110.54"/>
    <s v="Sim"/>
    <x v="181"/>
    <s v="MLB3006391252"/>
    <s v="Cabo Do Trambulador Engate Palio Ex 1.0 2004 A 2007"/>
    <s v=" "/>
    <n v="149.99"/>
    <s v="Clássico"/>
    <s v="Não emitida"/>
    <s v="Douglas Silva"/>
    <s v="CPF 14305639742"/>
    <s v="Rua Aurélio Mariano Lima 60, Nilópolis - CEP: 26521094, Rio de Janeiro"/>
    <s v=" "/>
    <s v="Douglas Silva"/>
    <s v="14305639742"/>
    <s v="Rua Aurélio Mariano Lima 60 / CEP 26521094 - Nossa Senhora de Fátima, Nilópolis, Rio de Janeiro"/>
    <s v="Nilópolis"/>
    <s v="Rio de Janeiro"/>
    <s v="26521094"/>
    <s v="Brasil"/>
    <s v="Correios e pontos de envio"/>
    <s v="22 de março | 00:04"/>
    <s v="22 de março | 17:32"/>
    <s v="Mercado Envios"/>
    <s v="MEL42133830456LMXDF01"/>
    <s v=" "/>
    <s v=" "/>
    <s v=" "/>
    <s v=" "/>
    <s v=" "/>
    <s v=" "/>
    <s v=" "/>
    <s v="Não"/>
    <s v=""/>
    <s v="Não"/>
  </r>
  <r>
    <s v="2000004303356735"/>
    <s v="21 de março de 2023 11:48 hs."/>
    <s v="Entregue"/>
    <s v="Chegou em 23 de março"/>
    <s v="Sim"/>
    <n v="1"/>
    <n v="99.05"/>
    <s v=""/>
    <n v="-16.84"/>
    <n v="-21.45"/>
    <s v=""/>
    <n v="60.76"/>
    <s v=" "/>
    <x v="257"/>
    <s v="MLB3101714534"/>
    <s v="Par Pivô Da Bandeja Inferior Aircross 2011 A 2021"/>
    <s v=" "/>
    <n v="99.05"/>
    <s v="Premium"/>
    <s v="Não emitida"/>
    <s v="MARIA MARIANA REZENDE DE PINTO"/>
    <s v="CPF 10480814783"/>
    <s v="GUAICURUS 609 - casa, Teresópolis - CEP: 25954025, Rio de Janeiro"/>
    <s v=" "/>
    <s v="MARIA MARIANA REZENDE DE PINTO"/>
    <s v="10480814783"/>
    <s v="Rua Guaicurus 609 / Em Frente Sacolão  Referencia: Em Frente Ao Sacolão E Açougue próximo a padaria - CEP 25954025 - Jardim Meudon, Teresópolis, Rio de Janeiro"/>
    <s v="Teresópolis"/>
    <s v="Rio de Janeiro"/>
    <s v="25954025"/>
    <s v="Brasil"/>
    <s v="Correios e pontos de envio"/>
    <s v="22 de março | 03:22"/>
    <s v="23 de março | 13:47"/>
    <s v="Mercado Envios"/>
    <s v="MEL42133757094LMXDF01"/>
    <s v=" "/>
    <s v=" "/>
    <s v=" "/>
    <s v=" "/>
    <s v=" "/>
    <s v=" "/>
    <s v=" "/>
    <s v="Não"/>
    <s v=""/>
    <s v="Não"/>
  </r>
  <r>
    <s v="2000005325161326"/>
    <s v="21 de março de 2023 11:47 hs."/>
    <s v="Entregue"/>
    <s v="Chegou em 25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Laerte Freire"/>
    <s v="CPF 07752532789"/>
    <s v="Rua Conselheiro Pena 14 - Procurar Ana Paula Couto, Serra - CEP: 29182237, Espírito Santo"/>
    <s v=" "/>
    <s v="Laerte Freire"/>
    <s v="07752532789"/>
    <s v="Rua Diógenes Moreira Marques 2065 / três Lagoas citrus - CEP 79621125 - Parque São Carlos, Três Lagoas, Mato Grosso do Sul"/>
    <s v="Três Lagoas"/>
    <s v="Mato Grosso do Sul"/>
    <s v="79621125"/>
    <s v="Brasil"/>
    <s v="Correios e pontos de envio"/>
    <s v="22 de março | 04:28"/>
    <s v="25 de março | 12:44"/>
    <s v="Mercado Envios"/>
    <s v="MEL42133746903LMXDF01"/>
    <s v=" "/>
    <s v=" "/>
    <s v=" "/>
    <s v=" "/>
    <s v=" "/>
    <s v=" "/>
    <s v=" "/>
    <s v="Não"/>
    <s v=""/>
    <s v="Não"/>
  </r>
  <r>
    <s v="2000005325153618"/>
    <s v="21 de março de 2023 11:47 hs."/>
    <s v="Entregue"/>
    <s v="Chegou em 22 de março"/>
    <s v="Não"/>
    <n v="1"/>
    <n v="20.5"/>
    <n v="9.9"/>
    <n v="-8.98"/>
    <n v="-9.9"/>
    <s v=""/>
    <n v="11.52"/>
    <s v="Sim"/>
    <x v="25"/>
    <s v="MLB2748563200"/>
    <s v="Capa De Pedal Freio E Embreagem Citroen C3"/>
    <s v=" "/>
    <n v="20.5"/>
    <s v="Premium"/>
    <s v="Autorizado"/>
    <s v=" "/>
    <s v=" "/>
    <s v=" "/>
    <s v=" "/>
    <s v="ADRIANO MAQUES SCHETTINI SCHETTINI"/>
    <s v="54648882504"/>
    <s v="Rua Porto dos Tainheiros 1325 / Bl 1 Ap 102 - CEP 40421580 - Ribeira, Salvador, Bahia"/>
    <s v="Salvador"/>
    <s v="Bahia"/>
    <s v="40421580"/>
    <s v="Brasil"/>
    <s v="Mercado Envios Full"/>
    <s v="21 de março | 23:29"/>
    <s v="22 de março | 12:52"/>
    <s v="Mercado Envios"/>
    <s v="MEL42133753904LMFFF01"/>
    <s v=" "/>
    <s v=" "/>
    <s v=" "/>
    <s v=" "/>
    <s v=" "/>
    <s v=" "/>
    <s v=" "/>
    <s v="Não"/>
    <s v=""/>
    <s v="Não"/>
  </r>
  <r>
    <s v="2000005325136930"/>
    <s v="21 de março de 2023 11:46 hs."/>
    <s v="Entregue"/>
    <s v="Chegou em 22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Marcia Alves"/>
    <s v="06745642867"/>
    <s v="Rua Bahia 1847 / CEP 16901326 - Vila Mineira, Andradina, São Paulo"/>
    <s v="Andradina"/>
    <s v="São Paulo"/>
    <s v="16901326"/>
    <s v="Brasil"/>
    <s v="Mercado Envios Full"/>
    <s v="21 de março | 19:10"/>
    <s v="22 de março | 16:52"/>
    <s v="Mercado Envios"/>
    <s v="MEL42133743492LMFFF01"/>
    <s v=" "/>
    <s v=" "/>
    <s v=" "/>
    <s v=" "/>
    <s v=" "/>
    <s v=" "/>
    <s v=" "/>
    <s v="Não"/>
    <s v=""/>
    <s v="Não"/>
  </r>
  <r>
    <s v="2000004303343565"/>
    <s v="21 de março de 2023 11:42 hs."/>
    <s v="Entregue"/>
    <s v="Chegou em 22 de março"/>
    <s v="Sim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dielton adao"/>
    <s v="06113528936"/>
    <s v="estrada principal campestre matosso SN / casa Referencia: Chcara Manda WhatsApp Mando Localizao - CEP 83840000 - campestre matosso, Quitandinha, Paraná"/>
    <s v="Quitandinha"/>
    <s v="Paraná"/>
    <s v="83840000"/>
    <s v="Brasil"/>
    <s v="Mercado Envios Full"/>
    <s v="21 de março | 18:06"/>
    <s v="22 de março | 15:58"/>
    <s v="Mercado Envios"/>
    <s v="MEL42133727125LMFFF01"/>
    <s v=" "/>
    <s v=" "/>
    <s v=" "/>
    <s v=" "/>
    <s v=" "/>
    <s v=" "/>
    <s v=" "/>
    <s v="Não"/>
    <s v=""/>
    <s v="Não"/>
  </r>
  <r>
    <s v="2000005325116268"/>
    <s v="21 de março de 2023 11:40 hs."/>
    <s v="Entregue"/>
    <s v="Chegou em 22 de março"/>
    <s v="Não"/>
    <n v="1"/>
    <n v="189.99"/>
    <s v=""/>
    <n v="-22.8"/>
    <n v="-20.45"/>
    <s v=""/>
    <n v="146.74"/>
    <s v="Sim"/>
    <x v="0"/>
    <s v="MLB1838739381"/>
    <s v="Cabo De Marcha Celta 2005 2006 2007 /08/09/10/11/12/13/2014"/>
    <s v=" "/>
    <n v="189.99"/>
    <s v="Clássico"/>
    <s v="Autorizado"/>
    <s v=" "/>
    <s v=" "/>
    <s v=" "/>
    <s v=" "/>
    <s v="Paulo Rossi"/>
    <s v="02623117802"/>
    <s v="Travessa João Pinheiro 449 / CEP 37660000 - Centro, Paraisópolis, Minas Gerais"/>
    <s v="Paraisópolis"/>
    <s v="Minas Gerais"/>
    <s v="37660000"/>
    <s v="Brasil"/>
    <s v="Mercado Envios Full"/>
    <s v="21 de março | 15:06"/>
    <s v="22 de março | 12:03"/>
    <s v="Mercado Envios"/>
    <s v="MEL42133732746LMFFF01"/>
    <s v=" "/>
    <s v=" "/>
    <s v=" "/>
    <s v=" "/>
    <s v=" "/>
    <s v=" "/>
    <s v=" "/>
    <s v="Não"/>
    <s v=""/>
    <s v="Não"/>
  </r>
  <r>
    <s v="2000004303315377"/>
    <s v="21 de março de 2023 11:31 hs."/>
    <s v="Venda entregue"/>
    <s v="Como o comprador cancelou a devolução que havia solicitado, nós te liberamos o dinheiro da venda."/>
    <s v="Sim"/>
    <n v="1"/>
    <n v="28.85"/>
    <s v=""/>
    <n v="-8.9600000000000009"/>
    <s v=""/>
    <s v=""/>
    <n v="19.89"/>
    <s v="Sim"/>
    <x v="80"/>
    <s v="MLB2833019112"/>
    <s v="Cabo De Capô Com Alavanca Monza Chevette"/>
    <s v=" "/>
    <n v="28.85"/>
    <s v="Clássico"/>
    <s v="Autorizado"/>
    <s v=" "/>
    <s v=" "/>
    <s v=" "/>
    <s v=" "/>
    <s v="fábio josé"/>
    <s v="07265169611"/>
    <s v="Rua Maria Henriques da Silva 102 / casa Referencia: rua da pista de caminhada - CEP 32900000 - Novo igarapé, Igarapé, Minas Gerais"/>
    <s v="Igarapé"/>
    <s v="Minas Gerais"/>
    <s v="32900000"/>
    <s v="Brasil"/>
    <s v="Mercado Envios Full"/>
    <s v="22 de março | 09:29"/>
    <s v="23 de março | 09:28"/>
    <s v="Mercado Envios"/>
    <s v="MEL42133703490LMFFF01"/>
    <s v=" "/>
    <s v=" "/>
    <s v=" "/>
    <s v=" "/>
    <s v=" "/>
    <s v=" "/>
    <s v=" "/>
    <s v="Sim"/>
    <s v=""/>
    <s v="Não"/>
  </r>
  <r>
    <s v="2000005325032516"/>
    <s v="21 de março de 2023 11:29 hs."/>
    <s v="Entregue"/>
    <s v="Chegou em 22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givaldo nascimento  neves"/>
    <s v="21141886553"/>
    <s v="Travessa do Conselho 05 / Rafa Sport e Biju Referencia: Loja Rafa Sport Biju - CEP 46830000 - Centro, Andaraí, Bahia"/>
    <s v="Andaraí"/>
    <s v="Bahia"/>
    <s v="46830000"/>
    <s v="Brasil"/>
    <s v="Mercado Envios Full"/>
    <s v="21 de março | 17:37"/>
    <s v="22 de março | 11:48"/>
    <s v="Mercado Envios"/>
    <s v="MEL42133698082LMFFF01"/>
    <s v=" "/>
    <s v=" "/>
    <s v=" "/>
    <s v=" "/>
    <s v=" "/>
    <s v=" "/>
    <s v=" "/>
    <s v="Não"/>
    <s v=""/>
    <s v="Não"/>
  </r>
  <r>
    <s v="2000005325028900"/>
    <s v="21 de março de 2023 11:28 hs."/>
    <s v="Entregue"/>
    <s v="Chegou em 23 de março"/>
    <s v="Não"/>
    <n v="1"/>
    <n v="130"/>
    <s v=""/>
    <n v="-22.1"/>
    <n v="-20.45"/>
    <s v=""/>
    <n v="87.45"/>
    <s v="Sim"/>
    <x v="102"/>
    <s v="MLB2949546273"/>
    <s v="Par Pivô Suspensão E Bieletas Prisma 2013 Em Diante"/>
    <s v=" "/>
    <n v="130"/>
    <s v="Premium"/>
    <s v="Não emitida"/>
    <s v="Leandro Rodrigues"/>
    <s v="CPF 03765591106"/>
    <s v="Rua 25 16, São Simão - CEP: 75890000, Goiás"/>
    <s v=" "/>
    <s v="Leandro Rodrigues"/>
    <s v="03765591106"/>
    <s v="Rua 25 16 / CEP 75890000 - Setor Popular, São Simão, Goiás"/>
    <s v="São Simão"/>
    <s v="Goiás"/>
    <s v="75890000"/>
    <s v="Brasil"/>
    <s v="Correios e pontos de envio"/>
    <s v="22 de março | 01:08"/>
    <s v="23 de março | 13:25"/>
    <s v="Mercado Envios"/>
    <s v="MEL42133687515LMXDF01"/>
    <s v=" "/>
    <s v=" "/>
    <s v=" "/>
    <s v=" "/>
    <s v=" "/>
    <s v=" "/>
    <s v=" "/>
    <s v="Não"/>
    <s v=""/>
    <s v="Não"/>
  </r>
  <r>
    <s v="2000005324957006"/>
    <s v="21 de março de 2023 11:18 hs."/>
    <s v="Entregue"/>
    <s v="Chegou em 23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Rogerio Fernandes da Silva"/>
    <s v="CPF 03676197763"/>
    <s v="rua SN - 02, rio das ostras - CEP: 28899428, Rio de Janeiro"/>
    <s v=" "/>
    <s v="Rogerio Fernandes da Silva"/>
    <s v="03676197763"/>
    <s v="rua begoneas 7 / posto do âncora Referencia: perto do posto de gasolina âncora - CEP 28890001 - residencial praia âncora, Rio das Ostras, Rio de Janeiro"/>
    <s v="Rio das Ostras"/>
    <s v="Rio de Janeiro"/>
    <s v="28890001"/>
    <s v="Brasil"/>
    <s v="Correios e pontos de envio"/>
    <s v="22 de março | 02:15"/>
    <s v="23 de março | 10:31"/>
    <s v="Mercado Envios"/>
    <s v="MEL42133666280LMXDF01"/>
    <s v=" "/>
    <s v=" "/>
    <s v=" "/>
    <s v=" "/>
    <s v=" "/>
    <s v=" "/>
    <s v=" "/>
    <s v="Não"/>
    <s v=""/>
    <s v="Não"/>
  </r>
  <r>
    <s v="2000004303270305"/>
    <s v="21 de março de 2023 11:17 hs."/>
    <s v="Entregue"/>
    <s v="Chegou em 23 de março"/>
    <s v="Sim"/>
    <n v="1"/>
    <n v="65.989999999999995"/>
    <n v="18.8"/>
    <n v="-16.72"/>
    <n v="-18.8"/>
    <s v=""/>
    <n v="49.27"/>
    <s v=" "/>
    <x v="89"/>
    <s v="MLB2087289781"/>
    <s v="Par Bieleta Dianteira Nova Ecosport De 2012 Em Diante"/>
    <s v=" "/>
    <n v="65.989999999999995"/>
    <s v="Premium"/>
    <s v="Autorizado"/>
    <s v=" "/>
    <s v=" "/>
    <s v=" "/>
    <s v=" "/>
    <s v="renato fabiano pires pereira pereira"/>
    <s v="04100143702"/>
    <s v="Rua Julieta Conceição Reis 109 / br veiculos Referencia: br veiculos - CEP 23946020 - Frade (Cunhambebe), Angra dos Reis, Rio de Janeiro"/>
    <s v="Angra dos Reis"/>
    <s v="Rio de Janeiro"/>
    <s v="23946020"/>
    <s v="Brasil"/>
    <s v="Mercado Envios Full"/>
    <s v="21 de março | 21:29"/>
    <s v="23 de março | 16:40"/>
    <s v="Mercado Envios"/>
    <s v="MEL42133660834LMFFF01"/>
    <s v=" "/>
    <s v=" "/>
    <s v=" "/>
    <s v=" "/>
    <s v=" "/>
    <s v=" "/>
    <s v=" "/>
    <s v="Não"/>
    <s v=""/>
    <s v="Não"/>
  </r>
  <r>
    <s v="2000005324834266"/>
    <s v="21 de março de 2023 11:00 hs."/>
    <s v="Entregue"/>
    <s v="Chegou em 22 de março"/>
    <s v="Não"/>
    <n v="1"/>
    <n v="49.9"/>
    <n v="13.7"/>
    <n v="-13.98"/>
    <n v="-13.7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Jeferson Santana"/>
    <s v="06731564869"/>
    <s v="Rua 22 MP 1273 / Referencia: segunda casa para abaixo da viela - CEP 13506192 - Parque Mãe Preta, Rio Claro, São Paulo"/>
    <s v="Rio Claro"/>
    <s v="São Paulo"/>
    <s v="13506192"/>
    <s v="Brasil"/>
    <s v="Mercado Envios Full"/>
    <s v="22 de março | 00:34"/>
    <s v="22 de março | 12:52"/>
    <s v="Mercado Envios"/>
    <s v="MEL42133600327LMFFF01"/>
    <s v=" "/>
    <s v=" "/>
    <s v=" "/>
    <s v=" "/>
    <s v=" "/>
    <s v=" "/>
    <s v=" "/>
    <s v="Não"/>
    <s v=""/>
    <s v="Não"/>
  </r>
  <r>
    <s v="2000004303206235"/>
    <s v="21 de março de 2023 10:57 hs."/>
    <s v="A caminho"/>
    <s v="Chega entre os dias 30 mar e 4 abr"/>
    <s v="Sim"/>
    <n v="1"/>
    <n v="158.34"/>
    <n v="13.78"/>
    <n v="-26.92"/>
    <n v="-35.229999999999997"/>
    <s v=""/>
    <n v="109.97"/>
    <s v=" "/>
    <x v="90"/>
    <s v="MLB3084476384"/>
    <s v="Par Morceguinho Dianteira Montana 2011 A 2016"/>
    <s v=" "/>
    <n v="158.34"/>
    <s v="Premium"/>
    <s v="Não emitida"/>
    <s v="Claudio Fernandes"/>
    <s v="CPF 99278332453"/>
    <s v="Rua Manoel Mariano 92, Uiraúna - CEP: 58915000, Paraíba"/>
    <s v=" "/>
    <s v="Claudio Fernandes"/>
    <s v="99278332453"/>
    <s v="Rua Manoel Mariano 92 / CEP 58915000 - Uiraúna, Paraíba"/>
    <s v="Uiraúna"/>
    <s v="Paraíba"/>
    <s v="58915000"/>
    <s v="Brasil"/>
    <s v="Correios e pontos de envio"/>
    <s v="22 de março | 04:47"/>
    <s v=" "/>
    <s v="Loggi"/>
    <s v="ML42133596892135551"/>
    <s v="https://www.loggi.com/rastreador/3762947aef/ML42133596892135551"/>
    <s v=" "/>
    <s v=" "/>
    <s v=" "/>
    <s v=" "/>
    <s v=" "/>
    <s v=" "/>
    <s v="Não"/>
    <s v=""/>
    <s v="Não"/>
  </r>
  <r>
    <s v="2000004303186249"/>
    <s v="21 de março de 2023 10:50 hs."/>
    <s v="Entregue"/>
    <s v="Chegou em 24 de março"/>
    <s v="Sim"/>
    <n v="1"/>
    <n v="49.99"/>
    <n v="48.2"/>
    <n v="-14"/>
    <n v="-48.2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Marcos Pereira de Carvalho Neto"/>
    <s v="04613917166"/>
    <s v="Rua Trindade SN / quadra:02 lote:07 Referencia: fica em frente da casa qd.01 lt.06. - CEP 77808645 - Setor Palmas, Araguaína, Tocantins"/>
    <s v="Araguaína"/>
    <s v="Tocantins"/>
    <s v="77808645"/>
    <s v="Brasil"/>
    <s v="Mercado Envios Full"/>
    <s v="21 de março | 23:13"/>
    <s v="24 de março | 14:12"/>
    <s v="Mercado Envios"/>
    <s v="MEL42133566203LMFFF01"/>
    <s v=" "/>
    <s v=" "/>
    <s v=" "/>
    <s v=" "/>
    <s v=" "/>
    <s v=" "/>
    <s v=" "/>
    <s v="Não"/>
    <s v=""/>
    <s v="Não"/>
  </r>
  <r>
    <s v="2000005324721682"/>
    <s v="21 de março de 2023 10:47 hs."/>
    <s v="Entregue"/>
    <s v="Chegou em 22 de março"/>
    <s v="Não"/>
    <n v="1"/>
    <n v="60.45"/>
    <n v="14.9"/>
    <n v="-15.78"/>
    <n v="-14.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Josue Lustri"/>
    <s v="08152718831"/>
    <s v="jardim petropolis 13 / sobrado Referencia: perto da rotatório do Cristo redentor - CEP 14813000 - avenida jacob, Gavião Peixoto, São Paulo"/>
    <s v="Gavião Peixoto"/>
    <s v="São Paulo"/>
    <s v="14813000"/>
    <s v="Brasil"/>
    <s v="Mercado Envios Full"/>
    <s v="22 de março | 00:34"/>
    <s v="22 de março | 11:54"/>
    <s v="Mercado Envios"/>
    <s v="MEL42133565290LMFFF01"/>
    <s v=" "/>
    <s v=" "/>
    <s v=" "/>
    <s v=" "/>
    <s v=" "/>
    <s v=" "/>
    <s v=" "/>
    <s v="Não"/>
    <s v=""/>
    <s v="Não"/>
  </r>
  <r>
    <s v="2000005324717376"/>
    <s v="21 de março de 2023 10:46 hs."/>
    <s v="Entregue"/>
    <s v="Chegou em 22 de março"/>
    <s v="Não"/>
    <n v="1"/>
    <n v="54.87"/>
    <n v="22.41"/>
    <n v="-12.08"/>
    <n v="-22.41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afael Ribeiro"/>
    <s v="46488878832"/>
    <s v="Rua Fermino Braga 476 / CEP 14935000 - Trabiju, São Paulo"/>
    <s v="Trabiju"/>
    <s v="São Paulo"/>
    <s v="14935000"/>
    <s v="Brasil"/>
    <s v="Mercado Envios Full"/>
    <s v="22 de março | 00:27"/>
    <s v="22 de março | 13:59"/>
    <s v="Mercado Envios"/>
    <s v="MEL42133554159LMFFF01"/>
    <s v=" "/>
    <s v=" "/>
    <s v=" "/>
    <s v=" "/>
    <s v=" "/>
    <s v=" "/>
    <s v=" "/>
    <s v="Não"/>
    <s v=""/>
    <s v="Não"/>
  </r>
  <r>
    <s v="2000005324597340"/>
    <s v="21 de março de 2023 10:31 hs."/>
    <s v="Entregue"/>
    <s v="Chegou em 23 de março"/>
    <s v="Não"/>
    <n v="1"/>
    <n v="217.9"/>
    <s v=""/>
    <n v="-37.04"/>
    <n v="-20.45"/>
    <s v=""/>
    <n v="160.41"/>
    <s v=" "/>
    <x v="42"/>
    <s v="MLB1781914604"/>
    <s v="Cabo De Marcha Corsa Classic 2005/2014 Com Terminal"/>
    <s v=" "/>
    <n v="217.9"/>
    <s v="Premium"/>
    <s v="Autorizado"/>
    <s v=" "/>
    <s v=" "/>
    <s v=" "/>
    <s v=" "/>
    <s v="Roseli Adriane Baron Kerkhoff"/>
    <s v="01683421973"/>
    <s v="Rua João Sehnem 407 / CEP 89886000 - Centro, Cunhataí, Santa Catarina"/>
    <s v="Cunhataí"/>
    <s v="Santa Catarina"/>
    <s v="89886000"/>
    <s v="Brasil"/>
    <s v="Mercado Envios Full"/>
    <s v="22 de março | 13:33"/>
    <s v="23 de março | 17:39"/>
    <s v="Mercado Envios"/>
    <s v="MEL42133502063LMFFF01"/>
    <s v=" "/>
    <s v=" "/>
    <s v=" "/>
    <s v=" "/>
    <s v=" "/>
    <s v=" "/>
    <s v=" "/>
    <s v="Não"/>
    <s v=""/>
    <s v="Não"/>
  </r>
  <r>
    <s v="2000005324577482"/>
    <s v="21 de março de 2023 10:28 hs."/>
    <s v="Entregue"/>
    <s v="Chegou em 22 de março"/>
    <s v="Não"/>
    <n v="1"/>
    <n v="207.9"/>
    <s v=""/>
    <n v="-35.340000000000003"/>
    <n v="-20.45"/>
    <s v=""/>
    <n v="152.11000000000001"/>
    <s v=" "/>
    <x v="107"/>
    <s v="MLB2608168796"/>
    <s v="Kit Rolamento Eixo Traseiro C/ Bucha Peugeot 206/207 50mm"/>
    <s v=" "/>
    <n v="207.9"/>
    <s v="Premium"/>
    <s v="Não emitida"/>
    <s v="Marco Antonio Moreira de Assis "/>
    <s v="CPF 05146218692"/>
    <s v="Francisco de Castro Filho 36, Lambari - CEP: 37480000, Minas Gerais"/>
    <s v=" "/>
    <s v="Marco Antonio Moreira de Assis "/>
    <s v="05146218692"/>
    <s v="Francisco de CastroFilho 36 / Referencia: Em Frente a Escola Dr. João bráulio JR - Lambari MG - CEP 37480000 - Centro, Lambari, Minas Gerais"/>
    <s v="Lambari"/>
    <s v="Minas Gerais"/>
    <s v="37480000"/>
    <s v="Brasil"/>
    <s v="Correios e pontos de envio"/>
    <s v="22 de março | 00:33"/>
    <s v="22 de março | 13:12"/>
    <s v="Mercado Envios"/>
    <s v="MEL42133493231LMXDF01"/>
    <s v=" "/>
    <s v=" "/>
    <s v=" "/>
    <s v=" "/>
    <s v=" "/>
    <s v=" "/>
    <s v=" "/>
    <s v="Não"/>
    <s v=""/>
    <s v="Não"/>
  </r>
  <r>
    <s v="2000005324487360"/>
    <s v="21 de março de 2023 10:08 hs."/>
    <s v="Entregue"/>
    <s v="Chegou em 22 de março"/>
    <s v="Não"/>
    <n v="1"/>
    <n v="92.29"/>
    <s v=""/>
    <n v="-15.69"/>
    <n v="-26.45"/>
    <s v=""/>
    <n v="50.15"/>
    <s v="Sim"/>
    <x v="36"/>
    <s v="MLB2860180908"/>
    <s v="Par Morceguinho Dianteiro Prisma 2007 A 2012"/>
    <s v=" "/>
    <n v="92.29"/>
    <s v="Premium"/>
    <s v="Autorizado"/>
    <s v=" "/>
    <s v=" "/>
    <s v=" "/>
    <s v=" "/>
    <s v="Michel Larri"/>
    <s v="07891885702"/>
    <s v="Alameda João Câmara 148 / casa José altivo - CEP 25770240 - Posse, Petrópolis, Rio de Janeiro"/>
    <s v="Petrópolis"/>
    <s v="Rio de Janeiro"/>
    <s v="25770240"/>
    <s v="Brasil"/>
    <s v="Mercado Envios Full"/>
    <s v="21 de março | 19:21"/>
    <s v="22 de março | 14:03"/>
    <s v="Mercado Envios"/>
    <s v="MEL42133459090LMFFF01"/>
    <s v=" "/>
    <s v=" "/>
    <s v=" "/>
    <s v=" "/>
    <s v=" "/>
    <s v=" "/>
    <s v=" "/>
    <s v="Não"/>
    <s v=""/>
    <s v="Não"/>
  </r>
  <r>
    <s v="2000004303061831"/>
    <s v="21 de março de 2023 10:04 hs."/>
    <s v="Entregue"/>
    <s v="Chegou em 21 de março"/>
    <s v="Sim"/>
    <n v="1"/>
    <n v="127.99"/>
    <n v="1.59"/>
    <n v="-15.36"/>
    <s v=""/>
    <s v=""/>
    <n v="114.22"/>
    <s v=" "/>
    <x v="129"/>
    <s v="MLB2949775707"/>
    <s v="Bandeja Direita Inferior Corolla Fielder 2002 A 2019"/>
    <s v=" "/>
    <n v="127.99"/>
    <s v="Clássico"/>
    <s v="Autorizado"/>
    <s v="Rafael Nunes dos Santos"/>
    <s v="CPF 43586779836"/>
    <s v="Rua luiza hammeister jurado 54, Taboão da Serra - CEP: 06787620, São Paulo"/>
    <s v=" "/>
    <s v="Rafael Nunes dos Santos"/>
    <s v="43586779836"/>
    <s v="Rua Adolfino Arruda Castanho 153 / Referencia: O local da entrega funciona das 8:00 as 17:30 - CEP 06763180 - Jardim Bontempo, Taboão da Serra, São Paulo"/>
    <s v="Taboão da Serra"/>
    <s v="São Paulo"/>
    <s v="06763180"/>
    <s v="Brasil"/>
    <s v="Mercado Envios Flex"/>
    <s v="21 de março | 15:55"/>
    <s v="21 de março | 17:26"/>
    <s v="GUSTAVO DE ANDRADE CHEQUI MOREIRA"/>
    <s v="42133439989"/>
    <s v=" "/>
    <s v=" "/>
    <s v=" "/>
    <s v=" "/>
    <s v=" "/>
    <s v=" "/>
    <s v=" "/>
    <s v="Não"/>
    <s v=""/>
    <s v="Não"/>
  </r>
  <r>
    <s v="2000004303024347"/>
    <s v="21 de março de 2023 09:47 hs."/>
    <s v="Entregue"/>
    <s v="Chegou em 22 de março"/>
    <s v="Sim"/>
    <n v="1"/>
    <n v="67.42"/>
    <n v="8.1"/>
    <n v="-16.96"/>
    <n v="-8.1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ailton costa"/>
    <s v="10081700628"/>
    <s v="Avenida José Longuinhos de Queiroz 5150 / casa Referencia: av. das palmeiras - CEP 38240000 - residencial barbosa soares, Itapagipe, Minas Gerais"/>
    <s v="Itapagipe"/>
    <s v="Minas Gerais"/>
    <s v="38240000"/>
    <s v="Brasil"/>
    <s v="Mercado Envios Full"/>
    <s v="21 de março | 13:28"/>
    <s v="22 de março | 11:21"/>
    <s v="Mercado Envios"/>
    <s v="MEL42133418474LMFFF01"/>
    <s v=" "/>
    <s v=" "/>
    <s v=" "/>
    <s v=" "/>
    <s v=" "/>
    <s v=" "/>
    <s v=" "/>
    <s v="Não"/>
    <s v=""/>
    <s v="Não"/>
  </r>
  <r>
    <s v="2000005324390440"/>
    <s v="21 de março de 2023 09:31 hs."/>
    <s v="Cancelada pelo comprador"/>
    <s v="Cancelou e especificou outro problema."/>
    <s v="Não"/>
    <n v="0"/>
    <n v="193.99"/>
    <s v=""/>
    <n v="-23.28"/>
    <n v="-26.45"/>
    <n v="-144.26"/>
    <n v="0"/>
    <s v=" "/>
    <x v="29"/>
    <s v="MLB2863957343"/>
    <s v="Bandeja Lado Direito Peugeot 206 Todos 1999 A 2010 Com Pivô"/>
    <s v=" "/>
    <n v="193.99"/>
    <s v="Clássico"/>
    <s v="Cancelada"/>
    <s v=" "/>
    <s v=" "/>
    <s v=" "/>
    <s v=" "/>
    <s v="Amaro Souza"/>
    <s v="11146520751"/>
    <s v=" "/>
    <s v="Campos dos Goytacazes"/>
    <s v="Rio de Janeiro"/>
    <s v="28030255"/>
    <s v="Brasil"/>
    <s v="Mercado Envios Full"/>
    <s v=" "/>
    <s v=" "/>
    <s v="Mercado Envios"/>
    <s v="MEL42133411848LMFFF01"/>
    <s v=" "/>
    <s v=" "/>
    <s v=" "/>
    <s v=" "/>
    <s v=" "/>
    <s v=" "/>
    <s v=" "/>
    <s v="Não"/>
    <s v=""/>
    <s v="Não"/>
  </r>
  <r>
    <s v="2000005324328800"/>
    <s v="21 de março de 2023 09:22 hs."/>
    <s v="Entregue"/>
    <s v="Chegou em 25 de março"/>
    <s v="Não"/>
    <n v="1"/>
    <n v="22.85"/>
    <n v="15.9"/>
    <n v="-8.24"/>
    <s v=""/>
    <s v=""/>
    <n v="30.51"/>
    <s v="Sim"/>
    <x v="76"/>
    <s v="MLB2831315659"/>
    <s v="Cabo De Capô Gol Argentino G2 G3 Com Alavanca 1995 A 2003"/>
    <s v=" "/>
    <n v="22.85"/>
    <s v="Clássico"/>
    <s v="Autorizado"/>
    <s v="Mikael Jacson"/>
    <s v="CPF 04340706370"/>
    <s v="Eulo Maroni 170, Sao Paulo - CEP: 05338100, São Paulo"/>
    <s v=" "/>
    <s v="Mikael Jacson"/>
    <s v="04340706370"/>
    <s v="Rua Savério Valente 100 / Bl 5 Ap 3 Referencia: Procimo Mercado Binaxal - CEP 02996120 - Parque Nações Unidas, São Paulo, São Paulo"/>
    <s v="São Paulo"/>
    <s v="São Paulo"/>
    <s v="02996120"/>
    <s v="Brasil"/>
    <s v="Mercado Envios Flex"/>
    <s v="21 de março | 15:56"/>
    <s v="25 de março | 05:02"/>
    <s v="CLEITON SANTOS DE ARAUJO"/>
    <s v="42133384584"/>
    <s v=" "/>
    <s v=" "/>
    <s v=" "/>
    <s v=" "/>
    <s v=" "/>
    <s v=" "/>
    <s v=" "/>
    <s v="Não"/>
    <s v=""/>
    <s v="Não"/>
  </r>
  <r>
    <s v="2000005324319672"/>
    <s v="21 de março de 2023 09:19 hs."/>
    <s v="Entregue"/>
    <s v="Chegou em 23 de março"/>
    <s v="Não"/>
    <n v="1"/>
    <n v="89.9"/>
    <s v=""/>
    <n v="-15.28"/>
    <n v="-26.45"/>
    <s v=""/>
    <n v="48.17"/>
    <s v=" "/>
    <x v="22"/>
    <s v="MLB3068012663"/>
    <s v="Bandeja Com Pivô Esquerda Logan 2004 Em Diante"/>
    <s v=" "/>
    <n v="89.9"/>
    <s v="Premium"/>
    <s v="Não emitida"/>
    <s v="arlan teixeira de carvalho teixeira de carvalho"/>
    <s v="CPF 06785931673"/>
    <s v="R Joaquim Bonifácio 986, Betim - CEP: 32670680, Minas Gerais"/>
    <s v=" "/>
    <s v="arlan teixeira de carvalho teixeira de carvalho"/>
    <s v="06785931673"/>
    <s v="Rua Santa Justa 315 / casa Dona Luiza - CEP 32670750 - Jardim das Alterosas 1ª Seção, Betim, Minas Gerais"/>
    <s v="Betim"/>
    <s v="Minas Gerais"/>
    <s v="32670750"/>
    <s v="Brasil"/>
    <s v="Correios e pontos de envio"/>
    <s v="22 de março | 00:15"/>
    <s v="23 de março | 10:42"/>
    <s v="Mercado Envios"/>
    <s v="MEL42133376631LMXDF01"/>
    <s v=" "/>
    <s v=" "/>
    <s v=" "/>
    <s v=" "/>
    <s v=" "/>
    <s v=" "/>
    <s v=" "/>
    <s v="Não"/>
    <s v=""/>
    <s v="Não"/>
  </r>
  <r>
    <s v="2000005324324162"/>
    <s v="21 de março de 2023 09:17 hs."/>
    <s v="Entregue"/>
    <s v="Chegou em 24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felipe gotler"/>
    <s v="13632594740"/>
    <s v="juerana B SN / interior juerana B Referencia: perto do campo na juerana B e perto da igreja na rua descendo na rua do campo e da igreja - CEP 29927000 - juerana B, Sooretama, Espírito Santo"/>
    <s v="Sooretama"/>
    <s v="Espírito Santo"/>
    <s v="29927000"/>
    <s v="Brasil"/>
    <s v="Mercado Envios Full"/>
    <s v="21 de março | 19:47"/>
    <s v="24 de março | 13:05"/>
    <s v="Mercado Envios"/>
    <s v="MEL42133380888LMFFF01"/>
    <s v=" "/>
    <s v=" "/>
    <s v=" "/>
    <s v=" "/>
    <s v=" "/>
    <s v=" "/>
    <s v=" "/>
    <s v="Não"/>
    <s v=""/>
    <s v="Não"/>
  </r>
  <r>
    <s v="2000005324297142"/>
    <s v="21 de março de 2023 09:16 hs."/>
    <s v="Devolução a caminho"/>
    <s v="Chegará entre 3 e 6 de abril. Se houver algum problema, você pode nos avisar quando receber."/>
    <s v="Não"/>
    <n v="0"/>
    <n v="160"/>
    <n v="17.45"/>
    <n v="-27.2"/>
    <n v="-35.4"/>
    <n v="-114.85"/>
    <n v="0"/>
    <s v="Sim"/>
    <x v="11"/>
    <s v="MLB2064986211"/>
    <s v="Coxim Suporte Radiador Corsa Montana Meriva 2002/2012"/>
    <s v=" "/>
    <n v="160"/>
    <s v="Premium"/>
    <s v="Autorizado"/>
    <s v="Eder Loreno"/>
    <s v="CPF 01656518066"/>
    <s v="Tramandaí 14 - Casa, Eldorado do Sul - CEP: 92990000, Rio Grande do Sul"/>
    <s v=" "/>
    <s v="Eder Loreno"/>
    <s v="0165651806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abril | 00:54"/>
    <s v=" "/>
    <s v="Mercado Envios"/>
    <s v="MEL42150181384LMXDR01"/>
    <s v=" "/>
    <s v=" "/>
    <s v=" "/>
    <s v=" "/>
    <s v=" "/>
    <s v=" "/>
    <s v=" "/>
    <s v="Sim"/>
    <s v=""/>
    <s v="Não"/>
  </r>
  <r>
    <s v="2000005324275904"/>
    <s v="21 de março de 2023 09:10 hs."/>
    <s v="Entregue"/>
    <s v="Chegou em 22 de março"/>
    <s v="Não"/>
    <n v="1"/>
    <n v="78.989999999999995"/>
    <n v="10.96"/>
    <n v="-18.93"/>
    <n v="-10.96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Jorge Alexandre Chimento"/>
    <s v="03093669847"/>
    <s v="Av. Prink 151 / Empresa - CEP 18120000 - Distrito Industrial, Mairinque, São Paulo"/>
    <s v="Mairinque"/>
    <s v="São Paulo"/>
    <s v="18120000"/>
    <s v="Brasil"/>
    <s v="Mercado Envios Full"/>
    <s v="22 de março | 02:22"/>
    <s v="22 de março | 14:24"/>
    <s v="Mercado Envios"/>
    <s v="MEL42133365934LMFFF01"/>
    <s v=" "/>
    <s v=" "/>
    <s v=" "/>
    <s v=" "/>
    <s v=" "/>
    <s v=" "/>
    <s v=" "/>
    <s v="Não"/>
    <s v=""/>
    <s v="Não"/>
  </r>
  <r>
    <s v="2000004302978283"/>
    <s v="21 de março de 2023 09:00 hs."/>
    <s v="Entregue"/>
    <s v="Chegou em 22 de março"/>
    <s v="Sim"/>
    <n v="1"/>
    <n v="23"/>
    <n v="13.5"/>
    <n v="-1669"/>
    <n v="-13.5"/>
    <s v=""/>
    <n v="-1646"/>
    <s v=" "/>
    <x v="27"/>
    <s v="MLB2100157802"/>
    <s v="Capa Pedal Kia Bongo K2500 K2700 K2799 Hr H100"/>
    <s v=" "/>
    <n v="23"/>
    <s v="Premium"/>
    <s v="Autorizado"/>
    <s v=" "/>
    <s v=" "/>
    <s v=" "/>
    <s v=" "/>
    <s v="Jeferson jeferson rocha"/>
    <s v="80875998020"/>
    <s v="Rua Nova Erechim 77 / rochabrasil - CEP 89227460 - Iririú, Joinville, Santa Catarina"/>
    <s v="Joinville"/>
    <s v="Santa Catarina"/>
    <s v="89227460"/>
    <s v="Brasil"/>
    <s v="Mercado Envios Full"/>
    <s v="21 de março | 22:56"/>
    <s v="22 de março | 17:02"/>
    <s v="Mercado Envios"/>
    <s v="MEL42133335721LMFFF01"/>
    <s v=" "/>
    <s v=" "/>
    <s v=" "/>
    <s v=" "/>
    <s v=" "/>
    <s v=" "/>
    <s v=" "/>
    <s v="Não"/>
    <s v=""/>
    <s v="Não"/>
  </r>
  <r>
    <s v="2000005324214600"/>
    <s v="21 de março de 2023 08:54 hs."/>
    <s v="Entregue"/>
    <s v="Chegou em 22 de março"/>
    <s v="Não"/>
    <n v="1"/>
    <n v="54.87"/>
    <n v="12.33"/>
    <n v="-12.08"/>
    <n v="-12.33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Tania Jocimary salvalagio de Miranda"/>
    <s v="29850840838"/>
    <s v="Rua Luiz Cursino dos Santos 225 / CEP 12130000 - CENTRO, Lagoinha, São Paulo"/>
    <s v="Lagoinha"/>
    <s v="São Paulo"/>
    <s v="12130000"/>
    <s v="Brasil"/>
    <s v="Mercado Envios Full"/>
    <s v="22 de março | 00:37"/>
    <s v="22 de março | 17:11"/>
    <s v="Mercado Envios"/>
    <s v="MEL42133326499LMFFF01"/>
    <s v=" "/>
    <s v=" "/>
    <s v=" "/>
    <s v=" "/>
    <s v=" "/>
    <s v=" "/>
    <s v=" "/>
    <s v="Não"/>
    <s v=""/>
    <s v="Não"/>
  </r>
  <r>
    <s v="2000005324201262"/>
    <s v="21 de março de 2023 08:52 hs."/>
    <s v="Entregue"/>
    <s v="Chegou em 22 de março"/>
    <s v="Não"/>
    <n v="1"/>
    <n v="379.99"/>
    <s v=""/>
    <n v="-64.599999999999994"/>
    <n v="-26.45"/>
    <s v=""/>
    <n v="288.94"/>
    <s v="Sim"/>
    <x v="118"/>
    <s v="MLB2966276618"/>
    <s v="Par Bandeja Inferior Fiat Tempra Sw"/>
    <s v=" "/>
    <n v="379.99"/>
    <s v="Premium"/>
    <s v="Não emitida"/>
    <s v="Johnny De Souza Franca"/>
    <s v="CPF 32737749832"/>
    <s v="Avenida Deputado Piza Sobrinho 230, Lins - CEP: 16406100, São Paulo"/>
    <s v=" "/>
    <s v="Johnny De Souza Franca"/>
    <s v="32737749832"/>
    <s v="Avenida Deputado Piza Sobrinho 230 / CEP 16406100 - Residencial Jardim Paineiras, Lins, São Paulo"/>
    <s v="Lins"/>
    <s v="São Paulo"/>
    <s v="16406100"/>
    <s v="Brasil"/>
    <s v="Correios e pontos de envio"/>
    <s v="22 de março | 02:24"/>
    <s v="22 de março | 14:30"/>
    <s v="Mercado Envios"/>
    <s v="MEL42133331638LMXDF01"/>
    <s v=" "/>
    <s v=" "/>
    <s v=" "/>
    <s v=" "/>
    <s v=" "/>
    <s v=" "/>
    <s v=" "/>
    <s v="Não"/>
    <s v=""/>
    <s v="Não"/>
  </r>
  <r>
    <s v="2000005324175294"/>
    <s v="21 de março de 2023 08:49 hs."/>
    <s v="Entregue"/>
    <s v="Chegou em 22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Luiz Oscar Rodio Junior Rodio"/>
    <s v="70396680097"/>
    <s v="Avenida Salzano da Cunha 245 / CEP 99840000 - Centro, Sananduva, Rio Grande do Sul"/>
    <s v="Sananduva"/>
    <s v="Rio Grande do Sul"/>
    <s v="99840000"/>
    <s v="Brasil"/>
    <s v="Mercado Envios Full"/>
    <s v="21 de março | 14:18"/>
    <s v="22 de março | 15:24"/>
    <s v="Mercado Envios"/>
    <s v="MEL42133317752LMFFF01"/>
    <s v=" "/>
    <s v=" "/>
    <s v=" "/>
    <s v=" "/>
    <s v=" "/>
    <s v=" "/>
    <s v=" "/>
    <s v="Não"/>
    <s v=""/>
    <s v="Não"/>
  </r>
  <r>
    <s v="2000005324149378"/>
    <s v="21 de março de 2023 08:46 hs."/>
    <s v="Entregue"/>
    <s v="Chegou em 22 de março"/>
    <s v="Não"/>
    <n v="1"/>
    <n v="54.87"/>
    <n v="13.7"/>
    <n v="-12.08"/>
    <n v="-13.7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Robis Almeida Da Cunha Cunha"/>
    <s v="02754210741"/>
    <s v="Travessa São Jorge 250 / CEP 18195000 - Iperozinho, Capela do Alto, São Paulo"/>
    <s v="Capela do Alto"/>
    <s v="São Paulo"/>
    <s v="18195000"/>
    <s v="Brasil"/>
    <s v="Mercado Envios Full"/>
    <s v="22 de março | 00:31"/>
    <s v="22 de março | 13:34"/>
    <s v="Mercado Envios"/>
    <s v="MEL42133298865LMFFF01"/>
    <s v=" "/>
    <s v=" "/>
    <s v=" "/>
    <s v=" "/>
    <s v=" "/>
    <s v=" "/>
    <s v=" "/>
    <s v="Não"/>
    <s v=""/>
    <s v="Não"/>
  </r>
  <r>
    <s v="2000004302935959"/>
    <s v="21 de março de 2023 08:36 hs."/>
    <s v="Entregue"/>
    <s v="Chegou em 22 de março"/>
    <s v="Sim"/>
    <n v="1"/>
    <n v="25.9"/>
    <n v="17.100000000000001"/>
    <n v="-9.9"/>
    <n v="-17.100000000000001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Everton Freitas Rezende"/>
    <s v="04028359139"/>
    <s v="RUA SAINT TROPEZ 57 / qd 57 L14 sala 02-03 - CEP 74968495 - Aparecida de Goiânia, Goiás"/>
    <s v="Aparecida de Goiânia"/>
    <s v="Goiás"/>
    <s v="74968495"/>
    <s v="Brasil"/>
    <s v="Mercado Envios Full"/>
    <s v="21 de março | 18:28"/>
    <s v="22 de março | 17:44"/>
    <s v="Mercado Envios"/>
    <s v="MEL42133299444LMFFF01"/>
    <s v="https://myaccount.mercadolivre.com.br/shipments/42133299444/detail"/>
    <s v=" "/>
    <s v=" "/>
    <s v=" "/>
    <s v=" "/>
    <s v=" "/>
    <s v=" "/>
    <s v="Não"/>
    <s v=""/>
    <s v="Não"/>
  </r>
  <r>
    <s v="2000005324130404"/>
    <s v="21 de março de 2023 08:32 hs."/>
    <s v="Entregue"/>
    <s v="Chegou em 22 de março"/>
    <s v="Não"/>
    <n v="1"/>
    <n v="49.51"/>
    <n v="10.95"/>
    <n v="-11.44"/>
    <n v="-10.95"/>
    <s v=""/>
    <n v="38.07"/>
    <s v=" "/>
    <x v="171"/>
    <s v="MLB3210850495"/>
    <s v="Kit Pino Guia Pinça Freio Pajero Tr4 2003 Em Diante"/>
    <s v=" "/>
    <n v="49.51"/>
    <s v="Clássico"/>
    <s v="Não emitida"/>
    <s v="Bruno Aparecido de Oliveira"/>
    <s v="CPF 22238635823"/>
    <s v="Rua Ana Luiza 162, Atibaia - CEP: 12954085, São Paulo"/>
    <s v=" "/>
    <s v="Bruno Aparecido de Oliveira"/>
    <s v="22238635823"/>
    <s v="Rua Ana Luiza 162 / CEP 12954085 - Jardim Brogotá, Atibaia, São Paulo"/>
    <s v="Atibaia"/>
    <s v="São Paulo"/>
    <s v="12954085"/>
    <s v="Brasil"/>
    <s v="Correios e pontos de envio"/>
    <s v="22 de março | 01:01"/>
    <s v="22 de março | 13:00"/>
    <s v="Mercado Envios"/>
    <s v="MEL42133287209LMXDF01"/>
    <s v=" "/>
    <s v=" "/>
    <s v=" "/>
    <s v=" "/>
    <s v=" "/>
    <s v=" "/>
    <s v=" "/>
    <s v="Não"/>
    <s v=""/>
    <s v="Não"/>
  </r>
  <r>
    <s v="2000005324118032"/>
    <s v="21 de março de 2023 08:28 hs."/>
    <s v="Entregue"/>
    <s v="Chegou em 22 de março"/>
    <s v="Não"/>
    <n v="1"/>
    <n v="60.45"/>
    <n v="17.43"/>
    <n v="-15.78"/>
    <n v="-17.43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Dario Alves"/>
    <s v="32847845860"/>
    <s v="Rua José Miguel Ackel 2252 / Casa 211 Referencia: próximo ao posto Ipiranga. - CEP 07273000 - Jardim Guilhermino, Guarulhos, São Paulo"/>
    <s v="Guarulhos"/>
    <s v="São Paulo"/>
    <s v="07273000"/>
    <s v="Brasil"/>
    <s v="Mercado Envios Full"/>
    <s v="22 de março | 02:25"/>
    <s v="22 de março | 17:01"/>
    <s v="Mercado Envios"/>
    <s v="MEL42133280641LMFFF01"/>
    <s v=" "/>
    <s v=" "/>
    <s v=" "/>
    <s v=" "/>
    <s v=" "/>
    <s v=" "/>
    <s v=" "/>
    <s v="Não"/>
    <s v=""/>
    <s v="Não"/>
  </r>
  <r>
    <s v="2000004302919801"/>
    <s v="21 de março de 2023 08:23 hs."/>
    <s v="Entregue"/>
    <s v="Chegou em 22 de março"/>
    <s v="Sim"/>
    <n v="2"/>
    <n v="88.1"/>
    <n v="10.45"/>
    <n v="-25.98"/>
    <n v="-10.45"/>
    <s v=""/>
    <n v="62.12"/>
    <s v="Sim"/>
    <x v="45"/>
    <s v="MLB2202273682"/>
    <s v="Terminal Cabo De Engate Golf 1998 A 2002 Cód 1j0711761a"/>
    <s v=" "/>
    <n v="44.05"/>
    <s v="Premium"/>
    <s v="Autorizado"/>
    <s v=" "/>
    <s v=" "/>
    <s v=" "/>
    <s v=" "/>
    <s v="Renan Rex"/>
    <s v="07146912914"/>
    <s v="Avenida Porto Alegre 155 / CEP 89870000 - Centro, Pinhalzinho, Santa Catarina"/>
    <s v="Pinhalzinho"/>
    <s v="Santa Catarina"/>
    <s v="89870000"/>
    <s v="Brasil"/>
    <s v="Mercado Envios Full"/>
    <s v="21 de março | 13:22"/>
    <s v="22 de março | 15:11"/>
    <s v="Mercado Envios"/>
    <s v="MEL42133279662LMFFF01"/>
    <s v=" "/>
    <s v=" "/>
    <s v=" "/>
    <s v=" "/>
    <s v=" "/>
    <s v=" "/>
    <s v=" "/>
    <s v="Não"/>
    <s v=""/>
    <s v="Não"/>
  </r>
  <r>
    <s v="2000005324072372"/>
    <s v="21 de março de 2023 08:15 hs."/>
    <s v="Entregue"/>
    <s v="Chegou em 22 de março"/>
    <s v="Não"/>
    <n v="1"/>
    <n v="67.42"/>
    <n v="16"/>
    <n v="-16.96"/>
    <n v="-16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Paulo Ricardo"/>
    <s v="46025452890"/>
    <s v="Rua Ana Ponce Martins 59 / portão branco - CEP 18055864 - Jardim Wanel Ville IV, Sorocaba, São Paulo"/>
    <s v="Sorocaba"/>
    <s v="São Paulo"/>
    <s v="18055864"/>
    <s v="Brasil"/>
    <s v="Mercado Envios Full"/>
    <s v="22 de março | 02:22"/>
    <s v="22 de março | 11:09"/>
    <s v="Mercado Envios"/>
    <s v="MEL42133267094LMFFF01"/>
    <s v=" "/>
    <s v=" "/>
    <s v=" "/>
    <s v=" "/>
    <s v=" "/>
    <s v=" "/>
    <s v=" "/>
    <s v="Não"/>
    <s v=""/>
    <s v="Não"/>
  </r>
  <r>
    <s v="2000005324051254"/>
    <s v="21 de março de 2023 08:13 hs."/>
    <s v="Entregue"/>
    <s v="Chegou em 22 de março"/>
    <s v="Não"/>
    <n v="1"/>
    <n v="54.87"/>
    <n v="24.9"/>
    <n v="-12.08"/>
    <n v="-24.9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Taigaro Silveira"/>
    <s v="01581659008"/>
    <s v="Rua Rui Ramos 16 / CEP 94030230 - COHAB C, Gravataí, Rio Grande do Sul"/>
    <s v="Gravataí"/>
    <s v="Rio Grande do Sul"/>
    <s v="94030230"/>
    <s v="Brasil"/>
    <s v="Mercado Envios Full"/>
    <s v="21 de março | 14:21"/>
    <s v="22 de março | 10:42"/>
    <s v="Mercado Envios"/>
    <s v="MEL42133253893LMFFF01"/>
    <s v=" "/>
    <s v=" "/>
    <s v=" "/>
    <s v=" "/>
    <s v=" "/>
    <s v=" "/>
    <s v=" "/>
    <s v="Não"/>
    <s v=""/>
    <s v="Não"/>
  </r>
  <r>
    <s v="2000005324034878"/>
    <s v="21 de março de 2023 08:04 hs."/>
    <s v="Entregue"/>
    <s v="Chegou em 22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Michele Damiana"/>
    <s v="38446587858"/>
    <s v="Avenida Nishiro Shiguematsu 552 / CEP 19470000 - Presidente Epitácio, São Paulo"/>
    <s v="Presidente Epitácio"/>
    <s v="São Paulo"/>
    <s v="19470000"/>
    <s v="Brasil"/>
    <s v="Mercado Envios Full"/>
    <s v="21 de março | 19:27"/>
    <s v="22 de março | 19:36"/>
    <s v="Mercado Envios"/>
    <s v="MEL42133252460LMFFF01"/>
    <s v=" "/>
    <s v=" "/>
    <s v=" "/>
    <s v=" "/>
    <s v=" "/>
    <s v=" "/>
    <s v=" "/>
    <s v="Não"/>
    <s v=""/>
    <s v="Não"/>
  </r>
  <r>
    <s v="2000004302876603"/>
    <s v="21 de março de 2023 07:51 hs."/>
    <s v="Entregue"/>
    <s v="Chegou em 22 de março"/>
    <s v="Sim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Joabe Lima"/>
    <s v="18714830779"/>
    <s v="Estrada Dionísio Morra 219 / Subida da escola - CEP 26700000 - Nova Reta, Mendes, Rio de Janeiro"/>
    <s v="Mendes"/>
    <s v="Rio de Janeiro"/>
    <s v="26700000"/>
    <s v="Brasil"/>
    <s v="Mercado Envios Full"/>
    <s v="21 de março | 11:13"/>
    <s v="22 de março | 13:42"/>
    <s v="Mercado Envios"/>
    <s v="MEL42133236278LMFFF01"/>
    <s v=" "/>
    <s v=" "/>
    <s v=" "/>
    <s v=" "/>
    <s v=" "/>
    <s v=" "/>
    <s v=" "/>
    <s v="Não"/>
    <s v=""/>
    <s v="Não"/>
  </r>
  <r>
    <s v="2000004302857907"/>
    <s v="21 de março de 2023 07:27 hs."/>
    <s v="Entregue"/>
    <s v="Chegou em 21 de março"/>
    <s v="Sim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Paulo Sugano"/>
    <s v="31784093866"/>
    <s v="Rua Antônio Fonseca 520 / CEP 02112010 - Vila Maria Baixa, São Paulo, São Paulo"/>
    <s v="São Paulo"/>
    <s v="São Paulo"/>
    <s v="02112010"/>
    <s v="Brasil"/>
    <s v="Mercado Envios Full"/>
    <s v="21 de março | 11:45"/>
    <s v="21 de março | 17:45"/>
    <s v="Mercado Envios"/>
    <s v="MEL42133210146LMFFF01"/>
    <s v=" "/>
    <s v=" "/>
    <s v=" "/>
    <s v=" "/>
    <s v=" "/>
    <s v=" "/>
    <s v=" "/>
    <s v="Não"/>
    <s v=""/>
    <s v="Não"/>
  </r>
  <r>
    <s v="2000005323889396"/>
    <s v="21 de março de 2023 07:01 hs."/>
    <s v="Entregue"/>
    <s v="Chegou em 22 de março"/>
    <s v="Não"/>
    <n v="1"/>
    <n v="47.9"/>
    <n v="10.8"/>
    <n v="-13.64"/>
    <n v="-10.8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anderson.carol anderson.carol"/>
    <s v="00907681913"/>
    <s v="Rua Hilda Butzke 89 / Fundos Referencia: Casa fundos - CEP 89046571 - Velha Central, Blumenau, Santa Catarina"/>
    <s v="Blumenau"/>
    <s v="Santa Catarina"/>
    <s v="89046571"/>
    <s v="Brasil"/>
    <s v="Mercado Envios Full"/>
    <s v="21 de março | 22:56"/>
    <s v="22 de março | 15:15"/>
    <s v="Mercado Envios"/>
    <s v="MEL42133181477LMFFF01"/>
    <s v=" "/>
    <s v=" "/>
    <s v=" "/>
    <s v=" "/>
    <s v=" "/>
    <s v=" "/>
    <s v=" "/>
    <s v="Não"/>
    <s v=""/>
    <s v="Não"/>
  </r>
  <r>
    <s v="2000004300655447"/>
    <s v="21 de março de 2023 04:31 hs."/>
    <s v="Entregue"/>
    <s v="Chegou em 24 de março"/>
    <s v="Sim"/>
    <n v="4"/>
    <n v="74.040000000000006"/>
    <n v="24.16"/>
    <n v="-34.6"/>
    <n v="-24.16"/>
    <s v=""/>
    <n v="39.44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Walison Garcês"/>
    <s v="70046413170"/>
    <s v="Avenida Goiás 613 / IMPERIAL AUTO CENTER Referencia: IMPERIAL AUTO CENTER - CEP 76630000 - centro, Itaberaí, Goiás"/>
    <s v="Itaberaí"/>
    <s v="Goiás"/>
    <s v="76630000"/>
    <s v="Brasil"/>
    <s v="Mercado Envios Full"/>
    <s v="22 de março | 12:13"/>
    <s v="24 de março | 15:12"/>
    <s v="Mercado Envios"/>
    <s v="MEL42133124288LMFFF01"/>
    <s v=" "/>
    <s v=" "/>
    <s v=" "/>
    <s v=" "/>
    <s v=" "/>
    <s v=" "/>
    <s v=" "/>
    <s v="Não"/>
    <s v=""/>
    <s v="Não"/>
  </r>
  <r>
    <s v="2000004297241651"/>
    <s v="21 de março de 2023 04:25 hs."/>
    <s v="Entregue"/>
    <s v="Chegou em 22 de março"/>
    <s v="Sim"/>
    <n v="6"/>
    <n v="119.94"/>
    <s v=""/>
    <n v="-53.4"/>
    <s v=""/>
    <s v=""/>
    <n v="66.540000000000006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Rodrigo Raposo Damasceno"/>
    <s v="05480577700"/>
    <s v="Rodovia BR-393 168 / Ponto do Veículo Referencia: 24988298681 - CEP 25821145 - Ponto Azul, Três Rios, Rio de Janeiro"/>
    <s v="Três Rios"/>
    <s v="Rio de Janeiro"/>
    <s v="25821145"/>
    <s v="Brasil"/>
    <s v="Mercado Envios Full"/>
    <s v="21 de março | 19:21"/>
    <s v="22 de março | 17:35"/>
    <s v="Mercado Envios"/>
    <s v="MEL42133118883LMFFF01"/>
    <s v=" "/>
    <s v=" "/>
    <s v=" "/>
    <s v=" "/>
    <s v=" "/>
    <s v=" "/>
    <s v=" "/>
    <s v="Não"/>
    <s v=""/>
    <s v="Não"/>
  </r>
  <r>
    <s v="2000005299476700"/>
    <s v="21 de março de 2023 04:20 hs."/>
    <s v="Entregue"/>
    <s v="Chegou em 21 de março"/>
    <s v="Não"/>
    <n v="1"/>
    <n v="45.15"/>
    <n v="15.9"/>
    <n v="-13.18"/>
    <s v=""/>
    <s v=""/>
    <n v="47.87"/>
    <s v=" "/>
    <x v="140"/>
    <s v="MLB2124841404"/>
    <s v="Kit Pino Guia Bucha Pinça Fiat Fiorino 1981 Até 2020"/>
    <s v=" "/>
    <n v="45.15"/>
    <s v="Premium"/>
    <s v="Autorizado"/>
    <s v="marco antonio de andrade"/>
    <s v="CPF 06680297818"/>
    <s v="Avenida Ministro Petrônio Portela 1901 - BLOCO D AP.33, São Paulo - CEP: 02802120, São Paulo"/>
    <s v=" "/>
    <s v="marco antonio de andrade"/>
    <s v="06680297818"/>
    <s v="Avenida Ministro Petrônio Portela 1901 / BLOCO D AP.33 Referencia: EM FRENTE HOSPITAL GERAL VILA PENTEADO - CEP 02802120 - Vila Amélia, São Paulo, São Paulo"/>
    <s v="São Paulo"/>
    <s v="São Paulo"/>
    <s v="02802120"/>
    <s v="Brasil"/>
    <s v="Mercado Envios Flex"/>
    <s v="21 de março | 15:56"/>
    <s v="21 de março | 21:01"/>
    <s v="CLEITON SANTOS DE ARAUJO"/>
    <s v="42122836248"/>
    <s v=" "/>
    <s v=" "/>
    <s v=" "/>
    <s v=" "/>
    <s v=" "/>
    <s v=" "/>
    <s v=" "/>
    <s v="Não"/>
    <s v=""/>
    <s v="Não"/>
  </r>
  <r>
    <s v="2000005308304628"/>
    <s v="21 de março de 2023 04:17 hs."/>
    <s v="Entregue"/>
    <s v="Chegou em 21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renata santos"/>
    <s v="37396577829"/>
    <s v="Rua Pará 115 / Casa - CEP 12922820 - Parque dos Estados, Bragança Paulista, São Paulo"/>
    <s v="Bragança Paulista"/>
    <s v="São Paulo"/>
    <s v="12922820"/>
    <s v="Brasil"/>
    <s v="Mercado Envios Full"/>
    <s v="21 de março | 11:34"/>
    <s v="21 de março | 22:21"/>
    <s v="Mercado Envios"/>
    <s v="MEL42126598954LMFFF01"/>
    <s v=" "/>
    <s v=" "/>
    <s v=" "/>
    <s v=" "/>
    <s v=" "/>
    <s v=" "/>
    <s v=" "/>
    <s v="Não"/>
    <s v=""/>
    <s v="Não"/>
  </r>
  <r>
    <s v="2000004291647409"/>
    <s v="21 de março de 2023 04:02 hs."/>
    <s v="Entregue"/>
    <s v="Chegou em 22 de março"/>
    <s v="Sim"/>
    <n v="1"/>
    <n v="219.71"/>
    <s v=""/>
    <n v="-37.35"/>
    <n v="-26.45"/>
    <s v=""/>
    <n v="155.91"/>
    <s v=" "/>
    <x v="258"/>
    <s v="MLB2981225919"/>
    <s v="Bandeja Esquerda Inferior Com Pivô I30 2008 A 2012"/>
    <s v=" "/>
    <n v="219.71"/>
    <s v="Premium"/>
    <s v="Não emitida"/>
    <s v="CLUBE DE BENEFICIOS EXCLUSIVE"/>
    <s v="CNPJ 24520099000110"/>
    <s v="Rua Domício Pacheco E Silva 1014 - Oficina Referencia: Horario 8:00 As 18:00, Campinas - CEP: 13060190, São Paulo"/>
    <s v="Não contribuinte"/>
    <s v="CLUBE DE BENEFICIOS EXCLUSIVE"/>
    <s v="24520099000110"/>
    <s v="Rua Domício Pacheco e Silva 1014 / OFICINA Referencia: HORARIO 8:00 AS 18:00 - CEP 13060190 - Jardim Novo Campos Elíseos, Campinas, São Paulo"/>
    <s v="Campinas"/>
    <s v="São Paulo"/>
    <s v="13060190"/>
    <s v="Brasil"/>
    <s v="Correios e pontos de envio"/>
    <s v="22 de março | 00:33"/>
    <s v="22 de março | 11:39"/>
    <s v="Mercado Envios"/>
    <s v="MEL42133099889LMXDF01"/>
    <s v=" "/>
    <s v=" "/>
    <s v=" "/>
    <s v=" "/>
    <s v=" "/>
    <s v=" "/>
    <s v=" "/>
    <s v="Não"/>
    <s v=""/>
    <s v="Não"/>
  </r>
  <r>
    <s v="2000005323549872"/>
    <s v="21 de março de 2023 02:11 hs."/>
    <s v="Entregue"/>
    <s v="Chegou em 22 de março"/>
    <s v="Não"/>
    <n v="1"/>
    <n v="149.99"/>
    <s v=""/>
    <n v="-18"/>
    <n v="-21.45"/>
    <s v=""/>
    <n v="110.54"/>
    <s v="Sim"/>
    <x v="181"/>
    <s v="MLB3006368957"/>
    <s v="Cabo De Marcha Engate Siena G2 G3 2004 A 2012"/>
    <s v=" "/>
    <n v="149.99"/>
    <s v="Clássico"/>
    <s v="Não emitida"/>
    <s v="Fábio José Combinato"/>
    <s v="CPF 43864672899"/>
    <s v="Estrada Borba Gato 3345, Itapecerica da Serra - CEP: 06876100, São Paulo"/>
    <s v=" "/>
    <s v="Fábio José Combinato"/>
    <s v="43864672899"/>
    <s v="Estrada Borba Gato 3345 / CEP 06876100 - Itaquaciara, Itapecerica da Serra, São Paulo"/>
    <s v="Itapecerica da Serra"/>
    <s v="São Paulo"/>
    <s v="06876100"/>
    <s v="Brasil"/>
    <s v="Correios e pontos de envio"/>
    <s v="22 de março | 01:41"/>
    <s v="22 de março | 13:05"/>
    <s v="Mercado Envios"/>
    <s v="MEL42133059636LMXDF01"/>
    <s v=" "/>
    <s v=" "/>
    <s v=" "/>
    <s v=" "/>
    <s v=" "/>
    <s v=" "/>
    <s v=" "/>
    <s v="Não"/>
    <s v=""/>
    <s v="Não"/>
  </r>
  <r>
    <s v="2000004302517217"/>
    <s v="21 de março de 2023 00:25 hs."/>
    <s v="Entregue"/>
    <s v="Chegou em 23 de março"/>
    <s v="Sim"/>
    <n v="1"/>
    <n v="28.37"/>
    <n v="16.100000000000001"/>
    <n v="-10.32"/>
    <n v="-16.100000000000001"/>
    <s v=""/>
    <n v="18.05"/>
    <s v=" "/>
    <x v="259"/>
    <s v="MLB2222498786"/>
    <s v="Pino Reparo Da Dobradiça Porta Uno Mille Ld Le 2006"/>
    <s v=" "/>
    <n v="28.37"/>
    <s v="Premium"/>
    <s v="Não emitida"/>
    <s v="Joao Paulo Silva"/>
    <s v="CPF 08035368605"/>
    <s v="RUA FRANCISCO CAETANO 256 - LOJA DA NOEMIA, Arantina - CEP: 37360000, Minas Gerais"/>
    <s v=" "/>
    <s v="Joao Paulo Silva"/>
    <s v="08035368605"/>
    <s v="Rua Francisco Caetano 256 / LOJA DA NOEMIA - CEP 37360000 - Arantina, Minas Gerais"/>
    <s v="Arantina"/>
    <s v="Minas Gerais"/>
    <s v="37360000"/>
    <s v="Brasil"/>
    <s v="Correios e pontos de envio"/>
    <s v="23 de março | 00:06"/>
    <s v="23 de março | 15:20"/>
    <s v="Mercado Envios"/>
    <s v="MEL42132954252LMXDF01"/>
    <s v=" "/>
    <s v=" "/>
    <s v=" "/>
    <s v=" "/>
    <s v=" "/>
    <s v=" "/>
    <s v=" "/>
    <s v="Não"/>
    <s v=""/>
    <s v="Não"/>
  </r>
  <r>
    <s v="2000005320305692"/>
    <s v="20 de março de 2023 22:58 hs."/>
    <s v="Entregue"/>
    <s v="Chegou em 22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Mário Ferreira"/>
    <s v="02455534448"/>
    <s v="Rua José Bento Galvão 92 / CEP 18550330 - Residencial de Lorenzi, Boituva, São Paulo"/>
    <s v="Boituva"/>
    <s v="São Paulo"/>
    <s v="18550330"/>
    <s v="Brasil"/>
    <s v="Mercado Envios Full"/>
    <s v="22 de março | 00:31"/>
    <s v="22 de março | 12:20"/>
    <s v="Mercado Envios"/>
    <s v="MEL42131684512LMFFF01"/>
    <s v=" "/>
    <s v=" "/>
    <s v=" "/>
    <s v=" "/>
    <s v=" "/>
    <s v=" "/>
    <s v=" "/>
    <s v="Não"/>
    <s v=""/>
    <s v="Não"/>
  </r>
  <r>
    <s v="2000004302221763"/>
    <s v="20 de março de 2023 22:33 hs."/>
    <s v="Entregue"/>
    <s v="Chegou em 22 de março"/>
    <s v="Sim"/>
    <n v="1"/>
    <n v="67.3"/>
    <n v="22"/>
    <n v="-13.58"/>
    <n v="-22"/>
    <s v=""/>
    <n v="53.72"/>
    <s v=" "/>
    <x v="36"/>
    <s v="MLB2860187475"/>
    <s v="Par Morceguinho Dianteiro Classic 2004 A 2015"/>
    <s v=" "/>
    <n v="67.3"/>
    <s v="Clássico"/>
    <s v="Não emitida"/>
    <s v="Patyh Furquim"/>
    <s v="CPF 01109576951"/>
    <s v="Carmelando Chechi 173 - casa, Itaperuçu - CEP: 83560000, Paraná"/>
    <s v=" "/>
    <s v="Patyh Furquim"/>
    <s v="01109576951"/>
    <s v="Rua Carmelando Chechi 173 / casa Referencia: casa azul - CEP 83560000 - jardim pinheiro, Itaperuçu, Paraná"/>
    <s v="Itaperuçu"/>
    <s v="Paraná"/>
    <s v="83560000"/>
    <s v="Brasil"/>
    <s v="Correios e pontos de envio"/>
    <s v="21 de março | 23:56"/>
    <s v="22 de março | 18:53"/>
    <s v="Mercado Envios"/>
    <s v="MEL42132725587LMXDF01"/>
    <s v=" "/>
    <s v=" "/>
    <s v=" "/>
    <s v=" "/>
    <s v=" "/>
    <s v=" "/>
    <s v=" "/>
    <s v="Não"/>
    <s v=""/>
    <s v="Não"/>
  </r>
  <r>
    <s v="2000005322693802"/>
    <s v="20 de março de 2023 22:32 hs."/>
    <s v="Entregue"/>
    <s v="Chegou em 23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Erivelton Ferreira Lopes"/>
    <s v="03791435507"/>
    <s v="da cerâmica campo forte SN / casa Referencia: casa próximo a cerâmica campo forte, no municipio da cidade._x000a_proprietário da casa Erivelton - CEP 47220000 - arroz, Campo Alegre de Lourdes, Bahia"/>
    <s v="Campo Alegre de Lourdes"/>
    <s v="Bahia"/>
    <s v="47220000"/>
    <s v="Brasil"/>
    <s v="Mercado Envios Full"/>
    <s v="21 de março | 17:40"/>
    <s v="23 de março | 15:46"/>
    <s v="Mercado Envios"/>
    <s v="MEL42132707227LMFFF01"/>
    <s v=" "/>
    <s v=" "/>
    <s v=" "/>
    <s v=" "/>
    <s v=" "/>
    <s v=" "/>
    <s v=" "/>
    <s v="Não"/>
    <s v=""/>
    <s v="Não"/>
  </r>
  <r>
    <s v="2000004302219053"/>
    <s v="20 de março de 2023 22:31 hs."/>
    <s v="Entregue"/>
    <s v="Chegou em 22 de março"/>
    <s v="Sim"/>
    <n v="1"/>
    <n v="207.99"/>
    <s v=""/>
    <n v="-35.36"/>
    <n v="-26.45"/>
    <s v=""/>
    <n v="146.18"/>
    <s v=" "/>
    <x v="29"/>
    <s v="MLB2863661123"/>
    <s v="Bandeja Ld Peugeot 207 Exceto Escapade 2008 Em Diante C Pivô"/>
    <s v=" "/>
    <n v="207.99"/>
    <s v="Premium"/>
    <s v="Autorizado"/>
    <s v=" "/>
    <s v=" "/>
    <s v=" "/>
    <s v=" "/>
    <s v="PauloThiago RichterDuwe"/>
    <s v="13063272965"/>
    <s v="Rua Francisco Sarot 830 / chácara - CEP 81480030 - Tatuquara, Curitiba, Paraná"/>
    <s v="Curitiba"/>
    <s v="Paraná"/>
    <s v="81480030"/>
    <s v="Brasil"/>
    <s v="Mercado Envios Full"/>
    <s v="21 de março | 14:35"/>
    <s v="22 de março | 17:16"/>
    <s v="Mercado Envios"/>
    <s v="MEL42132718573LMFFF01"/>
    <s v=" "/>
    <s v=" "/>
    <s v=" "/>
    <s v=" "/>
    <s v=" "/>
    <s v=" "/>
    <s v=" "/>
    <s v="Não"/>
    <s v=""/>
    <s v="Não"/>
  </r>
  <r>
    <s v="2000005322664624"/>
    <s v="20 de março de 2023 22:18 hs."/>
    <s v="Entregue"/>
    <s v="Chegou em 22 de março"/>
    <s v="Não"/>
    <n v="1"/>
    <n v="54.87"/>
    <n v="10.96"/>
    <n v="-12.08"/>
    <n v="-10.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arcos Rogério Bellem"/>
    <s v="11822887828"/>
    <s v="Rua Eugênio Lopes 46 / CEP 14200000 - Pe. Plinio Toldo, São Simão, São Paulo"/>
    <s v="São Simão"/>
    <s v="São Paulo"/>
    <s v="14200000"/>
    <s v="Brasil"/>
    <s v="Mercado Envios Full"/>
    <s v="21 de março | 23:20"/>
    <s v="22 de março | 14:41"/>
    <s v="Mercado Envios"/>
    <s v="MEL42132689903LMFFF01"/>
    <s v=" "/>
    <s v=" "/>
    <s v=" "/>
    <s v=" "/>
    <s v=" "/>
    <s v=" "/>
    <s v=" "/>
    <s v="Não"/>
    <s v=""/>
    <s v="Não"/>
  </r>
  <r>
    <s v="2000005322631688"/>
    <s v="20 de março de 2023 22:15 hs."/>
    <s v="Entregue"/>
    <s v="Chegou em 23 de março"/>
    <s v="Não"/>
    <n v="1"/>
    <n v="275.79000000000002"/>
    <s v=""/>
    <n v="-46.88"/>
    <n v="-38.950000000000003"/>
    <s v=""/>
    <n v="189.96"/>
    <s v=" "/>
    <x v="153"/>
    <s v="MLB2918851063"/>
    <s v="Par Bandeja Com Pivô Strada 2005 A 2008"/>
    <s v=" "/>
    <n v="275.79000000000002"/>
    <s v="Premium"/>
    <s v="Não emitida"/>
    <s v="ELDA MARIA DA SILVA ELDA"/>
    <s v="CPF 60226013120"/>
    <s v="Quadra 11 SN - lote 16, Brasília - CEP: 72760110, Distrito Federal"/>
    <s v=" "/>
    <s v="ELDA MARIA DA SILVA ELDA"/>
    <s v="60226013120"/>
    <s v="Quadra SN / Referencia: portao laranja - CEP 72760110 - Incra 8 (Brazlândia), Brasília, Distrito Federal"/>
    <s v="Brasília"/>
    <s v="Distrito Federal"/>
    <s v="72760110"/>
    <s v="Brasil"/>
    <s v="Correios e pontos de envio"/>
    <s v="22 de março | 03:39"/>
    <s v="23 de março | 15:25"/>
    <s v="Mercado Envios"/>
    <s v="MEL42132686930LMXDF01"/>
    <s v=" "/>
    <s v=" "/>
    <s v=" "/>
    <s v=" "/>
    <s v=" "/>
    <s v=" "/>
    <s v=" "/>
    <s v="Não"/>
    <s v=""/>
    <s v="Não"/>
  </r>
  <r>
    <s v="2000005322494714"/>
    <s v="20 de março de 2023 21:53 hs."/>
    <s v="Devolução para revisar"/>
    <s v="Você tem até quarta-feira, 5 de abril, para nos avisar como o item chegou. Após essa data, vamos entender que chegou como esperado."/>
    <s v="Não"/>
    <n v="0"/>
    <n v="292.99"/>
    <s v=""/>
    <n v="-35.159999999999997"/>
    <n v="-21.45"/>
    <n v="-236.38"/>
    <n v="0"/>
    <s v=" "/>
    <x v="67"/>
    <s v="MLB2980443117"/>
    <s v="Cabo De Câmbio Spin 2013 Em Diante"/>
    <s v=" "/>
    <n v="292.99"/>
    <s v="Clássico"/>
    <s v="Não emitida"/>
    <s v="Antonio De Sousa Braga"/>
    <s v="CPF 90007484704"/>
    <s v="Travessa Sargento Rubens 21 - Casa 01, Rio de Janeiro - CEP: 20920490, Rio de Janeiro"/>
    <s v=" "/>
    <s v="Antonio De Sousa Braga"/>
    <s v="900074847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7 de março | 15:14"/>
    <s v="31 de março | 15:28"/>
    <s v="Mercado Envios"/>
    <s v="QC508164370BR"/>
    <s v="https://www2.correios.com.br/sistemas/rastreamento/resultado.cfm"/>
    <s v=" "/>
    <s v=" "/>
    <s v=" "/>
    <s v=" "/>
    <s v=" "/>
    <s v=" "/>
    <s v="Sim"/>
    <s v=""/>
    <s v="Não"/>
  </r>
  <r>
    <s v="2000005322386414"/>
    <s v="20 de março de 2023 21:37 hs."/>
    <s v="Venda entregue"/>
    <s v="Chegou no dia quinta-feira, 23 de março"/>
    <s v="Não"/>
    <n v="1"/>
    <n v="33.700000000000003"/>
    <n v="35.299999999999997"/>
    <n v="-11.23"/>
    <n v="-35.299999999999997"/>
    <s v=""/>
    <n v="22.47"/>
    <s v=" "/>
    <x v="77"/>
    <s v="MLB3036584424"/>
    <s v="Cabo De Capô Com Alavanca Santana Quantum 1992 A 2001"/>
    <s v=" "/>
    <n v="33.700000000000003"/>
    <s v="Premium"/>
    <s v="Não emitida"/>
    <s v="Gideão Rodrigues Alves"/>
    <s v="CPF 13538194424"/>
    <s v="Avenida Rui Barbosa 112 - N112A, Maceió - CEP: 57038166, Alagoas"/>
    <s v=" "/>
    <s v="Gideão Rodrigues Alves"/>
    <s v="13538194424"/>
    <s v="Avenida Rui Barbosa 112 / N112A Referencia: entregar no depósito de construção do irmão meu pai é o dono a gente mora em cima o primeiro andar - CEP 57038166 - Cruz das Almas, Maceió, Alagoas"/>
    <s v="Maceió"/>
    <s v="Alagoas"/>
    <s v="57038166"/>
    <s v="Brasil"/>
    <s v="Correios e pontos de envio"/>
    <s v="22 de março | 00:08"/>
    <s v="23 de março | 12:47"/>
    <s v="Mercado Envios"/>
    <s v="MEL42132578886LMXDF01"/>
    <s v=" "/>
    <s v=" "/>
    <s v=" "/>
    <s v=" "/>
    <s v=" "/>
    <s v=" "/>
    <s v=" "/>
    <s v="Sim"/>
    <s v=""/>
    <s v="Não"/>
  </r>
  <r>
    <s v="2000004302051921"/>
    <s v="20 de março de 2023 21:36 hs."/>
    <s v="Entregue"/>
    <s v="Chegou em 23 de março"/>
    <s v="Sim"/>
    <n v="1"/>
    <n v="117.82"/>
    <s v=""/>
    <n v="-14.14"/>
    <n v="-26.45"/>
    <s v=""/>
    <n v="77.23"/>
    <s v=" "/>
    <x v="208"/>
    <s v="MLB2989771088"/>
    <s v="Bandeja Traseira Uno Cls 1991 A 1998"/>
    <s v=" "/>
    <n v="117.82"/>
    <s v="Clássico"/>
    <s v="Não emitida"/>
    <s v="Elcio Marcio Goncalves"/>
    <s v="CPF 90346343968"/>
    <s v="rua desembargador antonio f da costa 1018 - proximo mercado lider, Guaíra - CEP: 85980000, Paraná"/>
    <s v=" "/>
    <s v="Elcio Marcio Goncalves"/>
    <s v="90346343968"/>
    <s v="dezembargador Antônio f da costa 1018 / perto mercado lider - CEP 85980000 - centro, Guaíra, Paraná"/>
    <s v="Guaíra"/>
    <s v="Paraná"/>
    <s v="85980000"/>
    <s v="Brasil"/>
    <s v="Correios e pontos de envio"/>
    <s v="22 de março | 03:55"/>
    <s v="23 de março | 14:45"/>
    <s v="Mercado Envios"/>
    <s v="MEL42132566649LMXDF01"/>
    <s v=" "/>
    <s v=" "/>
    <s v=" "/>
    <s v=" "/>
    <s v=" "/>
    <s v=" "/>
    <s v=" "/>
    <s v="Não"/>
    <s v=""/>
    <s v="Não"/>
  </r>
  <r>
    <s v="2000004302040799"/>
    <s v="20 de março de 2023 21:32 hs."/>
    <s v="Entregue"/>
    <s v="Chegou em 22 de março"/>
    <s v="Sim"/>
    <n v="1"/>
    <n v="19.989999999999998"/>
    <n v="17.399999999999999"/>
    <n v="-8.9"/>
    <n v="-17.39999999999999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Amanda Pela"/>
    <s v="45557100881"/>
    <s v="Rua Distrito Federal 1888 / casa - CEP 18700160 - Centro, Avaré, São Paulo"/>
    <s v="Avaré"/>
    <s v="São Paulo"/>
    <s v="18700160"/>
    <s v="Brasil"/>
    <s v="Mercado Envios Full"/>
    <s v="21 de março | 23:27"/>
    <s v="22 de março | 13:42"/>
    <s v="Mercado Envios"/>
    <s v="MEL42132562448LMFFF01"/>
    <s v=" "/>
    <s v=" "/>
    <s v=" "/>
    <s v=" "/>
    <s v=" "/>
    <s v=" "/>
    <s v=" "/>
    <s v="Não"/>
    <s v=""/>
    <s v="Não"/>
  </r>
  <r>
    <s v="2000004302038539"/>
    <s v="20 de março de 2023 21:29 hs."/>
    <s v="Entregue"/>
    <s v="Chegou em 22 de março"/>
    <s v="Sim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Elias Souza Lima"/>
    <s v="10642257647"/>
    <s v="Rua Félix Garcia Garcia 3378 / CEP 14403660 - Prolongamento Jardim Ângela Rosa, Franca, São Paulo"/>
    <s v="Franca"/>
    <s v="São Paulo"/>
    <s v="14403660"/>
    <s v="Brasil"/>
    <s v="Mercado Envios Full"/>
    <s v="21 de março | 17:49"/>
    <s v="22 de março | 13:40"/>
    <s v="Mercado Envios"/>
    <s v="MEL42132555312LMFFF01"/>
    <s v=" "/>
    <s v=" "/>
    <s v=" "/>
    <s v=" "/>
    <s v=" "/>
    <s v=" "/>
    <s v=" "/>
    <s v="Não"/>
    <s v=""/>
    <s v="Não"/>
  </r>
  <r>
    <s v="2000004302024651"/>
    <s v="20 de março de 2023 21:26 hs."/>
    <s v="Entregue"/>
    <s v="Chegou em 21 de março"/>
    <s v="Sim"/>
    <n v="1"/>
    <n v="57.99"/>
    <n v="15.9"/>
    <n v="-15.36"/>
    <s v=""/>
    <s v=""/>
    <n v="58.53"/>
    <s v=" "/>
    <x v="93"/>
    <s v="MLB3175626196"/>
    <s v="Cabo De Embreagem Parati Ap Efi 1.6 1.8 E 2.0 1998 Até 2006"/>
    <s v=" "/>
    <n v="57.99"/>
    <s v="Premium"/>
    <s v="Autorizado"/>
    <s v="lucas santos"/>
    <s v="CPF 43301674844"/>
    <s v="Rua Chaves 1008, Barueri - CEP: 06409000, São Paulo"/>
    <s v=" "/>
    <s v="lucas santos"/>
    <s v="43301674844"/>
    <s v="Rua Chaves 1008 / CEP 06409000 - Jardim Califórnia, Barueri, São Paulo"/>
    <s v="Barueri"/>
    <s v="São Paulo"/>
    <s v="06409000"/>
    <s v="Brasil"/>
    <s v="Mercado Envios Flex"/>
    <s v="21 de março | 15:50"/>
    <s v="21 de março | 18:29"/>
    <s v="VHVICTORHUGO1402 VHVICTORHUGO1402"/>
    <s v="42132537537"/>
    <s v=" "/>
    <s v=" "/>
    <s v=" "/>
    <s v=" "/>
    <s v=" "/>
    <s v=" "/>
    <s v=" "/>
    <s v="Não"/>
    <s v=""/>
    <s v="Não"/>
  </r>
  <r>
    <s v="2000005322206834"/>
    <s v="20 de março de 2023 21:13 hs."/>
    <s v="Devolução finalizada com reembolso para o comprador"/>
    <s v="O produto devolvido chegou em terça-feira, 28 de março."/>
    <s v="Não"/>
    <n v="0"/>
    <n v="153.09"/>
    <n v="1.59"/>
    <n v="-34.270000000000003"/>
    <s v=""/>
    <n v="-134.72"/>
    <n v="-14.31"/>
    <s v="Sim"/>
    <x v="231"/>
    <s v="MLB2918000116"/>
    <s v="Bandeja Inferior Esquerda Com Pivô Idea Adventure 2006 A 16"/>
    <s v=" "/>
    <n v="153.09"/>
    <s v="Clássico"/>
    <s v="Autorizado"/>
    <s v="Adriely  Paiva"/>
    <s v="CPF 11513011677"/>
    <s v="Rua Rio Paranapanema  61 - apart 42 bloco 3, Osasco - CEP: 06233000, São Paulo"/>
    <s v=" "/>
    <s v="Adriely  Paiva"/>
    <s v="1151301167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4 de março | 11:22"/>
    <s v="28 de março | 11:17"/>
    <s v="JORGE FREIRE DE LIMA"/>
    <s v="OV340776966BR"/>
    <s v="https://www2.correios.com.br/sistemas/rastreamento/resultado.cfm"/>
    <s v=" "/>
    <s v=" "/>
    <s v=" "/>
    <s v=" "/>
    <s v=" "/>
    <s v=" "/>
    <s v="Sim"/>
    <s v=""/>
    <s v="Não"/>
  </r>
  <r>
    <s v="2000005322167582"/>
    <s v="20 de março de 2023 21:10 hs."/>
    <s v="Entregue"/>
    <s v="Chegou em 24 de março"/>
    <s v="Não"/>
    <n v="1"/>
    <n v="78.5"/>
    <n v="29.52"/>
    <n v="-14.92"/>
    <n v="-29.52"/>
    <s v=""/>
    <n v="63.58"/>
    <s v=" "/>
    <x v="98"/>
    <s v="MLB3000291847"/>
    <s v="Cabo De Velocímetro Mitsubishi L200 Outdor 2003 Em Diante"/>
    <s v=" "/>
    <n v="78.5"/>
    <s v="Clássico"/>
    <s v="Autorizado"/>
    <s v=" "/>
    <s v=" "/>
    <s v=" "/>
    <s v=" "/>
    <s v="Ingrid Maciel Sartori"/>
    <s v="12415482692"/>
    <s v="Rua Afonso Pena 514 / CEP 37590000 - Centro, Jacutinga, Minas Gerais"/>
    <s v="Jacutinga"/>
    <s v="Minas Gerais"/>
    <s v="37590000"/>
    <s v="Brasil"/>
    <s v="Mercado Envios Full"/>
    <s v="21 de março | 17:36"/>
    <s v="24 de março | 12:47"/>
    <s v="Mercado Envios"/>
    <s v="MEL42132482721LMFFF01"/>
    <s v=" "/>
    <s v=" "/>
    <s v=" "/>
    <s v=" "/>
    <s v=" "/>
    <s v=" "/>
    <s v=" "/>
    <s v="Não"/>
    <s v=""/>
    <s v="Não"/>
  </r>
  <r>
    <s v="2000005322021000"/>
    <s v="20 de março de 2023 20:53 hs."/>
    <s v="Venda entregue"/>
    <s v="Chegou no dia quarta-feira, 22 de março"/>
    <s v="Não"/>
    <n v="1"/>
    <n v="39.700000000000003"/>
    <n v="51.7"/>
    <n v="-10.26"/>
    <n v="-51.7"/>
    <s v=""/>
    <n v="29.44"/>
    <s v=" "/>
    <x v="260"/>
    <s v="MLB3130121147"/>
    <s v="Kit Cupula Alavanca Ré Para Frente Strada Até 2001"/>
    <s v=" "/>
    <n v="39.700000000000003"/>
    <s v="Clássico"/>
    <s v="Não emitida"/>
    <s v="Paulo carvalho"/>
    <s v="CPF 12380314470"/>
    <s v="Rua Professor José Dionísio de Barros 220, Vitória de Santo Antão - CEP: 55610420, Pernambuco"/>
    <s v=" "/>
    <s v="Paulo carvalho"/>
    <s v="12380314470"/>
    <s v="Rua Professor José Dionísio de Barros 220 / CEP 55610420 - Água Branca, Vitória de Santo Antão, Pernambuco"/>
    <s v="Vitória de Santo Antão"/>
    <s v="Pernambuco"/>
    <s v="55610420"/>
    <s v="Brasil"/>
    <s v="Correios e pontos de envio"/>
    <s v="22 de março | 01:16"/>
    <s v="22 de março | 17:40"/>
    <s v="Mercado Envios"/>
    <s v="MEL42132423446LMXDF01"/>
    <s v=" "/>
    <s v=" "/>
    <s v=" "/>
    <s v=" "/>
    <s v=" "/>
    <s v=" "/>
    <s v=" "/>
    <s v="Sim"/>
    <s v=""/>
    <s v="Não"/>
  </r>
  <r>
    <s v="2000004301917803"/>
    <s v="20 de março de 2023 20:51 hs."/>
    <s v="Entregue"/>
    <s v="Chegou em 30 de março"/>
    <s v="Sim"/>
    <n v="1"/>
    <n v="44.05"/>
    <n v="23.4"/>
    <n v="-12.99"/>
    <n v="-23.4"/>
    <s v=""/>
    <n v="31.06"/>
    <s v=" "/>
    <x v="45"/>
    <s v="MLB2220213090"/>
    <s v="Terminal Cabo De Engate Golf Vw Bora 1999 A 2002"/>
    <s v=" "/>
    <n v="44.05"/>
    <s v="Premium"/>
    <s v="Não emitida"/>
    <s v="Maycon Coimbra"/>
    <s v="CPF 03962170600"/>
    <s v="Rua Antônio da Silva 443 - c 01  ou na c frente, Juiz de Fora - CEP: 36085090, Minas Gerais"/>
    <s v=" "/>
    <s v="Maycon Coimbra"/>
    <s v="03962170600"/>
    <s v="Rua João Leite de Oliveira 100 / 101 - CEP 36083012 - Encosta do Sol, Juiz de Fora, Minas Gerais"/>
    <s v="Juiz de Fora"/>
    <s v="Minas Gerais"/>
    <s v="36083012"/>
    <s v="Brasil"/>
    <s v="Correios e pontos de envio"/>
    <s v="22 de março | 01:58"/>
    <s v="30 de março | 12:55"/>
    <s v="Mercado Envios"/>
    <s v="MEL42132432385LMXDF01"/>
    <s v="https://myaccount.mercadolivre.com.br/shipments/42132432385/detail"/>
    <s v=" "/>
    <s v=" "/>
    <s v=" "/>
    <s v=" "/>
    <s v=" "/>
    <s v=" "/>
    <s v="Não"/>
    <s v=""/>
    <s v="Não"/>
  </r>
  <r>
    <s v="2000005322010486"/>
    <s v="20 de março de 2023 20:42 hs."/>
    <s v="Entregue"/>
    <s v="Chegou em 25 de março"/>
    <s v="Não"/>
    <n v="1"/>
    <n v="37.9"/>
    <n v="32.799999999999997"/>
    <n v="-11.94"/>
    <n v="-32.799999999999997"/>
    <s v=""/>
    <n v="25.96"/>
    <s v=" "/>
    <x v="261"/>
    <s v="MLB2088408726"/>
    <s v="Bieleta Dianteira Tucson I30 Sportage Cerato"/>
    <s v=" "/>
    <n v="37.9"/>
    <s v="Premium"/>
    <s v="Não emitida"/>
    <s v="Henrique Morais"/>
    <s v="CPF 07551162674"/>
    <s v="Rua LUXEMBURGO 239 - Esquina Com Rua Austria, Governador Valadares - CEP: 35057490, Minas Gerais"/>
    <s v=" "/>
    <s v="Henrique Morais"/>
    <s v="07551162674"/>
    <s v="Rua Luxemburgo 239 / esquina com Áustria - CEP 35057490 - Grã-Duquesa, Governador Valadares, Minas Gerais"/>
    <s v="Governador Valadares"/>
    <s v="Minas Gerais"/>
    <s v="35057490"/>
    <s v="Brasil"/>
    <s v="Correios e pontos de envio"/>
    <s v="22 de março | 04:28"/>
    <s v="25 de março | 10:20"/>
    <s v="Mercado Envios"/>
    <s v="MEL42132417376LMXDF01"/>
    <s v=" "/>
    <s v=" "/>
    <s v=" "/>
    <s v=" "/>
    <s v=" "/>
    <s v=" "/>
    <s v=" "/>
    <s v="Não"/>
    <s v=""/>
    <s v="Não"/>
  </r>
  <r>
    <s v="2000004301875725"/>
    <s v="20 de março de 2023 20:34 hs."/>
    <s v="Entregue"/>
    <s v="Chegou em 22 de março"/>
    <s v="Sim"/>
    <n v="1"/>
    <n v="59"/>
    <s v=""/>
    <n v="-15.53"/>
    <s v=""/>
    <s v=""/>
    <n v="43.47"/>
    <s v=" "/>
    <x v="8"/>
    <s v="MLB1984668175"/>
    <s v="Par Kit Rolamento Roda Traseira Corsa 1.6 8/16v 1994 A 2004"/>
    <s v=" "/>
    <n v="59"/>
    <s v="Premium"/>
    <s v="Autorizado"/>
    <s v=" "/>
    <s v=" "/>
    <s v=" "/>
    <s v=" "/>
    <s v="Allan Silva"/>
    <s v="42664806874"/>
    <s v="RUA HENRIQUETA VIALTA SAAD 205 / Loja de Informática (loja 03) - CEP 12120326 - Tremembé, São Paulo"/>
    <s v="Tremembé"/>
    <s v="São Paulo"/>
    <s v="12120326"/>
    <s v="Brasil"/>
    <s v="Mercado Envios Full"/>
    <s v="21 de março | 00:32"/>
    <s v="22 de março | 17:30"/>
    <s v="Mercado Envios"/>
    <s v="MEL42132389164LMFFF01"/>
    <s v="https://myaccount.mercadolivre.com.br/shipments/42132389164/detail"/>
    <s v=" "/>
    <s v=" "/>
    <s v=" "/>
    <s v=" "/>
    <s v=" "/>
    <s v=" "/>
    <s v="Não"/>
    <s v=""/>
    <s v="Não"/>
  </r>
  <r>
    <s v="2000005321918516"/>
    <s v="20 de março de 2023 20:29 hs."/>
    <s v="Entregue"/>
    <s v="Chegou em 21 de março"/>
    <s v="Não"/>
    <n v="1"/>
    <n v="297.89999999999998"/>
    <s v=""/>
    <n v="-50.64"/>
    <n v="-20.45"/>
    <s v=""/>
    <n v="226.81"/>
    <s v=" "/>
    <x v="18"/>
    <s v="MLB1918238327"/>
    <s v="Cabo De Marcha Trambulador Agile E Montana Novo 2009 A 2014"/>
    <s v=" "/>
    <n v="297.89999999999998"/>
    <s v="Premium"/>
    <s v="Autorizado"/>
    <s v=" "/>
    <s v=" "/>
    <s v=" "/>
    <s v=" "/>
    <s v="betopietrantonio betopietrantonio"/>
    <s v="09927456832"/>
    <s v="Rua Newton Prado 147 / CEP 18131030 - Estação, São Roque, São Paulo"/>
    <s v="São Roque"/>
    <s v="São Paulo"/>
    <s v="18131030"/>
    <s v="Brasil"/>
    <s v="Mercado Envios Full"/>
    <s v="21 de março | 02:18"/>
    <s v="21 de março | 11:13"/>
    <s v="Mercado Envios"/>
    <s v="MEL42132376946LMFFF01"/>
    <s v=" "/>
    <s v=" "/>
    <s v=" "/>
    <s v=" "/>
    <s v=" "/>
    <s v=" "/>
    <s v=" "/>
    <s v="Não"/>
    <s v=""/>
    <s v="Não"/>
  </r>
  <r>
    <s v="2000005321895618"/>
    <s v="20 de março de 2023 20:27 hs."/>
    <s v="Entregue"/>
    <s v="Chegou em 23 de março"/>
    <s v="Não"/>
    <n v="1"/>
    <n v="42.99"/>
    <n v="26.1"/>
    <n v="-12.81"/>
    <n v="-26.1"/>
    <s v=""/>
    <n v="30.18"/>
    <s v="Sim"/>
    <x v="157"/>
    <s v="MLB3025128336"/>
    <s v="Terminal Cabo Trambulador Engate 13mm Palio 2014 Em Diante"/>
    <s v=" "/>
    <n v="42.99"/>
    <s v="Premium"/>
    <s v="Não emitida"/>
    <s v="Edimar  Mezabarba"/>
    <s v="CPF 13643534663"/>
    <s v="Rua Otaviano João da silveira  157 - Vera Lucia de Oliveira Mezabarba, Caiana - CEP: 36832000, Minas Gerais"/>
    <s v=" "/>
    <s v="Edimar  Mezabarba"/>
    <s v="13643534663"/>
    <s v="Av. Pedro De Oliveira 479 / Referencia: Ao lado da lanchonete barack - CEP 36832000 - Centro, Caiana, Minas Gerais"/>
    <s v="Caiana"/>
    <s v="Minas Gerais"/>
    <s v="36832000"/>
    <s v="Brasil"/>
    <s v="Correios e pontos de envio"/>
    <s v="22 de março | 03:40"/>
    <s v="23 de março | 13:49"/>
    <s v="Mercado Envios"/>
    <s v="MEL42132372884LMXDF01"/>
    <s v=" "/>
    <s v=" "/>
    <s v=" "/>
    <s v=" "/>
    <s v=" "/>
    <s v=" "/>
    <s v=" "/>
    <s v="Não"/>
    <s v=""/>
    <s v="Não"/>
  </r>
  <r>
    <s v="2000004301809911"/>
    <s v="20 de março de 2023 20:12 hs."/>
    <s v="Entregue"/>
    <s v="Chegou em 22 de março"/>
    <s v="Sim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Evandro filho"/>
    <s v="77686128504"/>
    <s v="Rua Luís Cerqueira 56 / px a casa rural Referencia: entregar na casa rural - CEP 44550000 - centro, São Felipe, Bahia"/>
    <s v="São Felipe"/>
    <s v="Bahia"/>
    <s v="44550000"/>
    <s v="Brasil"/>
    <s v="Mercado Envios Full"/>
    <s v="21 de março | 17:37"/>
    <s v="22 de março | 11:36"/>
    <s v="Mercado Envios"/>
    <s v="MEL42132326460LMFFF01"/>
    <s v=" "/>
    <s v=" "/>
    <s v=" "/>
    <s v=" "/>
    <s v=" "/>
    <s v=" "/>
    <s v=" "/>
    <s v="Não"/>
    <s v=""/>
    <s v="Não"/>
  </r>
  <r>
    <s v="2000004301817171"/>
    <s v="20 de março de 2023 20:12 hs."/>
    <s v="Entregue"/>
    <s v="Chegou em 22 de março"/>
    <s v="Sim"/>
    <n v="1"/>
    <n v="67.42"/>
    <s v=""/>
    <n v="-16.96"/>
    <s v="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Marcelo Colvara"/>
    <s v="11108001858"/>
    <s v="Rua José Maciel Neto 215 / Bloco D , Apto. 78 Referencia: condomínio laranjeiras - CEP 06764040 - Jardim Maria Rosa, Taboão da Serra, São Paulo"/>
    <s v="Taboão da Serra"/>
    <s v="São Paulo"/>
    <s v="06764040"/>
    <s v="Brasil"/>
    <s v="Mercado Envios Full"/>
    <s v="21 de março | 21:32"/>
    <s v="22 de março | 12:47"/>
    <s v="Mercado Envios"/>
    <s v="MEL42132326502LMFFF01"/>
    <s v=" "/>
    <s v=" "/>
    <s v=" "/>
    <s v=" "/>
    <s v=" "/>
    <s v=" "/>
    <s v=" "/>
    <s v="Não"/>
    <s v=""/>
    <s v="Não"/>
  </r>
  <r>
    <s v="2000005321798910"/>
    <s v="20 de março de 2023 20:12 hs."/>
    <s v="Entregue"/>
    <s v="Chegou em 21 de março"/>
    <s v="Não"/>
    <n v="1"/>
    <n v="92.29"/>
    <s v=""/>
    <n v="-15.69"/>
    <n v="-26.45"/>
    <s v=""/>
    <n v="50.15"/>
    <s v="Sim"/>
    <x v="36"/>
    <s v="MLB2860180908"/>
    <s v="Par Morceguinho Dianteiro Prisma 2007 A 2012"/>
    <s v=" "/>
    <n v="92.29"/>
    <s v="Premium"/>
    <s v="Autorizado"/>
    <s v=" "/>
    <s v=" "/>
    <s v=" "/>
    <s v=" "/>
    <s v="Raphael Alvaro nunes de souza Duque"/>
    <s v="21655118870"/>
    <s v="Rua Firmo Mendes Castilho 760 / Bloco 23ap 03 - CEP 12043020 - Cecap, Taubaté, São Paulo"/>
    <s v="Taubaté"/>
    <s v="São Paulo"/>
    <s v="12043020"/>
    <s v="Brasil"/>
    <s v="Mercado Envios Full"/>
    <s v="21 de março | 00:25"/>
    <s v="21 de março | 11:24"/>
    <s v="Mercado Envios"/>
    <s v="MEL42132319119LMFFF01"/>
    <s v=" "/>
    <s v=" "/>
    <s v=" "/>
    <s v=" "/>
    <s v=" "/>
    <s v=" "/>
    <s v=" "/>
    <s v="Não"/>
    <s v=""/>
    <s v="Não"/>
  </r>
  <r>
    <s v="2000005321733938"/>
    <s v="20 de março de 2023 20:05 hs."/>
    <s v="Cancelada pelo comprador"/>
    <s v="Cancelou porque a data de entrega mudou."/>
    <s v="Não"/>
    <n v="0"/>
    <n v="264.72000000000003"/>
    <n v="0.89"/>
    <n v="-31.77"/>
    <s v=""/>
    <n v="-233.84"/>
    <n v="0"/>
    <s v="Sim"/>
    <x v="153"/>
    <s v="MLB2918862819"/>
    <s v="Par Bandeja Inferior Com Pivô Idea Elx 2005 A 2016"/>
    <s v=" "/>
    <n v="264.72000000000003"/>
    <s v="Clássico"/>
    <s v="Autorizado"/>
    <s v="marcelo lima"/>
    <s v="CPF 39122866809"/>
    <s v="planaltina do paraná 15 - a, São Paulo - CEP: 08240435, São Paulo"/>
    <s v=" "/>
    <s v="marcelo lima"/>
    <s v="39122866809"/>
    <s v=" "/>
    <s v="São Paulo"/>
    <s v="São Paulo"/>
    <s v="08240435"/>
    <s v="Brasil"/>
    <s v="Mercado Envios Flex"/>
    <s v=" "/>
    <s v=" "/>
    <s v="TRUSTPARTSTRUSTPARTS"/>
    <s v="42132303940"/>
    <s v=" "/>
    <s v=" "/>
    <s v=" "/>
    <s v=" "/>
    <s v=" "/>
    <s v=" "/>
    <s v=" "/>
    <s v="Não"/>
    <s v=""/>
    <s v="Não"/>
  </r>
  <r>
    <s v="2000005321711688"/>
    <s v="20 de março de 2023 20:00 hs."/>
    <s v="Entregue"/>
    <s v="Chegou em 23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Cleilton Madeira Rocha"/>
    <s v="61809109361"/>
    <s v="Rua Um 31 / casa Referencia: perto do ferro velho do Reinaldo - CEP 65091023 - Vila Maranhão, São Luís, Maranhão"/>
    <s v="São Luís"/>
    <s v="Maranhão"/>
    <s v="65091023"/>
    <s v="Brasil"/>
    <s v="Mercado Envios Full"/>
    <s v="21 de março | 01:35"/>
    <s v="23 de março | 15:09"/>
    <s v="Mercado Envios"/>
    <s v="MEL42132285567LMFFF01"/>
    <s v=" "/>
    <s v=" "/>
    <s v=" "/>
    <s v=" "/>
    <s v=" "/>
    <s v=" "/>
    <s v=" "/>
    <s v="Não"/>
    <s v=""/>
    <s v="Não"/>
  </r>
  <r>
    <s v="2000004301740211"/>
    <s v="20 de março de 2023 19:53 hs."/>
    <s v="Entregue"/>
    <s v="Chegou em 24 de março"/>
    <s v="Sim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Tiago Schermack"/>
    <s v="04739174910"/>
    <s v="Rua Paul Harris 505 / Casa - CEP 89490000 - Três Barras, Santa Catarina"/>
    <s v="Três Barras"/>
    <s v="Santa Catarina"/>
    <s v="89490000"/>
    <s v="Brasil"/>
    <s v="Mercado Envios Full"/>
    <s v="21 de março | 18:00"/>
    <s v="24 de março | 14:26"/>
    <s v="Mercado Envios"/>
    <s v="MEL42132269068LMFFF01"/>
    <s v=" "/>
    <s v=" "/>
    <s v=" "/>
    <s v=" "/>
    <s v=" "/>
    <s v=" "/>
    <s v=" "/>
    <s v="Não"/>
    <s v=""/>
    <s v="Não"/>
  </r>
  <r>
    <s v="2000005321552666"/>
    <s v="20 de março de 2023 19:35 hs."/>
    <s v="Entregue"/>
    <s v="Chegou em 23 de março"/>
    <s v="Não"/>
    <n v="1"/>
    <n v="67.42"/>
    <n v="22"/>
    <n v="-16.96"/>
    <n v="-22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Alecio Santos"/>
    <s v="00629012571"/>
    <s v="Praça José de Deus SN / ao lado do clube Referencia: uma casa e um sobradinho - CEP 44745000 - Nuguaçu, Mirangaba, Bahia"/>
    <s v="Mirangaba"/>
    <s v="Bahia"/>
    <s v="44745000"/>
    <s v="Brasil"/>
    <s v="Mercado Envios Full"/>
    <s v="21 de março | 18:34"/>
    <s v="23 de março | 12:49"/>
    <s v="Mercado Envios"/>
    <s v="MEL42132211495LMFFF01"/>
    <s v=" "/>
    <s v=" "/>
    <s v=" "/>
    <s v=" "/>
    <s v=" "/>
    <s v=" "/>
    <s v=" "/>
    <s v="Não"/>
    <s v=""/>
    <s v="Não"/>
  </r>
  <r>
    <s v="2000005321427810"/>
    <s v="20 de março de 2023 19:17 hs."/>
    <s v="Entregue"/>
    <s v="Chegou em 30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Wadney Urcino da Silva"/>
    <s v="92521452149"/>
    <s v="Rua Lidio José de Sousa SN / Qd: QN-8 LT:19 Referencia: Próximo a Polícia Civil / IML_x000a_Subir a rua em frente a Polícia Civil / IML_x000a_primeiro lote de esquina a direita. - CEP 73840000 - Vila Baiana, Campos Belos, Goiás"/>
    <s v="Campos Belos"/>
    <s v="Goiás"/>
    <s v="73840000"/>
    <s v="Brasil"/>
    <s v="Mercado Envios Full"/>
    <s v="21 de março | 10:50"/>
    <s v="30 de março | 18:58"/>
    <s v="Jad Logistica Ltda"/>
    <s v="11864800784015"/>
    <s v="http://www.jadlog.com.br/trackingml.jsp?pedido=11864800784015"/>
    <s v=" "/>
    <s v=" "/>
    <s v=" "/>
    <s v=" "/>
    <s v=" "/>
    <s v=" "/>
    <s v="Não"/>
    <s v=""/>
    <s v="Não"/>
  </r>
  <r>
    <s v="2000004301647343"/>
    <s v="20 de março de 2023 19:13 hs."/>
    <s v="Entregue"/>
    <s v="Chegou em 22 de março"/>
    <s v="Sim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DORGIVAL GAMA DA SILVA "/>
    <s v="91653630515"/>
    <s v="Rua Justiniano Rocha Galvão 221 / Vila Aurélia, Casa14 Referencia: Vila Aurélia, Casa 14, - CEP 44440432 - Quitandinha, Santo Antônio de Jesus, Bahia"/>
    <s v="Santo Antônio de Jesus"/>
    <s v="Bahia"/>
    <s v="44440432"/>
    <s v="Brasil"/>
    <s v="Mercado Envios Full"/>
    <s v="21 de março | 17:37"/>
    <s v="22 de março | 14:18"/>
    <s v="Mercado Envios"/>
    <s v="MEL42132147599LMFFF01"/>
    <s v=" "/>
    <s v=" "/>
    <s v=" "/>
    <s v=" "/>
    <s v=" "/>
    <s v=" "/>
    <s v=" "/>
    <s v="Não"/>
    <s v=""/>
    <s v="Não"/>
  </r>
  <r>
    <s v="2000005321267038"/>
    <s v="20 de março de 2023 18:54 hs."/>
    <s v="Entregue"/>
    <s v="Chegou em 21 de março"/>
    <s v="Não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Luis gustavo martins pereira Martins"/>
    <s v="12845839618"/>
    <s v="Rua Orlando Marquesi 58 / casa - CEP 13846044 - Jardim Ipê I, Mogi Guaçu, São Paulo"/>
    <s v="Mogi Guaçu"/>
    <s v="São Paulo"/>
    <s v="13846044"/>
    <s v="Brasil"/>
    <s v="Mercado Envios Full"/>
    <s v="21 de março | 02:30"/>
    <s v="21 de março | 10:30"/>
    <s v="Mercado Envios"/>
    <s v="MEL42132089567LMFFF01"/>
    <s v=" "/>
    <s v=" "/>
    <s v=" "/>
    <s v=" "/>
    <s v=" "/>
    <s v=" "/>
    <s v=" "/>
    <s v="Não"/>
    <s v=""/>
    <s v="Não"/>
  </r>
  <r>
    <s v="2000005321271178"/>
    <s v="20 de março de 2023 18:52 hs."/>
    <s v="Entregue"/>
    <s v="Chegou em 21 de março"/>
    <s v="Não"/>
    <n v="1"/>
    <n v="20.5"/>
    <n v="13.5"/>
    <n v="-8.98"/>
    <n v="-13.5"/>
    <s v=""/>
    <n v="11.52"/>
    <s v=" "/>
    <x v="28"/>
    <s v="MLB2652059891"/>
    <s v="Kit Capa De Pedal New Fiesta/ New Ka/ New Ecosport"/>
    <s v=" "/>
    <n v="20.5"/>
    <s v="Premium"/>
    <s v="Autorizado"/>
    <s v=" "/>
    <s v=" "/>
    <s v=" "/>
    <s v=" "/>
    <s v="Valdeci Benedito"/>
    <s v="04210736406"/>
    <s v="Rua Álvaro Ramos 105 / 105 - Entrega na Portaria Referencia: Perto Do batalhão da Polícia Militar - CEP 22280110 - Botafogo, Rio de Janeiro, Rio de Janeiro"/>
    <s v="Rio de Janeiro"/>
    <s v="Rio de Janeiro"/>
    <s v="22280110"/>
    <s v="Brasil"/>
    <s v="Mercado Envios Full"/>
    <s v="21 de março | 02:17"/>
    <s v="21 de março | 17:41"/>
    <s v="Mercado Envios"/>
    <s v="MEL42132100702LMFFF01"/>
    <s v=" "/>
    <s v=" "/>
    <s v=" "/>
    <s v=" "/>
    <s v=" "/>
    <s v=" "/>
    <s v=" "/>
    <s v="Não"/>
    <s v=""/>
    <s v="Não"/>
  </r>
  <r>
    <s v="2000004301523251"/>
    <s v="20 de março de 2023 18:26 hs."/>
    <s v="Entregue"/>
    <s v="Chegou em 23 de março"/>
    <s v="Sim"/>
    <n v="1"/>
    <n v="314.69"/>
    <s v=""/>
    <n v="-53.5"/>
    <n v="-21.45"/>
    <s v=""/>
    <n v="239.74"/>
    <s v=" "/>
    <x v="67"/>
    <s v="MLB2980507118"/>
    <s v="Cabo De Engate E Seleção Spin 2014 Em Diante"/>
    <s v=" "/>
    <n v="314.69"/>
    <s v="Premium"/>
    <s v="Não emitida"/>
    <s v="Robson camara"/>
    <s v="CPF 08918484798"/>
    <s v="Alexandre Alves Antunes 591 - casa, Petrópolis - CEP: 25730005, Rio de Janeiro"/>
    <s v=" "/>
    <s v="Robson camara"/>
    <s v="08918484798"/>
    <s v="Rua Alexandre Alves Antunes 591 / casa Referencia: casa - CEP 25730005 - Corrêas, Petrópolis, Rio de Janeiro"/>
    <s v="Petrópolis"/>
    <s v="Rio de Janeiro"/>
    <s v="25730005"/>
    <s v="Brasil"/>
    <s v="Correios e pontos de envio"/>
    <s v="22 de março | 03:22"/>
    <s v="23 de março | 11:44"/>
    <s v="Mercado Envios"/>
    <s v="MEL42132025894LMXDF01"/>
    <s v=" "/>
    <s v=" "/>
    <s v=" "/>
    <s v=" "/>
    <s v=" "/>
    <s v=" "/>
    <s v=" "/>
    <s v="Não"/>
    <s v=""/>
    <s v="Não"/>
  </r>
  <r>
    <s v="2000005321026934"/>
    <s v="20 de março de 2023 18:13 hs."/>
    <s v="Entregue"/>
    <s v="Chegou em 21 de março"/>
    <s v="Não"/>
    <n v="1"/>
    <n v="60.45"/>
    <n v="12.33"/>
    <n v="-15.78"/>
    <n v="-12.33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Gabriel Felipe Novais de paula"/>
    <s v="48791230802"/>
    <s v="Rua Hermes Vilas Boas 312 / Referencia: portão azul grande - CEP 13186545 - Jardim Santa Esmeralda, Hortolândia, São Paulo"/>
    <s v="Hortolândia"/>
    <s v="São Paulo"/>
    <s v="13186545"/>
    <s v="Brasil"/>
    <s v="Mercado Envios Full"/>
    <s v="21 de março | 02:23"/>
    <s v="21 de março | 11:56"/>
    <s v="Mercado Envios"/>
    <s v="MEL42131992200LMFFF01"/>
    <s v=" "/>
    <s v=" "/>
    <s v=" "/>
    <s v=" "/>
    <s v=" "/>
    <s v=" "/>
    <s v=" "/>
    <s v="Não"/>
    <s v=""/>
    <s v="Não"/>
  </r>
  <r>
    <s v="2000004301436001"/>
    <s v="20 de março de 2023 17:54 hs."/>
    <s v="Entregue"/>
    <s v="Chegou em 21 de março"/>
    <s v="Sim"/>
    <n v="1"/>
    <n v="189.89"/>
    <n v="1.59"/>
    <n v="-32.28"/>
    <s v=""/>
    <s v=""/>
    <n v="159.19999999999999"/>
    <s v=" "/>
    <x v="262"/>
    <s v="MLB3077021761"/>
    <s v="Bandeja Inferior Direita Com Pivô Meriva 2003 A 2012"/>
    <s v=" "/>
    <n v="189.89"/>
    <s v="Premium"/>
    <s v="Autorizado"/>
    <s v="Gileno Sousa de Oliveira Gileno Sousa de Oliveira"/>
    <s v="CPF 31527019500"/>
    <s v="Bom Jesus de Pirapora 111 - Casa, São Bernardo do Campo - CEP: 09751550, São Paulo"/>
    <s v=" "/>
    <s v="Gileno Sousa de Oliveira Gileno Sousa de Oliveira"/>
    <s v="31527019500"/>
    <s v="Rua Bom Jesus de Pirapora 111 / casa Referencia: Final da Av. Getúlio Vargas, próximo ao Sonda Supermercados. - CEP 09751550 - Baeta Neves, São Bernardo do Campo, São Paulo"/>
    <s v="São Bernardo do Campo"/>
    <s v="São Paulo"/>
    <s v="09751550"/>
    <s v="Brasil"/>
    <s v="Mercado Envios Flex"/>
    <s v="21 de março | 15:57"/>
    <s v="21 de março | 17:28"/>
    <s v="NIZOKA.46 NIZOKA.46"/>
    <s v="42131937734"/>
    <s v=" "/>
    <s v=" "/>
    <s v=" "/>
    <s v=" "/>
    <s v=" "/>
    <s v=" "/>
    <s v=" "/>
    <s v="Não"/>
    <s v=""/>
    <s v="Não"/>
  </r>
  <r>
    <s v="2000005320899572"/>
    <s v="20 de março de 2023 17:54 hs."/>
    <s v="Devolução em preparação"/>
    <s v="A pessoa que comprou o produto está embalando o pacote para devolvê-lo."/>
    <s v="Não"/>
    <n v="0"/>
    <n v="38.36"/>
    <n v="25.5"/>
    <n v="-12.02"/>
    <n v="-25.5"/>
    <s v=""/>
    <n v="26.34"/>
    <s v="Sim"/>
    <x v="227"/>
    <s v="MLB2846920597"/>
    <s v="Pastilha De Freio Dianteira Escort Sw 1.8 1997 A Fev 2009"/>
    <s v=" "/>
    <n v="38.36"/>
    <s v="Premium"/>
    <s v="Não emitida"/>
    <s v="flavio rogerio rossaneze rossaneze"/>
    <s v="CPF 13089737809"/>
    <s v="Hermolino Rodrigues de Carvalho 303 - casa, Marília - CEP: 17523275, São Paulo"/>
    <s v=" "/>
    <s v="flavio rogerio rossaneze rossaneze"/>
    <s v="130897378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4301439831"/>
    <s v="20 de março de 2023 17:52 hs."/>
    <s v="Entregue"/>
    <s v="Chegou em 25 de março"/>
    <s v="Sim"/>
    <n v="1"/>
    <n v="37.01"/>
    <n v="35.299999999999997"/>
    <n v="-9.94"/>
    <n v="-35.299999999999997"/>
    <s v=""/>
    <n v="27.07"/>
    <s v="Sim"/>
    <x v="263"/>
    <s v="MLB2849523185"/>
    <s v="Morceguinho Dianteiro Corsa Lado Esquerdo 1998 A 2003"/>
    <s v=" "/>
    <n v="37.01"/>
    <s v="Clássico"/>
    <s v="Não emitida"/>
    <s v="leandro de jesus gonzaga leandro"/>
    <s v="CPF 06102241584"/>
    <s v="centro 178, Araci - CEP: 48760000, Bahia"/>
    <s v=" "/>
    <s v="leandro de jesus gonzaga leandro"/>
    <s v="06102241584"/>
    <s v="praça do mercado 178 / Referencia: ao lado do mercado - CEP 48760000 - centro, Araci, Bahia"/>
    <s v="Araci"/>
    <s v="Bahia"/>
    <s v="48760000"/>
    <s v="Brasil"/>
    <s v="Correios e pontos de envio"/>
    <s v="22 de março | 05:26"/>
    <s v="25 de março | 12:44"/>
    <s v="Mercado Envios"/>
    <s v="MEL42131932318LMXDF01"/>
    <s v=" "/>
    <s v=" "/>
    <s v=" "/>
    <s v=" "/>
    <s v=" "/>
    <s v=" "/>
    <s v=" "/>
    <s v="Não"/>
    <s v=""/>
    <s v="Não"/>
  </r>
  <r>
    <s v="2000005320876404"/>
    <s v="20 de março de 2023 17:51 hs."/>
    <s v="Entregue"/>
    <s v="Chegou em 25 de março"/>
    <s v="Não"/>
    <n v="1"/>
    <n v="55"/>
    <n v="55.3"/>
    <n v="-14.85"/>
    <n v="-55.3"/>
    <s v=""/>
    <n v="40.15"/>
    <s v="Sim"/>
    <x v="264"/>
    <s v="MLB2767018020"/>
    <s v="Par Bieleta Dianteira Malibu 2010 Em Diante"/>
    <s v=" "/>
    <n v="55"/>
    <s v="Premium"/>
    <s v="Não emitida"/>
    <s v="Joao victor Barros Amorim"/>
    <s v="CPF 01986534332"/>
    <s v="Rua Carvalho e Silva 474 - Casa, Esperantina - CEP: 64180000, Piauí"/>
    <s v=" "/>
    <s v="Joao victor Barros Amorim"/>
    <s v="01986534332"/>
    <s v="Rua Carvalho e Silva 474 / Casa Referencia: praça Leônidas melo,ao lado da sorveteira mix,na casa do endereço da entrega tem uma placa com o nome &quot;restaurante mazu&quot; - CEP 64180000 - centro, Esperantina, Piauí"/>
    <s v="Esperantina"/>
    <s v="Piauí"/>
    <s v="64180000"/>
    <s v="Brasil"/>
    <s v="Correios e pontos de envio"/>
    <s v="22 de março | 04:28"/>
    <s v="25 de março | 13:16"/>
    <s v="Mercado Envios"/>
    <s v="MEL42131916947LMXDF01"/>
    <s v=" "/>
    <s v=" "/>
    <s v=" "/>
    <s v=" "/>
    <s v=" "/>
    <s v=" "/>
    <s v=" "/>
    <s v="Não"/>
    <s v=""/>
    <s v="Não"/>
  </r>
  <r>
    <s v="2000005320864280"/>
    <s v="20 de março de 2023 17:50 hs."/>
    <s v="Entregue"/>
    <s v="Chegou em 21 de março"/>
    <s v="Não"/>
    <n v="1"/>
    <n v="54.87"/>
    <n v="10.96"/>
    <n v="-12.08"/>
    <n v="-10.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Vanusa de Sousa Fernandes"/>
    <s v="44505529894"/>
    <s v="Travessa Cláudio Sanchez Albornoz 71 / Casa - CEP 08452435 - Jardim Lourdes, São Paulo, São Paulo"/>
    <s v="São Paulo"/>
    <s v="São Paulo"/>
    <s v="08452435"/>
    <s v="Brasil"/>
    <s v="Mercado Envios Full"/>
    <s v="20 de março | 23:40"/>
    <s v="21 de março | 13:26"/>
    <s v="Mercado Envios"/>
    <s v="MEL42131921664LMFFF01"/>
    <s v=" "/>
    <s v=" "/>
    <s v=" "/>
    <s v=" "/>
    <s v=" "/>
    <s v=" "/>
    <s v=" "/>
    <s v="Não"/>
    <s v=""/>
    <s v="Não"/>
  </r>
  <r>
    <s v="2000005320851068"/>
    <s v="20 de março de 2023 17:46 hs."/>
    <s v="Entregue"/>
    <s v="Chegou em 22 de março"/>
    <s v="Não"/>
    <n v="1"/>
    <n v="207.99"/>
    <s v=""/>
    <n v="-35.36"/>
    <n v="-26.45"/>
    <s v=""/>
    <n v="146.18"/>
    <s v=" "/>
    <x v="29"/>
    <s v="MLB2863661123"/>
    <s v="Bandeja Ld Peugeot 207 Exceto Escapade 2008 Em Diante C Pivô"/>
    <s v=" "/>
    <n v="207.99"/>
    <s v="Premium"/>
    <s v="Autorizado"/>
    <s v=" "/>
    <s v=" "/>
    <s v=" "/>
    <s v=" "/>
    <s v="adao pereira da silva"/>
    <s v="04751961985"/>
    <s v="Rua Boa Vista 429 / casa de esquina - CEP 85670000 - parque verde, Salto do Lontra, Paraná"/>
    <s v="Salto do Lontra"/>
    <s v="Paraná"/>
    <s v="85670000"/>
    <s v="Brasil"/>
    <s v="Mercado Envios Full"/>
    <s v="20 de março | 23:20"/>
    <s v="22 de março | 10:48"/>
    <s v="Mercado Envios"/>
    <s v="MEL42131910643LMFFF01"/>
    <s v=" "/>
    <s v=" "/>
    <s v=" "/>
    <s v=" "/>
    <s v=" "/>
    <s v=" "/>
    <s v=" "/>
    <s v="Não"/>
    <s v=""/>
    <s v="Não"/>
  </r>
  <r>
    <s v="2000005320762550"/>
    <s v="20 de março de 2023 17:32 hs."/>
    <s v="Entregue"/>
    <s v="Chegou em 24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Lourrane de Castro Lopes"/>
    <s v="86397677508"/>
    <s v="Avenida avenida Norte SN / chaveiro Alves Referencia: chaveiro Alves - CEP 47630000 - centro, Serra do Ramalho, Bahia"/>
    <s v="Serra do Ramalho"/>
    <s v="Bahia"/>
    <s v="47630000"/>
    <s v="Brasil"/>
    <s v="Mercado Envios Full"/>
    <s v="21 de março | 10:50"/>
    <s v="24 de março | 16:29"/>
    <s v="Mercado Envios"/>
    <s v="MEL42131869169LMFFF01"/>
    <s v=" "/>
    <s v=" "/>
    <s v=" "/>
    <s v=" "/>
    <s v=" "/>
    <s v=" "/>
    <s v=" "/>
    <s v="Não"/>
    <s v=""/>
    <s v="Não"/>
  </r>
  <r>
    <s v="2000004301368787"/>
    <s v="20 de março de 2023 17:28 hs."/>
    <s v="Entregue"/>
    <s v="Chegou em 24 de março"/>
    <s v="Sim"/>
    <n v="1"/>
    <n v="16.47"/>
    <s v=""/>
    <n v="-8.3000000000000007"/>
    <s v=""/>
    <s v=""/>
    <n v="8.17"/>
    <s v="Sim"/>
    <x v="189"/>
    <s v="MLB2069663767"/>
    <s v="Cabo De Velocímetro Yamaha Ybr 125 2003 2004 2005"/>
    <s v=" "/>
    <n v="16.47"/>
    <s v="Premium"/>
    <s v="Autorizado"/>
    <s v=" "/>
    <s v=" "/>
    <s v=" "/>
    <s v=" "/>
    <s v="Jéssica Iangra"/>
    <s v="86070934520"/>
    <s v="Rua M 05 / casinha amarela Referencia: bairro sol do cerrado  rua M quadra 14 bloco 05 apartamento 06 próximo ao mercado do miro - CEP 47861608 - Jardim das Oliveiras, Luís Eduardo Magalhães, Bahia"/>
    <s v="Luís Eduardo Magalhães"/>
    <s v="Bahia"/>
    <s v="47861608"/>
    <s v="Brasil"/>
    <s v="Mercado Envios Full"/>
    <s v="21 de março | 05:14"/>
    <s v="24 de março | 15:55"/>
    <s v="Mercado Envios"/>
    <s v="MEL42131864468LMFFF01"/>
    <s v=" "/>
    <s v=" "/>
    <s v=" "/>
    <s v=" "/>
    <s v=" "/>
    <s v=" "/>
    <s v=" "/>
    <s v="Não"/>
    <s v=""/>
    <s v="Não"/>
  </r>
  <r>
    <s v="2000005320687586"/>
    <s v="20 de março de 2023 17:22 hs."/>
    <s v="Entregue"/>
    <s v="Chegou em 23 de março"/>
    <s v="Não"/>
    <n v="1"/>
    <n v="95.99"/>
    <s v=""/>
    <n v="-16.32"/>
    <n v="-26.45"/>
    <s v=""/>
    <n v="53.22"/>
    <s v="Sim"/>
    <x v="116"/>
    <s v="MLB2888576648"/>
    <s v="Par Pivô Gol G5 2008 Em Diante Com Direção Hidraulica"/>
    <s v=" "/>
    <n v="95.99"/>
    <s v="Premium"/>
    <s v="Não emitida"/>
    <s v="Clarice França de Freitas"/>
    <s v="CPF 86907271915"/>
    <s v="Rua Gastão Soares Gomes 1064 - Final Da Rua, Paranaguá - CEP: 83221080, Paraná"/>
    <s v=" "/>
    <s v="Clarice França de Freitas"/>
    <s v="86907271915"/>
    <s v="Rua Gastão Soares Gomes 1064 / Rua sem saída - CEP 83221080 - Jardim Araçá, Paranaguá, Paraná"/>
    <s v="Paranaguá"/>
    <s v="Paraná"/>
    <s v="83221080"/>
    <s v="Brasil"/>
    <s v="Correios e pontos de envio"/>
    <s v="21 de março | 23:56"/>
    <s v="23 de março | 14:02"/>
    <s v="Mercado Envios"/>
    <s v="MEL42131849472LMXDF01"/>
    <s v=" "/>
    <s v=" "/>
    <s v=" "/>
    <s v=" "/>
    <s v=" "/>
    <s v=" "/>
    <s v=" "/>
    <s v="Não"/>
    <s v=""/>
    <s v="Não"/>
  </r>
  <r>
    <s v="2000005320600392"/>
    <s v="20 de março de 2023 17:07 hs."/>
    <s v="Entregue"/>
    <s v="Chegou em 21 de março"/>
    <s v="Não"/>
    <n v="1"/>
    <n v="70.069999999999993"/>
    <n v="15.9"/>
    <n v="-17.41"/>
    <s v=""/>
    <s v=""/>
    <n v="68.56"/>
    <s v=" "/>
    <x v="57"/>
    <s v="MLB2798972252"/>
    <s v="Par Bieleta Ecosport 2002 A 2011"/>
    <s v=" "/>
    <n v="70.069999999999993"/>
    <s v="Premium"/>
    <s v="Autorizado"/>
    <s v="Kelly Fongari"/>
    <s v="CPF 26859569808"/>
    <s v="Rua José Marcos Soave 71 - parque da colina, Itatiba - CEP: 13254685, São Paulo"/>
    <s v=" "/>
    <s v="Kelly Fongari"/>
    <s v="26859569808"/>
    <s v="Rua Jerusalém 53 / apartamento 52 - CEP 04510020 - Vila Nova Conceição, São Paulo, São Paulo"/>
    <s v="São Paulo"/>
    <s v="São Paulo"/>
    <s v="04510020"/>
    <s v="Brasil"/>
    <s v="Mercado Envios Flex"/>
    <s v="21 de março | 16:00"/>
    <s v="21 de março | 18:13"/>
    <s v="WAGNER DE SOUSA"/>
    <s v="42131806892"/>
    <s v=" "/>
    <s v=" "/>
    <s v=" "/>
    <s v=" "/>
    <s v=" "/>
    <s v=" "/>
    <s v=" "/>
    <s v="Não"/>
    <s v=""/>
    <s v="Não"/>
  </r>
  <r>
    <s v="2000005320522712"/>
    <s v="20 de março de 2023 16:57 hs."/>
    <s v="Entregue"/>
    <s v="Chegou em 22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marina silva"/>
    <s v="10378710656"/>
    <s v="Avenida Anita Mendes 1411 / LOJA 1 - CEP 35370000 - SA DANANA MENDES, Rio Casca, Minas Gerais"/>
    <s v="Rio Casca"/>
    <s v="Minas Gerais"/>
    <s v="35370000"/>
    <s v="Brasil"/>
    <s v="Mercado Envios Full"/>
    <s v="20 de março | 20:21"/>
    <s v="22 de março | 16:39"/>
    <s v="Mercado Envios"/>
    <s v="MEL42131766471LMFFF01"/>
    <s v=" "/>
    <s v=" "/>
    <s v=" "/>
    <s v=" "/>
    <s v=" "/>
    <s v=" "/>
    <s v=" "/>
    <s v="Não"/>
    <s v=""/>
    <s v="Não"/>
  </r>
  <r>
    <s v="2000005320491874"/>
    <s v="20 de março de 2023 16:55 hs."/>
    <s v="Entregue"/>
    <s v="Chegou em 21 de março"/>
    <s v="Não"/>
    <n v="1"/>
    <n v="65.900000000000006"/>
    <n v="22.6"/>
    <n v="-16.7"/>
    <n v="-22.6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Eric Lima"/>
    <s v="33964465852"/>
    <s v="Avenida Aquelino Estebanez Nanni 507 / Casa 8 - CEP 11271205 - Boraceia, Bertioga, São Paulo"/>
    <s v="Bertioga"/>
    <s v="São Paulo"/>
    <s v="11271205"/>
    <s v="Brasil"/>
    <s v="Mercado Envios Full"/>
    <s v="21 de março | 01:32"/>
    <s v="21 de março | 12:35"/>
    <s v="Mercado Envios"/>
    <s v="MEL42131764928LMFFF01"/>
    <s v=" "/>
    <s v=" "/>
    <s v=" "/>
    <s v=" "/>
    <s v=" "/>
    <s v=" "/>
    <s v=" "/>
    <s v="Não"/>
    <s v=""/>
    <s v="Não"/>
  </r>
  <r>
    <s v="2000004301254925"/>
    <s v="20 de março de 2023 16:49 hs."/>
    <s v="Devolução finalizada com reembolso para o comprador"/>
    <s v="O produto devolvido chegou em quarta-feira, 22 de março."/>
    <s v="Sim"/>
    <n v="0"/>
    <n v="179.9"/>
    <s v=""/>
    <n v="-21.59"/>
    <n v="-26.45"/>
    <n v="-131.86000000000001"/>
    <n v="0"/>
    <s v="Sim"/>
    <x v="39"/>
    <s v="MLB2863604248"/>
    <s v="Bandeja Lado Esquerdo Peugeot 206 Todos 1999 A 2010 C Pivô"/>
    <s v=" "/>
    <n v="179.9"/>
    <s v="Clássico"/>
    <s v="Autorizado"/>
    <s v="José Eduardo Andrade"/>
    <s v="CPF 05912365832"/>
    <s v="Rua Paraná 722 - casa, São Sebastião da Grama - CEP: 13790000, São Paulo"/>
    <s v=" "/>
    <s v="José Eduardo Andrade"/>
    <s v="0591236583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rço | 03:21"/>
    <s v="22 de março | 13:11"/>
    <s v="Mercado Envios"/>
    <s v="MEL42134251106LMXDR01"/>
    <s v=" "/>
    <s v=" "/>
    <s v=" "/>
    <s v=" "/>
    <s v=" "/>
    <s v=" "/>
    <s v=" "/>
    <s v="Sim"/>
    <s v=""/>
    <s v="Não"/>
  </r>
  <r>
    <s v="2000004301242389"/>
    <s v="20 de março de 2023 16:43 hs."/>
    <s v="Entregue"/>
    <s v="Chegou em 22 de março"/>
    <s v="Sim"/>
    <n v="1"/>
    <n v="53.99"/>
    <n v="17.91"/>
    <n v="-14.68"/>
    <n v="-17.91"/>
    <s v=""/>
    <n v="39.31"/>
    <s v=" "/>
    <x v="194"/>
    <s v="MLB3164099919"/>
    <s v="Par Coifa Semi Eixo Câmbio Fiat Tipo Todos 1.6"/>
    <s v=" "/>
    <n v="53.99"/>
    <s v="Premium"/>
    <s v="Não emitida"/>
    <s v="Victor Marconi"/>
    <s v="CPF 46201166882"/>
    <s v="Dr José Tarrento 161, Botucatu - CEP: 18608663, São Paulo"/>
    <s v=" "/>
    <s v="Victor Marconi"/>
    <s v="46201166882"/>
    <s v="Rua José Tarrento 161 / sobrado - CEP 18608663 - Jardim Cambuí, Botucatu, São Paulo"/>
    <s v="Botucatu"/>
    <s v="São Paulo"/>
    <s v="18608663"/>
    <s v="Brasil"/>
    <s v="Correios e pontos de envio"/>
    <s v="21 de março | 23:56"/>
    <s v="22 de março | 15:17"/>
    <s v="Mercado Envios"/>
    <s v="MEL42131726529LMXDF01"/>
    <s v=" "/>
    <s v=" "/>
    <s v=" "/>
    <s v=" "/>
    <s v=" "/>
    <s v=" "/>
    <s v=" "/>
    <s v="Não"/>
    <s v=""/>
    <s v="Não"/>
  </r>
  <r>
    <s v="2000005320426938"/>
    <s v="20 de março de 2023 16:43 hs."/>
    <s v="Entregue"/>
    <s v="Chegou em 22 de março"/>
    <s v="Não"/>
    <n v="1"/>
    <n v="175.69"/>
    <s v=""/>
    <n v="-29.87"/>
    <n v="-26.45"/>
    <s v=""/>
    <n v="119.37"/>
    <s v=" "/>
    <x v="224"/>
    <s v="MLB3058835487"/>
    <s v="Bandeja Inferior Direita Com Pivô Kwid 2017 Em Diante"/>
    <s v=" "/>
    <n v="175.69"/>
    <s v="Premium"/>
    <s v="Não emitida"/>
    <s v="Denilson Diogo"/>
    <s v="CPF 41767505884"/>
    <s v="Rua Rafael Ruiz Garcia Calderão 359, Botucatu - CEP: 18618298, São Paulo"/>
    <s v=" "/>
    <s v="Denilson Diogo"/>
    <s v="41767505884"/>
    <s v="Rua Angelo de Biagi 314 / Bloco 9 ap 12 Referencia: bloco9 ap12 - CEP 18604290 - Jardim Ciranda, Botucatu, São Paulo"/>
    <s v="Botucatu"/>
    <s v="São Paulo"/>
    <s v="18604290"/>
    <s v="Brasil"/>
    <s v="Correios e pontos de envio"/>
    <s v="21 de março | 23:56"/>
    <s v="22 de março | 15:55"/>
    <s v="Mercado Envios"/>
    <s v="MEL42131733184LMXDF01"/>
    <s v=" "/>
    <s v=" "/>
    <s v=" "/>
    <s v=" "/>
    <s v=" "/>
    <s v=" "/>
    <s v=" "/>
    <s v="Não"/>
    <s v=""/>
    <s v="Não"/>
  </r>
  <r>
    <s v="2000005320357062"/>
    <s v="20 de março de 2023 16:31 hs."/>
    <s v="Entregue"/>
    <s v="Chegou em 24 de março"/>
    <s v="Não"/>
    <n v="1"/>
    <n v="70"/>
    <n v="27.18"/>
    <n v="-17.399999999999999"/>
    <n v="-27.18"/>
    <s v=""/>
    <n v="52.6"/>
    <s v="Sim"/>
    <x v="20"/>
    <s v="MLB1845922576"/>
    <s v="Kit Rolamento Roda Traseira Ford Ka 1997 1998 1999 2000-2002"/>
    <s v=" "/>
    <n v="70"/>
    <s v="Premium"/>
    <s v="Autorizado"/>
    <s v=" "/>
    <s v=" "/>
    <s v=" "/>
    <s v=" "/>
    <s v="Jaime Enrique Rodriguez Lopez"/>
    <s v="00670215902"/>
    <s v="Rua Agani 181 / oficina - CEP 86702465 - Jardim Primavera, Arapongas, Paraná"/>
    <s v="Arapongas"/>
    <s v="Paraná"/>
    <s v="86702465"/>
    <s v="Brasil"/>
    <s v="Mercado Envios Full"/>
    <s v="20 de março | 19:20"/>
    <s v="24 de março | 13:11"/>
    <s v="Mercado Envios"/>
    <s v="MEL42131703468LMFFF01"/>
    <s v=" "/>
    <s v=" "/>
    <s v=" "/>
    <s v=" "/>
    <s v=" "/>
    <s v=" "/>
    <s v=" "/>
    <s v="Não"/>
    <s v=""/>
    <s v="Não"/>
  </r>
  <r>
    <s v="2000005320325858"/>
    <s v="20 de março de 2023 16:29 hs."/>
    <s v="Entregue"/>
    <s v="Chegou em 23 de março"/>
    <s v="Não"/>
    <n v="1"/>
    <n v="169.72"/>
    <s v=""/>
    <n v="-28.85"/>
    <n v="-26.45"/>
    <s v=""/>
    <n v="114.42"/>
    <s v=" "/>
    <x v="265"/>
    <s v="MLB3142451906"/>
    <s v="Bandeja Dianteira Esquerda Com Pivô Logan 2014 A 2019"/>
    <s v=" "/>
    <n v="169.72"/>
    <s v="Premium"/>
    <s v="Não emitida"/>
    <s v="Marlene souza lima"/>
    <s v="CPF 34189432768"/>
    <s v="Rua Pioneiro Antiga 49 itaipuacu SN - Quadra:175 lote:9, Maricá - CEP: 24934570, Rio de Janeiro"/>
    <s v=" "/>
    <s v="Marlene souza lima"/>
    <s v="34189432768"/>
    <s v="Rua Pioneiro SN / Antiga 49 itaipuacu - Quadra:175 lote:9 - CEP 24934570 - Jardim Atlântico Central (Itaipuaçu), Maricá, Rio de Janeiro"/>
    <s v="Maricá"/>
    <s v="Rio de Janeiro"/>
    <s v="24934570"/>
    <s v="Brasil"/>
    <s v="Correios e pontos de envio"/>
    <s v="22 de março | 02:46"/>
    <s v="23 de março | 16:37"/>
    <s v="Mercado Envios"/>
    <s v="MEL42131693628LMXDF01"/>
    <s v=" "/>
    <s v=" "/>
    <s v=" "/>
    <s v=" "/>
    <s v=" "/>
    <s v=" "/>
    <s v=" "/>
    <s v="Não"/>
    <s v=""/>
    <s v="Não"/>
  </r>
  <r>
    <s v="2000005320317536"/>
    <s v="20 de março de 2023 16:26 hs."/>
    <s v="Entregue"/>
    <s v="Chegou em 22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Helimembelgue Resende Da Silva Junior"/>
    <s v="05873713669"/>
    <s v="Avenida Brasil 2910 / Referencia: megafé automoveis - CEP 38400718 - Brasil, Uberlândia, Minas Gerais"/>
    <s v="Uberlândia"/>
    <s v="Minas Gerais"/>
    <s v="38400718"/>
    <s v="Brasil"/>
    <s v="Mercado Envios Full"/>
    <s v="21 de março | 13:22"/>
    <s v="22 de março | 10:45"/>
    <s v="Mercado Envios"/>
    <s v="MEL42131680563LMFFF01"/>
    <s v=" "/>
    <s v=" "/>
    <s v=" "/>
    <s v=" "/>
    <s v=" "/>
    <s v=" "/>
    <s v=" "/>
    <s v="Não"/>
    <s v=""/>
    <s v="Não"/>
  </r>
  <r>
    <s v="2000005320254352"/>
    <s v="20 de março de 2023 16:22 hs."/>
    <s v="Entregue"/>
    <s v="Chegou em 27 de março"/>
    <s v="Não"/>
    <n v="1"/>
    <n v="327.49"/>
    <n v="14.45"/>
    <n v="-55.67"/>
    <n v="-40.9"/>
    <s v=""/>
    <n v="245.37"/>
    <s v=" "/>
    <x v="119"/>
    <s v="MLB2977415866"/>
    <s v="Par Bandeja Inferior Peugeot Partner"/>
    <s v=" "/>
    <n v="327.49"/>
    <s v="Premium"/>
    <s v="Não emitida"/>
    <s v="itamar alencastro machado"/>
    <s v="CPF 66748941091"/>
    <s v="henrique piegas 1241 - casa, Uruguaiana - CEP: 97507216, Rio Grande do Sul"/>
    <s v=" "/>
    <s v="itamar alencastro machado"/>
    <s v="66748941091"/>
    <s v="Rua Henrique Piegas Dondo 1241 / Casa - CEP 97507216 - Ipiranga, Uruguaiana, Rio Grande do Sul"/>
    <s v="Uruguaiana"/>
    <s v="Rio Grande do Sul"/>
    <s v="97507216"/>
    <s v="Brasil"/>
    <s v="Correios e pontos de envio"/>
    <s v="23 de março | 02:52"/>
    <s v="27 de março | 09:19"/>
    <s v="Mercado Envios"/>
    <s v="MEL42131649727LMXDF01"/>
    <s v=" "/>
    <s v=" "/>
    <s v=" "/>
    <s v=" "/>
    <s v=" "/>
    <s v=" "/>
    <s v=" "/>
    <s v="Não"/>
    <s v=""/>
    <s v="Não"/>
  </r>
  <r>
    <s v="2000005320177766"/>
    <s v="20 de março de 2023 16:07 hs."/>
    <s v="Entregue"/>
    <s v="Chegou em 22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JOAO BATISTA DANTAS"/>
    <s v="69201617615"/>
    <s v="Rua Rio Solimões 1391 / jardin europa - CEP 38414536 - Jardim Europa, Uberlândia, Minas Gerais"/>
    <s v="Uberlândia"/>
    <s v="Minas Gerais"/>
    <s v="38414536"/>
    <s v="Brasil"/>
    <s v="Mercado Envios Full"/>
    <s v="20 de março | 20:42"/>
    <s v="22 de março | 13:15"/>
    <s v="Mercado Envios"/>
    <s v="MEL42131629290LMFFF01"/>
    <s v=" "/>
    <s v=" "/>
    <s v=" "/>
    <s v=" "/>
    <s v=" "/>
    <s v=" "/>
    <s v=" "/>
    <s v="Não"/>
    <s v=""/>
    <s v="Não"/>
  </r>
  <r>
    <s v="2000004301122577"/>
    <s v="20 de março de 2023 16:03 hs."/>
    <s v="Entregue"/>
    <s v="Chegou em 23 de março"/>
    <s v="Sim"/>
    <n v="1"/>
    <n v="275.89999999999998"/>
    <s v=""/>
    <n v="-46.9"/>
    <n v="-26.45"/>
    <s v=""/>
    <n v="202.55"/>
    <s v="Sim"/>
    <x v="266"/>
    <s v="MLB2950689794"/>
    <s v="Bandeja Lado Direito Hb20 2012 A 2019 Com Pivô"/>
    <s v=" "/>
    <n v="275.89999999999998"/>
    <s v="Premium"/>
    <s v="Não emitida"/>
    <s v="Fabio Da Silva"/>
    <s v="CPF 30776851837"/>
    <s v="Rua Hugo Pedrazolli 1738 - atras condominio athenas, Votuporanga - CEP: 15501182, São Paulo"/>
    <s v=" "/>
    <s v="Fabio Da Silva"/>
    <s v="30776851837"/>
    <s v="Avenida Pansani 3027 / Referencia: Garagem de Carro Parceria Veículos , fica em frente ao Posto Prático ao lado do semáforo ... na avenida do Assary c/ Pansani - CEP 15500302 - Jardim Bom Clima, Votuporanga, São Paulo"/>
    <s v="Votuporanga"/>
    <s v="São Paulo"/>
    <s v="15500302"/>
    <s v="Brasil"/>
    <s v="Correios e pontos de envio"/>
    <s v="22 de março | 03:40"/>
    <s v="23 de março | 12:38"/>
    <s v="Mercado Envios"/>
    <s v="MEL42131618618LMXDF01"/>
    <s v=" "/>
    <s v=" "/>
    <s v=" "/>
    <s v=" "/>
    <s v=" "/>
    <s v=" "/>
    <s v=" "/>
    <s v="Não"/>
    <s v=""/>
    <s v="Não"/>
  </r>
  <r>
    <s v="2000005308110108"/>
    <s v="20 de março de 2023 16:02 hs."/>
    <s v="Entregue"/>
    <s v="Chegou em 23 de março"/>
    <s v="Não"/>
    <n v="1"/>
    <n v="189.99"/>
    <s v=""/>
    <n v="-32.299999999999997"/>
    <n v="-38.950000000000003"/>
    <s v=""/>
    <n v="118.74"/>
    <s v=" "/>
    <x v="0"/>
    <s v="MLB1781960344"/>
    <s v="Cabo De Marcha Prisma 2007/2014"/>
    <s v=" "/>
    <n v="189.99"/>
    <s v="Premium"/>
    <s v="Não emitida"/>
    <s v="Ana Paula ARaújo"/>
    <s v="CPF 13683312700"/>
    <s v="Oswaldo martins 214 - casa centro, Jerônimo Monteiro - CEP: 29550000, Espírito Santo"/>
    <s v=" "/>
    <s v="Ana Paula ARaújo"/>
    <s v="13683312700"/>
    <s v="Oswaldo Martins 169 / Elétrica jk - CEP 29550000 - Centro, Jerônimo Monteiro, Espírito Santo"/>
    <s v="Jerônimo Monteiro"/>
    <s v="Espírito Santo"/>
    <s v="29550000"/>
    <s v="Brasil"/>
    <s v="Correios e pontos de envio"/>
    <s v="22 de março | 04:42"/>
    <s v="23 de março | 11:57"/>
    <s v="Mercado Envios"/>
    <s v="MEL42126510176LMXDF01"/>
    <s v=" "/>
    <s v=" "/>
    <s v=" "/>
    <s v=" "/>
    <s v=" "/>
    <s v=" "/>
    <s v=" "/>
    <s v="Não"/>
    <s v=""/>
    <s v="Não"/>
  </r>
  <r>
    <s v="2000005320102092"/>
    <s v="20 de março de 2023 15:53 hs."/>
    <s v="Entregue"/>
    <s v="Chegou em 22 de março"/>
    <s v="Não"/>
    <n v="1"/>
    <n v="327.99"/>
    <s v=""/>
    <n v="-55.76"/>
    <n v="-20.45"/>
    <s v=""/>
    <n v="251.78"/>
    <s v=" "/>
    <x v="75"/>
    <s v="MLB2648183990"/>
    <s v="Cabo De Engate E Seleção Gm Astra E Zafira 2006 Em Diante"/>
    <s v=" "/>
    <n v="327.99"/>
    <s v="Premium"/>
    <s v="Autorizado"/>
    <s v=" "/>
    <s v=" "/>
    <s v=" "/>
    <s v=" "/>
    <s v="Wesley Kronemberger malvao"/>
    <s v="09540402794"/>
    <s v="Rua Alagoas SN / Rua C lote 14 quadra 82 após a oficina do Sasa... Quitandinha - CEP 25650170 - Quitandinha, Petrópolis, Rio de Janeiro"/>
    <s v="Petrópolis"/>
    <s v="Rio de Janeiro"/>
    <s v="25650170"/>
    <s v="Brasil"/>
    <s v="Mercado Envios Full"/>
    <s v="21 de março | 08:37"/>
    <s v="22 de março | 21:02"/>
    <s v="Mercado Envios"/>
    <s v="MEL42131582767LMFFF01"/>
    <s v=" "/>
    <s v=" "/>
    <s v=" "/>
    <s v=" "/>
    <s v=" "/>
    <s v=" "/>
    <s v=" "/>
    <s v="Não"/>
    <s v=""/>
    <s v="Não"/>
  </r>
  <r>
    <s v="2000005320040118"/>
    <s v="20 de março de 2023 15:44 hs."/>
    <s v="Entregue"/>
    <s v="Chegou em 22 de março"/>
    <s v="Não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Jhonnatan wellgton  Welligton"/>
    <s v="10894645412"/>
    <s v="Rua Rui Barbosa 590 / casa 107 - CEP 54753440 - Jardim Primavera, Camaragibe, Pernambuco"/>
    <s v="Camaragibe"/>
    <s v="Pernambuco"/>
    <s v="54753440"/>
    <s v="Brasil"/>
    <s v="Mercado Envios Full"/>
    <s v="20 de março | 17:10"/>
    <s v="22 de março | 10:15"/>
    <s v="Mercado Envios"/>
    <s v="MEL42131554867LMFFF01"/>
    <s v=" "/>
    <s v=" "/>
    <s v=" "/>
    <s v=" "/>
    <s v=" "/>
    <s v=" "/>
    <s v=" "/>
    <s v="Não"/>
    <s v=""/>
    <s v="Não"/>
  </r>
  <r>
    <s v="2000004301056433"/>
    <s v="20 de março de 2023 15:43 hs."/>
    <s v="Entregue"/>
    <s v="Chegou em 22 de março"/>
    <s v="Sim"/>
    <n v="1"/>
    <n v="54.99"/>
    <n v="12.15"/>
    <n v="-14.85"/>
    <n v="-12.15"/>
    <s v=""/>
    <n v="40.14"/>
    <s v=" "/>
    <x v="267"/>
    <s v="MLB2668283446"/>
    <s v="Terminal De Cabo De Engate Gol"/>
    <s v=" "/>
    <n v="54.99"/>
    <s v="Premium"/>
    <s v="Não emitida"/>
    <s v="André Marreiro"/>
    <s v="CPF 07882876720"/>
    <s v="Rua Dona Teresa 48 - APT 102, Rio de Janeiro - CEP: 20770110, Rio de Janeiro"/>
    <s v=" "/>
    <s v="André Marreiro"/>
    <s v="07882876720"/>
    <s v="Rua Dona Teresa 48 / apto 102 ou 103 Referencia: entregar preferencialmente as terças quinta ou sábado.  são os dias q me encontro no local. - CEP 20770110 - Engenho de Dentro, Rio de Janeiro, Rio de Janeiro"/>
    <s v="Rio de Janeiro"/>
    <s v="Rio de Janeiro"/>
    <s v="20770110"/>
    <s v="Brasil"/>
    <s v="Correios e pontos de envio"/>
    <s v="22 de março | 00:28"/>
    <s v="22 de março | 16:50"/>
    <s v="Mercado Envios"/>
    <s v="MEL42131550245LMXDF01"/>
    <s v=" "/>
    <s v=" "/>
    <s v=" "/>
    <s v=" "/>
    <s v=" "/>
    <s v=" "/>
    <s v=" "/>
    <s v="Não"/>
    <s v=""/>
    <s v="Não"/>
  </r>
  <r>
    <s v="2000005319991660"/>
    <s v="20 de março de 2023 15:41 hs."/>
    <s v="Devolução para revisar"/>
    <s v="Você tem até quarta-feira, 5 de abril, para nos avisar como o item chegou. Após essa data, vamos entender que chegou como esperado."/>
    <s v="Não"/>
    <n v="0"/>
    <n v="222.99"/>
    <s v=""/>
    <n v="-26.76"/>
    <n v="-26.45"/>
    <n v="-169.78"/>
    <n v="0"/>
    <s v=" "/>
    <x v="132"/>
    <s v="MLB3006314349"/>
    <s v="Bandeja Fiesta 2008 A 2014 Lado Direito Com Pivo"/>
    <s v=" "/>
    <n v="222.99"/>
    <s v="Clássico"/>
    <s v="Não emitida"/>
    <s v="Diego fernandes"/>
    <s v="CPF 01158718969"/>
    <s v="Evangelina de camargo 58 - Açougue, Castro - CEP: 84174170, Paraná"/>
    <s v=" "/>
    <s v="Diego fernandes"/>
    <s v="0115871896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março | 13:19"/>
    <s v="31 de março | 15:28"/>
    <s v="Mercado Envios"/>
    <s v="QC571236207BR"/>
    <s v="https://www2.correios.com.br/sistemas/rastreamento/resultado.cfm"/>
    <s v=" "/>
    <s v=" "/>
    <s v=" "/>
    <s v=" "/>
    <s v=" "/>
    <s v=" "/>
    <s v="Sim"/>
    <s v=""/>
    <s v="Não"/>
  </r>
  <r>
    <s v="2000005319989020"/>
    <s v="20 de março de 2023 15:38 hs."/>
    <s v="Entregue"/>
    <s v="Chegou em 21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Willain douglas da silva  Carvalheiro"/>
    <s v="09708289930"/>
    <s v="Avenida Paineiras 1157 / Casa 02 - CEP 83820596 - Eucaliptos, Fazenda Rio Grande, Paraná"/>
    <s v="Fazenda Rio Grande"/>
    <s v="Paraná"/>
    <s v="83820596"/>
    <s v="Brasil"/>
    <s v="Mercado Envios Full"/>
    <s v="20 de março | 19:47"/>
    <s v="21 de março | 10:31"/>
    <s v="Mercado Envios"/>
    <s v="MEL42131545268LMFFF01"/>
    <s v=" "/>
    <s v=" "/>
    <s v=" "/>
    <s v=" "/>
    <s v=" "/>
    <s v=" "/>
    <s v=" "/>
    <s v="Não"/>
    <s v=""/>
    <s v="Não"/>
  </r>
  <r>
    <s v="2000004301040743"/>
    <s v="20 de março de 2023 15:36 hs."/>
    <s v="Entregue"/>
    <s v="Chegou em 22 de março"/>
    <s v="Sim"/>
    <n v="1"/>
    <n v="265"/>
    <s v=""/>
    <n v="-45.05"/>
    <n v="-20.45"/>
    <s v=""/>
    <n v="199.5"/>
    <s v=" "/>
    <x v="18"/>
    <s v="MLB1942137476"/>
    <s v="Cabo De Engate E Seleção Montana 2011 2012 2013 2014 Novo"/>
    <s v=" "/>
    <n v="265"/>
    <s v="Premium"/>
    <s v="Autorizado"/>
    <s v=" "/>
    <s v=" "/>
    <s v=" "/>
    <s v=" "/>
    <s v="Davyd Jose"/>
    <s v="00543448592"/>
    <s v="Rua Praça Pedro Macário 462 / casa Referencia: vizinho ao posto triunfense - CEP 48455000 - centro, Novo Triunfo, Bahia"/>
    <s v="Novo Triunfo"/>
    <s v="Bahia"/>
    <s v="48455000"/>
    <s v="Brasil"/>
    <s v="Mercado Envios Full"/>
    <s v="20 de março | 20:30"/>
    <s v="22 de março | 11:23"/>
    <s v="Mercado Envios"/>
    <s v="MEL42131530273LMFFF01"/>
    <s v=" "/>
    <s v=" "/>
    <s v=" "/>
    <s v=" "/>
    <s v=" "/>
    <s v=" "/>
    <s v=" "/>
    <s v="Não"/>
    <s v=""/>
    <s v="Não"/>
  </r>
  <r>
    <s v="2000005319964644"/>
    <s v="20 de março de 2023 15:35 hs."/>
    <s v="Entregue"/>
    <s v="Chegou em 22 de março"/>
    <s v="Não"/>
    <n v="1"/>
    <n v="54.87"/>
    <n v="16.8"/>
    <n v="-12.08"/>
    <n v="-16.8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Rayane  Inacio Coelho"/>
    <s v="10920831621"/>
    <s v="Jair cândido da Silva 183 / Casa Referencia: rua do bar do Zé careca - CEP 35670000 - João Paulo II, Mateus Leme, Minas Gerais"/>
    <s v="Mateus Leme"/>
    <s v="Minas Gerais"/>
    <s v="35670000"/>
    <s v="Brasil"/>
    <s v="Mercado Envios Full"/>
    <s v="21 de março | 18:23"/>
    <s v="22 de março | 17:35"/>
    <s v="Mercado Envios"/>
    <s v="MEL42131532168LMFFF01"/>
    <s v=" "/>
    <s v=" "/>
    <s v=" "/>
    <s v=" "/>
    <s v=" "/>
    <s v=" "/>
    <s v=" "/>
    <s v="Não"/>
    <s v=""/>
    <s v="Não"/>
  </r>
  <r>
    <s v="2000005319966464"/>
    <s v="20 de março de 2023 15:35 hs."/>
    <s v="Entregue"/>
    <s v="Chegou em 22 de março"/>
    <s v="Não"/>
    <n v="1"/>
    <n v="85.9"/>
    <s v=""/>
    <n v="-14.6"/>
    <n v="-18.45"/>
    <s v=""/>
    <n v="52.85"/>
    <s v="Sim"/>
    <x v="115"/>
    <s v="MLB2121483626"/>
    <s v="Cabo Embreagem Peugeot 206 1.4 E 1.6 Chassi 10556/..."/>
    <s v=" "/>
    <n v="85.9"/>
    <s v="Premium"/>
    <s v="Não emitida"/>
    <s v="sebastiao pereira PATARRO"/>
    <s v="CPF 09190281799"/>
    <s v="rua 29 lote 13 quadra 74 campos eliseos duque de caxias SN - Rua 29 Lote 13 quadra 74, Duque de Caxias - CEP: 25225210, Rio de Janeiro"/>
    <s v=" "/>
    <s v="sebastiao pereira PATARRO"/>
    <s v="09190281799"/>
    <s v="Rua Vinte e Nove SN / campos eliseos - depois do campo Referencia: campos eliseos - CEP 25225195 - Jardim Piratininga, Duque de Caxias, Rio de Janeiro"/>
    <s v="Duque de Caxias"/>
    <s v="Rio de Janeiro"/>
    <s v="25225195"/>
    <s v="Brasil"/>
    <s v="Correios e pontos de envio"/>
    <s v="22 de março | 00:28"/>
    <s v="22 de março | 17:04"/>
    <s v="Mercado Envios"/>
    <s v="MEL42131533648LMXDF01"/>
    <s v=" "/>
    <s v=" "/>
    <s v=" "/>
    <s v=" "/>
    <s v=" "/>
    <s v=" "/>
    <s v=" "/>
    <s v="Não"/>
    <s v=""/>
    <s v="Não"/>
  </r>
  <r>
    <s v="2000005319905578"/>
    <s v="20 de março de 2023 15:29 hs."/>
    <s v="Entregue"/>
    <s v="Chegou em 21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Angelina Auxiliadora Mariano Vasconcelos"/>
    <s v="36324545822"/>
    <s v="Rua Alzira Rocha da Silva 1226 / casa Referencia: última casa da rua. rua sem saída. - CEP 06663460 - Parque Suburbano, Itapevi, São Paulo"/>
    <s v="Itapevi"/>
    <s v="São Paulo"/>
    <s v="06663460"/>
    <s v="Brasil"/>
    <s v="Mercado Envios Full"/>
    <s v="21 de março | 00:32"/>
    <s v="21 de março | 12:22"/>
    <s v="Mercado Envios"/>
    <s v="MEL42131510356LMFFF01"/>
    <s v=" "/>
    <s v=" "/>
    <s v=" "/>
    <s v=" "/>
    <s v=" "/>
    <s v=" "/>
    <s v=" "/>
    <s v="Não"/>
    <s v=""/>
    <s v="Não"/>
  </r>
  <r>
    <s v="2000005319876296"/>
    <s v="20 de março de 2023 15:22 hs."/>
    <s v="Entregue"/>
    <s v="Chegou em 22 de março"/>
    <s v="Não"/>
    <n v="1"/>
    <n v="56.43"/>
    <n v="7.43"/>
    <n v="-15.09"/>
    <n v="-7.43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wellington Gomes"/>
    <s v="13111851605"/>
    <s v="Rua Dezessete 173 / Casa Referencia: casa - CEP 32141096 - Oitis, Contagem, Minas Gerais"/>
    <s v="Contagem"/>
    <s v="Minas Gerais"/>
    <s v="32141096"/>
    <s v="Brasil"/>
    <s v="Mercado Envios Full"/>
    <s v="21 de março | 14:33"/>
    <s v="22 de março | 10:55"/>
    <s v="Mercado Envios"/>
    <s v="MEL42131494620LMFFF01"/>
    <s v=" "/>
    <s v=" "/>
    <s v=" "/>
    <s v=" "/>
    <s v=" "/>
    <s v=" "/>
    <s v=" "/>
    <s v="Não"/>
    <s v=""/>
    <s v="Não"/>
  </r>
  <r>
    <s v="2000004300965979"/>
    <s v="20 de março de 2023 15:13 hs."/>
    <s v="Entregue"/>
    <s v="Chegou em 21 de março"/>
    <s v="Sim"/>
    <n v="1"/>
    <n v="78.989999999999995"/>
    <n v="4.9800000000000004"/>
    <n v="-18.93"/>
    <n v="-4.9800000000000004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NICOLAS SIQUEIRA MARQUARDT"/>
    <s v="14672538630"/>
    <s v="Av. Francisco Avenida Bilac Pinto 283, portão do morro 283 / Portão no morro Referencia: O portão para fazer a entrega fica no morro, de frente para casa 91 - CEP 37540000 - Jardim Santana 1, Santa Rita do Sapucaí, Minas Gerais"/>
    <s v="Santa Rita do Sapucaí"/>
    <s v="Minas Gerais"/>
    <s v="37540000"/>
    <s v="Brasil"/>
    <s v="Mercado Envios Full"/>
    <s v="20 de março | 21:43"/>
    <s v="21 de março | 13:48"/>
    <s v="Mercado Envios"/>
    <s v="MEL42131465384LMFFF01"/>
    <s v=" "/>
    <s v=" "/>
    <s v=" "/>
    <s v=" "/>
    <s v=" "/>
    <s v=" "/>
    <s v=" "/>
    <s v="Não"/>
    <s v=""/>
    <s v="Não"/>
  </r>
  <r>
    <s v="2000005319725656"/>
    <s v="20 de março de 2023 15:02 hs."/>
    <s v="Entregue"/>
    <s v="Chegou em 22 de março"/>
    <s v="Não"/>
    <n v="1"/>
    <n v="69"/>
    <n v="9.57"/>
    <n v="-17.23"/>
    <n v="-9.57"/>
    <s v=""/>
    <n v="51.77"/>
    <s v="Sim"/>
    <x v="81"/>
    <s v="MLB2065083319"/>
    <s v="Suporte Coxin Radiador Esquerdo Corsa Frente Montana 2002/12"/>
    <s v=" "/>
    <n v="69"/>
    <s v="Premium"/>
    <s v="Autorizado"/>
    <s v=" "/>
    <s v=" "/>
    <s v=" "/>
    <s v=" "/>
    <s v="wagner gaviao"/>
    <s v="27454755844"/>
    <s v="Rua Paulo Fernando Altarejo 141 / CEP 14946166 - Jardim Flamboyant, Ibitinga, São Paulo"/>
    <s v="Ibitinga"/>
    <s v="São Paulo"/>
    <s v="14946166"/>
    <s v="Brasil"/>
    <s v="Mercado Envios Full"/>
    <s v="20 de março | 17:42"/>
    <s v="22 de março | 16:15"/>
    <s v="Mercado Envios"/>
    <s v="MEL42131435994LMFFF01"/>
    <s v=" "/>
    <s v=" "/>
    <s v=" "/>
    <s v=" "/>
    <s v=" "/>
    <s v=" "/>
    <s v=" "/>
    <s v="Não"/>
    <s v=""/>
    <s v="Não"/>
  </r>
  <r>
    <s v="2000005319659594"/>
    <s v="20 de março de 2023 14:53 hs."/>
    <s v="Entregue"/>
    <s v="Chegou em 21 de março"/>
    <s v="Não"/>
    <n v="1"/>
    <n v="249.77"/>
    <s v=""/>
    <n v="-42.46"/>
    <n v="-21.45"/>
    <s v=""/>
    <n v="185.86"/>
    <s v=" "/>
    <x v="49"/>
    <s v="MLB2981549253"/>
    <s v="Cabo De Câmbio Hyundai Hr 2005 A 2012"/>
    <s v=" "/>
    <n v="249.77"/>
    <s v="Premium"/>
    <s v="Não emitida"/>
    <s v="edson luiz"/>
    <s v="CPF 24816845836"/>
    <s v="carolina laner bongiovane 719 - salão de beleza na esquina, Presidente Prudente - CEP: 19013730, São Paulo"/>
    <s v=" "/>
    <s v="edson luiz"/>
    <s v="24816845836"/>
    <s v="Rua Carolina Laner Bongiovani 719 / salão beleza esquina Referencia: salão de beleza na esquina - CEP 19026660 - Jardim Novo Bongiovani, Presidente Prudente, São Paulo"/>
    <s v="Presidente Prudente"/>
    <s v="São Paulo"/>
    <s v="19026660"/>
    <s v="Brasil"/>
    <s v="Correios e pontos de envio"/>
    <s v="21 de março | 01:09"/>
    <s v="21 de março | 13:39"/>
    <s v="Mercado Envios"/>
    <s v="MEL42131406548LMXDF01"/>
    <s v=" "/>
    <s v=" "/>
    <s v=" "/>
    <s v=" "/>
    <s v=" "/>
    <s v=" "/>
    <s v=" "/>
    <s v="Não"/>
    <s v=""/>
    <s v="Não"/>
  </r>
  <r>
    <s v="2000005319638966"/>
    <s v="20 de março de 2023 14:51 hs."/>
    <s v="Devolução a caminho"/>
    <s v="Chegará entre 5 e 11 de abril. Se houver algum problema, você pode nos avisar quando receber."/>
    <s v="Não"/>
    <n v="0"/>
    <n v="59.99"/>
    <n v="15.9"/>
    <n v="-28.6"/>
    <s v=""/>
    <n v="-63.19"/>
    <n v="-15.9"/>
    <s v=" "/>
    <x v="268"/>
    <s v="MLB3188401181"/>
    <s v="Suporte Compressor Ar Condicionado Onix Estoque Limitado"/>
    <s v=" "/>
    <n v="59.99"/>
    <s v="Clássico"/>
    <s v="Autorizado"/>
    <s v="Clayton Sousa"/>
    <s v="CPF 30277637848"/>
    <s v="Rua Bebedouro 120 - Casa, Itapevi - CEP: 06654005, São Paulo"/>
    <s v=" "/>
    <s v="Clayton Sousa"/>
    <s v="3027763784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30 de março | 14:24"/>
    <s v=" "/>
    <s v="ANDERSO OLIVEIRA"/>
    <s v="OV390767176BR"/>
    <s v="https://www2.correios.com.br/sistemas/rastreamento/resultado.cfm"/>
    <s v=" "/>
    <s v=" "/>
    <s v=" "/>
    <s v=" "/>
    <s v=" "/>
    <s v=" "/>
    <s v="Sim"/>
    <s v=""/>
    <s v="Não"/>
  </r>
  <r>
    <s v="2000004300847303"/>
    <s v="20 de março de 2023 14:34 hs."/>
    <s v="Cancelada pelo comprador"/>
    <s v="Cancelou e especificou outro problema."/>
    <s v="Sim"/>
    <n v="0"/>
    <n v="78.5"/>
    <n v="18.22"/>
    <n v="-14.92"/>
    <n v="-18.22"/>
    <n v="-63.58"/>
    <n v="0"/>
    <s v="Sim"/>
    <x v="98"/>
    <s v="MLB3000291847"/>
    <s v="Cabo De Velocímetro Mitsubishi L200 Outdor 2003 Em Diante"/>
    <s v=" "/>
    <n v="78.5"/>
    <s v="Clássico"/>
    <s v="Cancelada"/>
    <s v=" "/>
    <s v=" "/>
    <s v=" "/>
    <s v=" "/>
    <s v="douglas paiva"/>
    <s v="09015562628"/>
    <s v=" "/>
    <s v="Capela Nova"/>
    <s v="Minas Gerais"/>
    <s v="36290000"/>
    <s v="Brasil"/>
    <s v="Mercado Envios Full"/>
    <s v=" "/>
    <s v=" "/>
    <s v="Mercado Envios"/>
    <s v="MEL42131337165LMFFF01"/>
    <s v=" "/>
    <s v=" "/>
    <s v=" "/>
    <s v=" "/>
    <s v=" "/>
    <s v=" "/>
    <s v=" "/>
    <s v="Não"/>
    <s v=""/>
    <s v="Não"/>
  </r>
  <r>
    <s v="2000005319499138"/>
    <s v="20 de março de 2023 14:31 hs."/>
    <s v="Mediação finalizada. Te demos o dinheiro."/>
    <s v="Você pode vê-lo na sua conta Mercado Pago."/>
    <s v="Não"/>
    <n v="1"/>
    <n v="18.510000000000002"/>
    <n v="13.5"/>
    <n v="-8.65"/>
    <n v="-13.5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Marcus Vinicius Santos Tavares"/>
    <s v="01789132789"/>
    <s v="Rua Barão 1081 / Bloco 2 - Apto. 210 Referencia: Condomínio Spazio Rennes, ao lado do restaurante Sorvetão Gourmet. - CEP 21321624 - Praça Seca, Rio de Janeiro, Rio de Janeiro"/>
    <s v="Rio de Janeiro"/>
    <s v="Rio de Janeiro"/>
    <s v="21321624"/>
    <s v="Brasil"/>
    <s v="Mercado Envios Full"/>
    <s v="21 de março | 01:45"/>
    <s v="21 de março | 17:37"/>
    <s v="Mercado Envios"/>
    <s v="MEL42131327385LMFFF01"/>
    <s v=" "/>
    <s v=" "/>
    <s v=" "/>
    <s v=" "/>
    <s v=" "/>
    <s v=" "/>
    <s v=" "/>
    <s v="Não"/>
    <n v="1"/>
    <s v="Não"/>
  </r>
  <r>
    <s v="2000005319499660"/>
    <s v="20 de março de 2023 14:30 hs."/>
    <s v="Entregue"/>
    <s v="Chegou em 21 de março"/>
    <s v="Não"/>
    <n v="1"/>
    <n v="23"/>
    <n v="7.43"/>
    <n v="-9.41"/>
    <n v="-7.43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Bruno  Cassol"/>
    <s v="01216697000"/>
    <s v="Avenida Doutor Nilo Peçanha 2825 / 306 Referencia: Em frente ao Iguatemi. Entrada das encomendas pela garagem - CEP 91330001 - Chácara das Pedras, Porto Alegre, Rio Grande do Sul"/>
    <s v="Porto Alegre"/>
    <s v="Rio Grande do Sul"/>
    <s v="91330001"/>
    <s v="Brasil"/>
    <s v="Mercado Envios Full"/>
    <s v="20 de março | 21:04"/>
    <s v="21 de março | 09:56"/>
    <s v="Mercado Envios"/>
    <s v="MEL42131337548LMFFF01"/>
    <s v=" "/>
    <s v=" "/>
    <s v=" "/>
    <s v=" "/>
    <s v=" "/>
    <s v=" "/>
    <s v=" "/>
    <s v="Não"/>
    <s v=""/>
    <s v="Não"/>
  </r>
  <r>
    <s v="2000005319457696"/>
    <s v="20 de março de 2023 14:25 hs."/>
    <s v="Entregue"/>
    <s v="Chegou em 23 de março"/>
    <s v="Não"/>
    <n v="1"/>
    <n v="237.9"/>
    <n v="10.72"/>
    <n v="-40.44"/>
    <n v="-31.17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Michelly Portes"/>
    <s v="05746105104"/>
    <s v="Avenida Manoel Rodrigues da Cruz 423 / barracão auto elétri Referencia: auto elétrica modelo - CEP 79556000 - centro, Paraíso das Águas, Mato Grosso do Sul"/>
    <s v="Paraíso das Águas"/>
    <s v="Mato Grosso do Sul"/>
    <s v="79556000"/>
    <s v="Brasil"/>
    <s v="Mercado Envios Full"/>
    <s v="20 de março | 20:42"/>
    <s v="23 de março | 08:51"/>
    <s v="Mercado Envios"/>
    <s v="MEL42131320930LMFFF01"/>
    <s v=" "/>
    <s v=" "/>
    <s v=" "/>
    <s v=" "/>
    <s v=" "/>
    <s v=" "/>
    <s v=" "/>
    <s v="Não"/>
    <s v=""/>
    <s v="Não"/>
  </r>
  <r>
    <s v="2000005319437518"/>
    <s v="20 de março de 2023 14:21 hs."/>
    <s v="Entregue"/>
    <s v="Chegou em 21 de março"/>
    <s v="Não"/>
    <n v="1"/>
    <n v="131.9"/>
    <s v=""/>
    <n v="-22.42"/>
    <n v="-17.95"/>
    <s v=""/>
    <n v="91.53"/>
    <s v="Sim"/>
    <x v="154"/>
    <s v="MLB2669827088"/>
    <s v="Par Reparo Pino Guia Pinça De Freio Dianteiro Corolla 03a08"/>
    <s v=" "/>
    <n v="131.9"/>
    <s v="Premium"/>
    <s v="Autorizado"/>
    <s v=" "/>
    <s v=" "/>
    <s v=" "/>
    <s v=" "/>
    <s v="Luis spielmann"/>
    <s v="03016336731"/>
    <s v="Rua Marechal Hermes da Fonseca 157 / casa D - CEP 25675281 - Quarteirão Ingelheim, Petrópolis, Rio de Janeiro"/>
    <s v="Petrópolis"/>
    <s v="Rio de Janeiro"/>
    <s v="25675281"/>
    <s v="Brasil"/>
    <s v="Mercado Envios Full"/>
    <s v="20 de março | 19:29"/>
    <s v="21 de março | 11:16"/>
    <s v="Mercado Envios"/>
    <s v="MEL42131302429LMFFF01"/>
    <s v=" "/>
    <s v=" "/>
    <s v=" "/>
    <s v=" "/>
    <s v=" "/>
    <s v=" "/>
    <s v=" "/>
    <s v="Não"/>
    <s v=""/>
    <s v="Não"/>
  </r>
  <r>
    <s v="2000005319437404"/>
    <s v="20 de março de 2023 14:21 hs."/>
    <s v="Entregue"/>
    <s v="Chegou em 21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Adriana Duarte Goncalves"/>
    <s v="40160921830"/>
    <s v="Rua Sérgio Benhossi 360 / CEP 15290000 - Interlagos, Buritama, São Paulo"/>
    <s v="Buritama"/>
    <s v="São Paulo"/>
    <s v="15290000"/>
    <s v="Brasil"/>
    <s v="Mercado Envios Full"/>
    <s v="20 de março | 19:41"/>
    <s v="21 de março | 19:36"/>
    <s v="Mercado Envios"/>
    <s v="MEL42131309834LMFFF01"/>
    <s v=" "/>
    <s v=" "/>
    <s v=" "/>
    <s v=" "/>
    <s v=" "/>
    <s v=" "/>
    <s v=" "/>
    <s v="Não"/>
    <s v=""/>
    <s v="Não"/>
  </r>
  <r>
    <s v="2000005319383012"/>
    <s v="20 de março de 2023 14:13 hs."/>
    <s v="Entregue"/>
    <s v="Chegou em 21 de março"/>
    <s v="Não"/>
    <n v="1"/>
    <n v="39.409999999999997"/>
    <n v="15.9"/>
    <n v="-12.2"/>
    <s v=""/>
    <s v=""/>
    <n v="43.11"/>
    <s v=" "/>
    <x v="269"/>
    <s v="MLB2794292849"/>
    <s v="Bieleta Dianteira Ambos Os Lados Peugeot 2008 2016 A 2019"/>
    <s v=" "/>
    <n v="39.409999999999997"/>
    <s v="Premium"/>
    <s v="Autorizado"/>
    <s v="Cleiton Nuelber Pinheiro"/>
    <s v="CPF 05483198638"/>
    <s v="Rua Manguari 501 501 - AP 31 D, São Paulo - CEP: 02167080, São Paulo"/>
    <s v=" "/>
    <s v="Cleiton Nuelber Pinheiro"/>
    <s v="05483198638"/>
    <s v="Avenida Guilherme Cotching 649 / Referencia: Proximo a ponte da Vila Maria - CEP 02113011 - Vila Maria, São Paulo, São Paulo"/>
    <s v="São Paulo"/>
    <s v="São Paulo"/>
    <s v="02113011"/>
    <s v="Brasil"/>
    <s v="Mercado Envios Flex"/>
    <s v="21 de março | 15:59"/>
    <s v="21 de março | 19:44"/>
    <s v="LAERCIO CASEMIRO"/>
    <s v="42131283832"/>
    <s v=" "/>
    <s v=" "/>
    <s v=" "/>
    <s v=" "/>
    <s v=" "/>
    <s v=" "/>
    <s v=" "/>
    <s v="Não"/>
    <s v=""/>
    <s v="Não"/>
  </r>
  <r>
    <s v="2000005319368774"/>
    <s v="20 de março de 2023 14:13 hs."/>
    <s v="Entregue"/>
    <s v="Chegou em 22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Debora Da Silva Bastos Felix"/>
    <s v="13524927769"/>
    <s v="Rua Zumbi dos Palmares 150 / Referencia: Oficina mecânica do Luís - CEP 27197000 - parque mayra, Pinheiral, Rio de Janeiro"/>
    <s v="Pinheiral"/>
    <s v="Rio de Janeiro"/>
    <s v="27197000"/>
    <s v="Brasil"/>
    <s v="Mercado Envios Full"/>
    <s v="21 de março | 11:13"/>
    <s v="22 de março | 15:36"/>
    <s v="Mercado Envios"/>
    <s v="MEL42131268881LMFFF01"/>
    <s v=" "/>
    <s v=" "/>
    <s v=" "/>
    <s v=" "/>
    <s v=" "/>
    <s v=" "/>
    <s v=" "/>
    <s v="Não"/>
    <s v=""/>
    <s v="Não"/>
  </r>
  <r>
    <s v="2000005319358370"/>
    <s v="20 de março de 2023 14:08 hs."/>
    <s v="Entregue"/>
    <s v="Chegou em 21 de março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gilberto de souza nogueira"/>
    <s v="02355726833"/>
    <s v="Rua Alípio Lopes das Neves 509 / CEP 16309084 - Residencial Jardim Tropical, Penápolis, São Paulo"/>
    <s v="Penápolis"/>
    <s v="São Paulo"/>
    <s v="16309084"/>
    <s v="Brasil"/>
    <s v="Mercado Envios Full"/>
    <s v="20 de março | 19:40"/>
    <s v="21 de março | 16:43"/>
    <s v="Mercado Envios"/>
    <s v="MEL42131262251LMFFF01"/>
    <s v=" "/>
    <s v=" "/>
    <s v=" "/>
    <s v=" "/>
    <s v=" "/>
    <s v=" "/>
    <s v=" "/>
    <s v="Não"/>
    <s v=""/>
    <s v="Não"/>
  </r>
  <r>
    <s v="2000005319335230"/>
    <s v="20 de março de 2023 14:06 hs."/>
    <s v="Entregue"/>
    <s v="Chegou em 21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gilberto de souza nogueira"/>
    <s v="02355726833"/>
    <s v="Rua Alípio Lopes das Neves 509 / CEP 16309084 - Residencial Jardim Tropical, Penápolis, São Paulo"/>
    <s v="Penápolis"/>
    <s v="São Paulo"/>
    <s v="16309084"/>
    <s v="Brasil"/>
    <s v="Mercado Envios Full"/>
    <s v="20 de março | 19:41"/>
    <s v="21 de março | 16:43"/>
    <s v="Mercado Envios"/>
    <s v="MEL42131263068LMFFF01"/>
    <s v=" "/>
    <s v=" "/>
    <s v=" "/>
    <s v=" "/>
    <s v=" "/>
    <s v=" "/>
    <s v=" "/>
    <s v="Não"/>
    <s v=""/>
    <s v="Não"/>
  </r>
  <r>
    <s v="2000005319207832"/>
    <s v="20 de março de 2023 13:48 hs."/>
    <s v="Entregue"/>
    <s v="Chegou em 21 de março"/>
    <s v="Não"/>
    <n v="1"/>
    <n v="67.42"/>
    <n v="11"/>
    <n v="-16.96"/>
    <n v="-11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aqueline Duarte"/>
    <s v="45419016842"/>
    <s v="Rua Juares Antônio Dalpian 316 / casa Referencia: casa - CEP 18055830 - Parque Esmeralda, Sorocaba, São Paulo"/>
    <s v="Sorocaba"/>
    <s v="São Paulo"/>
    <s v="18055830"/>
    <s v="Brasil"/>
    <s v="Mercado Envios Full"/>
    <s v="21 de março | 02:18"/>
    <s v="21 de março | 16:05"/>
    <s v="Mercado Envios"/>
    <s v="MEL42131201141LMFFF01"/>
    <s v=" "/>
    <s v=" "/>
    <s v=" "/>
    <s v=" "/>
    <s v=" "/>
    <s v=" "/>
    <s v=" "/>
    <s v="Não"/>
    <s v=""/>
    <s v="Não"/>
  </r>
  <r>
    <s v="2000005319154808"/>
    <s v="20 de março de 2023 13:41 hs."/>
    <s v="Entregue"/>
    <s v="Chegou em 21 de março"/>
    <s v="Não"/>
    <n v="1"/>
    <n v="217.9"/>
    <s v=""/>
    <n v="-37.04"/>
    <n v="-20.45"/>
    <s v=""/>
    <n v="160.41"/>
    <s v=" "/>
    <x v="42"/>
    <s v="MLB1781942001"/>
    <s v="Cabo De Marcha Celta 2007/2014 Com Terminal"/>
    <s v=" "/>
    <n v="217.9"/>
    <s v="Premium"/>
    <s v="Autorizado"/>
    <s v=" "/>
    <s v=" "/>
    <s v=" "/>
    <s v=" "/>
    <s v="werllen stopa"/>
    <s v="10016820681"/>
    <s v="Rua Pouso Alegre 252 / casa Referencia: na rua próximo ao supermercado BH. - CEP 32900000 - resplendor, Igarapé, Minas Gerais"/>
    <s v="Igarapé"/>
    <s v="Minas Gerais"/>
    <s v="32900000"/>
    <s v="Brasil"/>
    <s v="Mercado Envios Full"/>
    <s v="20 de março | 18:08"/>
    <s v="21 de março | 12:14"/>
    <s v="Mercado Envios"/>
    <s v="MEL42131176403LMFFF01"/>
    <s v=" "/>
    <s v=" "/>
    <s v=" "/>
    <s v=" "/>
    <s v=" "/>
    <s v=" "/>
    <s v=" "/>
    <s v="Não"/>
    <s v=""/>
    <s v="Não"/>
  </r>
  <r>
    <s v="2000005319087256"/>
    <s v="20 de março de 2023 13:31 hs."/>
    <s v="Entregue"/>
    <s v="Chegou em 24 de março"/>
    <s v="Não"/>
    <n v="1"/>
    <n v="130"/>
    <n v="22.85"/>
    <n v="-22.1"/>
    <n v="-41.3"/>
    <s v=""/>
    <n v="89.45"/>
    <s v="Sim"/>
    <x v="134"/>
    <s v="MLB1919183433"/>
    <s v="Cabo De Embreagem Toyota Etios 1.3/1.5 16v 2012/2013... Novo"/>
    <s v=" "/>
    <n v="130"/>
    <s v="Premium"/>
    <s v="Autorizado"/>
    <s v=" "/>
    <s v=" "/>
    <s v=" "/>
    <s v=" "/>
    <s v="Ana Paula Cordeiro"/>
    <s v="05925905423"/>
    <s v="Rua Marcelo Saraiva 05 / Referencia: Próximo Ao Allana Mercantil - CEP 56163000 - Centro, Parnamirim, Pernambuco"/>
    <s v="Parnamirim"/>
    <s v="Pernambuco"/>
    <s v="56163000"/>
    <s v="Brasil"/>
    <s v="Mercado Envios Full"/>
    <s v="21 de março | 03:32"/>
    <s v="24 de março | 10:56"/>
    <s v="Mercado Envios"/>
    <s v="MEL42131149183LMFFF01"/>
    <s v=" "/>
    <s v=" "/>
    <s v=" "/>
    <s v=" "/>
    <s v=" "/>
    <s v=" "/>
    <s v=" "/>
    <s v="Não"/>
    <s v=""/>
    <s v="Não"/>
  </r>
  <r>
    <s v="2000004300647961"/>
    <s v="20 de março de 2023 13:31 hs."/>
    <s v="Entregue"/>
    <s v="Chegou em 21 de março"/>
    <s v="Sim"/>
    <n v="1"/>
    <n v="62"/>
    <n v="12.33"/>
    <n v="-16.04"/>
    <n v="-12.33"/>
    <s v=""/>
    <n v="45.96"/>
    <s v=" "/>
    <x v="51"/>
    <s v="MLB2094492602"/>
    <s v="Par Bieleta Dianteira Fiat Stilo 2003 Em Diante"/>
    <s v=" "/>
    <n v="62"/>
    <s v="Premium"/>
    <s v="Autorizado"/>
    <s v=" "/>
    <s v=" "/>
    <s v=" "/>
    <s v=" "/>
    <s v="Marcio Valentim"/>
    <s v="43257416822"/>
    <s v="Avenida Benedicto Fagundes 573 / CEP 13215792 - Champirra, Jundiaí, São Paulo"/>
    <s v="Jundiaí"/>
    <s v="São Paulo"/>
    <s v="13215792"/>
    <s v="Brasil"/>
    <s v="Mercado Envios Full"/>
    <s v="21 de março | 01:47"/>
    <s v="21 de março | 12:53"/>
    <s v="Mercado Envios"/>
    <s v="MEL42131152998LMFFF01"/>
    <s v=" "/>
    <s v=" "/>
    <s v=" "/>
    <s v=" "/>
    <s v=" "/>
    <s v=" "/>
    <s v=" "/>
    <s v="Não"/>
    <s v=""/>
    <s v="Não"/>
  </r>
  <r>
    <s v="2000005318986186"/>
    <s v="20 de março de 2023 13:15 hs."/>
    <s v="Entregue"/>
    <s v="Chegou em 24 de março"/>
    <s v="Não"/>
    <n v="1"/>
    <n v="20.5"/>
    <n v="18.5"/>
    <n v="-8.98"/>
    <n v="-18.5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Sergio Ricardo Fantin"/>
    <s v="00084410736"/>
    <s v="Rodovia Governador José Henrique Sette 906 / loja 09b Referencia: Horario Comercial Das 8 as 18hs Ms Veículos, Dentro Do Posto Ipiranga Schueng, Na Subida Da Maternidade S. João Batista. Duv.Lig - CEP 29151055 - Alto Lage, Cariacica, Espírito Santo"/>
    <s v="Cariacica"/>
    <s v="Espírito Santo"/>
    <s v="29151055"/>
    <s v="Brasil"/>
    <s v="Mercado Envios Full"/>
    <s v="21 de março | 01:48"/>
    <s v="24 de março | 09:14"/>
    <s v="Mercado Envios"/>
    <s v="MEL42131107864LMFFF01"/>
    <s v=" "/>
    <s v=" "/>
    <s v=" "/>
    <s v=" "/>
    <s v=" "/>
    <s v=" "/>
    <s v=" "/>
    <s v="Não"/>
    <s v=""/>
    <s v="Não"/>
  </r>
  <r>
    <s v="2000005318951182"/>
    <s v="20 de março de 2023 13:11 hs."/>
    <s v="Devolvido no dia 21 de março"/>
    <s v="Adicionamos o produto ao estoque do seu anúncio."/>
    <s v="Não"/>
    <n v="1"/>
    <n v="237.9"/>
    <s v=""/>
    <n v="-40.44"/>
    <n v="-20.45"/>
    <n v="-177.01"/>
    <n v="0"/>
    <s v=" "/>
    <x v="122"/>
    <s v="MLB2021535205"/>
    <s v="Cabo De Marcha Astra 2001/2005 Original 93306003"/>
    <s v=" "/>
    <n v="237.9"/>
    <s v="Premium"/>
    <s v="Autorizado"/>
    <s v=" "/>
    <s v=" "/>
    <s v=" "/>
    <s v=" "/>
    <s v="Diego Henrique Santiago santiago"/>
    <s v="12184680680"/>
    <s v=" "/>
    <s v="Betim"/>
    <s v="Minas Gerais"/>
    <s v="32667120"/>
    <s v="Brasil"/>
    <s v="Mercado Envios Full"/>
    <s v="20 de março | 17:34"/>
    <s v=" "/>
    <s v="Mercado Envios"/>
    <s v="MEL42131096694LMFFF01"/>
    <s v=" "/>
    <s v=" "/>
    <s v=" "/>
    <s v=" "/>
    <s v=" "/>
    <s v=" "/>
    <s v=" "/>
    <s v="Não"/>
    <s v=""/>
    <s v="Não"/>
  </r>
  <r>
    <s v="2000004300594223"/>
    <s v="20 de março de 2023 13:11 hs."/>
    <s v="Entregue"/>
    <s v="Chegou em 21 de março"/>
    <s v="Sim"/>
    <n v="2"/>
    <n v="99.98"/>
    <n v="7.1"/>
    <n v="-28"/>
    <n v="-7.1"/>
    <s v=""/>
    <n v="71.98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Fernando Nascimento Faria"/>
    <s v="12901370721"/>
    <s v="Rua São Jorge 117 / bar do vanildo Referencia: loja ao lado do bar do vanildo - CEP 26032110 - Ponto Chic, Nova Iguaçu, Rio de Janeiro"/>
    <s v="Nova Iguaçu"/>
    <s v="Rio de Janeiro"/>
    <s v="26032110"/>
    <s v="Brasil"/>
    <s v="Mercado Envios Full"/>
    <s v="20 de março | 18:36"/>
    <s v="21 de março | 09:28"/>
    <s v="Mercado Envios"/>
    <s v="MEL42131086991LMFFF01"/>
    <s v=" "/>
    <s v=" "/>
    <s v=" "/>
    <s v=" "/>
    <s v=" "/>
    <s v=" "/>
    <s v=" "/>
    <s v="Não"/>
    <s v=""/>
    <s v="Não"/>
  </r>
  <r>
    <s v="2000005318767918"/>
    <s v="20 de março de 2023 13:10 hs."/>
    <s v="Entregue"/>
    <s v="Chegou em 21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Maria Inês Estanislau"/>
    <s v="26780586897"/>
    <s v="RUA HUMAITA 164 / CEP 18270180 - Tatuí, São Paulo"/>
    <s v="Tatuí"/>
    <s v="São Paulo"/>
    <s v="18270180"/>
    <s v="Brasil"/>
    <s v="Mercado Envios Full"/>
    <s v="21 de março | 00:17"/>
    <s v="21 de março | 13:20"/>
    <s v="Mercado Envios"/>
    <s v="MEL42131018872LMFFF01"/>
    <s v="https://myaccount.mercadolivre.com.br/shipments/42131018872/detail"/>
    <s v=" "/>
    <s v=" "/>
    <s v=" "/>
    <s v=" "/>
    <s v=" "/>
    <s v=" "/>
    <s v="Não"/>
    <s v=""/>
    <s v="Não"/>
  </r>
  <r>
    <s v="2000005318925116"/>
    <s v="20 de março de 2023 13:07 hs."/>
    <s v="Entregue"/>
    <s v="Chegou em 21 de março"/>
    <s v="Não"/>
    <n v="1"/>
    <n v="161"/>
    <s v=""/>
    <n v="-27.37"/>
    <n v="-26.45"/>
    <s v=""/>
    <n v="107.18"/>
    <s v=" "/>
    <x v="159"/>
    <s v="MLB3079556927"/>
    <s v="Bandeja Inferior Direita Com Pivô Verona 1993 A 1996"/>
    <s v=" "/>
    <n v="161"/>
    <s v="Premium"/>
    <s v="Não emitida"/>
    <s v="Lucas Torres Souza"/>
    <s v="CPF 46413911816"/>
    <s v="Professora maira eugenia pestana 50 - Nao Tem, Jundiaí - CEP: 13203240, São Paulo"/>
    <s v=" "/>
    <s v="Lucas Torres Souza"/>
    <s v="46413911816"/>
    <s v="Rua Professora Maria Eugênia Pestana 50 / Nao Tem - CEP 13203240 - Vila Santa Maria, Jundiaí, São Paulo"/>
    <s v="Jundiaí"/>
    <s v="São Paulo"/>
    <s v="13203240"/>
    <s v="Brasil"/>
    <s v="Correios e pontos de envio"/>
    <s v="21 de março | 02:16"/>
    <s v="21 de março | 13:58"/>
    <s v="Mercado Envios"/>
    <s v="MEL42131083278LMXDF01"/>
    <s v=" "/>
    <s v=" "/>
    <s v=" "/>
    <s v=" "/>
    <s v=" "/>
    <s v=" "/>
    <s v=" "/>
    <s v="Não"/>
    <s v=""/>
    <s v="Não"/>
  </r>
  <r>
    <s v="2000005318924490"/>
    <s v="20 de março de 2023 13:06 hs."/>
    <s v="Entregue"/>
    <s v="Chegou em 21 de março"/>
    <s v="Não"/>
    <n v="1"/>
    <n v="207.9"/>
    <s v=""/>
    <n v="-35.340000000000003"/>
    <n v="-18.45"/>
    <s v=""/>
    <n v="154.11000000000001"/>
    <s v=" "/>
    <x v="107"/>
    <s v="MLB2609806618"/>
    <s v="Kit Rolamento Eixo Traseiro C/ Bucha Peugeot 206 50mm"/>
    <s v=" "/>
    <n v="207.9"/>
    <s v="Premium"/>
    <s v="Não emitida"/>
    <s v="denis nascimento"/>
    <s v="CPF 45573194836"/>
    <s v="Rua Doutor Geraldo Murad Carneiro /villa regina/ 432 - Em uma oficina mecanica de autos azul, Pontal - CEP: 14180000, São Paulo"/>
    <s v=" "/>
    <s v="denis nascimento"/>
    <s v="45573194836"/>
    <s v="Rua Dr Geraldo Murado Carneiro Vilage Regina 432 / oficina Referencia: oficina mecanica decautos barracao azul - CEP 14180000 - Villa regina, Pontal, São Paulo"/>
    <s v="Pontal"/>
    <s v="São Paulo"/>
    <s v="14180000"/>
    <s v="Brasil"/>
    <s v="Correios e pontos de envio"/>
    <s v="21 de março | 00:05"/>
    <s v="21 de março | 17:24"/>
    <s v="Mercado Envios"/>
    <s v="MEL42131081428LMXDF01"/>
    <s v=" "/>
    <s v=" "/>
    <s v=" "/>
    <s v=" "/>
    <s v=" "/>
    <s v=" "/>
    <s v=" "/>
    <s v="Não"/>
    <s v=""/>
    <s v="Não"/>
  </r>
  <r>
    <s v="2000005318769862"/>
    <s v="20 de março de 2023 12:52 hs."/>
    <s v="Entregue"/>
    <s v="Chegou em 21 de março"/>
    <s v="Não"/>
    <n v="1"/>
    <n v="60.45"/>
    <n v="13.7"/>
    <n v="-15.78"/>
    <n v="-13.7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Genivaldo Silva dos santos"/>
    <s v="80349439591"/>
    <s v="Rua da Fraternidade 8 / casa - CEP 40731175 - Fazenda Coutos, Salvador, Bahia"/>
    <s v="Salvador"/>
    <s v="Bahia"/>
    <s v="40731175"/>
    <s v="Brasil"/>
    <s v="Mercado Envios Full"/>
    <s v="20 de março | 22:43"/>
    <s v="21 de março | 16:12"/>
    <s v="Mercado Envios"/>
    <s v="MEL42131016940LMFFF01"/>
    <s v=" "/>
    <s v=" "/>
    <s v=" "/>
    <s v=" "/>
    <s v=" "/>
    <s v=" "/>
    <s v=" "/>
    <s v="Não"/>
    <s v=""/>
    <s v="Não"/>
  </r>
  <r>
    <s v="2000004300528649"/>
    <s v="20 de março de 2023 12:48 hs."/>
    <s v="Entregue"/>
    <s v="Chegou em 21 de março"/>
    <s v="Sim"/>
    <n v="1"/>
    <n v="105.98"/>
    <s v=""/>
    <n v="-18.02"/>
    <n v="-21.45"/>
    <s v=""/>
    <n v="66.510000000000005"/>
    <s v=" "/>
    <x v="110"/>
    <s v="MLB3127453888"/>
    <s v="Par Pivô Da Bandeja Dianteira Scenic 2003 A 2010"/>
    <s v=" "/>
    <n v="105.98"/>
    <s v="Premium"/>
    <s v="Não emitida"/>
    <s v="Edimarcos Fernandes"/>
    <s v="CPF 11761812629"/>
    <s v="Amaral Gurgel 259 - Casa, Heliodora - CEP: 37484000, Minas Gerais"/>
    <s v=" "/>
    <s v="Edimarcos Fernandes"/>
    <s v="11761812629"/>
    <s v="Rua Amaral Gurgel 251 / CEP 37484000 - Centro, Heliodora, Minas Gerais"/>
    <s v="Heliodora"/>
    <s v="Minas Gerais"/>
    <s v="37484000"/>
    <s v="Brasil"/>
    <s v="Correios e pontos de envio"/>
    <s v="21 de março | 00:44"/>
    <s v="21 de março | 14:18"/>
    <s v="Mercado Envios"/>
    <s v="MEL42131024342LMXDF01"/>
    <s v=" "/>
    <s v=" "/>
    <s v=" "/>
    <s v=" "/>
    <s v=" "/>
    <s v=" "/>
    <s v=" "/>
    <s v="Não"/>
    <s v=""/>
    <s v="Não"/>
  </r>
  <r>
    <s v="2000005318791520"/>
    <s v="20 de março de 2023 12:48 hs."/>
    <s v="Entregue"/>
    <s v="Chegou em 20 de março"/>
    <s v="Não"/>
    <n v="1"/>
    <n v="55.9"/>
    <n v="15.9"/>
    <n v="-15"/>
    <s v=""/>
    <s v=""/>
    <n v="56.8"/>
    <s v="Sim"/>
    <x v="270"/>
    <s v="MLB2223596476"/>
    <s v="Pino Guia  Pinça De Freio Spin 2013 A 2019"/>
    <s v=" "/>
    <n v="55.9"/>
    <s v="Premium"/>
    <s v="Autorizado"/>
    <s v="fernando bitazi"/>
    <s v="CPF 28718807860"/>
    <s v="rua gecel buckman 307 - ou casa da frente 294 andre, São Paulo - CEP: 02353000, São Paulo"/>
    <s v=" "/>
    <s v="fernando bitazi"/>
    <s v="28718807860"/>
    <s v="Avenida Joaquina Ramalho 1347 / Referencia: Oficina mecanica fecha as 18.00 de segunda a sexta feira - CEP 02065040 - Vila Guilherme, São Paulo, São Paulo"/>
    <s v="São Paulo"/>
    <s v="São Paulo"/>
    <s v="02065040"/>
    <s v="Brasil"/>
    <s v="Mercado Envios Flex"/>
    <s v="20 de março | 19:34"/>
    <s v="20 de março | 19:36"/>
    <s v="LAERCIO CASEMIRO"/>
    <s v="42131018067"/>
    <s v=" "/>
    <s v=" "/>
    <s v=" "/>
    <s v=" "/>
    <s v=" "/>
    <s v=" "/>
    <s v=" "/>
    <s v="Não"/>
    <s v=""/>
    <s v="Não"/>
  </r>
  <r>
    <s v="2000004300531161"/>
    <s v="20 de março de 2023 12:48 hs."/>
    <s v="Entregue"/>
    <s v="Chegou em 21 de março"/>
    <s v="Sim"/>
    <n v="2"/>
    <n v="39.979999999999997"/>
    <n v="7.43"/>
    <n v="-17.8"/>
    <n v="-7.43"/>
    <s v=""/>
    <n v="22.18"/>
    <s v=" "/>
    <x v="91"/>
    <s v="MLB2100401469"/>
    <s v="Capa Pedal Freio Embreagem Gm Onix 2012 Em Diante"/>
    <s v=" "/>
    <n v="19.989999999999998"/>
    <s v="Premium"/>
    <s v="Autorizado"/>
    <s v=" "/>
    <s v=" "/>
    <s v=" "/>
    <s v=" "/>
    <s v="BK 10 VEICULOS LTDA"/>
    <s v="33279462000149"/>
    <s v="Avenida Victor Ferreira do Amaral 611 / auto center vitor Referencia: auto center vitor ferreira do amaral - entregar a/c cristiano ou evandro ou adilson - CEP 82530230 - Tarumã, Curitiba, Paraná"/>
    <s v="Curitiba"/>
    <s v="Paraná"/>
    <s v="82530230"/>
    <s v="Brasil"/>
    <s v="Mercado Envios Full"/>
    <s v="20 de março | 17:29"/>
    <s v="21 de março | 11:27"/>
    <s v="Mercado Envios"/>
    <s v="MEL42131015685LMFFF01"/>
    <s v=" "/>
    <s v=" "/>
    <s v=" "/>
    <s v=" "/>
    <s v=" "/>
    <s v=" "/>
    <s v=" "/>
    <s v="Não"/>
    <s v=""/>
    <s v="Não"/>
  </r>
  <r>
    <s v="2000005304387998"/>
    <s v="20 de março de 2023 12:33 hs."/>
    <s v="Entregue"/>
    <s v="Chegou em 21 de março"/>
    <s v="Não"/>
    <n v="1"/>
    <n v="239.2"/>
    <s v=""/>
    <n v="-40.659999999999997"/>
    <n v="-18.45"/>
    <s v=""/>
    <n v="180.09"/>
    <s v=" "/>
    <x v="18"/>
    <s v="MLB1925303205"/>
    <s v="Cabo De Marcha Cambio Montana 2011 2012 2013 2014 Novo"/>
    <s v=" "/>
    <n v="239.2"/>
    <s v="Premium"/>
    <s v="Autorizado"/>
    <s v=" "/>
    <s v=" "/>
    <s v=" "/>
    <s v=" "/>
    <s v="CARMAX BRASIL MULTIMARCAS EIRELI"/>
    <s v="21591149000162"/>
    <s v="Estrada Arcílio Moreira da Silva 210 / OFICINA AUTO SETE Referencia: entregas somente horario comercial seg a sex das 08:00 as 18:00 - CEP 12236852 - Residencial Gazzo, São José dos Campos, São Paulo"/>
    <s v="São José dos Campos"/>
    <s v="São Paulo"/>
    <s v="12236852"/>
    <s v="Brasil"/>
    <s v="Mercado Envios Full"/>
    <s v="20 de março | 23:58"/>
    <s v="21 de março | 14:24"/>
    <s v="Mercado Envios"/>
    <s v="MEL42124943612LMFFF01"/>
    <s v=" "/>
    <s v=" "/>
    <s v=" "/>
    <s v=" "/>
    <s v=" "/>
    <s v=" "/>
    <s v=" "/>
    <s v="Não"/>
    <s v=""/>
    <s v="Não"/>
  </r>
  <r>
    <s v="2000005318673658"/>
    <s v="20 de março de 2023 12:31 hs."/>
    <s v="Entregue"/>
    <s v="Chegou em 21 de março"/>
    <s v="Não"/>
    <n v="1"/>
    <n v="237.5"/>
    <s v=""/>
    <n v="-40.380000000000003"/>
    <n v="-26.45"/>
    <s v=""/>
    <n v="170.67"/>
    <s v=" "/>
    <x v="271"/>
    <s v="MLB1911263333"/>
    <s v="Pastilha De Freio Dianteira Cerâm Citroen Jumpy/expert 2018"/>
    <s v=" "/>
    <n v="237.5"/>
    <s v="Premium"/>
    <s v="Não emitida"/>
    <s v="Elinaldo Santos Oliveira"/>
    <s v="CPF 02469917980"/>
    <s v="Rua Salvador 718 - bloco 14 apto 201, Curitiba - CEP: 82940160, Paraná"/>
    <s v=" "/>
    <s v="Elinaldo Santos Oliveira"/>
    <s v="02469917980"/>
    <s v="Rua Salvador 718 / Bloco 14 Apto 201 - CEP 82940160 - Cajuru, Curitiba, Paraná"/>
    <s v="Curitiba"/>
    <s v="Paraná"/>
    <s v="82940160"/>
    <s v="Brasil"/>
    <s v="Correios e pontos de envio"/>
    <s v="20 de março | 22:02"/>
    <s v="21 de março | 18:36"/>
    <s v="Mercado Envios"/>
    <s v="MEL42130967105LMXDF01"/>
    <s v=" "/>
    <s v=" "/>
    <s v=" "/>
    <s v=" "/>
    <s v=" "/>
    <s v=" "/>
    <s v=" "/>
    <s v="Não"/>
    <s v=""/>
    <s v="Não"/>
  </r>
  <r>
    <s v="2000005318642670"/>
    <s v="20 de março de 2023 12:25 hs."/>
    <s v="Entregue"/>
    <s v="Chegou em 22 de março"/>
    <s v="Não"/>
    <n v="1"/>
    <n v="130"/>
    <s v=""/>
    <n v="-22.1"/>
    <n v="-18.45"/>
    <s v=""/>
    <n v="89.45"/>
    <s v=" "/>
    <x v="134"/>
    <s v="MLB1919183433"/>
    <s v="Cabo De Embreagem Toyota Etios 1.3/1.5 16v 2012/2013... Novo"/>
    <s v=" "/>
    <n v="130"/>
    <s v="Premium"/>
    <s v="Autorizado"/>
    <s v=" "/>
    <s v=" "/>
    <s v=" "/>
    <s v=" "/>
    <s v="Rafael torres"/>
    <s v="03793843459"/>
    <s v="Avenida Portugal, s/n 584 / ASCES Referencia: ASCES - CEP 55016901 - Universitário, Caruaru, Pernambuco"/>
    <s v="Caruaru"/>
    <s v="Pernambuco"/>
    <s v="55016901"/>
    <s v="Brasil"/>
    <s v="Mercado Envios Full"/>
    <s v="20 de março | 17:10"/>
    <s v="22 de março | 10:50"/>
    <s v="Mercado Envios"/>
    <s v="MEL42130958984LMFFF01"/>
    <s v=" "/>
    <s v=" "/>
    <s v=" "/>
    <s v=" "/>
    <s v=" "/>
    <s v=" "/>
    <s v=" "/>
    <s v="Não"/>
    <s v=""/>
    <s v="Não"/>
  </r>
  <r>
    <s v="2000005318606030"/>
    <s v="20 de março de 2023 12:19 hs."/>
    <s v="Entregue"/>
    <s v="Chegou em 21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Richard Polizel"/>
    <s v="32828212807"/>
    <s v="Ilha da Juventude 953 / predio 18 apto 12b Referencia: predio 18 apto 212 - CEP 02820000 - Vila Brasilândia, São Paulo, São Paulo"/>
    <s v="São Paulo"/>
    <s v="São Paulo"/>
    <s v="02820000"/>
    <s v="Brasil"/>
    <s v="Mercado Envios Full"/>
    <s v="20 de março | 23:14"/>
    <s v="21 de março | 16:07"/>
    <s v="Mercado Envios"/>
    <s v="MEL42130932827LMFFF01"/>
    <s v=" "/>
    <s v=" "/>
    <s v=" "/>
    <s v=" "/>
    <s v=" "/>
    <s v=" "/>
    <s v=" "/>
    <s v="Não"/>
    <s v=""/>
    <s v="Não"/>
  </r>
  <r>
    <s v="2000005318514658"/>
    <s v="20 de março de 2023 12:13 hs."/>
    <s v="Entregue"/>
    <s v="Chegou em 22 de março"/>
    <s v="Não"/>
    <n v="1"/>
    <n v="56.43"/>
    <n v="15.66"/>
    <n v="-15.09"/>
    <n v="-15.66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William Delarmelin"/>
    <s v="04180236036"/>
    <s v="Rua Itacyr Raimundo Zatti 1126 / chalé - CEP 95181246 - Primeiro de Maio, Farroupilha, Rio Grande do Sul"/>
    <s v="Farroupilha"/>
    <s v="Rio Grande do Sul"/>
    <s v="95181246"/>
    <s v="Brasil"/>
    <s v="Mercado Envios Full"/>
    <s v="21 de março | 14:19"/>
    <s v="22 de março | 13:47"/>
    <s v="Mercado Envios"/>
    <s v="MEL42130902636LMFFF01"/>
    <s v=" "/>
    <s v=" "/>
    <s v=" "/>
    <s v=" "/>
    <s v=" "/>
    <s v=" "/>
    <s v=" "/>
    <s v="Não"/>
    <s v=""/>
    <s v="Não"/>
  </r>
  <r>
    <s v="2000005318538104"/>
    <s v="20 de março de 2023 12:09 hs."/>
    <s v="Entregue"/>
    <s v="Chegou em 22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lucio salgado"/>
    <s v="CPF 08391981673"/>
    <s v="Rua Tancredo Neves 267, João Monlevade - CEP: 35931109, Minas Gerais"/>
    <s v=" "/>
    <s v="lucio salgado"/>
    <s v="08391981673"/>
    <s v="Alameda Dinamarquesa 571 / Referencia: Oficina Nereucar - CEP 35931055 - Cruzeiro Celeste, João Monlevade, Minas Gerais"/>
    <s v="João Monlevade"/>
    <s v="Minas Gerais"/>
    <s v="35931055"/>
    <s v="Brasil"/>
    <s v="Correios e pontos de envio"/>
    <s v="21 de março | 02:38"/>
    <s v="22 de março | 12:39"/>
    <s v="Mercado Envios"/>
    <s v="MEL42130902451LMXDF01"/>
    <s v=" "/>
    <s v=" "/>
    <s v=" "/>
    <s v=" "/>
    <s v=" "/>
    <s v=" "/>
    <s v=" "/>
    <s v="Não"/>
    <s v=""/>
    <s v="Não"/>
  </r>
  <r>
    <s v="2000005318501294"/>
    <s v="20 de março de 2023 12:04 hs."/>
    <s v="Devolução finalizada com reembolso para o comprador"/>
    <s v="O produto devolvido chegou em terça-feira, 28 de março."/>
    <s v="Não"/>
    <n v="0"/>
    <n v="292.99"/>
    <s v=""/>
    <n v="-35.159999999999997"/>
    <n v="-21.45"/>
    <n v="-236.38"/>
    <n v="0"/>
    <s v=" "/>
    <x v="67"/>
    <s v="MLB2980812345"/>
    <s v="Cabo Do Trambulador Spin 2014 Em Diante"/>
    <s v=" "/>
    <n v="292.99"/>
    <s v="Clássico"/>
    <s v="Não emitida"/>
    <s v="Thomas Wallace Patricio Fernandes dos Santos"/>
    <s v="CPF 42750125855"/>
    <s v="Rua Alfredo Albertini 25, Santos - CEP: 11070010, São Paulo"/>
    <s v=" "/>
    <s v="Thomas Wallace Patricio Fernandes dos Santos"/>
    <s v="4275012585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março | 12:45"/>
    <s v="28 de março | 11:17"/>
    <s v="Mercado Envios"/>
    <s v="OV436317003BR"/>
    <s v="https://www2.correios.com.br/sistemas/rastreamento/resultado.cfm"/>
    <s v=" "/>
    <s v=" "/>
    <s v=" "/>
    <s v=" "/>
    <s v=" "/>
    <s v=" "/>
    <s v="Sim"/>
    <s v=""/>
    <s v="Não"/>
  </r>
  <r>
    <s v="2000005318127458"/>
    <s v="20 de março de 2023 12:02 hs."/>
    <s v="Entregue"/>
    <s v="Chegou em 22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Marco Heleno"/>
    <s v="08826739714"/>
    <s v="Rod José Alberto erthal Rj 146 km 1 15 / Marquinho A-mecânica Referencia: oficina mecânica _x000a_antes da entrada do jardim ouro verde - CEP 28660000 - São miguel, Bom Jardim, Rio de Janeiro"/>
    <s v="Bom Jardim"/>
    <s v="Rio de Janeiro"/>
    <s v="28660000"/>
    <s v="Brasil"/>
    <s v="Mercado Envios Full"/>
    <s v="20 de março | 18:13"/>
    <s v="22 de março | 13:35"/>
    <s v="Mercado Envios"/>
    <s v="MEL42130735080LMFFF01"/>
    <s v=" "/>
    <s v=" "/>
    <s v=" "/>
    <s v=" "/>
    <s v=" "/>
    <s v=" "/>
    <s v=" "/>
    <s v="Não"/>
    <s v=""/>
    <s v="Não"/>
  </r>
  <r>
    <s v="2000005318404470"/>
    <s v="20 de março de 2023 11:49 hs."/>
    <s v="Entregue"/>
    <s v="Chegou em 21 de março"/>
    <s v="Não"/>
    <n v="1"/>
    <n v="109.99"/>
    <s v=""/>
    <n v="-18.7"/>
    <n v="-18.45"/>
    <s v=""/>
    <n v="72.84"/>
    <s v=" "/>
    <x v="3"/>
    <s v="MLB3164438128"/>
    <s v="Kit Reparo Alavanca Cambio Completo Saveiro Ap Cht G1 G2 G3"/>
    <s v=" "/>
    <n v="109.99"/>
    <s v="Premium"/>
    <s v="Não emitida"/>
    <s v="cleidomiro santos"/>
    <s v="CPF 15141008860"/>
    <s v="Rua Juvenal Lucio De Camargo 280 - Padaria e mercearia, Cerqueira César - CEP: 18762082, São Paulo"/>
    <s v=" "/>
    <s v="cleidomiro santos"/>
    <s v="15141008860"/>
    <s v="Rua Juvenal Lucio de Camargo 280 / Comércio Referencia: Comércio - CEP 18762050 - Vila Nossa Senhora de Fátima, Cerqueira César, São Paulo"/>
    <s v="Cerqueira César"/>
    <s v="São Paulo"/>
    <s v="18762050"/>
    <s v="Brasil"/>
    <s v="Correios e pontos de envio"/>
    <s v="21 de março | 02:07"/>
    <s v="21 de março | 13:49"/>
    <s v="Mercado Envios"/>
    <s v="MEL42130852082LMXDF01"/>
    <s v=" "/>
    <s v=" "/>
    <s v=" "/>
    <s v=" "/>
    <s v=" "/>
    <s v=" "/>
    <s v=" "/>
    <s v="Não"/>
    <s v=""/>
    <s v="Não"/>
  </r>
  <r>
    <s v="2000005318381278"/>
    <s v="20 de março de 2023 11:47 hs."/>
    <s v="Entregue"/>
    <s v="Chegou em 23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diego borelli"/>
    <s v="37259738812"/>
    <s v="Rua Oswaldo Arouca 607 / CEP 03363000 - Vila Formosa, São Paulo, São Paulo"/>
    <s v="São Paulo"/>
    <s v="São Paulo"/>
    <s v="03363000"/>
    <s v="Brasil"/>
    <s v="Mercado Envios Full"/>
    <s v="20 de março | 13:42"/>
    <s v="23 de março | 16:38"/>
    <s v="Mercado Envios"/>
    <s v="MEL42130846554LMFFF01"/>
    <s v=" "/>
    <s v=" "/>
    <s v=" "/>
    <s v=" "/>
    <s v=" "/>
    <s v=" "/>
    <s v=" "/>
    <s v="Não"/>
    <s v=""/>
    <s v="Não"/>
  </r>
  <r>
    <s v="2000005318297764"/>
    <s v="20 de março de 2023 11:35 hs."/>
    <s v="Entregue"/>
    <s v="Chegou em 21 de março"/>
    <s v="Não"/>
    <n v="1"/>
    <n v="67.42"/>
    <n v="33.5"/>
    <n v="-16.96"/>
    <n v="-33.5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Mauro Silva"/>
    <s v="00281454884"/>
    <s v="Rua Moacir Giaretta 53 / casa - CEP 13295328 - Parque das Hortênsias, Itupeva, São Paulo"/>
    <s v="Itupeva"/>
    <s v="São Paulo"/>
    <s v="13295328"/>
    <s v="Brasil"/>
    <s v="Mercado Envios Full"/>
    <s v="21 de março | 01:19"/>
    <s v="21 de março | 14:22"/>
    <s v="Mercado Envios"/>
    <s v="MEL42130809916LMFFF01"/>
    <s v=" "/>
    <s v=" "/>
    <s v=" "/>
    <s v=" "/>
    <s v=" "/>
    <s v=" "/>
    <s v=" "/>
    <s v="Não"/>
    <s v=""/>
    <s v="Não"/>
  </r>
  <r>
    <s v="2000005318298884"/>
    <s v="20 de março de 2023 11:34 hs."/>
    <s v="Entregue"/>
    <s v="Chegou em 21 de março"/>
    <s v="Não"/>
    <n v="1"/>
    <n v="297.89999999999998"/>
    <s v=""/>
    <n v="-50.64"/>
    <n v="-20.45"/>
    <s v=""/>
    <n v="226.81"/>
    <s v="Sim"/>
    <x v="18"/>
    <s v="MLB1918238327"/>
    <s v="Cabo De Marcha Trambulador Agile E Montana Novo 2009 A 2014"/>
    <s v=" "/>
    <n v="297.89999999999998"/>
    <s v="Premium"/>
    <s v="Autorizado"/>
    <s v=" "/>
    <s v=" "/>
    <s v=" "/>
    <s v=" "/>
    <s v="Jorge Dos Santos Araújo Araújo"/>
    <s v="10986237701"/>
    <s v="Rua Orlando Bragança 212 / 212 Referencia: prossimo o bar altas horas - CEP 28928524 - Unamar (Tamoios), Cabo Frio, Rio de Janeiro"/>
    <s v="Cabo Frio"/>
    <s v="Rio de Janeiro"/>
    <s v="28928524"/>
    <s v="Brasil"/>
    <s v="Mercado Envios Full"/>
    <s v="20 de março | 16:08"/>
    <s v="21 de março | 09:53"/>
    <s v="Mercado Envios"/>
    <s v="MEL42130799895LMFFF01"/>
    <s v=" "/>
    <s v=" "/>
    <s v=" "/>
    <s v=" "/>
    <s v=" "/>
    <s v=" "/>
    <s v=" "/>
    <s v="Não"/>
    <s v=""/>
    <s v="Não"/>
  </r>
  <r>
    <s v="2000005318248224"/>
    <s v="20 de março de 2023 11:27 hs."/>
    <s v="Entregue"/>
    <s v="Chegou em 21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andre luiz dos santos"/>
    <s v="34184378854"/>
    <s v="Rua Bom Jesus 77 / térreo Referencia: próximo salim fara maluf - CEP 03344000 - Vila Regente Feijó, São Paulo, São Paulo"/>
    <s v="São Paulo"/>
    <s v="São Paulo"/>
    <s v="03344000"/>
    <s v="Brasil"/>
    <s v="Mercado Envios Full"/>
    <s v="21 de março | 01:32"/>
    <s v="21 de março | 12:27"/>
    <s v="Mercado Envios"/>
    <s v="MEL42130785040LMFFF01"/>
    <s v=" "/>
    <s v=" "/>
    <s v=" "/>
    <s v=" "/>
    <s v=" "/>
    <s v=" "/>
    <s v=" "/>
    <s v="Não"/>
    <s v=""/>
    <s v="Não"/>
  </r>
  <r>
    <s v="2000005318206178"/>
    <s v="20 de março de 2023 11:22 hs."/>
    <s v="Entregue"/>
    <s v="Chegou em 23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Paulo Lirio De Andrade"/>
    <s v="09496129790"/>
    <s v="Rua Eugênio Neves Cunha 40 / casa Referencia: próximo a garagem da sao gabriel - CEP 29931560 - Boa Vista, São Mateus, Espírito Santo"/>
    <s v="São Mateus"/>
    <s v="Espírito Santo"/>
    <s v="29931560"/>
    <s v="Brasil"/>
    <s v="Mercado Envios Full"/>
    <s v="21 de março | 10:50"/>
    <s v="23 de março | 16:57"/>
    <s v="Mercado Envios"/>
    <s v="MEL42130756825LMFFF01"/>
    <s v=" "/>
    <s v=" "/>
    <s v=" "/>
    <s v=" "/>
    <s v=" "/>
    <s v=" "/>
    <s v=" "/>
    <s v="Não"/>
    <s v=""/>
    <s v="Não"/>
  </r>
  <r>
    <s v="2000005318193822"/>
    <s v="20 de março de 2023 11:21 hs."/>
    <s v="Entregue"/>
    <s v="Chegou em 21 de março"/>
    <s v="Não"/>
    <n v="1"/>
    <n v="131.9"/>
    <s v=""/>
    <n v="-22.42"/>
    <n v="-17.95"/>
    <s v=""/>
    <n v="91.53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silvio cesar ataide aguiar"/>
    <s v="16760230892"/>
    <s v="Rua Patrício Teixeira da Silva 1408 / Casa _ Vila Furlam - CEP 19280000 - Teodoro Sampaio, São Paulo"/>
    <s v="Teodoro Sampaio"/>
    <s v="São Paulo"/>
    <s v="19280000"/>
    <s v="Brasil"/>
    <s v="Mercado Envios Full"/>
    <s v="20 de março | 19:34"/>
    <s v="21 de março | 17:49"/>
    <s v="Mercado Envios"/>
    <s v="MEL42130759411LMFFF01"/>
    <s v=" "/>
    <s v=" "/>
    <s v=" "/>
    <s v=" "/>
    <s v=" "/>
    <s v=" "/>
    <s v=" "/>
    <s v="Não"/>
    <s v=""/>
    <s v="Não"/>
  </r>
  <r>
    <s v="2000005318170112"/>
    <s v="20 de março de 2023 11:15 hs."/>
    <s v="Entregue"/>
    <s v="Chegou em 25 de março"/>
    <s v="Não"/>
    <n v="1"/>
    <n v="120.6"/>
    <n v="10.7"/>
    <n v="-20.5"/>
    <n v="-29.15"/>
    <s v=""/>
    <n v="81.650000000000006"/>
    <s v=" "/>
    <x v="17"/>
    <s v="MLB2603147114"/>
    <s v="Par Pinoguia Pinça De Freio Spin Act. 1.8flex Aut.15"/>
    <s v=" "/>
    <n v="120.6"/>
    <s v="Premium"/>
    <s v="Não emitida"/>
    <s v="Laudenice da Silva Santos"/>
    <s v="CPF 10641299435"/>
    <s v="Conjunto Olival Tenório 10 - Quadra B, Campo Alegre - CEP: 57250000, Alagoas"/>
    <s v=" "/>
    <s v="Laudenice da Silva Santos"/>
    <s v="10641299435"/>
    <s v="Rodovia AL 220 KM 36 2 / Oficina Marcos Gama - CEP 57250000 - Centro, Campo Alegre, Alagoas"/>
    <s v="Campo Alegre"/>
    <s v="Alagoas"/>
    <s v="57250000"/>
    <s v="Brasil"/>
    <s v="Correios e pontos de envio"/>
    <s v="21 de março | 01:24"/>
    <s v="25 de março | 15:12"/>
    <s v="Mercado Envios"/>
    <s v="MEL42130741097LMXDF01"/>
    <s v=" "/>
    <s v=" "/>
    <s v=" "/>
    <s v=" "/>
    <s v=" "/>
    <s v=" "/>
    <s v=" "/>
    <s v="Não"/>
    <s v=""/>
    <s v="Não"/>
  </r>
  <r>
    <s v="2000005318166192"/>
    <s v="20 de março de 2023 11:15 hs."/>
    <s v="Entregue"/>
    <s v="Chegou em 21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José Mário Silva"/>
    <s v="51467070491"/>
    <s v="Rua Otília Paes de Souza 317 / alto do reservatório Referencia: ao lado da mata procurar nal da barraca - CEP 54210590 - Cavaleiro, Jaboatão dos Guararapes, Pernambuco"/>
    <s v="Jaboatão dos Guararapes"/>
    <s v="Pernambuco"/>
    <s v="54210590"/>
    <s v="Brasil"/>
    <s v="Mercado Envios Full"/>
    <s v="20 de março | 17:10"/>
    <s v="21 de março | 17:33"/>
    <s v="Mercado Envios"/>
    <s v="MEL42130738399LMFFF01"/>
    <s v=" "/>
    <s v=" "/>
    <s v=" "/>
    <s v=" "/>
    <s v=" "/>
    <s v=" "/>
    <s v=" "/>
    <s v="Não"/>
    <s v=""/>
    <s v="Não"/>
  </r>
  <r>
    <s v="2000005318157208"/>
    <s v="20 de março de 2023 11:14 hs."/>
    <s v="Entregue"/>
    <s v="Chegou em 22 de março"/>
    <s v="Não"/>
    <n v="1"/>
    <n v="239.77"/>
    <s v=""/>
    <n v="-28.77"/>
    <n v="-21.45"/>
    <s v=""/>
    <n v="189.55"/>
    <s v=" "/>
    <x v="49"/>
    <s v="MLB2981550750"/>
    <s v="Cabo De Marcha Hyundai Hr 2005 A 2012"/>
    <s v=" "/>
    <n v="239.77"/>
    <s v="Clássico"/>
    <s v="Não emitida"/>
    <s v="alcides gabriel"/>
    <s v="CPF 00311573002"/>
    <s v="Rua Capão do Vento 516, Caxias do Sul - CEP: 95095460, Rio Grande do Sul"/>
    <s v=" "/>
    <s v="alcides gabriel"/>
    <s v="00311573002"/>
    <s v="Rua Capão do Vento 516 / CEP 95095460 - Esplanada, Caxias do Sul, Rio Grande do Sul"/>
    <s v="Caxias do Sul"/>
    <s v="Rio Grande do Sul"/>
    <s v="95095460"/>
    <s v="Brasil"/>
    <s v="Correios e pontos de envio"/>
    <s v="21 de março | 03:02"/>
    <s v="22 de março | 16:37"/>
    <s v="Mercado Envios"/>
    <s v="MEL42130747558LMXDF01"/>
    <s v=" "/>
    <s v=" "/>
    <s v=" "/>
    <s v=" "/>
    <s v=" "/>
    <s v=" "/>
    <s v=" "/>
    <s v="Não"/>
    <s v=""/>
    <s v="Não"/>
  </r>
  <r>
    <s v="2000004300270779"/>
    <s v="20 de março de 2023 11:12 hs."/>
    <s v="Envio atrasado"/>
    <s v="Caso o comprador cancele a compra, nós te devolveremos o pacote."/>
    <s v="Sim"/>
    <n v="3"/>
    <n v="174"/>
    <s v=""/>
    <n v="-46.08"/>
    <s v=""/>
    <s v=""/>
    <n v="127.92"/>
    <s v=" "/>
    <x v="94"/>
    <s v="MLB1841725062"/>
    <s v="Cabo De Embreagem Ducato(2.8mglu)2001 2002 2003 2004 2005..."/>
    <s v=" "/>
    <n v="58"/>
    <s v="Premium"/>
    <s v="Autorizado"/>
    <s v=" "/>
    <s v=" "/>
    <s v=" "/>
    <s v=" "/>
    <s v="Luis Antonio da Silva Meira"/>
    <s v="25130404572"/>
    <s v="Rua Deputado Amaral Neto SN / 274 Referencia: Las IMPORTS - CEP 47802270 - Jardim Ouro Branco, Barreiras, Bahia"/>
    <s v="Barreiras"/>
    <s v="Bahia"/>
    <s v="47802270"/>
    <s v="Brasil"/>
    <s v="Mercado Envios Full"/>
    <s v="20 de março | 15:49"/>
    <s v=" "/>
    <s v="Jad Logistica Ltda"/>
    <s v="11864800798475"/>
    <s v="http://www.jadlog.com.br/trackingml.jsp?pedido=11864800798475"/>
    <s v=" "/>
    <s v=" "/>
    <s v=" "/>
    <s v=" "/>
    <s v=" "/>
    <s v=" "/>
    <s v="Não"/>
    <s v=""/>
    <s v="Não"/>
  </r>
  <r>
    <s v="2000005318085382"/>
    <s v="20 de março de 2023 11:03 hs."/>
    <s v="Entregue"/>
    <s v="Chegou em 21 de março"/>
    <s v="Não"/>
    <n v="1"/>
    <n v="114"/>
    <s v=""/>
    <n v="-13.68"/>
    <n v="-26.45"/>
    <s v=""/>
    <n v="73.87"/>
    <s v=" "/>
    <x v="128"/>
    <s v="MLB2867301269"/>
    <s v="Bandeja Ld Voyage G6 2012 Em Diante Com Direção Hidraulica"/>
    <s v=" "/>
    <n v="114"/>
    <s v="Clássico"/>
    <s v="Não emitida"/>
    <s v="airton luis"/>
    <s v="CPF 03039588800"/>
    <s v="Rua Vinte E Um De Abril 777 - Apto 23A, Sao Jose dos Campos - CEP: 12215290, São Paulo"/>
    <s v=" "/>
    <s v="airton luis"/>
    <s v="03039588800"/>
    <s v="Rua Vinte e Um de Abril 777 / apto 23A Referencia: condomínio lá vie club - CEP 12215290 - Monte Castelo, São José dos Campos, São Paulo"/>
    <s v="São José dos Campos"/>
    <s v="São Paulo"/>
    <s v="12215290"/>
    <s v="Brasil"/>
    <s v="Correios e pontos de envio"/>
    <s v="21 de março | 00:44"/>
    <s v="21 de março | 12:17"/>
    <s v="Mercado Envios"/>
    <s v="MEL42130715118LMXDF01"/>
    <s v=" "/>
    <s v=" "/>
    <s v=" "/>
    <s v=" "/>
    <s v=" "/>
    <s v=" "/>
    <s v=" "/>
    <s v="Não"/>
    <s v=""/>
    <s v="Não"/>
  </r>
  <r>
    <s v="2000005318045750"/>
    <s v="20 de março de 2023 10:58 hs."/>
    <s v="Entregue"/>
    <s v="Chegou em 21 de março"/>
    <s v="Não"/>
    <n v="1"/>
    <n v="61.7"/>
    <n v="7.92"/>
    <n v="-15.99"/>
    <n v="-7.92"/>
    <s v=""/>
    <n v="45.71"/>
    <s v="Sim"/>
    <x v="33"/>
    <s v="MLB2187084527"/>
    <s v="Reparo Pino Guia Pinça De Freio Dianteiro Nissan Versa"/>
    <s v=" "/>
    <n v="61.7"/>
    <s v="Premium"/>
    <s v="Autorizado"/>
    <s v=" "/>
    <s v=" "/>
    <s v=" "/>
    <s v=" "/>
    <s v="edson oliveira rodrigues"/>
    <s v="96790733868"/>
    <s v="Rua Minas Gerais 30 / ap 113 - CEP 13451077 - Vila Brasil, Santa Bárbara D'Oeste, São Paulo"/>
    <s v="Santa Bárbara D'Oeste"/>
    <s v="São Paulo"/>
    <s v="13451077"/>
    <s v="Brasil"/>
    <s v="Mercado Envios Full"/>
    <s v="21 de março | 00:15"/>
    <s v="21 de março | 13:16"/>
    <s v="Mercado Envios"/>
    <s v="MEL42130691213LMFFF01"/>
    <s v=" "/>
    <s v=" "/>
    <s v=" "/>
    <s v=" "/>
    <s v=" "/>
    <s v=" "/>
    <s v=" "/>
    <s v="Não"/>
    <s v=""/>
    <s v="Não"/>
  </r>
  <r>
    <s v="2000005317991994"/>
    <s v="20 de março de 2023 10:50 hs."/>
    <s v="Entregue"/>
    <s v="Chegou em 21 de março"/>
    <s v="Não"/>
    <n v="1"/>
    <n v="61.7"/>
    <n v="7.92"/>
    <n v="-15.99"/>
    <n v="-7.92"/>
    <s v=""/>
    <n v="45.71"/>
    <s v="Sim"/>
    <x v="33"/>
    <s v="MLB2187084527"/>
    <s v="Reparo Pino Guia Pinça De Freio Dianteiro Nissan Versa"/>
    <s v=" "/>
    <n v="61.7"/>
    <s v="Premium"/>
    <s v="Autorizado"/>
    <s v=" "/>
    <s v=" "/>
    <s v=" "/>
    <s v=" "/>
    <s v="edson oliveira rodrigues"/>
    <s v="96790733868"/>
    <s v="Rua Minas Gerais 30 / ap 113 - CEP 13451077 - Vila Brasil, Santa Bárbara D'Oeste, São Paulo"/>
    <s v="Santa Bárbara D'Oeste"/>
    <s v="São Paulo"/>
    <s v="13451077"/>
    <s v="Brasil"/>
    <s v="Mercado Envios Full"/>
    <s v="21 de março | 00:15"/>
    <s v="21 de março | 13:16"/>
    <s v="Mercado Envios"/>
    <s v="MEL42130676824LMFFF01"/>
    <s v=" "/>
    <s v=" "/>
    <s v=" "/>
    <s v=" "/>
    <s v=" "/>
    <s v=" "/>
    <s v=" "/>
    <s v="Não"/>
    <s v=""/>
    <s v="Não"/>
  </r>
  <r>
    <s v="2000005317966438"/>
    <s v="20 de março de 2023 10:44 hs."/>
    <s v="Devolução a caminho"/>
    <s v="Chegará entre 5 e 8 de abril. Se houver algum problema, você pode nos avisar quando receber."/>
    <s v="Não"/>
    <n v="0"/>
    <n v="299"/>
    <s v=""/>
    <n v="-50.83"/>
    <n v="-18.45"/>
    <n v="-229.72"/>
    <n v="0"/>
    <s v=" "/>
    <x v="18"/>
    <s v="MLB1925303205"/>
    <s v="Cabo De Marcha Cambio Montana 2011 2012 2013 2014 Novo"/>
    <s v=" "/>
    <n v="299"/>
    <s v="Premium"/>
    <s v="Autorizado"/>
    <s v="richard  navarro mansur"/>
    <s v="CPF 02670624600"/>
    <s v="av jovino fernandes sales 734 - sulaço, alfenas - CEP: 37135232, Minas Gerais"/>
    <s v=" "/>
    <s v="richard  navarro mansur"/>
    <s v="026706246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abril | 03:01"/>
    <s v=" "/>
    <s v="Mercado Envios"/>
    <s v="MEL42158459208LMXDR01"/>
    <s v=" "/>
    <s v=" "/>
    <s v=" "/>
    <s v=" "/>
    <s v=" "/>
    <s v=" "/>
    <s v=" "/>
    <s v="Sim"/>
    <s v=""/>
    <s v="Não"/>
  </r>
  <r>
    <s v="2000005317909398"/>
    <s v="20 de março de 2023 10:34 hs."/>
    <s v="Entregue"/>
    <s v="Chegou em 22 de março"/>
    <s v="Não"/>
    <n v="1"/>
    <n v="33.700000000000003"/>
    <n v="9.57"/>
    <n v="-11.23"/>
    <n v="-9.57"/>
    <s v=""/>
    <n v="22.47"/>
    <s v=" "/>
    <x v="77"/>
    <s v="MLB3036584424"/>
    <s v="Cabo De Capô Com Alavanca Santana Quantum 1992 A 2001"/>
    <s v=" "/>
    <n v="33.700000000000003"/>
    <s v="Premium"/>
    <s v="Não emitida"/>
    <s v="GABRIELA CRISTINE LARENTIS 41538797895"/>
    <s v="CNPJ 40198956000164"/>
    <s v="Rua João Nunes de Carvalho 321, General Salgado - CEP: 15300000, São Paulo"/>
    <s v="Contribuinte"/>
    <s v="GABRIELA CRISTINE LARENTIS 41538797895"/>
    <s v="40198956000164"/>
    <s v="Rua João Nunes de Carvalho 321 / CEP 15300000 - rita marques, General Salgado, São Paulo"/>
    <s v="General Salgado"/>
    <s v="São Paulo"/>
    <s v="15300000"/>
    <s v="Brasil"/>
    <s v="Correios e pontos de envio"/>
    <s v="21 de março | 03:41"/>
    <s v="22 de março | 11:45"/>
    <s v="Mercado Envios"/>
    <s v="MEL42130628261LMXDF01"/>
    <s v=" "/>
    <s v=" "/>
    <s v=" "/>
    <s v=" "/>
    <s v=" "/>
    <s v=" "/>
    <s v=" "/>
    <s v="Não"/>
    <s v=""/>
    <s v="Não"/>
  </r>
  <r>
    <s v="2000005317904026"/>
    <s v="20 de março de 2023 10:32 hs."/>
    <s v="Entregue"/>
    <s v="Chegou em 22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Vanderson Ribeiro de Lima"/>
    <s v="10045801428"/>
    <s v="Rua União dos Palmares 26 / Center refrigeracao Referencia: Fica na loja center refrigeração na esquina da rua, ao lado do  posto de saúde nome center refrigeração - CEP 59086300 - Neópolis, Natal, Rio Grande do Norte"/>
    <s v="Natal"/>
    <s v="Rio Grande do Norte"/>
    <s v="59086300"/>
    <s v="Brasil"/>
    <s v="Mercado Envios Full"/>
    <s v="20 de março | 22:51"/>
    <s v="22 de março | 13:54"/>
    <s v="Mercado Envios"/>
    <s v="MEL42130630498LMFFF01"/>
    <s v=" "/>
    <s v=" "/>
    <s v=" "/>
    <s v=" "/>
    <s v=" "/>
    <s v=" "/>
    <s v=" "/>
    <s v="Não"/>
    <s v=""/>
    <s v="Não"/>
  </r>
  <r>
    <s v="2000005317886026"/>
    <s v="20 de março de 2023 10:29 hs."/>
    <s v="Entregue"/>
    <s v="Chegou em 21 de março"/>
    <s v="Não"/>
    <n v="1"/>
    <n v="19.989999999999998"/>
    <n v="17.399999999999999"/>
    <n v="-8.9"/>
    <n v="-17.39999999999999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GUILHERME MEZZOMO"/>
    <s v="00937427039"/>
    <s v="Avenida Borges de Medeiros 235 / JOAO AUTOMOVEIS - CEP 99260000 - CENTRO, Casca, Rio Grande do Sul"/>
    <s v="Casca"/>
    <s v="Rio Grande do Sul"/>
    <s v="99260000"/>
    <s v="Brasil"/>
    <s v="Mercado Envios Full"/>
    <s v="20 de março | 14:14"/>
    <s v="21 de março | 11:50"/>
    <s v="Mercado Envios"/>
    <s v="MEL42130615601LMFFF01"/>
    <s v=" "/>
    <s v=" "/>
    <s v=" "/>
    <s v=" "/>
    <s v=" "/>
    <s v=" "/>
    <s v=" "/>
    <s v="Não"/>
    <s v=""/>
    <s v="Não"/>
  </r>
  <r>
    <s v="2000005317880034"/>
    <s v="20 de março de 2023 10:29 hs."/>
    <s v="Entregue"/>
    <s v="Chegou em 22 de março"/>
    <s v="Não"/>
    <n v="1"/>
    <n v="62.8"/>
    <n v="21.92"/>
    <n v="-13.04"/>
    <n v="-21.92"/>
    <s v=""/>
    <n v="49.76"/>
    <s v="Sim"/>
    <x v="2"/>
    <s v="MLB2152582720"/>
    <s v="Par Kit Pino Guia Bucha Pinça Freio Fiat Doblo 2001 Até 2020"/>
    <s v=" "/>
    <n v="62.8"/>
    <s v="Clássico"/>
    <s v="Não emitida"/>
    <s v="Júlio Cezar Gonçalves"/>
    <s v="CPF 09611447779"/>
    <s v="Rua Da Paz Bairro Fazendinha 22 - Entra ao lado da igreja unidos em cristo, Araruama - CEP: 28970000, Rio de Janeiro"/>
    <s v=" "/>
    <s v="Júlio Cezar Gonçalves"/>
    <s v="09611447779"/>
    <s v="Rua da Paz 22 / vila Branca fazendin Referencia: tem uma loja de roupa na frente Paula modas - CEP 28984562 - Picada, Araruama, Rio de Janeiro"/>
    <s v="Araruama"/>
    <s v="Rio de Janeiro"/>
    <s v="28984562"/>
    <s v="Brasil"/>
    <s v="Correios e pontos de envio"/>
    <s v="21 de março | 01:47"/>
    <s v="22 de março | 12:16"/>
    <s v="Mercado Envios"/>
    <s v="MEL42130611899LMXDF01"/>
    <s v=" "/>
    <s v=" "/>
    <s v=" "/>
    <s v=" "/>
    <s v=" "/>
    <s v=" "/>
    <s v=" "/>
    <s v="Não"/>
    <s v=""/>
    <s v="Não"/>
  </r>
  <r>
    <s v="2000005309363252"/>
    <s v="20 de março de 2023 10:24 hs."/>
    <s v="Entregue"/>
    <s v="Chegou em 23 de março"/>
    <s v="Não"/>
    <n v="1"/>
    <n v="85.9"/>
    <n v="7.48"/>
    <n v="-14.6"/>
    <n v="-25.93"/>
    <s v=""/>
    <n v="52.85"/>
    <s v="Sim"/>
    <x v="115"/>
    <s v="MLB2121483626"/>
    <s v="Cabo Embreagem Peugeot 206 1.4 E 1.6 Chassi 10556/..."/>
    <s v=" "/>
    <n v="85.9"/>
    <s v="Premium"/>
    <s v="Não emitida"/>
    <s v="Edilane Pereira de Andrade"/>
    <s v="CPF 08556708609"/>
    <s v="Rua Madri 34 - layons, Unaí - CEP: 38618134, Minas Gerais"/>
    <s v=" "/>
    <s v="Edilane Pereira de Andrade"/>
    <s v="08556708609"/>
    <s v="Rua Madri 34 / layons - CEP 38618134 - Riviera Park, Unaí, Minas Gerais"/>
    <s v="Unaí"/>
    <s v="Minas Gerais"/>
    <s v="38618134"/>
    <s v="Brasil"/>
    <s v="Correios e pontos de envio"/>
    <s v="21 de março | 02:59"/>
    <s v="23 de março | 13:27"/>
    <s v="Mercado Envios"/>
    <s v="MEL42127060924LMXDF01"/>
    <s v=" "/>
    <s v=" "/>
    <s v=" "/>
    <s v=" "/>
    <s v=" "/>
    <s v=" "/>
    <s v=" "/>
    <s v="Não"/>
    <s v=""/>
    <s v="Não"/>
  </r>
  <r>
    <s v="2000005312580792"/>
    <s v="20 de março de 2023 10:24 hs."/>
    <s v="Entregue"/>
    <s v="Chegou em 23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Jose Haroldo"/>
    <s v="02139048105"/>
    <s v="Rua 34 52 / CEP 75711110 - Vila Margon, Catalão, Goiás"/>
    <s v="Catalão"/>
    <s v="Goiás"/>
    <s v="75711110"/>
    <s v="Brasil"/>
    <s v="Mercado Envios Full"/>
    <s v="21 de março | 08:37"/>
    <s v="23 de março | 14:20"/>
    <s v="Mercado Envios"/>
    <s v="MEL42128401612LMFFF01"/>
    <s v=" "/>
    <s v=" "/>
    <s v=" "/>
    <s v=" "/>
    <s v=" "/>
    <s v=" "/>
    <s v=" "/>
    <s v="Não"/>
    <s v=""/>
    <s v="Não"/>
  </r>
  <r>
    <s v="2000005305602642"/>
    <s v="20 de março de 2023 10:24 hs."/>
    <s v="Entregue"/>
    <s v="Chegou em 22 de março"/>
    <s v="Não"/>
    <n v="1"/>
    <n v="249.77"/>
    <s v=""/>
    <n v="-42.46"/>
    <n v="-21.45"/>
    <s v=""/>
    <n v="185.86"/>
    <s v="Sim"/>
    <x v="49"/>
    <s v="MLB2981549253"/>
    <s v="Cabo De Câmbio Hyundai Hr 2005 A 2012"/>
    <s v=" "/>
    <n v="249.77"/>
    <s v="Premium"/>
    <s v="Não emitida"/>
    <s v="Gilmar Domingos de Paula"/>
    <s v="CPF 03959586604"/>
    <s v="Rua Horácio de Melo Brandão 1695 - Galpão  de Gesso 1113, tive que colocar 1695 por causa do GPS, Juiz de Fora - CEP: 36070520, Minas Gerais"/>
    <s v=" "/>
    <s v="Gilmar Domingos de Paula"/>
    <s v="03959586604"/>
    <s v="Rua Horácio de Melo Brandão 1695 / Galpão  de Gesso 1113, tive que colocar 1695 por causa do GPS - CEP 36070520 - Lourdes, Juiz de Fora, Minas Gerais"/>
    <s v="Juiz de Fora"/>
    <s v="Minas Gerais"/>
    <s v="36070520"/>
    <s v="Brasil"/>
    <s v="Correios e pontos de envio"/>
    <s v="21 de março | 01:45"/>
    <s v="22 de março | 14:46"/>
    <s v="Mercado Envios"/>
    <s v="MEL42125459746LMXDF01"/>
    <s v=" "/>
    <s v=" "/>
    <s v=" "/>
    <s v=" "/>
    <s v=" "/>
    <s v=" "/>
    <s v=" "/>
    <s v="Não"/>
    <s v=""/>
    <s v="Não"/>
  </r>
  <r>
    <s v="2000005317826206"/>
    <s v="20 de março de 2023 10:19 hs."/>
    <s v="Entregue"/>
    <s v="Chegou em 28 de março"/>
    <s v="Não"/>
    <n v="1"/>
    <n v="199.99"/>
    <s v=""/>
    <n v="-34"/>
    <n v="-20.45"/>
    <s v=""/>
    <n v="145.54"/>
    <s v=" "/>
    <x v="19"/>
    <s v="MLB2609822110"/>
    <s v="Kit Rolamento Eixo Traseiro C/ Bucha Peugeout 207 47mm"/>
    <s v=" "/>
    <n v="199.99"/>
    <s v="Premium"/>
    <s v="Não emitida"/>
    <s v="Vivaldo Ribeiro Aguiar"/>
    <s v="CPF 45151997653"/>
    <s v="bernaldino dantas 1064, Brasilândia de Minas - CEP: 38779000, Pará"/>
    <s v=" "/>
    <s v="Vivaldo Ribeiro Aguiar"/>
    <s v="45151997653"/>
    <s v="Rua Bernaldino Dantas 1064 / CEP 38779000 - centro, Brasilândia de Minas, Minas Gerais"/>
    <s v="Brasilândia de Minas"/>
    <s v="Minas Gerais"/>
    <s v="38779000"/>
    <s v="Brasil"/>
    <s v="Correios e pontos de envio"/>
    <s v="21 de março | 05:13"/>
    <s v="28 de março | 19:02"/>
    <s v="Loggi"/>
    <s v="ML42130588287135551"/>
    <s v="https://www.loggi.com/rastreador/3762947aef/ML42130588287135551"/>
    <s v=" "/>
    <s v=" "/>
    <s v=" "/>
    <s v=" "/>
    <s v=" "/>
    <s v=" "/>
    <s v="Não"/>
    <s v=""/>
    <s v="Não"/>
  </r>
  <r>
    <s v="2000005317788948"/>
    <s v="20 de março de 2023 10:15 hs."/>
    <s v="Entregue"/>
    <s v="Chegou em 21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Joseanisiodasilva Anisio"/>
    <s v="86360450615"/>
    <s v="Rua Maria José Feres 205 / casa Referencia: casa - CEP 38180296 - Loteamento Max Newmann, Araxá, Minas Gerais"/>
    <s v="Araxá"/>
    <s v="Minas Gerais"/>
    <s v="38180296"/>
    <s v="Brasil"/>
    <s v="Mercado Envios Full"/>
    <s v="20 de março | 13:19"/>
    <s v="21 de março | 09:44"/>
    <s v="Mercado Envios"/>
    <s v="MEL42130582840LMFFF01"/>
    <s v=" "/>
    <s v=" "/>
    <s v=" "/>
    <s v=" "/>
    <s v=" "/>
    <s v=" "/>
    <s v=" "/>
    <s v="Não"/>
    <s v=""/>
    <s v="Não"/>
  </r>
  <r>
    <s v="2000005317707844"/>
    <s v="20 de março de 2023 10:00 hs."/>
    <s v="Entregue"/>
    <s v="Chegou em 21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anaildo de oliveira lima"/>
    <s v="49605003449"/>
    <s v="Avenida Santana do Mundau 643 / oficina - CEP 07242190 - Cidade Parque Alvorada, Guarulhos, São Paulo"/>
    <s v="Guarulhos"/>
    <s v="São Paulo"/>
    <s v="07242190"/>
    <s v="Brasil"/>
    <s v="Mercado Envios Full"/>
    <s v="20 de março | 13:46"/>
    <s v="21 de março | 14:01"/>
    <s v="Mercado Envios"/>
    <s v="MEL42130548358LMFFF01"/>
    <s v=" "/>
    <s v=" "/>
    <s v=" "/>
    <s v=" "/>
    <s v=" "/>
    <s v=" "/>
    <s v=" "/>
    <s v="Não"/>
    <s v=""/>
    <s v="Não"/>
  </r>
  <r>
    <s v="2000005317568908"/>
    <s v="20 de março de 2023 09:50 hs."/>
    <s v="Devolução a caminho"/>
    <s v="Chegará entre 12 e 17 de abril. Se houver algum problema, você pode nos avisar quando receber."/>
    <s v="Não"/>
    <n v="0"/>
    <n v="309.27999999999997"/>
    <s v=""/>
    <n v="-52.58"/>
    <n v="-52.9"/>
    <n v="-203.8"/>
    <n v="0"/>
    <s v=" "/>
    <x v="40"/>
    <s v="MLB2991589718"/>
    <s v="Bandeja Inferior Belina Scala 1984 A 1991"/>
    <s v=" "/>
    <n v="154.63999999999999"/>
    <s v="Premium"/>
    <s v="Não emitida"/>
    <s v="Joyce Santiago"/>
    <s v="CPF 04812424224"/>
    <s v="travessa pedro teixeira 1957, Capanema - CEP: 68703120, Pará"/>
    <s v=" "/>
    <s v="Joyce Santiago"/>
    <s v="048124242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0 de março | 09:09"/>
    <s v=" "/>
    <s v="Mercado Envios"/>
    <s v="QC476963169BR"/>
    <s v="https://www2.correios.com.br/sistemas/rastreamento/resultado.cfm"/>
    <s v=" "/>
    <s v=" "/>
    <s v=" "/>
    <s v=" "/>
    <s v=" "/>
    <s v=" "/>
    <s v="Sim"/>
    <s v=""/>
    <s v="Não"/>
  </r>
  <r>
    <s v="2000004300055667"/>
    <s v="20 de março de 2023 09:39 hs."/>
    <s v="Entregue"/>
    <s v="Chegou em 21 de março"/>
    <s v="Sim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Mateus Moraes"/>
    <s v="10659437929"/>
    <s v="Rua Adjaniro Cardon 369 / AP 41 - CEP 84015580 - Jardim Carvalho, Ponta Grossa, Paraná"/>
    <s v="Ponta Grossa"/>
    <s v="Paraná"/>
    <s v="84015580"/>
    <s v="Brasil"/>
    <s v="Mercado Envios Full"/>
    <s v="20 de março | 13:33"/>
    <s v="21 de março | 10:32"/>
    <s v="Mercado Envios"/>
    <s v="MEL42130491013LMFFF01"/>
    <s v=" "/>
    <s v=" "/>
    <s v=" "/>
    <s v=" "/>
    <s v=" "/>
    <s v=" "/>
    <s v=" "/>
    <s v="Não"/>
    <s v=""/>
    <s v="Não"/>
  </r>
  <r>
    <s v="2000005317591578"/>
    <s v="20 de março de 2023 09:39 hs."/>
    <s v="Entregue"/>
    <s v="Chegou em 21 de março"/>
    <s v="Não"/>
    <n v="1"/>
    <n v="99"/>
    <s v=""/>
    <n v="-16.829999999999998"/>
    <n v="-20.45"/>
    <s v=""/>
    <n v="61.72"/>
    <s v="Sim"/>
    <x v="60"/>
    <s v="MLB1782110034"/>
    <s v="Cabo De Engate Palio / Siena / Strada"/>
    <s v=" "/>
    <n v="99"/>
    <s v="Premium"/>
    <s v="Autorizado"/>
    <s v=" "/>
    <s v=" "/>
    <s v=" "/>
    <s v=" "/>
    <s v="jane das neves GRAÇA ARANHA"/>
    <s v="00393182738"/>
    <s v="Rua Paulo Vidal 111 / casa 2 Referencia: portão branco com frisos prateados. de frente pra uma rua sem saida - CEP 21765150 - Realengo, Rio de Janeiro, Rio de Janeiro"/>
    <s v="Rio de Janeiro"/>
    <s v="Rio de Janeiro"/>
    <s v="21765150"/>
    <s v="Brasil"/>
    <s v="Mercado Envios Full"/>
    <s v="20 de março | 16:18"/>
    <s v="21 de março | 10:45"/>
    <s v="Mercado Envios"/>
    <s v="MEL42130489941LMFFF01"/>
    <s v=" "/>
    <s v=" "/>
    <s v=" "/>
    <s v=" "/>
    <s v=" "/>
    <s v=" "/>
    <s v=" "/>
    <s v="Não"/>
    <s v=""/>
    <s v="Não"/>
  </r>
  <r>
    <s v="2000005317581894"/>
    <s v="20 de março de 2023 09:38 hs."/>
    <s v="Entregue"/>
    <s v="Chegou em 22 de março"/>
    <s v="Não"/>
    <n v="1"/>
    <n v="89.9"/>
    <s v=""/>
    <n v="-15.28"/>
    <n v="-26.45"/>
    <s v=""/>
    <n v="48.17"/>
    <s v=" "/>
    <x v="22"/>
    <s v="MLB3067734040"/>
    <s v="Bandeja Com Pivô Esquerda Sandero 2006 Em Diante"/>
    <s v=" "/>
    <n v="89.9"/>
    <s v="Premium"/>
    <s v="Não emitida"/>
    <s v="filipemarquescarvalho0293 filipemarquescarvalho0293"/>
    <s v="CPF 10858764628"/>
    <s v="Rua Macedônia 253 - Fundos, Ipatinga - CEP: 35164078, Minas Gerais"/>
    <s v=" "/>
    <s v="filipemarquescarvalho0293 filipemarquescarvalho0293"/>
    <s v="10858764628"/>
    <s v="Avenida José Barcelos 971 / FM ALINHAMENTO - CEP 35164069 - Bethânia, Ipatinga, Minas Gerais"/>
    <s v="Ipatinga"/>
    <s v="Minas Gerais"/>
    <s v="35164069"/>
    <s v="Brasil"/>
    <s v="Correios e pontos de envio"/>
    <s v="21 de março | 01:01"/>
    <s v="22 de março | 12:45"/>
    <s v="Mercado Envios"/>
    <s v="MEL42130493066LMXDF01"/>
    <s v=" "/>
    <s v=" "/>
    <s v=" "/>
    <s v=" "/>
    <s v=" "/>
    <s v=" "/>
    <s v=" "/>
    <s v="Não"/>
    <s v=""/>
    <s v="Não"/>
  </r>
  <r>
    <s v="2000005317522842"/>
    <s v="20 de março de 2023 09:23 hs."/>
    <s v="Entregue"/>
    <s v="Chegou em 21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Luiz Guilherme Quiterio"/>
    <s v="47103399883"/>
    <s v="Alameda Joaquim Luiz Vizicato 1643 / CEP 14706228 - Parque Residencial Eldorado, Bebedouro, São Paulo"/>
    <s v="Bebedouro"/>
    <s v="São Paulo"/>
    <s v="14706228"/>
    <s v="Brasil"/>
    <s v="Mercado Envios Full"/>
    <s v="20 de março | 21:17"/>
    <s v="21 de março | 13:44"/>
    <s v="Mercado Envios"/>
    <s v="MEL42130464944LMFFF01"/>
    <s v=" "/>
    <s v=" "/>
    <s v=" "/>
    <s v=" "/>
    <s v=" "/>
    <s v=" "/>
    <s v=" "/>
    <s v="Não"/>
    <s v=""/>
    <s v="Não"/>
  </r>
  <r>
    <s v="2000005317478314"/>
    <s v="20 de março de 2023 09:10 hs."/>
    <s v="Devolvido no dia 24 de março"/>
    <s v="O produto retornou para você porque a entrega foi recusada pela pessoa que realizou a compra."/>
    <s v="Não"/>
    <n v="1"/>
    <n v="239.77"/>
    <s v=""/>
    <n v="-28.77"/>
    <n v="-21.45"/>
    <n v="-189.55"/>
    <n v="0"/>
    <s v=" "/>
    <x v="49"/>
    <s v="MLB2981550750"/>
    <s v="Cabo De Marcha Hyundai Hr 2005 A 2012"/>
    <s v=" "/>
    <n v="239.77"/>
    <s v="Clássico"/>
    <s v="Não emitida"/>
    <s v="jairo oliveira"/>
    <s v="CPF 92208460987"/>
    <s v="41984661699 645, Pinhais - CEP: 83321220, Paraná"/>
    <s v=" "/>
    <s v="jairo oliveira"/>
    <s v="92208460987"/>
    <s v=" "/>
    <s v="Pinhais"/>
    <s v="Paraná"/>
    <s v="83321220"/>
    <s v="Brasil"/>
    <s v="Correios e pontos de envio"/>
    <s v="20 de março | 22:02"/>
    <s v=" "/>
    <s v="Mercado Envios"/>
    <s v="MEL42130433859LMXDF01"/>
    <s v=" "/>
    <s v=" "/>
    <s v=" "/>
    <s v=" "/>
    <s v=" "/>
    <s v=" "/>
    <s v=" "/>
    <s v="Não"/>
    <s v=""/>
    <s v="Não"/>
  </r>
  <r>
    <s v="2000004299998831"/>
    <s v="20 de março de 2023 09:09 hs."/>
    <s v="Entregue"/>
    <s v="Chegou em 24 de março"/>
    <s v="Sim"/>
    <n v="1"/>
    <n v="28.85"/>
    <n v="51.8"/>
    <n v="-8.9600000000000009"/>
    <n v="-51.8"/>
    <s v=""/>
    <n v="19.89"/>
    <s v="Sim"/>
    <x v="80"/>
    <s v="MLB2833019112"/>
    <s v="Cabo De Capô Com Alavanca Monza Chevette"/>
    <s v=" "/>
    <n v="28.85"/>
    <s v="Clássico"/>
    <s v="Autorizado"/>
    <s v=" "/>
    <s v=" "/>
    <s v=" "/>
    <s v=" "/>
    <s v="Marcos Alam"/>
    <s v="12931618616"/>
    <s v="rua São Pedro 161 / RUA SAO  PEDRO - CEP 39265000 - centro, Guaicui, Minas Gerais"/>
    <s v="Guaicui"/>
    <s v="Minas Gerais"/>
    <s v="39265000"/>
    <s v="Brasil"/>
    <s v="Mercado Envios Full"/>
    <s v="21 de março | 10:50"/>
    <s v="24 de março | 09:38"/>
    <s v="Mercado Envios"/>
    <s v="MEL42130439288LMFFF01"/>
    <s v=" "/>
    <s v=" "/>
    <s v=" "/>
    <s v=" "/>
    <s v=" "/>
    <s v=" "/>
    <s v=" "/>
    <s v="Não"/>
    <s v=""/>
    <s v="Não"/>
  </r>
  <r>
    <s v="2000005317443312"/>
    <s v="20 de março de 2023 09:04 hs."/>
    <s v="Entregue"/>
    <s v="Chegou em 21 de março"/>
    <s v="Não"/>
    <n v="1"/>
    <n v="47.9"/>
    <n v="28.5"/>
    <n v="-13.64"/>
    <n v="-28.5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Carlos Jose Da Silva Carlos"/>
    <s v="07092847486"/>
    <s v="Rua Vila Nova 02 / CEP 55590000 - camela, Ipojuca, Pernambuco"/>
    <s v="Ipojuca"/>
    <s v="Pernambuco"/>
    <s v="55590000"/>
    <s v="Brasil"/>
    <s v="Mercado Envios Full"/>
    <s v="20 de março | 17:10"/>
    <s v="21 de março | 16:42"/>
    <s v="Mercado Envios"/>
    <s v="MEL42130421677LMFFF01"/>
    <s v=" "/>
    <s v=" "/>
    <s v=" "/>
    <s v=" "/>
    <s v=" "/>
    <s v=" "/>
    <s v=" "/>
    <s v="Não"/>
    <s v=""/>
    <s v="Não"/>
  </r>
  <r>
    <s v="2000004299956437"/>
    <s v="20 de março de 2023 08:40 hs."/>
    <s v="Entregue"/>
    <s v="Chegou em 24 de março"/>
    <s v="Sim"/>
    <n v="1"/>
    <n v="45.9"/>
    <n v="18.27"/>
    <n v="-13.3"/>
    <n v="-18.27"/>
    <s v=""/>
    <n v="32.6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Luiz Mario"/>
    <s v="13248884665"/>
    <s v="Rua Manoel Baiano 161 / Casa Referencia: próximo oficina Gilmar de Zé biriba - CEP 39475000 - Centro, São João das Missões, Minas Gerais"/>
    <s v="São João das Missões"/>
    <s v="Minas Gerais"/>
    <s v="39475000"/>
    <s v="Brasil"/>
    <s v="Mercado Envios Full"/>
    <s v="20 de março | 23:49"/>
    <s v="24 de março | 12:27"/>
    <s v="Mercado Envios"/>
    <s v="MEL42130387694LMFFF01"/>
    <s v=" "/>
    <s v=" "/>
    <s v=" "/>
    <s v=" "/>
    <s v=" "/>
    <s v=" "/>
    <s v=" "/>
    <s v="Não"/>
    <s v=""/>
    <s v="Não"/>
  </r>
  <r>
    <s v="2000004299937575"/>
    <s v="20 de março de 2023 08:23 hs."/>
    <s v="Devolução para revisar"/>
    <s v="Você tem até quarta-feira, 5 de abril, para nos avisar como o item chegou. Após essa data, vamos entender que chegou como esperado."/>
    <s v="Sim"/>
    <n v="0"/>
    <n v="176.14"/>
    <s v=""/>
    <n v="-82.84"/>
    <n v="-26.45"/>
    <n v="-146.19999999999999"/>
    <n v="-79.349999999999994"/>
    <s v=" "/>
    <x v="272"/>
    <s v="MLB3022196500"/>
    <s v="Bandeja Fluence Lado Esquerdo 2011 Á 2018"/>
    <s v=" "/>
    <n v="176.14"/>
    <s v="Premium"/>
    <s v="Não emitida"/>
    <s v="rogerio silva santos"/>
    <s v="CPF 28083447838"/>
    <s v="RUA DIOGO SOLER 261 - CHACARA TRES MARIAS, Sorocaba - CEP: 18105370, São Paulo"/>
    <s v=" "/>
    <s v="rogerio silva santos"/>
    <s v="2808344783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março | 15:39"/>
    <s v="31 de março | 15:28"/>
    <s v="Mercado Envios"/>
    <s v="OV469495562BR"/>
    <s v="https://www2.correios.com.br/sistemas/rastreamento/resultado.cfm"/>
    <s v=" "/>
    <s v=" "/>
    <s v=" "/>
    <s v=" "/>
    <s v=" "/>
    <s v=" "/>
    <s v="Sim"/>
    <s v=""/>
    <s v="Não"/>
  </r>
  <r>
    <s v="2000005317207904"/>
    <s v="20 de março de 2023 07:49 hs."/>
    <s v="Entregue"/>
    <s v="Chegou em 21 de março"/>
    <s v="Não"/>
    <n v="1"/>
    <n v="67.78"/>
    <n v="7.54"/>
    <n v="-17.02"/>
    <n v="-7.54"/>
    <s v=""/>
    <n v="50.76"/>
    <s v=" "/>
    <x v="177"/>
    <s v="MLB2803552923"/>
    <s v="Par Bieleta Dianteira Courier 1997 A 2013"/>
    <s v=" "/>
    <n v="67.78"/>
    <s v="Premium"/>
    <s v="Não emitida"/>
    <s v="Jéssica Brunhera"/>
    <s v="CPF 37876345840"/>
    <s v="Rua Amazonas 361, Cesário Lange - CEP: 18285000, São Paulo"/>
    <s v=" "/>
    <s v="Jéssica Brunhera"/>
    <s v="37876345840"/>
    <s v="Rua do Comércio 973 / Cybelar - CEP 18285000 - centro, Cesário Lange, São Paulo"/>
    <s v="Cesário Lange"/>
    <s v="São Paulo"/>
    <s v="18285000"/>
    <s v="Brasil"/>
    <s v="Correios e pontos de envio"/>
    <s v="21 de março | 01:21"/>
    <s v="21 de março | 10:38"/>
    <s v="Mercado Envios"/>
    <s v="MEL42130317803LMXDF01"/>
    <s v=" "/>
    <s v=" "/>
    <s v=" "/>
    <s v=" "/>
    <s v=" "/>
    <s v=" "/>
    <s v=" "/>
    <s v="Não"/>
    <s v=""/>
    <s v="Não"/>
  </r>
  <r>
    <s v="2000004299903043"/>
    <s v="20 de março de 2023 07:47 hs."/>
    <s v="Entregue"/>
    <s v="Chegou em 21 de março"/>
    <s v="Sim"/>
    <n v="1"/>
    <n v="199.99"/>
    <n v="0.89"/>
    <n v="-24"/>
    <s v=""/>
    <s v=""/>
    <n v="176.88"/>
    <s v="Sim"/>
    <x v="273"/>
    <s v="MLB2981894358"/>
    <s v="Bandeja Inferior Direito Fiat Marea Weekend"/>
    <s v=" "/>
    <n v="199.99"/>
    <s v="Clássico"/>
    <s v="Autorizado"/>
    <s v="Rodrigo Cirico"/>
    <s v="CPF 31703816870"/>
    <s v="Rua Ramos de Oliveira 13, São Paulo - CEP: 08051500, São Paulo"/>
    <s v=" "/>
    <s v="Rodrigo Cirico"/>
    <s v="31703816870"/>
    <s v="Rua Ramos de Oliveira 13 / CEP 08051500 - Limoeiro, São Paulo, São Paulo"/>
    <s v="São Paulo"/>
    <s v="São Paulo"/>
    <s v="08051500"/>
    <s v="Brasil"/>
    <s v="Mercado Envios Flex"/>
    <s v="21 de março | 15:58"/>
    <s v="21 de março | 17:42"/>
    <s v="VINICIUS PEDROSO DE OLIVEIRA"/>
    <s v="42130316223"/>
    <s v=" "/>
    <s v=" "/>
    <s v=" "/>
    <s v=" "/>
    <s v=" "/>
    <s v=" "/>
    <s v=" "/>
    <s v="Não"/>
    <s v=""/>
    <s v="Não"/>
  </r>
  <r>
    <s v="2000004299880169"/>
    <s v="20 de março de 2023 07:24 hs."/>
    <s v="Entregue"/>
    <s v="Chegou em 21 de março"/>
    <s v="Sim"/>
    <n v="1"/>
    <n v="62.8"/>
    <s v=""/>
    <n v="-16.18"/>
    <s v=""/>
    <s v=""/>
    <n v="46.62"/>
    <s v=" "/>
    <x v="2"/>
    <s v="MLB2108883421"/>
    <s v="Par De Kit Pino Guia Bucha Pinça Freio Vw Up Gol Fox Saveiro"/>
    <s v=" "/>
    <n v="62.8"/>
    <s v="Premium"/>
    <s v="Autorizado"/>
    <s v=" "/>
    <s v=" "/>
    <s v=" "/>
    <s v=" "/>
    <s v="Mairon José de lima Lima"/>
    <s v="06850149911"/>
    <s v="Rua Conceição 243 / Bar dos pia Referencia: perto da caixa econômica - CEP 84130000 - centro, Palmeira, Paraná"/>
    <s v="Palmeira"/>
    <s v="Paraná"/>
    <s v="84130000"/>
    <s v="Brasil"/>
    <s v="Mercado Envios Full"/>
    <s v="20 de março | 15:21"/>
    <s v="21 de março | 11:22"/>
    <s v="Mercado Envios"/>
    <s v="MEL42130296187LMFFF01"/>
    <s v=" "/>
    <s v=" "/>
    <s v=" "/>
    <s v=" "/>
    <s v=" "/>
    <s v=" "/>
    <s v=" "/>
    <s v="Não"/>
    <s v=""/>
    <s v="Não"/>
  </r>
  <r>
    <s v="2000005317127666"/>
    <s v="20 de março de 2023 06:57 hs."/>
    <s v="Devolução finalizada com reembolso para o comprador"/>
    <s v="O produto devolvido chegou em sexta-feira, 24 de março."/>
    <s v="Não"/>
    <n v="0"/>
    <n v="129.99"/>
    <s v=""/>
    <n v="-58"/>
    <n v="-17.95"/>
    <n v="-89.94"/>
    <n v="-35.9"/>
    <s v="Sim"/>
    <x v="35"/>
    <s v="MLB2204157316"/>
    <s v="Par Reparo Pino Guia Pinça De Freio Dianteiro Nissan Versa"/>
    <s v=" "/>
    <n v="129.99"/>
    <s v="Premium"/>
    <s v="Autorizado"/>
    <s v="Rodrigo Souza"/>
    <s v="CPF 29436590881"/>
    <s v="Rua Luzia da Conceicao Moraes 333, São Paulo - CEP: 03421010, São Paulo"/>
    <s v=" "/>
    <s v="Rodrigo Souza"/>
    <s v="2943659088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março | 01:20"/>
    <s v="24 de março | 10:42"/>
    <s v="Mercado Envios"/>
    <s v="MEL42136400611LMXDR01"/>
    <s v=" "/>
    <s v=" "/>
    <s v=" "/>
    <s v=" "/>
    <s v=" "/>
    <s v=" "/>
    <s v=" "/>
    <s v="Sim"/>
    <s v=""/>
    <s v="Não"/>
  </r>
  <r>
    <s v="2000004299869351"/>
    <s v="20 de março de 2023 06:47 hs."/>
    <s v="Entregue"/>
    <s v="Chegou em 20 de março"/>
    <s v="Sim"/>
    <n v="1"/>
    <n v="18.510000000000002"/>
    <n v="15.9"/>
    <n v="-8.65"/>
    <n v="-15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Filipe Mattos"/>
    <s v="25803787825"/>
    <s v="Praça Louveira 83 / Referencia: deixar na portaria. - CEP 03080050 - Tatuapé, São Paulo, São Paulo"/>
    <s v="São Paulo"/>
    <s v="São Paulo"/>
    <s v="03080050"/>
    <s v="Brasil"/>
    <s v="Mercado Envios Full"/>
    <s v="20 de março | 11:32"/>
    <s v="20 de março | 20:28"/>
    <s v="Mercado Envios"/>
    <s v="MEL42130282970LMFFF01"/>
    <s v=" "/>
    <s v=" "/>
    <s v=" "/>
    <s v=" "/>
    <s v=" "/>
    <s v=" "/>
    <s v=" "/>
    <s v="Não"/>
    <s v=""/>
    <s v="Não"/>
  </r>
  <r>
    <s v="2000005317098084"/>
    <s v="20 de março de 2023 05:59 hs."/>
    <s v="Entregue"/>
    <s v="Chegou em 21 de março"/>
    <s v="Não"/>
    <n v="1"/>
    <n v="67.42"/>
    <n v="21.3"/>
    <n v="-16.96"/>
    <n v="-21.3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Daniel Toledo"/>
    <s v="06495660685"/>
    <s v="Rua Luiz Gonzaga Merotto 124 / B - Bairro Caeté - CEP 36072655 - Barão do Retiro, Juiz de Fora, Minas Gerais"/>
    <s v="Juiz de Fora"/>
    <s v="Minas Gerais"/>
    <s v="36072655"/>
    <s v="Brasil"/>
    <s v="Mercado Envios Full"/>
    <s v="20 de março | 16:12"/>
    <s v="21 de março | 13:50"/>
    <s v="Mercado Envios"/>
    <s v="MEL42130259657LMFFF01"/>
    <s v=" "/>
    <s v=" "/>
    <s v=" "/>
    <s v=" "/>
    <s v=" "/>
    <s v=" "/>
    <s v=" "/>
    <s v="Não"/>
    <s v=""/>
    <s v="Não"/>
  </r>
  <r>
    <s v="2000005316639386"/>
    <s v="20 de março de 2023 00:15 hs."/>
    <s v="Reclamação encerrada com reembolso para o comprador"/>
    <s v="Como você reembolsou o dinheiro, não será possível abrir uma reclamação por esta venda."/>
    <s v="Não"/>
    <n v="1"/>
    <n v="78.900000000000006"/>
    <n v="11.88"/>
    <n v="-18.91"/>
    <n v="-11.88"/>
    <n v="-59.99"/>
    <n v="0"/>
    <s v=" "/>
    <x v="274"/>
    <s v="MLB3255093779"/>
    <s v="Kit De Rolamento Eixo Traseiro 207 Passion Com Barra 50mm"/>
    <s v=" "/>
    <n v="78.900000000000006"/>
    <s v="Premium"/>
    <s v="Não emitida"/>
    <s v="Gisele Tomaz Lizardo Herminio de Oliveira"/>
    <s v="CPF 37380484800"/>
    <s v="Rua Maria Fernandes de Alcantara 16, Pedro de Toledo - CEP: 11790000, São Paulo"/>
    <s v=" "/>
    <s v="Gisele Tomaz Lizardo Herminio de Oliveira"/>
    <s v="37380484800"/>
    <s v=" "/>
    <s v="Pedro de Toledo"/>
    <s v="São Paulo"/>
    <s v="117900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4299568689"/>
    <s v="19 de março de 2023 23:46 hs."/>
    <s v="Entregue"/>
    <s v="Chegou em 21 de março"/>
    <s v="Sim"/>
    <n v="4"/>
    <n v="108.36"/>
    <s v=""/>
    <n v="-40.44"/>
    <s v=""/>
    <s v=""/>
    <n v="67.92"/>
    <s v=" "/>
    <x v="50"/>
    <s v="MLB3278595224"/>
    <s v="Pino Da Dobradiça Da Porta Blazer E S10"/>
    <s v=" "/>
    <n v="27.09"/>
    <s v="Premium"/>
    <s v="Não emitida"/>
    <s v="wagner campos"/>
    <s v="CPF 02854705742"/>
    <s v="Rua guacira 51 - numero 51A, Rio de Janeiro - CEP: 21011170, Rio de Janeiro"/>
    <s v=" "/>
    <s v="wagner campos"/>
    <s v="02854705742"/>
    <s v="Rua Ourique 1034 / casa - CEP 21011130 - Penha Circular, Rio de Janeiro, Rio de Janeiro"/>
    <s v="Rio de Janeiro"/>
    <s v="Rio de Janeiro"/>
    <s v="21011130"/>
    <s v="Brasil"/>
    <s v="Correios e pontos de envio"/>
    <s v="21 de março | 00:30"/>
    <s v="21 de março | 14:22"/>
    <s v="Mercado Envios"/>
    <s v="MEL42130059328LMXDF01"/>
    <s v=" "/>
    <s v=" "/>
    <s v=" "/>
    <s v=" "/>
    <s v=" "/>
    <s v=" "/>
    <s v=" "/>
    <s v="Não"/>
    <s v=""/>
    <s v="Não"/>
  </r>
  <r>
    <s v="2000005316532884"/>
    <s v="19 de março de 2023 23:44 hs."/>
    <s v="Entregue"/>
    <s v="Chegou em 21 de março"/>
    <s v="Não"/>
    <n v="1"/>
    <n v="47.9"/>
    <n v="17.399999999999999"/>
    <n v="-13.64"/>
    <n v="-17.399999999999999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Aleph Garcia Roberto"/>
    <s v="53635287890"/>
    <s v="Rua Porfírio Marques de Andrade 1619 / CEP 14806175 - Vila Sedenho, Araraquara, São Paulo"/>
    <s v="Araraquara"/>
    <s v="São Paulo"/>
    <s v="14806175"/>
    <s v="Brasil"/>
    <s v="Mercado Envios Full"/>
    <s v="21 de março | 00:24"/>
    <s v="21 de março | 14:22"/>
    <s v="Mercado Envios"/>
    <s v="MEL42130057408LMFFF01"/>
    <s v=" "/>
    <s v=" "/>
    <s v=" "/>
    <s v=" "/>
    <s v=" "/>
    <s v=" "/>
    <s v=" "/>
    <s v="Não"/>
    <s v=""/>
    <s v="Não"/>
  </r>
  <r>
    <s v="2000005316361896"/>
    <s v="19 de março de 2023 23:06 hs."/>
    <s v="Devolução finalizada com reembolso para o comprador"/>
    <s v="O produto devolvido chegou em quinta-feira, 23 de março."/>
    <s v="Não"/>
    <n v="0"/>
    <n v="110.57"/>
    <n v="1.59"/>
    <n v="-34.700000000000003"/>
    <s v=""/>
    <n v="-91.77"/>
    <n v="-14.31"/>
    <s v="Sim"/>
    <x v="46"/>
    <s v="MLB2640425245"/>
    <s v="Kit Bomba Combustível Gasolina Sistema Bosch Corsawind 96a07"/>
    <s v=" "/>
    <n v="110.57"/>
    <s v="Premium"/>
    <s v="Autorizado"/>
    <s v="VALDIR DUTRA"/>
    <s v="CPF 09356256829"/>
    <s v="Rua Virgílio Bento de Queiróz 675, Taboão da Serra - CEP: 06783200, São Paulo"/>
    <s v=" "/>
    <s v="VALDIR DUTRA"/>
    <s v="0935625682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1 de março | 13:44"/>
    <s v="23 de março | 16:19"/>
    <s v="GUSTAVO DE ANDRADE CHEQUI MOREIRA"/>
    <s v="OV471594966BR"/>
    <s v="https://www2.correios.com.br/sistemas/rastreamento/resultado.cfm"/>
    <s v=" "/>
    <s v=" "/>
    <s v=" "/>
    <s v=" "/>
    <s v=" "/>
    <s v=" "/>
    <s v="Sim"/>
    <s v=""/>
    <s v="Não"/>
  </r>
  <r>
    <s v="2000004299409333"/>
    <s v="19 de março de 2023 22:27 hs."/>
    <s v="Entregue"/>
    <s v="Chegou em 23 de março"/>
    <s v="Sim"/>
    <n v="1"/>
    <n v="55.46"/>
    <n v="14.68"/>
    <n v="-14.93"/>
    <n v="-14.68"/>
    <s v=""/>
    <n v="40.53"/>
    <s v="Sim"/>
    <x v="8"/>
    <s v="MLB1984668175"/>
    <s v="Par Kit Rolamento Roda Traseira Corsa 1.6 8/16v 1994 A 2004"/>
    <s v=" "/>
    <n v="55.46"/>
    <s v="Premium"/>
    <s v="Autorizado"/>
    <s v=" "/>
    <s v=" "/>
    <s v=" "/>
    <s v=" "/>
    <s v="Robson Raimundo"/>
    <s v="35024043804"/>
    <s v="Avenida Nossa Senhora da Conceição 108 / Casa Referencia: Casa - CEP 07943100 - Jardim Santa Rosa, Francisco Morato, São Paulo"/>
    <s v="Francisco Morato"/>
    <s v="São Paulo"/>
    <s v="07943100"/>
    <s v="Brasil"/>
    <s v="Mercado Envios Full"/>
    <s v="20 de março | 18:19"/>
    <s v="23 de março | 13:09"/>
    <s v="Mercado Envios"/>
    <s v="MEL42129903065LMFFF01"/>
    <s v=" "/>
    <s v=" "/>
    <s v=" "/>
    <s v=" "/>
    <s v=" "/>
    <s v=" "/>
    <s v=" "/>
    <s v="Não"/>
    <s v=""/>
    <s v="Não"/>
  </r>
  <r>
    <s v="2000005316159584"/>
    <s v="19 de março de 2023 22:25 hs."/>
    <s v="Cancelada pelo comprador"/>
    <s v="Cancelou porque encontrou um preço melhor."/>
    <s v="Não"/>
    <n v="0"/>
    <n v="45.9"/>
    <n v="7.43"/>
    <n v="-13.3"/>
    <n v="-7.43"/>
    <n v="-32.6"/>
    <n v="0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cleidson rodrigues"/>
    <s v="09612773602"/>
    <s v=" "/>
    <s v="Belo Horizonte"/>
    <s v="Minas Gerais"/>
    <s v="30840700"/>
    <s v="Brasil"/>
    <s v="Mercado Envios Full"/>
    <s v=" "/>
    <s v=" "/>
    <s v="Mercado Envios"/>
    <s v="MEL42129908214LMFFF01"/>
    <s v=" "/>
    <s v=" "/>
    <s v=" "/>
    <s v=" "/>
    <s v=" "/>
    <s v=" "/>
    <s v=" "/>
    <s v="Não"/>
    <s v=""/>
    <s v="Não"/>
  </r>
  <r>
    <s v="2000004299353723"/>
    <s v="19 de março de 2023 22:05 hs."/>
    <s v=" "/>
    <s v=" "/>
    <s v=" "/>
    <s v=""/>
    <n v="107.75"/>
    <s v=""/>
    <n v="-29.31"/>
    <s v=""/>
    <s v=""/>
    <n v="78.44"/>
    <s v=" "/>
    <x v="99"/>
    <s v=" "/>
    <s v=" "/>
    <s v=" "/>
    <s v=""/>
    <s v=" "/>
    <s v="Autorizado"/>
    <s v=" "/>
    <s v=" "/>
    <s v=" "/>
    <s v=" "/>
    <s v="celio dos santos neri"/>
    <s v="06005431536"/>
    <s v="Vila Rica 3369 / Alto da Colina Referencia: saída para Brasília - CEP 47650000 - Alto da Colina, Correntina, Bahia"/>
    <s v="Correntina"/>
    <s v="Bahia"/>
    <s v="47650000"/>
    <s v="Brasil"/>
    <s v="Mercado Envios Full"/>
    <s v="20 de março | 10:24"/>
    <s v="24 de março | 13:45"/>
    <s v="Mercado Envios"/>
    <s v="MEL42129862538LMFFF01"/>
    <s v=" "/>
    <s v=" "/>
    <s v=" "/>
    <s v=" "/>
    <s v=" "/>
    <s v=" "/>
    <s v=" "/>
    <s v=" "/>
    <s v=""/>
    <s v=" "/>
  </r>
  <r>
    <s v="2000005316062278"/>
    <s v="19 de março de 2023 22:05 hs."/>
    <s v="Entregue"/>
    <s v="Chegou em 24 de março"/>
    <s v="Sim"/>
    <n v="1"/>
    <s v=""/>
    <s v=""/>
    <s v=""/>
    <s v=""/>
    <s v=""/>
    <s v=""/>
    <s v="Sim"/>
    <x v="16"/>
    <s v="MLB1865073108"/>
    <s v="2 Kits De Rolamento Roda Traseira Gol G1 G2 G3 G4 G5 Novo"/>
    <s v=" "/>
    <n v="57.8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16059340"/>
    <s v="19 de março de 2023 22:05 hs."/>
    <s v="Entregue"/>
    <s v="Chegou em 24 de março"/>
    <s v="Sim"/>
    <n v="1"/>
    <s v=""/>
    <s v=""/>
    <s v=""/>
    <s v=""/>
    <s v=""/>
    <s v=""/>
    <s v="Sim"/>
    <x v="8"/>
    <s v="MLB1984651009"/>
    <s v="Par Kit Rolamento Roda Traseira Corsa 1.4 8/16v 1994 A 2002"/>
    <s v=" "/>
    <n v="4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299328159"/>
    <s v="19 de março de 2023 21:56 hs."/>
    <s v="Entregue"/>
    <s v="Chegou em 21 de março"/>
    <s v="Sim"/>
    <n v="1"/>
    <n v="187.39"/>
    <s v=""/>
    <n v="-31.86"/>
    <n v="-20.45"/>
    <s v=""/>
    <n v="135.08000000000001"/>
    <s v="Sim"/>
    <x v="42"/>
    <s v="MLB1781914604"/>
    <s v="Cabo De Marcha Corsa Classic 2005/2014 Com Terminal"/>
    <s v=" "/>
    <n v="187.39"/>
    <s v="Premium"/>
    <s v="Autorizado"/>
    <s v=" "/>
    <s v=" "/>
    <s v=" "/>
    <s v=" "/>
    <s v="samuel paula"/>
    <s v="04138375643"/>
    <s v="cortes 131 / fundos - CEP 36610000 - centro, Pequeri, Minas Gerais"/>
    <s v="Pequeri"/>
    <s v="Minas Gerais"/>
    <s v="36610000"/>
    <s v="Brasil"/>
    <s v="Mercado Envios Full"/>
    <s v="20 de março | 09:06"/>
    <s v="21 de março | 10:55"/>
    <s v="Mercado Envios"/>
    <s v="MEL42129835405LMFFF01"/>
    <s v=" "/>
    <s v=" "/>
    <s v=" "/>
    <s v=" "/>
    <s v=" "/>
    <s v=" "/>
    <s v=" "/>
    <s v="Não"/>
    <s v=""/>
    <s v="Não"/>
  </r>
  <r>
    <s v="2000005315943922"/>
    <s v="19 de março de 2023 21:45 hs."/>
    <s v="Entregue"/>
    <s v="Chegou em 21 de março"/>
    <s v="Não"/>
    <n v="1"/>
    <n v="57.85"/>
    <n v="11.55"/>
    <n v="-15.33"/>
    <n v="-11.55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Tuellem Martins"/>
    <s v="12249724903"/>
    <s v="geral braço cunha SN / casa Referencia: na frente de uma serralheria casa de madeira - CEP 89128000 - braço cunha, Luiz Alves, Santa Catarina"/>
    <s v="Luiz Alves"/>
    <s v="Santa Catarina"/>
    <s v="89128000"/>
    <s v="Brasil"/>
    <s v="Mercado Envios Full"/>
    <s v="20 de março | 22:30"/>
    <s v="21 de março | 17:41"/>
    <s v="Mercado Envios"/>
    <s v="MEL42129811293LMFFF01"/>
    <s v=" "/>
    <s v=" "/>
    <s v=" "/>
    <s v=" "/>
    <s v=" "/>
    <s v=" "/>
    <s v=" "/>
    <s v="Não"/>
    <s v=""/>
    <s v="Não"/>
  </r>
  <r>
    <s v="2000005315867960"/>
    <s v="19 de março de 2023 21:32 hs."/>
    <s v="Entregue"/>
    <s v="Chegou em 21 de março"/>
    <s v="Não"/>
    <n v="1"/>
    <n v="25.9"/>
    <n v="9.9"/>
    <n v="-9.9"/>
    <n v="-9.9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Esmeraldo dos Santos"/>
    <s v="97101800530"/>
    <s v="Rua das Conchinhas SN / condomínio algarobas 1 bloco 23 ap 02 - bloco 23 ap 02  Referencia: procurar Roberta - CEP 42807906 - Santa Maria, Camaçari, Bahia"/>
    <s v="Camaçari"/>
    <s v="Bahia"/>
    <s v="42807906"/>
    <s v="Brasil"/>
    <s v="Mercado Envios Full"/>
    <s v="20 de março | 12:02"/>
    <s v="21 de março | 18:13"/>
    <s v="Mercado Envios"/>
    <s v="MEL42129788904LMFFF01"/>
    <s v=" "/>
    <s v=" "/>
    <s v=" "/>
    <s v=" "/>
    <s v=" "/>
    <s v=" "/>
    <s v=" "/>
    <s v="Não"/>
    <s v=""/>
    <s v="Não"/>
  </r>
  <r>
    <s v="2000005315780756"/>
    <s v="19 de março de 2023 21:16 hs."/>
    <s v="Entregue"/>
    <s v="Chegou em 22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ray batista"/>
    <s v="06230452901"/>
    <s v="Rua Tuiuti 4198 / Em frente ao Fort Atacadista - CEP 89226001 - Joinville, Santa Catarina"/>
    <s v="Joinville"/>
    <s v="Santa Catarina"/>
    <s v="89226001"/>
    <s v="Brasil"/>
    <s v="Mercado Envios Full"/>
    <s v="20 de março | 22:39"/>
    <s v="22 de março | 08:00"/>
    <s v="Mercado Envios"/>
    <s v="MEL42129741011LMFFF01"/>
    <s v="https://myaccount.mercadolivre.com.br/shipments/42129741011/detail"/>
    <s v=" "/>
    <s v=" "/>
    <s v=" "/>
    <s v=" "/>
    <s v=" "/>
    <s v=" "/>
    <s v="Não"/>
    <s v=""/>
    <s v="Não"/>
  </r>
  <r>
    <s v="2000005315719554"/>
    <s v="19 de março de 2023 21:05 hs."/>
    <s v="Entregue"/>
    <s v="Chegou em 21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Rodrigo Dos Santos"/>
    <s v="07585434928"/>
    <s v="Rua Paris 211 / casa c Referencia: última quadra portão fechado de tiras de metalao trançado - CEP 87115227 - Jardim França, Sarandi, Paraná"/>
    <s v="Sarandi"/>
    <s v="Paraná"/>
    <s v="87115227"/>
    <s v="Brasil"/>
    <s v="Mercado Envios Full"/>
    <s v="20 de março | 13:24"/>
    <s v="21 de março | 13:01"/>
    <s v="Mercado Envios"/>
    <s v="MEL42129717451LMFFF01"/>
    <s v=" "/>
    <s v=" "/>
    <s v=" "/>
    <s v=" "/>
    <s v=" "/>
    <s v=" "/>
    <s v=" "/>
    <s v="Não"/>
    <s v=""/>
    <s v="Não"/>
  </r>
  <r>
    <s v="2000004299177977"/>
    <s v="19 de março de 2023 20:53 hs."/>
    <s v="Entregue"/>
    <s v="Chegou em 20 de março"/>
    <s v="Sim"/>
    <n v="1"/>
    <n v="31.95"/>
    <s v=""/>
    <n v="-10.93"/>
    <s v=""/>
    <s v=""/>
    <n v="21.02"/>
    <s v="Sim"/>
    <x v="158"/>
    <s v="MLB1848059503"/>
    <s v="Kit Rolamento Roda Traseira Gol G1 G2 G3 G4 G5 Novo"/>
    <s v=" "/>
    <n v="31.95"/>
    <s v="Premium"/>
    <s v="Autorizado"/>
    <s v=" "/>
    <s v=" "/>
    <s v=" "/>
    <s v=" "/>
    <s v="William  Pinheiro"/>
    <s v="48825330812"/>
    <s v="Rua Fares Abib 36 / Referencia: rua da creche do sao bento - CEP 13058147 - Conjunto Residencial Parque São Bento, Campinas, São Paulo"/>
    <s v="Campinas"/>
    <s v="São Paulo"/>
    <s v="13058147"/>
    <s v="Brasil"/>
    <s v="Mercado Envios Full"/>
    <s v="20 de março | 02:21"/>
    <s v="20 de março | 11:44"/>
    <s v="Mercado Envios"/>
    <s v="MEL42129695972LMFFF01"/>
    <s v=" "/>
    <s v=" "/>
    <s v=" "/>
    <s v=" "/>
    <s v=" "/>
    <s v=" "/>
    <s v=" "/>
    <s v="Não"/>
    <s v=""/>
    <s v="Não"/>
  </r>
  <r>
    <s v="2000005315606930"/>
    <s v="19 de março de 2023 20:43 hs."/>
    <s v="Entregue"/>
    <s v="Chegou em 21 de março"/>
    <s v="Não"/>
    <n v="1"/>
    <n v="45.9"/>
    <n v="20.88"/>
    <n v="-13.3"/>
    <n v="-20.88"/>
    <s v=""/>
    <n v="32.6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Adriano Golinski"/>
    <s v="09388697952"/>
    <s v="Rua Padre Antão 801 / CEP 85884000 - Medianeira, Paraná"/>
    <s v="Medianeira"/>
    <s v="Paraná"/>
    <s v="85884000"/>
    <s v="Brasil"/>
    <s v="Mercado Envios Full"/>
    <s v="20 de março | 11:08"/>
    <s v="21 de março | 15:35"/>
    <s v="Mercado Envios"/>
    <s v="MEL42129667579LMFFF01"/>
    <s v=" "/>
    <s v=" "/>
    <s v=" "/>
    <s v=" "/>
    <s v=" "/>
    <s v=" "/>
    <s v=" "/>
    <s v="Não"/>
    <s v=""/>
    <s v="Não"/>
  </r>
  <r>
    <s v="2000004299111701"/>
    <s v="19 de março de 2023 20:30 hs."/>
    <s v="Entregue"/>
    <s v="Chegou em 21 de março"/>
    <s v="Sim"/>
    <n v="1"/>
    <n v="49.9"/>
    <s v=""/>
    <n v="-13.98"/>
    <s v="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Dlatson Paulo Rodecz"/>
    <s v="00134489942"/>
    <s v="Rua Coronel Monteiro 17 / Casa laranja Referencia: Próximo ao Restaurante da Luci - CEP 83430000 - Centro, Campina Grande do Sul, Paraná"/>
    <s v="Campina Grande do Sul"/>
    <s v="Paraná"/>
    <s v="83430000"/>
    <s v="Brasil"/>
    <s v="Mercado Envios Full"/>
    <s v="20 de março | 19:43"/>
    <s v="21 de março | 10:49"/>
    <s v="Mercado Envios"/>
    <s v="MEL42129640880LMFFF01"/>
    <s v=" "/>
    <s v=" "/>
    <s v=" "/>
    <s v=" "/>
    <s v=" "/>
    <s v=" "/>
    <s v=" "/>
    <s v="Não"/>
    <s v=""/>
    <s v="Não"/>
  </r>
  <r>
    <s v="2000005315501402"/>
    <s v="19 de março de 2023 20:26 hs."/>
    <s v="Entregue"/>
    <s v="Chegou em 20 de março"/>
    <s v="Não"/>
    <n v="1"/>
    <n v="49.9"/>
    <n v="15.9"/>
    <n v="-13.98"/>
    <s v=""/>
    <s v=""/>
    <n v="51.82"/>
    <s v="Sim"/>
    <x v="8"/>
    <s v="MLB1984651009"/>
    <s v="Par Kit Rolamento Roda Traseira Corsa 1.4 8/16v 1994 A 2002"/>
    <s v=" "/>
    <n v="49.9"/>
    <s v="Premium"/>
    <s v="Autorizado"/>
    <s v="celso barbosa"/>
    <s v="CPF 39036638836"/>
    <s v="otelo zeloni 30, São Paulo - CEP: 06719385, São Paulo"/>
    <s v=" "/>
    <s v="celso barbosa"/>
    <s v="39036638836"/>
    <s v="Rua Otelo Zeloni 30 / CEP 06719385 - Jardim Nossa Senhora das Graças, Cotia, São Paulo"/>
    <s v="Cotia"/>
    <s v="São Paulo"/>
    <s v="06719385"/>
    <s v="Brasil"/>
    <s v="Mercado Envios Flex"/>
    <s v="20 de março | 15:59"/>
    <s v="20 de março | 20:03"/>
    <s v="MARCIO SILVA"/>
    <s v="42129634140"/>
    <s v=" "/>
    <s v=" "/>
    <s v=" "/>
    <s v=" "/>
    <s v=" "/>
    <s v=" "/>
    <s v=" "/>
    <s v="Não"/>
    <s v=""/>
    <s v="Não"/>
  </r>
  <r>
    <s v="2000004299053699"/>
    <s v="19 de março de 2023 20:04 hs."/>
    <s v="Entregue"/>
    <s v="Chegou em 22 de março"/>
    <s v="Sim"/>
    <n v="1"/>
    <n v="17.899999999999999"/>
    <s v=""/>
    <n v="-8.5399999999999991"/>
    <s v=""/>
    <s v=""/>
    <n v="9.36"/>
    <s v="Sim"/>
    <x v="1"/>
    <s v="MLB2100236132"/>
    <s v="Capa Pedal Acelerador Freio Embreagem Voyage Saveiro Gol"/>
    <s v=" "/>
    <n v="17.899999999999999"/>
    <s v="Premium"/>
    <s v="Autorizado"/>
    <s v=" "/>
    <s v=" "/>
    <s v=" "/>
    <s v=" "/>
    <s v="Fabrício de Brito"/>
    <s v="35311058846"/>
    <s v="Estrada Velha da Olaria 1926 / CEP 06719150 - Jardim Arco-Íris, Cotia, São Paulo"/>
    <s v="Cotia"/>
    <s v="São Paulo"/>
    <s v="06719150"/>
    <s v="Brasil"/>
    <s v="Mercado Envios Full"/>
    <s v="20 de março | 21:23"/>
    <s v="22 de março | 12:31"/>
    <s v="Mercado Envios"/>
    <s v="MEL42129584174LMFFF01"/>
    <s v=" "/>
    <s v=" "/>
    <s v=" "/>
    <s v=" "/>
    <s v=" "/>
    <s v=" "/>
    <s v=" "/>
    <s v="Não"/>
    <s v=""/>
    <s v="Não"/>
  </r>
  <r>
    <s v="2000004299050881"/>
    <s v="19 de março de 2023 20:04 hs."/>
    <s v=" "/>
    <s v=" "/>
    <s v=" "/>
    <s v=""/>
    <n v="84.41"/>
    <s v=""/>
    <n v="-25.35"/>
    <s v=""/>
    <s v=""/>
    <n v="59.06"/>
    <s v=" "/>
    <x v="99"/>
    <s v=" "/>
    <s v=" "/>
    <s v=" "/>
    <s v=""/>
    <s v=" "/>
    <s v="Autorizado"/>
    <s v=" "/>
    <s v=" "/>
    <s v=" "/>
    <s v=" "/>
    <s v="Ailton de Souza"/>
    <s v="02635644446"/>
    <s v="rua da ema 6 / frente bar do peixe Referencia: no Bar do peixe - CEP 56346000 - Nova descoberta, Nova Descoberta, Pernambuco"/>
    <s v="Nova Descoberta"/>
    <s v="Pernambuco"/>
    <s v="56346000"/>
    <s v="Brasil"/>
    <s v="Mercado Envios Full"/>
    <s v="20 de março | 17:35"/>
    <s v="22 de março | 13:10"/>
    <s v="Mercado Envios"/>
    <s v="MEL42129575415LMFFF01"/>
    <s v=" "/>
    <s v=" "/>
    <s v=" "/>
    <s v=" "/>
    <s v=" "/>
    <s v=" "/>
    <s v=" "/>
    <s v=" "/>
    <s v=""/>
    <s v=" "/>
  </r>
  <r>
    <s v="2000005315379800"/>
    <s v="19 de março de 2023 20:04 hs."/>
    <s v="Entregue"/>
    <s v="Chegou em 22 de março"/>
    <s v="Sim"/>
    <n v="1"/>
    <s v=""/>
    <s v=""/>
    <s v=""/>
    <s v=""/>
    <s v=""/>
    <s v=""/>
    <s v="Sim"/>
    <x v="64"/>
    <s v="MLB2068465616"/>
    <s v="Kit Reparo Alavanca Câmbio Trambulador Celta 2005 Até 2014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15379796"/>
    <s v="19 de março de 2023 20:04 hs."/>
    <s v="Entregue"/>
    <s v="Chegou em 22 de março"/>
    <s v="Sim"/>
    <n v="1"/>
    <s v=""/>
    <s v=""/>
    <s v=""/>
    <s v=""/>
    <s v=""/>
    <s v=""/>
    <s v="Sim"/>
    <x v="47"/>
    <s v="MLB2083219470"/>
    <s v="Terminal Conector Cabo Trambulador Celta 2005 Em Diante"/>
    <s v=" "/>
    <n v="18.5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15331464"/>
    <s v="19 de março de 2023 19:56 hs."/>
    <s v="Entregue"/>
    <s v="Chegou em 21 de março"/>
    <s v="Não"/>
    <n v="1"/>
    <n v="47.9"/>
    <n v="9.9"/>
    <n v="-13.64"/>
    <n v="-9.9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jose mauricio silva leonel"/>
    <s v="34711182845"/>
    <s v="Rua Piau 884 / CEP 07176170 - Vila Nova Bonsucesso, Guarulhos, São Paulo"/>
    <s v="Guarulhos"/>
    <s v="São Paulo"/>
    <s v="07176170"/>
    <s v="Brasil"/>
    <s v="Mercado Envios Full"/>
    <s v="20 de março | 01:18"/>
    <s v="21 de março | 12:14"/>
    <s v="Mercado Envios"/>
    <s v="MEL42129556253LMFFF01"/>
    <s v=" "/>
    <s v=" "/>
    <s v=" "/>
    <s v=" "/>
    <s v=" "/>
    <s v=" "/>
    <s v=" "/>
    <s v="Não"/>
    <s v=""/>
    <s v="Não"/>
  </r>
  <r>
    <s v="2000004298997525"/>
    <s v="19 de março de 2023 19:39 hs."/>
    <s v="Cancelada pelo comprador"/>
    <s v="Cancelou e especificou outro problema."/>
    <s v="Sim"/>
    <n v="0"/>
    <n v="57.85"/>
    <s v=""/>
    <n v="-15.33"/>
    <s v=""/>
    <n v="-42.52"/>
    <n v="0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Elane Oliveira"/>
    <s v="86578007563"/>
    <s v=" "/>
    <s v="Arraial D'Ajuda"/>
    <s v="Bahia"/>
    <s v="45816000"/>
    <s v="Brasil"/>
    <s v="Mercado Envios Full"/>
    <s v=" "/>
    <s v=" "/>
    <s v="Mercado Envios"/>
    <s v="MEL42129521357LMFFF01"/>
    <s v=" "/>
    <s v=" "/>
    <s v=" "/>
    <s v=" "/>
    <s v=" "/>
    <s v=" "/>
    <s v=" "/>
    <s v="Não"/>
    <s v=""/>
    <s v="Não"/>
  </r>
  <r>
    <s v="2000005314939592"/>
    <s v="19 de março de 2023 18:37 hs."/>
    <s v="Entregue"/>
    <s v="Chegou em 20 de março"/>
    <s v="Não"/>
    <n v="1"/>
    <n v="81.7"/>
    <n v="1.59"/>
    <n v="-13.89"/>
    <s v=""/>
    <s v=""/>
    <n v="69.400000000000006"/>
    <s v=" "/>
    <x v="172"/>
    <s v="MLB3040590304"/>
    <s v="Cabo De Capô Com Alavanca Opala 1984 Em Diante"/>
    <s v=" "/>
    <n v="81.7"/>
    <s v="Premium"/>
    <s v="Autorizado"/>
    <s v="Wladimir Estanquiere"/>
    <s v="CPF 11777634865"/>
    <s v="RUA GRÃO PARÁ 158, Itaquaquecetuba - CEP: 08597600, São Paulo"/>
    <s v=" "/>
    <s v="Wladimir Estanquiere"/>
    <s v="11777634865"/>
    <s v="Avenida Coral 195 / CEP 07428075 - Arujá 5, Arujá, São Paulo"/>
    <s v="Arujá"/>
    <s v="São Paulo"/>
    <s v="07428075"/>
    <s v="Brasil"/>
    <s v="Mercado Envios Flex"/>
    <s v="20 de março | 15:44"/>
    <s v="20 de março | 16:55"/>
    <s v="CHAUAN NOVAES"/>
    <s v="42129391463"/>
    <s v=" "/>
    <s v=" "/>
    <s v=" "/>
    <s v=" "/>
    <s v=" "/>
    <s v=" "/>
    <s v=" "/>
    <s v="Não"/>
    <s v=""/>
    <s v="Não"/>
  </r>
  <r>
    <s v="2000005314878058"/>
    <s v="19 de março de 2023 18:22 hs."/>
    <s v="Entregue"/>
    <s v="Chegou em 20 de março"/>
    <s v="Não"/>
    <n v="1"/>
    <n v="65.900000000000006"/>
    <n v="5.45"/>
    <n v="-16.7"/>
    <n v="-5.45"/>
    <s v=""/>
    <n v="49.2"/>
    <s v=" 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SIRLEI APARECIDA CAVALARI 30597317801"/>
    <s v="42576019000120"/>
    <s v="travessa giacomo casagrande 48 / chacara Referencia: Perto do pesqueiro do mapinha - CEP 18510000 - bananal, Maristela, São Paulo"/>
    <s v="Maristela"/>
    <s v="São Paulo"/>
    <s v="18510000"/>
    <s v="Brasil"/>
    <s v="Mercado Envios Full"/>
    <s v="19 de março | 23:38"/>
    <s v="20 de março | 13:15"/>
    <s v="Mercado Envios"/>
    <s v="MEL42129361297LMFFF01"/>
    <s v=" "/>
    <s v=" "/>
    <s v=" "/>
    <s v=" "/>
    <s v=" "/>
    <s v=" "/>
    <s v=" "/>
    <s v="Não"/>
    <s v=""/>
    <s v="Não"/>
  </r>
  <r>
    <s v="2000004298821905"/>
    <s v="19 de março de 2023 18:20 hs."/>
    <s v="Entregue"/>
    <s v="Chegou em 22 de março"/>
    <s v="Sim"/>
    <n v="1"/>
    <n v="130"/>
    <s v=""/>
    <n v="-22.1"/>
    <n v="-20.45"/>
    <s v=""/>
    <n v="87.45"/>
    <s v="Sim"/>
    <x v="102"/>
    <s v="MLB2949722895"/>
    <s v="Par Pivô Suspensão E Bieletas Spin 2012 Em Diante"/>
    <s v=" "/>
    <n v="130"/>
    <s v="Premium"/>
    <s v="Não emitida"/>
    <s v="Wilson Britis Britis"/>
    <s v="CPF 71523391715"/>
    <s v="Rua Maria de Fátima Vidal 168 - Casa A, Mage - CEP: 25935466, Rio de Janeiro"/>
    <s v=" "/>
    <s v="Wilson Britis Britis"/>
    <s v="71523391715"/>
    <s v="Rua Maria de Fátima Vidal 168 / Casa A Referencia: Rua do Colégio Trampolim em Fragoso - CEP 25935466 - Fragoso (Vila Inhomirim), Magé, Rio de Janeiro"/>
    <s v="Magé"/>
    <s v="Rio de Janeiro"/>
    <s v="25935466"/>
    <s v="Brasil"/>
    <s v="Correios e pontos de envio"/>
    <s v="21 de março | 02:53"/>
    <s v="22 de março | 13:18"/>
    <s v="Mercado Envios"/>
    <s v="MEL42129355729LMXDF01"/>
    <s v=" "/>
    <s v=" "/>
    <s v=" "/>
    <s v=" "/>
    <s v=" "/>
    <s v=" "/>
    <s v=" "/>
    <s v="Não"/>
    <s v=""/>
    <s v="Não"/>
  </r>
  <r>
    <s v="2000005314800906"/>
    <s v="19 de março de 2023 18:08 hs."/>
    <s v="Entregue"/>
    <s v="Chegou em 23 de março"/>
    <s v="Não"/>
    <n v="1"/>
    <n v="64.16"/>
    <n v="9.9"/>
    <n v="-16.41"/>
    <n v="-9.9"/>
    <s v=""/>
    <n v="47.75"/>
    <s v=" "/>
    <x v="15"/>
    <s v="MLB2088389174"/>
    <s v="Par Bieleta Dianteira Tucson I30 Sportage Cerato"/>
    <s v=" "/>
    <n v="64.16"/>
    <s v="Premium"/>
    <s v="Autorizado"/>
    <s v=" "/>
    <s v=" "/>
    <s v=" "/>
    <s v=" "/>
    <s v="Paulo Silva"/>
    <s v="86634879834"/>
    <s v="Rod. Régis Bittencourt km 315 315 / Referencia: Margem da Rodovia sentido Curitiba - CEP 06950000 - Palmeirinha, Juquitiba, São Paulo"/>
    <s v="Juquitiba"/>
    <s v="São Paulo"/>
    <s v="06950000"/>
    <s v="Brasil"/>
    <s v="Mercado Envios Full"/>
    <s v="22 de março | 23:19"/>
    <s v="23 de março | 16:45"/>
    <s v="Mercado Envios"/>
    <s v="MEL42129340844LMFFF01"/>
    <s v=" "/>
    <s v=" "/>
    <s v=" "/>
    <s v=" "/>
    <s v=" "/>
    <s v=" "/>
    <s v=" "/>
    <s v="Não"/>
    <s v=""/>
    <s v="Não"/>
  </r>
  <r>
    <s v="2000004298788593"/>
    <s v="19 de março de 2023 18:06 hs."/>
    <s v="Cancelada pelo comprador"/>
    <s v="Cancelou e especificou outro problema."/>
    <s v="Sim"/>
    <n v="0"/>
    <n v="95.8"/>
    <s v=""/>
    <n v="-27.28"/>
    <s v=""/>
    <n v="-68.52"/>
    <n v="0"/>
    <s v=" "/>
    <x v="109"/>
    <s v="MLB2071226958"/>
    <s v="Cabo De Embreagem Palio 1.0 (46522369) 1996 1997 98 99 2000"/>
    <s v=" "/>
    <n v="47.9"/>
    <s v="Premium"/>
    <s v="Cancelada"/>
    <s v=" "/>
    <s v=" "/>
    <s v=" "/>
    <s v=" "/>
    <s v="Darlan Henrique Lemes Figueiredo Guedes"/>
    <s v="01649297114"/>
    <s v=" "/>
    <s v="Curitiba"/>
    <s v="Paraná"/>
    <s v="81940305"/>
    <s v="Brasil"/>
    <s v="Mercado Envios Full"/>
    <s v=" "/>
    <s v=" "/>
    <s v="Mercado Envios"/>
    <s v="MEL42129326765LMFFF01"/>
    <s v=" "/>
    <s v=" "/>
    <s v=" "/>
    <s v=" "/>
    <s v=" "/>
    <s v=" "/>
    <s v=" "/>
    <s v="Não"/>
    <s v=""/>
    <s v="Não"/>
  </r>
  <r>
    <s v="2000005314745816"/>
    <s v="19 de março de 2023 17:59 hs."/>
    <s v="Entregue"/>
    <s v="Chegou em 21 de março"/>
    <s v="Não"/>
    <n v="1"/>
    <n v="47.9"/>
    <n v="13.5"/>
    <n v="-13.64"/>
    <n v="-13.5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Darlan Henrique Lemes Figueiredo Guedes"/>
    <s v="01649297114"/>
    <s v="R. Paulo Estephano Cavichiolo 190 / CEP 81940305 - Umbará, Curitiba, Paraná"/>
    <s v="Curitiba"/>
    <s v="Paraná"/>
    <s v="81940305"/>
    <s v="Brasil"/>
    <s v="Mercado Envios Full"/>
    <s v="20 de março | 17:29"/>
    <s v="21 de março | 16:00"/>
    <s v="Mercado Envios"/>
    <s v="MEL42129320846LMFFF01"/>
    <s v=" "/>
    <s v=" "/>
    <s v=" "/>
    <s v=" "/>
    <s v=" "/>
    <s v=" "/>
    <s v=" "/>
    <s v="Não"/>
    <s v=""/>
    <s v="Não"/>
  </r>
  <r>
    <s v="2000005314712310"/>
    <s v="19 de março de 2023 17:49 hs."/>
    <s v="Entregue"/>
    <s v="Chegou em 21 de março"/>
    <s v="Não"/>
    <n v="1"/>
    <n v="49.99"/>
    <n v="22.8"/>
    <n v="-14"/>
    <n v="-22.8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Filipe Mattos"/>
    <s v="13193986771"/>
    <s v="Rua Monte Negro 5 / Nova Bethânia. - Em Frente A Igreja Betel - CEP 29138214 - Nova Bethânia, Viana, Espírito Santo"/>
    <s v="Viana"/>
    <s v="Espírito Santo"/>
    <s v="29138214"/>
    <s v="Brasil"/>
    <s v="Mercado Envios Full"/>
    <s v="19 de março | 23:34"/>
    <s v="21 de março | 17:07"/>
    <s v="Mercado Envios"/>
    <s v="MEL42129301286LMFFF01"/>
    <s v=" "/>
    <s v=" "/>
    <s v=" "/>
    <s v=" "/>
    <s v=" "/>
    <s v=" "/>
    <s v=" "/>
    <s v="Não"/>
    <s v=""/>
    <s v="Não"/>
  </r>
  <r>
    <s v="2000004298751077"/>
    <s v="19 de março de 2023 17:46 hs."/>
    <s v="Entregue"/>
    <s v="Chegou em 20 de março"/>
    <s v="Sim"/>
    <n v="1"/>
    <n v="78.989999999999995"/>
    <s v=""/>
    <n v="-18.93"/>
    <s v="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Clecia Pimentel"/>
    <s v="44775804871"/>
    <s v="Rua Luzia Vancetto Gazola 519 / Prox adega Alves - CEP 13165108 - Jardim Bela Vista II, Artur Nogueira, São Paulo"/>
    <s v="Artur Nogueira"/>
    <s v="São Paulo"/>
    <s v="13165108"/>
    <s v="Brasil"/>
    <s v="Mercado Envios Full"/>
    <s v="20 de março | 00:45"/>
    <s v="20 de março | 18:33"/>
    <s v="Mercado Envios"/>
    <s v="MEL42129286435LMFFF01"/>
    <s v="https://myaccount.mercadolivre.com.br/shipments/42129286435/detail"/>
    <s v=" "/>
    <s v=" "/>
    <s v=" "/>
    <s v=" "/>
    <s v=" "/>
    <s v=" "/>
    <s v="Não"/>
    <s v=""/>
    <s v="Não"/>
  </r>
  <r>
    <s v="2000005314633060"/>
    <s v="19 de março de 2023 17:33 hs."/>
    <s v="Entregue"/>
    <s v="Chegou em 20 de março"/>
    <s v="Não"/>
    <n v="1"/>
    <n v="148.09"/>
    <n v="1.59"/>
    <n v="-17.77"/>
    <s v=""/>
    <s v=""/>
    <n v="131.91"/>
    <s v=" "/>
    <x v="275"/>
    <s v="MLB2931574696"/>
    <s v="Bandeja Direita Sem Pivô Audi A3 1996 A 2006"/>
    <s v=" "/>
    <n v="148.09"/>
    <s v="Clássico"/>
    <s v="Autorizado"/>
    <s v="Ricardo Santos"/>
    <s v="CPF 27454366864"/>
    <s v="Avenida Sapopemba 770, Santo André - CEP: 09250301, São Paulo"/>
    <s v=" "/>
    <s v="Ricardo Santos"/>
    <s v="27454366864"/>
    <s v="Rua Evaldo Braga 29 / Referencia: Entregar para Osna (mae) - CEP 09250310 - Jardim Utinga, Santo André, São Paulo"/>
    <s v="Santo André"/>
    <s v="São Paulo"/>
    <s v="09250310"/>
    <s v="Brasil"/>
    <s v="Mercado Envios Flex"/>
    <s v="20 de março | 15:55"/>
    <s v="20 de março | 17:09"/>
    <s v="ROGERIO BUENO GONÇALVES GONÇALVES"/>
    <s v="42129261987"/>
    <s v=" "/>
    <s v=" "/>
    <s v=" "/>
    <s v=" "/>
    <s v=" "/>
    <s v=" "/>
    <s v=" "/>
    <s v="Não"/>
    <s v=""/>
    <s v="Não"/>
  </r>
  <r>
    <s v="2000005314555470"/>
    <s v="19 de março de 2023 17:18 hs."/>
    <s v="Reclamação encerrada com reembolso para o comprador"/>
    <s v="Como você reembolsou o dinheiro, não será possível abrir uma reclamação por esta venda."/>
    <s v="Não"/>
    <n v="1"/>
    <n v="330.67"/>
    <s v=""/>
    <n v="-56.21"/>
    <n v="-38.950000000000003"/>
    <n v="-235.51"/>
    <n v="0"/>
    <s v=" "/>
    <x v="44"/>
    <s v="MLB2896837797"/>
    <s v="Par Bandeja Com Pivô E Bieleta Gol G6 2012 A 2016"/>
    <s v=" "/>
    <n v="330.67"/>
    <s v="Premium"/>
    <s v="Não emitida"/>
    <s v="Rodrigues Gomes de Souza"/>
    <s v="CPF 27070957882"/>
    <s v="Alameda Manoel Telles Barreto 1210, Caraguatatuba - CEP: 11667260, São Paulo"/>
    <s v=" "/>
    <s v="Rodrigues Gomes de Souza"/>
    <s v="27070957882"/>
    <s v=" "/>
    <s v="Caraguatatuba"/>
    <s v="São Paulo"/>
    <s v="116670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314533852"/>
    <s v="19 de março de 2023 17:15 hs."/>
    <s v="Entregue"/>
    <s v="Chegou em 20 de março"/>
    <s v="Não"/>
    <n v="1"/>
    <n v="51.7"/>
    <n v="9.9"/>
    <n v="-14.29"/>
    <n v="-9.9"/>
    <s v=""/>
    <n v="37.409999999999997"/>
    <s v=" "/>
    <x v="14"/>
    <s v="MLB2063671442"/>
    <s v="2 Haste Bieleta Câmbio Peugeot 206 207  1.4 1.6 16cm Curta"/>
    <s v=" "/>
    <n v="51.7"/>
    <s v="Premium"/>
    <s v="Autorizado"/>
    <s v=" "/>
    <s v=" "/>
    <s v=" "/>
    <s v=" "/>
    <s v="Anderson Barboza De Almeida"/>
    <s v="27893393840"/>
    <s v="Rua Maria José Freire 56 / Casa A Referencia: Ao lado da Viela 21-B - CEP 06266100 - Baronesa, Osasco, São Paulo"/>
    <s v="Osasco"/>
    <s v="São Paulo"/>
    <s v="06266100"/>
    <s v="Brasil"/>
    <s v="Mercado Envios Full"/>
    <s v="19 de março | 23:00"/>
    <s v="20 de março | 12:33"/>
    <s v="Mercado Envios"/>
    <s v="MEL42129232862LMFFF01"/>
    <s v=" "/>
    <s v=" "/>
    <s v=" "/>
    <s v=" "/>
    <s v=" "/>
    <s v=" "/>
    <s v=" "/>
    <s v="Não"/>
    <s v=""/>
    <s v="Não"/>
  </r>
  <r>
    <s v="2000005314427118"/>
    <s v="19 de março de 2023 16:54 hs."/>
    <s v="Entregue"/>
    <s v="Chegou em 22 de março"/>
    <s v="Não"/>
    <n v="1"/>
    <n v="27.09"/>
    <n v="26.1"/>
    <n v="-10.11"/>
    <n v="-26.1"/>
    <s v=""/>
    <n v="16.98"/>
    <s v=" "/>
    <x v="50"/>
    <s v="MLB3278595224"/>
    <s v="Pino Da Dobradiça Da Porta Blazer E S10"/>
    <s v=" "/>
    <n v="27.09"/>
    <s v="Premium"/>
    <s v="Não emitida"/>
    <s v="Fernando Marcus"/>
    <s v="CPF 67489125634"/>
    <s v="rua jose victor de oliveira 420, divino - CEP: 36820000, Minas Gerais"/>
    <s v=" "/>
    <s v="Fernando Marcus"/>
    <s v="67489125634"/>
    <s v="Rua José Vítor de Oliveira 420 / terreo - CEP 36820000 - givisies, Divino, Minas Gerais"/>
    <s v="Divino"/>
    <s v="Minas Gerais"/>
    <s v="36820000"/>
    <s v="Brasil"/>
    <s v="Correios e pontos de envio"/>
    <s v="21 de março | 03:41"/>
    <s v="22 de março | 15:52"/>
    <s v="Mercado Envios"/>
    <s v="MEL42129186630LMXDF01"/>
    <s v=" "/>
    <s v=" "/>
    <s v=" "/>
    <s v=" "/>
    <s v=" "/>
    <s v=" "/>
    <s v=" "/>
    <s v="Não"/>
    <s v=""/>
    <s v="Não"/>
  </r>
  <r>
    <s v="2000005314363692"/>
    <s v="19 de março de 2023 16:39 hs."/>
    <s v="Entregue"/>
    <s v="Chegou em 20 de março"/>
    <s v="Não"/>
    <n v="1"/>
    <n v="68.900000000000006"/>
    <n v="15.9"/>
    <n v="-17.21"/>
    <s v=""/>
    <s v=""/>
    <n v="67.59"/>
    <s v="Sim"/>
    <x v="58"/>
    <s v="MLB2220400880"/>
    <s v="Suporte Radiador Vectra Gls 2.2 2000 Ld Le"/>
    <s v=" "/>
    <n v="68.900000000000006"/>
    <s v="Premium"/>
    <s v="Autorizado"/>
    <s v="Brunno Vallerio da Silva"/>
    <s v="CPF 35105850890"/>
    <s v="Estrada dos Galdinos 1160 - casa 106, Cotia - CEP: 06710400, São Paulo"/>
    <s v=" "/>
    <s v="Brunno Vallerio da Silva"/>
    <s v="35105850890"/>
    <s v="Estrada dos Galdinos 1160 / casa 106 Referencia: Condomínio Villagio da granja casa 106 - CEP 06710400 - Jardim Barbacena, Cotia, São Paulo"/>
    <s v="Cotia"/>
    <s v="São Paulo"/>
    <s v="06710400"/>
    <s v="Brasil"/>
    <s v="Mercado Envios Flex"/>
    <s v="20 de março | 15:59"/>
    <s v="20 de março | 18:07"/>
    <s v="MARCIO SILVA"/>
    <s v="42129161678"/>
    <s v=" "/>
    <s v=" "/>
    <s v=" "/>
    <s v=" "/>
    <s v=" "/>
    <s v=" "/>
    <s v=" "/>
    <s v="Não"/>
    <s v=""/>
    <s v="Não"/>
  </r>
  <r>
    <s v="2000004298537459"/>
    <s v="19 de março de 2023 16:06 hs."/>
    <s v="Entregue"/>
    <s v="Chegou em 20 de março"/>
    <s v="Sim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Willhelm Wolfgang Rinke De Jesus"/>
    <s v="23629930867"/>
    <s v="Rua B 235 / casa Referencia: frente igreja assembléia de Deus, - CEP 48390000 - nova pastora, Cardeal da Silva, Bahia"/>
    <s v="Cardeal da Silva"/>
    <s v="Bahia"/>
    <s v="48390000"/>
    <s v="Brasil"/>
    <s v="Mercado Envios Full"/>
    <s v="19 de março | 20:12"/>
    <s v="20 de março | 11:07"/>
    <s v="Mercado Envios"/>
    <s v="MEL42129094488LMFFF01"/>
    <s v=" "/>
    <s v=" "/>
    <s v=" "/>
    <s v=" "/>
    <s v=" "/>
    <s v=" "/>
    <s v=" "/>
    <s v="Não"/>
    <s v=""/>
    <s v="Não"/>
  </r>
  <r>
    <s v="2000004298528385"/>
    <s v="19 de março de 2023 16:03 hs."/>
    <s v="Entregue"/>
    <s v="Chegou em 23 de março"/>
    <s v="Sim"/>
    <n v="1"/>
    <n v="54.87"/>
    <n v="6.35"/>
    <n v="-12.08"/>
    <n v="-6.35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erdson Mello"/>
    <s v="04995110500"/>
    <s v="Rua Aida Cury 227 / FACHADA AMARELA  Referencia: AMARELA - CEP 44600000 - JAGUARÃO, Ipirá, Bahia"/>
    <s v="Ipirá"/>
    <s v="Bahia"/>
    <s v="44600000"/>
    <s v="Brasil"/>
    <s v="Mercado Envios Full"/>
    <s v="20 de março | 05:01"/>
    <s v="23 de março | 11:15"/>
    <s v="Mercado Envios"/>
    <s v="MEL42129086448LMFFF01"/>
    <s v=" "/>
    <s v=" "/>
    <s v=" "/>
    <s v=" "/>
    <s v=" "/>
    <s v=" "/>
    <s v=" "/>
    <s v="Não"/>
    <s v=""/>
    <s v="Não"/>
  </r>
  <r>
    <s v="2000005314070958"/>
    <s v="19 de março de 2023 15:38 hs."/>
    <s v="Entregue"/>
    <s v="Chegou em 22 de março"/>
    <s v="Não"/>
    <n v="1"/>
    <n v="212.97"/>
    <s v=""/>
    <n v="-25.56"/>
    <n v="-26.45"/>
    <s v=""/>
    <n v="160.96"/>
    <s v=" "/>
    <x v="198"/>
    <s v="MLB2981206068"/>
    <s v="Bandeja Direita Inferior Com Pivô I30 2008 A 2012"/>
    <s v=" "/>
    <n v="212.97"/>
    <s v="Clássico"/>
    <s v="Não emitida"/>
    <s v="Sara Jane Dos Santos Alves"/>
    <s v="CPF 38163590866"/>
    <s v="Luzia De Paiva Reis 73, Lavras - CEP: 37209392, Minas Gerais"/>
    <s v=" "/>
    <s v="Sara Jane Dos Santos Alves"/>
    <s v="38163590866"/>
    <s v="Rua Luzia de Paiva Reis 73 / CEP 37209392 - Residencial Nova Era III, Lavras, Minas Gerais"/>
    <s v="Lavras"/>
    <s v="Minas Gerais"/>
    <s v="37209392"/>
    <s v="Brasil"/>
    <s v="Correios e pontos de envio"/>
    <s v="21 de março | 00:14"/>
    <s v="22 de março | 11:58"/>
    <s v="Mercado Envios"/>
    <s v="MEL42129035298LMXDF01"/>
    <s v=" "/>
    <s v=" "/>
    <s v=" "/>
    <s v=" "/>
    <s v=" "/>
    <s v=" "/>
    <s v=" "/>
    <s v="Não"/>
    <s v=""/>
    <s v="Não"/>
  </r>
  <r>
    <s v="2000005314066038"/>
    <s v="19 de março de 2023 15:33 hs."/>
    <s v="Entregue"/>
    <s v="Chegou em 20 de março"/>
    <s v="Não"/>
    <n v="1"/>
    <n v="65.900000000000006"/>
    <n v="9.9"/>
    <n v="-16.7"/>
    <n v="-9.9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Evanildo Silva"/>
    <s v="05521875506"/>
    <s v="Rua Landulfo Alves 116 / mercado arroz Referencia: Do lado de Waltinho matérias de construção - CEP 48730000 - marajora, Conceição do Coité, Bahia"/>
    <s v="Conceição do Coité"/>
    <s v="Bahia"/>
    <s v="48730000"/>
    <s v="Brasil"/>
    <s v="Mercado Envios Full"/>
    <s v="19 de março | 20:12"/>
    <s v="20 de março | 11:17"/>
    <s v="Mercado Envios"/>
    <s v="MEL42129030928LMFFF01"/>
    <s v=" "/>
    <s v=" "/>
    <s v=" "/>
    <s v=" "/>
    <s v=" "/>
    <s v=" "/>
    <s v=" "/>
    <s v="Não"/>
    <s v=""/>
    <s v="Não"/>
  </r>
  <r>
    <s v="2000005314005974"/>
    <s v="19 de março de 2023 15:25 hs."/>
    <s v="Entregue"/>
    <s v="Chegou em 20 de março"/>
    <s v="Não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Patriciana Regina Camargo"/>
    <s v="28082383801"/>
    <s v="chácara Santa Rita SN / chácara Referencia: antes de passar a Ponte de Alfredo Guedes. segunda entrada antes de passar a ponte . - CEP 18688000 - Alfredo Guedes, Alfredo Guedes, São Paulo"/>
    <s v="Alfredo Guedes"/>
    <s v="São Paulo"/>
    <s v="18688000"/>
    <s v="Brasil"/>
    <s v="Mercado Envios Full"/>
    <s v="19 de março | 21:35"/>
    <s v="20 de março | 15:24"/>
    <s v="Mercado Envios"/>
    <s v="MEL42129013584LMFFF01"/>
    <s v=" "/>
    <s v=" "/>
    <s v=" "/>
    <s v=" "/>
    <s v=" "/>
    <s v=" "/>
    <s v=" "/>
    <s v="Não"/>
    <s v=""/>
    <s v="Não"/>
  </r>
  <r>
    <s v="2000005313961282"/>
    <s v="19 de março de 2023 15:14 hs."/>
    <s v="Entregue"/>
    <s v="Chegou em 21 de março"/>
    <s v="Não"/>
    <n v="1"/>
    <n v="47.99"/>
    <n v="9.24"/>
    <n v="-13.66"/>
    <n v="-9.24"/>
    <s v=""/>
    <n v="34.33"/>
    <s v="Sim"/>
    <x v="276"/>
    <s v="MLB3049735738"/>
    <s v="Cabo De Embreagem Celta 2001 A 2016"/>
    <s v=" "/>
    <n v="47.99"/>
    <s v="Premium"/>
    <s v="Não emitida"/>
    <s v="Rafael Franzin"/>
    <s v="CPF 35021310828"/>
    <s v="Avenida Antonio Remedio 148 - Casa, Araras - CEP: 13603073, São Paulo"/>
    <s v=" "/>
    <s v="Rafael Franzin"/>
    <s v="35021310828"/>
    <s v="Avenida Antonio Remédio 148 / JD ROSANA - CEP 13603073 - Jardim Rosana, Araras, São Paulo"/>
    <s v="Araras"/>
    <s v="São Paulo"/>
    <s v="13603073"/>
    <s v="Brasil"/>
    <s v="Correios e pontos de envio"/>
    <s v="21 de março | 00:56"/>
    <s v="21 de março | 12:20"/>
    <s v="Mercado Envios"/>
    <s v="MEL42128993644LMXDF01"/>
    <s v=" "/>
    <s v=" "/>
    <s v=" "/>
    <s v=" "/>
    <s v=" "/>
    <s v=" "/>
    <s v=" "/>
    <s v="Não"/>
    <s v=""/>
    <s v="Não"/>
  </r>
  <r>
    <s v="2000004298405305"/>
    <s v="19 de março de 2023 15:02 hs."/>
    <s v="Entregue"/>
    <s v="Chegou em 21 de março"/>
    <s v="Sim"/>
    <n v="1"/>
    <n v="54.87"/>
    <n v="11.25"/>
    <n v="-12.08"/>
    <n v="-11.25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gelton nunes ribeiro"/>
    <s v="03960130589"/>
    <s v="Q 02 12 / Casa Nova, Bahia - CEP 47300000 - Casa Nova, Bahia"/>
    <s v="Casa Nova"/>
    <s v="Bahia"/>
    <s v="47300000"/>
    <s v="Brasil"/>
    <s v="Mercado Envios Full"/>
    <s v="19 de março | 20:19"/>
    <s v="21 de março | 15:19"/>
    <s v="Mercado Envios"/>
    <s v="MEL42128966744LMFFF01"/>
    <s v=" "/>
    <s v=" "/>
    <s v=" "/>
    <s v=" "/>
    <s v=" "/>
    <s v=" "/>
    <s v=" "/>
    <s v="Não"/>
    <s v=""/>
    <s v="Não"/>
  </r>
  <r>
    <s v="2000005313686748"/>
    <s v="19 de março de 2023 14:14 hs."/>
    <s v="Cancelada pelo comprador"/>
    <s v="Cancelou e especificou outro problema."/>
    <s v="Não"/>
    <n v="0"/>
    <n v="380"/>
    <n v="34.049999999999997"/>
    <n v="-64.599999999999994"/>
    <n v="-73"/>
    <n v="-276.45"/>
    <n v="0"/>
    <s v=" "/>
    <x v="277"/>
    <s v="MLB3137139726"/>
    <s v="Par Bandeja Dianteira Com Pivô Punto 2008 A 2017"/>
    <s v=" "/>
    <n v="380"/>
    <s v="Premium"/>
    <s v="Não emitida"/>
    <s v="Anderson Rodrigues"/>
    <s v="CPF 04600405374"/>
    <s v="Maria Do Socarro Vitorino Cavalcante 302 - Casa, Quixadá - CEP: 63900335, Ceará"/>
    <s v=" "/>
    <s v="Anderson Rodrigues"/>
    <s v="04600405374"/>
    <s v=" "/>
    <s v="Quixadá"/>
    <s v="Ceará"/>
    <s v="63900335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298212041"/>
    <s v="19 de março de 2023 13:30 hs."/>
    <s v="Entregue"/>
    <s v="Chegou em 20 de março"/>
    <s v="Sim"/>
    <n v="1"/>
    <n v="47.9"/>
    <s v=""/>
    <n v="-13.64"/>
    <s v="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Jessyca Moreira Borba"/>
    <s v="07896988976"/>
    <s v="Travessa José Carneiro da Silva 28 / Referencia: Próximo ao campo do Bangú, sobrado verde - CEP 83206278 - Bockmann, Paranaguá, Paraná"/>
    <s v="Paranaguá"/>
    <s v="Paraná"/>
    <s v="83206278"/>
    <s v="Brasil"/>
    <s v="Mercado Envios Full"/>
    <s v="19 de março | 18:06"/>
    <s v="20 de março | 16:50"/>
    <s v="Mercado Envios"/>
    <s v="MEL42128787908LMFFF01"/>
    <s v=" "/>
    <s v=" "/>
    <s v=" "/>
    <s v=" "/>
    <s v=" "/>
    <s v=" "/>
    <s v=" "/>
    <s v="Não"/>
    <s v=""/>
    <s v="Não"/>
  </r>
  <r>
    <s v="2000005313480514"/>
    <s v="19 de março de 2023 13:30 hs."/>
    <s v="Entregue"/>
    <s v="Chegou em 23 de março"/>
    <s v="Não"/>
    <n v="1"/>
    <n v="127.99"/>
    <n v="13.01"/>
    <n v="-21.76"/>
    <n v="-34.46"/>
    <s v=""/>
    <n v="84.78"/>
    <s v=" "/>
    <x v="278"/>
    <s v="MLB3123566755"/>
    <s v="Par Pivô Bandeja Inferior Ambos Os Lados Ka 1997 À 2007"/>
    <s v=" "/>
    <n v="127.99"/>
    <s v="Premium"/>
    <s v="Não emitida"/>
    <s v="Alexsandro Brito Dos Santos"/>
    <s v="CPF 03936913579"/>
    <s v="Rua Buerarema 413 - ao lado da divgada, Itamaraju - CEP: 45836000, Bahia"/>
    <s v=" "/>
    <s v="Alexsandro Brito Dos Santos"/>
    <s v="03936913579"/>
    <s v="Rua Buerarema 413 / ao lado da divgada Referencia: ao lado da divgada - CEP 45836000 - Cristo redentor, Itamaraju, Bahia"/>
    <s v="Itamaraju"/>
    <s v="Bahia"/>
    <s v="45836000"/>
    <s v="Brasil"/>
    <s v="Correios e pontos de envio"/>
    <s v="21 de março | 04:55"/>
    <s v="23 de março | 09:42"/>
    <s v="Mercado Envios"/>
    <s v="MEL42128779791LMXDF01"/>
    <s v=" "/>
    <s v=" "/>
    <s v=" "/>
    <s v=" "/>
    <s v=" "/>
    <s v=" "/>
    <s v=" "/>
    <s v="Não"/>
    <s v=""/>
    <s v="Não"/>
  </r>
  <r>
    <s v="2000005313454590"/>
    <s v="19 de março de 2023 13:24 hs."/>
    <s v="Entregue"/>
    <s v="Chegou em 20 de março"/>
    <s v="Não"/>
    <n v="1"/>
    <n v="23"/>
    <n v="22.6"/>
    <n v="-9.41"/>
    <n v="-22.6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vera lucia rodrigues dos santos"/>
    <s v="28103044830"/>
    <s v="Rua Aprovada 129 51 / casa Referencia: Na rodovia rio Santos entrar no km 221  rua  ao lado depósito cimentuba - CEP 11256155 - Rio da Praia, Bertioga, São Paulo"/>
    <s v="Bertioga"/>
    <s v="São Paulo"/>
    <s v="11256155"/>
    <s v="Brasil"/>
    <s v="Mercado Envios Full"/>
    <s v="20 de março | 01:19"/>
    <s v="20 de março | 14:47"/>
    <s v="Mercado Envios"/>
    <s v="MEL42128769229LMFFF01"/>
    <s v=" "/>
    <s v=" "/>
    <s v=" "/>
    <s v=" "/>
    <s v=" "/>
    <s v=" "/>
    <s v=" "/>
    <s v="Não"/>
    <s v=""/>
    <s v="Não"/>
  </r>
  <r>
    <s v="2000005313448584"/>
    <s v="19 de março de 2023 13:22 hs."/>
    <s v="Entregue"/>
    <s v="Chegou em 21 de março"/>
    <s v="Não"/>
    <n v="1"/>
    <n v="29.7"/>
    <n v="13.5"/>
    <n v="-9.06"/>
    <n v="-13.5"/>
    <s v=""/>
    <n v="20.64"/>
    <s v=" "/>
    <x v="77"/>
    <s v="MLB3036615424"/>
    <s v="Cabo De Capô Com Alavanca Santana 1991 Em Diante"/>
    <s v=" "/>
    <n v="29.7"/>
    <s v="Clássico"/>
    <s v="Não emitida"/>
    <s v="joao marcos pereira"/>
    <s v="CPF 25053109800"/>
    <s v="Rua Leonardo Wesolowski 500 - Sobrado 06, Curitiba - CEP: 81230210, Paraná"/>
    <s v=" "/>
    <s v="joao marcos pereira"/>
    <s v="25053109800"/>
    <s v="Rua Leonardo Wesolowski 500 / Sobrado 06 Referencia: sobrado com Uma araucária no quintal, em frente a entrada do  condomínio Bell Terra - CEP 81230210 - Campo Comprido, Curitiba, Paraná"/>
    <s v="Curitiba"/>
    <s v="Paraná"/>
    <s v="81230210"/>
    <s v="Brasil"/>
    <s v="Correios e pontos de envio"/>
    <s v="20 de março | 22:02"/>
    <s v="21 de março | 18:25"/>
    <s v="Mercado Envios"/>
    <s v="MEL42128766371LMXDF01"/>
    <s v=" "/>
    <s v=" "/>
    <s v=" "/>
    <s v=" "/>
    <s v=" "/>
    <s v=" "/>
    <s v=" "/>
    <s v="Não"/>
    <s v=""/>
    <s v="Não"/>
  </r>
  <r>
    <s v="2000005313371548"/>
    <s v="19 de março de 2023 13:09 hs."/>
    <s v="Entregue"/>
    <s v="Chegou em 23 de março"/>
    <s v="Não"/>
    <n v="1"/>
    <n v="25.9"/>
    <n v="35.299999999999997"/>
    <n v="-9.9"/>
    <n v="-35.299999999999997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Franciele Lunkes Pedroso"/>
    <s v="02882908016"/>
    <s v="Rua Guatambu 590 / Frente armazém roque - CEP 97507542 - Vila Júlia, Uruguaiana, Rio Grande do Sul"/>
    <s v="Uruguaiana"/>
    <s v="Rio Grande do Sul"/>
    <s v="97507542"/>
    <s v="Brasil"/>
    <s v="Mercado Envios Full"/>
    <s v="20 de março | 10:24"/>
    <s v="23 de março | 10:53"/>
    <s v="Mercado Envios"/>
    <s v="MEL42128746604LMFFF01"/>
    <s v=" "/>
    <s v=" "/>
    <s v=" "/>
    <s v=" "/>
    <s v=" "/>
    <s v=" "/>
    <s v=" "/>
    <s v="Não"/>
    <s v=""/>
    <s v="Não"/>
  </r>
  <r>
    <s v="2000005313338868"/>
    <s v="19 de março de 2023 12:58 hs."/>
    <s v="Entregue"/>
    <s v="Chegou em 24 de março"/>
    <s v="Não"/>
    <n v="1"/>
    <n v="96.35"/>
    <n v="15.54"/>
    <n v="-16.38"/>
    <n v="-36.99"/>
    <s v=""/>
    <n v="58.52"/>
    <s v="Sim"/>
    <x v="173"/>
    <s v="MLB2800467340"/>
    <s v="Par Bieleta Dianteira Ld E Le Santa Fé 2007 Em Diante"/>
    <s v=" "/>
    <n v="96.35"/>
    <s v="Premium"/>
    <s v="Não emitida"/>
    <s v="Diogo Pereira leivas"/>
    <s v="CPF 02566090041"/>
    <s v="São borja 137 - Casa, Rosário do Sul - CEP: 97590000, Rio Grande do Sul"/>
    <s v=" "/>
    <s v="Diogo Pereira leivas"/>
    <s v="02566090041"/>
    <s v="Rua Barão do Rio Branco 2270 / futhura imóveis - CEP 97590000 - centro, Rosário do Sul, Rio Grande do Sul"/>
    <s v="Rosário do Sul"/>
    <s v="Rio Grande do Sul"/>
    <s v="97590000"/>
    <s v="Brasil"/>
    <s v="Correios e pontos de envio"/>
    <s v="21 de março | 02:01"/>
    <s v="24 de março | 09:56"/>
    <s v="Mercado Envios"/>
    <s v="MEL42128728850LMXDF01"/>
    <s v=" "/>
    <s v=" "/>
    <s v=" "/>
    <s v=" "/>
    <s v=" "/>
    <s v=" "/>
    <s v=" "/>
    <s v="Não"/>
    <s v=""/>
    <s v="Não"/>
  </r>
  <r>
    <s v="2000005313207826"/>
    <s v="19 de março de 2023 12:31 hs."/>
    <s v="Entregue"/>
    <s v="Chegou em 24 de março"/>
    <s v="Não"/>
    <n v="1"/>
    <n v="72.489999999999995"/>
    <n v="47.3"/>
    <n v="-17.82"/>
    <n v="-47.3"/>
    <s v=""/>
    <n v="54.67"/>
    <s v=" "/>
    <x v="36"/>
    <s v="MLB2860168067"/>
    <s v="Par Morceguinho Dianteiro Classic 2004 A 2015"/>
    <s v=" "/>
    <n v="72.489999999999995"/>
    <s v="Premium"/>
    <s v="Não emitida"/>
    <s v="Daniel Alves Da Silva Alves Da Silva"/>
    <s v="CPF 00720032350"/>
    <s v="Rua João Cabral 666 - próximo ao lojao Paraíba, Teresina - CEP: 64000030, Piauí"/>
    <s v=" "/>
    <s v="Daniel Alves Da Silva Alves Da Silva"/>
    <s v="00720032350"/>
    <s v="Avenida João XXIII 2486 / segundo andar Referencia: Casa Da Agricultura,,, Próximo A Toca Do Bode entregar a dona rosa - CEP 64045000 - Noivos, Teresina, Piauí"/>
    <s v="Teresina"/>
    <s v="Piauí"/>
    <s v="64045000"/>
    <s v="Brasil"/>
    <s v="Correios e pontos de envio"/>
    <s v="21 de março | 01:36"/>
    <s v="24 de março | 08:59"/>
    <s v="Mercado Envios"/>
    <s v="MEL42128669241LMXDF01"/>
    <s v=" "/>
    <s v=" "/>
    <s v=" "/>
    <s v=" "/>
    <s v=" "/>
    <s v=" "/>
    <s v=" "/>
    <s v="Não"/>
    <s v=""/>
    <s v="Não"/>
  </r>
  <r>
    <s v="2000004298098955"/>
    <s v="19 de março de 2023 12:29 hs."/>
    <s v="Entregue"/>
    <s v="Chegou em 20 de março"/>
    <s v="Sim"/>
    <n v="1"/>
    <n v="187.39"/>
    <s v=""/>
    <n v="-31.86"/>
    <n v="-20.45"/>
    <s v=""/>
    <n v="135.08000000000001"/>
    <s v=" "/>
    <x v="42"/>
    <s v="MLB1781914604"/>
    <s v="Cabo De Marcha Corsa Classic 2005/2014 Com Terminal"/>
    <s v=" "/>
    <n v="187.39"/>
    <s v="Premium"/>
    <s v="Autorizado"/>
    <s v=" "/>
    <s v=" "/>
    <s v=" "/>
    <s v=" "/>
    <s v="wilson barbosa de oliveira"/>
    <s v="30990930840"/>
    <s v="Avenida Quinze de Janeiro 57 / Referencia: casa da minha irmã - CEP 07150030 - Cidade Seródio, Guarulhos, São Paulo"/>
    <s v="Guarulhos"/>
    <s v="São Paulo"/>
    <s v="07150030"/>
    <s v="Brasil"/>
    <s v="Mercado Envios Full"/>
    <s v="20 de março | 01:18"/>
    <s v="20 de março | 15:19"/>
    <s v="Mercado Envios"/>
    <s v="MEL42128662743LMFFF01"/>
    <s v=" "/>
    <s v=" "/>
    <s v=" "/>
    <s v=" "/>
    <s v=" "/>
    <s v=" "/>
    <s v=" "/>
    <s v="Não"/>
    <s v=""/>
    <s v="Não"/>
  </r>
  <r>
    <s v="2000005313140634"/>
    <s v="19 de março de 2023 12:16 hs."/>
    <s v="Entregue"/>
    <s v="Chegou em 21 de março"/>
    <s v="Não"/>
    <n v="1"/>
    <n v="65.900000000000006"/>
    <n v="9.9"/>
    <n v="-16.7"/>
    <n v="-9.9"/>
    <s v=""/>
    <n v="49.2"/>
    <s v="Sim"/>
    <x v="64"/>
    <s v="MLB2068028834"/>
    <s v="Kit Reparo Alavanca Câmbio Trambulador Vectra Astra Zafira"/>
    <s v=" "/>
    <n v="65.900000000000006"/>
    <s v="Premium"/>
    <s v="Não emitida"/>
    <s v="Flaviano de Barros Camargo"/>
    <s v="CPF 30456329803"/>
    <s v="Rua Padre Anchieta 143 - casa, Buri - CEP: 18290000, São Paulo"/>
    <s v=" "/>
    <s v="Flaviano de Barros Camargo"/>
    <s v="30456329803"/>
    <s v="Rua Padre Anchieta 143 / casa - CEP 18290000 - centro, Buri, São Paulo"/>
    <s v="Buri"/>
    <s v="São Paulo"/>
    <s v="18290000"/>
    <s v="Brasil"/>
    <s v="Correios e pontos de envio"/>
    <s v="21 de março | 01:21"/>
    <s v="21 de março | 11:46"/>
    <s v="Mercado Envios"/>
    <s v="MEL42128643994LMXDF01"/>
    <s v=" "/>
    <s v=" "/>
    <s v=" "/>
    <s v=" "/>
    <s v=" "/>
    <s v=" "/>
    <s v=" "/>
    <s v="Não"/>
    <s v=""/>
    <s v="Não"/>
  </r>
  <r>
    <s v="2000004298047665"/>
    <s v="19 de março de 2023 11:58 hs."/>
    <s v="Entregue"/>
    <s v="Chegou em 20 de março"/>
    <s v="Sim"/>
    <n v="2"/>
    <n v="44.46"/>
    <n v="14.36"/>
    <n v="-18.559999999999999"/>
    <n v="-14.36"/>
    <s v=""/>
    <n v="25.9"/>
    <s v=" "/>
    <x v="47"/>
    <s v="MLB2083115426"/>
    <s v="Terminal Conector Cabo Trambulador Corsa Celta Agile Astra"/>
    <s v=" "/>
    <n v="22.23"/>
    <s v="Premium"/>
    <s v="Autorizado"/>
    <s v=" "/>
    <s v=" "/>
    <s v=" "/>
    <s v=" "/>
    <s v="Geraldo Majela Kallas Junior"/>
    <s v="01197473670"/>
    <s v="Avenida dos Expedicionários 7 / Farmacia DSG Farma  Referencia: Farmacia - CEP 37900130 - Centro, Passos, Minas Gerais"/>
    <s v="Passos"/>
    <s v="Minas Gerais"/>
    <s v="37900130"/>
    <s v="Brasil"/>
    <s v="Mercado Envios Full"/>
    <s v="19 de março | 23:04"/>
    <s v="20 de março | 14:54"/>
    <s v="Mercado Envios"/>
    <s v="MEL42128612496LMFFF01"/>
    <s v=" "/>
    <s v=" "/>
    <s v=" "/>
    <s v=" "/>
    <s v=" "/>
    <s v=" "/>
    <s v=" "/>
    <s v="Não"/>
    <s v=""/>
    <s v="Não"/>
  </r>
  <r>
    <s v="2000005313019548"/>
    <s v="19 de março de 2023 11:46 hs."/>
    <s v="Entregue"/>
    <s v="Chegou em 21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Helena Maria Negro de Lucena"/>
    <s v="04851031840"/>
    <s v="Rua da Carambola 62 / Casa - CEP 79400000 - Prevesul, Coxim, Mato Grosso do Sul"/>
    <s v="Coxim"/>
    <s v="Mato Grosso do Sul"/>
    <s v="79400000"/>
    <s v="Brasil"/>
    <s v="Mercado Envios Full"/>
    <s v="19 de março | 22:42"/>
    <s v="21 de março | 18:45"/>
    <s v="Mercado Envios"/>
    <s v="MEL42128593160LMFFF01"/>
    <s v=" "/>
    <s v=" "/>
    <s v=" "/>
    <s v=" "/>
    <s v=" "/>
    <s v=" "/>
    <s v=" "/>
    <s v="Não"/>
    <s v=""/>
    <s v="Não"/>
  </r>
  <r>
    <s v="2000005312904056"/>
    <s v="19 de março de 2023 11:18 hs."/>
    <s v="Entregue"/>
    <s v="Chegou em 22 de março"/>
    <s v="Não"/>
    <n v="1"/>
    <n v="19.989999999999998"/>
    <n v="26.1"/>
    <n v="-8.9"/>
    <n v="-26.1"/>
    <s v=""/>
    <n v="11.09"/>
    <s v="Sim"/>
    <x v="91"/>
    <s v="MLB2100401469"/>
    <s v="Capa Pedal Freio Embreagem Gm Onix 2012 Em Diante"/>
    <s v=" "/>
    <n v="19.989999999999998"/>
    <s v="Premium"/>
    <s v="Autorizado"/>
    <s v=" "/>
    <s v=" "/>
    <s v=" "/>
    <s v=" "/>
    <s v="sergio euripedes"/>
    <s v="01379503655"/>
    <s v="Rua Ananias Pinheiro Borges 64 / CEP 38701470 - Alvorada, Patos de Minas, Minas Gerais"/>
    <s v="Patos de Minas"/>
    <s v="Minas Gerais"/>
    <s v="38701470"/>
    <s v="Brasil"/>
    <s v="Mercado Envios Full"/>
    <s v="20 de março | 13:50"/>
    <s v="22 de março | 13:50"/>
    <s v="Mercado Envios"/>
    <s v="MEL42128532195LMFFF01"/>
    <s v=" "/>
    <s v=" "/>
    <s v=" "/>
    <s v=" "/>
    <s v=" "/>
    <s v=" "/>
    <s v=" "/>
    <s v="Não"/>
    <s v=""/>
    <s v="Não"/>
  </r>
  <r>
    <s v="2000005312850948"/>
    <s v="19 de março de 2023 11:06 hs."/>
    <s v="Entregue"/>
    <s v="Chegou em 24 de março"/>
    <s v="Não"/>
    <n v="1"/>
    <n v="34"/>
    <n v="51.7"/>
    <n v="-11.28"/>
    <n v="-51.7"/>
    <s v=""/>
    <n v="22.72"/>
    <s v=" "/>
    <x v="279"/>
    <s v="MLB2093064226"/>
    <s v="Bieleta Dianteira Fox E Crossfox 2003 Até 2016 Todas Versões"/>
    <s v=" "/>
    <n v="34"/>
    <s v="Premium"/>
    <s v="Não emitida"/>
    <s v="Rodrigo Bezerra de Almeida"/>
    <s v="CPF 05969494305"/>
    <s v="Travessa Dom Pedro 2 246, São Domingos do Maranhão - CEP: 65790000, Maranhão"/>
    <s v=" "/>
    <s v="Rodrigo Bezerra de Almeida"/>
    <s v="05969494305"/>
    <s v="Travessa Dom Pedro II 246 / Referencia: Bar da Loura - CEP 65790000 - São José, São Domingos do Maranhão, Maranhão"/>
    <s v="São Domingos do Maranhão"/>
    <s v="Maranhão"/>
    <s v="65790000"/>
    <s v="Brasil"/>
    <s v="Correios e pontos de envio"/>
    <s v="21 de março | 01:36"/>
    <s v="24 de março | 12:41"/>
    <s v="Mercado Envios"/>
    <s v="MEL42128519948LMXDF01"/>
    <s v=" "/>
    <s v=" "/>
    <s v=" "/>
    <s v=" "/>
    <s v=" "/>
    <s v=" "/>
    <s v=" "/>
    <s v="Não"/>
    <s v=""/>
    <s v="Não"/>
  </r>
  <r>
    <s v="2000004297937199"/>
    <s v="19 de março de 2023 10:50 hs."/>
    <s v="Entregue"/>
    <s v="Chegou em 21 de março"/>
    <s v="Sim"/>
    <n v="1"/>
    <n v="57.85"/>
    <n v="35.5"/>
    <n v="-15.33"/>
    <n v="-35.5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Ana Mayara Lopes de Queiroz"/>
    <s v="05806507319"/>
    <s v="Rua Manoel Ricardo Gomes 65 / Primeiro andar Referencia: Casa com primeiro andar, com a frente bege e os portões branco próximo a praça da quadra 09 - CEP 56460000 - Quadra 09, Petrolândia, Pernambuco"/>
    <s v="Petrolândia"/>
    <s v="Pernambuco"/>
    <s v="56460000"/>
    <s v="Brasil"/>
    <s v="Mercado Envios Full"/>
    <s v="19 de março | 23:35"/>
    <s v="21 de março | 15:21"/>
    <s v="Mercado Envios"/>
    <s v="MEL42128483797LMFFF01"/>
    <s v=" "/>
    <s v=" "/>
    <s v=" "/>
    <s v=" "/>
    <s v=" "/>
    <s v=" "/>
    <s v=" "/>
    <s v="Não"/>
    <s v=""/>
    <s v="Não"/>
  </r>
  <r>
    <s v="2000005312675438"/>
    <s v="19 de março de 2023 10:19 hs."/>
    <s v="Entregue"/>
    <s v="Chegou em 20 de março"/>
    <s v="Não"/>
    <n v="1"/>
    <n v="45.9"/>
    <n v="7.92"/>
    <n v="-13.3"/>
    <n v="-7.92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David Mello"/>
    <s v="22659770808"/>
    <s v="Rua Doutor Carmo Mazzilli 75 / loja Referencia: chaveiro David Melo - CEP 13770000 - centro, Caconde, São Paulo"/>
    <s v="Caconde"/>
    <s v="São Paulo"/>
    <s v="13770000"/>
    <s v="Brasil"/>
    <s v="Mercado Envios Full"/>
    <s v="20 de março | 02:08"/>
    <s v="20 de março | 13:56"/>
    <s v="Mercado Envios"/>
    <s v="MEL42128438403LMFFF01"/>
    <s v=" "/>
    <s v=" "/>
    <s v=" "/>
    <s v=" "/>
    <s v=" "/>
    <s v=" "/>
    <s v=" "/>
    <s v="Não"/>
    <s v=""/>
    <s v="Não"/>
  </r>
  <r>
    <s v="2000005312667780"/>
    <s v="19 de março de 2023 10:17 hs."/>
    <s v="Cancelada pelo comprador"/>
    <s v="Cancelou porque se arrependeu da compra."/>
    <s v="Não"/>
    <n v="0"/>
    <n v="16.47"/>
    <n v="9.9"/>
    <n v="-8.3000000000000007"/>
    <n v="-9.9"/>
    <n v="-8.17"/>
    <n v="0"/>
    <s v=" "/>
    <x v="189"/>
    <s v="MLB2069663767"/>
    <s v="Cabo De Velocímetro Yamaha Ybr 125 2003 2004 2005"/>
    <s v=" "/>
    <n v="16.47"/>
    <s v="Premium"/>
    <s v="Cancelada"/>
    <s v=" "/>
    <s v=" "/>
    <s v=" "/>
    <s v=" "/>
    <s v="Pedro Aleluia Da Conceicao"/>
    <s v="04061360507"/>
    <s v=" "/>
    <s v="Cairu"/>
    <s v="Bahia"/>
    <s v="45420000"/>
    <s v="Brasil"/>
    <s v="Mercado Envios Full"/>
    <s v=" "/>
    <s v=" "/>
    <s v="Mercado Envios"/>
    <s v="MEL42128435209LMFFF01"/>
    <s v=" "/>
    <s v=" "/>
    <s v=" "/>
    <s v=" "/>
    <s v=" "/>
    <s v=" "/>
    <s v=" "/>
    <s v="Não"/>
    <s v=""/>
    <s v="Não"/>
  </r>
  <r>
    <s v="2000005312641092"/>
    <s v="19 de março de 2023 10:06 hs."/>
    <s v="Entregue"/>
    <s v="Chegou em 20 de março"/>
    <s v="Não"/>
    <n v="1"/>
    <n v="45.9"/>
    <n v="17.399999999999999"/>
    <n v="-13.3"/>
    <n v="-17.399999999999999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Rafael Maciel Guedes"/>
    <s v="03058550006"/>
    <s v="Rua Francisco Alves 367 / Casa - CEP 94480330 - Santa Isabel, Viamão, Rio Grande do Sul"/>
    <s v="Viamão"/>
    <s v="Rio Grande do Sul"/>
    <s v="94480330"/>
    <s v="Brasil"/>
    <s v="Mercado Envios Full"/>
    <s v="19 de março | 14:30"/>
    <s v="20 de março | 14:03"/>
    <s v="Mercado Envios"/>
    <s v="MEL42128420999LMFFF01"/>
    <s v=" "/>
    <s v=" "/>
    <s v=" "/>
    <s v=" "/>
    <s v=" "/>
    <s v=" "/>
    <s v=" "/>
    <s v="Não"/>
    <s v=""/>
    <s v="Não"/>
  </r>
  <r>
    <s v="2000005312595090"/>
    <s v="19 de março de 2023 09:50 hs."/>
    <s v="Entregue"/>
    <s v="Chegou em 20 de março"/>
    <s v="Não"/>
    <n v="1"/>
    <n v="67.760000000000005"/>
    <n v="5.45"/>
    <n v="-13.63"/>
    <n v="-5.45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Nedir Machado"/>
    <s v="13895549886"/>
    <s v="Rua Vereador Gildo Bellucci 146 / CEP 18526060 - Jardim Bella Vista, Cerquilho, São Paulo"/>
    <s v="Cerquilho"/>
    <s v="São Paulo"/>
    <s v="18526060"/>
    <s v="Brasil"/>
    <s v="Mercado Envios Full"/>
    <s v="20 de março | 00:53"/>
    <s v="20 de março | 11:47"/>
    <s v="Mercado Envios"/>
    <s v="MEL42128399879LMFFF01"/>
    <s v=" "/>
    <s v=" "/>
    <s v=" "/>
    <s v=" "/>
    <s v=" "/>
    <s v=" "/>
    <s v=" "/>
    <s v="Não"/>
    <s v=""/>
    <s v="Não"/>
  </r>
  <r>
    <s v="2000005312580316"/>
    <s v="19 de março de 2023 09:42 hs."/>
    <s v="Entregue"/>
    <s v="Chegou em 24 de março"/>
    <s v="Não"/>
    <n v="1"/>
    <n v="19.989999999999998"/>
    <n v="28.5"/>
    <n v="-8.9"/>
    <n v="-28.5"/>
    <s v=""/>
    <n v="11.09"/>
    <s v=" "/>
    <x v="91"/>
    <s v="MLB2100408456"/>
    <s v="Capa Pedal Freio Embreagem Gm Cobalt 2012 Em Diante"/>
    <s v=" "/>
    <n v="19.989999999999998"/>
    <s v="Premium"/>
    <s v="Autorizado"/>
    <s v=" "/>
    <s v=" "/>
    <s v=" "/>
    <s v=" "/>
    <s v="Junior Vieira vaz"/>
    <s v="04159545173"/>
    <s v="Quadra 107 9 / CEP 72900428 - Centro, Santo Antônio do Descoberto, Goiás"/>
    <s v="Santo Antônio do Descoberto"/>
    <s v="Goiás"/>
    <s v="72900428"/>
    <s v="Brasil"/>
    <s v="Mercado Envios Full"/>
    <s v="19 de março | 15:26"/>
    <s v="24 de março | 19:52"/>
    <s v="Mercado Envios"/>
    <s v="MEL42128399268LMFFF01"/>
    <s v=" "/>
    <s v=" "/>
    <s v=" "/>
    <s v=" "/>
    <s v=" "/>
    <s v=" "/>
    <s v=" "/>
    <s v="Não"/>
    <s v=""/>
    <s v="Não"/>
  </r>
  <r>
    <s v="2000004297796411"/>
    <s v="19 de março de 2023 08:41 hs."/>
    <s v="Entregue"/>
    <s v="Chegou em 22 de março"/>
    <s v="Sim"/>
    <n v="1"/>
    <n v="314.64999999999998"/>
    <s v=""/>
    <n v="-53.49"/>
    <n v="-26.45"/>
    <s v=""/>
    <n v="234.71"/>
    <s v=" "/>
    <x v="239"/>
    <s v="MLB2915250174"/>
    <s v="Par Bandeja Superior Com Pivô Ranger 1998 A 2011"/>
    <s v=" "/>
    <n v="314.64999999999998"/>
    <s v="Premium"/>
    <s v="Não emitida"/>
    <s v="Andre Vargas"/>
    <s v="CPF 08026865677"/>
    <s v="Rua São Bento 444 - Casa, Braúnas - CEP: 35189000, Minas Gerais"/>
    <s v=" "/>
    <s v="Andre Vargas"/>
    <s v="08026865677"/>
    <s v="Córrego Do Engenho 90 / Casa Referencia: Vila - CEP 35189000 - Centro, Braúnas, Minas Gerais"/>
    <s v="Braúnas"/>
    <s v="Minas Gerais"/>
    <s v="35189000"/>
    <s v="Brasil"/>
    <s v="Correios e pontos de envio"/>
    <s v="21 de março | 01:01"/>
    <s v="22 de março | 14:44"/>
    <s v="Mercado Envios"/>
    <s v="MEL42128332849LMXDF01"/>
    <s v=" "/>
    <s v=" "/>
    <s v=" "/>
    <s v=" "/>
    <s v=" "/>
    <s v=" "/>
    <s v=" "/>
    <s v="Não"/>
    <s v=""/>
    <s v="Não"/>
  </r>
  <r>
    <s v="2000005312421030"/>
    <s v="19 de março de 2023 08:27 hs."/>
    <s v="Entregue"/>
    <s v="Chegou em 20 de março"/>
    <s v="Não"/>
    <n v="1"/>
    <n v="55.46"/>
    <n v="16.8"/>
    <n v="-148.36000000000001"/>
    <n v="-16.8"/>
    <s v=""/>
    <n v="-92.9"/>
    <s v=" "/>
    <x v="8"/>
    <s v="MLB1984668175"/>
    <s v="Par Kit Rolamento Roda Traseira Corsa 1.6 8/16v 1994 A 2004"/>
    <s v=" "/>
    <n v="55.46"/>
    <s v="Premium"/>
    <s v="Autorizado"/>
    <s v=" "/>
    <s v=" "/>
    <s v=" "/>
    <s v=" "/>
    <s v="Itamar Silva de Almeida"/>
    <s v="13989733869"/>
    <s v="Rua João Inácio 92 / CEP 32641160 - Colônia Santa Isabel, Betim, Minas Gerais"/>
    <s v="Betim"/>
    <s v="Minas Gerais"/>
    <s v="32641160"/>
    <s v="Brasil"/>
    <s v="Mercado Envios Full"/>
    <s v="19 de março | 16:23"/>
    <s v="20 de março | 13:36"/>
    <s v="Mercado Envios"/>
    <s v="MEL42128331404LMFFF01"/>
    <s v=" "/>
    <s v=" "/>
    <s v=" "/>
    <s v=" "/>
    <s v=" "/>
    <s v=" "/>
    <s v=" "/>
    <s v="Não"/>
    <s v=""/>
    <s v="Não"/>
  </r>
  <r>
    <s v="2000005312311582"/>
    <s v="19 de março de 2023 07:37 hs."/>
    <s v="Entregue"/>
    <s v="Chegou em 20 de março"/>
    <s v="Não"/>
    <n v="1"/>
    <n v="18.510000000000002"/>
    <n v="9.9"/>
    <n v="-8.65"/>
    <n v="-9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William Loup"/>
    <s v="40571113877"/>
    <s v="Rua Synira de Arruda Valente 77 / CEP 13044260 - Jardim dos Oliveiras, Campinas, São Paulo"/>
    <s v="Campinas"/>
    <s v="São Paulo"/>
    <s v="13044260"/>
    <s v="Brasil"/>
    <s v="Mercado Envios Full"/>
    <s v="20 de março | 02:16"/>
    <s v="20 de março | 12:15"/>
    <s v="Mercado Envios"/>
    <s v="MEL42128286316LMFFF01"/>
    <s v=" "/>
    <s v=" "/>
    <s v=" "/>
    <s v=" "/>
    <s v=" "/>
    <s v=" "/>
    <s v=" "/>
    <s v="Não"/>
    <s v=""/>
    <s v="Não"/>
  </r>
  <r>
    <s v="2000004297764139"/>
    <s v="19 de março de 2023 07:35 hs."/>
    <s v="Entregue"/>
    <s v="Chegou em 21 de março"/>
    <s v="Sim"/>
    <n v="1"/>
    <n v="18.510000000000002"/>
    <n v="4.05"/>
    <n v="-8.65"/>
    <n v="-4.05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Alexandre Fernandes Athayde Fernandes"/>
    <s v="02780624663"/>
    <s v="Rua Gentil Portugal do Brasil 55 / Apto 404 Bloco 21 - CEP 30520540 - Camargos, Belo Horizonte, Minas Gerais"/>
    <s v="Belo Horizonte"/>
    <s v="Minas Gerais"/>
    <s v="30520540"/>
    <s v="Brasil"/>
    <s v="Mercado Envios Full"/>
    <s v="20 de março | 14:33"/>
    <s v="21 de março | 10:31"/>
    <s v="Mercado Envios"/>
    <s v="MEL42128295933LMFFF01"/>
    <s v=" "/>
    <s v=" "/>
    <s v=" "/>
    <s v=" "/>
    <s v=" "/>
    <s v=" "/>
    <s v=" "/>
    <s v="Não"/>
    <s v=""/>
    <s v="Não"/>
  </r>
  <r>
    <s v="2000005312358250"/>
    <s v="19 de março de 2023 07:26 hs."/>
    <s v="Entregue"/>
    <s v="Chegou em 22 de março"/>
    <s v="Não"/>
    <n v="1"/>
    <n v="113.99"/>
    <s v=""/>
    <n v="-19.38"/>
    <n v="-20.45"/>
    <s v=""/>
    <n v="74.16"/>
    <s v=" "/>
    <x v="46"/>
    <s v="MLB2640497988"/>
    <s v="Bomba Combustível Gasolina Sistema Bosch Corsa Wind 96 A 07"/>
    <s v=" "/>
    <n v="113.99"/>
    <s v="Premium"/>
    <s v="Não emitida"/>
    <s v="Marilene Silva"/>
    <s v="CPF 08629769602"/>
    <s v="Ramiro Francisco Sezine 186 - Casa, Belo Horizonte - CEP: 30626210, Minas Gerais"/>
    <s v=" "/>
    <s v="Marilene Silva"/>
    <s v="08629769602"/>
    <s v="Rua São Sebastião 82 / casa - CEP 35118000 - periquito, Periquito, Minas Gerais"/>
    <s v="Periquito"/>
    <s v="Minas Gerais"/>
    <s v="35118000"/>
    <s v="Brasil"/>
    <s v="Correios e pontos de envio"/>
    <s v="21 de março | 02:38"/>
    <s v="22 de março | 10:21"/>
    <s v="Mercado Envios"/>
    <s v="MEL42128298942LMXDF01"/>
    <s v=" "/>
    <s v=" "/>
    <s v=" "/>
    <s v=" "/>
    <s v=" "/>
    <s v=" "/>
    <s v=" "/>
    <s v="Não"/>
    <s v=""/>
    <s v="Não"/>
  </r>
  <r>
    <s v="2000004297747167"/>
    <s v="19 de março de 2023 06:04 hs."/>
    <s v="Entregue"/>
    <s v="Chegou em 20 de março"/>
    <s v="Sim"/>
    <n v="1"/>
    <n v="57.85"/>
    <s v=""/>
    <n v="-15.33"/>
    <s v="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robson santana higino"/>
    <s v="04724361557"/>
    <s v="Rua 15 de Novembro 115 / Conde ba - CEP 48300000 - centro, Conde, Bahia"/>
    <s v="Conde"/>
    <s v="Bahia"/>
    <s v="48300000"/>
    <s v="Brasil"/>
    <s v="Mercado Envios Full"/>
    <s v="19 de março | 17:23"/>
    <s v="20 de março | 14:32"/>
    <s v="Mercado Envios"/>
    <s v="MEL42128281290LMFFF01"/>
    <s v=" "/>
    <s v=" "/>
    <s v=" "/>
    <s v=" "/>
    <s v=" "/>
    <s v=" "/>
    <s v=" "/>
    <s v="Não"/>
    <s v=""/>
    <s v="Não"/>
  </r>
  <r>
    <s v="2000004297745757"/>
    <s v="19 de março de 2023 06:01 hs."/>
    <s v="Entregue"/>
    <s v="Chegou em 20 de março"/>
    <s v="Sim"/>
    <n v="1"/>
    <n v="49.99"/>
    <s v=""/>
    <n v="-14"/>
    <s v=""/>
    <s v=""/>
    <n v="35.99"/>
    <s v=" "/>
    <x v="5"/>
    <s v="MLB2787167076"/>
    <s v="Kit Reparo Terminal Cabo Engate Seleção Peugeot 208 E 307"/>
    <s v=" "/>
    <n v="49.99"/>
    <s v="Premium"/>
    <s v="Autorizado"/>
    <s v=" "/>
    <s v=" "/>
    <s v=" "/>
    <s v=" "/>
    <s v="Rohan Karlos"/>
    <s v="09858380941"/>
    <s v="Rua Groelândia 623 / casa - CEP 83820539 - Eucaliptos, Fazenda Rio Grande, Paraná"/>
    <s v="Fazenda Rio Grande"/>
    <s v="Paraná"/>
    <s v="83820539"/>
    <s v="Brasil"/>
    <s v="Mercado Envios Full"/>
    <s v="19 de março | 14:30"/>
    <s v="20 de março | 15:00"/>
    <s v="Mercado Envios"/>
    <s v="MEL42128280504LMFFF01"/>
    <s v=" "/>
    <s v=" "/>
    <s v=" "/>
    <s v=" "/>
    <s v=" "/>
    <s v=" "/>
    <s v=" "/>
    <s v="Não"/>
    <s v=""/>
    <s v="Não"/>
  </r>
  <r>
    <s v="2000005312162378"/>
    <s v="19 de março de 2023 02:15 hs."/>
    <s v="Entregue"/>
    <s v="Chegou em 21 de março"/>
    <s v="Não"/>
    <n v="1"/>
    <n v="29.9"/>
    <n v="9.24"/>
    <n v="-10.58"/>
    <n v="-9.24"/>
    <s v=""/>
    <n v="19.32"/>
    <s v=" "/>
    <x v="209"/>
    <s v="MLB2072988596"/>
    <s v="Kit Bucha Reparo Trambulador Cambio Corsa Celta Com Liame"/>
    <s v=" "/>
    <n v="29.9"/>
    <s v="Premium"/>
    <s v="Não emitida"/>
    <s v="Carlos Augusto"/>
    <s v="CPF 00932794777"/>
    <s v="Rua Venâncio Andrade 12 - Sobrado, Duque de Caxias - CEP: 25245680, Rio de Janeiro"/>
    <s v=" "/>
    <s v="Carlos Augusto"/>
    <s v="00932794777"/>
    <s v="Rua Venâncio Andrade 12 / Sobrado - CEP 25245680 - Parque Xerém, Duque de Caxias, Rio de Janeiro"/>
    <s v="Duque de Caxias"/>
    <s v="Rio de Janeiro"/>
    <s v="25245680"/>
    <s v="Brasil"/>
    <s v="Correios e pontos de envio"/>
    <s v="21 de março | 00:30"/>
    <s v="21 de março | 17:14"/>
    <s v="Mercado Envios"/>
    <s v="MEL42128217143LMXDF01"/>
    <s v=" "/>
    <s v=" "/>
    <s v=" "/>
    <s v=" "/>
    <s v=" "/>
    <s v=" "/>
    <s v=" "/>
    <s v="Não"/>
    <s v=""/>
    <s v="Não"/>
  </r>
  <r>
    <s v="2000004297561007"/>
    <s v="19 de março de 2023 00:28 hs."/>
    <s v="Entregue"/>
    <s v="Chegou em 20 de março"/>
    <s v="Sim"/>
    <n v="1"/>
    <n v="55"/>
    <s v=""/>
    <n v="-14.85"/>
    <s v="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leonardo Henrique"/>
    <s v="49441699810"/>
    <s v="Estrada Municipal Armindo Setti 7 / borracharia 3 irmão Referencia: borracharia 3 irmão - CEP 18150000 - recreio, Ibiúna, São Paulo"/>
    <s v="Ibiúna"/>
    <s v="São Paulo"/>
    <s v="18150000"/>
    <s v="Brasil"/>
    <s v="Mercado Envios Full"/>
    <s v="20 de março | 02:19"/>
    <s v="20 de março | 12:41"/>
    <s v="Mercado Envios"/>
    <s v="MEL42128149366LMFFF01"/>
    <s v=" "/>
    <s v=" "/>
    <s v=" "/>
    <s v=" "/>
    <s v=" "/>
    <s v=" "/>
    <s v=" "/>
    <s v="Não"/>
    <s v=""/>
    <s v="Não"/>
  </r>
  <r>
    <s v="2000005311952666"/>
    <s v="19 de março de 2023 00:25 hs."/>
    <s v="Entregue"/>
    <s v="Chegou em 22 de março"/>
    <s v="Não"/>
    <n v="1"/>
    <n v="45.9"/>
    <n v="28.5"/>
    <n v="-13.3"/>
    <n v="-28.5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Jairo Henrique Elias"/>
    <s v="16621196741"/>
    <s v="Rua Argeu Ribeiro Moraes SN / Casa Número 149 - CEP 29909070 - Canivete, Linhares, Espírito Santo"/>
    <s v="Linhares"/>
    <s v="Espírito Santo"/>
    <s v="29909070"/>
    <s v="Brasil"/>
    <s v="Mercado Envios Full"/>
    <s v="19 de março | 11:23"/>
    <s v="22 de março | 12:18"/>
    <s v="Mercado Envios"/>
    <s v="MEL42128146624LMFFF01"/>
    <s v=" "/>
    <s v=" "/>
    <s v=" "/>
    <s v=" "/>
    <s v=" "/>
    <s v=" "/>
    <s v=" "/>
    <s v="Não"/>
    <s v=""/>
    <s v="Não"/>
  </r>
  <r>
    <s v="2000005311928560"/>
    <s v="19 de março de 2023 00:15 hs."/>
    <s v="Entregue"/>
    <s v="Chegou em 21 de março"/>
    <s v="Não"/>
    <n v="1"/>
    <n v="25.9"/>
    <n v="28.5"/>
    <n v="-9.9"/>
    <n v="-28.5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Leonardo Araújo"/>
    <s v="02128442370"/>
    <s v="Rua Marco 310 / A Referencia: minha rua é dividida. o acesso dela é através da R. Frei Orlando. - CEP 60425150 - Bom Futuro, Fortaleza, Ceará"/>
    <s v="Fortaleza"/>
    <s v="Ceará"/>
    <s v="60425150"/>
    <s v="Brasil"/>
    <s v="Mercado Envios Full"/>
    <s v="20 de março | 01:09"/>
    <s v="21 de março | 10:38"/>
    <s v="Mercado Envios"/>
    <s v="MEL42128128975LMFFF01"/>
    <s v=" "/>
    <s v=" "/>
    <s v=" "/>
    <s v=" "/>
    <s v=" "/>
    <s v=" "/>
    <s v=" "/>
    <s v="Não"/>
    <s v=""/>
    <s v="Não"/>
  </r>
  <r>
    <s v="2000005311612034"/>
    <s v="18 de março de 2023 22:34 hs."/>
    <s v="Entregue"/>
    <s v="Chegou em 21 de março"/>
    <s v="Não"/>
    <n v="1"/>
    <n v="65.900000000000006"/>
    <n v="19.95"/>
    <n v="-16.7"/>
    <n v="-19.95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Johnatan Almeida Dos Santos"/>
    <s v="04631974532"/>
    <s v="Rua da Vitória 58 / casa Referencia: ao lado da igreja cristã Maranata - CEP 29024047 - Grande Vitória, Vitória, Espírito Santo"/>
    <s v="Vitória"/>
    <s v="Espírito Santo"/>
    <s v="29024047"/>
    <s v="Brasil"/>
    <s v="Mercado Envios Full"/>
    <s v="19 de março | 23:34"/>
    <s v="21 de março | 17:53"/>
    <s v="Mercado Envios"/>
    <s v="MEL42128006678LMFFF01"/>
    <s v=" "/>
    <s v=" "/>
    <s v=" "/>
    <s v=" "/>
    <s v=" "/>
    <s v=" "/>
    <s v=" "/>
    <s v="Não"/>
    <s v=""/>
    <s v="Não"/>
  </r>
  <r>
    <s v="2000005311466432"/>
    <s v="18 de março de 2023 21:57 hs."/>
    <s v="Entregue"/>
    <s v="Chegou em 22 de março"/>
    <s v="Não"/>
    <n v="1"/>
    <n v="65.989999999999995"/>
    <n v="28.4"/>
    <n v="-16.72"/>
    <n v="-28.4"/>
    <s v=""/>
    <n v="49.27"/>
    <s v=" "/>
    <x v="89"/>
    <s v="MLB2087289781"/>
    <s v="Par Bieleta Dianteira Nova Ecosport De 2012 Em Diante"/>
    <s v=" "/>
    <n v="65.989999999999995"/>
    <s v="Premium"/>
    <s v="Autorizado"/>
    <s v=" "/>
    <s v=" "/>
    <s v=" "/>
    <s v=" "/>
    <s v="Jocivaldo Francisco Pinto"/>
    <s v="90118251520"/>
    <s v="Travessa Concêntrica 239 / TV. Concêntrica Praça Maria Heulina Referencia: TV. Concêntrica Praça Maria Heulina - CEP 42802693 - Natal, Camaçari, Bahia"/>
    <s v="Camaçari"/>
    <s v="Bahia"/>
    <s v="42802693"/>
    <s v="Brasil"/>
    <s v="Mercado Envios Full"/>
    <s v="19 de março | 02:54"/>
    <s v="22 de março | 12:52"/>
    <s v="Mercado Envios"/>
    <s v="MEL42127948494LMFFF01"/>
    <s v=" "/>
    <s v=" "/>
    <s v=" "/>
    <s v=" "/>
    <s v=" "/>
    <s v=" "/>
    <s v=" "/>
    <s v="Não"/>
    <s v=""/>
    <s v="Não"/>
  </r>
  <r>
    <s v="2000004297309399"/>
    <s v="18 de março de 2023 21:47 hs."/>
    <s v="Entregue"/>
    <s v="Chegou em 23 de março"/>
    <s v="Sim"/>
    <n v="2"/>
    <n v="115.7"/>
    <s v=""/>
    <n v="-30.66"/>
    <s v=""/>
    <s v=""/>
    <n v="85.04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Marcos Rodrigo Souza Silva"/>
    <s v="02034680235"/>
    <s v="Lauro Sodré 2220 / Perto cyber Zezinho Referencia: Próximo syber do Zezinho - CEP 68725000 - Centro, Igarapé-Açu, Pará"/>
    <s v="Igarapé-Açu"/>
    <s v="Pará"/>
    <s v="68725000"/>
    <s v="Brasil"/>
    <s v="Mercado Envios Full"/>
    <s v="19 de março | 02:40"/>
    <s v="23 de março | 11:01"/>
    <s v="Mercado Envios"/>
    <s v="MEL42127920875LMFFF01"/>
    <s v=" "/>
    <s v=" "/>
    <s v=" "/>
    <s v=" "/>
    <s v=" "/>
    <s v=" "/>
    <s v=" "/>
    <s v="Não"/>
    <s v=""/>
    <s v="Não"/>
  </r>
  <r>
    <s v="2000005311324636"/>
    <s v="18 de março de 2023 21:24 hs."/>
    <s v="Entregue"/>
    <s v="Chegou em 20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JEAN MARCOS RODRIGUES DE SOUZA 16235764740"/>
    <s v="45263628000118"/>
    <s v="Rua Álvares de Azevedo 870 / casa final terreno Referencia: penúltima casa dentro do terreno ,depôs da mar_x000a_moraria do Diego casa tijolo a vista 2 andares - CEP 25730020 - Corrêas, Petrópolis, Rio de Janeiro"/>
    <s v="Petrópolis"/>
    <s v="Rio de Janeiro"/>
    <s v="25730020"/>
    <s v="Brasil"/>
    <s v="Mercado Envios Full"/>
    <s v="19 de março | 19:29"/>
    <s v="20 de março | 11:21"/>
    <s v="Mercado Envios"/>
    <s v="MEL42127888382LMFFF01"/>
    <s v=" "/>
    <s v=" "/>
    <s v=" "/>
    <s v=" "/>
    <s v=" "/>
    <s v=" "/>
    <s v=" "/>
    <s v="Não"/>
    <s v=""/>
    <s v="Não"/>
  </r>
  <r>
    <s v="2000005311276998"/>
    <s v="18 de março de 2023 21:14 hs."/>
    <s v="Entregue"/>
    <s v="Chegou em 22 de março"/>
    <s v="Não"/>
    <n v="1"/>
    <n v="327.69"/>
    <s v=""/>
    <n v="-39.32"/>
    <n v="-20.45"/>
    <s v=""/>
    <n v="267.92"/>
    <s v="Sim"/>
    <x v="70"/>
    <s v="MLB2966282998"/>
    <s v="Par Bandeja Inferior Fiat Marea 1999 Á 2008"/>
    <s v=" "/>
    <n v="327.69"/>
    <s v="Clássico"/>
    <s v="Não emitida"/>
    <s v="Cristiano Almeida"/>
    <s v="CPF 08543243726"/>
    <s v="Anêmona 16 - Jardim Ainhaga, Duque de Caxias - CEP: 25264143, Rio de Janeiro"/>
    <s v=" "/>
    <s v="Cristiano Almeida"/>
    <s v="08543243726"/>
    <s v="Rua Anêmona 16 / lt 16 qd 383 - CEP 25264143 - Imbariê, Duque de Caxias, Rio de Janeiro"/>
    <s v="Duque de Caxias"/>
    <s v="Rio de Janeiro"/>
    <s v="25264143"/>
    <s v="Brasil"/>
    <s v="Correios e pontos de envio"/>
    <s v="22 de março | 02:44"/>
    <s v="22 de março | 15:05"/>
    <s v="Mercado Envios"/>
    <s v="MEL42127863697LMXDF01"/>
    <s v=" "/>
    <s v=" "/>
    <s v=" "/>
    <s v=" "/>
    <s v=" "/>
    <s v=" "/>
    <s v=" "/>
    <s v="Não"/>
    <s v=""/>
    <s v="Não"/>
  </r>
  <r>
    <s v="2000004297238269"/>
    <s v="18 de março de 2023 21:10 hs."/>
    <s v="Entregue"/>
    <s v="Chegou em 21 de março"/>
    <s v="Sim"/>
    <n v="1"/>
    <n v="72.489999999999995"/>
    <n v="13.7"/>
    <n v="-17.82"/>
    <n v="-13.7"/>
    <s v=""/>
    <n v="54.67"/>
    <s v=" "/>
    <x v="36"/>
    <s v="MLB2860168067"/>
    <s v="Par Morceguinho Dianteiro Classic 2004 A 2015"/>
    <s v=" "/>
    <n v="72.489999999999995"/>
    <s v="Premium"/>
    <s v="Não emitida"/>
    <s v="ronaldo borges de carvalho borges"/>
    <s v="CPF 14996104830"/>
    <s v="rua . alagoa 448 - jundiaí sp, Jundiaí - CEP: 13216540, São Paulo"/>
    <s v=" "/>
    <s v="ronaldo borges de carvalho borges"/>
    <s v="14996104830"/>
    <s v="Rua Alagoas 448 / jundiaí sp Referencia: frente ao campo - CEP 13216540 - Jardim Tarumã, Jundiaí, São Paulo"/>
    <s v="Jundiaí"/>
    <s v="São Paulo"/>
    <s v="13216540"/>
    <s v="Brasil"/>
    <s v="Correios e pontos de envio"/>
    <s v="21 de março | 02:16"/>
    <s v="21 de março | 14:44"/>
    <s v="Mercado Envios"/>
    <s v="MEL42127867278LMXDF01"/>
    <s v=" "/>
    <s v=" "/>
    <s v=" "/>
    <s v=" "/>
    <s v=" "/>
    <s v=" "/>
    <s v=" "/>
    <s v="Não"/>
    <s v=""/>
    <s v="Não"/>
  </r>
  <r>
    <s v="2000004297249661"/>
    <s v="18 de março de 2023 21:10 hs."/>
    <s v="Entregue"/>
    <s v="Chegou em 19 de março"/>
    <s v="Sim"/>
    <n v="1"/>
    <n v="67.42"/>
    <s v=""/>
    <n v="-16.96"/>
    <s v="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Gisa Paixao"/>
    <s v="22466397862"/>
    <s v="Rua João Evangelista Leite 180 / atrás do Telha Norte - CEP 12091610 - Jardim Paulista, Taubaté, São Paulo"/>
    <s v="Taubaté"/>
    <s v="São Paulo"/>
    <s v="12091610"/>
    <s v="Brasil"/>
    <s v="Mercado Envios Full"/>
    <s v="19 de março | 00:54"/>
    <s v="19 de março | 12:24"/>
    <s v="Mercado Envios"/>
    <s v="MEL42127858557LMFFF01"/>
    <s v=" "/>
    <s v=" "/>
    <s v=" "/>
    <s v=" "/>
    <s v=" "/>
    <s v=" "/>
    <s v=" "/>
    <s v="Não"/>
    <s v=""/>
    <s v="Não"/>
  </r>
  <r>
    <s v="2000004297237831"/>
    <s v="18 de março de 2023 21:04 hs."/>
    <s v="Entregue"/>
    <s v="Chegou em 21 de março"/>
    <s v="Sim"/>
    <n v="1"/>
    <n v="60.45"/>
    <n v="28.8"/>
    <n v="-15.78"/>
    <n v="-28.8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Arthur Cardoso Domingos "/>
    <s v="15960802724"/>
    <s v="Rua Coronel Otávio Brasil 755 / Referencia: Colégio particular leone Almeida, porta de vidro, entregar para Maria - CEP 23906205 - Balneário, Angra dos Reis, Rio de Janeiro"/>
    <s v="Angra dos Reis"/>
    <s v="Rio de Janeiro"/>
    <s v="23906205"/>
    <s v="Brasil"/>
    <s v="Mercado Envios Full"/>
    <s v="19 de março | 21:39"/>
    <s v="21 de março | 12:08"/>
    <s v="Mercado Envios"/>
    <s v="MEL42127856570LMFFF01"/>
    <s v=" "/>
    <s v=" "/>
    <s v=" "/>
    <s v=" "/>
    <s v=" "/>
    <s v=" "/>
    <s v=" "/>
    <s v="Não"/>
    <s v=""/>
    <s v="Não"/>
  </r>
  <r>
    <s v="2000004297220759"/>
    <s v="18 de março de 2023 21:03 hs."/>
    <s v="Devolução em preparação"/>
    <s v="A pessoa que comprou o produto está embalando o pacote para devolvê-lo."/>
    <s v="Sim"/>
    <n v="0"/>
    <n v="94.05"/>
    <s v=""/>
    <n v="-11.29"/>
    <n v="-20.45"/>
    <s v=""/>
    <n v="62.31"/>
    <s v=" "/>
    <x v="257"/>
    <s v="MLB3101724949"/>
    <s v="Par Pivô Da Bandeja Inferior Citroen C3 2002 A 2013"/>
    <s v=" "/>
    <n v="94.05"/>
    <s v="Clássico"/>
    <s v="Não emitida"/>
    <s v="dulciana frança"/>
    <s v="CPF 05324347906"/>
    <s v="Barão de mauao 135 - Casa, Altônia - CEP: 87550000, Paraná"/>
    <s v=" "/>
    <s v="dulciana frança"/>
    <s v="053243479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311196140"/>
    <s v="18 de março de 2023 20:51 hs."/>
    <s v="Entregue"/>
    <s v="Chegou em 19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jonathan rodrigues"/>
    <s v="45649750807"/>
    <s v="Rua Teodoro Francisco de Souza 23 / Casa - CEP 06655030 - Jardim Santo Américo, Itapevi, São Paulo"/>
    <s v="Itapevi"/>
    <s v="São Paulo"/>
    <s v="06655030"/>
    <s v="Brasil"/>
    <s v="Mercado Envios Full"/>
    <s v="18 de março | 23:49"/>
    <s v="19 de março | 12:00"/>
    <s v="Mercado Envios"/>
    <s v="MEL42127832942LMFFF01"/>
    <s v=" "/>
    <s v=" "/>
    <s v=" "/>
    <s v=" "/>
    <s v=" "/>
    <s v=" "/>
    <s v=" "/>
    <s v="Não"/>
    <s v=""/>
    <s v="Não"/>
  </r>
  <r>
    <s v="2000005311159368"/>
    <s v="18 de março de 2023 20:46 hs."/>
    <s v="Entregue"/>
    <s v="Chegou em 19 de março"/>
    <s v="Não"/>
    <n v="1"/>
    <n v="19.989999999999998"/>
    <n v="9.9"/>
    <n v="-8.9"/>
    <n v="-9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Geruza Santos"/>
    <s v="32136114840"/>
    <s v="Rua dos Faisões 52 / Olaria - Empresarial Dos Eucaliptos - CEP 07764340 - Empresarial dos Eucaliptos, Cajamar, São Paulo"/>
    <s v="Cajamar"/>
    <s v="São Paulo"/>
    <s v="07764340"/>
    <s v="Brasil"/>
    <s v="Mercado Envios Full"/>
    <s v="19 de março | 02:20"/>
    <s v="19 de março | 15:31"/>
    <s v="Mercado Envios"/>
    <s v="MEL42127813897LMFFF01"/>
    <s v=" "/>
    <s v=" "/>
    <s v=" "/>
    <s v=" "/>
    <s v=" "/>
    <s v=" "/>
    <s v=" "/>
    <s v="Não"/>
    <s v=""/>
    <s v="Não"/>
  </r>
  <r>
    <s v="2000005311143126"/>
    <s v="18 de março de 2023 20:39 hs."/>
    <s v="Devolução finalizada com reembolso para o comprador"/>
    <s v="O produto devolvido chegou em quarta-feira, 22 de março."/>
    <s v="Não"/>
    <n v="0"/>
    <n v="189.99"/>
    <s v=""/>
    <n v="-73.2"/>
    <n v="-20.45"/>
    <n v="-137.24"/>
    <n v="-40.9"/>
    <s v=" "/>
    <x v="0"/>
    <s v="MLB1841175427"/>
    <s v="Cabo De Marcha Corsa Classic 2009 2010 2011 2012 2013 2014"/>
    <s v=" "/>
    <n v="189.99"/>
    <s v="Premium"/>
    <s v="Autorizado"/>
    <s v="Rodrigo Isaac Correia Lima"/>
    <s v="CPF 35648271883"/>
    <s v="Avenida Humberto Ataulo 244, Itanhaém - CEP: 11740000, São Paulo"/>
    <s v=" "/>
    <s v="Rodrigo Isaac Correia Lima"/>
    <s v="3564827188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rço | 02:36"/>
    <s v="22 de março | 13:11"/>
    <s v="Mercado Envios"/>
    <s v="MEL42129169319LMXDR01"/>
    <s v=" "/>
    <s v=" "/>
    <s v=" "/>
    <s v=" "/>
    <s v=" "/>
    <s v=" "/>
    <s v=" "/>
    <s v="Sim"/>
    <s v=""/>
    <s v="Não"/>
  </r>
  <r>
    <s v="2000005311100796"/>
    <s v="18 de março de 2023 20:31 hs."/>
    <s v="Entregue"/>
    <s v="Chegou em 20 de março"/>
    <s v="Não"/>
    <n v="1"/>
    <n v="19.7"/>
    <n v="13.5"/>
    <n v="-8.85"/>
    <n v="-13.5"/>
    <s v=""/>
    <n v="10.85"/>
    <s v=" "/>
    <x v="27"/>
    <s v="MLB2100146499"/>
    <s v="Capa Pedal Hyundai Tucson I30 Hb20 Elantra Kia Sportage"/>
    <s v=" "/>
    <n v="19.7"/>
    <s v="Premium"/>
    <s v="Autorizado"/>
    <s v=" "/>
    <s v=" "/>
    <s v=" "/>
    <s v=" "/>
    <s v="Cristiano Azevedo"/>
    <s v="96294027004"/>
    <s v="Rua Orfanotrófio 910 / bloco 48 apto 420 - CEP 90840440 - Santa Tereza, Porto Alegre, Rio Grande do Sul"/>
    <s v="Porto Alegre"/>
    <s v="Rio Grande do Sul"/>
    <s v="90840440"/>
    <s v="Brasil"/>
    <s v="Mercado Envios Full"/>
    <s v="19 de março | 14:30"/>
    <s v="20 de março | 19:19"/>
    <s v="Mercado Envios"/>
    <s v="MEL42127788247LMFFF01"/>
    <s v=" "/>
    <s v=" "/>
    <s v=" "/>
    <s v=" "/>
    <s v=" "/>
    <s v=" "/>
    <s v=" "/>
    <s v="Não"/>
    <s v=""/>
    <s v="Não"/>
  </r>
  <r>
    <s v="2000004297145683"/>
    <s v="18 de março de 2023 20:14 hs."/>
    <s v="Entregue"/>
    <s v="Chegou em 19 de março"/>
    <s v="Sim"/>
    <n v="2"/>
    <n v="110"/>
    <s v=""/>
    <n v="-29.7"/>
    <s v=""/>
    <s v=""/>
    <n v="80.3"/>
    <s v=" "/>
    <x v="20"/>
    <s v="MLB1845907681"/>
    <s v="Kit Rolamento Roda Traseira Fiesta 1995 1996 1997 1998 99..."/>
    <s v=" "/>
    <n v="55"/>
    <s v="Premium"/>
    <s v="Autorizado"/>
    <s v=" "/>
    <s v=" "/>
    <s v=" "/>
    <s v=" "/>
    <s v="valdiney paixão"/>
    <s v="43863231805"/>
    <s v="Rua Alto da Boa Vista 336 / CEP 06535320 - Cidade São Pedro - Gleba B, Santana de Parnaíba, São Paulo"/>
    <s v="Santana de Parnaíba"/>
    <s v="São Paulo"/>
    <s v="06535320"/>
    <s v="Brasil"/>
    <s v="Mercado Envios Full"/>
    <s v="18 de março | 23:49"/>
    <s v="19 de março | 12:31"/>
    <s v="Mercado Envios"/>
    <s v="MEL42127759111LMFFF01"/>
    <s v=" "/>
    <s v=" "/>
    <s v=" "/>
    <s v=" "/>
    <s v=" "/>
    <s v=" "/>
    <s v=" "/>
    <s v="Não"/>
    <s v=""/>
    <s v="Não"/>
  </r>
  <r>
    <s v="2000004297141585"/>
    <s v="18 de março de 2023 20:09 hs."/>
    <s v="Entregue"/>
    <s v="Chegou em 24 de março"/>
    <s v="Sim"/>
    <n v="1"/>
    <n v="85.98"/>
    <n v="14.67"/>
    <n v="-14.62"/>
    <n v="-35.119999999999997"/>
    <s v=""/>
    <n v="50.91"/>
    <s v="Sim"/>
    <x v="242"/>
    <s v="MLB3125193569"/>
    <s v="Par Pivô Inferior Da Bandeja Clio 1996 A 2003"/>
    <s v=" "/>
    <n v="85.98"/>
    <s v="Premium"/>
    <s v="Não emitida"/>
    <s v="josè fernandes de jesus santos"/>
    <s v="CPF 28884201802"/>
    <s v="rua joão dias pereira caldas 284 - casa, Cansanção - CEP: 48840000, Bahia"/>
    <s v=" "/>
    <s v="josè fernandes de jesus santos"/>
    <s v="28884201802"/>
    <s v="Rua João Dias Pereira Caldas 284 / casa - CEP 48840000 - Cansanção, Bahia"/>
    <s v="Cansanção"/>
    <s v="Bahia"/>
    <s v="48840000"/>
    <s v="Brasil"/>
    <s v="Correios e pontos de envio"/>
    <s v="21 de março | 04:20"/>
    <s v="24 de março | 13:27"/>
    <s v="Mercado Envios"/>
    <s v="MEL42127759580LMXDF01"/>
    <s v=" "/>
    <s v=" "/>
    <s v=" "/>
    <s v=" "/>
    <s v=" "/>
    <s v=" "/>
    <s v=" "/>
    <s v="Não"/>
    <s v=""/>
    <s v="Não"/>
  </r>
  <r>
    <s v="2000005311015136"/>
    <s v="18 de março de 2023 20:09 hs."/>
    <s v="Entregue"/>
    <s v="Chegou em 21 de março"/>
    <s v="Não"/>
    <n v="1"/>
    <n v="18.510000000000002"/>
    <n v="13.5"/>
    <n v="-8.65"/>
    <n v="-13.5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elivelton Araujo Dias"/>
    <s v="85787918517"/>
    <s v="rua da creche SN / em frente a creche Referencia: casa de esquina em frente a creche Nossa Senhora do perpétuo socorro. - CEP 48990000 - Vila Peixe, Andorinha, Bahia"/>
    <s v="Andorinha"/>
    <s v="Bahia"/>
    <s v="48990000"/>
    <s v="Brasil"/>
    <s v="Mercado Envios Full"/>
    <s v="19 de março | 17:38"/>
    <s v="21 de março | 14:28"/>
    <s v="Mercado Envios"/>
    <s v="MEL42127752113LMFFF01"/>
    <s v=" "/>
    <s v=" "/>
    <s v=" "/>
    <s v=" "/>
    <s v=" "/>
    <s v=" "/>
    <s v=" "/>
    <s v="Não"/>
    <s v=""/>
    <s v="Não"/>
  </r>
  <r>
    <s v="2000004297125351"/>
    <s v="18 de março de 2023 20:01 hs."/>
    <s v="Entregue"/>
    <s v="Chegou em 21 de março"/>
    <s v="Sim"/>
    <n v="1"/>
    <n v="53.99"/>
    <n v="11.76"/>
    <n v="-14.68"/>
    <n v="-11.76"/>
    <s v=""/>
    <n v="39.31"/>
    <s v=" "/>
    <x v="194"/>
    <s v="MLB3164099919"/>
    <s v="Par Coifa Semi Eixo Câmbio Fiat Tipo Todos 1.6"/>
    <s v=" "/>
    <n v="53.99"/>
    <s v="Premium"/>
    <s v="Não emitida"/>
    <s v="Maria Aparecida Souza firme"/>
    <s v="CPF 14601956633"/>
    <s v="Avenida Montreal 464 - Do Lado Da Academia, Nova Lima - CEP: 34007720, Minas Gerais"/>
    <s v=" "/>
    <s v="Maria Aparecida Souza firme"/>
    <s v="14601956633"/>
    <s v="Rua Búfalo 510 / Do Lado Da Academia - CEP 34007778 - Jardim Canadá, Nova Lima, Minas Gerais"/>
    <s v="Nova Lima"/>
    <s v="Minas Gerais"/>
    <s v="34007778"/>
    <s v="Brasil"/>
    <s v="Correios e pontos de envio"/>
    <s v="20 de março | 22:08"/>
    <s v="21 de março | 20:29"/>
    <s v="Mercado Envios"/>
    <s v="MEL42127745222LMXDF01"/>
    <s v=" "/>
    <s v=" "/>
    <s v=" "/>
    <s v=" "/>
    <s v=" "/>
    <s v=" "/>
    <s v=" "/>
    <s v="Não"/>
    <s v=""/>
    <s v="Não"/>
  </r>
  <r>
    <s v="2000004297110431"/>
    <s v="18 de março de 2023 19:56 hs."/>
    <s v="Entregue"/>
    <s v="Chegou em 19 de março"/>
    <s v="Sim"/>
    <n v="1"/>
    <n v="57.85"/>
    <s v=""/>
    <n v="-15.33"/>
    <s v="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Anderson Tadeu Ferreira"/>
    <s v="28817020826"/>
    <s v="rodovia SP 50 km 174 270 / casa Referencia: 12 991852511 esposa Rosângela - CEP 12460000 - matadouro, Campos do Jordão, São Paulo"/>
    <s v="Campos do Jordão"/>
    <s v="São Paulo"/>
    <s v="12460000"/>
    <s v="Brasil"/>
    <s v="Mercado Envios Full"/>
    <s v="19 de março | 00:54"/>
    <s v="19 de março | 09:55"/>
    <s v="Mercado Envios"/>
    <s v="MEL42127726303LMFFF01"/>
    <s v=" "/>
    <s v=" "/>
    <s v=" "/>
    <s v=" "/>
    <s v=" "/>
    <s v=" "/>
    <s v=" "/>
    <s v="Não"/>
    <s v=""/>
    <s v="Não"/>
  </r>
  <r>
    <s v="2000005310893292"/>
    <s v="18 de março de 2023 19:45 hs."/>
    <s v="Entregue"/>
    <s v="Chegou em 21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ana ramos"/>
    <s v="00994775997"/>
    <s v="Avenida XVI de Novembro 612 / Sala Comercial Referencia: loja Zeeme em frente ao colégio projeto Rondon - CEP 85548000 - centro, Honório Serpa, Paraná"/>
    <s v="Honório Serpa"/>
    <s v="Paraná"/>
    <s v="85548000"/>
    <s v="Brasil"/>
    <s v="Mercado Envios Full"/>
    <s v="19 de março | 16:25"/>
    <s v="21 de março | 15:13"/>
    <s v="Mercado Envios"/>
    <s v="MEL42127701569LMFFF01"/>
    <s v=" "/>
    <s v=" "/>
    <s v=" "/>
    <s v=" "/>
    <s v=" "/>
    <s v=" "/>
    <s v=" "/>
    <s v="Não"/>
    <s v=""/>
    <s v="Não"/>
  </r>
  <r>
    <s v="2000004297065675"/>
    <s v="18 de março de 2023 19:32 hs."/>
    <s v="Entregue"/>
    <s v="Chegou em 20 de março"/>
    <s v="Sim"/>
    <n v="1"/>
    <n v="64.75"/>
    <n v="15.9"/>
    <n v="-13.27"/>
    <s v=""/>
    <s v=""/>
    <n v="67.38"/>
    <s v="Sim"/>
    <x v="92"/>
    <s v="MLB3111700887"/>
    <s v="Kit Reparo Trambulador Logan 2007 À 2019"/>
    <s v=" "/>
    <n v="64.75"/>
    <s v="Clássico"/>
    <s v="Autorizado"/>
    <s v="Marcos Vieira"/>
    <s v="CPF 30322012848"/>
    <s v="Avenida Presidente tancredo de almeida neves 872 - Loja Guarutelha, Guarulhos - CEP: 07112070, São Paulo"/>
    <s v=" "/>
    <s v="Marcos Vieira"/>
    <s v="30322012848"/>
    <s v="Rua Tom Jobim 46 / Cont Da Rua Tinoco - CEP 07152777 - Jardim Oliveira I, Guarulhos, São Paulo"/>
    <s v="Guarulhos"/>
    <s v="São Paulo"/>
    <s v="07152777"/>
    <s v="Brasil"/>
    <s v="Mercado Envios Flex"/>
    <s v="20 de março | 16:24"/>
    <s v="20 de março | 18:25"/>
    <s v="ALEXANDRE ALVES"/>
    <s v="42127690580"/>
    <s v=" "/>
    <s v=" "/>
    <s v=" "/>
    <s v=" "/>
    <s v=" "/>
    <s v=" "/>
    <s v=" "/>
    <s v="Não"/>
    <s v=""/>
    <s v="Não"/>
  </r>
  <r>
    <s v="2000005310831126"/>
    <s v="18 de março de 2023 19:27 hs."/>
    <s v="Cancelada pelo comprador"/>
    <s v="Cancelou porque não podia esperar o produto."/>
    <s v="Não"/>
    <n v="0"/>
    <n v="207.9"/>
    <n v="18.22"/>
    <n v="-35.340000000000003"/>
    <n v="-38.67"/>
    <n v="-152.11000000000001"/>
    <n v="0"/>
    <s v=" "/>
    <x v="107"/>
    <s v="MLB2608168796"/>
    <s v="Kit Rolamento Eixo Traseiro C/ Bucha Peugeot 206/207 50mm"/>
    <s v=" "/>
    <n v="207.9"/>
    <s v="Premium"/>
    <s v="Não emitida"/>
    <s v="Multi Select"/>
    <s v="CPF 42561213404"/>
    <s v="RUA DA REPUBLICA 101, Jabotao dos Guararapes - CEP: 54080110, Pernambuco"/>
    <s v=" "/>
    <s v="Multi Select"/>
    <s v="42561213404"/>
    <s v=" "/>
    <s v="Jaboatão dos Guararapes"/>
    <s v="Pernambuco"/>
    <s v="5408011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310555408"/>
    <s v="18 de março de 2023 19:27 hs."/>
    <s v="Entregue"/>
    <s v="Chegou em 21 de março"/>
    <s v="Não"/>
    <n v="1"/>
    <n v="62.8"/>
    <n v="17.399999999999999"/>
    <n v="-16.18"/>
    <n v="-17.399999999999999"/>
    <s v=""/>
    <n v="46.62"/>
    <s v=" "/>
    <x v="2"/>
    <s v="MLB2111127107"/>
    <s v="Par De Kit Pino Guia Bucha Pinça Freio Vw Polo Gol Fox Polo"/>
    <s v=" "/>
    <n v="62.8"/>
    <s v="Premium"/>
    <s v="Autorizado"/>
    <s v=" "/>
    <s v=" "/>
    <s v=" "/>
    <s v=" "/>
    <s v="Iherman Carvalho Lima"/>
    <s v="04833053675"/>
    <s v="Rua Joana Angélica 190 / Casa Referencia: Residencia proxima a loja VINTAGE. - CEP 45780000 - André luiz, Itarantim, Bahia"/>
    <s v="Itarantim"/>
    <s v="Bahia"/>
    <s v="45780000"/>
    <s v="Brasil"/>
    <s v="Mercado Envios Full"/>
    <s v="20 de março | 01:07"/>
    <s v="21 de março | 12:07"/>
    <s v="Mercado Envios"/>
    <s v="MEL42127564888LMFFF01"/>
    <s v=" "/>
    <s v=" "/>
    <s v=" "/>
    <s v=" "/>
    <s v=" "/>
    <s v=" "/>
    <s v=" "/>
    <s v="Não"/>
    <s v=""/>
    <s v="Não"/>
  </r>
  <r>
    <s v="2000005310766196"/>
    <s v="18 de março de 2023 19:09 hs."/>
    <s v="Entregue"/>
    <s v="Chegou em 20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flavia brasilina"/>
    <s v="00074871501"/>
    <s v="rua antonino cunha brum 69 / centro em frente a casa de dona Delza - CEP 45430000 - Taperoá, Bahia"/>
    <s v="Taperoá"/>
    <s v="Bahia"/>
    <s v="45430000"/>
    <s v="Brasil"/>
    <s v="Mercado Envios Full"/>
    <s v="19 de março | 17:23"/>
    <s v="20 de março | 17:34"/>
    <s v="Mercado Envios"/>
    <s v="MEL42127643057LMFFF01"/>
    <s v=" "/>
    <s v=" "/>
    <s v=" "/>
    <s v=" "/>
    <s v=" "/>
    <s v=" "/>
    <s v=" "/>
    <s v="Não"/>
    <s v=""/>
    <s v="Não"/>
  </r>
  <r>
    <s v="2000005310766082"/>
    <s v="18 de março de 2023 19:09 hs."/>
    <s v="Entregue"/>
    <s v="Chegou em 19 de março"/>
    <s v="Não"/>
    <n v="1"/>
    <n v="57.85"/>
    <n v="12.33"/>
    <n v="-15.33"/>
    <n v="-12.33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Anderson Aparecido Dias da Silva"/>
    <s v="53919865839"/>
    <s v="perto do bar Carlinhos SN / apelido ginho Referencia: segunda casa depois q passa bar do Carlinhos - CEP 18150000 - coelhos, Ibiúna, São Paulo"/>
    <s v="Ibiúna"/>
    <s v="São Paulo"/>
    <s v="18150000"/>
    <s v="Brasil"/>
    <s v="Mercado Envios Full"/>
    <s v="19 de março | 02:30"/>
    <s v="19 de março | 15:01"/>
    <s v="Mercado Envios"/>
    <s v="MEL42127642659LMFFF01"/>
    <s v=" "/>
    <s v=" "/>
    <s v=" "/>
    <s v=" "/>
    <s v=" "/>
    <s v=" "/>
    <s v=" "/>
    <s v="Não"/>
    <s v=""/>
    <s v="Não"/>
  </r>
  <r>
    <s v="2000005310750588"/>
    <s v="18 de março de 2023 19:06 hs."/>
    <s v="Devolução finalizada com reembolso para o comprador"/>
    <s v="O produto devolvido chegou em terça-feira, 28 de março."/>
    <s v="Não"/>
    <n v="0"/>
    <n v="89.9"/>
    <s v=""/>
    <n v="-68.180000000000007"/>
    <n v="-26.45"/>
    <n v="-74.62"/>
    <n v="-79.349999999999994"/>
    <s v=" "/>
    <x v="22"/>
    <s v="MLB3068012663"/>
    <s v="Bandeja Com Pivô Esquerda Logan 2004 Em Diante"/>
    <s v=" "/>
    <n v="89.9"/>
    <s v="Premium"/>
    <s v="Não emitida"/>
    <s v="robemar galvani"/>
    <s v="CPF 04264663814"/>
    <s v="Rua Othão 285, São Paulo - CEP: 05313020, São Paulo"/>
    <s v=" "/>
    <s v="robemar galvani"/>
    <s v="042646638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março | 09:36"/>
    <s v="28 de março | 11:17"/>
    <s v="Mercado Envios"/>
    <s v="QC583450539BR"/>
    <s v="https://www2.correios.com.br/sistemas/rastreamento/resultado.cfm"/>
    <s v=" "/>
    <s v=" "/>
    <s v=" "/>
    <s v=" "/>
    <s v=" "/>
    <s v=" "/>
    <s v="Sim"/>
    <s v=""/>
    <s v="Não"/>
  </r>
  <r>
    <s v="2000005310744844"/>
    <s v="18 de março de 2023 19:05 hs."/>
    <s v="Entregue"/>
    <s v="Chegou em 20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flavia brasilina"/>
    <s v="00074871501"/>
    <s v="rua antonino cunha brum 69 / centro em frente a casa de dona Delza - CEP 45430000 - Taperoá, Bahia"/>
    <s v="Taperoá"/>
    <s v="Bahia"/>
    <s v="45430000"/>
    <s v="Brasil"/>
    <s v="Mercado Envios Full"/>
    <s v="19 de março | 17:23"/>
    <s v="20 de março | 17:34"/>
    <s v="Mercado Envios"/>
    <s v="MEL42127644274LMFFF01"/>
    <s v=" "/>
    <s v=" "/>
    <s v=" "/>
    <s v=" "/>
    <s v=" "/>
    <s v=" "/>
    <s v=" "/>
    <s v="Não"/>
    <s v=""/>
    <s v="Não"/>
  </r>
  <r>
    <s v="2000004296989657"/>
    <s v="18 de março de 2023 18:49 hs."/>
    <s v="Entregue"/>
    <s v="Chegou em 20 de março"/>
    <s v="Sim"/>
    <n v="1"/>
    <n v="92.29"/>
    <s v=""/>
    <n v="-15.69"/>
    <n v="-26.45"/>
    <s v=""/>
    <n v="50.15"/>
    <s v="Sim"/>
    <x v="36"/>
    <s v="MLB2860180908"/>
    <s v="Par Morceguinho Dianteiro Prisma 2007 A 2012"/>
    <s v=" "/>
    <n v="92.29"/>
    <s v="Premium"/>
    <s v="Autorizado"/>
    <s v=" "/>
    <s v=" "/>
    <s v=" "/>
    <s v=" "/>
    <s v="Adenilson Oliveira da silva"/>
    <s v="01317706757"/>
    <s v="Rua Itapicuru 345 / CEP 26020560 - Kennedy, Nova Iguaçu, Rio de Janeiro"/>
    <s v="Nova Iguaçu"/>
    <s v="Rio de Janeiro"/>
    <s v="26020560"/>
    <s v="Brasil"/>
    <s v="Mercado Envios Full"/>
    <s v="19 de março | 18:34"/>
    <s v="20 de março | 14:46"/>
    <s v="Mercado Envios"/>
    <s v="MEL42127611808LMFFF01"/>
    <s v=" "/>
    <s v=" "/>
    <s v=" "/>
    <s v=" "/>
    <s v=" "/>
    <s v=" "/>
    <s v=" "/>
    <s v="Não"/>
    <s v=""/>
    <s v="Não"/>
  </r>
  <r>
    <s v="2000005310584564"/>
    <s v="18 de março de 2023 18:29 hs."/>
    <s v="Entregue"/>
    <s v="Chegou em 22 de março"/>
    <s v="Não"/>
    <n v="1"/>
    <n v="50.46"/>
    <n v="19.18"/>
    <n v="-14.08"/>
    <n v="-19.18"/>
    <s v=""/>
    <n v="36.380000000000003"/>
    <s v=" "/>
    <x v="94"/>
    <s v="MLB1841725062"/>
    <s v="Cabo De Embreagem Ducato(2.8mglu)2001 2002 2003 2004 2005..."/>
    <s v=" "/>
    <n v="50.46"/>
    <s v="Premium"/>
    <s v="Autorizado"/>
    <s v=" "/>
    <s v=" "/>
    <s v=" "/>
    <s v=" "/>
    <s v="ademir mendes de brito"/>
    <s v="25753316840"/>
    <s v="Olivier Ferreira De Freitas 587 / Casa - CEP 86930000 - Residencial caleffi 2, São João do Ivaí, Paraná"/>
    <s v="São João do Ivaí"/>
    <s v="Paraná"/>
    <s v="86930000"/>
    <s v="Brasil"/>
    <s v="Mercado Envios Full"/>
    <s v="20 de março | 15:21"/>
    <s v="22 de março | 16:02"/>
    <s v="Mercado Envios"/>
    <s v="MEL42127576532LMFFF01"/>
    <s v=" "/>
    <s v=" "/>
    <s v=" "/>
    <s v=" "/>
    <s v=" "/>
    <s v=" "/>
    <s v=" "/>
    <s v="Não"/>
    <s v=""/>
    <s v="Não"/>
  </r>
  <r>
    <s v="2000005310582794"/>
    <s v="18 de março de 2023 18:28 hs."/>
    <s v="Entregue"/>
    <s v="Chegou em 21 de março"/>
    <s v="Não"/>
    <n v="1"/>
    <n v="107.45"/>
    <s v=""/>
    <n v="-12.89"/>
    <n v="-21.45"/>
    <s v=""/>
    <n v="73.11"/>
    <s v=" "/>
    <x v="214"/>
    <s v="MLB3130956590"/>
    <s v="Par Pivô Bandeja Dianteira  Fluence 2011 Em Diante"/>
    <s v=" "/>
    <n v="107.45"/>
    <s v="Clássico"/>
    <s v="Não emitida"/>
    <s v="Francisco Dinardo Neves Junior"/>
    <s v="CPF 17597288611"/>
    <s v="Rua Cobalto 55 - Casa Da Esquina, Ibirité - CEP: 32412285, Minas Gerais"/>
    <s v=" "/>
    <s v="Francisco Dinardo Neves Junior"/>
    <s v="17597288611"/>
    <s v="Rua Cobalto 55 / Referencia: casa da esquina - CEP 32412285 - Novo Horizonte, Ibirité, Minas Gerais"/>
    <s v="Ibirité"/>
    <s v="Minas Gerais"/>
    <s v="32412285"/>
    <s v="Brasil"/>
    <s v="Correios e pontos de envio"/>
    <s v="20 de março | 22:08"/>
    <s v="21 de março | 19:17"/>
    <s v="Mercado Envios"/>
    <s v="MEL42127575482LMXDF01"/>
    <s v=" "/>
    <s v=" "/>
    <s v=" "/>
    <s v=" "/>
    <s v=" "/>
    <s v=" "/>
    <s v=" "/>
    <s v="Não"/>
    <s v=""/>
    <s v="Não"/>
  </r>
  <r>
    <s v="2000005310348948"/>
    <s v="18 de março de 2023 17:38 hs."/>
    <s v="Entregue"/>
    <s v="Chegou em 21 de março"/>
    <s v="Não"/>
    <n v="1"/>
    <n v="34.97"/>
    <n v="38.200000000000003"/>
    <n v="-11.44"/>
    <n v="-38.200000000000003"/>
    <s v=""/>
    <n v="23.53"/>
    <s v=" "/>
    <x v="66"/>
    <s v="MLB3278647974"/>
    <s v="Cabo De Capô Com Alavanca 1566mm Uno Vivace 2010 A 2015"/>
    <s v=" "/>
    <n v="34.97"/>
    <s v="Premium"/>
    <s v="Não emitida"/>
    <s v="EVALDO MELO"/>
    <s v="CPF 77306139487"/>
    <s v="RUA JOÃO UBALDO DE MIRANDA 344 - casa , OLINDA - CEP: 53240030, Pernambuco"/>
    <s v=" "/>
    <s v="EVALDO MELO"/>
    <s v="77306139487"/>
    <s v="Rua Adélia Rodrigues 110 / Referencia: entrada de mangue seco - CEP 53625320 - Jardim Boa Sorte, Igarassu, Pernambuco"/>
    <s v="Igarassu"/>
    <s v="Pernambuco"/>
    <s v="53625320"/>
    <s v="Brasil"/>
    <s v="Correios e pontos de envio"/>
    <s v="21 de março | 00:51"/>
    <s v="21 de março | 16:03"/>
    <s v="Mercado Envios"/>
    <s v="MEL42127468375LMXDF01"/>
    <s v=" "/>
    <s v=" "/>
    <s v=" "/>
    <s v=" "/>
    <s v=" "/>
    <s v=" "/>
    <s v=" "/>
    <s v="Não"/>
    <s v=""/>
    <s v="Não"/>
  </r>
  <r>
    <s v="2000004296818481"/>
    <s v="18 de março de 2023 17:21 hs."/>
    <s v="Entregue"/>
    <s v="Chegou em 22 de março"/>
    <s v="Sim"/>
    <n v="1"/>
    <n v="34.880000000000003"/>
    <n v="48.2"/>
    <n v="-11.43"/>
    <n v="-48.2"/>
    <s v=""/>
    <n v="23.45"/>
    <s v="Sim"/>
    <x v="280"/>
    <s v="MLB3250083757"/>
    <s v="Cabo De Capô Com Alavanca 1623mm Strada 2008 A 2012"/>
    <s v=" "/>
    <n v="34.880000000000003"/>
    <s v="Premium"/>
    <s v="Não emitida"/>
    <s v="MIGUEL COUTINHO DE AGUIAR NETO"/>
    <s v="CPF 01633638200"/>
    <s v="Rua Rogério Coutinho 1609 - MR Bebidas e Descart, Capitão Poço - CEP: 68650000, Pará"/>
    <s v=" "/>
    <s v="MIGUEL COUTINHO DE AGUIAR NETO"/>
    <s v="01633638200"/>
    <s v="Rua Rogerio Coutinho 1609 / MR Descartaveis - CEP 68650000 - Centro, Capitão Poço, Pará"/>
    <s v="Capitão Poço"/>
    <s v="Pará"/>
    <s v="68650000"/>
    <s v="Brasil"/>
    <s v="Correios e pontos de envio"/>
    <s v="21 de março | 03:51"/>
    <s v="22 de março | 10:54"/>
    <s v="Mercado Envios"/>
    <s v="MEL42127445742LMXDF01"/>
    <s v=" "/>
    <s v=" "/>
    <s v=" "/>
    <s v=" "/>
    <s v=" "/>
    <s v=" "/>
    <s v=" "/>
    <s v="Não"/>
    <s v=""/>
    <s v="Não"/>
  </r>
  <r>
    <s v="2000005310276342"/>
    <s v="18 de março de 2023 17:19 hs."/>
    <s v="Entregue"/>
    <s v="Chegou em 20 de março"/>
    <s v="Não"/>
    <n v="1"/>
    <n v="31.95"/>
    <n v="9.9"/>
    <n v="-10.93"/>
    <n v="-9.9"/>
    <s v=""/>
    <n v="21.02"/>
    <s v=" "/>
    <x v="158"/>
    <s v="MLB1848059503"/>
    <s v="Kit Rolamento Roda Traseira Gol G1 G2 G3 G4 G5 Novo"/>
    <s v=" "/>
    <n v="31.95"/>
    <s v="Premium"/>
    <s v="Autorizado"/>
    <s v=" "/>
    <s v=" "/>
    <s v=" "/>
    <s v=" "/>
    <s v="ROBSON Silva"/>
    <s v="00745739504"/>
    <s v="pedestre SN / Graciosa Referencia: perto do bar da Neide,casa de Robinho - CEP 45430000 - Camurugi, Taperoá, Bahia"/>
    <s v="Taperoá"/>
    <s v="Bahia"/>
    <s v="45430000"/>
    <s v="Brasil"/>
    <s v="Mercado Envios Full"/>
    <s v="19 de março | 17:40"/>
    <s v="20 de março | 17:45"/>
    <s v="Mercado Envios"/>
    <s v="MEL42127436861LMFFF01"/>
    <s v=" "/>
    <s v=" "/>
    <s v=" "/>
    <s v=" "/>
    <s v=" "/>
    <s v=" "/>
    <s v=" "/>
    <s v="Não"/>
    <s v=""/>
    <s v="Não"/>
  </r>
  <r>
    <s v="2000005310163628"/>
    <s v="18 de março de 2023 16:57 hs."/>
    <s v="Entregue"/>
    <s v="Chegou em 19 de março"/>
    <s v="Não"/>
    <n v="1"/>
    <n v="45.9"/>
    <n v="8.91"/>
    <n v="-13.3"/>
    <n v="-8.91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Giovani dos santos sousa"/>
    <s v="29404527840"/>
    <s v="Rua Altino de Castro 166 / Casa propia - CEP 14850000 - Maria Luiza um, Pradópolis, São Paulo"/>
    <s v="Pradópolis"/>
    <s v="São Paulo"/>
    <s v="14850000"/>
    <s v="Brasil"/>
    <s v="Mercado Envios Full"/>
    <s v="18 de março | 23:04"/>
    <s v="19 de março | 13:11"/>
    <s v="Mercado Envios"/>
    <s v="MEL42127394079LMFFF01"/>
    <s v=" "/>
    <s v=" "/>
    <s v=" "/>
    <s v=" "/>
    <s v=" "/>
    <s v=" "/>
    <s v=" "/>
    <s v="Não"/>
    <s v=""/>
    <s v="Não"/>
  </r>
  <r>
    <s v="2000005310132344"/>
    <s v="18 de março de 2023 16:53 hs."/>
    <s v="Entregue"/>
    <s v="Chegou em 21 de março"/>
    <s v="Não"/>
    <n v="1"/>
    <n v="44.05"/>
    <n v="16.8"/>
    <n v="-12.99"/>
    <n v="-16.8"/>
    <s v=""/>
    <n v="31.06"/>
    <s v="Sim"/>
    <x v="45"/>
    <s v="MLB2223324644"/>
    <s v="Terminal Cabo De Engate Golf Vw Polo - 2003"/>
    <s v=" "/>
    <n v="44.05"/>
    <s v="Premium"/>
    <s v="Não emitida"/>
    <s v="Marcio Coriolano Nepomuceno"/>
    <s v="CPF 03357372770"/>
    <s v="Coronel vieira 311 - Ap 202, Rio de Janeiro - CEP: 21220310, Rio de Janeiro"/>
    <s v=" "/>
    <s v="Marcio Coriolano Nepomuceno"/>
    <s v="03357372770"/>
    <s v="Coronel vieira 311 / Ap 202 - CEP 21220310 - Iraja, Rio de Janeiro, Rio de Janeiro"/>
    <s v="Rio de Janeiro"/>
    <s v="Rio de Janeiro"/>
    <s v="21220310"/>
    <s v="Brasil"/>
    <s v="Correios e pontos de envio"/>
    <s v="21 de março | 00:30"/>
    <s v="21 de março | 18:51"/>
    <s v="Mercado Envios"/>
    <s v="MEL42127382782LMXDF01"/>
    <s v=" "/>
    <s v=" "/>
    <s v=" "/>
    <s v=" "/>
    <s v=" "/>
    <s v=" "/>
    <s v=" "/>
    <s v="Não"/>
    <s v=""/>
    <s v="Não"/>
  </r>
  <r>
    <s v="2000005310097802"/>
    <s v="18 de março de 2023 16:41 hs."/>
    <s v="Reclamação encerrada com reembolso parcial"/>
    <s v="O comprador aceitou o reembolso que você ofereceu e ficou com o produto."/>
    <s v="Não"/>
    <n v="2"/>
    <n v="158"/>
    <s v=""/>
    <n v="-26.86"/>
    <n v="-52.9"/>
    <n v="-65.569999999999993"/>
    <n v="12.67"/>
    <s v=" "/>
    <x v="112"/>
    <s v="MLB2926578837"/>
    <s v="Bracinho Oscilante Com Pivô E Bucha Fiat Prêmio 1986 A 1995"/>
    <s v=" "/>
    <n v="79"/>
    <s v="Premium"/>
    <s v="Não emitida"/>
    <s v="Elisabete Maria  Prigol Hertal"/>
    <s v="CPF 01521785970"/>
    <s v="Rua Tapajós 436 - Casa, Concórdia - CEP: 89708068, Santa Catarina"/>
    <s v=" "/>
    <s v="Elisabete Maria  Prigol Hertal"/>
    <s v="01521785970"/>
    <s v="Rua Tapajós 436 / Casa - CEP 89708068 - Catarina Fontana, Concórdia, Santa Catarina"/>
    <s v="Concórdia"/>
    <s v="Santa Catarina"/>
    <s v="89708068"/>
    <s v="Brasil"/>
    <s v="Correios e pontos de envio"/>
    <s v="21 de março | 02:23"/>
    <s v="22 de março | 15:45"/>
    <s v="Mercado Envios"/>
    <s v="MEL42127373528LMXDF01"/>
    <s v=" "/>
    <s v=" "/>
    <s v=" "/>
    <s v=" "/>
    <s v=" "/>
    <s v=" "/>
    <s v=" "/>
    <s v="Não"/>
    <n v="1"/>
    <s v="Não"/>
  </r>
  <r>
    <s v="2000005310067712"/>
    <s v="18 de março de 2023 16:35 hs."/>
    <s v="Entregue"/>
    <s v="Chegou em 26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Maria Das Gracas Mendes Mota Das Gracas Mendes Mota"/>
    <s v="71407995200"/>
    <s v="Avenida Alagoas 212 / proximo a igreja Referencia: proximo a igreja do padre brasileiro - CEP 68523000 - centro, Curionópolis, Pará"/>
    <s v="Curionópolis"/>
    <s v="Pará"/>
    <s v="68523000"/>
    <s v="Brasil"/>
    <s v="Mercado Envios Full"/>
    <s v="20 de março | 11:49"/>
    <s v="26 de março | 13:00"/>
    <s v="Mercado Envios"/>
    <s v="MEL42127359254LMFFF01"/>
    <s v=" "/>
    <s v=" "/>
    <s v=" "/>
    <s v=" "/>
    <s v=" "/>
    <s v=" "/>
    <s v=" "/>
    <s v="Não"/>
    <s v=""/>
    <s v="Não"/>
  </r>
  <r>
    <s v="2000004296722123"/>
    <s v="18 de março de 2023 16:30 hs."/>
    <s v="Entregue"/>
    <s v="Chegou em 20 de março"/>
    <s v="Sim"/>
    <n v="1"/>
    <n v="45.9"/>
    <n v="4.8"/>
    <n v="-13.3"/>
    <n v="-4.8"/>
    <s v=""/>
    <n v="32.6"/>
    <s v=" "/>
    <x v="21"/>
    <s v="MLB2065493216"/>
    <s v="Kit Reparo Bucha Alavanca Câmbio Varão Celta Corsa Vectra"/>
    <s v=" "/>
    <n v="45.9"/>
    <s v="Premium"/>
    <s v="Autorizado"/>
    <s v=" "/>
    <s v=" "/>
    <s v=" "/>
    <s v=" "/>
    <s v="Elissandra Dos Santos"/>
    <s v="00243023502"/>
    <s v="Rua José Gonçalves de Oliveira 89 / CS A - CEP 35450266 - Santo Antônio, Itabirito, Minas Gerais"/>
    <s v="Itabirito"/>
    <s v="Minas Gerais"/>
    <s v="35450266"/>
    <s v="Brasil"/>
    <s v="Mercado Envios Full"/>
    <s v="19 de março | 16:23"/>
    <s v="20 de março | 11:27"/>
    <s v="Mercado Envios"/>
    <s v="MEL42127342785LMFFF01"/>
    <s v=" "/>
    <s v=" "/>
    <s v=" "/>
    <s v=" "/>
    <s v=" "/>
    <s v=" "/>
    <s v=" "/>
    <s v="Não"/>
    <s v=""/>
    <s v="Não"/>
  </r>
  <r>
    <s v="2000004296665597"/>
    <s v="18 de março de 2023 16:01 hs."/>
    <s v="Entregue"/>
    <s v="Chegou em 20 de março"/>
    <s v="Sim"/>
    <n v="1"/>
    <n v="67.42"/>
    <n v="4.7699999999999996"/>
    <n v="-16.96"/>
    <n v="-4.7699999999999996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ean Faria"/>
    <s v="45654988808"/>
    <s v="Rua José Toledo 158 / Casa 02 Referencia: Subindo rua da congregação cristã no Brasil. - CEP 07808230 - Jardim Alice, Franco da Rocha, São Paulo"/>
    <s v="Franco da Rocha"/>
    <s v="São Paulo"/>
    <s v="07808230"/>
    <s v="Brasil"/>
    <s v="Mercado Envios Full"/>
    <s v="20 de março | 01:18"/>
    <s v="20 de março | 13:46"/>
    <s v="Mercado Envios"/>
    <s v="MEL42127285625LMFFF01"/>
    <s v=" "/>
    <s v=" "/>
    <s v=" "/>
    <s v=" "/>
    <s v=" "/>
    <s v=" "/>
    <s v=" "/>
    <s v="Não"/>
    <s v=""/>
    <s v="Não"/>
  </r>
  <r>
    <s v="2000005309881972"/>
    <s v="18 de março de 2023 15:56 hs."/>
    <s v="Reclamação encerrada com reembolso para o comprador"/>
    <s v="Como você reembolsou o dinheiro, não será possível abrir uma reclamação por esta venda."/>
    <s v="Não"/>
    <n v="1"/>
    <n v="58"/>
    <s v=""/>
    <n v="-15.36"/>
    <s v=""/>
    <n v="-42.64"/>
    <n v="0"/>
    <s v=" "/>
    <x v="94"/>
    <s v="MLB2604368664"/>
    <s v="Cabo De Embreagem Ducato 2.8 Turbo Diesel 2002"/>
    <s v=" "/>
    <n v="58"/>
    <s v="Premium"/>
    <s v=" "/>
    <s v="ademir mendes de brito"/>
    <s v="CPF 25753316840"/>
    <s v="olivier ferreira de freitas 587 - casa, São João do Ivaí - CEP: 86930000, Paraná"/>
    <s v=" "/>
    <s v="ademir mendes de brito"/>
    <s v="25753316840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4296643913"/>
    <s v="18 de março de 2023 15:50 hs."/>
    <s v="Mediação finalizada com reembolso para o comprador"/>
    <s v="O comprador não poderá reiniciar uma reclamação por esta venda."/>
    <s v="Sim"/>
    <n v="1"/>
    <n v="158.34"/>
    <n v="1.59"/>
    <n v="-26.92"/>
    <s v=""/>
    <n v="-133.01"/>
    <n v="0"/>
    <s v=" "/>
    <x v="90"/>
    <s v="MLB3084476384"/>
    <s v="Par Morceguinho Dianteira Montana 2011 A 2016"/>
    <s v=" "/>
    <n v="158.34"/>
    <s v="Premium"/>
    <s v="Autorizado"/>
    <s v="willian augusto xavier"/>
    <s v="CPF 46617559878"/>
    <s v="Rua El Salvador 204 - casa azul, Itapevi - CEP: 06660290, São Paulo"/>
    <s v=" "/>
    <s v="willian augusto xavier"/>
    <s v="46617559878"/>
    <s v="Rua El Salvador 204 / casa azul - CEP 06660290 - Jardim Santa Rita, Itapevi, São Paulo"/>
    <s v="Itapevi"/>
    <s v="São Paulo"/>
    <s v="06660290"/>
    <s v="Brasil"/>
    <s v="Mercado Envios Flex"/>
    <s v="20 de março | 16:25"/>
    <s v="24 de março | 05:01"/>
    <s v="ALANA MEDEIROS LIMA"/>
    <s v="42127264897"/>
    <s v=" "/>
    <s v=" "/>
    <s v=" "/>
    <s v=" "/>
    <s v=" "/>
    <s v=" "/>
    <s v=" "/>
    <s v="Não"/>
    <n v="1"/>
    <s v="Não"/>
  </r>
  <r>
    <s v="2000004296610631"/>
    <s v="18 de março de 2023 15:35 hs."/>
    <s v="Entregue"/>
    <s v="Chegou em 23 de março"/>
    <s v="Sim"/>
    <n v="1"/>
    <n v="72.45"/>
    <n v="15.63"/>
    <n v="-17.82"/>
    <n v="-15.63"/>
    <s v=""/>
    <n v="54.63"/>
    <s v="Sim"/>
    <x v="8"/>
    <s v="MLB1984656052"/>
    <s v="Par Kit Rolamento Roda Traseira Corsa 1.0 8/16v 1994 A 2002"/>
    <s v=" "/>
    <n v="72.45"/>
    <s v="Premium"/>
    <s v="Autorizado"/>
    <s v=" "/>
    <s v=" "/>
    <s v=" "/>
    <s v=" "/>
    <s v="Ana C Gularte"/>
    <s v="04406003088"/>
    <s v="Rua Manoel José Filho 650 / casa - CEP 95590000 - indianopolis, Tramandaí, Rio Grande do Sul"/>
    <s v="Tramandaí"/>
    <s v="Rio Grande do Sul"/>
    <s v="95590000"/>
    <s v="Brasil"/>
    <s v="Mercado Envios Full"/>
    <s v="18 de março | 19:40"/>
    <s v="23 de março | 13:00"/>
    <s v="Mercado Envios"/>
    <s v="MEL42127242210LMFFF01"/>
    <s v=" "/>
    <s v=" "/>
    <s v=" "/>
    <s v=" "/>
    <s v=" "/>
    <s v=" "/>
    <s v=" "/>
    <s v="Não"/>
    <s v=""/>
    <s v="Não"/>
  </r>
  <r>
    <s v="2000004296564797"/>
    <s v="18 de março de 2023 15:13 hs."/>
    <s v="Devolução em preparação"/>
    <s v="A pessoa que comprou o produto está embalando o pacote para devolvê-lo."/>
    <s v="Sim"/>
    <n v="0"/>
    <n v="65.7"/>
    <n v="16.8"/>
    <n v="-16.670000000000002"/>
    <n v="-16.8"/>
    <s v=""/>
    <n v="49.03"/>
    <s v="Sim"/>
    <x v="281"/>
    <s v="MLB3171066570"/>
    <s v="Kit Coifa Semi Eixo Lado Câmbio E Roda Uno 1994 A 2012"/>
    <s v=" "/>
    <n v="65.7"/>
    <s v="Premium"/>
    <s v="Não emitida"/>
    <s v="Leonardo Hernandes"/>
    <s v="CPF 09186986937"/>
    <s v="Rua Epaminondas Ribeiro 36 - Sobrado, Curitiba - CEP: 81460355, Paraná"/>
    <s v=" "/>
    <s v="Leonardo Hernandes"/>
    <s v="091869869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309593220"/>
    <s v="18 de março de 2023 14:52 hs."/>
    <s v="Entregue"/>
    <s v="Chegou em 20 de março"/>
    <s v="Não"/>
    <n v="1"/>
    <n v="20.5"/>
    <n v="17.399999999999999"/>
    <n v="-8.98"/>
    <n v="-17.399999999999999"/>
    <s v=""/>
    <n v="11.52"/>
    <s v=" "/>
    <x v="25"/>
    <s v="MLB2748563200"/>
    <s v="Capa De Pedal Freio E Embreagem Citroen C3"/>
    <s v=" "/>
    <n v="20.5"/>
    <s v="Premium"/>
    <s v="Autorizado"/>
    <s v=" "/>
    <s v=" "/>
    <s v=" "/>
    <s v=" "/>
    <s v="Cidnei Maia"/>
    <s v="05915599940"/>
    <s v="Comendador Umeichi Schimoguri 45 / CEP 89490000 - Argentina, Três Barras, Santa Catarina"/>
    <s v="Três Barras"/>
    <s v="Santa Catarina"/>
    <s v="89490000"/>
    <s v="Brasil"/>
    <s v="Mercado Envios Full"/>
    <s v="19 de março | 22:43"/>
    <s v="20 de março | 15:38"/>
    <s v="Mercado Envios"/>
    <s v="MEL42127158318LMFFF01"/>
    <s v=" "/>
    <s v=" "/>
    <s v=" "/>
    <s v=" "/>
    <s v=" "/>
    <s v=" "/>
    <s v=" "/>
    <s v="Não"/>
    <s v=""/>
    <s v="Não"/>
  </r>
  <r>
    <s v="2000004296519555"/>
    <s v="18 de março de 2023 14:49 hs."/>
    <s v="Entregue"/>
    <s v="Chegou em 20 de março"/>
    <s v="Sim"/>
    <n v="1"/>
    <n v="78.989999999999995"/>
    <s v=""/>
    <n v="-18.93"/>
    <s v="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Leonardo Silva"/>
    <s v="06766230509"/>
    <s v="Rua Altino Pereira 47 / 47b Referencia: Na Avenida Do Rodmac Bateias 2 - CEP 45077464 - Zabelê, Vitória da Conquista, Bahia"/>
    <s v="Vitória da Conquista"/>
    <s v="Bahia"/>
    <s v="45077464"/>
    <s v="Brasil"/>
    <s v="Mercado Envios Full"/>
    <s v="19 de março | 01:58"/>
    <s v="20 de março | 16:25"/>
    <s v="Mercado Envios"/>
    <s v="MEL42127142885LMFFF01"/>
    <s v=" "/>
    <s v=" "/>
    <s v=" "/>
    <s v=" "/>
    <s v=" "/>
    <s v=" "/>
    <s v=" "/>
    <s v="Não"/>
    <s v=""/>
    <s v="Não"/>
  </r>
  <r>
    <s v="2000005309513940"/>
    <s v="18 de março de 2023 14:37 hs."/>
    <s v="Entregue"/>
    <s v="Chegou em 19 de março"/>
    <s v="Não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Aline De Faria"/>
    <s v="36421574831"/>
    <s v="Rua Airto Pelogia 420 / uma rua acima da ubs - CEP 12247551 - Conjunto Residencial Galo Branco, São José dos Campos, São Paulo"/>
    <s v="São José dos Campos"/>
    <s v="São Paulo"/>
    <s v="12247551"/>
    <s v="Brasil"/>
    <s v="Mercado Envios Full"/>
    <s v="19 de março | 00:36"/>
    <s v="19 de março | 10:46"/>
    <s v="Mercado Envios"/>
    <s v="MEL42127119937LMFFF01"/>
    <s v=" "/>
    <s v=" "/>
    <s v=" "/>
    <s v=" "/>
    <s v=" "/>
    <s v=" "/>
    <s v=" "/>
    <s v="Não"/>
    <s v=""/>
    <s v="Não"/>
  </r>
  <r>
    <s v="2000005309396750"/>
    <s v="18 de março de 2023 14:10 hs."/>
    <s v="Entregue"/>
    <s v="Chegou em 22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Sérgio Viana"/>
    <s v="CPF 11319746624"/>
    <s v="Avenida dos Jacarandas 492 - Loja 02, Ribeirão das Neves - CEP: 33830000, Minas Gerais"/>
    <s v=" "/>
    <s v="Sérgio Viana"/>
    <s v="11319746624"/>
    <s v="Avenida dos Jacarandás 492 / CEP 33830000 - Vale das Acácias, Ribeirão das Neves, Minas Gerais"/>
    <s v="Ribeirão das Neves"/>
    <s v="Minas Gerais"/>
    <s v="33830000"/>
    <s v="Brasil"/>
    <s v="Correios e pontos de envio"/>
    <s v="21 de março | 00:15"/>
    <s v="22 de março | 14:56"/>
    <s v="Mercado Envios"/>
    <s v="MEL42127073940LMXDF01"/>
    <s v=" "/>
    <s v=" "/>
    <s v=" "/>
    <s v=" "/>
    <s v=" "/>
    <s v=" "/>
    <s v=" "/>
    <s v="Não"/>
    <s v=""/>
    <s v="Não"/>
  </r>
  <r>
    <s v="2000005309255998"/>
    <s v="18 de março de 2023 13:43 hs."/>
    <s v="Entregue"/>
    <s v="Chegou em 20 de março"/>
    <s v="Não"/>
    <n v="1"/>
    <n v="86.62"/>
    <n v="1.59"/>
    <n v="-10.39"/>
    <s v=""/>
    <s v=""/>
    <n v="77.819999999999993"/>
    <s v=" "/>
    <x v="282"/>
    <s v="MLB3119748029"/>
    <s v="Par Pivo Bandeja Inferior Ambos Os Lados Kadett 1989 À 1998"/>
    <s v=" "/>
    <n v="86.62"/>
    <s v="Clássico"/>
    <s v="Autorizado"/>
    <s v="Gislaine Lima"/>
    <s v="CPF 16596288811"/>
    <s v="Estrada Do Mestre 40 40, São Paulo - CEP: 02987160, São Paulo"/>
    <s v=" "/>
    <s v="Gislaine Lima"/>
    <s v="16596288811"/>
    <s v="Estrada do Mestre 40 / casa Referencia: ponto final do onibus 9023 - CEP 02987160 - Parque Taipas, São Paulo, São Paulo"/>
    <s v="São Paulo"/>
    <s v="São Paulo"/>
    <s v="02987160"/>
    <s v="Brasil"/>
    <s v="Mercado Envios Flex"/>
    <s v="20 de março | 15:58"/>
    <s v="20 de março | 21:02"/>
    <s v="CLEITON SANTOS DE ARAUJO"/>
    <s v="42127008793"/>
    <s v=" "/>
    <s v=" "/>
    <s v=" "/>
    <s v=" "/>
    <s v=" "/>
    <s v=" "/>
    <s v=" "/>
    <s v="Não"/>
    <s v=""/>
    <s v="Não"/>
  </r>
  <r>
    <s v="2000005309242552"/>
    <s v="18 de março de 2023 13:38 hs."/>
    <s v="Entregue"/>
    <s v="Chegou em 20 de março"/>
    <s v="Não"/>
    <n v="1"/>
    <n v="59.99"/>
    <n v="23.04"/>
    <n v="-15.7"/>
    <n v="-23.04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Maria Aparecida da Silva Silva"/>
    <s v="16119954856"/>
    <s v="José Cândido Lopes 115 / Casa Referencia: Quinta Rua Depois Da Copasa  . - CEP 37655000 - Centro, Itapeva, Minas Gerais"/>
    <s v="Itapeva"/>
    <s v="Minas Gerais"/>
    <s v="37655000"/>
    <s v="Brasil"/>
    <s v="Mercado Envios Full"/>
    <s v="19 de março | 21:36"/>
    <s v="20 de março | 11:53"/>
    <s v="Mercado Envios"/>
    <s v="MEL42127006192LMFFF01"/>
    <s v=" "/>
    <s v=" "/>
    <s v=" "/>
    <s v=" "/>
    <s v=" "/>
    <s v=" "/>
    <s v=" "/>
    <s v="Não"/>
    <s v=""/>
    <s v="Não"/>
  </r>
  <r>
    <s v="2000005309205598"/>
    <s v="18 de março de 2023 13:32 hs."/>
    <s v="Entregue"/>
    <s v="Chegou em 21 de março"/>
    <s v="Não"/>
    <n v="1"/>
    <n v="120.9"/>
    <s v=""/>
    <n v="-20.55"/>
    <n v="-18.45"/>
    <s v=""/>
    <n v="81.900000000000006"/>
    <s v="Sim"/>
    <x v="17"/>
    <s v="MLB2603159144"/>
    <s v="Par Pinoguia Pinça De Freio Cobalt Ltz1.4 Aut Flex 2012"/>
    <s v=" "/>
    <n v="120.9"/>
    <s v="Premium"/>
    <s v="Não emitida"/>
    <s v="Patrícia Rocha De Miranda"/>
    <s v="CPF 21547370807"/>
    <s v="Rua Edward Wilson Kimbask 40, São José dos Campos - CEP: 12224420, São Paulo"/>
    <s v=" "/>
    <s v="Patrícia Rocha De Miranda"/>
    <s v="21547370807"/>
    <s v="Rua Edward Wilson Kimbask 40 / Referencia: enfrente a igreja congresso cristã do Brasil - CEP 12224420 - Jardim São Vicente, São José dos Campos, São Paulo"/>
    <s v="São José dos Campos"/>
    <s v="São Paulo"/>
    <s v="12224420"/>
    <s v="Brasil"/>
    <s v="Correios e pontos de envio"/>
    <s v="21 de março | 00:44"/>
    <s v="21 de março | 13:27"/>
    <s v="Mercado Envios"/>
    <s v="MEL42126986029LMXDF01"/>
    <s v=" "/>
    <s v=" "/>
    <s v=" "/>
    <s v=" "/>
    <s v=" "/>
    <s v=" "/>
    <s v=" "/>
    <s v="Não"/>
    <s v=""/>
    <s v="Não"/>
  </r>
  <r>
    <s v="2000005309117228"/>
    <s v="18 de março de 2023 13:13 hs."/>
    <s v="Entregue"/>
    <s v="Chegou em 20 de março"/>
    <s v="Não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ISAIAS EGON WUNDERLICH"/>
    <s v="04641601895"/>
    <s v="RUA SANTOS DUMONT 50 / CEP 11660290 - Centro, Caraguatatuba, São Paulo"/>
    <s v="Caraguatatuba"/>
    <s v="São Paulo"/>
    <s v="11660290"/>
    <s v="Brasil"/>
    <s v="Mercado Envios Full"/>
    <s v="19 de março | 16:29"/>
    <s v="20 de março | 16:56"/>
    <s v="Mercado Envios"/>
    <s v="MEL42126955248LMFFF01"/>
    <s v="https://myaccount.mercadolivre.com.br/shipments/42126955248/detail"/>
    <s v=" "/>
    <s v=" "/>
    <s v=" "/>
    <s v=" "/>
    <s v=" "/>
    <s v=" "/>
    <s v="Não"/>
    <s v=""/>
    <s v="Não"/>
  </r>
  <r>
    <s v="2000005309095294"/>
    <s v="18 de março de 2023 13:09 hs."/>
    <s v="Entregue"/>
    <s v="Chegou em 21 de março"/>
    <s v="Não"/>
    <n v="1"/>
    <n v="15.99"/>
    <n v="17.399999999999999"/>
    <n v="-8.2200000000000006"/>
    <n v="-17.399999999999999"/>
    <s v=""/>
    <n v="7.77"/>
    <s v=" "/>
    <x v="220"/>
    <s v="MLB2718532461"/>
    <s v="Capa De Pedal Freio Embreagem Saveiro G6"/>
    <s v=" "/>
    <n v="15.99"/>
    <s v="Premium"/>
    <s v="Não emitida"/>
    <s v="Sebastiao Valter de Freitas"/>
    <s v="CPF 00517684888"/>
    <s v="rua José amendola 478, Sales - CEP: 14980000, São Paulo"/>
    <s v=" "/>
    <s v="Sebastiao Valter de Freitas"/>
    <s v="00517684888"/>
    <s v="Rua Jose Amendola 478 / CEP 14980000 - Praia da enseada, Sales, São Paulo"/>
    <s v="Sales"/>
    <s v="São Paulo"/>
    <s v="14980000"/>
    <s v="Brasil"/>
    <s v="Correios e pontos de envio"/>
    <s v="21 de março | 01:07"/>
    <s v="21 de março | 13:52"/>
    <s v="Mercado Envios"/>
    <s v="MEL42126937885LMXDF01"/>
    <s v=" "/>
    <s v=" "/>
    <s v=" "/>
    <s v=" "/>
    <s v=" "/>
    <s v=" "/>
    <s v=" "/>
    <s v="Não"/>
    <s v=""/>
    <s v="Não"/>
  </r>
  <r>
    <s v="2000005309091856"/>
    <s v="18 de março de 2023 13:08 hs."/>
    <s v="Entregue"/>
    <s v="Chegou em 21 de março"/>
    <s v="Não"/>
    <n v="1"/>
    <n v="275.79000000000002"/>
    <s v=""/>
    <n v="-46.88"/>
    <n v="-38.950000000000003"/>
    <s v=""/>
    <n v="189.96"/>
    <s v=" "/>
    <x v="153"/>
    <s v="MLB2918831863"/>
    <s v="Par Bandeja Inferior Com Pivô Palio Weekend Adventure Locker"/>
    <s v=" "/>
    <n v="275.79000000000002"/>
    <s v="Premium"/>
    <s v="Não emitida"/>
    <s v="Vanderlei  Antonio Da Silva "/>
    <s v="CPF 95926216753"/>
    <s v="Rua Araticum 807 - Lote 1c qd  b, Rio de Janeiro - CEP: 22753501, Rio de Janeiro"/>
    <s v=" "/>
    <s v="Vanderlei  Antonio Da Silva "/>
    <s v="95926216753"/>
    <s v="Rua Araticum 807 / Lote 1c qd  b Referencia: Condomínio  bosque das pedras - CEP 22753501 - Anil, Rio de Janeiro, Rio de Janeiro"/>
    <s v="Rio de Janeiro"/>
    <s v="Rio de Janeiro"/>
    <s v="22753501"/>
    <s v="Brasil"/>
    <s v="Correios e pontos de envio"/>
    <s v="21 de março | 00:17"/>
    <s v="21 de março | 16:51"/>
    <s v="Mercado Envios"/>
    <s v="MEL42126936401LMXDF01"/>
    <s v=" "/>
    <s v=" "/>
    <s v=" "/>
    <s v=" "/>
    <s v=" "/>
    <s v=" "/>
    <s v=" "/>
    <s v="Não"/>
    <s v=""/>
    <s v="Não"/>
  </r>
  <r>
    <s v="2000005309085676"/>
    <s v="18 de março de 2023 13:07 hs."/>
    <s v="Entregue"/>
    <s v="Chegou em 24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Ruana Jaqueline"/>
    <s v="02214609261"/>
    <s v="Passagem Nova 19 / Casa - CEP 66623160 - Marambaia, Belém, Pará"/>
    <s v="Belém"/>
    <s v="Pará"/>
    <s v="66623160"/>
    <s v="Brasil"/>
    <s v="Mercado Envios Full"/>
    <s v="18 de março | 17:00"/>
    <s v="24 de março | 16:19"/>
    <s v="Mercado Envios"/>
    <s v="MEL42126941604LMFFF01"/>
    <s v=" "/>
    <s v=" "/>
    <s v=" "/>
    <s v=" "/>
    <s v=" "/>
    <s v=" "/>
    <s v=" "/>
    <s v="Não"/>
    <s v=""/>
    <s v="Não"/>
  </r>
  <r>
    <s v="2000005309077500"/>
    <s v="18 de março de 2023 13:05 hs."/>
    <s v="Entregue"/>
    <s v="Chegou em 22 de março"/>
    <s v="Não"/>
    <n v="1"/>
    <n v="241.17"/>
    <n v="19.16"/>
    <n v="-41"/>
    <n v="-58.11"/>
    <s v=""/>
    <n v="161.22"/>
    <s v="Sim"/>
    <x v="197"/>
    <s v="MLB3012461860"/>
    <s v="Par Bandeja Dianteira Vectra Sem Pivô 1997 Á 2011"/>
    <s v=" "/>
    <n v="241.17"/>
    <s v="Premium"/>
    <s v="Não emitida"/>
    <s v="Carlos Antônio Jesus Oliveira"/>
    <s v="CPF 67781187504"/>
    <s v="rua rochele mota figueredo 73, Criciuma - CEP: 88806832, Santa Catarina"/>
    <s v=" "/>
    <s v="Carlos Antônio Jesus Oliveira"/>
    <s v="67781187504"/>
    <s v="Rua Rochele Motta Figueredo 73 / CEP 88806832 - Vila Manaus, Criciúma, Santa Catarina"/>
    <s v="Criciúma"/>
    <s v="Santa Catarina"/>
    <s v="88806832"/>
    <s v="Brasil"/>
    <s v="Correios e pontos de envio"/>
    <s v="21 de março | 03:21"/>
    <s v="22 de março | 11:19"/>
    <s v="Mercado Envios"/>
    <s v="MEL42126930307LMXDF01"/>
    <s v=" "/>
    <s v=" "/>
    <s v=" "/>
    <s v=" "/>
    <s v=" "/>
    <s v=" "/>
    <s v=" "/>
    <s v="Não"/>
    <s v=""/>
    <s v="Não"/>
  </r>
  <r>
    <s v="2000005309069832"/>
    <s v="18 de março de 2023 13:04 hs."/>
    <s v="Entregue"/>
    <s v="Chegou em 22 de março"/>
    <s v="Não"/>
    <n v="1"/>
    <n v="189.9"/>
    <n v="29.76"/>
    <n v="-32.28"/>
    <n v="-68.709999999999994"/>
    <s v=""/>
    <n v="118.67"/>
    <s v=" "/>
    <x v="39"/>
    <s v="MLB2863522242"/>
    <s v="Bandeja Esquerda Peugeot 207 Exceto Sw 08 Em Diante C Pivô"/>
    <s v=" "/>
    <n v="189.9"/>
    <s v="Premium"/>
    <s v="Autorizado"/>
    <s v=" "/>
    <s v=" "/>
    <s v=" "/>
    <s v=" "/>
    <s v="Gislene Aparecida Ribeiro Serafim"/>
    <s v="77970829520"/>
    <s v="Rua Hermes Lima 181 / Vilage Santa Clara casa 03 - CEP 42704640 - Vila Praiana, Lauro de Freitas, Bahia"/>
    <s v="Lauro de Freitas"/>
    <s v="Bahia"/>
    <s v="42704640"/>
    <s v="Brasil"/>
    <s v="Mercado Envios Full"/>
    <s v="19 de março | 00:12"/>
    <s v="22 de março | 10:22"/>
    <s v="Mercado Envios"/>
    <s v="MEL42126935634LMFFF01"/>
    <s v=" "/>
    <s v=" "/>
    <s v=" "/>
    <s v=" "/>
    <s v=" "/>
    <s v=" "/>
    <s v=" "/>
    <s v="Não"/>
    <s v=""/>
    <s v="Não"/>
  </r>
  <r>
    <s v="2000005309056512"/>
    <s v="18 de março de 2023 13:00 hs."/>
    <s v="Entregue"/>
    <s v="Chegou em 19 de março"/>
    <s v="Não"/>
    <n v="1"/>
    <n v="16.47"/>
    <n v="13.5"/>
    <n v="-8.3000000000000007"/>
    <n v="-13.5"/>
    <s v=""/>
    <n v="8.17"/>
    <s v=" "/>
    <x v="189"/>
    <s v="MLB2069663767"/>
    <s v="Cabo De Velocímetro Yamaha Ybr 125 2003 2004 2005"/>
    <s v=" "/>
    <n v="16.47"/>
    <s v="Premium"/>
    <s v="Autorizado"/>
    <s v=" "/>
    <s v=" "/>
    <s v=" "/>
    <s v=" "/>
    <s v="glauco savioli"/>
    <s v="02952160937"/>
    <s v="Rua Luiz Venâncio 36 / casa Referencia: proximo a distribuidora de bebidas Duarte - CEP 81590540 - Uberaba, Curitiba, Paraná"/>
    <s v="Curitiba"/>
    <s v="Paraná"/>
    <s v="81590540"/>
    <s v="Brasil"/>
    <s v="Mercado Envios Full"/>
    <s v="18 de março | 18:54"/>
    <s v="19 de março | 16:09"/>
    <s v="Mercado Envios"/>
    <s v="MEL42126919495LMFFF01"/>
    <s v=" "/>
    <s v=" "/>
    <s v=" "/>
    <s v=" "/>
    <s v=" "/>
    <s v=" "/>
    <s v=" "/>
    <s v="Não"/>
    <s v=""/>
    <s v="Não"/>
  </r>
  <r>
    <s v="2000005309019196"/>
    <s v="18 de março de 2023 12:54 hs."/>
    <s v="Entregue"/>
    <s v="Chegou em 22 de março"/>
    <s v="Não"/>
    <n v="1"/>
    <n v="249.77"/>
    <s v=""/>
    <n v="-42.46"/>
    <n v="-21.45"/>
    <s v=""/>
    <n v="185.86"/>
    <s v=" "/>
    <x v="49"/>
    <s v="MLB2124926745"/>
    <s v="Cabo De Marcha Transmissão Seletor Hyundai Hr 2005 A 2012"/>
    <s v=" "/>
    <n v="249.77"/>
    <s v="Premium"/>
    <s v="Não emitida"/>
    <s v="Amanda  Bertolotti"/>
    <s v="CPF 00845831933"/>
    <s v="R Exaltino P Boa sorte 330, maringa - CEP: 87060702, Paraná"/>
    <s v=" "/>
    <s v="Amanda  Bertolotti"/>
    <s v="00845831933"/>
    <s v="Rua Pioneiro Exaltino Pereira Boa Sorte 330 / CEP 87060702 - Jardim Espanha, Maringá, Paraná"/>
    <s v="Maringá"/>
    <s v="Paraná"/>
    <s v="87060702"/>
    <s v="Brasil"/>
    <s v="Correios e pontos de envio"/>
    <s v="21 de março | 02:53"/>
    <s v="22 de março | 11:14"/>
    <s v="Mercado Envios"/>
    <s v="MEL42126903857LMXDF01"/>
    <s v=" "/>
    <s v=" "/>
    <s v=" "/>
    <s v=" "/>
    <s v=" "/>
    <s v=" "/>
    <s v=" "/>
    <s v="Não"/>
    <s v=""/>
    <s v="Não"/>
  </r>
  <r>
    <s v="2000005309006202"/>
    <s v="18 de março de 2023 12:51 hs."/>
    <s v="Entregue"/>
    <s v="Chegou em 22 de março"/>
    <s v="Não"/>
    <n v="1"/>
    <n v="52.47"/>
    <n v="12.15"/>
    <n v="-14.42"/>
    <n v="-12.15"/>
    <s v=""/>
    <n v="38.049999999999997"/>
    <s v=" "/>
    <x v="283"/>
    <s v="MLB3247892333"/>
    <s v="Cabo Capô Com Alavanca Fiesta 1996 A 2002"/>
    <s v=" "/>
    <n v="52.47"/>
    <s v="Premium"/>
    <s v="Não emitida"/>
    <s v="Sheila G Ribeiro"/>
    <s v="CPF 00941975630"/>
    <s v="Rua Teresina 55 - Casa, Belo Horizonte - CEP: 31230570, Minas Gerais"/>
    <s v=" "/>
    <s v="Sheila G Ribeiro"/>
    <s v="00941975630"/>
    <s v="Rua Teresina 55 / Referencia: Esquina Com Praça Uruguaiana, Rua Serra Negra - CEP 31230570 - Bom Jesus, Belo Horizonte, Minas Gerais"/>
    <s v="Belo Horizonte"/>
    <s v="Minas Gerais"/>
    <s v="31230570"/>
    <s v="Brasil"/>
    <s v="Correios e pontos de envio"/>
    <s v="21 de março | 00:15"/>
    <s v="22 de março | 14:39"/>
    <s v="Mercado Envios"/>
    <s v="MEL42126903030LMXDF01"/>
    <s v=" "/>
    <s v=" "/>
    <s v=" "/>
    <s v=" "/>
    <s v=" "/>
    <s v=" "/>
    <s v=" "/>
    <s v="Não"/>
    <s v=""/>
    <s v="Não"/>
  </r>
  <r>
    <s v="2000005308969552"/>
    <s v="18 de março de 2023 12:47 hs."/>
    <s v="Entregue"/>
    <s v="Chegou em 19 de março"/>
    <s v="Não"/>
    <n v="1"/>
    <n v="54.87"/>
    <n v="18.899999999999999"/>
    <n v="-12.08"/>
    <n v="-18.899999999999999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Mariana Alves"/>
    <s v="15759716662"/>
    <s v="rua 5 98 / Referencia: antiga fábrica de plástico - CEP 32450000 - cachoeira, Sarzedo, Minas Gerais"/>
    <s v="Sarzedo"/>
    <s v="Minas Gerais"/>
    <s v="32450000"/>
    <s v="Brasil"/>
    <s v="Mercado Envios Full"/>
    <s v="18 de março | 16:22"/>
    <s v="19 de março | 15:49"/>
    <s v="Mercado Envios"/>
    <s v="MEL42126884543LMFFF01"/>
    <s v=" "/>
    <s v=" "/>
    <s v=" "/>
    <s v=" "/>
    <s v=" "/>
    <s v=" "/>
    <s v=" "/>
    <s v="Não"/>
    <s v=""/>
    <s v="Não"/>
  </r>
  <r>
    <s v="2000005308944008"/>
    <s v="18 de março de 2023 12:38 hs."/>
    <s v="Entregue"/>
    <s v="Chegou em 23 de março"/>
    <s v="Não"/>
    <n v="1"/>
    <n v="67.42"/>
    <n v="8.8000000000000007"/>
    <n v="-16.96"/>
    <n v="-8.8000000000000007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Edson Mercês"/>
    <s v="66848695572"/>
    <s v="1 Travessa Domingos Rabelo 161 / hospital irmã dulce Referencia: pedir na portaria para chamar Edson o encanador da manutenção ou Marcos Profeta - CEP 40420000 - Ribeira, Salvador, Bahia"/>
    <s v="Salvador"/>
    <s v="Bahia"/>
    <s v="40420000"/>
    <s v="Brasil"/>
    <s v="Mercado Envios Full"/>
    <s v="22 de março | 23:18"/>
    <s v="23 de março | 17:40"/>
    <s v="Mercado Envios"/>
    <s v="MEL42126873665LMFFF01"/>
    <s v=" "/>
    <s v=" "/>
    <s v=" "/>
    <s v=" "/>
    <s v=" "/>
    <s v=" "/>
    <s v=" "/>
    <s v="Não"/>
    <s v=""/>
    <s v="Não"/>
  </r>
  <r>
    <s v="2000005308880040"/>
    <s v="18 de março de 2023 12:22 hs."/>
    <s v="Entregue"/>
    <s v="Chegou em 22 de março"/>
    <s v="Não"/>
    <n v="1"/>
    <n v="44.05"/>
    <n v="30"/>
    <n v="-12.99"/>
    <n v="-30"/>
    <s v=""/>
    <n v="31.06"/>
    <s v="Sim"/>
    <x v="45"/>
    <s v="MLB2223324644"/>
    <s v="Terminal Cabo De Engate Golf Vw Polo - 2003"/>
    <s v=" "/>
    <n v="44.05"/>
    <s v="Premium"/>
    <s v="Não emitida"/>
    <s v="Jeferson Martins"/>
    <s v="CPF 06990955902"/>
    <s v="José Valério de Souza 245, Palhoça - CEP: 88134500, Santa Catarina"/>
    <s v=" "/>
    <s v="Jeferson Martins"/>
    <s v="06990955902"/>
    <s v="Rua Célio Weber 45 / casa Referencia: final da rua Célio Weber. número 45 - CEP 88133322 - Jardim Eldorado, Palhoça, Santa Catarina"/>
    <s v="Palhoça"/>
    <s v="Santa Catarina"/>
    <s v="88133322"/>
    <s v="Brasil"/>
    <s v="Correios e pontos de envio"/>
    <s v="21 de março | 03:55"/>
    <s v="22 de março | 13:15"/>
    <s v="Mercado Envios"/>
    <s v="MEL42126847402LMXDF01"/>
    <s v=" "/>
    <s v=" "/>
    <s v=" "/>
    <s v=" "/>
    <s v=" "/>
    <s v=" "/>
    <s v=" "/>
    <s v="Não"/>
    <s v=""/>
    <s v="Não"/>
  </r>
  <r>
    <s v="2000005308856250"/>
    <s v="18 de março de 2023 12:17 hs."/>
    <s v="Entregue"/>
    <s v="Chegou em 19 de março"/>
    <s v="Não"/>
    <n v="1"/>
    <n v="70.81"/>
    <n v="9.9"/>
    <n v="-14"/>
    <n v="-9.9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Williany Martins"/>
    <s v="35016243875"/>
    <s v="Rua Doutor Valentim Amaral 100 / Apto 309 - CEP 01524020 - Cambuci, São Paulo, São Paulo"/>
    <s v="São Paulo"/>
    <s v="São Paulo"/>
    <s v="01524020"/>
    <s v="Brasil"/>
    <s v="Mercado Envios Full"/>
    <s v="19 de março | 01:32"/>
    <s v="19 de março | 13:31"/>
    <s v="Mercado Envios"/>
    <s v="MEL42126830667LMFFF01"/>
    <s v=" "/>
    <s v=" "/>
    <s v=" "/>
    <s v=" "/>
    <s v=" "/>
    <s v=" "/>
    <s v=" "/>
    <s v="Não"/>
    <s v=""/>
    <s v="Não"/>
  </r>
  <r>
    <s v="2000005308820048"/>
    <s v="18 de março de 2023 12:09 hs."/>
    <s v="Entregue"/>
    <s v="Chegou em 19 de março"/>
    <s v="Não"/>
    <n v="1"/>
    <n v="49.9"/>
    <n v="7.54"/>
    <n v="-13.98"/>
    <n v="-7.54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Ronaldo joao ferrareze Joao"/>
    <s v="27751134860"/>
    <s v="Rua da Beleza 166 / CEP 13458593 - Jardim Vista Alegre, Santa Bárbara D'Oeste, São Paulo"/>
    <s v="Santa Bárbara D'Oeste"/>
    <s v="São Paulo"/>
    <s v="13458593"/>
    <s v="Brasil"/>
    <s v="Mercado Envios Full"/>
    <s v="19 de março | 00:40"/>
    <s v="19 de março | 10:51"/>
    <s v="Mercado Envios"/>
    <s v="MEL42126813201LMFFF01"/>
    <s v=" "/>
    <s v=" "/>
    <s v=" "/>
    <s v=" "/>
    <s v=" "/>
    <s v=" "/>
    <s v=" "/>
    <s v="Não"/>
    <s v=""/>
    <s v="Não"/>
  </r>
  <r>
    <s v="2000005308804902"/>
    <s v="18 de março de 2023 12:06 hs."/>
    <s v="Entregue"/>
    <s v="Chegou em 20 de março"/>
    <s v="Não"/>
    <n v="1"/>
    <n v="20.5"/>
    <n v="5.45"/>
    <n v="-7.96"/>
    <n v="-5.45"/>
    <s v=""/>
    <n v="12.54"/>
    <s v=" "/>
    <x v="25"/>
    <s v="MLB2748587310"/>
    <s v="Capa De Pedal Freio E Embreagem Citroen C3"/>
    <s v=" "/>
    <n v="20.5"/>
    <s v="Clássico"/>
    <s v="Autorizado"/>
    <s v=" "/>
    <s v=" "/>
    <s v=" "/>
    <s v=" "/>
    <s v="Alexandre Batista Dos Santos"/>
    <s v="18966524842"/>
    <s v="Estrada São Francisco 1850 / apt 88 bl b - CEP 06765001 - Jardim Wanda, Taboão da Serra, São Paulo"/>
    <s v="Taboão da Serra"/>
    <s v="São Paulo"/>
    <s v="06765001"/>
    <s v="Brasil"/>
    <s v="Mercado Envios Full"/>
    <s v="18 de março | 21:20"/>
    <s v="20 de março | 14:01"/>
    <s v="Mercado Envios"/>
    <s v="MEL42126808051LMFFF01"/>
    <s v=" "/>
    <s v=" "/>
    <s v=" "/>
    <s v=" "/>
    <s v=" "/>
    <s v=" "/>
    <s v=" "/>
    <s v="Não"/>
    <s v=""/>
    <s v="Não"/>
  </r>
  <r>
    <s v="2000004295981781"/>
    <s v="18 de março de 2023 12:06 hs."/>
    <s v="Entregue"/>
    <s v="Chegou em 22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cleydson marques siqueira"/>
    <s v="03421579490"/>
    <s v="Rua Bela Vista 51 / world fitness  Referencia: Em frente à caixa econômica federal - CEP 47650000 - centro, Correntina, Bahia"/>
    <s v="Correntina"/>
    <s v="Bahia"/>
    <s v="47650000"/>
    <s v="Brasil"/>
    <s v="Mercado Envios Full"/>
    <s v="18 de março | 23:12"/>
    <s v="22 de março | 14:49"/>
    <s v="Mercado Envios"/>
    <s v="MEL42126813580LMFFF01"/>
    <s v=" "/>
    <s v=" "/>
    <s v=" "/>
    <s v=" "/>
    <s v=" "/>
    <s v=" "/>
    <s v=" "/>
    <s v="Não"/>
    <s v=""/>
    <s v="Não"/>
  </r>
  <r>
    <s v="2000004296165319"/>
    <s v="18 de março de 2023 11:53 hs."/>
    <s v="A caminho"/>
    <s v="Chega entre os dias 14 e 19 de abril"/>
    <s v="Sim"/>
    <n v="1"/>
    <n v="99"/>
    <s v=""/>
    <n v="-16.829999999999998"/>
    <n v="-20.45"/>
    <s v=""/>
    <n v="61.72"/>
    <s v="Sim"/>
    <x v="60"/>
    <s v="MLB1782110034"/>
    <s v="Cabo De Engate Palio / Siena / Strada"/>
    <s v=" "/>
    <n v="99"/>
    <s v="Premium"/>
    <s v="Autorizado"/>
    <s v=" "/>
    <s v=" "/>
    <s v=" "/>
    <s v=" "/>
    <s v="Alexander Oliveira Pereira"/>
    <s v="70482224258"/>
    <s v="Rua Igarapé do Franco 48 / Referencia: atrás da igreja da restauração - CEP 69036599 - Santo Agostinho, Manaus, Amazonas"/>
    <s v="Manaus"/>
    <s v="Amazonas"/>
    <s v="69036599"/>
    <s v="Brasil"/>
    <s v="Mercado Envios Full"/>
    <s v="18 de março | 16:47"/>
    <s v=" "/>
    <s v="Jad Logistica Ltda"/>
    <s v="11864800776700"/>
    <s v="http://www.jadlog.com.br/trackingml.jsp?pedido=11864800776700"/>
    <s v=" "/>
    <s v=" "/>
    <s v=" "/>
    <s v=" "/>
    <s v=" "/>
    <s v=" "/>
    <s v="Não"/>
    <s v=""/>
    <s v="Não"/>
  </r>
  <r>
    <s v="2000005308722522"/>
    <s v="18 de março de 2023 11:50 hs."/>
    <s v="Entregue"/>
    <s v="Chegou em 19 de março"/>
    <s v="Não"/>
    <n v="1"/>
    <n v="47.9"/>
    <n v="12.15"/>
    <n v="-13.64"/>
    <n v="-12.15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Byanca Elenize Silva Alexandre Oliveira"/>
    <s v="44261589826"/>
    <s v="Rua Ayres do Amaral 90 / casa - CEP 12711550 - Vila Crispim, Cruzeiro, São Paulo"/>
    <s v="Cruzeiro"/>
    <s v="São Paulo"/>
    <s v="12711550"/>
    <s v="Brasil"/>
    <s v="Mercado Envios Full"/>
    <s v="18 de março | 23:27"/>
    <s v="19 de março | 12:26"/>
    <s v="Mercado Envios"/>
    <s v="MEL42126781706LMFFF01"/>
    <s v=" "/>
    <s v=" "/>
    <s v=" "/>
    <s v=" "/>
    <s v=" "/>
    <s v=" "/>
    <s v=" "/>
    <s v="Não"/>
    <s v=""/>
    <s v="Não"/>
  </r>
  <r>
    <s v="2000005308706562"/>
    <s v="18 de março de 2023 11:46 hs."/>
    <s v="Entregue"/>
    <s v="Chegou em 20 de março"/>
    <s v="Não"/>
    <n v="1"/>
    <n v="65.989999999999995"/>
    <n v="17.43"/>
    <n v="-16.72"/>
    <n v="-17.43"/>
    <s v=""/>
    <n v="49.27"/>
    <s v="Sim"/>
    <x v="89"/>
    <s v="MLB2087319219"/>
    <s v="Par Bieleta Dianteira New Fiesta 2010 Em Diante"/>
    <s v=" "/>
    <n v="65.989999999999995"/>
    <s v="Premium"/>
    <s v="Autorizado"/>
    <s v=" "/>
    <s v=" "/>
    <s v=" "/>
    <s v=" "/>
    <s v="Diego Rocha Marques"/>
    <s v="12502277710"/>
    <s v="Rua Carlos Mesquita Soares 109 / bar da leila - CEP 28640000 - Santa elisa, Carmo, Rio de Janeiro"/>
    <s v="Carmo"/>
    <s v="Rio de Janeiro"/>
    <s v="28640000"/>
    <s v="Brasil"/>
    <s v="Mercado Envios Full"/>
    <s v="18 de março | 18:19"/>
    <s v="20 de março | 13:00"/>
    <s v="Mercado Envios"/>
    <s v="MEL42126766115LMFFF01"/>
    <s v=" "/>
    <s v=" "/>
    <s v=" "/>
    <s v=" "/>
    <s v=" "/>
    <s v=" "/>
    <s v=" "/>
    <s v="Não"/>
    <s v=""/>
    <s v="Não"/>
  </r>
  <r>
    <s v="2000004296145645"/>
    <s v="18 de março de 2023 11:43 hs."/>
    <s v="Entregue"/>
    <s v="Chegou em 21 de março"/>
    <s v="Sim"/>
    <n v="1"/>
    <n v="17.899999999999999"/>
    <n v="9.9"/>
    <n v="-7.65"/>
    <n v="-9.9"/>
    <s v=""/>
    <n v="10.25"/>
    <s v=" "/>
    <x v="139"/>
    <s v="MLB3105699030"/>
    <s v="Capa Pedal Acelerador Freio Embreagem Celta Corsa Classic"/>
    <s v=" "/>
    <n v="17.899999999999999"/>
    <s v="Clássico"/>
    <s v="Não emitida"/>
    <s v="THIAGO COSTA"/>
    <s v="CPF 45923735881"/>
    <s v="Rua Monsenhor Victor Ribeiro Mazzei 46, Taubaté - CEP: 12050510, São Paulo"/>
    <s v=" "/>
    <s v="THIAGO COSTA"/>
    <s v="45923735881"/>
    <s v="Rua João-de-barro 385 / Referencia: próximo a casa de recuperação ágape casa com 2 portães pretos número 385 - CEP 12093731 - Loteamento Chácaras Ingrid, Taubaté, São Paulo"/>
    <s v="Taubaté"/>
    <s v="São Paulo"/>
    <s v="12093731"/>
    <s v="Brasil"/>
    <s v="Correios e pontos de envio"/>
    <s v="21 de março | 00:44"/>
    <s v="21 de março | 13:10"/>
    <s v="Mercado Envios"/>
    <s v="MEL42126765376LMXDF01"/>
    <s v=" "/>
    <s v=" "/>
    <s v=" "/>
    <s v=" "/>
    <s v=" "/>
    <s v=" "/>
    <s v=" "/>
    <s v="Não"/>
    <s v=""/>
    <s v="Não"/>
  </r>
  <r>
    <s v="2000004296142223"/>
    <s v="18 de março de 2023 11:41 hs."/>
    <s v="Entregue"/>
    <s v="Chegou em 20 de março"/>
    <s v="Sim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devanil cunha"/>
    <s v="08218608796"/>
    <s v="Avenida Fernando Bernardelli 1219 / Empresa ARCOM CUNHA Referencia: ARCOM CUNHA .. ATRAS DA SECRETARIA MUNICIPAL DE SAUDE - CEP 27570000 - Centro, Porto Real, Rio de Janeiro"/>
    <s v="Porto Real"/>
    <s v="Rio de Janeiro"/>
    <s v="27570000"/>
    <s v="Brasil"/>
    <s v="Mercado Envios Full"/>
    <s v="19 de março | 21:39"/>
    <s v="20 de março | 13:02"/>
    <s v="Mercado Envios"/>
    <s v="MEL42126762370LMFFF01"/>
    <s v=" "/>
    <s v=" "/>
    <s v=" "/>
    <s v=" "/>
    <s v=" "/>
    <s v=" "/>
    <s v=" "/>
    <s v="Não"/>
    <s v=""/>
    <s v="Não"/>
  </r>
  <r>
    <s v="2000004296110105"/>
    <s v="18 de março de 2023 11:30 hs."/>
    <s v="Venda entregue"/>
    <s v="Chegou no dia quarta-feira, 22 de março"/>
    <s v="Sim"/>
    <n v="1"/>
    <n v="49.9"/>
    <n v="39.4"/>
    <n v="-13.98"/>
    <n v="-39.4"/>
    <s v=""/>
    <n v="35.92"/>
    <s v=" "/>
    <x v="161"/>
    <s v="MLB2603291836"/>
    <s v="Kit Pino Guia Pinça De Freio Diant (1lado) L200 2003 A 2012"/>
    <s v=" "/>
    <n v="49.9"/>
    <s v="Premium"/>
    <s v="Não emitida"/>
    <s v="Fabricio Pereira Da Costa"/>
    <s v="CPF 04674907160"/>
    <s v="Rua Senador Onófre Quinan 18 - Quadra 20 lote 18, Mambaí - CEP: 73970000, Goiás"/>
    <s v=" "/>
    <s v="Fabricio Pereira Da Costa"/>
    <s v="04674907160"/>
    <s v="Rua Senador Onófre Quinan SN / Quadra 20 lote 18 Referencia: ao lado da casa do pastor Everardo - CEP 73970000 - Centro, Mambaí, Goiás"/>
    <s v="Mambaí"/>
    <s v="Goiás"/>
    <s v="73970000"/>
    <s v="Brasil"/>
    <s v="Correios e pontos de envio"/>
    <s v="21 de março | 02:52"/>
    <s v="22 de março | 13:37"/>
    <s v="Mercado Envios"/>
    <s v="MEL42126736182LMXDF01"/>
    <s v=" "/>
    <s v=" "/>
    <s v=" "/>
    <s v=" "/>
    <s v=" "/>
    <s v=" "/>
    <s v=" "/>
    <s v="Sim"/>
    <s v=""/>
    <s v="Não"/>
  </r>
  <r>
    <s v="2000005308601838"/>
    <s v="18 de março de 2023 11:27 hs."/>
    <s v="Entregue"/>
    <s v="Chegou em 20 de março"/>
    <s v="Não"/>
    <n v="1"/>
    <n v="249.77"/>
    <n v="1.59"/>
    <n v="-42.46"/>
    <s v=""/>
    <s v=""/>
    <n v="208.9"/>
    <s v="Sim"/>
    <x v="49"/>
    <s v="MLB2981549253"/>
    <s v="Cabo De Câmbio Hyundai Hr 2005 A 2012"/>
    <s v=" "/>
    <n v="249.77"/>
    <s v="Premium"/>
    <s v="Autorizado"/>
    <s v="carina lino"/>
    <s v="CPF 36740741840"/>
    <s v="Rua Prudente de Moraes 294 - Comércio, Suzano - CEP: 08674015, São Paulo"/>
    <s v=" "/>
    <s v="carina lino"/>
    <s v="36740741840"/>
    <s v="Rua Prudente de Moraes 294 / CEP 08674015 - Centro, Suzano, São Paulo"/>
    <s v="Suzano"/>
    <s v="São Paulo"/>
    <s v="08674015"/>
    <s v="Brasil"/>
    <s v="Mercado Envios Flex"/>
    <s v="20 de março | 15:56"/>
    <s v="20 de março | 19:33"/>
    <s v="MURILO ROSSI"/>
    <s v="42126725247"/>
    <s v=" "/>
    <s v=" "/>
    <s v=" "/>
    <s v=" "/>
    <s v=" "/>
    <s v=" "/>
    <s v=" "/>
    <s v="Não"/>
    <s v=""/>
    <s v="Não"/>
  </r>
  <r>
    <s v="2000005308603278"/>
    <s v="18 de março de 2023 11:26 hs."/>
    <s v="Entregue"/>
    <s v="Chegou em 19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Gerson Marinho De Souza"/>
    <s v="30576583855"/>
    <s v="Rua Washington Luiz 126 / Referencia: perto da escola Ana Lúcia pizani - CEP 13738560 - Jardim Primavera, Mococa, São Paulo"/>
    <s v="Mococa"/>
    <s v="São Paulo"/>
    <s v="13738560"/>
    <s v="Brasil"/>
    <s v="Mercado Envios Full"/>
    <s v="18 de março | 23:04"/>
    <s v="19 de março | 09:37"/>
    <s v="Mercado Envios"/>
    <s v="MEL42126723009LMFFF01"/>
    <s v=" "/>
    <s v=" "/>
    <s v=" "/>
    <s v=" "/>
    <s v=" "/>
    <s v=" "/>
    <s v=" "/>
    <s v="Não"/>
    <s v=""/>
    <s v="Não"/>
  </r>
  <r>
    <s v="2000005308579600"/>
    <s v="18 de março de 2023 11:22 hs."/>
    <s v="Entregue"/>
    <s v="Chegou em 20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leilma santos da conceicao"/>
    <s v="85839936537"/>
    <s v="Rodovia BR 101 KM 404 123 / Restaurante AL Referencia: Restaurante AL - CEP 45500000 - Itamarati, Ibirapitanga, Bahia"/>
    <s v="Ibirapitanga"/>
    <s v="Bahia"/>
    <s v="45500000"/>
    <s v="Brasil"/>
    <s v="Mercado Envios Full"/>
    <s v="18 de março | 23:43"/>
    <s v="20 de março | 16:25"/>
    <s v="Mercado Envios"/>
    <s v="MEL42126722988LMFFF01"/>
    <s v=" "/>
    <s v=" "/>
    <s v=" "/>
    <s v=" "/>
    <s v=" "/>
    <s v=" "/>
    <s v=" "/>
    <s v="Não"/>
    <s v=""/>
    <s v="Não"/>
  </r>
  <r>
    <s v="2000005308557570"/>
    <s v="18 de março de 2023 11:16 hs."/>
    <s v="Entregue"/>
    <s v="Chegou em 24 de março"/>
    <s v="Não"/>
    <n v="1"/>
    <n v="149.33000000000001"/>
    <s v=""/>
    <n v="-25.39"/>
    <n v="-20.45"/>
    <s v=""/>
    <n v="103.49"/>
    <s v=" "/>
    <x v="284"/>
    <s v="MLB3021195859"/>
    <s v="Cabo Marcha Seleção Palio Weekend Adventure 2011 Em Diante"/>
    <s v=" "/>
    <n v="149.33000000000001"/>
    <s v="Premium"/>
    <s v="Não emitida"/>
    <s v="kverinhamariano kverinhamariano"/>
    <s v="CPF 70928622649"/>
    <s v="Rua Helena Maciel da Silva 17, Betim - CEP: 32625122, Minas Gerais"/>
    <s v=" "/>
    <s v="kverinhamariano kverinhamariano"/>
    <s v="70928622649"/>
    <s v="Rua Helena Maciel da Silva 17 / Referencia: Próximo ao mercado açude - CEP 32625122 - Açude, Betim, Minas Gerais"/>
    <s v="Betim"/>
    <s v="Minas Gerais"/>
    <s v="32625122"/>
    <s v="Brasil"/>
    <s v="Correios e pontos de envio"/>
    <s v="21 de março | 05:13"/>
    <s v="24 de março | 18:01"/>
    <s v="Loggi"/>
    <s v="ML42126702981135551"/>
    <s v="https://www.loggi.com/rastreador/3762947aef/ML42126702981135551"/>
    <s v=" "/>
    <s v=" "/>
    <s v=" "/>
    <s v=" "/>
    <s v=" "/>
    <s v=" "/>
    <s v="Não"/>
    <s v=""/>
    <s v="Não"/>
  </r>
  <r>
    <s v="2000005308515348"/>
    <s v="18 de março de 2023 11:08 hs."/>
    <s v="Entregue"/>
    <s v="Chegou em 20 de março"/>
    <s v="Não"/>
    <n v="1"/>
    <n v="47.9"/>
    <n v="23.49"/>
    <n v="-13.64"/>
    <n v="-23.49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Daniel Mendes Mendonca"/>
    <s v="02573621774"/>
    <s v="Entregar no labrego SN / Entregar no Labrego Referencia: Entregar no labrego - CEP 27553000 - Visconde de Mauá, Visconde de Mauá, Rio de Janeiro"/>
    <s v="Visconde de Mauá"/>
    <s v="Rio de Janeiro"/>
    <s v="27553000"/>
    <s v="Brasil"/>
    <s v="Mercado Envios Full"/>
    <s v="19 de março | 21:39"/>
    <s v="20 de março | 13:14"/>
    <s v="Mercado Envios"/>
    <s v="MEL42126695430LMFFF01"/>
    <s v=" "/>
    <s v=" "/>
    <s v=" "/>
    <s v=" "/>
    <s v=" "/>
    <s v=" "/>
    <s v=" "/>
    <s v="Não"/>
    <s v=""/>
    <s v="Não"/>
  </r>
  <r>
    <s v="2000005308409742"/>
    <s v="18 de março de 2023 10:43 hs."/>
    <s v="Entregue"/>
    <s v="Chegou em 20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Cleber santos"/>
    <s v="85811649517"/>
    <s v="Rua Nossa Senhora de Fátima 540 / casa - CEP 45658590 - Basílio, Ilhéus, Bahia"/>
    <s v="Ilhéus"/>
    <s v="Bahia"/>
    <s v="45658590"/>
    <s v="Brasil"/>
    <s v="Mercado Envios Full"/>
    <s v="18 de março | 23:43"/>
    <s v="20 de março | 16:33"/>
    <s v="Mercado Envios"/>
    <s v="MEL42126639319LMFFF01"/>
    <s v=" "/>
    <s v=" "/>
    <s v=" "/>
    <s v=" "/>
    <s v=" "/>
    <s v=" "/>
    <s v=" "/>
    <s v="Não"/>
    <s v=""/>
    <s v="Não"/>
  </r>
  <r>
    <s v="2000004296028115"/>
    <s v="18 de março de 2023 10:38 hs."/>
    <s v="Entregue"/>
    <s v="Chegou em 19 de março"/>
    <s v="Sim"/>
    <n v="1"/>
    <n v="20.5"/>
    <n v="9.9"/>
    <n v="-7.96"/>
    <n v="-9.9"/>
    <s v=""/>
    <n v="12.54"/>
    <s v="Sim"/>
    <x v="25"/>
    <s v="MLB2748587310"/>
    <s v="Capa De Pedal Freio E Embreagem Citroen C3"/>
    <s v=" "/>
    <n v="20.5"/>
    <s v="Clássico"/>
    <s v="Autorizado"/>
    <s v=" "/>
    <s v=" "/>
    <s v=" "/>
    <s v=" "/>
    <s v="Alexandre Rodrigues Silva"/>
    <s v="57456151334"/>
    <s v="Avenida José Lopez Lázaro 490 / Ap 51 torre 2 - CEP 06210030 - Presidente Altino, Osasco, São Paulo"/>
    <s v="Osasco"/>
    <s v="São Paulo"/>
    <s v="06210030"/>
    <s v="Brasil"/>
    <s v="Mercado Envios Full"/>
    <s v="19 de março | 01:22"/>
    <s v="19 de março | 09:47"/>
    <s v="Mercado Envios"/>
    <s v="MEL42126637028LMFFF01"/>
    <s v=" "/>
    <s v=" "/>
    <s v=" "/>
    <s v=" "/>
    <s v=" "/>
    <s v=" "/>
    <s v=" "/>
    <s v="Não"/>
    <s v=""/>
    <s v="Não"/>
  </r>
  <r>
    <s v="2000005308322168"/>
    <s v="18 de março de 2023 10:19 hs."/>
    <s v="Entregue"/>
    <s v="Chegou em 20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Celiane Cavalcante"/>
    <s v="03794960548"/>
    <s v="Rua Coronel Alexandrino Pedro da Costa 434 / casa Referencia: Depois da Eletronica Bahia - CEP 48400000 - Centro, Ribeira do Pombal, Bahia"/>
    <s v="Ribeira do Pombal"/>
    <s v="Bahia"/>
    <s v="48400000"/>
    <s v="Brasil"/>
    <s v="Mercado Envios Full"/>
    <s v="18 de março | 18:00"/>
    <s v="20 de março | 15:37"/>
    <s v="Mercado Envios"/>
    <s v="MEL42126604226LMFFF01"/>
    <s v=" "/>
    <s v=" "/>
    <s v=" "/>
    <s v=" "/>
    <s v=" "/>
    <s v=" "/>
    <s v=" "/>
    <s v="Não"/>
    <s v=""/>
    <s v="Não"/>
  </r>
  <r>
    <s v="2000005308283612"/>
    <s v="18 de março de 2023 10:15 hs."/>
    <s v="Entregue"/>
    <s v="Chegou em 19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Idson Anunciação Cunha"/>
    <s v="01413181554"/>
    <s v="Rua do Campo 18 / campo de bola jk Referencia: Nilson serralheiro - CEP 48280000 - Núcleo colonial JK, Mata de São João, Bahia"/>
    <s v="Mata de São João"/>
    <s v="Bahia"/>
    <s v="48280000"/>
    <s v="Brasil"/>
    <s v="Mercado Envios Full"/>
    <s v="18 de março | 23:34"/>
    <s v="19 de março | 13:14"/>
    <s v="Mercado Envios"/>
    <s v="MEL42126594130LMFFF01"/>
    <s v=" "/>
    <s v=" "/>
    <s v=" "/>
    <s v=" "/>
    <s v=" "/>
    <s v=" "/>
    <s v=" "/>
    <s v="Não"/>
    <s v=""/>
    <s v="Não"/>
  </r>
  <r>
    <s v="2000005308254212"/>
    <s v="18 de março de 2023 10:00 hs."/>
    <s v="Entregue"/>
    <s v="Chegou em 20 de março"/>
    <s v="Não"/>
    <n v="1"/>
    <n v="239.2"/>
    <s v=""/>
    <n v="-40.659999999999997"/>
    <n v="-18.45"/>
    <s v=""/>
    <n v="180.09"/>
    <s v=" "/>
    <x v="18"/>
    <s v="MLB1925303205"/>
    <s v="Cabo De Marcha Cambio Montana 2011 2012 2013 2014 Novo"/>
    <s v=" "/>
    <n v="239.2"/>
    <s v="Premium"/>
    <s v="Autorizado"/>
    <s v=" "/>
    <s v=" "/>
    <s v=" "/>
    <s v=" "/>
    <s v="Fagner Silvino"/>
    <s v="03184565599"/>
    <s v="POVOADO DE FORMOSA 60 / casa - CEP 44895000 - Barro Alto, Bahia"/>
    <s v="Barro Alto"/>
    <s v="Bahia"/>
    <s v="44895000"/>
    <s v="Brasil"/>
    <s v="Mercado Envios Full"/>
    <s v="18 de março | 18:00"/>
    <s v="20 de março | 13:59"/>
    <s v="Mercado Envios"/>
    <s v="MEL42126566257LMFFF01"/>
    <s v=" "/>
    <s v=" "/>
    <s v=" "/>
    <s v=" "/>
    <s v=" "/>
    <s v=" "/>
    <s v=" "/>
    <s v="Não"/>
    <s v=""/>
    <s v="Não"/>
  </r>
  <r>
    <s v="2000005308237274"/>
    <s v="18 de março de 2023 09:58 hs."/>
    <s v="Entregue"/>
    <s v="Chegou em 19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ozias jose da silva junior junior"/>
    <s v="27313503857"/>
    <s v="Rua Kalime Gadia 225 / casa - CEP 13058334 - Jardim Maracanã, Campinas, São Paulo"/>
    <s v="Campinas"/>
    <s v="São Paulo"/>
    <s v="13058334"/>
    <s v="Brasil"/>
    <s v="Mercado Envios Full"/>
    <s v="18 de março | 15:31"/>
    <s v="19 de março | 13:43"/>
    <s v="Mercado Envios"/>
    <s v="MEL42126562713LMFFF01"/>
    <s v=" "/>
    <s v=" "/>
    <s v=" "/>
    <s v=" "/>
    <s v=" "/>
    <s v=" "/>
    <s v=" "/>
    <s v="Não"/>
    <s v=""/>
    <s v="Não"/>
  </r>
  <r>
    <s v="2000005308229402"/>
    <s v="18 de março de 2023 09:57 hs."/>
    <s v="Entregue"/>
    <s v="Chegou em 20 de março"/>
    <s v="Não"/>
    <n v="1"/>
    <n v="145"/>
    <s v=""/>
    <n v="-24.65"/>
    <n v="-17.95"/>
    <s v=""/>
    <n v="102.4"/>
    <s v="Sim"/>
    <x v="11"/>
    <s v="MLB2065095619"/>
    <s v="Suporte (coxim) Radiador Corsa Frente Montana 2002/2012"/>
    <s v=" "/>
    <n v="145"/>
    <s v="Premium"/>
    <s v="Autorizado"/>
    <s v=" "/>
    <s v=" "/>
    <s v=" "/>
    <s v=" "/>
    <s v="vanderley pereira de moura moura"/>
    <s v="01303046466"/>
    <s v="Rua Itapiru 1553 / CEP 20251032 - Catumbi, Rio de Janeiro, Rio de Janeiro"/>
    <s v="Rio de Janeiro"/>
    <s v="Rio de Janeiro"/>
    <s v="20251032"/>
    <s v="Brasil"/>
    <s v="Mercado Envios Full"/>
    <s v="18 de março | 19:21"/>
    <s v="20 de março | 15:24"/>
    <s v="Mercado Envios"/>
    <s v="MEL42126568986LMFFF01"/>
    <s v=" "/>
    <s v=" "/>
    <s v=" "/>
    <s v=" "/>
    <s v=" "/>
    <s v=" "/>
    <s v=" "/>
    <s v="Não"/>
    <s v=""/>
    <s v="Não"/>
  </r>
  <r>
    <s v="2000005307978252"/>
    <s v="18 de março de 2023 08:20 hs."/>
    <s v="Entregue"/>
    <s v="Chegou em 18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João Moura Moura"/>
    <s v="24308404568"/>
    <s v="Rua Edgard Reys Navarro 88 / Apto 101 Referencia: Apto 101 - CEP 40255280 - Matatu, Salvador, Bahia"/>
    <s v="Salvador"/>
    <s v="Bahia"/>
    <s v="40255280"/>
    <s v="Brasil"/>
    <s v="Mercado Envios Full"/>
    <s v="18 de março | 13:19"/>
    <s v="18 de março | 20:41"/>
    <s v="Mercado Envios"/>
    <s v="MEL42126452142LMFFF01"/>
    <s v=" "/>
    <s v=" "/>
    <s v=" "/>
    <s v=" "/>
    <s v=" "/>
    <s v=" "/>
    <s v=" "/>
    <s v="Não"/>
    <s v=""/>
    <s v="Não"/>
  </r>
  <r>
    <s v="2000005307863192"/>
    <s v="18 de março de 2023 07:02 hs."/>
    <s v="Entregue"/>
    <s v="Chegou em 18 de março"/>
    <s v="Não"/>
    <n v="1"/>
    <n v="67.42"/>
    <n v="18.2"/>
    <n v="-16.96"/>
    <n v="-18.2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Miguel Oliveira"/>
    <s v="86452929550"/>
    <s v="Urbis Rua da Holanda 41 / Referencia: Em Frente A Escola Municipal Carlos Drummond de Andrade - CEP 42850000 - Urbis, Dias d'Ávila, Bahia"/>
    <s v="Dias d'Ávila"/>
    <s v="Bahia"/>
    <s v="42850000"/>
    <s v="Brasil"/>
    <s v="Mercado Envios Full"/>
    <s v="18 de março | 12:54"/>
    <s v="18 de março | 19:44"/>
    <s v="Mercado Envios"/>
    <s v="MEL42126396529LMFFF01"/>
    <s v=" "/>
    <s v=" "/>
    <s v=" "/>
    <s v=" "/>
    <s v=" "/>
    <s v=" "/>
    <s v=" "/>
    <s v="Não"/>
    <s v=""/>
    <s v="Não"/>
  </r>
  <r>
    <s v="2000005302539332"/>
    <s v="18 de março de 2023 03:02 hs."/>
    <s v="Entregue"/>
    <s v="Chegou em 20 de março"/>
    <s v="Não"/>
    <n v="1"/>
    <n v="243.1"/>
    <n v="1.59"/>
    <n v="-29.17"/>
    <s v=""/>
    <s v=""/>
    <n v="215.52"/>
    <s v=" "/>
    <x v="285"/>
    <s v="MLB3049490433"/>
    <s v="Par Bandeja Cordoba 1995 Á 2002"/>
    <s v=" "/>
    <n v="243.1"/>
    <s v="Clássico"/>
    <s v="Autorizado"/>
    <s v="Walter Donizeti de Souza Aguiar"/>
    <s v="CPF 12314244869"/>
    <s v="Rua Luís gama 11 - Casa 2, Mogi das Cruzes - CEP: 08730240, São Paulo"/>
    <s v=" "/>
    <s v="Walter Donizeti de Souza Aguiar"/>
    <s v="12314244869"/>
    <s v="Rua Luiz Gama 11 / CEP 08730240 - Centro, Mogi das Cruzes, São Paulo"/>
    <s v="Mogi das Cruzes"/>
    <s v="São Paulo"/>
    <s v="08730240"/>
    <s v="Brasil"/>
    <s v="Mercado Envios Flex"/>
    <s v="20 de março | 15:56"/>
    <s v="20 de março | 21:17"/>
    <s v="MURILO ROSSI"/>
    <s v="42124125841"/>
    <s v=" "/>
    <s v=" "/>
    <s v=" "/>
    <s v=" "/>
    <s v=" "/>
    <s v=" "/>
    <s v=" "/>
    <s v="Não"/>
    <s v=""/>
    <s v="Não"/>
  </r>
  <r>
    <s v="2000005301997354"/>
    <s v="18 de março de 2023 02:57 hs."/>
    <s v="Entregue"/>
    <s v="Chegou em 22 de março"/>
    <s v="Não"/>
    <n v="1"/>
    <n v="341.91"/>
    <s v=""/>
    <n v="-41.03"/>
    <n v="-38.950000000000003"/>
    <s v=""/>
    <n v="261.93"/>
    <s v="Sim"/>
    <x v="120"/>
    <s v="MLB3058604095"/>
    <s v="Par Bandeja Inferior Xsara Picasso 2001 A 2011 Com Pivô"/>
    <s v=" "/>
    <n v="341.91"/>
    <s v="Clássico"/>
    <s v="Não emitida"/>
    <s v="Diego Belcamino"/>
    <s v="CPF 81072635020"/>
    <s v="Rua Dr Antonio Mazzaferro Neto 656, Porto Alegre - CEP: 91787196, Rio Grande do Sul"/>
    <s v=" "/>
    <s v="Diego Belcamino"/>
    <s v="81072635020"/>
    <s v="Rua dos Plátanos 201 / Referencia: Entregar somente no endereço - CEP 91780793 - Ponta Grossa, Porto Alegre, Rio Grande do Sul"/>
    <s v="Porto Alegre"/>
    <s v="Rio Grande do Sul"/>
    <s v="91780793"/>
    <s v="Brasil"/>
    <s v="Correios e pontos de envio"/>
    <s v="21 de março | 03:57"/>
    <s v="22 de março | 15:36"/>
    <s v="Mercado Envios"/>
    <s v="MEL42123910032LMXDF01"/>
    <s v=" "/>
    <s v=" "/>
    <s v=" "/>
    <s v=" "/>
    <s v=" "/>
    <s v=" "/>
    <s v=" "/>
    <s v="Não"/>
    <s v=""/>
    <s v="Não"/>
  </r>
  <r>
    <s v="2000004288616553"/>
    <s v="18 de março de 2023 02:53 hs."/>
    <s v="Entregue"/>
    <s v="Chegou em 21 de março"/>
    <s v="Sim"/>
    <n v="1"/>
    <n v="209.99"/>
    <s v=""/>
    <n v="-35.700000000000003"/>
    <n v="-26.45"/>
    <s v=""/>
    <n v="147.84"/>
    <s v=" "/>
    <x v="10"/>
    <s v="MLB2965561363"/>
    <s v="Bandeja Inferior Esquerda Fiat Tipo 1993 A 2008"/>
    <s v=" "/>
    <n v="209.99"/>
    <s v="Premium"/>
    <s v="Não emitida"/>
    <s v="daniel moraes"/>
    <s v="CPF 26841294874"/>
    <s v="Rua Joaquim Silveira Mello 180, São Roque - CEP: 18132170, São Paulo"/>
    <s v=" "/>
    <s v="daniel moraes"/>
    <s v="26841294874"/>
    <s v="Rua Lívio Tagliassachi 338 / CEP 18132370 - Jardim Boa Vista, São Roque, São Paulo"/>
    <s v="São Roque"/>
    <s v="São Paulo"/>
    <s v="18132370"/>
    <s v="Brasil"/>
    <s v="Correios e pontos de envio"/>
    <s v="20 de março | 23:21"/>
    <s v="21 de março | 15:24"/>
    <s v="Mercado Envios"/>
    <s v="MEL42126332634LMXDF01"/>
    <s v=" "/>
    <s v=" "/>
    <s v=" "/>
    <s v=" "/>
    <s v=" "/>
    <s v=" "/>
    <s v=" "/>
    <s v="Não"/>
    <s v=""/>
    <s v="Não"/>
  </r>
  <r>
    <s v="2000004295681719"/>
    <s v="18 de março de 2023 01:39 hs."/>
    <s v="Entregue"/>
    <s v="Chegou em 20 de março"/>
    <s v="Sim"/>
    <n v="1"/>
    <n v="55.46"/>
    <s v=""/>
    <n v="-14.93"/>
    <s v=""/>
    <s v=""/>
    <n v="40.53"/>
    <s v=" "/>
    <x v="8"/>
    <s v="MLB1984668175"/>
    <s v="Par Kit Rolamento Roda Traseira Corsa 1.6 8/16v 1994 A 2004"/>
    <s v=" "/>
    <n v="55.46"/>
    <s v="Premium"/>
    <s v="Autorizado"/>
    <s v=" "/>
    <s v=" "/>
    <s v=" "/>
    <s v=" "/>
    <s v="Ronaldo Silva Santos"/>
    <s v="34932722869"/>
    <s v="Rua Ruben Dário 8115 / Loja de celular - CEP 04860260 - Jardim Guanabara, São Paulo, São Paulo"/>
    <s v="São Paulo"/>
    <s v="São Paulo"/>
    <s v="04860260"/>
    <s v="Brasil"/>
    <s v="Mercado Envios Full"/>
    <s v="19 de março | 00:26"/>
    <s v="20 de março | 17:09"/>
    <s v="Mercado Envios"/>
    <s v="MEL42126288926LMFFF01"/>
    <s v="https://myaccount.mercadolivre.com.br/shipments/42126288926/detail"/>
    <s v=" "/>
    <s v=" "/>
    <s v=" "/>
    <s v=" "/>
    <s v=" "/>
    <s v=" "/>
    <s v="Não"/>
    <s v=""/>
    <s v="Não"/>
  </r>
  <r>
    <s v="2000005307417860"/>
    <s v="18 de março de 2023 00:37 hs."/>
    <s v="Entregue"/>
    <s v="Chegou em 24 de março"/>
    <s v="Não"/>
    <n v="1"/>
    <n v="355.62"/>
    <s v=""/>
    <n v="-60.46"/>
    <n v="-38.950000000000003"/>
    <s v=""/>
    <n v="256.20999999999998"/>
    <s v=" "/>
    <x v="120"/>
    <s v="MLB3058440282"/>
    <s v="Par Bandeja Inferior Xsara Picasso 2001 A 2011 Com Pivô"/>
    <s v=" "/>
    <n v="355.62"/>
    <s v="Premium"/>
    <s v="Não emitida"/>
    <s v="joao linhares"/>
    <s v="CPF 39920283053"/>
    <s v="uruguaiana 121 - casa, Quintão - CEP: 95548000, Rio Grande do Sul"/>
    <s v=" "/>
    <s v="joao linhares"/>
    <s v="39920283053"/>
    <s v="Rua Uruguaiana 121 / casa Referencia: rua do posto de gasolina e da pousada da jo - CEP 95548000 - praia do quintao, Quintão, Rio Grande do Sul"/>
    <s v="Quintão"/>
    <s v="Rio Grande do Sul"/>
    <s v="95548000"/>
    <s v="Brasil"/>
    <s v="Correios e pontos de envio"/>
    <s v="22 de março | 03:49"/>
    <s v="24 de março | 12:05"/>
    <s v="Mercado Envios"/>
    <s v="MEL42126228637LMXDF01"/>
    <s v=" "/>
    <s v=" "/>
    <s v=" "/>
    <s v=" "/>
    <s v=" "/>
    <s v=" "/>
    <s v=" "/>
    <s v="Não"/>
    <s v=""/>
    <s v="Não"/>
  </r>
  <r>
    <s v="2000005307402052"/>
    <s v="18 de março de 2023 00:25 hs."/>
    <s v="Não entregue"/>
    <s v="Identificamos um problema no envio e não poderemos entregar seu produto."/>
    <s v="Não"/>
    <n v="0"/>
    <n v="49.9"/>
    <n v="10.84"/>
    <n v="-13.98"/>
    <n v="-10.84"/>
    <s v=""/>
    <n v="35.92"/>
    <s v="Sim"/>
    <x v="8"/>
    <s v="MLB1984651009"/>
    <s v="Par Kit Rolamento Roda Traseira Corsa 1.4 8/16v 1994 A 2002"/>
    <s v=" "/>
    <n v="49.9"/>
    <s v="Premium"/>
    <s v="Autorizado"/>
    <s v=" "/>
    <s v=" "/>
    <s v=" "/>
    <s v=" "/>
    <s v="joaquim silva"/>
    <s v="62918966215"/>
    <s v=" "/>
    <s v="Diadema"/>
    <s v="São Paulo"/>
    <s v="09910720"/>
    <s v="Brasil"/>
    <s v="Mercado Envios Full"/>
    <s v="18 de março | 11:54"/>
    <s v=" "/>
    <s v="Mercado Envios"/>
    <s v="MEL42126212937LMFFF01"/>
    <s v=" "/>
    <s v=" "/>
    <s v=" "/>
    <s v=" "/>
    <s v=" "/>
    <s v=" "/>
    <s v=" "/>
    <s v="Não"/>
    <s v=""/>
    <s v="Não"/>
  </r>
  <r>
    <s v="2000004295585657"/>
    <s v="18 de março de 2023 00:16 hs."/>
    <s v="Entregue"/>
    <s v="Chegou em 19 de março"/>
    <s v="Sim"/>
    <n v="1"/>
    <n v="19.989999999999998"/>
    <s v=""/>
    <n v="-8.9"/>
    <s v="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Jefferson Rosa da Silva"/>
    <s v="70255841183"/>
    <s v="Rua João Guimarães Rosa 65 / t 1 b f AP 33 - CEP 14094243 - Residencial Parque dos Servidores, Ribeirão Preto, São Paulo"/>
    <s v="Ribeirão Preto"/>
    <s v="São Paulo"/>
    <s v="14094243"/>
    <s v="Brasil"/>
    <s v="Mercado Envios Full"/>
    <s v="18 de março | 23:04"/>
    <s v="19 de março | 14:43"/>
    <s v="Mercado Envios"/>
    <s v="MEL42126212982LMFFF01"/>
    <s v=" "/>
    <s v=" "/>
    <s v=" "/>
    <s v=" "/>
    <s v=" "/>
    <s v=" "/>
    <s v=" "/>
    <s v="Não"/>
    <s v=""/>
    <s v="Não"/>
  </r>
  <r>
    <s v="2000005307195454"/>
    <s v="17 de março de 2023 23:30 hs."/>
    <s v="Entregue"/>
    <s v="Chegou em 20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lidymoreiraegui lidymoreiraegui"/>
    <s v="02471001025"/>
    <s v="Pompilio gomes sobrinho 23360 / Madeireira Glorinha - CEP 94380000 - Centro, Glorinha, Rio Grande do Sul"/>
    <s v="Glorinha"/>
    <s v="Rio Grande do Sul"/>
    <s v="94380000"/>
    <s v="Brasil"/>
    <s v="Mercado Envios Full"/>
    <s v="18 de março | 14:30"/>
    <s v="20 de março | 11:20"/>
    <s v="Mercado Envios"/>
    <s v="MEL42126143520LMFFF01"/>
    <s v=" "/>
    <s v=" "/>
    <s v=" "/>
    <s v=" "/>
    <s v=" "/>
    <s v=" "/>
    <s v=" "/>
    <s v="Não"/>
    <s v=""/>
    <s v="Não"/>
  </r>
  <r>
    <s v="2000004295477867"/>
    <s v="17 de março de 2023 23:05 hs."/>
    <s v="Entregue"/>
    <s v="Chegou em 22 de março"/>
    <s v="Sim"/>
    <n v="1"/>
    <n v="25.9"/>
    <n v="4.0999999999999996"/>
    <n v="-9.9"/>
    <n v="-4.0999999999999996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Flávio pereira Dos santos"/>
    <s v="74641832153"/>
    <s v="Rua Vitor Jose Da Silva 22 / Supermercado Referencia: Supermercado - CEP 35270000 - Mendes Pimentel, Minas Gerais"/>
    <s v="Mendes Pimentel"/>
    <s v="Minas Gerais"/>
    <s v="35270000"/>
    <s v="Brasil"/>
    <s v="Mercado Envios Full"/>
    <s v="19 de março | 11:23"/>
    <s v="22 de março | 08:39"/>
    <s v="Mercado Envios"/>
    <s v="MEL42126110419LMFFF01"/>
    <s v=" "/>
    <s v=" "/>
    <s v=" "/>
    <s v=" "/>
    <s v=" "/>
    <s v=" "/>
    <s v=" "/>
    <s v="Não"/>
    <s v=""/>
    <s v="Não"/>
  </r>
  <r>
    <s v="2000004295470339"/>
    <s v="17 de março de 2023 23:02 hs."/>
    <s v="Entregue"/>
    <s v="Chegou em 20 de março"/>
    <s v="Sim"/>
    <n v="1"/>
    <n v="109.99"/>
    <n v="1.59"/>
    <n v="-18.7"/>
    <s v=""/>
    <s v=""/>
    <n v="92.88"/>
    <s v="Sim"/>
    <x v="3"/>
    <s v="MLB3164352105"/>
    <s v="Kit Reparo Alavanca Cambio Completo Gol G1 G2 G3"/>
    <s v=" "/>
    <n v="109.99"/>
    <s v="Premium"/>
    <s v="Autorizado"/>
    <s v="Bruno Sousa Pereira"/>
    <s v="CPF 35782116803"/>
    <s v="Rua Cosmópolis 106 - casa 1, Carapicuíba - CEP: 06385210, São Paulo"/>
    <s v=" "/>
    <s v="Bruno Sousa Pereira"/>
    <s v="35782116803"/>
    <s v="Rua São Paulo 155 / CEP 06380110 - Vila Freitas, Carapicuíba, São Paulo"/>
    <s v="Carapicuíba"/>
    <s v="São Paulo"/>
    <s v="06380110"/>
    <s v="Brasil"/>
    <s v="Mercado Envios Flex"/>
    <s v="20 de março | 16:29"/>
    <s v="20 de março | 20:24"/>
    <s v="FALO O  ANDRE"/>
    <s v="42126113128"/>
    <s v=" "/>
    <s v=" "/>
    <s v=" "/>
    <s v=" "/>
    <s v=" "/>
    <s v=" "/>
    <s v=" "/>
    <s v="Não"/>
    <s v=""/>
    <s v="Não"/>
  </r>
  <r>
    <s v="2000005307126106"/>
    <s v="17 de março de 2023 23:00 hs."/>
    <s v="Entregue"/>
    <s v="Chegou em 21 de março"/>
    <s v="Não"/>
    <n v="1"/>
    <n v="49.99"/>
    <n v="48.2"/>
    <n v="-14"/>
    <n v="-48.2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Flavia Morena"/>
    <s v="01026785375"/>
    <s v="Avenida Frei Serafim 2401 / FIAT Referencia: Concessionária FIAT em Frente ao Hospital Getúlio Vargas. - CEP 64000020 - Centro, Teresina, Piauí"/>
    <s v="Teresina"/>
    <s v="Piauí"/>
    <s v="64000020"/>
    <s v="Brasil"/>
    <s v="Mercado Envios Full"/>
    <s v="18 de março | 07:00"/>
    <s v="21 de março | 09:05"/>
    <s v="Mercado Envios"/>
    <s v="MEL42126102299LMFFF01"/>
    <s v=" "/>
    <s v=" "/>
    <s v=" "/>
    <s v=" "/>
    <s v=" "/>
    <s v=" "/>
    <s v=" "/>
    <s v="Não"/>
    <s v=""/>
    <s v="Não"/>
  </r>
  <r>
    <s v="2000005307112496"/>
    <s v="17 de março de 2023 22:56 hs."/>
    <s v="Devolução finalizada com reembolso para o comprador"/>
    <s v="O produto devolvido chegou em quarta-feira, 29 de março."/>
    <s v="Não"/>
    <n v="0"/>
    <n v="189.99"/>
    <s v=""/>
    <n v="-32.299999999999997"/>
    <n v="-20.45"/>
    <n v="-137.24"/>
    <n v="0"/>
    <s v="Sim"/>
    <x v="0"/>
    <s v="MLB1781927419"/>
    <s v="Cabo De Engate E Seleção Celta 2007/2014"/>
    <s v=" "/>
    <n v="189.99"/>
    <s v="Premium"/>
    <s v="Autorizado"/>
    <s v="marcelopinto674 marcelopinto674"/>
    <s v="CPF 24863163886"/>
    <s v="Rua José Roberto bruzarosco 73 73 - Casa, Ourinhos - CEP: 19910112, São Paulo"/>
    <s v=" "/>
    <s v="marcelopinto674 marcelopinto674"/>
    <s v="2486316388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março | 19:46"/>
    <s v="29 de março | 10:06"/>
    <s v="Mercado Envios"/>
    <s v="MEL42142125673LMXDR01"/>
    <s v=" "/>
    <s v=" "/>
    <s v=" "/>
    <s v=" "/>
    <s v=" "/>
    <s v=" "/>
    <s v=" "/>
    <s v="Sim"/>
    <s v=""/>
    <s v="Não"/>
  </r>
  <r>
    <s v="2000005306892702"/>
    <s v="17 de março de 2023 22:04 hs."/>
    <s v="Entregue"/>
    <s v="Chegou em 20 de março"/>
    <s v="Não"/>
    <n v="1"/>
    <n v="19.899999999999999"/>
    <n v="9.9"/>
    <n v="-8.8800000000000008"/>
    <n v="-9.9"/>
    <s v=""/>
    <n v="11.02"/>
    <s v=" "/>
    <x v="139"/>
    <s v="MLB2100403112"/>
    <s v="Capa Pedal Acelerador Freio Embreagem Corsa 1994 Até 2015"/>
    <s v=" "/>
    <n v="19.899999999999999"/>
    <s v="Premium"/>
    <s v="Autorizado"/>
    <s v=" "/>
    <s v=" "/>
    <s v=" "/>
    <s v=" "/>
    <s v="Felipe Cannavina"/>
    <s v="38504174840"/>
    <s v="Rua Simonésia 93 / CEP 03556090 - Cidade Patriarca, São Paulo, São Paulo"/>
    <s v="São Paulo"/>
    <s v="São Paulo"/>
    <s v="03556090"/>
    <s v="Brasil"/>
    <s v="Mercado Envios Full"/>
    <s v="19 de março | 23:15"/>
    <s v="20 de março | 15:03"/>
    <s v="Mercado Envios"/>
    <s v="MEL42126004963LMFFF01"/>
    <s v=" "/>
    <s v=" "/>
    <s v=" "/>
    <s v=" "/>
    <s v=" "/>
    <s v=" "/>
    <s v=" "/>
    <s v="Não"/>
    <s v=""/>
    <s v="Não"/>
  </r>
  <r>
    <s v="2000005306845510"/>
    <s v="17 de março de 2023 21:56 hs."/>
    <s v="Entregue"/>
    <s v="Chegou em 19 de março"/>
    <s v="Não"/>
    <n v="1"/>
    <n v="65.900000000000006"/>
    <n v="7.92"/>
    <n v="-16.7"/>
    <n v="-7.92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Milton César de Castro Castro"/>
    <s v="09654831856"/>
    <s v="Rua Carlos Salles D'Avila 127 / casa (4) fundos Referencia: casa (4) fundos - CEP 06288060 - Vila Menck, Osasco, São Paulo"/>
    <s v="Osasco"/>
    <s v="São Paulo"/>
    <s v="06288060"/>
    <s v="Brasil"/>
    <s v="Mercado Envios Full"/>
    <s v="18 de março | 01:17"/>
    <s v="19 de março | 11:25"/>
    <s v="Mercado Envios"/>
    <s v="MEL42125996552LMFFF01"/>
    <s v=" "/>
    <s v=" "/>
    <s v=" "/>
    <s v=" "/>
    <s v=" "/>
    <s v=" "/>
    <s v=" "/>
    <s v="Não"/>
    <s v=""/>
    <s v="Não"/>
  </r>
  <r>
    <s v="2000004295320093"/>
    <s v="17 de março de 2023 21:42 hs."/>
    <s v="Entregue"/>
    <s v="Chegou em 18 de março"/>
    <s v="Sim"/>
    <n v="1"/>
    <n v="67.42"/>
    <n v="9.07"/>
    <n v="-16.96"/>
    <n v="-9.07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Fabricio Roney Amorim"/>
    <s v="51308342837"/>
    <s v="Rua Governador Cardoso de Melo Neto 187 / CEP 13323243 - Jardim Imperador, Salto, São Paulo"/>
    <s v="Salto"/>
    <s v="São Paulo"/>
    <s v="13323243"/>
    <s v="Brasil"/>
    <s v="Mercado Envios Full"/>
    <s v="18 de março | 02:40"/>
    <s v="18 de março | 15:35"/>
    <s v="Mercado Envios"/>
    <s v="MEL42125967704LMFFF01"/>
    <s v=" "/>
    <s v=" "/>
    <s v=" "/>
    <s v=" "/>
    <s v=" "/>
    <s v=" "/>
    <s v=" "/>
    <s v="Não"/>
    <s v=""/>
    <s v="Não"/>
  </r>
  <r>
    <s v="2000004295284047"/>
    <s v="17 de março de 2023 21:39 hs."/>
    <s v="Entregue"/>
    <s v="Chegou em 20 de março"/>
    <s v="Sim"/>
    <n v="1"/>
    <n v="23.9"/>
    <n v="6.01"/>
    <n v="-9.56"/>
    <n v="-6.01"/>
    <s v=""/>
    <n v="14.34"/>
    <s v="Sim"/>
    <x v="47"/>
    <s v="MLB2083224974"/>
    <s v="Terminal Conector Cabo Trambulador Vectra Zafira Astra Agile"/>
    <s v=" "/>
    <n v="23.9"/>
    <s v="Premium"/>
    <s v="Autorizado"/>
    <s v=" "/>
    <s v=" "/>
    <s v=" "/>
    <s v=" "/>
    <s v="isnaria da silva rodrigues"/>
    <s v="09996289419"/>
    <s v="Rua João Campos 311 / Casa A Referencia: Isnária Rodrigues Marques - CEP 56330510 - Caminho do Sol, Petrolina, Pernambuco"/>
    <s v="Petrolina"/>
    <s v="Pernambuco"/>
    <s v="56330510"/>
    <s v="Brasil"/>
    <s v="Mercado Envios Full"/>
    <s v="18 de março | 18:00"/>
    <s v="20 de março | 12:10"/>
    <s v="Mercado Envios"/>
    <s v="MEL42125953809LMFFF01"/>
    <s v=" "/>
    <s v=" "/>
    <s v=" "/>
    <s v=" "/>
    <s v=" "/>
    <s v=" "/>
    <s v=" "/>
    <s v="Não"/>
    <s v=""/>
    <s v="Não"/>
  </r>
  <r>
    <s v="2000005306669038"/>
    <s v="17 de março de 2023 21:23 hs."/>
    <s v="Entregue"/>
    <s v="Chegou em 19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Jose Roberto da Silva Matos"/>
    <s v="09194116814"/>
    <s v="são luiz 36 / fundo Referencia: perto do campo de futebol municipal - CEP 15108000 - Centro, Ipiguá, São Paulo"/>
    <s v="Ipiguá"/>
    <s v="São Paulo"/>
    <s v="15108000"/>
    <s v="Brasil"/>
    <s v="Mercado Envios Full"/>
    <s v="18 de março | 19:15"/>
    <s v="19 de março | 15:35"/>
    <s v="Mercado Envios"/>
    <s v="MEL42125921728LMFFF01"/>
    <s v=" "/>
    <s v=" "/>
    <s v=" "/>
    <s v=" "/>
    <s v=" "/>
    <s v=" "/>
    <s v=" "/>
    <s v="Não"/>
    <s v=""/>
    <s v="Não"/>
  </r>
  <r>
    <s v="2000005306648976"/>
    <s v="17 de março de 2023 21:13 hs."/>
    <s v="Cancelada pelo comprador"/>
    <s v="Cancelou porque se arrependeu da compra."/>
    <s v="Não"/>
    <n v="0"/>
    <n v="155"/>
    <s v=""/>
    <n v="-26.35"/>
    <n v="-21.45"/>
    <n v="-107.2"/>
    <n v="0"/>
    <s v=" "/>
    <x v="286"/>
    <s v="MLB2741061168"/>
    <s v="Par Rolamento Da Roda Dianteira Sem Abs Omega 92a99"/>
    <s v=" "/>
    <n v="155"/>
    <s v="Premium"/>
    <s v="Não emitida"/>
    <s v="Renato Diniz"/>
    <s v="CPF 06895553428"/>
    <s v="Rua Antonio Campos Filho 141, Votorantim - CEP: 18114160, São Paulo"/>
    <s v=" "/>
    <s v="Renato Diniz"/>
    <s v="06895553428"/>
    <s v=" "/>
    <s v="Votorantim"/>
    <s v="São Paulo"/>
    <s v="1811416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295213381"/>
    <s v="17 de março de 2023 20:51 hs."/>
    <s v="Entregue"/>
    <s v="Chegou em 18 de março"/>
    <s v="Sim"/>
    <n v="1"/>
    <n v="16.47"/>
    <n v="4.6900000000000004"/>
    <n v="-8.3000000000000007"/>
    <n v="-4.6900000000000004"/>
    <s v=""/>
    <n v="8.17"/>
    <s v=" "/>
    <x v="189"/>
    <s v="MLB2069663767"/>
    <s v="Cabo De Velocímetro Yamaha Ybr 125 2003 2004 2005"/>
    <s v=" "/>
    <n v="16.47"/>
    <s v="Premium"/>
    <s v="Autorizado"/>
    <s v=" "/>
    <s v=" "/>
    <s v=" "/>
    <s v=" "/>
    <s v="Altair Dos santos"/>
    <s v="46427471848"/>
    <s v="Rua Angélica Brizola 271 / Casa Referencia: Casa Propria - CEP 18475000 - Centro, Bom Sucesso de Itararé, São Paulo"/>
    <s v="Bom Sucesso de Itararé"/>
    <s v="São Paulo"/>
    <s v="18475000"/>
    <s v="Brasil"/>
    <s v="Mercado Envios Full"/>
    <s v="18 de março | 00:54"/>
    <s v="18 de março | 13:25"/>
    <s v="Mercado Envios"/>
    <s v="MEL42125854559LMFFF01"/>
    <s v=" "/>
    <s v=" "/>
    <s v=" "/>
    <s v=" "/>
    <s v=" "/>
    <s v=" "/>
    <s v=" "/>
    <s v="Não"/>
    <s v=""/>
    <s v="Não"/>
  </r>
  <r>
    <s v="2000005306402690"/>
    <s v="17 de março de 2023 20:23 hs."/>
    <s v="Entregue"/>
    <s v="Chegou em 19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Alenilzo Barbosa Alenilzo Barbosa"/>
    <s v="29647490860"/>
    <s v="D 437 / casa - CEP 19280000 - Planalto do sul, Teodoro Sampaio, São Paulo"/>
    <s v="Teodoro Sampaio"/>
    <s v="São Paulo"/>
    <s v="19280000"/>
    <s v="Brasil"/>
    <s v="Mercado Envios Full"/>
    <s v="18 de março | 19:08"/>
    <s v="19 de março | 18:55"/>
    <s v="Mercado Envios"/>
    <s v="MEL42125804582LMFFF01"/>
    <s v=" "/>
    <s v=" "/>
    <s v=" "/>
    <s v=" "/>
    <s v=" "/>
    <s v=" "/>
    <s v=" "/>
    <s v="Não"/>
    <s v=""/>
    <s v="Não"/>
  </r>
  <r>
    <s v="2000005306356636"/>
    <s v="17 de março de 2023 20:13 hs."/>
    <s v="Entregue"/>
    <s v="Chegou em 20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Rodrigo Braghiroli"/>
    <s v="15980233814"/>
    <s v="Rua Marcela Balduíno Cruvinel SN / Quadra 30, Lote 646 Referencia: quadra 30, lote 646 - CEP 75909766 - Residencial Interlagos, Rio Verde, Goiás"/>
    <s v="Rio Verde"/>
    <s v="Goiás"/>
    <s v="75909766"/>
    <s v="Brasil"/>
    <s v="Mercado Envios Full"/>
    <s v="18 de março | 00:20"/>
    <s v="20 de março | 12:05"/>
    <s v="Mercado Envios"/>
    <s v="MEL42125785354LMFFF01"/>
    <s v=" "/>
    <s v=" "/>
    <s v=" "/>
    <s v=" "/>
    <s v=" "/>
    <s v=" "/>
    <s v=" "/>
    <s v="Não"/>
    <s v=""/>
    <s v="Não"/>
  </r>
  <r>
    <s v="2000005306335344"/>
    <s v="17 de março de 2023 20:12 hs."/>
    <s v="Entregue"/>
    <s v="Chegou em 18 de março"/>
    <s v="Não"/>
    <n v="1"/>
    <n v="25.9"/>
    <n v="9.9"/>
    <n v="-9.9"/>
    <n v="-9.9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Luiz Felipe Aguiar"/>
    <s v="45980231803"/>
    <s v="Avenida Benedito Dirceu Dionísio 428 / Casa 2 Referencia: Casa De Frente Com A Rua. Rua Sem Saída Porteira De Madeira - CEP 12180000 - Bela Vista, Natividade da Serra, São Paulo"/>
    <s v="Natividade da Serra"/>
    <s v="São Paulo"/>
    <s v="12180000"/>
    <s v="Brasil"/>
    <s v="Mercado Envios Full"/>
    <s v="18 de março | 00:24"/>
    <s v="18 de março | 10:26"/>
    <s v="Mercado Envios"/>
    <s v="MEL42125779678LMFFF01"/>
    <s v=" "/>
    <s v=" "/>
    <s v=" "/>
    <s v=" "/>
    <s v=" "/>
    <s v=" "/>
    <s v=" "/>
    <s v="Não"/>
    <s v=""/>
    <s v="Não"/>
  </r>
  <r>
    <s v="2000005306148938"/>
    <s v="17 de março de 2023 19:32 hs."/>
    <s v="Entregue"/>
    <s v="Chegou em 20 de março"/>
    <s v="Não"/>
    <n v="1"/>
    <n v="189.9"/>
    <s v=""/>
    <n v="-32.28"/>
    <n v="-38.950000000000003"/>
    <s v=""/>
    <n v="118.67"/>
    <s v=" "/>
    <x v="39"/>
    <s v="MLB2863522242"/>
    <s v="Bandeja Esquerda Peugeot 207 Exceto Sw 08 Em Diante C Pivô"/>
    <s v=" "/>
    <n v="189.9"/>
    <s v="Premium"/>
    <s v="Autorizado"/>
    <s v=" "/>
    <s v=" "/>
    <s v=" "/>
    <s v=" "/>
    <s v="Clodoaldo Rodrigues Simoes"/>
    <s v="04471185950"/>
    <s v="Avenida avenida Nossa Senhora do Carmo SN / área rural Referencia: pode entregar no posto de gasolina da pista na entrada da cidade de congonhinhas - CEP 86320000 - patrimônio do vaz, Congonhinhas, Paraná"/>
    <s v="Congonhinhas"/>
    <s v="Paraná"/>
    <s v="86320000"/>
    <s v="Brasil"/>
    <s v="Mercado Envios Full"/>
    <s v="19 de março | 18:42"/>
    <s v="20 de março | 17:28"/>
    <s v="Mercado Envios"/>
    <s v="MEL42125697078LMFFF01"/>
    <s v=" "/>
    <s v=" "/>
    <s v=" "/>
    <s v=" "/>
    <s v=" "/>
    <s v=" "/>
    <s v=" "/>
    <s v="Não"/>
    <s v=""/>
    <s v="Não"/>
  </r>
  <r>
    <s v="2000005306132616"/>
    <s v="17 de março de 2023 19:28 hs."/>
    <s v="Entregue"/>
    <s v="Chegou em 18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Rosana Batista da Silva"/>
    <s v="39223570832"/>
    <s v="Rua Antônio Calichio 215 / Central Motors Referencia: Uma Loja De Carros Com Fachada Preta E Amarela - CEP 13710000 - Vila São Jorge, Tambaú, São Paulo"/>
    <s v="Tambaú"/>
    <s v="São Paulo"/>
    <s v="13710000"/>
    <s v="Brasil"/>
    <s v="Mercado Envios Full"/>
    <s v="17 de março | 23:31"/>
    <s v="18 de março | 13:16"/>
    <s v="Mercado Envios"/>
    <s v="MEL42125687718LMFFF01"/>
    <s v=" "/>
    <s v=" "/>
    <s v=" "/>
    <s v=" "/>
    <s v=" "/>
    <s v=" "/>
    <s v=" "/>
    <s v="Não"/>
    <s v=""/>
    <s v="Não"/>
  </r>
  <r>
    <s v="2000005305994872"/>
    <s v="17 de março de 2023 19:00 hs."/>
    <s v="Entregue"/>
    <s v="Chegou em 21 de março"/>
    <s v="Não"/>
    <n v="1"/>
    <n v="29"/>
    <n v="9.24"/>
    <n v="-10.43"/>
    <n v="-9.24"/>
    <s v=""/>
    <n v="18.57"/>
    <s v="Sim"/>
    <x v="287"/>
    <s v="MLB2063608314"/>
    <s v="Haste  Bieleta Câmbio 206 207 1.4 / 1.6 Longo 34cm"/>
    <s v=" "/>
    <n v="29"/>
    <s v="Premium"/>
    <s v="Não emitida"/>
    <s v="Paulo Paes"/>
    <s v="CPF 02231850940"/>
    <s v="Rua Profeta Daniel 139 - Fundos, Curitiba - CEP: 81930070, Paraná"/>
    <s v=" "/>
    <s v="Paulo Paes"/>
    <s v="02231850940"/>
    <s v="Rua Profeta Daniel 139 / Fundos - CEP 81930070 - Umbará, Curitiba, Paraná"/>
    <s v="Curitiba"/>
    <s v="Paraná"/>
    <s v="81930070"/>
    <s v="Brasil"/>
    <s v="Correios e pontos de envio"/>
    <s v="20 de março | 22:02"/>
    <s v="21 de março | 19:05"/>
    <s v="Mercado Envios"/>
    <s v="MEL42125622029LMXDF01"/>
    <s v=" "/>
    <s v=" "/>
    <s v=" "/>
    <s v=" "/>
    <s v=" "/>
    <s v=" "/>
    <s v=" "/>
    <s v="Não"/>
    <s v=""/>
    <s v="Não"/>
  </r>
  <r>
    <s v="2000005305846530"/>
    <s v="17 de março de 2023 18:30 hs."/>
    <s v="Entregue"/>
    <s v="Chegou em 18 de março"/>
    <s v="Não"/>
    <n v="1"/>
    <n v="49.99"/>
    <n v="7.92"/>
    <n v="-14"/>
    <n v="-7.92"/>
    <s v=""/>
    <n v="35.99"/>
    <s v=" "/>
    <x v="5"/>
    <s v="MLB2787135589"/>
    <s v="Kit Reparo Terminal Cabo Engate Seleção Nissan Versa"/>
    <s v=" "/>
    <n v="49.99"/>
    <s v="Premium"/>
    <s v="Autorizado"/>
    <s v=" "/>
    <s v=" "/>
    <s v=" "/>
    <s v=" "/>
    <s v="Juan Pretel"/>
    <s v="50124562892"/>
    <s v="Rua Conselheiro Moreira de Barros 4030 / casa 5 - CEP 02430002 - Lauzane Paulista, São Paulo, São Paulo"/>
    <s v="São Paulo"/>
    <s v="São Paulo"/>
    <s v="02430002"/>
    <s v="Brasil"/>
    <s v="Mercado Envios Full"/>
    <s v="18 de março | 01:41"/>
    <s v="18 de março | 17:04"/>
    <s v="Mercado Envios"/>
    <s v="MEL42125556383LMFFF01"/>
    <s v=" "/>
    <s v=" "/>
    <s v=" "/>
    <s v=" "/>
    <s v=" "/>
    <s v=" "/>
    <s v=" "/>
    <s v="Não"/>
    <s v=""/>
    <s v="Não"/>
  </r>
  <r>
    <s v="2000005305778012"/>
    <s v="17 de março de 2023 18:20 hs."/>
    <s v="Entregue"/>
    <s v="Chegou em 21 de março"/>
    <s v="Não"/>
    <n v="1"/>
    <n v="295.69"/>
    <s v=""/>
    <n v="-50.27"/>
    <n v="-38.950000000000003"/>
    <s v=""/>
    <n v="206.47"/>
    <s v="Sim"/>
    <x v="48"/>
    <s v="MLB3058911051"/>
    <s v="Par Bandeja Inferior Com Pivô Kwid 2017 Em Diante"/>
    <s v=" "/>
    <n v="295.69"/>
    <s v="Premium"/>
    <s v="Não emitida"/>
    <s v="samuel neves martins martins"/>
    <s v="CPF 68429835768"/>
    <s v="Coronel Bernardino de Melo 2169 - Autoescola Marcelle, Nova Iguaçu - CEP: 26255140, Rio de Janeiro"/>
    <s v=" "/>
    <s v="samuel neves martins martins"/>
    <s v="68429835768"/>
    <s v="Rua Coronel Bernardino de Melo 2169 / Autoescola Marcelle - CEP 26255140 - Centro, Nova Iguaçu, Rio de Janeiro"/>
    <s v="Nova Iguaçu"/>
    <s v="Rio de Janeiro"/>
    <s v="26255140"/>
    <s v="Brasil"/>
    <s v="Correios e pontos de envio"/>
    <s v="20 de março | 23:47"/>
    <s v="21 de março | 18:38"/>
    <s v="Mercado Envios"/>
    <s v="MEL42125533805LMXDF01"/>
    <s v=" "/>
    <s v=" "/>
    <s v=" "/>
    <s v=" "/>
    <s v=" "/>
    <s v=" "/>
    <s v=" "/>
    <s v="Não"/>
    <s v=""/>
    <s v="Não"/>
  </r>
  <r>
    <s v="2000005305760864"/>
    <s v="17 de março de 2023 18:15 hs."/>
    <s v="Entregue"/>
    <s v="Chegou em 22 de março"/>
    <s v="Não"/>
    <n v="1"/>
    <n v="49.99"/>
    <n v="27.1"/>
    <n v="-14"/>
    <n v="-27.1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Farley Vinicius da Silva Lima"/>
    <s v="11168148626"/>
    <s v="RUA CORONEL COELHO 594 / A - CEP 39401446 - Montes Claros, Minas Gerais"/>
    <s v="Montes Claros"/>
    <s v="Minas Gerais"/>
    <s v="39401446"/>
    <s v="Brasil"/>
    <s v="Mercado Envios Full"/>
    <s v="18 de março | 14:21"/>
    <s v="22 de março | 13:01"/>
    <s v="Mercado Envios"/>
    <s v="MEL42125521331LMFFF01"/>
    <s v="https://myaccount.mercadolivre.com.br/shipments/42125521331/detail"/>
    <s v=" "/>
    <s v=" "/>
    <s v=" "/>
    <s v=" "/>
    <s v=" "/>
    <s v=" "/>
    <s v="Não"/>
    <s v=""/>
    <s v="Não"/>
  </r>
  <r>
    <s v="2000004294875225"/>
    <s v="17 de março de 2023 18:14 hs."/>
    <s v=" "/>
    <s v=" "/>
    <s v=" "/>
    <s v=""/>
    <n v="125.6"/>
    <n v="8.9499999999999993"/>
    <n v="-32.36"/>
    <n v="-8.9499999999999993"/>
    <s v=""/>
    <n v="93.24"/>
    <s v=" "/>
    <x v="99"/>
    <s v=" "/>
    <s v=" "/>
    <s v=" "/>
    <s v=""/>
    <s v=" "/>
    <s v="Autorizado"/>
    <s v=" "/>
    <s v=" "/>
    <s v=" "/>
    <s v=" "/>
    <s v="jefferson do nascimento"/>
    <s v="11151785717"/>
    <s v="rua 80 8 / casa Referencia: Barracão azul - CEP 38950000 - São Benedito, Ibiá, Minas Gerais"/>
    <s v="Ibiá"/>
    <s v="Minas Gerais"/>
    <s v="38950000"/>
    <s v="Brasil"/>
    <s v="Mercado Envios Full"/>
    <s v="19 de março | 14:50"/>
    <s v="24 de março | 10:48"/>
    <s v="Mercado Envios"/>
    <s v="MEL42125517539LMFFF01"/>
    <s v=" "/>
    <s v=" "/>
    <s v=" "/>
    <s v=" "/>
    <s v=" "/>
    <s v=" "/>
    <s v=" "/>
    <s v=" "/>
    <s v=""/>
    <s v=" "/>
  </r>
  <r>
    <s v="2000005305758390"/>
    <s v="17 de março de 2023 18:14 hs."/>
    <s v="Entregue"/>
    <s v="Chegou em 24 de março"/>
    <s v="Sim"/>
    <n v="1"/>
    <s v=""/>
    <s v=""/>
    <s v=""/>
    <s v=""/>
    <s v=""/>
    <s v=""/>
    <s v=" "/>
    <x v="2"/>
    <s v="MLB2109127579"/>
    <s v="Par De Kit Pino Guia Bucha Pinça Freio Vw Golf Audi Audi A3"/>
    <s v=" "/>
    <n v="62.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05758392"/>
    <s v="17 de março de 2023 18:14 hs."/>
    <s v="Entregue"/>
    <s v="Chegou em 24 de março"/>
    <s v="Sim"/>
    <n v="1"/>
    <s v=""/>
    <s v=""/>
    <s v=""/>
    <s v=""/>
    <s v=""/>
    <s v=""/>
    <s v=" "/>
    <x v="2"/>
    <s v="MLB2107057134"/>
    <s v="Kit Pino Guia Bucha Pinça Freio Astra Vectra Zafira Meriva"/>
    <s v=" "/>
    <n v="62.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305693166"/>
    <s v="17 de março de 2023 18:02 hs."/>
    <s v="Entregue"/>
    <s v="Chegou em 18 de março"/>
    <s v="Não"/>
    <n v="1"/>
    <n v="67.42"/>
    <n v="16"/>
    <n v="-16.96"/>
    <n v="-16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SIDNEI SILVA"/>
    <s v="11093581808"/>
    <s v="Rua Joaquim Vieira das Neves 293 / CEP 13406042 - Vale do Sol, Piracicaba, São Paulo"/>
    <s v="Piracicaba"/>
    <s v="São Paulo"/>
    <s v="13406042"/>
    <s v="Brasil"/>
    <s v="Mercado Envios Full"/>
    <s v="18 de março | 00:28"/>
    <s v="18 de março | 14:29"/>
    <s v="Mercado Envios"/>
    <s v="MEL42125502448LMFFF01"/>
    <s v=" "/>
    <s v=" "/>
    <s v=" "/>
    <s v=" "/>
    <s v=" "/>
    <s v=" "/>
    <s v=" "/>
    <s v="Não"/>
    <s v=""/>
    <s v="Não"/>
  </r>
  <r>
    <s v="2000004294844677"/>
    <s v="17 de março de 2023 18:01 hs."/>
    <s v="Entregue"/>
    <s v="Chegou em 20 de março"/>
    <s v="Sim"/>
    <n v="1"/>
    <n v="45.9"/>
    <s v=""/>
    <n v="-13.3"/>
    <s v="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gilcimar dos santos"/>
    <s v="08854910767"/>
    <s v="Rua Aurora Silveira 178 / CEP 28621220 - Cônego, Nova Friburgo, Rio de Janeiro"/>
    <s v="Nova Friburgo"/>
    <s v="Rio de Janeiro"/>
    <s v="28621220"/>
    <s v="Brasil"/>
    <s v="Mercado Envios Full"/>
    <s v="18 de março | 18:19"/>
    <s v="20 de março | 10:30"/>
    <s v="Mercado Envios"/>
    <s v="MEL42125488761LMFFF01"/>
    <s v=" "/>
    <s v=" "/>
    <s v=" "/>
    <s v=" "/>
    <s v=" "/>
    <s v=" "/>
    <s v=" "/>
    <s v="Não"/>
    <s v=""/>
    <s v="Não"/>
  </r>
  <r>
    <s v="2000005305580710"/>
    <s v="17 de março de 2023 17:41 hs."/>
    <s v="Entregue"/>
    <s v="Chegou em 20 de março"/>
    <s v="Não"/>
    <n v="1"/>
    <n v="193.99"/>
    <s v=""/>
    <n v="-23.28"/>
    <n v="-26.45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Daniel Couto"/>
    <s v="04220075607"/>
    <s v="Rua Bahia 221 / Em Frente Ao Posto Calp - CEP 35591060 - Santa Eugênia, Lagoa da Prata, Minas Gerais"/>
    <s v="Lagoa da Prata"/>
    <s v="Minas Gerais"/>
    <s v="35591060"/>
    <s v="Brasil"/>
    <s v="Mercado Envios Full"/>
    <s v="17 de março | 21:38"/>
    <s v="20 de março | 09:44"/>
    <s v="Mercado Envios"/>
    <s v="MEL42125450590LMFFF01"/>
    <s v=" "/>
    <s v=" "/>
    <s v=" "/>
    <s v=" "/>
    <s v=" "/>
    <s v=" "/>
    <s v=" "/>
    <s v="Não"/>
    <s v=""/>
    <s v="Não"/>
  </r>
  <r>
    <s v="2000005305581666"/>
    <s v="17 de março de 2023 17:41 hs."/>
    <s v="Entregue"/>
    <s v="Chegou em 22 de março"/>
    <s v="Não"/>
    <n v="1"/>
    <n v="79.2"/>
    <s v=""/>
    <n v="-9.5"/>
    <n v="-17.95"/>
    <s v=""/>
    <n v="51.75"/>
    <s v="Sim"/>
    <x v="38"/>
    <s v="MLB2816545331"/>
    <s v="Cabo De Freio Gol G3 Freio A Tambor 1994 A 2002"/>
    <s v=" "/>
    <n v="79.2"/>
    <s v="Clássico"/>
    <s v="Não emitida"/>
    <s v="Dieceu Virginio Gomes"/>
    <s v="CPF 06960281741"/>
    <s v="Rua Júlio Armond 72, Campos dos Goytacazes - CEP: 28083360, Rio de Janeiro"/>
    <s v=" "/>
    <s v="Dieceu Virginio Gomes"/>
    <s v="06960281741"/>
    <s v="Rua Júlio Armond 72 / CEP 28083360 - Custodópolis, Campos dos Goytacazes, Rio de Janeiro"/>
    <s v="Campos dos Goytacazes"/>
    <s v="Rio de Janeiro"/>
    <s v="28083360"/>
    <s v="Brasil"/>
    <s v="Correios e pontos de envio"/>
    <s v="21 de março | 02:21"/>
    <s v="22 de março | 13:35"/>
    <s v="Mercado Envios"/>
    <s v="MEL42125447295LMXDF01"/>
    <s v=" "/>
    <s v=" "/>
    <s v=" "/>
    <s v=" "/>
    <s v=" "/>
    <s v=" "/>
    <s v=" "/>
    <s v="Não"/>
    <s v=""/>
    <s v="Não"/>
  </r>
  <r>
    <s v="2000005305445000"/>
    <s v="17 de março de 2023 17:22 hs."/>
    <s v="Entregue"/>
    <s v="Chegou em 18 de março"/>
    <s v="Não"/>
    <n v="1"/>
    <n v="60.45"/>
    <n v="28.8"/>
    <n v="-15.78"/>
    <n v="-28.8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Brener Do Socorro da Silva"/>
    <s v="14141276693"/>
    <s v="José Pedro de Moraes 365 / Referencia: Mercado São Bento - CEP 37615000 - Valinhos, Senador Amaral, Minas Gerais"/>
    <s v="Senador Amaral"/>
    <s v="Minas Gerais"/>
    <s v="37615000"/>
    <s v="Brasil"/>
    <s v="Mercado Envios Full"/>
    <s v="17 de março | 21:34"/>
    <s v="18 de março | 13:14"/>
    <s v="Mercado Envios"/>
    <s v="MEL42125393408LMFFF01"/>
    <s v=" "/>
    <s v=" "/>
    <s v=" "/>
    <s v=" "/>
    <s v=" "/>
    <s v=" "/>
    <s v=" "/>
    <s v="Não"/>
    <s v=""/>
    <s v="Não"/>
  </r>
  <r>
    <s v="2000005305240148"/>
    <s v="17 de março de 2023 16:36 hs."/>
    <s v="Entregue"/>
    <s v="Chegou em 18 de março"/>
    <s v="Não"/>
    <n v="1"/>
    <n v="67.42"/>
    <n v="18"/>
    <n v="-16.96"/>
    <n v="-18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Paulo Henrique Figueiredo"/>
    <s v="03307728300"/>
    <s v="Estrada do Samuca 82 / Referencia: entrega no mercado, empório Sophia - CEP 06365750 - Jardim Primeiro de Maio, Carapicuíba, São Paulo"/>
    <s v="Carapicuíba"/>
    <s v="São Paulo"/>
    <s v="06365750"/>
    <s v="Brasil"/>
    <s v="Mercado Envios Full"/>
    <s v="18 de março | 01:17"/>
    <s v="18 de março | 10:58"/>
    <s v="Mercado Envios"/>
    <s v="MEL42125294619LMFFF01"/>
    <s v=" "/>
    <s v=" "/>
    <s v=" "/>
    <s v=" "/>
    <s v=" "/>
    <s v=" "/>
    <s v=" "/>
    <s v="Não"/>
    <s v=""/>
    <s v="Não"/>
  </r>
  <r>
    <s v="2000004294600479"/>
    <s v="17 de março de 2023 16:21 hs."/>
    <s v="Entregue"/>
    <s v="Chegou em 19 de março"/>
    <s v="Sim"/>
    <n v="1"/>
    <n v="67.3"/>
    <n v="3.7"/>
    <n v="-13.58"/>
    <n v="-3.7"/>
    <s v=""/>
    <n v="53.72"/>
    <s v="Sim"/>
    <x v="36"/>
    <s v="MLB2860187459"/>
    <s v="Par Morceguinho Dianteiro Celta 1998 A 2015"/>
    <s v=" "/>
    <n v="67.3"/>
    <s v="Clássico"/>
    <s v="Autorizado"/>
    <s v=" "/>
    <s v=" "/>
    <s v=" "/>
    <s v=" "/>
    <s v="Samir Cardoso"/>
    <s v="04084161578"/>
    <s v="Rua Dez 372 / casa Referencia: José Lustosa - CEP 56380000 - José Lustosa, Santa Maria da Boa Vista, Pernambuco"/>
    <s v="Santa Maria da Boa Vista"/>
    <s v="Pernambuco"/>
    <s v="56380000"/>
    <s v="Brasil"/>
    <s v="Mercado Envios Full"/>
    <s v="17 de março | 20:18"/>
    <s v="19 de março | 15:11"/>
    <s v="Mercado Envios"/>
    <s v="MEL42125254891LMFFF01"/>
    <s v=" "/>
    <s v=" "/>
    <s v=" "/>
    <s v=" "/>
    <s v=" "/>
    <s v=" "/>
    <s v=" "/>
    <s v="Não"/>
    <s v=""/>
    <s v="Não"/>
  </r>
  <r>
    <s v="2000005305097436"/>
    <s v="17 de março de 2023 16:15 hs."/>
    <s v="Entregue"/>
    <s v="Chegou em 25 de março"/>
    <s v="Não"/>
    <n v="1"/>
    <n v="199.18"/>
    <n v="43.22"/>
    <n v="-23.9"/>
    <n v="-82.17"/>
    <s v=""/>
    <n v="136.33000000000001"/>
    <s v="Sim"/>
    <x v="288"/>
    <s v="MLB2864486065"/>
    <s v="Bandeja E Bieleta Lado Direito Peugeot 206 Todos 1999 A 2010"/>
    <s v=" "/>
    <n v="199.18"/>
    <s v="Clássico"/>
    <s v="Não emitida"/>
    <s v="Isabelle Barbosa"/>
    <s v="CPF 06587711162"/>
    <s v="Rua Galileu Galilei 75 - casa, Ponta Porã - CEP: 79901246, Mato Grosso do Sul"/>
    <s v=" "/>
    <s v="Isabelle Barbosa"/>
    <s v="06587711162"/>
    <s v="Rua treze de Junho 1344 / casa no corredor  Referencia: Corredor ao lado da advocacia segundo portão - CEP 79280000 - Centro, Porto Murtinho, Mato Grosso do Sul"/>
    <s v="Porto Murtinho"/>
    <s v="Mato Grosso do Sul"/>
    <s v="79280000"/>
    <s v="Brasil"/>
    <s v="Correios e pontos de envio"/>
    <s v="21 de março | 05:13"/>
    <s v="25 de março | 13:24"/>
    <s v="Carvalima"/>
    <s v="00245490575274"/>
    <s v="https://ssw.inf.br/app/meli/00245490575274"/>
    <s v=" "/>
    <s v=" "/>
    <s v=" "/>
    <s v=" "/>
    <s v=" "/>
    <s v=" "/>
    <s v="Não"/>
    <s v=""/>
    <s v="Não"/>
  </r>
  <r>
    <s v="2000005305101424"/>
    <s v="17 de março de 2023 16:13 hs."/>
    <s v="Entregue"/>
    <s v="Chegou em 19 de março"/>
    <s v="Não"/>
    <n v="1"/>
    <n v="57.85"/>
    <n v="22.41"/>
    <n v="-15.33"/>
    <n v="-22.41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Ronaldo Pereira de Souza"/>
    <s v="50980025672"/>
    <s v="Rua A 606 / RUA  A - CEP 38280000 - tirandentes, Iturama, Minas Gerais"/>
    <s v="Iturama"/>
    <s v="Minas Gerais"/>
    <s v="38280000"/>
    <s v="Brasil"/>
    <s v="Mercado Envios Full"/>
    <s v="18 de março | 15:38"/>
    <s v="19 de março | 11:32"/>
    <s v="Mercado Envios"/>
    <s v="MEL42125238465LMFFF01"/>
    <s v=" "/>
    <s v=" "/>
    <s v=" "/>
    <s v=" "/>
    <s v=" "/>
    <s v=" "/>
    <s v=" "/>
    <s v="Não"/>
    <s v=""/>
    <s v="Não"/>
  </r>
  <r>
    <s v="2000005305069528"/>
    <s v="17 de março de 2023 16:07 hs."/>
    <s v="Entregue"/>
    <s v="Chegou em 18 de março"/>
    <s v="Não"/>
    <n v="1"/>
    <n v="189.99"/>
    <s v=""/>
    <n v="-22.8"/>
    <n v="-20.45"/>
    <s v=""/>
    <n v="146.74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THIAGO FERNANDES"/>
    <s v="35290917829"/>
    <s v="Rua 26 2227 / apto 142  elegance - CEP 13503011 - Jardim São Paulo, Rio Claro, São Paulo"/>
    <s v="Rio Claro"/>
    <s v="São Paulo"/>
    <s v="13503011"/>
    <s v="Brasil"/>
    <s v="Mercado Envios Full"/>
    <s v="17 de março | 23:28"/>
    <s v="18 de março | 10:43"/>
    <s v="Mercado Envios"/>
    <s v="MEL42125231518LMFFF01"/>
    <s v=" "/>
    <s v=" "/>
    <s v=" "/>
    <s v=" "/>
    <s v=" "/>
    <s v=" "/>
    <s v=" "/>
    <s v="Não"/>
    <s v=""/>
    <s v="Não"/>
  </r>
  <r>
    <s v="2000005304976336"/>
    <s v="17 de março de 2023 15:50 hs."/>
    <s v="Entregue"/>
    <s v="Chegou em 18 de março"/>
    <s v="Não"/>
    <n v="1"/>
    <n v="62.03"/>
    <n v="18.8"/>
    <n v="-16.05"/>
    <n v="-18.8"/>
    <s v=""/>
    <n v="45.98"/>
    <s v=" "/>
    <x v="89"/>
    <s v="MLB2087250945"/>
    <s v="Par Bieleta Dianteira New Fiesta - Novo Ka - Nova Ecosport"/>
    <s v=" "/>
    <n v="62.03"/>
    <s v="Premium"/>
    <s v="Autorizado"/>
    <s v=" "/>
    <s v=" "/>
    <s v=" "/>
    <s v=" "/>
    <s v="Jose Mauricio Costa"/>
    <s v="02129866786"/>
    <s v="Rua Antonio Da Luz 170 / oficina Referencia: /Restriçao-17a21h/Condomínio-No/Portaria-NA/Elevador-NA/Escalera-No - CEP 26980000 - Paty Do Algeres, Avelar, Rio de Janeiro"/>
    <s v="Avelar"/>
    <s v="Rio de Janeiro"/>
    <s v="26980000"/>
    <s v="Brasil"/>
    <s v="Mercado Envios Full"/>
    <s v="17 de março | 19:38"/>
    <s v="18 de março | 13:35"/>
    <s v="Mercado Envios"/>
    <s v="MEL42125189484LMFFF01"/>
    <s v=" "/>
    <s v=" "/>
    <s v=" "/>
    <s v=" "/>
    <s v=" "/>
    <s v=" "/>
    <s v=" "/>
    <s v="Não"/>
    <s v=""/>
    <s v="Não"/>
  </r>
  <r>
    <s v="2000004294487141"/>
    <s v="17 de março de 2023 15:36 hs."/>
    <s v="Entregue"/>
    <s v="Chegou em 18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Diego Amaral"/>
    <s v="35641086886"/>
    <s v="Rua José Henrique 55 / CEP 12283580 - Vila Henrique, Caçapava, São Paulo"/>
    <s v="Caçapava"/>
    <s v="São Paulo"/>
    <s v="12283580"/>
    <s v="Brasil"/>
    <s v="Mercado Envios Full"/>
    <s v="17 de março | 23:23"/>
    <s v="18 de março | 12:15"/>
    <s v="Mercado Envios"/>
    <s v="MEL42125153398LMFFF01"/>
    <s v=" "/>
    <s v=" "/>
    <s v=" "/>
    <s v=" "/>
    <s v=" "/>
    <s v=" "/>
    <s v=" "/>
    <s v="Não"/>
    <s v=""/>
    <s v="Não"/>
  </r>
  <r>
    <s v="2000004294408623"/>
    <s v="17 de março de 2023 15:35 hs."/>
    <s v="Entregue"/>
    <s v="Chegou em 21 de março"/>
    <s v="Sim"/>
    <n v="1"/>
    <n v="57.85"/>
    <s v=""/>
    <n v="-15.33"/>
    <s v="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Larissa Vaz"/>
    <s v="13412316660"/>
    <s v="silverio dias barbosa 224 / casa debaixo  Referencia: ao lado na conecta - CEP 36788000 - centro, Itamarati de Minas, Minas Gerais"/>
    <s v="Itamarati de Minas"/>
    <s v="Minas Gerais"/>
    <s v="36788000"/>
    <s v="Brasil"/>
    <s v="Mercado Envios Full"/>
    <s v="17 de março | 19:12"/>
    <s v="21 de março | 11:33"/>
    <s v="Mercado Envios"/>
    <s v="MEL42125151886LMFFF01"/>
    <s v=" "/>
    <s v=" "/>
    <s v=" "/>
    <s v=" "/>
    <s v=" "/>
    <s v=" "/>
    <s v=" "/>
    <s v="Não"/>
    <s v=""/>
    <s v="Não"/>
  </r>
  <r>
    <s v="2000005304845662"/>
    <s v="17 de março de 2023 15:30 hs."/>
    <s v="Entregue"/>
    <s v="Chegou em 21 de março"/>
    <s v="Não"/>
    <n v="1"/>
    <n v="153.57"/>
    <s v=""/>
    <n v="-26.11"/>
    <n v="-26.45"/>
    <s v=""/>
    <n v="101.01"/>
    <s v=" "/>
    <x v="185"/>
    <s v="MLB2961174072"/>
    <s v="Par Braço Oscilante Com Bucha Escort 1983 A 1996"/>
    <s v=" "/>
    <n v="153.57"/>
    <s v="Premium"/>
    <s v="Não emitida"/>
    <s v="FELIPE PARRA ANTONIO 40433535881"/>
    <s v="CNPJ 23418420000198"/>
    <s v="Avenida Pedro Ometto 1535, Barra Bonita - CEP: 17340112, São Paulo"/>
    <s v="Contribuinte"/>
    <s v="FELIPE PARRA ANTONIO 40433535881"/>
    <s v="23418420000198"/>
    <s v="Avenida Pedro Ometto 1535 / Referencia: INTER GAMES - CEP 17340112 - Jardim Vista Alegre, Barra Bonita, São Paulo"/>
    <s v="Barra Bonita"/>
    <s v="São Paulo"/>
    <s v="17340112"/>
    <s v="Brasil"/>
    <s v="Correios e pontos de envio"/>
    <s v="21 de março | 01:03"/>
    <s v="21 de março | 14:03"/>
    <s v="Mercado Envios"/>
    <s v="MEL42125140630LMXDF01"/>
    <s v=" "/>
    <s v=" "/>
    <s v=" "/>
    <s v=" "/>
    <s v=" "/>
    <s v=" "/>
    <s v=" "/>
    <s v="Não"/>
    <s v=""/>
    <s v="Não"/>
  </r>
  <r>
    <s v="2000004294471917"/>
    <s v="17 de março de 2023 15:30 hs."/>
    <s v="Entregue"/>
    <s v="Chegou em 18 de março"/>
    <s v="Sim"/>
    <n v="1"/>
    <n v="20.5"/>
    <s v=""/>
    <n v="-7.96"/>
    <s v=""/>
    <s v=""/>
    <n v="12.54"/>
    <s v="Sim"/>
    <x v="25"/>
    <s v="MLB2748587310"/>
    <s v="Capa De Pedal Freio E Embreagem Citroen C3"/>
    <s v=" "/>
    <n v="20.5"/>
    <s v="Clássico"/>
    <s v="Autorizado"/>
    <s v=" "/>
    <s v=" "/>
    <s v=" "/>
    <s v=" "/>
    <s v="bruno pimenta"/>
    <s v="42530023824"/>
    <s v="Rua Palmiro Bim 597 / Torre 1 bloco D AP11 - CEP 14062249 - Parque dos Pinus, Ribeirão Preto, São Paulo"/>
    <s v="Ribeirão Preto"/>
    <s v="São Paulo"/>
    <s v="14062249"/>
    <s v="Brasil"/>
    <s v="Mercado Envios Full"/>
    <s v="17 de março | 23:11"/>
    <s v="18 de março | 17:56"/>
    <s v="Mercado Envios"/>
    <s v="MEL42125139840LMFFF01"/>
    <s v=" "/>
    <s v=" "/>
    <s v=" "/>
    <s v=" "/>
    <s v=" "/>
    <s v=" "/>
    <s v=" "/>
    <s v="Não"/>
    <s v=""/>
    <s v="Não"/>
  </r>
  <r>
    <s v="2000004294454891"/>
    <s v="17 de março de 2023 15:26 hs."/>
    <s v="Entregue"/>
    <s v="Chegou em 18 de março"/>
    <s v="Sim"/>
    <n v="1"/>
    <n v="47.9"/>
    <s v=""/>
    <n v="-13.64"/>
    <s v="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Janaine Rodrigues De Oliveira"/>
    <s v="37917028828"/>
    <s v="Rua Ceará 1119 / casa - CEP 17730000 - centro, Parapuã, São Paulo"/>
    <s v="Parapuã"/>
    <s v="São Paulo"/>
    <s v="17730000"/>
    <s v="Brasil"/>
    <s v="Mercado Envios Full"/>
    <s v="17 de março | 19:26"/>
    <s v="18 de março | 14:33"/>
    <s v="Mercado Envios"/>
    <s v="MEL42125126992LMFFF01"/>
    <s v=" "/>
    <s v=" "/>
    <s v=" "/>
    <s v=" "/>
    <s v=" "/>
    <s v=" "/>
    <s v=" "/>
    <s v="Não"/>
    <s v=""/>
    <s v="Não"/>
  </r>
  <r>
    <s v="2000005304763472"/>
    <s v="17 de março de 2023 15:15 hs."/>
    <s v="Entregue"/>
    <s v="Chegou em 22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Marcos oliveira sousa"/>
    <s v="03093519101"/>
    <s v="Rua Marechal Deodoro Da Fonceca 1359 / Casa ,proximo Q Ceramica Albino - CEP 77790000 - Nova Olinda, Tocantins"/>
    <s v="Nova Olinda"/>
    <s v="Tocantins"/>
    <s v="77790000"/>
    <s v="Brasil"/>
    <s v="Mercado Envios Full"/>
    <s v="18 de março | 11:29"/>
    <s v="22 de março | 11:13"/>
    <s v="Mercado Envios"/>
    <s v="MEL42125101742LMFFF01"/>
    <s v=" "/>
    <s v=" "/>
    <s v=" "/>
    <s v=" "/>
    <s v=" "/>
    <s v=" "/>
    <s v=" "/>
    <s v="Não"/>
    <s v=""/>
    <s v="Não"/>
  </r>
  <r>
    <s v="2000005304744658"/>
    <s v="17 de março de 2023 15:12 hs."/>
    <s v="Entregue"/>
    <s v="Chegou em 19 de março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Glauciane Silva do Nascimento"/>
    <s v="05772675400"/>
    <s v="Alameda Miosótis 285 / Próximo ao campinho Referencia: Portão de madeira - CEP 06730000 - São Paulo, Parque Ruth Maria, Vargem Grande Paulista, São Paulo"/>
    <s v="Vargem Grande Paulista"/>
    <s v="São Paulo"/>
    <s v="06730000"/>
    <s v="Brasil"/>
    <s v="Mercado Envios Full"/>
    <s v="18 de março | 06:22"/>
    <s v="19 de março | 13:02"/>
    <s v="Mercado Envios"/>
    <s v="MEL42125081635LMFFF01"/>
    <s v=" "/>
    <s v=" "/>
    <s v=" "/>
    <s v=" "/>
    <s v=" "/>
    <s v=" "/>
    <s v=" "/>
    <s v="Não"/>
    <s v=""/>
    <s v="Não"/>
  </r>
  <r>
    <s v="2000005304652852"/>
    <s v="17 de março de 2023 14:56 hs."/>
    <s v="Entregue"/>
    <s v="Chegou em 18 de março"/>
    <s v="Não"/>
    <n v="1"/>
    <n v="239.2"/>
    <s v=""/>
    <n v="-40.659999999999997"/>
    <n v="-18.45"/>
    <s v=""/>
    <n v="180.09"/>
    <s v="Sim"/>
    <x v="18"/>
    <s v="MLB1925303205"/>
    <s v="Cabo De Marcha Cambio Montana 2011 2012 2013 2014 Novo"/>
    <s v=" "/>
    <n v="239.2"/>
    <s v="Premium"/>
    <s v="Autorizado"/>
    <s v=" "/>
    <s v=" "/>
    <s v=" "/>
    <s v=" "/>
    <s v="Leonardo Oliveira"/>
    <s v="02772911608"/>
    <s v="Rua Henrique Burnier 204 / 301 - CEP 36080150 - Mariano Procópio, Juiz de Fora, Minas Gerais"/>
    <s v="Juiz de Fora"/>
    <s v="Minas Gerais"/>
    <s v="36080150"/>
    <s v="Brasil"/>
    <s v="Mercado Envios Full"/>
    <s v="17 de março | 18:35"/>
    <s v="18 de março | 16:25"/>
    <s v="Mercado Envios"/>
    <s v="MEL42125052348LMFFF01"/>
    <s v=" "/>
    <s v=" "/>
    <s v=" "/>
    <s v=" "/>
    <s v=" "/>
    <s v=" "/>
    <s v=" "/>
    <s v="Não"/>
    <s v=""/>
    <s v="Não"/>
  </r>
  <r>
    <s v="2000005304616792"/>
    <s v="17 de março de 2023 14:49 hs."/>
    <s v="Devolução finalizada com reembolso para o comprador"/>
    <s v="O produto devolvido chegou em sexta-feira, 24 de março."/>
    <s v="Não"/>
    <n v="0"/>
    <n v="169.9"/>
    <s v=""/>
    <n v="-28.88"/>
    <n v="-20.45"/>
    <n v="-120.57"/>
    <n v="0"/>
    <s v=" "/>
    <x v="126"/>
    <s v="MLB1853236145"/>
    <s v="Kit Rolamento Eixo Traseiro Peugeot 206/207 C/barra 50mm"/>
    <s v=" "/>
    <n v="169.9"/>
    <s v="Premium"/>
    <s v="Autorizado"/>
    <s v="Lucieni Oliveira"/>
    <s v="CPF 36128683819"/>
    <s v="francisco lichotto 105, Monte Aprazível - CEP: 15150000, São Paulo"/>
    <s v=" "/>
    <s v="Lucieni Oliveira"/>
    <s v="3612868381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março | 09:23"/>
    <s v="24 de março | 12:49"/>
    <s v="Mercado Envios"/>
    <s v="QC434030585BR"/>
    <s v="https://www2.correios.com.br/sistemas/rastreamento/resultado.cfm"/>
    <s v=" "/>
    <s v=" "/>
    <s v=" "/>
    <s v=" "/>
    <s v=" "/>
    <s v=" "/>
    <s v="Sim"/>
    <s v=""/>
    <s v="Não"/>
  </r>
  <r>
    <s v="2000004294330639"/>
    <s v="17 de março de 2023 14:39 hs."/>
    <s v="Entregue"/>
    <s v="Chegou em 19 de março"/>
    <s v="Sim"/>
    <n v="1"/>
    <n v="127.99"/>
    <s v=""/>
    <n v="-21.76"/>
    <n v="-21.45"/>
    <s v=""/>
    <n v="84.78"/>
    <s v=" "/>
    <x v="278"/>
    <s v="MLB3123566755"/>
    <s v="Par Pivô Bandeja Inferior Ambos Os Lados Ka 1997 À 2007"/>
    <s v=" "/>
    <n v="127.99"/>
    <s v="Premium"/>
    <s v="Não emitida"/>
    <s v="Sandra Macedo"/>
    <s v="CPF 62710222000"/>
    <s v="Avenida Flores Da Cunha 449 - Parada 57 Casa, Alvorada - CEP: 94828300, Rio Grande do Sul"/>
    <s v=" "/>
    <s v="Sandra Macedo"/>
    <s v="62710222000"/>
    <s v="Avenida Flores da Cunha 449 / Parada 57 Casa Referencia: Parada 57 de Alvorada - CEP 94828300 - Maria Regina, Alvorada, Rio Grande do Sul"/>
    <s v="Alvorada"/>
    <s v="Rio Grande do Sul"/>
    <s v="94828300"/>
    <s v="Brasil"/>
    <s v="Correios e pontos de envio"/>
    <s v="18 de março | 02:36"/>
    <s v="19 de março | 10:59"/>
    <s v="Mercado Envios"/>
    <s v="MEL42125008500LMXDF01"/>
    <s v=" "/>
    <s v=" "/>
    <s v=" "/>
    <s v=" "/>
    <s v=" "/>
    <s v=" "/>
    <s v=" "/>
    <s v="Não"/>
    <s v=""/>
    <s v="Não"/>
  </r>
  <r>
    <s v="2000005304443614"/>
    <s v="17 de março de 2023 14:27 hs."/>
    <s v="Entregue"/>
    <s v="Chegou em 21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Francisco Silva de Oliveira Francisco"/>
    <s v="03909189385"/>
    <s v="Alto Da Fumaça SN / Mangueirinha - CEP 65705000 - zona rural, Lago Verde, Maranhão"/>
    <s v="Lago Verde"/>
    <s v="Maranhão"/>
    <s v="65705000"/>
    <s v="Brasil"/>
    <s v="Mercado Envios Full"/>
    <s v="18 de março | 02:20"/>
    <s v="21 de março | 11:21"/>
    <s v="Mercado Envios"/>
    <s v="MEL42124957673LMFFF01"/>
    <s v=" "/>
    <s v=" "/>
    <s v=" "/>
    <s v=" "/>
    <s v=" "/>
    <s v=" "/>
    <s v=" "/>
    <s v="Não"/>
    <s v=""/>
    <s v="Não"/>
  </r>
  <r>
    <s v="2000005304429006"/>
    <s v="17 de março de 2023 14:19 hs."/>
    <s v="Entregue"/>
    <s v="Chegou em 23 de março"/>
    <s v="Não"/>
    <n v="1"/>
    <n v="199.99"/>
    <n v="18.850000000000001"/>
    <n v="-34"/>
    <n v="-39.299999999999997"/>
    <s v=""/>
    <n v="145.54"/>
    <s v=" "/>
    <x v="19"/>
    <s v="MLB2607917865"/>
    <s v="Kit Rolamento Eixo Traseiro C/ Bucha Pegeout 206/207 47mm"/>
    <s v=" "/>
    <n v="199.99"/>
    <s v="Premium"/>
    <s v="Não emitida"/>
    <s v="eliseu becker da silva"/>
    <s v="CPF 62835190082"/>
    <s v="RUA 15 DE NOVEMBRO 193 - CASA, Carutapera - CEP: 65295000, Maranhão"/>
    <s v=" "/>
    <s v="eliseu becker da silva"/>
    <s v="62835190082"/>
    <s v="Rua do Sol 15 / Casa 15-A Referencia: Entregar Nerivaldo Mecanico - CEP 65068629 - Vila Luizão, São Luís, Maranhão"/>
    <s v="São Luís"/>
    <s v="Maranhão"/>
    <s v="65068629"/>
    <s v="Brasil"/>
    <s v="Correios e pontos de envio"/>
    <s v="18 de março | 02:46"/>
    <s v="23 de março | 18:26"/>
    <s v="Mercado Envios"/>
    <s v="MEL42124956856LMXDF01"/>
    <s v=" "/>
    <s v=" "/>
    <s v=" "/>
    <s v=" "/>
    <s v=" "/>
    <s v=" "/>
    <s v=" "/>
    <s v="Não"/>
    <s v=""/>
    <s v="Não"/>
  </r>
  <r>
    <s v="2000004294269367"/>
    <s v="17 de março de 2023 14:16 hs."/>
    <s v="Cancelada"/>
    <s v=" "/>
    <s v="Sim"/>
    <n v="0"/>
    <n v="78.900000000000006"/>
    <n v="13.9"/>
    <n v="-32.81"/>
    <s v=""/>
    <n v="-73.89"/>
    <n v="-13.9"/>
    <s v=" "/>
    <x v="199"/>
    <s v="MLB2699561366"/>
    <s v="Cabo De Embreagem Regulagem Manual 206 1.0 16v D4d Até 2004"/>
    <s v=" "/>
    <n v="78.900000000000006"/>
    <s v="Premium"/>
    <s v="Autorizado"/>
    <s v="Tamiris Cupertino"/>
    <s v="CPF 22929450886"/>
    <s v="Rua Jati 339 - Oficina Mecânica, Guarulhos - CEP: 07180140, São Paulo"/>
    <s v=" "/>
    <s v="Tamiris Cupertino"/>
    <s v="22929450886"/>
    <s v="Rua Jati 339 / Oficina Mecânica - CEP 07180140 - Cidade Jardim Cumbica, Guarulhos, São Paulo"/>
    <s v="Guarulhos"/>
    <s v="São Paulo"/>
    <s v="07180140"/>
    <s v="Brasil"/>
    <s v="Mercado Envios Flex"/>
    <s v="20 de março | 16:24"/>
    <s v="20 de março | 18:47"/>
    <s v="ALEXANDRE ALVES"/>
    <s v="42124947046"/>
    <s v=" "/>
    <s v=" "/>
    <s v=" "/>
    <s v=" "/>
    <s v=" "/>
    <s v=" "/>
    <s v=" "/>
    <s v="Sim"/>
    <s v=""/>
    <s v="Não"/>
  </r>
  <r>
    <s v="2000005304344470"/>
    <s v="17 de março de 2023 14:08 hs."/>
    <s v="Entregue"/>
    <s v="Chegou em 18 de março"/>
    <s v="Não"/>
    <n v="1"/>
    <n v="189.99"/>
    <s v=""/>
    <n v="-32.299999999999997"/>
    <n v="-20.45"/>
    <s v=""/>
    <n v="137.24"/>
    <s v="Sim"/>
    <x v="0"/>
    <s v="MLB1781927419"/>
    <s v="Cabo De Engate E Seleção Celta 2007/2014"/>
    <s v=" "/>
    <n v="189.99"/>
    <s v="Premium"/>
    <s v="Autorizado"/>
    <s v=" "/>
    <s v=" "/>
    <s v=" "/>
    <s v=" "/>
    <s v="Alexis Rabello Ferreira"/>
    <s v="39520293604"/>
    <s v="Rua José Luiz de Mesquita 54 / 54 A Referencia: Central Eletrônica - CEP 37190000 - Centro, Três Pontas, Minas Gerais"/>
    <s v="Três Pontas"/>
    <s v="Minas Gerais"/>
    <s v="37190000"/>
    <s v="Brasil"/>
    <s v="Mercado Envios Full"/>
    <s v="17 de março | 17:40"/>
    <s v="18 de março | 11:48"/>
    <s v="Mercado Envios"/>
    <s v="MEL42124910439LMFFF01"/>
    <s v=" "/>
    <s v=" "/>
    <s v=" "/>
    <s v=" "/>
    <s v=" "/>
    <s v=" "/>
    <s v=" "/>
    <s v="Não"/>
    <s v=""/>
    <s v="Não"/>
  </r>
  <r>
    <s v="2000005304257634"/>
    <s v="17 de março de 2023 13:51 hs."/>
    <s v="Cancelada pelo comprador"/>
    <s v="Cancelou porque se arrependeu da compra."/>
    <s v="Não"/>
    <n v="0"/>
    <n v="57.85"/>
    <n v="19.920000000000002"/>
    <n v="-15.33"/>
    <n v="-19.920000000000002"/>
    <n v="-42.52"/>
    <n v="0"/>
    <s v=" "/>
    <x v="16"/>
    <s v="MLB1865073108"/>
    <s v="2 Kits De Rolamento Roda Traseira Gol G1 G2 G3 G4 G5 Novo"/>
    <s v=" "/>
    <n v="57.85"/>
    <s v="Premium"/>
    <s v="Cancelada"/>
    <s v=" "/>
    <s v=" "/>
    <s v=" "/>
    <s v=" "/>
    <s v="Glauber Bino"/>
    <s v="31145628842"/>
    <s v=" "/>
    <s v="Ituverava"/>
    <s v="São Paulo"/>
    <s v="14500000"/>
    <s v="Brasil"/>
    <s v="Mercado Envios Full"/>
    <s v=" "/>
    <s v=" "/>
    <s v="Mercado Envios"/>
    <s v="MEL42124876547LMFFF01"/>
    <s v=" "/>
    <s v=" "/>
    <s v=" "/>
    <s v=" "/>
    <s v=" "/>
    <s v=" "/>
    <s v=" "/>
    <s v="Não"/>
    <s v=""/>
    <s v="Não"/>
  </r>
  <r>
    <s v="2000005304202810"/>
    <s v="17 de março de 2023 13:46 hs."/>
    <s v="Cancelada pelo comprador"/>
    <s v="Cancelou e especificou outro problema."/>
    <s v="Não"/>
    <n v="0"/>
    <n v="189.99"/>
    <s v=""/>
    <n v="-32.299999999999997"/>
    <n v="-20.45"/>
    <n v="-137.24"/>
    <n v="0"/>
    <s v="Sim"/>
    <x v="0"/>
    <s v="MLB1841175427"/>
    <s v="Cabo De Marcha Corsa Classic 2009 2010 2011 2012 2013 2014"/>
    <s v=" "/>
    <n v="189.99"/>
    <s v="Premium"/>
    <s v="Cancelada"/>
    <s v=" "/>
    <s v=" "/>
    <s v=" "/>
    <s v=" "/>
    <s v="Alexis Rabello Ferreira"/>
    <s v="39520293604"/>
    <s v=" "/>
    <s v="Três Pontas"/>
    <s v="Minas Gerais"/>
    <s v="37190000"/>
    <s v="Brasil"/>
    <s v="Mercado Envios Full"/>
    <s v=" "/>
    <s v=" "/>
    <s v="Mercado Envios"/>
    <s v="MEL42124858804LMFFF01"/>
    <s v=" "/>
    <s v=" "/>
    <s v=" "/>
    <s v=" "/>
    <s v=" "/>
    <s v=" "/>
    <s v=" "/>
    <s v="Não"/>
    <s v=""/>
    <s v="Não"/>
  </r>
  <r>
    <s v="2000005304175630"/>
    <s v="17 de março de 2023 13:39 hs."/>
    <s v="Entregue"/>
    <s v="Chegou em 20 de março"/>
    <s v="Não"/>
    <n v="1"/>
    <n v="120.6"/>
    <n v="1.59"/>
    <n v="-20.5"/>
    <s v=""/>
    <s v=""/>
    <n v="101.69"/>
    <s v="Sim"/>
    <x v="17"/>
    <s v="MLB2603147114"/>
    <s v="Par Pinoguia Pinça De Freio Spin Act. 1.8flex Aut.15"/>
    <s v=" "/>
    <n v="120.6"/>
    <s v="Premium"/>
    <s v="Autorizado"/>
    <s v="thiago nascimento almeida"/>
    <s v="CPF 74232789200"/>
    <s v="RUA DO MURÚ BAIRO JOA ALVES 520, Cruzeiro do Sul - CEP: 69980000, Acre"/>
    <s v=" "/>
    <s v="thiago nascimento almeida"/>
    <s v="74232789200"/>
    <s v="Rua João Teodoro 66 / Térreo Referencia: Rua João Teodoro N 66 B térreo - CEP 01105000 - Brás, São Paulo, São Paulo"/>
    <s v="São Paulo"/>
    <s v="São Paulo"/>
    <s v="01105000"/>
    <s v="Brasil"/>
    <s v="Mercado Envios Flex"/>
    <s v="20 de março | 16:01"/>
    <s v="20 de março | 16:44"/>
    <s v="LUCAS MARTINS"/>
    <s v="42124848434"/>
    <s v=" "/>
    <s v=" "/>
    <s v=" "/>
    <s v=" "/>
    <s v=" "/>
    <s v=" "/>
    <s v=" "/>
    <s v="Não"/>
    <s v=""/>
    <s v="Não"/>
  </r>
  <r>
    <s v="2000005304148128"/>
    <s v="17 de março de 2023 13:36 hs."/>
    <s v="Entregue"/>
    <s v="Chegou em 19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Valmir Santos Silva Santos Silva"/>
    <s v="64714462504"/>
    <s v="rua da palma 254 / casa Referencia: próximo a lagoa - CEP 48967000 - núcleo residencial pilar Jaguarari Bahia, Núcleo Residencial Pilar, Bahia"/>
    <s v="Núcleo Residencial Pilar"/>
    <s v="Bahia"/>
    <s v="48967000"/>
    <s v="Brasil"/>
    <s v="Mercado Envios Full"/>
    <s v="17 de março | 20:35"/>
    <s v="19 de março | 12:30"/>
    <s v="Mercado Envios"/>
    <s v="MEL42124824979LMFFF01"/>
    <s v=" "/>
    <s v=" "/>
    <s v=" "/>
    <s v=" "/>
    <s v=" "/>
    <s v=" "/>
    <s v=" "/>
    <s v="Não"/>
    <s v=""/>
    <s v="Não"/>
  </r>
  <r>
    <s v="2000004294118563"/>
    <s v="17 de março de 2023 13:20 hs."/>
    <s v="Entregue"/>
    <s v="Chegou em 18 de março"/>
    <s v="Sim"/>
    <n v="1"/>
    <n v="47.15"/>
    <n v="5.45"/>
    <n v="-13.52"/>
    <n v="-5.45"/>
    <s v=""/>
    <n v="33.630000000000003"/>
    <s v=" "/>
    <x v="289"/>
    <s v="MLB2819223407"/>
    <s v="Cabo Embreagem Parati Saveiro Gol 94 95 96 97 98"/>
    <s v=" "/>
    <n v="47.15"/>
    <s v="Premium"/>
    <s v="Não emitida"/>
    <s v="Alex C. Silva"/>
    <s v="CPF 37807401842"/>
    <s v="Av 10 93 - Casa, São José dos Campos - CEP: 12232884, São Paulo"/>
    <s v=" "/>
    <s v="Alex C. Silva"/>
    <s v="37807401842"/>
    <s v="Avenida Dez 93 / CEP 12232884 - Conjunto Residencial Dom Pedro II, São José dos Campos, São Paulo"/>
    <s v="São José dos Campos"/>
    <s v="São Paulo"/>
    <s v="12232884"/>
    <s v="Brasil"/>
    <s v="Correios e pontos de envio"/>
    <s v="18 de março | 01:20"/>
    <s v="18 de março | 13:08"/>
    <s v="Mercado Envios"/>
    <s v="MEL42124792943LMXDF01"/>
    <s v=" "/>
    <s v=" "/>
    <s v=" "/>
    <s v=" "/>
    <s v=" "/>
    <s v=" "/>
    <s v=" "/>
    <s v="Não"/>
    <s v=""/>
    <s v="Não"/>
  </r>
  <r>
    <s v="2000004294088017"/>
    <s v="17 de março de 2023 13:07 hs."/>
    <s v="Entregue"/>
    <s v="Chegou em 18 de março"/>
    <s v="Sim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Agnaldo Medeiros"/>
    <s v="05177400603"/>
    <s v="Rua Dores de Campos 145 / casa Referencia: fachada casa laranja - CEP 36205701 - Nova Cidade, Barbacena, Minas Gerais"/>
    <s v="Barbacena"/>
    <s v="Minas Gerais"/>
    <s v="36205701"/>
    <s v="Brasil"/>
    <s v="Mercado Envios Full"/>
    <s v="17 de março | 16:32"/>
    <s v="18 de março | 13:56"/>
    <s v="Mercado Envios"/>
    <s v="MEL42124765480LMFFF01"/>
    <s v=" "/>
    <s v=" "/>
    <s v=" "/>
    <s v=" "/>
    <s v=" "/>
    <s v=" "/>
    <s v=" "/>
    <s v="Não"/>
    <s v=""/>
    <s v="Não"/>
  </r>
  <r>
    <s v="2000004294085211"/>
    <s v="17 de março de 2023 13:03 hs."/>
    <s v="Entregue"/>
    <s v="Chegou em 18 de março"/>
    <s v="Sim"/>
    <n v="2"/>
    <n v="110"/>
    <s v=""/>
    <n v="-29.7"/>
    <s v=""/>
    <s v=""/>
    <n v="80.3"/>
    <s v=" "/>
    <x v="20"/>
    <s v="MLB1845907681"/>
    <s v="Kit Rolamento Roda Traseira Fiesta 1995 1996 1997 1998 99..."/>
    <s v=" "/>
    <n v="55"/>
    <s v="Premium"/>
    <s v="Autorizado"/>
    <s v=" "/>
    <s v=" "/>
    <s v=" "/>
    <s v=" "/>
    <s v="THIAGO ROCHA"/>
    <s v="46591989870"/>
    <s v="Rua Barra do Jacaré 314 / Apt 15a bloco C lot1 - CEP 02977090 - Vila Zat, São Paulo, São Paulo"/>
    <s v="São Paulo"/>
    <s v="São Paulo"/>
    <s v="02977090"/>
    <s v="Brasil"/>
    <s v="Mercado Envios Full"/>
    <s v="17 de março | 22:46"/>
    <s v="18 de março | 15:55"/>
    <s v="Mercado Envios"/>
    <s v="MEL42124754166LMFFF01"/>
    <s v=" "/>
    <s v=" "/>
    <s v=" "/>
    <s v=" "/>
    <s v=" "/>
    <s v=" "/>
    <s v=" "/>
    <s v="Não"/>
    <s v=""/>
    <s v="Não"/>
  </r>
  <r>
    <s v="2000005303897488"/>
    <s v="17 de março de 2023 12:56 hs."/>
    <s v="Entregue"/>
    <s v="Chegou em 18 de março"/>
    <s v="Não"/>
    <n v="1"/>
    <n v="197.93"/>
    <s v=""/>
    <n v="-23.75"/>
    <n v="-26.45"/>
    <s v=""/>
    <n v="147.72999999999999"/>
    <s v=" "/>
    <x v="290"/>
    <s v="MLB2968753501"/>
    <s v="Bandeja Inferior Direita Xsara Picasso 2001 A 2011"/>
    <s v=" "/>
    <n v="197.93"/>
    <s v="Clássico"/>
    <s v="Não emitida"/>
    <s v="Marcelo Aparecido Cunha Moraes"/>
    <s v="CPF 50788083880"/>
    <s v="Rua João Ticiane 10 - A, Elias Fausto - CEP: 13350000, São Paulo"/>
    <s v=" "/>
    <s v="Marcelo Aparecido Cunha Moraes"/>
    <s v="50788083880"/>
    <s v="Rua João Ticiane 10 / A Referencia: próximo ao supermercado Santa Rita - CEP 13350000 - camatari, Elias Fausto, São Paulo"/>
    <s v="Elias Fausto"/>
    <s v="São Paulo"/>
    <s v="13350000"/>
    <s v="Brasil"/>
    <s v="Correios e pontos de envio"/>
    <s v="18 de março | 01:51"/>
    <s v="18 de março | 13:43"/>
    <s v="Mercado Envios"/>
    <s v="MEL42124721499LMXDF01"/>
    <s v=" "/>
    <s v=" "/>
    <s v=" "/>
    <s v=" "/>
    <s v=" "/>
    <s v=" "/>
    <s v=" "/>
    <s v="Não"/>
    <s v=""/>
    <s v="Não"/>
  </r>
  <r>
    <s v="2000005303880068"/>
    <s v="17 de março de 2023 12:51 hs."/>
    <s v="Entregue"/>
    <s v="Chegou em 20 de março"/>
    <s v="Não"/>
    <n v="1"/>
    <n v="48.3"/>
    <n v="51.7"/>
    <n v="-13.71"/>
    <n v="-51.7"/>
    <s v=""/>
    <n v="34.590000000000003"/>
    <s v=" "/>
    <x v="291"/>
    <s v="MLB2787074814"/>
    <s v="2 Kits Pino Dobradiça Porta Uno Mille 1985 A 2011"/>
    <s v=" "/>
    <n v="48.3"/>
    <s v="Premium"/>
    <s v="Não emitida"/>
    <s v="marcos antonio"/>
    <s v="CPF 18607829149"/>
    <s v="Rua do raimundo 287 287 - Pousada sossego do pirata, Arraial dajuda - CEP: 45816000, Bahia"/>
    <s v=" "/>
    <s v="marcos antonio"/>
    <s v="18607829149"/>
    <s v="Rua do Raimundo 287 / Rua do raimundo 287 Referencia: Rua do raimundo 287 - CEP 45816000 - Dois irmãos, Arraial D'Ajuda, Bahia"/>
    <s v="Arraial D'Ajuda"/>
    <s v="Bahia"/>
    <s v="45816000"/>
    <s v="Brasil"/>
    <s v="Correios e pontos de envio"/>
    <s v="18 de março | 03:37"/>
    <s v="20 de março | 10:53"/>
    <s v="Mercado Envios"/>
    <s v="MEL42124709495LMXDF01"/>
    <s v=" "/>
    <s v=" "/>
    <s v=" "/>
    <s v=" "/>
    <s v=" "/>
    <s v=" "/>
    <s v=" "/>
    <s v="Não"/>
    <s v=""/>
    <s v="Não"/>
  </r>
  <r>
    <s v="2000005303883530"/>
    <s v="17 de março de 2023 12:51 hs."/>
    <s v="Entregue"/>
    <s v="Chegou em 18 de março"/>
    <s v="Não"/>
    <n v="1"/>
    <n v="19.989999999999998"/>
    <n v="9.9"/>
    <n v="-8.9"/>
    <n v="-9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Rodrigo Oliveira"/>
    <s v="32600351841"/>
    <s v="Rua Odila Riul Sigolo 20 / CEP 13060295 - Jardim Ibirapuera, Campinas, São Paulo"/>
    <s v="Campinas"/>
    <s v="São Paulo"/>
    <s v="13060295"/>
    <s v="Brasil"/>
    <s v="Mercado Envios Full"/>
    <s v="18 de março | 01:12"/>
    <s v="18 de março | 11:39"/>
    <s v="Mercado Envios"/>
    <s v="MEL42124716329LMFFF01"/>
    <s v=" "/>
    <s v=" "/>
    <s v=" "/>
    <s v=" "/>
    <s v=" "/>
    <s v=" "/>
    <s v=" "/>
    <s v="Não"/>
    <s v=""/>
    <s v="Não"/>
  </r>
  <r>
    <s v="2000004294050037"/>
    <s v="17 de março de 2023 12:49 hs."/>
    <s v="Entregue"/>
    <s v="Chegou em 18 de março"/>
    <s v="Sim"/>
    <n v="1"/>
    <n v="19.7"/>
    <n v="5.41"/>
    <n v="-8.85"/>
    <n v="-5.41"/>
    <s v=""/>
    <n v="10.85"/>
    <s v="Sim"/>
    <x v="27"/>
    <s v="MLB2100146499"/>
    <s v="Capa Pedal Hyundai Tucson I30 Hb20 Elantra Kia Sportage"/>
    <s v=" "/>
    <n v="19.7"/>
    <s v="Premium"/>
    <s v="Autorizado"/>
    <s v=" "/>
    <s v=" "/>
    <s v=" "/>
    <s v=" "/>
    <s v="Wallace Brenner"/>
    <s v="08857869717"/>
    <s v="Rua Américo Bernardes 716 / CEP 29117210 - Alvorada, Vila Velha, Espírito Santo"/>
    <s v="Vila Velha"/>
    <s v="Espírito Santo"/>
    <s v="29117210"/>
    <s v="Brasil"/>
    <s v="Mercado Envios Full"/>
    <s v="17 de março | 19:07"/>
    <s v="18 de março | 17:45"/>
    <s v="Mercado Envios"/>
    <s v="MEL42124719438LMFFF01"/>
    <s v=" "/>
    <s v=" "/>
    <s v=" "/>
    <s v=" "/>
    <s v=" "/>
    <s v=" "/>
    <s v=" "/>
    <s v="Não"/>
    <s v=""/>
    <s v="Não"/>
  </r>
  <r>
    <s v="2000005303826908"/>
    <s v="17 de março de 2023 12:40 hs."/>
    <s v="Entregue"/>
    <s v="Chegou em 18 de março"/>
    <s v="Não"/>
    <n v="1"/>
    <n v="55"/>
    <n v="15.92"/>
    <n v="-14.85"/>
    <n v="-15.92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Carlos Garagem"/>
    <s v="03545929809"/>
    <s v="Avenida Mário de Vito 547 / CEP 19806700 - Parque Universitário, Assis, São Paulo"/>
    <s v="Assis"/>
    <s v="São Paulo"/>
    <s v="19806700"/>
    <s v="Brasil"/>
    <s v="Mercado Envios Full"/>
    <s v="17 de março | 19:21"/>
    <s v="18 de março | 08:14"/>
    <s v="Mercado Envios"/>
    <s v="MEL42124688599LMFFF01"/>
    <s v=" "/>
    <s v=" "/>
    <s v=" "/>
    <s v=" "/>
    <s v=" "/>
    <s v=" "/>
    <s v=" "/>
    <s v="Não"/>
    <s v=""/>
    <s v="Não"/>
  </r>
  <r>
    <s v="2000004294005009"/>
    <s v="17 de março de 2023 12:37 hs."/>
    <s v="Entregue"/>
    <s v="Chegou em 20 de março"/>
    <s v="Sim"/>
    <n v="1"/>
    <n v="112.61"/>
    <s v=""/>
    <n v="-13.51"/>
    <n v="-26.45"/>
    <s v=""/>
    <n v="72.650000000000006"/>
    <s v="Sim"/>
    <x v="204"/>
    <s v="MLB2928902307"/>
    <s v="Par Bracinho Oscilante Com Pivô Fiat Uno 1986 A 1996"/>
    <s v=" "/>
    <n v="112.61"/>
    <s v="Clássico"/>
    <s v="Não emitida"/>
    <s v="Keiliane Dos Santos"/>
    <s v="CPF 07760165552"/>
    <s v="cajueiro dos potes SN, Aquidabã - CEP: 49790000, Sergipe"/>
    <s v=" "/>
    <s v="Keiliane Dos Santos"/>
    <s v="07760165552"/>
    <s v="Rua Inglaterra 250 / CEP 38500000 - Montreal, Monte Carmelo, Minas Gerais"/>
    <s v="Monte Carmelo"/>
    <s v="Minas Gerais"/>
    <s v="38500000"/>
    <s v="Brasil"/>
    <s v="Correios e pontos de envio"/>
    <s v="18 de março | 00:09"/>
    <s v="20 de março | 09:49"/>
    <s v="Mercado Envios"/>
    <s v="MEL42124678643LMXDF01"/>
    <s v=" "/>
    <s v=" "/>
    <s v=" "/>
    <s v=" "/>
    <s v=" "/>
    <s v=" "/>
    <s v=" "/>
    <s v="Não"/>
    <s v=""/>
    <s v="Não"/>
  </r>
  <r>
    <s v="2000005303787868"/>
    <s v="17 de março de 2023 12:36 hs."/>
    <s v="Entregue"/>
    <s v="Chegou em 18 de março"/>
    <s v="Não"/>
    <n v="1"/>
    <n v="59.03"/>
    <n v="26.1"/>
    <n v="-15.54"/>
    <n v="-26.1"/>
    <s v=""/>
    <n v="43.49"/>
    <s v=" "/>
    <x v="2"/>
    <s v="MLB2108883421"/>
    <s v="Par De Kit Pino Guia Bucha Pinça Freio Vw Up Gol Fox Saveiro"/>
    <s v=" "/>
    <n v="59.03"/>
    <s v="Premium"/>
    <s v="Autorizado"/>
    <s v=" "/>
    <s v=" "/>
    <s v=" "/>
    <s v=" "/>
    <s v="Lusimere Ferreira Cardoso "/>
    <s v="04134276764"/>
    <s v="Rua Doutor Gastão Reis 89 / Bar da tia Nice  Referencia: Bar da tia Nice - CEP 25080040 - Parque Paulicéia, Duque de Caxias, Rio de Janeiro"/>
    <s v="Duque de Caxias"/>
    <s v="Rio de Janeiro"/>
    <s v="25080040"/>
    <s v="Brasil"/>
    <s v="Mercado Envios Full"/>
    <s v="17 de março | 18:10"/>
    <s v="18 de março | 09:54"/>
    <s v="Mercado Envios"/>
    <s v="MEL42124676719LMFFF01"/>
    <s v=" "/>
    <s v=" "/>
    <s v=" "/>
    <s v=" "/>
    <s v=" "/>
    <s v=" "/>
    <s v=" "/>
    <s v="Não"/>
    <s v=""/>
    <s v="Não"/>
  </r>
  <r>
    <s v="2000005303782682"/>
    <s v="17 de março de 2023 12:34 hs."/>
    <s v="Entregue"/>
    <s v="Chegou em 19 de março"/>
    <s v="Não"/>
    <n v="1"/>
    <n v="189.99"/>
    <s v=""/>
    <n v="-32.299999999999997"/>
    <n v="-20.45"/>
    <s v=""/>
    <n v="137.24"/>
    <s v=" "/>
    <x v="0"/>
    <s v="MLB1802931823"/>
    <s v="Cabo De Trambulador Corsa Classic 2005/2014"/>
    <s v=" "/>
    <n v="189.99"/>
    <s v="Premium"/>
    <s v="Autorizado"/>
    <s v=" "/>
    <s v=" "/>
    <s v=" "/>
    <s v=" "/>
    <s v="Guilherme De Sousa Camurça"/>
    <s v="01775273318"/>
    <s v="Rua Doutor Gilberto Studart 494 / Ap. 802 Referencia: condomínio Aury Negreiros. Primeiro quarteirão de quem vem da Engenheiro Santana Júnior. - CEP 60192105 - Cocó, Fortaleza, Ceará"/>
    <s v="Fortaleza"/>
    <s v="Ceará"/>
    <s v="60192105"/>
    <s v="Brasil"/>
    <s v="Mercado Envios Full"/>
    <s v="18 de março | 02:15"/>
    <s v="19 de março | 08:50"/>
    <s v="Mercado Envios"/>
    <s v="MEL42124670753LMFFF01"/>
    <s v=" "/>
    <s v=" "/>
    <s v=" "/>
    <s v=" "/>
    <s v=" "/>
    <s v=" "/>
    <s v=" "/>
    <s v="Não"/>
    <s v=""/>
    <s v="Não"/>
  </r>
  <r>
    <s v="2000004293970661"/>
    <s v="17 de março de 2023 12:22 hs."/>
    <s v="Entregue"/>
    <s v="Chegou em 22 de março"/>
    <s v="Sim"/>
    <n v="1"/>
    <n v="358.9"/>
    <s v=""/>
    <n v="-61.01"/>
    <n v="-38.950000000000003"/>
    <s v=""/>
    <n v="258.94"/>
    <s v=" "/>
    <x v="207"/>
    <s v="MLB3123840492"/>
    <s v="Par Bandeja Dianteira Com Pivô Ecosport 2003 A 2011"/>
    <s v=" "/>
    <n v="358.9"/>
    <s v="Premium"/>
    <s v="Não emitida"/>
    <s v="Laura Thiesen"/>
    <s v="CPF 02945599066"/>
    <s v="Rua Santa Isabel 45 - Ap 704, Cachoeirinha - CEP: 94920550, Rio Grande do Sul"/>
    <s v=" "/>
    <s v="Laura Thiesen"/>
    <s v="02945599066"/>
    <s v="Rua Guarani 1336 / ap 01 Referencia: ap 01 - CEP 94920300 - Vila Imbui, Cachoeirinha, Rio Grande do Sul"/>
    <s v="Cachoeirinha"/>
    <s v="Rio Grande do Sul"/>
    <s v="94920300"/>
    <s v="Brasil"/>
    <s v="Correios e pontos de envio"/>
    <s v="21 de março | 03:57"/>
    <s v="22 de março | 08:15"/>
    <s v="Mercado Envios"/>
    <s v="MEL42124648412LMXDF01"/>
    <s v=" "/>
    <s v=" "/>
    <s v=" "/>
    <s v=" "/>
    <s v=" "/>
    <s v=" "/>
    <s v=" "/>
    <s v="Não"/>
    <s v=""/>
    <s v="Não"/>
  </r>
  <r>
    <s v="2000005303574856"/>
    <s v="17 de março de 2023 11:58 hs."/>
    <s v="Mediação finalizada com reembolso para o comprador"/>
    <s v="O comprador não poderá reiniciar uma reclamação por esta venda."/>
    <s v="Não"/>
    <n v="1"/>
    <n v="113.99"/>
    <n v="1.59"/>
    <n v="-19.38"/>
    <s v=""/>
    <n v="-96.2"/>
    <n v="0"/>
    <s v=" "/>
    <x v="46"/>
    <s v="MLB2640497988"/>
    <s v="Bomba Combustível Gasolina Sistema Bosch Corsa Wind 96 A 07"/>
    <s v=" "/>
    <n v="113.99"/>
    <s v="Premium"/>
    <s v="Autorizado"/>
    <s v="wilton santos silva"/>
    <s v="CPF 34367344894"/>
    <s v="Rua Nove 42 - Casa 2, Francisco Morato - CEP: 07915040, São Paulo"/>
    <s v=" "/>
    <s v="wilton santos silva"/>
    <s v="34367344894"/>
    <s v="Rua Nove 42 / Casa Referencia: rua sem saída não pavimentada - CEP 07915040 - Jardim Asturias, Francisco Morato, São Paulo"/>
    <s v="Francisco Morato"/>
    <s v="São Paulo"/>
    <s v="07915040"/>
    <s v="Brasil"/>
    <s v="Mercado Envios Flex"/>
    <s v="17 de março | 15:31"/>
    <s v="17 de março | 18:24"/>
    <s v="DOUGLAS MATOS"/>
    <s v="42124580475"/>
    <s v=" "/>
    <s v=" "/>
    <s v=" "/>
    <s v=" "/>
    <s v=" "/>
    <s v=" "/>
    <s v=" "/>
    <s v="Não"/>
    <n v="1"/>
    <s v="Não"/>
  </r>
  <r>
    <s v="2000004293892219"/>
    <s v="17 de março de 2023 11:47 hs."/>
    <s v="Entregue"/>
    <s v="Chegou em 18 de março"/>
    <s v="Sim"/>
    <n v="1"/>
    <n v="16.47"/>
    <n v="9.9"/>
    <n v="-8.3000000000000007"/>
    <n v="-9.9"/>
    <s v=""/>
    <n v="8.17"/>
    <s v=" "/>
    <x v="189"/>
    <s v="MLB2069663767"/>
    <s v="Cabo De Velocímetro Yamaha Ybr 125 2003 2004 2005"/>
    <s v=" "/>
    <n v="16.47"/>
    <s v="Premium"/>
    <s v="Autorizado"/>
    <s v=" "/>
    <s v=" "/>
    <s v=" "/>
    <s v=" "/>
    <s v="Luan Denis Marcondes Denis"/>
    <s v="36583581817"/>
    <s v="Rua Fortunato Benevenuto Finco 246 / CEP 09831380 - Dos Finco, São Bernardo do Campo, São Paulo"/>
    <s v="São Bernardo do Campo"/>
    <s v="São Paulo"/>
    <s v="09831380"/>
    <s v="Brasil"/>
    <s v="Mercado Envios Full"/>
    <s v="17 de março | 23:28"/>
    <s v="18 de março | 10:09"/>
    <s v="Mercado Envios"/>
    <s v="MEL42124559398LMFFF01"/>
    <s v=" "/>
    <s v=" "/>
    <s v=" "/>
    <s v=" "/>
    <s v=" "/>
    <s v=" "/>
    <s v=" "/>
    <s v="Não"/>
    <s v=""/>
    <s v="Não"/>
  </r>
  <r>
    <s v="2000005303480752"/>
    <s v="17 de março de 2023 11:47 hs."/>
    <s v="Cancelada pelo comprador"/>
    <s v="Cancelou porque se arrependeu da compra."/>
    <s v="Não"/>
    <n v="0"/>
    <n v="67.42"/>
    <n v="22"/>
    <n v="-16.96"/>
    <n v="-22"/>
    <n v="-50.46"/>
    <n v="0"/>
    <s v=" "/>
    <x v="36"/>
    <s v="MLB2860212445"/>
    <s v="Par Morceguinho Dianteiro Celta 1998 A 2015"/>
    <s v=" "/>
    <n v="67.42"/>
    <s v="Premium"/>
    <s v="Autorizado"/>
    <s v=" "/>
    <s v=" "/>
    <s v=" "/>
    <s v=" "/>
    <s v="Weslleen Felipe"/>
    <s v="08843916980"/>
    <s v=" "/>
    <s v="Curitiba"/>
    <s v="Paraná"/>
    <s v="81470227"/>
    <s v="Brasil"/>
    <s v="Mercado Envios Full"/>
    <s v=" "/>
    <s v=" "/>
    <s v="Mercado Envios"/>
    <s v="MEL42124546178LMFFF01"/>
    <s v=" "/>
    <s v=" "/>
    <s v=" "/>
    <s v=" "/>
    <s v=" "/>
    <s v=" "/>
    <s v=" "/>
    <s v="Não"/>
    <s v=""/>
    <s v="Não"/>
  </r>
  <r>
    <s v="2000005303481926"/>
    <s v="17 de março de 2023 11:45 hs."/>
    <s v="Entregue"/>
    <s v="Chegou em 18 de março"/>
    <s v="Não"/>
    <n v="1"/>
    <n v="23"/>
    <n v="28.5"/>
    <n v="-9.41"/>
    <n v="-28.5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Anderson Moura"/>
    <s v="08965101409"/>
    <s v="Rua Rodolfo de Holanda 284 / 1103 Referencia: Proximo A academia mach fit - CEP 52041260 - Encruzilhada, Recife, Pernambuco"/>
    <s v="Recife"/>
    <s v="Pernambuco"/>
    <s v="52041260"/>
    <s v="Brasil"/>
    <s v="Mercado Envios Full"/>
    <s v="17 de março | 18:04"/>
    <s v="18 de março | 16:57"/>
    <s v="Mercado Envios"/>
    <s v="MEL42124542957LMFFF01"/>
    <s v=" "/>
    <s v=" "/>
    <s v=" "/>
    <s v=" "/>
    <s v=" "/>
    <s v=" "/>
    <s v=" "/>
    <s v="Não"/>
    <s v=""/>
    <s v="Não"/>
  </r>
  <r>
    <s v="2000005303490630"/>
    <s v="17 de março de 2023 11:44 hs."/>
    <s v="Entregue"/>
    <s v="Chegou em 18 de março"/>
    <s v="Não"/>
    <n v="1"/>
    <n v="132.9"/>
    <s v=""/>
    <n v="-22.59"/>
    <n v="-20.45"/>
    <s v=""/>
    <n v="89.86"/>
    <s v=" "/>
    <x v="292"/>
    <s v="MLB3136705386"/>
    <s v="Par Bieleta Traseira Land Rover Freelander 2 2008 A 2014"/>
    <s v=" "/>
    <n v="132.9"/>
    <s v="Premium"/>
    <s v="Não emitida"/>
    <s v="VAGMAR APARECIDO DA SILVA"/>
    <s v="CPF 29016109862"/>
    <s v="RUA DOUTOR FRANCISCO QUARTIM BARBOSA 207 - casa tijolinho a vista, São Paulo - CEP: 04806050, São Paulo"/>
    <s v=" "/>
    <s v="VAGMAR APARECIDO DA SILVA"/>
    <s v="29016109862"/>
    <s v="Rua Padre José Garzotti 113 / EMBAIXO DA ACADEMIA PERALTA - CEP 04806000 - Cidade Dutra, São Paulo, São Paulo"/>
    <s v="São Paulo"/>
    <s v="São Paulo"/>
    <s v="04806000"/>
    <s v="Brasil"/>
    <s v="Correios e pontos de envio"/>
    <s v="18 de março | 01:14"/>
    <s v="18 de março | 12:39"/>
    <s v="Mercado Envios"/>
    <s v="MEL42124543043LMXDF01"/>
    <s v="https://myaccount.mercadolivre.com.br/shipments/42124543043/detail"/>
    <s v=" "/>
    <s v=" "/>
    <s v=" "/>
    <s v=" "/>
    <s v=" "/>
    <s v=" "/>
    <s v="Não"/>
    <s v=""/>
    <s v="Não"/>
  </r>
  <r>
    <s v="2000005303437054"/>
    <s v="17 de março de 2023 11:36 hs."/>
    <s v="Entregue"/>
    <s v="Chegou em 20 de março"/>
    <s v="Não"/>
    <n v="1"/>
    <n v="175.69"/>
    <s v=""/>
    <n v="-29.87"/>
    <n v="-26.45"/>
    <s v=""/>
    <n v="119.37"/>
    <s v=" "/>
    <x v="224"/>
    <s v="MLB3058835487"/>
    <s v="Bandeja Inferior Direita Com Pivô Kwid 2017 Em Diante"/>
    <s v=" "/>
    <n v="175.69"/>
    <s v="Premium"/>
    <s v="Não emitida"/>
    <s v="Marcos Manes"/>
    <s v="CPF 51662639600"/>
    <s v="Rua Sylvio Guaraciaba de Oliveira 535, Três Corações - CEP: 37417166, Minas Gerais"/>
    <s v=" "/>
    <s v="Marcos Manes"/>
    <s v="51662639600"/>
    <s v="Avenida Deputado Renato Azeredo 735 / Ipanema veículos Referencia: Em frente a Tecsul (Ipanema Veículos) - CEP 37417360 - Nossa Senhora Aparecida, Três Corações, Minas Gerais"/>
    <s v="Três Corações"/>
    <s v="Minas Gerais"/>
    <s v="37417360"/>
    <s v="Brasil"/>
    <s v="Correios e pontos de envio"/>
    <s v="17 de março | 23:56"/>
    <s v="20 de março | 13:55"/>
    <s v="Mercado Envios"/>
    <s v="MEL42124521757LMXDF01"/>
    <s v=" "/>
    <s v=" "/>
    <s v=" "/>
    <s v=" "/>
    <s v=" "/>
    <s v=" "/>
    <s v=" "/>
    <s v="Não"/>
    <s v=""/>
    <s v="Não"/>
  </r>
  <r>
    <s v="2000005303399580"/>
    <s v="17 de março de 2023 11:30 hs."/>
    <s v="Entregue"/>
    <s v="Chegou em 18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Bruno aparecido de Almeida Almeida"/>
    <s v="33278435893"/>
    <s v="Avenida Prefeito Carlos Rodrigues dos Santos 299 / Casa Referencia: loja conectcell - CEP 18440000 - centro, Itaberá, São Paulo"/>
    <s v="Itaberá"/>
    <s v="São Paulo"/>
    <s v="18440000"/>
    <s v="Brasil"/>
    <s v="Mercado Envios Full"/>
    <s v="17 de março | 23:15"/>
    <s v="18 de março | 12:19"/>
    <s v="Mercado Envios"/>
    <s v="MEL42124513308LMFFF01"/>
    <s v=" "/>
    <s v=" "/>
    <s v=" "/>
    <s v=" "/>
    <s v=" "/>
    <s v=" "/>
    <s v=" "/>
    <s v="Não"/>
    <s v=""/>
    <s v="Não"/>
  </r>
  <r>
    <s v="2000005303379400"/>
    <s v="17 de março de 2023 11:26 hs."/>
    <s v="Cancelada pelo comprador"/>
    <s v="Cancelou e especificou outro problema."/>
    <s v="Não"/>
    <n v="0"/>
    <n v="68.900000000000006"/>
    <n v="15.9"/>
    <n v="-17.21"/>
    <s v=""/>
    <n v="-67.59"/>
    <n v="0"/>
    <s v="Sim"/>
    <x v="58"/>
    <s v="MLB2220375294"/>
    <s v="Suporte Radiador Vectra Gsi 2.0 16v 97 E 98 Ld/le"/>
    <s v=" "/>
    <n v="68.900000000000006"/>
    <s v="Premium"/>
    <s v="Não emitida"/>
    <s v="Estevão tigre"/>
    <s v="CPF 37142871830"/>
    <s v="Rua Araguaia 12 - casa, Embu das Artes - CEP: 06826450, São Paulo"/>
    <s v=" "/>
    <s v="Estevão tigre"/>
    <s v="37142871830"/>
    <s v=" "/>
    <s v="Embu das Artes"/>
    <s v="São Paulo"/>
    <s v="06826450"/>
    <s v="Brasil"/>
    <s v="Mercado Envios Flex"/>
    <s v=" "/>
    <s v=" "/>
    <s v="TRUSTPARTSTRUSTPARTS"/>
    <s v="42124495671"/>
    <s v=" "/>
    <s v=" "/>
    <s v=" "/>
    <s v=" "/>
    <s v=" "/>
    <s v=" "/>
    <s v=" "/>
    <s v="Não"/>
    <s v=""/>
    <s v="Não"/>
  </r>
  <r>
    <s v="2000005303206566"/>
    <s v="17 de março de 2023 10:57 hs."/>
    <s v="Entregue"/>
    <s v="Chegou em 21 de março"/>
    <s v="Não"/>
    <n v="1"/>
    <n v="44.05"/>
    <n v="48.2"/>
    <n v="-12.99"/>
    <n v="-48.2"/>
    <s v=""/>
    <n v="31.06"/>
    <s v=" "/>
    <x v="45"/>
    <s v="MLB2223305509"/>
    <s v="Terminal Cabo De Engate Golf Golf 2000"/>
    <s v=" "/>
    <n v="44.05"/>
    <s v="Premium"/>
    <s v="Autorizado"/>
    <s v=" "/>
    <s v=" "/>
    <s v=" "/>
    <s v=" "/>
    <s v="Leonilson da Silva Cirqueira Filho"/>
    <s v="06197381389"/>
    <s v="Rua Vereador Ramos827 827 / Apelido Léo Referencia: Com frente o Posto São Paulo do lado da Gerage Construções - CEP 64180000 - Centro, Esperantina, Piauí"/>
    <s v="Esperantina"/>
    <s v="Piauí"/>
    <s v="64180000"/>
    <s v="Brasil"/>
    <s v="Mercado Envios Full"/>
    <s v="18 de março | 07:00"/>
    <s v="21 de março | 11:51"/>
    <s v="Mercado Envios"/>
    <s v="MEL42124418187LMFFF01"/>
    <s v=" "/>
    <s v=" "/>
    <s v=" "/>
    <s v=" "/>
    <s v=" "/>
    <s v=" "/>
    <s v=" "/>
    <s v="Não"/>
    <s v=""/>
    <s v="Não"/>
  </r>
  <r>
    <s v="2000005303112300"/>
    <s v="17 de março de 2023 10:43 hs."/>
    <s v="Entregue"/>
    <s v="Chegou em 18 de março"/>
    <s v="Não"/>
    <n v="1"/>
    <n v="57.85"/>
    <n v="22.41"/>
    <n v="-15.33"/>
    <n v="-22.41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vinicio vinicio a a silva"/>
    <s v="41336883847"/>
    <s v="Rua Maria Rosa Passafaro Altimari 339 / CEP 16305344 - Residencial Jardim do Lago, Penápolis, São Paulo"/>
    <s v="Penápolis"/>
    <s v="São Paulo"/>
    <s v="16305344"/>
    <s v="Brasil"/>
    <s v="Mercado Envios Full"/>
    <s v="17 de março | 19:23"/>
    <s v="18 de março | 18:46"/>
    <s v="Mercado Envios"/>
    <s v="MEL42124375103LMFFF01"/>
    <s v=" "/>
    <s v=" "/>
    <s v=" "/>
    <s v=" "/>
    <s v=" "/>
    <s v=" "/>
    <s v=" "/>
    <s v="Não"/>
    <s v=""/>
    <s v="Não"/>
  </r>
  <r>
    <s v="2000005303057370"/>
    <s v="17 de março de 2023 10:34 hs."/>
    <s v="Entregue"/>
    <s v="Chegou em 18 de março"/>
    <s v="Não"/>
    <n v="1"/>
    <n v="122.19"/>
    <s v=""/>
    <n v="-20.77"/>
    <n v="-17.95"/>
    <s v=""/>
    <n v="83.47"/>
    <s v="Sim"/>
    <x v="35"/>
    <s v="MLB2204157316"/>
    <s v="Par Reparo Pino Guia Pinça De Freio Dianteiro Nissan Versa"/>
    <s v=" "/>
    <n v="122.19"/>
    <s v="Premium"/>
    <s v="Autorizado"/>
    <s v=" "/>
    <s v=" "/>
    <s v=" "/>
    <s v=" "/>
    <s v="MORADA DA PENINSULA HELIO"/>
    <s v="26473971807"/>
    <s v="Avenida A 5325 / ADMINISTRAÇÃO Referencia: UNICO CONDOMÍNIO DE CASAS DENTRO DA RESERVA DO PAIVA - CEP 54522005 - Paiva, Cabo de Santo Agostinho, Pernambuco"/>
    <s v="Cabo de Santo Agostinho"/>
    <s v="Pernambuco"/>
    <s v="54522005"/>
    <s v="Brasil"/>
    <s v="Mercado Envios Full"/>
    <s v="17 de março | 18:04"/>
    <s v="18 de março | 14:55"/>
    <s v="Mercado Envios"/>
    <s v="MEL42124355769LMFFF01"/>
    <s v=" "/>
    <s v=" "/>
    <s v=" "/>
    <s v=" "/>
    <s v=" "/>
    <s v=" "/>
    <s v=" "/>
    <s v="Não"/>
    <s v=""/>
    <s v="Não"/>
  </r>
  <r>
    <s v="2000005303031764"/>
    <s v="17 de março de 2023 10:30 hs."/>
    <s v="Cancelada pelo comprador"/>
    <s v="Cancelou e especificou outro problema."/>
    <s v="Não"/>
    <n v="0"/>
    <n v="122.19"/>
    <s v=""/>
    <n v="-20.77"/>
    <n v="-17.95"/>
    <n v="-83.47"/>
    <n v="0"/>
    <s v="Sim"/>
    <x v="35"/>
    <s v="MLB2204157316"/>
    <s v="Par Reparo Pino Guia Pinça De Freio Dianteiro Nissan Versa"/>
    <s v=" "/>
    <n v="122.19"/>
    <s v="Premium"/>
    <s v="Cancelada"/>
    <s v=" "/>
    <s v=" "/>
    <s v=" "/>
    <s v=" "/>
    <s v="MORADA DA PENINSULA HELIO"/>
    <s v="26473971807"/>
    <s v=" "/>
    <s v="Paripueira"/>
    <s v="Alagoas"/>
    <s v="57935000"/>
    <s v="Brasil"/>
    <s v="Mercado Envios Full"/>
    <s v=" "/>
    <s v=" "/>
    <s v="Mercado Envios"/>
    <s v="MEL42124346761LMFFF01"/>
    <s v=" "/>
    <s v=" "/>
    <s v=" "/>
    <s v=" "/>
    <s v=" "/>
    <s v=" "/>
    <s v=" "/>
    <s v="Não"/>
    <s v=""/>
    <s v="Não"/>
  </r>
  <r>
    <s v="2000005303046548"/>
    <s v="17 de março de 2023 10:29 hs."/>
    <s v="Devolução para revisar"/>
    <s v="Você tem até quarta-feira, 5 de abril, para nos avisar como o item chegou. Após essa data, vamos entender que chegou como esperado."/>
    <s v="Não"/>
    <n v="0"/>
    <n v="208.28"/>
    <s v=""/>
    <n v="-88.31"/>
    <n v="-26.45"/>
    <n v="-172.87"/>
    <n v="-79.349999999999994"/>
    <s v=" "/>
    <x v="293"/>
    <s v="MLB3174644647"/>
    <s v="Bandeja Dianteira Direita Sem Pivô Sportage 2011 A 2022"/>
    <s v=" "/>
    <n v="208.28"/>
    <s v="Premium"/>
    <s v="Não emitida"/>
    <s v="Ericles F S Silva"/>
    <s v="CPF 13054809617"/>
    <s v="Rua Tiziu 374 - Casa, Belo Horizonte - CEP: 31950370, Minas Gerais"/>
    <s v=" "/>
    <s v="Ericles F S Silva"/>
    <s v="1305480961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março | 10:12"/>
    <s v="31 de março | 15:28"/>
    <s v="Mercado Envios"/>
    <s v="QC376865420BR"/>
    <s v="https://www2.correios.com.br/sistemas/rastreamento/resultado.cfm"/>
    <s v=" "/>
    <s v=" "/>
    <s v=" "/>
    <s v=" "/>
    <s v=" "/>
    <s v=" "/>
    <s v="Sim"/>
    <s v=""/>
    <s v="Não"/>
  </r>
  <r>
    <s v="2000005303003160"/>
    <s v="17 de março de 2023 10:23 hs."/>
    <s v="Cancelada pelo comprador"/>
    <s v="Cancelou porque se arrependeu da compra."/>
    <s v="Não"/>
    <n v="0"/>
    <n v="61.7"/>
    <n v="25.65"/>
    <n v="-15.99"/>
    <n v="-25.65"/>
    <n v="-45.71"/>
    <n v="0"/>
    <s v=" "/>
    <x v="33"/>
    <s v="MLB2187084527"/>
    <s v="Reparo Pino Guia Pinça De Freio Dianteiro Nissan Versa"/>
    <s v=" "/>
    <n v="61.7"/>
    <s v="Premium"/>
    <s v="Cancelada"/>
    <s v=" "/>
    <s v=" "/>
    <s v=" "/>
    <s v=" "/>
    <s v="MORADA DA PENINSULA HELIO"/>
    <s v="26473971807"/>
    <s v=" "/>
    <s v="Cabo de Santo Agostinho"/>
    <s v="Pernambuco"/>
    <s v="54522005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303012108"/>
    <s v="17 de março de 2023 10:22 hs."/>
    <s v="Entregue"/>
    <s v="Chegou em 20 de março"/>
    <s v="Não"/>
    <n v="1"/>
    <n v="169.89"/>
    <s v=""/>
    <n v="-28.88"/>
    <n v="-26.45"/>
    <s v=""/>
    <n v="114.56"/>
    <s v=" "/>
    <x v="175"/>
    <s v="MLB2915221296"/>
    <s v="Bandeja Superior Direita Com Pivô Ranger 1998 A 2011"/>
    <s v=" "/>
    <n v="169.89"/>
    <s v="Premium"/>
    <s v="Não emitida"/>
    <s v="marcos antonio santos silva"/>
    <s v="CPF 00884798704"/>
    <s v="manoel azevedo sobrinho 7 - fundos, Cardoso Moreira - CEP: 28180000, Rio de Janeiro"/>
    <s v=" "/>
    <s v="marcos antonio santos silva"/>
    <s v="00884798704"/>
    <s v="manoel azevedo sobrinho 7 / fundos Referencia: fundos - CEP 28180000 - cachoeiro, Cardoso Moreira, Rio de Janeiro"/>
    <s v="Cardoso Moreira"/>
    <s v="Rio de Janeiro"/>
    <s v="28180000"/>
    <s v="Brasil"/>
    <s v="Correios e pontos de envio"/>
    <s v="18 de março | 01:16"/>
    <s v="20 de março | 14:15"/>
    <s v="Mercado Envios"/>
    <s v="MEL42124338830LMXDF01"/>
    <s v=" "/>
    <s v=" "/>
    <s v=" "/>
    <s v=" "/>
    <s v=" "/>
    <s v=" "/>
    <s v=" "/>
    <s v="Não"/>
    <s v=""/>
    <s v="Não"/>
  </r>
  <r>
    <s v="2000005302943842"/>
    <s v="17 de março de 2023 10:13 hs."/>
    <s v="Entregue"/>
    <s v="Chegou em 21 de março"/>
    <s v="Não"/>
    <n v="1"/>
    <n v="204.82"/>
    <s v=""/>
    <n v="-34.82"/>
    <n v="-20.45"/>
    <s v=""/>
    <n v="149.55000000000001"/>
    <s v="Sim"/>
    <x v="42"/>
    <s v="MLB1781942001"/>
    <s v="Cabo De Marcha Celta 2007/2014 Com Terminal"/>
    <s v=" "/>
    <n v="204.82"/>
    <s v="Premium"/>
    <s v="Autorizado"/>
    <s v=" "/>
    <s v=" "/>
    <s v=" "/>
    <s v=" "/>
    <s v="Jose de Carvalho"/>
    <s v="03209106444"/>
    <s v="Avenida Vereador Venâncio Rocha dos Santos 797 / Coca Moto Peças Referencia: Coca Moto Peças - CEP 57230000 - pindorama, Coruripe, Alagoas"/>
    <s v="Coruripe"/>
    <s v="Alagoas"/>
    <s v="57230000"/>
    <s v="Brasil"/>
    <s v="Mercado Envios Full"/>
    <s v="19 de março | 23:35"/>
    <s v="21 de março | 12:13"/>
    <s v="Mercado Envios"/>
    <s v="MEL42124316382LMFFF01"/>
    <s v=" "/>
    <s v=" "/>
    <s v=" "/>
    <s v=" "/>
    <s v=" "/>
    <s v=" "/>
    <s v=" "/>
    <s v="Não"/>
    <s v=""/>
    <s v="Não"/>
  </r>
  <r>
    <s v="2000005302909060"/>
    <s v="17 de março de 2023 10:04 hs."/>
    <s v="Entregue"/>
    <s v="Chegou em 17 de março"/>
    <s v="Não"/>
    <n v="1"/>
    <n v="122.19"/>
    <s v=""/>
    <n v="-20.77"/>
    <n v="-17.95"/>
    <s v=""/>
    <n v="83.47"/>
    <s v="Sim"/>
    <x v="35"/>
    <s v="MLB2204157316"/>
    <s v="Par Reparo Pino Guia Pinça De Freio Dianteiro Nissan Versa"/>
    <s v=" "/>
    <n v="122.19"/>
    <s v="Premium"/>
    <s v="Autorizado"/>
    <s v=" "/>
    <s v=" "/>
    <s v=" "/>
    <s v=" "/>
    <s v="Lazaro Soares dos Santos"/>
    <s v="50691058504"/>
    <s v="Praça Conselheiro Almeida Couto 27 / Edf.Salua apt.34 - CEP 40050405 - Nazaré, Salvador, Bahia"/>
    <s v="Salvador"/>
    <s v="Bahia"/>
    <s v="40050405"/>
    <s v="Brasil"/>
    <s v="Mercado Envios Full"/>
    <s v="17 de março | 13:30"/>
    <s v="17 de março | 20:18"/>
    <s v="Mercado Envios"/>
    <s v="MEL42124288419LMFFF01"/>
    <s v=" "/>
    <s v=" "/>
    <s v=" "/>
    <s v=" "/>
    <s v=" "/>
    <s v=" "/>
    <s v=" "/>
    <s v="Não"/>
    <s v=""/>
    <s v="Não"/>
  </r>
  <r>
    <s v="2000004293606479"/>
    <s v="17 de março de 2023 09:53 hs."/>
    <s v="Entregue"/>
    <s v="Chegou em 20 de março"/>
    <s v="Sim"/>
    <n v="1"/>
    <n v="70.5"/>
    <n v="6.82"/>
    <n v="-17.48"/>
    <n v="-6.82"/>
    <s v=""/>
    <n v="53.02"/>
    <s v=" "/>
    <x v="114"/>
    <s v="MLB2087993311"/>
    <s v="Par Bieleta Dianteira Honda Fit 2003 Até 2008 1.4 1.5"/>
    <s v=" "/>
    <n v="70.5"/>
    <s v="Premium"/>
    <s v="Autorizado"/>
    <s v=" "/>
    <s v=" "/>
    <s v=" "/>
    <s v=" "/>
    <s v="sillas santos freitas"/>
    <s v="38852066845"/>
    <s v="Av Manoel Pereira Dos Santos 80 / CEP 12424010 - Residencial e Comercial Cidade Jardim, Pindamonhangaba, São Paulo"/>
    <s v="Pindamonhangaba"/>
    <s v="São Paulo"/>
    <s v="12424010"/>
    <s v="Brasil"/>
    <s v="Mercado Envios Full"/>
    <s v="17 de março | 18:09"/>
    <s v="20 de março | 15:27"/>
    <s v="Mercado Envios"/>
    <s v="MEL42124259733LMFFF01"/>
    <s v=" "/>
    <s v=" "/>
    <s v=" "/>
    <s v=" "/>
    <s v=" "/>
    <s v=" "/>
    <s v=" "/>
    <s v="Não"/>
    <s v=""/>
    <s v="Não"/>
  </r>
  <r>
    <s v="2000005302797360"/>
    <s v="17 de março de 2023 09:46 hs."/>
    <s v="Entregue"/>
    <s v="Chegou em 18 de março"/>
    <s v="Não"/>
    <n v="1"/>
    <n v="18.510000000000002"/>
    <n v="9.9"/>
    <n v="-8.65"/>
    <n v="-9.9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Enrique Andrade"/>
    <s v="04959573562"/>
    <s v="caminho do mar 3 101 / rua do colegio Referencia: caminho do mar 03 rua do colegio - CEP 42833000 - camacari, Barra do Jacuípe, Bahia"/>
    <s v="Barra do Jacuípe"/>
    <s v="Bahia"/>
    <s v="42833000"/>
    <s v="Brasil"/>
    <s v="Mercado Envios Full"/>
    <s v="17 de março | 23:50"/>
    <s v="18 de março | 10:41"/>
    <s v="Mercado Envios"/>
    <s v="MEL42124241257LMFFF01"/>
    <s v=" "/>
    <s v=" "/>
    <s v=" "/>
    <s v=" "/>
    <s v=" "/>
    <s v=" "/>
    <s v=" "/>
    <s v="Não"/>
    <s v=""/>
    <s v="Não"/>
  </r>
  <r>
    <s v="2000005302780292"/>
    <s v="17 de março de 2023 09:38 hs."/>
    <s v="Entregue"/>
    <s v="Chegou em 18 de março"/>
    <s v="Não"/>
    <n v="1"/>
    <n v="207.9"/>
    <s v=""/>
    <n v="-35.340000000000003"/>
    <n v="-26.45"/>
    <s v=""/>
    <n v="146.11000000000001"/>
    <s v="Sim"/>
    <x v="294"/>
    <s v="MLB2934827360"/>
    <s v="Bandeja Direita Com Pivô Onix 2013 Em Diante"/>
    <s v=" "/>
    <n v="207.9"/>
    <s v="Premium"/>
    <s v="Não emitida"/>
    <s v="Leilson Alves souza"/>
    <s v="CPF 08026906616"/>
    <s v="Rua José Fernandes Ribeiro 81 - Loja chaves Vieira, Jacutinga - CEP: 37590000, Minas Gerais"/>
    <s v=" "/>
    <s v="Leilson Alves souza"/>
    <s v="08026906616"/>
    <s v="Rua José Fernandes Ribeiro 81 / Loja chaves Vieira Referencia: Loja chaves Vieira - CEP 37590000 - centro, Jacutinga, Minas Gerais"/>
    <s v="Jacutinga"/>
    <s v="Minas Gerais"/>
    <s v="37590000"/>
    <s v="Brasil"/>
    <s v="Correios e pontos de envio"/>
    <s v="18 de março | 00:41"/>
    <s v="18 de março | 15:46"/>
    <s v="Mercado Envios"/>
    <s v="MEL42124229709LMXDF01"/>
    <s v=" "/>
    <s v=" "/>
    <s v=" "/>
    <s v=" "/>
    <s v=" "/>
    <s v=" "/>
    <s v=" "/>
    <s v="Não"/>
    <s v=""/>
    <s v="Não"/>
  </r>
  <r>
    <s v="2000005302741450"/>
    <s v="17 de março de 2023 09:33 hs."/>
    <s v="Entregue"/>
    <s v="Chegou em 17 de março"/>
    <s v="Não"/>
    <n v="1"/>
    <n v="192.99"/>
    <n v="1.39"/>
    <n v="-32.81"/>
    <s v=""/>
    <s v=""/>
    <n v="161.57"/>
    <s v="Sim"/>
    <x v="0"/>
    <s v="MLB1781827882"/>
    <s v="Cabo De Engate E Seleção Corsa Classic 2005/2014"/>
    <s v=" "/>
    <n v="192.99"/>
    <s v="Premium"/>
    <s v="Autorizado"/>
    <s v="telma de jesus"/>
    <s v="CPF 32921878852"/>
    <s v="Avenida Osvaldo Valle Cordeiro 1360 - Bloco D apto 71, São Paulo - CEP: 03584000, São Paulo"/>
    <s v=" "/>
    <s v="telma de jesus"/>
    <s v="32921878852"/>
    <s v="Avenida Osvaldo Valle Cordeiro 1360 / Bloco D apto 71 - CEP 03584000 - Jardim Brasília (Zona Leste), São Paulo, São Paulo"/>
    <s v="São Paulo"/>
    <s v="São Paulo"/>
    <s v="03584000"/>
    <s v="Brasil"/>
    <s v="Mercado Envios Flex"/>
    <s v="17 de março | 16:03"/>
    <s v="17 de março | 16:46"/>
    <s v="RHENAN SILVA TORRES"/>
    <s v="42124225342"/>
    <s v=" "/>
    <s v=" "/>
    <s v=" "/>
    <s v=" "/>
    <s v=" "/>
    <s v=" "/>
    <s v=" "/>
    <s v="Não"/>
    <s v=""/>
    <s v="Não"/>
  </r>
  <r>
    <s v="2000005302705018"/>
    <s v="17 de março de 2023 09:23 hs."/>
    <s v="Entregue"/>
    <s v="Chegou em 17 de março"/>
    <s v="Não"/>
    <n v="1"/>
    <n v="95.69"/>
    <n v="1.59"/>
    <n v="-16.27"/>
    <s v=""/>
    <s v=""/>
    <n v="81.010000000000005"/>
    <s v=" "/>
    <x v="38"/>
    <s v="MLB2816545334"/>
    <s v="Cabo De Freio Gol Special Todos 2002 Em Diante"/>
    <s v=" "/>
    <n v="95.69"/>
    <s v="Premium"/>
    <s v="Autorizado"/>
    <s v="Isabela Da Silva Nascimento"/>
    <s v="CPF 12976314470"/>
    <s v="rua imbauva 44 - casa 02, Barueri - CEP: 06449310, São Paulo"/>
    <s v=" "/>
    <s v="Isabela Da Silva Nascimento"/>
    <s v="12976314470"/>
    <s v="Rua Macapá 34 / casa 01 amarela Referencia: chamar Emanoel ou Fabiana - CEP 06448200 - Jardim do Líbano, Barueri, São Paulo"/>
    <s v="Barueri"/>
    <s v="São Paulo"/>
    <s v="06448200"/>
    <s v="Brasil"/>
    <s v="Mercado Envios Flex"/>
    <s v="17 de março | 15:31"/>
    <s v="17 de março | 17:21"/>
    <s v="VHVICTORHUGO1402 VHVICTORHUGO1402"/>
    <s v="42124208184"/>
    <s v=" "/>
    <s v=" "/>
    <s v=" "/>
    <s v=" "/>
    <s v=" "/>
    <s v=" "/>
    <s v=" "/>
    <s v="Não"/>
    <s v=""/>
    <s v="Não"/>
  </r>
  <r>
    <s v="2000004293544693"/>
    <s v="17 de março de 2023 09:17 hs."/>
    <s v="Entregue"/>
    <s v="Chegou em 18 de março"/>
    <s v="Sim"/>
    <n v="1"/>
    <n v="67.42"/>
    <s v=""/>
    <n v="-16.96"/>
    <s v="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ennifer Demarchi"/>
    <s v="42960952855"/>
    <s v="Rua Vênus 222 / Casa - CEP 09844070 - Batistini, São Bernardo do Campo, São Paulo"/>
    <s v="São Bernardo do Campo"/>
    <s v="São Paulo"/>
    <s v="09844070"/>
    <s v="Brasil"/>
    <s v="Mercado Envios Full"/>
    <s v="17 de março | 23:28"/>
    <s v="18 de março | 13:11"/>
    <s v="Mercado Envios"/>
    <s v="MEL42124187961LMFFF01"/>
    <s v=" "/>
    <s v=" "/>
    <s v=" "/>
    <s v=" "/>
    <s v=" "/>
    <s v=" "/>
    <s v=" "/>
    <s v="Não"/>
    <s v=""/>
    <s v="Não"/>
  </r>
  <r>
    <s v="2000005302686146"/>
    <s v="17 de março de 2023 09:17 hs."/>
    <s v="Entregue"/>
    <s v="Chegou em 24 de março"/>
    <s v="Não"/>
    <n v="1"/>
    <n v="165.09"/>
    <n v="21.54"/>
    <n v="-19.809999999999999"/>
    <n v="-47.99"/>
    <s v=""/>
    <n v="118.83"/>
    <s v=" "/>
    <x v="175"/>
    <s v="MLB2915215061"/>
    <s v="Bandeja Superior Direita Com Pivô Ranger 1998 A 2011"/>
    <s v=" "/>
    <n v="165.09"/>
    <s v="Clássico"/>
    <s v="Não emitida"/>
    <s v="JOÃO CARLOS BRUM VAZ"/>
    <s v="CPF 11792752091"/>
    <s v="Rua Cotinha Genro 1919, Santiago - CEP: 97707565, Rio Grande do Sul"/>
    <s v=" "/>
    <s v="JOÃO CARLOS BRUM VAZ"/>
    <s v="11792752091"/>
    <s v="Rua Cotinha Genro 1919 / CEP 97707565 - Maria Alice Gomes, Santiago, Rio Grande do Sul"/>
    <s v="Santiago"/>
    <s v="Rio Grande do Sul"/>
    <s v="97707565"/>
    <s v="Brasil"/>
    <s v="Correios e pontos de envio"/>
    <s v="21 de março | 02:01"/>
    <s v="24 de março | 11:46"/>
    <s v="Mercado Envios"/>
    <s v="MEL42124187767LMXDF01"/>
    <s v=" "/>
    <s v=" "/>
    <s v=" "/>
    <s v=" "/>
    <s v=" "/>
    <s v=" "/>
    <s v=" "/>
    <s v="Não"/>
    <s v=""/>
    <s v="Não"/>
  </r>
  <r>
    <s v="2000005302654270"/>
    <s v="17 de março de 2023 09:10 hs."/>
    <s v="Entregue"/>
    <s v="Chegou em 17 de março"/>
    <s v="Não"/>
    <n v="1"/>
    <n v="89.9"/>
    <n v="1.59"/>
    <n v="-15.28"/>
    <s v=""/>
    <s v=""/>
    <n v="76.209999999999994"/>
    <s v="Sim"/>
    <x v="249"/>
    <s v="MLB3067733878"/>
    <s v="Bandeja Com Pivô Direita Logan 2004 Em Diante"/>
    <s v=" "/>
    <n v="89.9"/>
    <s v="Premium"/>
    <s v="Autorizado"/>
    <s v="jose lucilio paraiso"/>
    <s v="CPF 01137616865"/>
    <s v="José Ataliba Ortiz 327 - Casa, São Paulo - CEP: 05131000, São Paulo"/>
    <s v=" "/>
    <s v="jose lucilio paraiso"/>
    <s v="01137616865"/>
    <s v="Rua José Ataliba Ortiz 327 / CEP 05131000 - Vila Mangalot, São Paulo, São Paulo"/>
    <s v="São Paulo"/>
    <s v="São Paulo"/>
    <s v="05131000"/>
    <s v="Brasil"/>
    <s v="Mercado Envios Flex"/>
    <s v="17 de março | 17:20"/>
    <s v="17 de março | 20:52"/>
    <s v="CÍCERO ALVES BESERRA"/>
    <s v="42124181350"/>
    <s v=" "/>
    <s v=" "/>
    <s v=" "/>
    <s v=" "/>
    <s v=" "/>
    <s v=" "/>
    <s v=" "/>
    <s v="Não"/>
    <s v=""/>
    <s v="Não"/>
  </r>
  <r>
    <s v="2000005302580810"/>
    <s v="17 de março de 2023 08:52 hs."/>
    <s v="Entregue"/>
    <s v="Chegou em 18 de março"/>
    <s v="Não"/>
    <n v="1"/>
    <n v="56.43"/>
    <n v="16.100000000000001"/>
    <n v="-15.09"/>
    <n v="-16.100000000000001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Anderson Carmo Rosario"/>
    <s v="03627051785"/>
    <s v="Rua Morgado 275 / Referencia: recebedor mãe (Marlene) - CEP 26112025 - Centro, Belford Roxo, Rio de Janeiro"/>
    <s v="Belford Roxo"/>
    <s v="Rio de Janeiro"/>
    <s v="26112025"/>
    <s v="Brasil"/>
    <s v="Mercado Envios Full"/>
    <s v="17 de março | 17:58"/>
    <s v="18 de março | 09:20"/>
    <s v="Mercado Envios"/>
    <s v="MEL42124143473LMFFF01"/>
    <s v=" "/>
    <s v=" "/>
    <s v=" "/>
    <s v=" "/>
    <s v=" "/>
    <s v=" "/>
    <s v=" "/>
    <s v="Não"/>
    <s v=""/>
    <s v="Não"/>
  </r>
  <r>
    <s v="2000005302574410"/>
    <s v="17 de março de 2023 08:49 hs."/>
    <s v="Cancelada pelo comprador"/>
    <s v="Cancelou porque não podia esperar o produto."/>
    <s v="Não"/>
    <n v="0"/>
    <n v="56.43"/>
    <n v="16.100000000000001"/>
    <n v="-15.09"/>
    <n v="-16.100000000000001"/>
    <n v="-41.34"/>
    <n v="0"/>
    <s v="Sim"/>
    <x v="24"/>
    <s v="MLB2221345440"/>
    <s v="4kits Pino Bucha Dobradiçaporta Corcel,delrey,pampa,belina"/>
    <s v=" "/>
    <n v="56.43"/>
    <s v="Premium"/>
    <s v="Cancelada"/>
    <s v=" "/>
    <s v=" "/>
    <s v=" "/>
    <s v=" "/>
    <s v="Anderson Carmo Rosario"/>
    <s v="03627051785"/>
    <s v=" "/>
    <s v="Belford Roxo"/>
    <s v="Rio de Janeiro"/>
    <s v="26123710"/>
    <s v="Brasil"/>
    <s v="Mercado Envios Full"/>
    <s v=" "/>
    <s v=" "/>
    <s v="Mercado Envios"/>
    <s v="MEL42124146126LMFFF01"/>
    <s v=" "/>
    <s v=" "/>
    <s v=" "/>
    <s v=" "/>
    <s v=" "/>
    <s v=" "/>
    <s v=" "/>
    <s v="Não"/>
    <s v=""/>
    <s v="Não"/>
  </r>
  <r>
    <s v="2000005302564130"/>
    <s v="17 de março de 2023 08:46 hs."/>
    <s v="Entregue"/>
    <s v="Chegou em 18 de março"/>
    <s v="Não"/>
    <n v="1"/>
    <n v="197.93"/>
    <s v=""/>
    <n v="-23.75"/>
    <n v="-26.45"/>
    <s v=""/>
    <n v="147.72999999999999"/>
    <s v="Sim"/>
    <x v="290"/>
    <s v="MLB2968753501"/>
    <s v="Bandeja Inferior Direita Xsara Picasso 2001 A 2011"/>
    <s v=" "/>
    <n v="197.93"/>
    <s v="Clássico"/>
    <s v="Não emitida"/>
    <s v="Caio da Hora"/>
    <s v="CPF 42885661852"/>
    <s v="Av. Dois Corregos 1001 - blc 18 apto 302, Piracicaba - CEP: 13420610, São Paulo"/>
    <s v=" "/>
    <s v="Caio da Hora"/>
    <s v="42885661852"/>
    <s v="Avenida Dois Córregos 4455 / Bloco E Apto 2 - CEP 13423100 - Jardim Nova Iguaçu, Piracicaba, São Paulo"/>
    <s v="Piracicaba"/>
    <s v="São Paulo"/>
    <s v="13423100"/>
    <s v="Brasil"/>
    <s v="Correios e pontos de envio"/>
    <s v="18 de março | 01:18"/>
    <s v="18 de março | 14:30"/>
    <s v="Mercado Envios"/>
    <s v="MEL42124141486LMXDF01"/>
    <s v=" "/>
    <s v=" "/>
    <s v=" "/>
    <s v=" "/>
    <s v=" "/>
    <s v=" "/>
    <s v=" "/>
    <s v="Não"/>
    <s v=""/>
    <s v="Não"/>
  </r>
  <r>
    <s v="2000005302554942"/>
    <s v="17 de março de 2023 08:44 hs."/>
    <s v="Entregue"/>
    <s v="Chegou em 21 de março"/>
    <s v="Não"/>
    <n v="1"/>
    <n v="65.900000000000006"/>
    <n v="13.9"/>
    <n v="-16.7"/>
    <s v=""/>
    <s v=""/>
    <n v="63.1"/>
    <s v=" "/>
    <x v="64"/>
    <s v="MLB2068465616"/>
    <s v="Kit Reparo Alavanca Câmbio Trambulador Celta 2005 Até 2014"/>
    <s v=" "/>
    <n v="65.900000000000006"/>
    <s v="Premium"/>
    <s v="Autorizado"/>
    <s v="Arnaldo Gomes"/>
    <s v="CPF 08697615879"/>
    <s v="Rua Lua 25, São paulo - CEP: 08331020, São Paulo"/>
    <s v=" "/>
    <s v="Arnaldo Gomes"/>
    <s v="08697615879"/>
    <s v="Rua Lua 25 / Referencia: travessa da av.satelite e só tocar a campainha quando chegar. - CEP 08331020 - Cidade Satélite Santa Bárbara, São Paulo, São Paulo"/>
    <s v="São Paulo"/>
    <s v="São Paulo"/>
    <s v="08331020"/>
    <s v="Brasil"/>
    <s v="Mercado Envios Flex"/>
    <s v="17 de março | 16:03"/>
    <s v="21 de março | 05:03"/>
    <s v="LUAN CARLOS"/>
    <s v="42124130715"/>
    <s v=" "/>
    <s v=" "/>
    <s v=" "/>
    <s v=" "/>
    <s v=" "/>
    <s v=" "/>
    <s v=" "/>
    <s v="Não"/>
    <s v=""/>
    <s v="Não"/>
  </r>
  <r>
    <s v="2000005302545020"/>
    <s v="17 de março de 2023 08:42 hs."/>
    <s v="Entregue"/>
    <s v="Chegou em 17 de março"/>
    <s v="Não"/>
    <n v="2"/>
    <n v="131.80000000000001"/>
    <n v="15.9"/>
    <n v="-33.4"/>
    <s v=""/>
    <s v=""/>
    <n v="114.3"/>
    <s v=" "/>
    <x v="155"/>
    <s v="MLB2954497701"/>
    <s v="Bracinho Oscilante Com Pivô E Buchas Fiat 147 Todos"/>
    <s v=" "/>
    <n v="65.900000000000006"/>
    <s v="Premium"/>
    <s v="Autorizado"/>
    <s v="Robinson Domingues"/>
    <s v="CPF 32335671898"/>
    <s v="Rua Cândido Portinari  30 - Loja de auto peças Pé na Tabua, Embu das Artes - CEP: 06804180, São Paulo"/>
    <s v=" "/>
    <s v="Robinson Domingues"/>
    <s v="32335671898"/>
    <s v="Avenida Indústria Paulista 1050 / Referencia: Em frente o clube de tiros Tavola - CEP 06806170 - Jardim Santa Maria, Embu das Artes, São Paulo"/>
    <s v="Embu das Artes"/>
    <s v="São Paulo"/>
    <s v="06806170"/>
    <s v="Brasil"/>
    <s v="Mercado Envios Flex"/>
    <s v="17 de março | 15:30"/>
    <s v="17 de março | 17:06"/>
    <s v="KADU MOURA"/>
    <s v="42124135154"/>
    <s v=" "/>
    <s v=" "/>
    <s v=" "/>
    <s v=" "/>
    <s v=" "/>
    <s v=" "/>
    <s v=" "/>
    <s v="Não"/>
    <s v=""/>
    <s v="Não"/>
  </r>
  <r>
    <s v="2000005302470488"/>
    <s v="17 de março de 2023 08:19 hs."/>
    <s v="Entregue"/>
    <s v="Chegou em 20 de março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Célia Aparecida Silva"/>
    <s v="51435268687"/>
    <s v="Rio De Janeiro 147 / Msx Referencia: Msx - CEP 38550000 - Liberdade, Coromandel, Minas Gerais"/>
    <s v="Coromandel"/>
    <s v="Minas Gerais"/>
    <s v="38550000"/>
    <s v="Brasil"/>
    <s v="Mercado Envios Full"/>
    <s v="17 de março | 13:22"/>
    <s v="20 de março | 12:49"/>
    <s v="Mercado Envios"/>
    <s v="MEL42124101146LMFFF01"/>
    <s v=" "/>
    <s v=" "/>
    <s v=" "/>
    <s v=" "/>
    <s v=" "/>
    <s v=" "/>
    <s v=" "/>
    <s v="Não"/>
    <s v=""/>
    <s v="Não"/>
  </r>
  <r>
    <s v="2000005302422538"/>
    <s v="17 de março de 2023 08:03 hs."/>
    <s v="Entregue"/>
    <s v="Chegou em 18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Carlos Corrêa karlinhoscorrea"/>
    <s v="37676008620"/>
    <s v="Avenida Antônio Togni 2439 / empresa - CEP 37704356 - Vila Cruz, Poços de Caldas, Minas Gerais"/>
    <s v="Poços de Caldas"/>
    <s v="Minas Gerais"/>
    <s v="37704356"/>
    <s v="Brasil"/>
    <s v="Mercado Envios Full"/>
    <s v="17 de março | 15:13"/>
    <s v="18 de março | 11:48"/>
    <s v="Mercado Envios"/>
    <s v="MEL42124071301LMFFF01"/>
    <s v=" "/>
    <s v=" "/>
    <s v=" "/>
    <s v=" "/>
    <s v=" "/>
    <s v=" "/>
    <s v=" "/>
    <s v="Não"/>
    <s v=""/>
    <s v="Não"/>
  </r>
  <r>
    <s v="2000004293433487"/>
    <s v="17 de março de 2023 07:47 hs."/>
    <s v="Entregue"/>
    <s v="Chegou em 18 de março"/>
    <s v="Sim"/>
    <n v="2"/>
    <n v="100.92"/>
    <n v="9.73"/>
    <n v="-28.16"/>
    <n v="-9.73"/>
    <s v=""/>
    <n v="72.760000000000005"/>
    <s v=" "/>
    <x v="94"/>
    <s v="MLB1841725062"/>
    <s v="Cabo De Embreagem Ducato(2.8mglu)2001 2002 2003 2004 2005..."/>
    <s v=" "/>
    <n v="50.46"/>
    <s v="Premium"/>
    <s v="Autorizado"/>
    <s v=" "/>
    <s v=" "/>
    <s v=" "/>
    <s v=" "/>
    <s v="Talison Travassos de Oliveira"/>
    <s v="14050662701"/>
    <s v="Rua Tenente Luiz Fernando 375 / CEP 27325770 - Vila Orlandelia, Barra Mansa, Rio de Janeiro"/>
    <s v="Barra Mansa"/>
    <s v="Rio de Janeiro"/>
    <s v="27325770"/>
    <s v="Brasil"/>
    <s v="Mercado Envios Full"/>
    <s v="17 de março | 20:24"/>
    <s v="18 de março | 14:27"/>
    <s v="Mercado Envios"/>
    <s v="MEL42124056443LMFFF01"/>
    <s v=" "/>
    <s v=" "/>
    <s v=" "/>
    <s v=" "/>
    <s v=" "/>
    <s v=" "/>
    <s v=" "/>
    <s v="Não"/>
    <s v=""/>
    <s v="Não"/>
  </r>
  <r>
    <s v="2000005302334966"/>
    <s v="17 de março de 2023 07:19 hs."/>
    <s v="Entregue"/>
    <s v="Chegou em 17 de março"/>
    <s v="Não"/>
    <n v="1"/>
    <n v="192.99"/>
    <s v=""/>
    <n v="-32.81"/>
    <n v="-20.45"/>
    <s v=""/>
    <n v="139.72999999999999"/>
    <s v="Sim"/>
    <x v="0"/>
    <s v="MLB1781827882"/>
    <s v="Cabo De Engate E Seleção Corsa Classic 2005/2014"/>
    <s v=" "/>
    <n v="192.99"/>
    <s v="Premium"/>
    <s v="Autorizado"/>
    <s v=" "/>
    <s v=" "/>
    <s v=" "/>
    <s v=" "/>
    <s v="Marcos Enrique"/>
    <s v="71289802106"/>
    <s v="Sc433 1520 / Casa Referencia: Casa Branca Fica Do Lado Da Padaria Cia Do Pao E Do Lado Da Agricoper - CEP 88717000 - Centro, Sangão, Santa Catarina"/>
    <s v="Sangão"/>
    <s v="Santa Catarina"/>
    <s v="88717000"/>
    <s v="Brasil"/>
    <s v="Mercado Envios Full"/>
    <s v="17 de março | 11:49"/>
    <s v="17 de março | 17:05"/>
    <s v="Mercado Envios"/>
    <s v="MEL42124031635LMFFF01"/>
    <s v=" "/>
    <s v=" "/>
    <s v=" "/>
    <s v=" "/>
    <s v=" "/>
    <s v=" "/>
    <s v=" "/>
    <s v="Não"/>
    <s v=""/>
    <s v="Não"/>
  </r>
  <r>
    <s v="2000005302278314"/>
    <s v="17 de março de 2023 06:36 hs."/>
    <s v="Entregue"/>
    <s v="Chegou em 20 de março"/>
    <s v="Não"/>
    <n v="1"/>
    <n v="67.42"/>
    <n v="39.299999999999997"/>
    <n v="-16.96"/>
    <n v="-39.299999999999997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Alexandro Mendonça"/>
    <s v="10135911788"/>
    <s v="Rua Mem de Sá 698 / CEP 58416560 - Santa Rosa, Campina Grande, Paraíba"/>
    <s v="Campina Grande"/>
    <s v="Paraíba"/>
    <s v="58416560"/>
    <s v="Brasil"/>
    <s v="Mercado Envios Full"/>
    <s v="18 de março | 02:01"/>
    <s v="20 de março | 11:41"/>
    <s v="Mercado Envios"/>
    <s v="MEL42124011738LMFFF01"/>
    <s v=" "/>
    <s v=" "/>
    <s v=" "/>
    <s v=" "/>
    <s v=" "/>
    <s v=" "/>
    <s v=" "/>
    <s v="Não"/>
    <s v=""/>
    <s v="Não"/>
  </r>
  <r>
    <s v="2000004290911259"/>
    <s v="17 de março de 2023 02:58 hs."/>
    <s v="Entregue"/>
    <s v="Chegou em 19 de março"/>
    <s v="Sim"/>
    <n v="1"/>
    <n v="22.85"/>
    <n v="26.1"/>
    <n v="-8.24"/>
    <n v="-26.1"/>
    <s v=""/>
    <n v="14.61"/>
    <s v="Sim"/>
    <x v="76"/>
    <s v="MLB2831315659"/>
    <s v="Cabo De Capô Gol Argentino G2 G3 Com Alavanca 1995 A 2003"/>
    <s v=" "/>
    <n v="22.85"/>
    <s v="Clássico"/>
    <s v="Não emitida"/>
    <s v="Gilson Quirino da Silva"/>
    <s v="CPF 08457164767"/>
    <s v="Rua projetada L Residencial Campinho 34 - Residencial Campinho, Rio de Janeiro - CEP: 23066540, Rio de Janeiro"/>
    <s v=" "/>
    <s v="Gilson Quirino da Silva"/>
    <s v="08457164767"/>
    <s v="Rua Dezesseis 90 / conjunto campinho Referencia: próximo a escola Municipal professor Castro Rebelo - CEP 23067020 - Campo Grande, Rio de Janeiro, Rio de Janeiro"/>
    <s v="Rio de Janeiro"/>
    <s v="Rio de Janeiro"/>
    <s v="23067020"/>
    <s v="Brasil"/>
    <s v="Correios e pontos de envio"/>
    <s v="18 de março | 01:21"/>
    <s v="19 de março | 10:20"/>
    <s v="Mercado Envios"/>
    <s v="MEL42123939110LMXDF01"/>
    <s v=" "/>
    <s v=" "/>
    <s v=" "/>
    <s v=" "/>
    <s v=" "/>
    <s v=" "/>
    <s v=" "/>
    <s v="Não"/>
    <s v=""/>
    <s v="Não"/>
  </r>
  <r>
    <s v="2000005290577902"/>
    <s v="17 de março de 2023 02:47 hs."/>
    <s v="Entregue"/>
    <s v="Chegou em 18 de março"/>
    <s v="Não"/>
    <n v="1"/>
    <n v="62.9"/>
    <n v="7.54"/>
    <n v="-16.190000000000001"/>
    <n v="-7.54"/>
    <s v=""/>
    <n v="46.71"/>
    <s v=" "/>
    <x v="15"/>
    <s v="MLB2088389174"/>
    <s v="Par Bieleta Dianteira Tucson I30 Sportage Cerato"/>
    <s v=" "/>
    <n v="62.9"/>
    <s v="Premium"/>
    <s v="Autorizado"/>
    <s v=" "/>
    <s v=" "/>
    <s v=" "/>
    <s v=" "/>
    <s v="GUSTAVO TITONELI"/>
    <s v="04692266686"/>
    <s v="Rua Maria Cândida 2107 / oficina - CEP 02071013 - Vila Guilherme, São Paulo, São Paulo"/>
    <s v="São Paulo"/>
    <s v="São Paulo"/>
    <s v="02071013"/>
    <s v="Brasil"/>
    <s v="Mercado Envios Full"/>
    <s v="18 de março | 00:31"/>
    <s v="18 de março | 13:49"/>
    <s v="Mercado Envios"/>
    <s v="MEL42119045756LMFFF01"/>
    <s v=" "/>
    <s v=" "/>
    <s v=" "/>
    <s v=" "/>
    <s v=" "/>
    <s v=" "/>
    <s v=" "/>
    <s v="Não"/>
    <s v=""/>
    <s v="Não"/>
  </r>
  <r>
    <s v="2000005301763948"/>
    <s v="17 de março de 2023 00:37 hs."/>
    <s v="Entregue"/>
    <s v="Chegou em 18 de março"/>
    <s v="Não"/>
    <n v="1"/>
    <n v="78.989999999999995"/>
    <n v="9.59"/>
    <n v="-18.93"/>
    <n v="-9.59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Edivangel Jesus Félix"/>
    <s v="23410886869"/>
    <s v="Rua Mário de Andrade 1628 / Até 13981399 - Casa - CEP 14030340 - Jardim Maria Goretti, Ribeirão Preto, São Paulo"/>
    <s v="Ribeirão Preto"/>
    <s v="São Paulo"/>
    <s v="14030340"/>
    <s v="Brasil"/>
    <s v="Mercado Envios Full"/>
    <s v="17 de março | 23:11"/>
    <s v="18 de março | 10:15"/>
    <s v="Mercado Envios"/>
    <s v="MEL42123821080LMFFF01"/>
    <s v=" "/>
    <s v=" "/>
    <s v=" "/>
    <s v=" "/>
    <s v=" "/>
    <s v=" "/>
    <s v=" "/>
    <s v="Não"/>
    <s v=""/>
    <s v="Não"/>
  </r>
  <r>
    <s v="2000004293086877"/>
    <s v="17 de março de 2023 00:12 hs."/>
    <s v="Entregue"/>
    <s v="Chegou em 18 de março"/>
    <s v="Sim"/>
    <n v="1"/>
    <n v="189.9"/>
    <s v=""/>
    <n v="-32.28"/>
    <n v="-26.45"/>
    <s v=""/>
    <n v="131.16999999999999"/>
    <s v=" "/>
    <x v="39"/>
    <s v="MLB2863522242"/>
    <s v="Bandeja Esquerda Peugeot 207 Exceto Sw 08 Em Diante C Pivô"/>
    <s v=" "/>
    <n v="189.9"/>
    <s v="Premium"/>
    <s v="Autorizado"/>
    <s v=" "/>
    <s v=" "/>
    <s v=" "/>
    <s v=" "/>
    <s v="marcos vinicius"/>
    <s v="86180435596"/>
    <s v="Rua Rio Paranapanema 250 / Empresa Plastix Referencia: próximo a GMMAD - procurar por Marcos ou Roberto do Estoque - CEP 44078070 - Santa Mônica, Feira de Santana, Bahia"/>
    <s v="Feira de Santana"/>
    <s v="Bahia"/>
    <s v="44078070"/>
    <s v="Brasil"/>
    <s v="Mercado Envios Full"/>
    <s v="17 de março | 19:01"/>
    <s v="18 de março | 09:24"/>
    <s v="Mercado Envios"/>
    <s v="MEL42123785622LMFFF01"/>
    <s v=" "/>
    <s v=" "/>
    <s v=" "/>
    <s v=" "/>
    <s v=" "/>
    <s v=" "/>
    <s v=" "/>
    <s v="Não"/>
    <s v=""/>
    <s v="Não"/>
  </r>
  <r>
    <s v="2000005301436872"/>
    <s v="16 de março de 2023 23:11 hs."/>
    <s v="Entregue"/>
    <s v="Chegou em 17 de março"/>
    <s v="Não"/>
    <n v="1"/>
    <n v="67.42"/>
    <n v="15.9"/>
    <n v="-16.96"/>
    <s v=""/>
    <s v=""/>
    <n v="66.36"/>
    <s v="Sim"/>
    <x v="36"/>
    <s v="MLB2860212445"/>
    <s v="Par Morceguinho Dianteiro Celta 1998 A 2015"/>
    <s v=" "/>
    <n v="67.42"/>
    <s v="Premium"/>
    <s v="Autorizado"/>
    <s v="wilio silva"/>
    <s v="CPF 30334857821"/>
    <s v="R Sarambe 670 670 - AP 02, Santo André - CEP: 09290190, São Paulo"/>
    <s v=" "/>
    <s v="wilio silva"/>
    <s v="30334857821"/>
    <s v="Rua Hipólito da Costa 58 / ap 01 - CEP 09271470 - Parque Erasmo Assunção, Santo André, São Paulo"/>
    <s v="Santo André"/>
    <s v="São Paulo"/>
    <s v="09271470"/>
    <s v="Brasil"/>
    <s v="Mercado Envios Flex"/>
    <s v="17 de março | 15:33"/>
    <s v="17 de março | 16:12"/>
    <s v="ROGERIO BUENO GONÇALVES GONÇALVES"/>
    <s v="42123682338"/>
    <s v=" "/>
    <s v=" "/>
    <s v=" "/>
    <s v=" "/>
    <s v=" "/>
    <s v=" "/>
    <s v=" "/>
    <s v="Não"/>
    <s v=""/>
    <s v="Não"/>
  </r>
  <r>
    <s v="2000004292968049"/>
    <s v="16 de março de 2023 23:08 hs."/>
    <s v="Entregue"/>
    <s v="Chegou em 20 de março"/>
    <s v="Sim"/>
    <n v="1"/>
    <n v="107.45"/>
    <s v=""/>
    <n v="-12.89"/>
    <n v="-21.45"/>
    <s v=""/>
    <n v="73.11"/>
    <s v=" "/>
    <x v="214"/>
    <s v="MLB3130956590"/>
    <s v="Par Pivô Bandeja Dianteira  Fluence 2011 Em Diante"/>
    <s v=" "/>
    <n v="107.45"/>
    <s v="Clássico"/>
    <s v="Não emitida"/>
    <s v="Raphaela Soares Duarte Vicente"/>
    <s v="CPF 09321126767"/>
    <s v="Rua Senador Salgado Filho 141, Campos Dos Goytacazes - CEP: 28053030, Rio de Janeiro"/>
    <s v=" "/>
    <s v="Raphaela Soares Duarte Vicente"/>
    <s v="09321126767"/>
    <s v="Rua Senador Salgado Filho 141 / Referencia: rede super Líder - CEP 28053030 - Parque Leopoldina, Campos dos Goytacazes, Rio de Janeiro"/>
    <s v="Campos dos Goytacazes"/>
    <s v="Rio de Janeiro"/>
    <s v="28053030"/>
    <s v="Brasil"/>
    <s v="Correios e pontos de envio"/>
    <s v="18 de março | 01:16"/>
    <s v="20 de março | 12:06"/>
    <s v="Mercado Envios"/>
    <s v="MEL42123674950LMXDF01"/>
    <s v=" "/>
    <s v=" "/>
    <s v=" "/>
    <s v=" "/>
    <s v=" "/>
    <s v=" "/>
    <s v=" "/>
    <s v="Não"/>
    <s v=""/>
    <s v="Não"/>
  </r>
  <r>
    <s v="2000005301159230"/>
    <s v="16 de março de 2023 22:17 hs."/>
    <s v="Entregue"/>
    <s v="Chegou em 17 de março"/>
    <s v="Não"/>
    <n v="1"/>
    <n v="23"/>
    <n v="9.9"/>
    <n v="-9.41"/>
    <n v="-9.9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Alex Naldo"/>
    <s v="79153810597"/>
    <s v="Rua do Curió 33b / 33 - Final De Linha De Ônibus - CEP 40720272 - Periperi, Salvador, Bahia"/>
    <s v="Salvador"/>
    <s v="Bahia"/>
    <s v="40720272"/>
    <s v="Brasil"/>
    <s v="Mercado Envios Full"/>
    <s v="17 de março | 12:11"/>
    <s v="17 de março | 17:42"/>
    <s v="Mercado Envios"/>
    <s v="MEL42123557095LMFFF01"/>
    <s v=" "/>
    <s v=" "/>
    <s v=" "/>
    <s v=" "/>
    <s v=" "/>
    <s v=" "/>
    <s v=" "/>
    <s v="Não"/>
    <s v=""/>
    <s v="Não"/>
  </r>
  <r>
    <s v="2000005301094180"/>
    <s v="16 de março de 2023 22:16 hs."/>
    <s v="Devolução em preparação"/>
    <s v="A pessoa que comprou o produto está embalando o pacote para devolvê-lo."/>
    <s v="Não"/>
    <n v="0"/>
    <n v="207.9"/>
    <s v=""/>
    <n v="-35.340000000000003"/>
    <n v="-20.45"/>
    <s v=""/>
    <n v="152.11000000000001"/>
    <s v=" "/>
    <x v="107"/>
    <s v="MLB2608168796"/>
    <s v="Kit Rolamento Eixo Traseiro C/ Bucha Peugeot 206/207 50mm"/>
    <s v=" "/>
    <n v="207.9"/>
    <s v="Premium"/>
    <s v="Não emitida"/>
    <s v="William Masterson Costa Junior"/>
    <s v="CPF 13866547790"/>
    <s v="Rua Moacir De Almeida 611 - Bloco 7 Apto 509, Rio de Janeiro - CEP: 20750340, Rio de Janeiro"/>
    <s v=" "/>
    <s v="William Masterson Costa Junior"/>
    <s v="1386654779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301103062"/>
    <s v="16 de março de 2023 22:08 hs."/>
    <s v="Entregue"/>
    <s v="Chegou em 17 de março"/>
    <s v="Não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paulo henrique serafim "/>
    <s v="47844579846"/>
    <s v="Rua Sérgio Franco de Arruda 106 / Referencia: perto da creche - CEP 13409139 - Parque Residencial Monte Rey III, Piracicaba, São Paulo"/>
    <s v="Piracicaba"/>
    <s v="São Paulo"/>
    <s v="13409139"/>
    <s v="Brasil"/>
    <s v="Mercado Envios Full"/>
    <s v="17 de março | 12:14"/>
    <s v="17 de março | 20:23"/>
    <s v="Mercado Envios"/>
    <s v="MEL42123532887LMFFF01"/>
    <s v=" "/>
    <s v=" "/>
    <s v=" "/>
    <s v=" "/>
    <s v=" "/>
    <s v=" "/>
    <s v=" "/>
    <s v="Não"/>
    <s v=""/>
    <s v="Não"/>
  </r>
  <r>
    <s v="2000004292765421"/>
    <s v="16 de março de 2023 21:47 hs."/>
    <s v="Entregue"/>
    <s v="Chegou em 20 de março"/>
    <s v="Sim"/>
    <n v="1"/>
    <n v="19.989999999999998"/>
    <s v=""/>
    <n v="-8.9"/>
    <s v="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Jose Geraldo Locatelli junior"/>
    <s v="15041704821"/>
    <s v="Rua Romano Buosi 34 / CEP 13720000 - Centro, São José do Rio Pardo, São Paulo"/>
    <s v="São José do Rio Pardo"/>
    <s v="São Paulo"/>
    <s v="13720000"/>
    <s v="Brasil"/>
    <s v="Mercado Envios Full"/>
    <s v="17 de março | 18:07"/>
    <s v="20 de março | 19:50"/>
    <s v="Mercado Envios"/>
    <s v="MEL42123478341LMFFF01"/>
    <s v=" "/>
    <s v=" "/>
    <s v=" "/>
    <s v=" "/>
    <s v=" "/>
    <s v=" "/>
    <s v=" "/>
    <s v="Não"/>
    <s v=""/>
    <s v="Não"/>
  </r>
  <r>
    <s v="2000005300923256"/>
    <s v="16 de março de 2023 21:39 hs."/>
    <s v="Entregue"/>
    <s v="Chegou em 17 de março"/>
    <s v="Não"/>
    <n v="1"/>
    <n v="67.42"/>
    <n v="13.9"/>
    <n v="-16.96"/>
    <s v=""/>
    <s v=""/>
    <n v="64.36"/>
    <s v="Sim"/>
    <x v="36"/>
    <s v="MLB2860212445"/>
    <s v="Par Morceguinho Dianteiro Celta 1998 A 2015"/>
    <s v=" "/>
    <n v="67.42"/>
    <s v="Premium"/>
    <s v="Autorizado"/>
    <s v="junior queiroz"/>
    <s v="CPF 35556115850"/>
    <s v="Rua Árvore da cera 14 - Casa 01 b, São Paulo - CEP: 08032270, São Paulo"/>
    <s v=" "/>
    <s v="junior queiroz"/>
    <s v="35556115850"/>
    <s v="Rua Árvore da Cera 14 / Casa 1 b Referencia: Supermercado igas - CEP 08032270 - Jardim Santo Antônio, São Paulo, São Paulo"/>
    <s v="São Paulo"/>
    <s v="São Paulo"/>
    <s v="08032270"/>
    <s v="Brasil"/>
    <s v="Mercado Envios Flex"/>
    <s v="17 de março | 15:39"/>
    <s v="17 de março | 18:24"/>
    <s v="VINICIUS PEDROSO DE OLIVEIRA"/>
    <s v="42123458723"/>
    <s v=" "/>
    <s v=" "/>
    <s v=" "/>
    <s v=" "/>
    <s v=" "/>
    <s v=" "/>
    <s v=" "/>
    <s v="Não"/>
    <s v=""/>
    <s v="Não"/>
  </r>
  <r>
    <s v="2000005300721840"/>
    <s v="16 de março de 2023 21:13 hs."/>
    <s v="Entregue"/>
    <s v="Chegou em 18 de março"/>
    <s v="Não"/>
    <n v="1"/>
    <n v="33.39"/>
    <n v="13.5"/>
    <n v="-11.18"/>
    <n v="-13.5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Joilto Izidoro"/>
    <s v="09625051961"/>
    <s v="Rua Epitácio Pessoa 37 / casa 03 - CEP 83330090 - Jardim Amélia, Pinhais, Paraná"/>
    <s v="Pinhais"/>
    <s v="Paraná"/>
    <s v="83330090"/>
    <s v="Brasil"/>
    <s v="Mercado Envios Full"/>
    <s v="17 de março | 17:11"/>
    <s v="18 de março | 12:46"/>
    <s v="Mercado Envios"/>
    <s v="MEL42123382140LMFFF01"/>
    <s v=" "/>
    <s v=" "/>
    <s v=" "/>
    <s v=" "/>
    <s v=" "/>
    <s v=" "/>
    <s v=" "/>
    <s v="Não"/>
    <s v=""/>
    <s v="Não"/>
  </r>
  <r>
    <s v="2000005300731480"/>
    <s v="16 de março de 2023 21:08 hs."/>
    <s v="Entregue"/>
    <s v="Chegou em 20 de março"/>
    <s v="Não"/>
    <n v="1"/>
    <n v="72.489999999999995"/>
    <n v="28.17"/>
    <n v="-17.82"/>
    <n v="-28.17"/>
    <s v=""/>
    <n v="54.67"/>
    <s v=" "/>
    <x v="36"/>
    <s v="MLB2860168067"/>
    <s v="Par Morceguinho Dianteiro Classic 2004 A 2015"/>
    <s v=" "/>
    <n v="72.489999999999995"/>
    <s v="Premium"/>
    <s v="Não emitida"/>
    <s v="Valtair de Oliveira"/>
    <s v="CPF 09561308797"/>
    <s v="Rua José Monteiro 26 - Casa B, Cariacica - CEP: 29146210, Espírito Santo"/>
    <s v=" "/>
    <s v="Valtair de Oliveira"/>
    <s v="09561308797"/>
    <s v="Rua José Monteiro 26 / Casa B - CEP 29146210 - Campo Grande, Cariacica, Espírito Santo"/>
    <s v="Cariacica"/>
    <s v="Espírito Santo"/>
    <s v="29146210"/>
    <s v="Brasil"/>
    <s v="Correios e pontos de envio"/>
    <s v="18 de março | 02:46"/>
    <s v="20 de março | 14:19"/>
    <s v="Mercado Envios"/>
    <s v="MEL42123375561LMXDF01"/>
    <s v=" "/>
    <s v=" "/>
    <s v=" "/>
    <s v=" "/>
    <s v=" "/>
    <s v=" "/>
    <s v=" "/>
    <s v="Não"/>
    <s v=""/>
    <s v="Não"/>
  </r>
  <r>
    <s v="2000004292646791"/>
    <s v="16 de março de 2023 21:08 hs."/>
    <s v="Entregue"/>
    <s v="Chegou em 18 de março"/>
    <s v="Sim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alex pires melo Bahiano"/>
    <s v="79811515549"/>
    <s v="rua José Correia dantas 165 / casa cinza Referencia: popular rua do cemitério novo - CEP 49780000 - centro, Muribeca, Sergipe"/>
    <s v="Muribeca"/>
    <s v="Sergipe"/>
    <s v="49780000"/>
    <s v="Brasil"/>
    <s v="Mercado Envios Full"/>
    <s v="17 de março | 17:43"/>
    <s v="18 de março | 15:08"/>
    <s v="Mercado Envios"/>
    <s v="MEL42123378488LMFFF01"/>
    <s v=" "/>
    <s v=" "/>
    <s v=" "/>
    <s v=" "/>
    <s v=" "/>
    <s v=" "/>
    <s v=" "/>
    <s v="Não"/>
    <s v=""/>
    <s v="Não"/>
  </r>
  <r>
    <s v="2000004292654557"/>
    <s v="16 de março de 2023 21:08 hs."/>
    <s v="Entregue"/>
    <s v="Chegou em 18 de março"/>
    <s v="Sim"/>
    <n v="5"/>
    <n v="92.55"/>
    <s v=""/>
    <n v="-43.25"/>
    <s v=""/>
    <s v=""/>
    <n v="49.3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Leila Rosa"/>
    <s v="91102375187"/>
    <s v="Rua Bogotá SN / chácara 35Lt.20 Referencia: Na rua atrás da cell engenharia. - CEP 74705100 - Jardim Novo Mundo, Goiânia, Goiás"/>
    <s v="Goiânia"/>
    <s v="Goiás"/>
    <s v="74705100"/>
    <s v="Brasil"/>
    <s v="Mercado Envios Full"/>
    <s v="17 de março | 21:34"/>
    <s v="18 de março | 16:31"/>
    <s v="Mercado Envios"/>
    <s v="MEL42123380188LMFFF02"/>
    <s v=" "/>
    <s v=" "/>
    <s v=" "/>
    <s v=" "/>
    <s v=" "/>
    <s v=" "/>
    <s v=" "/>
    <s v="Não"/>
    <s v=""/>
    <s v="Não"/>
  </r>
  <r>
    <s v="2000005300490464"/>
    <s v="16 de março de 2023 20:30 hs."/>
    <s v="Entregue"/>
    <s v="Chegou em 18 de março"/>
    <s v="Não"/>
    <n v="1"/>
    <n v="131.9"/>
    <s v=""/>
    <n v="-22.42"/>
    <n v="-17.95"/>
    <s v=""/>
    <n v="91.53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edson hegediro"/>
    <s v="54228603653"/>
    <s v="Rua Antônio Campos Amaral 15 / casa - CEP 37950000 - lagoinha, São Sebastião do Paraíso, Minas Gerais"/>
    <s v="São Sebastião do Paraíso"/>
    <s v="Minas Gerais"/>
    <s v="37950000"/>
    <s v="Brasil"/>
    <s v="Mercado Envios Full"/>
    <s v="17 de março | 23:18"/>
    <s v="18 de março | 18:18"/>
    <s v="Mercado Envios"/>
    <s v="MEL42123277256LMFFF01"/>
    <s v=" "/>
    <s v=" "/>
    <s v=" "/>
    <s v=" "/>
    <s v=" "/>
    <s v=" "/>
    <s v=" "/>
    <s v="Não"/>
    <s v=""/>
    <s v="Não"/>
  </r>
  <r>
    <s v="2000005300457338"/>
    <s v="16 de março de 2023 20:25 hs."/>
    <s v="Entregue"/>
    <s v="Chegou em 20 de março"/>
    <s v="Não"/>
    <n v="1"/>
    <n v="42.7"/>
    <n v="21.3"/>
    <n v="-10.62"/>
    <n v="-21.3"/>
    <s v=""/>
    <n v="32.08"/>
    <s v=" "/>
    <x v="194"/>
    <s v="MLB3164090902"/>
    <s v="Par Coifa Semi Eixo Câmbio Grand Siena 2012 A 2021"/>
    <s v=" "/>
    <n v="42.7"/>
    <s v="Clássico"/>
    <s v="Não emitida"/>
    <s v="Edilberto Holanda"/>
    <s v="CPF 94682445391"/>
    <s v="Quadra12 3 - 1, Brasília - CEP: 72621109, Distrito Federal"/>
    <s v=" "/>
    <s v="Edilberto Holanda"/>
    <s v="94682445391"/>
    <s v="Quadra CLSW 304 Bloco C 90114 / casa de biscoitos m. - CEP 70673633 - Setor Sudoeste, Brasília, Distrito Federal"/>
    <s v="Brasília"/>
    <s v="Distrito Federal"/>
    <s v="70673633"/>
    <s v="Brasil"/>
    <s v="Correios e pontos de envio"/>
    <s v="18 de março | 01:14"/>
    <s v="20 de março | 11:06"/>
    <s v="Mercado Envios"/>
    <s v="MEL42123257125LMXDF01"/>
    <s v=" "/>
    <s v=" "/>
    <s v=" "/>
    <s v=" "/>
    <s v=" "/>
    <s v=" "/>
    <s v=" "/>
    <s v="Não"/>
    <s v=""/>
    <s v="Não"/>
  </r>
  <r>
    <s v="2000005300309818"/>
    <s v="16 de março de 2023 20:01 hs."/>
    <s v="Entregue"/>
    <s v="Chegou em 20 de março"/>
    <s v="Não"/>
    <n v="1"/>
    <n v="17.45"/>
    <n v="38.799999999999997"/>
    <n v="-7.59"/>
    <n v="-38.799999999999997"/>
    <s v=""/>
    <n v="9.86"/>
    <s v=" "/>
    <x v="179"/>
    <s v="MLB2742847582"/>
    <s v="Capa De Pedal Freio E Embreagem Renault Kwid"/>
    <s v=" "/>
    <n v="17.45"/>
    <s v="Clássico"/>
    <s v="Não emitida"/>
    <s v="Aldeci Filho"/>
    <s v="CPF 02547395479"/>
    <s v="Rua Ana Alves Chaves 55 - apartamento 103, Bloco B, João Pessoa - CEP: 58062132, Paraíba"/>
    <s v=" "/>
    <s v="Aldeci Filho"/>
    <s v="02547395479"/>
    <s v="Rua Salvino Martins de Sousa 165 / Casa - CEP 58056060 - Mangabeira, João Pessoa, Paraíba"/>
    <s v="João Pessoa"/>
    <s v="Paraíba"/>
    <s v="58056060"/>
    <s v="Brasil"/>
    <s v="Correios e pontos de envio"/>
    <s v="18 de março | 11:28"/>
    <s v="20 de março | 12:05"/>
    <s v="Mercado Envios"/>
    <s v="MEL42123194333LMXDF01"/>
    <s v=" "/>
    <s v=" "/>
    <s v=" "/>
    <s v=" "/>
    <s v=" "/>
    <s v=" "/>
    <s v=" "/>
    <s v="Não"/>
    <s v=""/>
    <s v="Não"/>
  </r>
  <r>
    <s v="2000005300254840"/>
    <s v="16 de março de 2023 19:50 hs."/>
    <s v="Entregue"/>
    <s v="Chegou em 17 de março"/>
    <s v="Não"/>
    <n v="1"/>
    <n v="47.9"/>
    <n v="8.91"/>
    <n v="-13.64"/>
    <n v="-8.91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Juciane Silva"/>
    <s v="42705458875"/>
    <s v="Estrada Saturnino Pereira 253 / CEP 08485570 - Conjunto Habitacional Santa Etelvina II, São Paulo, São Paulo"/>
    <s v="São Paulo"/>
    <s v="São Paulo"/>
    <s v="08485570"/>
    <s v="Brasil"/>
    <s v="Mercado Envios Full"/>
    <s v="16 de março | 23:22"/>
    <s v="17 de março | 10:26"/>
    <s v="Mercado Envios"/>
    <s v="MEL42123174268LMFFF01"/>
    <s v=" "/>
    <s v=" "/>
    <s v=" "/>
    <s v=" "/>
    <s v=" "/>
    <s v=" "/>
    <s v=" "/>
    <s v="Não"/>
    <s v=""/>
    <s v="Não"/>
  </r>
  <r>
    <s v="2000005300162808"/>
    <s v="16 de março de 2023 19:36 hs."/>
    <s v="Entregue"/>
    <s v="Chegou em 18 de março"/>
    <s v="Não"/>
    <n v="1"/>
    <n v="100.43"/>
    <s v=""/>
    <n v="-17.07"/>
    <n v="-20.45"/>
    <s v=""/>
    <n v="62.91"/>
    <s v=" "/>
    <x v="96"/>
    <s v="MLB2084404607"/>
    <s v="Par Bieleta Barra Peugeot 408 3008 307 308 C4"/>
    <s v=" "/>
    <n v="100.43"/>
    <s v="Premium"/>
    <s v="Não emitida"/>
    <s v="Janine Braga de Carvalho"/>
    <s v="CPF 07849156951"/>
    <s v="Rua Eduardo Serra 166 - Casa, Curitiba - CEP: 81265460, Paraná"/>
    <s v=" "/>
    <s v="Janine Braga de Carvalho"/>
    <s v="07849156951"/>
    <s v="Rua Eduardo Serra 166 / Casa - CEP 81265460 - Augusta, Curitiba, Paraná"/>
    <s v="Curitiba"/>
    <s v="Paraná"/>
    <s v="81265460"/>
    <s v="Brasil"/>
    <s v="Correios e pontos de envio"/>
    <s v="17 de março | 23:57"/>
    <s v="18 de março | 22:31"/>
    <s v="Mercado Envios"/>
    <s v="MEL42123135404LMXDF01"/>
    <s v=" "/>
    <s v=" "/>
    <s v=" "/>
    <s v=" "/>
    <s v=" "/>
    <s v=" "/>
    <s v=" "/>
    <s v="Não"/>
    <s v=""/>
    <s v="Não"/>
  </r>
  <r>
    <s v="2000004292396927"/>
    <s v="16 de março de 2023 19:30 hs."/>
    <s v="Entregue"/>
    <s v="Chegou em 18 de março"/>
    <s v="Sim"/>
    <n v="1"/>
    <n v="57.85"/>
    <n v="5.07"/>
    <n v="-15.33"/>
    <n v="-5.07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jonas santana caetano"/>
    <s v="14919852754"/>
    <s v="Rua Angra dos Reis SN / Quadra 37 Lote 13ubatiba - Casa - CEP 24910020 - Caxito, Maricá, Rio de Janeiro"/>
    <s v="Maricá"/>
    <s v="Rio de Janeiro"/>
    <s v="24910020"/>
    <s v="Brasil"/>
    <s v="Mercado Envios Full"/>
    <s v="17 de março | 18:23"/>
    <s v="18 de março | 14:13"/>
    <s v="Mercado Envios"/>
    <s v="MEL42123111619LMFFF01"/>
    <s v=" "/>
    <s v=" "/>
    <s v=" "/>
    <s v=" "/>
    <s v=" "/>
    <s v=" "/>
    <s v=" "/>
    <s v="Não"/>
    <s v=""/>
    <s v="Não"/>
  </r>
  <r>
    <s v="2000005300047022"/>
    <s v="16 de março de 2023 19:17 hs."/>
    <s v="Entregue"/>
    <s v="Chegou em 18 de março"/>
    <s v="Não"/>
    <n v="1"/>
    <n v="189.99"/>
    <s v=""/>
    <n v="-22.8"/>
    <n v="-20.45"/>
    <s v=""/>
    <n v="146.74"/>
    <s v="Sim"/>
    <x v="217"/>
    <s v="MLB3003649450"/>
    <s v="Cabo De Marcha Engate Palio 1.0 1996 A 2000"/>
    <s v=" "/>
    <n v="189.99"/>
    <s v="Clássico"/>
    <s v="Não emitida"/>
    <s v="fabio junior alves araujo junior"/>
    <s v="CPF 05263874677"/>
    <s v="Rua Capitão Moraes 95 - Casa, Bertioga - CEP: 11250198, São Paulo"/>
    <s v=" "/>
    <s v="fabio junior alves araujo junior"/>
    <s v="05263874677"/>
    <s v="Rua Capitão Moraes 95 / Casa Referencia: Próximoapraia - CEP 11250198 - Centro, Bertioga, São Paulo"/>
    <s v="Bertioga"/>
    <s v="São Paulo"/>
    <s v="11250198"/>
    <s v="Brasil"/>
    <s v="Correios e pontos de envio"/>
    <s v="18 de março | 01:51"/>
    <s v="18 de março | 12:11"/>
    <s v="Mercado Envios"/>
    <s v="MEL42123087416LMXDF01"/>
    <s v=" "/>
    <s v=" "/>
    <s v=" "/>
    <s v=" "/>
    <s v=" "/>
    <s v=" "/>
    <s v=" "/>
    <s v="Não"/>
    <s v=""/>
    <s v="Não"/>
  </r>
  <r>
    <s v="2000005299905570"/>
    <s v="16 de março de 2023 18:56 hs."/>
    <s v="Entregue"/>
    <s v="Chegou em 17 de março"/>
    <s v="Não"/>
    <n v="1"/>
    <n v="67.42"/>
    <n v="20"/>
    <n v="-16.96"/>
    <n v="-20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ubiratan alves"/>
    <s v="98343831500"/>
    <s v="Rua helenita pereira de souza 269 / Ladeira de Pedra Referencia: Rua da Wuizad, lado esquerdo da igreja adventista do sétimo dia - CEP 48110000 - Centro, Catu, Bahia"/>
    <s v="Catu"/>
    <s v="Bahia"/>
    <s v="48110000"/>
    <s v="Brasil"/>
    <s v="Mercado Envios Full"/>
    <s v="16 de março | 23:09"/>
    <s v="17 de março | 16:55"/>
    <s v="Mercado Envios"/>
    <s v="MEL42123025820LMFFF01"/>
    <s v=" "/>
    <s v=" "/>
    <s v=" "/>
    <s v=" "/>
    <s v=" "/>
    <s v=" "/>
    <s v=" "/>
    <s v="Não"/>
    <s v=""/>
    <s v="Não"/>
  </r>
  <r>
    <s v="2000005299889802"/>
    <s v="16 de março de 2023 18:52 hs."/>
    <s v="Entregue"/>
    <s v="Chegou em 18 de março"/>
    <s v="Não"/>
    <n v="1"/>
    <n v="109.74"/>
    <s v=""/>
    <n v="-13.04"/>
    <n v="-20.45"/>
    <s v=""/>
    <n v="76.25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Alan Barbosa Loyola"/>
    <s v="13729511726"/>
    <s v="Rua Elizário Lourenço Dias 115 / Referencia: Na frente do depósito de bebidas do Sandro. - CEP 29202515 - Olaria, Guarapari, Espírito Santo"/>
    <s v="Guarapari"/>
    <s v="Espírito Santo"/>
    <s v="29202515"/>
    <s v="Brasil"/>
    <s v="Mercado Envios Full"/>
    <s v="16 de março | 23:44"/>
    <s v="18 de março | 13:31"/>
    <s v="Mercado Envios"/>
    <s v="MEL42123021414LMFFF01"/>
    <s v=" "/>
    <s v=" "/>
    <s v=" "/>
    <s v=" "/>
    <s v=" "/>
    <s v=" "/>
    <s v=" "/>
    <s v="Não"/>
    <s v=""/>
    <s v="Não"/>
  </r>
  <r>
    <s v="2000005299747016"/>
    <s v="16 de março de 2023 18:27 hs."/>
    <s v="Entregue"/>
    <s v="Chegou em 21 de março"/>
    <s v="Não"/>
    <n v="1"/>
    <n v="67.42"/>
    <n v="30.3"/>
    <n v="-16.96"/>
    <n v="-30.3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tcharles Avila"/>
    <s v="02918182001"/>
    <s v="Rua São Lourenço 346 / Casa - CEP 97950000 - Centro, Guarani das Missões, Rio Grande do Sul"/>
    <s v="Guarani das Missões"/>
    <s v="Rio Grande do Sul"/>
    <s v="97950000"/>
    <s v="Brasil"/>
    <s v="Mercado Envios Full"/>
    <s v="17 de março | 09:52"/>
    <s v="21 de março | 10:18"/>
    <s v="Mercado Envios"/>
    <s v="MEL42122955908LMFFF01"/>
    <s v=" "/>
    <s v=" "/>
    <s v=" "/>
    <s v=" "/>
    <s v=" "/>
    <s v=" "/>
    <s v=" "/>
    <s v="Não"/>
    <s v=""/>
    <s v="Não"/>
  </r>
  <r>
    <s v="2000005299722476"/>
    <s v="16 de março de 2023 18:21 hs."/>
    <s v="Entregue"/>
    <s v="Chegou em 18 de março"/>
    <s v="Não"/>
    <n v="1"/>
    <n v="275.79000000000002"/>
    <s v=""/>
    <n v="-46.88"/>
    <n v="-38.950000000000003"/>
    <s v=""/>
    <n v="189.96"/>
    <s v=" "/>
    <x v="153"/>
    <s v="MLB2918831863"/>
    <s v="Par Bandeja Inferior Com Pivô Palio Weekend Adventure Locker"/>
    <s v=" "/>
    <n v="275.79000000000002"/>
    <s v="Premium"/>
    <s v="Não emitida"/>
    <s v="Rogério Bronzato Carvalho"/>
    <s v="CPF 06860418796"/>
    <s v="vicente celestino 17 - Fundos21, Seropédica - CEP: 23898054, Rio de Janeiro"/>
    <s v=" "/>
    <s v="Rogério Bronzato Carvalho"/>
    <s v="06860418796"/>
    <s v="Rua Vicente Celestino 17 / N17fdsQuadra 69 - Referencia: Pegar a Rua Irinéia Verçosa que fica atrás da 48DP au lado oficina do Ronaldo. - CEP 23898054 - Campo Lindo, Seropédica, Rio de Janeiro"/>
    <s v="Seropédica"/>
    <s v="Rio de Janeiro"/>
    <s v="23898054"/>
    <s v="Brasil"/>
    <s v="Correios e pontos de envio"/>
    <s v="18 de março | 00:19"/>
    <s v="18 de março | 17:59"/>
    <s v="Mercado Envios"/>
    <s v="MEL42122941350LMXDF01"/>
    <s v=" "/>
    <s v=" "/>
    <s v=" "/>
    <s v=" "/>
    <s v=" "/>
    <s v=" "/>
    <s v=" "/>
    <s v="Não"/>
    <s v=""/>
    <s v="Não"/>
  </r>
  <r>
    <s v="2000005299609780"/>
    <s v="16 de março de 2023 18:04 hs."/>
    <s v="Entregue"/>
    <s v="Chegou em 17 de março"/>
    <s v="Não"/>
    <n v="1"/>
    <n v="54.87"/>
    <n v="9.59"/>
    <n v="-12.08"/>
    <n v="-9.59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arcos freitas"/>
    <s v="27932367808"/>
    <s v="Rua Benedita Ayres de Barros 101 / casa - CEP 18160000 - paulistano, Salto de Pirapora, São Paulo"/>
    <s v="Salto de Pirapora"/>
    <s v="São Paulo"/>
    <s v="18160000"/>
    <s v="Brasil"/>
    <s v="Mercado Envios Full"/>
    <s v="17 de março | 02:49"/>
    <s v="17 de março | 15:36"/>
    <s v="Mercado Envios"/>
    <s v="MEL42122888593LMFFF01"/>
    <s v=" "/>
    <s v=" "/>
    <s v=" "/>
    <s v=" "/>
    <s v=" "/>
    <s v=" "/>
    <s v=" "/>
    <s v="Não"/>
    <s v=""/>
    <s v="Não"/>
  </r>
  <r>
    <s v="2000005299612180"/>
    <s v="16 de março de 2023 18:03 hs."/>
    <s v="Entregue"/>
    <s v="Chegou em 20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MELISSA CRUZ DOMINGOS PESSOA"/>
    <s v="CPF 12321658754"/>
    <s v="Rua Yolanda Bragagnolo 235 - casa Verde, Portao De Grade Branco, Dois Andares., Juiz de Fora - CEP: 36031365, Minas Gerais"/>
    <s v=" "/>
    <s v="MELISSA CRUZ DOMINGOS PESSOA"/>
    <s v="12321658754"/>
    <s v="Rua Abel Santos de Siqueira 201 / casa 2 - CEP 28890630 - Recanto, Rio das Ostras, Rio de Janeiro"/>
    <s v="Rio das Ostras"/>
    <s v="Rio de Janeiro"/>
    <s v="28890630"/>
    <s v="Brasil"/>
    <s v="Correios e pontos de envio"/>
    <s v="18 de março | 02:11"/>
    <s v="20 de março | 09:45"/>
    <s v="Mercado Envios"/>
    <s v="MEL42122893292LMXDF01"/>
    <s v=" "/>
    <s v=" "/>
    <s v=" "/>
    <s v=" "/>
    <s v=" "/>
    <s v=" "/>
    <s v=" "/>
    <s v="Não"/>
    <s v=""/>
    <s v="Não"/>
  </r>
  <r>
    <s v="2000005299594400"/>
    <s v="16 de março de 2023 18:00 hs."/>
    <s v="Entregue"/>
    <s v="Chegou em 18 de março"/>
    <s v="Não"/>
    <n v="1"/>
    <n v="189.99"/>
    <s v=""/>
    <n v="-32.299999999999997"/>
    <n v="-20.45"/>
    <s v=""/>
    <n v="137.24"/>
    <s v=" "/>
    <x v="0"/>
    <s v="MLB1781927419"/>
    <s v="Cabo De Engate E Seleção Celta 2007/2014"/>
    <s v=" "/>
    <n v="189.99"/>
    <s v="Premium"/>
    <s v="Autorizado"/>
    <s v=" "/>
    <s v=" "/>
    <s v=" "/>
    <s v=" "/>
    <s v="Cirlene Batista Ramos Souza"/>
    <s v="02116612799"/>
    <s v="Avenida Cristiano dos Reis Meireles Filho 1262 / Vista Alegre - CEP 27320011 - Vista Alegre, Barra Mansa, Rio de Janeiro"/>
    <s v="Barra Mansa"/>
    <s v="Rio de Janeiro"/>
    <s v="27320011"/>
    <s v="Brasil"/>
    <s v="Mercado Envios Full"/>
    <s v="16 de março | 21:25"/>
    <s v="18 de março | 14:57"/>
    <s v="Mercado Envios"/>
    <s v="MEL42122878317LMFFF01"/>
    <s v=" "/>
    <s v=" "/>
    <s v=" "/>
    <s v=" "/>
    <s v=" "/>
    <s v=" "/>
    <s v=" "/>
    <s v="Não"/>
    <s v=""/>
    <s v="Não"/>
  </r>
  <r>
    <s v="2000005299570428"/>
    <s v="16 de março de 2023 18:00 hs."/>
    <s v="Entregue"/>
    <s v="Chegou em 20 de março"/>
    <s v="Não"/>
    <n v="1"/>
    <n v="59.99"/>
    <n v="28.8"/>
    <n v="-15.7"/>
    <n v="-28.8"/>
    <s v=""/>
    <n v="44.29"/>
    <s v=" "/>
    <x v="144"/>
    <s v="MLB2092971580"/>
    <s v="Par Bieleta Dianteira Vw Polo 2001 Até 2014 Todas Versões"/>
    <s v=" "/>
    <n v="59.99"/>
    <s v="Premium"/>
    <s v="Não emitida"/>
    <s v="Sabrina Oliveira"/>
    <s v="CPF 17702685700"/>
    <s v="Estrada Adelino Dias 1527 - Edison rações, Teresópolis - CEP: 25990100, Rio de Janeiro"/>
    <s v=" "/>
    <s v="Sabrina Oliveira"/>
    <s v="17702685700"/>
    <s v="Estrada Adelino Dias 1527 / Edson rações Referencia: Edson rações 1527 - CEP 25990100 - Cruzeiro, Teresópolis, Rio de Janeiro"/>
    <s v="Teresópolis"/>
    <s v="Rio de Janeiro"/>
    <s v="25990100"/>
    <s v="Brasil"/>
    <s v="Correios e pontos de envio"/>
    <s v="18 de março | 03:24"/>
    <s v="20 de março | 13:46"/>
    <s v="Mercado Envios"/>
    <s v="MEL42122877224LMXDF01"/>
    <s v=" "/>
    <s v=" "/>
    <s v=" "/>
    <s v=" "/>
    <s v=" "/>
    <s v=" "/>
    <s v=" "/>
    <s v="Não"/>
    <s v=""/>
    <s v="Não"/>
  </r>
  <r>
    <s v="2000005299533624"/>
    <s v="16 de março de 2023 17:58 hs."/>
    <s v="Entregue"/>
    <s v="Chegou em 19 de março"/>
    <s v="Não"/>
    <n v="1"/>
    <n v="65.03"/>
    <n v="31.3"/>
    <n v="-13.3"/>
    <n v="-31.3"/>
    <s v=""/>
    <n v="51.73"/>
    <s v=" "/>
    <x v="295"/>
    <s v="MLB3127560581"/>
    <s v="Pivô Bandeja Ambos Lados Corsa Frente Montana 2004 A 2010"/>
    <s v=" "/>
    <n v="65.03"/>
    <s v="Clássico"/>
    <s v="Não emitida"/>
    <s v="Marcelo Moraes Costeira"/>
    <s v="CPF 90337840172"/>
    <s v="rua Francisco Martins SN - Q 18 A L11, Cabeceiras - CEP: 73870000, Goiás"/>
    <s v=" "/>
    <s v="Marcelo Moraes Costeira"/>
    <s v="90337840172"/>
    <s v="Rua Francisco Martins SN / Q 18 A L11 Referencia: Q,18-A L 11 portão azul - CEP 73870000 - Enis machado, Cabeceiras, Goiás"/>
    <s v="Cabeceiras"/>
    <s v="Goiás"/>
    <s v="73870000"/>
    <s v="Brasil"/>
    <s v="Correios e pontos de envio"/>
    <s v="18 de março | 03:21"/>
    <s v="19 de março | 10:21"/>
    <s v="Mercado Envios"/>
    <s v="MEL42122857719LMXDF01"/>
    <s v=" "/>
    <s v=" "/>
    <s v=" "/>
    <s v=" "/>
    <s v=" "/>
    <s v=" "/>
    <s v=" "/>
    <s v="Não"/>
    <s v=""/>
    <s v="Não"/>
  </r>
  <r>
    <s v="2000005299449818"/>
    <s v="16 de março de 2023 17:39 hs."/>
    <s v="Entregue"/>
    <s v="Chegou em 17 de março"/>
    <s v="Não"/>
    <n v="1"/>
    <n v="49.99"/>
    <n v="15.9"/>
    <n v="-14"/>
    <s v=""/>
    <s v=""/>
    <n v="51.89"/>
    <s v=" "/>
    <x v="5"/>
    <s v="MLB2797190017"/>
    <s v="Kit Reparo Terminal Cabo De Engate Seleção De Marchas Versa"/>
    <s v=" "/>
    <n v="49.99"/>
    <s v="Premium"/>
    <s v="Autorizado"/>
    <s v="Paolu Resende"/>
    <s v="CPF 26599565883"/>
    <s v="Rua Maria Felipina de Moura 114 - Casa, Taboão da Serra - CEP: 06753330, São Paulo"/>
    <s v=" "/>
    <s v="Paolu Resende"/>
    <s v="26599565883"/>
    <s v="Rua Vilobaldo Barros de Macedo 217 / Próximo parque das hortênsias - CEP 06755175 - Jardim Ouro Preto, Taboão da Serra, São Paulo"/>
    <s v="Taboão da Serra"/>
    <s v="São Paulo"/>
    <s v="06755175"/>
    <s v="Brasil"/>
    <s v="Mercado Envios Flex"/>
    <s v="17 de março | 15:34"/>
    <s v="17 de março | 16:45"/>
    <s v="GUSTAVO DE ANDRADE CHEQUI MOREIRA"/>
    <s v="42122822411"/>
    <s v=" "/>
    <s v=" "/>
    <s v=" "/>
    <s v=" "/>
    <s v=" "/>
    <s v=" "/>
    <s v=" "/>
    <s v="Não"/>
    <s v=""/>
    <s v="Não"/>
  </r>
  <r>
    <s v="2000004292110643"/>
    <s v="16 de março de 2023 17:36 hs."/>
    <s v="Entregue"/>
    <s v="Chegou em 17 de março"/>
    <s v="Sim"/>
    <n v="1"/>
    <n v="67.42"/>
    <s v=""/>
    <n v="-16.96"/>
    <s v="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winglidy elisabeth"/>
    <s v="42330899890"/>
    <s v="Rua São Serafim 305 / Bloco B apt 53 - CEP 06719300 - Jardim São Miguel, Cotia, São Paulo"/>
    <s v="Cotia"/>
    <s v="São Paulo"/>
    <s v="06719300"/>
    <s v="Brasil"/>
    <s v="Mercado Envios Full"/>
    <s v="16 de março | 21:35"/>
    <s v="17 de março | 17:51"/>
    <s v="Mercado Envios"/>
    <s v="MEL42122819584LMFFF01"/>
    <s v=" "/>
    <s v=" "/>
    <s v=" "/>
    <s v=" "/>
    <s v=" "/>
    <s v=" "/>
    <s v=" "/>
    <s v="Não"/>
    <s v=""/>
    <s v="Não"/>
  </r>
  <r>
    <s v="2000005299379376"/>
    <s v="16 de março de 2023 17:30 hs."/>
    <s v="Entregue"/>
    <s v="Chegou em 17 de março"/>
    <s v="Não"/>
    <n v="1"/>
    <n v="57.85"/>
    <n v="12.33"/>
    <n v="-15.33"/>
    <n v="-12.33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Maira Roberta araujo collecta"/>
    <s v="33728858803"/>
    <s v="Rua Manoel Eloi Garcia Martinez 54 / lava rápido do negão - CEP 18409130 - Vila Nossa Senhora de Fátima, Itapeva, São Paulo"/>
    <s v="Itapeva"/>
    <s v="São Paulo"/>
    <s v="18409130"/>
    <s v="Brasil"/>
    <s v="Mercado Envios Full"/>
    <s v="17 de março | 00:55"/>
    <s v="17 de março | 15:38"/>
    <s v="Mercado Envios"/>
    <s v="MEL42122797528LMFFF01"/>
    <s v=" "/>
    <s v=" "/>
    <s v=" "/>
    <s v=" "/>
    <s v=" "/>
    <s v=" "/>
    <s v=" "/>
    <s v="Não"/>
    <s v=""/>
    <s v="Não"/>
  </r>
  <r>
    <s v="2000005299360652"/>
    <s v="16 de março de 2023 17:23 hs."/>
    <s v="Entregue"/>
    <s v="Chegou em 20 de março"/>
    <s v="Não"/>
    <n v="1"/>
    <n v="96.72"/>
    <s v=""/>
    <n v="-16.440000000000001"/>
    <n v="-20.45"/>
    <s v=""/>
    <n v="59.83"/>
    <s v="Sim"/>
    <x v="12"/>
    <s v="MLB2805692175"/>
    <s v="Par Bieleta Dianteira Le Ld Tracker 2014 A 2020"/>
    <s v=" "/>
    <n v="96.72"/>
    <s v="Premium"/>
    <s v="Não emitida"/>
    <s v="Eduardo Pereira"/>
    <s v="CPF 02870671903"/>
    <s v="hercilio nunes 134 - eletronica fernandes, Imbituba - CEP: 88780000, Santa Catarina"/>
    <s v=" "/>
    <s v="Eduardo Pereira"/>
    <s v="02870671903"/>
    <s v="RUA DUQUE DE CAXIAS 55 / SALA 01 - CEP 88780000 - Imbituba, Santa Catarina"/>
    <s v="Imbituba"/>
    <s v="Santa Catarina"/>
    <s v="88780000"/>
    <s v="Brasil"/>
    <s v="Correios e pontos de envio"/>
    <s v="18 de março | 02:45"/>
    <s v="20 de março | 16:43"/>
    <s v="Mercado Envios"/>
    <s v="MEL42122785920LMXDF01"/>
    <s v="https://myaccount.mercadolivre.com.br/shipments/42122785920/detail"/>
    <s v=" "/>
    <s v=" "/>
    <s v=" "/>
    <s v=" "/>
    <s v=" "/>
    <s v=" "/>
    <s v="Não"/>
    <s v=""/>
    <s v="Não"/>
  </r>
  <r>
    <s v="2000005299291390"/>
    <s v="16 de março de 2023 17:15 hs."/>
    <s v="Entregue"/>
    <s v="Chegou em 20 de março"/>
    <s v="Não"/>
    <n v="1"/>
    <n v="185.89"/>
    <s v=""/>
    <n v="-31.6"/>
    <n v="-38.950000000000003"/>
    <s v=""/>
    <n v="115.34"/>
    <s v=" "/>
    <x v="296"/>
    <s v="MLB3069876894"/>
    <s v="Bandeja Esquerda Sem Pivô Grand Siena 2012 Em Diante"/>
    <s v=" "/>
    <n v="185.89"/>
    <s v="Premium"/>
    <s v="Não emitida"/>
    <s v="Neide Godas"/>
    <s v="CPF 44874090982"/>
    <s v="Rua Luis Franciscon 107 - oficina do carlao, Mauá da Serra - CEP: 86828000, Paraná"/>
    <s v=" "/>
    <s v="Neide Godas"/>
    <s v="44874090982"/>
    <s v="Rua Luis Franciscon 107 / oficina do carlao - CEP 86828000 - centro, Mauá da Serra, Paraná"/>
    <s v="Mauá da Serra"/>
    <s v="Paraná"/>
    <s v="86828000"/>
    <s v="Brasil"/>
    <s v="Correios e pontos de envio"/>
    <s v="18 de março | 03:59"/>
    <s v="20 de março | 11:38"/>
    <s v="Mercado Envios"/>
    <s v="MEL42122758804LMXDF01"/>
    <s v=" "/>
    <s v=" "/>
    <s v=" "/>
    <s v=" "/>
    <s v=" "/>
    <s v=" "/>
    <s v=" "/>
    <s v="Não"/>
    <s v=""/>
    <s v="Não"/>
  </r>
  <r>
    <s v="2000005299303638"/>
    <s v="16 de março de 2023 17:15 hs."/>
    <s v="Entregue"/>
    <s v="Chegou em 18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Itamar Sergio Goulart Domingos Sergio"/>
    <s v="09092376620"/>
    <s v="Travessa rui Barbosa 174 / casa de telhado Referencia: casa ao lado da escolinha  passo a passo (última casa) - CEP 35365000 - rui Barbosa, Abre Campo, Minas Gerais"/>
    <s v="Abre Campo"/>
    <s v="Minas Gerais"/>
    <s v="35365000"/>
    <s v="Brasil"/>
    <s v="Mercado Envios Full"/>
    <s v="17 de março | 06:23"/>
    <s v="18 de março | 14:41"/>
    <s v="Mercado Envios"/>
    <s v="MEL42122765342LMFFF01"/>
    <s v=" "/>
    <s v=" "/>
    <s v=" "/>
    <s v=" "/>
    <s v=" "/>
    <s v=" "/>
    <s v=" "/>
    <s v="Não"/>
    <s v=""/>
    <s v="Não"/>
  </r>
  <r>
    <s v="2000005299249130"/>
    <s v="16 de março de 2023 17:08 hs."/>
    <s v="Devolução para revisar"/>
    <s v="Você tem até quarta-feira, 5 de abril, para nos avisar como o item chegou. Após essa data, vamos entender que chegou como esperado."/>
    <s v="Não"/>
    <n v="0"/>
    <n v="260"/>
    <s v=""/>
    <n v="-44.2"/>
    <n v="-20.45"/>
    <n v="-195.35"/>
    <n v="0"/>
    <s v=" "/>
    <x v="18"/>
    <s v="MLB1925277732"/>
    <s v="Cabo De Marcha Cambio Agile 2009 2010 2011 2012 2013 2014"/>
    <s v=" "/>
    <n v="260"/>
    <s v="Premium"/>
    <s v="Autorizado"/>
    <s v="Luane Gabrielly"/>
    <s v="CPF 09038087144"/>
    <s v="sem nome SN, Mambaí - CEP: 73970000, Goiás"/>
    <s v=" "/>
    <s v="Luane Gabrielly"/>
    <s v="0903808714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rço | 10:27"/>
    <s v="31 de março | 15:28"/>
    <s v="Mercado Envios"/>
    <s v="QC466659179BR"/>
    <s v="https://www2.correios.com.br/sistemas/rastreamento/resultado.cfm"/>
    <s v=" "/>
    <s v=" "/>
    <s v=" "/>
    <s v=" "/>
    <s v=" "/>
    <s v=" "/>
    <s v="Sim"/>
    <s v=""/>
    <s v="Não"/>
  </r>
  <r>
    <s v="2000005299214562"/>
    <s v="16 de março de 2023 17:02 hs."/>
    <s v="Entregue"/>
    <s v="Chegou em 18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Jaime Lima"/>
    <s v="03561877567"/>
    <s v="Rodovia BA001 km44 SN / Referencia: Na Europeças Em Trancoso. - CEP 45810000 - Rod. Trancoso, Porto Seguro, Bahia"/>
    <s v="Porto Seguro"/>
    <s v="Bahia"/>
    <s v="45810000"/>
    <s v="Brasil"/>
    <s v="Mercado Envios Full"/>
    <s v="17 de março | 00:08"/>
    <s v="18 de março | 18:00"/>
    <s v="Mercado Envios"/>
    <s v="MEL42122715513LMFFF01"/>
    <s v=" "/>
    <s v=" "/>
    <s v=" "/>
    <s v=" "/>
    <s v=" "/>
    <s v=" "/>
    <s v=" "/>
    <s v="Não"/>
    <s v=""/>
    <s v="Não"/>
  </r>
  <r>
    <s v="2000005299174258"/>
    <s v="16 de março de 2023 16:53 hs."/>
    <s v="Entregue"/>
    <s v="Chegou em 20 de março"/>
    <s v="Não"/>
    <n v="1"/>
    <n v="43.9"/>
    <n v="23.04"/>
    <n v="-12.96"/>
    <n v="-23.04"/>
    <s v=""/>
    <n v="30.94"/>
    <s v=" "/>
    <x v="297"/>
    <s v="MLB3134705501"/>
    <s v="Bieleta Dianteira Lado Direito Kia Soul 2009 A 2015"/>
    <s v=" "/>
    <n v="43.9"/>
    <s v="Premium"/>
    <s v="Não emitida"/>
    <s v="Thatiany Lopes Amorim"/>
    <s v="CPF 10310229707"/>
    <s v="Rua Álvaro Augusto Cruz 15 - Casa Cinza portao, Rio Pomba - CEP: 36180000, Minas Gerais"/>
    <s v=" "/>
    <s v="Thatiany Lopes Amorim"/>
    <s v="10310229707"/>
    <s v="Rua Domingos Inácio 147 / comercio  Referencia: salao don gilberto praca do baixinho ligar se estiver fechado por favor pois segunda não abrimos - CEP 36180000 - centro, Rio Pomba, Minas Gerais"/>
    <s v="Rio Pomba"/>
    <s v="Minas Gerais"/>
    <s v="36180000"/>
    <s v="Brasil"/>
    <s v="Correios e pontos de envio"/>
    <s v="18 de março | 01:26"/>
    <s v="20 de março | 09:48"/>
    <s v="Mercado Envios"/>
    <s v="MEL42122705754LMXDF01"/>
    <s v=" "/>
    <s v=" "/>
    <s v=" "/>
    <s v=" "/>
    <s v=" "/>
    <s v=" "/>
    <s v=" "/>
    <s v="Não"/>
    <s v=""/>
    <s v="Não"/>
  </r>
  <r>
    <s v="2000005298997748"/>
    <s v="16 de março de 2023 16:27 hs."/>
    <s v="Devolução em preparação"/>
    <s v="A pessoa que comprou o produto está embalando o pacote para devolvê-lo."/>
    <s v="Não"/>
    <n v="0"/>
    <n v="47.9"/>
    <n v="5.45"/>
    <n v="-13.64"/>
    <n v="-5.45"/>
    <s v=""/>
    <n v="34.26"/>
    <s v=" "/>
    <x v="109"/>
    <s v="MLB2071226958"/>
    <s v="Cabo De Embreagem Palio 1.0 (46522369) 1996 1997 98 99 2000"/>
    <s v=" "/>
    <n v="47.9"/>
    <s v="Premium"/>
    <s v="Autorizado"/>
    <s v="jose jean canuto"/>
    <s v="CPF 08057749474"/>
    <s v="Rua Gustavo Barroso 23 - Casa, São Paulo - CEP: 02539030, São Paulo"/>
    <s v=" "/>
    <s v="jose jean canuto"/>
    <s v="0805774947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298886976"/>
    <s v="16 de março de 2023 16:11 hs."/>
    <s v="Entregue"/>
    <s v="Chegou em 17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Ivanio Sena Isabella Cris"/>
    <s v="11849124400"/>
    <s v="Misseno Diocleciano Fonseca 345 / ounavizinhadebaixo - CEP 37170000 - Sol nascente, Boa Esperança, Minas Gerais"/>
    <s v="Boa Esperança"/>
    <s v="Minas Gerais"/>
    <s v="37170000"/>
    <s v="Brasil"/>
    <s v="Mercado Envios Full"/>
    <s v="16 de março | 21:34"/>
    <s v="17 de março | 12:41"/>
    <s v="Mercado Envios"/>
    <s v="MEL42122586878LMFFF01"/>
    <s v=" "/>
    <s v=" "/>
    <s v=" "/>
    <s v=" "/>
    <s v=" "/>
    <s v=" "/>
    <s v=" "/>
    <s v="Não"/>
    <s v=""/>
    <s v="Não"/>
  </r>
  <r>
    <s v="2000005298877014"/>
    <s v="16 de março de 2023 16:08 hs."/>
    <s v="Entregue"/>
    <s v="Chegou em 23 de março"/>
    <s v="Não"/>
    <n v="1"/>
    <n v="112.61"/>
    <n v="25.74"/>
    <n v="-13.51"/>
    <n v="-52.19"/>
    <s v=""/>
    <n v="72.650000000000006"/>
    <s v=" "/>
    <x v="204"/>
    <s v="MLB2928902307"/>
    <s v="Par Bracinho Oscilante Com Pivô Fiat Uno 1986 A 1996"/>
    <s v=" "/>
    <n v="112.61"/>
    <s v="Clássico"/>
    <s v="Não emitida"/>
    <s v="Danilo Sandro"/>
    <s v="CPF 03415008444"/>
    <s v="Avenida José Bonifácio 1121 - hospital memorial., Arcoverde - CEP: 56512000, Pernambuco"/>
    <s v=" "/>
    <s v="Danilo Sandro"/>
    <s v="03415008444"/>
    <s v="Avenida José Bonifácio 1121 / hospital memorial. Referencia: entragar no hospital memorial att.. Danilo da farmácia.. - CEP 56512000 - São Cristóvão, Arcoverde, Pernambuco"/>
    <s v="Arcoverde"/>
    <s v="Pernambuco"/>
    <s v="56512000"/>
    <s v="Brasil"/>
    <s v="Correios e pontos de envio"/>
    <s v="18 de março | 00:18"/>
    <s v="23 de março | 09:19"/>
    <s v="Mercado Envios"/>
    <s v="MEL42122579812LMXDF01"/>
    <s v=" "/>
    <s v=" "/>
    <s v=" "/>
    <s v=" "/>
    <s v=" "/>
    <s v=" "/>
    <s v=" "/>
    <s v="Não"/>
    <s v=""/>
    <s v="Não"/>
  </r>
  <r>
    <s v="2000005298850248"/>
    <s v="16 de março de 2023 16:04 hs."/>
    <s v="Mediação finalizada com reembolso para o comprador"/>
    <s v="Como você reembolsou o dinheiro, não será possível abrir uma reclamação por esta venda."/>
    <s v="Não"/>
    <n v="1"/>
    <n v="278"/>
    <s v=""/>
    <n v="-47.26"/>
    <n v="-26.45"/>
    <n v="-204.29"/>
    <n v="0"/>
    <s v="Sim"/>
    <x v="65"/>
    <s v="MLB3118832884"/>
    <s v="Par Braço Tensor Dianteira Sem Terminal Uno Mille 85 A 2004"/>
    <s v=" "/>
    <n v="278"/>
    <s v="Premium"/>
    <s v="Não emitida"/>
    <s v="Melquisedeque Silva"/>
    <s v="CPF 30367384876"/>
    <s v="travessa igarape zama 67, são paulo - CEP: 05890440, São Paulo"/>
    <s v=" "/>
    <s v="Melquisedeque Silva"/>
    <s v="30367384876"/>
    <s v=" "/>
    <s v="São Paulo"/>
    <s v="São Paulo"/>
    <s v="0589300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298821162"/>
    <s v="16 de março de 2023 16:01 hs."/>
    <s v="Entregue"/>
    <s v="Chegou em 17 de março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marcio fontes"/>
    <s v="28732828861"/>
    <s v="Avenida Doutor Atair Rios 165 / Casa Ou Auto center fontes - CEP 14781281 - Jardim Califórnia, Barretos, São Paulo"/>
    <s v="Barretos"/>
    <s v="São Paulo"/>
    <s v="14781281"/>
    <s v="Brasil"/>
    <s v="Mercado Envios Full"/>
    <s v="16 de março | 21:28"/>
    <s v="17 de março | 16:41"/>
    <s v="Mercado Envios"/>
    <s v="MEL42122555662LMFFF01"/>
    <s v=" "/>
    <s v=" "/>
    <s v=" "/>
    <s v=" "/>
    <s v=" "/>
    <s v=" "/>
    <s v=" "/>
    <s v="Não"/>
    <s v=""/>
    <s v="Não"/>
  </r>
  <r>
    <s v="2000004291824409"/>
    <s v="16 de março de 2023 16:00 hs."/>
    <s v="Entregue"/>
    <s v="Chegou em 21 de março"/>
    <s v="Sim"/>
    <n v="1"/>
    <n v="113.99"/>
    <s v=""/>
    <n v="-19.38"/>
    <n v="-20.45"/>
    <s v=""/>
    <n v="74.16"/>
    <s v="Sim"/>
    <x v="46"/>
    <s v="MLB2640497988"/>
    <s v="Bomba Combustível Gasolina Sistema Bosch Corsa Wind 96 A 07"/>
    <s v=" "/>
    <n v="113.99"/>
    <s v="Premium"/>
    <s v="Não emitida"/>
    <s v="Edilson Francisco"/>
    <s v="CPF 09090143459"/>
    <s v="Rua Maria de Jesus Cerveira 14 - Casa, Rio Brilhante - CEP: 79130000, Mato Grosso do Sul"/>
    <s v=" "/>
    <s v="Edilson Francisco"/>
    <s v="09090143459"/>
    <s v="Rua Maria de Jesus Cerveira 14 / casa Referencia: ao lado do centro esportivo Enzo Freitas Rocha - CEP 79130000 - Vila Fátima, Rio Brilhante, Mato Grosso do Sul"/>
    <s v="Rio Brilhante"/>
    <s v="Mato Grosso do Sul"/>
    <s v="79130000"/>
    <s v="Brasil"/>
    <s v="Correios e pontos de envio"/>
    <s v="18 de março | 02:34"/>
    <s v="21 de março | 11:14"/>
    <s v="Mercado Envios"/>
    <s v="MEL42122543589LMXDF01"/>
    <s v=" "/>
    <s v=" "/>
    <s v=" "/>
    <s v=" "/>
    <s v=" "/>
    <s v=" "/>
    <s v=" "/>
    <s v="Não"/>
    <s v=""/>
    <s v="Não"/>
  </r>
  <r>
    <s v="2000005298809340"/>
    <s v="16 de março de 2023 15:59 hs."/>
    <s v="Em devolução"/>
    <s v="Estamos devolvendo o produto ao centro de distribuição do Mercado Livre ou ao seu endereço, conforme o caso."/>
    <s v="Não"/>
    <n v="0"/>
    <n v="189.99"/>
    <s v=""/>
    <n v="-22.8"/>
    <n v="-20.45"/>
    <n v="-146.74"/>
    <n v="0"/>
    <s v=" "/>
    <x v="0"/>
    <s v="MLB1838739381"/>
    <s v="Cabo De Marcha Celta 2005 2006 2007 /08/09/10/11/12/13/2014"/>
    <s v=" "/>
    <n v="189.99"/>
    <s v="Clássico"/>
    <s v="Autorizado"/>
    <s v=" "/>
    <s v=" "/>
    <s v=" "/>
    <s v=" "/>
    <s v="Elano Almeida"/>
    <s v="05400468330"/>
    <s v=" "/>
    <s v="Monsenhor Tabosa"/>
    <s v="Ceará"/>
    <s v="63780000"/>
    <s v="Brasil"/>
    <s v="Mercado Envios Full"/>
    <s v="17 de março | 00:13"/>
    <s v=" "/>
    <s v="Mercado Envios"/>
    <s v="MEL42122546151LMFFF01"/>
    <s v=" "/>
    <s v=" "/>
    <s v=" "/>
    <s v=" "/>
    <s v=" "/>
    <s v=" "/>
    <s v=" "/>
    <s v="Não"/>
    <s v=""/>
    <s v="Não"/>
  </r>
  <r>
    <s v="2000005298800310"/>
    <s v="16 de março de 2023 15:55 hs."/>
    <s v="Entregue"/>
    <s v="Chegou em 18 de março"/>
    <s v="Não"/>
    <n v="1"/>
    <n v="65.989999999999995"/>
    <n v="20.16"/>
    <n v="-16.72"/>
    <n v="-20.16"/>
    <s v=""/>
    <n v="49.27"/>
    <s v="Sim"/>
    <x v="89"/>
    <s v="MLB2087289781"/>
    <s v="Par Bieleta Dianteira Nova Ecosport De 2012 Em Diante"/>
    <s v=" "/>
    <n v="65.989999999999995"/>
    <s v="Premium"/>
    <s v="Autorizado"/>
    <s v=" "/>
    <s v=" "/>
    <s v=" "/>
    <s v=" "/>
    <s v="JHONATAM MONTEIRO"/>
    <s v="09225436742"/>
    <s v="Rua Bonsucesso 64 / Referencia: perto do Atacadão - CEP 28090240 - Parque São Silvestre, Campos dos Goytacazes, Rio de Janeiro"/>
    <s v="Campos dos Goytacazes"/>
    <s v="Rio de Janeiro"/>
    <s v="28090240"/>
    <s v="Brasil"/>
    <s v="Mercado Envios Full"/>
    <s v="17 de março | 13:28"/>
    <s v="18 de março | 14:32"/>
    <s v="Mercado Envios"/>
    <s v="MEL42122535233LMFFF01"/>
    <s v=" "/>
    <s v=" "/>
    <s v=" "/>
    <s v=" "/>
    <s v=" "/>
    <s v=" "/>
    <s v=" "/>
    <s v="Não"/>
    <s v=""/>
    <s v="Não"/>
  </r>
  <r>
    <s v="2000005298779652"/>
    <s v="16 de março de 2023 15:54 hs."/>
    <s v="Entregue"/>
    <s v="Chegou em 17 de março"/>
    <s v="Não"/>
    <n v="1"/>
    <n v="65.900000000000006"/>
    <n v="9.9"/>
    <n v="-16.7"/>
    <n v="-9.9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João Victor Moreira"/>
    <s v="45521855866"/>
    <s v="Avenida Professor Lourenço Filho 521 / lava rápido Ceará  Referencia: Próximo à escola peralta - CEP 06243000 - Jardim Elvira, Osasco, São Paulo"/>
    <s v="Osasco"/>
    <s v="São Paulo"/>
    <s v="06243000"/>
    <s v="Brasil"/>
    <s v="Mercado Envios Full"/>
    <s v="17 de março | 01:29"/>
    <s v="17 de março | 11:53"/>
    <s v="Mercado Envios"/>
    <s v="MEL42122540878LMFFF01"/>
    <s v=" "/>
    <s v=" "/>
    <s v=" "/>
    <s v=" "/>
    <s v=" "/>
    <s v=" "/>
    <s v=" "/>
    <s v="Não"/>
    <s v=""/>
    <s v="Não"/>
  </r>
  <r>
    <s v="2000004291764539"/>
    <s v="16 de março de 2023 15:48 hs."/>
    <s v="Entregue"/>
    <s v="Chegou em 21 de março"/>
    <s v="Sim"/>
    <n v="1"/>
    <n v="246.95"/>
    <n v="16.690000000000001"/>
    <n v="-41.98"/>
    <n v="-43.14"/>
    <s v=""/>
    <n v="178.52"/>
    <s v=" "/>
    <x v="298"/>
    <s v="MLB3168043243"/>
    <s v="Bandeja Superior Dianteira Esquerda C Pivô Hilux 4x4 06 À 20"/>
    <s v=" "/>
    <n v="246.95"/>
    <s v="Premium"/>
    <s v="Não emitida"/>
    <s v="Celio Pundrich"/>
    <s v="CPF 00698897080"/>
    <s v="Rua julio may 351 - Terreo, Lajeado - CEP: 95900178, Rio Grande do Sul"/>
    <s v=" "/>
    <s v="Celio Pundrich"/>
    <s v="00698897080"/>
    <s v="Rua Monteiro Lobato 56 / Casa - CEP 95912190 - Campestre, Lajeado, Rio Grande do Sul"/>
    <s v="Lajeado"/>
    <s v="Rio Grande do Sul"/>
    <s v="95912190"/>
    <s v="Brasil"/>
    <s v="Correios e pontos de envio"/>
    <s v="18 de março | 01:55"/>
    <s v="21 de março | 12:55"/>
    <s v="Mercado Envios"/>
    <s v="MEL42122514199LMXDF01"/>
    <s v=" "/>
    <s v=" "/>
    <s v=" "/>
    <s v=" "/>
    <s v=" "/>
    <s v=" "/>
    <s v=" "/>
    <s v="Não"/>
    <s v=""/>
    <s v="Não"/>
  </r>
  <r>
    <s v="2000005298647836"/>
    <s v="16 de março de 2023 15:38 hs."/>
    <s v="Devolução a caminho"/>
    <s v="Chegará entre 4 e 10 de abril. Se houver algum problema, você pode nos avisar quando receber."/>
    <s v="Não"/>
    <n v="0"/>
    <n v="204.51"/>
    <n v="21.49"/>
    <n v="-34.770000000000003"/>
    <n v="-47.94"/>
    <n v="-143.29"/>
    <n v="0"/>
    <s v=" "/>
    <x v="228"/>
    <s v="MLB3101371502"/>
    <s v="Bandeja Inferior Esquerda Com Pivô Peugeot 208 2013 A 2022"/>
    <s v=" "/>
    <n v="204.51"/>
    <s v="Premium"/>
    <s v="Não emitida"/>
    <s v="Paula Morari"/>
    <s v="CPF 03363907001"/>
    <s v="Marechal Deodoro 996, Santo Ângelo - CEP: 98801767, Rio Grande do Sul"/>
    <s v=" "/>
    <s v="Paula Morari"/>
    <s v="0336390700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março | 17:28"/>
    <s v=" "/>
    <s v="Mercado Envios"/>
    <s v="QC541066950BR"/>
    <s v="https://www2.correios.com.br/sistemas/rastreamento/resultado.cfm"/>
    <s v=" "/>
    <s v=" "/>
    <s v=" "/>
    <s v=" "/>
    <s v=" "/>
    <s v=" "/>
    <s v="Sim"/>
    <s v=""/>
    <s v="Não"/>
  </r>
  <r>
    <s v="2000005298497476"/>
    <s v="16 de março de 2023 15:25 hs."/>
    <s v="Entregue"/>
    <s v="Chegou em 17 de março"/>
    <s v="Não"/>
    <n v="1"/>
    <n v="18.510000000000002"/>
    <n v="9.9"/>
    <n v="-8.65"/>
    <n v="-9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Glebson Silveira"/>
    <s v="30041596862"/>
    <s v="Rua Nagel 12 / Referencia: entregar na portaria - CEP 05315030 - Vila Leopoldina, São Paulo, São Paulo"/>
    <s v="São Paulo"/>
    <s v="São Paulo"/>
    <s v="05315030"/>
    <s v="Brasil"/>
    <s v="Mercado Envios Full"/>
    <s v="17 de março | 01:28"/>
    <s v="17 de março | 15:23"/>
    <s v="Mercado Envios"/>
    <s v="MEL42122420574LMFFF01"/>
    <s v=" "/>
    <s v=" "/>
    <s v=" "/>
    <s v=" "/>
    <s v=" "/>
    <s v=" "/>
    <s v=" "/>
    <s v="Não"/>
    <s v=""/>
    <s v="Não"/>
  </r>
  <r>
    <s v="2000004291721089"/>
    <s v="16 de março de 2023 15:25 hs."/>
    <s v="Entregue"/>
    <s v="Chegou em 22 de março"/>
    <s v="Sim"/>
    <n v="1"/>
    <n v="189.9"/>
    <s v=""/>
    <n v="-32.28"/>
    <n v="-26.45"/>
    <s v=""/>
    <n v="131.16999999999999"/>
    <s v="Sim"/>
    <x v="39"/>
    <s v="MLB2863522242"/>
    <s v="Bandeja Esquerda Peugeot 207 Exceto Sw 08 Em Diante C Pivô"/>
    <s v=" "/>
    <n v="189.9"/>
    <s v="Premium"/>
    <s v="Autorizado"/>
    <s v=" "/>
    <s v=" "/>
    <s v=" "/>
    <s v=" "/>
    <s v="Firmo Nascimento Neto"/>
    <s v="92404669591"/>
    <s v="Rua Fausto Leitão 14 / casa Referencia: casa - CEP 47150000 - Cidade Alta, Santa Rita de Cássia, Bahia"/>
    <s v="Santa Rita de Cássia"/>
    <s v="Bahia"/>
    <s v="47150000"/>
    <s v="Brasil"/>
    <s v="Mercado Envios Full"/>
    <s v="16 de março | 18:42"/>
    <s v="22 de março | 16:40"/>
    <s v="Mercado Envios"/>
    <s v="MEL42122452844LMFFF01"/>
    <s v=" "/>
    <s v=" "/>
    <s v=" "/>
    <s v=" "/>
    <s v=" "/>
    <s v=" "/>
    <s v=" "/>
    <s v="Não"/>
    <s v=""/>
    <s v="Não"/>
  </r>
  <r>
    <s v="2000005298546400"/>
    <s v="16 de março de 2023 15:21 hs."/>
    <s v="Entregue"/>
    <s v="Chegou em 17 de março"/>
    <s v="Não"/>
    <n v="1"/>
    <n v="67.42"/>
    <n v="15.9"/>
    <n v="-16.96"/>
    <s v=""/>
    <s v=""/>
    <n v="66.36"/>
    <s v="Sim"/>
    <x v="36"/>
    <s v="MLB2860212445"/>
    <s v="Par Morceguinho Dianteiro Celta 1998 A 2015"/>
    <s v=" "/>
    <n v="67.42"/>
    <s v="Premium"/>
    <s v="Autorizado"/>
    <s v="Antonio Celso da Silva"/>
    <s v="CPF 00180568817"/>
    <s v="Rua napoles 65 - Bloco 1 apto 21, Várzea Paulista - CEP: 13224707, São Paulo"/>
    <s v=" "/>
    <s v="Antonio Celso da Silva"/>
    <s v="00180568817"/>
    <s v="Estrada das Taipas 3000 / CEP 02991000 - Jardim Rincão, São Paulo, São Paulo"/>
    <s v="São Paulo"/>
    <s v="São Paulo"/>
    <s v="02991000"/>
    <s v="Brasil"/>
    <s v="Mercado Envios Flex"/>
    <s v="17 de março | 15:53"/>
    <s v="17 de março | 19:44"/>
    <s v="CLEITON SANTOS DE ARAUJO"/>
    <s v="42122439304"/>
    <s v=" "/>
    <s v=" "/>
    <s v=" "/>
    <s v=" "/>
    <s v=" "/>
    <s v=" "/>
    <s v=" "/>
    <s v="Não"/>
    <s v=""/>
    <s v="Não"/>
  </r>
  <r>
    <s v="2000005298490988"/>
    <s v="16 de março de 2023 15:14 hs."/>
    <s v="Entregue"/>
    <s v="Chegou em 17 de março"/>
    <s v="Não"/>
    <n v="1"/>
    <n v="56.39"/>
    <n v="12.33"/>
    <n v="-15.09"/>
    <n v="-12.33"/>
    <s v=""/>
    <n v="41.3"/>
    <s v=" "/>
    <x v="136"/>
    <s v="MLB2095748798"/>
    <s v="Par De Bieleta Dianteira Novo Palio 2012 Em Diante 51868333"/>
    <s v=" "/>
    <n v="56.39"/>
    <s v="Premium"/>
    <s v="Autorizado"/>
    <s v=" "/>
    <s v=" "/>
    <s v=" "/>
    <s v=" "/>
    <s v="lilian candido"/>
    <s v="37112359805"/>
    <s v="Rua General Osório 159 / Referencia: Portaria - CEP 11700730 - Canto do Forte, Praia Grande, São Paulo"/>
    <s v="Praia Grande"/>
    <s v="São Paulo"/>
    <s v="11700730"/>
    <s v="Brasil"/>
    <s v="Mercado Envios Full"/>
    <s v="17 de março | 01:37"/>
    <s v="17 de março | 11:37"/>
    <s v="Mercado Envios"/>
    <s v="MEL42122416012LMFFF01"/>
    <s v=" "/>
    <s v=" "/>
    <s v=" "/>
    <s v=" "/>
    <s v=" "/>
    <s v=" "/>
    <s v=" "/>
    <s v="Não"/>
    <s v=""/>
    <s v="Não"/>
  </r>
  <r>
    <s v="2000005298471890"/>
    <s v="16 de março de 2023 15:09 hs."/>
    <s v="Entregue"/>
    <s v="Chegou em 17 de março"/>
    <s v="Não"/>
    <n v="1"/>
    <n v="78.989999999999995"/>
    <n v="19.920000000000002"/>
    <n v="-18.93"/>
    <n v="-19.920000000000002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Luciana Aparecida Da Silva L Sales"/>
    <s v="15884801866"/>
    <s v="Rua Ana Maria Durand Henriques 232 / Casa - CEP 19600000 - Jardim Universitario, Rancharia, São Paulo"/>
    <s v="Rancharia"/>
    <s v="São Paulo"/>
    <s v="19600000"/>
    <s v="Brasil"/>
    <s v="Mercado Envios Full"/>
    <s v="16 de março | 19:39"/>
    <s v="17 de março | 10:17"/>
    <s v="Mercado Envios"/>
    <s v="MEL42122408760LMFFF01"/>
    <s v=" "/>
    <s v=" "/>
    <s v=" "/>
    <s v=" "/>
    <s v=" "/>
    <s v=" "/>
    <s v=" "/>
    <s v="Não"/>
    <s v=""/>
    <s v="Não"/>
  </r>
  <r>
    <s v="2000005298440766"/>
    <s v="16 de março de 2023 15:07 hs."/>
    <s v="Entregue"/>
    <s v="Chegou em 21 de março"/>
    <s v="Não"/>
    <n v="1"/>
    <n v="54.87"/>
    <n v="35.5"/>
    <n v="-12.08"/>
    <n v="-35.5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Lenilson Anderson Lacoste Gouveia"/>
    <s v="85809985220"/>
    <s v="Rua Rubi 626 / Quadra 16  Lote 07 - CEP 78455000 - Tessele Junior, Lucas do Rio Verde, Mato Grosso"/>
    <s v="Lucas do Rio Verde"/>
    <s v="Mato Grosso"/>
    <s v="78455000"/>
    <s v="Brasil"/>
    <s v="Mercado Envios Full"/>
    <s v="16 de março | 23:43"/>
    <s v="21 de março | 15:45"/>
    <s v="Mercado Envios"/>
    <s v="MEL42122383937LMFFF01"/>
    <s v=" "/>
    <s v=" "/>
    <s v=" "/>
    <s v=" "/>
    <s v=" "/>
    <s v=" "/>
    <s v=" "/>
    <s v="Não"/>
    <s v=""/>
    <s v="Não"/>
  </r>
  <r>
    <s v="2000004291630809"/>
    <s v="16 de março de 2023 14:56 hs."/>
    <s v="Entregue"/>
    <s v="Chegou em 17 de março"/>
    <s v="Sim"/>
    <n v="1"/>
    <n v="57.85"/>
    <s v=""/>
    <n v="-15.33"/>
    <s v="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pablo michel"/>
    <s v="40513504877"/>
    <s v="Avenida Doutor João Baptista Ortiz Monteiro 710 / Apartamento 23 Referencia: na rua do supermercado maneiro, se caso não atender no apto 23, chamar no apto 21 aos cuidados de Rita - CEP 12040250 - Parque Senhor do Bonfim, Taubaté, São Paulo"/>
    <s v="Taubaté"/>
    <s v="São Paulo"/>
    <s v="12040250"/>
    <s v="Brasil"/>
    <s v="Mercado Envios Full"/>
    <s v="16 de março | 23:41"/>
    <s v="17 de março | 13:46"/>
    <s v="Mercado Envios"/>
    <s v="MEL42122361407LMFFF01"/>
    <s v=" "/>
    <s v=" "/>
    <s v=" "/>
    <s v=" "/>
    <s v=" "/>
    <s v=" "/>
    <s v=" "/>
    <s v="Não"/>
    <s v=""/>
    <s v="Não"/>
  </r>
  <r>
    <s v="2000004291511279"/>
    <s v="16 de março de 2023 14:55 hs."/>
    <s v="Devolução finalizada com reembolso para o comprador"/>
    <s v="O produto devolvido chegou em quarta-feira, 22 de março."/>
    <s v="Sim"/>
    <n v="0"/>
    <n v="65.94"/>
    <n v="26.1"/>
    <n v="-16.71"/>
    <n v="-26.1"/>
    <n v="-49.23"/>
    <n v="0"/>
    <s v=" "/>
    <x v="58"/>
    <s v="MLB2220362721"/>
    <s v="Suporte Radiador Vectra Cd 2.0 97 A 98 Ld/le"/>
    <s v=" "/>
    <n v="65.94"/>
    <s v="Premium"/>
    <s v="Autorizado"/>
    <s v="Jonathan Frank"/>
    <s v="CPF 02938423020"/>
    <s v="Avenida Maripá 6590 - banca AJ importados, Toledo - CEP: 85902060, Paraná"/>
    <s v=" "/>
    <s v="Jonathan Frank"/>
    <s v="029384230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0 de março | 21:53"/>
    <s v="22 de março | 13:11"/>
    <s v="Mercado Envios"/>
    <s v="MEL42130486039LMXDR01"/>
    <s v=" "/>
    <s v=" "/>
    <s v=" "/>
    <s v=" "/>
    <s v=" "/>
    <s v=" "/>
    <s v=" "/>
    <s v="Sim"/>
    <s v=""/>
    <s v="Não"/>
  </r>
  <r>
    <s v="2000005298373174"/>
    <s v="16 de março de 2023 14:55 hs."/>
    <s v="Entregue"/>
    <s v="Chegou em 18 de março"/>
    <s v="Não"/>
    <n v="1"/>
    <n v="106.99"/>
    <s v=""/>
    <n v="-18.190000000000001"/>
    <n v="-21.45"/>
    <s v=""/>
    <n v="67.349999999999994"/>
    <s v=" "/>
    <x v="299"/>
    <s v="MLB2846847360"/>
    <s v="Pastilha De Freio Dianteira Saveiro 2012 Em Diante"/>
    <s v=" "/>
    <n v="106.99"/>
    <s v="Premium"/>
    <s v="Não emitida"/>
    <s v="Sérgio  Figueira Burger"/>
    <s v="CPF 52464563749"/>
    <s v="Rua Eurico Lengruber 510 - casa, Valença - CEP: 27600000, Rio de Janeiro"/>
    <s v=" "/>
    <s v="Sérgio  Figueira Burger"/>
    <s v="52464563749"/>
    <s v="Rua Dailton Andrade de Barros 34 / casa Referencia: ao lado do depósito de gás da supergas. - CEP 28470000 - mirante, Santo Antônio de Pádua, Rio de Janeiro"/>
    <s v="Santo Antônio de Pádua"/>
    <s v="Rio de Janeiro"/>
    <s v="28470000"/>
    <s v="Brasil"/>
    <s v="Correios e pontos de envio"/>
    <s v="17 de março | 03:22"/>
    <s v="18 de março | 10:46"/>
    <s v="Mercado Envios"/>
    <s v="MEL42122367182LMXDF01"/>
    <s v=" "/>
    <s v=" "/>
    <s v=" "/>
    <s v=" "/>
    <s v=" "/>
    <s v=" "/>
    <s v=" "/>
    <s v="Não"/>
    <s v=""/>
    <s v="Não"/>
  </r>
  <r>
    <s v="2000005298329272"/>
    <s v="16 de março de 2023 14:48 hs."/>
    <s v="Entregue"/>
    <s v="Chegou em 17 de março"/>
    <s v="Não"/>
    <n v="1"/>
    <n v="54.87"/>
    <n v="16.8"/>
    <n v="-12.08"/>
    <n v="-16.8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Ivanete ramos ferreira Ramos ferreira"/>
    <s v="08608221683"/>
    <s v="Rua do Alvino Braga 410 / Aras rola moca - CEP 35460000 - Recanto Do Vale 1, Brumadinho, Minas Gerais"/>
    <s v="Brumadinho"/>
    <s v="Minas Gerais"/>
    <s v="35460000"/>
    <s v="Brasil"/>
    <s v="Mercado Envios Full"/>
    <s v="16 de março | 18:14"/>
    <s v="17 de março | 13:12"/>
    <s v="Mercado Envios"/>
    <s v="MEL42122340085LMFFF01"/>
    <s v=" "/>
    <s v=" "/>
    <s v=" "/>
    <s v=" "/>
    <s v=" "/>
    <s v=" "/>
    <s v=" "/>
    <s v="Não"/>
    <s v=""/>
    <s v="Não"/>
  </r>
  <r>
    <s v="2000004291593267"/>
    <s v="16 de março de 2023 14:46 hs."/>
    <s v="Entregue"/>
    <s v="Chegou em 20 de março"/>
    <s v="Sim"/>
    <n v="1"/>
    <n v="197.93"/>
    <s v=""/>
    <n v="-23.75"/>
    <n v="-26.45"/>
    <s v=""/>
    <n v="147.72999999999999"/>
    <s v=" "/>
    <x v="137"/>
    <s v="MLB2968829145"/>
    <s v="Bandeja Inferior Esquerdo Peugeot Partner 1999 Em Diante"/>
    <s v=" "/>
    <n v="197.93"/>
    <s v="Clássico"/>
    <s v="Não emitida"/>
    <s v="luiz paulo de oliveira oliveira"/>
    <s v="CPF 08580071690"/>
    <s v="Rua ana pitella 1257 - beco fundos, Santos Dumont - CEP: 36240000, Minas Gerais"/>
    <s v=" "/>
    <s v="luiz paulo de oliveira oliveira"/>
    <s v="08580071690"/>
    <s v="Avenida Deputado Wilson Modesto Ribeiro 1399 / loja - CEP 36242340 - Cabangu, Santos Dumont, Minas Gerais"/>
    <s v="Santos Dumont"/>
    <s v="Minas Gerais"/>
    <s v="36242340"/>
    <s v="Brasil"/>
    <s v="Correios e pontos de envio"/>
    <s v="17 de março | 00:12"/>
    <s v="20 de março | 11:50"/>
    <s v="Mercado Envios"/>
    <s v="MEL42122329923LMXDF01"/>
    <s v=" "/>
    <s v=" "/>
    <s v=" "/>
    <s v=" "/>
    <s v=" "/>
    <s v=" "/>
    <s v=" "/>
    <s v="Não"/>
    <s v=""/>
    <s v="Não"/>
  </r>
  <r>
    <s v="2000004291574491"/>
    <s v="16 de março de 2023 14:39 hs."/>
    <s v="Entregue"/>
    <s v="Chegou em 17 de março"/>
    <s v="Sim"/>
    <n v="1"/>
    <n v="67.42"/>
    <n v="6.64"/>
    <n v="-16.96"/>
    <n v="-6.64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Beatriz Freitas"/>
    <s v="09386188651"/>
    <s v="Rua Ulisses Fernandes 14 / CEP 37360000 - Arantina, Minas Gerais"/>
    <s v="Arantina"/>
    <s v="Minas Gerais"/>
    <s v="37360000"/>
    <s v="Brasil"/>
    <s v="Mercado Envios Full"/>
    <s v="16 de março | 21:24"/>
    <s v="17 de março | 17:57"/>
    <s v="Mercado Envios"/>
    <s v="MEL42122309939LMFFF01"/>
    <s v=" "/>
    <s v=" "/>
    <s v=" "/>
    <s v=" "/>
    <s v=" "/>
    <s v=" "/>
    <s v=" "/>
    <s v="Não"/>
    <s v=""/>
    <s v="Não"/>
  </r>
  <r>
    <s v="2000005298263352"/>
    <s v="16 de março de 2023 14:39 hs."/>
    <s v="Entregue"/>
    <s v="Chegou em 18 de março"/>
    <s v="Não"/>
    <n v="1"/>
    <n v="65.900000000000006"/>
    <n v="15.66"/>
    <n v="-16.7"/>
    <n v="-15.66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sedenir de oliveira  flores"/>
    <s v="04941257995"/>
    <s v="Rua Dez de Novembro 264 / Tondo - CEP 95700382 - Cidade Alta, Bento Gonçalves, Rio Grande do Sul"/>
    <s v="Bento Gonçalves"/>
    <s v="Rio Grande do Sul"/>
    <s v="95700382"/>
    <s v="Brasil"/>
    <s v="Mercado Envios Full"/>
    <s v="17 de março | 14:16"/>
    <s v="18 de março | 17:49"/>
    <s v="Mercado Envios"/>
    <s v="MEL42122311171LMFFF01"/>
    <s v=" "/>
    <s v=" "/>
    <s v=" "/>
    <s v=" "/>
    <s v=" "/>
    <s v=" "/>
    <s v=" "/>
    <s v="Não"/>
    <s v=""/>
    <s v="Não"/>
  </r>
  <r>
    <s v="2000005298191202"/>
    <s v="16 de março de 2023 14:29 hs."/>
    <s v="Entregue"/>
    <s v="Chegou em 18 de março"/>
    <s v="Não"/>
    <n v="1"/>
    <n v="49.99"/>
    <n v="15.66"/>
    <n v="-14"/>
    <n v="-15.66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jose manuel alves botelho jose botelho"/>
    <s v="86047566049"/>
    <s v="Avenida Brasil 156 / A Venida Brasil Referencia: a venida brasil mariaplos - CEP 95520000 - Atlântida sul, Osório, Rio Grande do Sul"/>
    <s v="Osório"/>
    <s v="Rio Grande do Sul"/>
    <s v="95520000"/>
    <s v="Brasil"/>
    <s v="Mercado Envios Full"/>
    <s v="16 de março | 21:18"/>
    <s v="18 de março | 20:31"/>
    <s v="Mercado Envios"/>
    <s v="MEL42122288682LMFFF01"/>
    <s v=" "/>
    <s v=" "/>
    <s v=" "/>
    <s v=" "/>
    <s v=" "/>
    <s v=" "/>
    <s v=" "/>
    <s v="Não"/>
    <s v=""/>
    <s v="Não"/>
  </r>
  <r>
    <s v="2000005298066972"/>
    <s v="16 de março de 2023 14:10 hs."/>
    <s v="Entregue"/>
    <s v="Chegou em 17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weverson cunha"/>
    <s v="42726649807"/>
    <s v="Avenida João Alves de Moraes 743 / Vila Furlan - CEP 19280000 - Vila furlan, Teodoro Sampaio, São Paulo"/>
    <s v="Teodoro Sampaio"/>
    <s v="São Paulo"/>
    <s v="19280000"/>
    <s v="Brasil"/>
    <s v="Mercado Envios Full"/>
    <s v="16 de março | 19:39"/>
    <s v="17 de março | 14:29"/>
    <s v="Mercado Envios"/>
    <s v="MEL42122225563LMFFF01"/>
    <s v=" "/>
    <s v=" "/>
    <s v=" "/>
    <s v=" "/>
    <s v=" "/>
    <s v=" "/>
    <s v=" "/>
    <s v="Não"/>
    <s v=""/>
    <s v="Não"/>
  </r>
  <r>
    <s v="2000005297987494"/>
    <s v="16 de março de 2023 14:00 hs."/>
    <s v="Entregue"/>
    <s v="Chegou em 20 de março"/>
    <s v="Não"/>
    <n v="1"/>
    <n v="197.93"/>
    <s v=""/>
    <n v="-23.75"/>
    <n v="-26.45"/>
    <s v=""/>
    <n v="147.72999999999999"/>
    <s v=" "/>
    <x v="290"/>
    <s v="MLB2968753501"/>
    <s v="Bandeja Inferior Direita Xsara Picasso 2001 A 2011"/>
    <s v=" "/>
    <n v="197.93"/>
    <s v="Clássico"/>
    <s v="Não emitida"/>
    <s v="Edson Luiz Padilha"/>
    <s v="CPF 01499913982"/>
    <s v="Rua Erechim 1555 - Notoya Veiculos, Cascavel - CEP: 85812260, Paraná"/>
    <s v=" "/>
    <s v="Edson Luiz Padilha"/>
    <s v="01499913982"/>
    <s v="Avenida Rocha Pombo 1245 / M M Veiculos - CEP 85816540 - São Cristóvão, Cascavel, Paraná"/>
    <s v="Cascavel"/>
    <s v="Paraná"/>
    <s v="85816540"/>
    <s v="Brasil"/>
    <s v="Correios e pontos de envio"/>
    <s v="17 de março | 04:10"/>
    <s v="20 de março | 16:00"/>
    <s v="Mercado Envios"/>
    <s v="MEL42122203032LMXDF01"/>
    <s v=" "/>
    <s v=" "/>
    <s v=" "/>
    <s v=" "/>
    <s v=" "/>
    <s v=" "/>
    <s v=" "/>
    <s v="Não"/>
    <s v=""/>
    <s v="Não"/>
  </r>
  <r>
    <s v="2000005297923084"/>
    <s v="16 de março de 2023 13:52 hs."/>
    <s v="Entregue"/>
    <s v="Chegou em 18 de março"/>
    <s v="Não"/>
    <n v="1"/>
    <n v="192.99"/>
    <s v=""/>
    <n v="-32.81"/>
    <n v="-20.45"/>
    <s v=""/>
    <n v="139.72999999999999"/>
    <s v=" "/>
    <x v="0"/>
    <s v="MLB1781827882"/>
    <s v="Cabo De Engate E Seleção Corsa Classic 2005/2014"/>
    <s v=" "/>
    <n v="192.99"/>
    <s v="Premium"/>
    <s v="Autorizado"/>
    <s v=" "/>
    <s v=" "/>
    <s v=" "/>
    <s v=" "/>
    <s v="leonardo rebelo"/>
    <s v="04986257617"/>
    <s v="Rua Luiz dos Santos 3 / Referencia: portão marrom - CEP 36073110 - Granjas Bethel, Juiz de Fora, Minas Gerais"/>
    <s v="Juiz de Fora"/>
    <s v="Minas Gerais"/>
    <s v="36073110"/>
    <s v="Brasil"/>
    <s v="Mercado Envios Full"/>
    <s v="16 de março | 18:28"/>
    <s v="18 de março | 15:04"/>
    <s v="Mercado Envios"/>
    <s v="MEL42122174938LMFFF01"/>
    <s v=" "/>
    <s v=" "/>
    <s v=" "/>
    <s v=" "/>
    <s v=" "/>
    <s v=" "/>
    <s v=" "/>
    <s v="Não"/>
    <s v=""/>
    <s v="Não"/>
  </r>
  <r>
    <s v="2000004291386647"/>
    <s v="16 de março de 2023 13:38 hs."/>
    <s v="Entregue"/>
    <s v="Chegou em 20 de março"/>
    <s v="Sim"/>
    <n v="1"/>
    <n v="241.17"/>
    <s v=""/>
    <n v="-41"/>
    <n v="-38.950000000000003"/>
    <s v=""/>
    <n v="161.22"/>
    <s v=" "/>
    <x v="197"/>
    <s v="MLB3012461860"/>
    <s v="Par Bandeja Dianteira Vectra Sem Pivô 1997 Á 2011"/>
    <s v=" "/>
    <n v="241.17"/>
    <s v="Premium"/>
    <s v="Não emitida"/>
    <s v="regi aguiar"/>
    <s v="CPF 13925641742"/>
    <s v="Rua Prefeito Benedito Domingos Gama SN - Beco Do Sapinho ,segunda Casa Parede Verde, Parati - CEP: 23970000, Rio de Janeiro"/>
    <s v=" "/>
    <s v="regi aguiar"/>
    <s v="13925641742"/>
    <s v="rua prefeito benedito domingos gama 777 / Referencia: beco do sapinho segundo portao lado direito n 777 - CEP 23970000 - mangueira, Parati, Rio de Janeiro"/>
    <s v="Parati"/>
    <s v="Rio de Janeiro"/>
    <s v="23970000"/>
    <s v="Brasil"/>
    <s v="Correios e pontos de envio"/>
    <s v="18 de março | 00:16"/>
    <s v="20 de março | 10:52"/>
    <s v="Mercado Envios"/>
    <s v="MEL42122134264LMXDF01"/>
    <s v=" "/>
    <s v=" "/>
    <s v=" "/>
    <s v=" "/>
    <s v=" "/>
    <s v=" "/>
    <s v=" "/>
    <s v="Não"/>
    <s v=""/>
    <s v="Não"/>
  </r>
  <r>
    <s v="2000005297759222"/>
    <s v="16 de março de 2023 13:28 hs."/>
    <s v="Entregue"/>
    <s v="Chegou em 20 de março"/>
    <s v="Não"/>
    <n v="1"/>
    <n v="25.12"/>
    <n v="13.5"/>
    <n v="-8.51"/>
    <n v="-13.5"/>
    <s v=""/>
    <n v="16.61"/>
    <s v=" "/>
    <x v="300"/>
    <s v="MLB2768597576"/>
    <s v="Caixa Rótula Alavanca Câmbio Gol G1 G2 G3"/>
    <s v=" "/>
    <n v="25.12"/>
    <s v="Clássico"/>
    <s v="Não emitida"/>
    <s v="Pedro Marques de Pinho"/>
    <s v="CPF 01848832613"/>
    <s v="Rua Coronel Gabriel Capistrano 254 - Toldo Azul, Contagem - CEP: 32240140, Minas Gerais"/>
    <s v=" "/>
    <s v="Pedro Marques de Pinho"/>
    <s v="01848832613"/>
    <s v="Rua Coronel Gabriel Capistrano 254 / Clínica Veterinária - CEP 32240140 - Industrial Santa Rita, Contagem, Minas Gerais"/>
    <s v="Contagem"/>
    <s v="Minas Gerais"/>
    <s v="32240140"/>
    <s v="Brasil"/>
    <s v="Correios e pontos de envio"/>
    <s v="17 de março | 00:20"/>
    <s v="20 de março | 13:20"/>
    <s v="Mercado Envios"/>
    <s v="MEL42122102646LMXDF01"/>
    <s v=" "/>
    <s v=" "/>
    <s v=" "/>
    <s v=" "/>
    <s v=" "/>
    <s v=" "/>
    <s v=" "/>
    <s v="Não"/>
    <s v=""/>
    <s v="Não"/>
  </r>
  <r>
    <s v="2000005297698198"/>
    <s v="16 de março de 2023 13:21 hs."/>
    <s v="Entregue"/>
    <s v="Chegou em 20 de março"/>
    <s v="Não"/>
    <n v="1"/>
    <n v="189.99"/>
    <s v=""/>
    <n v="-32.299999999999997"/>
    <n v="-20.45"/>
    <s v=""/>
    <n v="137.24"/>
    <s v="Sim"/>
    <x v="0"/>
    <s v="MLB1802931823"/>
    <s v="Cabo De Trambulador Corsa Classic 2005/2014"/>
    <s v=" "/>
    <n v="189.99"/>
    <s v="Premium"/>
    <s v="Autorizado"/>
    <s v=" "/>
    <s v=" "/>
    <s v=" "/>
    <s v=" "/>
    <s v="Jessica Reis"/>
    <s v="09647960905"/>
    <s v="Avenida Daniel de La Touche 1311 / COND ILHA PARQUE T03 Referencia: Condomínio Ilha Parque Torre 03 AP 1311 - CEP 65074115 - Cohama, São Luís, Maranhão"/>
    <s v="São Luís"/>
    <s v="Maranhão"/>
    <s v="65074115"/>
    <s v="Brasil"/>
    <s v="Mercado Envios Full"/>
    <s v="17 de março | 00:11"/>
    <s v="20 de março | 09:27"/>
    <s v="Mercado Envios"/>
    <s v="MEL42122073808LMFFF01"/>
    <s v=" "/>
    <s v=" "/>
    <s v=" "/>
    <s v=" "/>
    <s v=" "/>
    <s v=" "/>
    <s v=" "/>
    <s v="Não"/>
    <s v=""/>
    <s v="Não"/>
  </r>
  <r>
    <s v="2000005297547126"/>
    <s v="16 de março de 2023 12:56 hs."/>
    <s v="Entregue"/>
    <s v="Chegou em 18 de março"/>
    <s v="Não"/>
    <n v="1"/>
    <n v="18.37"/>
    <n v="28.8"/>
    <n v="-8.6199999999999992"/>
    <n v="-28.8"/>
    <s v=""/>
    <n v="9.75"/>
    <s v="Sim"/>
    <x v="170"/>
    <s v="MLB2772513791"/>
    <s v="Kit Reparo Trambulador Cambio Astra Com Liame 1993 A 2006"/>
    <s v=" "/>
    <n v="18.37"/>
    <s v="Premium"/>
    <s v="Não emitida"/>
    <s v="Jorge Junior Pereira Coutinho"/>
    <s v="CPF 02986192700"/>
    <s v="Rua Turmalina l 33 q123 SN, São Gonçalo - CEP: 24715671, Rio de Janeiro"/>
    <s v=" "/>
    <s v="Jorge Junior Pereira Coutinho"/>
    <s v="02986192700"/>
    <s v="Rua Turmalina SN / L 33 Q123 - Referencia: Rua Turmalina Lote 33 Quadra 123 - CEP 24715671 - Jardim Catarina, São Gonçalo, Rio de Janeiro"/>
    <s v="São Gonçalo"/>
    <s v="Rio de Janeiro"/>
    <s v="24715671"/>
    <s v="Brasil"/>
    <s v="Correios e pontos de envio"/>
    <s v="17 de março | 02:17"/>
    <s v="18 de março | 12:52"/>
    <s v="Mercado Envios"/>
    <s v="MEL42122002899LMXDF01"/>
    <s v=" "/>
    <s v=" "/>
    <s v=" "/>
    <s v=" "/>
    <s v=" "/>
    <s v=" "/>
    <s v=" "/>
    <s v="Não"/>
    <s v=""/>
    <s v="Não"/>
  </r>
  <r>
    <s v="2000005297385042"/>
    <s v="16 de março de 2023 12:33 hs."/>
    <s v="Entregue"/>
    <s v="Chegou em 17 de março"/>
    <s v="Não"/>
    <n v="1"/>
    <n v="207.99"/>
    <s v=""/>
    <n v="-35.36"/>
    <n v="-26.45"/>
    <s v=""/>
    <n v="146.18"/>
    <s v="Sim"/>
    <x v="29"/>
    <s v="MLB2863661123"/>
    <s v="Bandeja Ld Peugeot 207 Exceto Escapade 2008 Em Diante C Pivô"/>
    <s v=" "/>
    <n v="207.99"/>
    <s v="Premium"/>
    <s v="Autorizado"/>
    <s v=" "/>
    <s v=" "/>
    <s v=" "/>
    <s v=" "/>
    <s v="pedro f.cavalcanti"/>
    <s v="03418576451"/>
    <s v="Rua Antônio de Santa 56 / Casa a - CEP 50680170 - Iputinga, Recife, Pernambuco"/>
    <s v="Recife"/>
    <s v="Pernambuco"/>
    <s v="50680170"/>
    <s v="Brasil"/>
    <s v="Mercado Envios Full"/>
    <s v="16 de março | 17:08"/>
    <s v="17 de março | 18:03"/>
    <s v="Mercado Envios"/>
    <s v="MEL42121940092LMFFF01"/>
    <s v=" "/>
    <s v=" "/>
    <s v=" "/>
    <s v=" "/>
    <s v=" "/>
    <s v=" "/>
    <s v=" "/>
    <s v="Não"/>
    <s v=""/>
    <s v="Não"/>
  </r>
  <r>
    <s v="2000005297379650"/>
    <s v="16 de março de 2023 12:33 hs."/>
    <s v="Devolução finalizada com reembolso para o comprador"/>
    <s v="O produto devolvido chegou em terça-feira, 21 de março."/>
    <s v="Não"/>
    <n v="0"/>
    <n v="169.9"/>
    <n v="1.59"/>
    <n v="-28.88"/>
    <s v=""/>
    <n v="-142.61000000000001"/>
    <n v="0"/>
    <s v="Sim"/>
    <x v="126"/>
    <s v="MLB1853236145"/>
    <s v="Kit Rolamento Eixo Traseiro Peugeot 206/207 C/barra 50mm"/>
    <s v=" "/>
    <n v="169.9"/>
    <s v="Premium"/>
    <s v="Autorizado"/>
    <s v="Marcelo Alves"/>
    <s v="CPF 29497497806"/>
    <s v="Av.Sargento Jose Siqueira 244, Barueri - CEP: 06412180, São Paulo"/>
    <s v=" "/>
    <s v="Marcelo Alves"/>
    <s v="294974978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0 de março | 14:56"/>
    <s v="21 de março | 16:43"/>
    <s v="VHVICTORHUGO1402 VHVICTORHUGO1402"/>
    <s v="OV441559135BR"/>
    <s v="https://www2.correios.com.br/sistemas/rastreamento/resultado.cfm"/>
    <s v=" "/>
    <s v=" "/>
    <s v=" "/>
    <s v=" "/>
    <s v=" "/>
    <s v=" "/>
    <s v="Sim"/>
    <s v=""/>
    <s v="Não"/>
  </r>
  <r>
    <s v="2000005297373408"/>
    <s v="16 de março de 2023 12:32 hs."/>
    <s v="Entregue"/>
    <s v="Chegou em 20 de março"/>
    <s v="Não"/>
    <n v="1"/>
    <n v="189.99"/>
    <s v=""/>
    <n v="-32.299999999999997"/>
    <n v="-20.45"/>
    <s v=""/>
    <n v="137.24"/>
    <s v="Sim"/>
    <x v="0"/>
    <s v="MLB1841175427"/>
    <s v="Cabo De Marcha Corsa Classic 2009 2010 2011 2012 2013 2014"/>
    <s v=" "/>
    <n v="189.99"/>
    <s v="Premium"/>
    <s v="Autorizado"/>
    <s v=" "/>
    <s v=" "/>
    <s v=" "/>
    <s v=" "/>
    <s v="ADELTON COLINS MONTEIRO"/>
    <s v="00371295386"/>
    <s v="Rua Santa Isabel 20 / 20b Vila Conceição - CEP 65044250 - Coroadinho, São Luís, Maranhão"/>
    <s v="São Luís"/>
    <s v="Maranhão"/>
    <s v="65044250"/>
    <s v="Brasil"/>
    <s v="Mercado Envios Full"/>
    <s v="17 de março | 00:11"/>
    <s v="20 de março | 12:17"/>
    <s v="Mercado Envios"/>
    <s v="MEL42121927183LMFFF01"/>
    <s v=" "/>
    <s v=" "/>
    <s v=" "/>
    <s v=" "/>
    <s v=" "/>
    <s v=" "/>
    <s v=" "/>
    <s v="Não"/>
    <s v=""/>
    <s v="Não"/>
  </r>
  <r>
    <s v="2000005297364540"/>
    <s v="16 de março de 2023 12:30 hs."/>
    <s v="Entregue"/>
    <s v="Chegou em 17 de março"/>
    <s v="Não"/>
    <n v="1"/>
    <n v="18.37"/>
    <n v="21"/>
    <n v="-8.6199999999999992"/>
    <n v="-21"/>
    <s v=""/>
    <n v="9.75"/>
    <s v="Sim"/>
    <x v="170"/>
    <s v="MLB2772496411"/>
    <s v="Kit Reparo Trambulador Cambio Celta Com Liame 1994 A 2005"/>
    <s v=" "/>
    <n v="18.37"/>
    <s v="Premium"/>
    <s v="Não emitida"/>
    <s v="Anilton Prokop"/>
    <s v="CPF 06787647948"/>
    <s v="Avenida Vereador Domingos Benvenuto Moletta SN - casa, São José dos Pinhais - CEP: 83024899, Paraná"/>
    <s v=" "/>
    <s v="Anilton Prokop"/>
    <s v="06787647948"/>
    <s v="Avenida Vereador Domingos Benvenuto Moletta SN / casa Referencia: vila dos baixinhos - CEP 83024899 - Colonia Marcelino, São José dos Pinhais, Paraná"/>
    <s v="São José dos Pinhais"/>
    <s v="Paraná"/>
    <s v="83024899"/>
    <s v="Brasil"/>
    <s v="Correios e pontos de envio"/>
    <s v="17 de março | 00:04"/>
    <s v="17 de março | 17:45"/>
    <s v="Mercado Envios"/>
    <s v="MEL42121928968LMXDF01"/>
    <s v=" "/>
    <s v=" "/>
    <s v=" "/>
    <s v=" "/>
    <s v=" "/>
    <s v=" "/>
    <s v=" "/>
    <s v="Não"/>
    <s v=""/>
    <s v="Não"/>
  </r>
  <r>
    <s v="2000005297353928"/>
    <s v="16 de março de 2023 12:29 hs."/>
    <s v="Entregue"/>
    <s v="Chegou em 17 de março"/>
    <s v="Não"/>
    <n v="1"/>
    <n v="57.85"/>
    <n v="10.96"/>
    <n v="-15.33"/>
    <n v="-10.96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Marcia Marques"/>
    <s v="06283880800"/>
    <s v="Rua Otávio Angolini 134 / CEP 13459467 - Chácaras de Recreio Cruzeiro do Sul, Santa Bárbara D'Oeste, São Paulo"/>
    <s v="Santa Bárbara D'Oeste"/>
    <s v="São Paulo"/>
    <s v="13459467"/>
    <s v="Brasil"/>
    <s v="Mercado Envios Full"/>
    <s v="17 de março | 00:41"/>
    <s v="17 de março | 14:54"/>
    <s v="Mercado Envios"/>
    <s v="MEL42121928050LMFFF01"/>
    <s v=" "/>
    <s v=" "/>
    <s v=" "/>
    <s v=" "/>
    <s v=" "/>
    <s v=" "/>
    <s v=" "/>
    <s v="Não"/>
    <s v=""/>
    <s v="Não"/>
  </r>
  <r>
    <s v="2000004291177453"/>
    <s v="16 de março de 2023 12:27 hs."/>
    <s v="Cancelada pelo Mercado Livre"/>
    <s v="O comprador tem um problema fiscal que impede a conclusão da venda."/>
    <s v="Sim"/>
    <n v="0"/>
    <n v="92.55"/>
    <s v=""/>
    <n v="-43.25"/>
    <s v=""/>
    <n v="-49.3"/>
    <n v="0"/>
    <s v=" "/>
    <x v="47"/>
    <s v="MLB2083219470"/>
    <s v="Terminal Conector Cabo Trambulador Celta 2005 Em Diante"/>
    <s v=" "/>
    <n v="18.510000000000002"/>
    <s v="Premium"/>
    <s v="Inutilizada"/>
    <s v=" "/>
    <s v=" "/>
    <s v=" "/>
    <s v=" "/>
    <s v="WANDEIR MACHADO FERREIRA 61204080100"/>
    <s v="12067406000170"/>
    <s v=" "/>
    <s v="Goiânia"/>
    <s v="Goiás"/>
    <s v="7471338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291173895"/>
    <s v="16 de março de 2023 12:25 hs."/>
    <s v="Entregue"/>
    <s v="Chegou em 18 de março"/>
    <s v="Sim"/>
    <n v="1"/>
    <n v="109.78"/>
    <n v="24.47"/>
    <n v="-18.66"/>
    <n v="-42.92"/>
    <s v=""/>
    <n v="72.67"/>
    <s v=" "/>
    <x v="301"/>
    <s v="MLB3103889370"/>
    <s v="Par Reparo Pino Guia Pinça De Freio Kadett 1993 Até 1996"/>
    <s v=" "/>
    <n v="109.78"/>
    <s v="Premium"/>
    <s v="Não emitida"/>
    <s v="João Acilon Rangel Arruda  Junior"/>
    <s v="CPF 00817986448"/>
    <s v="Rua João Artur De Queiroz 314 - Casa, Caruaru - CEP: 55024340, Pernambuco"/>
    <s v=" "/>
    <s v="João Acilon Rangel Arruda  Junior"/>
    <s v="00817986448"/>
    <s v="Rua João Artur de Queiroz 314 / Casa - CEP 55024340 - Indianópolis, Caruaru, Pernambuco"/>
    <s v="Caruaru"/>
    <s v="Pernambuco"/>
    <s v="55024340"/>
    <s v="Brasil"/>
    <s v="Correios e pontos de envio"/>
    <s v="17 de março | 00:00"/>
    <s v="18 de março | 08:57"/>
    <s v="Mercado Envios"/>
    <s v="MEL42121904393LMXDF01"/>
    <s v=" "/>
    <s v=" "/>
    <s v=" "/>
    <s v=" "/>
    <s v=" "/>
    <s v=" "/>
    <s v=" "/>
    <s v="Não"/>
    <s v=""/>
    <s v="Não"/>
  </r>
  <r>
    <s v="2000005297231630"/>
    <s v="16 de março de 2023 12:11 hs."/>
    <s v="Entregue"/>
    <s v="Chegou em 17 de março"/>
    <s v="Não"/>
    <n v="1"/>
    <n v="189.99"/>
    <s v=""/>
    <n v="-32.299999999999997"/>
    <n v="-21.45"/>
    <s v=""/>
    <n v="136.24"/>
    <s v=" "/>
    <x v="0"/>
    <s v="MLB1841166823"/>
    <s v="Cabo De Marcha Corsa 2005 2006 2007 2008 2009 2010 2011 2012"/>
    <s v=" "/>
    <n v="189.99"/>
    <s v="Premium"/>
    <s v="Não emitida"/>
    <s v="Alexandre Marcelo Praxedes Praxedes"/>
    <s v="CPF 07826072760"/>
    <s v="Travessa Alice Gomes 10, Nova Iguaçu - CEP: 26086165, Rio de Janeiro"/>
    <s v=" "/>
    <s v="Alexandre Marcelo Praxedes Praxedes"/>
    <s v="07826072760"/>
    <s v="Travessa Alice Gomes 10 / Referencia: Subida pela rua Em Frente Ao Antigo Mercado do Mário - CEP 26086165 - Austin, Nova Iguaçu, Rio de Janeiro"/>
    <s v="Nova Iguaçu"/>
    <s v="Rio de Janeiro"/>
    <s v="26086165"/>
    <s v="Brasil"/>
    <s v="Correios e pontos de envio"/>
    <s v="16 de março | 23:55"/>
    <s v="17 de março | 16:30"/>
    <s v="Mercado Envios"/>
    <s v="MEL42121874658LMXDF01"/>
    <s v=" "/>
    <s v=" "/>
    <s v=" "/>
    <s v=" "/>
    <s v=" "/>
    <s v=" "/>
    <s v=" "/>
    <s v="Não"/>
    <s v=""/>
    <s v="Não"/>
  </r>
  <r>
    <s v="2000005297198488"/>
    <s v="16 de março de 2023 12:04 hs."/>
    <s v="Cancelada pelo comprador"/>
    <s v="Cancelou e especificou outro problema."/>
    <s v="Não"/>
    <n v="0"/>
    <n v="192.99"/>
    <s v=""/>
    <n v="-32.81"/>
    <n v="-20.45"/>
    <n v="-139.72999999999999"/>
    <n v="0"/>
    <s v=" "/>
    <x v="0"/>
    <s v="MLB1781827882"/>
    <s v="Cabo De Engate E Seleção Corsa Classic 2005/2014"/>
    <s v=" "/>
    <n v="192.99"/>
    <s v="Premium"/>
    <s v="Cancelada"/>
    <s v=" "/>
    <s v=" "/>
    <s v=" "/>
    <s v=" "/>
    <s v="Alexandre Marcelo Praxedes Praxedes"/>
    <s v="07826072760"/>
    <s v=" "/>
    <s v="Nova Iguaçu"/>
    <s v="Rio de Janeiro"/>
    <s v="26086165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297069834"/>
    <s v="16 de março de 2023 11:50 hs."/>
    <s v="Entregue"/>
    <s v="Chegou em 20 de março"/>
    <s v="Não"/>
    <n v="1"/>
    <n v="189.99"/>
    <s v=""/>
    <n v="-32.299999999999997"/>
    <n v="-20.45"/>
    <s v=""/>
    <n v="137.24"/>
    <s v=" "/>
    <x v="0"/>
    <s v="MLB1841175427"/>
    <s v="Cabo De Marcha Corsa Classic 2009 2010 2011 2012 2013 2014"/>
    <s v=" "/>
    <n v="189.99"/>
    <s v="Premium"/>
    <s v="Autorizado"/>
    <s v=" "/>
    <s v=" "/>
    <s v=" "/>
    <s v=" "/>
    <s v="Keila Queiroz"/>
    <s v="61585775371"/>
    <s v="Rua Antônio Maria 345 / CEP 65365000 - Vila Gusmão, Zé Doca, Maranhão"/>
    <s v="Zé Doca"/>
    <s v="Maranhão"/>
    <s v="65365000"/>
    <s v="Brasil"/>
    <s v="Mercado Envios Full"/>
    <s v="17 de março | 00:11"/>
    <s v="20 de março | 12:36"/>
    <s v="Mercado Envios"/>
    <s v="MEL42121798001LMFFF01"/>
    <s v=" "/>
    <s v=" "/>
    <s v=" "/>
    <s v=" "/>
    <s v=" "/>
    <s v=" "/>
    <s v=" "/>
    <s v="Não"/>
    <s v=""/>
    <s v="Não"/>
  </r>
  <r>
    <s v="2000005297051110"/>
    <s v="16 de março de 2023 11:44 hs."/>
    <s v="Entregue"/>
    <s v="Chegou em 18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Janaína Bornhausen"/>
    <s v="08296684977"/>
    <s v="Rua João Flôrencio dos Reis SN / chácara da Renata Referencia: portão de ferro cinza..chácara bonatto/Restriçao-18a21h/Condomínio-No/Portaria-NA/Elevador-NA/Escalera-No - CEP 83430000 - terra boa, Campina Grande do Sul, Paraná"/>
    <s v="Campina Grande do Sul"/>
    <s v="Paraná"/>
    <s v="83430000"/>
    <s v="Brasil"/>
    <s v="Mercado Envios Full"/>
    <s v="17 de março | 17:11"/>
    <s v="18 de março | 13:49"/>
    <s v="Mercado Envios"/>
    <s v="MEL42121786589LMFFF01"/>
    <s v=" "/>
    <s v=" "/>
    <s v=" "/>
    <s v=" "/>
    <s v=" "/>
    <s v=" "/>
    <s v=" "/>
    <s v="Não"/>
    <s v=""/>
    <s v="Não"/>
  </r>
  <r>
    <s v="2000005297032334"/>
    <s v="16 de março de 2023 11:41 hs."/>
    <s v="Entregue"/>
    <s v="Chegou em 17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Marcos Ferreira"/>
    <s v="27849293886"/>
    <s v="Estrada dos Pássaros 2000 / CEP 11667825 - Pegorelli, Caraguatatuba, São Paulo"/>
    <s v="Caraguatatuba"/>
    <s v="São Paulo"/>
    <s v="11667825"/>
    <s v="Brasil"/>
    <s v="Mercado Envios Full"/>
    <s v="16 de março | 15:35"/>
    <s v="17 de março | 15:42"/>
    <s v="Mercado Envios"/>
    <s v="MEL42121784474LMFFF01"/>
    <s v=" "/>
    <s v=" "/>
    <s v=" "/>
    <s v=" "/>
    <s v=" "/>
    <s v=" "/>
    <s v=" "/>
    <s v="Não"/>
    <s v=""/>
    <s v="Não"/>
  </r>
  <r>
    <s v="2000004291026695"/>
    <s v="16 de março de 2023 11:39 hs."/>
    <s v="Entregue"/>
    <s v="Chegou em 17 de março"/>
    <s v="Sim"/>
    <n v="1"/>
    <n v="34.97"/>
    <n v="13.9"/>
    <n v="-11.44"/>
    <s v=""/>
    <s v=""/>
    <n v="37.43"/>
    <s v=" "/>
    <x v="66"/>
    <s v="MLB3278647974"/>
    <s v="Cabo De Capô Com Alavanca 1566mm Uno Vivace 2010 A 2015"/>
    <s v=" "/>
    <n v="34.97"/>
    <s v="Premium"/>
    <s v="Autorizado"/>
    <s v="fabio ferreira"/>
    <s v="CPF 16917557889"/>
    <s v="Rua Lopes da Costa 876, São Paulo - CEP: 02279060, São Paulo"/>
    <s v=" "/>
    <s v="fabio ferreira"/>
    <s v="16917557889"/>
    <s v="Avenida Adélia Chohfi 259 / loja torrebatidos - CEP 08320390 - Parque São Rafael, São Paulo, São Paulo"/>
    <s v="São Paulo"/>
    <s v="São Paulo"/>
    <s v="08320390"/>
    <s v="Brasil"/>
    <s v="Mercado Envios Flex"/>
    <s v="17 de março | 16:03"/>
    <s v="17 de março | 20:25"/>
    <s v="RHENAN SILVA TORRES"/>
    <s v="42121767829"/>
    <s v=" "/>
    <s v=" "/>
    <s v=" "/>
    <s v=" "/>
    <s v=" "/>
    <s v=" "/>
    <s v=" "/>
    <s v="Não"/>
    <s v=""/>
    <s v="Não"/>
  </r>
  <r>
    <s v="2000005297008038"/>
    <s v="16 de março de 2023 11:37 hs."/>
    <s v="Entregue"/>
    <s v="Chegou em 18 de março"/>
    <s v="Não"/>
    <n v="1"/>
    <n v="28.85"/>
    <n v="25.3"/>
    <n v="-8.9600000000000009"/>
    <n v="-25.3"/>
    <s v=""/>
    <n v="19.89"/>
    <s v="Sim"/>
    <x v="80"/>
    <s v="MLB2833019112"/>
    <s v="Cabo De Capô Com Alavanca Monza Chevette"/>
    <s v=" "/>
    <n v="28.85"/>
    <s v="Clássico"/>
    <s v="Não emitida"/>
    <s v="Edimyr Lima"/>
    <s v="CPF 02362355403"/>
    <s v="ALAMEDA DOUTOR MOACIR TAVARES LOPES 749, Maceió - CEP: 57057550, Alagoas"/>
    <s v=" "/>
    <s v="Edimyr Lima"/>
    <s v="02362355403"/>
    <s v="Rua Senhor Antônio Joaquim de Moura 7 / lot jard da Serraria Referencia: casa 7B - CEP 57046045 - Serraria, Maceió, Alagoas"/>
    <s v="Maceió"/>
    <s v="Alagoas"/>
    <s v="57046045"/>
    <s v="Brasil"/>
    <s v="Correios e pontos de envio"/>
    <s v="17 de março | 00:00"/>
    <s v="18 de março | 13:54"/>
    <s v="Mercado Envios"/>
    <s v="MEL42121772990LMXDF01"/>
    <s v=" "/>
    <s v=" "/>
    <s v=" "/>
    <s v=" "/>
    <s v=" "/>
    <s v=" "/>
    <s v=" "/>
    <s v="Não"/>
    <s v=""/>
    <s v="Não"/>
  </r>
  <r>
    <s v="2000005295842094"/>
    <s v="16 de março de 2023 11:35 hs."/>
    <s v="Entregue"/>
    <s v="Chegou em 18 de março"/>
    <s v="Não"/>
    <n v="1"/>
    <n v="54.87"/>
    <n v="28.8"/>
    <n v="-12.08"/>
    <n v="-28.8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driel Gomes"/>
    <s v="70503554618"/>
    <s v="patrimonio SN / rua Referencia: patrimonio casa da Cidinha - CEP 36596000 - Manoel José Martins, Estevão de Araújo, Minas Gerais"/>
    <s v="Estevão de Araújo"/>
    <s v="Minas Gerais"/>
    <s v="36596000"/>
    <s v="Brasil"/>
    <s v="Mercado Envios Full"/>
    <s v="17 de março | 02:48"/>
    <s v="18 de março | 14:52"/>
    <s v="Mercado Envios"/>
    <s v="MEL42121248395LMFFF01"/>
    <s v=" "/>
    <s v=" "/>
    <s v=" "/>
    <s v=" "/>
    <s v=" "/>
    <s v=" "/>
    <s v=" "/>
    <s v="Não"/>
    <s v=""/>
    <s v="Não"/>
  </r>
  <r>
    <s v="2000004290994257"/>
    <s v="16 de março de 2023 11:31 hs."/>
    <s v="Devolução finalizada com reembolso para o comprador"/>
    <s v="O produto devolvido chegou em terça-feira, 28 de março."/>
    <s v="Sim"/>
    <n v="0"/>
    <n v="314.69"/>
    <s v=""/>
    <n v="-96.4"/>
    <n v="-21.45"/>
    <n v="-261.19"/>
    <n v="-64.349999999999994"/>
    <s v=" "/>
    <x v="67"/>
    <s v="MLB2977787475"/>
    <s v="Cabo Do Trambulador Cobalt 2017 Em Diante"/>
    <s v=" "/>
    <n v="314.69"/>
    <s v="Premium"/>
    <s v="Não emitida"/>
    <s v="iago castro"/>
    <s v="CPF 13727994606"/>
    <s v="av manoel vaz de magalhães 899, Juiz de Fora - CEP: 36037630, Minas Gerais"/>
    <s v=" "/>
    <s v="iago castro"/>
    <s v="137279946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março | 14:44"/>
    <s v="28 de março | 11:17"/>
    <s v="Mercado Envios"/>
    <s v="QC622546386BR"/>
    <s v="https://www2.correios.com.br/sistemas/rastreamento/resultado.cfm"/>
    <s v=" "/>
    <s v=" "/>
    <s v=" "/>
    <s v=" "/>
    <s v=" "/>
    <s v=" "/>
    <s v="Sim"/>
    <s v=""/>
    <s v="Não"/>
  </r>
  <r>
    <s v="2000004290960401"/>
    <s v="16 de março de 2023 11:20 hs."/>
    <s v="Entregue"/>
    <s v="Chegou em 17 de março"/>
    <s v="Sim"/>
    <n v="1"/>
    <n v="62.8"/>
    <s v=""/>
    <n v="-16.18"/>
    <s v=""/>
    <s v=""/>
    <n v="46.62"/>
    <s v="Sim"/>
    <x v="2"/>
    <s v="MLB2109127579"/>
    <s v="Par De Kit Pino Guia Bucha Pinça Freio Vw Golf Audi Audi A3"/>
    <s v=" "/>
    <n v="62.8"/>
    <s v="Premium"/>
    <s v="Autorizado"/>
    <s v=" "/>
    <s v=" "/>
    <s v=" "/>
    <s v=" "/>
    <s v="Pascoal Erinaldo Oliveira Da Silva"/>
    <s v="01251719511"/>
    <s v="Rua Gonçalves Ribeiro 421 / Referencia: portão branco ,faxada porcelanato preto - CEP 08080090 - Parque Paulistano, São Paulo, São Paulo"/>
    <s v="São Paulo"/>
    <s v="São Paulo"/>
    <s v="08080090"/>
    <s v="Brasil"/>
    <s v="Mercado Envios Full"/>
    <s v="17 de março | 01:45"/>
    <s v="17 de março | 11:53"/>
    <s v="Mercado Envios"/>
    <s v="MEL42121710887LMFFF01"/>
    <s v=" "/>
    <s v=" "/>
    <s v=" "/>
    <s v=" "/>
    <s v=" "/>
    <s v=" "/>
    <s v=" "/>
    <s v="Não"/>
    <s v=""/>
    <s v="Não"/>
  </r>
  <r>
    <s v="2000005296854814"/>
    <s v="16 de março de 2023 11:16 hs."/>
    <s v="Em devolução"/>
    <s v="Estamos devolvendo o produto ao centro de distribuição do Mercado Livre ou ao seu endereço, conforme o caso."/>
    <s v="Não"/>
    <n v="0"/>
    <n v="189.99"/>
    <s v=""/>
    <n v="-32.299999999999997"/>
    <n v="-20.45"/>
    <n v="-137.24"/>
    <n v="0"/>
    <s v=" "/>
    <x v="0"/>
    <s v="MLB1802931823"/>
    <s v="Cabo De Trambulador Corsa Classic 2005/2014"/>
    <s v=" "/>
    <n v="189.99"/>
    <s v="Premium"/>
    <s v="Autorizado"/>
    <s v=" "/>
    <s v=" "/>
    <s v=" "/>
    <s v=" "/>
    <s v="Wane Freire Freitas carvalho"/>
    <s v="02088652175"/>
    <s v=" "/>
    <s v="Caldas Novas"/>
    <s v="Goiás"/>
    <s v="75681560"/>
    <s v="Brasil"/>
    <s v="Mercado Envios Full"/>
    <s v="16 de março | 17:28"/>
    <s v=" "/>
    <s v="Mercado Envios"/>
    <s v="MEL42121701889LMFFF01"/>
    <s v=" "/>
    <s v=" "/>
    <s v=" "/>
    <s v=" "/>
    <s v=" "/>
    <s v=" "/>
    <s v=" "/>
    <s v="Não"/>
    <s v=""/>
    <s v="Não"/>
  </r>
  <r>
    <s v="2000005296836664"/>
    <s v="16 de março de 2023 11:13 hs."/>
    <s v="Entregue"/>
    <s v="Chegou em 18 de março"/>
    <s v="Não"/>
    <n v="1"/>
    <n v="25.9"/>
    <n v="26.1"/>
    <n v="-9.9"/>
    <n v="-26.1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Paulo Dias Dos Reis"/>
    <s v="82576009549"/>
    <s v="Avenida São Cristóvão SN / Referencia: crr casa de ração reis - CEP 47740000 - serradouradinha, Serra Dourada, Bahia"/>
    <s v="Serra Dourada"/>
    <s v="Bahia"/>
    <s v="47740000"/>
    <s v="Brasil"/>
    <s v="Mercado Envios Full"/>
    <s v="17 de março | 01:57"/>
    <s v="18 de março | 11:36"/>
    <s v="Mercado Envios"/>
    <s v="MEL42121693013LMFFF01"/>
    <s v=" "/>
    <s v=" "/>
    <s v=" "/>
    <s v=" "/>
    <s v=" "/>
    <s v=" "/>
    <s v=" "/>
    <s v="Não"/>
    <s v=""/>
    <s v="Não"/>
  </r>
  <r>
    <s v="2000005296729254"/>
    <s v="16 de março de 2023 10:59 hs."/>
    <s v="Entregue"/>
    <s v="Chegou em 18 de março"/>
    <s v="Não"/>
    <n v="1"/>
    <n v="100.43"/>
    <s v=""/>
    <n v="-17.07"/>
    <n v="-20.45"/>
    <s v=""/>
    <n v="62.91"/>
    <s v=" "/>
    <x v="96"/>
    <s v="MLB2084404607"/>
    <s v="Par Bieleta Barra Peugeot 408 3008 307 308 C4"/>
    <s v=" "/>
    <n v="100.43"/>
    <s v="Premium"/>
    <s v="Não emitida"/>
    <s v="elvis junior da silva"/>
    <s v="CPF 07856535970"/>
    <s v="Rua Iran Vieira de Souza 148, Guarapuava - CEP: 85055530, Paraná"/>
    <s v=" "/>
    <s v="elvis junior da silva"/>
    <s v="07856535970"/>
    <s v="Rua Pedro Alves 787 / CEP 85010080 - Centro, Guarapuava, Paraná"/>
    <s v="Guarapuava"/>
    <s v="Paraná"/>
    <s v="85010080"/>
    <s v="Brasil"/>
    <s v="Correios e pontos de envio"/>
    <s v="17 de março | 03:22"/>
    <s v="18 de março | 15:06"/>
    <s v="Mercado Envios"/>
    <s v="MEL42121657616LMXDF01"/>
    <s v=" "/>
    <s v=" "/>
    <s v=" "/>
    <s v=" "/>
    <s v=" "/>
    <s v=" "/>
    <s v=" "/>
    <s v="Não"/>
    <s v=""/>
    <s v="Não"/>
  </r>
  <r>
    <s v="2000005296701808"/>
    <s v="16 de março de 2023 10:55 hs."/>
    <s v="Entregue"/>
    <s v="Chegou em 17 de março"/>
    <s v="Não"/>
    <n v="1"/>
    <n v="64.75"/>
    <n v="5.45"/>
    <n v="-13.27"/>
    <n v="-5.45"/>
    <s v=""/>
    <n v="51.48"/>
    <s v=" "/>
    <x v="92"/>
    <s v="MLB3111700887"/>
    <s v="Kit Reparo Trambulador Logan 2007 À 2019"/>
    <s v=" "/>
    <n v="64.75"/>
    <s v="Clássico"/>
    <s v="Não emitida"/>
    <s v="Marcelo Percival de Oliveira"/>
    <s v="CPF 05314671808"/>
    <s v="Rua Rui Barbosa 550 - ap 71C, Santo André - CEP: 09190370, São Paulo"/>
    <s v=" "/>
    <s v="Marcelo Percival de Oliveira"/>
    <s v="05314671808"/>
    <s v="Rua Agostinho Pattaro 197 / fundos - CEP 13084095 - Barão Geraldo, Campinas, São Paulo"/>
    <s v="Campinas"/>
    <s v="São Paulo"/>
    <s v="13084095"/>
    <s v="Brasil"/>
    <s v="Correios e pontos de envio"/>
    <s v="17 de março | 00:20"/>
    <s v="17 de março | 13:37"/>
    <s v="Mercado Envios"/>
    <s v="MEL42121639705LMXDF01"/>
    <s v=" "/>
    <s v=" "/>
    <s v=" "/>
    <s v=" "/>
    <s v=" "/>
    <s v=" "/>
    <s v=" "/>
    <s v="Não"/>
    <s v=""/>
    <s v="Não"/>
  </r>
  <r>
    <s v="2000004290868751"/>
    <s v="16 de março de 2023 10:46 hs."/>
    <s v="Devolução finalizada com reembolso para o comprador"/>
    <s v="O produto devolvido chegou em sexta-feira, 24 de março."/>
    <s v="Sim"/>
    <n v="0"/>
    <n v="78.89"/>
    <n v="15.9"/>
    <n v="-18.91"/>
    <s v=""/>
    <n v="-75.88"/>
    <n v="0"/>
    <s v="Sim"/>
    <x v="302"/>
    <s v="MLB2827014127"/>
    <s v="Cabo De Freio Gol G3 Traseiro 2002 Em Diante"/>
    <s v=" "/>
    <n v="78.89"/>
    <s v="Premium"/>
    <s v="Autorizado"/>
    <s v="Daniel Gonçalves"/>
    <s v="CPF 42418048888"/>
    <s v="Rua Vicente Durso 180, Guarulhos - CEP: 07142016, São Paulo"/>
    <s v=" "/>
    <s v="Daniel Gonçalves"/>
    <s v="4241804888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1 de março | 11:54"/>
    <s v="24 de março | 12:49"/>
    <s v="JOHN  KEVIN"/>
    <s v="OV406304638BR"/>
    <s v="https://www2.correios.com.br/sistemas/rastreamento/resultado.cfm"/>
    <s v=" "/>
    <s v=" "/>
    <s v=" "/>
    <s v=" "/>
    <s v=" "/>
    <s v=" "/>
    <s v="Sim"/>
    <s v=""/>
    <s v="Não"/>
  </r>
  <r>
    <s v="2000005296523562"/>
    <s v="16 de março de 2023 10:30 hs."/>
    <s v="Entregue"/>
    <s v="Chegou em 17 de março"/>
    <s v="Não"/>
    <n v="1"/>
    <n v="54.87"/>
    <n v="27.5"/>
    <n v="-12.08"/>
    <n v="-27.5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NDRE LUIS M.GUIMARAES"/>
    <s v="95950885520"/>
    <s v="Rua 2 156 / AP 3 B D CON BM LIBE - CEP 13056538 - Residencial Fazenda Lagoa, Campinas, São Paulo"/>
    <s v="Campinas"/>
    <s v="São Paulo"/>
    <s v="13056538"/>
    <s v="Brasil"/>
    <s v="Mercado Envios Full"/>
    <s v="17 de março | 02:31"/>
    <s v="17 de março | 13:08"/>
    <s v="Mercado Envios"/>
    <s v="MEL42121568426LMFFF01"/>
    <s v=" "/>
    <s v=" "/>
    <s v=" "/>
    <s v=" "/>
    <s v=" "/>
    <s v=" "/>
    <s v=" "/>
    <s v="Não"/>
    <s v=""/>
    <s v="Não"/>
  </r>
  <r>
    <s v="2000004290795335"/>
    <s v="16 de março de 2023 10:17 hs."/>
    <s v="Entregue"/>
    <s v="Chegou em 16 de março"/>
    <s v="Sim"/>
    <n v="1"/>
    <n v="19.989999999999998"/>
    <s v=""/>
    <n v="-8.9"/>
    <s v=""/>
    <s v=""/>
    <n v="11.09"/>
    <s v=" "/>
    <x v="91"/>
    <s v="MLB2100408456"/>
    <s v="Capa Pedal Freio Embreagem Gm Cobalt 2012 Em Diante"/>
    <s v=" "/>
    <n v="19.989999999999998"/>
    <s v="Premium"/>
    <s v="Autorizado"/>
    <s v=" "/>
    <s v=" "/>
    <s v=" "/>
    <s v=" "/>
    <s v="Jonathan Oldenburg"/>
    <s v="08086704920"/>
    <s v="Rua Carlos Rischbieter 1882 / Ap 37 bloco D Referencia: apertar no interfone 437 - CEP 89012255 - Boa Vista, Blumenau, Santa Catarina"/>
    <s v="Blumenau"/>
    <s v="Santa Catarina"/>
    <s v="89012255"/>
    <s v="Brasil"/>
    <s v="Mercado Envios Full"/>
    <s v="16 de março | 12:57"/>
    <s v="16 de março | 19:20"/>
    <s v="Mercado Envios"/>
    <s v="MEL42121528895LMFFF01"/>
    <s v=" "/>
    <s v=" "/>
    <s v=" "/>
    <s v=" "/>
    <s v=" "/>
    <s v=" "/>
    <s v=" "/>
    <s v="Não"/>
    <s v=""/>
    <s v="Não"/>
  </r>
  <r>
    <s v="2000005296336398"/>
    <s v="16 de março de 2023 09:55 hs."/>
    <s v="Entregue"/>
    <s v="Chegou em 18 de março"/>
    <s v="Não"/>
    <n v="1"/>
    <n v="204.63"/>
    <s v=""/>
    <n v="-24.56"/>
    <n v="-26.45"/>
    <s v=""/>
    <n v="153.62"/>
    <s v=" "/>
    <x v="237"/>
    <s v="MLB2996492282"/>
    <s v="Par Bandeja Traseira Uno Mille 1991 A 2011"/>
    <s v=" "/>
    <n v="204.63"/>
    <s v="Clássico"/>
    <s v="Não emitida"/>
    <s v="Marcos Souza"/>
    <s v="CPF 31605095087"/>
    <s v="Av Paulo Pereira Gomes- 40 - 04, Serra - CEP: 29166828, Espírito Santo"/>
    <s v=" "/>
    <s v="Marcos Souza"/>
    <s v="31605095087"/>
    <s v="Rua Minas Gerais 70 / bl 17 Ap 101 Referencia: perto hospital jaime - CEP 29166931 - Morada de Laranjeiras, Serra, Espírito Santo"/>
    <s v="Serra"/>
    <s v="Espírito Santo"/>
    <s v="29166931"/>
    <s v="Brasil"/>
    <s v="Correios e pontos de envio"/>
    <s v="17 de março | 02:51"/>
    <s v="18 de março | 11:05"/>
    <s v="Mercado Envios"/>
    <s v="MEL42121480814LMXDF01"/>
    <s v=" "/>
    <s v=" "/>
    <s v=" "/>
    <s v=" "/>
    <s v=" "/>
    <s v=" "/>
    <s v=" "/>
    <s v="Não"/>
    <s v=""/>
    <s v="Não"/>
  </r>
  <r>
    <s v="2000005296335338"/>
    <s v="16 de março de 2023 09:55 hs."/>
    <s v="Entregue"/>
    <s v="Chegou em 16 de março"/>
    <s v="Não"/>
    <n v="1"/>
    <n v="169.99"/>
    <n v="1.59"/>
    <n v="-20.399999999999999"/>
    <s v=""/>
    <s v=""/>
    <n v="151.18"/>
    <s v=" "/>
    <x v="0"/>
    <s v="MLB1838739381"/>
    <s v="Cabo De Marcha Celta 2005 2006 2007 /08/09/10/11/12/13/2014"/>
    <s v=" "/>
    <n v="169.99"/>
    <s v="Clássico"/>
    <s v="Autorizado"/>
    <s v="antoninho fiorentin"/>
    <s v="CPF 67492436904"/>
    <s v="Rua do Cristal 766 - casa, Santana de Parnaíba - CEP: 06506025, São Paulo"/>
    <s v=" "/>
    <s v="antoninho fiorentin"/>
    <s v="67492436904"/>
    <s v="Rua do Cristal 766 / casa - CEP 06506025 - Refúgio dos Bandeirantes, Santana de Parnaíba, São Paulo"/>
    <s v="Santana de Parnaíba"/>
    <s v="São Paulo"/>
    <s v="06506025"/>
    <s v="Brasil"/>
    <s v="Mercado Envios Flex"/>
    <s v="16 de março | 15:31"/>
    <s v="16 de março | 20:58"/>
    <s v="ANDERSO OLIVEIRA"/>
    <s v="42121483304"/>
    <s v=" "/>
    <s v=" "/>
    <s v=" "/>
    <s v=" "/>
    <s v=" "/>
    <s v=" "/>
    <s v=" "/>
    <s v="Não"/>
    <s v=""/>
    <s v="Não"/>
  </r>
  <r>
    <s v="2000005296243826"/>
    <s v="16 de março de 2023 09:40 hs."/>
    <s v="Entregue"/>
    <s v="Chegou em 17 de março"/>
    <s v="Não"/>
    <n v="1"/>
    <n v="31.95"/>
    <n v="9.9"/>
    <n v="-10.93"/>
    <n v="-9.9"/>
    <s v=""/>
    <n v="21.02"/>
    <s v=" "/>
    <x v="158"/>
    <s v="MLB1848059503"/>
    <s v="Kit Rolamento Roda Traseira Gol G1 G2 G3 G4 G5 Novo"/>
    <s v=" "/>
    <n v="31.95"/>
    <s v="Premium"/>
    <s v="Autorizado"/>
    <s v=" "/>
    <s v=" "/>
    <s v=" "/>
    <s v=" "/>
    <s v="Irineia Saderi"/>
    <s v="07474983850"/>
    <s v="Rua Paschoal Abdalla Simonelli 114 / 114 A Referencia: número da minha casa 114 A ...... casa verde portão branco de esquina .aperta a campanhia segurando ou bater no portão - CEP 13481465 - Jardim Campo Verde I, Limeira, São Paulo"/>
    <s v="Limeira"/>
    <s v="São Paulo"/>
    <s v="13481465"/>
    <s v="Brasil"/>
    <s v="Mercado Envios Full"/>
    <s v="17 de março | 00:18"/>
    <s v="17 de março | 11:50"/>
    <s v="Mercado Envios"/>
    <s v="MEL42121445844LMFFF01"/>
    <s v=" "/>
    <s v=" "/>
    <s v=" "/>
    <s v=" "/>
    <s v=" "/>
    <s v=" "/>
    <s v=" "/>
    <s v="Não"/>
    <s v=""/>
    <s v="Não"/>
  </r>
  <r>
    <s v="2000005296246556"/>
    <s v="16 de março de 2023 09:38 hs."/>
    <s v="Devolução finalizada com reembolso para o comprador"/>
    <s v="O produto devolvido chegou em terça-feira, 28 de março."/>
    <s v="Não"/>
    <n v="0"/>
    <n v="215.89"/>
    <s v=""/>
    <n v="-36.700000000000003"/>
    <n v="-26.45"/>
    <n v="-152.74"/>
    <n v="0"/>
    <s v="Sim"/>
    <x v="303"/>
    <s v="MLB3070011541"/>
    <s v="Bandeja Direita Com Pivô Grand Siena 2012 Em Diante"/>
    <s v=" "/>
    <n v="215.89"/>
    <s v="Premium"/>
    <s v="Não emitida"/>
    <s v="Carlos Pereira"/>
    <s v="CPF 35379090630"/>
    <s v="francisco sales 488, Pouso Alegre - CEP: 37550086, Minas Gerais"/>
    <s v=" "/>
    <s v="Carlos Pereira"/>
    <s v="353790906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março | 08:51"/>
    <s v="28 de março | 11:17"/>
    <s v="Mercado Envios"/>
    <s v="QC468068395BR"/>
    <s v="https://www2.correios.com.br/sistemas/rastreamento/resultado.cfm"/>
    <s v=" "/>
    <s v=" "/>
    <s v=" "/>
    <s v=" "/>
    <s v=" "/>
    <s v=" "/>
    <s v="Sim"/>
    <s v=""/>
    <s v="Não"/>
  </r>
  <r>
    <s v="2000004290703549"/>
    <s v="16 de março de 2023 09:35 hs."/>
    <s v="Entregue"/>
    <s v="Chegou em 17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Alan Pereira"/>
    <s v="09695554660"/>
    <s v="Rua Quatro 26 / Referencia: Ref: BR O40 Km 503 - CEP 32819488 - Condomínio Aldeias do Lago (Melo Viana), Esmeraldas, Minas Gerais"/>
    <s v="Esmeraldas"/>
    <s v="Minas Gerais"/>
    <s v="32819488"/>
    <s v="Brasil"/>
    <s v="Mercado Envios Full"/>
    <s v="16 de março | 18:14"/>
    <s v="17 de março | 16:08"/>
    <s v="Mercado Envios"/>
    <s v="MEL42121432596LMFFF01"/>
    <s v=" "/>
    <s v=" "/>
    <s v=" "/>
    <s v=" "/>
    <s v=" "/>
    <s v=" "/>
    <s v=" "/>
    <s v="Não"/>
    <s v=""/>
    <s v="Não"/>
  </r>
  <r>
    <s v="2000004290640275"/>
    <s v="16 de março de 2023 09:09 hs."/>
    <s v="Entregue"/>
    <s v="Chegou em 17 de março"/>
    <s v="Sim"/>
    <n v="1"/>
    <n v="57.85"/>
    <s v=""/>
    <n v="-15.33"/>
    <s v="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Jorge Germano Neto"/>
    <s v="42486675841"/>
    <s v="Avenida Ângelo Trevisan 1130 / chacara - CEP 17380000 - campos eliseos, Brotas, São Paulo"/>
    <s v="Brotas"/>
    <s v="São Paulo"/>
    <s v="17380000"/>
    <s v="Brasil"/>
    <s v="Mercado Envios Full"/>
    <s v="17 de março | 00:39"/>
    <s v="17 de março | 11:54"/>
    <s v="Mercado Envios"/>
    <s v="MEL42121377604LMFFF01"/>
    <s v=" "/>
    <s v=" "/>
    <s v=" "/>
    <s v=" "/>
    <s v=" "/>
    <s v=" "/>
    <s v=" "/>
    <s v="Não"/>
    <s v=""/>
    <s v="Não"/>
  </r>
  <r>
    <s v="2000004290634967"/>
    <s v="16 de março de 2023 09:02 hs."/>
    <s v="Entregue"/>
    <s v="Chegou em 17 de março"/>
    <s v="Sim"/>
    <n v="1"/>
    <n v="19.989999999999998"/>
    <s v=""/>
    <n v="-8.9"/>
    <s v="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Igor Pucci"/>
    <s v="43126972802"/>
    <s v="Rua Constantino João 26 / JD PRIMAVERA - CEP 13660084 - Jardim Primavera, Porto Ferreira, São Paulo"/>
    <s v="Porto Ferreira"/>
    <s v="São Paulo"/>
    <s v="13660084"/>
    <s v="Brasil"/>
    <s v="Mercado Envios Full"/>
    <s v="17 de março | 00:41"/>
    <s v="17 de março | 13:12"/>
    <s v="Mercado Envios"/>
    <s v="MEL42121354947LMFFF01"/>
    <s v=" "/>
    <s v=" "/>
    <s v=" "/>
    <s v=" "/>
    <s v=" "/>
    <s v=" "/>
    <s v=" "/>
    <s v="Não"/>
    <s v=""/>
    <s v="Não"/>
  </r>
  <r>
    <s v="2000005296074502"/>
    <s v="16 de março de 2023 09:02 hs."/>
    <s v="Entregue"/>
    <s v="Chegou em 17 de março"/>
    <s v="Não"/>
    <n v="1"/>
    <n v="78.989999999999995"/>
    <n v="7.54"/>
    <n v="-18.93"/>
    <n v="-7.54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lisania batista"/>
    <s v="00614077982"/>
    <s v="Avenida Sandro Antônio Mendes 1559 / Cond. Italia Casa 31 Referencia: Condominio Itália Rua 01 Casa 31, E Só Apertar O Numero Da Casa No Interfone Que Atenderemos - CEP 18079605 - Jardim Alpes de Sorocaba, Sorocaba, São Paulo"/>
    <s v="Sorocaba"/>
    <s v="São Paulo"/>
    <s v="18079605"/>
    <s v="Brasil"/>
    <s v="Mercado Envios Full"/>
    <s v="17 de março | 02:28"/>
    <s v="17 de março | 14:05"/>
    <s v="Mercado Envios"/>
    <s v="MEL42121356867LMFFF01"/>
    <s v=" "/>
    <s v=" "/>
    <s v=" "/>
    <s v=" "/>
    <s v=" "/>
    <s v=" "/>
    <s v=" "/>
    <s v="Não"/>
    <s v=""/>
    <s v="Não"/>
  </r>
  <r>
    <s v="2000005296043156"/>
    <s v="16 de março de 2023 08:56 hs."/>
    <s v="Entregue"/>
    <s v="Chegou em 17 de março"/>
    <s v="Não"/>
    <n v="1"/>
    <n v="275.89999999999998"/>
    <s v=""/>
    <n v="-33.11"/>
    <n v="-26.45"/>
    <s v=""/>
    <n v="216.34"/>
    <s v="Sim"/>
    <x v="266"/>
    <s v="MLB2950707487"/>
    <s v="Bandeja Lado Direito Hb20 2012 A 2019"/>
    <s v=" "/>
    <n v="275.89999999999998"/>
    <s v="Clássico"/>
    <s v="Não emitida"/>
    <s v="Angelo Felype Silva Prestes"/>
    <s v="CPF 35717401817"/>
    <s v="Ana Maria Ferreira Baltazar 750 - Bloco 3 Apto 301, Itapetininga - CEP: 18208580, São Paulo"/>
    <s v=" "/>
    <s v="Angelo Felype Silva Prestes"/>
    <s v="35717401817"/>
    <s v="Rua Ana Maria Ferreira Baltazar 750 / Bloco 3 Apto 301 - CEP 18208580 - Jardim Shangri-lá, Itapetininga, São Paulo"/>
    <s v="Itapetininga"/>
    <s v="São Paulo"/>
    <s v="18208580"/>
    <s v="Brasil"/>
    <s v="Correios e pontos de envio"/>
    <s v="17 de março | 00:33"/>
    <s v="17 de março | 12:42"/>
    <s v="Mercado Envios"/>
    <s v="MEL42121344647LMXDF01"/>
    <s v=" "/>
    <s v=" "/>
    <s v=" "/>
    <s v=" "/>
    <s v=" "/>
    <s v=" "/>
    <s v=" "/>
    <s v="Não"/>
    <s v=""/>
    <s v="Não"/>
  </r>
  <r>
    <s v="2000005295984728"/>
    <s v="16 de março de 2023 08:42 hs."/>
    <s v="Entregue"/>
    <s v="Chegou em 18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LUIZ  KUNIECHICK"/>
    <s v="43377742034"/>
    <s v="Rodovia Tapir Rocha 2200 / LOJA - CEP 94475004 - Cecília, Viamão, Rio Grande do Sul"/>
    <s v="Viamão"/>
    <s v="Rio Grande do Sul"/>
    <s v="94475004"/>
    <s v="Brasil"/>
    <s v="Mercado Envios Full"/>
    <s v="16 de março | 20:23"/>
    <s v="18 de março | 11:47"/>
    <s v="Mercado Envios"/>
    <s v="MEL42121324582LMFFF01"/>
    <s v=" "/>
    <s v=" "/>
    <s v=" "/>
    <s v=" "/>
    <s v=" "/>
    <s v=" "/>
    <s v=" "/>
    <s v="Não"/>
    <s v=""/>
    <s v="Não"/>
  </r>
  <r>
    <s v="2000005295915674"/>
    <s v="16 de março de 2023 08:23 hs."/>
    <s v="Entregue"/>
    <s v="Chegou em 16 de março"/>
    <s v="Não"/>
    <n v="1"/>
    <n v="358.9"/>
    <n v="1.59"/>
    <n v="-61.01"/>
    <s v=""/>
    <s v=""/>
    <n v="299.48"/>
    <s v=" "/>
    <x v="207"/>
    <s v="MLB3123840492"/>
    <s v="Par Bandeja Dianteira Com Pivô Ecosport 2003 A 2011"/>
    <s v=" "/>
    <n v="358.9"/>
    <s v="Premium"/>
    <s v="Autorizado"/>
    <s v="givaldo perciliano dos santos santos"/>
    <s v="CPF 07511382827"/>
    <s v="Rua petrocia 98 - Taboao guarulhos, Guarulhos - CEP: 07141360, São Paulo"/>
    <s v=" "/>
    <s v="givaldo perciliano dos santos santos"/>
    <s v="07511382827"/>
    <s v="Rua Anhembi 55 / CEP 07132270 - Jardim Jovaia, Guarulhos, São Paulo"/>
    <s v="Guarulhos"/>
    <s v="São Paulo"/>
    <s v="07132270"/>
    <s v="Brasil"/>
    <s v="Mercado Envios Flex"/>
    <s v="16 de março | 16:00"/>
    <s v="16 de março | 19:21"/>
    <s v="JOHN  KEVIN"/>
    <s v="42121287167"/>
    <s v=" "/>
    <s v=" "/>
    <s v=" "/>
    <s v=" "/>
    <s v=" "/>
    <s v=" "/>
    <s v=" "/>
    <s v="Não"/>
    <s v=""/>
    <s v="Não"/>
  </r>
  <r>
    <s v="2000005295731540"/>
    <s v="16 de março de 2023 07:10 hs."/>
    <s v="Entregue"/>
    <s v="Chegou em 17 de março"/>
    <s v="Não"/>
    <n v="1"/>
    <n v="22.85"/>
    <n v="17.399999999999999"/>
    <n v="-8.24"/>
    <n v="-17.399999999999999"/>
    <s v=""/>
    <n v="14.61"/>
    <s v=" "/>
    <x v="76"/>
    <s v="MLB2831315659"/>
    <s v="Cabo De Capô Gol Argentino G2 G3 Com Alavanca 1995 A 2003"/>
    <s v=" "/>
    <n v="22.85"/>
    <s v="Clássico"/>
    <s v="Não emitida"/>
    <s v="Jhony Batista"/>
    <s v="CPF 44644097845"/>
    <s v="Rua Luis Batista 252, Paulistânia - CEP: 17150000, São Paulo"/>
    <s v=" "/>
    <s v="Jhony Batista"/>
    <s v="44644097845"/>
    <s v="Rua Luiz Batista 252 / CEP 17150056 - Núcleo Habitacional Manoel Francisco Casaca, Paulistânia, São Paulo"/>
    <s v="Paulistânia"/>
    <s v="São Paulo"/>
    <s v="17150056"/>
    <s v="Brasil"/>
    <s v="Correios e pontos de envio"/>
    <s v="17 de março | 00:55"/>
    <s v="17 de março | 15:48"/>
    <s v="Mercado Envios"/>
    <s v="MEL42121203327LMXDF01"/>
    <s v=" "/>
    <s v=" "/>
    <s v=" "/>
    <s v=" "/>
    <s v=" "/>
    <s v=" "/>
    <s v=" "/>
    <s v="Não"/>
    <s v=""/>
    <s v="Não"/>
  </r>
  <r>
    <s v="2000004290486165"/>
    <s v="16 de março de 2023 06:55 hs."/>
    <s v="Devolução finalizada com reembolso para o comprador"/>
    <s v="O produto devolvido chegou em terça-feira, 28 de março."/>
    <s v="Sim"/>
    <n v="0"/>
    <n v="62"/>
    <n v="15.9"/>
    <n v="-16.04"/>
    <s v=""/>
    <n v="-61.86"/>
    <n v="0"/>
    <s v=" "/>
    <x v="51"/>
    <s v="MLB2094492602"/>
    <s v="Par Bieleta Dianteira Fiat Stilo 2003 Em Diante"/>
    <s v=" "/>
    <n v="62"/>
    <s v="Premium"/>
    <s v="Autorizado"/>
    <s v="David Lucas"/>
    <s v="CPF 44256135898"/>
    <s v="Rua Botucatu 168, Embu das Artes - CEP: 06823360, São Paulo"/>
    <s v=" "/>
    <s v="David Lucas"/>
    <s v="4425613589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4 de março | 12:41"/>
    <s v="28 de março | 11:17"/>
    <s v="KADU MOURA"/>
    <s v="OV436961981BR"/>
    <s v="https://www2.correios.com.br/sistemas/rastreamento/resultado.cfm"/>
    <s v=" "/>
    <s v=" "/>
    <s v=" "/>
    <s v=" "/>
    <s v=" "/>
    <s v=" "/>
    <s v="Sim"/>
    <s v=""/>
    <s v="Não"/>
  </r>
  <r>
    <s v="2000005295695904"/>
    <s v="16 de março de 2023 06:48 hs."/>
    <s v="Entregue"/>
    <s v="Chegou em 20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Ueslei de Souza Silva"/>
    <s v="11622459644"/>
    <s v="Rua Trancolino Pereira da Silva 51 / Referencia: Casa de Alisson - CEP 39527000 - Alto São João, Mato Verde, Minas Gerais"/>
    <s v="Mato Verde"/>
    <s v="Minas Gerais"/>
    <s v="39527000"/>
    <s v="Brasil"/>
    <s v="Mercado Envios Full"/>
    <s v="16 de março | 23:44"/>
    <s v="20 de março | 08:03"/>
    <s v="Mercado Envios"/>
    <s v="MEL42121195982LMFFF01"/>
    <s v=" "/>
    <s v=" "/>
    <s v=" "/>
    <s v=" "/>
    <s v=" "/>
    <s v=" "/>
    <s v=" "/>
    <s v="Não"/>
    <s v=""/>
    <s v="Não"/>
  </r>
  <r>
    <s v="2000005295656748"/>
    <s v="16 de março de 2023 06:10 hs."/>
    <s v="Entregue"/>
    <s v="Chegou em 17 de março"/>
    <s v="Não"/>
    <n v="1"/>
    <n v="27.95"/>
    <n v="9.9"/>
    <n v="-8.85"/>
    <n v="-9.9"/>
    <s v=""/>
    <n v="19.100000000000001"/>
    <s v="Sim"/>
    <x v="7"/>
    <s v="MLB2834347668"/>
    <s v="Cabo De Velocímetro Corsa Wind Gl Gls Gsi 1994 Em Diante"/>
    <s v=" "/>
    <n v="27.95"/>
    <s v="Clássico"/>
    <s v="Não emitida"/>
    <s v="Arthur Jeronimo"/>
    <s v="CPF 39838375810"/>
    <s v="Estrada Dom Jose Antonio Do Couto 5201 81 - Estrada Dom Jose Antonio Do Couto 5201, São José dos Campos - CEP: 12226551, São Paulo"/>
    <s v=" "/>
    <s v="Arthur Jeronimo"/>
    <s v="39838375810"/>
    <s v="Estrada Dom José Antonio do Couto 5201 / ap 21 torre 15 Referencia: AP 21 TORRE 15  cajuru 2 prédios branco e cinza_x000a__x000a_AP 21 TORRE 15 - CEP 12226551 - Campos de São José, São José dos Campos, São Paulo"/>
    <s v="São José dos Campos"/>
    <s v="São Paulo"/>
    <s v="12226551"/>
    <s v="Brasil"/>
    <s v="Correios e pontos de envio"/>
    <s v="17 de março | 02:48"/>
    <s v="17 de março | 13:25"/>
    <s v="Mercado Envios"/>
    <s v="MEL42121176434LMXDF01"/>
    <s v=" "/>
    <s v=" "/>
    <s v=" "/>
    <s v=" "/>
    <s v=" "/>
    <s v=" "/>
    <s v=" "/>
    <s v="Não"/>
    <s v=""/>
    <s v="Não"/>
  </r>
  <r>
    <s v="2000005295651230"/>
    <s v="16 de março de 2023 06:08 hs."/>
    <s v="Entregue"/>
    <s v="Chegou em 17 de março"/>
    <s v="Não"/>
    <n v="1"/>
    <n v="67.760000000000005"/>
    <n v="18.27"/>
    <n v="-13.63"/>
    <n v="-18.27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raymundopaulo santanna"/>
    <s v="08546957703"/>
    <s v="Rua Itagibá 7 / Próximo  Ao Mercado Referencia: Próximo  ao mercado do mario - CEP 26086090 - Austin, Nova Iguaçu, Rio de Janeiro"/>
    <s v="Nova Iguaçu"/>
    <s v="Rio de Janeiro"/>
    <s v="26086090"/>
    <s v="Brasil"/>
    <s v="Mercado Envios Full"/>
    <s v="16 de março | 18:19"/>
    <s v="17 de março | 12:27"/>
    <s v="Mercado Envios"/>
    <s v="MEL42121167477LMFFF01"/>
    <s v=" "/>
    <s v=" "/>
    <s v=" "/>
    <s v=" "/>
    <s v=" "/>
    <s v=" "/>
    <s v=" "/>
    <s v="Não"/>
    <s v=""/>
    <s v="Não"/>
  </r>
  <r>
    <s v="2000004285757625"/>
    <s v="16 de março de 2023 03:04 hs."/>
    <s v="Entregue"/>
    <s v="Chegou em 22 de março"/>
    <s v="Sim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Ivete Pedroso De Oliveira"/>
    <s v="17771729690"/>
    <s v="Maria Francisca Gonçalves . 222 / presiso. Referencia: casa - CEP 38970000 - boa esperança 2., Campos Altos, Minas Gerais"/>
    <s v="Campos Altos"/>
    <s v="Minas Gerais"/>
    <s v="38970000"/>
    <s v="Brasil"/>
    <s v="Mercado Envios Full"/>
    <s v="16 de março | 17:28"/>
    <s v="22 de março | 09:12"/>
    <s v="Mercado Envios"/>
    <s v="MEL42121113266LMFFF01"/>
    <s v=" "/>
    <s v=" "/>
    <s v=" "/>
    <s v=" "/>
    <s v=" "/>
    <s v=" "/>
    <s v=" "/>
    <s v="Não"/>
    <s v=""/>
    <s v="Não"/>
  </r>
  <r>
    <s v="2000004286609469"/>
    <s v="16 de março de 2023 02:51 hs."/>
    <s v="Entregue"/>
    <s v="Chegou em 18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otoniel tony"/>
    <s v="03121408518"/>
    <s v="Rua Francisco Antônio da Rocha 101 / Referencia: Próximo a Igreja Matriz - CEP 46740000 - centro, Boninal, Bahia"/>
    <s v="Boninal"/>
    <s v="Bahia"/>
    <s v="46740000"/>
    <s v="Brasil"/>
    <s v="Mercado Envios Full"/>
    <s v="16 de março | 18:51"/>
    <s v="18 de março | 09:50"/>
    <s v="Mercado Envios"/>
    <s v="MEL42121093651LMFFF01"/>
    <s v=" "/>
    <s v=" "/>
    <s v=" "/>
    <s v=" "/>
    <s v=" "/>
    <s v=" "/>
    <s v=" "/>
    <s v="Não"/>
    <s v=""/>
    <s v="Não"/>
  </r>
  <r>
    <s v="2000004290318217"/>
    <s v="16 de março de 2023 02:02 hs."/>
    <s v="Entregue"/>
    <s v="Chegou em 16 de março"/>
    <s v="Sim"/>
    <n v="1"/>
    <n v="20.5"/>
    <n v="15.9"/>
    <n v="-8.98"/>
    <s v=""/>
    <s v=""/>
    <n v="27.42"/>
    <s v="Sim"/>
    <x v="28"/>
    <s v="MLB2780205707"/>
    <s v="Kit Capa De Pedal New Fiesta"/>
    <s v=" "/>
    <n v="20.5"/>
    <s v="Premium"/>
    <s v="Autorizado"/>
    <s v="Juvenildo Rocha brito"/>
    <s v="CPF 02608025579"/>
    <s v="rua monsenhor valdemar 1000 - farmacia popular, Tremedal - CEP: 45170000, Bahia"/>
    <s v=" "/>
    <s v="Juvenildo Rocha brito"/>
    <s v="02608025579"/>
    <s v="Rua Cafelândia 578 / em frente pizzaria - CEP 06416150 - Vila Engenho Novo, Barueri, São Paulo"/>
    <s v="Barueri"/>
    <s v="São Paulo"/>
    <s v="06416150"/>
    <s v="Brasil"/>
    <s v="Mercado Envios Flex"/>
    <s v="16 de março | 15:25"/>
    <s v="16 de março | 17:46"/>
    <s v="VHVICTORHUGO1402 VHVICTORHUGO1402"/>
    <s v="42121057611"/>
    <s v=" "/>
    <s v=" "/>
    <s v=" "/>
    <s v=" "/>
    <s v=" "/>
    <s v=" "/>
    <s v=" "/>
    <s v="Não"/>
    <s v=""/>
    <s v="Não"/>
  </r>
  <r>
    <s v="2000004290208911"/>
    <s v="16 de março de 2023 00:52 hs."/>
    <s v="Entregue"/>
    <s v="Chegou em 17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Fernando Rezende"/>
    <s v="22175422810"/>
    <s v="Rua Afonso D'Escragnolle Taunay 1353 / oficina do Nei - CEP 11713490 - Esmeralda, Praia Grande, São Paulo"/>
    <s v="Praia Grande"/>
    <s v="São Paulo"/>
    <s v="11713490"/>
    <s v="Brasil"/>
    <s v="Mercado Envios Full"/>
    <s v="17 de março | 01:25"/>
    <s v="17 de março | 13:39"/>
    <s v="Mercado Envios"/>
    <s v="MEL42120982283LMFFF01"/>
    <s v=" "/>
    <s v=" "/>
    <s v=" "/>
    <s v=" "/>
    <s v=" "/>
    <s v=" "/>
    <s v=" "/>
    <s v="Não"/>
    <s v=""/>
    <s v="Não"/>
  </r>
  <r>
    <s v="2000005295120724"/>
    <s v="16 de março de 2023 00:39 hs."/>
    <s v="Entregue"/>
    <s v="Chegou em 18 de março"/>
    <s v="Não"/>
    <n v="1"/>
    <n v="298.49"/>
    <s v=""/>
    <n v="-50.74"/>
    <n v="-20.45"/>
    <s v=""/>
    <n v="227.3"/>
    <s v=" "/>
    <x v="147"/>
    <s v="MLB2907192900"/>
    <s v="Par Bieleta Dianteira Nissan Altima 2013 A 2019"/>
    <s v=" "/>
    <n v="298.49"/>
    <s v="Premium"/>
    <s v="Não emitida"/>
    <s v="oguimar de Araújo Mello"/>
    <s v="CPF 02359603906"/>
    <s v="Rua Marcelino Champagnat 110 - Rua em frente aos correios, apto 302, Joinville - CEP: 89202380, Santa Catarina"/>
    <s v=" "/>
    <s v="oguimar de Araújo Mello"/>
    <s v="02359603906"/>
    <s v="Rua Marcelino Champagnat 110 / Apto 302 Referencia: Rua em frente a Agência dos Correios da Rua Padre Kolb - CEP 89202380 - Bucarein, Joinville, Santa Catarina"/>
    <s v="Joinville"/>
    <s v="Santa Catarina"/>
    <s v="89202380"/>
    <s v="Brasil"/>
    <s v="Correios e pontos de envio"/>
    <s v="17 de março | 01:23"/>
    <s v="18 de março | 10:51"/>
    <s v="Mercado Envios"/>
    <s v="MEL42120975026LMXDF01"/>
    <s v=" "/>
    <s v=" "/>
    <s v=" "/>
    <s v=" "/>
    <s v=" "/>
    <s v=" "/>
    <s v=" "/>
    <s v="Não"/>
    <s v=""/>
    <s v="Não"/>
  </r>
  <r>
    <s v="2000004290137111"/>
    <s v="16 de março de 2023 00:14 hs."/>
    <s v="Entregue"/>
    <s v="Chegou em 22 de março"/>
    <s v="Sim"/>
    <n v="1"/>
    <n v="57.85"/>
    <n v="4.76"/>
    <n v="-15.33"/>
    <n v="-4.76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Felix De Medeiros Winkel"/>
    <s v="28498475856"/>
    <s v="Avenida Tancredo Neves 93 / Sala comercial - CEP 85867000 - Itaipu B, Foz do Iguaçu, Paraná"/>
    <s v="Foz do Iguaçu"/>
    <s v="Paraná"/>
    <s v="85867000"/>
    <s v="Brasil"/>
    <s v="Mercado Envios Full"/>
    <s v="16 de março | 23:44"/>
    <s v="22 de março | 16:57"/>
    <s v="Mercado Envios"/>
    <s v="MEL42120926175LMFFF01"/>
    <s v="https://myaccount.mercadolivre.com.br/shipments/42120926175/detail"/>
    <s v=" "/>
    <s v=" "/>
    <s v=" "/>
    <s v=" "/>
    <s v=" "/>
    <s v=" "/>
    <s v="Não"/>
    <s v=""/>
    <s v="Não"/>
  </r>
  <r>
    <s v="2000005294990636"/>
    <s v="16 de março de 2023 00:07 hs."/>
    <s v="Entregue"/>
    <s v="Chegou em 17 de março"/>
    <s v="Não"/>
    <n v="1"/>
    <n v="54.87"/>
    <n v="25.92"/>
    <n v="-12.08"/>
    <n v="-25.92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ariana Petti de França Krutzsch"/>
    <s v="05486802994"/>
    <s v="Rua Pernambuco 355 / Referencia: Próximo a padaria luz do sol - CEP 85935000 - conjunto primavera, Assis Chateaubriand, Paraná"/>
    <s v="Assis Chateaubriand"/>
    <s v="Paraná"/>
    <s v="85935000"/>
    <s v="Brasil"/>
    <s v="Mercado Envios Full"/>
    <s v="16 de março | 11:31"/>
    <s v="17 de março | 12:01"/>
    <s v="Mercado Envios"/>
    <s v="MEL42120922652LMFFF01"/>
    <s v=" "/>
    <s v=" "/>
    <s v=" "/>
    <s v=" "/>
    <s v=" "/>
    <s v=" "/>
    <s v=" "/>
    <s v="Não"/>
    <s v=""/>
    <s v="Não"/>
  </r>
  <r>
    <s v="2000005294990370"/>
    <s v="16 de março de 2023 00:06 hs."/>
    <s v="Entregue"/>
    <s v="Chegou em 16 de março"/>
    <s v="Não"/>
    <n v="1"/>
    <n v="76.89"/>
    <n v="15.9"/>
    <n v="-14.73"/>
    <s v=""/>
    <s v=""/>
    <n v="78.06"/>
    <s v=" "/>
    <x v="38"/>
    <s v="MLB2816519971"/>
    <s v="Cabo De Freio Gol G2 Todos Traseiro 1994 A 2002"/>
    <s v=" "/>
    <n v="76.89"/>
    <s v="Clássico"/>
    <s v="Autorizado"/>
    <s v="Daniela  Ferreira Marques"/>
    <s v="CPF 30576294829"/>
    <s v="Rua Beira Rio 133, Guarulhos - CEP: 07124385, São Paulo"/>
    <s v=" "/>
    <s v="Daniela  Ferreira Marques"/>
    <s v="30576294829"/>
    <s v="Rua Beira Rio 133 / CEP 07124385 - Jardim Diogo, Guarulhos, São Paulo"/>
    <s v="Guarulhos"/>
    <s v="São Paulo"/>
    <s v="07124385"/>
    <s v="Brasil"/>
    <s v="Mercado Envios Flex"/>
    <s v="16 de março | 16:00"/>
    <s v="16 de março | 18:13"/>
    <s v="JOHN  KEVIN"/>
    <s v="42120921578"/>
    <s v=" "/>
    <s v=" "/>
    <s v=" "/>
    <s v=" "/>
    <s v=" "/>
    <s v=" "/>
    <s v=" "/>
    <s v="Não"/>
    <s v=""/>
    <s v="Não"/>
  </r>
  <r>
    <s v="2000005294813462"/>
    <s v="15 de março de 2023 23:32 hs."/>
    <s v="Entregue"/>
    <s v="Chegou em 20 de março"/>
    <s v="Não"/>
    <n v="1"/>
    <n v="169.9"/>
    <s v=""/>
    <n v="-28.88"/>
    <n v="-20.45"/>
    <s v=""/>
    <n v="120.57"/>
    <s v=" "/>
    <x v="126"/>
    <s v="MLB1853236145"/>
    <s v="Kit Rolamento Eixo Traseiro Peugeot 206/207 C/barra 50mm"/>
    <s v=" "/>
    <n v="169.9"/>
    <s v="Premium"/>
    <s v="Autorizado"/>
    <s v=" "/>
    <s v=" "/>
    <s v=" "/>
    <s v=" "/>
    <s v="Leonardo Roque"/>
    <s v="08697676665"/>
    <s v="Rua Camélia 50 / CEP 35960000 - sao vicente, Santa Bárbara, Minas Gerais"/>
    <s v="Santa Bárbara"/>
    <s v="Minas Gerais"/>
    <s v="35960000"/>
    <s v="Brasil"/>
    <s v="Mercado Envios Full"/>
    <s v="16 de março | 15:23"/>
    <s v="20 de março | 16:59"/>
    <s v="Mercado Envios"/>
    <s v="MEL42120847215LMFFF01"/>
    <s v=" "/>
    <s v=" "/>
    <s v=" "/>
    <s v=" "/>
    <s v=" "/>
    <s v=" "/>
    <s v=" "/>
    <s v="Não"/>
    <s v=""/>
    <s v="Não"/>
  </r>
  <r>
    <s v="2000005294784384"/>
    <s v="15 de março de 2023 23:25 hs."/>
    <s v="Entregue"/>
    <s v="Chegou em 20 de março"/>
    <s v="Não"/>
    <n v="1"/>
    <n v="65.94"/>
    <n v="15.66"/>
    <n v="-16.71"/>
    <n v="-15.66"/>
    <s v=""/>
    <n v="49.23"/>
    <s v=" "/>
    <x v="58"/>
    <s v="MLB2220362721"/>
    <s v="Suporte Radiador Vectra Cd 2.0 97 A 98 Ld/le"/>
    <s v=" "/>
    <n v="65.94"/>
    <s v="Premium"/>
    <s v="Autorizado"/>
    <s v=" "/>
    <s v=" "/>
    <s v=" "/>
    <s v=" "/>
    <s v="Egon alan silva"/>
    <s v="01278286055"/>
    <s v="Rua Euclides da Cunha 39 / mercado Hollywood  Referencia: Entrega no mercado Hollywood - CEP 93600690 - Floresta, Estância Velha, Rio Grande do Sul"/>
    <s v="Estância Velha"/>
    <s v="Rio Grande do Sul"/>
    <s v="93600690"/>
    <s v="Brasil"/>
    <s v="Mercado Envios Full"/>
    <s v="16 de março | 14:08"/>
    <s v="20 de março | 09:41"/>
    <s v="Mercado Envios"/>
    <s v="MEL42120830135LMFFF01"/>
    <s v=" "/>
    <s v=" "/>
    <s v=" "/>
    <s v=" "/>
    <s v=" "/>
    <s v=" "/>
    <s v=" "/>
    <s v="Não"/>
    <s v=""/>
    <s v="Não"/>
  </r>
  <r>
    <s v="2000005294647352"/>
    <s v="15 de março de 2023 23:04 hs."/>
    <s v="Entregue"/>
    <s v="Chegou em 24 de março"/>
    <s v="Não"/>
    <n v="1"/>
    <n v="119.6"/>
    <n v="34.58"/>
    <n v="-20.329999999999998"/>
    <n v="-53.03"/>
    <s v=""/>
    <n v="80.819999999999993"/>
    <s v=" "/>
    <x v="134"/>
    <s v="MLB1919183433"/>
    <s v="Cabo De Embreagem Toyota Etios 1.3/1.5 16v 2012/2013... Novo"/>
    <s v=" "/>
    <n v="119.6"/>
    <s v="Premium"/>
    <s v="Autorizado"/>
    <s v=" "/>
    <s v=" "/>
    <s v=" "/>
    <s v=" "/>
    <s v="Laurentino Pereira"/>
    <s v="17708400104"/>
    <s v="jaracatia 86 / CEP 78520000 - cidade nova, Guarantã do Norte, Mato Grosso"/>
    <s v="Guarantã do Norte"/>
    <s v="Mato Grosso"/>
    <s v="78520000"/>
    <s v="Brasil"/>
    <s v="Mercado Envios Full"/>
    <s v="16 de março | 08:24"/>
    <s v="24 de março | 09:32"/>
    <s v="Carvalima"/>
    <s v="00245456099946"/>
    <s v="https://ssw.inf.br/app/meli/00245456099946"/>
    <s v=" "/>
    <s v=" "/>
    <s v=" "/>
    <s v=" "/>
    <s v=" "/>
    <s v=" "/>
    <s v="Não"/>
    <s v=""/>
    <s v="Não"/>
  </r>
  <r>
    <s v="2000005294588306"/>
    <s v="15 de março de 2023 22:55 hs."/>
    <s v="Entregue"/>
    <s v="Chegou em 17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Jose Ernandes Lopes da Silva"/>
    <s v="05819758803"/>
    <s v="Avenida Antenor Pimentel 970 / Pet shop de esquina verde escuro - CEP 11495000 - Morrinhos 2, Guarujá, São Paulo"/>
    <s v="Guarujá"/>
    <s v="São Paulo"/>
    <s v="11495000"/>
    <s v="Brasil"/>
    <s v="Mercado Envios Full"/>
    <s v="17 de março | 01:14"/>
    <s v="17 de março | 11:57"/>
    <s v="Mercado Envios"/>
    <s v="MEL42120756448LMFFF01"/>
    <s v="https://myaccount.mercadolivre.com.br/shipments/42120756448/detail"/>
    <s v=" "/>
    <s v=" "/>
    <s v=" "/>
    <s v=" "/>
    <s v=" "/>
    <s v=" "/>
    <s v="Não"/>
    <s v=""/>
    <s v="Não"/>
  </r>
  <r>
    <s v="2000005294521198"/>
    <s v="15 de março de 2023 22:40 hs."/>
    <s v="Entregue"/>
    <s v="Chegou em 17 de março"/>
    <s v="Não"/>
    <n v="1"/>
    <n v="19.989999999999998"/>
    <n v="13.5"/>
    <n v="-8.9"/>
    <n v="-13.5"/>
    <s v=""/>
    <n v="11.09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MARLON BRUNO DE Oliveira SOUZA"/>
    <s v="10569025664"/>
    <s v="Rua Diamantina 362 / Bloco 25 Apart 304 Referencia: Condomínio Aquarela City - CEP 32672034 - Niterói, Betim, Minas Gerais"/>
    <s v="Betim"/>
    <s v="Minas Gerais"/>
    <s v="32672034"/>
    <s v="Brasil"/>
    <s v="Mercado Envios Full"/>
    <s v="16 de março | 18:14"/>
    <s v="17 de março | 16:18"/>
    <s v="Mercado Envios"/>
    <s v="MEL42120723727LMFFF01"/>
    <s v=" "/>
    <s v=" "/>
    <s v=" "/>
    <s v=" "/>
    <s v=" "/>
    <s v=" "/>
    <s v=" "/>
    <s v="Não"/>
    <s v=""/>
    <s v="Não"/>
  </r>
  <r>
    <s v="2000005294435240"/>
    <s v="15 de março de 2023 22:27 hs."/>
    <s v="Entregue"/>
    <s v="Chegou em 18 de março"/>
    <s v="Não"/>
    <n v="1"/>
    <n v="70.5"/>
    <n v="34.700000000000003"/>
    <n v="-17.48"/>
    <n v="-34.700000000000003"/>
    <s v=""/>
    <n v="53.02"/>
    <s v=" "/>
    <x v="114"/>
    <s v="MLB2087993311"/>
    <s v="Par Bieleta Dianteira Honda Fit 2003 Até 2008 1.4 1.5"/>
    <s v=" "/>
    <n v="70.5"/>
    <s v="Premium"/>
    <s v="Autorizado"/>
    <s v=" "/>
    <s v=" "/>
    <s v=" "/>
    <s v=" "/>
    <s v="Carlelson da Silva Mota"/>
    <s v="05027525567"/>
    <s v="Rua Elson Torres de Aquino 50 / Júnior verduras e Ce Referencia: Júnior verduras e Cerealista, ao lado da real calçados. - CEP 48500000 - Centro, Euclides da Cunha, Bahia"/>
    <s v="Euclides da Cunha"/>
    <s v="Bahia"/>
    <s v="48500000"/>
    <s v="Brasil"/>
    <s v="Mercado Envios Full"/>
    <s v="16 de março | 18:51"/>
    <s v="18 de março | 11:57"/>
    <s v="Mercado Envios"/>
    <s v="MEL42120696540LMFFF01"/>
    <s v=" "/>
    <s v=" "/>
    <s v=" "/>
    <s v=" "/>
    <s v=" "/>
    <s v=" "/>
    <s v=" "/>
    <s v="Não"/>
    <s v=""/>
    <s v="Não"/>
  </r>
  <r>
    <s v="2000005294380730"/>
    <s v="15 de março de 2023 22:21 hs."/>
    <s v="Entregue"/>
    <s v="Chegou em 23 de março"/>
    <s v="Não"/>
    <n v="1"/>
    <n v="122.19"/>
    <s v=""/>
    <n v="-20.77"/>
    <n v="-17.95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heloizio dos santos nunes nunes"/>
    <s v="07086504220"/>
    <s v="Rua Quinze 41 / Casa - CEP 67020530 - Águas Lindas, Ananindeua, Pará"/>
    <s v="Ananindeua"/>
    <s v="Pará"/>
    <s v="67020530"/>
    <s v="Brasil"/>
    <s v="Mercado Envios Full"/>
    <s v="16 de março | 17:28"/>
    <s v="23 de março | 17:18"/>
    <s v="Mercado Envios"/>
    <s v="MEL42120662537LMFFF01"/>
    <s v=" "/>
    <s v=" "/>
    <s v=" "/>
    <s v=" "/>
    <s v=" "/>
    <s v=" "/>
    <s v=" "/>
    <s v="Não"/>
    <s v=""/>
    <s v="Não"/>
  </r>
  <r>
    <s v="2000004289831949"/>
    <s v="15 de março de 2023 22:19 hs."/>
    <s v="Entregue"/>
    <s v="Chegou em 17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Wanderson Dias"/>
    <s v="36972362881"/>
    <s v="Rua José Bonifácio 123 / CEP 17950000 - centro, Nova Guataporanga, São Paulo"/>
    <s v="Nova Guataporanga"/>
    <s v="São Paulo"/>
    <s v="17950000"/>
    <s v="Brasil"/>
    <s v="Mercado Envios Full"/>
    <s v="16 de março | 19:39"/>
    <s v="17 de março | 12:31"/>
    <s v="Mercado Envios"/>
    <s v="MEL42120670324LMFFF01"/>
    <s v=" "/>
    <s v=" "/>
    <s v=" "/>
    <s v=" "/>
    <s v=" "/>
    <s v=" "/>
    <s v=" "/>
    <s v="Não"/>
    <s v=""/>
    <s v="Não"/>
  </r>
  <r>
    <s v="2000005294336422"/>
    <s v="15 de março de 2023 22:11 hs."/>
    <s v="Entregue"/>
    <s v="Chegou em 17 de março"/>
    <s v="Não"/>
    <n v="1"/>
    <n v="18.37"/>
    <n v="9.9"/>
    <n v="-8.6199999999999992"/>
    <n v="-9.9"/>
    <s v=""/>
    <n v="9.75"/>
    <s v=" "/>
    <x v="170"/>
    <s v="MLB2772526283"/>
    <s v="Kit Reparo Trambulador Cambio Vectra Com Liame 1995 A 2005"/>
    <s v=" "/>
    <n v="18.37"/>
    <s v="Premium"/>
    <s v="Não emitida"/>
    <s v="Miriângela Santana"/>
    <s v="CPF 03318453692"/>
    <s v="RUA FRANCISO FERNANDES NETTO, 59 59, JUNDIAI - CEP: 13216240, São Paulo"/>
    <s v=" "/>
    <s v="Miriângela Santana"/>
    <s v="03318453692"/>
    <s v="Rua Francisco Fernandes 59 / Referencia: Próximo ao Supermercado Paulistão - CEP 13216240 - Jardim Carlos Gomes, Jundiaí, São Paulo"/>
    <s v="Jundiaí"/>
    <s v="São Paulo"/>
    <s v="13216240"/>
    <s v="Brasil"/>
    <s v="Correios e pontos de envio"/>
    <s v="17 de março | 00:58"/>
    <s v="17 de março | 20:12"/>
    <s v="Mercado Envios"/>
    <s v="MEL42120651642LMXDF01"/>
    <s v=" "/>
    <s v=" "/>
    <s v=" "/>
    <s v=" "/>
    <s v=" "/>
    <s v=" "/>
    <s v=" "/>
    <s v="Não"/>
    <s v=""/>
    <s v="Não"/>
  </r>
  <r>
    <s v="2000005294252650"/>
    <s v="15 de março de 2023 22:00 hs."/>
    <s v="Devolução a caminho"/>
    <s v="Chegará entre 4 e 10 de abril. Se houver algum problema, você pode nos avisar quando receber."/>
    <s v="Não"/>
    <n v="0"/>
    <n v="65.7"/>
    <n v="21"/>
    <n v="-37.67"/>
    <n v="-21"/>
    <n v="-49.03"/>
    <n v="-21"/>
    <s v=" "/>
    <x v="281"/>
    <s v="MLB3171066570"/>
    <s v="Kit Coifa Semi Eixo Lado Câmbio E Roda Uno 1994 A 2012"/>
    <s v=" "/>
    <n v="65.7"/>
    <s v="Premium"/>
    <s v="Não emitida"/>
    <s v="Gustavo Antero Antero"/>
    <s v="CPF 08931179600"/>
    <s v="Rua Cândido Lobato 761 - Casa, Mário Campos - CEP: 32470000, Minas Gerais"/>
    <s v=" "/>
    <s v="Gustavo Antero Antero"/>
    <s v="089311796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8 de março | 15:08"/>
    <s v=" "/>
    <s v="Mercado Envios"/>
    <s v="QC497878262BR"/>
    <s v="https://www2.correios.com.br/sistemas/rastreamento/resultado.cfm"/>
    <s v=" "/>
    <s v=" "/>
    <s v=" "/>
    <s v=" "/>
    <s v=" "/>
    <s v=" "/>
    <s v="Não"/>
    <n v="1"/>
    <s v="Não"/>
  </r>
  <r>
    <s v="2000005294230190"/>
    <s v="15 de março de 2023 21:56 hs."/>
    <s v="Entregue"/>
    <s v="Chegou em 18 de março"/>
    <s v="Não"/>
    <n v="1"/>
    <n v="18.37"/>
    <n v="28.5"/>
    <n v="-8.6199999999999992"/>
    <n v="-28.5"/>
    <s v=""/>
    <n v="9.75"/>
    <s v=" "/>
    <x v="170"/>
    <s v="MLB2772526283"/>
    <s v="Kit Reparo Trambulador Cambio Vectra Com Liame 1995 A 2005"/>
    <s v=" "/>
    <n v="18.37"/>
    <s v="Premium"/>
    <s v="Não emitida"/>
    <s v="Dyane Dos Santos"/>
    <s v="CPF 11748382993"/>
    <s v="Rua Professor José Duarte de Melo 365 - Rua 1000, Balneário Piçarras - CEP: 88380000, Santa Catarina"/>
    <s v=" "/>
    <s v="Dyane Dos Santos"/>
    <s v="11748382993"/>
    <s v="Rua Professor José Duarte de Melo 365 / Rua 1000 - CEP 88380000 - Centro, Balneário Piçarras, Santa Catarina"/>
    <s v="Balneário Piçarras"/>
    <s v="Santa Catarina"/>
    <s v="88380000"/>
    <s v="Brasil"/>
    <s v="Correios e pontos de envio"/>
    <s v="17 de março | 02:57"/>
    <s v="18 de março | 11:10"/>
    <s v="Mercado Envios"/>
    <s v="MEL42120606600LMXDF01"/>
    <s v=" "/>
    <s v=" "/>
    <s v=" "/>
    <s v=" "/>
    <s v=" "/>
    <s v=" "/>
    <s v=" "/>
    <s v="Não"/>
    <s v=""/>
    <s v="Não"/>
  </r>
  <r>
    <s v="2000005294218924"/>
    <s v="15 de março de 2023 21:55 hs."/>
    <s v="Entregue"/>
    <s v="Chegou em 17 de março"/>
    <s v="Não"/>
    <n v="1"/>
    <n v="127.67"/>
    <s v=""/>
    <n v="-21.7"/>
    <n v="-26.45"/>
    <s v=""/>
    <n v="79.52"/>
    <s v="Sim"/>
    <x v="250"/>
    <s v="MLB2928463686"/>
    <s v="Par Bracinho Oscilante Bucha Pivô Uno 2002 Em Diante"/>
    <s v=" "/>
    <n v="127.67"/>
    <s v="Premium"/>
    <s v="Não emitida"/>
    <s v="Robson Alves silva"/>
    <s v="CPF 09367235569"/>
    <s v="Travessa MARIA Tavares 33 - Casa 1, São Sebastião - CEP: 11604246, São Paulo"/>
    <s v=" "/>
    <s v="Robson Alves silva"/>
    <s v="09367235569"/>
    <s v="Travessa Maria Tavares 2500 / Trabalho Referencia: Av. Doutor Manoel Hipolito Do Rego 2500Cep: 11605-136 - CEP 11604246 - Morro do Abrigo, São Sebastião, São Paulo"/>
    <s v="São Sebastião"/>
    <s v="São Paulo"/>
    <s v="11604246"/>
    <s v="Brasil"/>
    <s v="Correios e pontos de envio"/>
    <s v="17 de março | 00:54"/>
    <s v="17 de março | 11:41"/>
    <s v="Mercado Envios"/>
    <s v="MEL42120594577LMXDF01"/>
    <s v=" "/>
    <s v=" "/>
    <s v=" "/>
    <s v=" "/>
    <s v=" "/>
    <s v=" "/>
    <s v=" "/>
    <s v="Não"/>
    <s v=""/>
    <s v="Não"/>
  </r>
  <r>
    <s v="2000005294200246"/>
    <s v="15 de março de 2023 21:52 hs."/>
    <s v="Entregue"/>
    <s v="Chegou em 21 de março"/>
    <s v="Não"/>
    <n v="1"/>
    <n v="169.99"/>
    <n v="21.25"/>
    <n v="-28.9"/>
    <n v="-41.7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Dilan  Mendes"/>
    <s v="05773493250"/>
    <s v="Rua Constelação 9104 / Referencia: casa meio amarelada com placa do flamengo provavelmente terá uma moto azul ou um carro roxo - CEP 76813352 - São Francisco, Porto Velho, Rondônia"/>
    <s v="Porto Velho"/>
    <s v="Rondônia"/>
    <s v="76813352"/>
    <s v="Brasil"/>
    <s v="Mercado Envios Full"/>
    <s v="17 de março | 09:52"/>
    <s v="21 de março | 11:15"/>
    <s v="Mercado Envios"/>
    <s v="MEL42120583395LMFFF01"/>
    <s v=" "/>
    <s v=" "/>
    <s v=" "/>
    <s v=" "/>
    <s v=" "/>
    <s v=" "/>
    <s v=" "/>
    <s v="Não"/>
    <s v=""/>
    <s v="Não"/>
  </r>
  <r>
    <s v="2000005294156362"/>
    <s v="15 de março de 2023 21:45 hs."/>
    <s v="Entregue"/>
    <s v="Chegou em 16 de março"/>
    <s v="Não"/>
    <n v="1"/>
    <n v="275.79000000000002"/>
    <n v="1.59"/>
    <n v="-46.88"/>
    <s v=""/>
    <s v=""/>
    <n v="230.5"/>
    <s v=" "/>
    <x v="153"/>
    <s v="MLB2918801250"/>
    <s v="Par Bandeja Inferior Com Pivô Fiorino 2014 Em Diante"/>
    <s v=" "/>
    <n v="275.79000000000002"/>
    <s v="Premium"/>
    <s v="Autorizado"/>
    <s v="Andreza Cassorielo Machado de Brito"/>
    <s v="CPF 29151731843"/>
    <s v="Rua Dr Franco da Rocha 137 - Conjunto 52, São Paulo - CEP: 05015040, São Paulo"/>
    <s v=" "/>
    <s v="Andreza Cassorielo Machado de Brito"/>
    <s v="29151731843"/>
    <s v="Rua José Vaz Guerreiro 289 / CEP 05158430 - Jardim Jaraguá (São Domingos), São Paulo, São Paulo"/>
    <s v="São Paulo"/>
    <s v="São Paulo"/>
    <s v="05158430"/>
    <s v="Brasil"/>
    <s v="Mercado Envios Flex"/>
    <s v="16 de março | 15:31"/>
    <s v="16 de março | 18:08"/>
    <s v="CLEITON SANTOS DE ARAUJO"/>
    <s v="42120566209"/>
    <s v=" "/>
    <s v=" "/>
    <s v=" "/>
    <s v=" "/>
    <s v=" "/>
    <s v=" "/>
    <s v=" "/>
    <s v="Não"/>
    <s v=""/>
    <s v="Não"/>
  </r>
  <r>
    <s v="2000005294143836"/>
    <s v="15 de março de 2023 21:45 hs."/>
    <s v="Entregue"/>
    <s v="Chegou em 17 de março"/>
    <s v="Não"/>
    <n v="1"/>
    <n v="79"/>
    <s v=""/>
    <n v="-9.48"/>
    <n v="-20.45"/>
    <s v=""/>
    <n v="49.07"/>
    <s v=" "/>
    <x v="109"/>
    <s v="MLB2646686286"/>
    <s v="Cabo De Embreagem Palio Strada 2006"/>
    <s v=" "/>
    <n v="79"/>
    <s v="Clássico"/>
    <s v="Não emitida"/>
    <s v="Alex Sandro"/>
    <s v="CPF 26068315860"/>
    <s v="Rua Doutor Jose Lopes Filho 277 - Posto De Combustivel, Jundiaí - CEP: 13212490, São Paulo"/>
    <s v=" "/>
    <s v="Alex Sandro"/>
    <s v="26068315860"/>
    <s v="Rua Dario Bocchino 1824 / CEP 13212555 - Parque Almerinda Pereira Chaves, Jundiaí, São Paulo"/>
    <s v="Jundiaí"/>
    <s v="São Paulo"/>
    <s v="13212555"/>
    <s v="Brasil"/>
    <s v="Correios e pontos de envio"/>
    <s v="17 de março | 00:58"/>
    <s v="17 de março | 15:04"/>
    <s v="Mercado Envios"/>
    <s v="MEL42120573472LMXDF01"/>
    <s v=" "/>
    <s v=" "/>
    <s v=" "/>
    <s v=" "/>
    <s v=" "/>
    <s v=" "/>
    <s v=" "/>
    <s v="Não"/>
    <s v=""/>
    <s v="Não"/>
  </r>
  <r>
    <s v="2000005294065514"/>
    <s v="15 de março de 2023 21:39 hs."/>
    <s v="Entregue"/>
    <s v="Chegou em 20 de março"/>
    <s v="Não"/>
    <n v="2"/>
    <n v="88.1"/>
    <n v="37.25"/>
    <n v="-25.98"/>
    <n v="-37.25"/>
    <s v=""/>
    <n v="62.12"/>
    <s v=" "/>
    <x v="45"/>
    <s v="MLB2223324644"/>
    <s v="Terminal Cabo De Engate Golf Vw Polo - 2003"/>
    <s v=" "/>
    <n v="44.05"/>
    <s v="Premium"/>
    <s v="Não emitida"/>
    <s v="gerly gerlymagalhaes"/>
    <s v="CPF 01809115388"/>
    <s v="Geraldo laura 568 - Lado da câmara municipal, Cajueiro da Praia - CEP: 64222000, Rio Grande do Sul"/>
    <s v=" "/>
    <s v="gerly gerlymagalhaes"/>
    <s v="01809115388"/>
    <s v="Geraldo laura 568 / Lado da câmara municipal - CEP 64222000 - Centro, Cajueiro da Praia, Piauí"/>
    <s v="Cajueiro da Praia"/>
    <s v="Piauí"/>
    <s v="64222000"/>
    <s v="Brasil"/>
    <s v="Correios e pontos de envio"/>
    <s v="17 de março | 04:27"/>
    <s v="20 de março | 19:22"/>
    <s v="Mercado Envios"/>
    <s v="MEL42120539014LMXDF01"/>
    <s v=" "/>
    <s v=" "/>
    <s v=" "/>
    <s v=" "/>
    <s v=" "/>
    <s v=" "/>
    <s v=" "/>
    <s v="Não"/>
    <s v=""/>
    <s v="Não"/>
  </r>
  <r>
    <s v="2000005293999674"/>
    <s v="15 de março de 2023 21:27 hs."/>
    <s v="Entregue"/>
    <s v="Chegou em 16 de março"/>
    <s v="Não"/>
    <n v="1"/>
    <n v="62.8"/>
    <n v="5.17"/>
    <n v="-16.18"/>
    <n v="-5.17"/>
    <s v=""/>
    <n v="46.62"/>
    <s v="Sim"/>
    <x v="2"/>
    <s v="MLB2111127107"/>
    <s v="Par De Kit Pino Guia Bucha Pinça Freio Vw Polo Gol Fox Polo"/>
    <s v=" "/>
    <n v="62.8"/>
    <s v="Premium"/>
    <s v="Autorizado"/>
    <s v=" "/>
    <s v=" "/>
    <s v=" "/>
    <s v=" "/>
    <s v="Clovis Edgar Moura"/>
    <s v="17249802895"/>
    <s v="Estrada do Poney Club 1170 / LOJA 01 - CEP 09853005 - Alvarenga, São Bernardo do Campo, São Paulo"/>
    <s v="São Bernardo do Campo"/>
    <s v="São Paulo"/>
    <s v="09853005"/>
    <s v="Brasil"/>
    <s v="Mercado Envios Full"/>
    <s v="16 de março | 00:26"/>
    <s v="16 de março | 15:34"/>
    <s v="Mercado Envios"/>
    <s v="MEL42120504205LMFFF01"/>
    <s v="https://myaccount.mercadolivre.com.br/shipments/42120504205/detail"/>
    <s v=" "/>
    <s v=" "/>
    <s v=" "/>
    <s v=" "/>
    <s v=" "/>
    <s v=" "/>
    <s v="Não"/>
    <s v=""/>
    <s v="Não"/>
  </r>
  <r>
    <s v="2000005293971726"/>
    <s v="15 de março de 2023 21:21 hs."/>
    <s v="Entregue"/>
    <s v="Chegou em 17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Erivelton Bortoli Dos Santos Junior"/>
    <s v="43965795864"/>
    <s v="Rua da Constituição 306 / CEP 16400510 - Vila Alta, Lins, São Paulo"/>
    <s v="Lins"/>
    <s v="São Paulo"/>
    <s v="16400510"/>
    <s v="Brasil"/>
    <s v="Mercado Envios Full"/>
    <s v="16 de março | 07:16"/>
    <s v="17 de março | 12:03"/>
    <s v="Mercado Envios"/>
    <s v="MEL42120492571LMFFF01"/>
    <s v=" "/>
    <s v=" "/>
    <s v=" "/>
    <s v=" "/>
    <s v=" "/>
    <s v=" "/>
    <s v=" "/>
    <s v="Não"/>
    <s v=""/>
    <s v="Não"/>
  </r>
  <r>
    <s v="2000005293890996"/>
    <s v="15 de março de 2023 21:09 hs."/>
    <s v="Entregue"/>
    <s v="Chegou em 20 de março"/>
    <s v="Não"/>
    <n v="1"/>
    <n v="169.99"/>
    <s v=""/>
    <n v="-28.9"/>
    <n v="-20.45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marcelo ramos"/>
    <s v="12177862876"/>
    <s v="Rua Cruz das Almas 391 / CEP 15810481 - Loteamento Cidade Jardim, Catanduva, São Paulo"/>
    <s v="Catanduva"/>
    <s v="São Paulo"/>
    <s v="15810481"/>
    <s v="Brasil"/>
    <s v="Mercado Envios Full"/>
    <s v="16 de março | 17:49"/>
    <s v="20 de março | 17:28"/>
    <s v="Mercado Envios"/>
    <s v="MEL42120464420LMFFF01"/>
    <s v=" "/>
    <s v=" "/>
    <s v=" "/>
    <s v=" "/>
    <s v=" "/>
    <s v=" "/>
    <s v=" "/>
    <s v="Não"/>
    <s v=""/>
    <s v="Não"/>
  </r>
  <r>
    <s v="2000005293825668"/>
    <s v="15 de março de 2023 21:01 hs."/>
    <s v="Entregue"/>
    <s v="Chegou em 17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Isabela Santos"/>
    <s v="12462654941"/>
    <s v="Avenida Crispim Furquim Siqueira 919 / casa - CEP 83560000 - butierinho, Itaperuçu, Paraná"/>
    <s v="Itaperuçu"/>
    <s v="Paraná"/>
    <s v="83560000"/>
    <s v="Brasil"/>
    <s v="Mercado Envios Full"/>
    <s v="16 de março | 19:23"/>
    <s v="17 de março | 15:33"/>
    <s v="Mercado Envios"/>
    <s v="MEL42120439670LMFFF01"/>
    <s v=" "/>
    <s v=" "/>
    <s v=" "/>
    <s v=" "/>
    <s v=" "/>
    <s v=" "/>
    <s v=" "/>
    <s v="Não"/>
    <s v=""/>
    <s v="Não"/>
  </r>
  <r>
    <s v="2000004289594019"/>
    <s v="15 de março de 2023 21:00 hs."/>
    <s v="Entregue"/>
    <s v="Chegou em 17 de março"/>
    <s v="Sim"/>
    <n v="1"/>
    <n v="61.7"/>
    <n v="12.15"/>
    <n v="-15.99"/>
    <n v="-12.15"/>
    <s v=""/>
    <n v="45.71"/>
    <s v="Sim"/>
    <x v="33"/>
    <s v="MLB2187084527"/>
    <s v="Reparo Pino Guia Pinça De Freio Dianteiro Nissan Versa"/>
    <s v=" "/>
    <n v="61.7"/>
    <s v="Premium"/>
    <s v="Autorizado"/>
    <s v=" "/>
    <s v=" "/>
    <s v=" "/>
    <s v=" "/>
    <s v="Geneses Santos"/>
    <s v="09839757601"/>
    <s v="Rua da Felicidade 38 / CD 07 - CEP 33025561 - Vale do Tamanduá, Santa Luzia, Minas Gerais"/>
    <s v="Santa Luzia"/>
    <s v="Minas Gerais"/>
    <s v="33025561"/>
    <s v="Brasil"/>
    <s v="Mercado Envios Full"/>
    <s v="16 de março | 15:50"/>
    <s v="17 de março | 17:43"/>
    <s v="Mercado Envios"/>
    <s v="MEL42120436530LMFFF01"/>
    <s v=" "/>
    <s v=" "/>
    <s v=" "/>
    <s v=" "/>
    <s v=" "/>
    <s v=" "/>
    <s v=" "/>
    <s v="Não"/>
    <s v=""/>
    <s v="Não"/>
  </r>
  <r>
    <s v="2000005293808552"/>
    <s v="15 de março de 2023 20:57 hs."/>
    <s v="Entregue"/>
    <s v="Chegou em 16 de março"/>
    <s v="Não"/>
    <n v="1"/>
    <n v="22.23"/>
    <n v="9.9"/>
    <n v="-9.2799999999999994"/>
    <n v="-9.9"/>
    <s v=""/>
    <n v="12.95"/>
    <s v=" "/>
    <x v="47"/>
    <s v="MLB2083115426"/>
    <s v="Terminal Conector Cabo Trambulador Corsa Celta Agile Astra"/>
    <s v=" "/>
    <n v="22.23"/>
    <s v="Premium"/>
    <s v="Autorizado"/>
    <s v=" "/>
    <s v=" "/>
    <s v=" "/>
    <s v=" "/>
    <s v="WALTER VIANNA"/>
    <s v="51298600553"/>
    <s v="Rua Sócrates Guanaes Gomes 44 / Apt 1702 - Candeal Referencia: Apt 1702 - Candeal - CEP 40296720 - Candeal, Salvador, Bahia"/>
    <s v="Salvador"/>
    <s v="Bahia"/>
    <s v="40296720"/>
    <s v="Brasil"/>
    <s v="Mercado Envios Full"/>
    <s v="16 de março | 11:27"/>
    <s v="16 de março | 21:44"/>
    <s v="Mercado Envios"/>
    <s v="MEL42120418881LMFFF01"/>
    <s v=" "/>
    <s v=" "/>
    <s v=" "/>
    <s v=" "/>
    <s v=" "/>
    <s v=" "/>
    <s v=" "/>
    <s v="Não"/>
    <s v=""/>
    <s v="Não"/>
  </r>
  <r>
    <s v="2000005293563730"/>
    <s v="15 de março de 2023 20:25 hs."/>
    <s v="Entregue"/>
    <s v="Chegou em 16 de março"/>
    <s v="Não"/>
    <n v="1"/>
    <n v="47.9"/>
    <n v="9.4499999999999993"/>
    <n v="-13.64"/>
    <n v="-9.4499999999999993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Pablo De Oliveira Rocha"/>
    <s v="14460428717"/>
    <s v="Praça Paulo Setúbal 105 / apartamento 101 Referencia: frente de pedras, dois andares - CEP 21221350 - Vila da Penha, Rio de Janeiro, Rio de Janeiro"/>
    <s v="Rio de Janeiro"/>
    <s v="Rio de Janeiro"/>
    <s v="21221350"/>
    <s v="Brasil"/>
    <s v="Mercado Envios Full"/>
    <s v="16 de março | 01:45"/>
    <s v="16 de março | 19:03"/>
    <s v="Mercado Envios"/>
    <s v="MEL42120320455LMFFF01"/>
    <s v=" "/>
    <s v=" "/>
    <s v=" "/>
    <s v=" "/>
    <s v=" "/>
    <s v=" "/>
    <s v=" "/>
    <s v="Não"/>
    <s v=""/>
    <s v="Não"/>
  </r>
  <r>
    <s v="2000005293508530"/>
    <s v="15 de março de 2023 20:15 hs."/>
    <s v="Venda entregue"/>
    <s v="Chegou no dia sexta-feira, 17 de março"/>
    <s v="Não"/>
    <n v="1"/>
    <n v="18.510000000000002"/>
    <n v="28.5"/>
    <n v="-8.65"/>
    <n v="-28.5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Samuel Goncalves"/>
    <s v="94767122791"/>
    <s v="Piaçu muniz freire 126 / Pizo - CEP 29386000 - Piaçu, Espírito Santo"/>
    <s v="Piaçu"/>
    <s v="Espírito Santo"/>
    <s v="29386000"/>
    <s v="Brasil"/>
    <s v="Mercado Envios Full"/>
    <s v="15 de março | 23:53"/>
    <s v="17 de março | 12:53"/>
    <s v="Mercado Envios"/>
    <s v="MEL42120290313LMFFF01"/>
    <s v=" "/>
    <s v=" "/>
    <s v=" "/>
    <s v=" "/>
    <s v=" "/>
    <s v=" "/>
    <s v=" "/>
    <s v="Sim"/>
    <s v=""/>
    <s v="Não"/>
  </r>
  <r>
    <s v="2000005293501004"/>
    <s v="15 de março de 2023 20:15 hs."/>
    <s v="Entregue"/>
    <s v="Chegou em 17 de março"/>
    <s v="Não"/>
    <n v="1"/>
    <n v="65.900000000000006"/>
    <n v="20.88"/>
    <n v="-16.7"/>
    <n v="-20.88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Andressa Betti"/>
    <s v="10379246902"/>
    <s v="Rua Renato Russo 2829 / casa - CEP 85950000 - Mônaco, Palotina, Paraná"/>
    <s v="Palotina"/>
    <s v="Paraná"/>
    <s v="85950000"/>
    <s v="Brasil"/>
    <s v="Mercado Envios Full"/>
    <s v="15 de março | 23:33"/>
    <s v="17 de março | 11:15"/>
    <s v="Mercado Envios"/>
    <s v="MEL42120288649LMFFF01"/>
    <s v=" "/>
    <s v=" "/>
    <s v=" "/>
    <s v=" "/>
    <s v=" "/>
    <s v=" "/>
    <s v=" "/>
    <s v="Não"/>
    <s v=""/>
    <s v="Não"/>
  </r>
  <r>
    <s v="2000004289447171"/>
    <s v="15 de março de 2023 20:14 hs."/>
    <s v="Entregue"/>
    <s v="Chegou em 18 de março"/>
    <s v="Sim"/>
    <n v="2"/>
    <n v="88.1"/>
    <n v="10.45"/>
    <n v="-25.98"/>
    <n v="-10.45"/>
    <s v=""/>
    <n v="62.12"/>
    <s v="Sim"/>
    <x v="45"/>
    <s v="MLB2223305509"/>
    <s v="Terminal Cabo De Engate Golf Golf 2000"/>
    <s v=" "/>
    <n v="44.05"/>
    <s v="Premium"/>
    <s v="Autorizado"/>
    <s v=" "/>
    <s v=" "/>
    <s v=" "/>
    <s v=" "/>
    <s v="Boniek Santos"/>
    <s v="07044624430"/>
    <s v="rua Joaquim pinto neto 58 / Referencia: Oficina do Pedro - CEP 55200000 - centenário, Pesqueira, Pernambuco"/>
    <s v="Pesqueira"/>
    <s v="Pernambuco"/>
    <s v="55200000"/>
    <s v="Brasil"/>
    <s v="Mercado Envios Full"/>
    <s v="16 de março | 17:08"/>
    <s v="18 de março | 12:39"/>
    <s v="Mercado Envios"/>
    <s v="MEL42120284511LMFFF01"/>
    <s v=" "/>
    <s v=" "/>
    <s v=" "/>
    <s v=" "/>
    <s v=" "/>
    <s v=" "/>
    <s v=" "/>
    <s v="Não"/>
    <s v=""/>
    <s v="Não"/>
  </r>
  <r>
    <s v="2000005293315396"/>
    <s v="15 de março de 2023 19:50 hs."/>
    <s v="Entregue"/>
    <s v="Chegou em 17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Jailson De jesus"/>
    <s v="78927498534"/>
    <s v="Praça das Virgens 178 / 1 andar Referencia: em cima da Barbearia de Alan - CEP 40484530 - Alto do Cabrito, Salvador, Bahia"/>
    <s v="Salvador"/>
    <s v="Bahia"/>
    <s v="40484530"/>
    <s v="Brasil"/>
    <s v="Mercado Envios Full"/>
    <s v="16 de março | 22:16"/>
    <s v="17 de março | 11:29"/>
    <s v="Mercado Envios"/>
    <s v="MEL42120212915LMFFF01"/>
    <s v=" "/>
    <s v=" "/>
    <s v=" "/>
    <s v=" "/>
    <s v=" "/>
    <s v=" "/>
    <s v=" "/>
    <s v="Não"/>
    <s v=""/>
    <s v="Não"/>
  </r>
  <r>
    <s v="2000005293272200"/>
    <s v="15 de março de 2023 19:42 hs."/>
    <s v="Entregue"/>
    <s v="Chegou em 16 de março"/>
    <s v="Não"/>
    <n v="1"/>
    <n v="122.19"/>
    <s v=""/>
    <n v="-20.77"/>
    <n v="-17.95"/>
    <s v=""/>
    <n v="83.47"/>
    <s v="Sim"/>
    <x v="35"/>
    <s v="MLB2204157316"/>
    <s v="Par Reparo Pino Guia Pinça De Freio Dianteiro Nissan Versa"/>
    <s v=" "/>
    <n v="122.19"/>
    <s v="Premium"/>
    <s v="Autorizado"/>
    <s v=" "/>
    <s v=" "/>
    <s v=" "/>
    <s v=" "/>
    <s v="joao eduardo souza schimidt"/>
    <s v="08245935700"/>
    <s v="Estrada do Magarça 4824 / lote 22 quadra b - CEP 23031203 - Guaratiba, Rio de Janeiro, Rio de Janeiro"/>
    <s v="Rio de Janeiro"/>
    <s v="Rio de Janeiro"/>
    <s v="23031203"/>
    <s v="Brasil"/>
    <s v="Mercado Envios Full"/>
    <s v="15 de março | 23:55"/>
    <s v="16 de março | 16:53"/>
    <s v="Mercado Envios"/>
    <s v="MEL42120188167LMFFF01"/>
    <s v=" "/>
    <s v=" "/>
    <s v=" "/>
    <s v=" "/>
    <s v=" "/>
    <s v=" "/>
    <s v=" "/>
    <s v="Não"/>
    <s v=""/>
    <s v="Não"/>
  </r>
  <r>
    <s v="2000004289339533"/>
    <s v="15 de março de 2023 19:38 hs."/>
    <s v="Entregue"/>
    <s v="Chegou em 18 de março"/>
    <s v="Sim"/>
    <n v="1"/>
    <n v="25.9"/>
    <n v="7.51"/>
    <n v="-9.9"/>
    <n v="-7.51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Daniele Aparecida Alves"/>
    <s v="08989380901"/>
    <s v="Luiz Lovo 370 / Referencia: Casa - CEP 85555000 - esplanada, Palmas, Paraná"/>
    <s v="Palmas"/>
    <s v="Paraná"/>
    <s v="85555000"/>
    <s v="Brasil"/>
    <s v="Mercado Envios Full"/>
    <s v="16 de março | 15:21"/>
    <s v="18 de março | 10:36"/>
    <s v="Mercado Envios"/>
    <s v="MEL42120184858LMFFF01"/>
    <s v=" "/>
    <s v=" "/>
    <s v=" "/>
    <s v=" "/>
    <s v=" "/>
    <s v=" "/>
    <s v=" "/>
    <s v="Não"/>
    <s v=""/>
    <s v="Não"/>
  </r>
  <r>
    <s v="2000004289320363"/>
    <s v="15 de março de 2023 19:34 hs."/>
    <s v="Entregue"/>
    <s v="Chegou em 17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Cassia Regina Ribeiro Dias"/>
    <s v="35719659811"/>
    <s v="casa esquina 831 / Rua principal Referencia: rua do mantelli conveniência - CEP 14740000 - Nova viradouro, Viradouro, São Paulo"/>
    <s v="Viradouro"/>
    <s v="São Paulo"/>
    <s v="14740000"/>
    <s v="Brasil"/>
    <s v="Mercado Envios Full"/>
    <s v="16 de março | 18:31"/>
    <s v="17 de março | 17:30"/>
    <s v="Mercado Envios"/>
    <s v="MEL42120172294LMFFF01"/>
    <s v=" "/>
    <s v=" "/>
    <s v=" "/>
    <s v=" "/>
    <s v=" "/>
    <s v=" "/>
    <s v=" "/>
    <s v="Não"/>
    <s v=""/>
    <s v="Não"/>
  </r>
  <r>
    <s v="2000005293161106"/>
    <s v="15 de março de 2023 19:27 hs."/>
    <s v="Entregue"/>
    <s v="Chegou em 17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Adriana Miranda Da Silva"/>
    <s v="26439988808"/>
    <s v="Rua Gonçalves Dias 393 / casa - CEP 19160000 - parque dos Pinheiros, Álvares Machado, São Paulo"/>
    <s v="Álvares Machado"/>
    <s v="São Paulo"/>
    <s v="19160000"/>
    <s v="Brasil"/>
    <s v="Mercado Envios Full"/>
    <s v="16 de março | 19:39"/>
    <s v="17 de março | 17:49"/>
    <s v="Mercado Envios"/>
    <s v="MEL42120152538LMFFF01"/>
    <s v=" "/>
    <s v=" "/>
    <s v=" "/>
    <s v=" "/>
    <s v=" "/>
    <s v=" "/>
    <s v=" "/>
    <s v="Não"/>
    <s v=""/>
    <s v="Não"/>
  </r>
  <r>
    <s v="2000005293123628"/>
    <s v="15 de março de 2023 19:24 hs."/>
    <s v="Entregue"/>
    <s v="Chegou em 17 de março"/>
    <s v="Não"/>
    <n v="1"/>
    <n v="57.85"/>
    <n v="21.33"/>
    <n v="-15.33"/>
    <n v="-21.33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Jefferson Pedro Bolognesi Melchior"/>
    <s v="06209747884"/>
    <s v="AVENIDA PRINCESA ISABEL 160 / Loja - CEP 19400000 - Presidente Venceslau, São Paulo"/>
    <s v="Presidente Venceslau"/>
    <s v="São Paulo"/>
    <s v="19400000"/>
    <s v="Brasil"/>
    <s v="Mercado Envios Full"/>
    <s v="16 de março | 19:39"/>
    <s v="17 de março | 17:55"/>
    <s v="Mercado Envios"/>
    <s v="MEL42120136380LMFFF01"/>
    <s v="https://myaccount.mercadolivre.com.br/shipments/42120136380/detail"/>
    <s v=" "/>
    <s v=" "/>
    <s v=" "/>
    <s v=" "/>
    <s v=" "/>
    <s v=" "/>
    <s v="Não"/>
    <s v=""/>
    <s v="Não"/>
  </r>
  <r>
    <s v="2000005293136450"/>
    <s v="15 de março de 2023 19:23 hs."/>
    <s v="Entregue"/>
    <s v="Chegou em 20 de março"/>
    <s v="Não"/>
    <n v="1"/>
    <n v="207.9"/>
    <s v=""/>
    <n v="-35.340000000000003"/>
    <n v="-20.45"/>
    <s v=""/>
    <n v="152.11000000000001"/>
    <s v="Sim"/>
    <x v="107"/>
    <s v="MLB2609844613"/>
    <s v="Kit Rolamento Eixo Traseiro C/ Bucha Peugeot 206/207 50mm"/>
    <s v=" "/>
    <n v="207.9"/>
    <s v="Premium"/>
    <s v="Autorizado"/>
    <s v=" "/>
    <s v=" "/>
    <s v=" "/>
    <s v=" "/>
    <s v="Domingos Santana"/>
    <s v="03180598514"/>
    <s v="Rua G Zona Sul 474 / CEP 48400000 - Ribeira do Pombal, Bahia"/>
    <s v="Ribeira do Pombal"/>
    <s v="Bahia"/>
    <s v="48400000"/>
    <s v="Brasil"/>
    <s v="Mercado Envios Full"/>
    <s v="16 de março | 23:43"/>
    <s v="20 de março | 11:53"/>
    <s v="Mercado Envios"/>
    <s v="MEL42120140094LMFFF01"/>
    <s v=" "/>
    <s v=" "/>
    <s v=" "/>
    <s v=" "/>
    <s v=" "/>
    <s v=" "/>
    <s v=" "/>
    <s v="Não"/>
    <s v=""/>
    <s v="Não"/>
  </r>
  <r>
    <s v="2000005293099962"/>
    <s v="15 de março de 2023 19:22 hs."/>
    <s v="Entregue"/>
    <s v="Chegou em 23 de março"/>
    <s v="Não"/>
    <n v="1"/>
    <n v="81.77"/>
    <n v="15.41"/>
    <n v="-13.9"/>
    <n v="-35.86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Joseivanpereiamoreirafilho Ivan"/>
    <s v="00867356243"/>
    <s v="Av.a gd17 lt07 SN / próximo alto bonito Referencia: na lanchonete jo lanches - CEP 68515000 - alto Boavista, Parauapebas, Pará"/>
    <s v="Parauapebas"/>
    <s v="Pará"/>
    <s v="68515000"/>
    <s v="Brasil"/>
    <s v="Mercado Envios Full"/>
    <s v="16 de março | 17:49"/>
    <s v="23 de março | 15:40"/>
    <s v="Mercado Envios"/>
    <s v="MEL42120129540LMFFF01"/>
    <s v=" "/>
    <s v=" "/>
    <s v=" "/>
    <s v=" "/>
    <s v=" "/>
    <s v=" "/>
    <s v=" "/>
    <s v="Não"/>
    <s v=""/>
    <s v="Não"/>
  </r>
  <r>
    <s v="2000005293113556"/>
    <s v="15 de março de 2023 19:21 hs."/>
    <s v="Entregue"/>
    <s v="Chegou em 16 de março"/>
    <s v="Não"/>
    <n v="1"/>
    <n v="23"/>
    <n v="13.5"/>
    <n v="-9.41"/>
    <n v="-13.5"/>
    <s v=""/>
    <n v="13.59"/>
    <s v="Sim"/>
    <x v="27"/>
    <s v="MLB2100157802"/>
    <s v="Capa Pedal Kia Bongo K2500 K2700 K2799 Hr H100"/>
    <s v=" "/>
    <n v="23"/>
    <s v="Premium"/>
    <s v="Autorizado"/>
    <s v=" "/>
    <s v=" "/>
    <s v=" "/>
    <s v=" "/>
    <s v="willian santos bott"/>
    <s v="07190838937"/>
    <s v="Rua Madrid 361 / bairro santa regina 3 areias - casa de 2 andares verde placa de clinica harmonia - CEP 88345656 - Santa Regina, Camboriú, Santa Catarina"/>
    <s v="Camboriú"/>
    <s v="Santa Catarina"/>
    <s v="88345656"/>
    <s v="Brasil"/>
    <s v="Mercado Envios Full"/>
    <s v="15 de março | 22:41"/>
    <s v="16 de março | 13:15"/>
    <s v="Mercado Envios"/>
    <s v="MEL42120124559LMFFF01"/>
    <s v=" "/>
    <s v=" "/>
    <s v=" "/>
    <s v=" "/>
    <s v=" "/>
    <s v=" "/>
    <s v=" "/>
    <s v="Não"/>
    <s v=""/>
    <s v="Não"/>
  </r>
  <r>
    <s v="2000005293116878"/>
    <s v="15 de março de 2023 19:20 hs."/>
    <s v="Entregue"/>
    <s v="Chegou em 17 de março"/>
    <s v="Não"/>
    <n v="1"/>
    <n v="197.4"/>
    <s v=""/>
    <n v="-33.56"/>
    <n v="-26.45"/>
    <s v=""/>
    <n v="137.38999999999999"/>
    <s v="Sim"/>
    <x v="142"/>
    <s v="MLB3068432512"/>
    <s v="Bandeja  Esquerda Palio 1996 Á 2001  Com Pivô"/>
    <s v=" "/>
    <n v="197.4"/>
    <s v="Premium"/>
    <s v="Não emitida"/>
    <s v="carlos alberto pinto"/>
    <s v="CPF 06410885822"/>
    <s v="otavio landin cassal 90, Jacareí - CEP: 12319460, São Paulo"/>
    <s v=" "/>
    <s v="carlos alberto pinto"/>
    <s v="06410885822"/>
    <s v="Rua Otávio Landim Cassal 90 / CEP 12319460 - Jardim do Vale, Jacareí, São Paulo"/>
    <s v="Jacareí"/>
    <s v="São Paulo"/>
    <s v="12319460"/>
    <s v="Brasil"/>
    <s v="Correios e pontos de envio"/>
    <s v="17 de março | 00:37"/>
    <s v="17 de março | 16:46"/>
    <s v="Mercado Envios"/>
    <s v="MEL42120132752LMXDF01"/>
    <s v=" "/>
    <s v=" "/>
    <s v=" "/>
    <s v=" "/>
    <s v=" "/>
    <s v=" "/>
    <s v=" "/>
    <s v="Não"/>
    <s v=""/>
    <s v="Não"/>
  </r>
  <r>
    <s v="2000004289281085"/>
    <s v="15 de março de 2023 19:18 hs."/>
    <s v="Entregue"/>
    <s v="Chegou em 16 de março"/>
    <s v="Sim"/>
    <n v="1"/>
    <n v="133.15"/>
    <n v="1.59"/>
    <n v="-15.98"/>
    <s v=""/>
    <s v=""/>
    <n v="118.76"/>
    <s v=" "/>
    <x v="192"/>
    <s v="MLB2955647678"/>
    <s v="Par Braço Oscilante Sem Bucha Apollo 1990 A 1992"/>
    <s v=" "/>
    <n v="133.15"/>
    <s v="Clássico"/>
    <s v="Autorizado"/>
    <s v="Michel Lima Goes"/>
    <s v="CPF 29706662863"/>
    <s v="Rua Araponga 285, Caieiras - CEP: 07745040, São Paulo"/>
    <s v=" "/>
    <s v="Michel Lima Goes"/>
    <s v="29706662863"/>
    <s v="Rua Araponga 285 / casa Referencia: cerâmica bege_x000a_é a por trás do hospital espírita Fabiano de Cristo, laranjeiras - CEP 07745040 - Laranjeiras, Caieiras, São Paulo"/>
    <s v="Caieiras"/>
    <s v="São Paulo"/>
    <s v="07745040"/>
    <s v="Brasil"/>
    <s v="Mercado Envios Flex"/>
    <s v="16 de março | 15:28"/>
    <s v="16 de março | 17:19"/>
    <s v="DOUGLAS MATOS"/>
    <s v="42120126124"/>
    <s v=" "/>
    <s v=" "/>
    <s v=" "/>
    <s v=" "/>
    <s v=" "/>
    <s v=" "/>
    <s v=" "/>
    <s v="Não"/>
    <s v=""/>
    <s v="Não"/>
  </r>
  <r>
    <s v="2000005293096750"/>
    <s v="15 de março de 2023 19:17 hs."/>
    <s v="Entregue"/>
    <s v="Chegou em 18 de março"/>
    <s v="Não"/>
    <n v="1"/>
    <n v="105.98"/>
    <s v=""/>
    <n v="-18.02"/>
    <n v="-21.45"/>
    <s v=""/>
    <n v="66.510000000000005"/>
    <s v=" "/>
    <x v="167"/>
    <s v="MLB3123427474"/>
    <s v="Par Pivô Inferior Da Bandeja Dianteira Ecosport 2003 A 2013"/>
    <s v=" "/>
    <n v="105.98"/>
    <s v="Premium"/>
    <s v="Não emitida"/>
    <s v="Agnaldo Pereira  de JESUS Agnaldo P. de  Jesus"/>
    <s v="CPF 86732684604"/>
    <s v="Rua José Pimentel de Ulhoa 556 - Casa, Uberlândia - CEP: 38406199, Minas Gerais"/>
    <s v=" "/>
    <s v="Agnaldo Pereira  de JESUS Agnaldo P. de  Jesus"/>
    <s v="86732684604"/>
    <s v="Rua José Pimentel de Ulhoa 558 / Casa - CEP 38406199 - Jardim Ipanema, Uberlândia, Minas Gerais"/>
    <s v="Uberlândia"/>
    <s v="Minas Gerais"/>
    <s v="38406199"/>
    <s v="Brasil"/>
    <s v="Correios e pontos de envio"/>
    <s v="17 de março | 00:55"/>
    <s v="18 de março | 15:46"/>
    <s v="Mercado Envios"/>
    <s v="MEL42120123384LMXDF01"/>
    <s v=" "/>
    <s v=" "/>
    <s v=" "/>
    <s v=" "/>
    <s v=" "/>
    <s v=" "/>
    <s v=" "/>
    <s v="Não"/>
    <s v=""/>
    <s v="Não"/>
  </r>
  <r>
    <s v="2000005292637898"/>
    <s v="15 de março de 2023 18:09 hs."/>
    <s v="Entregue"/>
    <s v="Chegou em 16 de março"/>
    <s v="Não"/>
    <n v="1"/>
    <n v="54.87"/>
    <n v="7.54"/>
    <n v="-12.08"/>
    <n v="-7.54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celso rabello junior junior"/>
    <s v="32599176832"/>
    <s v="Rua Conselheiro João Alfredo 104 / CEP 18025050 - Vila Assis, Sorocaba, São Paulo"/>
    <s v="Sorocaba"/>
    <s v="São Paulo"/>
    <s v="18025050"/>
    <s v="Brasil"/>
    <s v="Mercado Envios Full"/>
    <s v="16 de março | 02:31"/>
    <s v="16 de março | 21:28"/>
    <s v="Mercado Envios"/>
    <s v="MEL42119921335LMFFF01"/>
    <s v=" "/>
    <s v=" "/>
    <s v=" "/>
    <s v=" "/>
    <s v=" "/>
    <s v=" "/>
    <s v=" "/>
    <s v="Não"/>
    <s v=""/>
    <s v="Não"/>
  </r>
  <r>
    <s v="2000005292632360"/>
    <s v="15 de março de 2023 18:09 hs."/>
    <s v="Entregue"/>
    <s v="Chegou em 17 de março"/>
    <s v="Não"/>
    <n v="1"/>
    <n v="76.89"/>
    <n v="13.5"/>
    <n v="-14.73"/>
    <n v="-13.5"/>
    <s v=""/>
    <n v="62.16"/>
    <s v=" "/>
    <x v="38"/>
    <s v="MLB2816545331"/>
    <s v="Cabo De Freio Gol G3 Freio A Tambor 1994 A 2002"/>
    <s v=" "/>
    <n v="76.89"/>
    <s v="Clássico"/>
    <s v="Não emitida"/>
    <s v="Reginaldo Almeida"/>
    <s v="CPF 08667402605"/>
    <s v="Rua Nivaldo Gomes da Silva 706, Betim - CEP: 32667010, Minas Gerais"/>
    <s v=" "/>
    <s v="Reginaldo Almeida"/>
    <s v="08667402605"/>
    <s v="Rua Nivaldo Gomes da Silva 706 / CEP 32667010 - Guanabara, Betim, Minas Gerais"/>
    <s v="Betim"/>
    <s v="Minas Gerais"/>
    <s v="32667010"/>
    <s v="Brasil"/>
    <s v="Correios e pontos de envio"/>
    <s v="17 de março | 00:20"/>
    <s v="17 de março | 16:48"/>
    <s v="Mercado Envios"/>
    <s v="MEL42119923370LMXDF01"/>
    <s v=" "/>
    <s v=" "/>
    <s v=" "/>
    <s v=" "/>
    <s v=" "/>
    <s v=" "/>
    <s v=" "/>
    <s v="Não"/>
    <s v=""/>
    <s v="Não"/>
  </r>
  <r>
    <s v="2000005292584860"/>
    <s v="15 de março de 2023 18:03 hs."/>
    <s v="Entregue"/>
    <s v="Chegou em 17 de março"/>
    <s v="Não"/>
    <n v="1"/>
    <n v="33.39"/>
    <n v="26.1"/>
    <n v="-11.18"/>
    <n v="-26.1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Nayara  Gomes "/>
    <s v="01847343635"/>
    <s v="Rua Jose Ribeiro de Araujo 114 / CEP 36800000 - Caixa d'água, Carangola, Minas Gerais"/>
    <s v="Carangola"/>
    <s v="Minas Gerais"/>
    <s v="36800000"/>
    <s v="Brasil"/>
    <s v="Mercado Envios Full"/>
    <s v="15 de março | 23:13"/>
    <s v="17 de março | 12:24"/>
    <s v="Mercado Envios"/>
    <s v="MEL42119904618LMFFF01"/>
    <s v=" "/>
    <s v=" "/>
    <s v=" "/>
    <s v=" "/>
    <s v=" "/>
    <s v=" "/>
    <s v=" "/>
    <s v="Não"/>
    <s v=""/>
    <s v="Não"/>
  </r>
  <r>
    <s v="2000004289053657"/>
    <s v="15 de março de 2023 18:00 hs."/>
    <s v="Mediação finalizada. Te demos o dinheiro."/>
    <s v="Você pode vê-lo na sua conta Mercado Pago."/>
    <s v="Sim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aroldo menezes"/>
    <s v="05965196563"/>
    <s v="Av Presidente 2009 / Baixada Do Jurema Referencia: auto eletrica aroldo 7734211208 - CEP 45051030 - Brasil, Vitória da Conquista, Bahia"/>
    <s v="Vitória da Conquista"/>
    <s v="Bahia"/>
    <s v="45051030"/>
    <s v="Brasil"/>
    <s v="Mercado Envios Full"/>
    <s v="16 de março | 01:51"/>
    <s v="17 de março | 10:52"/>
    <s v="Mercado Envios"/>
    <s v="MEL42119899960LMFFF01"/>
    <s v=" "/>
    <s v=" "/>
    <s v=" "/>
    <s v=" "/>
    <s v=" "/>
    <s v=" "/>
    <s v=" "/>
    <s v="Não"/>
    <n v="1"/>
    <s v="Não"/>
  </r>
  <r>
    <s v="2000005292556168"/>
    <s v="15 de março de 2023 17:54 hs."/>
    <s v="Entregue"/>
    <s v="Chegou em 17 de março"/>
    <s v="Não"/>
    <n v="1"/>
    <n v="225.45"/>
    <s v=""/>
    <n v="-38.33"/>
    <n v="-26.45"/>
    <s v=""/>
    <n v="160.66999999999999"/>
    <s v=" "/>
    <x v="166"/>
    <s v="MLB3091253353"/>
    <s v="Bandeja Dianteira Direita Com Pivô Honda City 2009 A 2013"/>
    <s v=" "/>
    <n v="225.45"/>
    <s v="Premium"/>
    <s v="Não emitida"/>
    <s v="Silvano matos"/>
    <s v="CPF 42205202871"/>
    <s v="Rua Carlos Marcondes 103 - Casa, São José dos Campos - CEP: 12241421, São Paulo"/>
    <s v=" "/>
    <s v="Silvano matos"/>
    <s v="42205202871"/>
    <s v="Rua Carlos Marcondes 103 / CEP 12241421 - Jardim Limoeiro, São José dos Campos, São Paulo"/>
    <s v="São José dos Campos"/>
    <s v="São Paulo"/>
    <s v="12241421"/>
    <s v="Brasil"/>
    <s v="Correios e pontos de envio"/>
    <s v="17 de março | 00:56"/>
    <s v="17 de março | 15:10"/>
    <s v="Mercado Envios"/>
    <s v="MEL42119878051LMXDF01"/>
    <s v=" "/>
    <s v=" "/>
    <s v=" "/>
    <s v=" "/>
    <s v=" "/>
    <s v=" "/>
    <s v=" "/>
    <s v="Não"/>
    <s v=""/>
    <s v="Não"/>
  </r>
  <r>
    <s v="2000005292510600"/>
    <s v="15 de março de 2023 17:51 hs."/>
    <s v="Entregue"/>
    <s v="Chegou em 17 de março"/>
    <s v="Não"/>
    <n v="1"/>
    <n v="78.5"/>
    <n v="10.56"/>
    <n v="-14.92"/>
    <n v="-10.56"/>
    <s v=""/>
    <n v="63.58"/>
    <s v=" "/>
    <x v="98"/>
    <s v="MLB3000291847"/>
    <s v="Cabo De Velocímetro Mitsubishi L200 Outdor 2003 Em Diante"/>
    <s v=" "/>
    <n v="78.5"/>
    <s v="Clássico"/>
    <s v="Autorizado"/>
    <s v=" "/>
    <s v=" "/>
    <s v=" "/>
    <s v=" "/>
    <s v="Ariane Fernanda"/>
    <s v="38183806864"/>
    <s v="Avenida Angelo Forner 555 / CEP 13445070 - Residencial Forner II, Engenheiro Coelho, São Paulo"/>
    <s v="Engenheiro Coelho"/>
    <s v="São Paulo"/>
    <s v="13445070"/>
    <s v="Brasil"/>
    <s v="Mercado Envios Full"/>
    <s v="15 de março | 23:31"/>
    <s v="17 de março | 13:23"/>
    <s v="Mercado Envios"/>
    <s v="MEL42119861275LMFFF01"/>
    <s v=" "/>
    <s v=" "/>
    <s v=" "/>
    <s v=" "/>
    <s v=" "/>
    <s v=" "/>
    <s v=" "/>
    <s v="Não"/>
    <s v=""/>
    <s v="Não"/>
  </r>
  <r>
    <s v="2000005292489846"/>
    <s v="15 de março de 2023 17:47 hs."/>
    <s v="Entregue"/>
    <s v="Chegou em 18 de março"/>
    <s v="Não"/>
    <n v="1"/>
    <n v="113.99"/>
    <s v=""/>
    <n v="-19.38"/>
    <n v="-20.45"/>
    <s v=""/>
    <n v="74.16"/>
    <s v="Sim"/>
    <x v="46"/>
    <s v="MLB2640431649"/>
    <s v="Kitbomba Combustível Gasolina Sistema Bosch Corsa Wind 96a07"/>
    <s v=" "/>
    <n v="113.99"/>
    <s v="Premium"/>
    <s v="Não emitida"/>
    <s v="Maria do Bomfim Pereira do Santos Nunnes"/>
    <s v="CPF 00075788144"/>
    <s v="Avenida R 2 6 - casa 1, Aparecida de Goiânia - CEP: 74924350, Goiás"/>
    <s v=" "/>
    <s v="Maria do Bomfim Pereira do Santos Nunnes"/>
    <s v="00075788144"/>
    <s v="Avenida R 2 001 / quadra 06 lote 03 - quadra 06 lote 03 Referencia: tem uma tenda azul na frente._x000a_restaurante m e m. - CEP 74924350 - Vale do Sol, Aparecida de Goiânia, Goiás"/>
    <s v="Aparecida de Goiânia"/>
    <s v="Goiás"/>
    <s v="74924350"/>
    <s v="Brasil"/>
    <s v="Correios e pontos de envio"/>
    <s v="17 de março | 03:53"/>
    <s v="18 de março | 11:14"/>
    <s v="Mercado Envios"/>
    <s v="MEL42119857305LMXDF01"/>
    <s v=" "/>
    <s v=" "/>
    <s v=" "/>
    <s v=" "/>
    <s v=" "/>
    <s v=" "/>
    <s v=" "/>
    <s v="Não"/>
    <s v=""/>
    <s v="Não"/>
  </r>
  <r>
    <s v="2000005292441380"/>
    <s v="15 de março de 2023 17:41 hs."/>
    <s v="Entregue"/>
    <s v="Chegou em 16 de março"/>
    <s v="Não"/>
    <n v="1"/>
    <n v="42.7"/>
    <n v="13.9"/>
    <n v="-10.62"/>
    <s v=""/>
    <s v=""/>
    <n v="45.98"/>
    <s v=" "/>
    <x v="194"/>
    <s v="MLB3164058769"/>
    <s v="Par Coifa Homocinética Câmbio Novo Fiorino 2011 Em Diante"/>
    <s v=" "/>
    <n v="42.7"/>
    <s v="Clássico"/>
    <s v="Autorizado"/>
    <s v="KELVIN RODRIGUES DE ALMEIDA"/>
    <s v="CPF 39169457859"/>
    <s v="Olímpia 349 - casa, São Paulo - CEP: 03211070, São Paulo"/>
    <s v=" "/>
    <s v="KELVIN RODRIGUES DE ALMEIDA"/>
    <s v="39169457859"/>
    <s v="Rua Olímpia 349 / CEP 03211070 - Vila Alpina, São Paulo, São Paulo"/>
    <s v="São Paulo"/>
    <s v="São Paulo"/>
    <s v="03211070"/>
    <s v="Brasil"/>
    <s v="Mercado Envios Flex"/>
    <s v="16 de março | 15:35"/>
    <s v="16 de março | 18:10"/>
    <s v="MICHELLE RULING MARTINS"/>
    <s v="42119836319"/>
    <s v=" "/>
    <s v=" "/>
    <s v=" "/>
    <s v=" "/>
    <s v=" "/>
    <s v=" "/>
    <s v=" "/>
    <s v="Não"/>
    <s v=""/>
    <s v="Não"/>
  </r>
  <r>
    <s v="2000005292290510"/>
    <s v="15 de março de 2023 17:17 hs."/>
    <s v="Entregue"/>
    <s v="Chegou em 16 de março"/>
    <s v="Não"/>
    <n v="1"/>
    <n v="78.5"/>
    <n v="10.95"/>
    <n v="-14.92"/>
    <n v="-10.95"/>
    <s v=""/>
    <n v="63.58"/>
    <s v="Sim"/>
    <x v="98"/>
    <s v="MLB3000291847"/>
    <s v="Cabo De Velocímetro Mitsubishi L200 Outdor 2003 Em Diante"/>
    <s v=" "/>
    <n v="78.5"/>
    <s v="Clássico"/>
    <s v="Autorizado"/>
    <s v=" "/>
    <s v=" "/>
    <s v=" "/>
    <s v=" "/>
    <s v="Fernanda Alves Vieira"/>
    <s v="25002459854"/>
    <s v="Rua Rodrigues Leme 87 / CEP 13260000 - centro, Morungaba, São Paulo"/>
    <s v="Morungaba"/>
    <s v="São Paulo"/>
    <s v="13260000"/>
    <s v="Brasil"/>
    <s v="Mercado Envios Full"/>
    <s v="16 de março | 01:15"/>
    <s v="16 de março | 12:03"/>
    <s v="Mercado Envios"/>
    <s v="MEL42119767399LMFFF01"/>
    <s v=" "/>
    <s v=" "/>
    <s v=" "/>
    <s v=" "/>
    <s v=" "/>
    <s v=" "/>
    <s v=" "/>
    <s v="Não"/>
    <s v=""/>
    <s v="Não"/>
  </r>
  <r>
    <s v="2000005292255288"/>
    <s v="15 de março de 2023 17:15 hs."/>
    <s v="Entregue"/>
    <s v="Chegou em 18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Diego Gomes"/>
    <s v="82130477020"/>
    <s v="Monteiro Lobato 4451 / Casa Referencia: Monteiro Lobato 4451 Em Frente Ao Instituto Farroupilha - CEP 97504420 - Tabajara Brites, Uruguaiana, Rio Grande do Sul"/>
    <s v="Uruguaiana"/>
    <s v="Rio Grande do Sul"/>
    <s v="97504420"/>
    <s v="Brasil"/>
    <s v="Mercado Envios Full"/>
    <s v="16 de março | 14:31"/>
    <s v="18 de março | 13:08"/>
    <s v="Mercado Envios"/>
    <s v="MEL42119762850LMFFF01"/>
    <s v=" "/>
    <s v=" "/>
    <s v=" "/>
    <s v=" "/>
    <s v=" "/>
    <s v=" "/>
    <s v=" "/>
    <s v="Não"/>
    <s v=""/>
    <s v="Não"/>
  </r>
  <r>
    <s v="2000005292249998"/>
    <s v="15 de março de 2023 17:14 hs."/>
    <s v="Entregue"/>
    <s v="Chegou em 20 de março"/>
    <s v="Não"/>
    <n v="1"/>
    <n v="49.99"/>
    <n v="26.73"/>
    <n v="-14"/>
    <n v="-26.73"/>
    <s v=""/>
    <n v="35.99"/>
    <s v=" "/>
    <x v="5"/>
    <s v="MLB2797190017"/>
    <s v="Kit Reparo Terminal Cabo De Engate Seleção De Marchas Versa"/>
    <s v=" "/>
    <n v="49.99"/>
    <s v="Premium"/>
    <s v="Não emitida"/>
    <s v="pedro paulo"/>
    <s v="CPF 02625142146"/>
    <s v="Quadra QNO 6 Conjunto K 41 - casa, Brasília - CEP: 72251611, Distrito Federal"/>
    <s v=" "/>
    <s v="pedro paulo"/>
    <s v="02625142146"/>
    <s v="QI 25 QUIOSQUE ESTACIONAMENTO REAL MIX 1 / Quiosque no Estacionamento do Ed. Real Mix - CEP 71060263 - Guará II, Brasília, Distrito Federal"/>
    <s v="Brasília"/>
    <s v="Distrito Federal"/>
    <s v="71060263"/>
    <s v="Brasil"/>
    <s v="Correios e pontos de envio"/>
    <s v="17 de março | 02:09"/>
    <s v="20 de março | 11:26"/>
    <s v="Mercado Envios"/>
    <s v="MEL42119765418LMXDF01"/>
    <s v="https://myaccount.mercadolivre.com.br/shipments/42119765418/detail"/>
    <s v=" "/>
    <s v=" "/>
    <s v=" "/>
    <s v=" "/>
    <s v=" "/>
    <s v=" "/>
    <s v="Não"/>
    <s v=""/>
    <s v="Não"/>
  </r>
  <r>
    <s v="2000005292230224"/>
    <s v="15 de março de 2023 17:08 hs."/>
    <s v="Devolução finalizada com reembolso para o comprador"/>
    <s v="O produto devolvido chegou em sexta-feira, 24 de março."/>
    <s v="Não"/>
    <n v="0"/>
    <n v="114.8"/>
    <s v=""/>
    <n v="-30.52"/>
    <s v=""/>
    <n v="-84.28"/>
    <n v="0"/>
    <s v=" "/>
    <x v="304"/>
    <s v="MLB2954930702"/>
    <s v="Bracinho Oscilante Com Pivô Sem Bucha Fiat Panorama"/>
    <s v=" "/>
    <n v="57.4"/>
    <s v="Premium"/>
    <s v="Não emitida"/>
    <s v="Arildo Leal"/>
    <s v="CPF 55085326849"/>
    <s v="Pernambuco 496, Santa Rosa de Viterbo - CEP: 14270000, São Paulo"/>
    <s v=" "/>
    <s v="Arildo Leal"/>
    <s v="550853268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março | 11:36"/>
    <s v="24 de março | 12:49"/>
    <s v="Mercado Envios"/>
    <s v="QC631682994BR"/>
    <s v="https://www2.correios.com.br/sistemas/rastreamento/resultado.cfm"/>
    <s v=" "/>
    <s v=" "/>
    <s v=" "/>
    <s v=" "/>
    <s v=" "/>
    <s v=" "/>
    <s v="Não"/>
    <n v="1"/>
    <s v="Não"/>
  </r>
  <r>
    <s v="2000005292205582"/>
    <s v="15 de março de 2023 17:08 hs."/>
    <s v="Entregue"/>
    <s v="Chegou em 17 de março"/>
    <s v="Não"/>
    <n v="1"/>
    <n v="89.9"/>
    <s v=""/>
    <n v="-15.28"/>
    <n v="-26.45"/>
    <s v=""/>
    <n v="48.17"/>
    <s v="Sim"/>
    <x v="249"/>
    <s v="MLB3067753399"/>
    <s v="Bandeja Com Pivô Direita Sandero 2006 Em Diante"/>
    <s v=" "/>
    <n v="89.9"/>
    <s v="Premium"/>
    <s v="Não emitida"/>
    <s v="Leandro Da Silva Sodre"/>
    <s v="CPF 12327970733"/>
    <s v="Rua Marituba 7 - Portaria, Rio de Janeiro - CEP: 22641490, Rio de Janeiro"/>
    <s v=" "/>
    <s v="Leandro Da Silva Sodre"/>
    <s v="12327970733"/>
    <s v="Rua Marituba 7 / Portaria - CEP 22641490 - Itanhangá, Rio de Janeiro, Rio de Janeiro"/>
    <s v="Rio de Janeiro"/>
    <s v="Rio de Janeiro"/>
    <s v="22641490"/>
    <s v="Brasil"/>
    <s v="Correios e pontos de envio"/>
    <s v="17 de março | 00:10"/>
    <s v="17 de março | 16:50"/>
    <s v="Mercado Envios"/>
    <s v="MEL42119742784LMXDF01"/>
    <s v=" "/>
    <s v=" "/>
    <s v=" "/>
    <s v=" "/>
    <s v=" "/>
    <s v=" "/>
    <s v=" "/>
    <s v="Não"/>
    <s v=""/>
    <s v="Não"/>
  </r>
  <r>
    <s v="2000004288899223"/>
    <s v="15 de março de 2023 17:08 hs."/>
    <s v="Entregue"/>
    <s v="Chegou em 17 de março"/>
    <s v="Sim"/>
    <n v="1"/>
    <n v="35.21"/>
    <n v="9.9"/>
    <n v="-11.49"/>
    <n v="-9.9"/>
    <s v=""/>
    <n v="23.72"/>
    <s v=" "/>
    <x v="305"/>
    <s v="MLB3275004428"/>
    <s v="Cabo De Capô Com Alavanca 1610mm Strada 2001 A 2007"/>
    <s v=" "/>
    <n v="35.21"/>
    <s v="Premium"/>
    <s v="Não emitida"/>
    <s v="HA CP"/>
    <s v="CPF 03356796925"/>
    <s v="Avenida Cidade Jardim 2740 - ap162, São José dos Campos - CEP: 12233002, São Paulo"/>
    <s v=" "/>
    <s v="HA CP"/>
    <s v="03356796925"/>
    <s v="Avenida Cidade Jardim 2740 / ap162 - CEP 12233002 - Bosque dos Eucaliptos, São José dos Campos, São Paulo"/>
    <s v="São José dos Campos"/>
    <s v="São Paulo"/>
    <s v="12233002"/>
    <s v="Brasil"/>
    <s v="Correios e pontos de envio"/>
    <s v="17 de março | 00:56"/>
    <s v="17 de março | 12:43"/>
    <s v="Mercado Envios"/>
    <s v="MEL42119738629LMXDF01"/>
    <s v=" "/>
    <s v=" "/>
    <s v=" "/>
    <s v=" "/>
    <s v=" "/>
    <s v=" "/>
    <s v=" "/>
    <s v="Não"/>
    <s v=""/>
    <s v="Não"/>
  </r>
  <r>
    <s v="2000004288878669"/>
    <s v="15 de março de 2023 17:02 hs."/>
    <s v="Venda entregue"/>
    <s v="Como o comprador não te enviou o produto, nós cancelamos a devolução e te liberamos o dinheiro."/>
    <s v="Sim"/>
    <n v="1"/>
    <n v="66.7"/>
    <s v=""/>
    <n v="-16.84"/>
    <s v=""/>
    <s v=""/>
    <n v="49.86"/>
    <s v=" "/>
    <x v="115"/>
    <s v="MLB2121430074"/>
    <s v="Cabo Embreagem (regulagem Manual) Peugeot 206 1999 Em Diante"/>
    <s v=" "/>
    <n v="66.7"/>
    <s v="Premium"/>
    <s v="Autorizado"/>
    <s v=" "/>
    <s v=" "/>
    <s v=" "/>
    <s v=" "/>
    <s v="Ricardo Da Silva"/>
    <s v="12341265758"/>
    <s v="Rua José Carlos Nogueira Diniz 75 / 3 - CEP 22795220 - Recreio dos Bandeirantes, Rio de Janeiro, Rio de Janeiro"/>
    <s v="Rio de Janeiro"/>
    <s v="Rio de Janeiro"/>
    <s v="22795220"/>
    <s v="Brasil"/>
    <s v="Mercado Envios Full"/>
    <s v="16 de março | 20:27"/>
    <s v="17 de março | 15:26"/>
    <s v="Mercado Envios"/>
    <s v="MEL42119720189LMFFF01"/>
    <s v=" "/>
    <s v=" "/>
    <s v=" "/>
    <s v=" "/>
    <s v=" "/>
    <s v=" "/>
    <s v=" "/>
    <s v="Sim"/>
    <s v=""/>
    <s v="Não"/>
  </r>
  <r>
    <s v="2000005292125988"/>
    <s v="15 de março de 2023 17:00 hs."/>
    <s v="Entregue"/>
    <s v="Chegou em 16 de março"/>
    <s v="Não"/>
    <n v="1"/>
    <n v="76.89"/>
    <n v="15.9"/>
    <n v="-14.73"/>
    <s v=""/>
    <s v=""/>
    <n v="78.06"/>
    <s v=" "/>
    <x v="38"/>
    <s v="MLB2816519971"/>
    <s v="Cabo De Freio Gol G2 Todos Traseiro 1994 A 2002"/>
    <s v=" "/>
    <n v="76.89"/>
    <s v="Clássico"/>
    <s v="Autorizado"/>
    <s v="Girlene de Sousa Carvalho"/>
    <s v="CPF 16378048819"/>
    <s v="Rua Bom Jesus do Amparo 60 - Casa 1, São Paulo - CEP: 05115020, São Paulo"/>
    <s v=" "/>
    <s v="Girlene de Sousa Carvalho"/>
    <s v="16378048819"/>
    <s v="Rua Bom Jesus do Amparo 60 / Casa 1 - CEP 05115020 - Vila Jaguara, São Paulo, São Paulo"/>
    <s v="São Paulo"/>
    <s v="São Paulo"/>
    <s v="05115020"/>
    <s v="Brasil"/>
    <s v="Mercado Envios Flex"/>
    <s v="16 de março | 15:31"/>
    <s v="16 de março | 17:53"/>
    <s v="CLEITON SANTOS DE ARAUJO"/>
    <s v="42119701327"/>
    <s v=" "/>
    <s v=" "/>
    <s v=" "/>
    <s v=" "/>
    <s v=" "/>
    <s v=" "/>
    <s v=" "/>
    <s v="Não"/>
    <s v=""/>
    <s v="Não"/>
  </r>
  <r>
    <s v="2000005289733544"/>
    <s v="15 de março de 2023 16:58 hs."/>
    <s v="Entregue"/>
    <s v="Chegou em 18 de março"/>
    <s v="Não"/>
    <n v="1"/>
    <n v="81.77"/>
    <n v="8.51"/>
    <n v="-13.9"/>
    <n v="-28.96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charles nascimento"/>
    <s v="14708508778"/>
    <s v="Joana Muchilim Escabelo 690 / CEP 29950000 - Jaguaré, Espírito Santo"/>
    <s v="Jaguaré"/>
    <s v="Espírito Santo"/>
    <s v="29950000"/>
    <s v="Brasil"/>
    <s v="Mercado Envios Full"/>
    <s v="15 de março | 23:13"/>
    <s v="18 de março | 10:28"/>
    <s v="Mercado Envios"/>
    <s v="MEL42118671758LMFFF01"/>
    <s v=" "/>
    <s v=" "/>
    <s v=" "/>
    <s v=" "/>
    <s v=" "/>
    <s v=" "/>
    <s v=" "/>
    <s v="Não"/>
    <s v=""/>
    <s v="Não"/>
  </r>
  <r>
    <s v="2000004288824287"/>
    <s v="15 de março de 2023 16:46 hs."/>
    <s v="Entregue"/>
    <s v="Chegou em 16 de março"/>
    <s v="Sim"/>
    <n v="1"/>
    <n v="67.42"/>
    <n v="5.29"/>
    <n v="-16.96"/>
    <n v="-5.29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Ana Caroline Barbosa Santos"/>
    <s v="42152426819"/>
    <s v="Avenida Sarah Veloso 785 / Casa 1 Referencia: Ao lado do açougue Plenitude - CEP 06150000 - Veloso, Osasco, São Paulo"/>
    <s v="Osasco"/>
    <s v="São Paulo"/>
    <s v="06150000"/>
    <s v="Brasil"/>
    <s v="Mercado Envios Full"/>
    <s v="15 de março | 21:26"/>
    <s v="16 de março | 12:38"/>
    <s v="Mercado Envios"/>
    <s v="MEL42119673447LMFFF01"/>
    <s v=" "/>
    <s v=" "/>
    <s v=" "/>
    <s v=" "/>
    <s v=" "/>
    <s v=" "/>
    <s v=" "/>
    <s v="Não"/>
    <s v=""/>
    <s v="Não"/>
  </r>
  <r>
    <s v="2000005291965362"/>
    <s v="15 de março de 2023 16:33 hs."/>
    <s v="Entregue"/>
    <s v="Chegou em 17 de março"/>
    <s v="Não"/>
    <n v="1"/>
    <n v="33.39"/>
    <n v="16.5"/>
    <n v="-11.18"/>
    <n v="-16.5"/>
    <s v=""/>
    <n v="22.21"/>
    <s v="Sim"/>
    <x v="158"/>
    <s v="MLB1848059503"/>
    <s v="Kit Rolamento Roda Traseira Gol G1 G2 G3 G4 G5 Novo"/>
    <s v=" "/>
    <n v="33.39"/>
    <s v="Premium"/>
    <s v="Autorizado"/>
    <s v=" "/>
    <s v=" "/>
    <s v=" "/>
    <s v=" "/>
    <s v="Bruno Eduardo Zaboto"/>
    <s v="45511882801"/>
    <s v="Rua João Mutinelli 652 / Loja - CEP 13660041 - Centro, Porto Ferreira, São Paulo"/>
    <s v="Porto Ferreira"/>
    <s v="São Paulo"/>
    <s v="13660041"/>
    <s v="Brasil"/>
    <s v="Mercado Envios Full"/>
    <s v="16 de março | 00:07"/>
    <s v="17 de março | 13:13"/>
    <s v="Mercado Envios"/>
    <s v="MEL42119638782LMFFF01"/>
    <s v="https://myaccount.mercadolivre.com.br/shipments/42119638782/detail"/>
    <s v=" "/>
    <s v=" "/>
    <s v=" "/>
    <s v=" "/>
    <s v=" "/>
    <s v=" "/>
    <s v="Não"/>
    <s v=""/>
    <s v="Não"/>
  </r>
  <r>
    <s v="2000005291948752"/>
    <s v="15 de março de 2023 16:32 hs."/>
    <s v="Entregue"/>
    <s v="Chegou em 16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Alex Costa"/>
    <s v="30217548806"/>
    <s v="Rua Luiz Gonzaga Rennó 30 / CEP 37502262 - Medicina, Itajubá, Minas Gerais"/>
    <s v="Itajubá"/>
    <s v="Minas Gerais"/>
    <s v="37502262"/>
    <s v="Brasil"/>
    <s v="Mercado Envios Full"/>
    <s v="15 de março | 21:46"/>
    <s v="16 de março | 15:01"/>
    <s v="Mercado Envios"/>
    <s v="MEL42119630084LMFFF01"/>
    <s v=" "/>
    <s v=" "/>
    <s v=" "/>
    <s v=" "/>
    <s v=" "/>
    <s v=" "/>
    <s v=" "/>
    <s v="Não"/>
    <s v=""/>
    <s v="Não"/>
  </r>
  <r>
    <s v="2000004288772889"/>
    <s v="15 de março de 2023 16:29 hs."/>
    <s v="Entregue"/>
    <s v="Chegou em 18 de março"/>
    <s v="Sim"/>
    <n v="1"/>
    <n v="169.9"/>
    <s v=""/>
    <n v="-28.88"/>
    <n v="-20.45"/>
    <s v=""/>
    <n v="120.57"/>
    <s v=" "/>
    <x v="126"/>
    <s v="MLB1853236145"/>
    <s v="Kit Rolamento Eixo Traseiro Peugeot 206/207 C/barra 50mm"/>
    <s v=" "/>
    <n v="169.9"/>
    <s v="Premium"/>
    <s v="Autorizado"/>
    <s v=" "/>
    <s v=" "/>
    <s v=" "/>
    <s v=" "/>
    <s v="Maricelso Coimbra Da Silva"/>
    <s v="09386986728"/>
    <s v="rua Vereador José perdomo 32 / casa - CEP 28770000 - parque Itaporanga, Santa Maria Madalena, Rio de Janeiro"/>
    <s v="Santa Maria Madalena"/>
    <s v="Rio de Janeiro"/>
    <s v="28770000"/>
    <s v="Brasil"/>
    <s v="Mercado Envios Full"/>
    <s v="15 de março | 22:42"/>
    <s v="18 de março | 14:03"/>
    <s v="Mercado Envios"/>
    <s v="MEL42119621645LMFFF01"/>
    <s v=" "/>
    <s v=" "/>
    <s v=" "/>
    <s v=" "/>
    <s v=" "/>
    <s v=" "/>
    <s v=" "/>
    <s v="Não"/>
    <s v=""/>
    <s v="Não"/>
  </r>
  <r>
    <s v="2000005291892610"/>
    <s v="15 de março de 2023 16:20 hs."/>
    <s v="Entregue"/>
    <s v="Chegou em 17 de março"/>
    <s v="Não"/>
    <n v="1"/>
    <n v="67.3"/>
    <n v="18"/>
    <n v="-13.58"/>
    <n v="-18"/>
    <s v=""/>
    <n v="53.72"/>
    <s v=" "/>
    <x v="36"/>
    <s v="MLB2860187475"/>
    <s v="Par Morceguinho Dianteiro Classic 2004 A 2015"/>
    <s v=" "/>
    <n v="67.3"/>
    <s v="Clássico"/>
    <s v="Não emitida"/>
    <s v="Thomas Willian"/>
    <s v="CPF 35991556822"/>
    <s v="Zequinha Lemes 1094 1094 - Casa, Aparecida - CEP: 12570000, São Paulo"/>
    <s v=" "/>
    <s v="Thomas Willian"/>
    <s v="35991556822"/>
    <s v="Rua Zequinha Lemes 1094 / casa 3 Referencia: Pode entregar na casa 1094 são parentes ou desce na rua de trás na beira da Dutra as casas Ali são a msm da rua Zequinha lemes - CEP 12573218 - São Roque, Aparecida, São Paulo"/>
    <s v="Aparecida"/>
    <s v="São Paulo"/>
    <s v="12573218"/>
    <s v="Brasil"/>
    <s v="Correios e pontos de envio"/>
    <s v="17 de março | 02:48"/>
    <s v="17 de março | 17:46"/>
    <s v="Mercado Envios"/>
    <s v="MEL42119595885LMXDF01"/>
    <s v=" "/>
    <s v=" "/>
    <s v=" "/>
    <s v=" "/>
    <s v=" "/>
    <s v=" "/>
    <s v=" "/>
    <s v="Não"/>
    <s v=""/>
    <s v="Não"/>
  </r>
  <r>
    <s v="2000004288694903"/>
    <s v="15 de março de 2023 16:05 hs."/>
    <s v="Venda entregue"/>
    <s v="Chegou no dia segunda-feira, 20 de março"/>
    <s v="Sim"/>
    <n v="1"/>
    <n v="33.700000000000003"/>
    <n v="35.299999999999997"/>
    <n v="-11.23"/>
    <n v="-35.299999999999997"/>
    <s v=""/>
    <n v="22.47"/>
    <s v=" "/>
    <x v="77"/>
    <s v="MLB3036584424"/>
    <s v="Cabo De Capô Com Alavanca Santana Quantum 1992 A 2001"/>
    <s v=" "/>
    <n v="33.700000000000003"/>
    <s v="Premium"/>
    <s v="Não emitida"/>
    <s v="aurino gancalves dos santos junior"/>
    <s v="CPF 03524916554"/>
    <s v="EDSON SALDANHA 61 - Ladeira do modulo policial, Salvador - CEP: 40255670, Bahia"/>
    <s v=" "/>
    <s v="aurino gancalves dos santos junior"/>
    <s v="03524916554"/>
    <s v="Rua Edson Saldanha 61 / P mercado total mix  Referencia: Prx a universal na ladeira - CEP 40255670 - Matatu, Salvador, Bahia"/>
    <s v="Salvador"/>
    <s v="Bahia"/>
    <s v="40255670"/>
    <s v="Brasil"/>
    <s v="Correios e pontos de envio"/>
    <s v="17 de março | 02:34"/>
    <s v="20 de março | 10:25"/>
    <s v="Mercado Envios"/>
    <s v="MEL42119554334LMXDF01"/>
    <s v=" "/>
    <s v=" "/>
    <s v=" "/>
    <s v=" "/>
    <s v=" "/>
    <s v=" "/>
    <s v=" "/>
    <s v="Sim"/>
    <s v=""/>
    <s v="Não"/>
  </r>
  <r>
    <s v="2000005291677656"/>
    <s v="15 de março de 2023 15:53 hs."/>
    <s v="Entregue"/>
    <s v="Chegou em 16 de março"/>
    <s v="Não"/>
    <n v="1"/>
    <n v="20.5"/>
    <n v="9.9"/>
    <n v="-8.98"/>
    <n v="-9.9"/>
    <s v=""/>
    <n v="11.52"/>
    <s v=" "/>
    <x v="28"/>
    <s v="MLB2652059891"/>
    <s v="Kit Capa De Pedal New Fiesta/ New Ka/ New Ecosport"/>
    <s v=" "/>
    <n v="20.5"/>
    <s v="Premium"/>
    <s v="Autorizado"/>
    <s v=" "/>
    <s v=" "/>
    <s v=" "/>
    <s v=" "/>
    <s v="Andre Luis Bueno Quirino"/>
    <s v="05728787886"/>
    <s v="Rua do Jacarepaguá 410 / Apto. 02 Referencia: apto. 02 - CEP 13471440 - Jardim Guanabara, Americana, São Paulo"/>
    <s v="Americana"/>
    <s v="São Paulo"/>
    <s v="13471440"/>
    <s v="Brasil"/>
    <s v="Mercado Envios Full"/>
    <s v="16 de março | 00:35"/>
    <s v="16 de março | 13:10"/>
    <s v="Mercado Envios"/>
    <s v="MEL42119518046LMFFF01"/>
    <s v=" "/>
    <s v=" "/>
    <s v=" "/>
    <s v=" "/>
    <s v=" "/>
    <s v=" "/>
    <s v=" "/>
    <s v="Não"/>
    <s v=""/>
    <s v="Não"/>
  </r>
  <r>
    <s v="2000005291678778"/>
    <s v="15 de março de 2023 15:51 hs."/>
    <s v="Entregue"/>
    <s v="Chegou em 18 de março"/>
    <s v="Não"/>
    <n v="1"/>
    <n v="65.900000000000006"/>
    <n v="30.2"/>
    <n v="-16.7"/>
    <n v="-30.2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Rafaela Marques dos Santos Silva"/>
    <s v="11289006458"/>
    <s v="Rua João Ciriaco 130 / próxima a oficina do Rafael Moto Peças - CEP 57890000 - Centro, Ibateguara, Alagoas"/>
    <s v="Ibateguara"/>
    <s v="Alagoas"/>
    <s v="57890000"/>
    <s v="Brasil"/>
    <s v="Mercado Envios Full"/>
    <s v="16 de março | 00:14"/>
    <s v="18 de março | 10:42"/>
    <s v="Mercado Envios"/>
    <s v="MEL42119515208LMFFF01"/>
    <s v=" "/>
    <s v=" "/>
    <s v=" "/>
    <s v=" "/>
    <s v=" "/>
    <s v=" "/>
    <s v=" "/>
    <s v="Não"/>
    <s v=""/>
    <s v="Não"/>
  </r>
  <r>
    <s v="2000005291658666"/>
    <s v="15 de março de 2023 15:49 hs."/>
    <s v="Entregue"/>
    <s v="Chegou em 17 de março"/>
    <s v="Não"/>
    <n v="1"/>
    <n v="68.900000000000006"/>
    <n v="20.88"/>
    <n v="-17.21"/>
    <n v="-20.88"/>
    <s v=""/>
    <n v="51.69"/>
    <s v=" "/>
    <x v="58"/>
    <s v="MLB2220381602"/>
    <s v="Suporte Radiador Vectra Cd 2.2 16v 2000 Le/ld"/>
    <s v=" "/>
    <n v="68.900000000000006"/>
    <s v="Premium"/>
    <s v="Não emitida"/>
    <s v="Marcos Rogério Jacomel Jacomel"/>
    <s v="CPF 89757459968"/>
    <s v="Rua Nair rambaldi de Sousa ñ 151 151 - casa, Pirapetinga - CEP: 36730000, Minas Gerais"/>
    <s v=" "/>
    <s v="Marcos Rogério Jacomel Jacomel"/>
    <s v="89757459968"/>
    <s v="Rua Nair Rambaldi de Souza 151 / casa Referencia: enfrente a cazinha da copaza - CEP 36730000 - São João Batista de Sousa, Pirapetinga, Minas Gerais"/>
    <s v="Pirapetinga"/>
    <s v="Minas Gerais"/>
    <s v="36730000"/>
    <s v="Brasil"/>
    <s v="Correios e pontos de envio"/>
    <s v="16 de março | 03:52"/>
    <s v="17 de março | 14:59"/>
    <s v="Mercado Envios"/>
    <s v="MEL42119506232LMXDF01"/>
    <s v=" "/>
    <s v=" "/>
    <s v=" "/>
    <s v=" "/>
    <s v=" "/>
    <s v=" "/>
    <s v=" "/>
    <s v="Não"/>
    <s v=""/>
    <s v="Não"/>
  </r>
  <r>
    <s v="2000005291625026"/>
    <s v="15 de março de 2023 15:44 hs."/>
    <s v="Entregue"/>
    <s v="Chegou em 1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felipe vieira vieira"/>
    <s v="10108381722"/>
    <s v="Rua Elías Lobo 123 / fundos - CEP 23052170 - Campo Grande, Rio de Janeiro, Rio de Janeiro"/>
    <s v="Rio de Janeiro"/>
    <s v="Rio de Janeiro"/>
    <s v="23052170"/>
    <s v="Brasil"/>
    <s v="Mercado Envios Full"/>
    <s v="16 de março | 02:37"/>
    <s v="16 de março | 18:13"/>
    <s v="Mercado Envios"/>
    <s v="MEL42119493472LMFFF01"/>
    <s v=" "/>
    <s v=" "/>
    <s v=" "/>
    <s v=" "/>
    <s v=" "/>
    <s v=" "/>
    <s v=" "/>
    <s v="Não"/>
    <s v=""/>
    <s v="Não"/>
  </r>
  <r>
    <s v="2000005291634160"/>
    <s v="15 de março de 2023 15:44 hs."/>
    <s v="Entregue"/>
    <s v="Chegou em 16 de março"/>
    <s v="Não"/>
    <n v="1"/>
    <n v="239.2"/>
    <s v=""/>
    <n v="-40.659999999999997"/>
    <n v="-18.45"/>
    <s v=""/>
    <n v="180.09"/>
    <s v=" "/>
    <x v="18"/>
    <s v="MLB1925303205"/>
    <s v="Cabo De Marcha Cambio Montana 2011 2012 2013 2014 Novo"/>
    <s v=" "/>
    <n v="239.2"/>
    <s v="Premium"/>
    <s v="Autorizado"/>
    <s v=" "/>
    <s v=" "/>
    <s v=" "/>
    <s v=" "/>
    <s v="J A B P PENNA COM DE BRINQUEDOS ME"/>
    <s v="19444588000109"/>
    <s v="Rua Manoel Monteiro 196 / BLOCO 3 AP 202 - CEP 24804787 - Venda das Pedras, Itaboraí, Rio de Janeiro"/>
    <s v="Itaboraí"/>
    <s v="Rio de Janeiro"/>
    <s v="24804787"/>
    <s v="Brasil"/>
    <s v="Mercado Envios Full"/>
    <s v="15 de março | 18:41"/>
    <s v="16 de março | 14:17"/>
    <s v="Mercado Envios"/>
    <s v="MEL42119484703LMFFF01"/>
    <s v=" "/>
    <s v=" "/>
    <s v=" "/>
    <s v=" "/>
    <s v=" "/>
    <s v=" "/>
    <s v=" "/>
    <s v="Não"/>
    <s v=""/>
    <s v="Não"/>
  </r>
  <r>
    <s v="2000005291540094"/>
    <s v="15 de março de 2023 15:32 hs."/>
    <s v="Cancelada pelo comprador"/>
    <s v="Cancelou e especificou outro problema."/>
    <s v="Não"/>
    <n v="0"/>
    <n v="179.99"/>
    <n v="1.59"/>
    <n v="-30.6"/>
    <s v=""/>
    <n v="-150.97999999999999"/>
    <n v="0"/>
    <s v="Sim"/>
    <x v="0"/>
    <s v="MLB1781827882"/>
    <s v="Cabo De Engate E Seleção Corsa Classic 2005/2014"/>
    <s v=" "/>
    <n v="179.99"/>
    <s v="Premium"/>
    <s v="Não emitida"/>
    <s v="Ubaldino Rangel"/>
    <s v="CPF 94690154872"/>
    <s v="Rua Praia Da Luz 103 - Casa, São Paulo - CEP: 03917140, São Paulo"/>
    <s v=" "/>
    <s v="Ubaldino Rangel"/>
    <s v="94690154872"/>
    <s v=" "/>
    <s v="São Paulo"/>
    <s v="São Paulo"/>
    <s v="03917140"/>
    <s v="Brasil"/>
    <s v="Mercado Envios Flex"/>
    <s v=" "/>
    <s v=" "/>
    <s v="TRUSTPARTSTRUSTPARTS"/>
    <s v="42119453308"/>
    <s v=" "/>
    <s v=" "/>
    <s v=" "/>
    <s v=" "/>
    <s v=" "/>
    <s v=" "/>
    <s v=" "/>
    <s v="Não"/>
    <s v=""/>
    <s v="Não"/>
  </r>
  <r>
    <s v="2000005291496926"/>
    <s v="15 de março de 2023 15:30 hs."/>
    <s v="Cancelada pelo comprador"/>
    <s v="Cancelou porque não podia esperar o produto."/>
    <s v="Não"/>
    <n v="0"/>
    <n v="78.5"/>
    <n v="9.24"/>
    <n v="-14.92"/>
    <n v="-9.24"/>
    <n v="-63.58"/>
    <n v="0"/>
    <s v="Sim"/>
    <x v="98"/>
    <s v="MLB3000291847"/>
    <s v="Cabo De Velocímetro Mitsubishi L200 Outdor 2003 Em Diante"/>
    <s v=" "/>
    <n v="78.5"/>
    <s v="Clássico"/>
    <s v="Cancelada"/>
    <s v=" "/>
    <s v=" "/>
    <s v=" "/>
    <s v=" "/>
    <s v="Antonio Henrique"/>
    <s v="15137547778"/>
    <s v=" "/>
    <s v="São Paulo"/>
    <s v="São Paulo"/>
    <s v="03922130"/>
    <s v="Brasil"/>
    <s v="Mercado Envios Full"/>
    <s v=" "/>
    <s v=" "/>
    <s v="Mercado Envios"/>
    <s v="MEL42119437196LMFFF01"/>
    <s v=" "/>
    <s v=" "/>
    <s v=" "/>
    <s v=" "/>
    <s v=" "/>
    <s v=" "/>
    <s v=" "/>
    <s v="Não"/>
    <s v=""/>
    <s v="Não"/>
  </r>
  <r>
    <s v="2000005291496724"/>
    <s v="15 de março de 2023 15:27 hs."/>
    <s v="Entregue"/>
    <s v="Chegou em 17 de março"/>
    <s v="Não"/>
    <n v="1"/>
    <n v="169.99"/>
    <s v=""/>
    <n v="-28.9"/>
    <n v="-20.45"/>
    <s v=""/>
    <n v="120.64"/>
    <s v="Sim"/>
    <x v="0"/>
    <s v="MLB1841166823"/>
    <s v="Cabo De Marcha Corsa 2005 2006 2007 2008 2009 2010 2011 2012"/>
    <s v=" "/>
    <n v="169.99"/>
    <s v="Premium"/>
    <s v="Autorizado"/>
    <s v=" "/>
    <s v=" "/>
    <s v=" "/>
    <s v=" "/>
    <s v="Fabiano Da Silva Sousa"/>
    <s v="06433330371"/>
    <s v="Rua Roque Ferreira 491 / Referencia: casa da Aline e do Adriano - CEP 64300000 - Novo Horizontes, Valença do Piauí, Piauí"/>
    <s v="Valença do Piauí"/>
    <s v="Piauí"/>
    <s v="64300000"/>
    <s v="Brasil"/>
    <s v="Mercado Envios Full"/>
    <s v="16 de março | 01:33"/>
    <s v="17 de março | 13:23"/>
    <s v="Mercado Envios"/>
    <s v="MEL42119436632LMFFF01"/>
    <s v=" "/>
    <s v=" "/>
    <s v=" "/>
    <s v=" "/>
    <s v=" "/>
    <s v=" "/>
    <s v=" "/>
    <s v="Não"/>
    <s v=""/>
    <s v="Não"/>
  </r>
  <r>
    <s v="2000005291496372"/>
    <s v="15 de março de 2023 15:26 hs."/>
    <s v="Entregue"/>
    <s v="Chegou em 16 de março"/>
    <s v="Não"/>
    <n v="1"/>
    <n v="67.42"/>
    <n v="21.3"/>
    <n v="-16.96"/>
    <n v="-21.3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valter jesus"/>
    <s v="07894601730"/>
    <s v="Avenida da Estação SN / lt 11 Referencia: proximo ao mercado nunes - CEP 24841339 - Alto do Jacú (Sambaetiba), Itaboraí, Rio de Janeiro"/>
    <s v="Itaboraí"/>
    <s v="Rio de Janeiro"/>
    <s v="24841339"/>
    <s v="Brasil"/>
    <s v="Mercado Envios Full"/>
    <s v="15 de março | 18:29"/>
    <s v="16 de março | 15:29"/>
    <s v="Mercado Envios"/>
    <s v="MEL42119434942LMFFF01"/>
    <s v=" "/>
    <s v=" "/>
    <s v=" "/>
    <s v=" "/>
    <s v=" "/>
    <s v=" "/>
    <s v=" "/>
    <s v="Não"/>
    <s v=""/>
    <s v="Não"/>
  </r>
  <r>
    <s v="2000005291331522"/>
    <s v="15 de março de 2023 15:05 hs."/>
    <s v="Devolução a caminho"/>
    <s v="Chegará entre 31 de março e 5 de abril. Se houver algum problema, você pode nos avisar quando receber."/>
    <s v="Não"/>
    <n v="0"/>
    <n v="239.2"/>
    <s v=""/>
    <n v="-40.659999999999997"/>
    <n v="-18.45"/>
    <n v="-180.09"/>
    <n v="0"/>
    <s v="Sim"/>
    <x v="18"/>
    <s v="MLB1925303205"/>
    <s v="Cabo De Marcha Cambio Montana 2011 2012 2013 2014 Novo"/>
    <s v=" "/>
    <n v="239.2"/>
    <s v="Premium"/>
    <s v="Autorizado"/>
    <s v="Alisson Henrique"/>
    <s v="CPF 05272143299"/>
    <s v="Rua Cametá Quadra 03 Lote 11 Bairro Linha Verde SN - Rua Cametá Quadra 03 Lote 11 Bairro Linha Verde, Parauapebas - CEP: 68515000, Pará"/>
    <s v=" "/>
    <s v="Alisson Henrique"/>
    <s v="0527214329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rço | 13:31"/>
    <s v=" "/>
    <s v="Mercado Envios"/>
    <s v="QC486872808BR"/>
    <s v="https://www2.correios.com.br/sistemas/rastreamento/resultado.cfm"/>
    <s v=" "/>
    <s v=" "/>
    <s v=" "/>
    <s v=" "/>
    <s v=" "/>
    <s v=" "/>
    <s v="Sim"/>
    <s v=""/>
    <s v="Não"/>
  </r>
  <r>
    <s v="2000005291318486"/>
    <s v="15 de março de 2023 15:02 hs."/>
    <s v="Entregue"/>
    <s v="Chegou em 16 de março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cesar leme leme"/>
    <s v="26442121895"/>
    <s v="Rua Antônio Mourão 70 / CEP 13610090 - Centro, Leme, São Paulo"/>
    <s v="Leme"/>
    <s v="São Paulo"/>
    <s v="13610090"/>
    <s v="Brasil"/>
    <s v="Mercado Envios Full"/>
    <s v="15 de março | 23:31"/>
    <s v="16 de março | 14:32"/>
    <s v="Mercado Envios"/>
    <s v="MEL42119359334LMFFF01"/>
    <s v=" "/>
    <s v=" "/>
    <s v=" "/>
    <s v=" "/>
    <s v=" "/>
    <s v=" "/>
    <s v=" "/>
    <s v="Não"/>
    <s v=""/>
    <s v="Não"/>
  </r>
  <r>
    <s v="2000005291265374"/>
    <s v="15 de março de 2023 14:56 hs."/>
    <s v="Entregue"/>
    <s v="Chegou em 16 de março"/>
    <s v="Não"/>
    <n v="1"/>
    <n v="169.99"/>
    <s v=""/>
    <n v="-20.399999999999999"/>
    <n v="-20.45"/>
    <s v=""/>
    <n v="129.13999999999999"/>
    <s v=" "/>
    <x v="0"/>
    <s v="MLB1838739381"/>
    <s v="Cabo De Marcha Celta 2005 2006 2007 /08/09/10/11/12/13/2014"/>
    <s v=" "/>
    <n v="169.99"/>
    <s v="Clássico"/>
    <s v="Autorizado"/>
    <s v=" "/>
    <s v=" "/>
    <s v=" "/>
    <s v=" "/>
    <s v="daniel zaqueu"/>
    <s v="08020986650"/>
    <s v="Avenida José de Souza Pinto 110 / Perto a Lena Salgado - CEP 37060402 - Minas Gerais, Varginha, Minas Gerais"/>
    <s v="Varginha"/>
    <s v="Minas Gerais"/>
    <s v="37060402"/>
    <s v="Brasil"/>
    <s v="Mercado Envios Full"/>
    <s v="15 de março | 21:51"/>
    <s v="16 de março | 16:45"/>
    <s v="Mercado Envios"/>
    <s v="MEL42119331701LMFFF01"/>
    <s v=" "/>
    <s v=" "/>
    <s v=" "/>
    <s v=" "/>
    <s v=" "/>
    <s v=" "/>
    <s v=" "/>
    <s v="Não"/>
    <s v=""/>
    <s v="Não"/>
  </r>
  <r>
    <s v="2000005291173026"/>
    <s v="15 de março de 2023 14:43 hs."/>
    <s v="Entregue"/>
    <s v="Chegou em 16 de março"/>
    <s v="Não"/>
    <n v="1"/>
    <n v="92.29"/>
    <s v=""/>
    <n v="-15.69"/>
    <n v="-26.45"/>
    <s v=""/>
    <n v="50.15"/>
    <s v="Sim"/>
    <x v="36"/>
    <s v="MLB2860180908"/>
    <s v="Par Morceguinho Dianteiro Prisma 2007 A 2012"/>
    <s v=" "/>
    <n v="92.29"/>
    <s v="Premium"/>
    <s v="Autorizado"/>
    <s v=" "/>
    <s v=" "/>
    <s v=" "/>
    <s v=" "/>
    <s v="GUILHERME AVILA SEGANTIM 35990620802"/>
    <s v="46952399000101"/>
    <s v="Rua Santa Cecília 611 / Ap 434 - CEP 17504080 - Alto Cafezal, Marília, São Paulo"/>
    <s v="Marília"/>
    <s v="São Paulo"/>
    <s v="17504080"/>
    <s v="Brasil"/>
    <s v="Mercado Envios Full"/>
    <s v="15 de março | 19:42"/>
    <s v="16 de março | 14:16"/>
    <s v="Mercado Envios"/>
    <s v="MEL42119291267LMFFF01"/>
    <s v=" "/>
    <s v=" "/>
    <s v=" "/>
    <s v=" "/>
    <s v=" "/>
    <s v=" "/>
    <s v=" "/>
    <s v="Não"/>
    <s v=""/>
    <s v="Não"/>
  </r>
  <r>
    <s v="2000005291128808"/>
    <s v="15 de março de 2023 14:37 hs."/>
    <s v="Entregue"/>
    <s v="Chegou em 17 de março"/>
    <s v="Não"/>
    <n v="1"/>
    <n v="295.69"/>
    <s v=""/>
    <n v="-50.27"/>
    <n v="-38.950000000000003"/>
    <s v=""/>
    <n v="206.47"/>
    <s v=" "/>
    <x v="48"/>
    <s v="MLB3058911051"/>
    <s v="Par Bandeja Inferior Com Pivô Kwid 2017 Em Diante"/>
    <s v=" "/>
    <n v="295.69"/>
    <s v="Premium"/>
    <s v="Não emitida"/>
    <s v="Democrito Mendes Correia"/>
    <s v="CPF 60636670759"/>
    <s v="Rua Iúna 7 - Casa, Cariacica - CEP: 29148010, Espírito Santo"/>
    <s v=" "/>
    <s v="Democrito Mendes Correia"/>
    <s v="60636670759"/>
    <s v="Rua Iúna 7 / Casa Referencia: Casa de dois andares,em frente à Brumatti - CEP 29148010 - Vila Capixaba, Cariacica, Espírito Santo"/>
    <s v="Cariacica"/>
    <s v="Espírito Santo"/>
    <s v="29148010"/>
    <s v="Brasil"/>
    <s v="Correios e pontos de envio"/>
    <s v="16 de março | 02:50"/>
    <s v="17 de março | 13:14"/>
    <s v="Mercado Envios"/>
    <s v="MEL42119270215LMXDF01"/>
    <s v=" "/>
    <s v=" "/>
    <s v=" "/>
    <s v=" "/>
    <s v=" "/>
    <s v=" "/>
    <s v=" "/>
    <s v="Não"/>
    <s v=""/>
    <s v="Não"/>
  </r>
  <r>
    <s v="2000005291128726"/>
    <s v="15 de março de 2023 14:37 hs."/>
    <s v="Entregue"/>
    <s v="Chegou em 18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CLAUDIO FRANCISCO SOARES"/>
    <s v="65877705172"/>
    <s v="QUADRA 45 CONJUNTO C 15 / Vila São José - CEP 72745003 - Brasília, Distrito Federal"/>
    <s v="Brasília"/>
    <s v="Distrito Federal"/>
    <s v="72745003"/>
    <s v="Brasil"/>
    <s v="Mercado Envios Full"/>
    <s v="15 de março | 23:13"/>
    <s v="18 de março | 09:34"/>
    <s v="Mercado Envios"/>
    <s v="MEL42119269773LMFFF01"/>
    <s v="https://myaccount.mercadolivre.com.br/shipments/42119269773/detail"/>
    <s v=" "/>
    <s v=" "/>
    <s v=" "/>
    <s v=" "/>
    <s v=" "/>
    <s v=" "/>
    <s v="Não"/>
    <s v=""/>
    <s v="Não"/>
  </r>
  <r>
    <s v="2000005291100740"/>
    <s v="15 de março de 2023 14:36 hs."/>
    <s v="Entregue"/>
    <s v="Chegou em 16 de março"/>
    <s v="Não"/>
    <n v="1"/>
    <n v="237.9"/>
    <s v=""/>
    <n v="-40.44"/>
    <n v="-21.45"/>
    <s v=""/>
    <n v="176.01"/>
    <s v=" "/>
    <x v="122"/>
    <s v="MLB2021535205"/>
    <s v="Cabo De Marcha Astra 2001/2005 Original 93306003"/>
    <s v=" "/>
    <n v="237.9"/>
    <s v="Premium"/>
    <s v="Não emitida"/>
    <s v="davisson Almeida"/>
    <s v="CPF 12693518695"/>
    <s v="AL escumilha 726 - casa, sao joaquim de bicas - CEP: 32920000, Minas Gerais"/>
    <s v=" "/>
    <s v="davisson Almeida"/>
    <s v="12693518695"/>
    <s v="AL Escumilha 726 / cadeiao - CEP 32920000 - São Joaquim de Bicas, Minas Gerais"/>
    <s v="São Joaquim de Bicas"/>
    <s v="Minas Gerais"/>
    <s v="32920000"/>
    <s v="Brasil"/>
    <s v="Correios e pontos de envio"/>
    <s v="16 de março | 00:06"/>
    <s v="16 de março | 17:17"/>
    <s v="Mercado Envios"/>
    <s v="MEL42119267298LMXDF01"/>
    <s v=" "/>
    <s v=" "/>
    <s v=" "/>
    <s v=" "/>
    <s v=" "/>
    <s v=" "/>
    <s v=" "/>
    <s v="Não"/>
    <s v=""/>
    <s v="Não"/>
  </r>
  <r>
    <s v="2000005291086460"/>
    <s v="15 de março de 2023 14:31 hs."/>
    <s v="Entregue"/>
    <s v="Chegou em 21 de março"/>
    <s v="Não"/>
    <n v="1"/>
    <n v="122.19"/>
    <s v=""/>
    <n v="-20.77"/>
    <n v="-17.95"/>
    <s v=""/>
    <n v="83.47"/>
    <s v="Sim"/>
    <x v="35"/>
    <s v="MLB2204157316"/>
    <s v="Par Reparo Pino Guia Pinça De Freio Dianteiro Nissan Versa"/>
    <s v=" "/>
    <n v="122.19"/>
    <s v="Premium"/>
    <s v="Autorizado"/>
    <s v=" "/>
    <s v=" "/>
    <s v=" "/>
    <s v=" "/>
    <s v="ramao gonzales fernandes"/>
    <s v="83114831168"/>
    <s v="Afonso Pena 814 / CEP 79260000 - Bela Vista, Mato Grosso do Sul"/>
    <s v="Bela Vista"/>
    <s v="Mato Grosso do Sul"/>
    <s v="79260000"/>
    <s v="Brasil"/>
    <s v="Mercado Envios Full"/>
    <s v="16 de março | 04:23"/>
    <s v="21 de março | 16:40"/>
    <s v="Mercado Envios"/>
    <s v="MEL42119250727LMFFF01"/>
    <s v=" "/>
    <s v=" "/>
    <s v=" "/>
    <s v=" "/>
    <s v=" "/>
    <s v=" "/>
    <s v=" "/>
    <s v="Não"/>
    <s v=""/>
    <s v="Não"/>
  </r>
  <r>
    <s v="2000005291045918"/>
    <s v="15 de março de 2023 14:27 hs."/>
    <s v="Entregue"/>
    <s v="Chegou em 17 de março"/>
    <s v="Não"/>
    <n v="2"/>
    <n v="99.8"/>
    <n v="33.520000000000003"/>
    <n v="-27.96"/>
    <n v="-33.520000000000003"/>
    <s v=""/>
    <n v="71.84"/>
    <s v=" "/>
    <x v="161"/>
    <s v="MLB2603291836"/>
    <s v="Kit Pino Guia Pinça De Freio Diant (1lado) L200 2003 A 2012"/>
    <s v=" "/>
    <n v="49.9"/>
    <s v="Premium"/>
    <s v="Não emitida"/>
    <s v="Jose luiz Nogueira"/>
    <s v="CPF 32259212387"/>
    <s v="av i 945 - Res. Condominio Ametista, Fortaleza - CEP: 60750080, Ceará"/>
    <s v=" "/>
    <s v="Jose luiz Nogueira"/>
    <s v="32259212387"/>
    <s v="AVENIDA MISTER HULL 5146 / CEP 60356001 - Fortaleza, Ceará"/>
    <s v="Fortaleza"/>
    <s v="Ceará"/>
    <s v="60356001"/>
    <s v="Brasil"/>
    <s v="Correios e pontos de envio"/>
    <s v="16 de março | 03:53"/>
    <s v="17 de março | 12:43"/>
    <s v="Mercado Envios"/>
    <s v="MEL42119238275LMXDF01"/>
    <s v="https://myaccount.mercadolivre.com.br/shipments/42119238275/detail"/>
    <s v=" "/>
    <s v=" "/>
    <s v=" "/>
    <s v=" "/>
    <s v=" "/>
    <s v=" "/>
    <s v="Não"/>
    <s v=""/>
    <s v="Não"/>
  </r>
  <r>
    <s v="2000004288364685"/>
    <s v="15 de março de 2023 14:26 hs."/>
    <s v="Entregue"/>
    <s v="Chegou em 16 de março"/>
    <s v="Sim"/>
    <n v="1"/>
    <n v="78.989999999999995"/>
    <s v=""/>
    <n v="-18.93"/>
    <s v="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Lucas Henrique Benedito"/>
    <s v="41408499835"/>
    <s v="Rua Érico Veríssimo 96 / rua da creche Referencia: nao - CEP 13802476 - Loteamento Linda Chaib, Mogi Mirim, São Paulo"/>
    <s v="Mogi Mirim"/>
    <s v="São Paulo"/>
    <s v="13802476"/>
    <s v="Brasil"/>
    <s v="Mercado Envios Full"/>
    <s v="15 de março | 23:34"/>
    <s v="16 de março | 12:12"/>
    <s v="Mercado Envios"/>
    <s v="MEL42119243810LMFFF01"/>
    <s v=" "/>
    <s v=" "/>
    <s v=" "/>
    <s v=" "/>
    <s v=" "/>
    <s v=" "/>
    <s v=" "/>
    <s v="Não"/>
    <s v=""/>
    <s v="Não"/>
  </r>
  <r>
    <s v="2000005291039588"/>
    <s v="15 de março de 2023 14:26 hs."/>
    <s v="Entregue"/>
    <s v="Chegou em 16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ROBERTO JULIATTI"/>
    <s v="08379993837"/>
    <s v="Avenida Américo Pereira 243 / CEP 18120000 - VILA GRANADA, Mairinque, São Paulo"/>
    <s v="Mairinque"/>
    <s v="São Paulo"/>
    <s v="18120000"/>
    <s v="Brasil"/>
    <s v="Mercado Envios Full"/>
    <s v="16 de março | 02:22"/>
    <s v="16 de março | 14:12"/>
    <s v="Mercado Envios"/>
    <s v="MEL42119234491LMFFF01"/>
    <s v=" "/>
    <s v=" "/>
    <s v=" "/>
    <s v=" "/>
    <s v=" "/>
    <s v=" "/>
    <s v=" "/>
    <s v="Não"/>
    <s v=""/>
    <s v="Não"/>
  </r>
  <r>
    <s v="2000005290998280"/>
    <s v="15 de março de 2023 14:19 hs."/>
    <s v="Entregue"/>
    <s v="Chegou em 16 de março"/>
    <s v="Não"/>
    <n v="1"/>
    <n v="54.87"/>
    <n v="14.9"/>
    <n v="-12.08"/>
    <n v="-14.9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ean carlos  dos santos"/>
    <s v="08536157992"/>
    <s v="Rua Eliseu Gonçalo do Nascimento 352 / casa frente a creche - CEP 89165004 - Barragem, Rio do Sul, Santa Catarina"/>
    <s v="Rio do Sul"/>
    <s v="Santa Catarina"/>
    <s v="89165004"/>
    <s v="Brasil"/>
    <s v="Mercado Envios Full"/>
    <s v="15 de março | 21:26"/>
    <s v="16 de março | 12:55"/>
    <s v="Mercado Envios"/>
    <s v="MEL42119213599LMFFF01"/>
    <s v=" "/>
    <s v=" "/>
    <s v=" "/>
    <s v=" "/>
    <s v=" "/>
    <s v=" "/>
    <s v=" "/>
    <s v="Não"/>
    <s v=""/>
    <s v="Não"/>
  </r>
  <r>
    <s v="2000005290845844"/>
    <s v="15 de março de 2023 14:04 hs."/>
    <s v="Entregue"/>
    <s v="Chegou em 16 de março"/>
    <s v="Não"/>
    <n v="1"/>
    <n v="33.39"/>
    <n v="17.399999999999999"/>
    <n v="-11.18"/>
    <n v="-17.399999999999999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leandro junior"/>
    <s v="41878092871"/>
    <s v="Rua Manoel Rainho Teixeira 188 / fundos - CEP 19031220 - Vila Rainho, Presidente Prudente, São Paulo"/>
    <s v="Presidente Prudente"/>
    <s v="São Paulo"/>
    <s v="19031220"/>
    <s v="Brasil"/>
    <s v="Mercado Envios Full"/>
    <s v="15 de março | 19:48"/>
    <s v="16 de março | 09:15"/>
    <s v="Mercado Envios"/>
    <s v="MEL42119161842LMFFF01"/>
    <s v=" "/>
    <s v=" "/>
    <s v=" "/>
    <s v=" "/>
    <s v=" "/>
    <s v=" "/>
    <s v=" "/>
    <s v="Não"/>
    <s v=""/>
    <s v="Não"/>
  </r>
  <r>
    <s v="2000005290871174"/>
    <s v="15 de março de 2023 14:03 hs."/>
    <s v="Devolução finalizada com reembolso para o comprador"/>
    <s v="O produto devolvido chegou em segunda-feira, 27 de março."/>
    <s v="Não"/>
    <n v="0"/>
    <n v="65.900000000000006"/>
    <n v="6.93"/>
    <n v="-26.6"/>
    <n v="-6.93"/>
    <n v="-49.2"/>
    <n v="-9.9"/>
    <s v=" "/>
    <x v="64"/>
    <s v="MLB2068465616"/>
    <s v="Kit Reparo Alavanca Câmbio Trambulador Celta 2005 Até 2014"/>
    <s v=" "/>
    <n v="65.900000000000006"/>
    <s v="Premium"/>
    <s v="Autorizado"/>
    <s v="Edson Kalmann"/>
    <s v="CPF 00279961073"/>
    <s v="Rua Joao Jose da Silva 194 - CASA, Palhoça - CEP: 88135040, Santa Catarina"/>
    <s v=" "/>
    <s v="Edson Kalmann"/>
    <s v="0027996107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rço | 14:11"/>
    <s v="27 de março | 12:14"/>
    <s v="Mercado Envios"/>
    <s v="QC514683484BR"/>
    <s v="https://www2.correios.com.br/sistemas/rastreamento/resultado.cfm"/>
    <s v=" "/>
    <s v=" "/>
    <s v=" "/>
    <s v=" "/>
    <s v=" "/>
    <s v=" "/>
    <s v="Não"/>
    <n v="1"/>
    <s v="Não"/>
  </r>
  <r>
    <s v="2000005290789446"/>
    <s v="15 de março de 2023 13:56 hs."/>
    <s v="Entregue"/>
    <s v="Chegou em 18 de março"/>
    <s v="Não"/>
    <n v="1"/>
    <n v="95.99"/>
    <s v=""/>
    <n v="-16.32"/>
    <n v="-21.45"/>
    <s v=""/>
    <n v="58.22"/>
    <s v=" "/>
    <x v="116"/>
    <s v="MLB2888491440"/>
    <s v="Par Pivô Gol G6 2012 Em Diante Com Direção Hidraulica"/>
    <s v=" "/>
    <n v="95.99"/>
    <s v="Premium"/>
    <s v="Não emitida"/>
    <s v="Rogerio Gomes Brito"/>
    <s v="CPF 01983486736"/>
    <s v="Rua Dos Operarios 308 SN - Atras Do Mercado Municipal, ECOPORANGA - CEP: 29850000, Espírito Santo"/>
    <s v=" "/>
    <s v="Rogerio Gomes Brito"/>
    <s v="01983486736"/>
    <s v="Avenida José de Assis Baeta 5 / BAR POSTO BR. - CEP 29850000 - CENTRO, Ecoporanga, Espírito Santo"/>
    <s v="Ecoporanga"/>
    <s v="Espírito Santo"/>
    <s v="29850000"/>
    <s v="Brasil"/>
    <s v="Correios e pontos de envio"/>
    <s v="16 de março | 02:50"/>
    <s v="18 de março | 10:42"/>
    <s v="Mercado Envios"/>
    <s v="MEL42119135462LMXDF01"/>
    <s v=" "/>
    <s v=" "/>
    <s v=" "/>
    <s v=" "/>
    <s v=" "/>
    <s v=" "/>
    <s v=" "/>
    <s v="Não"/>
    <s v=""/>
    <s v="Não"/>
  </r>
  <r>
    <s v="2000004288261835"/>
    <s v="15 de março de 2023 13:56 hs."/>
    <s v="Entregue"/>
    <s v="Chegou em 17 de março"/>
    <s v="Sim"/>
    <n v="1"/>
    <n v="89"/>
    <n v="7.93"/>
    <n v="-15.13"/>
    <n v="-28.38"/>
    <s v=""/>
    <n v="53.42"/>
    <s v=" "/>
    <x v="306"/>
    <s v="MLB2803393241"/>
    <s v="Par Bieleta Dianteira Focus 2000 A 2008"/>
    <s v=" "/>
    <n v="89"/>
    <s v="Premium"/>
    <s v="Não emitida"/>
    <s v="Alison Tiago"/>
    <s v="CPF 13884694642"/>
    <s v="Rua José Miguel 63, Montes Claros - CEP: 39402740, Minas Gerais"/>
    <s v=" "/>
    <s v="Alison Tiago"/>
    <s v="13884694642"/>
    <s v="Rua José Miguel 63 / CEP 39402740 - Santa Lúcia, Montes Claros, Minas Gerais"/>
    <s v="Montes Claros"/>
    <s v="Minas Gerais"/>
    <s v="39402740"/>
    <s v="Brasil"/>
    <s v="Correios e pontos de envio"/>
    <s v="16 de março | 03:14"/>
    <s v="17 de março | 11:41"/>
    <s v="Mercado Envios"/>
    <s v="MEL42119144184LMXDF01"/>
    <s v=" "/>
    <s v=" "/>
    <s v=" "/>
    <s v=" "/>
    <s v=" "/>
    <s v=" "/>
    <s v=" "/>
    <s v="Não"/>
    <s v=""/>
    <s v="Não"/>
  </r>
  <r>
    <s v="2000004288255451"/>
    <s v="15 de março de 2023 13:53 hs."/>
    <s v="Entregue"/>
    <s v="Chegou em 20 de março"/>
    <s v="Sim"/>
    <n v="3"/>
    <n v="69"/>
    <n v="26.51"/>
    <n v="-28.23"/>
    <n v="-26.51"/>
    <s v=""/>
    <n v="40.770000000000003"/>
    <s v=" "/>
    <x v="27"/>
    <s v="MLB2100157802"/>
    <s v="Capa Pedal Kia Bongo K2500 K2700 K2799 Hr H100"/>
    <s v=" "/>
    <n v="23"/>
    <s v="Premium"/>
    <s v="Autorizado"/>
    <s v=" "/>
    <s v=" "/>
    <s v=" "/>
    <s v=" "/>
    <s v="sandro silveira  adam"/>
    <s v="50803867034"/>
    <s v="Avenida Sertório 6900 / classe alfa veiculo Referencia: classe alfa veiculos horario comercial - CEP 91110580 - Sarandi, Porto Alegre, Rio Grande do Sul"/>
    <s v="Porto Alegre"/>
    <s v="Rio Grande do Sul"/>
    <s v="91110580"/>
    <s v="Brasil"/>
    <s v="Mercado Envios Full"/>
    <s v="15 de março | 19:55"/>
    <s v="20 de março | 10:20"/>
    <s v="Mercado Envios"/>
    <s v="MEL42119124891LMFFF01"/>
    <s v=" "/>
    <s v=" "/>
    <s v=" "/>
    <s v=" "/>
    <s v=" "/>
    <s v=" "/>
    <s v=" "/>
    <s v="Não"/>
    <s v=""/>
    <s v="Não"/>
  </r>
  <r>
    <s v="2000005290553994"/>
    <s v="15 de março de 2023 13:23 hs."/>
    <s v="Entregue"/>
    <s v="Chegou em 16 de março"/>
    <s v="Não"/>
    <n v="1"/>
    <n v="193.99"/>
    <s v=""/>
    <n v="-23.28"/>
    <n v="-26.45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Diego Fidelis"/>
    <s v="13142351680"/>
    <s v="Rua Toninho Fonseca 41 / Referencia: Casa amarela de portão preto - CEP 37400000 - São Cristóvão, Campanha, Minas Gerais"/>
    <s v="Campanha"/>
    <s v="Minas Gerais"/>
    <s v="37400000"/>
    <s v="Brasil"/>
    <s v="Mercado Envios Full"/>
    <s v="15 de março | 21:46"/>
    <s v="16 de março | 11:54"/>
    <s v="Mercado Envios"/>
    <s v="MEL42119035204LMFFF01"/>
    <s v=" "/>
    <s v=" "/>
    <s v=" "/>
    <s v=" "/>
    <s v=" "/>
    <s v=" "/>
    <s v=" "/>
    <s v="Não"/>
    <s v=""/>
    <s v="Não"/>
  </r>
  <r>
    <s v="2000005290548710"/>
    <s v="15 de março de 2023 13:21 hs."/>
    <s v="Entregue"/>
    <s v="Chegou em 21 de março"/>
    <s v="Não"/>
    <n v="1"/>
    <n v="54.87"/>
    <n v="42.4"/>
    <n v="-12.08"/>
    <n v="-42.4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Cleito Dos Santos Melo"/>
    <s v="73107662291"/>
    <s v="Avenida A 25 / barraco de maderite Referencia: depois da igreja assembleia de Deus - CEP 68537000 - VS 52 bairro brilho seleste, Canaã dos Carajás, Pará"/>
    <s v="Canaã dos Carajás"/>
    <s v="Pará"/>
    <s v="68537000"/>
    <s v="Brasil"/>
    <s v="Mercado Envios Full"/>
    <s v="15 de março | 17:46"/>
    <s v="21 de março | 15:27"/>
    <s v="Mercado Envios"/>
    <s v="MEL42119026738LMFFF01"/>
    <s v=" "/>
    <s v=" "/>
    <s v=" "/>
    <s v=" "/>
    <s v=" "/>
    <s v=" "/>
    <s v=" "/>
    <s v="Não"/>
    <s v=""/>
    <s v="Não"/>
  </r>
  <r>
    <s v="2000005290513008"/>
    <s v="15 de março de 2023 13:16 hs."/>
    <s v="Entregue"/>
    <s v="Chegou em 16 de março"/>
    <s v="Não"/>
    <n v="1"/>
    <n v="89.9"/>
    <n v="1.59"/>
    <n v="-15.28"/>
    <s v=""/>
    <s v=""/>
    <n v="76.209999999999994"/>
    <s v="Sim"/>
    <x v="249"/>
    <s v="MLB3067753399"/>
    <s v="Bandeja Com Pivô Direita Sandero 2006 Em Diante"/>
    <s v=" "/>
    <n v="89.9"/>
    <s v="Premium"/>
    <s v="Autorizado"/>
    <s v="Tiago Alves Saliba"/>
    <s v="CPF 31279145803"/>
    <s v="rua falchi gianini 21 - Casa, São Paulo - CEP: 03136040, São Paulo"/>
    <s v=" "/>
    <s v="Tiago Alves Saliba"/>
    <s v="31279145803"/>
    <s v="Rua Fernando Falcão 1055 / mecânica Radial Referencia: mecânica - CEP 03180002 - Vila Cláudia, São Paulo, São Paulo"/>
    <s v="São Paulo"/>
    <s v="São Paulo"/>
    <s v="03180002"/>
    <s v="Brasil"/>
    <s v="Mercado Envios Flex"/>
    <s v="16 de março | 15:35"/>
    <s v="16 de março | 17:35"/>
    <s v="MICHELLE RULING MARTINS"/>
    <s v="42119005475"/>
    <s v=" "/>
    <s v=" "/>
    <s v=" "/>
    <s v=" "/>
    <s v=" "/>
    <s v=" "/>
    <s v=" "/>
    <s v="Não"/>
    <s v=""/>
    <s v="Não"/>
  </r>
  <r>
    <s v="2000005290492078"/>
    <s v="15 de março de 2023 13:13 hs."/>
    <s v="Entregue"/>
    <s v="Chegou em 16 de março"/>
    <s v="Não"/>
    <n v="1"/>
    <n v="169.99"/>
    <s v=""/>
    <n v="-20.399999999999999"/>
    <n v="-20.45"/>
    <s v=""/>
    <n v="129.13999999999999"/>
    <s v=" "/>
    <x v="0"/>
    <s v="MLB1838739381"/>
    <s v="Cabo De Marcha Celta 2005 2006 2007 /08/09/10/11/12/13/2014"/>
    <s v=" "/>
    <n v="169.99"/>
    <s v="Clássico"/>
    <s v="Autorizado"/>
    <s v=" "/>
    <s v=" "/>
    <s v=" "/>
    <s v=" "/>
    <s v="Paulo Henrique Fiore Ferreira"/>
    <s v="09513588637"/>
    <s v="Avenida Olinto Meireles 1280 / Loja - CEP 30620330 - Milionários (Barreiro), Belo Horizonte, Minas Gerais"/>
    <s v="Belo Horizonte"/>
    <s v="Minas Gerais"/>
    <s v="30620330"/>
    <s v="Brasil"/>
    <s v="Mercado Envios Full"/>
    <s v="15 de março | 18:28"/>
    <s v="16 de março | 14:30"/>
    <s v="Mercado Envios"/>
    <s v="MEL42119000134LMFFF01"/>
    <s v=" "/>
    <s v=" "/>
    <s v=" "/>
    <s v=" "/>
    <s v=" "/>
    <s v=" "/>
    <s v=" "/>
    <s v="Não"/>
    <s v=""/>
    <s v="Não"/>
  </r>
  <r>
    <s v="2000005290465432"/>
    <s v="15 de março de 2023 13:11 hs."/>
    <s v="Entregue"/>
    <s v="Chegou em 16 de março"/>
    <s v="Não"/>
    <n v="1"/>
    <n v="235.69"/>
    <s v=""/>
    <n v="-40.07"/>
    <n v="-26.45"/>
    <s v=""/>
    <n v="169.17"/>
    <s v=" "/>
    <x v="307"/>
    <s v="MLB2991438899"/>
    <s v="Bandeja Inferior Esquerda Pajero Tr4 Sem Pivô 2000 Á 2014"/>
    <s v=" "/>
    <n v="235.69"/>
    <s v="Premium"/>
    <s v="Não emitida"/>
    <s v="Henri Kipgem Neto"/>
    <s v="CPF 00603190979"/>
    <s v="Rua Mateus Leme 3312 - Casa e Comércio, Curitiba - CEP: 82200000, Paraná"/>
    <s v=" "/>
    <s v="Henri Kipgem Neto"/>
    <s v="00603190979"/>
    <s v="Rua Mateus Leme 3312 / CEP 82200000 - São Lourenço, Curitiba, Paraná"/>
    <s v="Curitiba"/>
    <s v="Paraná"/>
    <s v="82200000"/>
    <s v="Brasil"/>
    <s v="Correios e pontos de envio"/>
    <s v="15 de março | 23:52"/>
    <s v="16 de março | 21:49"/>
    <s v="Mercado Envios"/>
    <s v="MEL42118987895LMXDF01"/>
    <s v=" "/>
    <s v=" "/>
    <s v=" "/>
    <s v=" "/>
    <s v=" "/>
    <s v=" "/>
    <s v=" "/>
    <s v="Não"/>
    <s v=""/>
    <s v="Não"/>
  </r>
  <r>
    <s v="2000005290428916"/>
    <s v="15 de março de 2023 13:08 hs."/>
    <s v="Entregue"/>
    <s v="Chegou em 16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emerson correa"/>
    <s v="09195913963"/>
    <s v="Rua Tereza Araujo 48 / CEP 18460001 - Centro, Itararé, São Paulo"/>
    <s v="Itararé"/>
    <s v="São Paulo"/>
    <s v="18460001"/>
    <s v="Brasil"/>
    <s v="Mercado Envios Full"/>
    <s v="16 de março | 00:16"/>
    <s v="16 de março | 16:11"/>
    <s v="Mercado Envios"/>
    <s v="MEL42118974802LMFFF01"/>
    <s v=" "/>
    <s v=" "/>
    <s v=" "/>
    <s v=" "/>
    <s v=" "/>
    <s v=" "/>
    <s v=" "/>
    <s v="Não"/>
    <s v=""/>
    <s v="Não"/>
  </r>
  <r>
    <s v="2000004288102229"/>
    <s v="15 de março de 2023 13:06 hs."/>
    <s v="Entregue"/>
    <s v="Chegou em 17 de março"/>
    <s v="Sim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Magno Leite pereira"/>
    <s v="04956135505"/>
    <s v="Rua A 04 / rua sem saída Referencia: Alto panorama rua sem saída casa 04 portão verde - CEP 45005496 - Alto Maron, Vitória da Conquista, Bahia"/>
    <s v="Vitória da Conquista"/>
    <s v="Bahia"/>
    <s v="45005496"/>
    <s v="Brasil"/>
    <s v="Mercado Envios Full"/>
    <s v="15 de março | 23:32"/>
    <s v="17 de março | 09:13"/>
    <s v="Mercado Envios"/>
    <s v="MEL42118967551LMFFF01"/>
    <s v=" "/>
    <s v=" "/>
    <s v=" "/>
    <s v=" "/>
    <s v=" "/>
    <s v=" "/>
    <s v=" "/>
    <s v="Não"/>
    <s v=""/>
    <s v="Não"/>
  </r>
  <r>
    <s v="2000005290407316"/>
    <s v="15 de março de 2023 13:03 hs."/>
    <s v="Entregue"/>
    <s v="Chegou em 16 de março"/>
    <s v="Não"/>
    <n v="1"/>
    <n v="57.85"/>
    <n v="10.96"/>
    <n v="-15.33"/>
    <n v="-10.96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Fábio luiz Ribeiro dos Santos"/>
    <s v="01595548530"/>
    <s v="Avenida Progresso 99999 / stor 2 bl 6 apto 203 Referencia: setor 2 bloco 6 apartamento 203 prédios de cor verde. - CEP 42728620 - Jambeiro, Lauro de Freitas, Bahia"/>
    <s v="Lauro de Freitas"/>
    <s v="Bahia"/>
    <s v="42728620"/>
    <s v="Brasil"/>
    <s v="Mercado Envios Full"/>
    <s v="15 de março | 22:23"/>
    <s v="16 de março | 09:54"/>
    <s v="Mercado Envios"/>
    <s v="MEL42118967650LMFFF01"/>
    <s v=" "/>
    <s v=" "/>
    <s v=" "/>
    <s v=" "/>
    <s v=" "/>
    <s v=" "/>
    <s v=" "/>
    <s v="Não"/>
    <s v=""/>
    <s v="Não"/>
  </r>
  <r>
    <s v="2000004288071523"/>
    <s v="15 de março de 2023 12:56 hs."/>
    <s v="Entregue"/>
    <s v="Chegou em 17 de março"/>
    <s v="Sim"/>
    <n v="1"/>
    <n v="57.85"/>
    <n v="5.79"/>
    <n v="-15.33"/>
    <n v="-5.79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Anna paula Conceição Santos"/>
    <s v="83650687100"/>
    <s v="Rua Otaviano Gabriel casa Ao lado da torre de TV 159 / casa Referencia: casa - CEP 47750000 - centro, Brejolândia, Bahia"/>
    <s v="Brejolândia"/>
    <s v="Bahia"/>
    <s v="47750000"/>
    <s v="Brasil"/>
    <s v="Mercado Envios Full"/>
    <s v="16 de março | 01:30"/>
    <s v="17 de março | 13:52"/>
    <s v="Mercado Envios"/>
    <s v="MEL42118934481LMFFF01"/>
    <s v=" "/>
    <s v=" "/>
    <s v=" "/>
    <s v=" "/>
    <s v=" "/>
    <s v=" "/>
    <s v=" "/>
    <s v="Não"/>
    <s v=""/>
    <s v="Não"/>
  </r>
  <r>
    <s v="2000005290332676"/>
    <s v="15 de março de 2023 12:54 hs."/>
    <s v="Entregue"/>
    <s v="Chegou em 17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Maristela Silva"/>
    <s v="00050556010"/>
    <s v="Estrada dos Furtados 650 / casa Referencia: campo do ibitui - CEP 94233800 - Ipiranga VI (Ipiranga), Gravataí, Rio Grande do Sul"/>
    <s v="Gravataí"/>
    <s v="Rio Grande do Sul"/>
    <s v="94233800"/>
    <s v="Brasil"/>
    <s v="Mercado Envios Full"/>
    <s v="15 de março | 21:28"/>
    <s v="17 de março | 16:30"/>
    <s v="Mercado Envios"/>
    <s v="MEL42118925883LMFFF01"/>
    <s v=" "/>
    <s v=" "/>
    <s v=" "/>
    <s v=" "/>
    <s v=" "/>
    <s v=" "/>
    <s v=" "/>
    <s v="Não"/>
    <s v=""/>
    <s v="Não"/>
  </r>
  <r>
    <s v="2000005290325728"/>
    <s v="15 de março de 2023 12:53 hs."/>
    <s v="Entregue"/>
    <s v="Chegou em 17 de março"/>
    <s v="Não"/>
    <n v="1"/>
    <n v="234.9"/>
    <s v=""/>
    <n v="-39.93"/>
    <n v="-20.45"/>
    <s v=""/>
    <n v="174.52"/>
    <s v="Sim"/>
    <x v="122"/>
    <s v="MLB2021522298"/>
    <s v="Cabo De Marcha Astra 2001/2005 Original 93306003"/>
    <s v=" "/>
    <n v="234.9"/>
    <s v="Premium"/>
    <s v="Autorizado"/>
    <s v=" "/>
    <s v=" "/>
    <s v=" "/>
    <s v=" "/>
    <s v="Icaro Evandro"/>
    <s v="21906902852"/>
    <s v="Rua Esther do Amaral Zaitune 245 / CEP 13563761 - Parque Fehr, São Carlos, São Paulo"/>
    <s v="São Carlos"/>
    <s v="São Paulo"/>
    <s v="13563761"/>
    <s v="Brasil"/>
    <s v="Mercado Envios Full"/>
    <s v="15 de março | 16:53"/>
    <s v="17 de março | 11:04"/>
    <s v="Mercado Envios"/>
    <s v="MEL42118934686LMFFF01"/>
    <s v=" "/>
    <s v=" "/>
    <s v=" "/>
    <s v=" "/>
    <s v=" "/>
    <s v=" "/>
    <s v=" "/>
    <s v="Não"/>
    <s v=""/>
    <s v="Não"/>
  </r>
  <r>
    <s v="2000004288054459"/>
    <s v="15 de março de 2023 12:51 hs."/>
    <s v="Entregue"/>
    <s v="Chegou em 16 de março"/>
    <s v="Sim"/>
    <n v="1"/>
    <n v="55.46"/>
    <s v=""/>
    <n v="-14.93"/>
    <s v=""/>
    <s v=""/>
    <n v="40.53"/>
    <s v="Sim"/>
    <x v="8"/>
    <s v="MLB1984668175"/>
    <s v="Par Kit Rolamento Roda Traseira Corsa 1.6 8/16v 1994 A 2004"/>
    <s v=" "/>
    <n v="55.46"/>
    <s v="Premium"/>
    <s v="Autorizado"/>
    <s v=" "/>
    <s v=" "/>
    <s v=" "/>
    <s v=" "/>
    <s v="André Freitas"/>
    <s v="07030484304"/>
    <s v="av.pinheiro 1346 / casa Referencia: Condomínio proximo jardim canadá - CEP 35460000 - retiro das pedras, Brumadinho, Minas Gerais"/>
    <s v="Brumadinho"/>
    <s v="Minas Gerais"/>
    <s v="35460000"/>
    <s v="Brasil"/>
    <s v="Mercado Envios Full"/>
    <s v="15 de março | 18:55"/>
    <s v="16 de março | 10:20"/>
    <s v="Mercado Envios"/>
    <s v="MEL42118920137LMFFF01"/>
    <s v=" "/>
    <s v=" "/>
    <s v=" "/>
    <s v=" "/>
    <s v=" "/>
    <s v=" "/>
    <s v=" "/>
    <s v="Não"/>
    <s v=""/>
    <s v="Não"/>
  </r>
  <r>
    <s v="2000005290262452"/>
    <s v="15 de março de 2023 12:43 hs."/>
    <s v="Entregue"/>
    <s v="Chegou em 17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Fracicleide Gomes"/>
    <s v="07556591476"/>
    <s v="Rua Rio Branco 44 / correio da cidade - CEP 59780000 - praça aproniano Martins sá, Caraúbas, Rio Grande do Norte"/>
    <s v="Caraúbas"/>
    <s v="Rio Grande do Norte"/>
    <s v="59780000"/>
    <s v="Brasil"/>
    <s v="Mercado Envios Full"/>
    <s v="15 de março | 22:26"/>
    <s v="17 de março | 12:53"/>
    <s v="Mercado Envios"/>
    <s v="MEL42118901506LMFFF01"/>
    <s v=" "/>
    <s v=" "/>
    <s v=" "/>
    <s v=" "/>
    <s v=" "/>
    <s v=" "/>
    <s v=" "/>
    <s v="Não"/>
    <s v=""/>
    <s v="Não"/>
  </r>
  <r>
    <s v="2000005290210872"/>
    <s v="15 de março de 2023 12:41 hs."/>
    <s v="Entregue"/>
    <s v="Chegou em 16 de março"/>
    <s v="Não"/>
    <n v="1"/>
    <n v="169.99"/>
    <s v=""/>
    <n v="-20.399999999999999"/>
    <n v="-20.45"/>
    <s v=""/>
    <n v="129.13999999999999"/>
    <s v=" "/>
    <x v="0"/>
    <s v="MLB1835928426"/>
    <s v="Cabo De Marcha Celta  Classic  2008 2009 2010 2011 2012 2013"/>
    <s v=" "/>
    <n v="169.99"/>
    <s v="Clássico"/>
    <s v="Autorizado"/>
    <s v=" "/>
    <s v=" "/>
    <s v=" "/>
    <s v=" "/>
    <s v="Aníbal Cardoso"/>
    <s v="81014430968"/>
    <s v="Avenida Comendador Antônio Carbonari 35 / PRÓXIMO MOTEL TEXAS Referencia: próximo do          (PRÓXIMO MOTEL TEXAS) - CEP 13213270 - Traviú, Jundiaí, São Paulo"/>
    <s v="Jundiaí"/>
    <s v="São Paulo"/>
    <s v="13213270"/>
    <s v="Brasil"/>
    <s v="Mercado Envios Full"/>
    <s v="16 de março | 02:14"/>
    <s v="16 de março | 20:18"/>
    <s v="Mercado Envios"/>
    <s v="MEL42118879930LMFFF01"/>
    <s v=" "/>
    <s v=" "/>
    <s v=" "/>
    <s v=" "/>
    <s v=" "/>
    <s v=" "/>
    <s v=" "/>
    <s v="Não"/>
    <s v=""/>
    <s v="Não"/>
  </r>
  <r>
    <s v="2000005290148936"/>
    <s v="15 de março de 2023 12:29 hs."/>
    <s v="Devolução para revisar"/>
    <s v="Você tem até quarta-feira, 5 de abril, para nos avisar como o item chegou. Após essa data, vamos entender que chegou como esperado."/>
    <s v="Não"/>
    <n v="0"/>
    <n v="206.46"/>
    <s v=""/>
    <n v="-76"/>
    <n v="-20.45"/>
    <n v="-150.91"/>
    <n v="-40.9"/>
    <s v=" "/>
    <x v="18"/>
    <s v="MLB1918238327"/>
    <s v="Cabo De Marcha Trambulador Agile E Montana Novo 2009 A 2014"/>
    <s v=" "/>
    <n v="206.46"/>
    <s v="Premium"/>
    <s v="Autorizado"/>
    <s v="Leonardo Da Silva Souza"/>
    <s v="CPF 03473772542"/>
    <s v="PRACA DR. JOSE CONCALVES 19 - LOJA SONHO BOM COLCHÕES, Conceição do Coité - CEP: 48730000, Bahia"/>
    <s v=" "/>
    <s v="Leonardo Da Silva Souza"/>
    <s v="0347377254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março | 10:19"/>
    <s v="31 de março | 15:28"/>
    <s v="Mercado Envios"/>
    <s v="QC510185807BR"/>
    <s v="https://www2.correios.com.br/sistemas/rastreamento/resultado.cfm"/>
    <s v=" "/>
    <s v=" "/>
    <s v=" "/>
    <s v=" "/>
    <s v=" "/>
    <s v=" "/>
    <s v="Sim"/>
    <s v=""/>
    <s v="Não"/>
  </r>
  <r>
    <s v="2000005290138798"/>
    <s v="15 de março de 2023 12:27 hs."/>
    <s v="Cancelada pelo comprador"/>
    <s v="Cancelou e especificou outro problema."/>
    <s v="Não"/>
    <n v="0"/>
    <n v="89.9"/>
    <n v="1.59"/>
    <n v="-15.28"/>
    <s v=""/>
    <n v="-76.209999999999994"/>
    <n v="0"/>
    <s v=" "/>
    <x v="22"/>
    <s v="MLB3067734040"/>
    <s v="Bandeja Com Pivô Esquerda Sandero 2006 Em Diante"/>
    <s v=" "/>
    <n v="89.9"/>
    <s v="Premium"/>
    <s v="Autorizado"/>
    <s v="Tiago Alves Saliba"/>
    <s v="CPF 31279145803"/>
    <s v="rua falchi gianini 21 - Casa, São Paulo - CEP: 03136040, São Paulo"/>
    <s v=" "/>
    <s v="Tiago Alves Saliba"/>
    <s v="31279145803"/>
    <s v=" "/>
    <s v="São Paulo"/>
    <s v="São Paulo"/>
    <s v="03180002"/>
    <s v="Brasil"/>
    <s v="Mercado Envios Flex"/>
    <s v=" "/>
    <s v=" "/>
    <s v="TRUSTPARTSTRUSTPARTS"/>
    <s v="42118847884"/>
    <s v=" "/>
    <s v=" "/>
    <s v=" "/>
    <s v=" "/>
    <s v=" "/>
    <s v=" "/>
    <s v=" "/>
    <s v="Não"/>
    <s v=""/>
    <s v="Não"/>
  </r>
  <r>
    <s v="2000005290034308"/>
    <s v="15 de março de 2023 12:12 hs."/>
    <s v="Entregue"/>
    <s v="Chegou em 15 de março"/>
    <s v="Não"/>
    <n v="1"/>
    <n v="93.9"/>
    <n v="1.59"/>
    <n v="-15.96"/>
    <s v=""/>
    <s v=""/>
    <n v="79.53"/>
    <s v=" "/>
    <x v="193"/>
    <s v="MLB3140529033"/>
    <s v="Bandeja Dianteira Direita Sem Pivô Sandero 2008 A 2014"/>
    <s v=" "/>
    <n v="93.9"/>
    <s v="Premium"/>
    <s v="Autorizado"/>
    <s v="Lucas Sales"/>
    <s v="CPF 42630801810"/>
    <s v="Avenida Inglaterra 30 - Casa, Mogi das Cruzes - CEP: 08750130, São Paulo"/>
    <s v=" "/>
    <s v="Lucas Sales"/>
    <s v="42630801810"/>
    <s v="Avenida Inglaterra 30 / Casa - CEP 08750130 - Jundiapeba, Mogi das Cruzes, São Paulo"/>
    <s v="Mogi das Cruzes"/>
    <s v="São Paulo"/>
    <s v="08750130"/>
    <s v="Brasil"/>
    <s v="Mercado Envios Flex"/>
    <s v="15 de março | 15:44"/>
    <s v="15 de março | 20:06"/>
    <s v="MURILO ROSSI"/>
    <s v="42118798970"/>
    <s v=" "/>
    <s v=" "/>
    <s v=" "/>
    <s v=" "/>
    <s v=" "/>
    <s v=" "/>
    <s v=" "/>
    <s v="Não"/>
    <s v=""/>
    <s v="Não"/>
  </r>
  <r>
    <s v="2000005289985050"/>
    <s v="15 de março de 2023 12:06 hs."/>
    <s v="Entregue"/>
    <s v="Chegou em 16 de março"/>
    <s v="Não"/>
    <n v="1"/>
    <n v="67.42"/>
    <n v="21.44"/>
    <n v="-16.96"/>
    <n v="-21.44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Edinaldo Miranda"/>
    <s v="21549663810"/>
    <s v="Rua Amadeu Morelli 71 / 71 Jardim Itatiaia - CEP 17214162 - Jardim Itatiaia, Jaú, São Paulo"/>
    <s v="Jaú"/>
    <s v="São Paulo"/>
    <s v="17214162"/>
    <s v="Brasil"/>
    <s v="Mercado Envios Full"/>
    <s v="15 de março | 18:45"/>
    <s v="16 de março | 13:32"/>
    <s v="Mercado Envios"/>
    <s v="MEL42118773477LMFFF01"/>
    <s v=" "/>
    <s v=" "/>
    <s v=" "/>
    <s v=" "/>
    <s v=" "/>
    <s v=" "/>
    <s v=" "/>
    <s v="Não"/>
    <s v=""/>
    <s v="Não"/>
  </r>
  <r>
    <s v="2000005289912448"/>
    <s v="15 de março de 2023 11:57 hs."/>
    <s v="Entregue"/>
    <s v="Chegou em 17 de março"/>
    <s v="Não"/>
    <n v="1"/>
    <n v="45.15"/>
    <n v="24.66"/>
    <n v="-13.18"/>
    <n v="-24.66"/>
    <s v=""/>
    <n v="31.97"/>
    <s v=" "/>
    <x v="140"/>
    <s v="MLB2152441929"/>
    <s v="Kit Pino Guia Bucha Pinça Freio Honda Fit 2003 Até 2012"/>
    <s v=" "/>
    <n v="45.15"/>
    <s v="Premium"/>
    <s v="Não emitida"/>
    <s v="Geildon Moreira"/>
    <s v="CPF 13891310765"/>
    <s v="Rua Wilma Dias 501 - QD 6E BL1 Ap.201, Macaé - CEP: 27971791, Rio de Janeiro"/>
    <s v=" "/>
    <s v="Geildon Moreira"/>
    <s v="13891310765"/>
    <s v="Avenida Pajuçara 22 / CEP 27966710 - Lagomar, Macaé, Rio de Janeiro"/>
    <s v="Macaé"/>
    <s v="Rio de Janeiro"/>
    <s v="27966710"/>
    <s v="Brasil"/>
    <s v="Correios e pontos de envio"/>
    <s v="16 de março | 01:43"/>
    <s v="17 de março | 11:50"/>
    <s v="Mercado Envios"/>
    <s v="MEL42118748206LMXDF01"/>
    <s v=" "/>
    <s v=" "/>
    <s v=" "/>
    <s v=" "/>
    <s v=" "/>
    <s v=" "/>
    <s v=" "/>
    <s v="Não"/>
    <s v=""/>
    <s v="Não"/>
  </r>
  <r>
    <s v="2000005289846612"/>
    <s v="15 de março de 2023 11:48 hs."/>
    <s v="Entregue"/>
    <s v="Chegou em 15 de março"/>
    <s v="Não"/>
    <n v="1"/>
    <n v="354.63"/>
    <n v="1.59"/>
    <n v="-42.56"/>
    <s v=""/>
    <s v=""/>
    <n v="313.66000000000003"/>
    <s v=" "/>
    <x v="308"/>
    <s v="MLB2988628980"/>
    <s v="Par Bandeja Inferior Sem Pivô Tucson 2005 Em Diante"/>
    <s v=" "/>
    <n v="354.63"/>
    <s v="Clássico"/>
    <s v="Autorizado"/>
    <s v="Filipe  Dias"/>
    <s v="CPF 42930514817"/>
    <s v="Rua Maria do Carmo Gomes 298 - 4 andar Apto 44, Taboão da Serra - CEP: 06753240, São Paulo"/>
    <s v=" "/>
    <s v="Filipe  Dias"/>
    <s v="42930514817"/>
    <s v="Rua José Rafaeli 506 / bloco 4 Apto 21 - CEP 04763280 - Socorro, São Paulo, São Paulo"/>
    <s v="São Paulo"/>
    <s v="São Paulo"/>
    <s v="04763280"/>
    <s v="Brasil"/>
    <s v="Mercado Envios Flex"/>
    <s v="15 de março | 15:24"/>
    <s v="15 de março | 19:34"/>
    <s v="JORGE FREIRE DE LIMA"/>
    <s v="42118719322"/>
    <s v=" "/>
    <s v=" "/>
    <s v=" "/>
    <s v=" "/>
    <s v=" "/>
    <s v=" "/>
    <s v=" "/>
    <s v="Não"/>
    <s v=""/>
    <s v="Não"/>
  </r>
  <r>
    <s v="2000005289841232"/>
    <s v="15 de março de 2023 11:47 hs."/>
    <s v="Entregue"/>
    <s v="Chegou em 20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Nicke Enderson"/>
    <s v="60753278359"/>
    <s v="Avenida avenida 4000 SN / Ao lado do mix jesus Referencia: LOJA ESSÊNCIAL CONSTRUÇENTER - CEP 65110000 - parque Vitória, São José de Ribamar, Maranhão"/>
    <s v="São José de Ribamar"/>
    <s v="Maranhão"/>
    <s v="65110000"/>
    <s v="Brasil"/>
    <s v="Mercado Envios Full"/>
    <s v="16 de março | 01:34"/>
    <s v="20 de março | 15:51"/>
    <s v="Mercado Envios"/>
    <s v="MEL42118711407LMFFF01"/>
    <s v=" "/>
    <s v=" "/>
    <s v=" "/>
    <s v=" "/>
    <s v=" "/>
    <s v=" "/>
    <s v=" "/>
    <s v="Não"/>
    <s v=""/>
    <s v="Não"/>
  </r>
  <r>
    <s v="2000004287828567"/>
    <s v="15 de março de 2023 11:39 hs."/>
    <s v="Entregue"/>
    <s v="Chegou em 16 de março"/>
    <s v="Sim"/>
    <n v="1"/>
    <n v="47.9"/>
    <n v="18.27"/>
    <n v="-13.64"/>
    <n v="-18.27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Gloria Regina da Silva Dos Reis"/>
    <s v="63084406715"/>
    <s v="Estrada velha do Guaribu 8 / Casa 3 Referencia: No início da rua perto do mercadinho do Alan filho da Eva - CEP 26980000 - Granja Califórnia, Avelar, Rio de Janeiro"/>
    <s v="Avelar"/>
    <s v="Rio de Janeiro"/>
    <s v="26980000"/>
    <s v="Brasil"/>
    <s v="Mercado Envios Full"/>
    <s v="15 de março | 19:48"/>
    <s v="16 de março | 16:31"/>
    <s v="Mercado Envios"/>
    <s v="MEL42118683077LMFFF01"/>
    <s v=" "/>
    <s v=" "/>
    <s v=" "/>
    <s v=" "/>
    <s v=" "/>
    <s v=" "/>
    <s v=" "/>
    <s v="Não"/>
    <s v=""/>
    <s v="Não"/>
  </r>
  <r>
    <s v="2000005289691752"/>
    <s v="15 de março de 2023 11:29 hs."/>
    <s v="Entregue"/>
    <s v="Chegou em 16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Josê Carlos Netto"/>
    <s v="66695805849"/>
    <s v="Rua Natal Pastrez Jardim São Vicente 9 / Oficina Mecânica Referencia: Centro Automotivo Zeze Car - CEP 15420000 - Jardim Acapulco, Guaraci, São Paulo"/>
    <s v="Guaraci"/>
    <s v="São Paulo"/>
    <s v="15420000"/>
    <s v="Brasil"/>
    <s v="Mercado Envios Full"/>
    <s v="15 de março | 18:32"/>
    <s v="16 de março | 13:09"/>
    <s v="Mercado Envios"/>
    <s v="MEL42118648323LMFFF01"/>
    <s v=" "/>
    <s v=" "/>
    <s v=" "/>
    <s v=" "/>
    <s v=" "/>
    <s v=" "/>
    <s v=" "/>
    <s v="Não"/>
    <s v=""/>
    <s v="Não"/>
  </r>
  <r>
    <s v="2000004287666109"/>
    <s v="15 de março de 2023 11:28 hs."/>
    <s v="Entregue"/>
    <s v="Chegou em 16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Lana Cristine"/>
    <s v="41344208819"/>
    <s v="Rua João Sotero de Castro 1428 / CEP 17055300 - Vila Industrial, Bauru, São Paulo"/>
    <s v="Bauru"/>
    <s v="São Paulo"/>
    <s v="17055300"/>
    <s v="Brasil"/>
    <s v="Mercado Envios Full"/>
    <s v="15 de março | 21:50"/>
    <s v="16 de março | 12:35"/>
    <s v="Mercado Envios"/>
    <s v="MEL42118653694LMFFF01"/>
    <s v=" "/>
    <s v=" "/>
    <s v=" "/>
    <s v=" "/>
    <s v=" "/>
    <s v=" "/>
    <s v=" "/>
    <s v="Não"/>
    <s v=""/>
    <s v="Não"/>
  </r>
  <r>
    <s v="2000004287782359"/>
    <s v="15 de março de 2023 11:24 hs."/>
    <s v="Entregue"/>
    <s v="Chegou em 16 de março"/>
    <s v="Sim"/>
    <n v="4"/>
    <n v="79.959999999999994"/>
    <s v=""/>
    <n v="-35.6"/>
    <s v=""/>
    <s v=""/>
    <n v="44.36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Alberto Fonseca"/>
    <s v="05195564450"/>
    <s v="Avenida Senador Rui Palmeira 114 / loja AL VEICULOS - Levada - CEP 57017175 - Levada, Maceió, Alagoas"/>
    <s v="Maceió"/>
    <s v="Alagoas"/>
    <s v="57017175"/>
    <s v="Brasil"/>
    <s v="Mercado Envios Full"/>
    <s v="15 de março | 22:25"/>
    <s v="16 de março | 18:42"/>
    <s v="Mercado Envios"/>
    <s v="MEL42118641226LMFFF01"/>
    <s v=" "/>
    <s v=" "/>
    <s v=" "/>
    <s v=" "/>
    <s v=" "/>
    <s v=" "/>
    <s v=" "/>
    <s v="Não"/>
    <s v=""/>
    <s v="Não"/>
  </r>
  <r>
    <s v="2000005289649838"/>
    <s v="15 de março de 2023 11:22 hs."/>
    <s v="Entregue"/>
    <s v="Chegou em 16 de março"/>
    <s v="Não"/>
    <n v="1"/>
    <n v="49.99"/>
    <n v="11.7"/>
    <n v="-14"/>
    <n v="-11.7"/>
    <s v=""/>
    <n v="35.99"/>
    <s v="Sim"/>
    <x v="5"/>
    <s v="MLB2797190017"/>
    <s v="Kit Reparo Terminal Cabo De Engate Seleção De Marchas Versa"/>
    <s v=" "/>
    <n v="49.99"/>
    <s v="Premium"/>
    <s v="Não emitida"/>
    <s v="matheus jose da silva"/>
    <s v="CPF 46322986899"/>
    <s v="Rua Cânhamo da Índia 146 - Ap 42, São Paulo - CEP: 05868750, São Paulo"/>
    <s v=" "/>
    <s v="matheus jose da silva"/>
    <s v="46322986899"/>
    <s v="Rua João Da Cruz E Sousa 353 / CEP 05893000 - Jardim Das Rosas (Zona Sul), São Paulo, São Paulo"/>
    <s v="São Paulo"/>
    <s v="São Paulo"/>
    <s v="05893000"/>
    <s v="Brasil"/>
    <s v="Correios e pontos de envio"/>
    <s v="16 de março | 02:10"/>
    <s v="16 de março | 18:54"/>
    <s v="Mercado Envios"/>
    <s v="MEL42118637614LMXDF01"/>
    <s v="https://myaccount.mercadolivre.com.br/shipments/42118637614/detail"/>
    <s v=" "/>
    <s v=" "/>
    <s v=" "/>
    <s v=" "/>
    <s v=" "/>
    <s v=" "/>
    <s v="Não"/>
    <s v=""/>
    <s v="Não"/>
  </r>
  <r>
    <s v="2000004287737669"/>
    <s v="15 de março de 2023 11:09 hs."/>
    <s v="Entregue"/>
    <s v="Chegou em 18 de março"/>
    <s v="Sim"/>
    <n v="1"/>
    <n v="17.899999999999999"/>
    <n v="19.96"/>
    <n v="-8.5399999999999991"/>
    <n v="-19.96"/>
    <s v=""/>
    <n v="9.36"/>
    <s v=" "/>
    <x v="1"/>
    <s v="MLB2100236132"/>
    <s v="Capa Pedal Acelerador Freio Embreagem Voyage Saveiro Gol"/>
    <s v=" "/>
    <n v="17.899999999999999"/>
    <s v="Premium"/>
    <s v="Autorizado"/>
    <s v=" "/>
    <s v=" "/>
    <s v=" "/>
    <s v=" "/>
    <s v="pierre lamersi"/>
    <s v="22147049816"/>
    <s v="Avenida Moinho Fabrini 339 / Apto 41 B  Referencia: igreja - CEP 09861160 - Independência, São Bernardo do Campo, São Paulo"/>
    <s v="São Bernardo do Campo"/>
    <s v="São Paulo"/>
    <s v="09861160"/>
    <s v="Brasil"/>
    <s v="Mercado Envios Full"/>
    <s v="15 de março | 18:09"/>
    <s v="18 de março | 12:03"/>
    <s v="Mercado Envios"/>
    <s v="MEL42118593352LMFFF01"/>
    <s v=" "/>
    <s v=" "/>
    <s v=" "/>
    <s v=" "/>
    <s v=" "/>
    <s v=" "/>
    <s v=" "/>
    <s v="Não"/>
    <s v=""/>
    <s v="Não"/>
  </r>
  <r>
    <s v="2000005289537784"/>
    <s v="15 de março de 2023 11:06 hs."/>
    <s v="Devolução para revisar"/>
    <s v="Você tem até quarta-feira, 5 de abril, para nos avisar como o item chegou. Após essa data, vamos entender que chegou como esperado."/>
    <s v="Não"/>
    <n v="0"/>
    <n v="75.150000000000006"/>
    <n v="14.7"/>
    <n v="-18.28"/>
    <n v="-14.7"/>
    <n v="-56.87"/>
    <n v="0"/>
    <s v=" "/>
    <x v="130"/>
    <s v="MLB2810360876"/>
    <s v="Par Bieleta Dianteira Aircross 2011 Em Diante"/>
    <s v=" "/>
    <n v="75.150000000000006"/>
    <s v="Premium"/>
    <s v="Não emitida"/>
    <s v="SERGIO CASSIANO"/>
    <s v="CPF 59201657749"/>
    <s v="Araruna Quadra 305 Lote 17 SN - Parada Morabi, Duque de Caxias - CEP: 25265194, Rio de Janeiro"/>
    <s v=" "/>
    <s v="SERGIO CASSIANO"/>
    <s v="592016577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7 de março | 15:01"/>
    <s v="31 de março | 15:28"/>
    <s v="Mercado Envios"/>
    <s v="QC609893015BR"/>
    <s v="https://www2.correios.com.br/sistemas/rastreamento/resultado.cfm"/>
    <s v=" "/>
    <s v=" "/>
    <s v=" "/>
    <s v=" "/>
    <s v=" "/>
    <s v=" "/>
    <s v="Sim"/>
    <s v=""/>
    <s v="Não"/>
  </r>
  <r>
    <s v="2000005289525330"/>
    <s v="15 de março de 2023 11:04 hs."/>
    <s v="Entregue"/>
    <s v="Chegou em 16 de março"/>
    <s v="Não"/>
    <n v="1"/>
    <n v="31.99"/>
    <n v="13.5"/>
    <n v="-10.94"/>
    <n v="-13.5"/>
    <s v=""/>
    <n v="21.05"/>
    <s v=" "/>
    <x v="103"/>
    <s v="MLB2063600796"/>
    <s v="Haste Bieleta Do Câmbio Peugeot 206 207  1.4 .16 161mm Curta"/>
    <s v=" "/>
    <n v="31.99"/>
    <s v="Premium"/>
    <s v="Autorizado"/>
    <s v=" "/>
    <s v=" "/>
    <s v=" "/>
    <s v=" "/>
    <s v="tiago santos santiago"/>
    <s v="28367338880"/>
    <s v="Rua Diacuí 157 / Cars Monkey Acessórios - CEP 12514100 - Jardim Coelho Neto, Guaratinguetá, São Paulo"/>
    <s v="Guaratinguetá"/>
    <s v="São Paulo"/>
    <s v="12514100"/>
    <s v="Brasil"/>
    <s v="Mercado Envios Full"/>
    <s v="16 de março | 00:29"/>
    <s v="16 de março | 17:00"/>
    <s v="Mercado Envios"/>
    <s v="MEL42118580380LMFFF01"/>
    <s v=" "/>
    <s v=" "/>
    <s v=" "/>
    <s v=" "/>
    <s v=" "/>
    <s v=" "/>
    <s v=" "/>
    <s v="Não"/>
    <s v=""/>
    <s v="Não"/>
  </r>
  <r>
    <s v="2000005289499254"/>
    <s v="15 de março de 2023 11:01 hs."/>
    <s v="Entregue"/>
    <s v="Chegou em 17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silvio queiroz"/>
    <s v="02297136960"/>
    <s v="Rua Adrianópolis 246 / Loja 1 - CEP 83010070 - Cruzeiro, São José dos Pinhais, Paraná"/>
    <s v="São José dos Pinhais"/>
    <s v="Paraná"/>
    <s v="83010070"/>
    <s v="Brasil"/>
    <s v="Mercado Envios Full"/>
    <s v="15 de março | 19:35"/>
    <s v="17 de março | 10:03"/>
    <s v="Mercado Envios"/>
    <s v="MEL42118570632LMFFF01"/>
    <s v="https://myaccount.mercadolivre.com.br/shipments/42118570632/detail"/>
    <s v=" "/>
    <s v=" "/>
    <s v=" "/>
    <s v=" "/>
    <s v=" "/>
    <s v=" "/>
    <s v="Não"/>
    <s v=""/>
    <s v="Não"/>
  </r>
  <r>
    <s v="2000005289455784"/>
    <s v="15 de março de 2023 10:55 hs."/>
    <s v="Entregue"/>
    <s v="Chegou em 16 de março"/>
    <s v="Não"/>
    <n v="1"/>
    <n v="99.15"/>
    <s v=""/>
    <n v="-16.86"/>
    <n v="-20.45"/>
    <s v=""/>
    <n v="61.84"/>
    <s v=" "/>
    <x v="230"/>
    <s v="MLB2611995408"/>
    <s v="Suporte Traseiro Do Motor Câmbio Manual Astra 2012"/>
    <s v=" "/>
    <n v="99.15"/>
    <s v="Premium"/>
    <s v="Não emitida"/>
    <s v="luis pralon"/>
    <s v="CPF 03671137754"/>
    <s v="rua lindorio de souza 233 - oficina, Duque de Caxias - CEP: 25250634, Rio de Janeiro"/>
    <s v=" "/>
    <s v="luis pralon"/>
    <s v="03671137754"/>
    <s v="Rua Lindório de Souza 233 / oficina - CEP 25250634 - Xerém, Duque de Caxias, Rio de Janeiro"/>
    <s v="Duque de Caxias"/>
    <s v="Rio de Janeiro"/>
    <s v="25250634"/>
    <s v="Brasil"/>
    <s v="Correios e pontos de envio"/>
    <s v="16 de março | 00:46"/>
    <s v="16 de março | 16:25"/>
    <s v="Mercado Envios"/>
    <s v="MEL42118551172LMXDF01"/>
    <s v=" "/>
    <s v=" "/>
    <s v=" "/>
    <s v=" "/>
    <s v=" "/>
    <s v=" "/>
    <s v=" "/>
    <s v="Não"/>
    <s v=""/>
    <s v="Não"/>
  </r>
  <r>
    <s v="2000005289390866"/>
    <s v="15 de março de 2023 10:44 hs."/>
    <s v="Entregue"/>
    <s v="Chegou em 16 de março"/>
    <s v="Não"/>
    <n v="1"/>
    <n v="65.900000000000006"/>
    <n v="15.66"/>
    <n v="-16.7"/>
    <n v="-15.66"/>
    <s v=""/>
    <n v="49.2"/>
    <s v="Sim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Rogerio Strasser"/>
    <s v="89677692968"/>
    <s v="Rua das Acácias 108 / casa Referencia: condominio do Sol ... entrada da estrada do Imbuial - CEP 83430000 - campina Verde, Campina Grande do Sul, Paraná"/>
    <s v="Campina Grande do Sul"/>
    <s v="Paraná"/>
    <s v="83430000"/>
    <s v="Brasil"/>
    <s v="Mercado Envios Full"/>
    <s v="15 de março | 15:25"/>
    <s v="16 de março | 14:00"/>
    <s v="Mercado Envios"/>
    <s v="MEL42118519938LMFFF01"/>
    <s v=" "/>
    <s v=" "/>
    <s v=" "/>
    <s v=" "/>
    <s v=" "/>
    <s v=" "/>
    <s v=" "/>
    <s v="Não"/>
    <s v=""/>
    <s v="Não"/>
  </r>
  <r>
    <s v="2000004287666553"/>
    <s v="15 de março de 2023 10:44 hs."/>
    <s v="Entregue"/>
    <s v="Chegou em 15 de março"/>
    <s v="Sim"/>
    <n v="1"/>
    <n v="67.760000000000005"/>
    <s v=""/>
    <n v="-13.63"/>
    <s v="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Daniel Luis Nassimbem"/>
    <s v="21553415809"/>
    <s v="Rua Paris 137 / CEP 13331091 - Jardim Europa II, Indaiatuba, São Paulo"/>
    <s v="Indaiatuba"/>
    <s v="São Paulo"/>
    <s v="13331091"/>
    <s v="Brasil"/>
    <s v="Mercado Envios Full"/>
    <s v="15 de março | 12:34"/>
    <s v="15 de março | 17:29"/>
    <s v="Mercado Envios"/>
    <s v="MEL42118519614LMFFF01"/>
    <s v=" "/>
    <s v=" "/>
    <s v=" "/>
    <s v=" "/>
    <s v=" "/>
    <s v=" "/>
    <s v=" "/>
    <s v="Não"/>
    <s v=""/>
    <s v="Não"/>
  </r>
  <r>
    <s v="2000005289366108"/>
    <s v="15 de março de 2023 10:41 hs."/>
    <s v="Entregue"/>
    <s v="Chegou em 17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Rone Soares Santana"/>
    <s v="06692841577"/>
    <s v="Rua Pedro mariano 803 803 / galpão - CEP 47400000 - ponta da ilha, Xique-Xique, Bahia"/>
    <s v="Xique-Xique"/>
    <s v="Bahia"/>
    <s v="47400000"/>
    <s v="Brasil"/>
    <s v="Mercado Envios Full"/>
    <s v="15 de março | 20:41"/>
    <s v="17 de março | 09:51"/>
    <s v="Mercado Envios"/>
    <s v="MEL42118499947LMFFF01"/>
    <s v=" "/>
    <s v=" "/>
    <s v=" "/>
    <s v=" "/>
    <s v=" "/>
    <s v=" "/>
    <s v=" "/>
    <s v="Não"/>
    <s v=""/>
    <s v="Não"/>
  </r>
  <r>
    <s v="2000004287649597"/>
    <s v="15 de março de 2023 10:37 hs."/>
    <s v="Entregue"/>
    <s v="Chegou em 18 de março"/>
    <s v="Sim"/>
    <n v="1"/>
    <n v="65.94"/>
    <n v="20.2"/>
    <n v="-16.71"/>
    <n v="-20.2"/>
    <s v=""/>
    <n v="49.23"/>
    <s v=" "/>
    <x v="58"/>
    <s v="MLB2220362721"/>
    <s v="Suporte Radiador Vectra Cd 2.0 97 A 98 Ld/le"/>
    <s v=" "/>
    <n v="65.94"/>
    <s v="Premium"/>
    <s v="Autorizado"/>
    <s v=" "/>
    <s v=" "/>
    <s v=" "/>
    <s v=" "/>
    <s v="Roni Rufino"/>
    <s v="02246726140"/>
    <s v="Rua 43 32 / referência Av 2 n534 Referencia: Essa rua 43 fica entre a igreja assembléia de Deus e a conveniência do Mendes na AV dois - CEP 79105280 - Vila Nova Campo Grande, Campo Grande, Mato Grosso do Sul"/>
    <s v="Campo Grande"/>
    <s v="Mato Grosso do Sul"/>
    <s v="79105280"/>
    <s v="Brasil"/>
    <s v="Mercado Envios Full"/>
    <s v="16 de março | 10:12"/>
    <s v="18 de março | 16:11"/>
    <s v="Mercado Envios"/>
    <s v="MEL42118496528LMFFF01"/>
    <s v=" "/>
    <s v=" "/>
    <s v=" "/>
    <s v=" "/>
    <s v=" "/>
    <s v=" "/>
    <s v=" "/>
    <s v="Não"/>
    <s v=""/>
    <s v="Não"/>
  </r>
  <r>
    <s v="2000005289293032"/>
    <s v="15 de março de 2023 10:34 hs."/>
    <s v="Entregue"/>
    <s v="Chegou em 16 de março"/>
    <s v="Não"/>
    <n v="1"/>
    <n v="54.87"/>
    <n v="19.920000000000002"/>
    <n v="-12.08"/>
    <n v="-19.920000000000002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oel Grela"/>
    <s v="35222938867"/>
    <s v="Rua presidente eurico gaspar dultra 13 / casa - CEP 14900000 - Itápolis, São Paulo"/>
    <s v="Itápolis"/>
    <s v="São Paulo"/>
    <s v="14900000"/>
    <s v="Brasil"/>
    <s v="Mercado Envios Full"/>
    <s v="16 de março | 00:07"/>
    <s v="16 de março | 11:40"/>
    <s v="Mercado Envios"/>
    <s v="MEL42118471491LMFFF01"/>
    <s v=" "/>
    <s v=" "/>
    <s v=" "/>
    <s v=" "/>
    <s v=" "/>
    <s v=" "/>
    <s v=" "/>
    <s v="Não"/>
    <s v=""/>
    <s v="Não"/>
  </r>
  <r>
    <s v="2000005289257386"/>
    <s v="15 de março de 2023 10:25 hs."/>
    <s v="Entregue"/>
    <s v="Chegou em 16 de março"/>
    <s v="Não"/>
    <n v="1"/>
    <n v="47.15"/>
    <n v="9.57"/>
    <n v="-13.52"/>
    <n v="-9.57"/>
    <s v=""/>
    <n v="33.630000000000003"/>
    <s v="Sim"/>
    <x v="289"/>
    <s v="MLB2819223407"/>
    <s v="Cabo Embreagem Parati Saveiro Gol 94 95 96 97 98"/>
    <s v=" "/>
    <n v="47.15"/>
    <s v="Premium"/>
    <s v="Não emitida"/>
    <s v="Edson Agilberto Macedo Pereira Pereira"/>
    <s v="CPF 03303873836"/>
    <s v="Agilberto Santana Pereira 28, Atibaia - CEP: 12952767, São Paulo"/>
    <s v=" "/>
    <s v="Edson Agilberto Macedo Pereira Pereira"/>
    <s v="03303873836"/>
    <s v="Rua Agilberto Santana Pereira 28 / CEP 12952767 - Jardim Parque Real Atibaia, Atibaia, São Paulo"/>
    <s v="Atibaia"/>
    <s v="São Paulo"/>
    <s v="12952767"/>
    <s v="Brasil"/>
    <s v="Correios e pontos de envio"/>
    <s v="16 de março | 01:16"/>
    <s v="16 de março | 16:45"/>
    <s v="Mercado Envios"/>
    <s v="MEL42118456689LMXDF01"/>
    <s v=" "/>
    <s v=" "/>
    <s v=" "/>
    <s v=" "/>
    <s v=" "/>
    <s v=" "/>
    <s v=" "/>
    <s v="Não"/>
    <s v=""/>
    <s v="Não"/>
  </r>
  <r>
    <s v="2000004287600267"/>
    <s v="15 de março de 2023 10:19 hs."/>
    <s v="Entregue"/>
    <s v="Chegou em 16 de março"/>
    <s v="Sim"/>
    <n v="1"/>
    <n v="20.5"/>
    <s v=""/>
    <n v="-8.98"/>
    <s v=""/>
    <s v=""/>
    <n v="11.52"/>
    <s v="Sim"/>
    <x v="28"/>
    <s v="MLB2652059891"/>
    <s v="Kit Capa De Pedal New Fiesta/ New Ka/ New Ecosport"/>
    <s v=" "/>
    <n v="20.5"/>
    <s v="Premium"/>
    <s v="Autorizado"/>
    <s v=" "/>
    <s v=" "/>
    <s v=" "/>
    <s v=" "/>
    <s v="Victor Massullo Martins"/>
    <s v="40061764817"/>
    <s v="Rua Irineu Ferreira 50 / Casa 32 - CEP 14096550 - Ribeirânia, Ribeirão Preto, São Paulo"/>
    <s v="Ribeirão Preto"/>
    <s v="São Paulo"/>
    <s v="14096550"/>
    <s v="Brasil"/>
    <s v="Mercado Envios Full"/>
    <s v="15 de março | 23:15"/>
    <s v="16 de março | 20:44"/>
    <s v="Mercado Envios"/>
    <s v="MEL42118436999LMFFF01"/>
    <s v=" "/>
    <s v=" "/>
    <s v=" "/>
    <s v=" "/>
    <s v=" "/>
    <s v=" "/>
    <s v=" "/>
    <s v="Não"/>
    <s v=""/>
    <s v="Não"/>
  </r>
  <r>
    <s v="2000005289074810"/>
    <s v="15 de março de 2023 09:58 hs."/>
    <s v="Entregue"/>
    <s v="Chegou em 15 de março"/>
    <s v="Não"/>
    <n v="1"/>
    <n v="23"/>
    <n v="8.75"/>
    <n v="-9.41"/>
    <n v="-8.75"/>
    <s v=""/>
    <n v="13.59"/>
    <s v="Sim"/>
    <x v="27"/>
    <s v="MLB2100157802"/>
    <s v="Capa Pedal Kia Bongo K2500 K2700 K2799 Hr H100"/>
    <s v=" "/>
    <n v="23"/>
    <s v="Premium"/>
    <s v="Autorizado"/>
    <s v=" "/>
    <s v=" "/>
    <s v=" "/>
    <s v=" "/>
    <s v="PONTO FORTE SOROCABA LTDA - EPP"/>
    <s v="27359623000101"/>
    <s v="Avenida Independência 5280 / Referencia: WhatsApp 15 981409611 Márcos vendedor - CEP 18103000 - Éden, Sorocaba, São Paulo"/>
    <s v="Sorocaba"/>
    <s v="São Paulo"/>
    <s v="18103000"/>
    <s v="Brasil"/>
    <s v="Mercado Envios Full"/>
    <s v="15 de março | 12:10"/>
    <s v="15 de março | 21:58"/>
    <s v="Mercado Envios"/>
    <s v="MEL42118375605LMFFF01"/>
    <s v=" "/>
    <s v=" "/>
    <s v=" "/>
    <s v=" "/>
    <s v=" "/>
    <s v=" "/>
    <s v=" "/>
    <s v="Não"/>
    <s v=""/>
    <s v="Não"/>
  </r>
  <r>
    <s v="2000005288559934"/>
    <s v="15 de março de 2023 09:53 hs."/>
    <s v="Entregue"/>
    <s v="Chegou em 16 de março"/>
    <s v="Não"/>
    <n v="1"/>
    <n v="62.8"/>
    <n v="10.56"/>
    <n v="-16.18"/>
    <n v="-10.56"/>
    <s v=""/>
    <n v="46.62"/>
    <s v=" "/>
    <x v="2"/>
    <s v="MLB2152554510"/>
    <s v="Par De Kit Pino Guia Bucha Pinça Freio Fiat Mobi Novo Uno"/>
    <s v=" "/>
    <n v="62.8"/>
    <s v="Premium"/>
    <s v="Não emitida"/>
    <s v="Luciana Maria Alvarenga Oliveira"/>
    <s v="CPF 14236805880"/>
    <s v="Avenida Presidente Kennedy 7254 - loja doutor do sono, Praia Grande - CEP: 11704100, São Paulo"/>
    <s v=" "/>
    <s v="Luciana Maria Alvarenga Oliveira"/>
    <s v="14236805880"/>
    <s v="Avenida Presidente Kennedy 7254 / loja doutor do sono Referencia: loja doutor do sono colchões - CEP 11704105 - Ocian, Praia Grande, São Paulo"/>
    <s v="Praia Grande"/>
    <s v="São Paulo"/>
    <s v="11704105"/>
    <s v="Brasil"/>
    <s v="Correios e pontos de envio"/>
    <s v="16 de março | 01:05"/>
    <s v="16 de março | 13:46"/>
    <s v="Mercado Envios"/>
    <s v="MEL42118147639LMXDF01"/>
    <s v=" "/>
    <s v=" "/>
    <s v=" "/>
    <s v=" "/>
    <s v=" "/>
    <s v=" "/>
    <s v=" "/>
    <s v="Não"/>
    <s v=""/>
    <s v="Não"/>
  </r>
  <r>
    <s v="2000005289058630"/>
    <s v="15 de março de 2023 09:52 hs."/>
    <s v="Devolução finalizada com reembolso para o comprador"/>
    <s v="O produto devolvido chegou em quinta-feira, 23 de março."/>
    <s v="Não"/>
    <n v="0"/>
    <n v="123.4"/>
    <s v=""/>
    <n v="-31.98"/>
    <s v=""/>
    <n v="-91.42"/>
    <n v="0"/>
    <s v="Sim"/>
    <x v="33"/>
    <s v="MLB2204150534"/>
    <s v="Reparo Pino Guia Pinça De Freio Dianteiro Nissan March"/>
    <s v=" "/>
    <n v="61.7"/>
    <s v="Premium"/>
    <s v="Não emitida"/>
    <s v="Lucas Ferreira"/>
    <s v="CPF 38974664810"/>
    <s v="Rua Akita 97 - Condominio Nakmura Park, Cotia - CEP: 06716774, São Paulo"/>
    <s v=" "/>
    <s v="Lucas Ferreira"/>
    <s v="3897466481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2 de março | 13:53"/>
    <s v="23 de março | 16:19"/>
    <s v="Mercado Envios"/>
    <s v="OV442811283BR"/>
    <s v="https://www2.correios.com.br/sistemas/rastreamento/resultado.cfm"/>
    <s v=" "/>
    <s v=" "/>
    <s v=" "/>
    <s v=" "/>
    <s v=" "/>
    <s v=" "/>
    <s v="Sim"/>
    <s v=""/>
    <s v="Não"/>
  </r>
  <r>
    <s v="2000005288989382"/>
    <s v="15 de março de 2023 09:40 hs."/>
    <s v="Entregue"/>
    <s v="Chegou em 16 de março"/>
    <s v="Não"/>
    <n v="1"/>
    <n v="33.39"/>
    <n v="17.399999999999999"/>
    <n v="-11.18"/>
    <n v="-17.399999999999999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Milton Goncalves"/>
    <s v="14764123835"/>
    <s v="Rua Quatro 30 / CEP 17550000 - centro, Júlio Mesquita, São Paulo"/>
    <s v="Júlio Mesquita"/>
    <s v="São Paulo"/>
    <s v="17550000"/>
    <s v="Brasil"/>
    <s v="Mercado Envios Full"/>
    <s v="15 de março | 19:42"/>
    <s v="16 de março | 15:04"/>
    <s v="Mercado Envios"/>
    <s v="MEL42118337071LMFFF01"/>
    <s v=" "/>
    <s v=" "/>
    <s v=" "/>
    <s v=" "/>
    <s v=" "/>
    <s v=" "/>
    <s v=" "/>
    <s v="Não"/>
    <s v=""/>
    <s v="Não"/>
  </r>
  <r>
    <s v="2000005288988606"/>
    <s v="15 de março de 2023 09:39 hs."/>
    <s v="Entregue"/>
    <s v="Chegou em 16 de março"/>
    <s v="Não"/>
    <n v="1"/>
    <n v="169.99"/>
    <s v=""/>
    <n v="-20.399999999999999"/>
    <n v="-20.45"/>
    <s v=""/>
    <n v="129.13999999999999"/>
    <s v="Sim"/>
    <x v="0"/>
    <s v="MLB1838739381"/>
    <s v="Cabo De Marcha Celta 2005 2006 2007 /08/09/10/11/12/13/2014"/>
    <s v=" "/>
    <n v="169.99"/>
    <s v="Clássico"/>
    <s v="Autorizado"/>
    <s v=" "/>
    <s v=" "/>
    <s v=" "/>
    <s v=" "/>
    <s v="Wesley Wellington Moraes Dos Santos"/>
    <s v="14418431756"/>
    <s v="Estrada João Paulo 1323 / Referencia: Barbearia Elite em frente ao sinal antes da praça do 362 - CEP 21512001 - Honório Gurgel, Rio de Janeiro, Rio de Janeiro"/>
    <s v="Rio de Janeiro"/>
    <s v="Rio de Janeiro"/>
    <s v="21512001"/>
    <s v="Brasil"/>
    <s v="Mercado Envios Full"/>
    <s v="15 de março | 18:37"/>
    <s v="16 de março | 12:44"/>
    <s v="Mercado Envios"/>
    <s v="MEL42118334401LMFFF01"/>
    <s v=" "/>
    <s v=" "/>
    <s v=" "/>
    <s v=" "/>
    <s v=" "/>
    <s v=" "/>
    <s v=" "/>
    <s v="Não"/>
    <s v=""/>
    <s v="Não"/>
  </r>
  <r>
    <s v="2000005288965830"/>
    <s v="15 de março de 2023 09:36 hs."/>
    <s v="Entregue"/>
    <s v="Chegou em 15 de março"/>
    <s v="Não"/>
    <n v="1"/>
    <n v="49.99"/>
    <n v="15.9"/>
    <n v="-14"/>
    <s v=""/>
    <s v=""/>
    <n v="51.89"/>
    <s v=" "/>
    <x v="5"/>
    <s v="MLB2787100624"/>
    <s v="Kit Reparo Terminal Cabo Engate Seleção Renault"/>
    <s v=" "/>
    <n v="49.99"/>
    <s v="Premium"/>
    <s v="Autorizado"/>
    <s v="sergio tadeu zoia zoia"/>
    <s v="CPF 13263913808"/>
    <s v="av nossa senhora do sabara 2456, São Paulo - CEP: 04686002, São Paulo"/>
    <s v=" "/>
    <s v="sergio tadeu zoia zoia"/>
    <s v="13263913808"/>
    <s v="Avenida Nossa Senhora do Sabará 2456 / Referencia: LOJA DE VEICULOS OPÇAO CAR - CEP 04686002 - Jardim Campo Grande, São Paulo, São Paulo"/>
    <s v="São Paulo"/>
    <s v="São Paulo"/>
    <s v="04686002"/>
    <s v="Brasil"/>
    <s v="Mercado Envios Flex"/>
    <s v="15 de março | 15:35"/>
    <s v="15 de março | 18:26"/>
    <s v="MARCIO PRATES"/>
    <s v="42118327027"/>
    <s v=" "/>
    <s v=" "/>
    <s v=" "/>
    <s v=" "/>
    <s v=" "/>
    <s v=" "/>
    <s v=" "/>
    <s v="Não"/>
    <s v=""/>
    <s v="Não"/>
  </r>
  <r>
    <s v="2000005288931336"/>
    <s v="15 de março de 2023 09:30 hs."/>
    <s v="Entregue"/>
    <s v="Chegou em 17 de março"/>
    <s v="Não"/>
    <n v="1"/>
    <n v="67.42"/>
    <n v="37.9"/>
    <n v="-16.96"/>
    <n v="-37.9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jailtonsantos833 jailtonsantos833"/>
    <s v="06314051193"/>
    <s v="Quadra QR 833 Conjunto 10 SN / casa 14 Referencia: qr 833 conj 10 casa 14 - CEP 72338760 - Samambaia Norte (Samambaia), Brasília, Distrito Federal"/>
    <s v="Brasília"/>
    <s v="Distrito Federal"/>
    <s v="72338760"/>
    <s v="Brasil"/>
    <s v="Mercado Envios Full"/>
    <s v="15 de março | 23:13"/>
    <s v="17 de março | 17:29"/>
    <s v="Mercado Envios"/>
    <s v="MEL42118318120LMFFF01"/>
    <s v=" "/>
    <s v=" "/>
    <s v=" "/>
    <s v=" "/>
    <s v=" "/>
    <s v=" "/>
    <s v=" "/>
    <s v="Não"/>
    <s v=""/>
    <s v="Não"/>
  </r>
  <r>
    <s v="2000004287471003"/>
    <s v="15 de março de 2023 09:29 hs."/>
    <s v="Entregue"/>
    <s v="Chegou em 16 de março"/>
    <s v="Sim"/>
    <n v="1"/>
    <n v="19.989999999999998"/>
    <s v=""/>
    <n v="-8.9"/>
    <s v="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ANTONIO CEZAR  GOMES DA SILVA FILHO"/>
    <s v="09168679602"/>
    <s v="Rua Doutor Cristiano Becker 140 / Casa Referencia: casa - CEP 36070230 - Costa Carvalho, Juiz de Fora, Minas Gerais"/>
    <s v="Juiz de Fora"/>
    <s v="Minas Gerais"/>
    <s v="36070230"/>
    <s v="Brasil"/>
    <s v="Mercado Envios Full"/>
    <s v="15 de março | 18:52"/>
    <s v="16 de março | 11:43"/>
    <s v="Mercado Envios"/>
    <s v="MEL42118312160LMFFF01"/>
    <s v=" "/>
    <s v=" "/>
    <s v=" "/>
    <s v=" "/>
    <s v=" "/>
    <s v=" "/>
    <s v=" "/>
    <s v="Não"/>
    <s v=""/>
    <s v="Não"/>
  </r>
  <r>
    <s v="2000005288914614"/>
    <s v="15 de março de 2023 09:27 hs."/>
    <s v="Entregue"/>
    <s v="Chegou em 15 de março"/>
    <s v="Não"/>
    <n v="1"/>
    <n v="65.900000000000006"/>
    <n v="13.9"/>
    <n v="-16.7"/>
    <s v=""/>
    <s v=""/>
    <n v="63.1"/>
    <s v="Sim"/>
    <x v="64"/>
    <s v="MLB2068470956"/>
    <s v="Kit Reparo Alavanca Câmbio Trambulador Prisma 2007 Até 2011"/>
    <s v=" "/>
    <n v="65.900000000000006"/>
    <s v="Premium"/>
    <s v="Autorizado"/>
    <s v="elias alexandre"/>
    <s v="CPF 27429384862"/>
    <s v="Rua Itajuibe 1144 - Casa, São Paulo - CEP: 08142000, São Paulo"/>
    <s v=" "/>
    <s v="elias alexandre"/>
    <s v="27429384862"/>
    <s v="Rua Itajuibe 1144 / Casa - CEP 08142000 - Jardim Nélia, São Paulo, São Paulo"/>
    <s v="São Paulo"/>
    <s v="São Paulo"/>
    <s v="08142000"/>
    <s v="Brasil"/>
    <s v="Mercado Envios Flex"/>
    <s v="15 de março | 15:41"/>
    <s v="15 de março | 19:32"/>
    <s v="VINICIUS PEDROSO DE OLIVEIRA"/>
    <s v="42118302539"/>
    <s v=" "/>
    <s v=" "/>
    <s v=" "/>
    <s v=" "/>
    <s v=" "/>
    <s v=" "/>
    <s v=" "/>
    <s v="Não"/>
    <s v=""/>
    <s v="Não"/>
  </r>
  <r>
    <s v="2000005288903608"/>
    <s v="15 de março de 2023 09:24 hs."/>
    <s v="Entregue"/>
    <s v="Chegou em 17 de março"/>
    <s v="Não"/>
    <n v="1"/>
    <n v="169.99"/>
    <s v=""/>
    <n v="-28.9"/>
    <n v="-38.950000000000003"/>
    <s v=""/>
    <n v="102.14"/>
    <s v=" "/>
    <x v="0"/>
    <s v="MLB1781960344"/>
    <s v="Cabo De Marcha Prisma 2007/2014"/>
    <s v=" "/>
    <n v="169.99"/>
    <s v="Premium"/>
    <s v="Não emitida"/>
    <s v="David Marllon Queiroz Neto"/>
    <s v="CPF 95784942115"/>
    <s v="av primavera 166, Três Fronteiras - CEP: 15770000, São Paulo"/>
    <s v=" "/>
    <s v="David Marllon Queiroz Neto"/>
    <s v="95784942115"/>
    <s v="Rua Treze de Maio 183 / CEP 15775000 - São Francisco, Santa Fé do Sul, São Paulo"/>
    <s v="Santa Fé do Sul"/>
    <s v="São Paulo"/>
    <s v="15775000"/>
    <s v="Brasil"/>
    <s v="Correios e pontos de envio"/>
    <s v="16 de março | 03:52"/>
    <s v="17 de março | 11:35"/>
    <s v="Mercado Envios"/>
    <s v="MEL42118299205LMXDF01"/>
    <s v=" "/>
    <s v=" "/>
    <s v=" "/>
    <s v=" "/>
    <s v=" "/>
    <s v=" "/>
    <s v=" "/>
    <s v="Não"/>
    <s v=""/>
    <s v="Não"/>
  </r>
  <r>
    <s v="2000004287465697"/>
    <s v="15 de março de 2023 09:23 hs."/>
    <s v=" "/>
    <s v=" "/>
    <s v=" "/>
    <s v=""/>
    <n v="179.8"/>
    <s v=""/>
    <n v="-30.56"/>
    <n v="-52.9"/>
    <s v=""/>
    <n v="96.34"/>
    <s v=" "/>
    <x v="99"/>
    <s v=" "/>
    <s v=" "/>
    <s v=" "/>
    <s v=""/>
    <s v=" "/>
    <s v="Não emitida"/>
    <s v="Ivanor Müller"/>
    <s v="CPF 02336012952"/>
    <s v="leopoldo pires de oliveirabairro cipó 18 - casa, Embu-Guaçu - CEP: 06900000, São Paulo"/>
    <s v=" "/>
    <s v="Ivanor Müller"/>
    <s v="02336012952"/>
    <s v="Rua Henrique Schunck Branco 165 / Bairro Condomínio Referencia: E um bairro fechado (condomínio residencial),possui portaria 24h, entrada Estrada Henrique Schunck,189, Chác. Itororo,Embu Guaçu - CEP 06933730 - Parque Nova Cipó, Embu Guaçu, São Paulo"/>
    <s v="Embu Guaçu"/>
    <s v="São Paulo"/>
    <s v="06933730"/>
    <s v="Brasil"/>
    <s v="Correios e pontos de envio"/>
    <s v="16 de março | 01:46"/>
    <s v="16 de março | 15:42"/>
    <s v="Mercado Envios"/>
    <s v="MEL42118292347LMXDF01"/>
    <s v=" "/>
    <s v=" "/>
    <s v=" "/>
    <s v=" "/>
    <s v=" "/>
    <s v=" "/>
    <s v=" "/>
    <s v=" "/>
    <s v=""/>
    <s v=" "/>
  </r>
  <r>
    <s v="2000005288900078"/>
    <s v="15 de março de 2023 09:23 hs."/>
    <s v="Entregue"/>
    <s v="Chegou em 16 de março"/>
    <s v="Sim"/>
    <n v="1"/>
    <s v=""/>
    <s v=""/>
    <s v=""/>
    <s v=""/>
    <s v=""/>
    <s v=""/>
    <s v="Sim"/>
    <x v="22"/>
    <s v="MLB3068012663"/>
    <s v="Bandeja Com Pivô Esquerda Logan 2004 Em Diante"/>
    <s v=" "/>
    <n v="8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88900080"/>
    <s v="15 de março de 2023 09:23 hs."/>
    <s v="Entregue"/>
    <s v="Chegou em 16 de março"/>
    <s v="Sim"/>
    <n v="1"/>
    <s v=""/>
    <s v=""/>
    <s v=""/>
    <s v=""/>
    <s v=""/>
    <s v=""/>
    <s v="Sim"/>
    <x v="249"/>
    <s v="MLB3067733878"/>
    <s v="Bandeja Com Pivô Direita Logan 2004 Em Diante"/>
    <s v=" "/>
    <n v="8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88893340"/>
    <s v="15 de março de 2023 09:23 hs."/>
    <s v="Entregue"/>
    <s v="Chegou em 15 de março"/>
    <s v="Não"/>
    <n v="1"/>
    <n v="57.85"/>
    <n v="15.9"/>
    <n v="-15.33"/>
    <s v=""/>
    <s v=""/>
    <n v="58.42"/>
    <s v="Sim"/>
    <x v="16"/>
    <s v="MLB1865073108"/>
    <s v="2 Kits De Rolamento Roda Traseira Gol G1 G2 G3 G4 G5 Novo"/>
    <s v=" "/>
    <n v="57.85"/>
    <s v="Premium"/>
    <s v="Autorizado"/>
    <s v="Andre Viana"/>
    <s v="CPF 46645828896"/>
    <s v="Rua João Pais 112 - André Portaria, São Paulo - CEP: 04603039, São Paulo"/>
    <s v=" "/>
    <s v="Andre Viana"/>
    <s v="46645828896"/>
    <s v="Rua João Pais 112 / André Portaria - CEP 04603039 - Santo Amaro, São Paulo, São Paulo"/>
    <s v="São Paulo"/>
    <s v="São Paulo"/>
    <s v="04603039"/>
    <s v="Brasil"/>
    <s v="Mercado Envios Flex"/>
    <s v="15 de março | 15:35"/>
    <s v="15 de março | 17:09"/>
    <s v="MARCIO PRATES"/>
    <s v="42118294689"/>
    <s v=" "/>
    <s v=" "/>
    <s v=" "/>
    <s v=" "/>
    <s v=" "/>
    <s v=" "/>
    <s v=" "/>
    <s v="Não"/>
    <s v=""/>
    <s v="Não"/>
  </r>
  <r>
    <s v="2000005288781658"/>
    <s v="15 de março de 2023 09:02 hs."/>
    <s v="Entregue"/>
    <s v="Chegou em 17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Autorizado"/>
    <s v=" "/>
    <s v=" "/>
    <s v=" "/>
    <s v=" "/>
    <s v="Alexandre de Moraes"/>
    <s v="04521713939"/>
    <s v="Rua Antonio Ciechanowski 3037 / caixa postal 243 Referencia: Entregar na Ztec Sistema, sala 2, em frente ao supermercado Manfroi. - CEP 85770000 - Centro, Realeza, Paraná"/>
    <s v="Realeza"/>
    <s v="Paraná"/>
    <s v="85770000"/>
    <s v="Brasil"/>
    <s v="Mercado Envios Full"/>
    <s v="15 de março | 15:25"/>
    <s v="17 de março | 10:54"/>
    <s v="Mercado Envios"/>
    <s v="MEL42118245623LMFFF01"/>
    <s v=" "/>
    <s v=" "/>
    <s v=" "/>
    <s v=" "/>
    <s v=" "/>
    <s v=" "/>
    <s v=" "/>
    <s v="Não"/>
    <s v=""/>
    <s v="Não"/>
  </r>
  <r>
    <s v="2000004287398927"/>
    <s v="15 de março de 2023 08:54 hs."/>
    <s v="Entregue"/>
    <s v="Chegou em 15 de março"/>
    <s v="Sim"/>
    <n v="1"/>
    <n v="53.36"/>
    <n v="15.9"/>
    <n v="-14.57"/>
    <s v=""/>
    <s v=""/>
    <n v="54.69"/>
    <s v=" "/>
    <x v="94"/>
    <s v="MLB1841725062"/>
    <s v="Cabo De Embreagem Ducato(2.8mglu)2001 2002 2003 2004 2005..."/>
    <s v=" "/>
    <n v="53.36"/>
    <s v="Premium"/>
    <s v="Autorizado"/>
    <s v="Diogo da Silva"/>
    <s v="CPF 38811973899"/>
    <s v="Rua Brás Cubas 71 - portão cinza, Barueri - CEP: 06462330, São Paulo"/>
    <s v=" "/>
    <s v="Diogo da Silva"/>
    <s v="38811973899"/>
    <s v="Avenida dos Remédios 1419 / casa azul - CEP 06298007 - Remédios, Osasco, São Paulo"/>
    <s v="Osasco"/>
    <s v="São Paulo"/>
    <s v="06298007"/>
    <s v="Brasil"/>
    <s v="Mercado Envios Flex"/>
    <s v="15 de março | 15:27"/>
    <s v="15 de março | 20:42"/>
    <s v="ALBERTO MAXIMO GASTARDELI"/>
    <s v="42118239262"/>
    <s v=" "/>
    <s v=" "/>
    <s v=" "/>
    <s v=" "/>
    <s v=" "/>
    <s v=" "/>
    <s v=" "/>
    <s v="Não"/>
    <s v=""/>
    <s v="Não"/>
  </r>
  <r>
    <s v="2000005288635926"/>
    <s v="15 de março de 2023 08:26 hs."/>
    <s v="Entregue"/>
    <s v="Chegou em 16 de março"/>
    <s v="Não"/>
    <n v="1"/>
    <n v="67.42"/>
    <n v="20"/>
    <n v="-16.96"/>
    <n v="-20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Julio Coltro"/>
    <s v="37758317898"/>
    <s v="Rua das Dálias 253 / CEP 13173230 - Parque Rosa e Silva, Sumaré, São Paulo"/>
    <s v="Sumaré"/>
    <s v="São Paulo"/>
    <s v="13173230"/>
    <s v="Brasil"/>
    <s v="Mercado Envios Full"/>
    <s v="16 de março | 02:21"/>
    <s v="16 de março | 14:29"/>
    <s v="Mercado Envios"/>
    <s v="MEL42118190032LMFFF01"/>
    <s v=" "/>
    <s v=" "/>
    <s v=" "/>
    <s v=" "/>
    <s v=" "/>
    <s v=" "/>
    <s v=" "/>
    <s v="Não"/>
    <s v=""/>
    <s v="Não"/>
  </r>
  <r>
    <s v="2000005288628176"/>
    <s v="15 de março de 2023 08:18 hs."/>
    <s v="Entregue"/>
    <s v="Chegou em 17 de março"/>
    <s v="Não"/>
    <n v="1"/>
    <n v="54.87"/>
    <n v="21"/>
    <n v="-12.08"/>
    <n v="-21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irlan Silva araujo"/>
    <s v="86083278562"/>
    <s v="Rua H vida bela 243 / casa - CEP 44900000 - vila Liberdade, Irecê, Bahia"/>
    <s v="Irecê"/>
    <s v="Bahia"/>
    <s v="44900000"/>
    <s v="Brasil"/>
    <s v="Mercado Envios Full"/>
    <s v="15 de março | 17:58"/>
    <s v="17 de março | 08:48"/>
    <s v="Mercado Envios"/>
    <s v="MEL42118169615LMFFF01"/>
    <s v=" "/>
    <s v=" "/>
    <s v=" "/>
    <s v=" "/>
    <s v=" "/>
    <s v=" "/>
    <s v=" "/>
    <s v="Não"/>
    <s v=""/>
    <s v="Não"/>
  </r>
  <r>
    <s v="2000004287338003"/>
    <s v="15 de março de 2023 08:14 hs."/>
    <s v="Entregue"/>
    <s v="Chegou em 16 de março"/>
    <s v="Sim"/>
    <n v="1"/>
    <n v="20.5"/>
    <n v="4.95"/>
    <n v="-8.98"/>
    <n v="-4.95"/>
    <s v=""/>
    <n v="11.52"/>
    <s v="Sim"/>
    <x v="25"/>
    <s v="MLB2748563200"/>
    <s v="Capa De Pedal Freio E Embreagem Citroen C3"/>
    <s v=" "/>
    <n v="20.5"/>
    <s v="Premium"/>
    <s v="Autorizado"/>
    <s v=" "/>
    <s v=" "/>
    <s v=" "/>
    <s v=" "/>
    <s v="Alessandra fernandes Fernandes"/>
    <s v="28771719814"/>
    <s v="Rua dos Pardais 220 / CEP 12220600 - Vila Tatetuba, São José dos Campos, São Paulo"/>
    <s v="São José dos Campos"/>
    <s v="São Paulo"/>
    <s v="12220600"/>
    <s v="Brasil"/>
    <s v="Mercado Envios Full"/>
    <s v="15 de março | 23:31"/>
    <s v="16 de março | 11:19"/>
    <s v="Mercado Envios"/>
    <s v="MEL42118163057LMFFF01"/>
    <s v=" "/>
    <s v=" "/>
    <s v=" "/>
    <s v=" "/>
    <s v=" "/>
    <s v=" "/>
    <s v=" "/>
    <s v="Não"/>
    <s v=""/>
    <s v="Não"/>
  </r>
  <r>
    <s v="2000005288565982"/>
    <s v="15 de março de 2023 08:06 hs."/>
    <s v="Entregue"/>
    <s v="Chegou em 16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Carlos Henrique"/>
    <s v="01614798710"/>
    <s v="aterro sanitário 101 / CEP 36520000 - coronel Joaquim Lopes, Visconde do Rio Branco, Minas Gerais"/>
    <s v="Visconde do Rio Branco"/>
    <s v="Minas Gerais"/>
    <s v="36520000"/>
    <s v="Brasil"/>
    <s v="Mercado Envios Full"/>
    <s v="15 de março | 18:52"/>
    <s v="16 de março | 12:57"/>
    <s v="Mercado Envios"/>
    <s v="MEL42118149375LMFFF01"/>
    <s v=" "/>
    <s v=" "/>
    <s v=" "/>
    <s v=" "/>
    <s v=" "/>
    <s v=" "/>
    <s v=" "/>
    <s v="Não"/>
    <s v=""/>
    <s v="Não"/>
  </r>
  <r>
    <s v="2000005288555680"/>
    <s v="15 de março de 2023 08:00 hs."/>
    <s v="Entregue"/>
    <s v="Chegou em 16 de março"/>
    <s v="Não"/>
    <n v="1"/>
    <n v="113.1"/>
    <s v=""/>
    <n v="-19.23"/>
    <n v="-18.45"/>
    <s v=""/>
    <n v="75.42"/>
    <s v=" "/>
    <x v="134"/>
    <s v="MLB1919183433"/>
    <s v="Cabo De Embreagem Toyota Etios 1.3/1.5 16v 2012/2013... Novo"/>
    <s v=" "/>
    <n v="113.1"/>
    <s v="Premium"/>
    <s v="Autorizado"/>
    <s v=" "/>
    <s v=" "/>
    <s v=" "/>
    <s v=" "/>
    <s v="VALTER DE LIRA LTDA"/>
    <s v="44271186000199"/>
    <s v="Rua Miguel João 637 / oficina GTK Referencia: oficina GTK - CEP 13562180 - Jardim Bandeirantes, São Carlos, São Paulo"/>
    <s v="São Carlos"/>
    <s v="São Paulo"/>
    <s v="13562180"/>
    <s v="Brasil"/>
    <s v="Mercado Envios Full"/>
    <s v="16 de março | 00:07"/>
    <s v="16 de março | 11:49"/>
    <s v="Mercado Envios"/>
    <s v="MEL42118143947LMFFF01"/>
    <s v=" "/>
    <s v=" "/>
    <s v=" "/>
    <s v=" "/>
    <s v=" "/>
    <s v=" "/>
    <s v=" "/>
    <s v="Não"/>
    <s v=""/>
    <s v="Não"/>
  </r>
  <r>
    <s v="2000005288552556"/>
    <s v="15 de março de 2023 07:54 hs."/>
    <s v="Entregue"/>
    <s v="Chegou em 17 de março"/>
    <s v="Não"/>
    <n v="1"/>
    <n v="149.63"/>
    <s v=""/>
    <n v="-17.96"/>
    <n v="-26.45"/>
    <s v=""/>
    <n v="105.22"/>
    <s v="Sim"/>
    <x v="31"/>
    <s v="MLB2997529622"/>
    <s v="Par Bandeja Inferior Sem Pivô Santana 1988 A 2002"/>
    <s v=" "/>
    <n v="149.63"/>
    <s v="Clássico"/>
    <s v="Não emitida"/>
    <s v="Darlei Vedana"/>
    <s v="CPF 08880987909"/>
    <s v="Francisco Bosch SN - Antigo Baracao Maquinas Prefeitura, Saltinho - CEP: 89981000, Santa Catarina"/>
    <s v=" "/>
    <s v="Darlei Vedana"/>
    <s v="08880987909"/>
    <s v="Rua Francisco Bosch SN / antigo barracão mqna Referencia: antigo barracão máquina prefeitura _x000a_esquina prefeitura - CEP 89981000 - centro, Saltinho, Santa Catarina"/>
    <s v="Saltinho"/>
    <s v="Santa Catarina"/>
    <s v="89981000"/>
    <s v="Brasil"/>
    <s v="Correios e pontos de envio"/>
    <s v="16 de março | 02:12"/>
    <s v="17 de março | 15:02"/>
    <s v="Mercado Envios"/>
    <s v="MEL42118143646LMXDF01"/>
    <s v=" "/>
    <s v=" "/>
    <s v=" "/>
    <s v=" "/>
    <s v=" "/>
    <s v=" "/>
    <s v=" "/>
    <s v="Não"/>
    <s v=""/>
    <s v="Não"/>
  </r>
  <r>
    <s v="2000005288538936"/>
    <s v="15 de março de 2023 07:52 hs."/>
    <s v="Devolução para revisar"/>
    <s v="Você tem até quarta-feira, 5 de abril, para nos avisar como o item chegou. Após essa data, vamos entender que chegou como esperado."/>
    <s v="Não"/>
    <n v="0"/>
    <n v="159.79"/>
    <s v=""/>
    <n v="-27.16"/>
    <n v="-20.45"/>
    <n v="-112.18"/>
    <n v="0"/>
    <s v="Sim"/>
    <x v="0"/>
    <s v="MLB1781927419"/>
    <s v="Cabo De Engate E Seleção Celta 2007/2014"/>
    <s v=" "/>
    <n v="159.79"/>
    <s v="Premium"/>
    <s v="Autorizado"/>
    <s v="Patrique Gaygner Rickes"/>
    <s v="CPF 72416319000"/>
    <s v="Av Thomas flores 210 - Casa, Pelotas - CEP: 96060160, Rio Grande do Sul"/>
    <s v=" "/>
    <s v="Patrique Gaygner Rickes"/>
    <s v="724163190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março | 16:12"/>
    <s v="31 de março | 15:28"/>
    <s v="Mercado Envios"/>
    <s v="PM956427593BR"/>
    <s v="https://www2.correios.com.br/sistemas/rastreamento/resultado.cfm"/>
    <s v=" "/>
    <s v=" "/>
    <s v=" "/>
    <s v=" "/>
    <s v=" "/>
    <s v=" "/>
    <s v="Sim"/>
    <s v=""/>
    <s v="Não"/>
  </r>
  <r>
    <s v="2000005288534400"/>
    <s v="15 de março de 2023 07:48 hs."/>
    <s v="Entregue"/>
    <s v="Chegou em 1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rafaela vieira"/>
    <s v="39922808889"/>
    <s v="Rua Constancia 101 / Casa Referencia: Do Lado Do Bar E Lanchonete Toca Da Onça - CEP 08593070 - Jardim Félix e Milton, Itaquaquecetuba, São Paulo"/>
    <s v="Itaquaquecetuba"/>
    <s v="São Paulo"/>
    <s v="08593070"/>
    <s v="Brasil"/>
    <s v="Mercado Envios Full"/>
    <s v="15 de março | 22:59"/>
    <s v="16 de março | 12:20"/>
    <s v="Mercado Envios"/>
    <s v="MEL42118128027LMFFF01"/>
    <s v=" "/>
    <s v=" "/>
    <s v=" "/>
    <s v=" "/>
    <s v=" "/>
    <s v=" "/>
    <s v=" "/>
    <s v="Não"/>
    <s v=""/>
    <s v="Não"/>
  </r>
  <r>
    <s v="2000004287294259"/>
    <s v="15 de março de 2023 07:38 hs."/>
    <s v="Entregue"/>
    <s v="Chegou em 15 de março"/>
    <s v="Sim"/>
    <n v="1"/>
    <n v="23.9"/>
    <s v=""/>
    <n v="-9.56"/>
    <s v=""/>
    <s v=""/>
    <n v="14.34"/>
    <s v=" "/>
    <x v="47"/>
    <s v="MLB2083224974"/>
    <s v="Terminal Conector Cabo Trambulador Vectra Zafira Astra Agile"/>
    <s v=" "/>
    <n v="23.9"/>
    <s v="Premium"/>
    <s v="Autorizado"/>
    <s v=" "/>
    <s v=" "/>
    <s v=" "/>
    <s v=" "/>
    <s v="diego oliveira"/>
    <s v="35019588890"/>
    <s v="Rua Hortelã do Campo 140 / casa - CEP 03978720 - Altos de Vila Prudente, São Paulo, São Paulo"/>
    <s v="São Paulo"/>
    <s v="São Paulo"/>
    <s v="03978720"/>
    <s v="Brasil"/>
    <s v="Mercado Envios Full"/>
    <s v="15 de março | 13:14"/>
    <s v="15 de março | 19:28"/>
    <s v="Mercado Envios"/>
    <s v="MEL42118116637LMFFF01"/>
    <s v=" "/>
    <s v=" "/>
    <s v=" "/>
    <s v=" "/>
    <s v=" "/>
    <s v=" "/>
    <s v=" "/>
    <s v="Não"/>
    <s v=""/>
    <s v="Não"/>
  </r>
  <r>
    <s v="2000005288476214"/>
    <s v="15 de março de 2023 07:23 hs."/>
    <s v="Entregue"/>
    <s v="Chegou em 17 de março"/>
    <s v="Não"/>
    <n v="1"/>
    <n v="72.989999999999995"/>
    <n v="18.27"/>
    <n v="-17.91"/>
    <n v="-18.27"/>
    <s v=""/>
    <n v="55.08"/>
    <s v="Sim"/>
    <x v="150"/>
    <s v="MLB3035516752"/>
    <s v="Par Terminal Cabo Engate Seleção Strada 2014 Em Diante"/>
    <s v=" "/>
    <n v="72.989999999999995"/>
    <s v="Premium"/>
    <s v="Não emitida"/>
    <s v="jailsom sales fraidewoks"/>
    <s v="CPF 09749091655"/>
    <s v="coronel alves costa 91 - na vidraçaria do ricardo, Simonésia - CEP: 36930000, Minas Gerais"/>
    <s v=" "/>
    <s v="jailsom sales fraidewoks"/>
    <s v="09749091655"/>
    <s v="Rua Coronel Alves Costa 92 / CEP 36930000 - Simonésia, Minas Gerais"/>
    <s v="Simonésia"/>
    <s v="Minas Gerais"/>
    <s v="36930000"/>
    <s v="Brasil"/>
    <s v="Correios e pontos de envio"/>
    <s v="16 de março | 01:19"/>
    <s v="17 de março | 16:25"/>
    <s v="Mercado Envios"/>
    <s v="MEL42118099827LMXDF01"/>
    <s v=" "/>
    <s v=" "/>
    <s v=" "/>
    <s v=" "/>
    <s v=" "/>
    <s v=" "/>
    <s v=" "/>
    <s v="Não"/>
    <s v=""/>
    <s v="Não"/>
  </r>
  <r>
    <s v="2000005288445862"/>
    <s v="15 de março de 2023 07:18 hs."/>
    <s v="Entregue"/>
    <s v="Chegou em 18 de março"/>
    <s v="Não"/>
    <n v="1"/>
    <n v="199.99"/>
    <n v="18.850000000000001"/>
    <n v="-34"/>
    <n v="-39.299999999999997"/>
    <s v=""/>
    <n v="145.54"/>
    <s v=" "/>
    <x v="19"/>
    <s v="MLB2609822110"/>
    <s v="Kit Rolamento Eixo Traseiro C/ Bucha Peugeout 207 47mm"/>
    <s v=" "/>
    <n v="199.99"/>
    <s v="Premium"/>
    <s v="Não emitida"/>
    <s v="Nivaldo Costa Pereira"/>
    <s v="CPF 92474411372"/>
    <s v="Travessa humberto de campos 85 - Proximo a LanHouse Genius, Coroatá - CEP: 65415000, Maranhão"/>
    <s v=" "/>
    <s v="Nivaldo Costa Pereira"/>
    <s v="92474411372"/>
    <s v="trav. humberto de campos 85 / casa Referencia: proximo a genius informática - CEP 65415000 - centro, Coroatá, Maranhão"/>
    <s v="Coroatá"/>
    <s v="Maranhão"/>
    <s v="65415000"/>
    <s v="Brasil"/>
    <s v="Correios e pontos de envio"/>
    <s v="16 de março | 01:34"/>
    <s v="18 de março | 15:24"/>
    <s v="Mercado Envios"/>
    <s v="MEL42118095987LMXDF01"/>
    <s v=" "/>
    <s v=" "/>
    <s v=" "/>
    <s v=" "/>
    <s v=" "/>
    <s v=" "/>
    <s v=" "/>
    <s v="Não"/>
    <s v=""/>
    <s v="Não"/>
  </r>
  <r>
    <s v="2000005288453446"/>
    <s v="15 de março de 2023 07:17 hs."/>
    <s v="Entregue"/>
    <s v="Chegou em 16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Elvis Santiago Borges Borges"/>
    <s v="42816241807"/>
    <s v="Rua das tílias 181 / Próximo ao super Freitas - CEP 18725000 - Centro, Holambra II, São Paulo"/>
    <s v="Holambra II"/>
    <s v="São Paulo"/>
    <s v="18725000"/>
    <s v="Brasil"/>
    <s v="Mercado Envios Full"/>
    <s v="15 de março | 10:56"/>
    <s v="16 de março | 14:41"/>
    <s v="Mercado Envios"/>
    <s v="MEL42118095135LMFFF01"/>
    <s v=" "/>
    <s v=" "/>
    <s v=" "/>
    <s v=" "/>
    <s v=" "/>
    <s v=" "/>
    <s v=" "/>
    <s v="Não"/>
    <s v=""/>
    <s v="Não"/>
  </r>
  <r>
    <s v="2000005288452228"/>
    <s v="15 de março de 2023 07:10 hs."/>
    <s v="Cancelada pelo comprador"/>
    <s v="Cancelou e especificou outro problema."/>
    <s v="Não"/>
    <n v="0"/>
    <n v="199.99"/>
    <n v="18.850000000000001"/>
    <n v="-34"/>
    <n v="-39.299999999999997"/>
    <n v="-145.54"/>
    <n v="0"/>
    <s v=" "/>
    <x v="19"/>
    <s v="MLB2609822110"/>
    <s v="Kit Rolamento Eixo Traseiro C/ Bucha Peugeout 207 47mm"/>
    <s v=" "/>
    <n v="199.99"/>
    <s v="Premium"/>
    <s v="Não emitida"/>
    <s v="Nivaldo Costa Pereira"/>
    <s v="CPF 92474411372"/>
    <s v="Travessa humberto de campos 85 - Proximo a LanHouse Genius, Coroatá - CEP: 65415000, Maranhão"/>
    <s v=" "/>
    <s v="Nivaldo Costa Pereira"/>
    <s v="92474411372"/>
    <s v=" "/>
    <s v="Coroatá"/>
    <s v="Maranhão"/>
    <s v="65415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288425282"/>
    <s v="15 de março de 2023 07:01 hs."/>
    <s v="Cancelada pelo comprador"/>
    <s v="Cancelou porque encontrou um preço melhor."/>
    <s v="Não"/>
    <n v="0"/>
    <n v="67.3"/>
    <n v="21.44"/>
    <n v="-13.58"/>
    <n v="-21.44"/>
    <n v="-53.72"/>
    <n v="0"/>
    <s v=" "/>
    <x v="36"/>
    <s v="MLB2860187459"/>
    <s v="Par Morceguinho Dianteiro Celta 1998 A 2015"/>
    <s v=" "/>
    <n v="67.3"/>
    <s v="Clássico"/>
    <s v="Autorizado"/>
    <s v=" "/>
    <s v=" "/>
    <s v=" "/>
    <s v=" "/>
    <s v="Edinaldo Miranda"/>
    <s v="21549663810"/>
    <s v=" "/>
    <s v="Jaú"/>
    <s v="São Paulo"/>
    <s v="17214162"/>
    <s v="Brasil"/>
    <s v="Mercado Envios Full"/>
    <s v=" "/>
    <s v=" "/>
    <s v="Mercado Envios"/>
    <s v="MEL42118089318LMFFF01"/>
    <s v=" "/>
    <s v=" "/>
    <s v=" "/>
    <s v=" "/>
    <s v=" "/>
    <s v=" "/>
    <s v=" "/>
    <s v="Não"/>
    <s v=""/>
    <s v="Não"/>
  </r>
  <r>
    <s v="2000004287214243"/>
    <s v="15 de março de 2023 04:53 hs."/>
    <s v="Entregue"/>
    <s v="Chegou em 16 de março"/>
    <s v="Sim"/>
    <n v="1"/>
    <n v="49.9"/>
    <s v=""/>
    <n v="-13.98"/>
    <s v=""/>
    <s v=""/>
    <n v="35.92"/>
    <s v="Sim"/>
    <x v="8"/>
    <s v="MLB1984651009"/>
    <s v="Par Kit Rolamento Roda Traseira Corsa 1.4 8/16v 1994 A 2002"/>
    <s v=" "/>
    <n v="49.9"/>
    <s v="Premium"/>
    <s v="Autorizado"/>
    <s v=" "/>
    <s v=" "/>
    <s v=" "/>
    <s v=" "/>
    <s v="renan lima"/>
    <s v="41050394828"/>
    <s v="Estrada Mauá e Adutora Rio Claro 1651 / bloco c ap 51 Referencia: Escola - CEP 09390500 - Jardim Ipê, Mauá, São Paulo"/>
    <s v="Mauá"/>
    <s v="São Paulo"/>
    <s v="09390500"/>
    <s v="Brasil"/>
    <s v="Mercado Envios Full"/>
    <s v="15 de março | 23:10"/>
    <s v="16 de março | 09:51"/>
    <s v="Mercado Envios"/>
    <s v="MEL42118038770LMFFF01"/>
    <s v=" "/>
    <s v=" "/>
    <s v=" "/>
    <s v=" "/>
    <s v=" "/>
    <s v=" "/>
    <s v=" "/>
    <s v="Não"/>
    <s v=""/>
    <s v="Não"/>
  </r>
  <r>
    <s v="2000004285111601"/>
    <s v="15 de março de 2023 03:14 hs."/>
    <s v="Entregue"/>
    <s v="Chegou em 16 de março"/>
    <s v="Sim"/>
    <n v="2"/>
    <n v="39.979999999999997"/>
    <n v="13.5"/>
    <n v="-17.8"/>
    <n v="-13.5"/>
    <s v=""/>
    <n v="22.18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galego silva"/>
    <s v="92495800530"/>
    <s v="Rua Zarife de Oliveira Dias 145 / casa - CEP 32115240 - Novo Progresso, Contagem, Minas Gerais"/>
    <s v="Contagem"/>
    <s v="Minas Gerais"/>
    <s v="32115240"/>
    <s v="Brasil"/>
    <s v="Mercado Envios Full"/>
    <s v="15 de março | 18:28"/>
    <s v="16 de março | 08:41"/>
    <s v="Mercado Envios"/>
    <s v="MEL42117982463LMFFF01"/>
    <s v=" "/>
    <s v=" "/>
    <s v=" "/>
    <s v=" "/>
    <s v=" "/>
    <s v=" "/>
    <s v=" "/>
    <s v="Não"/>
    <s v=""/>
    <s v="Não"/>
  </r>
  <r>
    <s v="2000005279382644"/>
    <s v="15 de março de 2023 02:47 hs."/>
    <s v="Entregue"/>
    <s v="Chegou em 20 de março"/>
    <s v="Não"/>
    <n v="1"/>
    <n v="109.99"/>
    <s v=""/>
    <n v="-18.7"/>
    <n v="-20.45"/>
    <s v=""/>
    <n v="70.84"/>
    <s v=" "/>
    <x v="3"/>
    <s v="MLB3164352105"/>
    <s v="Kit Reparo Alavanca Cambio Completo Gol G1 G2 G3"/>
    <s v=" "/>
    <n v="109.99"/>
    <s v="Premium"/>
    <s v="Não emitida"/>
    <s v="rosa maria mendes da silva"/>
    <s v="CPF 60243406649"/>
    <s v="Rua Do Químico 123 - casa, Uberlândia - CEP: 38412346, Minas Gerais"/>
    <s v=" "/>
    <s v="rosa maria mendes da silva"/>
    <s v="60243406649"/>
    <s v="Rua Eduardo Marquez 1300 / CASA - CEP 38400442 - Osvaldo Rezende, Uberlândia, Minas Gerais"/>
    <s v="Uberlândia"/>
    <s v="Minas Gerais"/>
    <s v="38400442"/>
    <s v="Brasil"/>
    <s v="Correios e pontos de envio"/>
    <s v="18 de março | 00:09"/>
    <s v="20 de março | 11:18"/>
    <s v="Mercado Envios"/>
    <s v="MEL42114243210LMXDF01"/>
    <s v=" "/>
    <s v=" "/>
    <s v=" "/>
    <s v=" "/>
    <s v=" "/>
    <s v=" "/>
    <s v=" "/>
    <s v="Não"/>
    <s v=""/>
    <s v="Não"/>
  </r>
  <r>
    <s v="2000005288073676"/>
    <s v="15 de março de 2023 02:06 hs."/>
    <s v="Entregue"/>
    <s v="Chegou em 16 de março"/>
    <s v="Não"/>
    <n v="1"/>
    <n v="38.36"/>
    <n v="26.8"/>
    <n v="-12.02"/>
    <n v="-26.8"/>
    <s v=""/>
    <n v="26.34"/>
    <s v=" "/>
    <x v="227"/>
    <s v="MLB2846907998"/>
    <s v="Pastilha De Freio Dianteira Kia Sephia Set 1993 A 2001"/>
    <s v=" "/>
    <n v="38.36"/>
    <s v="Premium"/>
    <s v="Não emitida"/>
    <s v="Ermelindo Alcântara"/>
    <s v="CPF 04680195614"/>
    <s v="Rua rozario gaspar 266 266 - Setor 1, Araraquara - CEP: 14806301, São Paulo"/>
    <s v=" "/>
    <s v="Ermelindo Alcântara"/>
    <s v="04680195614"/>
    <s v="Av Beatriz Varella 170 / Bicilcetaria Referencia: Setor 1 - CEP 14806301 - Jardim Roberto Selmi Dei, Araraquara, São Paulo"/>
    <s v="Araraquara"/>
    <s v="São Paulo"/>
    <s v="14806301"/>
    <s v="Brasil"/>
    <s v="Correios e pontos de envio"/>
    <s v="16 de março | 00:32"/>
    <s v="16 de março | 16:11"/>
    <s v="Mercado Envios"/>
    <s v="MEL42117949469LMXDF01"/>
    <s v=" "/>
    <s v=" "/>
    <s v=" "/>
    <s v=" "/>
    <s v=" "/>
    <s v=" "/>
    <s v=" "/>
    <s v="Não"/>
    <s v=""/>
    <s v="Não"/>
  </r>
  <r>
    <s v="2000004287075609"/>
    <s v="15 de março de 2023 01:42 hs."/>
    <s v="Entregue"/>
    <s v="Chegou em 16 de março"/>
    <s v="Sim"/>
    <n v="1"/>
    <n v="19.989999999999998"/>
    <s v=""/>
    <n v="-8.9"/>
    <s v="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WALDEMAR JOHANSEN"/>
    <s v="05829455854"/>
    <s v="Rua Demar Tozzi 301 / CASA - CEP 14406358 - São Joaquim, Franca, São Paulo"/>
    <s v="Franca"/>
    <s v="São Paulo"/>
    <s v="14406358"/>
    <s v="Brasil"/>
    <s v="Mercado Envios Full"/>
    <s v="15 de março | 15:36"/>
    <s v="16 de março | 12:28"/>
    <s v="Mercado Envios"/>
    <s v="MEL42117927993LMFFF01"/>
    <s v=" "/>
    <s v=" "/>
    <s v=" "/>
    <s v=" "/>
    <s v=" "/>
    <s v=" "/>
    <s v=" "/>
    <s v="Não"/>
    <s v=""/>
    <s v="Não"/>
  </r>
  <r>
    <s v="2000005288026584"/>
    <s v="15 de março de 2023 01:37 hs."/>
    <s v="Entregue"/>
    <s v="Chegou em 16 de março"/>
    <s v="Não"/>
    <n v="1"/>
    <n v="158.34"/>
    <s v=""/>
    <n v="-26.92"/>
    <n v="-21.45"/>
    <s v=""/>
    <n v="109.97"/>
    <s v="Sim"/>
    <x v="90"/>
    <s v="MLB3084476384"/>
    <s v="Par Morceguinho Dianteira Montana 2011 A 2016"/>
    <s v=" "/>
    <n v="158.34"/>
    <s v="Premium"/>
    <s v="Não emitida"/>
    <s v="marcelo almeida"/>
    <s v="CPF 12284598862"/>
    <s v="Tomaz Sanches Artero 320 - casa, Sorocaba - CEP: 18020610, São Paulo"/>
    <s v=" "/>
    <s v="marcelo almeida"/>
    <s v="12284598862"/>
    <s v="Rua Tomaz Sanches Artero 320 / casa - CEP 18020610 - Vila Colorau, Sorocaba, São Paulo"/>
    <s v="Sorocaba"/>
    <s v="São Paulo"/>
    <s v="18020610"/>
    <s v="Brasil"/>
    <s v="Correios e pontos de envio"/>
    <s v="15 de março | 23:07"/>
    <s v="16 de março | 12:27"/>
    <s v="Mercado Envios"/>
    <s v="MEL42117924973LMXDF01"/>
    <s v=" "/>
    <s v=" "/>
    <s v=" "/>
    <s v=" "/>
    <s v=" "/>
    <s v=" "/>
    <s v=" "/>
    <s v="Não"/>
    <s v=""/>
    <s v="Não"/>
  </r>
  <r>
    <s v="2000004286761647"/>
    <s v="14 de março de 2023 23:07 hs."/>
    <s v="Entregue"/>
    <s v="Chegou em 19 de março"/>
    <s v="Sim"/>
    <n v="1"/>
    <n v="67.760000000000005"/>
    <n v="0.18"/>
    <n v="-13.63"/>
    <n v="-0.18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Abner Batazelli"/>
    <s v="33294954808"/>
    <s v="Rua Roma 91 / CEP 11730000 - Jardim Itapoan, Mongaguá, São Paulo"/>
    <s v="Mongaguá"/>
    <s v="São Paulo"/>
    <s v="11730000"/>
    <s v="Brasil"/>
    <s v="Mercado Envios Full"/>
    <s v="19 de março | 01:30"/>
    <s v="19 de março | 10:03"/>
    <s v="Mercado Envios"/>
    <s v="MEL42117695498LMFFF01"/>
    <s v=" "/>
    <s v=" "/>
    <s v=" "/>
    <s v=" "/>
    <s v=" "/>
    <s v=" "/>
    <s v=" "/>
    <s v="Não"/>
    <s v=""/>
    <s v="Não"/>
  </r>
  <r>
    <s v="2000005287369080"/>
    <s v="14 de março de 2023 22:56 hs."/>
    <s v="Devolução finalizada com reembolso para o comprador"/>
    <s v="O produto devolvido chegou em sexta-feira, 24 de março."/>
    <s v="Não"/>
    <n v="0"/>
    <n v="234.9"/>
    <s v=""/>
    <n v="-80.83"/>
    <n v="-20.45"/>
    <n v="-174.52"/>
    <n v="-40.9"/>
    <s v=" "/>
    <x v="122"/>
    <s v="MLB2021522298"/>
    <s v="Cabo De Marcha Astra 2001/2005 Original 93306003"/>
    <s v=" "/>
    <n v="234.9"/>
    <s v="Premium"/>
    <s v="Autorizado"/>
    <s v="Nivia Lima"/>
    <s v="CPF 09589456677"/>
    <s v="Rua  1445 - CASA, Itabirito - CEP: 35450000, Minas Gerais"/>
    <s v=" "/>
    <s v="Nivia Lima"/>
    <s v="0958945667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rço | 14:28"/>
    <s v="24 de março | 12:49"/>
    <s v="Mercado Envios"/>
    <s v="QC605295728BR"/>
    <s v="https://www2.correios.com.br/sistemas/rastreamento/resultado.cfm"/>
    <s v=" "/>
    <s v=" "/>
    <s v=" "/>
    <s v=" "/>
    <s v=" "/>
    <s v=" "/>
    <s v="Sim"/>
    <s v=""/>
    <s v="Não"/>
  </r>
  <r>
    <s v="2000004286587247"/>
    <s v="14 de março de 2023 22:15 hs."/>
    <s v="Entregue"/>
    <s v="Chegou em 16 de março"/>
    <s v="Sim"/>
    <n v="1"/>
    <n v="113.99"/>
    <s v=""/>
    <n v="-19.38"/>
    <n v="-18.45"/>
    <s v=""/>
    <n v="76.16"/>
    <s v=" "/>
    <x v="46"/>
    <s v="MLB2640405937"/>
    <s v="Kit Bomba Combustível Gasolina Sistema Bosch Vectra 97 E 05"/>
    <s v=" "/>
    <n v="113.99"/>
    <s v="Premium"/>
    <s v="Autorizado"/>
    <s v=" "/>
    <s v=" "/>
    <s v=" "/>
    <s v=" "/>
    <s v="Wender Braz dos santos"/>
    <s v="48035038850"/>
    <s v="Rua Nain Eid 246 / casa Referencia: próximo a vidraçaria ortiz - CEP 16308126 - Parque Residencial Ipê, Penápolis, São Paulo"/>
    <s v="Penápolis"/>
    <s v="São Paulo"/>
    <s v="16308126"/>
    <s v="Brasil"/>
    <s v="Mercado Envios Full"/>
    <s v="15 de março | 19:25"/>
    <s v="16 de março | 16:10"/>
    <s v="Mercado Envios"/>
    <s v="MEL42117560538LMFFF01"/>
    <s v=" "/>
    <s v=" "/>
    <s v=" "/>
    <s v=" "/>
    <s v=" "/>
    <s v=" "/>
    <s v=" "/>
    <s v="Não"/>
    <s v=""/>
    <s v="Não"/>
  </r>
  <r>
    <s v="2000005287024618"/>
    <s v="14 de março de 2023 22:00 hs."/>
    <s v="Entregue"/>
    <s v="Chegou em 17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Fernando Geferson"/>
    <s v="03124521102"/>
    <s v="reginaldo lemes silva 544 / posto de gasolina Referencia: auto posto dois irmaos / gasolina - CEP 79215000 - centro, Dois Irmãos do Buriti, Mato Grosso do Sul"/>
    <s v="Dois Irmãos do Buriti"/>
    <s v="Mato Grosso do Sul"/>
    <s v="79215000"/>
    <s v="Brasil"/>
    <s v="Mercado Envios Full"/>
    <s v="15 de março | 10:20"/>
    <s v="17 de março | 13:16"/>
    <s v="Mercado Envios"/>
    <s v="MEL42117520454LMFFF01"/>
    <s v=" "/>
    <s v=" "/>
    <s v=" "/>
    <s v=" "/>
    <s v=" "/>
    <s v=" "/>
    <s v=" "/>
    <s v="Não"/>
    <s v=""/>
    <s v="Não"/>
  </r>
  <r>
    <s v="2000005287008206"/>
    <s v="14 de março de 2023 21:57 hs."/>
    <s v="Entregue"/>
    <s v="Chegou em 17 de março"/>
    <s v="Não"/>
    <n v="1"/>
    <n v="178.24"/>
    <s v=""/>
    <n v="-21.39"/>
    <n v="-26.45"/>
    <s v=""/>
    <n v="130.4"/>
    <s v="Sim"/>
    <x v="156"/>
    <s v="MLB3053052648"/>
    <s v="Bandeja C4 2006 Á 2014 Lado Direito"/>
    <s v=" "/>
    <n v="178.24"/>
    <s v="Clássico"/>
    <s v="Não emitida"/>
    <s v="myro dantas"/>
    <s v="CPF 00681841745"/>
    <s v="Estrada Doutor Rogério De Moura Estevão SN - Agência Dos Correios, Teresópolis - CEP: 25977400, Rio de Janeiro"/>
    <s v=" "/>
    <s v="myro dantas"/>
    <s v="00681841745"/>
    <s v="Rua Padre Cícero 557 / Sítio Sinhá Pureza Referencia: casa amarela Myro Dantas - CEP 25974450 - Jardim Salaco, Teresópolis, Rio de Janeiro"/>
    <s v="Teresópolis"/>
    <s v="Rio de Janeiro"/>
    <s v="25974450"/>
    <s v="Brasil"/>
    <s v="Correios e pontos de envio"/>
    <s v="16 de março | 03:28"/>
    <s v="17 de março | 14:12"/>
    <s v="Mercado Envios"/>
    <s v="MEL42117510146LMXDF01"/>
    <s v=" "/>
    <s v=" "/>
    <s v=" "/>
    <s v=" "/>
    <s v=" "/>
    <s v=" "/>
    <s v=" "/>
    <s v="Não"/>
    <s v=""/>
    <s v="Não"/>
  </r>
  <r>
    <s v="2000005286914816"/>
    <s v="14 de março de 2023 21:44 hs."/>
    <s v="Entregue"/>
    <s v="Chegou em 16 de março"/>
    <s v="Não"/>
    <n v="1"/>
    <n v="45.9"/>
    <n v="13.5"/>
    <n v="-13.3"/>
    <n v="-13.5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Wesley Nascimento"/>
    <s v="38723623802"/>
    <s v="Rua Frei Galvão 25 / loja Brecho Sol guar Referencia: Caso esteja fechado pode entregar na CASA DO SANTO FREI GALVÃO, rua descida ao lado, entregar para Lindalva ou Helinho - CEP 12501230 - Centro, Guaratinguetá, São Paulo"/>
    <s v="Guaratinguetá"/>
    <s v="São Paulo"/>
    <s v="12501230"/>
    <s v="Brasil"/>
    <s v="Mercado Envios Full"/>
    <s v="15 de março | 23:31"/>
    <s v="16 de março | 13:21"/>
    <s v="Mercado Envios"/>
    <s v="MEL42117467035LMFFF01"/>
    <s v=" "/>
    <s v=" "/>
    <s v=" "/>
    <s v=" "/>
    <s v=" "/>
    <s v=" "/>
    <s v=" "/>
    <s v="Não"/>
    <s v=""/>
    <s v="Não"/>
  </r>
  <r>
    <s v="2000005286898246"/>
    <s v="14 de março de 2023 21:42 hs."/>
    <s v="Entregue"/>
    <s v="Chegou em 15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orge paulo dos santos morais"/>
    <s v="02232151557"/>
    <s v="Rua Montes Claros 49 / CEP 40810620 - Paripe, Salvador, Bahia"/>
    <s v="Salvador"/>
    <s v="Bahia"/>
    <s v="40810620"/>
    <s v="Brasil"/>
    <s v="Mercado Envios Full"/>
    <s v="14 de março | 23:41"/>
    <s v="15 de março | 13:29"/>
    <s v="Mercado Envios"/>
    <s v="MEL42117459425LMFFF01"/>
    <s v=" "/>
    <s v=" "/>
    <s v=" "/>
    <s v=" "/>
    <s v=" "/>
    <s v=" "/>
    <s v=" "/>
    <s v="Não"/>
    <s v=""/>
    <s v="Não"/>
  </r>
  <r>
    <s v="2000004286479369"/>
    <s v="14 de março de 2023 21:40 hs."/>
    <s v="Entregue"/>
    <s v="Chegou em 17 de março"/>
    <s v="Sim"/>
    <n v="1"/>
    <n v="65.900000000000006"/>
    <s v=""/>
    <n v="-16.7"/>
    <s v="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HELENO BEZERRA"/>
    <s v="10952448416"/>
    <s v="Avenida Dom Bosco 139 / 139 Referencia: empresárial Joaquim B Sobral n 139 - CEP 55012550 - Maurício de Nassau, Caruaru, Pernambuco"/>
    <s v="Caruaru"/>
    <s v="Pernambuco"/>
    <s v="55012550"/>
    <s v="Brasil"/>
    <s v="Mercado Envios Full"/>
    <s v="15 de março | 16:36"/>
    <s v="17 de março | 10:01"/>
    <s v="Mercado Envios"/>
    <s v="MEL42117449547LMFFF01"/>
    <s v=" "/>
    <s v=" "/>
    <s v=" "/>
    <s v=" "/>
    <s v=" "/>
    <s v=" "/>
    <s v=" "/>
    <s v="Não"/>
    <s v=""/>
    <s v="Não"/>
  </r>
  <r>
    <s v="2000005286843854"/>
    <s v="14 de março de 2023 21:36 hs."/>
    <s v="Entregue"/>
    <s v="Chegou em 16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Alex  Ferraz "/>
    <s v="10608527645"/>
    <s v="Rua Estrada Municipal 715 / casa - CEP 38280000 - Vila Olímpica, Iturama, Minas Gerais"/>
    <s v="Iturama"/>
    <s v="Minas Gerais"/>
    <s v="38280000"/>
    <s v="Brasil"/>
    <s v="Mercado Envios Full"/>
    <s v="15 de março | 19:49"/>
    <s v="16 de março | 12:16"/>
    <s v="Mercado Envios"/>
    <s v="MEL42117441449LMFFF01"/>
    <s v=" "/>
    <s v=" "/>
    <s v=" "/>
    <s v=" "/>
    <s v=" "/>
    <s v=" "/>
    <s v=" "/>
    <s v="Não"/>
    <s v=""/>
    <s v="Não"/>
  </r>
  <r>
    <s v="2000005286794834"/>
    <s v="14 de março de 2023 21:28 hs."/>
    <s v="Entregue"/>
    <s v="Chegou em 17 de março"/>
    <s v="Não"/>
    <n v="7"/>
    <n v="259.07"/>
    <s v=""/>
    <n v="-69.58"/>
    <s v=""/>
    <s v=""/>
    <n v="189.49"/>
    <s v=" "/>
    <x v="309"/>
    <s v="MLB2859890739"/>
    <s v="Morceguinho Dianteiro Prisma Lado Direito 2007 A 2012"/>
    <s v=" "/>
    <n v="37.01"/>
    <s v="Clássico"/>
    <s v="Não emitida"/>
    <s v="Wilker Cassemiro"/>
    <s v="CPF 06911695945"/>
    <s v="Presidente Costa e Silva 34 - Malharia Guará, Pinhão - CEP: 85170000, Paraná"/>
    <s v=" "/>
    <s v="Wilker Cassemiro"/>
    <s v="06911695945"/>
    <s v="Ptesidente Costa E Silva 34 / Malharia Guara - CEP 85170000 - Pinhão, Paraná"/>
    <s v="Pinhão"/>
    <s v="Paraná"/>
    <s v="85170000"/>
    <s v="Brasil"/>
    <s v="Correios e pontos de envio"/>
    <s v="16 de março | 03:52"/>
    <s v="17 de março | 08:54"/>
    <s v="Mercado Envios"/>
    <s v="MEL42117423144LMXDF01"/>
    <s v=" "/>
    <s v=" "/>
    <s v=" "/>
    <s v=" "/>
    <s v=" "/>
    <s v=" "/>
    <s v=" "/>
    <s v="Não"/>
    <s v=""/>
    <s v="Não"/>
  </r>
  <r>
    <s v="2000004286385617"/>
    <s v="14 de março de 2023 21:08 hs."/>
    <s v="Entregue"/>
    <s v="Chegou em 16 de março"/>
    <s v="Sim"/>
    <n v="1"/>
    <n v="54.87"/>
    <n v="16.8"/>
    <n v="-12.08"/>
    <n v="-16.8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Dacio Luis Bonatto"/>
    <s v="47636491915"/>
    <s v="Rua Professor Pedro Viriato Parigot de Souza 5285 / apto 1202 torre 2 Referencia: em frente ao teatro positivo - CEP 81280330 - Cidade Industrial, Curitiba, Paraná"/>
    <s v="Curitiba"/>
    <s v="Paraná"/>
    <s v="81280330"/>
    <s v="Brasil"/>
    <s v="Mercado Envios Full"/>
    <s v="15 de março | 17:27"/>
    <s v="16 de março | 11:57"/>
    <s v="Mercado Envios"/>
    <s v="MEL42117361366LMFFF01"/>
    <s v=" "/>
    <s v=" "/>
    <s v=" "/>
    <s v=" "/>
    <s v=" "/>
    <s v=" "/>
    <s v=" "/>
    <s v="Não"/>
    <s v=""/>
    <s v="Não"/>
  </r>
  <r>
    <s v="2000005286569824"/>
    <s v="14 de março de 2023 20:56 hs."/>
    <s v="Entregue"/>
    <s v="Chegou em 17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Gessica Mamedio de Lima"/>
    <s v="07915968343"/>
    <s v="Avenida Paulo Maurício 737 / Casa Referencia: Próximo ao hospital Santo Antônio, em frente a borracharia. - CEP 63180000 - Vila Santo Antônio, Barbalha, Ceará"/>
    <s v="Barbalha"/>
    <s v="Ceará"/>
    <s v="63180000"/>
    <s v="Brasil"/>
    <s v="Mercado Envios Full"/>
    <s v="14 de março | 23:16"/>
    <s v="17 de março | 10:49"/>
    <s v="Mercado Envios"/>
    <s v="MEL42117321345LMFFF01"/>
    <s v=" "/>
    <s v=" "/>
    <s v=" "/>
    <s v=" "/>
    <s v=" "/>
    <s v=" "/>
    <s v=" "/>
    <s v="Não"/>
    <s v=""/>
    <s v="Não"/>
  </r>
  <r>
    <s v="2000005286495772"/>
    <s v="14 de março de 2023 20:49 hs."/>
    <s v="Entregue"/>
    <s v="Chegou em 17 de março"/>
    <s v="Não"/>
    <n v="1"/>
    <n v="169.99"/>
    <s v=""/>
    <n v="-20.399999999999999"/>
    <n v="-20.45"/>
    <s v=""/>
    <n v="129.13999999999999"/>
    <s v=" "/>
    <x v="0"/>
    <s v="MLB1835928426"/>
    <s v="Cabo De Marcha Celta  Classic  2008 2009 2010 2011 2012 2013"/>
    <s v=" "/>
    <n v="169.99"/>
    <s v="Clássico"/>
    <s v="Autorizado"/>
    <s v=" "/>
    <s v=" "/>
    <s v=" "/>
    <s v=" "/>
    <s v="Robson Nascimento"/>
    <s v="12026127417"/>
    <s v="Rua dos Vermelhos 110 / CEP 56380000 - senador Paulo guerra, Santa Maria da Boa Vista, Pernambuco"/>
    <s v="Santa Maria da Boa Vista"/>
    <s v="Pernambuco"/>
    <s v="56380000"/>
    <s v="Brasil"/>
    <s v="Mercado Envios Full"/>
    <s v="15 de março | 20:41"/>
    <s v="17 de março | 14:36"/>
    <s v="Mercado Envios"/>
    <s v="MEL42117290213LMFFF01"/>
    <s v=" "/>
    <s v=" "/>
    <s v=" "/>
    <s v=" "/>
    <s v=" "/>
    <s v=" "/>
    <s v=" "/>
    <s v="Não"/>
    <s v=""/>
    <s v="Não"/>
  </r>
  <r>
    <s v="2000004286317265"/>
    <s v="14 de março de 2023 20:45 hs."/>
    <s v="Entregue"/>
    <s v="Chegou em 16 de março"/>
    <s v="Sim"/>
    <n v="2"/>
    <n v="99.98"/>
    <n v="11.2"/>
    <n v="-28"/>
    <n v="-11.2"/>
    <s v=""/>
    <n v="71.98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Vitor Justino"/>
    <s v="12185500406"/>
    <s v="Rua Adalgisa Cosme 175 / Lado Do Lava Jato Referencia: Próximo A Torre Da Tim - CEP 55385000 - Centro, Lajedo, Pernambuco"/>
    <s v="Lajedo"/>
    <s v="Pernambuco"/>
    <s v="55385000"/>
    <s v="Brasil"/>
    <s v="Mercado Envios Full"/>
    <s v="15 de março | 00:26"/>
    <s v="16 de março | 11:14"/>
    <s v="Mercado Envios"/>
    <s v="MEL42117286809LMFFF01"/>
    <s v=" "/>
    <s v=" "/>
    <s v=" "/>
    <s v=" "/>
    <s v=" "/>
    <s v=" "/>
    <s v=" "/>
    <s v="Não"/>
    <s v=""/>
    <s v="Não"/>
  </r>
  <r>
    <s v="2000005286454660"/>
    <s v="14 de março de 2023 20:39 hs."/>
    <s v="Entregue"/>
    <s v="Chegou em 15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Stella Alves Dos Anjos"/>
    <s v="10665707606"/>
    <s v="Avenida Joaquim Moreira Ávila 770 / AP 04 BL 04 - CEP 12213266 - Jardim Minas Gerais, São José dos Campos, São Paulo"/>
    <s v="São José dos Campos"/>
    <s v="São Paulo"/>
    <s v="12213266"/>
    <s v="Brasil"/>
    <s v="Mercado Envios Full"/>
    <s v="15 de março | 00:35"/>
    <s v="15 de março | 12:01"/>
    <s v="Mercado Envios"/>
    <s v="MEL42117269265LMFFF01"/>
    <s v=" "/>
    <s v=" "/>
    <s v=" "/>
    <s v=" "/>
    <s v=" "/>
    <s v=" "/>
    <s v=" "/>
    <s v="Não"/>
    <s v=""/>
    <s v="Não"/>
  </r>
  <r>
    <s v="2000005286404314"/>
    <s v="14 de março de 2023 20:31 hs."/>
    <s v="Entregue"/>
    <s v="Chegou em 15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Sirlei Godoy"/>
    <s v="36686373850"/>
    <s v="Rua Benedito Alves da Rocha 208 / CEP 12130000 - Centro, Lagoinha, São Paulo"/>
    <s v="Lagoinha"/>
    <s v="São Paulo"/>
    <s v="12130000"/>
    <s v="Brasil"/>
    <s v="Mercado Envios Full"/>
    <s v="15 de março | 00:35"/>
    <s v="15 de março | 10:49"/>
    <s v="Mercado Envios"/>
    <s v="MEL42117251170LMFFF01"/>
    <s v=" "/>
    <s v=" "/>
    <s v=" "/>
    <s v=" "/>
    <s v=" "/>
    <s v=" "/>
    <s v=" "/>
    <s v="Não"/>
    <s v=""/>
    <s v="Não"/>
  </r>
  <r>
    <s v="2000005286356096"/>
    <s v="14 de março de 2023 20:23 hs."/>
    <s v="Entregue"/>
    <s v="Chegou em 16 de março"/>
    <s v="Não"/>
    <n v="1"/>
    <n v="95.99"/>
    <s v=""/>
    <n v="-16.32"/>
    <n v="-21.45"/>
    <s v=""/>
    <n v="58.22"/>
    <s v=" "/>
    <x v="116"/>
    <s v="MLB2888491440"/>
    <s v="Par Pivô Gol G6 2012 Em Diante Com Direção Hidraulica"/>
    <s v=" "/>
    <n v="95.99"/>
    <s v="Premium"/>
    <s v="Não emitida"/>
    <s v="Paulo Silva"/>
    <s v="CPF 12013754876"/>
    <s v="Rua Zeni De Azevedo Cordeiro 283 - Casa, Adolfo - CEP: 15230000, São Paulo"/>
    <s v=" "/>
    <s v="Paulo Silva"/>
    <s v="12013754876"/>
    <s v="Alameda do Bem Te Vi 200 / CEP 15200000 - José Bonifácio, José Bonifácio, São Paulo"/>
    <s v="José Bonifácio"/>
    <s v="São Paulo"/>
    <s v="15200000"/>
    <s v="Brasil"/>
    <s v="Correios e pontos de envio"/>
    <s v="16 de março | 00:40"/>
    <s v="16 de março | 14:51"/>
    <s v="Mercado Envios"/>
    <s v="MEL42117223147LMXDF01"/>
    <s v=" "/>
    <s v=" "/>
    <s v=" "/>
    <s v=" "/>
    <s v=" "/>
    <s v=" "/>
    <s v=" "/>
    <s v="Não"/>
    <s v=""/>
    <s v="Não"/>
  </r>
  <r>
    <s v="2000004286216797"/>
    <s v="14 de março de 2023 20:13 hs."/>
    <s v="Entregue"/>
    <s v="Chegou em 15 de março"/>
    <s v="Sim"/>
    <n v="1"/>
    <n v="60.45"/>
    <n v="13.7"/>
    <n v="-15.78"/>
    <n v="-13.7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henrique fabio"/>
    <s v="49871964846"/>
    <s v="Avenida Dois Córregos 371 / CEP 06390290 - Cidade Ariston Estela Azevedo, Carapicuíba, São Paulo"/>
    <s v="Carapicuíba"/>
    <s v="São Paulo"/>
    <s v="06390290"/>
    <s v="Brasil"/>
    <s v="Mercado Envios Full"/>
    <s v="15 de março | 01:35"/>
    <s v="15 de março | 17:01"/>
    <s v="Mercado Envios"/>
    <s v="MEL42117195662LMFFF01"/>
    <s v=" "/>
    <s v=" "/>
    <s v=" "/>
    <s v=" "/>
    <s v=" "/>
    <s v=" "/>
    <s v=" "/>
    <s v="Não"/>
    <s v=""/>
    <s v="Não"/>
  </r>
  <r>
    <s v="2000004286114275"/>
    <s v="14 de março de 2023 20:02 hs."/>
    <s v=" "/>
    <s v=" "/>
    <s v=" "/>
    <s v=""/>
    <n v="135.80000000000001"/>
    <n v="20.14"/>
    <n v="-34.08"/>
    <n v="-20.14"/>
    <s v=""/>
    <n v="101.72"/>
    <s v=" "/>
    <x v="99"/>
    <s v=" "/>
    <s v=" "/>
    <s v=" "/>
    <s v=""/>
    <s v=" "/>
    <s v="Não emitida"/>
    <s v="Neusa Sousa"/>
    <s v="CPF 94402353572"/>
    <s v="Avenida Tancredo Neves 157 - Proximo Ao Mercado De Osvaldo, Canarana - CEP: 44890000, Bahia"/>
    <s v=" "/>
    <s v="Neusa Sousa"/>
    <s v="94402353572"/>
    <s v="Avenida Tancredo Neves 157 / Proximo Ao Mercado De Osvaldo Referencia: Proximo Ao Mercado De Osvaldo - CEP 44890000 - Canarana, Bahia"/>
    <s v="Canarana"/>
    <s v="Bahia"/>
    <s v="44890000"/>
    <s v="Brasil"/>
    <s v="Correios e pontos de envio"/>
    <s v="16 de março | 02:27"/>
    <s v="19 de março | 11:08"/>
    <s v="Mercado Envios"/>
    <s v="MEL42117162922LMXDF01"/>
    <s v=" "/>
    <s v=" "/>
    <s v=" "/>
    <s v=" "/>
    <s v=" "/>
    <s v=" "/>
    <s v=" "/>
    <s v=" "/>
    <s v=""/>
    <s v=" "/>
  </r>
  <r>
    <s v="2000005286202310"/>
    <s v="14 de março de 2023 20:02 hs."/>
    <s v="Entregue"/>
    <s v="Chegou em 19 de março"/>
    <s v="Sim"/>
    <n v="1"/>
    <s v=""/>
    <s v=""/>
    <s v=""/>
    <s v=""/>
    <s v=""/>
    <s v=""/>
    <s v="Sim"/>
    <x v="310"/>
    <s v="MLB2753143041"/>
    <s v="Par Bieleta Dianteira Sonic 2012 Em Diante"/>
    <s v=" "/>
    <n v="69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86202312"/>
    <s v="14 de março de 2023 20:02 hs."/>
    <s v="Entregue"/>
    <s v="Chegou em 19 de março"/>
    <s v="Sim"/>
    <n v="1"/>
    <s v=""/>
    <s v=""/>
    <s v=""/>
    <s v=""/>
    <s v=""/>
    <s v=""/>
    <s v="Sim"/>
    <x v="64"/>
    <s v="MLB2068516170"/>
    <s v="Kit Reparo Alavanca Câmbio Trambulador Montana Até 2010"/>
    <s v=" "/>
    <n v="65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85125104"/>
    <s v="14 de março de 2023 19:58 hs."/>
    <s v="Devolução finalizada com reembolso para o comprador"/>
    <s v="O produto devolvido chegou em segunda-feira, 27 de março."/>
    <s v="Não"/>
    <n v="0"/>
    <n v="62.8"/>
    <n v="21.92"/>
    <n v="-16.18"/>
    <n v="-21.92"/>
    <n v="-46.62"/>
    <n v="0"/>
    <s v="Sim"/>
    <x v="2"/>
    <s v="MLB2109986033"/>
    <s v="Par De Kit Pino Guia Bucha Pinça Freio Vw Parati Gol G1 G2"/>
    <s v=" "/>
    <n v="62.8"/>
    <s v="Premium"/>
    <s v="Não emitida"/>
    <s v="susan leal"/>
    <s v="CPF 01362383783"/>
    <s v="Estrada do Tamborim km 1 e 800 metros SN - Sitio, Santa Maria Madalena - CEP: 28770000, Rio de Janeiro"/>
    <s v=" "/>
    <s v="susan leal"/>
    <s v="0136238378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1 de março | 11:14"/>
    <s v="27 de março | 12:14"/>
    <s v="Mercado Envios"/>
    <s v="QC274179085BR"/>
    <s v="https://www2.correios.com.br/sistemas/rastreamento/resultado.cfm"/>
    <s v=" "/>
    <s v=" "/>
    <s v=" "/>
    <s v=" "/>
    <s v=" "/>
    <s v=" "/>
    <s v="Sim"/>
    <s v=""/>
    <s v="Não"/>
  </r>
  <r>
    <s v="2000005286098568"/>
    <s v="14 de março de 2023 19:46 hs."/>
    <s v="Entregue"/>
    <s v="Chegou em 18 de março"/>
    <s v="Não"/>
    <n v="1"/>
    <n v="76.89"/>
    <n v="42.4"/>
    <n v="-14.73"/>
    <n v="-42.4"/>
    <s v=""/>
    <n v="62.16"/>
    <s v=" "/>
    <x v="38"/>
    <s v="MLB2816519971"/>
    <s v="Cabo De Freio Gol G2 Todos Traseiro 1994 A 2002"/>
    <s v=" "/>
    <n v="76.89"/>
    <s v="Clássico"/>
    <s v="Não emitida"/>
    <s v="douglas oliveira"/>
    <s v="CPF 86434549580"/>
    <s v="Rua Bela Vista 1320 - Descendo a ladeira, Eunápolis - CEP: 45828201, Bahia"/>
    <s v=" "/>
    <s v="douglas oliveira"/>
    <s v="86434549580"/>
    <s v="Rua Bela Vista 1320 / Descendo a ladeira Referencia: descendo a ladeira primeira casa da direita - CEP 45828201 - Pequi, Eunápolis, Bahia"/>
    <s v="Eunápolis"/>
    <s v="Bahia"/>
    <s v="45828201"/>
    <s v="Brasil"/>
    <s v="Correios e pontos de envio"/>
    <s v="16 de março | 03:23"/>
    <s v="18 de março | 13:30"/>
    <s v="Mercado Envios"/>
    <s v="MEL42117119700LMXDF01"/>
    <s v=" "/>
    <s v=" "/>
    <s v=" "/>
    <s v=" "/>
    <s v=" "/>
    <s v=" "/>
    <s v=" "/>
    <s v="Não"/>
    <s v=""/>
    <s v="Não"/>
  </r>
  <r>
    <s v="2000004286119781"/>
    <s v="14 de março de 2023 19:37 hs."/>
    <s v="Entregue"/>
    <s v="Chegou em 15 de março"/>
    <s v="Sim"/>
    <n v="1"/>
    <n v="54.87"/>
    <n v="10.96"/>
    <n v="-12.08"/>
    <n v="-10.96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OAO VITOR BENEDITO"/>
    <s v="48931176880"/>
    <s v="Rua Doná Ernestina 922 / bairro Uniao Referencia: Entrar Para Maria Damásio - CEP 13715000 - Itobi, São Paulo"/>
    <s v="Itobi"/>
    <s v="São Paulo"/>
    <s v="13715000"/>
    <s v="Brasil"/>
    <s v="Mercado Envios Full"/>
    <s v="15 de março | 02:26"/>
    <s v="15 de março | 13:05"/>
    <s v="Mercado Envios"/>
    <s v="MEL42117088588LMFFF01"/>
    <s v=" "/>
    <s v=" "/>
    <s v=" "/>
    <s v=" "/>
    <s v=" "/>
    <s v=" "/>
    <s v=" "/>
    <s v="Não"/>
    <s v=""/>
    <s v="Não"/>
  </r>
  <r>
    <s v="2000005285871288"/>
    <s v="14 de março de 2023 19:22 hs."/>
    <s v="Entregue"/>
    <s v="Chegou em 15 de março"/>
    <s v="Não"/>
    <n v="1"/>
    <n v="113.99"/>
    <s v=""/>
    <n v="-19.38"/>
    <n v="-18.45"/>
    <s v=""/>
    <n v="76.16"/>
    <s v="Sim"/>
    <x v="46"/>
    <s v="MLB2640405937"/>
    <s v="Kit Bomba Combustível Gasolina Sistema Bosch Vectra 97 E 05"/>
    <s v=" "/>
    <n v="113.99"/>
    <s v="Premium"/>
    <s v="Autorizado"/>
    <s v=" "/>
    <s v=" "/>
    <s v=" "/>
    <s v=" "/>
    <s v="João Paulo Esteves Dos Santos"/>
    <s v="38730657890"/>
    <s v="Rua José Gavaldão Rodrigues 271 / Casa muro laranja - CEP 14164105 - Conjunto Habitacional Antônio Costa Patrão, Sertãozinho, São Paulo"/>
    <s v="Sertãozinho"/>
    <s v="São Paulo"/>
    <s v="14164105"/>
    <s v="Brasil"/>
    <s v="Mercado Envios Full"/>
    <s v="14 de março | 23:55"/>
    <s v="15 de março | 14:04"/>
    <s v="Mercado Envios"/>
    <s v="MEL42117023422LMFFF01"/>
    <s v=" "/>
    <s v=" "/>
    <s v=" "/>
    <s v=" "/>
    <s v=" "/>
    <s v=" "/>
    <s v=" "/>
    <s v="Não"/>
    <s v=""/>
    <s v="Não"/>
  </r>
  <r>
    <s v="2000005285811740"/>
    <s v="14 de março de 2023 19:05 hs."/>
    <s v="Entregue"/>
    <s v="Chegou em 15 de março"/>
    <s v="Não"/>
    <n v="1"/>
    <n v="20.5"/>
    <n v="7.43"/>
    <n v="-7.96"/>
    <n v="-7.43"/>
    <s v=""/>
    <n v="12.54"/>
    <s v=" "/>
    <x v="25"/>
    <s v="MLB2748587310"/>
    <s v="Capa De Pedal Freio E Embreagem Citroen C3"/>
    <s v=" "/>
    <n v="20.5"/>
    <s v="Clássico"/>
    <s v="Autorizado"/>
    <s v=" "/>
    <s v=" "/>
    <s v=" "/>
    <s v=" "/>
    <s v="raphael valença"/>
    <s v="11165002728"/>
    <s v="Avenida César Morani 500 / bloco: 5. Ap: 105 Referencia: Condomínio barra village house e Life que fica atrás do shopping bandeirantes - CEP 22790705 - Recreio dos Bandeirantes, Rio de Janeiro, Rio de Janeiro"/>
    <s v="Rio de Janeiro"/>
    <s v="Rio de Janeiro"/>
    <s v="22790705"/>
    <s v="Brasil"/>
    <s v="Mercado Envios Full"/>
    <s v="15 de março | 02:23"/>
    <s v="15 de março | 16:58"/>
    <s v="Mercado Envios"/>
    <s v="MEL42116999480LMFFF01"/>
    <s v=" "/>
    <s v=" "/>
    <s v=" "/>
    <s v=" "/>
    <s v=" "/>
    <s v=" "/>
    <s v=" "/>
    <s v="Não"/>
    <s v=""/>
    <s v="Não"/>
  </r>
  <r>
    <s v="2000005285744638"/>
    <s v="14 de março de 2023 18:53 hs."/>
    <s v="Entregue"/>
    <s v="Chegou em 16 de março"/>
    <s v="Não"/>
    <n v="2"/>
    <n v="88.1"/>
    <s v=""/>
    <n v="-25.98"/>
    <s v=""/>
    <s v=""/>
    <n v="62.12"/>
    <s v=" "/>
    <x v="45"/>
    <s v="MLB2202273682"/>
    <s v="Terminal Cabo De Engate Golf 1998 A 2002 Cód 1j0711761a"/>
    <s v=" "/>
    <n v="44.05"/>
    <s v="Premium"/>
    <s v="Não emitida"/>
    <s v="Dorvalino Vieira Soares"/>
    <s v="CPF 35669453824"/>
    <s v="strad do olinto 61, ibuina - CEP: 15180000, São Paulo"/>
    <s v=" "/>
    <s v="Dorvalino Vieira Soares"/>
    <s v="35669453824"/>
    <s v="Estrada Olinto 61 / perto da congregação Referencia: sim - CEP 18150000 - Olinto, Ibiúna, São Paulo"/>
    <s v="Ibiúna"/>
    <s v="São Paulo"/>
    <s v="18150000"/>
    <s v="Brasil"/>
    <s v="Correios e pontos de envio"/>
    <s v="15 de março | 23:07"/>
    <s v="16 de março | 11:50"/>
    <s v="Mercado Envios"/>
    <s v="MEL42116966260LMXDF01"/>
    <s v=" "/>
    <s v=" "/>
    <s v=" "/>
    <s v=" "/>
    <s v=" "/>
    <s v=" "/>
    <s v=" "/>
    <s v="Não"/>
    <s v=""/>
    <s v="Não"/>
  </r>
  <r>
    <s v="2000004285992725"/>
    <s v="14 de março de 2023 18:52 hs."/>
    <s v="Entregue"/>
    <s v="Chegou em 17 de março"/>
    <s v="Sim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djone angeli"/>
    <s v="02855018528"/>
    <s v="Avenida Brasília 445 / djonecar Referencia: próximo ao braseiro djonecar  (Djone) - CEP 45360000 - Centro, Maracás, Bahia"/>
    <s v="Maracás"/>
    <s v="Bahia"/>
    <s v="45360000"/>
    <s v="Brasil"/>
    <s v="Mercado Envios Full"/>
    <s v="16 de março | 01:30"/>
    <s v="17 de março | 14:15"/>
    <s v="Mercado Envios"/>
    <s v="MEL42116955207LMFFF01"/>
    <s v=" "/>
    <s v=" "/>
    <s v=" "/>
    <s v=" "/>
    <s v=" "/>
    <s v=" "/>
    <s v=" "/>
    <s v="Não"/>
    <s v=""/>
    <s v="Não"/>
  </r>
  <r>
    <s v="2000005285686180"/>
    <s v="14 de março de 2023 18:44 hs."/>
    <s v="Entregue"/>
    <s v="Chegou em 16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agnelo miranda"/>
    <s v="00125192517"/>
    <s v="Caminho D - I 11 / Feira X - Casa - CEP 44006220 - Muchila, Feira de Santana, Bahia"/>
    <s v="Feira de Santana"/>
    <s v="Bahia"/>
    <s v="44006220"/>
    <s v="Brasil"/>
    <s v="Mercado Envios Full"/>
    <s v="15 de março | 20:22"/>
    <s v="16 de março | 09:02"/>
    <s v="Mercado Envios"/>
    <s v="MEL42116938682LMFFF01"/>
    <s v=" "/>
    <s v=" "/>
    <s v=" "/>
    <s v=" "/>
    <s v=" "/>
    <s v=" "/>
    <s v=" "/>
    <s v="Não"/>
    <s v=""/>
    <s v="Não"/>
  </r>
  <r>
    <s v="2000005285641700"/>
    <s v="14 de março de 2023 18:39 hs."/>
    <s v="Devolução finalizada com reembolso para o comprador"/>
    <s v="O produto devolvido chegou em segunda-feira, 27 de março."/>
    <s v="Não"/>
    <n v="0"/>
    <n v="234.9"/>
    <s v=""/>
    <n v="-39.93"/>
    <n v="-20.45"/>
    <n v="-174.52"/>
    <n v="0"/>
    <s v="Sim"/>
    <x v="122"/>
    <s v="MLB2021522298"/>
    <s v="Cabo De Marcha Astra 2001/2005 Original 93306003"/>
    <s v=" "/>
    <n v="234.9"/>
    <s v="Premium"/>
    <s v="Autorizado"/>
    <s v="Andre Ricardo Rodrigues Dos Santos"/>
    <s v="CPF 24030788831"/>
    <s v="francisco edson guedes saraiva de oliveira SN, caraguatatuba - CEP: 11675623, São Paulo"/>
    <s v=" "/>
    <s v="Andre Ricardo Rodrigues Dos Santos"/>
    <s v="2403078883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6 de março | 01:55"/>
    <s v="27 de março | 11:00"/>
    <s v="Mercado Envios"/>
    <s v="MEL42139961401LMXDR01"/>
    <s v=" "/>
    <s v=" "/>
    <s v=" "/>
    <s v=" "/>
    <s v=" "/>
    <s v=" "/>
    <s v=" "/>
    <s v="Sim"/>
    <s v=""/>
    <s v="Não"/>
  </r>
  <r>
    <s v="2000005285593970"/>
    <s v="14 de março de 2023 18:31 hs."/>
    <s v="Entregue"/>
    <s v="Chegou em 15 de março"/>
    <s v="Não"/>
    <n v="1"/>
    <n v="67.42"/>
    <n v="11"/>
    <n v="-16.96"/>
    <n v="-11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Wander José Araújo dos Santos"/>
    <s v="23048238824"/>
    <s v="Rua Ângelo Galo 56 / Casa Referencia: próx a antiga caixa d'água - CEP 12213220 - Recanto Caeté, São José dos Campos, São Paulo"/>
    <s v="São José dos Campos"/>
    <s v="São Paulo"/>
    <s v="12213220"/>
    <s v="Brasil"/>
    <s v="Mercado Envios Full"/>
    <s v="15 de março | 00:35"/>
    <s v="15 de março | 13:50"/>
    <s v="Mercado Envios"/>
    <s v="MEL42116896569LMFFF01"/>
    <s v=" "/>
    <s v=" "/>
    <s v=" "/>
    <s v=" "/>
    <s v=" "/>
    <s v=" "/>
    <s v=" "/>
    <s v="Não"/>
    <s v=""/>
    <s v="Não"/>
  </r>
  <r>
    <s v="2000005285590168"/>
    <s v="14 de março de 2023 18:29 hs."/>
    <s v="Entregue"/>
    <s v="Chegou em 16 de março"/>
    <s v="Não"/>
    <n v="1"/>
    <n v="22.85"/>
    <n v="9.9"/>
    <n v="-8.24"/>
    <n v="-9.9"/>
    <s v=""/>
    <n v="14.61"/>
    <s v="Sim"/>
    <x v="76"/>
    <s v="MLB2831315659"/>
    <s v="Cabo De Capô Gol Argentino G2 G3 Com Alavanca 1995 A 2003"/>
    <s v=" "/>
    <n v="22.85"/>
    <s v="Clássico"/>
    <s v="Não emitida"/>
    <s v="Karen Cunha"/>
    <s v="CPF 44692058854"/>
    <s v="Fulvia 181 - Casa, Leme - CEP: 13617385, São Paulo"/>
    <s v=" "/>
    <s v="Karen Cunha"/>
    <s v="44692058854"/>
    <s v="Rua Fulvia 181 / Casa - CEP 13617385 - Jardim Casarão, Leme, São Paulo"/>
    <s v="Leme"/>
    <s v="São Paulo"/>
    <s v="13617385"/>
    <s v="Brasil"/>
    <s v="Correios e pontos de envio"/>
    <s v="16 de março | 01:34"/>
    <s v="16 de março | 13:45"/>
    <s v="Mercado Envios"/>
    <s v="MEL42116896174LMXDF01"/>
    <s v=" "/>
    <s v=" "/>
    <s v=" "/>
    <s v=" "/>
    <s v=" "/>
    <s v=" "/>
    <s v=" "/>
    <s v="Não"/>
    <s v=""/>
    <s v="Não"/>
  </r>
  <r>
    <s v="2000005285310374"/>
    <s v="14 de março de 2023 17:47 hs."/>
    <s v="Entregue"/>
    <s v="Chegou em 15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Lucio Santos"/>
    <s v="04551066737"/>
    <s v="Rua Missuri 65 / Casa 2 - CEP 21361540 - Irajá, Rio de Janeiro, Rio de Janeiro"/>
    <s v="Rio de Janeiro"/>
    <s v="Rio de Janeiro"/>
    <s v="21361540"/>
    <s v="Brasil"/>
    <s v="Mercado Envios Full"/>
    <s v="15 de março | 02:29"/>
    <s v="15 de março | 16:43"/>
    <s v="Mercado Envios"/>
    <s v="MEL42116775978LMFFF01"/>
    <s v=" "/>
    <s v=" "/>
    <s v=" "/>
    <s v=" "/>
    <s v=" "/>
    <s v=" "/>
    <s v=" "/>
    <s v="Não"/>
    <s v=""/>
    <s v="Não"/>
  </r>
  <r>
    <s v="2000005285204778"/>
    <s v="14 de março de 2023 17:32 hs."/>
    <s v="Entregue"/>
    <s v="Chegou em 16 de março"/>
    <s v="Não"/>
    <n v="1"/>
    <n v="49.99"/>
    <n v="30.2"/>
    <n v="-14"/>
    <n v="-30.2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weverton  cavalcante "/>
    <s v="03893418199"/>
    <s v="Rua Monte Santo 266 / CEP 79060160 - Vila Albuquerque, Campo Grande, Mato Grosso do Sul"/>
    <s v="Campo Grande"/>
    <s v="Mato Grosso do Sul"/>
    <s v="79060160"/>
    <s v="Brasil"/>
    <s v="Mercado Envios Full"/>
    <s v="14 de março | 23:32"/>
    <s v="16 de março | 12:20"/>
    <s v="Mercado Envios"/>
    <s v="MEL42116732356LMFFF01"/>
    <s v=" "/>
    <s v=" "/>
    <s v=" "/>
    <s v=" "/>
    <s v=" "/>
    <s v=" "/>
    <s v=" "/>
    <s v="Não"/>
    <s v=""/>
    <s v="Não"/>
  </r>
  <r>
    <s v="2000004285729293"/>
    <s v="14 de março de 2023 17:22 hs."/>
    <s v="Entregue"/>
    <s v="Chegou em 16 de março"/>
    <s v="Sim"/>
    <n v="1"/>
    <n v="27.95"/>
    <n v="9.9"/>
    <n v="-8.85"/>
    <n v="-9.9"/>
    <s v=""/>
    <n v="19.100000000000001"/>
    <s v="Sim"/>
    <x v="7"/>
    <s v="MLB2834347668"/>
    <s v="Cabo De Velocímetro Corsa Wind Gl Gls Gsi 1994 Em Diante"/>
    <s v=" "/>
    <n v="27.95"/>
    <s v="Clássico"/>
    <s v="Não emitida"/>
    <s v="Ednaldo Junior"/>
    <s v="CPF 08312925473"/>
    <s v="rua Antônio amaro sabino 50 - Naldo baixinho, Cupira - CEP: 55460000, Pernambuco"/>
    <s v=" "/>
    <s v="Ednaldo Junior"/>
    <s v="08312925473"/>
    <s v="Rua José Francisco Panzoldo 85 / Ednaldo Referencia: Ednaldo barros da silva júnior_x000a_ou tainara - CEP 13210720 - Vila Nova Jundiainópolis, Jundiaí, São Paulo"/>
    <s v="Jundiaí"/>
    <s v="São Paulo"/>
    <s v="13210720"/>
    <s v="Brasil"/>
    <s v="Correios e pontos de envio"/>
    <s v="16 de março | 01:09"/>
    <s v="16 de março | 15:40"/>
    <s v="Mercado Envios"/>
    <s v="MEL42116703464LMXDF01"/>
    <s v=" "/>
    <s v=" "/>
    <s v=" "/>
    <s v=" "/>
    <s v=" "/>
    <s v=" "/>
    <s v=" "/>
    <s v="Não"/>
    <s v=""/>
    <s v="Não"/>
  </r>
  <r>
    <s v="2000005285133354"/>
    <s v="14 de março de 2023 17:22 hs."/>
    <s v="Entregue"/>
    <s v="Chegou em 22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Antonio Carlos Andrade Santos"/>
    <s v="91786878291"/>
    <s v="São Raimundo SN / próximo au campo Referencia: e município de Ulianópolis - CEP 68632000 - vila arco-íris, Ulianópolis, Pará"/>
    <s v="Ulianópolis"/>
    <s v="Pará"/>
    <s v="68632000"/>
    <s v="Brasil"/>
    <s v="Mercado Envios Full"/>
    <s v="15 de março | 17:46"/>
    <s v="22 de março | 12:16"/>
    <s v="Mercado Envios"/>
    <s v="MEL42116704868LMFFF01"/>
    <s v=" "/>
    <s v=" "/>
    <s v=" "/>
    <s v=" "/>
    <s v=" "/>
    <s v=" "/>
    <s v=" "/>
    <s v="Não"/>
    <s v=""/>
    <s v="Não"/>
  </r>
  <r>
    <s v="2000005285037730"/>
    <s v="14 de março de 2023 17:07 hs."/>
    <s v="Cancelada pelo comprador"/>
    <s v="Cancelou porque encontrou um preço melhor."/>
    <s v="Não"/>
    <n v="0"/>
    <n v="97.99"/>
    <n v="1.59"/>
    <n v="-16.66"/>
    <s v=""/>
    <n v="-82.92"/>
    <n v="0"/>
    <s v=" "/>
    <x v="150"/>
    <s v="MLB3035461917"/>
    <s v="Par Terminal Cabo Engate Seleção Uno 2014 Em Diante"/>
    <s v=" "/>
    <n v="97.99"/>
    <s v="Premium"/>
    <s v="Não emitida"/>
    <s v="Fernando Okita"/>
    <s v="CPF 38855266896"/>
    <s v="Rua Visconde de Itaboraí 329 - centro, Diadema - CEP: 09910520, São Paulo"/>
    <s v=" "/>
    <s v="Fernando Okita"/>
    <s v="38855266896"/>
    <s v=" "/>
    <s v="Diadema"/>
    <s v="São Paulo"/>
    <s v="09910520"/>
    <s v="Brasil"/>
    <s v="Mercado Envios Flex"/>
    <s v=" "/>
    <s v=" "/>
    <s v="TRUSTPARTSTRUSTPARTS"/>
    <s v="42116656519"/>
    <s v=" "/>
    <s v=" "/>
    <s v=" "/>
    <s v=" "/>
    <s v=" "/>
    <s v=" "/>
    <s v=" "/>
    <s v="Não"/>
    <s v=""/>
    <s v="Não"/>
  </r>
  <r>
    <s v="2000005285008438"/>
    <s v="14 de março de 2023 17:02 hs."/>
    <s v="Devolução finalizada com reembolso para o comprador"/>
    <s v="O produto devolvido chegou em sexta-feira, 24 de março."/>
    <s v="Não"/>
    <n v="0"/>
    <n v="64.17"/>
    <n v="9.24"/>
    <n v="-26.4"/>
    <n v="-9.24"/>
    <n v="-50.97"/>
    <n v="-13.2"/>
    <s v=" "/>
    <x v="81"/>
    <s v="MLB2065064738"/>
    <s v="Suporte Coxin Radiador Esquerdo Corsa Frente Montana 2002/12"/>
    <s v=" "/>
    <n v="64.17"/>
    <s v="Clássico"/>
    <s v="Não emitida"/>
    <s v="ARAGAO PECAS E ACUMULADORES ELETRICOS LTDA"/>
    <s v="CNPJ 11067156000106"/>
    <s v="Avenida Italo Lorandi 369, Charqueada - CEP: 13515500, São Paulo"/>
    <s v="Contribuinte"/>
    <s v="ARAGAO PECAS E ACUMULADORES ELETRICOS LTDA"/>
    <s v="110671560001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março | 14:42"/>
    <s v="24 de março | 12:49"/>
    <s v="Mercado Envios"/>
    <s v="QC621526685BR"/>
    <s v="https://www2.correios.com.br/sistemas/rastreamento/resultado.cfm"/>
    <s v=" "/>
    <s v=" "/>
    <s v=" "/>
    <s v=" "/>
    <s v=" "/>
    <s v=" "/>
    <s v="Sim"/>
    <s v=""/>
    <s v="Não"/>
  </r>
  <r>
    <s v="2000005284956538"/>
    <s v="14 de março de 2023 16:58 hs."/>
    <s v="Entregue"/>
    <s v="Chegou em 22 de março"/>
    <s v="Não"/>
    <n v="1"/>
    <n v="358.9"/>
    <s v=""/>
    <n v="-61.01"/>
    <n v="-38.950000000000003"/>
    <s v=""/>
    <n v="258.94"/>
    <s v=" "/>
    <x v="207"/>
    <s v="MLB3123883875"/>
    <s v="Par Bandeja Dianteira Com Pivô Fiesta 2003 A 2009"/>
    <s v=" "/>
    <n v="358.9"/>
    <s v="Premium"/>
    <s v="Não emitida"/>
    <s v="ADENILTON NATALINO"/>
    <s v="CPF 02713467608"/>
    <s v="Rua Sao Manoel Bloco B16 Apto 104 SN - Abaixo Da Padaria Kidelicia, Itabira - CEP: 35900457, Minas Gerais"/>
    <s v=" "/>
    <s v="ADENILTON NATALINO"/>
    <s v="02713467608"/>
    <s v="Rua São Manoel SN / Bloco B16 - Apto 104 Referencia: abaixo da distribuidora de bebidas - CEP 35900457 - Água Fresca, Itabira, Minas Gerais"/>
    <s v="Itabira"/>
    <s v="Minas Gerais"/>
    <s v="35900457"/>
    <s v="Brasil"/>
    <s v="Correios e pontos de envio"/>
    <s v="16 de março | 01:19"/>
    <s v="22 de março | 11:17"/>
    <s v="Mercado Envios"/>
    <s v="MEL42116624526LMXDF01"/>
    <s v=" "/>
    <s v=" "/>
    <s v=" "/>
    <s v=" "/>
    <s v=" "/>
    <s v=" "/>
    <s v=" "/>
    <s v="Não"/>
    <s v=""/>
    <s v="Não"/>
  </r>
  <r>
    <s v="2000005284800540"/>
    <s v="14 de março de 2023 16:33 hs."/>
    <s v="Entregue"/>
    <s v="Chegou em 16 de março"/>
    <s v="Não"/>
    <n v="1"/>
    <n v="113.99"/>
    <s v=""/>
    <n v="-19.38"/>
    <n v="-20.45"/>
    <s v=""/>
    <n v="74.16"/>
    <s v=" "/>
    <x v="46"/>
    <s v="MLB2640497988"/>
    <s v="Bomba Combustível Gasolina Sistema Bosch Corsa Wind 96 A 07"/>
    <s v=" "/>
    <n v="113.99"/>
    <s v="Premium"/>
    <s v="Não emitida"/>
    <s v="Alexandre Mochiute"/>
    <s v="CPF 25991385823"/>
    <s v="Rua Braz Priori 11 - Predio facitec, Jaú - CEP: 17207670, São Paulo"/>
    <s v=" "/>
    <s v="Alexandre Mochiute"/>
    <s v="25991385823"/>
    <s v="Rua Braz Priori 11 / Predio Facitec - CEP 17207670 - Jardim Carolina, Jaú, São Paulo"/>
    <s v="Jaú"/>
    <s v="São Paulo"/>
    <s v="17207670"/>
    <s v="Brasil"/>
    <s v="Correios e pontos de envio"/>
    <s v="16 de março | 00:44"/>
    <s v="16 de março | 11:49"/>
    <s v="Mercado Envios"/>
    <s v="MEL42116552077LMXDF01"/>
    <s v=" "/>
    <s v=" "/>
    <s v=" "/>
    <s v=" "/>
    <s v=" "/>
    <s v=" "/>
    <s v=" "/>
    <s v="Não"/>
    <s v=""/>
    <s v="Não"/>
  </r>
  <r>
    <s v="2000005284781342"/>
    <s v="14 de março de 2023 16:31 hs."/>
    <s v="Entregue"/>
    <s v="Chegou em 18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marcos da silva sousa"/>
    <s v="05619405680"/>
    <s v="Rua Amazonas 90 / Casa - CEP 39569000 - Curral de Dentro, Minas Gerais"/>
    <s v="Curral de Dentro"/>
    <s v="Minas Gerais"/>
    <s v="39569000"/>
    <s v="Brasil"/>
    <s v="Mercado Envios Full"/>
    <s v="15 de março | 10:20"/>
    <s v="18 de março | 09:13"/>
    <s v="Mercado Envios"/>
    <s v="MEL42116546767LMFFF01"/>
    <s v=" "/>
    <s v=" "/>
    <s v=" "/>
    <s v=" "/>
    <s v=" "/>
    <s v=" "/>
    <s v=" "/>
    <s v="Não"/>
    <s v=""/>
    <s v="Não"/>
  </r>
  <r>
    <s v="2000004285563861"/>
    <s v="14 de março de 2023 16:28 hs."/>
    <s v="Entregue"/>
    <s v="Chegou em 17 de março"/>
    <s v="Sim"/>
    <n v="1"/>
    <n v="81.7"/>
    <n v="23.71"/>
    <n v="-13.89"/>
    <n v="-41.66"/>
    <s v=""/>
    <n v="49.86"/>
    <s v=" "/>
    <x v="172"/>
    <s v="MLB3040590304"/>
    <s v="Cabo De Capô Com Alavanca Opala 1984 Em Diante"/>
    <s v=" "/>
    <n v="81.7"/>
    <s v="Premium"/>
    <s v="Não emitida"/>
    <s v="marcos suell galdino galdino"/>
    <s v="CPF 00923061444"/>
    <s v="travessa petrobrasil 18, Açu - CEP: 59650000, Rio Grande do Norte"/>
    <s v=" "/>
    <s v="marcos suell galdino galdino"/>
    <s v="00923061444"/>
    <s v="travessa petrobrasil 18 / CEP 59650000 - Açu, Rio Grande do Norte"/>
    <s v="Açu"/>
    <s v="Rio Grande do Norte"/>
    <s v="59650000"/>
    <s v="Brasil"/>
    <s v="Correios e pontos de envio"/>
    <s v="16 de março | 03:53"/>
    <s v="17 de março | 11:22"/>
    <s v="Mercado Envios"/>
    <s v="MEL42116537487LMXDF01"/>
    <s v=" "/>
    <s v=" "/>
    <s v=" "/>
    <s v=" "/>
    <s v=" "/>
    <s v=" "/>
    <s v=" "/>
    <s v="Não"/>
    <s v=""/>
    <s v="Não"/>
  </r>
  <r>
    <s v="2000005284704836"/>
    <s v="14 de março de 2023 16:21 hs."/>
    <s v="Entregue"/>
    <s v="Chegou em 17 de março"/>
    <s v="Não"/>
    <n v="1"/>
    <n v="237.9"/>
    <s v=""/>
    <n v="-40.44"/>
    <n v="-20.45"/>
    <s v=""/>
    <n v="177.01"/>
    <s v="Sim"/>
    <x v="122"/>
    <s v="MLB2021535205"/>
    <s v="Cabo De Marcha Astra 2001/2005 Original 93306003"/>
    <s v=" "/>
    <n v="237.9"/>
    <s v="Premium"/>
    <s v="Autorizado"/>
    <s v=" "/>
    <s v=" "/>
    <s v=" "/>
    <s v=" "/>
    <s v="Johnathan de Oliveira Queiroz"/>
    <s v="07422351659"/>
    <s v="Rua B 117 / CEP 35162773 - Esperança, Ipatinga, Minas Gerais"/>
    <s v="Ipatinga"/>
    <s v="Minas Gerais"/>
    <s v="35162773"/>
    <s v="Brasil"/>
    <s v="Mercado Envios Full"/>
    <s v="14 de março | 20:41"/>
    <s v="17 de março | 10:34"/>
    <s v="Mercado Envios"/>
    <s v="MEL42116517622LMFFF01"/>
    <s v=" "/>
    <s v=" "/>
    <s v=" "/>
    <s v=" "/>
    <s v=" "/>
    <s v=" "/>
    <s v=" "/>
    <s v="Não"/>
    <s v=""/>
    <s v="Não"/>
  </r>
  <r>
    <s v="2000005284704876"/>
    <s v="14 de março de 2023 16:19 hs."/>
    <s v="Entregue"/>
    <s v="Chegou em 17 de março"/>
    <s v="Não"/>
    <n v="1"/>
    <n v="45.9"/>
    <n v="26.1"/>
    <n v="-13.3"/>
    <n v="-26.1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Agnario Araújo Costa"/>
    <s v="73445444587"/>
    <s v="Rua Bariri 27 / Pracinha Referencia: Em frente a praça Isabel - CEP 45834000 - Centro, Jucuruçu, Bahia"/>
    <s v="Jucuruçu"/>
    <s v="Bahia"/>
    <s v="45834000"/>
    <s v="Brasil"/>
    <s v="Mercado Envios Full"/>
    <s v="15 de março | 23:32"/>
    <s v="17 de março | 14:17"/>
    <s v="Mercado Envios"/>
    <s v="MEL42116517688LMFFF01"/>
    <s v=" "/>
    <s v=" "/>
    <s v=" "/>
    <s v=" "/>
    <s v=" "/>
    <s v=" "/>
    <s v=" "/>
    <s v="Não"/>
    <s v=""/>
    <s v="Não"/>
  </r>
  <r>
    <s v="2000005284689378"/>
    <s v="14 de março de 2023 16:17 hs."/>
    <s v="Entregue"/>
    <s v="Chegou em 15 de março"/>
    <s v="Não"/>
    <n v="1"/>
    <n v="67.760000000000005"/>
    <n v="12.15"/>
    <n v="-13.63"/>
    <n v="-12.15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Renato Lima custodio"/>
    <s v="00724095098"/>
    <s v="Avenida Guaíba 1248 / em frente ao rio - CEP 91760740 - Ipanema, Porto Alegre, Rio Grande do Sul"/>
    <s v="Porto Alegre"/>
    <s v="Rio Grande do Sul"/>
    <s v="91760740"/>
    <s v="Brasil"/>
    <s v="Mercado Envios Full"/>
    <s v="14 de março | 21:14"/>
    <s v="15 de março | 17:04"/>
    <s v="Mercado Envios"/>
    <s v="MEL42116505621LMFFF01"/>
    <s v=" "/>
    <s v=" "/>
    <s v=" "/>
    <s v=" "/>
    <s v=" "/>
    <s v=" "/>
    <s v=" "/>
    <s v="Não"/>
    <s v=""/>
    <s v="Não"/>
  </r>
  <r>
    <s v="2000005284660136"/>
    <s v="14 de março de 2023 16:12 hs."/>
    <s v="Entregue"/>
    <s v="Chegou em 15 de março"/>
    <s v="Não"/>
    <n v="1"/>
    <n v="89.9"/>
    <n v="1.39"/>
    <n v="-15.28"/>
    <s v=""/>
    <s v=""/>
    <n v="76.010000000000005"/>
    <s v=" "/>
    <x v="249"/>
    <s v="MLB3067733878"/>
    <s v="Bandeja Com Pivô Direita Logan 2004 Em Diante"/>
    <s v=" "/>
    <n v="89.9"/>
    <s v="Premium"/>
    <s v="Autorizado"/>
    <s v="pamela portillo franca"/>
    <s v="CPF 34018632827"/>
    <s v="Rua Samoa Ocidental 193 - portao preto, São Paulo - CEP: 08081645, São Paulo"/>
    <s v=" "/>
    <s v="pamela portillo franca"/>
    <s v="34018632827"/>
    <s v="Rua Hildebrando da Silveira 208 / casa Referencia: sobrado amarelo de esquina - CEP 08545000 - Jardim São João, Ferraz de Vasconcelos, São Paulo"/>
    <s v="Ferraz de Vasconcelos"/>
    <s v="São Paulo"/>
    <s v="08545000"/>
    <s v="Brasil"/>
    <s v="Mercado Envios Flex"/>
    <s v="15 de março | 15:44"/>
    <s v="15 de março | 16:55"/>
    <s v="MURILO ROSSI"/>
    <s v="42116487393"/>
    <s v=" "/>
    <s v=" "/>
    <s v=" "/>
    <s v=" "/>
    <s v=" "/>
    <s v=" "/>
    <s v=" "/>
    <s v="Não"/>
    <s v=""/>
    <s v="Não"/>
  </r>
  <r>
    <s v="2000005284646210"/>
    <s v="14 de março de 2023 16:11 hs."/>
    <s v="Entregue"/>
    <s v="Chegou em 15 de março"/>
    <s v="Não"/>
    <n v="1"/>
    <n v="45.9"/>
    <n v="8.91"/>
    <n v="-13.3"/>
    <n v="-8.91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Paulo Soares"/>
    <s v="25203245894"/>
    <s v="Rua Nhumirim 182 / CEP 12212010 - Santana, São José dos Campos, São Paulo"/>
    <s v="São José dos Campos"/>
    <s v="São Paulo"/>
    <s v="12212010"/>
    <s v="Brasil"/>
    <s v="Mercado Envios Full"/>
    <s v="14 de março | 23:17"/>
    <s v="15 de março | 14:01"/>
    <s v="Mercado Envios"/>
    <s v="MEL42116489034LMFFF01"/>
    <s v=" "/>
    <s v=" "/>
    <s v=" "/>
    <s v=" "/>
    <s v=" "/>
    <s v=" "/>
    <s v=" "/>
    <s v="Não"/>
    <s v=""/>
    <s v="Não"/>
  </r>
  <r>
    <s v="2000005284519634"/>
    <s v="14 de março de 2023 15:53 hs."/>
    <s v="Entregue"/>
    <s v="Chegou em 21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Autorizado"/>
    <s v=" "/>
    <s v=" "/>
    <s v=" "/>
    <s v=" "/>
    <s v="Mauricio Cardoso"/>
    <s v="52521311634"/>
    <s v="Rua Grão Mogol 34 / Referencia: El Shaday Auto Peças - ao lado do Posto Cristal - CEP 39600000 - CENTRO, Araçuaí, Minas Gerais"/>
    <s v="Araçuaí"/>
    <s v="Minas Gerais"/>
    <s v="39600000"/>
    <s v="Brasil"/>
    <s v="Mercado Envios Full"/>
    <s v="15 de março | 16:41"/>
    <s v="21 de março | 09:48"/>
    <s v="Mercado Envios"/>
    <s v="MEL42116433961LMFFF01"/>
    <s v=" "/>
    <s v=" "/>
    <s v=" "/>
    <s v=" "/>
    <s v=" "/>
    <s v=" "/>
    <s v=" "/>
    <s v="Não"/>
    <s v=""/>
    <s v="Não"/>
  </r>
  <r>
    <s v="2000004285407263"/>
    <s v="14 de março de 2023 15:37 hs."/>
    <s v="Entregue"/>
    <s v="Chegou em 16 de março"/>
    <s v="Sim"/>
    <n v="1"/>
    <n v="55.46"/>
    <n v="14.9"/>
    <n v="-14.93"/>
    <n v="-14.9"/>
    <s v=""/>
    <n v="40.53"/>
    <s v=" "/>
    <x v="8"/>
    <s v="MLB1984668175"/>
    <s v="Par Kit Rolamento Roda Traseira Corsa 1.6 8/16v 1994 A 2004"/>
    <s v=" "/>
    <n v="55.46"/>
    <s v="Premium"/>
    <s v="Autorizado"/>
    <s v=" "/>
    <s v=" "/>
    <s v=" "/>
    <s v=" "/>
    <s v="diogo gomes"/>
    <s v="34814182805"/>
    <s v="Avenida Marginal 498 / hidrel maranduba Referencia: loja em frente ao condomínio sape - CEP 11681212 - Maranduba, Ubatuba, São Paulo"/>
    <s v="Ubatuba"/>
    <s v="São Paulo"/>
    <s v="11681212"/>
    <s v="Brasil"/>
    <s v="Mercado Envios Full"/>
    <s v="15 de março | 17:32"/>
    <s v="16 de março | 10:38"/>
    <s v="Mercado Envios"/>
    <s v="MEL42116382591LMFFF01"/>
    <s v=" "/>
    <s v=" "/>
    <s v=" "/>
    <s v=" "/>
    <s v=" "/>
    <s v=" "/>
    <s v=" "/>
    <s v="Não"/>
    <s v=""/>
    <s v="Não"/>
  </r>
  <r>
    <s v="2000005284301038"/>
    <s v="14 de março de 2023 15:21 hs."/>
    <s v="Entregue"/>
    <s v="Chegou em 16 de março"/>
    <s v="Não"/>
    <n v="1"/>
    <n v="49.99"/>
    <n v="9.57"/>
    <n v="-14"/>
    <n v="-9.57"/>
    <s v=""/>
    <n v="35.99"/>
    <s v=" "/>
    <x v="5"/>
    <s v="MLB2787135589"/>
    <s v="Kit Reparo Terminal Cabo Engate Seleção Nissan Versa"/>
    <s v=" "/>
    <n v="49.99"/>
    <s v="Premium"/>
    <s v="Autorizado"/>
    <s v=" "/>
    <s v=" "/>
    <s v=" "/>
    <s v=" "/>
    <s v="TÁLIA LORENZO SILVA"/>
    <s v="13961734712"/>
    <s v="Rua Noêmia Nunes 615 / Casa 9 Referencia: O interfone da vila está com problema, se possível,  chamar pelo nome. Desde já agradeço. - CEP 21021610 - Olaria, Rio de Janeiro, Rio de Janeiro"/>
    <s v="Rio de Janeiro"/>
    <s v="Rio de Janeiro"/>
    <s v="21021610"/>
    <s v="Brasil"/>
    <s v="Mercado Envios Full"/>
    <s v="14 de março | 19:05"/>
    <s v="16 de março | 18:27"/>
    <s v="Mercado Envios"/>
    <s v="MEL42116343894LMFFF01"/>
    <s v=" "/>
    <s v=" "/>
    <s v=" "/>
    <s v=" "/>
    <s v=" "/>
    <s v=" "/>
    <s v=" "/>
    <s v="Não"/>
    <s v=""/>
    <s v="Não"/>
  </r>
  <r>
    <s v="2000005284251400"/>
    <s v="14 de março de 2023 15:16 hs."/>
    <s v="Entregue"/>
    <s v="Chegou em 20 de março"/>
    <s v="Não"/>
    <n v="1"/>
    <n v="295.69"/>
    <s v=""/>
    <n v="-50.27"/>
    <n v="-38.950000000000003"/>
    <s v=""/>
    <n v="206.47"/>
    <s v="Sim"/>
    <x v="48"/>
    <s v="MLB3058911051"/>
    <s v="Par Bandeja Inferior Com Pivô Kwid 2017 Em Diante"/>
    <s v=" "/>
    <n v="295.69"/>
    <s v="Premium"/>
    <s v="Não emitida"/>
    <s v="Marcos Ricardo Amorim"/>
    <s v="CPF 83025634120"/>
    <s v="Rua Sete 14 - setor oeste, Cuiabá - CEP: 78053035, Mato Grosso"/>
    <s v=" "/>
    <s v="Marcos Ricardo Amorim"/>
    <s v="83025634120"/>
    <s v="Rua Pimenta Bueno 901 / apto 1106 A - CEP 78015190 - Dom Aquino, Cuiabá, Mato Grosso"/>
    <s v="Cuiabá"/>
    <s v="Mato Grosso"/>
    <s v="78015190"/>
    <s v="Brasil"/>
    <s v="Correios e pontos de envio"/>
    <s v="16 de março | 05:08"/>
    <s v="20 de março | 14:47"/>
    <s v="Mercado Envios"/>
    <s v="MEL42116324864LMXDF01"/>
    <s v=" "/>
    <s v=" "/>
    <s v=" "/>
    <s v=" "/>
    <s v=" "/>
    <s v=" "/>
    <s v=" "/>
    <s v="Não"/>
    <s v=""/>
    <s v="Não"/>
  </r>
  <r>
    <s v="2000005284250472"/>
    <s v="14 de março de 2023 15:13 hs."/>
    <s v="Entregue"/>
    <s v="Chegou em 16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Rebeca Santiago"/>
    <s v="07148814570"/>
    <s v="Rua Guararapes 93 / CEP 44020560 - Baraúna, Feira de Santana, Bahia"/>
    <s v="Feira de Santana"/>
    <s v="Bahia"/>
    <s v="44020560"/>
    <s v="Brasil"/>
    <s v="Mercado Envios Full"/>
    <s v="15 de março | 20:22"/>
    <s v="16 de março | 10:00"/>
    <s v="Mercado Envios"/>
    <s v="MEL42116320286LMFFF01"/>
    <s v=" "/>
    <s v=" "/>
    <s v=" "/>
    <s v=" "/>
    <s v=" "/>
    <s v=" "/>
    <s v=" "/>
    <s v="Não"/>
    <s v=""/>
    <s v="Não"/>
  </r>
  <r>
    <s v="2000005284201702"/>
    <s v="14 de março de 2023 15:07 hs."/>
    <s v="Entregue"/>
    <s v="Chegou em 16 de março"/>
    <s v="Não"/>
    <n v="1"/>
    <n v="25.9"/>
    <n v="9.9"/>
    <n v="-9.9"/>
    <n v="-9.9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antonio vieira da silva"/>
    <s v="97441350506"/>
    <s v="condomínio jardim aratuba 105 / travessa 1 , rua 18, n 105, aratuba - CEP 44470000 - Vera Cruz, Bahia"/>
    <s v="Vera Cruz"/>
    <s v="Bahia"/>
    <s v="44470000"/>
    <s v="Brasil"/>
    <s v="Mercado Envios Full"/>
    <s v="15 de março | 17:54"/>
    <s v="16 de março | 11:44"/>
    <s v="Mercado Envios"/>
    <s v="MEL42116302326LMFFF01"/>
    <s v=" "/>
    <s v=" "/>
    <s v=" "/>
    <s v=" "/>
    <s v=" "/>
    <s v=" "/>
    <s v=" "/>
    <s v="Não"/>
    <s v=""/>
    <s v="Não"/>
  </r>
  <r>
    <s v="2000005284184986"/>
    <s v="14 de março de 2023 15:04 hs."/>
    <s v="Entregue"/>
    <s v="Chegou em 19 de março"/>
    <s v="Não"/>
    <n v="1"/>
    <n v="155.69"/>
    <n v="19.79"/>
    <n v="-26.47"/>
    <n v="-46.24"/>
    <s v=""/>
    <n v="102.77"/>
    <s v=" "/>
    <x v="311"/>
    <s v="MLB2991888389"/>
    <s v="Bandeja Inferior Duster Lado Motorista 2011 Á 2014 Sem Pivô"/>
    <s v=" "/>
    <n v="155.69"/>
    <s v="Premium"/>
    <s v="Não emitida"/>
    <s v="joao batista r do nascimento"/>
    <s v="CPF 00368746550"/>
    <s v="Praça Flaviano Quimaraes 10 - Emfrente Ao Banco Do Brasil, Morro do Chapéu - CEP: 44850000, Bahia"/>
    <s v=" "/>
    <s v="joao batista r do nascimento"/>
    <s v="00368746550"/>
    <s v="Praça Flaviano Guimarães 10 / Referencia: Batista E Aqui - CEP 44850000 - Centro, Morro do Chapéu, Bahia"/>
    <s v="Morro do Chapéu"/>
    <s v="Bahia"/>
    <s v="44850000"/>
    <s v="Brasil"/>
    <s v="Correios e pontos de envio"/>
    <s v="16 de março | 02:27"/>
    <s v="19 de março | 12:37"/>
    <s v="Mercado Envios"/>
    <s v="MEL42116293308LMXDF01"/>
    <s v=" "/>
    <s v=" "/>
    <s v=" "/>
    <s v=" "/>
    <s v=" "/>
    <s v=" "/>
    <s v=" "/>
    <s v="Não"/>
    <s v=""/>
    <s v="Não"/>
  </r>
  <r>
    <s v="2000005282317396"/>
    <s v="14 de março de 2023 14:58 hs."/>
    <s v="Entregue"/>
    <s v="Chegou em 1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villobaldo ferreira"/>
    <s v="15258980510"/>
    <s v="Rua Antonio Carlos Magalhães -Casa 14 / Prox. Ao Hospital Roberto Santos- Casa Em Frente A Igreja Universal Referencia: Prox. ao Hospital Roberto Santos- casa em frente a Igreja Universal - CEP 41180705 - Saboeiro, Salvador, Bahia"/>
    <s v="Salvador"/>
    <s v="Bahia"/>
    <s v="41180705"/>
    <s v="Brasil"/>
    <s v="Mercado Envios Full"/>
    <s v="15 de março | 22:23"/>
    <s v="16 de março | 12:32"/>
    <s v="Mercado Envios"/>
    <s v="MEL42115477443LMFFF01"/>
    <s v=" "/>
    <s v=" "/>
    <s v=" "/>
    <s v=" "/>
    <s v=" "/>
    <s v=" "/>
    <s v=" "/>
    <s v="Não"/>
    <s v=""/>
    <s v="Não"/>
  </r>
  <r>
    <s v="2000005284046556"/>
    <s v="14 de março de 2023 14:45 hs."/>
    <s v="Reclamação encerrada"/>
    <s v="Encerramos a reclamação da venda e te reembolsamos o dinheiro.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retifica ap motores"/>
    <s v="28296211823"/>
    <s v="Avenida Sapopemba 1560 / Referencia: ate as 18hs - CEP 09250301 - Jardim Utinga, Santo André, São Paulo"/>
    <s v="Santo André"/>
    <s v="São Paulo"/>
    <s v="09250301"/>
    <s v="Brasil"/>
    <s v="Mercado Envios Full"/>
    <s v="14 de março | 23:13"/>
    <s v="15 de março | 12:33"/>
    <s v="Mercado Envios"/>
    <s v="MEL42116226383LMFFF01"/>
    <s v=" "/>
    <s v=" "/>
    <s v=" "/>
    <s v=" "/>
    <s v=" "/>
    <s v=" "/>
    <s v=" "/>
    <s v="Não"/>
    <n v="1"/>
    <s v="Não"/>
  </r>
  <r>
    <s v="2000005284037390"/>
    <s v="14 de março de 2023 14:44 hs."/>
    <s v="Entregue"/>
    <s v="Chegou em 15 de março"/>
    <s v="Não"/>
    <n v="1"/>
    <n v="119.6"/>
    <s v=""/>
    <n v="-20.329999999999998"/>
    <n v="-18.45"/>
    <s v=""/>
    <n v="80.819999999999993"/>
    <s v="Sim"/>
    <x v="134"/>
    <s v="MLB1919183433"/>
    <s v="Cabo De Embreagem Toyota Etios 1.3/1.5 16v 2012/2013... Novo"/>
    <s v=" "/>
    <n v="119.6"/>
    <s v="Premium"/>
    <s v="Autorizado"/>
    <s v=" "/>
    <s v=" "/>
    <s v=" "/>
    <s v=" "/>
    <s v="rubens carlos dias rodrigues"/>
    <s v="07209422846"/>
    <s v="Rua Antônio Tavares da Rosa 341 / Referencia: frente lanches janiel_x000a_se não tiver ngm pode deixar na frente número 390. João ou Vera - CEP 18211328 - Vila Carvalho, Itapetininga, São Paulo"/>
    <s v="Itapetininga"/>
    <s v="São Paulo"/>
    <s v="18211328"/>
    <s v="Brasil"/>
    <s v="Mercado Envios Full"/>
    <s v="14 de março | 23:38"/>
    <s v="15 de março | 14:31"/>
    <s v="Mercado Envios"/>
    <s v="MEL42116229768LMFFF01"/>
    <s v=" "/>
    <s v=" "/>
    <s v=" "/>
    <s v=" "/>
    <s v=" "/>
    <s v=" "/>
    <s v=" "/>
    <s v="Não"/>
    <s v=""/>
    <s v="Não"/>
  </r>
  <r>
    <s v="2000005284021316"/>
    <s v="14 de março de 2023 14:43 hs."/>
    <s v="Devolução finalizada com reembolso para o comprador"/>
    <s v="O produto devolvido chegou em sexta-feira, 24 de março."/>
    <s v="Não"/>
    <n v="0"/>
    <n v="189.99"/>
    <s v=""/>
    <n v="-22.8"/>
    <n v="-21.45"/>
    <n v="-145.74"/>
    <n v="0"/>
    <s v="Sim"/>
    <x v="217"/>
    <s v="MLB3003678862"/>
    <s v="Cabo De Engate Palio 1.0 1996 A 2000"/>
    <s v=" "/>
    <n v="189.99"/>
    <s v="Clássico"/>
    <s v="Não emitida"/>
    <s v="Joao Moreira"/>
    <s v="CPF 96186089649"/>
    <s v="francisco marques junior 41, Itabirito - CEP: 35450000, Minas Gerais"/>
    <s v=" "/>
    <s v="Joao Moreira"/>
    <s v="961860896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março | 13:42"/>
    <s v="24 de março | 12:49"/>
    <s v="Mercado Envios"/>
    <s v="QC605292559BR"/>
    <s v="https://www2.correios.com.br/sistemas/rastreamento/resultado.cfm"/>
    <s v=" "/>
    <s v=" "/>
    <s v=" "/>
    <s v=" "/>
    <s v=" "/>
    <s v=" "/>
    <s v="Sim"/>
    <s v=""/>
    <s v="Não"/>
  </r>
  <r>
    <s v="2000005283992354"/>
    <s v="14 de março de 2023 14:37 hs."/>
    <s v="Entregue"/>
    <s v="Chegou em 16 de março"/>
    <s v="Não"/>
    <n v="1"/>
    <n v="264.72000000000003"/>
    <s v=""/>
    <n v="-31.77"/>
    <n v="-38.950000000000003"/>
    <s v=""/>
    <n v="194"/>
    <s v=" "/>
    <x v="153"/>
    <s v="MLB2918825342"/>
    <s v="Par Bandeja Com Pivô Strada Adventure Locker 2007 Em Diante"/>
    <s v=" "/>
    <n v="264.72000000000003"/>
    <s v="Clássico"/>
    <s v="Não emitida"/>
    <s v="Renato Cirino"/>
    <s v="CPF 27737099859"/>
    <s v="Rua Alberto Quatrini Bianchi 303 - zelador portaria, Guarujá - CEP: 11440460, São Paulo"/>
    <s v=" "/>
    <s v="Renato Cirino"/>
    <s v="27737099859"/>
    <s v="Rua Alberto Quatrini Bianchi 303 / Zelador - CEP 11440460 - Enseada, Guarujá, São Paulo"/>
    <s v="Guarujá"/>
    <s v="São Paulo"/>
    <s v="11440460"/>
    <s v="Brasil"/>
    <s v="Correios e pontos de envio"/>
    <s v="16 de março | 01:09"/>
    <s v="16 de março | 11:10"/>
    <s v="Mercado Envios"/>
    <s v="MEL42116207936LMXDF01"/>
    <s v=" "/>
    <s v=" "/>
    <s v=" "/>
    <s v=" "/>
    <s v=" "/>
    <s v=" "/>
    <s v=" "/>
    <s v="Não"/>
    <s v=""/>
    <s v="Não"/>
  </r>
  <r>
    <s v="2000005283970264"/>
    <s v="14 de março de 2023 14:36 hs."/>
    <s v="Entregue"/>
    <s v="Chegou em 15 de março"/>
    <s v="Não"/>
    <n v="1"/>
    <n v="51.7"/>
    <n v="13.5"/>
    <n v="-14.29"/>
    <n v="-13.5"/>
    <s v=""/>
    <n v="37.409999999999997"/>
    <s v=" "/>
    <x v="14"/>
    <s v="MLB2063671442"/>
    <s v="2 Haste Bieleta Câmbio Peugeot 206 207  1.4 1.6 16cm Curta"/>
    <s v=" "/>
    <n v="51.7"/>
    <s v="Premium"/>
    <s v="Autorizado"/>
    <s v=" "/>
    <s v=" "/>
    <s v=" "/>
    <s v=" "/>
    <s v="Thaina  Pessoa"/>
    <s v="12521401692"/>
    <s v="Rua Granada 297 / CEP 32183430 - Nossa Senhora da Conceição, Contagem, Minas Gerais"/>
    <s v="Contagem"/>
    <s v="Minas Gerais"/>
    <s v="32183430"/>
    <s v="Brasil"/>
    <s v="Mercado Envios Full"/>
    <s v="14 de março | 18:00"/>
    <s v="15 de março | 10:44"/>
    <s v="Mercado Envios"/>
    <s v="MEL42116193819LMFFF01"/>
    <s v=" "/>
    <s v=" "/>
    <s v=" "/>
    <s v=" "/>
    <s v=" "/>
    <s v=" "/>
    <s v=" "/>
    <s v="Não"/>
    <s v=""/>
    <s v="Não"/>
  </r>
  <r>
    <s v="2000005283952334"/>
    <s v="14 de março de 2023 14:32 hs."/>
    <s v="Entregue"/>
    <s v="Chegou em 15 de março"/>
    <s v="Não"/>
    <n v="1"/>
    <n v="45.9"/>
    <n v="7.92"/>
    <n v="-13.3"/>
    <n v="-7.92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Samuel Bittencourt Reis de Souza"/>
    <s v="02944664018"/>
    <s v="Rua Fabriciano Inácio Monteiro 2260 / acesso B casa 21 - CEP 88058020 - Vargem do Bom Jesus, Florianópolis, Santa Catarina"/>
    <s v="Florianópolis"/>
    <s v="Santa Catarina"/>
    <s v="88058020"/>
    <s v="Brasil"/>
    <s v="Mercado Envios Full"/>
    <s v="15 de março | 03:26"/>
    <s v="15 de março | 14:21"/>
    <s v="Mercado Envios"/>
    <s v="MEL42116192224LMFFF01"/>
    <s v=" "/>
    <s v=" "/>
    <s v=" "/>
    <s v=" "/>
    <s v=" "/>
    <s v=" "/>
    <s v=" "/>
    <s v="Não"/>
    <s v=""/>
    <s v="Não"/>
  </r>
  <r>
    <s v="2000005283907730"/>
    <s v="14 de março de 2023 14:28 hs."/>
    <s v="Entregue"/>
    <s v="Chegou em 16 de março"/>
    <s v="Não"/>
    <n v="1"/>
    <n v="206.46"/>
    <s v=""/>
    <n v="-35.1"/>
    <n v="-20.45"/>
    <s v=""/>
    <n v="150.91"/>
    <s v="Sim"/>
    <x v="18"/>
    <s v="MLB1918238327"/>
    <s v="Cabo De Marcha Trambulador Agile E Montana Novo 2009 A 2014"/>
    <s v=" "/>
    <n v="206.46"/>
    <s v="Premium"/>
    <s v="Autorizado"/>
    <s v=" "/>
    <s v=" "/>
    <s v=" "/>
    <s v=" "/>
    <s v="Elizeu Santos"/>
    <s v="73028932768"/>
    <s v="Rua Adolfo de Albuquerque 440 / Casa 1 - CEP 26585520 - Chatuba, Mesquita, Rio de Janeiro"/>
    <s v="Mesquita"/>
    <s v="Rio de Janeiro"/>
    <s v="26585520"/>
    <s v="Brasil"/>
    <s v="Mercado Envios Full"/>
    <s v="14 de março | 19:05"/>
    <s v="16 de março | 10:33"/>
    <s v="Mercado Envios"/>
    <s v="MEL42116178794LMFFF01"/>
    <s v=" "/>
    <s v=" "/>
    <s v=" "/>
    <s v=" "/>
    <s v=" "/>
    <s v=" "/>
    <s v=" "/>
    <s v="Não"/>
    <s v=""/>
    <s v="Não"/>
  </r>
  <r>
    <s v="2000005283830748"/>
    <s v="14 de março de 2023 14:19 hs."/>
    <s v="Devolução para revisar"/>
    <s v="Você tem até quarta-feira, 5 de abril, para nos avisar como o item chegou. Após essa data, vamos entender que chegou como esperado."/>
    <s v="Não"/>
    <n v="0"/>
    <n v="54.87"/>
    <n v="26.5"/>
    <n v="-12.08"/>
    <n v="-26.5"/>
    <s v=""/>
    <n v="42.79"/>
    <s v="Sim"/>
    <x v="16"/>
    <s v="MLB1924091749"/>
    <s v="2 Kits De Rolamento Roda Traseira Gol G1 G2 G3 G4 G5 Novo"/>
    <s v=" "/>
    <n v="54.87"/>
    <s v="Clássico"/>
    <s v="Autorizado"/>
    <s v="Marcio Gonçalves de Sousa"/>
    <s v="CPF 83575677549"/>
    <s v="Rua Fortaleza 162 - próximo a radio barcos fm, Braço do Rio - CEP: 29967000, Espírito Santo"/>
    <s v=" "/>
    <s v="Marcio Gonçalves de Sousa"/>
    <s v="835756775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rço | 12:55"/>
    <s v="31 de março | 15:28"/>
    <s v="Mercado Envios"/>
    <s v="QC587000243BR"/>
    <s v="https://www2.correios.com.br/sistemas/rastreamento/resultado.cfm"/>
    <s v=" "/>
    <s v=" "/>
    <s v=" "/>
    <s v=" "/>
    <s v=" "/>
    <s v=" "/>
    <s v="Sim"/>
    <s v=""/>
    <s v="Não"/>
  </r>
  <r>
    <s v="2000005283833964"/>
    <s v="14 de março de 2023 14:18 hs."/>
    <s v="Entregue"/>
    <s v="Chegou em 15 de março"/>
    <s v="Não"/>
    <n v="1"/>
    <n v="65.900000000000006"/>
    <n v="15.9"/>
    <n v="-16.7"/>
    <s v=""/>
    <s v=""/>
    <n v="65.099999999999994"/>
    <s v=" "/>
    <x v="64"/>
    <s v="MLB2068526479"/>
    <s v="Kit Reparo Alavanca Câmbio Trambulador Astra 2006 Até 2011"/>
    <s v=" "/>
    <n v="65.900000000000006"/>
    <s v="Premium"/>
    <s v="Autorizado"/>
    <s v="cristian donizete gabriel de o oliveira"/>
    <s v="CPF 24670190806"/>
    <s v="Avenida Américo Luis Sperandio 1840, Mairiporã - CEP: 07661675, São Paulo"/>
    <s v=" "/>
    <s v="cristian donizete gabriel de o oliveira"/>
    <s v="24670190806"/>
    <s v="Rua Dona Ambrosina do Carmo Buonaguide 438 / Depois do Polpa Tempo,entregar na  Policia Militar - CEP 07700135 - Região Central, Caieiras, São Paulo"/>
    <s v="Caieiras"/>
    <s v="São Paulo"/>
    <s v="07700135"/>
    <s v="Brasil"/>
    <s v="Mercado Envios Flex"/>
    <s v="15 de março | 15:37"/>
    <s v="15 de março | 17:33"/>
    <s v="DOUGLAS MATOS"/>
    <s v="42116140159"/>
    <s v=" "/>
    <s v=" "/>
    <s v=" "/>
    <s v=" "/>
    <s v=" "/>
    <s v=" "/>
    <s v=" "/>
    <s v="Não"/>
    <s v=""/>
    <s v="Não"/>
  </r>
  <r>
    <s v="2000004285143803"/>
    <s v="14 de março de 2023 14:15 hs."/>
    <s v="Entregue"/>
    <s v="Chegou em 15 de março"/>
    <s v="Sim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CRISTIANO MOURA"/>
    <s v="29765575866"/>
    <s v="Avenida Paulo Ribeiro 284 / V.Ribeira-57 Referencia: Vista do Vale - V.Ribeira-57 - CEP 19063841 - Residencial Vista do Vale, Presidente Prudente, São Paulo"/>
    <s v="Presidente Prudente"/>
    <s v="São Paulo"/>
    <s v="19063841"/>
    <s v="Brasil"/>
    <s v="Mercado Envios Full"/>
    <s v="14 de março | 19:41"/>
    <s v="15 de março | 15:43"/>
    <s v="Mercado Envios"/>
    <s v="MEL42116136252LMFFF01"/>
    <s v=" "/>
    <s v=" "/>
    <s v=" "/>
    <s v=" "/>
    <s v=" "/>
    <s v=" "/>
    <s v=" "/>
    <s v="Não"/>
    <s v=""/>
    <s v="Não"/>
  </r>
  <r>
    <s v="2000005283777340"/>
    <s v="14 de março de 2023 14:09 hs."/>
    <s v="Entregue"/>
    <s v="Chegou em 17 de março"/>
    <s v="Não"/>
    <n v="1"/>
    <n v="207.9"/>
    <s v=""/>
    <n v="-35.340000000000003"/>
    <n v="-20.45"/>
    <s v=""/>
    <n v="152.11000000000001"/>
    <s v=" "/>
    <x v="107"/>
    <s v="MLB2608168796"/>
    <s v="Kit Rolamento Eixo Traseiro C/ Bucha Peugeot 206/207 50mm"/>
    <s v=" "/>
    <n v="207.9"/>
    <s v="Premium"/>
    <s v="Não emitida"/>
    <s v="Marcos Jose de Santana"/>
    <s v="CPF 04956107803"/>
    <s v="rua 591, nossa senhora das gracas - CEP: 86680000, Paraná"/>
    <s v=" "/>
    <s v="Marcos Jose de Santana"/>
    <s v="04956107803"/>
    <s v="Rua Castro Alves 591 / casa - CEP 86680000 - centro, Nossa Senhora das Graças, Paraná"/>
    <s v="Nossa Senhora das Graças"/>
    <s v="Paraná"/>
    <s v="86680000"/>
    <s v="Brasil"/>
    <s v="Correios e pontos de envio"/>
    <s v="16 de março | 04:12"/>
    <s v="17 de março | 14:05"/>
    <s v="Mercado Envios"/>
    <s v="MEL42116112581LMXDF01"/>
    <s v=" "/>
    <s v=" "/>
    <s v=" "/>
    <s v=" "/>
    <s v=" "/>
    <s v=" "/>
    <s v=" "/>
    <s v="Não"/>
    <s v=""/>
    <s v="Não"/>
  </r>
  <r>
    <s v="2000004285110025"/>
    <s v="14 de março de 2023 14:06 hs."/>
    <s v="Entregue"/>
    <s v="Chegou em 16 de março"/>
    <s v="Sim"/>
    <n v="1"/>
    <n v="74"/>
    <n v="25.92"/>
    <n v="-18.079999999999998"/>
    <n v="-25.92"/>
    <s v=""/>
    <n v="55.92"/>
    <s v="Sim"/>
    <x v="143"/>
    <s v="MLB2749742500"/>
    <s v="Par Bieleta Dianteira Citroen Xsara Picasso 2000 A 2012 10mm"/>
    <s v=" "/>
    <n v="74"/>
    <s v="Premium"/>
    <s v="Não emitida"/>
    <s v="SIRLEY DE SOUZA BARBOSA 19753990804"/>
    <s v="CNPJ 48151822000108"/>
    <s v="Rua Rosa Cavenaghi Cardoso 45, Jacutinga - CEP: 37590000, Minas Gerais"/>
    <s v="Contribuinte"/>
    <s v="SIRLEY DE SOUZA BARBOSA 19753990804"/>
    <s v="48151822000108"/>
    <s v="Rua Rosa Cavenaghi Cardoso 45 / B Referencia: PROXIMO AO SUPERMERCADO VALENTINE - CEP 37590000 - CESAR MARTILHE, Jacutinga, Minas Gerais"/>
    <s v="Jacutinga"/>
    <s v="Minas Gerais"/>
    <s v="37590000"/>
    <s v="Brasil"/>
    <s v="Correios e pontos de envio"/>
    <s v="16 de março | 00:33"/>
    <s v="16 de março | 13:38"/>
    <s v="Mercado Envios"/>
    <s v="MEL42116106712LMXDF01"/>
    <s v=" "/>
    <s v=" "/>
    <s v=" "/>
    <s v=" "/>
    <s v=" "/>
    <s v=" "/>
    <s v=" "/>
    <s v="Não"/>
    <s v=""/>
    <s v="Não"/>
  </r>
  <r>
    <s v="2000005283733540"/>
    <s v="14 de março de 2023 14:03 hs."/>
    <s v="Entregue"/>
    <s v="Chegou em 16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Izalino Alves"/>
    <s v="80945856920"/>
    <s v="Rua Presidente Washington Luís 740 / garagem da olitur Referencia: A tarde - CEP 85660000 - são Francisco de Assis, Dois Vizinhos, Paraná"/>
    <s v="Dois Vizinhos"/>
    <s v="Paraná"/>
    <s v="85660000"/>
    <s v="Brasil"/>
    <s v="Mercado Envios Full"/>
    <s v="14 de março | 23:12"/>
    <s v="16 de março | 11:56"/>
    <s v="Mercado Envios"/>
    <s v="MEL42116101538LMFFF01"/>
    <s v=" "/>
    <s v=" "/>
    <s v=" "/>
    <s v=" "/>
    <s v=" "/>
    <s v=" "/>
    <s v=" "/>
    <s v="Não"/>
    <s v=""/>
    <s v="Não"/>
  </r>
  <r>
    <s v="2000005283716980"/>
    <s v="14 de março de 2023 14:01 hs."/>
    <s v="Entregue"/>
    <s v="Chegou em 15 de março"/>
    <s v="Não"/>
    <n v="1"/>
    <n v="54.87"/>
    <n v="21"/>
    <n v="-12.08"/>
    <n v="-21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ironmam oliveira"/>
    <s v="11464331669"/>
    <s v="Praça Raul Soares 265 / AP Referencia: só deixa na portaria com o porteiro. - CEP 30180030 - Centro, Belo Horizonte, Minas Gerais"/>
    <s v="Belo Horizonte"/>
    <s v="Minas Gerais"/>
    <s v="30180030"/>
    <s v="Brasil"/>
    <s v="Mercado Envios Full"/>
    <s v="14 de março | 17:22"/>
    <s v="15 de março | 11:16"/>
    <s v="Mercado Envios"/>
    <s v="MEL42116091880LMFFF01"/>
    <s v=" "/>
    <s v=" "/>
    <s v=" "/>
    <s v=" "/>
    <s v=" "/>
    <s v=" "/>
    <s v=" "/>
    <s v="Não"/>
    <s v=""/>
    <s v="Não"/>
  </r>
  <r>
    <s v="2000004285043525"/>
    <s v="14 de março de 2023 13:43 hs."/>
    <s v="Entregue"/>
    <s v="Chegou em 16 de março"/>
    <s v="Sim"/>
    <n v="1"/>
    <n v="175.69"/>
    <s v=""/>
    <n v="-29.87"/>
    <n v="-26.45"/>
    <s v=""/>
    <n v="119.37"/>
    <s v="Sim"/>
    <x v="224"/>
    <s v="MLB3058835487"/>
    <s v="Bandeja Inferior Direita Com Pivô Kwid 2017 Em Diante"/>
    <s v=" "/>
    <n v="175.69"/>
    <s v="Premium"/>
    <s v="Não emitida"/>
    <s v="claudine  arantes"/>
    <s v="CPF 10079288677"/>
    <s v="Rua Arnaud capuzzo  370 - Apto 84  , Ribeirão Preto - CEP: 14026594, São Paulo"/>
    <s v=" "/>
    <s v="claudine  arantes"/>
    <s v="10079288677"/>
    <s v="Rua Francisca Martins 248 / oficina - CEP 14092310 - Jardim Zara, Ribeirão Preto, São Paulo"/>
    <s v="Ribeirão Preto"/>
    <s v="São Paulo"/>
    <s v="14092310"/>
    <s v="Brasil"/>
    <s v="Correios e pontos de envio"/>
    <s v="16 de março | 00:06"/>
    <s v="16 de março | 16:23"/>
    <s v="Mercado Envios"/>
    <s v="MEL42116036056LMXDF01"/>
    <s v=" "/>
    <s v=" "/>
    <s v=" "/>
    <s v=" "/>
    <s v=" "/>
    <s v=" "/>
    <s v=" "/>
    <s v="Não"/>
    <s v=""/>
    <s v="Não"/>
  </r>
  <r>
    <s v="2000005283498318"/>
    <s v="14 de março de 2023 13:30 hs."/>
    <s v="Envio reagendado"/>
    <s v="Caso seu comprador não tenha recebido o pacote até 13 de abril, nós vamos liberar o dinheiro da venda na sua conta Mercado Pago."/>
    <s v="Não"/>
    <n v="1"/>
    <n v="299.99"/>
    <s v=""/>
    <n v="-51"/>
    <n v="-20.45"/>
    <s v=""/>
    <n v="228.54"/>
    <s v="Sim"/>
    <x v="75"/>
    <s v="MLB2715346158"/>
    <s v="Cabo De Marcha Gm Astra E Zafira 2009"/>
    <s v=" "/>
    <n v="299.99"/>
    <s v="Premium"/>
    <s v="Autorizado"/>
    <s v=" "/>
    <s v=" "/>
    <s v=" "/>
    <s v=" "/>
    <s v="Richel Soares"/>
    <s v="01359726209"/>
    <s v=" "/>
    <s v="Rio Branco"/>
    <s v="Acre"/>
    <s v="69905408"/>
    <s v="Brasil"/>
    <s v="Mercado Envios Full"/>
    <s v=" "/>
    <s v=" "/>
    <s v="Mercado Envios"/>
    <s v="MEL42115996428LMFFF01"/>
    <s v=" "/>
    <s v=" "/>
    <s v=" "/>
    <s v=" "/>
    <s v=" "/>
    <s v=" "/>
    <s v=" "/>
    <s v="Não"/>
    <s v=""/>
    <s v="Não"/>
  </r>
  <r>
    <s v="2000005283402512"/>
    <s v="14 de março de 2023 13:17 hs."/>
    <s v="Entregue"/>
    <s v="Chegou em 16 de março"/>
    <s v="Não"/>
    <n v="1"/>
    <n v="79.86"/>
    <s v=""/>
    <n v="-9.58"/>
    <n v="-20.45"/>
    <s v=""/>
    <n v="49.83"/>
    <s v=" "/>
    <x v="242"/>
    <s v="MLB3125212666"/>
    <s v="Par Pivô Inferior Da Bandeja Clio 1996 A 2003"/>
    <s v=" "/>
    <n v="79.86"/>
    <s v="Clássico"/>
    <s v="Não emitida"/>
    <s v="adilson shmidt"/>
    <s v="CPF 04573669825"/>
    <s v="rua laranjeira 394 - ao lado greche, Jaguariúna - CEP: 13917486, São Paulo"/>
    <s v=" "/>
    <s v="adilson shmidt"/>
    <s v="04573669825"/>
    <s v="Rua Laranjeira 394 / casa Referencia: ao lado da creche - CEP 13917486 - Roseira de Cima, Jaguariúna, São Paulo"/>
    <s v="Jaguariúna"/>
    <s v="São Paulo"/>
    <s v="13917486"/>
    <s v="Brasil"/>
    <s v="Correios e pontos de envio"/>
    <s v="16 de março | 00:32"/>
    <s v="16 de março | 17:46"/>
    <s v="Mercado Envios"/>
    <s v="MEL42115955472LMXDF01"/>
    <s v=" "/>
    <s v=" "/>
    <s v=" "/>
    <s v=" "/>
    <s v=" "/>
    <s v=" "/>
    <s v=" "/>
    <s v="Não"/>
    <s v=""/>
    <s v="Não"/>
  </r>
  <r>
    <s v="2000005283350560"/>
    <s v="14 de março de 2023 13:11 hs."/>
    <s v="Entregue"/>
    <s v="Chegou em 17 de março"/>
    <s v="Não"/>
    <n v="1"/>
    <n v="234.9"/>
    <s v=""/>
    <n v="-39.93"/>
    <n v="-20.45"/>
    <s v=""/>
    <n v="174.52"/>
    <s v="Sim"/>
    <x v="122"/>
    <s v="MLB2021522298"/>
    <s v="Cabo De Marcha Astra 2001/2005 Original 93306003"/>
    <s v=" "/>
    <n v="234.9"/>
    <s v="Premium"/>
    <s v="Autorizado"/>
    <s v=" "/>
    <s v=" "/>
    <s v=" "/>
    <s v=" "/>
    <s v="Mariana Da Conceição Silva Silva"/>
    <s v="03337646174"/>
    <s v="avenida Jovito ferreira soares 895 / quadra 1a Referencia: portão azul - CEP 76205000 - centro, Israelândia, Goiás"/>
    <s v="Israelândia"/>
    <s v="Goiás"/>
    <s v="76205000"/>
    <s v="Brasil"/>
    <s v="Mercado Envios Full"/>
    <s v="15 de março | 08:35"/>
    <s v="17 de março | 12:40"/>
    <s v="Mercado Envios"/>
    <s v="MEL42115933172LMFFF01"/>
    <s v=" "/>
    <s v=" "/>
    <s v=" "/>
    <s v=" "/>
    <s v=" "/>
    <s v=" "/>
    <s v=" "/>
    <s v="Não"/>
    <s v=""/>
    <s v="Não"/>
  </r>
  <r>
    <s v="2000004284938175"/>
    <s v="14 de março de 2023 13:10 hs."/>
    <s v="Entregue"/>
    <s v="Chegou em 15 de março"/>
    <s v="Sim"/>
    <n v="1"/>
    <n v="57.85"/>
    <s v=""/>
    <n v="-15.33"/>
    <s v="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josevaldo santos silva"/>
    <s v="02579248501"/>
    <s v="São Judas SN / ao lado da escola Referencia: em frente casa de meu irmão Joselio - CEP 46790000 - São Judas Tadeu, Itaeté, Bahia"/>
    <s v="Itaeté"/>
    <s v="Bahia"/>
    <s v="46790000"/>
    <s v="Brasil"/>
    <s v="Mercado Envios Full"/>
    <s v="14 de março | 20:13"/>
    <s v="15 de março | 13:36"/>
    <s v="Mercado Envios"/>
    <s v="MEL42115931234LMFFF01"/>
    <s v=" "/>
    <s v=" "/>
    <s v=" "/>
    <s v=" "/>
    <s v=" "/>
    <s v=" "/>
    <s v=" "/>
    <s v="Não"/>
    <s v=""/>
    <s v="Não"/>
  </r>
  <r>
    <s v="2000004284885769"/>
    <s v="14 de março de 2023 12:56 hs."/>
    <s v="Entregue"/>
    <s v="Chegou em 18 de março"/>
    <s v="Sim"/>
    <n v="1"/>
    <n v="67.42"/>
    <n v="31.44"/>
    <n v="-16.96"/>
    <n v="-31.44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Fagner Monteiro"/>
    <s v="09783536680"/>
    <s v="katia vanesa 519 / Referencia: Em frente a praca da igreja católica matriz - CEP 39535000 - Alta floresta, Vargem Grande do Rio Pardo, Minas Gerais"/>
    <s v="Vargem Grande do Rio Pardo"/>
    <s v="Minas Gerais"/>
    <s v="39535000"/>
    <s v="Brasil"/>
    <s v="Mercado Envios Full"/>
    <s v="15 de março | 10:20"/>
    <s v="18 de março | 09:32"/>
    <s v="Mercado Envios"/>
    <s v="MEL42115882955LMFFF01"/>
    <s v=" "/>
    <s v=" "/>
    <s v=" "/>
    <s v=" "/>
    <s v=" "/>
    <s v=" "/>
    <s v=" "/>
    <s v="Não"/>
    <s v=""/>
    <s v="Não"/>
  </r>
  <r>
    <s v="2000005283228922"/>
    <s v="14 de março de 2023 12:53 hs."/>
    <s v="Entregue"/>
    <s v="Chegou em 15 de março"/>
    <s v="Não"/>
    <n v="1"/>
    <n v="169.9"/>
    <s v=""/>
    <n v="-28.88"/>
    <n v="-20.45"/>
    <s v=""/>
    <n v="120.57"/>
    <s v="Sim"/>
    <x v="126"/>
    <s v="MLB1853236145"/>
    <s v="Kit Rolamento Eixo Traseiro Peugeot 206/207 C/barra 50mm"/>
    <s v=" "/>
    <n v="169.9"/>
    <s v="Premium"/>
    <s v="Autorizado"/>
    <s v=" "/>
    <s v=" "/>
    <s v=" "/>
    <s v=" "/>
    <s v="jehu oliveira"/>
    <s v="32063148953"/>
    <s v="Ver.Paulo Sarpoaki Filho 1509 / Casa Referencia: Oo Número.Correto E 1509 - CEP 83280000 - Cohapar, Guaratuba, Paraná"/>
    <s v="Guaratuba"/>
    <s v="Paraná"/>
    <s v="83280000"/>
    <s v="Brasil"/>
    <s v="Mercado Envios Full"/>
    <s v="14 de março | 15:17"/>
    <s v="15 de março | 19:39"/>
    <s v="Mercado Envios"/>
    <s v="MEL42115881192LMFFF01"/>
    <s v=" "/>
    <s v=" "/>
    <s v=" "/>
    <s v=" "/>
    <s v=" "/>
    <s v=" "/>
    <s v=" "/>
    <s v="Não"/>
    <s v=""/>
    <s v="Não"/>
  </r>
  <r>
    <s v="2000005283194848"/>
    <s v="14 de março de 2023 12:49 hs."/>
    <s v="Entregue"/>
    <s v="Chegou em 16 de março"/>
    <s v="Não"/>
    <n v="1"/>
    <n v="70.81"/>
    <n v="9.4"/>
    <n v="-14"/>
    <n v="-9.4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Kelvin Lima"/>
    <s v="46603509830"/>
    <s v="AVENIDA GUSTAVO ADOLFO 2533 / CEP 02209001 - São Paulo, São Paulo"/>
    <s v="São Paulo"/>
    <s v="São Paulo"/>
    <s v="02209001"/>
    <s v="Brasil"/>
    <s v="Mercado Envios Full"/>
    <s v="15 de março | 00:23"/>
    <s v="16 de março | 09:12"/>
    <s v="Mercado Envios"/>
    <s v="MEL42115864862LMFFF01"/>
    <s v="https://myaccount.mercadolivre.com.br/shipments/42115864862/detail"/>
    <s v=" "/>
    <s v=" "/>
    <s v=" "/>
    <s v=" "/>
    <s v=" "/>
    <s v=" "/>
    <s v="Não"/>
    <s v=""/>
    <s v="Não"/>
  </r>
  <r>
    <s v="2000005283154564"/>
    <s v="14 de março de 2023 12:42 hs."/>
    <s v="Cancelada pelo comprador"/>
    <s v="Cancelou porque encontrou um preço melhor."/>
    <s v="Não"/>
    <n v="0"/>
    <n v="55.46"/>
    <n v="13.7"/>
    <n v="-14.93"/>
    <n v="-13.7"/>
    <n v="-40.53"/>
    <n v="0"/>
    <s v="Sim"/>
    <x v="8"/>
    <s v="MLB1984668175"/>
    <s v="Par Kit Rolamento Roda Traseira Corsa 1.6 8/16v 1994 A 2004"/>
    <s v=" "/>
    <n v="55.46"/>
    <s v="Premium"/>
    <s v="Cancelada"/>
    <s v=" "/>
    <s v=" "/>
    <s v=" "/>
    <s v=" "/>
    <s v="Mauro barros dos Santos barros dos Santos"/>
    <s v="64660516253"/>
    <s v=" "/>
    <s v="Barra do Jacuípe"/>
    <s v="Bahia"/>
    <s v="42833000"/>
    <s v="Brasil"/>
    <s v="Mercado Envios Full"/>
    <s v=" "/>
    <s v=" "/>
    <s v="Mercado Envios"/>
    <s v="MEL42115841551LMFFF01"/>
    <s v=" "/>
    <s v=" "/>
    <s v=" "/>
    <s v=" "/>
    <s v=" "/>
    <s v=" "/>
    <s v=" "/>
    <s v="Não"/>
    <s v=""/>
    <s v="Não"/>
  </r>
  <r>
    <s v="2000005283015020"/>
    <s v="14 de março de 2023 12:23 hs."/>
    <s v="Entregue"/>
    <s v="Chegou em 15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José peres"/>
    <s v="73295361991"/>
    <s v="Avenida Nova Aurora 12 / próx a pousada azul Referencia: rua fica enfrente a rampa entre uma casa de dois andares branca e um de madeira premoldada - CEP 88139173 - Praia do Sonho, Palhoça, Santa Catarina"/>
    <s v="Palhoça"/>
    <s v="Santa Catarina"/>
    <s v="88139173"/>
    <s v="Brasil"/>
    <s v="Mercado Envios Full"/>
    <s v="15 de março | 03:26"/>
    <s v="15 de março | 16:49"/>
    <s v="Mercado Envios"/>
    <s v="MEL42115788808LMFFF01"/>
    <s v=" "/>
    <s v=" "/>
    <s v=" "/>
    <s v=" "/>
    <s v=" "/>
    <s v=" "/>
    <s v=" "/>
    <s v="Não"/>
    <s v=""/>
    <s v="Não"/>
  </r>
  <r>
    <s v="2000004284761993"/>
    <s v="14 de março de 2023 12:10 hs."/>
    <s v="Entregue"/>
    <s v="Chegou em 17 de março"/>
    <s v="Sim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larissacastromota larissacastromota"/>
    <s v="00939232367"/>
    <s v="Rua 19 Q. 26 2 / Referencia: entrar na rua do inlab (que fica em frente a Fribal), última casa do lado direito com fachada branca, com azujelo cinza. - CEP 65070690 - Vinhais, São Luís, Maranhão"/>
    <s v="São Luís"/>
    <s v="Maranhão"/>
    <s v="65070690"/>
    <s v="Brasil"/>
    <s v="Mercado Envios Full"/>
    <s v="14 de março | 23:14"/>
    <s v="17 de março | 14:26"/>
    <s v="Mercado Envios"/>
    <s v="MEL42115746472LMFFF01"/>
    <s v=" "/>
    <s v=" "/>
    <s v=" "/>
    <s v=" "/>
    <s v=" "/>
    <s v=" "/>
    <s v=" "/>
    <s v="Não"/>
    <s v=""/>
    <s v="Não"/>
  </r>
  <r>
    <s v="2000005282914138"/>
    <s v="14 de março de 2023 12:07 hs."/>
    <s v="Entregue"/>
    <s v="Chegou em 17 de março"/>
    <s v="Não"/>
    <n v="1"/>
    <n v="337.9"/>
    <s v=""/>
    <n v="-40.549999999999997"/>
    <n v="-38.950000000000003"/>
    <s v=""/>
    <n v="258.39999999999998"/>
    <s v=" "/>
    <x v="97"/>
    <s v="MLB2864254975"/>
    <s v="Par Bandeja Peugeot 206 Todos 1999 A 2010"/>
    <s v=" "/>
    <n v="337.9"/>
    <s v="Clássico"/>
    <s v="Não emitida"/>
    <s v="Otávio Luiz"/>
    <s v="CPF 12615739786"/>
    <s v="Rua Waldemar Vieira Afonso 138 - Casa, Petrópolis - CEP: 25715402, Rio de Janeiro"/>
    <s v=" "/>
    <s v="Otávio Luiz"/>
    <s v="12615739786"/>
    <s v="RUA VIGÁRIO CORRÊA 143 / Loja A - CEP 25720113 - Petrópolis, Rio de Janeiro"/>
    <s v="Petrópolis"/>
    <s v="Rio de Janeiro"/>
    <s v="25720113"/>
    <s v="Brasil"/>
    <s v="Correios e pontos de envio"/>
    <s v="15 de março | 03:16"/>
    <s v="17 de março | 11:45"/>
    <s v="Mercado Envios"/>
    <s v="MEL42115741098LMXDF01"/>
    <s v="https://myaccount.mercadolivre.com.br/shipments/42115741098/detail"/>
    <s v=" "/>
    <s v=" "/>
    <s v=" "/>
    <s v=" "/>
    <s v=" "/>
    <s v=" "/>
    <s v="Não"/>
    <s v=""/>
    <s v="Não"/>
  </r>
  <r>
    <s v="2000004284751779"/>
    <s v="14 de março de 2023 12:05 hs."/>
    <s v="Entregue"/>
    <s v="Chegou em 15 de março"/>
    <s v="Sim"/>
    <n v="1"/>
    <n v="127.67"/>
    <s v=""/>
    <n v="-21.7"/>
    <n v="-21.45"/>
    <s v=""/>
    <n v="84.52"/>
    <s v="Sim"/>
    <x v="250"/>
    <s v="MLB2928469639"/>
    <s v="Par Bracinho Oscilante Bucha Pivô Fiorino 1998 Em Diante"/>
    <s v=" "/>
    <n v="127.67"/>
    <s v="Premium"/>
    <s v="Não emitida"/>
    <s v="Amanda Mathias De Oliveira Souza"/>
    <s v="CPF 03109808102"/>
    <s v="Av governador Mario Covas júnior 9140, Mongagua - CEP: 11730000, São Paulo"/>
    <s v=" "/>
    <s v="Amanda Mathias De Oliveira Souza"/>
    <s v="03109808102"/>
    <s v="Rua Ribeirão Preto 1337 / casa - CEP 11740000 - Jardim coronel, Itanhaém, São Paulo"/>
    <s v="Itanhaém"/>
    <s v="São Paulo"/>
    <s v="11740000"/>
    <s v="Brasil"/>
    <s v="Correios e pontos de envio"/>
    <s v="15 de março | 00:41"/>
    <s v="15 de março | 14:27"/>
    <s v="Mercado Envios"/>
    <s v="MEL42115729936LMXDF01"/>
    <s v=" "/>
    <s v=" "/>
    <s v=" "/>
    <s v=" "/>
    <s v=" "/>
    <s v=" "/>
    <s v=" "/>
    <s v="Não"/>
    <s v=""/>
    <s v="Não"/>
  </r>
  <r>
    <s v="2000005282772480"/>
    <s v="14 de março de 2023 11:47 hs."/>
    <s v="Entregue"/>
    <s v="Chegou em 16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Rossine Ferrara Cabral Cabral"/>
    <s v="94203717434"/>
    <s v="Travessa Sofia 21 / prosimo mercado joia Referencia: prosimo mercado joia - CEP 59074146 - Felipe Camarão, Natal, Rio Grande do Norte"/>
    <s v="Natal"/>
    <s v="Rio Grande do Norte"/>
    <s v="59074146"/>
    <s v="Brasil"/>
    <s v="Mercado Envios Full"/>
    <s v="14 de março | 22:36"/>
    <s v="16 de março | 10:41"/>
    <s v="Mercado Envios"/>
    <s v="MEL42115679366LMFFF01"/>
    <s v=" "/>
    <s v=" "/>
    <s v=" "/>
    <s v=" "/>
    <s v=" "/>
    <s v=" "/>
    <s v=" "/>
    <s v="Não"/>
    <s v=""/>
    <s v="Não"/>
  </r>
  <r>
    <s v="2000004284691909"/>
    <s v="14 de março de 2023 11:44 hs."/>
    <s v="Entregue"/>
    <s v="Chegou em 15 de março"/>
    <s v="Sim"/>
    <n v="1"/>
    <n v="35.76"/>
    <n v="13.2"/>
    <n v="-11.58"/>
    <n v="-13.2"/>
    <s v=""/>
    <n v="24.18"/>
    <s v=" "/>
    <x v="55"/>
    <s v="MLB2896023993"/>
    <s v="Par Cabo Limitador Da Tampa Traseira Saveiro G2 G3 G4"/>
    <s v=" "/>
    <n v="35.76"/>
    <s v="Premium"/>
    <s v="Não emitida"/>
    <s v="Natalia Lima"/>
    <s v="CPF 44540436805"/>
    <s v="avenida dois 1268 - casa, Orlândia - CEP: 14620000, São Paulo"/>
    <s v=" "/>
    <s v="Natalia Lima"/>
    <s v="44540436805"/>
    <s v="Rua Henrique Carone 473 / lava jato  Referencia: Esquina posto Ipiranga - CEP 14750000 - Vila carone, Pitangueiras, São Paulo"/>
    <s v="Pitangueiras"/>
    <s v="São Paulo"/>
    <s v="14750000"/>
    <s v="Brasil"/>
    <s v="Correios e pontos de envio"/>
    <s v="15 de março | 00:02"/>
    <s v="15 de março | 10:50"/>
    <s v="Mercado Envios"/>
    <s v="MEL42115667338LMXDF01"/>
    <s v=" "/>
    <s v=" "/>
    <s v=" "/>
    <s v=" "/>
    <s v=" "/>
    <s v=" "/>
    <s v=" "/>
    <s v="Não"/>
    <s v=""/>
    <s v="Não"/>
  </r>
  <r>
    <s v="2000005282656352"/>
    <s v="14 de março de 2023 11:32 hs."/>
    <s v="Entregue"/>
    <s v="Chegou em 14 de março"/>
    <s v="Não"/>
    <n v="1"/>
    <n v="19.989999999999998"/>
    <n v="13.9"/>
    <n v="-8.9"/>
    <s v=""/>
    <s v=""/>
    <n v="24.99"/>
    <s v="Sim"/>
    <x v="91"/>
    <s v="MLB2100408456"/>
    <s v="Capa Pedal Freio Embreagem Gm Cobalt 2012 Em Diante"/>
    <s v=" "/>
    <n v="19.989999999999998"/>
    <s v="Premium"/>
    <s v="Autorizado"/>
    <s v="Lauro José Alves Junior"/>
    <s v="CPF 36514388809"/>
    <s v="Rua Joaquim Nunes Cabral 174, São Paulo - CEP: 03732120, São Paulo"/>
    <s v=" "/>
    <s v="Lauro José Alves Junior"/>
    <s v="36514388809"/>
    <s v="Rua Joaquim Nunes Cabral 174 / Casa 2 Referencia: última casa da rua - CEP 03732120 - Chácara Cruzeiro do Sul, São Paulo, São Paulo"/>
    <s v="São Paulo"/>
    <s v="São Paulo"/>
    <s v="03732120"/>
    <s v="Brasil"/>
    <s v="Mercado Envios Flex"/>
    <s v="14 de março | 16:07"/>
    <s v="14 de março | 17:36"/>
    <s v="VINICIUS PEDROSO DE OLIVEIRA"/>
    <s v="42115621619"/>
    <s v=" "/>
    <s v=" "/>
    <s v=" "/>
    <s v=" "/>
    <s v=" "/>
    <s v=" "/>
    <s v=" "/>
    <s v="Não"/>
    <s v=""/>
    <s v="Não"/>
  </r>
  <r>
    <s v="2000004284643193"/>
    <s v="14 de março de 2023 11:26 hs."/>
    <s v="Entregue"/>
    <s v="Chegou em 16 de março"/>
    <s v="Sim"/>
    <n v="3"/>
    <n v="164.61"/>
    <s v=""/>
    <n v="-36.24"/>
    <s v=""/>
    <s v=""/>
    <n v="128.37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gibrail rameck"/>
    <s v="10175678839"/>
    <s v="Glauber Rocha SN / 1851 Referencia: dentro da Náutica Perequê-Açu - CEP 23970000 - portal das Artes, Parati, Rio de Janeiro"/>
    <s v="Parati"/>
    <s v="Rio de Janeiro"/>
    <s v="23970000"/>
    <s v="Brasil"/>
    <s v="Mercado Envios Full"/>
    <s v="14 de março | 21:24"/>
    <s v="16 de março | 20:32"/>
    <s v="Mercado Envios"/>
    <s v="MEL42115604033LMFFF01"/>
    <s v=" "/>
    <s v=" "/>
    <s v=" "/>
    <s v=" "/>
    <s v=" "/>
    <s v=" "/>
    <s v=" "/>
    <s v="Não"/>
    <s v=""/>
    <s v="Não"/>
  </r>
  <r>
    <s v="2000004284626797"/>
    <s v="14 de março de 2023 11:24 hs."/>
    <s v="Entregue"/>
    <s v="Chegou em 20 de março"/>
    <s v="Sim"/>
    <n v="1"/>
    <n v="57.85"/>
    <n v="4.38"/>
    <n v="-15.33"/>
    <n v="-4.38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John Leverson Batista Araujo"/>
    <s v="70575291125"/>
    <s v="Avenida avenida Araguaia esquina com a Paraná 356 / oficina de motos - CEP 76450000 - centro velho, Minaçu, Goiás"/>
    <s v="Minaçu"/>
    <s v="Goiás"/>
    <s v="76450000"/>
    <s v="Brasil"/>
    <s v="Mercado Envios Full"/>
    <s v="14 de março | 17:04"/>
    <s v="20 de março | 12:10"/>
    <s v="Mercado Envios"/>
    <s v="MEL42115602290LMFFF01"/>
    <s v=" "/>
    <s v=" "/>
    <s v=" "/>
    <s v=" "/>
    <s v=" "/>
    <s v=" "/>
    <s v=" "/>
    <s v="Não"/>
    <s v=""/>
    <s v="Não"/>
  </r>
  <r>
    <s v="2000005282476790"/>
    <s v="14 de março de 2023 11:16 hs."/>
    <s v="Entregue"/>
    <s v="Chegou em 15 de março"/>
    <s v="Não"/>
    <n v="1"/>
    <n v="150.30000000000001"/>
    <s v=""/>
    <n v="-25.55"/>
    <n v="-20.45"/>
    <s v=""/>
    <n v="104.3"/>
    <s v=" "/>
    <x v="4"/>
    <s v="MLB1726870030"/>
    <s v="Kit Rolamento Eixo Traseiro Peugeot206/207 C/barra 47mm"/>
    <s v=" "/>
    <n v="150.30000000000001"/>
    <s v="Premium"/>
    <s v="Não emitida"/>
    <s v="Kathylin Soares Garcia"/>
    <s v="CPF 36245613833"/>
    <s v="Rua Dr Antonio Silvio Cunha Bueno 314 - Casa Da Mãe, Mairinque - CEP: 18120000, São Paulo"/>
    <s v=" "/>
    <s v="Kathylin Soares Garcia"/>
    <s v="36245613833"/>
    <s v="Rua Rinaldo Mori 240 / VILA SOROCABANA Referencia: MECÂNICA MODELO - CEP 18120000 - VILA SOROCABANA, Mairinque, São Paulo"/>
    <s v="Mairinque"/>
    <s v="São Paulo"/>
    <s v="18120000"/>
    <s v="Brasil"/>
    <s v="Correios e pontos de envio"/>
    <s v="14 de março | 23:17"/>
    <s v="15 de março | 10:55"/>
    <s v="Mercado Envios"/>
    <s v="MEL42115552110LMXDF01"/>
    <s v=" "/>
    <s v=" "/>
    <s v=" "/>
    <s v=" "/>
    <s v=" "/>
    <s v=" "/>
    <s v=" "/>
    <s v="Não"/>
    <s v=""/>
    <s v="Não"/>
  </r>
  <r>
    <s v="2000005282530174"/>
    <s v="14 de março de 2023 11:16 hs."/>
    <s v="Entregue"/>
    <s v="Chegou em 16 de março"/>
    <s v="Não"/>
    <n v="1"/>
    <n v="169.99"/>
    <s v=""/>
    <n v="-28.9"/>
    <n v="-21.45"/>
    <s v=""/>
    <n v="119.64"/>
    <s v=" "/>
    <x v="0"/>
    <s v="MLB1802878904"/>
    <s v="Cabo De Marcha Corsa Classic 2005/2014"/>
    <s v=" "/>
    <n v="169.99"/>
    <s v="Premium"/>
    <s v="Não emitida"/>
    <s v="LUCAS FIGUEIRA"/>
    <s v="CPF 07802611601"/>
    <s v="AV BRASIL 3539 - Casa, Uberlândia - CEP: 38400718, Minas Gerais"/>
    <s v=" "/>
    <s v="LUCAS FIGUEIRA"/>
    <s v="07802611601"/>
    <s v="Avenida Brasil 3539 / Casa - CEP 38400718 - Brasil, Uberlândia, Minas Gerais"/>
    <s v="Uberlândia"/>
    <s v="Minas Gerais"/>
    <s v="38400718"/>
    <s v="Brasil"/>
    <s v="Correios e pontos de envio"/>
    <s v="15 de março | 00:25"/>
    <s v="16 de março | 10:25"/>
    <s v="Mercado Envios"/>
    <s v="MEL42115566183LMXDF01"/>
    <s v=" "/>
    <s v=" "/>
    <s v=" "/>
    <s v=" "/>
    <s v=" "/>
    <s v=" "/>
    <s v=" "/>
    <s v="Não"/>
    <s v=""/>
    <s v="Não"/>
  </r>
  <r>
    <s v="2000005282494002"/>
    <s v="14 de março de 2023 11:11 hs."/>
    <s v="Entregue"/>
    <s v="Chegou em 15 de março"/>
    <s v="Não"/>
    <n v="1"/>
    <n v="112.61"/>
    <s v=""/>
    <n v="-13.51"/>
    <n v="-26.45"/>
    <s v=""/>
    <n v="72.650000000000006"/>
    <s v=" "/>
    <x v="204"/>
    <s v="MLB2928902307"/>
    <s v="Par Bracinho Oscilante Com Pivô Fiat Uno 1986 A 1996"/>
    <s v=" "/>
    <n v="112.61"/>
    <s v="Clássico"/>
    <s v="Não emitida"/>
    <s v="Wagner Souza"/>
    <s v="CPF 46227048895"/>
    <s v="Rua Benedita Ayres De Barros 255 - Casa, Salto de Pirapora - CEP: 18160000, São Paulo"/>
    <s v=" "/>
    <s v="Wagner Souza"/>
    <s v="46227048895"/>
    <s v="Rua Dionísio Barros Oliveira 41 / Casa - CEP 18160000 - Jardim Maria José, Salto de Pirapora, São Paulo"/>
    <s v="Salto de Pirapora"/>
    <s v="São Paulo"/>
    <s v="18160000"/>
    <s v="Brasil"/>
    <s v="Correios e pontos de envio"/>
    <s v="14 de março | 23:17"/>
    <s v="15 de março | 13:14"/>
    <s v="Mercado Envios"/>
    <s v="MEL42115557693LMXDF01"/>
    <s v=" "/>
    <s v=" "/>
    <s v=" "/>
    <s v=" "/>
    <s v=" "/>
    <s v=" "/>
    <s v=" "/>
    <s v="Não"/>
    <s v=""/>
    <s v="Não"/>
  </r>
  <r>
    <s v="2000005282467786"/>
    <s v="14 de março de 2023 11:08 hs."/>
    <s v="Devolução em preparação"/>
    <s v="A pessoa que comprou o produto está embalando o pacote para devolvê-lo."/>
    <s v="Não"/>
    <n v="0"/>
    <n v="47.9"/>
    <n v="15.66"/>
    <n v="-13.64"/>
    <n v="-15.66"/>
    <s v=""/>
    <n v="34.26"/>
    <s v="Sim"/>
    <x v="109"/>
    <s v="MLB2071226958"/>
    <s v="Cabo De Embreagem Palio 1.0 (46522369) 1996 1997 98 99 2000"/>
    <s v=" "/>
    <n v="47.9"/>
    <s v="Premium"/>
    <s v="Autorizado"/>
    <s v="elisangela difendi"/>
    <s v="CPF 37836365824"/>
    <s v="Rua Mario Maitan 15, Guaiçara - CEP: 16430568, São Paulo"/>
    <s v=" "/>
    <s v="elisangela difendi"/>
    <s v="378363658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282459576"/>
    <s v="14 de março de 2023 11:05 hs."/>
    <s v="Entregue"/>
    <s v="Chegou em 15 de março"/>
    <s v="Não"/>
    <n v="1"/>
    <n v="169.99"/>
    <s v=""/>
    <n v="-20.399999999999999"/>
    <n v="-20.45"/>
    <s v=""/>
    <n v="129.13999999999999"/>
    <s v=" "/>
    <x v="0"/>
    <s v="MLB1838739381"/>
    <s v="Cabo De Marcha Celta 2005 2006 2007 /08/09/10/11/12/13/2014"/>
    <s v=" "/>
    <n v="169.99"/>
    <s v="Clássico"/>
    <s v="Autorizado"/>
    <s v=" "/>
    <s v=" "/>
    <s v=" "/>
    <s v=" "/>
    <s v="marilia souza martins"/>
    <s v="01449308546"/>
    <s v="Rua Vereador Francisco Lopes da Silva 150 / Casa - CEP 07786430 - Santa Terezinha (Jordanésia), Cajamar, São Paulo"/>
    <s v="Cajamar"/>
    <s v="São Paulo"/>
    <s v="07786430"/>
    <s v="Brasil"/>
    <s v="Mercado Envios Full"/>
    <s v="14 de março | 15:38"/>
    <s v="15 de março | 11:51"/>
    <s v="Mercado Envios"/>
    <s v="MEL42115540727LMFFF01"/>
    <s v=" "/>
    <s v=" "/>
    <s v=" "/>
    <s v=" "/>
    <s v=" "/>
    <s v=" "/>
    <s v=" "/>
    <s v="Não"/>
    <s v=""/>
    <s v="Não"/>
  </r>
  <r>
    <s v="2000005282415946"/>
    <s v="14 de março de 2023 11:00 hs."/>
    <s v="Entregue"/>
    <s v="Chegou em 15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DARCI GUERRA"/>
    <s v="25735378899"/>
    <s v="Rua Alexandre Belchior 268 / oficina mecanica Referencia: oficina mecanica jucar - CEP 14210000 - parque do mirante, Luís Antônio, São Paulo"/>
    <s v="Luís Antônio"/>
    <s v="São Paulo"/>
    <s v="14210000"/>
    <s v="Brasil"/>
    <s v="Mercado Envios Full"/>
    <s v="14 de março | 23:03"/>
    <s v="15 de março | 15:47"/>
    <s v="Mercado Envios"/>
    <s v="MEL42115523169LMFFF01"/>
    <s v=" "/>
    <s v=" "/>
    <s v=" "/>
    <s v=" "/>
    <s v=" "/>
    <s v=" "/>
    <s v=" "/>
    <s v="Não"/>
    <s v=""/>
    <s v="Não"/>
  </r>
  <r>
    <s v="2000005281566520"/>
    <s v="14 de março de 2023 10:58 hs."/>
    <s v="Entregue"/>
    <s v="Chegou em 17 de março"/>
    <s v="Não"/>
    <n v="1"/>
    <n v="30.77"/>
    <n v="48.2"/>
    <n v="-9.19"/>
    <n v="-48.2"/>
    <s v=""/>
    <n v="21.58"/>
    <s v=" "/>
    <x v="211"/>
    <s v="MLB3041084844"/>
    <s v="Cabo De Capô Com Botão Opala 1975 A 1983"/>
    <s v=" "/>
    <n v="30.77"/>
    <s v="Clássico"/>
    <s v="Não emitida"/>
    <s v="Rogério Costa e Silva"/>
    <s v="CPF 79150489372"/>
    <s v="Avenida Governador Gayoso e Almendra 617, Teresina - CEP: 64046455, Piauí"/>
    <s v=" "/>
    <s v="Rogério Costa e Silva"/>
    <s v="79150489372"/>
    <s v="Avenida Governador Gayoso e Almendra 617 / CEP 64046455 - São João, Teresina, Piauí"/>
    <s v="Teresina"/>
    <s v="Piauí"/>
    <s v="64046455"/>
    <s v="Brasil"/>
    <s v="Correios e pontos de envio"/>
    <s v="16 de março | 02:22"/>
    <s v="17 de março | 11:39"/>
    <s v="Mercado Envios"/>
    <s v="MEL42115139169LMXDF01"/>
    <s v=" "/>
    <s v=" "/>
    <s v=" "/>
    <s v=" "/>
    <s v=" "/>
    <s v=" "/>
    <s v=" "/>
    <s v="Não"/>
    <s v=""/>
    <s v="Não"/>
  </r>
  <r>
    <s v="2000005282369312"/>
    <s v="14 de março de 2023 10:51 hs."/>
    <s v="Entregue"/>
    <s v="Chegou em 15 de março"/>
    <s v="Não"/>
    <n v="1"/>
    <n v="69"/>
    <n v="12.18"/>
    <n v="-17.23"/>
    <n v="-12.18"/>
    <s v=""/>
    <n v="51.77"/>
    <s v=" "/>
    <x v="81"/>
    <s v="MLB2065083319"/>
    <s v="Suporte Coxin Radiador Esquerdo Corsa Frente Montana 2002/12"/>
    <s v=" "/>
    <n v="69"/>
    <s v="Premium"/>
    <s v="Autorizado"/>
    <s v=" "/>
    <s v=" "/>
    <s v=" "/>
    <s v=" "/>
    <s v="Juliana Silveira"/>
    <s v="39876644874"/>
    <s v="Av Eurico Gaspar Dutra 1303 / Referencia: Loja de carros na esquina - CEP 16370000 - Jardim primavera, Promissão, São Paulo"/>
    <s v="Promissão"/>
    <s v="São Paulo"/>
    <s v="16370000"/>
    <s v="Brasil"/>
    <s v="Mercado Envios Full"/>
    <s v="14 de março | 19:08"/>
    <s v="15 de março | 14:59"/>
    <s v="Mercado Envios"/>
    <s v="MEL42115506060LMFFF01"/>
    <s v=" "/>
    <s v=" "/>
    <s v=" "/>
    <s v=" "/>
    <s v=" "/>
    <s v=" "/>
    <s v=" "/>
    <s v="Não"/>
    <s v=""/>
    <s v="Não"/>
  </r>
  <r>
    <s v="2000005282340832"/>
    <s v="14 de março de 2023 10:47 hs."/>
    <s v="Entregue"/>
    <s v="Chegou em 15 de março"/>
    <s v="Não"/>
    <n v="1"/>
    <n v="169.99"/>
    <s v=""/>
    <n v="-20.399999999999999"/>
    <n v="-20.45"/>
    <s v=""/>
    <n v="129.13999999999999"/>
    <s v=" "/>
    <x v="0"/>
    <s v="MLB1838739381"/>
    <s v="Cabo De Marcha Celta 2005 2006 2007 /08/09/10/11/12/13/2014"/>
    <s v=" "/>
    <n v="169.99"/>
    <s v="Clássico"/>
    <s v="Autorizado"/>
    <s v=" "/>
    <s v=" "/>
    <s v=" "/>
    <s v=" "/>
    <s v="Jackson Maia"/>
    <s v="37181139886"/>
    <s v="Antônio zecchi 297 / Referencia: MK Antenas - CEP 18120000 - centro, Mairinque, São Paulo"/>
    <s v="Mairinque"/>
    <s v="São Paulo"/>
    <s v="18120000"/>
    <s v="Brasil"/>
    <s v="Mercado Envios Full"/>
    <s v="15 de março | 02:23"/>
    <s v="15 de março | 17:41"/>
    <s v="Mercado Envios"/>
    <s v="MEL42115492794LMFFF01"/>
    <s v=" "/>
    <s v=" "/>
    <s v=" "/>
    <s v=" "/>
    <s v=" "/>
    <s v=" "/>
    <s v=" "/>
    <s v="Não"/>
    <s v=""/>
    <s v="Não"/>
  </r>
  <r>
    <s v="2000005282285734"/>
    <s v="14 de março de 2023 10:41 hs."/>
    <s v="Entregue"/>
    <s v="Chegou em 15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roberto santos"/>
    <s v="26387895855"/>
    <s v="Rua Coronel Queiroz 9 / Referencia: lado serralheria Sorocaba - CEP 18400465 - Centro, Itapeva, São Paulo"/>
    <s v="Itapeva"/>
    <s v="São Paulo"/>
    <s v="18400465"/>
    <s v="Brasil"/>
    <s v="Mercado Envios Full"/>
    <s v="14 de março | 23:38"/>
    <s v="15 de março | 14:39"/>
    <s v="Mercado Envios"/>
    <s v="MEL42115466703LMFFF01"/>
    <s v=" "/>
    <s v=" "/>
    <s v=" "/>
    <s v=" "/>
    <s v=" "/>
    <s v=" "/>
    <s v=" "/>
    <s v="Não"/>
    <s v=""/>
    <s v="Não"/>
  </r>
  <r>
    <s v="2000004284492401"/>
    <s v="14 de março de 2023 10:34 hs."/>
    <s v="Entregue"/>
    <s v="Chegou em 14 de março"/>
    <s v="Sim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Márcio Gonzales Coelho "/>
    <s v="05823616805"/>
    <s v="Avenida Doutor Nilo Peçanha 1178 / Continuação da Av. Moura Ribeiro do Acqua Play Referencia: ct 13981199979/Restriçao-18a21h/Condomínio-No/Portaria-NA/Elevador-NA/Escalera-No - CEP 11070050 - Marapé, Santos, São Paulo"/>
    <s v="Santos"/>
    <s v="São Paulo"/>
    <s v="11070050"/>
    <s v="Brasil"/>
    <s v="Mercado Envios Full"/>
    <s v="14 de março | 12:28"/>
    <s v="14 de março | 21:23"/>
    <s v="Mercado Envios"/>
    <s v="MEL42115454144LMFFF01"/>
    <s v=" "/>
    <s v=" "/>
    <s v=" "/>
    <s v=" "/>
    <s v=" "/>
    <s v=" "/>
    <s v=" "/>
    <s v="Não"/>
    <s v=""/>
    <s v="Não"/>
  </r>
  <r>
    <s v="2000005282203604"/>
    <s v="14 de março de 2023 10:30 hs."/>
    <s v="Entregue"/>
    <s v="Chegou em 16 de março"/>
    <s v="Não"/>
    <n v="1"/>
    <n v="85.9"/>
    <s v=""/>
    <n v="-14.6"/>
    <n v="-17.95"/>
    <s v=""/>
    <n v="53.35"/>
    <s v=" "/>
    <x v="2"/>
    <s v="MLB2109000014"/>
    <s v="Par De Kit Pino Guia Bucha Pinça Freio Vw Crossfox Fox Gol"/>
    <s v=" "/>
    <n v="85.9"/>
    <s v="Premium"/>
    <s v="Autorizado"/>
    <s v=" "/>
    <s v=" "/>
    <s v=" "/>
    <s v=" "/>
    <s v="edinei reis"/>
    <s v="04271625647"/>
    <s v="Rua Imbuia 41 / A - CEP 34800000 - Cidade Jardim, Caeté, Minas Gerais"/>
    <s v="Caeté"/>
    <s v="Minas Gerais"/>
    <s v="34800000"/>
    <s v="Brasil"/>
    <s v="Mercado Envios Full"/>
    <s v="14 de março | 15:19"/>
    <s v="16 de março | 17:45"/>
    <s v="Mercado Envios"/>
    <s v="MEL42115433122LMFFF01"/>
    <s v=" "/>
    <s v=" "/>
    <s v=" "/>
    <s v=" "/>
    <s v=" "/>
    <s v=" "/>
    <s v=" "/>
    <s v="Não"/>
    <s v=""/>
    <s v="Não"/>
  </r>
  <r>
    <s v="2000005282177468"/>
    <s v="14 de março de 2023 10:25 hs."/>
    <s v="Entregue"/>
    <s v="Chegou em 14 de março"/>
    <s v="Não"/>
    <n v="1"/>
    <n v="78.989999999999995"/>
    <n v="15.9"/>
    <n v="-18.93"/>
    <s v=""/>
    <s v=""/>
    <n v="75.959999999999994"/>
    <s v=" "/>
    <x v="16"/>
    <s v="MLB1986021327"/>
    <s v="Par Kit Rolamento Roda Traseira Santana 2.0 8v 1987 A 2006"/>
    <s v=" "/>
    <n v="78.989999999999995"/>
    <s v="Premium"/>
    <s v="Autorizado"/>
    <s v="Maycon Saraiva"/>
    <s v="CPF 44920543832"/>
    <s v="Rua prefeito Rinaldo poli  199, Guarulhos - CEP: 07082530, São Paulo"/>
    <s v=" "/>
    <s v="Maycon Saraiva"/>
    <s v="44920543832"/>
    <s v="Rua Formosa 13 / Referencia: Casa verde - CEP 07097220 - Jardim Flor da Montanha, Guarulhos, São Paulo"/>
    <s v="Guarulhos"/>
    <s v="São Paulo"/>
    <s v="07097220"/>
    <s v="Brasil"/>
    <s v="Mercado Envios Flex"/>
    <s v="14 de março | 16:13"/>
    <s v="14 de março | 19:08"/>
    <s v="FELIPE KELLER"/>
    <s v="42115424032"/>
    <s v=" "/>
    <s v=" "/>
    <s v=" "/>
    <s v=" "/>
    <s v=" "/>
    <s v=" "/>
    <s v=" "/>
    <s v="Não"/>
    <s v=""/>
    <s v="Não"/>
  </r>
  <r>
    <s v="2000005282129070"/>
    <s v="14 de março de 2023 10:15 hs."/>
    <s v="Entregue"/>
    <s v="Chegou em 15 de março"/>
    <s v="Não"/>
    <n v="1"/>
    <n v="65.900000000000006"/>
    <n v="15.66"/>
    <n v="-16.7"/>
    <n v="-15.66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JR Multimarcas"/>
    <s v="42881401880"/>
    <s v="Avenida Jerônimo de Camargo 1667 / CEP 12944000 - Recreio Estoril, Atibaia, São Paulo"/>
    <s v="Atibaia"/>
    <s v="São Paulo"/>
    <s v="12944000"/>
    <s v="Brasil"/>
    <s v="Mercado Envios Full"/>
    <s v="15 de março | 01:27"/>
    <s v="15 de março | 11:08"/>
    <s v="Mercado Envios"/>
    <s v="MEL42115398988LMFFF01"/>
    <s v=" "/>
    <s v=" "/>
    <s v=" "/>
    <s v=" "/>
    <s v=" "/>
    <s v=" "/>
    <s v=" "/>
    <s v="Não"/>
    <s v=""/>
    <s v="Não"/>
  </r>
  <r>
    <s v="2000005282121702"/>
    <s v="14 de março de 2023 10:13 hs."/>
    <s v="Entregue"/>
    <s v="Chegou em 15 de março"/>
    <s v="Não"/>
    <n v="2"/>
    <n v="90.3"/>
    <n v="6.68"/>
    <n v="-26.36"/>
    <n v="-6.68"/>
    <s v=""/>
    <n v="63.94"/>
    <s v=" "/>
    <x v="140"/>
    <s v="MLB2124841404"/>
    <s v="Kit Pino Guia Bucha Pinça Fiat Fiorino 1981 Até 2020"/>
    <s v=" "/>
    <n v="45.15"/>
    <s v="Premium"/>
    <s v="Não emitida"/>
    <s v="caroline chagas"/>
    <s v="CPF 43775396802"/>
    <s v="Uatapi 694 - Casa, Ituverava - CEP: 14500000, São Paulo"/>
    <s v=" "/>
    <s v="caroline chagas"/>
    <s v="43775396802"/>
    <s v="Rua Uatapi 694 / casa - CEP 14500000 - marajoara, Ituverava, São Paulo"/>
    <s v="Ituverava"/>
    <s v="São Paulo"/>
    <s v="14500000"/>
    <s v="Brasil"/>
    <s v="Correios e pontos de envio"/>
    <s v="15 de março | 00:14"/>
    <s v="15 de março | 12:35"/>
    <s v="Mercado Envios"/>
    <s v="MEL42115398462LMXDF01"/>
    <s v=" "/>
    <s v=" "/>
    <s v=" "/>
    <s v=" "/>
    <s v=" "/>
    <s v=" "/>
    <s v=" "/>
    <s v="Não"/>
    <s v=""/>
    <s v="Não"/>
  </r>
  <r>
    <s v="2000005281988654"/>
    <s v="14 de março de 2023 09:53 hs."/>
    <s v="Entregue"/>
    <s v="Chegou em 16 de março"/>
    <s v="Não"/>
    <n v="1"/>
    <n v="239.2"/>
    <s v=""/>
    <n v="-40.659999999999997"/>
    <n v="-18.45"/>
    <s v=""/>
    <n v="180.09"/>
    <s v="Sim"/>
    <x v="18"/>
    <s v="MLB1925303205"/>
    <s v="Cabo De Marcha Cambio Montana 2011 2012 2013 2014 Novo"/>
    <s v=" "/>
    <n v="239.2"/>
    <s v="Premium"/>
    <s v="Autorizado"/>
    <s v=" "/>
    <s v=" "/>
    <s v=" "/>
    <s v=" "/>
    <s v="Bruno pereira de souza"/>
    <s v="02750585570"/>
    <s v="Avenida avenida manoel Pereira de Souza 223 / Bruno do gas Referencia: depósito de gás ao lado do pontal sul - CEP 46290000 - centro, Mortugaba, Bahia"/>
    <s v="Mortugaba"/>
    <s v="Bahia"/>
    <s v="46290000"/>
    <s v="Brasil"/>
    <s v="Mercado Envios Full"/>
    <s v="14 de março | 23:21"/>
    <s v="16 de março | 13:51"/>
    <s v="Mercado Envios"/>
    <s v="MEL42115336736LMFFF01"/>
    <s v=" "/>
    <s v=" "/>
    <s v=" "/>
    <s v=" "/>
    <s v=" "/>
    <s v=" "/>
    <s v=" "/>
    <s v="Não"/>
    <s v=""/>
    <s v="Não"/>
  </r>
  <r>
    <s v="2000005281966814"/>
    <s v="14 de março de 2023 09:49 hs."/>
    <s v="Entregue"/>
    <s v="Chegou em 15 de março"/>
    <s v="Não"/>
    <n v="1"/>
    <n v="70.81"/>
    <n v="9.9"/>
    <n v="-14"/>
    <n v="-9.9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Delcio Silva"/>
    <s v="14208464852"/>
    <s v="Estrada Ouvidor SN / CEP 88495000 - Garopaba, Santa Catarina"/>
    <s v="Garopaba"/>
    <s v="Santa Catarina"/>
    <s v="88495000"/>
    <s v="Brasil"/>
    <s v="Mercado Envios Full"/>
    <s v="15 de março | 03:26"/>
    <s v="15 de março | 16:41"/>
    <s v="Mercado Envios"/>
    <s v="MEL42115320211LMFFF01"/>
    <s v=" "/>
    <s v=" "/>
    <s v=" "/>
    <s v=" "/>
    <s v=" "/>
    <s v=" "/>
    <s v=" "/>
    <s v="Não"/>
    <s v=""/>
    <s v="Não"/>
  </r>
  <r>
    <s v="2000004285751049"/>
    <s v="14 de março de 2023 09:42 hs."/>
    <s v="Pacote cancelado pelo Mercado Livre"/>
    <s v="Tivemos que cancelar esta venda. Em caso de dúvidas, por favor, confira a ajuda."/>
    <s v="Sim"/>
    <n v="1"/>
    <n v="19.989999999999998"/>
    <s v=""/>
    <n v="-8.9"/>
    <s v=""/>
    <n v="-11.09"/>
    <n v="0"/>
    <s v=" "/>
    <x v="91"/>
    <s v="MLB2100377617"/>
    <s v="Capa Pedal Freio Embreagem Gm Onix Prisma Cobalt Spin Sonic"/>
    <s v=" "/>
    <n v="19.989999999999998"/>
    <s v="Premium"/>
    <s v="Não emitida"/>
    <s v=" "/>
    <s v=" "/>
    <s v=" "/>
    <s v=" "/>
    <s v="rogerio roseno de oliveira"/>
    <s v="03772793908"/>
    <s v=" "/>
    <s v="Itajaí"/>
    <s v="Santa Catarina"/>
    <s v="8830802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281934668"/>
    <s v="14 de março de 2023 09:41 hs."/>
    <s v="Entregue"/>
    <s v="Chegou em 22 de março"/>
    <s v="Não"/>
    <n v="1"/>
    <n v="295.69"/>
    <n v="32.49"/>
    <n v="-50.27"/>
    <n v="-71.44"/>
    <s v=""/>
    <n v="206.47"/>
    <s v="Sim"/>
    <x v="48"/>
    <s v="MLB3058911051"/>
    <s v="Par Bandeja Inferior Com Pivô Kwid 2017 Em Diante"/>
    <s v=" "/>
    <n v="295.69"/>
    <s v="Premium"/>
    <s v="Não emitida"/>
    <s v="Leticia Silva"/>
    <s v="CPF 61374142301"/>
    <s v="Rua 10 16 - Quadra 110 Bloco B, São Luís - CEP: 65058527, Maranhão"/>
    <s v=" "/>
    <s v="Leticia Silva"/>
    <s v="61374142301"/>
    <s v="Rua 10 16 / CEP 65058527 - Cidade Olimpica, São Luís, Maranhão"/>
    <s v="São Luís"/>
    <s v="Maranhão"/>
    <s v="65058527"/>
    <s v="Brasil"/>
    <s v="Correios e pontos de envio"/>
    <s v="15 de março | 03:56"/>
    <s v="22 de março | 15:11"/>
    <s v="Mercado Envios"/>
    <s v="MEL42115311834LMXDF01"/>
    <s v=" "/>
    <s v=" "/>
    <s v=" "/>
    <s v=" "/>
    <s v=" "/>
    <s v=" "/>
    <s v=" "/>
    <s v="Não"/>
    <s v=""/>
    <s v="Não"/>
  </r>
  <r>
    <s v="2000004284352051"/>
    <s v="14 de março de 2023 09:40 hs."/>
    <s v="Entregue"/>
    <s v="Chegou em 15 de março"/>
    <s v="Sim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eduardo yoshida"/>
    <s v="27837916840"/>
    <s v="Rua Santo André 359 / nova Jaboticabal - CEP 14887030 - Nova Jaboticabal, Jaboticabal, São Paulo"/>
    <s v="Jaboticabal"/>
    <s v="São Paulo"/>
    <s v="14887030"/>
    <s v="Brasil"/>
    <s v="Mercado Envios Full"/>
    <s v="14 de março | 23:03"/>
    <s v="15 de março | 11:19"/>
    <s v="Mercado Envios"/>
    <s v="MEL42115305063LMFFF01"/>
    <s v=" "/>
    <s v=" "/>
    <s v=" "/>
    <s v=" "/>
    <s v=" "/>
    <s v=" "/>
    <s v=" "/>
    <s v="Não"/>
    <s v=""/>
    <s v="Não"/>
  </r>
  <r>
    <s v="2000004284350029"/>
    <s v="14 de março de 2023 09:40 hs."/>
    <s v="Entregue"/>
    <s v="Chegou em 15 de março"/>
    <s v="Sim"/>
    <n v="5"/>
    <n v="99.95"/>
    <s v=""/>
    <n v="-44.5"/>
    <s v=""/>
    <s v=""/>
    <n v="55.45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GUILHERME SOUZA COLOMBO"/>
    <s v="15605347000135"/>
    <s v="Avenida Presidente Getúlio Vargas 938 / CEP 94810000 - Bela Vista, Alvorada, Rio Grande do Sul"/>
    <s v="Alvorada"/>
    <s v="Rio Grande do Sul"/>
    <s v="94810000"/>
    <s v="Brasil"/>
    <s v="Mercado Envios Full"/>
    <s v="14 de março | 14:15"/>
    <s v="15 de março | 14:17"/>
    <s v="Mercado Envios"/>
    <s v="MEL42115309882LMFFF01"/>
    <s v=" "/>
    <s v=" "/>
    <s v=" "/>
    <s v=" "/>
    <s v=" "/>
    <s v=" "/>
    <s v=" "/>
    <s v="Não"/>
    <s v=""/>
    <s v="Não"/>
  </r>
  <r>
    <s v="2000005281858724"/>
    <s v="14 de março de 2023 09:26 hs."/>
    <s v="Entregue"/>
    <s v="Chegou em 14 de março"/>
    <s v="Não"/>
    <n v="1"/>
    <n v="25.9"/>
    <n v="15.9"/>
    <n v="-9.9"/>
    <s v=""/>
    <s v=""/>
    <n v="31.9"/>
    <s v=" "/>
    <x v="85"/>
    <s v="MLB2069199981"/>
    <s v="Reparo Alavanca Cambio Corsa Classic Celta 2005/2014"/>
    <s v=" "/>
    <n v="25.9"/>
    <s v="Premium"/>
    <s v="Autorizado"/>
    <s v="dario souza"/>
    <s v="CPF 24886568874"/>
    <s v="Rua São Francisco 101 - bloco12 ap 12, Mogi das Cruzes - CEP: 08745250, São Paulo"/>
    <s v=" "/>
    <s v="dario souza"/>
    <s v="24886568874"/>
    <s v="Rua São Francisco 101 / bloco 12 apto 12 - CEP 08745250 - Vila Bela Flor, Mogi das Cruzes, São Paulo"/>
    <s v="Mogi das Cruzes"/>
    <s v="São Paulo"/>
    <s v="08745250"/>
    <s v="Brasil"/>
    <s v="Mercado Envios Flex"/>
    <s v="14 de março | 16:29"/>
    <s v="14 de março | 19:45"/>
    <s v="JOHN  KEVIN"/>
    <s v="42115278458"/>
    <s v=" "/>
    <s v=" "/>
    <s v=" "/>
    <s v=" "/>
    <s v=" "/>
    <s v=" "/>
    <s v=" "/>
    <s v="Não"/>
    <s v=""/>
    <s v="Não"/>
  </r>
  <r>
    <s v="2000005281726188"/>
    <s v="14 de março de 2023 08:57 hs."/>
    <s v="Entregue"/>
    <s v="Chegou em 16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Paulo Tarcisio Menezes Dos Santos"/>
    <s v="47213639587"/>
    <s v="AV.JOSE PINTO DE OLIVEIRA 87 / Referencia: VIZINHO A LOTERIA - CEP 48480000 - CENTRO, Crisópolis, Bahia"/>
    <s v="Crisópolis"/>
    <s v="Bahia"/>
    <s v="48480000"/>
    <s v="Brasil"/>
    <s v="Mercado Envios Full"/>
    <s v="14 de março | 17:37"/>
    <s v="16 de março | 09:54"/>
    <s v="Mercado Envios"/>
    <s v="MEL42115215884LMFFF01"/>
    <s v=" "/>
    <s v=" "/>
    <s v=" "/>
    <s v=" "/>
    <s v=" "/>
    <s v=" "/>
    <s v=" "/>
    <s v="Não"/>
    <s v=""/>
    <s v="Não"/>
  </r>
  <r>
    <s v="2000004284267271"/>
    <s v="14 de março de 2023 08:55 hs."/>
    <s v="Entregue"/>
    <s v="Chegou em 15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oão Paulo Feliciano"/>
    <s v="30611003856"/>
    <s v="Rua Raphael Urtado 391 / CEP 18953012 - Conjunto Habitacional Cônego Nazareno, Ipaussu, São Paulo"/>
    <s v="Ipaussu"/>
    <s v="São Paulo"/>
    <s v="18953012"/>
    <s v="Brasil"/>
    <s v="Mercado Envios Full"/>
    <s v="14 de março | 19:44"/>
    <s v="15 de março | 14:06"/>
    <s v="Mercado Envios"/>
    <s v="MEL42115211162LMFFF01"/>
    <s v=" "/>
    <s v=" "/>
    <s v=" "/>
    <s v=" "/>
    <s v=" "/>
    <s v=" "/>
    <s v=" "/>
    <s v="Não"/>
    <s v=""/>
    <s v="Não"/>
  </r>
  <r>
    <s v="2000005281698032"/>
    <s v="14 de março de 2023 08:50 hs."/>
    <s v="Entregue"/>
    <s v="Chegou em 14 de março"/>
    <s v="Não"/>
    <n v="1"/>
    <n v="169.99"/>
    <n v="1.39"/>
    <n v="-28.9"/>
    <s v=""/>
    <s v=""/>
    <n v="142.47999999999999"/>
    <s v=" "/>
    <x v="0"/>
    <s v="MLB1781960344"/>
    <s v="Cabo De Marcha Prisma 2007/2014"/>
    <s v=" "/>
    <n v="169.99"/>
    <s v="Premium"/>
    <s v="Autorizado"/>
    <s v="ricardo pereira da costa"/>
    <s v="CPF 32322497878"/>
    <s v="Rua Ana Balog Bakos 181, São Paulo - CEP: 08340390, São Paulo"/>
    <s v=" "/>
    <s v="ricardo pereira da costa"/>
    <s v="32322497878"/>
    <s v="Rua Ana Balog Bakos 181 / Referencia: Casa - CEP 08340390 - Jardim Vila Carrão, São Paulo, São Paulo"/>
    <s v="São Paulo"/>
    <s v="São Paulo"/>
    <s v="08340390"/>
    <s v="Brasil"/>
    <s v="Mercado Envios Flex"/>
    <s v="14 de março | 16:44"/>
    <s v="14 de março | 17:57"/>
    <s v="LUAN CARLOS"/>
    <s v="42115202994"/>
    <s v=" "/>
    <s v=" "/>
    <s v=" "/>
    <s v=" "/>
    <s v=" "/>
    <s v=" "/>
    <s v=" "/>
    <s v="Não"/>
    <s v=""/>
    <s v="Não"/>
  </r>
  <r>
    <s v="2000005281660906"/>
    <s v="14 de março de 2023 08:45 hs."/>
    <s v="Entregue"/>
    <s v="Chegou em 15 de março"/>
    <s v="Não"/>
    <n v="1"/>
    <n v="64.489999999999995"/>
    <n v="18.5"/>
    <n v="-16.46"/>
    <n v="-18.5"/>
    <s v=""/>
    <n v="48.03"/>
    <s v=" "/>
    <x v="146"/>
    <s v="MLB3264175294"/>
    <s v="Cabo De Capô Sem Alavanca Amarok 2010 Em Diante"/>
    <s v=" "/>
    <n v="64.489999999999995"/>
    <s v="Premium"/>
    <s v="Não emitida"/>
    <s v="milton edson tomaz tomaz"/>
    <s v="CPF 59860480672"/>
    <s v="CRS 509 Bloco C 10 - w2, Brasília - CEP: 70360530, Distrito Federal"/>
    <s v=" "/>
    <s v="milton edson tomaz tomaz"/>
    <s v="59860480672"/>
    <s v="Quadra CRS 509 Bloco C 10 / w2 Referencia: entregas somente horário comercial - CEP 70360530 - Asa Sul, Brasília, Distrito Federal"/>
    <s v="Brasília"/>
    <s v="Distrito Federal"/>
    <s v="70360530"/>
    <s v="Brasil"/>
    <s v="Correios e pontos de envio"/>
    <s v="15 de março | 00:29"/>
    <s v="15 de março | 16:53"/>
    <s v="Mercado Envios"/>
    <s v="MEL42115190410LMXDF01"/>
    <s v=" "/>
    <s v=" "/>
    <s v=" "/>
    <s v=" "/>
    <s v=" "/>
    <s v=" "/>
    <s v=" "/>
    <s v="Não"/>
    <s v=""/>
    <s v="Não"/>
  </r>
  <r>
    <s v="2000005281637630"/>
    <s v="14 de março de 2023 08:39 hs."/>
    <s v="Entregue"/>
    <s v="Chegou em 15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Fulvio Giannini de Melo"/>
    <s v="39118787886"/>
    <s v="Rua Manuel Antonio Gomes 26 / comercial Referencia: comercial - CEP 07776410 - Jordanésia (Jordanésia), Cajamar, São Paulo"/>
    <s v="Cajamar"/>
    <s v="São Paulo"/>
    <s v="07776410"/>
    <s v="Brasil"/>
    <s v="Mercado Envios Full"/>
    <s v="15 de março | 02:28"/>
    <s v="15 de março | 16:12"/>
    <s v="Mercado Envios"/>
    <s v="MEL42115174915LMFFF01"/>
    <s v=" "/>
    <s v=" "/>
    <s v=" "/>
    <s v=" "/>
    <s v=" "/>
    <s v=" "/>
    <s v=" "/>
    <s v="Não"/>
    <s v=""/>
    <s v="Não"/>
  </r>
  <r>
    <s v="2000004284228119"/>
    <s v="14 de março de 2023 08:34 hs."/>
    <s v="Entregue"/>
    <s v="Chegou em 15 de março"/>
    <s v="Sim"/>
    <n v="1"/>
    <n v="25.89"/>
    <n v="9.9"/>
    <n v="-9.9"/>
    <n v="-9.9"/>
    <s v=""/>
    <n v="15.99"/>
    <s v=" "/>
    <x v="312"/>
    <s v="MLB2832777079"/>
    <s v="Cabo De Capô Saveiro Com Alavanca  1984 Em Diante"/>
    <s v=" "/>
    <n v="25.89"/>
    <s v="Premium"/>
    <s v="Não emitida"/>
    <s v="Luan Fogaça"/>
    <s v="CPF 23099304824"/>
    <s v="Rua Luis Angelo Bronzato 141, Mogi Mirim - CEP: 13806256, São Paulo"/>
    <s v=" "/>
    <s v="Luan Fogaça"/>
    <s v="23099304824"/>
    <s v="Rua Luiz Ângelo Bronzatto 141 / Casa - CEP 13806256 - Jardim Califórnia, Mogi Mirim, São Paulo"/>
    <s v="Mogi Mirim"/>
    <s v="São Paulo"/>
    <s v="13806256"/>
    <s v="Brasil"/>
    <s v="Correios e pontos de envio"/>
    <s v="15 de março | 00:26"/>
    <s v="15 de março | 11:58"/>
    <s v="Mercado Envios"/>
    <s v="MEL42115165161LMXDF01"/>
    <s v=" "/>
    <s v=" "/>
    <s v=" "/>
    <s v=" "/>
    <s v=" "/>
    <s v=" "/>
    <s v=" "/>
    <s v="Não"/>
    <s v=""/>
    <s v="Não"/>
  </r>
  <r>
    <s v="2000004284214395"/>
    <s v="14 de março de 2023 08:24 hs."/>
    <s v="Entregue"/>
    <s v="Chegou em 16 de março"/>
    <s v="Sim"/>
    <n v="1"/>
    <n v="109.99"/>
    <s v=""/>
    <n v="-18.7"/>
    <n v="-20.45"/>
    <s v=""/>
    <n v="70.84"/>
    <s v=" "/>
    <x v="3"/>
    <s v="MLB3164352105"/>
    <s v="Kit Reparo Alavanca Cambio Completo Gol G1 G2 G3"/>
    <s v=" "/>
    <n v="109.99"/>
    <s v="Premium"/>
    <s v="Não emitida"/>
    <s v="Saul Pereira Junior"/>
    <s v="CPF 02916535969"/>
    <s v="Rua Antônio de Lucca 148 - ap 902, Criciúma - CEP: 88811503, Santa Catarina"/>
    <s v=" "/>
    <s v="Saul Pereira Junior"/>
    <s v="02916535969"/>
    <s v="Rua Laura Cavalcante 183 / CEP 88708460 - São João (Margem Esquerda), Tubarão, Santa Catarina"/>
    <s v="Tubarão"/>
    <s v="Santa Catarina"/>
    <s v="88708460"/>
    <s v="Brasil"/>
    <s v="Correios e pontos de envio"/>
    <s v="15 de março | 02:32"/>
    <s v="16 de março | 12:08"/>
    <s v="Mercado Envios"/>
    <s v="MEL42115150495LMXDF01"/>
    <s v=" "/>
    <s v=" "/>
    <s v=" "/>
    <s v=" "/>
    <s v=" "/>
    <s v=" "/>
    <s v=" "/>
    <s v="Não"/>
    <s v=""/>
    <s v="Não"/>
  </r>
  <r>
    <s v="2000005281564494"/>
    <s v="14 de março de 2023 08:18 hs."/>
    <s v="Venda entregue"/>
    <s v="Como o comprador não te enviou o produto, nós cancelamos a devolução e te liberamos o dinheiro."/>
    <s v="Não"/>
    <n v="1"/>
    <n v="67.42"/>
    <n v="20"/>
    <n v="-16.96"/>
    <n v="-20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HAMILTON AMARO"/>
    <s v="95096582515"/>
    <s v="Rua Santa Neuci 45 / 6 20 - CEP 48012832 - Taizé, Alagoinhas, Bahia"/>
    <s v="Alagoinhas"/>
    <s v="Bahia"/>
    <s v="48012832"/>
    <s v="Brasil"/>
    <s v="Mercado Envios Full"/>
    <s v="14 de março | 17:32"/>
    <s v="15 de março | 10:16"/>
    <s v="Mercado Envios"/>
    <s v="MEL42115138685LMFFF01"/>
    <s v=" "/>
    <s v=" "/>
    <s v=" "/>
    <s v=" "/>
    <s v=" "/>
    <s v=" "/>
    <s v=" "/>
    <s v="Sim"/>
    <s v=""/>
    <s v="Não"/>
  </r>
  <r>
    <s v="2000005281469758"/>
    <s v="14 de março de 2023 07:48 hs."/>
    <s v="Entregue"/>
    <s v="Chegou em 14 de março"/>
    <s v="Não"/>
    <n v="1"/>
    <n v="354.51"/>
    <n v="1.59"/>
    <n v="-60.27"/>
    <s v=""/>
    <s v=""/>
    <n v="295.83"/>
    <s v="Sim"/>
    <x v="313"/>
    <s v="MLB3101379965"/>
    <s v="Par Bandeja Inferior Com Pivô Peugeot 208 2013 A 2022"/>
    <s v=" "/>
    <n v="354.51"/>
    <s v="Premium"/>
    <s v="Autorizado"/>
    <s v="CAMILA BARBOSA LIMA MOREIRA 39315892852"/>
    <s v="CNPJ 37003735000189"/>
    <s v="Travessa José Totta 30 - Comercio chaveiro, Francisco Morato - CEP: 07901003, São Paulo"/>
    <s v="Contribuinte"/>
    <s v="CAMILA BARBOSA LIMA MOREIRA 39315892852"/>
    <s v="37003735000189"/>
    <s v="Travessa José Totta 30 / Comercio chaveiro - CEP 07901003 - Centro, Francisco Morato, São Paulo"/>
    <s v="Francisco Morato"/>
    <s v="São Paulo"/>
    <s v="07901003"/>
    <s v="Brasil"/>
    <s v="Mercado Envios Flex"/>
    <s v="14 de março | 16:04"/>
    <s v="14 de março | 20:55"/>
    <s v="DOUGLAS MATOS"/>
    <s v="42115100813"/>
    <s v=" "/>
    <s v=" "/>
    <s v=" "/>
    <s v=" "/>
    <s v=" "/>
    <s v=" "/>
    <s v=" "/>
    <s v="Não"/>
    <s v=""/>
    <s v="Não"/>
  </r>
  <r>
    <s v="2000004284170011"/>
    <s v="14 de março de 2023 07:47 hs."/>
    <s v="Entregue"/>
    <s v="Chegou em 16 de março"/>
    <s v="Sim"/>
    <n v="1"/>
    <n v="30"/>
    <n v="31.3"/>
    <n v="-10.6"/>
    <n v="-31.3"/>
    <s v=""/>
    <n v="19.399999999999999"/>
    <s v=" "/>
    <x v="314"/>
    <s v="MLB2087296179"/>
    <s v="Bieleta Dianteira Nova Ecosport De 2012 Em Diante"/>
    <s v=" "/>
    <n v="30"/>
    <s v="Premium"/>
    <s v="Não emitida"/>
    <s v="Vitória Bonatto"/>
    <s v="CPF 03013536039"/>
    <s v="Estrada. Geral da Ibiraquera SN - CORREIO, Imbituba - CEP: 88780000, Santa Catarina"/>
    <s v=" "/>
    <s v="Vitória Bonatto"/>
    <s v="03013536039"/>
    <s v="Rua Vereador Laudelino Antônio Teixeira 210 / CEP 88495000 - Campo Duna, Garopaba, Santa Catarina"/>
    <s v="Garopaba"/>
    <s v="Santa Catarina"/>
    <s v="88495000"/>
    <s v="Brasil"/>
    <s v="Correios e pontos de envio"/>
    <s v="15 de março | 03:51"/>
    <s v="16 de março | 10:24"/>
    <s v="Mercado Envios"/>
    <s v="MEL42115105938LMXDF01"/>
    <s v=" "/>
    <s v=" "/>
    <s v=" "/>
    <s v=" "/>
    <s v=" "/>
    <s v=" "/>
    <s v=" "/>
    <s v="Não"/>
    <s v=""/>
    <s v="Não"/>
  </r>
  <r>
    <s v="2000005281474686"/>
    <s v="14 de março de 2023 07:45 hs."/>
    <s v="Entregue"/>
    <s v="Chegou em 15 de março"/>
    <s v="Não"/>
    <n v="1"/>
    <n v="168.29"/>
    <s v=""/>
    <n v="-28.61"/>
    <n v="-20.45"/>
    <s v=""/>
    <n v="119.23"/>
    <s v=" "/>
    <x v="0"/>
    <s v="MLB1781927419"/>
    <s v="Cabo De Engate E Seleção Celta 2007/2014"/>
    <s v=" "/>
    <n v="168.29"/>
    <s v="Premium"/>
    <s v="Autorizado"/>
    <s v=" "/>
    <s v=" "/>
    <s v=" "/>
    <s v=" "/>
    <s v="Toni Santana"/>
    <s v="33323445449"/>
    <s v="Rua Alto do Mundo Novo 322 / Casa - CEP 52081050 - Vasco da Gama, Recife, Pernambuco"/>
    <s v="Recife"/>
    <s v="Pernambuco"/>
    <s v="52081050"/>
    <s v="Brasil"/>
    <s v="Mercado Envios Full"/>
    <s v="14 de março | 16:53"/>
    <s v="15 de março | 16:42"/>
    <s v="Mercado Envios"/>
    <s v="MEL42115104444LMFFF01"/>
    <s v=" "/>
    <s v=" "/>
    <s v=" "/>
    <s v=" "/>
    <s v=" "/>
    <s v=" "/>
    <s v=" "/>
    <s v="Não"/>
    <s v=""/>
    <s v="Não"/>
  </r>
  <r>
    <s v="2000005281413924"/>
    <s v="14 de março de 2023 07:22 hs."/>
    <s v="Entregue"/>
    <s v="Chegou em 16 de março"/>
    <s v="Não"/>
    <n v="1"/>
    <n v="189.9"/>
    <s v=""/>
    <n v="-32.28"/>
    <n v="-26.45"/>
    <s v=""/>
    <n v="131.16999999999999"/>
    <s v="Sim"/>
    <x v="39"/>
    <s v="MLB2863522242"/>
    <s v="Bandeja Esquerda Peugeot 207 Exceto Sw 08 Em Diante C Pivô"/>
    <s v=" "/>
    <n v="189.9"/>
    <s v="Premium"/>
    <s v="Autorizado"/>
    <s v=" "/>
    <s v=" "/>
    <s v=" "/>
    <s v=" "/>
    <s v="adailson da silva lima lima"/>
    <s v="05484934486"/>
    <s v="Rua Augusto Firmo Paulo 120 / casa - CEP 58101015 - Monte Castelo, Cabedelo, Paraíba"/>
    <s v="Cabedelo"/>
    <s v="Paraíba"/>
    <s v="58101015"/>
    <s v="Brasil"/>
    <s v="Mercado Envios Full"/>
    <s v="14 de março | 23:18"/>
    <s v="16 de março | 10:20"/>
    <s v="Mercado Envios"/>
    <s v="MEL42115074123LMFFF01"/>
    <s v=" "/>
    <s v=" "/>
    <s v=" "/>
    <s v=" "/>
    <s v=" "/>
    <s v=" "/>
    <s v=" "/>
    <s v="Não"/>
    <s v=""/>
    <s v="Não"/>
  </r>
  <r>
    <s v="2000005281399924"/>
    <s v="14 de março de 2023 07:15 hs."/>
    <s v="Entregue"/>
    <s v="Chegou em 15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JUCIMARE DA CRUZ DE MOURA 06541104506"/>
    <s v="41351105000172"/>
    <s v="Rua Arlíndo Pereira 405 / Referencia: próximo a gkids - CEP 48110000 - boa Vista, Catu, Bahia"/>
    <s v="Catu"/>
    <s v="Bahia"/>
    <s v="48110000"/>
    <s v="Brasil"/>
    <s v="Mercado Envios Full"/>
    <s v="14 de março | 22:34"/>
    <s v="15 de março | 15:58"/>
    <s v="Mercado Envios"/>
    <s v="MEL42115069207LMFFF01"/>
    <s v=" "/>
    <s v=" "/>
    <s v=" "/>
    <s v=" "/>
    <s v=" "/>
    <s v=" "/>
    <s v=" "/>
    <s v="Não"/>
    <s v=""/>
    <s v="Não"/>
  </r>
  <r>
    <s v="2000005281339080"/>
    <s v="14 de março de 2023 06:25 hs."/>
    <s v="Entregue"/>
    <s v="Chegou em 16 de março"/>
    <s v="Não"/>
    <n v="1"/>
    <n v="45.9"/>
    <n v="9.57"/>
    <n v="-13.3"/>
    <n v="-9.57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Caroline Bastos da Silva"/>
    <s v="04513373016"/>
    <s v="Rua Araraquara 389 / fundos casa Referencia: ao lado portão verde ,casa fundos - CEP 95555000 - guarani, Capão da Canoa, Rio Grande do Sul"/>
    <s v="Capão da Canoa"/>
    <s v="Rio Grande do Sul"/>
    <s v="95555000"/>
    <s v="Brasil"/>
    <s v="Mercado Envios Full"/>
    <s v="14 de março | 14:15"/>
    <s v="16 de março | 15:53"/>
    <s v="Mercado Envios"/>
    <s v="MEL42115037969LMFFF01"/>
    <s v=" "/>
    <s v=" "/>
    <s v=" "/>
    <s v=" "/>
    <s v=" "/>
    <s v=" "/>
    <s v=" "/>
    <s v="Não"/>
    <s v=""/>
    <s v="Não"/>
  </r>
  <r>
    <s v="2000005281324178"/>
    <s v="14 de março de 2023 06:05 hs."/>
    <s v="Entregue"/>
    <s v="Chegou em 16 de março"/>
    <s v="Não"/>
    <n v="1"/>
    <n v="45.15"/>
    <n v="18.5"/>
    <n v="-13.18"/>
    <n v="-18.5"/>
    <s v=""/>
    <n v="31.97"/>
    <s v=" "/>
    <x v="140"/>
    <s v="MLB2109975614"/>
    <s v="Kit Pino Guia Bucha Pinça Freio Vw Voyage Saveiro Gol"/>
    <s v=" "/>
    <n v="45.15"/>
    <s v="Premium"/>
    <s v="Não emitida"/>
    <s v="NEMAM CAMILO CURA NETO"/>
    <s v="CPF 02502610141"/>
    <s v="QSC 19 CONJ H CH 26 4 - AV. PRIMAVERA, Brasília - CEP: 72016190, Distrito Federal"/>
    <s v=" "/>
    <s v="NEMAM CAMILO CURA NETO"/>
    <s v="02502610141"/>
    <s v="Q CSE 3 LOTE 16 / LOJA 01 - CEP 72025035 - Brasília, Distrito Federal"/>
    <s v="Brasília"/>
    <s v="Distrito Federal"/>
    <s v="72025035"/>
    <s v="Brasil"/>
    <s v="Correios e pontos de envio"/>
    <s v="15 de março | 00:29"/>
    <s v="16 de março | 09:29"/>
    <s v="Mercado Envios"/>
    <s v="MEL42115034470LMXDF01"/>
    <s v="https://myaccount.mercadolivre.com.br/shipments/42115034470/detail"/>
    <s v=" "/>
    <s v=" "/>
    <s v=" "/>
    <s v=" "/>
    <s v=" "/>
    <s v=" "/>
    <s v="Não"/>
    <s v=""/>
    <s v="Não"/>
  </r>
  <r>
    <s v="2000005281282614"/>
    <s v="14 de março de 2023 05:23 hs."/>
    <s v="Entregue"/>
    <s v="Chegou em 15 de março"/>
    <s v="Não"/>
    <n v="1"/>
    <n v="67.42"/>
    <n v="21.44"/>
    <n v="-16.96"/>
    <n v="-21.44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luciano bernardino"/>
    <s v="37939623850"/>
    <s v="Alameda Tico-Tico 405 / CEP 12952435 - Jardim Paraíso da Usina, Atibaia, São Paulo"/>
    <s v="Atibaia"/>
    <s v="São Paulo"/>
    <s v="12952435"/>
    <s v="Brasil"/>
    <s v="Mercado Envios Full"/>
    <s v="15 de março | 01:27"/>
    <s v="15 de março | 14:07"/>
    <s v="Mercado Envios"/>
    <s v="MEL42115016179LMFFF01"/>
    <s v=" "/>
    <s v=" "/>
    <s v=" "/>
    <s v=" "/>
    <s v=" "/>
    <s v=" "/>
    <s v=" "/>
    <s v="Não"/>
    <s v=""/>
    <s v="Não"/>
  </r>
  <r>
    <s v="2000004281530683"/>
    <s v="14 de março de 2023 05:07 hs."/>
    <s v="Entregue"/>
    <s v="Chegou em 15 de março"/>
    <s v="Sim"/>
    <n v="3"/>
    <n v="164.61"/>
    <s v=""/>
    <n v="-36.24"/>
    <s v=""/>
    <s v=""/>
    <n v="128.37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driano pessoa alves  alves "/>
    <s v="26083927846"/>
    <s v="Rua Cascata 590 / Comercio Referencia: comercio - CEP 15809090 - Parque Iracema, Catanduva, São Paulo"/>
    <s v="Catanduva"/>
    <s v="São Paulo"/>
    <s v="15809090"/>
    <s v="Brasil"/>
    <s v="Mercado Envios Full"/>
    <s v="14 de março | 19:34"/>
    <s v="15 de março | 10:57"/>
    <s v="Mercado Envios"/>
    <s v="MEL42115012394LMFFF01"/>
    <s v=" "/>
    <s v=" "/>
    <s v=" "/>
    <s v=" "/>
    <s v=" "/>
    <s v=" "/>
    <s v=" "/>
    <s v="Não"/>
    <s v=""/>
    <s v="Não"/>
  </r>
  <r>
    <s v="2000005256709846"/>
    <s v="14 de março de 2023 05:05 hs."/>
    <s v="Entregue"/>
    <s v="Chegou em 15 de março"/>
    <s v="Não"/>
    <n v="1"/>
    <n v="22.23"/>
    <n v="26.1"/>
    <n v="-9.2799999999999994"/>
    <n v="-26.1"/>
    <s v=""/>
    <n v="12.95"/>
    <s v=" "/>
    <x v="47"/>
    <s v="MLB2083115426"/>
    <s v="Terminal Conector Cabo Trambulador Corsa Celta Agile Astra"/>
    <s v=" "/>
    <n v="22.23"/>
    <s v="Premium"/>
    <s v="Autorizado"/>
    <s v=" "/>
    <s v=" "/>
    <s v=" "/>
    <s v=" "/>
    <s v="Anderson Carvalho borges"/>
    <s v="08803253645"/>
    <s v="Rua José da Júlia 388 / Casa - CEP 37400000 - Campanha, Minas Gerais"/>
    <s v="Campanha"/>
    <s v="Minas Gerais"/>
    <s v="37400000"/>
    <s v="Brasil"/>
    <s v="Mercado Envios Full"/>
    <s v="14 de março | 21:23"/>
    <s v="15 de março | 13:39"/>
    <s v="Mercado Envios"/>
    <s v="MEL42104626146LMFFF01"/>
    <s v=" "/>
    <s v=" "/>
    <s v=" "/>
    <s v=" "/>
    <s v=" "/>
    <s v=" "/>
    <s v=" "/>
    <s v="Não"/>
    <s v=""/>
    <s v="Não"/>
  </r>
  <r>
    <s v="2000004278949499"/>
    <s v="14 de março de 2023 05:03 hs."/>
    <s v="Entregue"/>
    <s v="Chegou em 17 de março"/>
    <s v="Sim"/>
    <n v="1"/>
    <n v="57.85"/>
    <n v="28.17"/>
    <n v="-15.33"/>
    <n v="-28.17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Tatiana Marieli da Silva Souza"/>
    <s v="85790116558"/>
    <s v="Projetada SN / Mercearia Claudinho Referencia: casa Bruno professor 1 casa a direita muro azul casa amarela - CEP 29350000 - Campo Novo, Presidente Kennedy, Espírito Santo"/>
    <s v="Presidente Kennedy"/>
    <s v="Espírito Santo"/>
    <s v="29350000"/>
    <s v="Brasil"/>
    <s v="Mercado Envios Full"/>
    <s v="14 de março | 23:32"/>
    <s v="17 de março | 15:03"/>
    <s v="Mercado Envios"/>
    <s v="MEL42115005612LMFFF01"/>
    <s v=" "/>
    <s v=" "/>
    <s v=" "/>
    <s v=" "/>
    <s v=" "/>
    <s v=" "/>
    <s v=" "/>
    <s v="Não"/>
    <s v=""/>
    <s v="Não"/>
  </r>
  <r>
    <s v="2000005281137360"/>
    <s v="14 de março de 2023 03:21 hs."/>
    <s v="Entregue"/>
    <s v="Chegou em 15 de março"/>
    <s v="Não"/>
    <n v="1"/>
    <n v="338.43"/>
    <n v="1.59"/>
    <n v="-57.53"/>
    <s v=""/>
    <s v=""/>
    <n v="282.49"/>
    <s v="Sim"/>
    <x v="83"/>
    <s v="MLB3079670773"/>
    <s v="Par Bandeja Inferior Palio 1996 Á 2001 Sem Barra Com Pivô"/>
    <s v=" "/>
    <n v="338.43"/>
    <s v="Premium"/>
    <s v="Autorizado"/>
    <s v="valdir martines"/>
    <s v="CPF 03425491890"/>
    <s v="Rua Icatu 88 - casa, Carapicuíba - CEP: 06340110, São Paulo"/>
    <s v=" "/>
    <s v="valdir martines"/>
    <s v="03425491890"/>
    <s v="Rua Icatu 88 / Casa - CEP 06340110 - Jardim Leonor, Carapicuíba, São Paulo"/>
    <s v="Carapicuíba"/>
    <s v="São Paulo"/>
    <s v="06340110"/>
    <s v="Brasil"/>
    <s v="Mercado Envios Flex"/>
    <s v="15 de março | 15:39"/>
    <s v="15 de março | 18:31"/>
    <s v="FALO O  ANDRE"/>
    <s v="42114961245"/>
    <s v=" "/>
    <s v=" "/>
    <s v=" "/>
    <s v=" "/>
    <s v=" "/>
    <s v=" "/>
    <s v=" "/>
    <s v="Não"/>
    <s v=""/>
    <s v="Não"/>
  </r>
  <r>
    <s v="2000005280806936"/>
    <s v="14 de março de 2023 00:40 hs."/>
    <s v="Entregue"/>
    <s v="Chegou em 14 de março"/>
    <s v="Não"/>
    <n v="1"/>
    <n v="19.989999999999998"/>
    <n v="15.9"/>
    <n v="-8.9"/>
    <n v="-15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Lennon da silva"/>
    <s v="00894656953"/>
    <s v="Servidão Professor Gercino Belarmino da Silva 130 / casa - CEP 88067080 - Pântano do Sul, Florianópolis, Santa Catarina"/>
    <s v="Florianópolis"/>
    <s v="Santa Catarina"/>
    <s v="88067080"/>
    <s v="Brasil"/>
    <s v="Mercado Envios Full"/>
    <s v="14 de março | 03:45"/>
    <s v="14 de março | 16:47"/>
    <s v="Mercado Envios"/>
    <s v="MEL42114840226LMFFF01"/>
    <s v=" "/>
    <s v=" "/>
    <s v=" "/>
    <s v=" "/>
    <s v=" "/>
    <s v=" "/>
    <s v=" "/>
    <s v="Não"/>
    <s v=""/>
    <s v="Não"/>
  </r>
  <r>
    <s v="2000005280750228"/>
    <s v="14 de março de 2023 00:25 hs."/>
    <s v="Devolução finalizada com reembolso para o comprador"/>
    <s v="O produto devolvido chegou em domingo, 19 de março."/>
    <s v="Não"/>
    <n v="0"/>
    <n v="234.9"/>
    <s v=""/>
    <n v="-80.83"/>
    <n v="-20.45"/>
    <n v="-174.52"/>
    <n v="-40.9"/>
    <s v=" "/>
    <x v="122"/>
    <s v="MLB2021522298"/>
    <s v="Cabo De Marcha Astra 2001/2005 Original 93306003"/>
    <s v=" "/>
    <n v="234.9"/>
    <s v="Premium"/>
    <s v="Autorizado"/>
    <s v="Taiane Ramos"/>
    <s v="CPF 14960299843"/>
    <s v="Rua Carolina Gereto da Lacqua 1747, Ibitinga - CEP: 14943460, São Paulo"/>
    <s v=" "/>
    <s v="Taiane Ramos"/>
    <s v="1496029984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9 de março | 02:43"/>
    <s v="19 de março | 11:37"/>
    <s v="Mercado Envios"/>
    <s v="MEL42124300514LMXDR01"/>
    <s v=" "/>
    <s v=" "/>
    <s v=" "/>
    <s v=" "/>
    <s v=" "/>
    <s v=" "/>
    <s v=" "/>
    <s v="Sim"/>
    <s v=""/>
    <s v="Não"/>
  </r>
  <r>
    <s v="2000005280535976"/>
    <s v="13 de março de 2023 23:37 hs."/>
    <s v="Entregue"/>
    <s v="Chegou em 16 de março"/>
    <s v="Não"/>
    <n v="1"/>
    <n v="168.29"/>
    <s v=""/>
    <n v="-28.61"/>
    <n v="-20.45"/>
    <s v=""/>
    <n v="119.23"/>
    <s v="Sim"/>
    <x v="0"/>
    <s v="MLB1781927419"/>
    <s v="Cabo De Engate E Seleção Celta 2007/2014"/>
    <s v=" "/>
    <n v="168.29"/>
    <s v="Premium"/>
    <s v="Autorizado"/>
    <s v=" "/>
    <s v=" "/>
    <s v=" "/>
    <s v=" "/>
    <s v="Diego Santana"/>
    <s v="07780744981"/>
    <s v="Av José Inacio da Paixão 3236 / Apto 07 Referencia: Residencial América - Jardim Interlagos - CEP 87511000 - Parque Residencial Interlagos, Umuarama, Paraná"/>
    <s v="Umuarama"/>
    <s v="Paraná"/>
    <s v="87511000"/>
    <s v="Brasil"/>
    <s v="Mercado Envios Full"/>
    <s v="15 de março | 05:48"/>
    <s v="16 de março | 12:58"/>
    <s v="Mercado Envios"/>
    <s v="MEL42114728021LMFFF01"/>
    <s v=" "/>
    <s v=" "/>
    <s v=" "/>
    <s v=" "/>
    <s v=" "/>
    <s v=" "/>
    <s v=" "/>
    <s v="Não"/>
    <s v=""/>
    <s v="Não"/>
  </r>
  <r>
    <s v="2000004283599773"/>
    <s v="13 de março de 2023 22:53 hs."/>
    <s v="Venda entregue"/>
    <s v="Como o comprador não te enviou o produto, nós cancelamos a devolução e te liberamos o dinheiro."/>
    <s v="Sim"/>
    <n v="1"/>
    <n v="69.790000000000006"/>
    <n v="21"/>
    <n v="-17.36"/>
    <n v="-21"/>
    <s v=""/>
    <n v="52.43"/>
    <s v="Sim"/>
    <x v="251"/>
    <s v="MLB2819589397"/>
    <s v="Par Cabo De Freio Fusca 1.300 Todos Até 1981"/>
    <s v=" "/>
    <n v="69.790000000000006"/>
    <s v="Premium"/>
    <s v="Não emitida"/>
    <s v="LAURALUIZAGOMESDONASCIMENTO Luiza"/>
    <s v="CPF 66944821753"/>
    <s v="Estrada Do Colegio 588 - Casa 1 Ap. 201, Rio de Janeiro - CEP: 21235280, Rio de Janeiro"/>
    <s v=" "/>
    <s v="LAURALUIZAGOMESDONASCIMENTO Luiza"/>
    <s v="66944821753"/>
    <s v="Rua Um 109 / casa 1 Referencia: Oficina Mecânica do Pedro - CEP 25271680 - Santa Lúcia, Duque de Caxias, Rio de Janeiro"/>
    <s v="Duque de Caxias"/>
    <s v="Rio de Janeiro"/>
    <s v="25271680"/>
    <s v="Brasil"/>
    <s v="Correios e pontos de envio"/>
    <s v="15 de março | 00:27"/>
    <s v="15 de março | 19:23"/>
    <s v="Mercado Envios"/>
    <s v="MEL42114628397LMXDF01"/>
    <s v=" "/>
    <s v=" "/>
    <s v=" "/>
    <s v=" "/>
    <s v=" "/>
    <s v=" "/>
    <s v=" "/>
    <s v="Não"/>
    <n v="1"/>
    <s v="Não"/>
  </r>
  <r>
    <s v="2000005280147206"/>
    <s v="13 de março de 2023 22:28 hs."/>
    <s v="Entregue"/>
    <s v="Chegou em 17 de março"/>
    <s v="Não"/>
    <n v="1"/>
    <n v="49.9"/>
    <n v="8.4600000000000009"/>
    <n v="-13.98"/>
    <n v="-8.4600000000000009"/>
    <s v=""/>
    <n v="35.92"/>
    <s v=" "/>
    <x v="206"/>
    <s v="MLB2787384380"/>
    <s v="Suporte Alavanca De Seleção Do Trambulador Corsa Classic"/>
    <s v=" "/>
    <n v="49.9"/>
    <s v="Premium"/>
    <s v="Não emitida"/>
    <s v="Bruno adriano"/>
    <s v="CPF 34249020800"/>
    <s v="maria amelia gonçalves cassal 511, Jacareí - CEP: 12316310, São Paulo"/>
    <s v=" "/>
    <s v="Bruno adriano"/>
    <s v="34249020800"/>
    <s v="AVENIDA JOSÉ CARLOS FERNANDES 124 / Papelaria arcanjo - CEP 12324784 - Jacareí, São Paulo"/>
    <s v="Jacareí"/>
    <s v="São Paulo"/>
    <s v="12324784"/>
    <s v="Brasil"/>
    <s v="Correios e pontos de envio"/>
    <s v="15 de março | 00:47"/>
    <s v="17 de março | 12:33"/>
    <s v="Mercado Envios"/>
    <s v="MEL42114565145LMXDF01"/>
    <s v="https://myaccount.mercadolivre.com.br/shipments/42114565145/detail"/>
    <s v=" "/>
    <s v=" "/>
    <s v=" "/>
    <s v=" "/>
    <s v=" "/>
    <s v=" "/>
    <s v="Não"/>
    <s v=""/>
    <s v="Não"/>
  </r>
  <r>
    <s v="2000005280062138"/>
    <s v="13 de março de 2023 22:12 hs."/>
    <s v="Entregue"/>
    <s v="Chegou em 16 de março"/>
    <s v="Não"/>
    <n v="1"/>
    <n v="113.9"/>
    <s v=""/>
    <n v="-19.36"/>
    <n v="-20.45"/>
    <s v=""/>
    <n v="74.09"/>
    <s v=" "/>
    <x v="3"/>
    <s v="MLB3106688367"/>
    <s v="Kit Reparo Alavanca Cambio Completo Parati Cht 1982 À 2005"/>
    <s v=" "/>
    <n v="113.9"/>
    <s v="Premium"/>
    <s v="Não emitida"/>
    <s v="Wagner Ferreira De Castro"/>
    <s v="CPF 03361155983"/>
    <s v="Brasília 245 - Casa, Sarandi - CEP: 87112530, Paraná"/>
    <s v=" "/>
    <s v="Wagner Ferreira De Castro"/>
    <s v="03361155983"/>
    <s v="Rua Brasília 245 / Casa - CEP 87112530 - Jardim Castelo, Sarandi, Paraná"/>
    <s v="Sarandi"/>
    <s v="Paraná"/>
    <s v="87112530"/>
    <s v="Brasil"/>
    <s v="Correios e pontos de envio"/>
    <s v="15 de março | 02:44"/>
    <s v="16 de março | 10:36"/>
    <s v="Mercado Envios"/>
    <s v="MEL42114527484LMXDF01"/>
    <s v=" "/>
    <s v=" "/>
    <s v=" "/>
    <s v=" "/>
    <s v=" "/>
    <s v=" "/>
    <s v=" "/>
    <s v="Não"/>
    <s v=""/>
    <s v="Não"/>
  </r>
  <r>
    <s v="2000004283438963"/>
    <s v="13 de março de 2023 21:58 hs."/>
    <s v="Entregue"/>
    <s v="Chegou em 15 de março"/>
    <s v="Sim"/>
    <n v="1"/>
    <n v="62.8"/>
    <s v=""/>
    <n v="-16.18"/>
    <s v=""/>
    <s v=""/>
    <n v="46.62"/>
    <s v=" "/>
    <x v="2"/>
    <s v="MLB2111127107"/>
    <s v="Par De Kit Pino Guia Bucha Pinça Freio Vw Polo Gol Fox Polo"/>
    <s v=" "/>
    <n v="62.8"/>
    <s v="Premium"/>
    <s v="Autorizado"/>
    <s v=" "/>
    <s v=" "/>
    <s v=" "/>
    <s v=" "/>
    <s v="Daiane Nascimento Morais"/>
    <s v="37724616892"/>
    <s v="Rua Dona Benedita Paula de Jesus 127 / Casa 2 - CEP 09321430 - Jardim Zaira, Mauá, São Paulo"/>
    <s v="Mauá"/>
    <s v="São Paulo"/>
    <s v="09321430"/>
    <s v="Brasil"/>
    <s v="Mercado Envios Full"/>
    <s v="14 de março | 23:23"/>
    <s v="15 de março | 12:50"/>
    <s v="Mercado Envios"/>
    <s v="MEL42114480791LMFFF01"/>
    <s v=" "/>
    <s v=" "/>
    <s v=" "/>
    <s v=" "/>
    <s v=" "/>
    <s v=" "/>
    <s v=" "/>
    <s v="Não"/>
    <s v=""/>
    <s v="Não"/>
  </r>
  <r>
    <s v="2000005279949046"/>
    <s v="13 de março de 2023 21:58 hs."/>
    <s v="Entregue"/>
    <s v="Chegou em 17 de março"/>
    <s v="Não"/>
    <n v="1"/>
    <n v="65.900000000000006"/>
    <n v="27.18"/>
    <n v="-16.7"/>
    <n v="-27.18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Mario Cesar Dos Santos Ferreira"/>
    <s v="39101021826"/>
    <s v="rua ivanir Aparecida gato 102 / conveniencia dois Referencia: Conveniencia dois irmão - CEP 79680000 - portelinha, Água Clara, Mato Grosso do Sul"/>
    <s v="Água Clara"/>
    <s v="Mato Grosso do Sul"/>
    <s v="79680000"/>
    <s v="Brasil"/>
    <s v="Mercado Envios Full"/>
    <s v="14 de março | 10:58"/>
    <s v="17 de março | 17:49"/>
    <s v="Mercado Envios"/>
    <s v="MEL42114481989LMFFF01"/>
    <s v=" "/>
    <s v=" "/>
    <s v=" "/>
    <s v=" "/>
    <s v=" "/>
    <s v=" "/>
    <s v=" "/>
    <s v="Não"/>
    <s v=""/>
    <s v="Não"/>
  </r>
  <r>
    <s v="2000005279929544"/>
    <s v="13 de março de 2023 21:56 hs."/>
    <s v="Entregue"/>
    <s v="Chegou em 16 de março"/>
    <s v="Não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Neide Nei"/>
    <s v="05692530716"/>
    <s v="Rua José Manuel da Silva 18 / Referencia: Rua José Manuel Da Silva18 - CEP 23893780 - São Miguel, Seropédica, Rio de Janeiro"/>
    <s v="Seropédica"/>
    <s v="Rio de Janeiro"/>
    <s v="23893780"/>
    <s v="Brasil"/>
    <s v="Mercado Envios Full"/>
    <s v="14 de março | 23:30"/>
    <s v="16 de março | 10:40"/>
    <s v="Mercado Envios"/>
    <s v="MEL42114482290LMFFF01"/>
    <s v=" "/>
    <s v=" "/>
    <s v=" "/>
    <s v=" "/>
    <s v=" "/>
    <s v=" "/>
    <s v=" "/>
    <s v="Não"/>
    <s v=""/>
    <s v="Não"/>
  </r>
  <r>
    <s v="2000005279848570"/>
    <s v="13 de março de 2023 21:52 hs."/>
    <s v="Entregue"/>
    <s v="Chegou em 14 de março"/>
    <s v="Não"/>
    <n v="1"/>
    <n v="168.29"/>
    <s v=""/>
    <n v="-28.61"/>
    <n v="-20.45"/>
    <s v=""/>
    <n v="119.23"/>
    <s v=" "/>
    <x v="0"/>
    <s v="MLB1781927419"/>
    <s v="Cabo De Engate E Seleção Celta 2007/2014"/>
    <s v=" "/>
    <n v="168.29"/>
    <s v="Premium"/>
    <s v="Autorizado"/>
    <s v=" "/>
    <s v=" "/>
    <s v=" "/>
    <s v=" "/>
    <s v="Enzo Gabriel Bonfim Franco"/>
    <s v="36046061873"/>
    <s v="Rua Selma Aparecida Said 801 / B8 Lote 27 - CEP 18074751 - Horto Florestal, Sorocaba, São Paulo"/>
    <s v="Sorocaba"/>
    <s v="São Paulo"/>
    <s v="18074751"/>
    <s v="Brasil"/>
    <s v="Mercado Envios Full"/>
    <s v="14 de março | 02:54"/>
    <s v="14 de março | 15:25"/>
    <s v="Mercado Envios"/>
    <s v="MEL42114438561LMFFF01"/>
    <s v=" "/>
    <s v=" "/>
    <s v=" "/>
    <s v=" "/>
    <s v=" "/>
    <s v=" "/>
    <s v=" "/>
    <s v="Não"/>
    <s v=""/>
    <s v="Não"/>
  </r>
  <r>
    <s v="2000005279885132"/>
    <s v="13 de março de 2023 21:49 hs."/>
    <s v="Entregue"/>
    <s v="Chegou em 15 de março"/>
    <s v="Não"/>
    <n v="1"/>
    <n v="49.99"/>
    <n v="8.91"/>
    <n v="-14"/>
    <n v="-8.91"/>
    <s v=""/>
    <n v="35.99"/>
    <s v=" "/>
    <x v="5"/>
    <s v="MLB2894603457"/>
    <s v="Kit Reparo Terminal Cabo De Engate Seleção Duster Ai5x Ai9x"/>
    <s v=" "/>
    <n v="49.99"/>
    <s v="Premium"/>
    <s v="Não emitida"/>
    <s v="EDIMAR ANTUNES DE BEM JUNIOR 41361102861"/>
    <s v="CNPJ 45664488000190"/>
    <s v="Rua Andorinhas 119, Americana - CEP: 13467263, São Paulo"/>
    <s v="Contribuinte"/>
    <s v="EDIMAR ANTUNES DE BEM JUNIOR 41361102861"/>
    <s v="45664488000190"/>
    <s v="Rua Andorinhas 119 / CEP 13467263 - Jardim dos Lírios, Americana, São Paulo"/>
    <s v="Americana"/>
    <s v="São Paulo"/>
    <s v="13467263"/>
    <s v="Brasil"/>
    <s v="Correios e pontos de envio"/>
    <s v="15 de março | 01:16"/>
    <s v="15 de março | 11:18"/>
    <s v="Mercado Envios"/>
    <s v="MEL42114461482LMXDF01"/>
    <s v=" "/>
    <s v=" "/>
    <s v=" "/>
    <s v=" "/>
    <s v=" "/>
    <s v=" "/>
    <s v=" "/>
    <s v="Não"/>
    <s v=""/>
    <s v="Não"/>
  </r>
  <r>
    <s v="2000005279778624"/>
    <s v="13 de março de 2023 21:33 hs."/>
    <s v="Entregue"/>
    <s v="Chegou em 15 de março"/>
    <s v="Não"/>
    <n v="1"/>
    <n v="168.29"/>
    <s v=""/>
    <n v="-28.61"/>
    <n v="-20.45"/>
    <s v=""/>
    <n v="119.23"/>
    <s v=" "/>
    <x v="0"/>
    <s v="MLB1781927419"/>
    <s v="Cabo De Engate E Seleção Celta 2007/2014"/>
    <s v=" "/>
    <n v="168.29"/>
    <s v="Premium"/>
    <s v="Autorizado"/>
    <s v=" "/>
    <s v=" "/>
    <s v=" "/>
    <s v=" "/>
    <s v="Wendel Araújo"/>
    <s v="06079885506"/>
    <s v="2 Travessa Retirolândia 39 / Andar Térreo. Referencia: Andar Térreo. - CEP 40353655 - Fazenda Grande do Retiro, Salvador, Bahia"/>
    <s v="Salvador"/>
    <s v="Bahia"/>
    <s v="40353655"/>
    <s v="Brasil"/>
    <s v="Mercado Envios Full"/>
    <s v="14 de março | 22:34"/>
    <s v="15 de março | 16:09"/>
    <s v="Mercado Envios"/>
    <s v="MEL42114415084LMFFF01"/>
    <s v=" "/>
    <s v=" "/>
    <s v=" "/>
    <s v=" "/>
    <s v=" "/>
    <s v=" "/>
    <s v=" "/>
    <s v="Não"/>
    <s v=""/>
    <s v="Não"/>
  </r>
  <r>
    <s v="2000005279725248"/>
    <s v="13 de março de 2023 21:26 hs."/>
    <s v="Entregue"/>
    <s v="Chegou em 14 de março"/>
    <s v="Não"/>
    <n v="1"/>
    <n v="49.99"/>
    <n v="15.9"/>
    <n v="-14"/>
    <s v=""/>
    <s v=""/>
    <n v="51.89"/>
    <s v=" "/>
    <x v="5"/>
    <s v="MLB2787135589"/>
    <s v="Kit Reparo Terminal Cabo Engate Seleção Nissan Versa"/>
    <s v=" "/>
    <n v="49.99"/>
    <s v="Premium"/>
    <s v="Autorizado"/>
    <s v="marcelo brandao bacelar"/>
    <s v="CPF 31670373851"/>
    <s v="Rua Artur Ferreira de Abreu 314 - Horario Comercial (Loja), São Paulo - CEP: 05547150, São Paulo"/>
    <s v=" "/>
    <s v="marcelo brandao bacelar"/>
    <s v="31670373851"/>
    <s v="Rua Maria Bento de Lemos 226 / CEP 06757140 - Cidade Intercap, Taboão da Serra, São Paulo"/>
    <s v="Taboão da Serra"/>
    <s v="São Paulo"/>
    <s v="06757140"/>
    <s v="Brasil"/>
    <s v="Mercado Envios Flex"/>
    <s v="14 de março | 15:59"/>
    <s v="14 de março | 17:51"/>
    <s v="GUSTAVO DE ANDRADE CHEQUI MOREIRA"/>
    <s v="42114388483"/>
    <s v=" "/>
    <s v=" "/>
    <s v=" "/>
    <s v=" "/>
    <s v=" "/>
    <s v=" "/>
    <s v=" "/>
    <s v="Não"/>
    <s v=""/>
    <s v="Não"/>
  </r>
  <r>
    <s v="2000005279701534"/>
    <s v="13 de março de 2023 21:25 hs."/>
    <s v="Entregue"/>
    <s v="Chegou em 14 de março"/>
    <s v="Não"/>
    <n v="1"/>
    <n v="49.99"/>
    <n v="8.4600000000000009"/>
    <n v="-14"/>
    <n v="-8.4600000000000009"/>
    <s v=""/>
    <n v="35.99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carlos carvalho"/>
    <s v="26533969803"/>
    <s v="AVENIDA ENGENHEIRO JUAREZ DE SIQUEIRA BRITTO WANDERLEY 50 / CEP 12238565 - ELDORADO, São José dos Campos, São Paulo"/>
    <s v="São José dos Campos"/>
    <s v="São Paulo"/>
    <s v="12238565"/>
    <s v="Brasil"/>
    <s v="Mercado Envios Full"/>
    <s v="14 de março | 00:54"/>
    <s v="14 de março | 14:40"/>
    <s v="Mercado Envios"/>
    <s v="MEL42114385368LMFFF01"/>
    <s v="https://myaccount.mercadolivre.com.br/shipments/42114385368/detail"/>
    <s v=" "/>
    <s v=" "/>
    <s v=" "/>
    <s v=" "/>
    <s v=" "/>
    <s v=" "/>
    <s v="Não"/>
    <s v=""/>
    <s v="Não"/>
  </r>
  <r>
    <s v="2000005279707390"/>
    <s v="13 de março de 2023 21:24 hs."/>
    <s v="Entregue"/>
    <s v="Chegou em 14 de março"/>
    <s v="Não"/>
    <n v="1"/>
    <n v="62"/>
    <n v="15.9"/>
    <n v="-16.04"/>
    <s v=""/>
    <s v=""/>
    <n v="61.86"/>
    <s v=" "/>
    <x v="51"/>
    <s v="MLB2094492218"/>
    <s v="Par Bieleta Dianteira Fiat Punto 2009 Em Diante"/>
    <s v=" "/>
    <n v="62"/>
    <s v="Premium"/>
    <s v="Autorizado"/>
    <s v="Adao Pereira Lima"/>
    <s v="CPF 67686613534"/>
    <s v="Joao Antonio Sobrinho 44, Sao Paulo - CEP: 04351040, São Paulo"/>
    <s v=" "/>
    <s v="Adao Pereira Lima"/>
    <s v="67686613534"/>
    <s v="Rua João Antônio Sobrinho 17 / casa 01 Referencia: rua taquaritiba - CEP 04351040 - Vila Babilônia, São Paulo, São Paulo"/>
    <s v="São Paulo"/>
    <s v="São Paulo"/>
    <s v="04351040"/>
    <s v="Brasil"/>
    <s v="Mercado Envios Flex"/>
    <s v="14 de março | 16:16"/>
    <s v="14 de março | 20:32"/>
    <s v="LEANDERSON DE PAIVA DIAS"/>
    <s v="42114380143"/>
    <s v=" "/>
    <s v=" "/>
    <s v=" "/>
    <s v=" "/>
    <s v=" "/>
    <s v=" "/>
    <s v=" "/>
    <s v="Não"/>
    <s v=""/>
    <s v="Não"/>
  </r>
  <r>
    <s v="2000005279632882"/>
    <s v="13 de março de 2023 21:13 hs."/>
    <s v="Entregue"/>
    <s v="Chegou em 14 de março"/>
    <s v="Não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Vivian Cristina Silva"/>
    <s v="31840852879"/>
    <s v="Rua Guilherme Cornélio 35 / CEP 13033499 - Jardim Interlagos, Campinas, São Paulo"/>
    <s v="Campinas"/>
    <s v="São Paulo"/>
    <s v="13033499"/>
    <s v="Brasil"/>
    <s v="Mercado Envios Full"/>
    <s v="14 de março | 02:33"/>
    <s v="14 de março | 12:13"/>
    <s v="Mercado Envios"/>
    <s v="MEL42114352508LMFFF01"/>
    <s v=" "/>
    <s v=" "/>
    <s v=" "/>
    <s v=" "/>
    <s v=" "/>
    <s v=" "/>
    <s v=" "/>
    <s v="Não"/>
    <s v=""/>
    <s v="Não"/>
  </r>
  <r>
    <s v="2000005279542678"/>
    <s v="13 de março de 2023 21:00 hs."/>
    <s v="Pacote cancelado pelo Mercado Livre"/>
    <s v="Cancelamos porque não temos estoque disponível no centro de distribuição."/>
    <s v="Não"/>
    <n v="1"/>
    <n v="220.41"/>
    <s v=""/>
    <n v="-37.47"/>
    <n v="-20.45"/>
    <n v="-162.49"/>
    <n v="0"/>
    <s v=" "/>
    <x v="18"/>
    <s v="MLB1918238327"/>
    <s v="Cabo De Marcha Trambulador Agile E Montana Novo 2009 A 2014"/>
    <s v=" "/>
    <n v="220.41"/>
    <s v="Premium"/>
    <s v="Autorizado"/>
    <s v=" "/>
    <s v=" "/>
    <s v=" "/>
    <s v=" "/>
    <s v="Renan Cicero Torres"/>
    <s v="07928285428"/>
    <s v=" "/>
    <s v="Arapiraca"/>
    <s v="Alagoas"/>
    <s v="57310285"/>
    <s v="Brasil"/>
    <s v="Mercado Envios Full"/>
    <s v=" "/>
    <s v=" "/>
    <s v="Mercado Envios"/>
    <s v="MEL42114312918LMFFF01"/>
    <s v=" "/>
    <s v=" "/>
    <s v=" "/>
    <s v=" "/>
    <s v=" "/>
    <s v=" "/>
    <s v=" "/>
    <s v="Não"/>
    <s v=""/>
    <s v="Não"/>
  </r>
  <r>
    <s v="2000005279533576"/>
    <s v="13 de março de 2023 21:00 hs."/>
    <s v="Entregue"/>
    <s v="Chegou em 16 de março"/>
    <s v="Não"/>
    <n v="1"/>
    <n v="327.69"/>
    <s v=""/>
    <n v="-39.32"/>
    <n v="-20.45"/>
    <s v=""/>
    <n v="267.92"/>
    <s v="Sim"/>
    <x v="70"/>
    <s v="MLB2966282998"/>
    <s v="Par Bandeja Inferior Fiat Marea 1999 Á 2008"/>
    <s v=" "/>
    <n v="327.69"/>
    <s v="Clássico"/>
    <s v="Não emitida"/>
    <s v="Daysi Cristina"/>
    <s v="CPF 05354938945"/>
    <s v="rua capitao joao bley 355, rio negro - CEP: 83880000, Paraná"/>
    <s v=" "/>
    <s v="Daysi Cristina"/>
    <s v="05354938945"/>
    <s v="Rua Domingos Narloch 293 / f Referencia: casa ao lado do sobrado em construção - CEP 89300208 - Centro I Baixada, Mafra, Santa Catarina"/>
    <s v="Mafra"/>
    <s v="Santa Catarina"/>
    <s v="89300208"/>
    <s v="Brasil"/>
    <s v="Correios e pontos de envio"/>
    <s v="14 de março | 23:25"/>
    <s v="16 de março | 15:54"/>
    <s v="Mercado Envios"/>
    <s v="MEL42114305739LMXDF01"/>
    <s v=" "/>
    <s v=" "/>
    <s v=" "/>
    <s v=" "/>
    <s v=" "/>
    <s v=" "/>
    <s v=" "/>
    <s v="Não"/>
    <s v=""/>
    <s v="Não"/>
  </r>
  <r>
    <s v="2000004283257283"/>
    <s v="13 de março de 2023 20:57 hs."/>
    <s v="Entregue"/>
    <s v="Chegou em 15 de março"/>
    <s v="Sim"/>
    <n v="1"/>
    <n v="45.9"/>
    <s v=""/>
    <n v="-13.3"/>
    <s v="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Marco Túlio"/>
    <s v="70000178640"/>
    <s v="Alameda João Pereira de Carvalho 290 / casa - CEP 38412864 - Jardim Holanda, Uberlândia, Minas Gerais"/>
    <s v="Uberlândia"/>
    <s v="Minas Gerais"/>
    <s v="38412864"/>
    <s v="Brasil"/>
    <s v="Mercado Envios Full"/>
    <s v="14 de março | 13:25"/>
    <s v="15 de março | 10:44"/>
    <s v="Mercado Envios"/>
    <s v="MEL42114299336LMFFF01"/>
    <s v=" "/>
    <s v=" "/>
    <s v=" "/>
    <s v=" "/>
    <s v=" "/>
    <s v=" "/>
    <s v=" "/>
    <s v="Não"/>
    <s v=""/>
    <s v="Não"/>
  </r>
  <r>
    <s v="2000005279439220"/>
    <s v="13 de março de 2023 20:47 hs."/>
    <s v="Entregue"/>
    <s v="Chegou em 15 de março"/>
    <s v="Não"/>
    <n v="1"/>
    <n v="57.85"/>
    <n v="22.41"/>
    <n v="-15.33"/>
    <n v="-22.41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Inaldo pereira da silva Silva"/>
    <s v="14765650820"/>
    <s v="Rua João Batista Vieira 110 / Casa Referencia: Minha Casa - CEP 15360000 - Miguel Martins, Sud Mennucci, São Paulo"/>
    <s v="Sud Mennucci"/>
    <s v="São Paulo"/>
    <s v="15360000"/>
    <s v="Brasil"/>
    <s v="Mercado Envios Full"/>
    <s v="14 de março | 19:38"/>
    <s v="15 de março | 16:17"/>
    <s v="Mercado Envios"/>
    <s v="MEL42114271312LMFFF01"/>
    <s v=" "/>
    <s v=" "/>
    <s v=" "/>
    <s v=" "/>
    <s v=" "/>
    <s v=" "/>
    <s v=" "/>
    <s v="Não"/>
    <s v=""/>
    <s v="Não"/>
  </r>
  <r>
    <s v="2000004283181941"/>
    <s v="13 de março de 2023 20:34 hs."/>
    <s v="Entregue"/>
    <s v="Chegou em 14 de março"/>
    <s v="Sim"/>
    <n v="2"/>
    <n v="39.979999999999997"/>
    <n v="9.9"/>
    <n v="-17.8"/>
    <n v="-9.9"/>
    <s v=""/>
    <n v="22.18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GIAMPIERO FABIANO"/>
    <s v="99742543887"/>
    <s v="Rua José de Oliveira Coelho 165 / apto 172 - CEP 05727240 - Vila Andrade, São Paulo, São Paulo"/>
    <s v="São Paulo"/>
    <s v="São Paulo"/>
    <s v="05727240"/>
    <s v="Brasil"/>
    <s v="Mercado Envios Full"/>
    <s v="13 de março | 23:56"/>
    <s v="14 de março | 12:07"/>
    <s v="Mercado Envios"/>
    <s v="MEL42114220931LMFFF01"/>
    <s v=" "/>
    <s v=" "/>
    <s v=" "/>
    <s v=" "/>
    <s v=" "/>
    <s v=" "/>
    <s v=" "/>
    <s v="Não"/>
    <s v=""/>
    <s v="Não"/>
  </r>
  <r>
    <s v="2000005279340350"/>
    <s v="13 de março de 2023 20:32 hs."/>
    <s v="Entregue"/>
    <s v="Chegou em 16 de março"/>
    <s v="Não"/>
    <n v="1"/>
    <n v="337.9"/>
    <s v=""/>
    <n v="-40.549999999999997"/>
    <n v="-38.950000000000003"/>
    <s v=""/>
    <n v="258.39999999999998"/>
    <s v="Sim"/>
    <x v="97"/>
    <s v="MLB2864254975"/>
    <s v="Par Bandeja Peugeot 206 Todos 1999 A 2010"/>
    <s v=" "/>
    <n v="337.9"/>
    <s v="Clássico"/>
    <s v="Não emitida"/>
    <s v="Rosilei Graciano Alves"/>
    <s v="CPF 01261056698"/>
    <s v="Maria Conseiçao Seabra Portelinha 66, Uberaba - CEP: 38082244, Minas Gerais"/>
    <s v=" "/>
    <s v="Rosilei Graciano Alves"/>
    <s v="01261056698"/>
    <s v="Rua Maria Conceição Seabra Portelinha 66 / CEP 38082244 - Mangueiras, Uberaba, Minas Gerais"/>
    <s v="Uberaba"/>
    <s v="Minas Gerais"/>
    <s v="38082244"/>
    <s v="Brasil"/>
    <s v="Correios e pontos de envio"/>
    <s v="15 de março | 04:18"/>
    <s v="16 de março | 13:28"/>
    <s v="Mercado Envios"/>
    <s v="MEL42114223446LMXDF01"/>
    <s v=" "/>
    <s v=" "/>
    <s v=" "/>
    <s v=" "/>
    <s v=" "/>
    <s v=" "/>
    <s v=" "/>
    <s v="Não"/>
    <s v=""/>
    <s v="Não"/>
  </r>
  <r>
    <s v="2000005279321782"/>
    <s v="13 de março de 2023 20:31 hs."/>
    <s v="Entregue"/>
    <s v="Chegou em 15 de março"/>
    <s v="Não"/>
    <n v="1"/>
    <n v="210.69"/>
    <s v=""/>
    <n v="-35.82"/>
    <n v="-26.45"/>
    <s v=""/>
    <n v="148.41999999999999"/>
    <s v=" "/>
    <x v="237"/>
    <s v="MLB2996486167"/>
    <s v="Par Bandeja Traseira Uno Cs S Sx 1984 A 1996"/>
    <s v=" "/>
    <n v="210.69"/>
    <s v="Premium"/>
    <s v="Não emitida"/>
    <s v="Luiz Otavio"/>
    <s v="CPF 40464268885"/>
    <s v="Rua João Carneiro de Campos 320, Mairinque - CEP: 18120000, São Paulo"/>
    <s v=" "/>
    <s v="Luiz Otavio"/>
    <s v="40464268885"/>
    <s v="Rua Benjamin Simões da Costa 302 / CEP 18120000 - Jardim Vitoria, Mairinque, São Paulo"/>
    <s v="Mairinque"/>
    <s v="São Paulo"/>
    <s v="18120000"/>
    <s v="Brasil"/>
    <s v="Correios e pontos de envio"/>
    <s v="14 de março | 23:17"/>
    <s v="15 de março | 13:45"/>
    <s v="Mercado Envios"/>
    <s v="MEL42114220470LMXDF01"/>
    <s v=" "/>
    <s v=" "/>
    <s v=" "/>
    <s v=" "/>
    <s v=" "/>
    <s v=" "/>
    <s v=" "/>
    <s v="Não"/>
    <s v=""/>
    <s v="Não"/>
  </r>
  <r>
    <s v="2000005279267644"/>
    <s v="13 de março de 2023 20:24 hs."/>
    <s v="Entregue"/>
    <s v="Chegou em 15 de março"/>
    <s v="Não"/>
    <n v="1"/>
    <n v="59.99"/>
    <n v="9.59"/>
    <n v="-15.7"/>
    <n v="-9.59"/>
    <s v=""/>
    <n v="44.29"/>
    <s v=" "/>
    <x v="144"/>
    <s v="MLB2092911484"/>
    <s v="Par Bieleta Dianteira Fox E Crossfox A Partir De 2003"/>
    <s v=" "/>
    <n v="59.99"/>
    <s v="Premium"/>
    <s v="Não emitida"/>
    <s v="cleriston alves de azevedo"/>
    <s v="CPF 31995720810"/>
    <s v="Rua Joao Garcia Miron 208 - Casa, Vargem Grande do Sul - CEP: 13880000, São Paulo"/>
    <s v=" "/>
    <s v="cleriston alves de azevedo"/>
    <s v="31995720810"/>
    <s v="Rua Pernambuco 53 / Casa Referencia: casa - CEP 13880000 - vila polar, Vargem Grande do Sul, São Paulo"/>
    <s v="Vargem Grande do Sul"/>
    <s v="São Paulo"/>
    <s v="13880000"/>
    <s v="Brasil"/>
    <s v="Correios e pontos de envio"/>
    <s v="15 de março | 00:26"/>
    <s v="15 de março | 13:57"/>
    <s v="Mercado Envios"/>
    <s v="MEL42114197506LMXDF01"/>
    <s v=" "/>
    <s v=" "/>
    <s v=" "/>
    <s v=" "/>
    <s v=" "/>
    <s v=" "/>
    <s v=" "/>
    <s v="Não"/>
    <s v=""/>
    <s v="Não"/>
  </r>
  <r>
    <s v="2000004283151577"/>
    <s v="13 de março de 2023 20:24 hs."/>
    <s v="Entregue"/>
    <s v="Chegou em 17 de março"/>
    <s v="Sim"/>
    <n v="1"/>
    <n v="131.9"/>
    <s v=""/>
    <n v="-22.42"/>
    <n v="-17.95"/>
    <s v=""/>
    <n v="91.53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Michael Douglas da Silveira Melo"/>
    <s v="03836757150"/>
    <s v="Rua 06 685 / Referencia: Defronte com o Skinão Bar - CEP 75713724 - Residencial Cidade Jardim, Catalão, Goiás"/>
    <s v="Catalão"/>
    <s v="Goiás"/>
    <s v="75713724"/>
    <s v="Brasil"/>
    <s v="Mercado Envios Full"/>
    <s v="15 de março | 11:58"/>
    <s v="17 de março | 10:04"/>
    <s v="Mercado Envios"/>
    <s v="MEL42114192324LMFFF01"/>
    <s v=" "/>
    <s v=" "/>
    <s v=" "/>
    <s v=" "/>
    <s v=" "/>
    <s v=" "/>
    <s v=" "/>
    <s v="Não"/>
    <s v=""/>
    <s v="Não"/>
  </r>
  <r>
    <s v="2000005279205616"/>
    <s v="13 de março de 2023 20:15 hs."/>
    <s v="Entregue"/>
    <s v="Chegou em 16 de março"/>
    <s v="Não"/>
    <n v="1"/>
    <n v="49.99"/>
    <n v="22.41"/>
    <n v="-14"/>
    <n v="-22.41"/>
    <s v=""/>
    <n v="35.99"/>
    <s v=" "/>
    <x v="289"/>
    <s v="MLB2037766479"/>
    <s v="Cabo Embreagem Parati, Saveiro, Gol 1994, 1995, 96, 97, 1998"/>
    <s v=" "/>
    <n v="49.99"/>
    <s v="Premium"/>
    <s v="Não emitida"/>
    <s v="Luiz Jose Dos Santos Neto"/>
    <s v="CPF 25758107875"/>
    <s v="Rua Wander Pádua De Queiroz 472 - Rua B, Iturama - CEP: 38280000, Minas Gerais"/>
    <s v=" "/>
    <s v="Luiz Jose Dos Santos Neto"/>
    <s v="25758107875"/>
    <s v="Rua Wander Padua de Queiroz 472 / Rua B - CEP 38280000 - Alcides verissimo, Iturama, Minas Gerais"/>
    <s v="Iturama"/>
    <s v="Minas Gerais"/>
    <s v="38280000"/>
    <s v="Brasil"/>
    <s v="Correios e pontos de envio"/>
    <s v="15 de março | 04:07"/>
    <s v="16 de março | 14:37"/>
    <s v="Mercado Envios"/>
    <s v="MEL42114171656LMXDF01"/>
    <s v=" "/>
    <s v=" "/>
    <s v=" "/>
    <s v=" "/>
    <s v=" "/>
    <s v=" "/>
    <s v=" "/>
    <s v="Não"/>
    <s v=""/>
    <s v="Não"/>
  </r>
  <r>
    <s v="2000004283118099"/>
    <s v="13 de março de 2023 20:14 hs."/>
    <s v="Entregue"/>
    <s v="Chegou em 21 de março"/>
    <s v="Sim"/>
    <n v="1"/>
    <n v="25.9"/>
    <n v="6.11"/>
    <n v="-9.9"/>
    <n v="-6.11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edilson rodriques de souza rodriques"/>
    <s v="42688779249"/>
    <s v="Rua É Quadra N 13 Lote 451 Km 07 451 / CEP 68504060 - Nova Marabá, Marabá, Pará"/>
    <s v="Marabá"/>
    <s v="Pará"/>
    <s v="68504060"/>
    <s v="Brasil"/>
    <s v="Mercado Envios Full"/>
    <s v="14 de março | 17:04"/>
    <s v="21 de março | 16:38"/>
    <s v="Mercado Envios"/>
    <s v="MEL42114163344LMFFF01"/>
    <s v=" "/>
    <s v=" "/>
    <s v=" "/>
    <s v=" "/>
    <s v=" "/>
    <s v=" "/>
    <s v=" "/>
    <s v="Não"/>
    <s v=""/>
    <s v="Não"/>
  </r>
  <r>
    <s v="2000004283056017"/>
    <s v="13 de março de 2023 19:53 hs."/>
    <s v="Entregue"/>
    <s v="Chegou em 14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omelia aparecida Da Silva"/>
    <s v="37264474828"/>
    <s v="Rua Andradina 173 / hpf Referencia: hpf pet flakes ligar antes - CEP 14078270 - Jardim Salgado Filho, Ribeirão Preto, São Paulo"/>
    <s v="Ribeirão Preto"/>
    <s v="São Paulo"/>
    <s v="14078270"/>
    <s v="Brasil"/>
    <s v="Mercado Envios Full"/>
    <s v="13 de março | 23:56"/>
    <s v="14 de março | 12:05"/>
    <s v="Mercado Envios"/>
    <s v="MEL42114101076LMFFF01"/>
    <s v=" "/>
    <s v=" "/>
    <s v=" "/>
    <s v=" "/>
    <s v=" "/>
    <s v=" "/>
    <s v=" "/>
    <s v="Não"/>
    <s v=""/>
    <s v="Não"/>
  </r>
  <r>
    <s v="2000005279025972"/>
    <s v="13 de março de 2023 19:53 hs."/>
    <s v="Entregue"/>
    <s v="Chegou em 14 de março"/>
    <s v="Não"/>
    <n v="1"/>
    <n v="67.42"/>
    <n v="25.04"/>
    <n v="-16.96"/>
    <n v="-25.04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uan Jarbas Penha Da Cruz"/>
    <s v="18511991794"/>
    <s v="Rua Urbano Duarte 1461 / Referencia: encima da igreja. casa do seu Jarbas - CEP 25042300 - Vila Rosário, Duque de Caxias, Rio de Janeiro"/>
    <s v="Duque de Caxias"/>
    <s v="Rio de Janeiro"/>
    <s v="25042300"/>
    <s v="Brasil"/>
    <s v="Mercado Envios Full"/>
    <s v="14 de março | 02:29"/>
    <s v="14 de março | 17:54"/>
    <s v="Mercado Envios"/>
    <s v="MEL42114087467LMFFF01"/>
    <s v=" "/>
    <s v=" "/>
    <s v=" "/>
    <s v=" "/>
    <s v=" "/>
    <s v=" "/>
    <s v=" "/>
    <s v="Não"/>
    <s v=""/>
    <s v="Não"/>
  </r>
  <r>
    <s v="2000005278983558"/>
    <s v="13 de março de 2023 19:44 hs."/>
    <s v="Entregue"/>
    <s v="Chegou em 16 de março"/>
    <s v="Não"/>
    <n v="1"/>
    <n v="76.89"/>
    <n v="15.66"/>
    <n v="-14.73"/>
    <n v="-15.66"/>
    <s v=""/>
    <n v="62.16"/>
    <s v=" "/>
    <x v="38"/>
    <s v="MLB2816545331"/>
    <s v="Cabo De Freio Gol G3 Freio A Tambor 1994 A 2002"/>
    <s v=" "/>
    <n v="76.89"/>
    <s v="Clássico"/>
    <s v="Não emitida"/>
    <s v="Luiz Jose Dos Santos Neto"/>
    <s v="CPF 25758107875"/>
    <s v="Rua Wander Pádua De Queiroz 472 - Rua B, Iturama - CEP: 38280000, Minas Gerais"/>
    <s v=" "/>
    <s v="Luiz Jose Dos Santos Neto"/>
    <s v="25758107875"/>
    <s v="Rua Wander Padua de Queiroz 472 / Rua B - CEP 38280000 - Alcides verissimo, Iturama, Minas Gerais"/>
    <s v="Iturama"/>
    <s v="Minas Gerais"/>
    <s v="38280000"/>
    <s v="Brasil"/>
    <s v="Correios e pontos de envio"/>
    <s v="15 de março | 04:07"/>
    <s v="16 de março | 14:37"/>
    <s v="Mercado Envios"/>
    <s v="MEL42114075156LMXDF01"/>
    <s v=" "/>
    <s v=" "/>
    <s v=" "/>
    <s v=" "/>
    <s v=" "/>
    <s v=" "/>
    <s v=" "/>
    <s v="Não"/>
    <s v=""/>
    <s v="Não"/>
  </r>
  <r>
    <s v="2000005278960876"/>
    <s v="13 de março de 2023 19:40 hs."/>
    <s v="Entregue"/>
    <s v="Chegou em 29 de março"/>
    <s v="Não"/>
    <n v="1"/>
    <n v="314.69"/>
    <n v="43.37"/>
    <n v="-53.5"/>
    <n v="-64.819999999999993"/>
    <s v=""/>
    <n v="239.74"/>
    <s v=" "/>
    <x v="67"/>
    <s v="MLB2977787475"/>
    <s v="Cabo Do Trambulador Cobalt 2017 Em Diante"/>
    <s v=" "/>
    <n v="314.69"/>
    <s v="Premium"/>
    <s v="Não emitida"/>
    <s v="Wellington Auzier Marialva"/>
    <s v="CPF 83572287200"/>
    <s v="Avenida Brasil 3823, Manaus - CEP: 69030665, Amazonas"/>
    <s v=" "/>
    <s v="Wellington Auzier Marialva"/>
    <s v="83572287200"/>
    <s v="Avenida Brasil 3823 / Referencia: AO LADO DA SUCATARIA DO NEY - CEP 69030665 - Vila da Prata, Manaus, Amazonas"/>
    <s v="Manaus"/>
    <s v="Amazonas"/>
    <s v="69030665"/>
    <s v="Brasil"/>
    <s v="Correios e pontos de envio"/>
    <s v="15 de março | 04:48"/>
    <s v="29 de março | 14:25"/>
    <s v="Jad Logistica Ltda"/>
    <s v="11864800755742"/>
    <s v="http://www.jadlog.com.br/trackingml.jsp?pedido=11864800755742"/>
    <s v=" "/>
    <s v=" "/>
    <s v=" "/>
    <s v=" "/>
    <s v=" "/>
    <s v=" "/>
    <s v="Não"/>
    <s v=""/>
    <s v="Não"/>
  </r>
  <r>
    <s v="2000005278858866"/>
    <s v="13 de março de 2023 19:26 hs."/>
    <s v="Entregue"/>
    <s v="Chegou em 15 de março"/>
    <s v="Não"/>
    <n v="1"/>
    <n v="57.85"/>
    <n v="20.16"/>
    <n v="-15.33"/>
    <n v="-20.16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Valter Filho"/>
    <s v="12517920656"/>
    <s v="Josina francisca 480 / CEP 38320000 - Brasil, Santa Vitória, Minas Gerais"/>
    <s v="Santa Vitória"/>
    <s v="Minas Gerais"/>
    <s v="38320000"/>
    <s v="Brasil"/>
    <s v="Mercado Envios Full"/>
    <s v="14 de março | 13:25"/>
    <s v="15 de março | 13:11"/>
    <s v="Mercado Envios"/>
    <s v="MEL42114016344LMFFF01"/>
    <s v=" "/>
    <s v=" "/>
    <s v=" "/>
    <s v=" "/>
    <s v=" "/>
    <s v=" "/>
    <s v=" "/>
    <s v="Não"/>
    <s v=""/>
    <s v="Não"/>
  </r>
  <r>
    <s v="2000005278836642"/>
    <s v="13 de março de 2023 19:22 hs."/>
    <s v="Devolução finalizada com reembolso para o comprador"/>
    <s v="O produto devolvido chegou em terça-feira, 28 de março."/>
    <s v="Não"/>
    <n v="0"/>
    <n v="159.79"/>
    <s v=""/>
    <n v="-27.16"/>
    <n v="-20.45"/>
    <n v="-112.18"/>
    <n v="0"/>
    <s v=" "/>
    <x v="0"/>
    <s v="MLB1781927419"/>
    <s v="Cabo De Engate E Seleção Celta 2007/2014"/>
    <s v=" "/>
    <n v="159.79"/>
    <s v="Premium"/>
    <s v="Autorizado"/>
    <s v="ney rocha"/>
    <s v="CPF 07456886679"/>
    <s v="rua francisco sales 321 - galpão, Palma - CEP: 36750000, Minas Gerais"/>
    <s v=" "/>
    <s v="ney rocha"/>
    <s v="0745688667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março | 15:17"/>
    <s v="28 de março | 11:17"/>
    <s v="Mercado Envios"/>
    <s v="QC509476325BR"/>
    <s v="https://www2.correios.com.br/sistemas/rastreamento/resultado.cfm"/>
    <s v=" "/>
    <s v=" "/>
    <s v=" "/>
    <s v=" "/>
    <s v=" "/>
    <s v=" "/>
    <s v="Sim"/>
    <s v=""/>
    <s v="Não"/>
  </r>
  <r>
    <s v="2000005278832256"/>
    <s v="13 de março de 2023 19:21 hs."/>
    <s v="Mediação com devolução habilitada"/>
    <s v="Avisamos a pessoa que efetuou a compra que já pode iniciar a devolução."/>
    <s v="Não"/>
    <n v="0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Valmir Grismino Silva"/>
    <s v="05220878760"/>
    <s v="Rua Laudelina Maia de Paiva 133 / Referencia: Largo do 40 - CEP 23033265 - Guaratiba, Rio de Janeiro, Rio de Janeiro"/>
    <s v="Rio de Janeiro"/>
    <s v="Rio de Janeiro"/>
    <s v="23033265"/>
    <s v="Brasil"/>
    <s v="Mercado Envios Full"/>
    <s v="14 de março | 02:38"/>
    <s v="14 de março | 15:10"/>
    <s v="Mercado Envios"/>
    <s v="MEL42114003516LMFFF01"/>
    <s v=" "/>
    <s v=" "/>
    <s v=" "/>
    <s v=" "/>
    <s v=" "/>
    <s v=" "/>
    <s v=" "/>
    <s v="Sim"/>
    <s v=""/>
    <s v="Não"/>
  </r>
  <r>
    <s v="2000005278813984"/>
    <s v="13 de março de 2023 19:20 hs."/>
    <s v="Entregue"/>
    <s v="Chegou em 16 de março"/>
    <s v="Não"/>
    <n v="1"/>
    <n v="169.99"/>
    <s v=""/>
    <n v="-28.9"/>
    <n v="-20.45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uanderson ribeiro"/>
    <s v="07644023585"/>
    <s v="Quadra S 28 / Gilson Viana - CEP 47300000 - gilson viana, Casa Nova, Bahia"/>
    <s v="Casa Nova"/>
    <s v="Bahia"/>
    <s v="47300000"/>
    <s v="Brasil"/>
    <s v="Mercado Envios Full"/>
    <s v="14 de março | 17:37"/>
    <s v="16 de março | 15:56"/>
    <s v="Mercado Envios"/>
    <s v="MEL42114002074LMFFF01"/>
    <s v=" "/>
    <s v=" "/>
    <s v=" "/>
    <s v=" "/>
    <s v=" "/>
    <s v=" "/>
    <s v=" "/>
    <s v="Não"/>
    <s v=""/>
    <s v="Não"/>
  </r>
  <r>
    <s v="2000004282950979"/>
    <s v="13 de março de 2023 19:17 hs."/>
    <s v="Entregue"/>
    <s v="Chegou em 16 de março"/>
    <s v="Sim"/>
    <n v="1"/>
    <n v="142.38999999999999"/>
    <s v=""/>
    <n v="-24.21"/>
    <n v="-18.45"/>
    <s v=""/>
    <n v="99.73"/>
    <s v=" "/>
    <x v="4"/>
    <s v="MLB1804965496"/>
    <s v="2 Kit's Rolamento Eixo Traseiro Peugeot206/207 C/barra 47mm"/>
    <s v=" "/>
    <n v="142.38999999999999"/>
    <s v="Premium"/>
    <s v="Autorizado"/>
    <s v=" "/>
    <s v=" "/>
    <s v=" "/>
    <s v=" "/>
    <s v="Luccas Santana Gonçalves"/>
    <s v="11991523661"/>
    <s v="Avenida Beira Rio 241 / Muro alto, 241B Referencia: Bairro Parque Tamariz, próximo a escola municipal Terezinha Pedrosa, rua de terra do valão - CEP 28960000 - Centro, Iguaba Grande, Rio de Janeiro"/>
    <s v="Iguaba Grande"/>
    <s v="Rio de Janeiro"/>
    <s v="28960000"/>
    <s v="Brasil"/>
    <s v="Mercado Envios Full"/>
    <s v="14 de março | 22:40"/>
    <s v="16 de março | 11:18"/>
    <s v="Mercado Envios"/>
    <s v="MEL42113983575LMFFF01"/>
    <s v=" "/>
    <s v=" "/>
    <s v=" "/>
    <s v=" "/>
    <s v=" "/>
    <s v=" "/>
    <s v=" "/>
    <s v="Não"/>
    <s v=""/>
    <s v="Não"/>
  </r>
  <r>
    <s v="2000005278791342"/>
    <s v="13 de março de 2023 19:16 hs."/>
    <s v="Entregue"/>
    <s v="Chegou em 16 de março"/>
    <s v="Não"/>
    <n v="1"/>
    <n v="199.99"/>
    <s v=""/>
    <n v="-34"/>
    <n v="-20.45"/>
    <s v=""/>
    <n v="145.54"/>
    <s v="Sim"/>
    <x v="19"/>
    <s v="MLB2609815607"/>
    <s v="Kit Rolamento Eixo Traseiro C/ Bucha Peugeot 206 47mm"/>
    <s v=" "/>
    <n v="199.99"/>
    <s v="Premium"/>
    <s v="Autorizado"/>
    <s v=" "/>
    <s v=" "/>
    <s v=" "/>
    <s v=" "/>
    <s v="Miramir Mateus da Silva"/>
    <s v="09899945978"/>
    <s v="Rua Albatroz Real 346 / Lava Car Referencia: Lava rápido Pimenta - CEP 86703484 - Jardim San Rafael, Arapongas, Paraná"/>
    <s v="Arapongas"/>
    <s v="Paraná"/>
    <s v="86703484"/>
    <s v="Brasil"/>
    <s v="Mercado Envios Full"/>
    <s v="14 de março | 15:17"/>
    <s v="16 de março | 13:45"/>
    <s v="Mercado Envios"/>
    <s v="MEL42113990124LMFFF01"/>
    <s v=" "/>
    <s v=" "/>
    <s v=" "/>
    <s v=" "/>
    <s v=" "/>
    <s v=" "/>
    <s v=" "/>
    <s v="Não"/>
    <s v=""/>
    <s v="Não"/>
  </r>
  <r>
    <s v="2000005278701442"/>
    <s v="13 de março de 2023 19:03 hs."/>
    <s v="Entregue"/>
    <s v="Chegou em 14 de março"/>
    <s v="Não"/>
    <n v="1"/>
    <n v="131.9"/>
    <s v=""/>
    <n v="-22.42"/>
    <n v="-17.95"/>
    <s v=""/>
    <n v="91.53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Tiaga DattLa Datto LA"/>
    <s v="27412654888"/>
    <s v="Rua Olinto Oliveira Prado Leite 39 / lado do Bar da Vera - CEP 12289068 - Parque Residencial Eldorado, Caçapava, São Paulo"/>
    <s v="Caçapava"/>
    <s v="São Paulo"/>
    <s v="12289068"/>
    <s v="Brasil"/>
    <s v="Mercado Envios Full"/>
    <s v="13 de março | 23:45"/>
    <s v="14 de março | 13:44"/>
    <s v="Mercado Envios"/>
    <s v="MEL42113951288LMFFF01"/>
    <s v=" "/>
    <s v=" "/>
    <s v=" "/>
    <s v=" "/>
    <s v=" "/>
    <s v=" "/>
    <s v=" "/>
    <s v="Não"/>
    <s v=""/>
    <s v="Não"/>
  </r>
  <r>
    <s v="2000005278695544"/>
    <s v="13 de março de 2023 19:03 hs."/>
    <s v="Entregue"/>
    <s v="Chegou em 15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Alexandre  Andrade"/>
    <s v="11706744617"/>
    <s v="Rua Minas Gerais 620 / loja - CEP 37970000 - centro, Pratápolis, Minas Gerais"/>
    <s v="Pratápolis"/>
    <s v="Minas Gerais"/>
    <s v="37970000"/>
    <s v="Brasil"/>
    <s v="Mercado Envios Full"/>
    <s v="13 de março | 23:33"/>
    <s v="15 de março | 15:17"/>
    <s v="Mercado Envios"/>
    <s v="MEL42113949742LMFFF01"/>
    <s v=" "/>
    <s v=" "/>
    <s v=" "/>
    <s v=" "/>
    <s v=" "/>
    <s v=" "/>
    <s v=" "/>
    <s v="Não"/>
    <s v=""/>
    <s v="Não"/>
  </r>
  <r>
    <s v="2000005278665588"/>
    <s v="13 de março de 2023 19:01 hs."/>
    <s v="Entregue"/>
    <s v="Chegou em 14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Julia Xavier"/>
    <s v="03217403436"/>
    <s v="Rua Feliciano de Oliveira Dorta 150 / CEP 17370029 - Centro, Santa Maria da Serra, São Paulo"/>
    <s v="Santa Maria da Serra"/>
    <s v="São Paulo"/>
    <s v="17370029"/>
    <s v="Brasil"/>
    <s v="Mercado Envios Full"/>
    <s v="13 de março | 23:53"/>
    <s v="14 de março | 17:47"/>
    <s v="Mercado Envios"/>
    <s v="MEL42113930155LMFFF01"/>
    <s v=" "/>
    <s v=" "/>
    <s v=" "/>
    <s v=" "/>
    <s v=" "/>
    <s v=" "/>
    <s v=" "/>
    <s v="Não"/>
    <s v=""/>
    <s v="Não"/>
  </r>
  <r>
    <s v="2000005278598382"/>
    <s v="13 de março de 2023 18:47 hs."/>
    <s v="Venda entregue"/>
    <s v="Como o comprador cancelou a devolução que havia solicitado, nós te liberamos o dinheiro da venda."/>
    <s v="Não"/>
    <n v="1"/>
    <n v="341.91"/>
    <s v=""/>
    <n v="-41.03"/>
    <n v="-38.950000000000003"/>
    <n v="-300.88"/>
    <n v="-38.950000000000003"/>
    <s v=" "/>
    <x v="120"/>
    <s v="MLB3058604095"/>
    <s v="Par Bandeja Inferior Xsara Picasso 2001 A 2011 Com Pivô"/>
    <s v=" "/>
    <n v="341.91"/>
    <s v="Clássico"/>
    <s v="Não emitida"/>
    <s v="Debora Oliveira"/>
    <s v="CPF 33007463882"/>
    <s v="rua francisco togni 421 - casa, piracicaba - CEP: 13411137, São Paulo"/>
    <s v=" "/>
    <s v="Debora Oliveira"/>
    <s v="33007463882"/>
    <s v="Rua Luiz Mellega 66 / casa Referencia: Casa Cor Verde - CEP 13412259 - Vila Industrial, Piracicaba, São Paulo"/>
    <s v="Piracicaba"/>
    <s v="São Paulo"/>
    <s v="13412259"/>
    <s v="Brasil"/>
    <s v="Correios e pontos de envio"/>
    <s v="15 de março | 01:16"/>
    <s v="15 de março | 14:24"/>
    <s v="Mercado Envios"/>
    <s v="MEL42113902764LMXDF01"/>
    <s v=" "/>
    <s v=" "/>
    <s v=" "/>
    <s v=" "/>
    <s v=" "/>
    <s v=" "/>
    <s v=" "/>
    <s v="Não"/>
    <n v="1"/>
    <s v="Não"/>
  </r>
  <r>
    <s v="2000005278581082"/>
    <s v="13 de março de 2023 18:46 hs."/>
    <s v="Entregue"/>
    <s v="Chegou em 16 de março"/>
    <s v="Não"/>
    <n v="1"/>
    <n v="169.99"/>
    <n v="24.85"/>
    <n v="-28.9"/>
    <n v="-63.8"/>
    <s v=""/>
    <n v="102.14"/>
    <s v=" "/>
    <x v="0"/>
    <s v="MLB1781960344"/>
    <s v="Cabo De Marcha Prisma 2007/2014"/>
    <s v=" "/>
    <n v="169.99"/>
    <s v="Premium"/>
    <s v="Não emitida"/>
    <s v="Wagner Machado"/>
    <s v="CPF 03602408019"/>
    <s v="alzemiro boeira reis 219 - casa, Canela - CEP: 95680000, Rio Grande do Sul"/>
    <s v=" "/>
    <s v="Wagner Machado"/>
    <s v="03602408019"/>
    <s v="Rua Alzemiro B. dos Réis 219 / casa Referencia: Casa Vermelha com janelas cor Areia - CEP 95680000 - eugenio ferreira, Canela, Rio Grande do Sul"/>
    <s v="Canela"/>
    <s v="Rio Grande do Sul"/>
    <s v="95680000"/>
    <s v="Brasil"/>
    <s v="Correios e pontos de envio"/>
    <s v="15 de março | 02:22"/>
    <s v="16 de março | 14:56"/>
    <s v="Mercado Envios"/>
    <s v="MEL42113896862LMXDF01"/>
    <s v=" "/>
    <s v=" "/>
    <s v=" "/>
    <s v=" "/>
    <s v=" "/>
    <s v=" "/>
    <s v=" "/>
    <s v="Não"/>
    <s v=""/>
    <s v="Não"/>
  </r>
  <r>
    <s v="2000005278542626"/>
    <s v="13 de março de 2023 18:39 hs."/>
    <s v="Entregue"/>
    <s v="Chegou em 15 de março"/>
    <s v="Não"/>
    <n v="1"/>
    <n v="41.98"/>
    <n v="12.18"/>
    <n v="-12.64"/>
    <n v="-12.18"/>
    <s v=""/>
    <n v="29.34"/>
    <s v=" "/>
    <x v="315"/>
    <s v="MLB2221154933"/>
    <s v="Kit Pino Buchas Dobradiça Porta Ford Pampa 1990"/>
    <s v=" "/>
    <n v="41.98"/>
    <s v="Premium"/>
    <s v="Não emitida"/>
    <s v="Carlos Felipe"/>
    <s v="CPF 49723531801"/>
    <s v="Rua Vinte 65, Jarinu - CEP: 13240000, São Paulo"/>
    <s v=" "/>
    <s v="Carlos Felipe"/>
    <s v="49723531801"/>
    <s v="Rua Vinte 65 / Referencia: salão azul com dois portões - CEP 13240000 - Vila Primavera, Jarinu, São Paulo"/>
    <s v="Jarinu"/>
    <s v="São Paulo"/>
    <s v="13240000"/>
    <s v="Brasil"/>
    <s v="Correios e pontos de envio"/>
    <s v="15 de março | 01:01"/>
    <s v="15 de março | 12:48"/>
    <s v="Mercado Envios"/>
    <s v="MEL42113878900LMXDF01"/>
    <s v=" "/>
    <s v=" "/>
    <s v=" "/>
    <s v=" "/>
    <s v=" "/>
    <s v=" "/>
    <s v=" "/>
    <s v="Não"/>
    <s v=""/>
    <s v="Não"/>
  </r>
  <r>
    <s v="2000005278428140"/>
    <s v="13 de março de 2023 18:23 hs."/>
    <s v="Entregue"/>
    <s v="Chegou em 14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dionata cerlotto"/>
    <s v="09005507918"/>
    <s v="rua germano neudorf 587 / Ap 2 Referencia: Perto Do Mercado Dvilla Enfrente Realiza Materias De Construcao - CEP 89304044 - Vila nova, Mafra, Santa Catarina"/>
    <s v="Mafra"/>
    <s v="Santa Catarina"/>
    <s v="89304044"/>
    <s v="Brasil"/>
    <s v="Mercado Envios Full"/>
    <s v="13 de março | 22:55"/>
    <s v="14 de março | 17:41"/>
    <s v="Mercado Envios"/>
    <s v="MEL42113828236LMFFF01"/>
    <s v=" "/>
    <s v=" "/>
    <s v=" "/>
    <s v=" "/>
    <s v=" "/>
    <s v=" "/>
    <s v=" "/>
    <s v="Não"/>
    <s v=""/>
    <s v="Não"/>
  </r>
  <r>
    <s v="2000005278330614"/>
    <s v="13 de março de 2023 18:08 hs."/>
    <s v="Entregue"/>
    <s v="Chegou em 16 de março"/>
    <s v="Não"/>
    <n v="1"/>
    <n v="528.08000000000004"/>
    <s v=""/>
    <n v="-89.77"/>
    <n v="-38.950000000000003"/>
    <s v=""/>
    <n v="399.36"/>
    <s v=" "/>
    <x v="316"/>
    <s v="MLB3174983887"/>
    <s v="Par Bandeja Dianteira Com Pivô Sportage 2011 A 2022"/>
    <s v=" "/>
    <n v="528.08000000000004"/>
    <s v="Premium"/>
    <s v="Não emitida"/>
    <s v="Juliano Eleitus"/>
    <s v="CPF 99524082004"/>
    <s v="Rua do Povo 155 - casa, Porto Alegre - CEP: 91140050, Rio Grande do Sul"/>
    <s v=" "/>
    <s v="Juliano Eleitus"/>
    <s v="99524082004"/>
    <s v="Rua do Compositor 78 / CEP 94859110 - Jardim Algarve, Alvorada, Rio Grande do Sul"/>
    <s v="Alvorada"/>
    <s v="Rio Grande do Sul"/>
    <s v="94859110"/>
    <s v="Brasil"/>
    <s v="Correios e pontos de envio"/>
    <s v="15 de março | 03:11"/>
    <s v="16 de março | 10:45"/>
    <s v="Mercado Envios"/>
    <s v="MEL42113787006LMXDF01"/>
    <s v=" "/>
    <s v=" "/>
    <s v=" "/>
    <s v=" "/>
    <s v=" "/>
    <s v=" "/>
    <s v=" "/>
    <s v="Não"/>
    <s v=""/>
    <s v="Não"/>
  </r>
  <r>
    <s v="2000005278312542"/>
    <s v="13 de março de 2023 18:07 hs."/>
    <s v="Entregue"/>
    <s v="Chegou em 14 de março"/>
    <s v="Não"/>
    <n v="1"/>
    <n v="168.29"/>
    <s v=""/>
    <n v="-28.61"/>
    <n v="-20.45"/>
    <s v=""/>
    <n v="119.23"/>
    <s v=" "/>
    <x v="0"/>
    <s v="MLB1781927419"/>
    <s v="Cabo De Engate E Seleção Celta 2007/2014"/>
    <s v=" "/>
    <n v="168.29"/>
    <s v="Premium"/>
    <s v="Autorizado"/>
    <s v=" "/>
    <s v=" "/>
    <s v=" "/>
    <s v=" "/>
    <s v="Leonardo Vidal"/>
    <s v="50956200818"/>
    <s v="Avenida Dom Pedro I 3298 / CEP 09132032 - Vila Luzita, Santo André, São Paulo"/>
    <s v="Santo André"/>
    <s v="São Paulo"/>
    <s v="09132032"/>
    <s v="Brasil"/>
    <s v="Mercado Envios Full"/>
    <s v="14 de março | 00:47"/>
    <s v="14 de março | 11:32"/>
    <s v="Mercado Envios"/>
    <s v="MEL42113774329LMFFF01"/>
    <s v="https://myaccount.mercadolivre.com.br/shipments/42113774329/detail"/>
    <s v=" "/>
    <s v=" "/>
    <s v=" "/>
    <s v=" "/>
    <s v=" "/>
    <s v=" "/>
    <s v="Não"/>
    <s v=""/>
    <s v="Não"/>
  </r>
  <r>
    <s v="2000004282748805"/>
    <s v="13 de março de 2023 18:06 hs."/>
    <s v="Entregue"/>
    <s v="Chegou em 14 de março"/>
    <s v="Sim"/>
    <n v="1"/>
    <n v="18.510000000000002"/>
    <s v=""/>
    <n v="-8.65"/>
    <s v="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renato dantas"/>
    <s v="03991977451"/>
    <s v="Rua Waldemir da Cunha Antunes 403 / bloco B ,apto 204 - CEP 54410274 - Piedade, Jaboatão dos Guararapes, Pernambuco"/>
    <s v="Jaboatão dos Guararapes"/>
    <s v="Pernambuco"/>
    <s v="54410274"/>
    <s v="Brasil"/>
    <s v="Mercado Envios Full"/>
    <s v="13 de março | 23:56"/>
    <s v="14 de março | 20:26"/>
    <s v="Mercado Envios"/>
    <s v="MEL42113771179LMFFF01"/>
    <s v=" "/>
    <s v=" "/>
    <s v=" "/>
    <s v=" "/>
    <s v=" "/>
    <s v=" "/>
    <s v=" "/>
    <s v="Não"/>
    <s v=""/>
    <s v="Não"/>
  </r>
  <r>
    <s v="2000005278295408"/>
    <s v="13 de março de 2023 18:04 hs."/>
    <s v="Entregue"/>
    <s v="Chegou em 16 de março"/>
    <s v="Não"/>
    <n v="1"/>
    <n v="338.43"/>
    <s v=""/>
    <n v="-57.53"/>
    <n v="-38.950000000000003"/>
    <s v=""/>
    <n v="241.95"/>
    <s v=" "/>
    <x v="83"/>
    <s v="MLB3079670773"/>
    <s v="Par Bandeja Inferior Palio 1996 Á 2001 Sem Barra Com Pivô"/>
    <s v=" "/>
    <n v="338.43"/>
    <s v="Premium"/>
    <s v="Não emitida"/>
    <s v="Fabiana Cristina teixeira Da Silva"/>
    <s v="CPF 03157160028"/>
    <s v="Rua Assir Belotto 191 - Quadra 2 lote 7, Ponta Grossa - CEP: 84022456, Paraná"/>
    <s v=" "/>
    <s v="Fabiana Cristina teixeira Da Silva"/>
    <s v="03157160028"/>
    <s v="Rua Assir Belotto 191 / Quadra 2 lote 7 Referencia: casa com 2 portão um metade de folha - CEP 84022456 - Neves, Ponta Grossa, Paraná"/>
    <s v="Ponta Grossa"/>
    <s v="Paraná"/>
    <s v="84022456"/>
    <s v="Brasil"/>
    <s v="Correios e pontos de envio"/>
    <s v="15 de março | 03:20"/>
    <s v="16 de março | 16:53"/>
    <s v="Mercado Envios"/>
    <s v="MEL42113776006LMXDF01"/>
    <s v=" "/>
    <s v=" "/>
    <s v=" "/>
    <s v=" "/>
    <s v=" "/>
    <s v=" "/>
    <s v=" "/>
    <s v="Não"/>
    <s v=""/>
    <s v="Não"/>
  </r>
  <r>
    <s v="2000005278205704"/>
    <s v="13 de março de 2023 17:52 hs."/>
    <s v="Entregue"/>
    <s v="Chegou em 14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caio prezotto licerre"/>
    <s v="40801786894"/>
    <s v="Avenida Dois Córregos 1160 / Referencia: Loja de carros Cap motors - CEP 13420610 - Piracicamirim, Piracicaba, São Paulo"/>
    <s v="Piracicaba"/>
    <s v="São Paulo"/>
    <s v="13420610"/>
    <s v="Brasil"/>
    <s v="Mercado Envios Full"/>
    <s v="13 de março | 23:53"/>
    <s v="14 de março | 12:44"/>
    <s v="Mercado Envios"/>
    <s v="MEL42113731329LMFFF01"/>
    <s v=" "/>
    <s v=" "/>
    <s v=" "/>
    <s v=" "/>
    <s v=" "/>
    <s v=" "/>
    <s v=" "/>
    <s v="Não"/>
    <s v=""/>
    <s v="Não"/>
  </r>
  <r>
    <s v="2000005278130360"/>
    <s v="13 de março de 2023 17:40 hs."/>
    <s v="Entregue"/>
    <s v="Chegou em 15 de março"/>
    <s v="Não"/>
    <n v="1"/>
    <n v="67.42"/>
    <n v="29.3"/>
    <n v="-16.96"/>
    <n v="-29.3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valmir machado"/>
    <s v="09662002928"/>
    <s v="Rua Germano Alves de Almeida 397 / Em Frente Sl Som E Rodas Referencia: Auto Eletrica Parana - CEP 89545000 - Centro, Timbó Grande, Santa Catarina"/>
    <s v="Timbó Grande"/>
    <s v="Santa Catarina"/>
    <s v="89545000"/>
    <s v="Brasil"/>
    <s v="Mercado Envios Full"/>
    <s v="14 de março | 02:55"/>
    <s v="15 de março | 14:48"/>
    <s v="Mercado Envios"/>
    <s v="MEL42113695691LMFFF01"/>
    <s v=" "/>
    <s v=" "/>
    <s v=" "/>
    <s v=" "/>
    <s v=" "/>
    <s v=" "/>
    <s v=" "/>
    <s v="Não"/>
    <s v=""/>
    <s v="Não"/>
  </r>
  <r>
    <s v="2000004282664029"/>
    <s v="13 de março de 2023 17:38 hs."/>
    <s v="Entregue"/>
    <s v="Chegou em 15 de março"/>
    <s v="Sim"/>
    <n v="1"/>
    <n v="113.99"/>
    <s v=""/>
    <n v="-19.38"/>
    <n v="-20.45"/>
    <s v=""/>
    <n v="74.16"/>
    <s v="Sim"/>
    <x v="46"/>
    <s v="MLB2640425218"/>
    <s v="Kit Bomba Combustível Gasolina Sistema Bosch Vectra 97 A 05"/>
    <s v=" "/>
    <n v="113.99"/>
    <s v="Premium"/>
    <s v="Não emitida"/>
    <s v="Denis Ferreira Bernardes"/>
    <s v="CPF 37384707862"/>
    <s v="Rua adelcio barbosa de carvalho 298 - ap 34 B bloco 1 atras do cras, Barbosa - CEP: 16350000, São Paulo"/>
    <s v=" "/>
    <s v="Denis Ferreira Bernardes"/>
    <s v="37384707862"/>
    <s v="Rua Adélcio Barbosa de Carvalho 298 / ap 34 Bloco 1 Referencia: atrás do CRAS - CEP 16350000 - centro, Barbosa, São Paulo"/>
    <s v="Barbosa"/>
    <s v="São Paulo"/>
    <s v="16350000"/>
    <s v="Brasil"/>
    <s v="Correios e pontos de envio"/>
    <s v="15 de março | 01:09"/>
    <s v="15 de março | 13:54"/>
    <s v="Mercado Envios"/>
    <s v="MEL42113688185LMXDF01"/>
    <s v=" "/>
    <s v=" "/>
    <s v=" "/>
    <s v=" "/>
    <s v=" "/>
    <s v=" "/>
    <s v=" "/>
    <s v="Não"/>
    <s v=""/>
    <s v="Não"/>
  </r>
  <r>
    <s v="2000005278094616"/>
    <s v="13 de março de 2023 17:35 hs."/>
    <s v="Entregue"/>
    <s v="Chegou em 14 de março"/>
    <s v="Não"/>
    <n v="1"/>
    <n v="17.899999999999999"/>
    <n v="17.399999999999999"/>
    <n v="-8.5399999999999991"/>
    <n v="-17.399999999999999"/>
    <s v=""/>
    <n v="9.36"/>
    <s v=" "/>
    <x v="1"/>
    <s v="MLB2100236132"/>
    <s v="Capa Pedal Acelerador Freio Embreagem Voyage Saveiro Gol"/>
    <s v=" "/>
    <n v="17.899999999999999"/>
    <s v="Premium"/>
    <s v="Autorizado"/>
    <s v=" "/>
    <s v=" "/>
    <s v=" "/>
    <s v=" "/>
    <s v="Ketelyn souza Costa"/>
    <s v="45508778802"/>
    <s v="Bairro Vila Guilherme Rua Augusto Correia Leite 148 / CEP 07500000 - Santa Isabel, São Paulo"/>
    <s v="Santa Isabel"/>
    <s v="São Paulo"/>
    <s v="07500000"/>
    <s v="Brasil"/>
    <s v="Mercado Envios Full"/>
    <s v="14 de março | 02:25"/>
    <s v="14 de março | 14:32"/>
    <s v="Mercado Envios"/>
    <s v="MEL42113686562LMFFF01"/>
    <s v=" "/>
    <s v=" "/>
    <s v=" "/>
    <s v=" "/>
    <s v=" "/>
    <s v=" "/>
    <s v=" "/>
    <s v="Não"/>
    <s v=""/>
    <s v="Não"/>
  </r>
  <r>
    <s v="2000005278048522"/>
    <s v="13 de março de 2023 17:28 hs."/>
    <s v="Entregue"/>
    <s v="Chegou em 16 de março"/>
    <s v="Não"/>
    <n v="1"/>
    <n v="237.69"/>
    <s v=""/>
    <n v="-40.409999999999997"/>
    <n v="-26.45"/>
    <s v=""/>
    <n v="170.83"/>
    <s v=" "/>
    <x v="317"/>
    <s v="MLB3063085035"/>
    <s v="Bandeja Inferior Esquerda Jetta 2.0 2.5 2005 A 2010 Com Pivô"/>
    <s v=" "/>
    <n v="237.69"/>
    <s v="Premium"/>
    <s v="Não emitida"/>
    <s v="mateus mai"/>
    <s v="CPF 03630543910"/>
    <s v="Av.dom Pedro Ll Segundo 740 - Casa, Serra Alta - CEP: 89871000, Santa Catarina"/>
    <s v=" "/>
    <s v="mateus mai"/>
    <s v="03630543910"/>
    <s v="Avenida Dom Pedro II 740 / Casa - CEP 89871000 - Serra Alta, Santa Catarina"/>
    <s v="Serra Alta"/>
    <s v="Santa Catarina"/>
    <s v="89871000"/>
    <s v="Brasil"/>
    <s v="Correios e pontos de envio"/>
    <s v="15 de março | 02:20"/>
    <s v="16 de março | 10:26"/>
    <s v="Mercado Envios"/>
    <s v="MEL42113660417LMXDF01"/>
    <s v=" "/>
    <s v=" "/>
    <s v=" "/>
    <s v=" "/>
    <s v=" "/>
    <s v=" "/>
    <s v=" "/>
    <s v="Não"/>
    <s v=""/>
    <s v="Não"/>
  </r>
  <r>
    <s v="2000005277963582"/>
    <s v="13 de março de 2023 17:18 hs."/>
    <s v="Entregue"/>
    <s v="Chegou em 21 de março"/>
    <s v="Não"/>
    <n v="2"/>
    <n v="99.98"/>
    <n v="17.899999999999999"/>
    <n v="-28"/>
    <n v="-17.899999999999999"/>
    <s v=""/>
    <n v="71.98"/>
    <s v="Sim"/>
    <x v="5"/>
    <s v="MLB2787135093"/>
    <s v="Kit Reparo Terminal Cabo Engate Seleção Nissan Livina 2009.."/>
    <s v=" "/>
    <n v="49.99"/>
    <s v="Premium"/>
    <s v="Não emitida"/>
    <s v="Claudio Marcio Cardoso Da Silva"/>
    <s v="CPF 61119423520"/>
    <s v="Avenida Professor Pinto de Aguiar SN - bl 148E ap 201, Salvador - CEP: 41740090, Bahia"/>
    <s v=" "/>
    <s v="Claudio Marcio Cardoso Da Silva"/>
    <s v="61119423520"/>
    <s v="R BICUIBA 564 / Colina A - Mini market classe A - CEP 41680050 - Salvador, Bahia"/>
    <s v="Salvador"/>
    <s v="Bahia"/>
    <s v="41680050"/>
    <s v="Brasil"/>
    <s v="Correios e pontos de envio"/>
    <s v="15 de março | 03:18"/>
    <s v="21 de março | 13:44"/>
    <s v="Mercado Envios"/>
    <s v="MEL42113632456LMXDF01"/>
    <s v="https://myaccount.mercadolivre.com.br/shipments/42113632456/detail"/>
    <s v=" "/>
    <s v=" "/>
    <s v=" "/>
    <s v=" "/>
    <s v=" "/>
    <s v=" "/>
    <s v="Não"/>
    <s v=""/>
    <s v="Não"/>
  </r>
  <r>
    <s v="2000004282570545"/>
    <s v="13 de março de 2023 17:07 hs."/>
    <s v="Entregue"/>
    <s v="Chegou em 14 de março"/>
    <s v="Sim"/>
    <n v="1"/>
    <n v="70.5"/>
    <s v=""/>
    <n v="-17.48"/>
    <s v=""/>
    <s v=""/>
    <n v="53.02"/>
    <s v=" "/>
    <x v="114"/>
    <s v="MLB2087993311"/>
    <s v="Par Bieleta Dianteira Honda Fit 2003 Até 2008 1.4 1.5"/>
    <s v=" "/>
    <n v="70.5"/>
    <s v="Premium"/>
    <s v="Autorizado"/>
    <s v=" "/>
    <s v=" "/>
    <s v=" "/>
    <s v=" "/>
    <s v="Gilberto Cardoso"/>
    <s v="27339869883"/>
    <s v="Rua das Flores 40 / casa da Lidiane - CEP 37655000 - estivinha, Itapeva, Minas Gerais"/>
    <s v="Itapeva"/>
    <s v="Minas Gerais"/>
    <s v="37655000"/>
    <s v="Brasil"/>
    <s v="Mercado Envios Full"/>
    <s v="13 de março | 21:37"/>
    <s v="14 de março | 16:18"/>
    <s v="Mercado Envios"/>
    <s v="MEL42113594531LMFFF01"/>
    <s v=" "/>
    <s v=" "/>
    <s v=" "/>
    <s v=" "/>
    <s v=" "/>
    <s v=" "/>
    <s v=" "/>
    <s v="Não"/>
    <s v=""/>
    <s v="Não"/>
  </r>
  <r>
    <s v="2000004282527527"/>
    <s v="13 de março de 2023 16:52 hs."/>
    <s v="Entregue"/>
    <s v="Chegou em 14 de março"/>
    <s v="Sim"/>
    <n v="1"/>
    <n v="62.9"/>
    <n v="22.41"/>
    <n v="-16.190000000000001"/>
    <n v="-22.41"/>
    <s v=""/>
    <n v="46.71"/>
    <s v=" "/>
    <x v="15"/>
    <s v="MLB2088378598"/>
    <s v="Par Bieleta Dianteira Tucson Sportage"/>
    <s v=" "/>
    <n v="62.9"/>
    <s v="Premium"/>
    <s v="Autorizado"/>
    <s v=" "/>
    <s v=" "/>
    <s v=" "/>
    <s v=" "/>
    <s v="Lucas Thiego  Moraes"/>
    <s v="09779933611"/>
    <s v="Avenida Dr Alipio Ferreira 22 / Loja Carabelle Referencia: Loja Carabelle ao lado do banco Itaú. - CEP 12970000 - Centro, Piracaia, São Paulo"/>
    <s v="Piracaia"/>
    <s v="São Paulo"/>
    <s v="12970000"/>
    <s v="Brasil"/>
    <s v="Mercado Envios Full"/>
    <s v="13 de março | 21:47"/>
    <s v="14 de março | 11:37"/>
    <s v="Mercado Envios"/>
    <s v="MEL42113549467LMFFF01"/>
    <s v=" "/>
    <s v=" "/>
    <s v=" "/>
    <s v=" "/>
    <s v=" "/>
    <s v=" "/>
    <s v=" "/>
    <s v="Não"/>
    <s v=""/>
    <s v="Não"/>
  </r>
  <r>
    <s v="2000005277777018"/>
    <s v="13 de março de 2023 16:51 hs."/>
    <s v="Entregue"/>
    <s v="Chegou em 16 de março"/>
    <s v="Não"/>
    <n v="1"/>
    <n v="44.05"/>
    <n v="24"/>
    <n v="-12.99"/>
    <n v="-24"/>
    <s v=""/>
    <n v="31.06"/>
    <s v=" "/>
    <x v="45"/>
    <s v="MLB2223324644"/>
    <s v="Terminal Cabo De Engate Golf Vw Polo - 2003"/>
    <s v=" "/>
    <n v="44.05"/>
    <s v="Premium"/>
    <s v="Não emitida"/>
    <s v="Edvania Paulucio Da Silva"/>
    <s v="CPF 17405640737"/>
    <s v="zona rural tombos SN - posto gasolina, muniz freire - CEP: 29380000, Espírito Santo"/>
    <s v=" "/>
    <s v="Edvania Paulucio Da Silva"/>
    <s v="17405640737"/>
    <s v="centro piaçu SN / Referencia: gêmeos auto posto piaçu  aberto de segunda  a sábado  das 6 da manhã  as 8 da noite - CEP 29380000 - Piaçu, Muniz Freire, Espírito Santo"/>
    <s v="Muniz Freire"/>
    <s v="Espírito Santo"/>
    <s v="29380000"/>
    <s v="Brasil"/>
    <s v="Correios e pontos de envio"/>
    <s v="15 de março | 03:33"/>
    <s v="16 de março | 13:14"/>
    <s v="Mercado Envios"/>
    <s v="MEL42113551970LMXDF01"/>
    <s v=" "/>
    <s v=" "/>
    <s v=" "/>
    <s v=" "/>
    <s v=" "/>
    <s v=" "/>
    <s v=" "/>
    <s v="Não"/>
    <s v=""/>
    <s v="Não"/>
  </r>
  <r>
    <s v="2000005277735896"/>
    <s v="13 de março de 2023 16:50 hs."/>
    <s v="Entregue"/>
    <s v="Chegou em 15 de março"/>
    <s v="Não"/>
    <n v="1"/>
    <n v="47.9"/>
    <n v="8.91"/>
    <n v="-13.64"/>
    <n v="-8.91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jenivaldo silva carvalho"/>
    <s v="81154429504"/>
    <s v="3 travessa filogonio de oliveira SN / rua do tamarineiro Referencia: ao lado do hiper unimar - CEP 42841576 - Barra do Pojuca (Monte Gordo), Camaçari, Bahia"/>
    <s v="Camaçari"/>
    <s v="Bahia"/>
    <s v="42841576"/>
    <s v="Brasil"/>
    <s v="Mercado Envios Full"/>
    <s v="14 de março | 22:34"/>
    <s v="15 de março | 12:04"/>
    <s v="Mercado Envios"/>
    <s v="MEL42113533021LMFFF01"/>
    <s v=" "/>
    <s v=" "/>
    <s v=" "/>
    <s v=" "/>
    <s v=" "/>
    <s v=" "/>
    <s v=" "/>
    <s v="Não"/>
    <s v=""/>
    <s v="Não"/>
  </r>
  <r>
    <s v="2000005277731096"/>
    <s v="13 de março de 2023 16:48 hs."/>
    <s v="Entregue"/>
    <s v="Chegou em 14 de março"/>
    <s v="Não"/>
    <n v="1"/>
    <n v="35.15"/>
    <n v="15.9"/>
    <n v="-9.7200000000000006"/>
    <s v=""/>
    <s v=""/>
    <n v="41.33"/>
    <s v=" "/>
    <x v="186"/>
    <s v="MLB3274747058"/>
    <s v="Cabo De Capô Com Alavanca 1575mm Palio Weekend 97 A 00"/>
    <s v=" "/>
    <n v="35.15"/>
    <s v="Clássico"/>
    <s v="Autorizado"/>
    <s v="Israel rocha Pereira Rocha Pereira"/>
    <s v="CPF 10856472859"/>
    <s v="Rua cosmo 411 chácara solar 2 fazendinha 411, Santana de Parnaíba - CEP: 06531070, São Paulo"/>
    <s v=" "/>
    <s v="Israel rocha Pereira Rocha Pereira"/>
    <s v="10856472859"/>
    <s v="Rua Cosmos 411 / CEP 06531070 - Chácara do Solar II (Fazendinha), Santana de Parnaíba, São Paulo"/>
    <s v="Santana de Parnaíba"/>
    <s v="São Paulo"/>
    <s v="06531070"/>
    <s v="Brasil"/>
    <s v="Mercado Envios Flex"/>
    <s v="14 de março | 16:18"/>
    <s v="14 de março | 20:28"/>
    <s v="ANDERSO OLIVEIRA"/>
    <s v="42113526897"/>
    <s v=" "/>
    <s v=" "/>
    <s v=" "/>
    <s v=" "/>
    <s v=" "/>
    <s v=" "/>
    <s v=" "/>
    <s v="Não"/>
    <s v=""/>
    <s v="Não"/>
  </r>
  <r>
    <s v="2000004282484061"/>
    <s v="13 de março de 2023 16:38 hs."/>
    <s v="Entregue"/>
    <s v="Chegou em 14 de março"/>
    <s v="Sim"/>
    <n v="1"/>
    <n v="261.89999999999998"/>
    <n v="1.59"/>
    <n v="-44.52"/>
    <s v=""/>
    <s v=""/>
    <n v="218.97"/>
    <s v="Sim"/>
    <x v="266"/>
    <s v="MLB2956345855"/>
    <s v="Bandeja Lado Direito Hb20 Sedan Automático"/>
    <s v=" "/>
    <n v="261.89999999999998"/>
    <s v="Premium"/>
    <s v="Autorizado"/>
    <s v="TIAGO SANTOS DE JESUS"/>
    <s v="CPF 04012552554"/>
    <s v="RUA EURICO FREITAGAS 140 - CASA 4, São Paulo - CEP: 04925060, São Paulo"/>
    <s v=" "/>
    <s v="TIAGO SANTOS DE JESUS"/>
    <s v="04012552554"/>
    <s v="Rua Vicente Pinheiro 1 / Ap 7 BL 2 - CEP 05794400 - Jardim Helga, São Paulo, São Paulo"/>
    <s v="São Paulo"/>
    <s v="São Paulo"/>
    <s v="05794400"/>
    <s v="Brasil"/>
    <s v="Mercado Envios Flex"/>
    <s v="14 de março | 16:11"/>
    <s v="14 de março | 20:24"/>
    <s v="GEORGE MUNIS BRAGA"/>
    <s v="42113506071"/>
    <s v=" "/>
    <s v=" "/>
    <s v=" "/>
    <s v=" "/>
    <s v=" "/>
    <s v=" "/>
    <s v=" "/>
    <s v="Não"/>
    <s v=""/>
    <s v="Não"/>
  </r>
  <r>
    <s v="2000005277668530"/>
    <s v="13 de março de 2023 16:36 hs."/>
    <s v="Entregue"/>
    <s v="Chegou em 15 de março"/>
    <s v="Não"/>
    <n v="1"/>
    <n v="49.9"/>
    <n v="14.9"/>
    <n v="-13.98"/>
    <n v="-14.9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victor pires betine"/>
    <s v="40198478860"/>
    <s v="Rua Domingas Patrocínia Nantes 20 / Referencia: entregar :esquina no Frangos lanches - CEP 19035190 - Jardim Itapura, Presidente Prudente, São Paulo"/>
    <s v="Presidente Prudente"/>
    <s v="São Paulo"/>
    <s v="19035190"/>
    <s v="Brasil"/>
    <s v="Mercado Envios Full"/>
    <s v="14 de março | 19:29"/>
    <s v="15 de março | 09:20"/>
    <s v="Mercado Envios"/>
    <s v="MEL42113499161LMFFF01"/>
    <s v=" "/>
    <s v=" "/>
    <s v=" "/>
    <s v=" "/>
    <s v=" "/>
    <s v=" "/>
    <s v=" "/>
    <s v="Não"/>
    <s v=""/>
    <s v="Não"/>
  </r>
  <r>
    <s v="2000005277642260"/>
    <s v="13 de março de 2023 16:31 hs."/>
    <s v="Entregue"/>
    <s v="Chegou em 15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Autorizado"/>
    <s v=" "/>
    <s v=" "/>
    <s v=" "/>
    <s v=" "/>
    <s v="jeane andrade"/>
    <s v="00961556552"/>
    <s v="Ezequias costa de oliveira 1953 / Casa Referencia: Casa próximo a praça don Coutinho - CEP 49200000 - alagoas, Estância, Sergipe"/>
    <s v="Estância"/>
    <s v="Sergipe"/>
    <s v="49200000"/>
    <s v="Brasil"/>
    <s v="Mercado Envios Full"/>
    <s v="14 de março | 17:18"/>
    <s v="15 de março | 15:36"/>
    <s v="Mercado Envios"/>
    <s v="MEL42113491750LMFFF01"/>
    <s v=" "/>
    <s v=" "/>
    <s v=" "/>
    <s v=" "/>
    <s v=" "/>
    <s v=" "/>
    <s v=" "/>
    <s v="Não"/>
    <s v=""/>
    <s v="Não"/>
  </r>
  <r>
    <s v="2000005277610138"/>
    <s v="13 de março de 2023 16:29 hs."/>
    <s v="Entregue"/>
    <s v="Chegou em 14 de março"/>
    <s v="Não"/>
    <n v="1"/>
    <n v="54.87"/>
    <n v="12.33"/>
    <n v="-12.08"/>
    <n v="-12.33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Ricardinho Azevedo"/>
    <s v="29170969850"/>
    <s v="Rua Alfredo Groppo 314 / Casa Fundo - CEP 13454505 - Jardim Europa IV, Santa Bárbara D'Oeste, São Paulo"/>
    <s v="Santa Bárbara D'Oeste"/>
    <s v="São Paulo"/>
    <s v="13454505"/>
    <s v="Brasil"/>
    <s v="Mercado Envios Full"/>
    <s v="13 de março | 23:53"/>
    <s v="14 de março | 13:24"/>
    <s v="Mercado Envios"/>
    <s v="MEL42113478440LMFFF01"/>
    <s v=" "/>
    <s v=" "/>
    <s v=" "/>
    <s v=" "/>
    <s v=" "/>
    <s v=" "/>
    <s v=" "/>
    <s v="Não"/>
    <s v=""/>
    <s v="Não"/>
  </r>
  <r>
    <s v="2000005277544610"/>
    <s v="13 de março de 2023 16:18 hs."/>
    <s v="Reclamação encerrada"/>
    <s v="Encerramos a reclamação da venda e te reembolsamos o dinheiro."/>
    <s v="Não"/>
    <n v="1"/>
    <n v="127.67"/>
    <s v=""/>
    <n v="-21.7"/>
    <n v="-26.45"/>
    <s v=""/>
    <n v="79.52"/>
    <s v=" "/>
    <x v="250"/>
    <s v="MLB2928463686"/>
    <s v="Par Bracinho Oscilante Bucha Pivô Uno 2002 Em Diante"/>
    <s v=" "/>
    <n v="127.67"/>
    <s v="Premium"/>
    <s v="Não emitida"/>
    <s v="Brenda Mourão"/>
    <s v="CPF 12094436608"/>
    <s v="Rua professor patrocinio filho 463 - ap 302, Belo Horizonte - CEP: 31160550, Minas Gerais"/>
    <s v=" "/>
    <s v="Brenda Mourão"/>
    <s v="12094436608"/>
    <s v="Rua Professor Patrocínio Filho 463 / 302 - CEP 31160550 - Palmares, Belo Horizonte, Minas Gerais"/>
    <s v="Belo Horizonte"/>
    <s v="Minas Gerais"/>
    <s v="31160550"/>
    <s v="Brasil"/>
    <s v="Correios e pontos de envio"/>
    <s v="15 de março | 00:37"/>
    <s v="16 de março | 13:41"/>
    <s v="Mercado Envios"/>
    <s v="MEL42113451344LMXDF01"/>
    <s v=" "/>
    <s v=" "/>
    <s v=" "/>
    <s v=" "/>
    <s v=" "/>
    <s v=" "/>
    <s v=" "/>
    <s v="Não"/>
    <n v="1"/>
    <s v="Não"/>
  </r>
  <r>
    <s v="2000005277435848"/>
    <s v="13 de março de 2023 16:05 hs."/>
    <s v="Entregue"/>
    <s v="Chegou em 16 de março"/>
    <s v="Não"/>
    <n v="1"/>
    <n v="34.97"/>
    <n v="16.100000000000001"/>
    <n v="-11.44"/>
    <n v="-16.100000000000001"/>
    <s v=""/>
    <n v="23.53"/>
    <s v=" "/>
    <x v="66"/>
    <s v="MLB3278647974"/>
    <s v="Cabo De Capô Com Alavanca 1566mm Uno Vivace 2010 A 2015"/>
    <s v=" "/>
    <n v="34.97"/>
    <s v="Premium"/>
    <s v="Não emitida"/>
    <s v="rodrigo cardoso"/>
    <s v="CPF 04401224655"/>
    <s v="Rua Elias Tufi SN, Uberlândia - CEP: 38401148, Minas Gerais"/>
    <s v=" "/>
    <s v="rodrigo cardoso"/>
    <s v="04401224655"/>
    <s v="Avenida Brasil 2310 / Loja Referencia: uberlandia veiculos - CEP 38400718 - Brasil, Uberlândia, Minas Gerais"/>
    <s v="Uberlândia"/>
    <s v="Minas Gerais"/>
    <s v="38400718"/>
    <s v="Brasil"/>
    <s v="Correios e pontos de envio"/>
    <s v="15 de março | 00:25"/>
    <s v="16 de março | 10:49"/>
    <s v="Mercado Envios"/>
    <s v="MEL42113403057LMXDF01"/>
    <s v=" "/>
    <s v=" "/>
    <s v=" "/>
    <s v=" "/>
    <s v=" "/>
    <s v=" "/>
    <s v=" "/>
    <s v="Não"/>
    <s v=""/>
    <s v="Não"/>
  </r>
  <r>
    <s v="2000005277418382"/>
    <s v="13 de março de 2023 16:00 hs."/>
    <s v="Entregue"/>
    <s v="Chegou em 16 de março"/>
    <s v="Não"/>
    <n v="1"/>
    <n v="20.5"/>
    <n v="5.17"/>
    <n v="-7.96"/>
    <n v="-5.17"/>
    <s v=""/>
    <n v="12.54"/>
    <s v=" "/>
    <x v="25"/>
    <s v="MLB2748587310"/>
    <s v="Capa De Pedal Freio E Embreagem Citroen C3"/>
    <s v=" "/>
    <n v="20.5"/>
    <s v="Clássico"/>
    <s v="Autorizado"/>
    <s v=" "/>
    <s v=" "/>
    <s v=" "/>
    <s v=" "/>
    <s v="Antonio Vaqueiro"/>
    <s v="13778211889"/>
    <s v="Rua dos Expedicionários 88 / Sala - CEP 13106028 - Sousas, Campinas, São Paulo"/>
    <s v="Campinas"/>
    <s v="São Paulo"/>
    <s v="13106028"/>
    <s v="Brasil"/>
    <s v="Mercado Envios Full"/>
    <s v="14 de março | 02:33"/>
    <s v="16 de março | 12:45"/>
    <s v="Mercado Envios"/>
    <s v="MEL42113390661LMFFF01"/>
    <s v="https://myaccount.mercadolivre.com.br/shipments/42113390661/detail"/>
    <s v=" "/>
    <s v=" "/>
    <s v=" "/>
    <s v=" "/>
    <s v=" "/>
    <s v=" "/>
    <s v="Não"/>
    <s v=""/>
    <s v="Não"/>
  </r>
  <r>
    <s v="2000005277361662"/>
    <s v="13 de março de 2023 15:54 hs."/>
    <s v="Entregue"/>
    <s v="Chegou em 14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diego devite"/>
    <s v="40130336823"/>
    <s v="Rua Vinícius Camilo Giachini 76 / CEP 17242076 - Jardim José Tonon, Bocaina, São Paulo"/>
    <s v="Bocaina"/>
    <s v="São Paulo"/>
    <s v="17242076"/>
    <s v="Brasil"/>
    <s v="Mercado Envios Full"/>
    <s v="13 de março | 18:51"/>
    <s v="14 de março | 13:39"/>
    <s v="Mercado Envios"/>
    <s v="MEL42113376464LMFFF01"/>
    <s v=" "/>
    <s v=" "/>
    <s v=" "/>
    <s v=" "/>
    <s v=" "/>
    <s v=" "/>
    <s v=" "/>
    <s v="Não"/>
    <s v=""/>
    <s v="Não"/>
  </r>
  <r>
    <s v="2000005277370310"/>
    <s v="13 de março de 2023 15:54 hs."/>
    <s v="Entregue"/>
    <s v="Chegou em 16 de março"/>
    <s v="Não"/>
    <n v="1"/>
    <n v="85.9"/>
    <s v=""/>
    <n v="-14.6"/>
    <n v="-18.45"/>
    <s v=""/>
    <n v="52.85"/>
    <s v=" "/>
    <x v="115"/>
    <s v="MLB2121483626"/>
    <s v="Cabo Embreagem Peugeot 206 1.4 E 1.6 Chassi 10556/..."/>
    <s v=" "/>
    <n v="85.9"/>
    <s v="Premium"/>
    <s v="Não emitida"/>
    <s v="Vicente Paulo Da Costa"/>
    <s v="CPF 03712779810"/>
    <s v="Rua Padre Anchieta 200 - Bloco B Ap 4, Guarujá - CEP: 11450170, São Paulo"/>
    <s v=" "/>
    <s v="Vicente Paulo Da Costa"/>
    <s v="03712779810"/>
    <s v="Rua Onze 53 / casa rosa Referencia: casa rosa - CEP 27540520 - Morada da Barra, Resende, Rio de Janeiro"/>
    <s v="Resende"/>
    <s v="Rio de Janeiro"/>
    <s v="27540520"/>
    <s v="Brasil"/>
    <s v="Correios e pontos de envio"/>
    <s v="15 de março | 01:17"/>
    <s v="16 de março | 16:01"/>
    <s v="Mercado Envios"/>
    <s v="MEL42113363519LMXDF01"/>
    <s v=" "/>
    <s v=" "/>
    <s v=" "/>
    <s v=" "/>
    <s v=" "/>
    <s v=" "/>
    <s v=" "/>
    <s v="Não"/>
    <s v=""/>
    <s v="Não"/>
  </r>
  <r>
    <s v="2000005277355450"/>
    <s v="13 de março de 2023 15:53 hs."/>
    <s v="Entregue"/>
    <s v="Chegou em 19 de março"/>
    <s v="Não"/>
    <n v="1"/>
    <n v="89.9"/>
    <n v="13.46"/>
    <n v="-15.28"/>
    <n v="-39.909999999999997"/>
    <s v=""/>
    <n v="48.17"/>
    <s v=" "/>
    <x v="22"/>
    <s v="MLB3067734040"/>
    <s v="Bandeja Com Pivô Esquerda Sandero 2006 Em Diante"/>
    <s v=" "/>
    <n v="89.9"/>
    <s v="Premium"/>
    <s v="Não emitida"/>
    <s v="CESAR MAXWELL DE OLIVEIRA LEÃO"/>
    <s v="CPF 18547834249"/>
    <s v="rua marechal rondon 351 - casa, Xinguara - CEP: 68555205, Pará"/>
    <s v=" "/>
    <s v="CESAR MAXWELL DE OLIVEIRA LEÃO"/>
    <s v="18547834249"/>
    <s v="Rua Marechal Rondon 351 / Casa - CEP 68555205 - Centro, Xinguara, Pará"/>
    <s v="Xinguara"/>
    <s v="Pará"/>
    <s v="68555205"/>
    <s v="Brasil"/>
    <s v="Correios e pontos de envio"/>
    <s v="15 de março | 02:25"/>
    <s v="19 de março | 13:38"/>
    <s v="Mercado Envios"/>
    <s v="MEL42113367601LMXDF01"/>
    <s v=" "/>
    <s v=" "/>
    <s v=" "/>
    <s v=" "/>
    <s v=" "/>
    <s v=" "/>
    <s v=" "/>
    <s v="Não"/>
    <s v=""/>
    <s v="Não"/>
  </r>
  <r>
    <s v="2000005277348120"/>
    <s v="13 de março de 2023 15:51 hs."/>
    <s v="Devolução finalizada com reembolso para o comprador"/>
    <s v="O produto devolvido chegou em sexta-feira, 17 de março."/>
    <s v="Não"/>
    <n v="0"/>
    <n v="234.9"/>
    <s v=""/>
    <n v="-39.93"/>
    <n v="-20.45"/>
    <n v="-174.52"/>
    <n v="0"/>
    <s v=" "/>
    <x v="122"/>
    <s v="MLB2021522298"/>
    <s v="Cabo De Marcha Astra 2001/2005 Original 93306003"/>
    <s v=" "/>
    <n v="234.9"/>
    <s v="Premium"/>
    <s v="Autorizado"/>
    <s v="daniel santana"/>
    <s v="CPF 02892956889"/>
    <s v="Av Guerino Boscariol 539 - Jardim Zaira, Mauá - CEP: 09320640, São Paulo"/>
    <s v=" "/>
    <s v="daniel santana"/>
    <s v="0289295688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rço | 03:03"/>
    <s v="17 de março | 09:38"/>
    <s v="Mercado Envios"/>
    <s v="MEL42121245657LMXDR01"/>
    <s v=" "/>
    <s v=" "/>
    <s v=" "/>
    <s v=" "/>
    <s v=" "/>
    <s v=" "/>
    <s v=" "/>
    <s v="Sim"/>
    <s v=""/>
    <s v="Não"/>
  </r>
  <r>
    <s v="2000005277332480"/>
    <s v="13 de março de 2023 15:49 hs."/>
    <s v="Entregue"/>
    <s v="Chegou em 14 de março"/>
    <s v="Não"/>
    <n v="1"/>
    <n v="70"/>
    <n v="13.92"/>
    <n v="-17.399999999999999"/>
    <n v="-13.92"/>
    <s v=""/>
    <n v="52.6"/>
    <s v=" "/>
    <x v="20"/>
    <s v="MLB1845922576"/>
    <s v="Kit Rolamento Roda Traseira Ford Ka 1997 1998 1999 2000-2002"/>
    <s v=" "/>
    <n v="70"/>
    <s v="Premium"/>
    <s v="Autorizado"/>
    <s v=" "/>
    <s v=" "/>
    <s v=" "/>
    <s v=" "/>
    <s v="Alexandre Junqueira Andrade"/>
    <s v="13866477805"/>
    <s v="Avenida 25 de Agosto 140 / CEP 14783044 - Exposição, Barretos, São Paulo"/>
    <s v="Barretos"/>
    <s v="São Paulo"/>
    <s v="14783044"/>
    <s v="Brasil"/>
    <s v="Mercado Envios Full"/>
    <s v="13 de março | 18:53"/>
    <s v="14 de março | 13:39"/>
    <s v="Mercado Envios"/>
    <s v="MEL42113360494LMFFF01"/>
    <s v=" "/>
    <s v=" "/>
    <s v=" "/>
    <s v=" "/>
    <s v=" "/>
    <s v=" "/>
    <s v=" "/>
    <s v="Não"/>
    <s v=""/>
    <s v="Não"/>
  </r>
  <r>
    <s v="2000005277266394"/>
    <s v="13 de março de 2023 15:40 hs."/>
    <s v="Entregue"/>
    <s v="Chegou em 15 de março"/>
    <s v="Não"/>
    <n v="1"/>
    <n v="22.85"/>
    <n v="13.5"/>
    <n v="-8.24"/>
    <n v="-13.5"/>
    <s v=""/>
    <n v="14.61"/>
    <s v=" "/>
    <x v="76"/>
    <s v="MLB2831315659"/>
    <s v="Cabo De Capô Gol Argentino G2 G3 Com Alavanca 1995 A 2003"/>
    <s v=" "/>
    <n v="22.85"/>
    <s v="Clássico"/>
    <s v="Não emitida"/>
    <s v="Daniela Fernandes"/>
    <s v="CPF 10446897736"/>
    <s v="rua visconde de santa cruz 205 - apt 202 bl01, Rio de Janeiro - CEP: 20950340, Rio de Janeiro"/>
    <s v=" "/>
    <s v="Daniela Fernandes"/>
    <s v="10446897736"/>
    <s v="Rua Joaquim Távora 76 / Fundos - CEP 20950380 - Engenho Novo, Rio de Janeiro, Rio de Janeiro"/>
    <s v="Rio de Janeiro"/>
    <s v="Rio de Janeiro"/>
    <s v="20950380"/>
    <s v="Brasil"/>
    <s v="Correios e pontos de envio"/>
    <s v="15 de março | 00:27"/>
    <s v="15 de março | 18:08"/>
    <s v="Mercado Envios"/>
    <s v="MEL42113330344LMXDF01"/>
    <s v=" "/>
    <s v=" "/>
    <s v=" "/>
    <s v=" "/>
    <s v=" "/>
    <s v=" "/>
    <s v=" "/>
    <s v="Não"/>
    <s v=""/>
    <s v="Não"/>
  </r>
  <r>
    <s v="2000004282286845"/>
    <s v="13 de março de 2023 15:38 hs."/>
    <s v="Entregue"/>
    <s v="Chegou em 16 de março"/>
    <s v="Sim"/>
    <n v="1"/>
    <n v="355.62"/>
    <s v=""/>
    <n v="-60.46"/>
    <n v="-38.950000000000003"/>
    <s v=""/>
    <n v="256.20999999999998"/>
    <s v=" "/>
    <x v="120"/>
    <s v="MLB3058440282"/>
    <s v="Par Bandeja Inferior Xsara Picasso 2001 A 2011 Com Pivô"/>
    <s v=" "/>
    <n v="355.62"/>
    <s v="Premium"/>
    <s v="Não emitida"/>
    <s v="JUCELINE FATIMA DOMINGUES BORTOLI"/>
    <s v="CPF 81324685972"/>
    <s v="Jose Gomes 67 - Fundos, Paranaguá - CEP: 83203610, Paraná"/>
    <s v=" "/>
    <s v="JUCELINE FATIMA DOMINGUES BORTOLI"/>
    <s v="81324685972"/>
    <s v="Rua José Gomes 67 / FUNDOS Referencia: horário comercial - CEP 83203610 - João Gualberto, Paranaguá, Paraná"/>
    <s v="Paranaguá"/>
    <s v="Paraná"/>
    <s v="83203610"/>
    <s v="Brasil"/>
    <s v="Correios e pontos de envio"/>
    <s v="15 de março | 00:00"/>
    <s v="16 de março | 17:32"/>
    <s v="Mercado Envios"/>
    <s v="MEL42113315353LMXDF01"/>
    <s v=" "/>
    <s v=" "/>
    <s v=" "/>
    <s v=" "/>
    <s v=" "/>
    <s v=" "/>
    <s v=" "/>
    <s v="Não"/>
    <s v=""/>
    <s v="Não"/>
  </r>
  <r>
    <s v="2000005277225188"/>
    <s v="13 de março de 2023 15:35 hs."/>
    <s v="Entregue"/>
    <s v="Chegou em 14 de março"/>
    <s v="Não"/>
    <n v="1"/>
    <n v="17"/>
    <n v="9.9"/>
    <n v="-8.39"/>
    <n v="-9.9"/>
    <s v=""/>
    <n v="8.61"/>
    <s v=" "/>
    <x v="189"/>
    <s v="MLB2069663767"/>
    <s v="Cabo De Velocímetro Yamaha Ybr 125 2003 2004 2005"/>
    <s v=" "/>
    <n v="17"/>
    <s v="Premium"/>
    <s v="Autorizado"/>
    <s v=" "/>
    <s v=" "/>
    <s v=" "/>
    <s v=" "/>
    <s v="Everthon Sousa"/>
    <s v="47287533871"/>
    <s v="Rua Caembú 152 / Casa - CEP 13222163 - Vila Real, Várzea Paulista, São Paulo"/>
    <s v="Várzea Paulista"/>
    <s v="São Paulo"/>
    <s v="13222163"/>
    <s v="Brasil"/>
    <s v="Mercado Envios Full"/>
    <s v="14 de março | 02:27"/>
    <s v="14 de março | 14:15"/>
    <s v="Mercado Envios"/>
    <s v="MEL42113315910LMFFF01"/>
    <s v=" "/>
    <s v=" "/>
    <s v=" "/>
    <s v=" "/>
    <s v=" "/>
    <s v=" "/>
    <s v=" "/>
    <s v="Não"/>
    <s v=""/>
    <s v="Não"/>
  </r>
  <r>
    <s v="2000004282268055"/>
    <s v="13 de março de 2023 15:31 hs."/>
    <s v="Entregue"/>
    <s v="Chegou em 14 de março"/>
    <s v="Sim"/>
    <n v="1"/>
    <n v="54.87"/>
    <n v="15.15"/>
    <n v="-12.08"/>
    <n v="-15.15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ARILENE F OLIVEIRA"/>
    <s v="26392352813"/>
    <s v="Avenida Brasil 1017 / Casa Referencia: Oficina De Carro - CEP 07500000 - cruzeiro, Santa Isabel, São Paulo"/>
    <s v="Santa Isabel"/>
    <s v="São Paulo"/>
    <s v="07500000"/>
    <s v="Brasil"/>
    <s v="Mercado Envios Full"/>
    <s v="13 de março | 23:11"/>
    <s v="14 de março | 13:04"/>
    <s v="Mercado Envios"/>
    <s v="MEL42113293969LMFFF01"/>
    <s v=" "/>
    <s v=" "/>
    <s v=" "/>
    <s v=" "/>
    <s v=" "/>
    <s v=" "/>
    <s v=" "/>
    <s v="Não"/>
    <s v=""/>
    <s v="Não"/>
  </r>
  <r>
    <s v="2000005277160932"/>
    <s v="13 de março de 2023 15:28 hs."/>
    <s v="Entregue"/>
    <s v="Chegou em 16 de março"/>
    <s v="Não"/>
    <n v="1"/>
    <n v="65.900000000000006"/>
    <n v="30.2"/>
    <n v="-16.7"/>
    <n v="-30.2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Marcelo Magno Espindola de Melo"/>
    <s v="01572716509"/>
    <s v="Rua Tamandaré 434 / Casa - CEP 48601350 - Centro, Paulo Afonso, Bahia"/>
    <s v="Paulo Afonso"/>
    <s v="Bahia"/>
    <s v="48601350"/>
    <s v="Brasil"/>
    <s v="Mercado Envios Full"/>
    <s v="14 de março | 22:35"/>
    <s v="16 de março | 15:23"/>
    <s v="Mercado Envios"/>
    <s v="MEL42113287960LMFFF01"/>
    <s v=" "/>
    <s v=" "/>
    <s v=" "/>
    <s v=" "/>
    <s v=" "/>
    <s v=" "/>
    <s v=" "/>
    <s v="Não"/>
    <s v=""/>
    <s v="Não"/>
  </r>
  <r>
    <s v="2000005277160746"/>
    <s v="13 de março de 2023 15:26 hs."/>
    <s v="Entregue"/>
    <s v="Chegou em 15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jibaandre jibaandre"/>
    <s v="03426694948"/>
    <s v="RUA CONDOR 420 / Trabalho - CEP 86030300 - Londrina, Paraná"/>
    <s v="Londrina"/>
    <s v="Paraná"/>
    <s v="86030300"/>
    <s v="Brasil"/>
    <s v="Mercado Envios Full"/>
    <s v="14 de março | 16:13"/>
    <s v="15 de março | 17:35"/>
    <s v="Mercado Envios"/>
    <s v="MEL42113287528LMFFF01"/>
    <s v="https://myaccount.mercadolivre.com.br/shipments/42113287528/detail"/>
    <s v=" "/>
    <s v=" "/>
    <s v=" "/>
    <s v=" "/>
    <s v=" "/>
    <s v=" "/>
    <s v="Não"/>
    <s v=""/>
    <s v="Não"/>
  </r>
  <r>
    <s v="2000005277091648"/>
    <s v="13 de março de 2023 15:19 hs."/>
    <s v="Entregue"/>
    <s v="Chegou em 17 de março"/>
    <s v="Não"/>
    <n v="1"/>
    <n v="327.49"/>
    <s v=""/>
    <n v="-55.67"/>
    <n v="-26.45"/>
    <s v=""/>
    <n v="245.37"/>
    <s v="Sim"/>
    <x v="119"/>
    <s v="MLB2977415866"/>
    <s v="Par Bandeja Inferior Peugeot Partner"/>
    <s v=" "/>
    <n v="327.49"/>
    <s v="Premium"/>
    <s v="Não emitida"/>
    <s v="Bruno Machado"/>
    <s v="CPF 09929492704"/>
    <s v="Rua Maria Jose Januario 46 - Madame Machado, Petrópolis - CEP: 25745716, Rio de Janeiro"/>
    <s v=" "/>
    <s v="Bruno Machado"/>
    <s v="09929492704"/>
    <s v="Estrada União e Indústria 9415 / Loja 04 - CEP 25730736 - Itaipava, Petrópolis, Rio de Janeiro"/>
    <s v="Petrópolis"/>
    <s v="Rio de Janeiro"/>
    <s v="25730736"/>
    <s v="Brasil"/>
    <s v="Correios e pontos de envio"/>
    <s v="15 de março | 03:16"/>
    <s v="17 de março | 15:58"/>
    <s v="Mercado Envios"/>
    <s v="MEL42113257845LMXDF01"/>
    <s v="https://myaccount.mercadolivre.com.br/shipments/42113257845/detail"/>
    <s v=" "/>
    <s v=" "/>
    <s v=" "/>
    <s v=" "/>
    <s v=" "/>
    <s v=" "/>
    <s v="Não"/>
    <s v=""/>
    <s v="Não"/>
  </r>
  <r>
    <s v="2000005277081286"/>
    <s v="13 de março de 2023 15:16 hs."/>
    <s v="Devolução a caminho"/>
    <s v="Chegará entre 5 e 11 de abril. Se houver algum problema, você pode nos avisar quando receber."/>
    <s v="Não"/>
    <n v="0"/>
    <n v="35.76"/>
    <n v="7.26"/>
    <n v="-24.78"/>
    <n v="-7.26"/>
    <n v="-24.18"/>
    <n v="-13.2"/>
    <s v=" "/>
    <x v="55"/>
    <s v="MLB2896023993"/>
    <s v="Par Cabo Limitador Da Tampa Traseira Saveiro G2 G3 G4"/>
    <s v=" "/>
    <n v="35.76"/>
    <s v="Premium"/>
    <s v="Não emitida"/>
    <s v="Usinagem JJ LTDA"/>
    <s v="CNPJ 59502187000174"/>
    <s v="Avenida Marginal Norte da Via Anhangüera 600, Jundiaí - CEP: 13214658, São Paulo"/>
    <s v="Contribuinte"/>
    <s v="Usinagem JJ LTDA"/>
    <s v="5950218700017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0 de março | 14:15"/>
    <s v=" "/>
    <s v="Mercado Envios"/>
    <s v="OV493328809BR"/>
    <s v="https://www2.correios.com.br/sistemas/rastreamento/resultado.cfm"/>
    <s v=" "/>
    <s v=" "/>
    <s v=" "/>
    <s v=" "/>
    <s v=" "/>
    <s v=" "/>
    <s v="Não"/>
    <n v="1"/>
    <s v="Não"/>
  </r>
  <r>
    <s v="2000005277035670"/>
    <s v="13 de março de 2023 15:14 hs."/>
    <s v="Entregue"/>
    <s v="Chegou em 14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Dhenifer  Lima"/>
    <s v="48737723898"/>
    <s v="Rua Nove de Julho 498 / Referencia: CEP 13177364 - CEP 13177364 - Parque da Amizade (Nova Veneza), Sumaré, São Paulo"/>
    <s v="Sumaré"/>
    <s v="São Paulo"/>
    <s v="13177364"/>
    <s v="Brasil"/>
    <s v="Mercado Envios Full"/>
    <s v="14 de março | 02:33"/>
    <s v="14 de março | 13:01"/>
    <s v="Mercado Envios"/>
    <s v="MEL42113235722LMFFF01"/>
    <s v=" "/>
    <s v=" "/>
    <s v=" "/>
    <s v=" "/>
    <s v=" "/>
    <s v=" "/>
    <s v=" "/>
    <s v="Não"/>
    <s v=""/>
    <s v="Não"/>
  </r>
  <r>
    <s v="2000005276881458"/>
    <s v="13 de março de 2023 14:54 hs."/>
    <s v="Entregue"/>
    <s v="Chegou em 16 de março"/>
    <s v="Não"/>
    <n v="1"/>
    <n v="113.9"/>
    <s v=""/>
    <n v="-19.36"/>
    <n v="-18.45"/>
    <s v=""/>
    <n v="76.09"/>
    <s v="Sim"/>
    <x v="46"/>
    <s v="MLB2640449933"/>
    <s v="Kitbomba Combustív Gasolina Sistema Bosch Corsa Pickup 95a05"/>
    <s v=" "/>
    <n v="113.9"/>
    <s v="Premium"/>
    <s v="Não emitida"/>
    <s v="Francisco de assis sousa silva Assis sousa"/>
    <s v="CPF 62227867310"/>
    <s v="rua coronel mostardeiro 278 - casa, passo fundo - CEP: 99025100, Rio Grande do Sul"/>
    <s v=" "/>
    <s v="Francisco de assis sousa silva Assis sousa"/>
    <s v="62227867310"/>
    <s v="Rua da Indústria 126 / Casa Referencia: passando o compre bem  da Vera Cruz depois do arena gaz a direitas antes do loteamento rio grande casa amarela 2 piso 126 - CEP 99042300 - Valinhos, Passo Fundo, Rio Grande do Sul"/>
    <s v="Passo Fundo"/>
    <s v="Rio Grande do Sul"/>
    <s v="99042300"/>
    <s v="Brasil"/>
    <s v="Correios e pontos de envio"/>
    <s v="15 de março | 03:36"/>
    <s v="16 de março | 11:19"/>
    <s v="Mercado Envios"/>
    <s v="MEL42113169494LMXDF01"/>
    <s v=" "/>
    <s v=" "/>
    <s v=" "/>
    <s v=" "/>
    <s v=" "/>
    <s v=" "/>
    <s v=" "/>
    <s v="Não"/>
    <s v=""/>
    <s v="Não"/>
  </r>
  <r>
    <s v="2000005276880420"/>
    <s v="13 de março de 2023 14:51 hs."/>
    <s v="Entregue"/>
    <s v="Chegou em 14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anderson carlos"/>
    <s v="08337840722"/>
    <s v="Avenida Marcos Freire L 11 / CEP 25275683 - Santa Lúcia, Duque de Caxias, Rio de Janeiro"/>
    <s v="Duque de Caxias"/>
    <s v="Rio de Janeiro"/>
    <s v="25275683"/>
    <s v="Brasil"/>
    <s v="Mercado Envios Full"/>
    <s v="14 de março | 01:32"/>
    <s v="14 de março | 16:25"/>
    <s v="Mercado Envios"/>
    <s v="MEL42113160363LMFFF01"/>
    <s v=" "/>
    <s v=" "/>
    <s v=" "/>
    <s v=" "/>
    <s v=" "/>
    <s v=" "/>
    <s v=" "/>
    <s v="Não"/>
    <s v=""/>
    <s v="Não"/>
  </r>
  <r>
    <s v="2000005275983346"/>
    <s v="13 de março de 2023 14:47 hs."/>
    <s v="Entregue"/>
    <s v="Chegou em 20 de março"/>
    <s v="Não"/>
    <n v="1"/>
    <n v="112.61"/>
    <n v="9.94"/>
    <n v="-13.51"/>
    <n v="-36.39"/>
    <s v=""/>
    <n v="72.650000000000006"/>
    <s v=" "/>
    <x v="204"/>
    <s v="MLB2928902307"/>
    <s v="Par Bracinho Oscilante Com Pivô Fiat Uno 1986 A 1996"/>
    <s v=" "/>
    <n v="112.61"/>
    <s v="Clássico"/>
    <s v="Não emitida"/>
    <s v="Eduarda Roldão"/>
    <s v="CPF 02520987065"/>
    <s v="Osvaldo Bastos 1270 - Loja, Terra de Areia - CEP: 95535000, Rio Grande do Sul"/>
    <s v=" "/>
    <s v="Eduarda Roldão"/>
    <s v="02520987065"/>
    <s v="Rua Treze de Abril 3795 / Loja Cantinho Legal Referencia: Do lado da lotérica é a loja. - CEP 95535000 - centro, Terra de Areia, Rio Grande do Sul"/>
    <s v="Terra de Areia"/>
    <s v="Rio Grande do Sul"/>
    <s v="95535000"/>
    <s v="Brasil"/>
    <s v="Correios e pontos de envio"/>
    <s v="15 de março | 04:48"/>
    <s v="20 de março | 18:54"/>
    <s v="Jad Logistica Ltda"/>
    <s v="11864800752483"/>
    <s v="http://www.jadlog.com.br/trackingml.jsp?pedido=11864800752483"/>
    <s v=" "/>
    <s v=" "/>
    <s v=" "/>
    <s v=" "/>
    <s v=" "/>
    <s v=" "/>
    <s v="Não"/>
    <s v=""/>
    <s v="Não"/>
  </r>
  <r>
    <s v="2000005276840506"/>
    <s v="13 de março de 2023 14:45 hs."/>
    <s v="Devolução para revisar"/>
    <s v="Você tem até quarta-feira, 5 de abril, para nos avisar como o item chegou. Após essa data, vamos entender que chegou como esperado."/>
    <s v="Não"/>
    <n v="0"/>
    <n v="153.57"/>
    <n v="12.96"/>
    <n v="-26.11"/>
    <n v="-39.409999999999997"/>
    <n v="-101.01"/>
    <n v="0"/>
    <s v="Sim"/>
    <x v="185"/>
    <s v="MLB2961174072"/>
    <s v="Par Braço Oscilante Com Bucha Escort 1983 A 1996"/>
    <s v=" "/>
    <n v="153.57"/>
    <s v="Premium"/>
    <s v="Não emitida"/>
    <s v="Mauri Gomes De Souza Souza"/>
    <s v="CPF 04109845904"/>
    <s v="Rua Paraná 66, Balneário Piçarras - CEP: 88380000, Santa Catarina"/>
    <s v=" "/>
    <s v="Mauri Gomes De Souza Souza"/>
    <s v="041098459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março | 12:02"/>
    <s v="31 de março | 15:28"/>
    <s v="Mercado Envios"/>
    <s v="QC469754298BR"/>
    <s v="https://www2.correios.com.br/sistemas/rastreamento/resultado.cfm"/>
    <s v=" "/>
    <s v=" "/>
    <s v=" "/>
    <s v=" "/>
    <s v=" "/>
    <s v=" "/>
    <s v="Sim"/>
    <s v=""/>
    <s v="Não"/>
  </r>
  <r>
    <s v="2000004282084301"/>
    <s v="13 de março de 2023 14:37 hs."/>
    <s v="Reclamação encerrada"/>
    <s v="Encerramos a reclamação da venda e te reembolsamos o dinheiro."/>
    <s v="Sim"/>
    <n v="1"/>
    <n v="69.790000000000006"/>
    <n v="14.7"/>
    <n v="-17.36"/>
    <n v="-14.7"/>
    <s v=""/>
    <n v="52.43"/>
    <s v="Sim"/>
    <x v="251"/>
    <s v="MLB2819589397"/>
    <s v="Par Cabo De Freio Fusca 1.300 Todos Até 1981"/>
    <s v=" "/>
    <n v="69.790000000000006"/>
    <s v="Premium"/>
    <s v="Não emitida"/>
    <s v="arlen luiz laurindo dos santos"/>
    <s v="CPF 85168246672"/>
    <s v="Rua Cerrado 272 - casa, Vespasiano - CEP: 33202672, Minas Gerais"/>
    <s v=" "/>
    <s v="arlen luiz laurindo dos santos"/>
    <s v="85168246672"/>
    <s v="Rua Cerrado 272 / Referencia: Portão preto - CEP 33202672 - Gávea, Vespasiano, Minas Gerais"/>
    <s v="Vespasiano"/>
    <s v="Minas Gerais"/>
    <s v="33202672"/>
    <s v="Brasil"/>
    <s v="Correios e pontos de envio"/>
    <s v="15 de março | 00:37"/>
    <s v="16 de março | 14:03"/>
    <s v="Mercado Envios"/>
    <s v="MEL42113115313LMXDF01"/>
    <s v=" "/>
    <s v=" "/>
    <s v=" "/>
    <s v=" "/>
    <s v=" "/>
    <s v=" "/>
    <s v=" "/>
    <s v="Não"/>
    <n v="1"/>
    <s v="Não"/>
  </r>
  <r>
    <s v="2000004282079281"/>
    <s v="13 de março de 2023 14:36 hs."/>
    <s v="Devolução em preparação"/>
    <s v="A pessoa que comprou o produto está embalando o pacote para devolvê-lo."/>
    <s v="Sim"/>
    <n v="0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Anderson Neves"/>
    <s v="CPF 04843420530"/>
    <s v="rua oscar perreira de souza sobrinho 16 - 071 983500473, Catu - CEP: 48110000, Bahia"/>
    <s v=" "/>
    <s v="Anderson Neves"/>
    <s v="048434205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5276732970"/>
    <s v="13 de março de 2023 14:30 hs."/>
    <s v="Entregue"/>
    <s v="Chegou em 14 de março"/>
    <s v="Não"/>
    <n v="1"/>
    <n v="44.05"/>
    <n v="7.92"/>
    <n v="-12.99"/>
    <n v="-7.92"/>
    <s v=""/>
    <n v="31.06"/>
    <s v=" "/>
    <x v="45"/>
    <s v="MLB2223305509"/>
    <s v="Terminal Cabo De Engate Golf Golf 2000"/>
    <s v=" "/>
    <n v="44.05"/>
    <s v="Premium"/>
    <s v="Autorizado"/>
    <s v=" "/>
    <s v=" "/>
    <s v=" "/>
    <s v=" "/>
    <s v="EDILZA OLIVEIRA NASCIMENTO"/>
    <s v="38855320858"/>
    <s v="Rua Francisco Braz do Prado 151 / AP 46 bloco 1 Referencia: apartamento 46 bloco 1 liga antes pra saber se tem alguém no apartamento. - CEP 13142126 - Parque Bom Retiro, Paulínia, São Paulo"/>
    <s v="Paulínia"/>
    <s v="São Paulo"/>
    <s v="13142126"/>
    <s v="Brasil"/>
    <s v="Mercado Envios Full"/>
    <s v="14 de março | 02:21"/>
    <s v="14 de março | 14:23"/>
    <s v="Mercado Envios"/>
    <s v="MEL42113099045LMFFF01"/>
    <s v=" "/>
    <s v=" "/>
    <s v=" "/>
    <s v=" "/>
    <s v=" "/>
    <s v=" "/>
    <s v=" "/>
    <s v="Não"/>
    <s v=""/>
    <s v="Não"/>
  </r>
  <r>
    <s v="2000005276686230"/>
    <s v="13 de março de 2023 14:24 hs."/>
    <s v="Devolução finalizada com reembolso para o comprador"/>
    <s v="O produto devolvido chegou em terça-feira, 28 de março."/>
    <s v="Não"/>
    <n v="0"/>
    <n v="97.12"/>
    <s v=""/>
    <n v="-69.41"/>
    <n v="-26.45"/>
    <n v="-80.61"/>
    <n v="-79.349999999999994"/>
    <s v=" "/>
    <x v="191"/>
    <s v="MLB3084367997"/>
    <s v="Morceguinho Dianteira Direita Agile 2010 A 2014"/>
    <s v=" "/>
    <n v="97.12"/>
    <s v="Premium"/>
    <s v="Não emitida"/>
    <s v="Victor Nascimento"/>
    <s v="CPF 36865564804"/>
    <s v="Rua Rio Madeira 210, Itupeva - CEP: 13298502, São Paulo"/>
    <s v=" "/>
    <s v="Victor Nascimento"/>
    <s v="368655648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3 de março | 14:22"/>
    <s v="28 de março | 11:17"/>
    <s v="Mercado Envios"/>
    <s v="OV307640942BR"/>
    <s v="https://www2.correios.com.br/sistemas/rastreamento/resultado.cfm"/>
    <s v=" "/>
    <s v=" "/>
    <s v=" "/>
    <s v=" "/>
    <s v=" "/>
    <s v=" "/>
    <s v="Sim"/>
    <s v=""/>
    <s v="Não"/>
  </r>
  <r>
    <s v="2000005276645878"/>
    <s v="13 de março de 2023 14:21 hs."/>
    <s v="Entregue"/>
    <s v="Chegou em 14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Alison Rodrigo De Sa Miranda"/>
    <s v="33820968890"/>
    <s v="Avenida Doutor Artur Bernardes 815 / CEP 18081000 - Vila Gabriel, Sorocaba, São Paulo"/>
    <s v="Sorocaba"/>
    <s v="São Paulo"/>
    <s v="18081000"/>
    <s v="Brasil"/>
    <s v="Mercado Envios Full"/>
    <s v="14 de março | 02:25"/>
    <s v="14 de março | 13:41"/>
    <s v="Mercado Envios"/>
    <s v="MEL42113072682LMFFF01"/>
    <s v="https://myaccount.mercadolivre.com.br/shipments/42113072682/detail"/>
    <s v=" "/>
    <s v=" "/>
    <s v=" "/>
    <s v=" "/>
    <s v=" "/>
    <s v=" "/>
    <s v="Não"/>
    <s v=""/>
    <s v="Não"/>
  </r>
  <r>
    <s v="2000005276630614"/>
    <s v="13 de março de 2023 14:18 hs."/>
    <s v="Entregue"/>
    <s v="Chegou em 14 de março"/>
    <s v="Não"/>
    <n v="1"/>
    <n v="64.75"/>
    <n v="15.9"/>
    <n v="-13.27"/>
    <s v=""/>
    <s v=""/>
    <n v="67.38"/>
    <s v="Sim"/>
    <x v="92"/>
    <s v="MLB3111700887"/>
    <s v="Kit Reparo Trambulador Logan 2007 À 2019"/>
    <s v=" "/>
    <n v="64.75"/>
    <s v="Clássico"/>
    <s v="Autorizado"/>
    <s v="valter oliveira"/>
    <s v="CPF 06703401896"/>
    <s v="Avenida Governador Mario Covas Junior 2000 - Ap 405 E, Arujá - CEP: 07412000, São Paulo"/>
    <s v=" "/>
    <s v="valter oliveira"/>
    <s v="06703401896"/>
    <s v="Avenida Governador Mario Covas Junior 2000 / apto 405 bloco E - CEP 07412000 - Portão, Arujá, São Paulo"/>
    <s v="Arujá"/>
    <s v="São Paulo"/>
    <s v="07412000"/>
    <s v="Brasil"/>
    <s v="Mercado Envios Flex"/>
    <s v="14 de março | 16:02"/>
    <s v="14 de março | 18:18"/>
    <s v="CHAUAN NOVAES"/>
    <s v="42113053847"/>
    <s v=" "/>
    <s v=" "/>
    <s v=" "/>
    <s v=" "/>
    <s v=" "/>
    <s v=" "/>
    <s v=" "/>
    <s v="Não"/>
    <s v=""/>
    <s v="Não"/>
  </r>
  <r>
    <s v="2000005276617530"/>
    <s v="13 de março de 2023 14:16 hs."/>
    <s v="Entregue"/>
    <s v="Chegou em 16 de março"/>
    <s v="Não"/>
    <n v="1"/>
    <n v="327.9"/>
    <s v=""/>
    <n v="-55.74"/>
    <n v="-20.45"/>
    <s v=""/>
    <n v="251.71"/>
    <s v=" "/>
    <x v="205"/>
    <s v="MLB2704706490"/>
    <s v="Cabo De Marcha Vectra 2006 A 2011  Todos ( Câmbio Mecânico )"/>
    <s v=" "/>
    <n v="327.9"/>
    <s v="Premium"/>
    <s v="Autorizado"/>
    <s v=" "/>
    <s v=" "/>
    <s v=" "/>
    <s v=" "/>
    <s v="Marcos Diegues"/>
    <s v="32474666818"/>
    <s v="Rua Alcides Bonela 219 / Casa - CEP 14680000 - Jardinópolis, São Paulo"/>
    <s v="Jardinópolis"/>
    <s v="São Paulo"/>
    <s v="14680000"/>
    <s v="Brasil"/>
    <s v="Mercado Envios Full"/>
    <s v="13 de março | 18:40"/>
    <s v="16 de março | 13:29"/>
    <s v="Mercado Envios"/>
    <s v="MEL42113051105LMFFF01"/>
    <s v=" "/>
    <s v=" "/>
    <s v=" "/>
    <s v=" "/>
    <s v=" "/>
    <s v=" "/>
    <s v=" "/>
    <s v="Não"/>
    <s v=""/>
    <s v="Não"/>
  </r>
  <r>
    <s v="2000005276538134"/>
    <s v="13 de março de 2023 14:04 hs."/>
    <s v="Entregue"/>
    <s v="Chegou em 14 de março"/>
    <s v="Não"/>
    <n v="1"/>
    <n v="53.36"/>
    <n v="8.9"/>
    <n v="-14.57"/>
    <s v=""/>
    <s v=""/>
    <n v="47.69"/>
    <s v=" "/>
    <x v="94"/>
    <s v="MLB1841725062"/>
    <s v="Cabo De Embreagem Ducato(2.8mglu)2001 2002 2003 2004 2005..."/>
    <s v=" "/>
    <n v="53.36"/>
    <s v="Premium"/>
    <s v="Autorizado"/>
    <s v="Thaina Silva"/>
    <s v="CPF 38717990840"/>
    <s v="Maria da Conceição Fernandes 81, São Paulo - CEP: 03817080, São Paulo"/>
    <s v=" "/>
    <s v="Thaina Silva"/>
    <s v="38717990840"/>
    <s v="Rua Guilherme de Oliveira Sá 98 / Ap 06 - CEP 03804060 - Parque Boturussu, São Paulo, São Paulo"/>
    <s v="São Paulo"/>
    <s v="São Paulo"/>
    <s v="03804060"/>
    <s v="Brasil"/>
    <s v="Mercado Envios Flex"/>
    <s v="14 de março | 16:07"/>
    <s v="14 de março | 18:45"/>
    <s v="VINICIUS PEDROSO DE OLIVEIRA"/>
    <s v="42113011047"/>
    <s v=" "/>
    <s v=" "/>
    <s v=" "/>
    <s v=" "/>
    <s v=" "/>
    <s v=" "/>
    <s v=" "/>
    <s v="Não"/>
    <s v=""/>
    <s v="Não"/>
  </r>
  <r>
    <s v="2000005276500966"/>
    <s v="13 de março de 2023 14:00 hs."/>
    <s v="Entregue"/>
    <s v="Chegou em 15 de março"/>
    <s v="Não"/>
    <n v="1"/>
    <n v="189.9"/>
    <s v=""/>
    <n v="-32.28"/>
    <n v="-26.45"/>
    <s v=""/>
    <n v="131.16999999999999"/>
    <s v="Sim"/>
    <x v="39"/>
    <s v="MLB2863522242"/>
    <s v="Bandeja Esquerda Peugeot 207 Exceto Sw 08 Em Diante C Pivô"/>
    <s v=" "/>
    <n v="189.9"/>
    <s v="Premium"/>
    <s v="Autorizado"/>
    <s v=" "/>
    <s v=" "/>
    <s v=" "/>
    <s v=" "/>
    <s v="MARLENE WARGENOWSKY RANK 04939369986"/>
    <s v="41895998000117"/>
    <s v="Rua Estanislau Nossol 194 / CEP 89292155 - Serra Alta, São Bento do Sul, Santa Catarina"/>
    <s v="São Bento do Sul"/>
    <s v="Santa Catarina"/>
    <s v="89292155"/>
    <s v="Brasil"/>
    <s v="Mercado Envios Full"/>
    <s v="14 de março | 15:57"/>
    <s v="15 de março | 15:55"/>
    <s v="Mercado Envios"/>
    <s v="MEL42112999767LMFFF01"/>
    <s v=" "/>
    <s v=" "/>
    <s v=" "/>
    <s v=" "/>
    <s v=" "/>
    <s v=" "/>
    <s v=" "/>
    <s v="Não"/>
    <s v=""/>
    <s v="Não"/>
  </r>
  <r>
    <s v="2000005276472528"/>
    <s v="13 de março de 2023 13:56 hs."/>
    <s v="Devolução finalizada com reembolso para o comprador"/>
    <s v="O produto devolvido chegou em sexta-feira, 24 de março."/>
    <s v="Não"/>
    <n v="0"/>
    <n v="207.97"/>
    <s v=""/>
    <n v="-113.25"/>
    <n v="-38.950000000000003"/>
    <n v="-172.62"/>
    <n v="-116.85"/>
    <s v=" "/>
    <x v="318"/>
    <s v="MLB3137038083"/>
    <s v="Bandeja Dianteira Esquerda Sem Pivô J3 2011 À 2015"/>
    <s v=" "/>
    <n v="207.97"/>
    <s v="Premium"/>
    <s v="Não emitida"/>
    <s v="Edson Lourenço"/>
    <s v="CPF 40351254153"/>
    <s v="Rua Vereador Benedito E dos Santos 510 510, Tatuí - CEP: 18273150, São Paulo"/>
    <s v=" "/>
    <s v="Edson Lourenço"/>
    <s v="4035125415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1 de março | 12:24"/>
    <s v="24 de março | 12:49"/>
    <s v="Mercado Envios"/>
    <s v="QC581312367BR"/>
    <s v="https://www2.correios.com.br/sistemas/rastreamento/resultado.cfm"/>
    <s v=" "/>
    <s v=" "/>
    <s v=" "/>
    <s v=" "/>
    <s v=" "/>
    <s v=" "/>
    <s v="Não"/>
    <n v="1"/>
    <s v="Não"/>
  </r>
  <r>
    <s v="2000005276451138"/>
    <s v="13 de março de 2023 13:54 hs."/>
    <s v="Entregue"/>
    <s v="Chegou em 14 de março"/>
    <s v="Não"/>
    <n v="1"/>
    <n v="31.99"/>
    <n v="16.100000000000001"/>
    <n v="-10.94"/>
    <n v="-16.100000000000001"/>
    <s v=""/>
    <n v="21.05"/>
    <s v=" "/>
    <x v="103"/>
    <s v="MLB2063600796"/>
    <s v="Haste Bieleta Do Câmbio Peugeot 206 207  1.4 .16 161mm Curta"/>
    <s v=" "/>
    <n v="31.99"/>
    <s v="Premium"/>
    <s v="Autorizado"/>
    <s v=" "/>
    <s v=" "/>
    <s v=" "/>
    <s v=" "/>
    <s v="marcos escarassati"/>
    <s v="14033756825"/>
    <s v="Avenida Paulo Ribeiro do Valle 942 / CEP 37800000 - Guaxupé, Minas Gerais"/>
    <s v="Guaxupé"/>
    <s v="Minas Gerais"/>
    <s v="37800000"/>
    <s v="Brasil"/>
    <s v="Mercado Envios Full"/>
    <s v="13 de março | 20:35"/>
    <s v="14 de março | 15:02"/>
    <s v="Mercado Envios"/>
    <s v="MEL42112983854LMFFF01"/>
    <s v=" "/>
    <s v=" "/>
    <s v=" "/>
    <s v=" "/>
    <s v=" "/>
    <s v=" "/>
    <s v=" "/>
    <s v="Não"/>
    <s v=""/>
    <s v="Não"/>
  </r>
  <r>
    <s v="2000005276446876"/>
    <s v="13 de março de 2023 13:53 hs."/>
    <s v="Entregue"/>
    <s v="Chegou em 14 de março"/>
    <s v="Não"/>
    <n v="1"/>
    <n v="67.760000000000005"/>
    <n v="15.66"/>
    <n v="-13.63"/>
    <n v="-15.66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Josefa ana dos santos ana"/>
    <s v="64318885453"/>
    <s v="Rua Paulino do Nascimento 264 / casa - CEP 16370000 - Promissão, São Paulo"/>
    <s v="Promissão"/>
    <s v="São Paulo"/>
    <s v="16370000"/>
    <s v="Brasil"/>
    <s v="Mercado Envios Full"/>
    <s v="13 de março | 19:34"/>
    <s v="14 de março | 14:48"/>
    <s v="Mercado Envios"/>
    <s v="MEL42112979846LMFFF01"/>
    <s v=" "/>
    <s v=" "/>
    <s v=" "/>
    <s v=" "/>
    <s v=" "/>
    <s v=" "/>
    <s v=" "/>
    <s v="Não"/>
    <s v=""/>
    <s v="Não"/>
  </r>
  <r>
    <s v="2000005276436188"/>
    <s v="13 de março de 2023 13:51 hs."/>
    <s v="Entregue"/>
    <s v="Chegou em 17 de março"/>
    <s v="Não"/>
    <n v="1"/>
    <n v="234.9"/>
    <s v=""/>
    <n v="-39.93"/>
    <n v="-20.45"/>
    <s v=""/>
    <n v="174.52"/>
    <s v=" "/>
    <x v="122"/>
    <s v="MLB2021522298"/>
    <s v="Cabo De Marcha Astra 2001/2005 Original 93306003"/>
    <s v=" "/>
    <n v="234.9"/>
    <s v="Premium"/>
    <s v="Autorizado"/>
    <s v=" "/>
    <s v=" "/>
    <s v=" "/>
    <s v=" "/>
    <s v="joseguimaraesdemoraes joseguimaraesdemoraes"/>
    <s v="03773323131"/>
    <s v="Rua 08 Qd 07 Lt 11 esquina com rua 06 SN / Referencia: Rua 08 ,Qd 07 Lt 11 esquina com rua 06 residencial santa clara caldas novas Goiás no final da última rua do bairro, 62994377120 - CEP 75682571 - Residencial Santa Clara, Caldas Novas, Goiás"/>
    <s v="Caldas Novas"/>
    <s v="Goiás"/>
    <s v="75682571"/>
    <s v="Brasil"/>
    <s v="Mercado Envios Full"/>
    <s v="15 de março | 08:35"/>
    <s v="17 de março | 19:23"/>
    <s v="Mercado Envios"/>
    <s v="MEL42112973154LMFFF01"/>
    <s v=" "/>
    <s v=" "/>
    <s v=" "/>
    <s v=" "/>
    <s v=" "/>
    <s v=" "/>
    <s v=" "/>
    <s v="Não"/>
    <s v=""/>
    <s v="Não"/>
  </r>
  <r>
    <s v="2000005276343788"/>
    <s v="13 de março de 2023 13:41 hs."/>
    <s v="Entregue"/>
    <s v="Chegou em 14 de março"/>
    <s v="Não"/>
    <n v="1"/>
    <n v="73.459999999999994"/>
    <n v="5.45"/>
    <n v="-17.989999999999998"/>
    <n v="-5.45"/>
    <s v=""/>
    <n v="55.47"/>
    <s v="Sim"/>
    <x v="13"/>
    <s v="MLB1846009187"/>
    <s v="Reparo Rolamento Eixo Traseiro Pegeout 206/207 C/barra 47mm"/>
    <s v=" "/>
    <n v="73.459999999999994"/>
    <s v="Premium"/>
    <s v="Autorizado"/>
    <s v=" "/>
    <s v=" "/>
    <s v=" "/>
    <s v=" "/>
    <s v="Rodrigo Nascimento"/>
    <s v="40281886873"/>
    <s v="Avenida Piratininga 580 / Oficina do Raul Referencia: Oficina Raul - CEP 13360178 - Chácara Souza, Capivari, São Paulo"/>
    <s v="Capivari"/>
    <s v="São Paulo"/>
    <s v="13360178"/>
    <s v="Brasil"/>
    <s v="Mercado Envios Full"/>
    <s v="14 de março | 02:33"/>
    <s v="14 de março | 10:45"/>
    <s v="Mercado Envios"/>
    <s v="MEL42112933063LMFFF01"/>
    <s v=" "/>
    <s v=" "/>
    <s v=" "/>
    <s v=" "/>
    <s v=" "/>
    <s v=" "/>
    <s v=" "/>
    <s v="Não"/>
    <s v=""/>
    <s v="Não"/>
  </r>
  <r>
    <s v="2000005276350718"/>
    <s v="13 de março de 2023 13:41 hs."/>
    <s v="Entregue"/>
    <s v="Chegou em 14 de março"/>
    <s v="Não"/>
    <n v="1"/>
    <n v="50.46"/>
    <n v="13.44"/>
    <n v="-14.08"/>
    <n v="-13.44"/>
    <s v=""/>
    <n v="36.380000000000003"/>
    <s v=" "/>
    <x v="94"/>
    <s v="MLB1841725062"/>
    <s v="Cabo De Embreagem Ducato(2.8mglu)2001 2002 2003 2004 2005..."/>
    <s v=" "/>
    <n v="50.46"/>
    <s v="Premium"/>
    <s v="Autorizado"/>
    <s v=" "/>
    <s v=" "/>
    <s v=" "/>
    <s v=" "/>
    <s v="Rosilene Diniz"/>
    <s v="85129860691"/>
    <s v="Rua Areado 347 / Carlos Prates - CEP 30710530 - Carlos Prates, Belo Horizonte, Minas Gerais"/>
    <s v="Belo Horizonte"/>
    <s v="Minas Gerais"/>
    <s v="30710530"/>
    <s v="Brasil"/>
    <s v="Mercado Envios Full"/>
    <s v="13 de março | 18:17"/>
    <s v="14 de março | 14:02"/>
    <s v="Mercado Envios"/>
    <s v="MEL42112932695LMFFF01"/>
    <s v=" "/>
    <s v=" "/>
    <s v=" "/>
    <s v=" "/>
    <s v=" "/>
    <s v=" "/>
    <s v=" "/>
    <s v="Não"/>
    <s v=""/>
    <s v="Não"/>
  </r>
  <r>
    <s v="2000005276354080"/>
    <s v="13 de março de 2023 13:40 hs."/>
    <s v="Entregue"/>
    <s v="Chegou em 14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josé valdir fernandes viana"/>
    <s v="66829259215"/>
    <s v="Rua João Back 1297 / Referencia: Próximo à fábrica de carroceria Vila nova - CEP 88400000 - Vila Nova, Ituporanga, Santa Catarina"/>
    <s v="Ituporanga"/>
    <s v="Santa Catarina"/>
    <s v="88400000"/>
    <s v="Brasil"/>
    <s v="Mercado Envios Full"/>
    <s v="13 de março | 21:23"/>
    <s v="14 de março | 16:56"/>
    <s v="Mercado Envios"/>
    <s v="MEL42112936742LMFFF01"/>
    <s v=" "/>
    <s v=" "/>
    <s v=" "/>
    <s v=" "/>
    <s v=" "/>
    <s v=" "/>
    <s v=" "/>
    <s v="Não"/>
    <s v=""/>
    <s v="Não"/>
  </r>
  <r>
    <s v="2000005276296032"/>
    <s v="13 de março de 2023 13:37 hs."/>
    <s v="Entregue"/>
    <s v="Chegou em 16 de março"/>
    <s v="Não"/>
    <n v="1"/>
    <n v="62.8"/>
    <n v="23.4"/>
    <n v="-13.04"/>
    <n v="-23.4"/>
    <s v=""/>
    <n v="49.76"/>
    <s v=" "/>
    <x v="2"/>
    <s v="MLB2152592413"/>
    <s v="Par Kit Pino Guia Bucha Pinça Freio Ford Focus 2001 Até 2019"/>
    <s v=" "/>
    <n v="62.8"/>
    <s v="Clássico"/>
    <s v="Não emitida"/>
    <s v="andre Pires"/>
    <s v="CPF 05668737705"/>
    <s v="Travessa São José 657 - Casa, Niterói - CEP: 24140295, Rio de Janeiro"/>
    <s v=" "/>
    <s v="andre Pires"/>
    <s v="05668737705"/>
    <s v="Rua Desembargador Lima Castro 151 / Loja 2 - CEP 24120350 - Fonseca, Niterói, Rio de Janeiro"/>
    <s v="Niterói"/>
    <s v="Rio de Janeiro"/>
    <s v="24120350"/>
    <s v="Brasil"/>
    <s v="Correios e pontos de envio"/>
    <s v="15 de março | 02:47"/>
    <s v="16 de março | 15:33"/>
    <s v="Mercado Envios"/>
    <s v="MEL42112910942LMXDF01"/>
    <s v="https://myaccount.mercadolivre.com.br/shipments/42112910942/detail"/>
    <s v=" "/>
    <s v=" "/>
    <s v=" "/>
    <s v=" "/>
    <s v=" "/>
    <s v=" "/>
    <s v="Não"/>
    <s v=""/>
    <s v="Não"/>
  </r>
  <r>
    <s v="2000005276256410"/>
    <s v="13 de março de 2023 13:28 hs."/>
    <s v="Entregue"/>
    <s v="Chegou em 17 de março"/>
    <s v="Não"/>
    <n v="1"/>
    <n v="55.46"/>
    <n v="9.9"/>
    <n v="-14.93"/>
    <n v="-9.9"/>
    <s v=""/>
    <n v="40.53"/>
    <s v="Sim"/>
    <x v="8"/>
    <s v="MLB1984668175"/>
    <s v="Par Kit Rolamento Roda Traseira Corsa 1.6 8/16v 1994 A 2004"/>
    <s v=" "/>
    <n v="55.46"/>
    <s v="Premium"/>
    <s v="Autorizado"/>
    <s v=" "/>
    <s v=" "/>
    <s v=" "/>
    <s v=" "/>
    <s v="Valterfran Dos santos oliveira"/>
    <s v="92865283534"/>
    <s v="Avenida Getúlio Vargas 102 / avenida Referencia: dentro da casas Bahia.. procurar vendedor Gleidson. - CEP 42800037 - Centro, Camaçari, Bahia"/>
    <s v="Camaçari"/>
    <s v="Bahia"/>
    <s v="42800037"/>
    <s v="Brasil"/>
    <s v="Mercado Envios Full"/>
    <s v="16 de março | 23:30"/>
    <s v="17 de março | 12:50"/>
    <s v="Mercado Envios"/>
    <s v="MEL42112895884LMFFF01"/>
    <s v=" "/>
    <s v=" "/>
    <s v=" "/>
    <s v=" "/>
    <s v=" "/>
    <s v=" "/>
    <s v=" "/>
    <s v="Não"/>
    <s v=""/>
    <s v="Não"/>
  </r>
  <r>
    <s v="2000005276239040"/>
    <s v="13 de março de 2023 13:26 hs."/>
    <s v="Entregue"/>
    <s v="Chegou em 15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ezequiel sueira"/>
    <s v="08376643657"/>
    <s v="Rua José Emerich 124 / CEP 36979000 - cornelio emerich, Alto Caparaó, Minas Gerais"/>
    <s v="Alto Caparaó"/>
    <s v="Minas Gerais"/>
    <s v="36979000"/>
    <s v="Brasil"/>
    <s v="Mercado Envios Full"/>
    <s v="13 de março | 20:39"/>
    <s v="15 de março | 16:26"/>
    <s v="Mercado Envios"/>
    <s v="MEL42112889584LMFFF01"/>
    <s v=" "/>
    <s v=" "/>
    <s v=" "/>
    <s v=" "/>
    <s v=" "/>
    <s v=" "/>
    <s v=" "/>
    <s v="Não"/>
    <s v=""/>
    <s v="Não"/>
  </r>
  <r>
    <s v="2000005276213492"/>
    <s v="13 de março de 2023 13:23 hs."/>
    <s v="Entregue"/>
    <s v="Chegou em 14 de março"/>
    <s v="Não"/>
    <n v="1"/>
    <n v="57.85"/>
    <n v="7.54"/>
    <n v="-15.33"/>
    <n v="-7.54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josé ferreira"/>
    <s v="10322912652"/>
    <s v="Avenida Antonio Paschoal 2249 / Posto Shell Referencia: Posto Shell Em Frente A Padova Fiat - CEP 14160500 - Centro, Sertãozinho, São Paulo"/>
    <s v="Sertãozinho"/>
    <s v="São Paulo"/>
    <s v="14160500"/>
    <s v="Brasil"/>
    <s v="Mercado Envios Full"/>
    <s v="13 de março | 23:18"/>
    <s v="14 de março | 12:14"/>
    <s v="Mercado Envios"/>
    <s v="MEL42112881754LMFFF01"/>
    <s v=" "/>
    <s v=" "/>
    <s v=" "/>
    <s v=" "/>
    <s v=" "/>
    <s v=" "/>
    <s v=" "/>
    <s v="Não"/>
    <s v=""/>
    <s v="Não"/>
  </r>
  <r>
    <s v="2000005276169836"/>
    <s v="13 de março de 2023 13:22 hs."/>
    <s v="Devolução para revisar"/>
    <s v="Você tem até quarta-feira, 5 de abril, para nos avisar como o item chegou. Após essa data, vamos entender que chegou como esperado."/>
    <s v="Não"/>
    <n v="0"/>
    <n v="341.91"/>
    <n v="1.59"/>
    <n v="-56.93"/>
    <s v=""/>
    <n v="-300.88"/>
    <n v="-14.31"/>
    <s v=" "/>
    <x v="120"/>
    <s v="MLB3058604095"/>
    <s v="Par Bandeja Inferior Xsara Picasso 2001 A 2011 Com Pivô"/>
    <s v=" "/>
    <n v="341.91"/>
    <s v="Clássico"/>
    <s v="Autorizado"/>
    <s v="Bruno  Portela"/>
    <s v="CPF 17023970843"/>
    <s v="Rua Major Alfredo Romão 60 - Numero 38, São Paulo - CEP: 05177030, São Paulo"/>
    <s v=" "/>
    <s v="Bruno  Portela"/>
    <s v="1702397084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8 de março | 13:07"/>
    <s v="31 de março | 15:28"/>
    <s v="CLEITON SANTOS DE ARAUJO"/>
    <s v="OV354126166BR"/>
    <s v="https://www2.correios.com.br/sistemas/rastreamento/resultado.cfm"/>
    <s v=" "/>
    <s v=" "/>
    <s v=" "/>
    <s v=" "/>
    <s v=" "/>
    <s v=" "/>
    <s v="Sim"/>
    <s v=""/>
    <s v="Não"/>
  </r>
  <r>
    <s v="2000005276137160"/>
    <s v="13 de março de 2023 13:14 hs."/>
    <s v="Entregue"/>
    <s v="Chegou em 14 de março"/>
    <s v="Não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Samuel Motta"/>
    <s v="27089285898"/>
    <s v="Rua Antônio da Cunha 311 / CEP 12517405 - Parque Residencial Beira Rio, Guaratinguetá, São Paulo"/>
    <s v="Guaratinguetá"/>
    <s v="São Paulo"/>
    <s v="12517405"/>
    <s v="Brasil"/>
    <s v="Mercado Envios Full"/>
    <s v="14 de março | 00:40"/>
    <s v="14 de março | 16:22"/>
    <s v="Mercado Envios"/>
    <s v="MEL42112846452LMFFF01"/>
    <s v=" "/>
    <s v=" "/>
    <s v=" "/>
    <s v=" "/>
    <s v=" "/>
    <s v=" "/>
    <s v=" "/>
    <s v="Não"/>
    <s v=""/>
    <s v="Não"/>
  </r>
  <r>
    <s v="2000005276131214"/>
    <s v="13 de março de 2023 13:12 hs."/>
    <s v="Entregue"/>
    <s v="Chegou em 14 de março"/>
    <s v="Não"/>
    <n v="1"/>
    <n v="67.42"/>
    <n v="30.51"/>
    <n v="-16.96"/>
    <n v="-30.51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Marcelo Carlos Lima"/>
    <s v="00895449943"/>
    <s v="Rua do Albatroz 146 / fluair - CEP 88137290 - Pedra Branca, Palhoça, Santa Catarina"/>
    <s v="Palhoça"/>
    <s v="Santa Catarina"/>
    <s v="88137290"/>
    <s v="Brasil"/>
    <s v="Mercado Envios Full"/>
    <s v="13 de março | 20:20"/>
    <s v="14 de março | 14:22"/>
    <s v="Mercado Envios"/>
    <s v="MEL42112844640LMFFF01"/>
    <s v=" "/>
    <s v=" "/>
    <s v=" "/>
    <s v=" "/>
    <s v=" "/>
    <s v=" "/>
    <s v=" "/>
    <s v="Não"/>
    <s v=""/>
    <s v="Não"/>
  </r>
  <r>
    <s v="2000005276034696"/>
    <s v="13 de março de 2023 13:00 hs."/>
    <s v="Entregue"/>
    <s v="Chegou em 17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Theylon Mikel Pereira De Sousa"/>
    <s v="82536317315"/>
    <s v="Rua Ceará 256 / Referencia: Retifica do Neguim - CEP 65900530 - Juçara, Imperatriz, Maranhão"/>
    <s v="Imperatriz"/>
    <s v="Maranhão"/>
    <s v="65900530"/>
    <s v="Brasil"/>
    <s v="Mercado Envios Full"/>
    <s v="14 de março | 02:12"/>
    <s v="17 de março | 13:30"/>
    <s v="Mercado Envios"/>
    <s v="MEL42112795947LMFFF01"/>
    <s v=" "/>
    <s v=" "/>
    <s v=" "/>
    <s v=" "/>
    <s v=" "/>
    <s v=" "/>
    <s v=" "/>
    <s v="Não"/>
    <s v=""/>
    <s v="Não"/>
  </r>
  <r>
    <s v="2000005275996772"/>
    <s v="13 de março de 2023 12:54 hs."/>
    <s v="Entregue"/>
    <s v="Chegou em 15 de março"/>
    <s v="Não"/>
    <n v="1"/>
    <n v="159.79"/>
    <s v=""/>
    <n v="-27.16"/>
    <n v="-20.45"/>
    <s v=""/>
    <n v="112.18"/>
    <s v="Sim"/>
    <x v="0"/>
    <s v="MLB1781927419"/>
    <s v="Cabo De Engate E Seleção Celta 2007/2014"/>
    <s v=" "/>
    <n v="159.79"/>
    <s v="Premium"/>
    <s v="Autorizado"/>
    <s v=" "/>
    <s v=" "/>
    <s v=" "/>
    <s v=" "/>
    <s v="Paulo Henrique Dos Santos Rui"/>
    <s v="05750516121"/>
    <s v="Avenida Rádio Maia 1200 / número - Referencia: Na casa de oração pentecostal chamado de Deus - CEP 79106550 - Vila Popular, Campo Grande, Mato Grosso do Sul"/>
    <s v="Campo Grande"/>
    <s v="Mato Grosso do Sul"/>
    <s v="79106550"/>
    <s v="Brasil"/>
    <s v="Mercado Envios Full"/>
    <s v="13 de março | 23:19"/>
    <s v="15 de março | 08:30"/>
    <s v="Mercado Envios"/>
    <s v="MEL42112784216LMFFF01"/>
    <s v=" "/>
    <s v=" "/>
    <s v=" "/>
    <s v=" "/>
    <s v=" "/>
    <s v=" "/>
    <s v=" "/>
    <s v="Não"/>
    <s v=""/>
    <s v="Não"/>
  </r>
  <r>
    <s v="2000005275946452"/>
    <s v="13 de março de 2023 12:47 hs."/>
    <s v="Entregue"/>
    <s v="Chegou em 18 de março"/>
    <s v="Não"/>
    <n v="1"/>
    <n v="169.99"/>
    <s v=""/>
    <n v="-28.9"/>
    <n v="-20.45"/>
    <s v=""/>
    <n v="120.64"/>
    <s v=" "/>
    <x v="0"/>
    <s v="MLB1841166823"/>
    <s v="Cabo De Marcha Corsa 2005 2006 2007 2008 2009 2010 2011 2012"/>
    <s v=" "/>
    <n v="169.99"/>
    <s v="Premium"/>
    <s v="Autorizado"/>
    <s v=" "/>
    <s v=" "/>
    <s v=" "/>
    <s v=" "/>
    <s v="Alessandro Augusto Benedito"/>
    <s v="03289916510"/>
    <s v="Avenida Júpter 221 / Casa Referencia: próximo ao supermercado mut swol - CEP 29942230 - Vitória, São Mateus, Espírito Santo"/>
    <s v="São Mateus"/>
    <s v="Espírito Santo"/>
    <s v="29942230"/>
    <s v="Brasil"/>
    <s v="Mercado Envios Full"/>
    <s v="13 de março | 18:00"/>
    <s v="18 de março | 11:21"/>
    <s v="Mercado Envios"/>
    <s v="MEL42112761370LMFFF01"/>
    <s v=" "/>
    <s v=" "/>
    <s v=" "/>
    <s v=" "/>
    <s v=" "/>
    <s v=" "/>
    <s v=" "/>
    <s v="Não"/>
    <s v=""/>
    <s v="Não"/>
  </r>
  <r>
    <s v="2000005275924670"/>
    <s v="13 de março de 2023 12:45 hs."/>
    <s v="Entregue"/>
    <s v="Chegou em 14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Thiago Althoff Weckwerth"/>
    <s v="05650698961"/>
    <s v="Avenida João Rodrigues dos Santos 415 / Althoff calhas - CEP 86184600 - Conjunto Habitacional Ulysses Guimarães, Cambé, Paraná"/>
    <s v="Cambé"/>
    <s v="Paraná"/>
    <s v="86184600"/>
    <s v="Brasil"/>
    <s v="Mercado Envios Full"/>
    <s v="13 de março | 17:30"/>
    <s v="14 de março | 10:15"/>
    <s v="Mercado Envios"/>
    <s v="MEL42112753252LMFFF01"/>
    <s v=" "/>
    <s v=" "/>
    <s v=" "/>
    <s v=" "/>
    <s v=" "/>
    <s v=" "/>
    <s v=" "/>
    <s v="Não"/>
    <s v=""/>
    <s v="Não"/>
  </r>
  <r>
    <s v="2000005275915304"/>
    <s v="13 de março de 2023 12:43 hs."/>
    <s v="Entregue"/>
    <s v="Chegou em 16 de março"/>
    <s v="Não"/>
    <n v="1"/>
    <n v="61.29"/>
    <n v="13.5"/>
    <n v="-15.92"/>
    <n v="-13.5"/>
    <s v=""/>
    <n v="45.37"/>
    <s v=" "/>
    <x v="64"/>
    <s v="MLB2068477972"/>
    <s v="Kit Reparo Alavanca Câmbio Trambulador Classic Todos"/>
    <s v=" "/>
    <n v="61.29"/>
    <s v="Premium"/>
    <s v="Autorizado"/>
    <s v=" "/>
    <s v=" "/>
    <s v=" "/>
    <s v=" "/>
    <s v="Marcelo Ferreira Pires"/>
    <s v="02896144579"/>
    <s v="R. TRAJANO DE MORAIS 6 / Casa Referencia: CASA - CEP 46970000 - Renovacao, Wagner, Bahia"/>
    <s v="Wagner"/>
    <s v="Bahia"/>
    <s v="46970000"/>
    <s v="Brasil"/>
    <s v="Mercado Envios Full"/>
    <s v="13 de março | 20:10"/>
    <s v="16 de março | 12:49"/>
    <s v="Mercado Envios"/>
    <s v="MEL42112750718LMFFF01"/>
    <s v=" "/>
    <s v=" "/>
    <s v=" "/>
    <s v=" "/>
    <s v=" "/>
    <s v=" "/>
    <s v=" "/>
    <s v="Não"/>
    <s v=""/>
    <s v="Não"/>
  </r>
  <r>
    <s v="2000005275914250"/>
    <s v="13 de março de 2023 12:42 hs."/>
    <s v="Entregue"/>
    <s v="Chegou em 14 de março"/>
    <s v="Não"/>
    <n v="1"/>
    <n v="54.87"/>
    <n v="18.8"/>
    <n v="-12.08"/>
    <n v="-18.8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Diego Silva"/>
    <s v="10720326940"/>
    <s v="Bom Pastor rua pitangueira SN / Referencia: próximo rua felicidade dos santos campos. - CEP 86125000 - Centro, Tamarana, Paraná"/>
    <s v="Tamarana"/>
    <s v="Paraná"/>
    <s v="86125000"/>
    <s v="Brasil"/>
    <s v="Mercado Envios Full"/>
    <s v="13 de março | 16:22"/>
    <s v="14 de março | 09:55"/>
    <s v="Mercado Envios"/>
    <s v="MEL42112746490LMFFF01"/>
    <s v=" "/>
    <s v=" "/>
    <s v=" "/>
    <s v=" "/>
    <s v=" "/>
    <s v=" "/>
    <s v=" "/>
    <s v="Não"/>
    <s v=""/>
    <s v="Não"/>
  </r>
  <r>
    <s v="2000005275874006"/>
    <s v="13 de março de 2023 12:39 hs."/>
    <s v="Entregue"/>
    <s v="Chegou em 14 de março"/>
    <s v="Não"/>
    <n v="1"/>
    <n v="49.9"/>
    <n v="19.920000000000002"/>
    <n v="-13.98"/>
    <n v="-19.920000000000002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fatima freitas"/>
    <s v="13100856848"/>
    <s v="Avenida Orígenes Lessa 767 / Loja - CEP 18681380 - Vila Antonieta II, Lençóis Paulista, São Paulo"/>
    <s v="Lençóis Paulista"/>
    <s v="São Paulo"/>
    <s v="18681380"/>
    <s v="Brasil"/>
    <s v="Mercado Envios Full"/>
    <s v="13 de março | 21:30"/>
    <s v="14 de março | 12:17"/>
    <s v="Mercado Envios"/>
    <s v="MEL42112731565LMFFF01"/>
    <s v=" "/>
    <s v=" "/>
    <s v=" "/>
    <s v=" "/>
    <s v=" "/>
    <s v=" "/>
    <s v=" "/>
    <s v="Não"/>
    <s v=""/>
    <s v="Não"/>
  </r>
  <r>
    <s v="2000005275826794"/>
    <s v="13 de março de 2023 12:31 hs."/>
    <s v="Entregue"/>
    <s v="Chegou em 15 de março"/>
    <s v="Não"/>
    <n v="1"/>
    <n v="168.29"/>
    <s v=""/>
    <n v="-28.61"/>
    <n v="-20.45"/>
    <s v=""/>
    <n v="119.23"/>
    <s v="Sim"/>
    <x v="0"/>
    <s v="MLB1781927419"/>
    <s v="Cabo De Engate E Seleção Celta 2007/2014"/>
    <s v=" "/>
    <n v="168.29"/>
    <s v="Premium"/>
    <s v="Autorizado"/>
    <s v=" "/>
    <s v=" "/>
    <s v=" "/>
    <s v=" "/>
    <s v="RANYELLE SHIRLEY DE SOUSA"/>
    <s v="01741833302"/>
    <s v="Av Nascime Hellou Qd 91 Lote 6c 6 / Lote C - CEP 75350000 - Guapó, Goiás"/>
    <s v="Guapó"/>
    <s v="Goiás"/>
    <s v="75350000"/>
    <s v="Brasil"/>
    <s v="Mercado Envios Full"/>
    <s v="14 de março | 12:33"/>
    <s v="15 de março | 18:26"/>
    <s v="Mercado Envios"/>
    <s v="MEL42112706567LMFFF01"/>
    <s v=" "/>
    <s v=" "/>
    <s v=" "/>
    <s v=" "/>
    <s v=" "/>
    <s v=" "/>
    <s v=" "/>
    <s v="Não"/>
    <s v=""/>
    <s v="Não"/>
  </r>
  <r>
    <s v="2000005275799188"/>
    <s v="13 de março de 2023 12:28 hs."/>
    <s v="Entregue"/>
    <s v="Chegou em 17 de março"/>
    <s v="Não"/>
    <n v="1"/>
    <n v="18.37"/>
    <n v="42.4"/>
    <n v="-8.6199999999999992"/>
    <n v="-42.4"/>
    <s v=""/>
    <n v="9.75"/>
    <s v=" "/>
    <x v="170"/>
    <s v="MLB2772513791"/>
    <s v="Kit Reparo Trambulador Cambio Astra Com Liame 1993 A 2006"/>
    <s v=" "/>
    <n v="18.37"/>
    <s v="Premium"/>
    <s v="Não emitida"/>
    <s v="Eduardo Crisostomo"/>
    <s v="CPF 08700597503"/>
    <s v="centro SN - mercado GJ santana, Wanderley - CEP: 47940000, Bahia"/>
    <s v=" "/>
    <s v="Eduardo Crisostomo"/>
    <s v="08700597503"/>
    <s v="BR-242 SN / mercado GJ santana Referencia: BR 242 Lagoa de oscarmercado GJ santana - CEP 47940000 - lagoa de oscar, Wanderley, Bahia"/>
    <s v="Wanderley"/>
    <s v="Bahia"/>
    <s v="47940000"/>
    <s v="Brasil"/>
    <s v="Correios e pontos de envio"/>
    <s v="14 de março | 04:47"/>
    <s v="17 de março | 19:07"/>
    <s v="Mercado Envios"/>
    <s v="MEL42112696333LMXDF01"/>
    <s v=" "/>
    <s v=" "/>
    <s v=" "/>
    <s v=" "/>
    <s v=" "/>
    <s v=" "/>
    <s v=" "/>
    <s v="Não"/>
    <s v=""/>
    <s v="Não"/>
  </r>
  <r>
    <s v="2000004281662859"/>
    <s v="13 de março de 2023 12:25 hs."/>
    <s v="Entregue"/>
    <s v="Chegou em 16 de março"/>
    <s v="Sim"/>
    <n v="1"/>
    <n v="60.45"/>
    <n v="4.24"/>
    <n v="-15.78"/>
    <n v="-4.24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Afonso Marquete monteiro"/>
    <s v="14270679700"/>
    <s v="RUA MATHIAS FERREIRA DA SILVA 78 / CEP 28495000 - Aperibé, Rio de Janeiro"/>
    <s v="Aperibé"/>
    <s v="Rio de Janeiro"/>
    <s v="28495000"/>
    <s v="Brasil"/>
    <s v="Mercado Envios Full"/>
    <s v="14 de março | 02:38"/>
    <s v="16 de março | 16:56"/>
    <s v="Mercado Envios"/>
    <s v="MEL42112684421LMFFF01"/>
    <s v="https://myaccount.mercadolivre.com.br/shipments/42112684421/detail"/>
    <s v=" "/>
    <s v=" "/>
    <s v=" "/>
    <s v=" "/>
    <s v=" "/>
    <s v=" "/>
    <s v="Não"/>
    <s v=""/>
    <s v="Não"/>
  </r>
  <r>
    <s v="2000004281647691"/>
    <s v="13 de março de 2023 12:19 hs."/>
    <s v="Entregue"/>
    <s v="Chegou em 14 de março"/>
    <s v="Sim"/>
    <n v="1"/>
    <n v="65.900000000000006"/>
    <n v="4.12"/>
    <n v="-16.7"/>
    <n v="-4.12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Thiago Henrique"/>
    <s v="12261473729"/>
    <s v="Rua José Hipólito 310 / Loja eletrosul - CEP 27345000 - Centro, Barra Mansa, Rio de Janeiro"/>
    <s v="Barra Mansa"/>
    <s v="Rio de Janeiro"/>
    <s v="27345000"/>
    <s v="Brasil"/>
    <s v="Mercado Envios Full"/>
    <s v="13 de março | 20:37"/>
    <s v="14 de março | 11:17"/>
    <s v="Mercado Envios"/>
    <s v="MEL42112663835LMFFF01"/>
    <s v=" "/>
    <s v=" "/>
    <s v=" "/>
    <s v=" "/>
    <s v=" "/>
    <s v=" "/>
    <s v=" "/>
    <s v="Não"/>
    <s v=""/>
    <s v="Não"/>
  </r>
  <r>
    <s v="2000005275660508"/>
    <s v="13 de março de 2023 12:08 hs."/>
    <s v="Entregue"/>
    <s v="Chegou em 13 de março"/>
    <s v="Não"/>
    <n v="1"/>
    <n v="79"/>
    <n v="1.59"/>
    <n v="-9.48"/>
    <s v=""/>
    <s v=""/>
    <n v="71.11"/>
    <s v=" "/>
    <x v="109"/>
    <s v="MLB2646686286"/>
    <s v="Cabo De Embreagem Palio Strada 2006"/>
    <s v=" "/>
    <n v="79"/>
    <s v="Clássico"/>
    <s v="Autorizado"/>
    <s v="Edemar Medeiros Da Silva"/>
    <s v="CPF 06932104865"/>
    <s v="Rua Pedro Paulo dos Santos 285 - Casa, Mogi das Cruzes - CEP: 08750710, São Paulo"/>
    <s v=" "/>
    <s v="Edemar Medeiros Da Silva"/>
    <s v="06932104865"/>
    <s v="Rua Pedro Paulo dos Santos 285 / Casa - CEP 08750710 - Jundiapeba, Mogi das Cruzes, São Paulo"/>
    <s v="Mogi das Cruzes"/>
    <s v="São Paulo"/>
    <s v="08750710"/>
    <s v="Brasil"/>
    <s v="Mercado Envios Flex"/>
    <s v="13 de março | 16:37"/>
    <s v="13 de março | 19:33"/>
    <s v="MURILO ROSSI"/>
    <s v="42112639166"/>
    <s v=" "/>
    <s v=" "/>
    <s v=" "/>
    <s v=" "/>
    <s v=" "/>
    <s v=" "/>
    <s v=" "/>
    <s v="Não"/>
    <s v=""/>
    <s v="Não"/>
  </r>
  <r>
    <s v="2000004281564693"/>
    <s v="13 de março de 2023 11:56 hs."/>
    <s v="Entregue"/>
    <s v="Chegou em 14 de março"/>
    <s v="Sim"/>
    <n v="1"/>
    <n v="338.43"/>
    <s v=""/>
    <n v="-57.53"/>
    <n v="-38.950000000000003"/>
    <s v=""/>
    <n v="241.95"/>
    <s v=" "/>
    <x v="83"/>
    <s v="MLB3079670773"/>
    <s v="Par Bandeja Inferior Palio 1996 Á 2001 Sem Barra Com Pivô"/>
    <s v=" "/>
    <n v="338.43"/>
    <s v="Premium"/>
    <s v="Não emitida"/>
    <s v="Matheus Costa E Silva"/>
    <s v="CPF 41615172890"/>
    <s v="Rua Jules Rimet 1, Jundiaí - CEP: 13201310, São Paulo"/>
    <s v=" "/>
    <s v="Matheus Costa E Silva"/>
    <s v="41615172890"/>
    <s v="Avenida Osmundo dos Santos Pellegrini 1460 / Bloco A, Ap 32 - CEP 13211745 - Recanto Quarto Centenário, Jundiaí, São Paulo"/>
    <s v="Jundiaí"/>
    <s v="São Paulo"/>
    <s v="13211745"/>
    <s v="Brasil"/>
    <s v="Correios e pontos de envio"/>
    <s v="13 de março | 22:26"/>
    <s v="14 de março | 12:25"/>
    <s v="Mercado Envios"/>
    <s v="MEL42112597416LMXDF01"/>
    <s v=" "/>
    <s v=" "/>
    <s v=" "/>
    <s v=" "/>
    <s v=" "/>
    <s v=" "/>
    <s v=" "/>
    <s v="Não"/>
    <s v=""/>
    <s v="Não"/>
  </r>
  <r>
    <s v="2000005275512764"/>
    <s v="13 de março de 2023 11:48 hs."/>
    <s v="Venda entregue"/>
    <s v="Como o comprador não te enviou o produto, nós cancelamos a devolução e te liberamos o dinheiro."/>
    <s v="Não"/>
    <n v="1"/>
    <n v="264.72000000000003"/>
    <s v=""/>
    <n v="-31.77"/>
    <n v="-38.950000000000003"/>
    <s v=""/>
    <n v="194"/>
    <s v=" "/>
    <x v="153"/>
    <s v="MLB2918825342"/>
    <s v="Par Bandeja Com Pivô Strada Adventure Locker 2007 Em Diante"/>
    <s v=" "/>
    <n v="264.72000000000003"/>
    <s v="Clássico"/>
    <s v="Não emitida"/>
    <s v="Renata Rodrigues Leite"/>
    <s v="CPF 09395311789"/>
    <s v="Rua Eurico SN - LT 18 qd m, Nova Iguaçu - CEP: 26299126, Rio de Janeiro"/>
    <s v=" "/>
    <s v="Renata Rodrigues Leite"/>
    <s v="09395311789"/>
    <s v="Rua Eurico SN / tl18 qd m Referencia: rua igreja católica santo Agostinho, km 34 - CEP 26299126 - Prados Verdes, Nova Iguaçu, Rio de Janeiro"/>
    <s v="Nova Iguaçu"/>
    <s v="Rio de Janeiro"/>
    <s v="26299126"/>
    <s v="Brasil"/>
    <s v="Correios e pontos de envio"/>
    <s v="14 de março | 00:39"/>
    <s v="14 de março | 15:24"/>
    <s v="Mercado Envios"/>
    <s v="MEL42112574458LMXDF01"/>
    <s v=" "/>
    <s v=" "/>
    <s v=" "/>
    <s v=" "/>
    <s v=" "/>
    <s v=" "/>
    <s v=" "/>
    <s v="Sim"/>
    <s v=""/>
    <s v="Não"/>
  </r>
  <r>
    <s v="2000005275496916"/>
    <s v="13 de março de 2023 11:47 hs."/>
    <s v="Entregue"/>
    <s v="Chegou em 13 de março"/>
    <s v="Não"/>
    <n v="1"/>
    <n v="206.46"/>
    <n v="1.59"/>
    <n v="-35.1"/>
    <s v=""/>
    <s v=""/>
    <n v="172.95"/>
    <s v="Sim"/>
    <x v="18"/>
    <s v="MLB1918238327"/>
    <s v="Cabo De Marcha Trambulador Agile E Montana Novo 2009 A 2014"/>
    <s v=" "/>
    <n v="206.46"/>
    <s v="Premium"/>
    <s v="Autorizado"/>
    <s v="dario pereira da silva"/>
    <s v="CPF 36796371879"/>
    <s v="Rua xingu 182 - Casa, São Bernardo do Campo - CEP: 09846080, São Paulo"/>
    <s v=" "/>
    <s v="dario pereira da silva"/>
    <s v="36796371879"/>
    <s v="Rua Macapá 47 / Casa Referencia: Em Construção - CEP 09853710 - Cooperativa, São Bernardo do Campo, São Paulo"/>
    <s v="São Bernardo do Campo"/>
    <s v="São Paulo"/>
    <s v="09853710"/>
    <s v="Brasil"/>
    <s v="Mercado Envios Flex"/>
    <s v="13 de março | 16:28"/>
    <s v="13 de março | 20:59"/>
    <s v="NIZOKA.46 NIZOKA.46"/>
    <s v="42112568456"/>
    <s v=" "/>
    <s v=" "/>
    <s v=" "/>
    <s v=" "/>
    <s v=" "/>
    <s v=" "/>
    <s v=" "/>
    <s v="Não"/>
    <s v=""/>
    <s v="Não"/>
  </r>
  <r>
    <s v="2000005275489852"/>
    <s v="13 de março de 2023 11:45 hs."/>
    <s v="Entregue"/>
    <s v="Chegou em 14 de março"/>
    <s v="Não"/>
    <n v="1"/>
    <n v="67.42"/>
    <n v="11"/>
    <n v="-16.96"/>
    <n v="-11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willyrodriguescordeiro willyrodriguescordeiro"/>
    <s v="11336941600"/>
    <s v="Rua Bibiano Jasso 643 / Rua do bar do miro - CEP 13919402 - Nova Jaguariúna, Jaguariúna, São Paulo"/>
    <s v="Jaguariúna"/>
    <s v="São Paulo"/>
    <s v="13919402"/>
    <s v="Brasil"/>
    <s v="Mercado Envios Full"/>
    <s v="14 de março | 02:26"/>
    <s v="14 de março | 16:07"/>
    <s v="Mercado Envios"/>
    <s v="MEL42112566776LMFFF01"/>
    <s v=" "/>
    <s v=" "/>
    <s v=" "/>
    <s v=" "/>
    <s v=" "/>
    <s v=" "/>
    <s v=" "/>
    <s v="Não"/>
    <s v=""/>
    <s v="Não"/>
  </r>
  <r>
    <s v="2000004281541731"/>
    <s v="13 de março de 2023 11:45 hs."/>
    <s v="Entregue"/>
    <s v="Chegou em 15 de março"/>
    <s v="Sim"/>
    <n v="1"/>
    <n v="59.99"/>
    <s v=""/>
    <n v="-15.7"/>
    <s v="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Edmar batista batista"/>
    <s v="07773065659"/>
    <s v="R PERNAMBUCO 2865 / Pode de refer\u00eancia: \u00e9 no galp\u00e3o verde - CEP 35502452 - Divinópolis, Minas Gerais"/>
    <s v="Divinópolis"/>
    <s v="Minas Gerais"/>
    <s v="35502452"/>
    <s v="Brasil"/>
    <s v="Mercado Envios Full"/>
    <s v="13 de março | 17:38"/>
    <s v="15 de março | 15:56"/>
    <s v="Mercado Envios"/>
    <s v="MEL42112561330LMFFF01"/>
    <s v="https://myaccount.mercadolivre.com.br/shipments/42112561330/detail"/>
    <s v=" "/>
    <s v=" "/>
    <s v=" "/>
    <s v=" "/>
    <s v=" "/>
    <s v=" "/>
    <s v="Não"/>
    <s v=""/>
    <s v="Não"/>
  </r>
  <r>
    <s v="2000005275396424"/>
    <s v="13 de março de 2023 11:34 hs."/>
    <s v="Entregue"/>
    <s v="Chegou em 14 de março"/>
    <s v="Não"/>
    <n v="1"/>
    <n v="67.42"/>
    <n v="18"/>
    <n v="-16.96"/>
    <n v="-18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cleber alexssandro florencio"/>
    <s v="28608522802"/>
    <s v="Rua Vitório Furlan 362 / Casa - CEP 13451201 - Residencial Furlan, Santa Bárbara D'Oeste, São Paulo"/>
    <s v="Santa Bárbara D'Oeste"/>
    <s v="São Paulo"/>
    <s v="13451201"/>
    <s v="Brasil"/>
    <s v="Mercado Envios Full"/>
    <s v="13 de março | 23:53"/>
    <s v="14 de março | 12:20"/>
    <s v="Mercado Envios"/>
    <s v="MEL42112523228LMFFF01"/>
    <s v=" "/>
    <s v=" "/>
    <s v=" "/>
    <s v=" "/>
    <s v=" "/>
    <s v=" "/>
    <s v=" "/>
    <s v="Não"/>
    <s v=""/>
    <s v="Não"/>
  </r>
  <r>
    <s v="2000005275334614"/>
    <s v="13 de março de 2023 11:23 hs."/>
    <s v="Entregue"/>
    <s v="Chegou em 15 de março"/>
    <s v="Não"/>
    <n v="1"/>
    <n v="96.35"/>
    <s v=""/>
    <n v="-16.38"/>
    <n v="-20.45"/>
    <s v=""/>
    <n v="59.52"/>
    <s v="Sim"/>
    <x v="173"/>
    <s v="MLB2800462273"/>
    <s v="Par Bieleta Dianteira Ld E Le Sorento 2009 A 2013"/>
    <s v=" "/>
    <n v="96.35"/>
    <s v="Premium"/>
    <s v="Não emitida"/>
    <s v="Ilseléia Ritter de Oliveira"/>
    <s v="CPF 07079886678"/>
    <s v="Av. Araça 400 - Servidão Oliveira, casa 05, Bombinhas - CEP: 88215000, Santa Catarina"/>
    <s v=" "/>
    <s v="Ilseléia Ritter de Oliveira"/>
    <s v="07079886678"/>
    <s v="Av. Araça 400 / Sevidao Oliveira, Casa 05 Referencia: Sevidao Oliveira, Casa 05 - CEP 88215000 - Bombinhas, Santa Catarina"/>
    <s v="Bombinhas"/>
    <s v="Santa Catarina"/>
    <s v="88215000"/>
    <s v="Brasil"/>
    <s v="Correios e pontos de envio"/>
    <s v="14 de março | 03:03"/>
    <s v="15 de março | 12:49"/>
    <s v="Mercado Envios"/>
    <s v="MEL42112491123LMXDF01"/>
    <s v=" "/>
    <s v=" "/>
    <s v=" "/>
    <s v=" "/>
    <s v=" "/>
    <s v=" "/>
    <s v=" "/>
    <s v="Não"/>
    <s v=""/>
    <s v="Não"/>
  </r>
  <r>
    <s v="2000005275329278"/>
    <s v="13 de março de 2023 11:23 hs."/>
    <s v="Entregue"/>
    <s v="Chegou em 14 de março"/>
    <s v="Não"/>
    <n v="1"/>
    <n v="49.99"/>
    <n v="15.9"/>
    <n v="-14"/>
    <s v=""/>
    <s v=""/>
    <n v="51.89"/>
    <s v="Sim"/>
    <x v="5"/>
    <s v="MLB2787135589"/>
    <s v="Kit Reparo Terminal Cabo Engate Seleção Nissan Versa"/>
    <s v=" "/>
    <n v="49.99"/>
    <s v="Premium"/>
    <s v="Autorizado"/>
    <s v="Andrey Assunção da Silva"/>
    <s v="CPF 34406585893"/>
    <s v="Rua Irmãos Pila 251, São Paulo - CEP: 02309000, São Paulo"/>
    <s v=" "/>
    <s v="Andrey Assunção da Silva"/>
    <s v="34406585893"/>
    <s v="rua capitao antonio de azevedo 227 / oficina max lub - CEP 02737040 - itaberaba, São Paulo, São Paulo"/>
    <s v="São Paulo"/>
    <s v="São Paulo"/>
    <s v="02737040"/>
    <s v="Brasil"/>
    <s v="Mercado Envios Flex"/>
    <s v="14 de março | 16:05"/>
    <s v="14 de março | 19:28"/>
    <s v="CLEITON SANTOS DE ARAUJO"/>
    <s v="42112490887"/>
    <s v=" "/>
    <s v=" "/>
    <s v=" "/>
    <s v=" "/>
    <s v=" "/>
    <s v=" "/>
    <s v=" "/>
    <s v="Não"/>
    <s v=""/>
    <s v="Não"/>
  </r>
  <r>
    <s v="2000005275303504"/>
    <s v="13 de março de 2023 11:22 hs."/>
    <s v="Entregue"/>
    <s v="Chegou em 16 de março"/>
    <s v="Não"/>
    <n v="1"/>
    <n v="314.64999999999998"/>
    <s v=""/>
    <n v="-53.49"/>
    <n v="-26.45"/>
    <s v=""/>
    <n v="234.71"/>
    <s v=" "/>
    <x v="239"/>
    <s v="MLB2915250174"/>
    <s v="Par Bandeja Superior Com Pivô Ranger 1998 A 2011"/>
    <s v=" "/>
    <n v="314.64999999999998"/>
    <s v="Premium"/>
    <s v="Não emitida"/>
    <s v="Eugênio Rosa e Silva Rosa e Silva"/>
    <s v="CPF 37863878691"/>
    <s v="Rua Januária 278 -  casa, Belo Horizonte - CEP: 31110060, Minas Gerais"/>
    <s v=" "/>
    <s v="Eugênio Rosa e Silva Rosa e Silva"/>
    <s v="37863878691"/>
    <s v="Rua Januária 278 / 278 - casa Referencia: Proximo ao Colegio Santa Maria. Fica entre rua Pouso Alegre e rua Celio de Castro - CEP 31110060 - Colégio Batista, Belo Horizonte, Minas Gerais"/>
    <s v="Belo Horizonte"/>
    <s v="Minas Gerais"/>
    <s v="31110060"/>
    <s v="Brasil"/>
    <s v="Correios e pontos de envio"/>
    <s v="15 de março | 00:37"/>
    <s v="16 de março | 17:00"/>
    <s v="Mercado Envios"/>
    <s v="MEL42112485538LMXDF01"/>
    <s v=" "/>
    <s v=" "/>
    <s v=" "/>
    <s v=" "/>
    <s v=" "/>
    <s v=" "/>
    <s v=" "/>
    <s v="Não"/>
    <s v=""/>
    <s v="Não"/>
  </r>
  <r>
    <s v="2000005275297462"/>
    <s v="13 de março de 2023 11:19 hs."/>
    <s v="A caminho"/>
    <s v="Chegará hoje"/>
    <s v="Não"/>
    <n v="1"/>
    <n v="169.99"/>
    <n v="16.149999999999999"/>
    <n v="-28.9"/>
    <n v="-36.6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Jackson Douglas"/>
    <s v="70644438304"/>
    <s v="Rua 01 36 / Referencia: proximo a UBS do bairo S.Lourenco - CEP 65235000 - Areinha, São Bento, Maranhão"/>
    <s v="São Bento"/>
    <s v="Maranhão"/>
    <s v="65235000"/>
    <s v="Brasil"/>
    <s v="Mercado Envios Full"/>
    <s v="13 de março | 18:00"/>
    <s v=" "/>
    <s v="Jad Logistica Ltda"/>
    <s v="11864800750991"/>
    <s v="http://www.jadlog.com.br/trackingml.jsp?pedido=11864800750991"/>
    <s v=" "/>
    <s v=" "/>
    <s v=" "/>
    <s v=" "/>
    <s v=" "/>
    <s v=" "/>
    <s v="Não"/>
    <s v=""/>
    <s v="Não"/>
  </r>
  <r>
    <s v="2000005275254980"/>
    <s v="13 de março de 2023 11:13 hs."/>
    <s v="Entregue"/>
    <s v="Chegou em 14 de março"/>
    <s v="Não"/>
    <n v="1"/>
    <n v="66.7"/>
    <n v="6.93"/>
    <n v="-16.84"/>
    <n v="-6.93"/>
    <s v=""/>
    <n v="49.86"/>
    <s v=" "/>
    <x v="115"/>
    <s v="MLB2121430074"/>
    <s v="Cabo Embreagem (regulagem Manual) Peugeot 206 1999 Em Diante"/>
    <s v=" "/>
    <n v="66.7"/>
    <s v="Premium"/>
    <s v="Autorizado"/>
    <s v=" "/>
    <s v=" "/>
    <s v=" "/>
    <s v=" "/>
    <s v="João Roberto Ottoni Correard"/>
    <s v="01924655896"/>
    <s v="Rua José Francisco Marques 329 / Capricórnios Motel Referencia: Entrega No Motel Capricórnios. - CEP 12522185 - Vila São José, Guaratinguetá, São Paulo"/>
    <s v="Guaratinguetá"/>
    <s v="São Paulo"/>
    <s v="12522185"/>
    <s v="Brasil"/>
    <s v="Mercado Envios Full"/>
    <s v="13 de março | 15:17"/>
    <s v="14 de março | 11:55"/>
    <s v="Mercado Envios"/>
    <s v="MEL42112462652LMFFF01"/>
    <s v=" "/>
    <s v=" "/>
    <s v=" "/>
    <s v=" "/>
    <s v=" "/>
    <s v=" "/>
    <s v=" "/>
    <s v="Não"/>
    <s v=""/>
    <s v="Não"/>
  </r>
  <r>
    <s v="2000005275187428"/>
    <s v="13 de março de 2023 11:03 hs."/>
    <s v="Entregue"/>
    <s v="Chegou em 15 de março"/>
    <s v="Não"/>
    <n v="1"/>
    <n v="67.42"/>
    <n v="22.3"/>
    <n v="-16.96"/>
    <n v="-22.3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vitor paixao"/>
    <s v="10529011743"/>
    <s v="Avenida Rui Barbosa 741 / 105 Referencia: Em Frente Ao Rio Paraiba Do Sul... - CEP 28013000 - Centro, Campos dos Goytacazes, Rio de Janeiro"/>
    <s v="Campos dos Goytacazes"/>
    <s v="Rio de Janeiro"/>
    <s v="28013000"/>
    <s v="Brasil"/>
    <s v="Mercado Envios Full"/>
    <s v="14 de março | 13:24"/>
    <s v="15 de março | 15:35"/>
    <s v="Mercado Envios"/>
    <s v="MEL42112429847LMFFF01"/>
    <s v=" "/>
    <s v=" "/>
    <s v=" "/>
    <s v=" "/>
    <s v=" "/>
    <s v=" "/>
    <s v=" "/>
    <s v="Não"/>
    <s v=""/>
    <s v="Não"/>
  </r>
  <r>
    <s v="2000005275145144"/>
    <s v="13 de março de 2023 10:57 hs."/>
    <s v="Entregue"/>
    <s v="Chegou em 15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Juventino Ivan de Vargas  Borges"/>
    <s v="37699962087"/>
    <s v="Rua Mariana Prezzi 115 / 4º andar Referencia: Próximo a Igreja do bairro PIO X. - CEP 95034460 - Pio X, Caxias do Sul, Rio Grande do Sul"/>
    <s v="Caxias do Sul"/>
    <s v="Rio Grande do Sul"/>
    <s v="95034460"/>
    <s v="Brasil"/>
    <s v="Mercado Envios Full"/>
    <s v="13 de março | 15:19"/>
    <s v="15 de março | 12:47"/>
    <s v="Mercado Envios"/>
    <s v="MEL42112409295LMFFF01"/>
    <s v=" "/>
    <s v=" "/>
    <s v=" "/>
    <s v=" "/>
    <s v=" "/>
    <s v=" "/>
    <s v=" "/>
    <s v="Não"/>
    <s v=""/>
    <s v="Não"/>
  </r>
  <r>
    <s v="2000005275076866"/>
    <s v="13 de março de 2023 10:47 hs."/>
    <s v="Entregue"/>
    <s v="Chegou em 13 de março"/>
    <s v="Não"/>
    <n v="1"/>
    <n v="160"/>
    <n v="1.59"/>
    <n v="-27.2"/>
    <s v=""/>
    <s v=""/>
    <n v="134.38999999999999"/>
    <s v="Sim"/>
    <x v="11"/>
    <s v="MLB2064986211"/>
    <s v="Coxim Suporte Radiador Corsa Montana Meriva 2002/2012"/>
    <s v=" "/>
    <n v="160"/>
    <s v="Premium"/>
    <s v="Autorizado"/>
    <s v="vitor rocha"/>
    <s v="CPF 51859228852"/>
    <s v="Avenida Doutor Ricardo Jafet 529, São Paulo - CEP: 04260020, São Paulo"/>
    <s v=" "/>
    <s v="vitor rocha"/>
    <s v="51859228852"/>
    <s v="Avenida Doutor Ricardo Jafet 529 / THECNOAR Referencia: moro em cima da loja thecnoar tem uma porta do lado pode bater ou buzina qualquer horário - CEP 04260020 - Vila Santa Eulalia, São Paulo, São Paulo"/>
    <s v="São Paulo"/>
    <s v="São Paulo"/>
    <s v="04260020"/>
    <s v="Brasil"/>
    <s v="Mercado Envios Flex"/>
    <s v="13 de março | 16:46"/>
    <s v="13 de março | 19:16"/>
    <s v="DE RODRIGO OLIVEIRA FRANCA PENHA"/>
    <s v="42112376517"/>
    <s v=" "/>
    <s v=" "/>
    <s v=" "/>
    <s v=" "/>
    <s v=" "/>
    <s v=" "/>
    <s v=" "/>
    <s v="Não"/>
    <s v=""/>
    <s v="Não"/>
  </r>
  <r>
    <s v="2000005275048024"/>
    <s v="13 de março de 2023 10:44 hs."/>
    <s v="Entregue"/>
    <s v="Chegou em 14 de março"/>
    <s v="Não"/>
    <n v="2"/>
    <n v="179.8"/>
    <n v="1.59"/>
    <n v="-30.56"/>
    <s v=""/>
    <s v=""/>
    <n v="150.83000000000001"/>
    <s v=" "/>
    <x v="22"/>
    <s v="MLB3068012663"/>
    <s v="Bandeja Com Pivô Esquerda Logan 2004 Em Diante"/>
    <s v=" "/>
    <n v="89.9"/>
    <s v="Premium"/>
    <s v="Autorizado"/>
    <s v="William Cardoso Da Silva"/>
    <s v="CPF 40131812823"/>
    <s v="francisca roncada parolise 147, Lagoa da Canoa - CEP: 06567470, São Paulo"/>
    <s v=" "/>
    <s v="William Cardoso Da Silva"/>
    <s v="40131812823"/>
    <s v="Rua Neuza Dias de Souza 48 / CEP 06784293 - Sítio das Madres, Taboão da Serra, São Paulo"/>
    <s v="Taboão da Serra"/>
    <s v="São Paulo"/>
    <s v="06784293"/>
    <s v="Brasil"/>
    <s v="Mercado Envios Flex"/>
    <s v="14 de março | 15:59"/>
    <s v="14 de março | 18:59"/>
    <s v="GUSTAVO DE ANDRADE CHEQUI MOREIRA"/>
    <s v="42112363375"/>
    <s v=" "/>
    <s v=" "/>
    <s v=" "/>
    <s v=" "/>
    <s v=" "/>
    <s v=" "/>
    <s v=" "/>
    <s v="Não"/>
    <s v=""/>
    <s v="Não"/>
  </r>
  <r>
    <s v="2000005266899568"/>
    <s v="13 de março de 2023 10:36 hs."/>
    <s v="Entregue"/>
    <s v="Chegou em 14 de março"/>
    <s v="Não"/>
    <n v="1"/>
    <n v="62.8"/>
    <n v="26.1"/>
    <n v="-16.18"/>
    <n v="-26.1"/>
    <s v=""/>
    <n v="46.62"/>
    <s v="Sim"/>
    <x v="2"/>
    <s v="MLB2109591506"/>
    <s v="Par De Kit Pino Guia Bucha Pinça Freio Vw Saveiro Gol Voyage"/>
    <s v=" "/>
    <n v="62.8"/>
    <s v="Premium"/>
    <s v="Autorizado"/>
    <s v=" "/>
    <s v=" "/>
    <s v=" "/>
    <s v=" "/>
    <s v="elizabete dos santos"/>
    <s v="07714044764"/>
    <s v="Estrada do Gericino 17 / 641 Rua H - Conjunto Tom Jobim Catiri Bangu - CEP 21853000 - Bangu, Rio de Janeiro, Rio de Janeiro"/>
    <s v="Rio de Janeiro"/>
    <s v="Rio de Janeiro"/>
    <s v="21853000"/>
    <s v="Brasil"/>
    <s v="Mercado Envios Full"/>
    <s v="13 de março | 18:22"/>
    <s v="14 de março | 11:00"/>
    <s v="Mercado Envios"/>
    <s v="MEL42108957161LMFFF01"/>
    <s v=" "/>
    <s v=" "/>
    <s v=" "/>
    <s v=" "/>
    <s v=" "/>
    <s v=" "/>
    <s v=" "/>
    <s v="Não"/>
    <s v=""/>
    <s v="Não"/>
  </r>
  <r>
    <s v="2000005274941832"/>
    <s v="13 de março de 2023 10:28 hs."/>
    <s v="Entregue"/>
    <s v="Chegou em 15 de março"/>
    <s v="Não"/>
    <n v="1"/>
    <n v="81.77"/>
    <n v="8.51"/>
    <n v="-13.9"/>
    <n v="-28.96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Welles Franklim lopes dos santos"/>
    <s v="06325443411"/>
    <s v="Rua Edésio Pereira de Barros 40 / Casa - CEP 56000000 - Salgueiro, Pernambuco"/>
    <s v="Salgueiro"/>
    <s v="Pernambuco"/>
    <s v="56000000"/>
    <s v="Brasil"/>
    <s v="Mercado Envios Full"/>
    <s v="13 de março | 18:10"/>
    <s v="15 de março | 13:35"/>
    <s v="Mercado Envios"/>
    <s v="MEL42112327638LMFFF01"/>
    <s v=" "/>
    <s v=" "/>
    <s v=" "/>
    <s v=" "/>
    <s v=" "/>
    <s v=" "/>
    <s v=" "/>
    <s v="Não"/>
    <s v=""/>
    <s v="Não"/>
  </r>
  <r>
    <s v="2000005274933964"/>
    <s v="13 de março de 2023 10:27 hs."/>
    <s v="Entregue"/>
    <s v="Chegou em 13 de março"/>
    <s v="Não"/>
    <n v="1"/>
    <n v="56.43"/>
    <n v="18.600000000000001"/>
    <n v="-15.09"/>
    <n v="-18.600000000000001"/>
    <s v=""/>
    <n v="41.34"/>
    <s v=" "/>
    <x v="24"/>
    <s v="MLB2221345440"/>
    <s v="4kits Pino Bucha Dobradiçaporta Corcel,delrey,pampa,belina"/>
    <s v=" "/>
    <n v="56.43"/>
    <s v="Premium"/>
    <s v="Autorizado"/>
    <s v=" "/>
    <s v=" "/>
    <s v=" "/>
    <s v=" "/>
    <s v="COUTO CAR SERVICOS LTDA"/>
    <s v="36921374000197"/>
    <s v="Avenida Estado do Rio Grande do Sul 11 / Referencia: Construção Cinza De Esquina, Oficina Couto Car - Se Estiver Fechado Entregar Na Casa Ao Lado Ou Ligar Para 11 973141090 - CEP 13324450 - Loteamento Terras de São Pedro e São Paulo, Salto, São Paulo"/>
    <s v="Salto"/>
    <s v="São Paulo"/>
    <s v="13324450"/>
    <s v="Brasil"/>
    <s v="Mercado Envios Full"/>
    <s v="13 de março | 12:46"/>
    <s v="13 de março | 19:01"/>
    <s v="Mercado Envios"/>
    <s v="MEL42112324174LMFFF01"/>
    <s v=" "/>
    <s v=" "/>
    <s v=" "/>
    <s v=" "/>
    <s v=" "/>
    <s v=" "/>
    <s v=" "/>
    <s v="Não"/>
    <s v=""/>
    <s v="Não"/>
  </r>
  <r>
    <s v="2000005274944192"/>
    <s v="13 de março de 2023 10:26 hs."/>
    <s v="Devolução finalizada com reembolso para o comprador"/>
    <s v="O produto devolvido chegou em terça-feira, 28 de março."/>
    <s v="Não"/>
    <n v="0"/>
    <n v="259.99"/>
    <s v=""/>
    <n v="-31.2"/>
    <n v="-21.45"/>
    <n v="-207.34"/>
    <n v="0"/>
    <s v=" "/>
    <x v="319"/>
    <s v="MLB3024630742"/>
    <s v="Cabo Engate E Seleção Strada 2011 Em Diante"/>
    <s v=" "/>
    <n v="259.99"/>
    <s v="Clássico"/>
    <s v="Não emitida"/>
    <s v="Naylo Pereira Maciel"/>
    <s v="CPF 06829344611"/>
    <s v="rua sete lagoas 149 - residencia, Cruzília - CEP: 37445000, Minas Gerais"/>
    <s v=" "/>
    <s v="Naylo Pereira Maciel"/>
    <s v="0682934461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março | 14:35"/>
    <s v="28 de março | 11:17"/>
    <s v="Mercado Envios"/>
    <s v="QC603374842BR"/>
    <s v="https://www2.correios.com.br/sistemas/rastreamento/resultado.cfm"/>
    <s v=" "/>
    <s v=" "/>
    <s v=" "/>
    <s v=" "/>
    <s v=" "/>
    <s v=" "/>
    <s v="Sim"/>
    <s v=""/>
    <s v="Não"/>
  </r>
  <r>
    <s v="2000005274914510"/>
    <s v="13 de março de 2023 10:22 hs."/>
    <s v="Entregue"/>
    <s v="Chegou em 14 de março"/>
    <s v="Não"/>
    <n v="1"/>
    <n v="44.05"/>
    <n v="15.9"/>
    <n v="-12.99"/>
    <s v=""/>
    <s v=""/>
    <n v="46.96"/>
    <s v=" "/>
    <x v="45"/>
    <s v="MLB2223305516"/>
    <s v="Terminal Cabo De Engate Golf Bora 2001"/>
    <s v=" "/>
    <n v="44.05"/>
    <s v="Premium"/>
    <s v="Autorizado"/>
    <s v="taylor pereira"/>
    <s v="CPF 52368321870"/>
    <s v="Rua das Begônias 220 - casa 02, Caieiras - CEP: 07716190, São Paulo"/>
    <s v=" "/>
    <s v="taylor pereira"/>
    <s v="52368321870"/>
    <s v="Rua Andréia 21 / casa  Referencia: Do lado da farmácia portão grande de alumínio - CEP 07717435 - Vera Tereza, Caieiras, São Paulo"/>
    <s v="Caieiras"/>
    <s v="São Paulo"/>
    <s v="07717435"/>
    <s v="Brasil"/>
    <s v="Mercado Envios Flex"/>
    <s v="13 de março | 16:24"/>
    <s v="14 de março | 23:00"/>
    <s v="DOUGLAS MATOS"/>
    <s v="42112309704"/>
    <s v=" "/>
    <s v=" "/>
    <s v=" "/>
    <s v=" "/>
    <s v=" "/>
    <s v=" "/>
    <s v=" "/>
    <s v="Não"/>
    <s v=""/>
    <s v="Não"/>
  </r>
  <r>
    <s v="2000004281263899"/>
    <s v="13 de março de 2023 10:04 hs."/>
    <s v="Entregue"/>
    <s v="Chegou em 15 de março"/>
    <s v="Sim"/>
    <n v="1"/>
    <n v="120.9"/>
    <n v="10.68"/>
    <n v="-20.55"/>
    <n v="-29.13"/>
    <s v=""/>
    <n v="81.900000000000006"/>
    <s v=" "/>
    <x v="17"/>
    <s v="MLB2603171455"/>
    <s v="Par Par Pinoguia Pinça De Freio Cobalt Ls1.4 Flex 2012"/>
    <s v=" "/>
    <n v="120.9"/>
    <s v="Premium"/>
    <s v="Não emitida"/>
    <s v="Egdemo Virgolino de Melo Virgolino"/>
    <s v="CPF 73428183487"/>
    <s v="Rua Venâncio Guedes 7 - Casa, Água Branca - CEP: 58748000, Paraíba"/>
    <s v=" "/>
    <s v="Egdemo Virgolino de Melo Virgolino"/>
    <s v="73428183487"/>
    <s v="Rua Venâncio Guedes 7 / Casa - CEP 58748000 - Centro, Água Branca, Paraíba"/>
    <s v="Água Branca"/>
    <s v="Paraíba"/>
    <s v="58748000"/>
    <s v="Brasil"/>
    <s v="Correios e pontos de envio"/>
    <s v="14 de março | 04:40"/>
    <s v="15 de março | 15:46"/>
    <s v="Mercado Envios"/>
    <s v="MEL42112259686LMXDF01"/>
    <s v=" "/>
    <s v=" "/>
    <s v=" "/>
    <s v=" "/>
    <s v=" "/>
    <s v=" "/>
    <s v=" "/>
    <s v="Não"/>
    <s v=""/>
    <s v="Não"/>
  </r>
  <r>
    <s v="2000005274645810"/>
    <s v="13 de março de 2023 10:02 hs."/>
    <s v="Entregue"/>
    <s v="Chegou em 16 de março"/>
    <s v="Não"/>
    <n v="1"/>
    <n v="169.99"/>
    <s v=""/>
    <n v="-28.9"/>
    <n v="-20.45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MANOEL RIBEIRO DA SILVA"/>
    <s v="28129024187"/>
    <s v="Rua 2003 Q 04 L 13 SN / Referencia: saida para a Arena clube - CEP 76510000 - portal dos sonhos, Crixás, Goiás"/>
    <s v="Crixás"/>
    <s v="Goiás"/>
    <s v="76510000"/>
    <s v="Brasil"/>
    <s v="Mercado Envios Full"/>
    <s v="14 de março | 09:17"/>
    <s v="16 de março | 14:22"/>
    <s v="Mercado Envios"/>
    <s v="MEL42112193544LMFFF01"/>
    <s v=" "/>
    <s v=" "/>
    <s v=" "/>
    <s v=" "/>
    <s v=" "/>
    <s v=" "/>
    <s v=" "/>
    <s v="Não"/>
    <s v=""/>
    <s v="Não"/>
  </r>
  <r>
    <s v="2000005274748714"/>
    <s v="13 de março de 2023 10:01 hs."/>
    <s v="Entregue"/>
    <s v="Chegou em 17 de março"/>
    <s v="Não"/>
    <n v="1"/>
    <n v="19.989999999999998"/>
    <n v="35.299999999999997"/>
    <n v="-8.9"/>
    <n v="-35.299999999999997"/>
    <s v=""/>
    <n v="11.09"/>
    <s v="Sim"/>
    <x v="91"/>
    <s v="MLB2100401469"/>
    <s v="Capa Pedal Freio Embreagem Gm Onix 2012 Em Diante"/>
    <s v=" "/>
    <n v="19.989999999999998"/>
    <s v="Premium"/>
    <s v="Autorizado"/>
    <s v=" "/>
    <s v=" "/>
    <s v=" "/>
    <s v=" "/>
    <s v="Luis Felipe Bernabé"/>
    <s v="05413886578"/>
    <s v="Rua Madeira 67 / Casa Referencia: Casa - CEP 45829028 - Matinha, Eunápolis, Bahia"/>
    <s v="Eunápolis"/>
    <s v="Bahia"/>
    <s v="45829028"/>
    <s v="Brasil"/>
    <s v="Mercado Envios Full"/>
    <s v="14 de março | 11:09"/>
    <s v="17 de março | 11:07"/>
    <s v="Mercado Envios"/>
    <s v="MEL42112237804LMFFF01"/>
    <s v=" "/>
    <s v=" "/>
    <s v=" "/>
    <s v=" "/>
    <s v=" "/>
    <s v=" "/>
    <s v=" "/>
    <s v="Não"/>
    <s v=""/>
    <s v="Não"/>
  </r>
  <r>
    <s v="2000005274734778"/>
    <s v="13 de março de 2023 09:52 hs."/>
    <s v="Entregue"/>
    <s v="Chegou em 13 de março"/>
    <s v="Não"/>
    <n v="1"/>
    <n v="45.9"/>
    <n v="15.9"/>
    <n v="-13.3"/>
    <s v=""/>
    <s v=""/>
    <n v="48.5"/>
    <s v=" "/>
    <x v="21"/>
    <s v="MLB2065545134"/>
    <s v="Kit Reparo Bucha Alavanca Câmbio Varão Corsa"/>
    <s v=" "/>
    <n v="45.9"/>
    <s v="Premium"/>
    <s v="Autorizado"/>
    <s v="Sebastiao Pedro Silvério"/>
    <s v="CPF 13304260889"/>
    <s v="Avenida Mantena N 35 35 - Casa, Francisco Morato - CEP: 07987310, São Paulo"/>
    <s v=" "/>
    <s v="Sebastiao Pedro Silvério"/>
    <s v="13304260889"/>
    <s v="Avenida Mantena 35 / N 35 - Casa - CEP 07987310 - Jardim Alegria, Francisco Morato, São Paulo"/>
    <s v="Francisco Morato"/>
    <s v="São Paulo"/>
    <s v="07987310"/>
    <s v="Brasil"/>
    <s v="Mercado Envios Flex"/>
    <s v="13 de março | 16:28"/>
    <s v="13 de março | 21:29"/>
    <s v="DOUGLAS MATOS"/>
    <s v="42112231058"/>
    <s v=" "/>
    <s v=" "/>
    <s v=" "/>
    <s v=" "/>
    <s v=" "/>
    <s v=" "/>
    <s v=" "/>
    <s v="Não"/>
    <s v=""/>
    <s v="Não"/>
  </r>
  <r>
    <s v="2000005274648866"/>
    <s v="13 de março de 2023 09:35 hs."/>
    <s v="Entregue"/>
    <s v="Chegou em 14 de março"/>
    <s v="Não"/>
    <n v="1"/>
    <n v="169.99"/>
    <s v=""/>
    <n v="-28.9"/>
    <n v="-20.45"/>
    <s v=""/>
    <n v="120.64"/>
    <s v=" "/>
    <x v="0"/>
    <s v="MLB1802897517"/>
    <s v="Cabo De Cambio Corsa Classic 2005/2014"/>
    <s v=" "/>
    <n v="169.99"/>
    <s v="Premium"/>
    <s v="Autorizado"/>
    <s v=" "/>
    <s v=" "/>
    <s v=" "/>
    <s v=" "/>
    <s v="Irenildo Augusto Da Silva Augusto"/>
    <s v="02836206764"/>
    <s v="Rua Bulhões de Carvalho 622 / Portaria 01 - CEP 22081001 - Copacabana, Rio de Janeiro, Rio de Janeiro"/>
    <s v="Rio de Janeiro"/>
    <s v="Rio de Janeiro"/>
    <s v="22081001"/>
    <s v="Brasil"/>
    <s v="Mercado Envios Full"/>
    <s v="13 de março | 19:19"/>
    <s v="14 de março | 16:19"/>
    <s v="Mercado Envios"/>
    <s v="MEL42112191336LMFFF01"/>
    <s v=" "/>
    <s v=" "/>
    <s v=" "/>
    <s v=" "/>
    <s v=" "/>
    <s v=" "/>
    <s v=" "/>
    <s v="Não"/>
    <s v=""/>
    <s v="Não"/>
  </r>
  <r>
    <s v="2000005274648300"/>
    <s v="13 de março de 2023 09:34 hs."/>
    <s v="Entregue"/>
    <s v="Chegou em 14 de março"/>
    <s v="Não"/>
    <n v="1"/>
    <n v="112.61"/>
    <s v=""/>
    <n v="-13.51"/>
    <n v="-26.45"/>
    <s v=""/>
    <n v="72.650000000000006"/>
    <s v=" "/>
    <x v="204"/>
    <s v="MLB2928902307"/>
    <s v="Par Bracinho Oscilante Com Pivô Fiat Uno 1986 A 1996"/>
    <s v=" "/>
    <n v="112.61"/>
    <s v="Clássico"/>
    <s v="Não emitida"/>
    <s v="Paulo Sergio somer"/>
    <s v="CNPJ 39507829000110"/>
    <s v="Rua São João 1116, Paraíso - CEP: 15825000, São Paulo"/>
    <s v="Contribuinte"/>
    <s v="Paulo Sergio somer"/>
    <s v="39507829000110"/>
    <s v="Rua São João 1116 / Referencia: mercearia somer's - CEP 15825000 - centro, Paraíso, São Paulo"/>
    <s v="Paraíso"/>
    <s v="São Paulo"/>
    <s v="15825000"/>
    <s v="Brasil"/>
    <s v="Correios e pontos de envio"/>
    <s v="14 de março | 01:52"/>
    <s v="14 de março | 13:58"/>
    <s v="Mercado Envios"/>
    <s v="MEL42112189112LMXDF01"/>
    <s v=" "/>
    <s v=" "/>
    <s v=" "/>
    <s v=" "/>
    <s v=" "/>
    <s v=" "/>
    <s v=" "/>
    <s v="Não"/>
    <s v=""/>
    <s v="Não"/>
  </r>
  <r>
    <s v="2000005274617574"/>
    <s v="13 de março de 2023 09:31 hs."/>
    <s v="Entregue"/>
    <s v="Chegou em 14 de março"/>
    <s v="Não"/>
    <n v="1"/>
    <n v="51.7"/>
    <n v="26.1"/>
    <n v="-14.29"/>
    <n v="-26.1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ANDRE SILVA"/>
    <s v="06001331502"/>
    <s v="Travessa José vieira de Andrade 79 / Travessa 31 De Março - CEP 49200000 - Alagoas, Estância, Sergipe"/>
    <s v="Estância"/>
    <s v="Sergipe"/>
    <s v="49200000"/>
    <s v="Brasil"/>
    <s v="Mercado Envios Full"/>
    <s v="13 de março | 16:41"/>
    <s v="14 de março | 13:49"/>
    <s v="Mercado Envios"/>
    <s v="MEL42112177201LMFFF01"/>
    <s v=" "/>
    <s v=" "/>
    <s v=" "/>
    <s v=" "/>
    <s v=" "/>
    <s v=" "/>
    <s v=" "/>
    <s v="Não"/>
    <s v=""/>
    <s v="Não"/>
  </r>
  <r>
    <s v="2000004281148559"/>
    <s v="13 de março de 2023 09:17 hs."/>
    <s v="Entregue"/>
    <s v="Chegou em 14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uis Clecio"/>
    <s v="12705234659"/>
    <s v="Avenida Pequeri 187 / casa 2 Referencia: caso nao tenha ninguém entrega na loja de roupas ao lado MDK - CEP 13222200 - Jardim América, Várzea Paulista, São Paulo"/>
    <s v="Várzea Paulista"/>
    <s v="São Paulo"/>
    <s v="13222200"/>
    <s v="Brasil"/>
    <s v="Mercado Envios Full"/>
    <s v="14 de março | 02:43"/>
    <s v="14 de março | 13:32"/>
    <s v="Mercado Envios"/>
    <s v="MEL42112148136LMFFF01"/>
    <s v=" "/>
    <s v=" "/>
    <s v=" "/>
    <s v=" "/>
    <s v=" "/>
    <s v=" "/>
    <s v=" "/>
    <s v="Não"/>
    <s v=""/>
    <s v="Não"/>
  </r>
  <r>
    <s v="2000005274526700"/>
    <s v="13 de março de 2023 09:10 hs."/>
    <s v="Entregue"/>
    <s v="Chegou em 14 de março"/>
    <s v="Não"/>
    <n v="1"/>
    <n v="168.29"/>
    <s v=""/>
    <n v="-28.61"/>
    <n v="-20.45"/>
    <s v=""/>
    <n v="119.23"/>
    <s v="Sim"/>
    <x v="0"/>
    <s v="MLB1781927419"/>
    <s v="Cabo De Engate E Seleção Celta 2007/2014"/>
    <s v=" "/>
    <n v="168.29"/>
    <s v="Premium"/>
    <s v="Autorizado"/>
    <s v=" "/>
    <s v=" "/>
    <s v=" "/>
    <s v=" "/>
    <s v="josé edivaldo costa vale vale"/>
    <s v="48642584572"/>
    <s v="1A Travessa José Visco 452 / Casa - CEP 48110000 - Catu, Bahia"/>
    <s v="Catu"/>
    <s v="Bahia"/>
    <s v="48110000"/>
    <s v="Brasil"/>
    <s v="Mercado Envios Full"/>
    <s v="14 de março | 00:12"/>
    <s v="14 de março | 11:52"/>
    <s v="Mercado Envios"/>
    <s v="MEL42112132927LMFFF01"/>
    <s v=" "/>
    <s v=" "/>
    <s v=" "/>
    <s v=" "/>
    <s v=" "/>
    <s v=" "/>
    <s v=" "/>
    <s v="Não"/>
    <s v=""/>
    <s v="Não"/>
  </r>
  <r>
    <s v="2000004281149949"/>
    <s v="13 de março de 2023 09:08 hs."/>
    <s v="Entregue"/>
    <s v="Chegou em 14 de março"/>
    <s v="Sim"/>
    <n v="1"/>
    <n v="99.15"/>
    <s v=""/>
    <n v="-16.86"/>
    <n v="-21.45"/>
    <s v=""/>
    <n v="60.84"/>
    <s v=" "/>
    <x v="230"/>
    <s v="MLB2611941378"/>
    <s v="Suporte Traseiro Do Motor Câmbio Manual Vectra 2009"/>
    <s v=" "/>
    <n v="99.15"/>
    <s v="Premium"/>
    <s v="Não emitida"/>
    <s v="André Luís Scuccuglia da Costa"/>
    <s v="CPF 25942368880"/>
    <s v="Rua Pedro Álvares Cabral 429 - Proximo Igreja Sao jose Operario, Sorocaba - CEP: 18090505, São Paulo"/>
    <s v=" "/>
    <s v="André Luís Scuccuglia da Costa"/>
    <s v="25942368880"/>
    <s v="Rua Pedro Álvares Cabral 429 / CEP 18090505 - Vila Progresso, Sorocaba, São Paulo"/>
    <s v="Sorocaba"/>
    <s v="São Paulo"/>
    <s v="18090505"/>
    <s v="Brasil"/>
    <s v="Correios e pontos de envio"/>
    <s v="13 de março | 23:09"/>
    <s v="14 de março | 16:57"/>
    <s v="Mercado Envios"/>
    <s v="MEL42112130466LMXDF01"/>
    <s v=" "/>
    <s v=" "/>
    <s v=" "/>
    <s v=" "/>
    <s v=" "/>
    <s v=" "/>
    <s v=" "/>
    <s v="Não"/>
    <s v=""/>
    <s v="Não"/>
  </r>
  <r>
    <s v="2000005274488248"/>
    <s v="13 de março de 2023 09:07 hs."/>
    <s v="Entregue"/>
    <s v="Chegou em 14 de março"/>
    <s v="Não"/>
    <n v="1"/>
    <n v="367.99"/>
    <s v=""/>
    <n v="-62.56"/>
    <n v="-38.950000000000003"/>
    <s v=""/>
    <n v="266.48"/>
    <s v="Sim"/>
    <x v="97"/>
    <s v="MLB2864248794"/>
    <s v="Par Bandeja Peugeot 207 Exceto Sw Escapade 2008 Em Diante"/>
    <s v=" "/>
    <n v="367.99"/>
    <s v="Premium"/>
    <s v="Autorizado"/>
    <s v=" "/>
    <s v=" "/>
    <s v=" "/>
    <s v=" "/>
    <s v="Alex Paixao"/>
    <s v="85941570538"/>
    <s v="7 Travessa União Paraiso 63 / Casa - CEP 41500150 - São Cristovão, Salvador, Bahia"/>
    <s v="Salvador"/>
    <s v="Bahia"/>
    <s v="41500150"/>
    <s v="Brasil"/>
    <s v="Mercado Envios Full"/>
    <s v="14 de março | 00:01"/>
    <s v="14 de março | 12:30"/>
    <s v="Mercado Envios"/>
    <s v="MEL42112117358LMFFF01"/>
    <s v=" "/>
    <s v=" "/>
    <s v=" "/>
    <s v=" "/>
    <s v=" "/>
    <s v=" "/>
    <s v=" "/>
    <s v="Não"/>
    <s v=""/>
    <s v="Não"/>
  </r>
  <r>
    <s v="2000005274463208"/>
    <s v="13 de março de 2023 08:59 hs."/>
    <s v="Entregue"/>
    <s v="Chegou em 16 de março"/>
    <s v="Não"/>
    <n v="1"/>
    <n v="168.29"/>
    <s v=""/>
    <n v="-28.61"/>
    <n v="-20.45"/>
    <s v=""/>
    <n v="119.23"/>
    <s v=" "/>
    <x v="0"/>
    <s v="MLB1781927419"/>
    <s v="Cabo De Engate E Seleção Celta 2007/2014"/>
    <s v=" "/>
    <n v="168.29"/>
    <s v="Premium"/>
    <s v="Autorizado"/>
    <s v=" "/>
    <s v=" "/>
    <s v=" "/>
    <s v=" "/>
    <s v="Rogério Júnior"/>
    <s v="80223190900"/>
    <s v="Rua Mauricio Fabri 85 / casa - CEP 87550000 - jardim Planalto 1, Altônia, Paraná"/>
    <s v="Altônia"/>
    <s v="Paraná"/>
    <s v="87550000"/>
    <s v="Brasil"/>
    <s v="Mercado Envios Full"/>
    <s v="14 de março | 11:37"/>
    <s v="16 de março | 15:43"/>
    <s v="Mercado Envios"/>
    <s v="MEL42112104839LMFFF01"/>
    <s v=" "/>
    <s v=" "/>
    <s v=" "/>
    <s v=" "/>
    <s v=" "/>
    <s v=" "/>
    <s v=" "/>
    <s v="Não"/>
    <s v=""/>
    <s v="Não"/>
  </r>
  <r>
    <s v="2000005274450448"/>
    <s v="13 de março de 2023 08:52 hs."/>
    <s v="Entregue"/>
    <s v="Chegou em 14 de março"/>
    <s v="Não"/>
    <n v="1"/>
    <n v="131.9"/>
    <s v=""/>
    <n v="-22.42"/>
    <n v="-17.95"/>
    <s v=""/>
    <n v="91.53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douglas martins"/>
    <s v="08063428625"/>
    <s v="Rua Anselmo Lopes de Abreu 141 / Lot.porto seguro - CEP 36060458 - Linhares, Juiz de Fora, Minas Gerais"/>
    <s v="Juiz de Fora"/>
    <s v="Minas Gerais"/>
    <s v="36060458"/>
    <s v="Brasil"/>
    <s v="Mercado Envios Full"/>
    <s v="13 de março | 15:31"/>
    <s v="14 de março | 13:50"/>
    <s v="Mercado Envios"/>
    <s v="MEL42112101210LMFFF01"/>
    <s v=" "/>
    <s v=" "/>
    <s v=" "/>
    <s v=" "/>
    <s v=" "/>
    <s v=" "/>
    <s v=" "/>
    <s v="Não"/>
    <s v=""/>
    <s v="Não"/>
  </r>
  <r>
    <s v="2000005274373758"/>
    <s v="13 de março de 2023 08:34 hs."/>
    <s v="Entregue"/>
    <s v="Chegou em 14 de março"/>
    <s v="Não"/>
    <n v="1"/>
    <n v="145"/>
    <s v=""/>
    <n v="-24.65"/>
    <n v="-17.95"/>
    <s v=""/>
    <n v="102.4"/>
    <s v="Sim"/>
    <x v="11"/>
    <s v="MLB2065095619"/>
    <s v="Suporte (coxim) Radiador Corsa Frente Montana 2002/2012"/>
    <s v=" "/>
    <n v="145"/>
    <s v="Premium"/>
    <s v="Autorizado"/>
    <s v=" "/>
    <s v=" "/>
    <s v=" "/>
    <s v=" "/>
    <s v="Thiago Pelegrin"/>
    <s v="36512644832"/>
    <s v="Avenida Formoso 775 / Oficina Pelegrin - CEP 13670000 - Santa Rita do Passa Quatro, São Paulo"/>
    <s v="Santa Rita do Passa Quatro"/>
    <s v="São Paulo"/>
    <s v="13670000"/>
    <s v="Brasil"/>
    <s v="Mercado Envios Full"/>
    <s v="14 de março | 00:25"/>
    <s v="14 de março | 17:41"/>
    <s v="Mercado Envios"/>
    <s v="MEL42112067945LMFFF01"/>
    <s v=" "/>
    <s v=" "/>
    <s v=" "/>
    <s v=" "/>
    <s v=" "/>
    <s v=" "/>
    <s v=" "/>
    <s v="Não"/>
    <s v=""/>
    <s v="Não"/>
  </r>
  <r>
    <s v="2000005274334218"/>
    <s v="13 de março de 2023 08:21 hs."/>
    <s v="Entregue"/>
    <s v="Chegou em 15 de março"/>
    <s v="Não"/>
    <n v="1"/>
    <n v="220.41"/>
    <s v=""/>
    <n v="-37.47"/>
    <n v="-20.45"/>
    <s v=""/>
    <n v="162.49"/>
    <s v=" "/>
    <x v="18"/>
    <s v="MLB1918238327"/>
    <s v="Cabo De Marcha Trambulador Agile E Montana Novo 2009 A 2014"/>
    <s v=" "/>
    <n v="220.41"/>
    <s v="Premium"/>
    <s v="Autorizado"/>
    <s v=" "/>
    <s v=" "/>
    <s v=" "/>
    <s v=" "/>
    <s v="Wilton Ferreira"/>
    <s v="87650398315"/>
    <s v="Rua Martins Sousa 890 / Referencia: Pode entregar nesse Mesmo Endereço - CEP 64260000 - Centro, Piripiri, Piauí"/>
    <s v="Piripiri"/>
    <s v="Piauí"/>
    <s v="64260000"/>
    <s v="Brasil"/>
    <s v="Mercado Envios Full"/>
    <s v="13 de março | 23:50"/>
    <s v="15 de março | 12:54"/>
    <s v="Mercado Envios"/>
    <s v="MEL42112044205LMFFF01"/>
    <s v=" "/>
    <s v=" "/>
    <s v=" "/>
    <s v=" "/>
    <s v=" "/>
    <s v=" "/>
    <s v=" "/>
    <s v="Não"/>
    <s v=""/>
    <s v="Não"/>
  </r>
  <r>
    <s v="2000005274328636"/>
    <s v="13 de março de 2023 08:17 hs."/>
    <s v="Entregue"/>
    <s v="Chegou em 15 de março"/>
    <s v="Não"/>
    <n v="1"/>
    <n v="299.99"/>
    <s v=""/>
    <n v="-51"/>
    <n v="-21.45"/>
    <s v=""/>
    <n v="227.54"/>
    <s v="Sim"/>
    <x v="205"/>
    <s v="MLB2711276661"/>
    <s v="Cabo De Engate E Seleção Vectra Elegance 2006  Em Diante"/>
    <s v=" "/>
    <n v="299.99"/>
    <s v="Premium"/>
    <s v="Não emitida"/>
    <s v="claudemir oliveira lima"/>
    <s v="CPF 11729099890"/>
    <s v="R. Caetano Marrafão 46 - Jardim Licce 2, Santo Inácio - CEP: 86650000, Paraná"/>
    <s v=" "/>
    <s v="claudemir oliveira lima"/>
    <s v="11729099890"/>
    <s v="R. Caetano Marrafão 46 / Jardim Licce 2 Referencia: Jardim Licce 2 - CEP 86650000 - Santo Inácio, Paraná"/>
    <s v="Santo Inácio"/>
    <s v="Paraná"/>
    <s v="86650000"/>
    <s v="Brasil"/>
    <s v="Correios e pontos de envio"/>
    <s v="14 de março | 02:53"/>
    <s v="15 de março | 15:05"/>
    <s v="Mercado Envios"/>
    <s v="MEL42112046194LMXDF01"/>
    <s v=" "/>
    <s v=" "/>
    <s v=" "/>
    <s v=" "/>
    <s v=" "/>
    <s v=" "/>
    <s v=" "/>
    <s v="Não"/>
    <s v=""/>
    <s v="Não"/>
  </r>
  <r>
    <s v="2000005274308232"/>
    <s v="13 de março de 2023 08:08 hs."/>
    <s v="Entregue"/>
    <s v="Chegou em 16 de março"/>
    <s v="Não"/>
    <n v="1"/>
    <n v="25.9"/>
    <n v="26.1"/>
    <n v="-9.9"/>
    <n v="-26.1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Douglas Fernandes Silva"/>
    <s v="05835391900"/>
    <s v="Avenida Rio Branco 928 / De 732 A 1080 - Lado Par - Zona De Armazem - CEP 87209018 - Zona de Armazém, Cianorte, Paraná"/>
    <s v="Cianorte"/>
    <s v="Paraná"/>
    <s v="87209018"/>
    <s v="Brasil"/>
    <s v="Mercado Envios Full"/>
    <s v="13 de março | 15:20"/>
    <s v="16 de março | 15:29"/>
    <s v="Mercado Envios"/>
    <s v="MEL42112030783LMFFF01"/>
    <s v=" "/>
    <s v=" "/>
    <s v=" "/>
    <s v=" "/>
    <s v=" "/>
    <s v=" "/>
    <s v=" "/>
    <s v="Não"/>
    <s v=""/>
    <s v="Não"/>
  </r>
  <r>
    <s v="2000005274302412"/>
    <s v="13 de março de 2023 08:08 hs."/>
    <s v="Entregue"/>
    <s v="Chegou em 14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Jeferson Lopes"/>
    <s v="04066180540"/>
    <s v="Caminho do Planalto 21 / próx. mercado Multi Referencia: antigo Caminho 29, Gleba E - CEP 42808133 - Gleba E, Camaçari, Bahia"/>
    <s v="Camaçari"/>
    <s v="Bahia"/>
    <s v="42808133"/>
    <s v="Brasil"/>
    <s v="Mercado Envios Full"/>
    <s v="14 de março | 00:36"/>
    <s v="14 de março | 18:00"/>
    <s v="Mercado Envios"/>
    <s v="MEL42112030447LMFFF01"/>
    <s v=" "/>
    <s v=" "/>
    <s v=" "/>
    <s v=" "/>
    <s v=" "/>
    <s v=" "/>
    <s v=" "/>
    <s v="Não"/>
    <s v=""/>
    <s v="Não"/>
  </r>
  <r>
    <s v="2000005274297276"/>
    <s v="13 de março de 2023 08:08 hs."/>
    <s v="Entregue"/>
    <s v="Chegou em 15 de março"/>
    <s v="Não"/>
    <n v="1"/>
    <n v="57.85"/>
    <n v="7.15"/>
    <n v="-15.33"/>
    <n v="-7.15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Stefanie Arruda Cavalcante"/>
    <s v="41575649870"/>
    <s v="Rua Fernando Lopes 1047 / CEP 13424060 - Paulicéia, Piracicaba, São Paulo"/>
    <s v="Piracicaba"/>
    <s v="São Paulo"/>
    <s v="13424060"/>
    <s v="Brasil"/>
    <s v="Mercado Envios Full"/>
    <s v="13 de março | 23:53"/>
    <s v="15 de março | 15:35"/>
    <s v="Mercado Envios"/>
    <s v="MEL42112033954LMFFF01"/>
    <s v="https://myaccount.mercadolivre.com.br/shipments/42112033954/detail"/>
    <s v=" "/>
    <s v=" "/>
    <s v=" "/>
    <s v=" "/>
    <s v=" "/>
    <s v=" "/>
    <s v="Não"/>
    <s v=""/>
    <s v="Não"/>
  </r>
  <r>
    <s v="2000005274233182"/>
    <s v="13 de março de 2023 07:41 hs."/>
    <s v="Entregue"/>
    <s v="Chegou em 14 de março"/>
    <s v="Não"/>
    <n v="1"/>
    <n v="47.15"/>
    <n v="6.93"/>
    <n v="-13.52"/>
    <n v="-6.93"/>
    <s v=""/>
    <n v="33.630000000000003"/>
    <s v="Sim"/>
    <x v="289"/>
    <s v="MLB2819223407"/>
    <s v="Cabo Embreagem Parati Saveiro Gol 94 95 96 97 98"/>
    <s v=" "/>
    <n v="47.15"/>
    <s v="Premium"/>
    <s v="Não emitida"/>
    <s v="Fernando Henrique"/>
    <s v="CPF 30026448890"/>
    <s v="baltazar 412, itapetininga - CEP: 18214490, São Paulo"/>
    <s v=" "/>
    <s v="Fernando Henrique"/>
    <s v="30026448890"/>
    <s v="Rua Baltazar Lorenzetto 412 / Referencia: ao lado serralheria três irmaos - CEP 18214490 - Jardim Brasil, Itapetininga, São Paulo"/>
    <s v="Itapetininga"/>
    <s v="São Paulo"/>
    <s v="18214490"/>
    <s v="Brasil"/>
    <s v="Correios e pontos de envio"/>
    <s v="14 de março | 00:38"/>
    <s v="14 de março | 11:37"/>
    <s v="Mercado Envios"/>
    <s v="MEL42112006066LMXDF01"/>
    <s v=" "/>
    <s v=" "/>
    <s v=" "/>
    <s v=" "/>
    <s v=" "/>
    <s v=" "/>
    <s v=" "/>
    <s v="Não"/>
    <s v=""/>
    <s v="Não"/>
  </r>
  <r>
    <s v="2000005274166442"/>
    <s v="13 de março de 2023 06:56 hs."/>
    <s v="Entregue"/>
    <s v="Chegou em 15 de março"/>
    <s v="Não"/>
    <n v="1"/>
    <n v="142.38999999999999"/>
    <s v=""/>
    <n v="-24.21"/>
    <n v="-18.45"/>
    <s v=""/>
    <n v="99.73"/>
    <s v="Sim"/>
    <x v="4"/>
    <s v="MLB1804965496"/>
    <s v="2 Kit's Rolamento Eixo Traseiro Peugeot206/207 C/barra 47mm"/>
    <s v=" "/>
    <n v="142.38999999999999"/>
    <s v="Premium"/>
    <s v="Autorizado"/>
    <s v=" "/>
    <s v=" "/>
    <s v=" "/>
    <s v=" "/>
    <s v="Cirlei Cruz"/>
    <s v="89470753020"/>
    <s v="José Carlos dos Santos 438 / Referencia: Proximo ao Mercado Cestão - CEP 98700000 - Storch, Ijuí, Rio Grande do Sul"/>
    <s v="Ijuí"/>
    <s v="Rio Grande do Sul"/>
    <s v="98700000"/>
    <s v="Brasil"/>
    <s v="Mercado Envios Full"/>
    <s v="13 de março | 14:41"/>
    <s v="15 de março | 16:17"/>
    <s v="Mercado Envios"/>
    <s v="MEL42111968445LMFFF01"/>
    <s v=" "/>
    <s v=" "/>
    <s v=" "/>
    <s v=" "/>
    <s v=" "/>
    <s v=" "/>
    <s v=" "/>
    <s v="Não"/>
    <s v=""/>
    <s v="Não"/>
  </r>
  <r>
    <s v="2000005273665018"/>
    <s v="13 de março de 2023 00:28 hs."/>
    <s v="Cancelada pelo comprador"/>
    <s v="Cancelou porque não podia esperar o produto."/>
    <s v="Não"/>
    <n v="0"/>
    <n v="54.87"/>
    <n v="22"/>
    <n v="-12.08"/>
    <n v="-22"/>
    <n v="-42.79"/>
    <n v="0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Rafael Monteles"/>
    <s v="53996925204"/>
    <s v=" "/>
    <s v="Campinas"/>
    <s v="São Paulo"/>
    <s v="13053127"/>
    <s v="Brasil"/>
    <s v="Mercado Envios Full"/>
    <s v=" "/>
    <s v=" "/>
    <s v="Mercado Envios"/>
    <s v="MEL42111777773LMFFF01"/>
    <s v=" "/>
    <s v=" "/>
    <s v=" "/>
    <s v=" "/>
    <s v=" "/>
    <s v=" "/>
    <s v=" "/>
    <s v="Não"/>
    <s v=""/>
    <s v="Não"/>
  </r>
  <r>
    <s v="2000004280632891"/>
    <s v="12 de março de 2023 23:32 hs."/>
    <s v="Entregue"/>
    <s v="Chegou em 14 de março"/>
    <s v="Sim"/>
    <n v="1"/>
    <n v="68.900000000000006"/>
    <n v="10.56"/>
    <n v="-17.21"/>
    <n v="-10.56"/>
    <s v=""/>
    <n v="51.69"/>
    <s v="Sim"/>
    <x v="58"/>
    <s v="MLB2220400880"/>
    <s v="Suporte Radiador Vectra Gls 2.2 2000 Ld Le"/>
    <s v=" "/>
    <n v="68.900000000000006"/>
    <s v="Premium"/>
    <s v="Não emitida"/>
    <s v="David Lodi"/>
    <s v="CPF 34274757862"/>
    <s v="Rua Diogo Antônio Feijó 90 - Casa, Caçapava - CEP: 12289030, São Paulo"/>
    <s v=" "/>
    <s v="David Lodi"/>
    <s v="34274757862"/>
    <s v="Avenida Joaquim Thomaz de Freitas 674 / CEP 12289416 - Jardim Panorama, Caçapava, São Paulo"/>
    <s v="Caçapava"/>
    <s v="São Paulo"/>
    <s v="12289416"/>
    <s v="Brasil"/>
    <s v="Correios e pontos de envio"/>
    <s v="14 de março | 00:40"/>
    <s v="14 de março | 20:39"/>
    <s v="Mercado Envios"/>
    <s v="MEL42111689891LMXDF01"/>
    <s v=" "/>
    <s v=" "/>
    <s v=" "/>
    <s v=" "/>
    <s v=" "/>
    <s v=" "/>
    <s v=" "/>
    <s v="Não"/>
    <s v=""/>
    <s v="Não"/>
  </r>
  <r>
    <s v="2000005273311108"/>
    <s v="12 de março de 2023 23:03 hs."/>
    <s v="Entregue"/>
    <s v="Chegou em 15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Ana Paula  Torres Silva"/>
    <s v="08314329509"/>
    <s v="Rua Severiano SN / Casa Referencia: Praça do caju - CEP 47450000 - Centro, Gentio do Ouro, Bahia"/>
    <s v="Gentio do Ouro"/>
    <s v="Bahia"/>
    <s v="47450000"/>
    <s v="Brasil"/>
    <s v="Mercado Envios Full"/>
    <s v="13 de março | 20:10"/>
    <s v="15 de março | 10:37"/>
    <s v="Mercado Envios"/>
    <s v="MEL42111640718LMFFF01"/>
    <s v=" "/>
    <s v=" "/>
    <s v=" "/>
    <s v=" "/>
    <s v=" "/>
    <s v=" "/>
    <s v=" "/>
    <s v="Não"/>
    <s v=""/>
    <s v="Não"/>
  </r>
  <r>
    <s v="2000005273172342"/>
    <s v="12 de março de 2023 22:39 hs."/>
    <s v="Entregue"/>
    <s v="Chegou em 13 de março"/>
    <s v="Não"/>
    <n v="1"/>
    <n v="47.9"/>
    <n v="7.92"/>
    <n v="-13.64"/>
    <n v="-7.92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Marli Siqueira"/>
    <s v="04327733806"/>
    <s v="Rua Graciliano Ramos 26 / CEP 09050490 - Vila Scarpelli, Santo André, São Paulo"/>
    <s v="Santo André"/>
    <s v="São Paulo"/>
    <s v="09050490"/>
    <s v="Brasil"/>
    <s v="Mercado Envios Full"/>
    <s v="13 de março | 11:33"/>
    <s v="13 de março | 16:50"/>
    <s v="Mercado Envios"/>
    <s v="MEL42111581034LMFFF01"/>
    <s v=" "/>
    <s v=" "/>
    <s v=" "/>
    <s v=" "/>
    <s v=" "/>
    <s v=" "/>
    <s v=" "/>
    <s v="Não"/>
    <s v=""/>
    <s v="Não"/>
  </r>
  <r>
    <s v="2000004280491797"/>
    <s v="12 de março de 2023 22:28 hs."/>
    <s v="Entregue"/>
    <s v="Chegou em 18 de março"/>
    <s v="Sim"/>
    <n v="1"/>
    <n v="19.989999999999998"/>
    <s v=""/>
    <n v="-8.9"/>
    <s v=""/>
    <s v=""/>
    <n v="11.09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Bernardo Hissa"/>
    <s v="06572679616"/>
    <s v="RUA MINERVA 295 / Loja Suplemax - CEP 30720580 - Belo Horizonte, Minas Gerais"/>
    <s v="Belo Horizonte"/>
    <s v="Minas Gerais"/>
    <s v="30720580"/>
    <s v="Brasil"/>
    <s v="Mercado Envios Full"/>
    <s v="13 de março | 18:17"/>
    <s v="18 de março | 12:34"/>
    <s v="Mercado Envios"/>
    <s v="MEL42111559053LMFFF01"/>
    <s v="https://myaccount.mercadolivre.com.br/shipments/42111559053/detail"/>
    <s v=" "/>
    <s v=" "/>
    <s v=" "/>
    <s v=" "/>
    <s v=" "/>
    <s v=" "/>
    <s v="Não"/>
    <s v=""/>
    <s v="Não"/>
  </r>
  <r>
    <s v="2000005273059892"/>
    <s v="12 de março de 2023 22:19 hs."/>
    <s v="Entregue"/>
    <s v="Chegou em 14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Ediohne Fernandes carvalho"/>
    <s v="08511087680"/>
    <s v="Rua Milton Antunes de Siqueira 405 / Referencia: loteamento imperial 1 - CEP 35146000 - Centro, São João do Oriente, Minas Gerais"/>
    <s v="São João do Oriente"/>
    <s v="Minas Gerais"/>
    <s v="35146000"/>
    <s v="Brasil"/>
    <s v="Mercado Envios Full"/>
    <s v="13 de março | 13:31"/>
    <s v="14 de março | 11:08"/>
    <s v="Mercado Envios"/>
    <s v="MEL42111537751LMFFF01"/>
    <s v=" "/>
    <s v=" "/>
    <s v=" "/>
    <s v=" "/>
    <s v=" "/>
    <s v=" "/>
    <s v=" "/>
    <s v="Não"/>
    <s v=""/>
    <s v="Não"/>
  </r>
  <r>
    <s v="2000004280430837"/>
    <s v="12 de março de 2023 22:06 hs."/>
    <s v="Entregue"/>
    <s v="Chegou em 14 de março"/>
    <s v="Sim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rafaela santo"/>
    <s v="11525547607"/>
    <s v="Alameda do Cedro 261 / CEP 35670000 - planalto, Mateus Leme, Minas Gerais"/>
    <s v="Mateus Leme"/>
    <s v="Minas Gerais"/>
    <s v="35670000"/>
    <s v="Brasil"/>
    <s v="Mercado Envios Full"/>
    <s v="13 de março | 14:23"/>
    <s v="14 de março | 15:32"/>
    <s v="Mercado Envios"/>
    <s v="MEL42111506305LMFFF01"/>
    <s v=" "/>
    <s v=" "/>
    <s v=" "/>
    <s v=" "/>
    <s v=" "/>
    <s v=" "/>
    <s v=" "/>
    <s v="Não"/>
    <s v=""/>
    <s v="Não"/>
  </r>
  <r>
    <s v="2000005272965588"/>
    <s v="12 de março de 2023 22:01 hs."/>
    <s v="Entregue"/>
    <s v="Chegou em 14 de março"/>
    <s v="Não"/>
    <n v="1"/>
    <n v="59.99"/>
    <n v="25.92"/>
    <n v="-15.7"/>
    <n v="-25.92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Guilherme job moreira"/>
    <s v="08333542646"/>
    <s v="Rua Carlos Rivelli 135 / CEP 37570000 - Ouro Fino, Minas Gerais"/>
    <s v="Ouro Fino"/>
    <s v="Minas Gerais"/>
    <s v="37570000"/>
    <s v="Brasil"/>
    <s v="Mercado Envios Full"/>
    <s v="13 de março | 21:25"/>
    <s v="14 de março | 13:08"/>
    <s v="Mercado Envios"/>
    <s v="MEL42111501260LMFFF01"/>
    <s v=" "/>
    <s v=" "/>
    <s v=" "/>
    <s v=" "/>
    <s v=" "/>
    <s v=" "/>
    <s v=" "/>
    <s v="Não"/>
    <s v=""/>
    <s v="Não"/>
  </r>
  <r>
    <s v="2000004280417605"/>
    <s v="12 de março de 2023 22:01 hs."/>
    <s v="Entregue"/>
    <s v="Chegou em 15 de março"/>
    <s v="Sim"/>
    <n v="1"/>
    <n v="327.69"/>
    <s v=""/>
    <n v="-39.32"/>
    <n v="-20.45"/>
    <s v=""/>
    <n v="267.92"/>
    <s v=" "/>
    <x v="70"/>
    <s v="MLB2966282998"/>
    <s v="Par Bandeja Inferior Fiat Marea 1999 Á 2008"/>
    <s v=" "/>
    <n v="327.69"/>
    <s v="Clássico"/>
    <s v="Não emitida"/>
    <s v="Vanderlei Cacimiro Querino"/>
    <s v="CPF 26215463825"/>
    <s v="Rua Jose Lopes Da Silva 455 - casa, Cubatão - CEP: 11534010, São Paulo"/>
    <s v=" "/>
    <s v="Vanderlei Cacimiro Querino"/>
    <s v="26215463825"/>
    <s v="Rua Quatro 82 / cota 95 - CEP 11543320 - Fabril, Cubatão, São Paulo"/>
    <s v="Cubatão"/>
    <s v="São Paulo"/>
    <s v="11543320"/>
    <s v="Brasil"/>
    <s v="Correios e pontos de envio"/>
    <s v="15 de março | 01:42"/>
    <s v="15 de março | 15:13"/>
    <s v="Mercado Envios"/>
    <s v="MEL42111493575LMXDF01"/>
    <s v=" "/>
    <s v=" "/>
    <s v=" "/>
    <s v=" "/>
    <s v=" "/>
    <s v=" "/>
    <s v=" "/>
    <s v="Não"/>
    <s v=""/>
    <s v="Não"/>
  </r>
  <r>
    <s v="2000004280411991"/>
    <s v="12 de março de 2023 21:58 hs."/>
    <s v="Entregue"/>
    <s v="Chegou em 17 de março"/>
    <s v="Sim"/>
    <n v="10"/>
    <n v="548.70000000000005"/>
    <s v=""/>
    <n v="-120.8"/>
    <s v=""/>
    <s v=""/>
    <n v="427.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uracilda rodrigues"/>
    <s v="50607219300"/>
    <s v="Rua Coronel Alexandrino 1702 / Oficina - CEP 62800000 - Aracati, Ceará"/>
    <s v="Aracati"/>
    <s v="Ceará"/>
    <s v="62800000"/>
    <s v="Brasil"/>
    <s v="Mercado Envios Full"/>
    <s v="13 de março | 23:58"/>
    <s v="17 de março | 12:49"/>
    <s v="Mercado Envios"/>
    <s v="MEL42111491266LMFFF01"/>
    <s v=" "/>
    <s v=" "/>
    <s v=" "/>
    <s v=" "/>
    <s v=" "/>
    <s v=" "/>
    <s v=" "/>
    <s v="Não"/>
    <s v=""/>
    <s v="Não"/>
  </r>
  <r>
    <s v="2000004280403837"/>
    <s v="12 de março de 2023 21:57 hs."/>
    <s v="Entregue"/>
    <s v="Chegou em 14 de março"/>
    <s v="Sim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paulo machado"/>
    <s v="01631236083"/>
    <s v="Rua Eurico Caruso 256 / casa Referencia: ao lado do X Monte claro - CEP 95204075 - Monte Claro, Vacaria, Rio Grande do Sul"/>
    <s v="Vacaria"/>
    <s v="Rio Grande do Sul"/>
    <s v="95204075"/>
    <s v="Brasil"/>
    <s v="Mercado Envios Full"/>
    <s v="13 de março | 14:25"/>
    <s v="14 de março | 17:19"/>
    <s v="Mercado Envios"/>
    <s v="MEL42111484325LMFFF01"/>
    <s v=" "/>
    <s v=" "/>
    <s v=" "/>
    <s v=" "/>
    <s v=" "/>
    <s v=" "/>
    <s v=" "/>
    <s v="Não"/>
    <s v=""/>
    <s v="Não"/>
  </r>
  <r>
    <s v="2000004280409795"/>
    <s v="12 de março de 2023 21:57 hs."/>
    <s v="Entregue"/>
    <s v="Chegou em 13 de março"/>
    <s v="Sim"/>
    <n v="1"/>
    <n v="355.62"/>
    <n v="1.59"/>
    <n v="-60.46"/>
    <s v=""/>
    <s v=""/>
    <n v="296.75"/>
    <s v="Sim"/>
    <x v="120"/>
    <s v="MLB3058440282"/>
    <s v="Par Bandeja Inferior Xsara Picasso 2001 A 2011 Com Pivô"/>
    <s v=" "/>
    <n v="355.62"/>
    <s v="Premium"/>
    <s v="Autorizado"/>
    <s v="Rogério Alessandro  Acosta"/>
    <s v="CPF 30293787808"/>
    <s v="Rua Prata 399, Guarulhos - CEP: 07162440, São Paulo"/>
    <s v=" "/>
    <s v="Rogério Alessandro  Acosta"/>
    <s v="30293787808"/>
    <s v="Rua Prata 399 / Referencia: Proximo ao upa sao joao - CEP 07162440 - Cidade Soberana, Guarulhos, São Paulo"/>
    <s v="Guarulhos"/>
    <s v="São Paulo"/>
    <s v="07162440"/>
    <s v="Brasil"/>
    <s v="Mercado Envios Flex"/>
    <s v="13 de março | 16:32"/>
    <s v="13 de março | 22:17"/>
    <s v="FELIPE KELLER"/>
    <s v="42111487408"/>
    <s v=" "/>
    <s v=" "/>
    <s v=" "/>
    <s v=" "/>
    <s v=" "/>
    <s v=" "/>
    <s v=" "/>
    <s v="Não"/>
    <s v=""/>
    <s v="Não"/>
  </r>
  <r>
    <s v="2000005272926306"/>
    <s v="12 de março de 2023 21:55 hs."/>
    <s v="Entregue"/>
    <s v="Chegou em 13 de março"/>
    <s v="Não"/>
    <n v="1"/>
    <n v="77.989999999999995"/>
    <n v="15.9"/>
    <n v="-14.86"/>
    <s v=""/>
    <s v=""/>
    <n v="79.03"/>
    <s v="Sim"/>
    <x v="98"/>
    <s v="MLB3000291847"/>
    <s v="Cabo De Velocímetro Mitsubishi L200 Outdor 2003 Em Diante"/>
    <s v=" "/>
    <n v="77.989999999999995"/>
    <s v="Clássico"/>
    <s v="Autorizado"/>
    <s v="Jose Augusto Vieira Vieira"/>
    <s v="CPF 13646690801"/>
    <s v="Rua miami 96 - casa, Santana de Parnaíba - CEP: 06515235, São Paulo"/>
    <s v=" "/>
    <s v="Jose Augusto Vieira Vieira"/>
    <s v="13646690801"/>
    <s v="Rua Miami 96 / CEP 06515235 - Jardim Rancho Alegre, Santana de Parnaíba, São Paulo"/>
    <s v="Santana de Parnaíba"/>
    <s v="São Paulo"/>
    <s v="06515235"/>
    <s v="Brasil"/>
    <s v="Mercado Envios Flex"/>
    <s v="13 de março | 16:09"/>
    <s v="13 de março | 20:15"/>
    <s v="VHVICTORHUGO1402 VHVICTORHUGO1402"/>
    <s v="42111479044"/>
    <s v=" "/>
    <s v=" "/>
    <s v=" "/>
    <s v=" "/>
    <s v=" "/>
    <s v=" "/>
    <s v=" "/>
    <s v="Não"/>
    <s v=""/>
    <s v="Não"/>
  </r>
  <r>
    <s v="2000004280353773"/>
    <s v="12 de março de 2023 21:36 hs."/>
    <s v="Entregue"/>
    <s v="Chegou em 13 de março"/>
    <s v="Sim"/>
    <n v="1"/>
    <n v="55.46"/>
    <s v=""/>
    <n v="-14.93"/>
    <s v=""/>
    <s v=""/>
    <n v="40.53"/>
    <s v="Sim"/>
    <x v="8"/>
    <s v="MLB1984668175"/>
    <s v="Par Kit Rolamento Roda Traseira Corsa 1.6 8/16v 1994 A 2004"/>
    <s v=" "/>
    <n v="55.46"/>
    <s v="Premium"/>
    <s v="Autorizado"/>
    <s v=" "/>
    <s v=" "/>
    <s v=" "/>
    <s v=" "/>
    <s v="Marcö Padovan"/>
    <s v="18763256827"/>
    <s v="Rua Antonio Pascucci 78 / cs a Referencia: antiga 5 - CEP 13185134 - Vila Inema, Hortolândia, São Paulo"/>
    <s v="Hortolândia"/>
    <s v="São Paulo"/>
    <s v="13185134"/>
    <s v="Brasil"/>
    <s v="Mercado Envios Full"/>
    <s v="13 de março | 02:51"/>
    <s v="13 de março | 12:50"/>
    <s v="Mercado Envios"/>
    <s v="MEL42111433135LMFFF01"/>
    <s v=" "/>
    <s v=" "/>
    <s v=" "/>
    <s v=" "/>
    <s v=" "/>
    <s v=" "/>
    <s v=" "/>
    <s v="Não"/>
    <s v=""/>
    <s v="Não"/>
  </r>
  <r>
    <s v="2000005272820724"/>
    <s v="12 de março de 2023 21:35 hs."/>
    <s v="Entregue"/>
    <s v="Chegou em 14 de março"/>
    <s v="Não"/>
    <n v="1"/>
    <n v="55"/>
    <n v="13.7"/>
    <n v="-14.85"/>
    <n v="-13.7"/>
    <s v=""/>
    <n v="40.15"/>
    <s v="Sim"/>
    <x v="264"/>
    <s v="MLB2767018020"/>
    <s v="Par Bieleta Dianteira Malibu 2010 Em Diante"/>
    <s v=" "/>
    <n v="55"/>
    <s v="Premium"/>
    <s v="Não emitida"/>
    <s v="Natalia Houck Rossi Dos Anjos"/>
    <s v="CPF 34738807870"/>
    <s v="Rua Dona Elisa Santos Nunes 293, São Roque - CEP: 18140042, São Paulo"/>
    <s v=" "/>
    <s v="Natalia Houck Rossi Dos Anjos"/>
    <s v="34738807870"/>
    <s v="Rua Elisa Santos Nunes 293 / Referencia: Fico próximo ao mercado. - CEP 18140042 - Centro (São João Novo), São Roque, São Paulo"/>
    <s v="São Roque"/>
    <s v="São Paulo"/>
    <s v="18140042"/>
    <s v="Brasil"/>
    <s v="Correios e pontos de envio"/>
    <s v="13 de março | 23:09"/>
    <s v="14 de março | 13:30"/>
    <s v="Mercado Envios"/>
    <s v="MEL42111435906LMXDF01"/>
    <s v=" "/>
    <s v=" "/>
    <s v=" "/>
    <s v=" "/>
    <s v=" "/>
    <s v=" "/>
    <s v=" "/>
    <s v="Não"/>
    <s v=""/>
    <s v="Não"/>
  </r>
  <r>
    <s v="2000004280346009"/>
    <s v="12 de março de 2023 21:33 hs."/>
    <s v="Entregue"/>
    <s v="Chegou em 15 de março"/>
    <s v="Sim"/>
    <n v="1"/>
    <n v="169.99"/>
    <s v=""/>
    <n v="-28.9"/>
    <n v="-20.45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Leidiane Faria"/>
    <s v="11818345625"/>
    <s v="Rua Joaquim Viêira 90 / escritório Referencia: contabilidade Geraldinho - CEP 36913000 - centro, Santa Margarida, Minas Gerais"/>
    <s v="Santa Margarida"/>
    <s v="Minas Gerais"/>
    <s v="36913000"/>
    <s v="Brasil"/>
    <s v="Mercado Envios Full"/>
    <s v="13 de março | 18:55"/>
    <s v="15 de março | 15:13"/>
    <s v="Mercado Envios"/>
    <s v="MEL42111429832LMFFF01"/>
    <s v=" "/>
    <s v=" "/>
    <s v=" "/>
    <s v=" "/>
    <s v=" "/>
    <s v=" "/>
    <s v=" "/>
    <s v="Não"/>
    <s v=""/>
    <s v="Não"/>
  </r>
  <r>
    <s v="2000005272752730"/>
    <s v="12 de março de 2023 21:24 hs."/>
    <s v="Entregue"/>
    <s v="Chegou em 15 de março"/>
    <s v="Não"/>
    <n v="1"/>
    <n v="33.39"/>
    <n v="12.8"/>
    <n v="-11.18"/>
    <n v="-12.8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Diego jarecki Jarecki"/>
    <s v="09423698905"/>
    <s v="R TEREZINHA DE JESUS MEWS 300 / QUADRA06 LOTE 09 | Ponto de referência: UPA - CEP 89248000 - Garuva, Santa Catarina"/>
    <s v="Garuva"/>
    <s v="Santa Catarina"/>
    <s v="89248000"/>
    <s v="Brasil"/>
    <s v="Mercado Envios Full"/>
    <s v="13 de março | 22:55"/>
    <s v="15 de março | 17:05"/>
    <s v="Mercado Envios"/>
    <s v="MEL42111404703LMFFF01"/>
    <s v="https://myaccount.mercadolivre.com.br/shipments/42111404703/detail"/>
    <s v=" "/>
    <s v=" "/>
    <s v=" "/>
    <s v=" "/>
    <s v=" "/>
    <s v=" "/>
    <s v="Não"/>
    <s v=""/>
    <s v="Não"/>
  </r>
  <r>
    <s v="2000005272719416"/>
    <s v="12 de março de 2023 21:20 hs."/>
    <s v="Entregue"/>
    <s v="Chegou em 17 de março"/>
    <s v="Não"/>
    <n v="2"/>
    <n v="104.18"/>
    <n v="23.07"/>
    <n v="-23.5"/>
    <n v="-23.07"/>
    <s v=""/>
    <n v="80.680000000000007"/>
    <s v=" "/>
    <x v="304"/>
    <s v="MLB2954917753"/>
    <s v="Bracinho Oscilante Com Pivô Sem Bucha Fiat Panorama"/>
    <s v=" "/>
    <n v="52.09"/>
    <s v="Clássico"/>
    <s v="Não emitida"/>
    <s v="Jorge Ramos"/>
    <s v="CPF 69530874553"/>
    <s v="Rua A loteamento folha verde 51, Japaratuba - CEP: 49960000, Sergipe"/>
    <s v=" "/>
    <s v="Jorge Ramos"/>
    <s v="69530874553"/>
    <s v="Rua A Loteamento Folha Verde 51 / Referencia: A casa fica na rua da Praça - CEP 49960000 - Centro, Japaratuba, Sergipe"/>
    <s v="Japaratuba"/>
    <s v="Sergipe"/>
    <s v="49960000"/>
    <s v="Brasil"/>
    <s v="Correios e pontos de envio"/>
    <s v="14 de março | 03:58"/>
    <s v="17 de março | 08:53"/>
    <s v="Mercado Envios"/>
    <s v="MEL42111396712LMXDF01"/>
    <s v=" "/>
    <s v=" "/>
    <s v=" "/>
    <s v=" "/>
    <s v=" "/>
    <s v=" "/>
    <s v=" "/>
    <s v="Não"/>
    <s v=""/>
    <s v="Não"/>
  </r>
  <r>
    <s v="2000005272715636"/>
    <s v="12 de março de 2023 21:18 hs."/>
    <s v="Entregue"/>
    <s v="Chegou em 14 de março"/>
    <s v="Não"/>
    <n v="1"/>
    <n v="77.989999999999995"/>
    <n v="21"/>
    <n v="-14.86"/>
    <n v="-21"/>
    <s v=""/>
    <n v="63.13"/>
    <s v="Sim"/>
    <x v="98"/>
    <s v="MLB3000291847"/>
    <s v="Cabo De Velocímetro Mitsubishi L200 Outdor 2003 Em Diante"/>
    <s v=" "/>
    <n v="77.989999999999995"/>
    <s v="Clássico"/>
    <s v="Autorizado"/>
    <s v=" "/>
    <s v=" "/>
    <s v=" "/>
    <s v=" "/>
    <s v="Cleverson jesus Dos Santos"/>
    <s v="05964098932"/>
    <s v="Avenida Serra Alta 241 / Referencia: Casa Com Muro De Vidro - CEP 89291103 - Serra Alta, São Bento do Sul, Santa Catarina"/>
    <s v="São Bento do Sul"/>
    <s v="Santa Catarina"/>
    <s v="89291103"/>
    <s v="Brasil"/>
    <s v="Mercado Envios Full"/>
    <s v="13 de março | 14:55"/>
    <s v="14 de março | 14:54"/>
    <s v="Mercado Envios"/>
    <s v="MEL42111394452LMFFF01"/>
    <s v=" "/>
    <s v=" "/>
    <s v=" "/>
    <s v=" "/>
    <s v=" "/>
    <s v=" "/>
    <s v=" "/>
    <s v="Não"/>
    <s v=""/>
    <s v="Não"/>
  </r>
  <r>
    <s v="2000005272686872"/>
    <s v="12 de março de 2023 21:13 hs."/>
    <s v="Entregue"/>
    <s v="Chegou em 15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Marcela Batista"/>
    <s v="10717416402"/>
    <s v="Rua Pedro Inácio Lima 220 / casa - CEP 55840000 - Irmão Oliveira, Lagoa do Itaenga, Pernambuco"/>
    <s v="Lagoa do Itaenga"/>
    <s v="Pernambuco"/>
    <s v="55840000"/>
    <s v="Brasil"/>
    <s v="Mercado Envios Full"/>
    <s v="13 de março | 18:10"/>
    <s v="15 de março | 07:52"/>
    <s v="Mercado Envios"/>
    <s v="MEL42111378025LMFFF01"/>
    <s v=" "/>
    <s v=" "/>
    <s v=" "/>
    <s v=" "/>
    <s v=" "/>
    <s v=" "/>
    <s v=" "/>
    <s v="Não"/>
    <s v=""/>
    <s v="Não"/>
  </r>
  <r>
    <s v="2000004280272285"/>
    <s v="12 de março de 2023 21:07 hs."/>
    <s v="Entregue"/>
    <s v="Chegou em 14 de março"/>
    <s v="Sim"/>
    <n v="1"/>
    <n v="67.760000000000005"/>
    <n v="23.49"/>
    <n v="-13.63"/>
    <n v="-23.49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Thiago Alves Rodrigues"/>
    <s v="07558127947"/>
    <s v="Rua Delfin Moreira 530 / casa Referencia: portão branco.. poste com transformador na frente. - CEP 85818200 - Cascavel Velho, Cascavel, Paraná"/>
    <s v="Cascavel"/>
    <s v="Paraná"/>
    <s v="85818200"/>
    <s v="Brasil"/>
    <s v="Mercado Envios Full"/>
    <s v="13 de março | 11:11"/>
    <s v="14 de março | 14:33"/>
    <s v="Mercado Envios"/>
    <s v="MEL42111361738LMFFF01"/>
    <s v=" "/>
    <s v=" "/>
    <s v=" "/>
    <s v=" "/>
    <s v=" "/>
    <s v=" "/>
    <s v=" "/>
    <s v="Não"/>
    <s v=""/>
    <s v="Não"/>
  </r>
  <r>
    <s v="2000005272589988"/>
    <s v="12 de março de 2023 20:58 hs."/>
    <s v="Entregue"/>
    <s v="Chegou em 13 de março"/>
    <s v="Não"/>
    <n v="1"/>
    <n v="92.29"/>
    <s v=""/>
    <n v="-15.69"/>
    <n v="-26.45"/>
    <s v=""/>
    <n v="50.15"/>
    <s v="Sim"/>
    <x v="36"/>
    <s v="MLB2860180908"/>
    <s v="Par Morceguinho Dianteiro Prisma 2007 A 2012"/>
    <s v=" "/>
    <n v="92.29"/>
    <s v="Premium"/>
    <s v="Autorizado"/>
    <s v=" "/>
    <s v=" "/>
    <s v=" "/>
    <s v=" "/>
    <s v="Lourisval Martins"/>
    <s v="13721341821"/>
    <s v="Av Carlos Gomes 879 / Referencia: perto do antigo biciclos - CEP 13240000 - Nova Trieste, Jarinu, São Paulo"/>
    <s v="Jarinu"/>
    <s v="São Paulo"/>
    <s v="13240000"/>
    <s v="Brasil"/>
    <s v="Mercado Envios Full"/>
    <s v="13 de março | 11:27"/>
    <s v="13 de março | 20:08"/>
    <s v="Mercado Envios"/>
    <s v="MEL42111344576LMFFF01"/>
    <s v=" "/>
    <s v=" "/>
    <s v=" "/>
    <s v=" "/>
    <s v=" "/>
    <s v=" "/>
    <s v=" "/>
    <s v="Não"/>
    <s v=""/>
    <s v="Não"/>
  </r>
  <r>
    <s v="2000005272534580"/>
    <s v="12 de março de 2023 20:47 hs."/>
    <s v="Entregue"/>
    <s v="Chegou em 14 de março"/>
    <s v="Não"/>
    <n v="1"/>
    <n v="70.81"/>
    <n v="28.5"/>
    <n v="-14"/>
    <n v="-28.5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Paulo Roberto de Oliveira Lovatti"/>
    <s v="01546239707"/>
    <s v="Rua Crispim Braga 293 / CEP 29400000 - Mimoso do Sul, Espírito Santo"/>
    <s v="Mimoso do Sul"/>
    <s v="Espírito Santo"/>
    <s v="29400000"/>
    <s v="Brasil"/>
    <s v="Mercado Envios Full"/>
    <s v="13 de março | 00:00"/>
    <s v="14 de março | 15:43"/>
    <s v="Mercado Envios"/>
    <s v="MEL42111315114LMFFF01"/>
    <s v=" "/>
    <s v=" "/>
    <s v=" "/>
    <s v=" "/>
    <s v=" "/>
    <s v=" "/>
    <s v=" "/>
    <s v="Não"/>
    <s v=""/>
    <s v="Não"/>
  </r>
  <r>
    <s v="2000005272474758"/>
    <s v="12 de março de 2023 20:37 hs."/>
    <s v="Entregue"/>
    <s v="Chegou em 14 de março"/>
    <s v="Não"/>
    <n v="1"/>
    <n v="57.85"/>
    <n v="18.8"/>
    <n v="-15.33"/>
    <n v="-18.8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Fábio Saccoman de Sousa"/>
    <s v="95720278591"/>
    <s v="Rua José Pereira da Silva 59 / ed Sandra Raquel ap 403 Bairro: Luzia - CEP 49045773 - Luzia, Aracaju, Sergipe"/>
    <s v="Aracaju"/>
    <s v="Sergipe"/>
    <s v="49045773"/>
    <s v="Brasil"/>
    <s v="Mercado Envios Full"/>
    <s v="13 de março | 16:41"/>
    <s v="14 de março | 10:31"/>
    <s v="Mercado Envios"/>
    <s v="MEL42111288095LMFFF01"/>
    <s v=" "/>
    <s v=" "/>
    <s v=" "/>
    <s v=" "/>
    <s v=" "/>
    <s v=" "/>
    <s v=" "/>
    <s v="Não"/>
    <s v=""/>
    <s v="Não"/>
  </r>
  <r>
    <s v="2000004280149423"/>
    <s v="12 de março de 2023 20:27 hs."/>
    <s v="Entregue"/>
    <s v="Chegou em 13 de março"/>
    <s v="Sim"/>
    <n v="2"/>
    <n v="109.74"/>
    <s v=""/>
    <n v="-24.16"/>
    <s v=""/>
    <s v=""/>
    <n v="85.58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3 de março | 02:24"/>
    <s v="13 de março | 17:30"/>
    <s v="Mercado Envios"/>
    <s v="MEL42111262697LMFFF01"/>
    <s v=" "/>
    <s v=" "/>
    <s v=" "/>
    <s v=" "/>
    <s v=" "/>
    <s v=" "/>
    <s v=" "/>
    <s v="Não"/>
    <s v=""/>
    <s v="Não"/>
  </r>
  <r>
    <s v="2000005272249394"/>
    <s v="12 de março de 2023 20:00 hs."/>
    <s v="Entregue"/>
    <s v="Chegou em 13 de março"/>
    <s v="Não"/>
    <n v="1"/>
    <n v="18.510000000000002"/>
    <n v="9.9"/>
    <n v="-8.65"/>
    <n v="-9.9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ivan Emanoel"/>
    <s v="39977958866"/>
    <s v="Rua Rodrigues Alves 75 / casa frente - CEP 13145668 - João Aranha, Paulínia, São Paulo"/>
    <s v="Paulínia"/>
    <s v="São Paulo"/>
    <s v="13145668"/>
    <s v="Brasil"/>
    <s v="Mercado Envios Full"/>
    <s v="13 de março | 02:26"/>
    <s v="13 de março | 13:48"/>
    <s v="Mercado Envios"/>
    <s v="MEL42111200436LMFFF01"/>
    <s v=" "/>
    <s v=" "/>
    <s v=" "/>
    <s v=" "/>
    <s v=" "/>
    <s v=" "/>
    <s v=" "/>
    <s v="Não"/>
    <s v=""/>
    <s v="Não"/>
  </r>
  <r>
    <s v="2000005272216566"/>
    <s v="12 de março de 2023 19:53 hs."/>
    <s v="Entregue"/>
    <s v="Chegou em 15 de março"/>
    <s v="Não"/>
    <n v="1"/>
    <n v="54.87"/>
    <n v="25.04"/>
    <n v="-12.08"/>
    <n v="-25.04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Alequis Francisco de Oliveira"/>
    <s v="11182153623"/>
    <s v="Rua Sebastião Gonzaga 26 / Q15 L26 Referencia: Neste endereço - CEP 73870000 - Enis machado, Cabeceiras, Goiás"/>
    <s v="Cabeceiras"/>
    <s v="Goiás"/>
    <s v="73870000"/>
    <s v="Brasil"/>
    <s v="Mercado Envios Full"/>
    <s v="13 de março | 00:00"/>
    <s v="15 de março | 12:59"/>
    <s v="Mercado Envios"/>
    <s v="MEL42111182132LMFFF01"/>
    <s v=" "/>
    <s v=" "/>
    <s v=" "/>
    <s v=" "/>
    <s v=" "/>
    <s v=" "/>
    <s v=" "/>
    <s v="Não"/>
    <s v=""/>
    <s v="Não"/>
  </r>
  <r>
    <s v="2000005272212964"/>
    <s v="12 de março de 2023 19:53 hs."/>
    <s v="Entregue"/>
    <s v="Chegou em 14 de março"/>
    <s v="Não"/>
    <n v="1"/>
    <n v="57.85"/>
    <n v="14.9"/>
    <n v="-15.33"/>
    <n v="-14.9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Danilo Santos"/>
    <s v="42768735841"/>
    <s v="Rua Felix Salles 490 / CEP 17237030 - Balneário Mar Azul, Itapuí, São Paulo"/>
    <s v="Itapuí"/>
    <s v="São Paulo"/>
    <s v="17237030"/>
    <s v="Brasil"/>
    <s v="Mercado Envios Full"/>
    <s v="13 de março | 21:30"/>
    <s v="14 de março | 12:42"/>
    <s v="Mercado Envios"/>
    <s v="MEL42111179217LMFFF01"/>
    <s v=" "/>
    <s v=" "/>
    <s v=" "/>
    <s v=" "/>
    <s v=" "/>
    <s v=" "/>
    <s v=" "/>
    <s v="Não"/>
    <s v=""/>
    <s v="Não"/>
  </r>
  <r>
    <s v="2000004280042555"/>
    <s v="12 de março de 2023 19:40 hs."/>
    <s v="Entregue"/>
    <s v="Chegou em 14 de março"/>
    <s v="Sim"/>
    <n v="1"/>
    <n v="54.87"/>
    <n v="4.4400000000000004"/>
    <n v="-12.08"/>
    <n v="-4.4400000000000004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Isaias Martins"/>
    <s v="07150505678"/>
    <s v="Rua Gabriel Pereira Lopes 37 / Cômodo da Valéria Referencia: confecção da Valéria - CEP 36515000 - padre baião, Guidoval, Minas Gerais"/>
    <s v="Guidoval"/>
    <s v="Minas Gerais"/>
    <s v="36515000"/>
    <s v="Brasil"/>
    <s v="Mercado Envios Full"/>
    <s v="13 de março | 15:31"/>
    <s v="14 de março | 13:54"/>
    <s v="Mercado Envios"/>
    <s v="MEL42111148966LMFFF01"/>
    <s v=" "/>
    <s v=" "/>
    <s v=" "/>
    <s v=" "/>
    <s v=" "/>
    <s v=" "/>
    <s v=" "/>
    <s v="Não"/>
    <s v=""/>
    <s v="Não"/>
  </r>
  <r>
    <s v="2000004280023633"/>
    <s v="12 de março de 2023 19:30 hs."/>
    <s v="Entregue"/>
    <s v="Chegou em 15 de março"/>
    <s v="Sim"/>
    <n v="2"/>
    <n v="109.74"/>
    <s v=""/>
    <n v="-24.16"/>
    <s v=""/>
    <s v=""/>
    <n v="85.58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ario Felipe Da Silva Felipe"/>
    <s v="03310279090"/>
    <s v="Morro do Pedro rosa SN / Referencia: A 50 metros da escola Pedro rosa - CEP 95863000 - Morro do Pedro rosa, Tabaí, Rio Grande do Sul"/>
    <s v="Tabaí"/>
    <s v="Rio Grande do Sul"/>
    <s v="95863000"/>
    <s v="Brasil"/>
    <s v="Mercado Envios Full"/>
    <s v="13 de março | 07:47"/>
    <s v="15 de março | 12:53"/>
    <s v="Mercado Envios"/>
    <s v="MEL42111122793LMFFF01"/>
    <s v=" "/>
    <s v=" "/>
    <s v=" "/>
    <s v=" "/>
    <s v=" "/>
    <s v=" "/>
    <s v=" "/>
    <s v="Não"/>
    <s v=""/>
    <s v="Não"/>
  </r>
  <r>
    <s v="2000004279942981"/>
    <s v="12 de março de 2023 18:58 hs."/>
    <s v="Entregue"/>
    <s v="Chegou em 13 de março"/>
    <s v="Sim"/>
    <n v="1"/>
    <n v="59.03"/>
    <s v=""/>
    <n v="-15.54"/>
    <s v=""/>
    <s v=""/>
    <n v="43.49"/>
    <s v=" "/>
    <x v="2"/>
    <s v="MLB2108883421"/>
    <s v="Par De Kit Pino Guia Bucha Pinça Freio Vw Up Gol Fox Saveiro"/>
    <s v=" "/>
    <n v="59.03"/>
    <s v="Premium"/>
    <s v="Autorizado"/>
    <s v=" "/>
    <s v=" "/>
    <s v=" "/>
    <s v=" "/>
    <s v="Thiago Dana"/>
    <s v="31342796810"/>
    <s v="Rua Manuel de Souza Moreira 154 / Referencia: Caso Não Tenha Alguém No Nº 154 Deixar No Nº 152 Com Marilise/vanderlei - CEP 02911110 - Vila Arcádia, São Paulo, São Paulo"/>
    <s v="São Paulo"/>
    <s v="São Paulo"/>
    <s v="02911110"/>
    <s v="Brasil"/>
    <s v="Mercado Envios Full"/>
    <s v="12 de março | 23:30"/>
    <s v="13 de março | 14:15"/>
    <s v="Mercado Envios"/>
    <s v="MEL42111047773LMFFF01"/>
    <s v=" "/>
    <s v=" "/>
    <s v=" "/>
    <s v=" "/>
    <s v=" "/>
    <s v=" "/>
    <s v=" "/>
    <s v="Não"/>
    <s v=""/>
    <s v="Não"/>
  </r>
  <r>
    <s v="2000005271883024"/>
    <s v="12 de março de 2023 18:56 hs."/>
    <s v="Entregue"/>
    <s v="Chegou em 15 de março"/>
    <s v="Não"/>
    <n v="1"/>
    <n v="49.99"/>
    <n v="28.8"/>
    <n v="-14"/>
    <n v="-28.8"/>
    <s v=""/>
    <n v="35.99"/>
    <s v=" "/>
    <x v="289"/>
    <s v="MLB2037766479"/>
    <s v="Cabo Embreagem Parati, Saveiro, Gol 1994, 1995, 96, 97, 1998"/>
    <s v=" "/>
    <n v="49.99"/>
    <s v="Premium"/>
    <s v="Não emitida"/>
    <s v="Tainaraah Gomes"/>
    <s v="CPF 10786594942"/>
    <s v="Travessa Dois 139 - sobradinho, Terra Roxa - CEP: 85990000, Paraná"/>
    <s v=" "/>
    <s v="Tainaraah Gomes"/>
    <s v="10786594942"/>
    <s v="Travessa Dois 139 / sobradinho - CEP 85990000 - bairro, Terra Roxa, Paraná"/>
    <s v="Terra Roxa"/>
    <s v="Paraná"/>
    <s v="85990000"/>
    <s v="Brasil"/>
    <s v="Correios e pontos de envio"/>
    <s v="14 de março | 04:27"/>
    <s v="15 de março | 12:32"/>
    <s v="Mercado Envios"/>
    <s v="MEL42111044228LMXDF01"/>
    <s v=" "/>
    <s v=" "/>
    <s v=" "/>
    <s v=" "/>
    <s v=" "/>
    <s v=" "/>
    <s v=" "/>
    <s v="Não"/>
    <s v=""/>
    <s v="Não"/>
  </r>
  <r>
    <s v="2000005271850134"/>
    <s v="12 de março de 2023 18:48 hs."/>
    <s v="Entregue"/>
    <s v="Chegou em 16 de março"/>
    <s v="Não"/>
    <n v="1"/>
    <n v="83"/>
    <s v=""/>
    <n v="-14.11"/>
    <n v="-26.45"/>
    <s v=""/>
    <n v="42.44"/>
    <s v=" "/>
    <x v="320"/>
    <s v="MLB3111472091"/>
    <s v="Bandeja Superior Esquerdo Sem Pivô Marajó 1980 À 1991"/>
    <s v=" "/>
    <n v="83"/>
    <s v="Premium"/>
    <s v="Não emitida"/>
    <s v="Silvia Rodrigues"/>
    <s v="CPF 14079903731"/>
    <s v="RUA JOSÉ GONÇALVES 35, Cordeiro - CEP: 28540000, Rio de Janeiro"/>
    <s v=" "/>
    <s v="Silvia Rodrigues"/>
    <s v="14079903731"/>
    <s v="Rua José Gonçalves 35 / CEP 28540000 - Rodolfo Gonçalves, Cordeiro, Rio de Janeiro"/>
    <s v="Cordeiro"/>
    <s v="Rio de Janeiro"/>
    <s v="28540000"/>
    <s v="Brasil"/>
    <s v="Correios e pontos de envio"/>
    <s v="15 de março | 00:05"/>
    <s v="16 de março | 18:16"/>
    <s v="Mercado Envios"/>
    <s v="MEL42111024369LMXDF01"/>
    <s v=" "/>
    <s v=" "/>
    <s v=" "/>
    <s v=" "/>
    <s v=" "/>
    <s v=" "/>
    <s v=" "/>
    <s v="Não"/>
    <s v=""/>
    <s v="Não"/>
  </r>
  <r>
    <s v="2000005271669112"/>
    <s v="12 de março de 2023 18:22 hs."/>
    <s v="Entregue"/>
    <s v="Chegou em 13 de março"/>
    <s v="Não"/>
    <n v="1"/>
    <n v="47.9"/>
    <n v="15.9"/>
    <n v="-13.64"/>
    <s v=""/>
    <s v=""/>
    <n v="50.16"/>
    <s v=" "/>
    <x v="109"/>
    <s v="MLB2071226958"/>
    <s v="Cabo De Embreagem Palio 1.0 (46522369) 1996 1997 98 99 2000"/>
    <s v=" "/>
    <n v="47.9"/>
    <s v="Premium"/>
    <s v="Autorizado"/>
    <s v="Ademir Lemos"/>
    <s v="CPF 03161912560"/>
    <s v="Avenida Beira Rio 43 - Casa, Itaquaquecetuba - CEP: 08574500, São Paulo"/>
    <s v=" "/>
    <s v="Ademir Lemos"/>
    <s v="03161912560"/>
    <s v="Avenida Beira Rio 43 / Casa Referencia: Próximo Ao Mercadinho - CEP 08574500 - Jardim Miray, Itaquaquecetuba, São Paulo"/>
    <s v="Itaquaquecetuba"/>
    <s v="São Paulo"/>
    <s v="08574500"/>
    <s v="Brasil"/>
    <s v="Mercado Envios Flex"/>
    <s v="13 de março | 16:12"/>
    <s v="13 de março | 20:12"/>
    <s v="CHAUAN NOVAES"/>
    <s v="42110955912"/>
    <s v=" "/>
    <s v=" "/>
    <s v=" "/>
    <s v=" "/>
    <s v=" "/>
    <s v=" "/>
    <s v=" "/>
    <s v="Não"/>
    <s v=""/>
    <s v="Não"/>
  </r>
  <r>
    <s v="2000005271439796"/>
    <s v="12 de março de 2023 17:34 hs."/>
    <s v="Mediação finalizada. Te demos o dinheiro."/>
    <s v="Você pode vê-lo na sua conta Mercado Pago."/>
    <s v="Não"/>
    <n v="1"/>
    <n v="187.62"/>
    <n v="1.59"/>
    <n v="-31.9"/>
    <s v=""/>
    <s v=""/>
    <n v="157.31"/>
    <s v=" "/>
    <x v="321"/>
    <s v="MLB3003827608"/>
    <s v="Bandeja Fiesta 2008 A 2014 Lado Direito Sem Pivô"/>
    <s v=" "/>
    <n v="187.62"/>
    <s v="Premium"/>
    <s v="Autorizado"/>
    <s v="EDILON COSTA CORREIA 36454972852"/>
    <s v="CNPJ 47286261000183"/>
    <s v="Rua Amazonas 173 - Restaurante, Santana de Parnaíba - CEP: 06530085, São Paulo"/>
    <s v="Contribuinte"/>
    <s v="EDILON COSTA CORREIA 36454972852"/>
    <s v="47286261000183"/>
    <s v="Rua Amazonas 173 / Restaurante - CEP 06530085 - Jardim da Várzea, Santana de Parnaíba, São Paulo"/>
    <s v="Santana de Parnaíba"/>
    <s v="São Paulo"/>
    <s v="06530085"/>
    <s v="Brasil"/>
    <s v="Mercado Envios Flex"/>
    <s v="13 de março | 16:08"/>
    <s v="13 de março | 18:59"/>
    <s v="ANDERSO OLIVEIRA"/>
    <s v="42110860449"/>
    <s v=" "/>
    <s v=" "/>
    <s v=" "/>
    <s v=" "/>
    <s v=" "/>
    <s v=" "/>
    <s v=" "/>
    <s v="Não"/>
    <n v="1"/>
    <s v="Não"/>
  </r>
  <r>
    <s v="2000005271436420"/>
    <s v="12 de março de 2023 17:32 hs."/>
    <s v="Entregue"/>
    <s v="Chegou em 14 de março"/>
    <s v="Não"/>
    <n v="1"/>
    <n v="18.37"/>
    <n v="9.9"/>
    <n v="-8.6199999999999992"/>
    <n v="-9.9"/>
    <s v=""/>
    <n v="9.75"/>
    <s v="Sim"/>
    <x v="170"/>
    <s v="MLB2772449999"/>
    <s v="Kit Reparo Trambulador Cambio Corsa Celta Com Liame"/>
    <s v=" "/>
    <n v="18.37"/>
    <s v="Premium"/>
    <s v="Não emitida"/>
    <s v="adriane ribeiro"/>
    <s v="CPF 33651247805"/>
    <s v="Avenida Professor José de Almeida Pinheiro 762 - De sendo colégio caic, São Vicente - CEP: 11349100, São Paulo"/>
    <s v=" "/>
    <s v="adriane ribeiro"/>
    <s v="33651247805"/>
    <s v="Avenida Professor José de Almeida Pinheiro 762 / CEP 11349100 - Conjunto Residencial Humaitá, São Vicente, São Paulo"/>
    <s v="São Vicente"/>
    <s v="São Paulo"/>
    <s v="11349100"/>
    <s v="Brasil"/>
    <s v="Correios e pontos de envio"/>
    <s v="14 de março | 00:42"/>
    <s v="14 de março | 15:26"/>
    <s v="Mercado Envios"/>
    <s v="MEL42110853939LMXDF01"/>
    <s v=" "/>
    <s v=" "/>
    <s v=" "/>
    <s v=" "/>
    <s v=" "/>
    <s v=" "/>
    <s v=" "/>
    <s v="Não"/>
    <s v=""/>
    <s v="Não"/>
  </r>
  <r>
    <s v="2000004279673221"/>
    <s v="12 de março de 2023 17:01 hs."/>
    <s v="Entregue"/>
    <s v="Chegou em 16 de março"/>
    <s v="Sim"/>
    <n v="1"/>
    <n v="38.36"/>
    <n v="35.5"/>
    <n v="-12.02"/>
    <n v="-35.5"/>
    <s v=""/>
    <n v="26.34"/>
    <s v="Sim"/>
    <x v="227"/>
    <s v="MLB2846914483"/>
    <s v="Pastilha De Freio Dianteira Fiesta 1997 A 2002"/>
    <s v=" "/>
    <n v="38.36"/>
    <s v="Premium"/>
    <s v="Não emitida"/>
    <s v="dayana quevedo"/>
    <s v="CPF 42135702153"/>
    <s v="Rua Ponta das Pedras 216 - Universal, Campo Grande - CEP: 79083830, Mato Grosso do Sul"/>
    <s v=" "/>
    <s v="dayana quevedo"/>
    <s v="42135702153"/>
    <s v="Rua Ponta das Pedras 216 / Universal - CEP 79083830 - Jardim Aero Rancho, Campo Grande, Mato Grosso do Sul"/>
    <s v="Campo Grande"/>
    <s v="Mato Grosso do Sul"/>
    <s v="79083830"/>
    <s v="Brasil"/>
    <s v="Correios e pontos de envio"/>
    <s v="14 de março | 01:54"/>
    <s v="16 de março | 10:21"/>
    <s v="Mercado Envios"/>
    <s v="MEL42110789460LMXDF01"/>
    <s v=" "/>
    <s v=" "/>
    <s v=" "/>
    <s v=" "/>
    <s v=" "/>
    <s v=" "/>
    <s v=" "/>
    <s v="Não"/>
    <s v=""/>
    <s v="Não"/>
  </r>
  <r>
    <s v="2000005271243196"/>
    <s v="12 de março de 2023 16:55 hs."/>
    <s v="Entregue"/>
    <s v="Chegou em 14 de março"/>
    <s v="Não"/>
    <n v="1"/>
    <n v="51.7"/>
    <n v="24.8"/>
    <n v="-14.29"/>
    <n v="-24.8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Ledyr Calheiros Dos Reis Calheiros"/>
    <s v="86471929749"/>
    <s v="R JUSTO DE MORAIS 17 / LOJA MÓVEIS JS - CEP 23540145 - Rio de Janeiro, Rio de Janeiro"/>
    <s v="Rio de Janeiro"/>
    <s v="Rio de Janeiro"/>
    <s v="23540145"/>
    <s v="Brasil"/>
    <s v="Mercado Envios Full"/>
    <s v="12 de março | 21:24"/>
    <s v="14 de março | 10:19"/>
    <s v="Mercado Envios"/>
    <s v="MEL42110774177LMFFF01"/>
    <s v="https://myaccount.mercadolivre.com.br/shipments/42110774177/detail"/>
    <s v=" "/>
    <s v=" "/>
    <s v=" "/>
    <s v=" "/>
    <s v=" "/>
    <s v=" "/>
    <s v="Não"/>
    <s v=""/>
    <s v="Não"/>
  </r>
  <r>
    <s v="2000005271219088"/>
    <s v="12 de março de 2023 16:51 hs."/>
    <s v="Entregue"/>
    <s v="Chegou em 14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Elen Rekel"/>
    <s v="11473864631"/>
    <s v="Rua Dez 440 / casa Edson gaioleiro Referencia: casa do Edson gaioleiro, GPS está desatualizado na rua . no GPS vem certo se escrever EDSON GAIOLEIRO - CEP 35183620 - Petrópolis, Timóteo, Minas Gerais"/>
    <s v="Timóteo"/>
    <s v="Minas Gerais"/>
    <s v="35183620"/>
    <s v="Brasil"/>
    <s v="Mercado Envios Full"/>
    <s v="13 de março | 05:52"/>
    <s v="14 de março | 09:31"/>
    <s v="Mercado Envios"/>
    <s v="MEL42110767558LMFFF01"/>
    <s v=" "/>
    <s v=" "/>
    <s v=" "/>
    <s v=" "/>
    <s v=" "/>
    <s v=" "/>
    <s v=" "/>
    <s v="Não"/>
    <s v=""/>
    <s v="Não"/>
  </r>
  <r>
    <s v="2000004279560551"/>
    <s v="12 de março de 2023 16:13 hs."/>
    <s v="Entregue"/>
    <s v="Chegou em 15 de março"/>
    <s v="Sim"/>
    <n v="1"/>
    <n v="34.880000000000003"/>
    <n v="26.1"/>
    <n v="-11.43"/>
    <n v="-26.1"/>
    <s v=""/>
    <n v="23.45"/>
    <s v=" "/>
    <x v="280"/>
    <s v="MLB3250083757"/>
    <s v="Cabo De Capô Com Alavanca 1623mm Strada 2008 A 2012"/>
    <s v=" "/>
    <n v="34.880000000000003"/>
    <s v="Premium"/>
    <s v="Não emitida"/>
    <s v="Victor Zampaglione"/>
    <s v="CPF 10996426710"/>
    <s v="rua jeronimo gonçalves 1872 - sobrado, Casimiro de Abreu - CEP: 28880000, Rio de Janeiro"/>
    <s v=" "/>
    <s v="Victor Zampaglione"/>
    <s v="10996426710"/>
    <s v="Rua Delta 3 / Fundos Referencia: Casa fundos, portão de madeira de correr Marron antes da esquina. Favor entregar nas mãos do Victor, Ailton ou Dayane. - CEP 28926482 - Samburá (Tamoios), Cabo Frio, Rio de Janeiro"/>
    <s v="Cabo Frio"/>
    <s v="Rio de Janeiro"/>
    <s v="28926482"/>
    <s v="Brasil"/>
    <s v="Correios e pontos de envio"/>
    <s v="14 de março | 02:22"/>
    <s v="15 de março | 10:08"/>
    <s v="Mercado Envios"/>
    <s v="MEL42110682025LMXDF01"/>
    <s v=" "/>
    <s v=" "/>
    <s v=" "/>
    <s v=" "/>
    <s v=" "/>
    <s v=" "/>
    <s v=" "/>
    <s v="Não"/>
    <s v=""/>
    <s v="Não"/>
  </r>
  <r>
    <s v="2000005271019184"/>
    <s v="12 de março de 2023 16:12 hs."/>
    <s v="Cancelada pelo comprador"/>
    <s v="Cancelou porque a data de entrega mudou."/>
    <s v="Não"/>
    <n v="0"/>
    <n v="110.57"/>
    <s v=""/>
    <n v="-18.8"/>
    <n v="-18.45"/>
    <n v="-73.319999999999993"/>
    <n v="0"/>
    <s v="Sim"/>
    <x v="46"/>
    <s v="MLB2640425245"/>
    <s v="Kit Bomba Combustível Gasolina Sistema Bosch Corsawind 96a07"/>
    <s v=" "/>
    <n v="110.57"/>
    <s v="Premium"/>
    <s v="Não emitida"/>
    <s v=" "/>
    <s v=" "/>
    <s v=" "/>
    <s v=" "/>
    <s v="Maria do Bomfim Pereira do Santos Nunnes"/>
    <s v="00075788144"/>
    <s v=" "/>
    <s v="Aparecida de Goiânia"/>
    <s v="Goiás"/>
    <s v="7492435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270970534"/>
    <s v="12 de março de 2023 16:05 hs."/>
    <s v="Entregue"/>
    <s v="Chegou em 15 de março"/>
    <s v="Não"/>
    <n v="1"/>
    <n v="102.05"/>
    <s v=""/>
    <n v="-17.350000000000001"/>
    <n v="-26.45"/>
    <s v=""/>
    <n v="58.25"/>
    <s v=" "/>
    <x v="322"/>
    <s v="MLB3111414383"/>
    <s v="Par Bandeja Superior Sem Pivô Chevette 1973 À 1993"/>
    <s v=" "/>
    <n v="102.05"/>
    <s v="Premium"/>
    <s v="Não emitida"/>
    <s v="Debora Cristina"/>
    <s v="CPF 38555162866"/>
    <s v="Vicente Chiaradia 46 - marcenaria, Santo Antônio do Pinhal - CEP: 12450000, São Paulo"/>
    <s v=" "/>
    <s v="Debora Cristina"/>
    <s v="38555162866"/>
    <s v="Estrada Municipal das Cerejeiras 0 / Débora do Zé Bento Referencia: Perto da pousada recanto das orquídeas - CEP 12450000 - Renopolis, Santo Antônio do Pinhal, São Paulo"/>
    <s v="Santo Antônio do Pinhal"/>
    <s v="São Paulo"/>
    <s v="12450000"/>
    <s v="Brasil"/>
    <s v="Correios e pontos de envio"/>
    <s v="15 de março | 00:47"/>
    <s v="15 de março | 11:08"/>
    <s v="Mercado Envios"/>
    <s v="MEL42110659817LMXDF01"/>
    <s v=" "/>
    <s v=" "/>
    <s v=" "/>
    <s v=" "/>
    <s v=" "/>
    <s v=" "/>
    <s v=" "/>
    <s v="Não"/>
    <s v=""/>
    <s v="Não"/>
  </r>
  <r>
    <s v="2000005270877554"/>
    <s v="12 de março de 2023 15:46 hs."/>
    <s v="Entregue"/>
    <s v="Chegou em 14 de março"/>
    <s v="Não"/>
    <n v="1"/>
    <n v="189.9"/>
    <s v=""/>
    <n v="-32.28"/>
    <n v="-26.45"/>
    <s v=""/>
    <n v="131.16999999999999"/>
    <s v="Sim"/>
    <x v="39"/>
    <s v="MLB2863522242"/>
    <s v="Bandeja Esquerda Peugeot 207 Exceto Sw 08 Em Diante C Pivô"/>
    <s v=" "/>
    <n v="189.9"/>
    <s v="Premium"/>
    <s v="Autorizado"/>
    <s v=" "/>
    <s v=" "/>
    <s v=" "/>
    <s v=" "/>
    <s v="djalma vieira"/>
    <s v="92613764791"/>
    <s v="Rua Expedicionário Daniel Rodrigues dos Santos 3421 / rosa - casa 1 Referencia: casa 1 - CEP 24471070 - Porto do Rosa, São Gonçalo, Rio de Janeiro"/>
    <s v="São Gonçalo"/>
    <s v="Rio de Janeiro"/>
    <s v="24471070"/>
    <s v="Brasil"/>
    <s v="Mercado Envios Full"/>
    <s v="13 de março | 17:48"/>
    <s v="14 de março | 13:36"/>
    <s v="Mercado Envios"/>
    <s v="MEL42110624191LMFFF01"/>
    <s v=" "/>
    <s v=" "/>
    <s v=" "/>
    <s v=" "/>
    <s v=" "/>
    <s v=" "/>
    <s v=" "/>
    <s v="Não"/>
    <s v=""/>
    <s v="Não"/>
  </r>
  <r>
    <s v="2000005270821712"/>
    <s v="12 de março de 2023 15:37 hs."/>
    <s v="Entregue"/>
    <s v="Chegou em 13 de março"/>
    <s v="Não"/>
    <n v="1"/>
    <n v="113.99"/>
    <s v=""/>
    <n v="-19.38"/>
    <n v="-18.45"/>
    <s v=""/>
    <n v="76.16"/>
    <s v="Sim"/>
    <x v="46"/>
    <s v="MLB2640405937"/>
    <s v="Kit Bomba Combustível Gasolina Sistema Bosch Vectra 97 E 05"/>
    <s v=" "/>
    <n v="113.99"/>
    <s v="Premium"/>
    <s v="Autorizado"/>
    <s v=" "/>
    <s v=" "/>
    <s v=" "/>
    <s v=" "/>
    <s v="weverton Benedito De Oliveira"/>
    <s v="41987460871"/>
    <s v="Rua José C. Machado 1381 / casa - CEP 13638020 - Vila Real, Pirassununga, São Paulo"/>
    <s v="Pirassununga"/>
    <s v="São Paulo"/>
    <s v="13638020"/>
    <s v="Brasil"/>
    <s v="Mercado Envios Full"/>
    <s v="13 de março | 00:35"/>
    <s v="13 de março | 19:02"/>
    <s v="Mercado Envios"/>
    <s v="MEL42110604970LMFFF01"/>
    <s v=" "/>
    <s v=" "/>
    <s v=" "/>
    <s v=" "/>
    <s v=" "/>
    <s v=" "/>
    <s v=" "/>
    <s v="Não"/>
    <s v=""/>
    <s v="Não"/>
  </r>
  <r>
    <s v="2000005270772464"/>
    <s v="12 de março de 2023 15:24 hs."/>
    <s v="Entregue"/>
    <s v="Chegou em 13 de março"/>
    <s v="Não"/>
    <n v="1"/>
    <n v="51.7"/>
    <n v="7.04"/>
    <n v="-14.29"/>
    <n v="-7.04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Paulo Paes"/>
    <s v="02231850940"/>
    <s v="R JOAO AMADEU PEDRO BOM 1044 / CEP 81940080 - Curitiba, Paraná"/>
    <s v="Curitiba"/>
    <s v="Paraná"/>
    <s v="81940080"/>
    <s v="Brasil"/>
    <s v="Mercado Envios Full"/>
    <s v="12 de março | 19:25"/>
    <s v="13 de março | 13:59"/>
    <s v="Mercado Envios"/>
    <s v="MEL42110575583LMFFF01"/>
    <s v="https://myaccount.mercadolivre.com.br/shipments/42110575583/detail"/>
    <s v=" "/>
    <s v=" "/>
    <s v=" "/>
    <s v=" "/>
    <s v=" "/>
    <s v=" "/>
    <s v="Não"/>
    <s v=""/>
    <s v="Não"/>
  </r>
  <r>
    <s v="2000004279439265"/>
    <s v="12 de março de 2023 15:18 hs."/>
    <s v="Entregue"/>
    <s v="Chegou em 20 de março"/>
    <s v="Sim"/>
    <n v="1"/>
    <n v="67.760000000000005"/>
    <s v=""/>
    <n v="-13.63"/>
    <s v="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Adnilson De carvalho"/>
    <s v="86041533220"/>
    <s v="Rua Maranhão 12 / Quadra 35 - CEP 68457060 - Caripe, Tucuruí, Pará"/>
    <s v="Tucuruí"/>
    <s v="Pará"/>
    <s v="68457060"/>
    <s v="Brasil"/>
    <s v="Mercado Envios Full"/>
    <s v="13 de março | 18:00"/>
    <s v="20 de março | 09:38"/>
    <s v="Mercado Envios"/>
    <s v="MEL42110560463LMFFF01"/>
    <s v=" "/>
    <s v=" "/>
    <s v=" "/>
    <s v=" "/>
    <s v=" "/>
    <s v=" "/>
    <s v=" "/>
    <s v="Não"/>
    <s v=""/>
    <s v="Não"/>
  </r>
  <r>
    <s v="2000005270727820"/>
    <s v="12 de março de 2023 15:17 hs."/>
    <s v="Entregue"/>
    <s v="Chegou em 19 de março"/>
    <s v="Não"/>
    <n v="1"/>
    <n v="337.9"/>
    <s v=""/>
    <n v="-40.549999999999997"/>
    <n v="-38.950000000000003"/>
    <s v=""/>
    <n v="258.39999999999998"/>
    <s v=" "/>
    <x v="97"/>
    <s v="MLB2864254975"/>
    <s v="Par Bandeja Peugeot 206 Todos 1999 A 2010"/>
    <s v=" "/>
    <n v="337.9"/>
    <s v="Clássico"/>
    <s v="Não emitida"/>
    <s v="Marili Alves Dos Santos"/>
    <s v="CPF 01592069525"/>
    <s v="Rua E 42 - Pizzaria dpietro, Itaporanga d'Ajuda - CEP: 49120000, Sergipe"/>
    <s v=" "/>
    <s v="Marili Alves Dos Santos"/>
    <s v="01592069525"/>
    <s v="Rua E 42 / Pizzaria dpietro - CEP 49120000 - Residencial José Garcez, Itaporanga d'Ajuda, Sergipe"/>
    <s v="Itaporanga d'Ajuda"/>
    <s v="Sergipe"/>
    <s v="49120000"/>
    <s v="Brasil"/>
    <s v="Correios e pontos de envio"/>
    <s v="14 de março | 03:58"/>
    <s v="19 de março | 08:18"/>
    <s v="Mercado Envios"/>
    <s v="MEL42110564130LMXDF01"/>
    <s v=" "/>
    <s v=" "/>
    <s v=" "/>
    <s v=" "/>
    <s v=" "/>
    <s v=" "/>
    <s v=" "/>
    <s v="Não"/>
    <s v=""/>
    <s v="Não"/>
  </r>
  <r>
    <s v="2000004279396037"/>
    <s v="12 de março de 2023 15:00 hs."/>
    <s v="Devolução finalizada com reembolso para o comprador"/>
    <s v="O produto devolvido chegou em sexta-feira, 24 de março."/>
    <s v="Sim"/>
    <n v="0"/>
    <n v="106.99"/>
    <s v=""/>
    <n v="-18.190000000000001"/>
    <n v="-21.45"/>
    <n v="-67.349999999999994"/>
    <n v="0"/>
    <s v="Sim"/>
    <x v="299"/>
    <s v="MLB2846821288"/>
    <s v="Pastilha De Freio Dianteira Gol G5 G6 1.0 1.6 2012 Em Diante"/>
    <s v=" "/>
    <n v="106.99"/>
    <s v="Premium"/>
    <s v="Não emitida"/>
    <s v="ANDRE LUIZ"/>
    <s v="CPF 33722928800"/>
    <s v="VICTORIO SCAPIM 278 - CASA, Teodoro Sampaio - CEP: 19280000, São Paulo"/>
    <s v=" "/>
    <s v="ANDRE LUIZ"/>
    <s v="337229288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março | 14:23"/>
    <s v="24 de março | 12:49"/>
    <s v="Mercado Envios"/>
    <s v="QC464231590BR"/>
    <s v="https://www2.correios.com.br/sistemas/rastreamento/resultado.cfm"/>
    <s v=" "/>
    <s v=" "/>
    <s v=" "/>
    <s v=" "/>
    <s v=" "/>
    <s v=" "/>
    <s v="Sim"/>
    <s v=""/>
    <s v="Não"/>
  </r>
  <r>
    <s v="2000005270597562"/>
    <s v="12 de março de 2023 14:56 hs."/>
    <s v="Entregue"/>
    <s v="Chegou em 15 de março"/>
    <s v="Não"/>
    <n v="1"/>
    <n v="54.87"/>
    <n v="28.17"/>
    <n v="-12.08"/>
    <n v="-28.17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ose militao"/>
    <s v="01343860431"/>
    <s v="Rua Farmacêutico Antônio Leopoldo Batista 284 / Salão espaço de beleza - CEP 58051110 - Jardim São Paulo, João Pessoa, Paraíba"/>
    <s v="João Pessoa"/>
    <s v="Paraíba"/>
    <s v="58051110"/>
    <s v="Brasil"/>
    <s v="Mercado Envios Full"/>
    <s v="13 de março | 23:54"/>
    <s v="15 de março | 15:09"/>
    <s v="Mercado Envios"/>
    <s v="MEL42110512564LMFFF01"/>
    <s v=" "/>
    <s v=" "/>
    <s v=" "/>
    <s v=" "/>
    <s v=" "/>
    <s v=" "/>
    <s v=" "/>
    <s v="Não"/>
    <s v=""/>
    <s v="Não"/>
  </r>
  <r>
    <s v="2000005270609292"/>
    <s v="12 de março de 2023 14:54 hs."/>
    <s v="Entregue"/>
    <s v="Chegou em 15 de março"/>
    <s v="Não"/>
    <n v="1"/>
    <n v="59.99"/>
    <n v="21"/>
    <n v="-15.7"/>
    <n v="-21"/>
    <s v=""/>
    <n v="44.29"/>
    <s v=" "/>
    <x v="144"/>
    <s v="MLB2092969646"/>
    <s v="Par Bieleta Dianteira Vw Voyage 2008 Até 2016 Todas Versões"/>
    <s v=" "/>
    <n v="59.99"/>
    <s v="Premium"/>
    <s v="Não emitida"/>
    <s v="hermes mendes"/>
    <s v="CPF 93260377620"/>
    <s v="Rua Coronel Américo Teixeira Guimarães 94 - casa, Contagem - CEP: 32235130, Minas Gerais"/>
    <s v=" "/>
    <s v="hermes mendes"/>
    <s v="93260377620"/>
    <s v="Rua Coronel Américo Teixeira Guimarães 94 / Casa - CEP 32235130 - Industrial, Contagem, Minas Gerais"/>
    <s v="Contagem"/>
    <s v="Minas Gerais"/>
    <s v="32235130"/>
    <s v="Brasil"/>
    <s v="Correios e pontos de envio"/>
    <s v="14 de março | 00:34"/>
    <s v="15 de março | 12:50"/>
    <s v="Mercado Envios"/>
    <s v="MEL42110509215LMXDF01"/>
    <s v=" "/>
    <s v=" "/>
    <s v=" "/>
    <s v=" "/>
    <s v=" "/>
    <s v=" "/>
    <s v=" "/>
    <s v="Não"/>
    <s v=""/>
    <s v="Não"/>
  </r>
  <r>
    <s v="2000004279359329"/>
    <s v="12 de março de 2023 14:42 hs."/>
    <s v="Entregue"/>
    <s v="Chegou em 14 de março"/>
    <s v="Sim"/>
    <n v="1"/>
    <n v="72.489999999999995"/>
    <n v="25.04"/>
    <n v="-17.82"/>
    <n v="-25.04"/>
    <s v=""/>
    <n v="54.67"/>
    <s v=" "/>
    <x v="36"/>
    <s v="MLB2860168067"/>
    <s v="Par Morceguinho Dianteiro Classic 2004 A 2015"/>
    <s v=" "/>
    <n v="72.489999999999995"/>
    <s v="Premium"/>
    <s v="Não emitida"/>
    <s v="João Paulo Fonseca"/>
    <s v="CPF 13637415607"/>
    <s v="Avenida Sete de setembro 628, Três Corações - CEP: 37410155, Minas Gerais"/>
    <s v=" "/>
    <s v="João Paulo Fonseca"/>
    <s v="13637415607"/>
    <s v="Rua Domingos Borges de Carvalho 560 / CEP 37417512 - Parque Bandeirantes, Três Corações, Minas Gerais"/>
    <s v="Três Corações"/>
    <s v="Minas Gerais"/>
    <s v="37417512"/>
    <s v="Brasil"/>
    <s v="Correios e pontos de envio"/>
    <s v="14 de março | 00:16"/>
    <s v="14 de março | 12:15"/>
    <s v="Mercado Envios"/>
    <s v="MEL42110486588LMXDF01"/>
    <s v=" "/>
    <s v=" "/>
    <s v=" "/>
    <s v=" "/>
    <s v=" "/>
    <s v=" "/>
    <s v=" "/>
    <s v="Não"/>
    <s v=""/>
    <s v="Não"/>
  </r>
  <r>
    <s v="2000005270394424"/>
    <s v="12 de março de 2023 14:11 hs."/>
    <s v="Entregue"/>
    <s v="Chegou em 13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Robsob Moura"/>
    <s v="39606982831"/>
    <s v="Rua Luiz Roberto de Oliveira 34 / CEP 13232322 - Conjunto Habitacional Vila da Conquista, Campo Limpo Paulista, São Paulo"/>
    <s v="Campo Limpo Paulista"/>
    <s v="São Paulo"/>
    <s v="13232322"/>
    <s v="Brasil"/>
    <s v="Mercado Envios Full"/>
    <s v="13 de março | 01:30"/>
    <s v="13 de março | 13:53"/>
    <s v="Mercado Envios"/>
    <s v="MEL42110416259LMFFF01"/>
    <s v=" "/>
    <s v=" "/>
    <s v=" "/>
    <s v=" "/>
    <s v=" "/>
    <s v=" "/>
    <s v=" "/>
    <s v="Não"/>
    <s v=""/>
    <s v="Não"/>
  </r>
  <r>
    <s v="2000005270325328"/>
    <s v="12 de março de 2023 13:58 hs."/>
    <s v="Entregue"/>
    <s v="Chegou em 13 de março"/>
    <s v="Não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oger Geliel de Jesus Velloso"/>
    <s v="47101050816"/>
    <s v="Rua José Baptista de Camargo 260 / casa 1 - CEP 18079387 - Jardim Residencial Imperatriz, Sorocaba, São Paulo"/>
    <s v="Sorocaba"/>
    <s v="São Paulo"/>
    <s v="18079387"/>
    <s v="Brasil"/>
    <s v="Mercado Envios Full"/>
    <s v="13 de março | 02:37"/>
    <s v="13 de março | 16:13"/>
    <s v="Mercado Envios"/>
    <s v="MEL42110390291LMFFF01"/>
    <s v=" "/>
    <s v=" "/>
    <s v=" "/>
    <s v=" "/>
    <s v=" "/>
    <s v=" "/>
    <s v=" "/>
    <s v="Não"/>
    <s v=""/>
    <s v="Não"/>
  </r>
  <r>
    <s v="2000005270264754"/>
    <s v="12 de março de 2023 13:45 hs."/>
    <s v="Entregue"/>
    <s v="Chegou em 16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Reinaldo Jesus"/>
    <s v="08060635301"/>
    <s v="Rua Venceslau Cantanhede SN / no comercial correia Referencia: ao lado da associação próximo a casa do veriador Ademir - CEP 65143000 - povoado videl, Bacabeira, Maranhão"/>
    <s v="Bacabeira"/>
    <s v="Maranhão"/>
    <s v="65143000"/>
    <s v="Brasil"/>
    <s v="Mercado Envios Full"/>
    <s v="13 de março | 23:51"/>
    <s v="16 de março | 12:08"/>
    <s v="Mercado Envios"/>
    <s v="MEL42110367066LMFFF01"/>
    <s v=" "/>
    <s v=" "/>
    <s v=" "/>
    <s v=" "/>
    <s v=" "/>
    <s v=" "/>
    <s v=" "/>
    <s v="Não"/>
    <s v=""/>
    <s v="Não"/>
  </r>
  <r>
    <s v="2000005270180174"/>
    <s v="12 de março de 2023 13:27 hs."/>
    <s v="Entregue"/>
    <s v="Chegou em 16 de março"/>
    <s v="Não"/>
    <n v="1"/>
    <n v="234.9"/>
    <s v=""/>
    <n v="-39.93"/>
    <n v="-20.45"/>
    <s v=""/>
    <n v="174.52"/>
    <s v="Sim"/>
    <x v="122"/>
    <s v="MLB2021522298"/>
    <s v="Cabo De Marcha Astra 2001/2005 Original 93306003"/>
    <s v=" "/>
    <n v="234.9"/>
    <s v="Premium"/>
    <s v="Autorizado"/>
    <s v=" "/>
    <s v=" "/>
    <s v=" "/>
    <s v=" "/>
    <s v="almir oliveira da silva silva"/>
    <s v="00175010595"/>
    <s v="Avenida Joaquim Chaves 208 / comercio  Referencia: contatos 77 34522404 77 98824 9369 - CEP 46430000 - santo antonio, Guanambi, Bahia"/>
    <s v="Guanambi"/>
    <s v="Bahia"/>
    <s v="46430000"/>
    <s v="Brasil"/>
    <s v="Mercado Envios Full"/>
    <s v="15 de março | 00:07"/>
    <s v="16 de março | 15:21"/>
    <s v="Mercado Envios"/>
    <s v="MEL42110324107LMFFF01"/>
    <s v=" "/>
    <s v=" "/>
    <s v=" "/>
    <s v=" "/>
    <s v=" "/>
    <s v=" "/>
    <s v=" "/>
    <s v="Não"/>
    <s v=""/>
    <s v="Não"/>
  </r>
  <r>
    <s v="2000005270165916"/>
    <s v="12 de março de 2023 13:26 hs."/>
    <s v="Devolução em preparação"/>
    <s v="A pessoa que comprou o produto está embalando o pacote para devolvê-lo."/>
    <s v="Não"/>
    <n v="0"/>
    <n v="189.99"/>
    <n v="19.649999999999999"/>
    <n v="-22.8"/>
    <n v="-40.1"/>
    <s v=""/>
    <n v="146.74"/>
    <s v=" "/>
    <x v="217"/>
    <s v="MLB3003649450"/>
    <s v="Cabo De Marcha Engate Palio 1.0 1996 A 2000"/>
    <s v=" "/>
    <n v="189.99"/>
    <s v="Clássico"/>
    <s v="Não emitida"/>
    <s v="carlos vitor"/>
    <s v="CPF 18650114792"/>
    <s v="Avenida agostinho chagas 1460 - Em Frente Ao Edifício Residêncial Líder Max, Morada Nova - CEP: 62940000, Ceará"/>
    <s v=" "/>
    <s v="carlos vitor"/>
    <s v="1865011479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 "/>
    <s v=" "/>
    <s v="Mercado Envios"/>
    <s v=" "/>
    <s v=" "/>
    <s v=" "/>
    <s v=" "/>
    <s v=" "/>
    <s v=" "/>
    <s v=" "/>
    <s v=" "/>
    <s v="Sim"/>
    <s v=""/>
    <s v="Não"/>
  </r>
  <r>
    <s v="2000005270145382"/>
    <s v="12 de março de 2023 13:21 hs."/>
    <s v="Entregue"/>
    <s v="Chegou em 13 de março"/>
    <s v="Não"/>
    <n v="1"/>
    <n v="25.9"/>
    <n v="9.9"/>
    <n v="-9.9"/>
    <n v="-9.9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Daniel Gustavo de Benedetti Gustavo"/>
    <s v="25456138867"/>
    <s v="Rua Tijuca 571 / CEP 12230020 - Jardim Satélite, São José dos Campos, São Paulo"/>
    <s v="São José dos Campos"/>
    <s v="São Paulo"/>
    <s v="12230020"/>
    <s v="Brasil"/>
    <s v="Mercado Envios Full"/>
    <s v="13 de março | 00:20"/>
    <s v="13 de março | 15:29"/>
    <s v="Mercado Envios"/>
    <s v="MEL42110316654LMFFF01"/>
    <s v=" "/>
    <s v=" "/>
    <s v=" "/>
    <s v=" "/>
    <s v=" "/>
    <s v=" "/>
    <s v=" "/>
    <s v="Não"/>
    <s v=""/>
    <s v="Não"/>
  </r>
  <r>
    <s v="2000005270131500"/>
    <s v="12 de março de 2023 13:19 hs."/>
    <s v="Devolução a caminho"/>
    <s v="Chegará entre 3 e 6 de abril. Se houver algum problema, você pode nos avisar quando receber."/>
    <s v="Não"/>
    <n v="0"/>
    <n v="279.33"/>
    <n v="13.9"/>
    <n v="-90.39"/>
    <n v="-35.35"/>
    <n v="-245.74"/>
    <n v="-78.25"/>
    <s v=" "/>
    <x v="319"/>
    <s v="MLB3024594997"/>
    <s v="Cabo Duplo Do Trambulador Strada 1.4 2012"/>
    <s v=" "/>
    <n v="279.33"/>
    <s v="Premium"/>
    <s v="Não emitida"/>
    <s v="Leonel Dutra Mendes"/>
    <s v="CPF 60293619379"/>
    <s v="Rua Balbino Costa 26 - Casa De Bastico, Arari - CEP: 65480000, Maranhão"/>
    <s v=" "/>
    <s v="Leonel Dutra Mendes"/>
    <s v="6029361937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7 de março | 09:57"/>
    <s v=" "/>
    <s v="Mercado Envios"/>
    <s v="QC635628089BR"/>
    <s v="https://www2.correios.com.br/sistemas/rastreamento/resultado.cfm"/>
    <s v=" "/>
    <s v=" "/>
    <s v=" "/>
    <s v=" "/>
    <s v=" "/>
    <s v=" "/>
    <s v="Não"/>
    <n v="1"/>
    <s v="Não"/>
  </r>
  <r>
    <s v="2000005270129804"/>
    <s v="12 de março de 2023 13:19 hs."/>
    <s v="Entregue"/>
    <s v="Chegou em 13 de março"/>
    <s v="Não"/>
    <n v="1"/>
    <n v="54.87"/>
    <n v="28.8"/>
    <n v="-12.08"/>
    <n v="-28.8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oao gustavo"/>
    <s v="13418756603"/>
    <s v="Rua Euclides Mariano Ribeiro 457 / Referencia: oficina primos diesel - CEP 37655000 - Bairro Ressaca, Itapeva, Minas Gerais"/>
    <s v="Itapeva"/>
    <s v="Minas Gerais"/>
    <s v="37655000"/>
    <s v="Brasil"/>
    <s v="Mercado Envios Full"/>
    <s v="12 de março | 20:55"/>
    <s v="13 de março | 17:26"/>
    <s v="Mercado Envios"/>
    <s v="MEL42110311728LMFFF01"/>
    <s v=" "/>
    <s v=" "/>
    <s v=" "/>
    <s v=" "/>
    <s v=" "/>
    <s v=" "/>
    <s v=" "/>
    <s v="Não"/>
    <s v=""/>
    <s v="Não"/>
  </r>
  <r>
    <s v="2000005270111610"/>
    <s v="12 de março de 2023 13:18 hs."/>
    <s v="Cancelada pelo comprador"/>
    <s v="Cancelou porque não podia esperar o produto."/>
    <s v="Não"/>
    <n v="0"/>
    <n v="65.900000000000006"/>
    <n v="28.5"/>
    <n v="-16.7"/>
    <n v="-28.5"/>
    <n v="-49.2"/>
    <n v="0"/>
    <s v="Sim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Macelo Oliveira Silva"/>
    <s v="08668502441"/>
    <s v=" "/>
    <s v="Caucaia"/>
    <s v="Ceará"/>
    <s v="61604160"/>
    <s v="Brasil"/>
    <s v="Mercado Envios Full"/>
    <s v=" "/>
    <s v=" "/>
    <s v="Mercado Envios"/>
    <s v="MEL42110303916LMFFF01"/>
    <s v=" "/>
    <s v=" "/>
    <s v=" "/>
    <s v=" "/>
    <s v=" "/>
    <s v=" "/>
    <s v=" "/>
    <s v="Não"/>
    <s v=""/>
    <s v="Não"/>
  </r>
  <r>
    <s v="2000005270069274"/>
    <s v="12 de março de 2023 13:07 hs."/>
    <s v="Entregue"/>
    <s v="Chegou em 14 de março"/>
    <s v="Não"/>
    <n v="1"/>
    <n v="68.900000000000006"/>
    <n v="8.75"/>
    <n v="-17.21"/>
    <n v="-8.75"/>
    <s v=""/>
    <n v="51.69"/>
    <s v="Sim"/>
    <x v="58"/>
    <s v="MLB2220394505"/>
    <s v="Suporte Radiador Vectra Gl 2.2 00 Ld/le"/>
    <s v=" "/>
    <n v="68.900000000000006"/>
    <s v="Premium"/>
    <s v="Não emitida"/>
    <s v="Fernando Eduardo Calandrin Martone"/>
    <s v="CPF 19865545896"/>
    <s v="Rua Antônio de Jaboatão 421, São Paulo - CEP: 08341200, São Paulo"/>
    <s v=" "/>
    <s v="Fernando Eduardo Calandrin Martone"/>
    <s v="19865545896"/>
    <s v="Rua Antônio Assunção Ferreira 75 / CEP 08341360 - Parque Boa Esperança, São Paulo, São Paulo"/>
    <s v="São Paulo"/>
    <s v="São Paulo"/>
    <s v="08341360"/>
    <s v="Brasil"/>
    <s v="Correios e pontos de envio"/>
    <s v="14 de março | 01:09"/>
    <s v="14 de março | 10:39"/>
    <s v="Mercado Envios"/>
    <s v="MEL42110284149LMXDF01"/>
    <s v="https://myaccount.mercadolivre.com.br/shipments/42110284149/detail"/>
    <s v=" "/>
    <s v=" "/>
    <s v=" "/>
    <s v=" "/>
    <s v=" "/>
    <s v=" "/>
    <s v="Não"/>
    <s v=""/>
    <s v="Não"/>
  </r>
  <r>
    <s v="2000004279119903"/>
    <s v="12 de março de 2023 12:50 hs."/>
    <s v="Entregue"/>
    <s v="Chegou em 13 de março"/>
    <s v="Sim"/>
    <n v="1"/>
    <n v="19.7"/>
    <s v=""/>
    <n v="-8.85"/>
    <s v=""/>
    <s v=""/>
    <n v="10.85"/>
    <s v="Sim"/>
    <x v="27"/>
    <s v="MLB2100146499"/>
    <s v="Capa Pedal Hyundai Tucson I30 Hb20 Elantra Kia Sportage"/>
    <s v=" "/>
    <n v="19.7"/>
    <s v="Premium"/>
    <s v="Autorizado"/>
    <s v=" "/>
    <s v=" "/>
    <s v=" "/>
    <s v=" "/>
    <s v="regina motta motta"/>
    <s v="72786078172"/>
    <s v="Rua Barão do Serro Largo 25 / Fundos Referencia: Portão de cor prata, ao lado da mercearia. - CEP 21235080 - Irajá, Rio de Janeiro, Rio de Janeiro"/>
    <s v="Rio de Janeiro"/>
    <s v="Rio de Janeiro"/>
    <s v="21235080"/>
    <s v="Brasil"/>
    <s v="Mercado Envios Full"/>
    <s v="12 de março | 16:37"/>
    <s v="13 de março | 12:58"/>
    <s v="Mercado Envios"/>
    <s v="MEL42110247479LMFFF01"/>
    <s v=" "/>
    <s v=" "/>
    <s v=" "/>
    <s v=" "/>
    <s v=" "/>
    <s v=" "/>
    <s v=" "/>
    <s v="Não"/>
    <s v=""/>
    <s v="Não"/>
  </r>
  <r>
    <s v="2000005269986138"/>
    <s v="12 de março de 2023 12:48 hs."/>
    <s v="Entregue"/>
    <s v="Chegou em 13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adalberto carvalho"/>
    <s v="14237983684"/>
    <s v="Praça Santa Rita de Cássia 387 / CEP 36360000 - Alto Do Cristo, Conceição da Barra de Minas, Minas Gerais"/>
    <s v="Conceição da Barra de Minas"/>
    <s v="Minas Gerais"/>
    <s v="36360000"/>
    <s v="Brasil"/>
    <s v="Mercado Envios Full"/>
    <s v="12 de março | 17:46"/>
    <s v="13 de março | 18:29"/>
    <s v="Mercado Envios"/>
    <s v="MEL42110241705LMFFF01"/>
    <s v=" "/>
    <s v=" "/>
    <s v=" "/>
    <s v=" "/>
    <s v=" "/>
    <s v=" "/>
    <s v=" "/>
    <s v="Não"/>
    <s v=""/>
    <s v="Não"/>
  </r>
  <r>
    <s v="2000005269919992"/>
    <s v="12 de março de 2023 12:37 hs."/>
    <s v="Entregue"/>
    <s v="Chegou em 18 de março"/>
    <s v="Não"/>
    <n v="1"/>
    <n v="19.7"/>
    <n v="16.5"/>
    <n v="-8.85"/>
    <n v="-16.5"/>
    <s v=""/>
    <n v="10.85"/>
    <s v=" "/>
    <x v="27"/>
    <s v="MLB2100146499"/>
    <s v="Capa Pedal Hyundai Tucson I30 Hb20 Elantra Kia Sportage"/>
    <s v=" "/>
    <n v="19.7"/>
    <s v="Premium"/>
    <s v="Autorizado"/>
    <s v=" "/>
    <s v=" "/>
    <s v=" "/>
    <s v=" "/>
    <s v="edson monteiro"/>
    <s v="61253219087"/>
    <s v="Rua Saldanha da Gama 368 / CEP 92310630 - Canoas, Rio Grande do Sul"/>
    <s v="Canoas"/>
    <s v="Rio Grande do Sul"/>
    <s v="92310630"/>
    <s v="Brasil"/>
    <s v="Mercado Envios Full"/>
    <s v="13 de março | 14:31"/>
    <s v="18 de março | 10:12"/>
    <s v="Mercado Envios"/>
    <s v="MEL42110222369LMFFF01"/>
    <s v="https://myaccount.mercadolivre.com.br/shipments/42110222369/detail"/>
    <s v=" "/>
    <s v=" "/>
    <s v=" "/>
    <s v=" "/>
    <s v=" "/>
    <s v=" "/>
    <s v="Não"/>
    <s v=""/>
    <s v="Não"/>
  </r>
  <r>
    <s v="2000005269845504"/>
    <s v="12 de março de 2023 12:21 hs."/>
    <s v="Entregue"/>
    <s v="Chegou em 13 de março"/>
    <s v="Não"/>
    <n v="1"/>
    <n v="51.7"/>
    <n v="9.9"/>
    <n v="-14.29"/>
    <n v="-9.9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Anderson Cardoso de brito"/>
    <s v="36085582846"/>
    <s v="Avenida Ceci 608 / bloco b13 Referencia: galpao azul b13 Entregar para Anderson peugeot vermelho._x000a_deixar na portaria - CEP 06460120 - BR-SP-11, Tamboré, Barueri, São Paulo"/>
    <s v="Barueri"/>
    <s v="São Paulo"/>
    <s v="06460120"/>
    <s v="Brasil"/>
    <s v="Mercado Envios Full"/>
    <s v="13 de março | 01:28"/>
    <s v="13 de março | 11:43"/>
    <s v="Mercado Envios"/>
    <s v="MEL42110189177LMFFF01"/>
    <s v=" "/>
    <s v=" "/>
    <s v=" "/>
    <s v=" "/>
    <s v=" "/>
    <s v=" "/>
    <s v=" "/>
    <s v="Não"/>
    <s v=""/>
    <s v="Não"/>
  </r>
  <r>
    <s v="2000005269823098"/>
    <s v="12 de março de 2023 12:15 hs."/>
    <s v="Entregue"/>
    <s v="Chegou em 17 de março"/>
    <s v="Não"/>
    <n v="1"/>
    <n v="197.93"/>
    <s v=""/>
    <n v="-23.75"/>
    <n v="-26.45"/>
    <s v=""/>
    <n v="147.72999999999999"/>
    <s v=" "/>
    <x v="290"/>
    <s v="MLB2968753501"/>
    <s v="Bandeja Inferior Direita Xsara Picasso 2001 A 2011"/>
    <s v=" "/>
    <n v="197.93"/>
    <s v="Clássico"/>
    <s v="Não emitida"/>
    <s v="Rejane Oliveira Leon"/>
    <s v="CPF 01076737030"/>
    <s v="Rua Galdino Alves dias 102 - Casa, São Gabriel - CEP: 97314315, Rio Grande do Sul"/>
    <s v=" "/>
    <s v="Rejane Oliveira Leon"/>
    <s v="01076737030"/>
    <s v="Rua Alfredo Bento Pereira 1766 / casa - CEP 97314052 - São Clemente, São Gabriel, Rio Grande do Sul"/>
    <s v="São Gabriel"/>
    <s v="Rio Grande do Sul"/>
    <s v="97314052"/>
    <s v="Brasil"/>
    <s v="Correios e pontos de envio"/>
    <s v="14 de março | 05:40"/>
    <s v="17 de março | 15:21"/>
    <s v="Mercado Envios"/>
    <s v="MEL42110175389LMXDF01"/>
    <s v=" "/>
    <s v=" "/>
    <s v=" "/>
    <s v=" "/>
    <s v=" "/>
    <s v=" "/>
    <s v=" "/>
    <s v="Não"/>
    <s v=""/>
    <s v="Não"/>
  </r>
  <r>
    <s v="2000004279047641"/>
    <s v="12 de março de 2023 12:14 hs."/>
    <s v="Entregue"/>
    <s v="Chegou em 15 de março"/>
    <s v="Sim"/>
    <n v="1"/>
    <n v="69.790000000000006"/>
    <n v="14.7"/>
    <n v="-17.36"/>
    <n v="-14.7"/>
    <s v=""/>
    <n v="52.43"/>
    <s v="Sim"/>
    <x v="251"/>
    <s v="MLB2819589397"/>
    <s v="Par Cabo De Freio Fusca 1.300 Todos Até 1981"/>
    <s v=" "/>
    <n v="69.790000000000006"/>
    <s v="Premium"/>
    <s v="Não emitida"/>
    <s v="PATRICIA L Freitas Freitas"/>
    <s v="CPF 09905844708"/>
    <s v="Rua Minas Gerais 2 - Casa, Duque de Caxias - CEP: 25250583, Rio de Janeiro"/>
    <s v=" "/>
    <s v="PATRICIA L Freitas Freitas"/>
    <s v="09905844708"/>
    <s v="Rua Minas Gerais 2 / Inmetro CT Fluminens Referencia: VILA N. SRA. DAS GRAÇAS _x000a_VILA DO INMETRO_x000a_61 DP XEREM _x000a_POSTO DE SAÚDE XEREM _x000a_CT DO FLUMINENSE XEREM - CEP 25250583 - Amapá, Duque de Caxias, Rio de Janeiro"/>
    <s v="Duque de Caxias"/>
    <s v="Rio de Janeiro"/>
    <s v="25250583"/>
    <s v="Brasil"/>
    <s v="Correios e pontos de envio"/>
    <s v="13 de março | 21:51"/>
    <s v="15 de março | 16:59"/>
    <s v="Mercado Envios"/>
    <s v="MEL42110173805LMXDF01"/>
    <s v=" "/>
    <s v=" "/>
    <s v=" "/>
    <s v=" "/>
    <s v=" "/>
    <s v=" "/>
    <s v=" "/>
    <s v="Não"/>
    <s v=""/>
    <s v="Não"/>
  </r>
  <r>
    <s v="2000004279041405"/>
    <s v="12 de março de 2023 12:10 hs."/>
    <s v="Entregue"/>
    <s v="Chegou em 13 de março"/>
    <s v="Sim"/>
    <n v="1"/>
    <n v="28.85"/>
    <n v="15.9"/>
    <n v="-8.9600000000000009"/>
    <s v=""/>
    <s v=""/>
    <n v="35.79"/>
    <s v=" "/>
    <x v="80"/>
    <s v="MLB2833019112"/>
    <s v="Cabo De Capô Com Alavanca Monza Chevette"/>
    <s v=" "/>
    <n v="28.85"/>
    <s v="Clássico"/>
    <s v="Autorizado"/>
    <s v="Julio Marques"/>
    <s v="CPF 51424946875"/>
    <s v="Rua Gilberto Freyre 99 - a, São Paulo - CEP: 04849000, São Paulo"/>
    <s v=" "/>
    <s v="Julio Marques"/>
    <s v="51424946875"/>
    <s v="Avenida Doutor Luís Arrobas Martins 580 / CEP 04781000 - Capela do Socorro, São Paulo, São Paulo"/>
    <s v="São Paulo"/>
    <s v="São Paulo"/>
    <s v="04781000"/>
    <s v="Brasil"/>
    <s v="Mercado Envios Flex"/>
    <s v="13 de março | 16:33"/>
    <s v="13 de março | 20:24"/>
    <s v="MARCIO PRATES"/>
    <s v="42110168094"/>
    <s v=" "/>
    <s v=" "/>
    <s v=" "/>
    <s v=" "/>
    <s v=" "/>
    <s v=" "/>
    <s v=" "/>
    <s v="Não"/>
    <s v=""/>
    <s v="Não"/>
  </r>
  <r>
    <s v="2000005269565100"/>
    <s v="12 de março de 2023 11:26 hs."/>
    <s v="Entregue"/>
    <s v="Chegou em 13 de março"/>
    <s v="Não"/>
    <n v="1"/>
    <n v="220.41"/>
    <s v=""/>
    <n v="-37.47"/>
    <n v="-20.45"/>
    <s v=""/>
    <n v="162.49"/>
    <s v=" "/>
    <x v="18"/>
    <s v="MLB1918238327"/>
    <s v="Cabo De Marcha Trambulador Agile E Montana Novo 2009 A 2014"/>
    <s v=" "/>
    <n v="220.41"/>
    <s v="Premium"/>
    <s v="Autorizado"/>
    <s v=" "/>
    <s v=" "/>
    <s v=" "/>
    <s v=" "/>
    <s v="Rosely De Lourdes Antunes Albanez"/>
    <s v="04838663854"/>
    <s v="Rua Alfredo Correia da Rocha 664 / CEP 13445472 - Jardim Luiz Fávero, Engenheiro Coelho, São Paulo"/>
    <s v="Engenheiro Coelho"/>
    <s v="São Paulo"/>
    <s v="13445472"/>
    <s v="Brasil"/>
    <s v="Mercado Envios Full"/>
    <s v="13 de março | 00:28"/>
    <s v="13 de março | 14:10"/>
    <s v="Mercado Envios"/>
    <s v="MEL42110069974LMFFF01"/>
    <s v=" "/>
    <s v=" "/>
    <s v=" "/>
    <s v=" "/>
    <s v=" "/>
    <s v=" "/>
    <s v=" "/>
    <s v="Não"/>
    <s v=""/>
    <s v="Não"/>
  </r>
  <r>
    <s v="2000005269566686"/>
    <s v="12 de março de 2023 11:20 hs."/>
    <s v="Entregue"/>
    <s v="Chegou em 18 de março"/>
    <s v="Não"/>
    <n v="1"/>
    <n v="110.57"/>
    <n v="26.5"/>
    <n v="-18.8"/>
    <n v="-44.9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Gabriel Santos"/>
    <s v="14505284492"/>
    <s v="Rua Artur Xavier 1164 / r - CEP 54240570 - Floriano, Jaboatão dos Guararapes, Pernambuco"/>
    <s v="Jaboatão dos Guararapes"/>
    <s v="Pernambuco"/>
    <s v="54240570"/>
    <s v="Brasil"/>
    <s v="Mercado Envios Full"/>
    <s v="12 de março | 18:13"/>
    <s v="18 de março | 20:37"/>
    <s v="Loggi"/>
    <s v="ML42110066309135551"/>
    <s v="https://www.loggi.com/rastreador/3762947aef/ML42110066309135551"/>
    <s v=" "/>
    <s v=" "/>
    <s v=" "/>
    <s v=" "/>
    <s v=" "/>
    <s v=" "/>
    <s v="Não"/>
    <s v=""/>
    <s v="Não"/>
  </r>
  <r>
    <s v="2000005269512282"/>
    <s v="12 de março de 2023 11:06 hs."/>
    <s v="Entregue"/>
    <s v="Chegou em 13 de março"/>
    <s v="Não"/>
    <n v="1"/>
    <n v="199.99"/>
    <s v=""/>
    <n v="-34"/>
    <n v="-20.45"/>
    <s v=""/>
    <n v="145.54"/>
    <s v="Sim"/>
    <x v="19"/>
    <s v="MLB2607917865"/>
    <s v="Kit Rolamento Eixo Traseiro C/ Bucha Pegeout 206/207 47mm"/>
    <s v=" "/>
    <n v="199.99"/>
    <s v="Premium"/>
    <s v="Autorizado"/>
    <s v=" "/>
    <s v=" "/>
    <s v=" "/>
    <s v=" "/>
    <s v="Airton Alexandre Carpim Junior"/>
    <s v="33265203875"/>
    <s v="Rua Nilo de Siqueira Alves 107 / CEP 12412640 - Residencial e Comercial Vila Verde, Pindamonhangaba, São Paulo"/>
    <s v="Pindamonhangaba"/>
    <s v="São Paulo"/>
    <s v="12412640"/>
    <s v="Brasil"/>
    <s v="Mercado Envios Full"/>
    <s v="13 de março | 00:20"/>
    <s v="13 de março | 13:58"/>
    <s v="Mercado Envios"/>
    <s v="MEL42110040617LMFFF01"/>
    <s v=" "/>
    <s v=" "/>
    <s v=" "/>
    <s v=" "/>
    <s v=" "/>
    <s v=" "/>
    <s v=" "/>
    <s v="Não"/>
    <s v=""/>
    <s v="Não"/>
  </r>
  <r>
    <s v="2000005269447198"/>
    <s v="12 de março de 2023 10:53 hs."/>
    <s v="Entregue"/>
    <s v="Chegou em 13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Paulo Belesso"/>
    <s v="31345830890"/>
    <s v="Avenida Rosinha Pacifico Vieira 540 / De 270271 Ao Fim - CEP 14875252 - Jardim Patriarca, Jaboticabal, São Paulo"/>
    <s v="Jaboticabal"/>
    <s v="São Paulo"/>
    <s v="14875252"/>
    <s v="Brasil"/>
    <s v="Mercado Envios Full"/>
    <s v="12 de março | 23:20"/>
    <s v="13 de março | 11:44"/>
    <s v="Mercado Envios"/>
    <s v="MEL42110017353LMFFF01"/>
    <s v=" "/>
    <s v=" "/>
    <s v=" "/>
    <s v=" "/>
    <s v=" "/>
    <s v=" "/>
    <s v=" "/>
    <s v="Não"/>
    <s v=""/>
    <s v="Não"/>
  </r>
  <r>
    <s v="2000005269442734"/>
    <s v="12 de março de 2023 10:53 hs."/>
    <s v="Entregue"/>
    <s v="Chegou em 15 de março"/>
    <s v="Não"/>
    <n v="1"/>
    <n v="47.15"/>
    <n v="22.8"/>
    <n v="-13.52"/>
    <n v="-22.8"/>
    <s v=""/>
    <n v="33.630000000000003"/>
    <s v=" "/>
    <x v="289"/>
    <s v="MLB2819223407"/>
    <s v="Cabo Embreagem Parati Saveiro Gol 94 95 96 97 98"/>
    <s v=" "/>
    <n v="47.15"/>
    <s v="Premium"/>
    <s v="Não emitida"/>
    <s v="John Dennis Cirino pires"/>
    <s v="CPF 02050124180"/>
    <s v="Rua 12 SN - Quadra 39 Lote 13, Caldas Novas - CEP: 75694318, Goiás"/>
    <s v=" "/>
    <s v="John Dennis Cirino pires"/>
    <s v="02050124180"/>
    <s v="Rua 12 SN / QD 42 COND SONHO CALDAS - quadra 39 lote 13 - Referencia: ao lado da igreja Jesus eo caminho - CEP 75694318 - Mansões Águas Quentes, Caldas Novas, Goiás"/>
    <s v="Caldas Novas"/>
    <s v="Goiás"/>
    <s v="75694318"/>
    <s v="Brasil"/>
    <s v="Correios e pontos de envio"/>
    <s v="14 de março | 03:31"/>
    <s v="15 de março | 13:06"/>
    <s v="Mercado Envios"/>
    <s v="MEL42110012353LMXDF01"/>
    <s v=" "/>
    <s v=" "/>
    <s v=" "/>
    <s v=" "/>
    <s v=" "/>
    <s v=" "/>
    <s v=" "/>
    <s v="Não"/>
    <s v=""/>
    <s v="Não"/>
  </r>
  <r>
    <s v="2000005269444378"/>
    <s v="12 de março de 2023 10:49 hs."/>
    <s v="Entregue"/>
    <s v="Chegou em 14 de março"/>
    <s v="Não"/>
    <n v="1"/>
    <n v="214.58"/>
    <s v=""/>
    <n v="-36.479999999999997"/>
    <n v="-26.45"/>
    <s v=""/>
    <n v="151.65"/>
    <s v=" "/>
    <x v="323"/>
    <s v="MLB3136796484"/>
    <s v="Bandeja Dianteira Direita Com Pivô Fiat Punto 2006 A 2014"/>
    <s v=" "/>
    <n v="214.58"/>
    <s v="Premium"/>
    <s v="Não emitida"/>
    <s v="barbara coelho"/>
    <s v="CPF 38357837859"/>
    <s v="sebastiao xavier peres 188 - casa 2, ilhabela - CEP: 11630000, São Paulo"/>
    <s v=" "/>
    <s v="barbara coelho"/>
    <s v="38357837859"/>
    <s v="Rua Sebastião Xavier Peres 188 / Casa 2 - CEP 11630000 - Ilhabela, São Paulo"/>
    <s v="Ilhabela"/>
    <s v="São Paulo"/>
    <s v="11630000"/>
    <s v="Brasil"/>
    <s v="Correios e pontos de envio"/>
    <s v="14 de março | 00:44"/>
    <s v="14 de março | 11:10"/>
    <s v="Mercado Envios"/>
    <s v="MEL42110011323LMXDF01"/>
    <s v=" "/>
    <s v=" "/>
    <s v=" "/>
    <s v=" "/>
    <s v=" "/>
    <s v=" "/>
    <s v=" "/>
    <s v="Não"/>
    <s v=""/>
    <s v="Não"/>
  </r>
  <r>
    <s v="2000005269401458"/>
    <s v="12 de março de 2023 10:40 hs."/>
    <s v="Cancelada pelo comprador"/>
    <s v="Cancelou e especificou outro problema."/>
    <s v="Não"/>
    <n v="0"/>
    <n v="142.38999999999999"/>
    <s v=""/>
    <n v="-24.21"/>
    <n v="-18.45"/>
    <n v="-99.73"/>
    <n v="0"/>
    <s v="Sim"/>
    <x v="4"/>
    <s v="MLB1804965496"/>
    <s v="2 Kit's Rolamento Eixo Traseiro Peugeot206/207 C/barra 47mm"/>
    <s v=" "/>
    <n v="142.38999999999999"/>
    <s v="Premium"/>
    <s v="Cancelada"/>
    <s v=" "/>
    <s v=" "/>
    <s v=" "/>
    <s v=" "/>
    <s v="Airton Alexandre Carpim Junior"/>
    <s v="33265203875"/>
    <s v=" "/>
    <s v="Pindamonhangaba"/>
    <s v="São Paulo"/>
    <s v="12412640"/>
    <s v="Brasil"/>
    <s v="Mercado Envios Full"/>
    <s v=" "/>
    <s v=" "/>
    <s v="Mercado Envios"/>
    <s v="MEL42109995775LMFFF01"/>
    <s v=" "/>
    <s v=" "/>
    <s v=" "/>
    <s v=" "/>
    <s v=" "/>
    <s v=" "/>
    <s v=" "/>
    <s v="Não"/>
    <s v=""/>
    <s v="Não"/>
  </r>
  <r>
    <s v="2000005269365766"/>
    <s v="12 de março de 2023 10:32 hs."/>
    <s v="Entregue"/>
    <s v="Chegou em 13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slania kethllin guioto"/>
    <s v="42632157889"/>
    <s v="Rua José Guerreiro 199 / Morada do Verde - casa Referencia: Marmoraria Capato - CEP 14312150 - Córrego dos Peixes, Batatais, São Paulo"/>
    <s v="Batatais"/>
    <s v="São Paulo"/>
    <s v="14312150"/>
    <s v="Brasil"/>
    <s v="Mercado Envios Full"/>
    <s v="12 de março | 15:38"/>
    <s v="13 de março | 12:31"/>
    <s v="Mercado Envios"/>
    <s v="MEL42109985538LMFFF01"/>
    <s v=" "/>
    <s v=" "/>
    <s v=" "/>
    <s v=" "/>
    <s v=" "/>
    <s v=" "/>
    <s v=" "/>
    <s v="Não"/>
    <s v=""/>
    <s v="Não"/>
  </r>
  <r>
    <s v="2000005269328036"/>
    <s v="12 de março de 2023 10:16 hs."/>
    <s v="Entregue"/>
    <s v="Chegou em 17 de março"/>
    <s v="Não"/>
    <n v="1"/>
    <n v="369.69"/>
    <n v="26.57"/>
    <n v="-62.85"/>
    <n v="-65.52"/>
    <s v=""/>
    <n v="267.89"/>
    <s v="Sim"/>
    <x v="324"/>
    <s v="MLB3070019979"/>
    <s v="Par Bandeja Com Pivô Grand Siena 2012 Em Diante"/>
    <s v=" "/>
    <n v="369.69"/>
    <s v="Premium"/>
    <s v="Não emitida"/>
    <s v="Jose Goncalves"/>
    <s v="CPF 09414924353"/>
    <s v="Rua 14 A 4, São Luís - CEP: 65058092, Maranhão"/>
    <s v=" "/>
    <s v="Jose Goncalves"/>
    <s v="09414924353"/>
    <s v="Rua 14 A 4 / unidade 103 - casa - CEP 65058092 - Cidade Operária, São Luís, Maranhão"/>
    <s v="São Luís"/>
    <s v="Maranhão"/>
    <s v="65058092"/>
    <s v="Brasil"/>
    <s v="Correios e pontos de envio"/>
    <s v="14 de março | 01:54"/>
    <s v="17 de março | 17:36"/>
    <s v="Mercado Envios"/>
    <s v="MEL42109962868LMXDF01"/>
    <s v=" "/>
    <s v=" "/>
    <s v=" "/>
    <s v=" "/>
    <s v=" "/>
    <s v=" "/>
    <s v=" "/>
    <s v="Não"/>
    <s v=""/>
    <s v="Não"/>
  </r>
  <r>
    <s v="2000005269228028"/>
    <s v="12 de março de 2023 10:01 hs."/>
    <s v="Entregue"/>
    <s v="Chegou em 13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Adriano Gonçalves Pereira"/>
    <s v="22197086839"/>
    <s v="Rua Tadashi Tamaki 124 / CEP 18120000 - Jardim Flora, Mairinque, São Paulo"/>
    <s v="Mairinque"/>
    <s v="São Paulo"/>
    <s v="18120000"/>
    <s v="Brasil"/>
    <s v="Mercado Envios Full"/>
    <s v="13 de março | 02:31"/>
    <s v="13 de março | 11:28"/>
    <s v="Mercado Envios"/>
    <s v="MEL42109916515LMFFF01"/>
    <s v=" "/>
    <s v=" "/>
    <s v=" "/>
    <s v=" "/>
    <s v=" "/>
    <s v=" "/>
    <s v=" "/>
    <s v="Não"/>
    <s v=""/>
    <s v="Não"/>
  </r>
  <r>
    <s v="2000005269203542"/>
    <s v="12 de março de 2023 09:39 hs."/>
    <s v="Entregue"/>
    <s v="Chegou em 15 de março"/>
    <s v="Não"/>
    <n v="1"/>
    <n v="87.01"/>
    <s v=""/>
    <n v="-14.79"/>
    <n v="-21.45"/>
    <s v=""/>
    <n v="50.77"/>
    <s v=" "/>
    <x v="325"/>
    <s v="MLB2791660777"/>
    <s v="Par Bieleta Dianteira Peugeot 206 1999 A 2011"/>
    <s v=" "/>
    <n v="87.01"/>
    <s v="Premium"/>
    <s v="Não emitida"/>
    <s v="moacir de souza"/>
    <s v="CPF 02650041951"/>
    <s v="Rua Urussanga 343 - Casa, Palhoça - CEP: 88133210, Santa Catarina"/>
    <s v=" "/>
    <s v="moacir de souza"/>
    <s v="02650041951"/>
    <s v="Rua Urussanga 343 / Casa - CEP 88133210 - Passa Vinte, Palhoça, Santa Catarina"/>
    <s v="Palhoça"/>
    <s v="Santa Catarina"/>
    <s v="88133210"/>
    <s v="Brasil"/>
    <s v="Correios e pontos de envio"/>
    <s v="14 de março | 03:59"/>
    <s v="15 de março | 10:24"/>
    <s v="Mercado Envios"/>
    <s v="MEL42109909767LMXDF01"/>
    <s v=" "/>
    <s v=" "/>
    <s v=" "/>
    <s v=" "/>
    <s v=" "/>
    <s v=" "/>
    <s v=" "/>
    <s v="Não"/>
    <s v=""/>
    <s v="Não"/>
  </r>
  <r>
    <s v="2000004278774801"/>
    <s v="12 de março de 2023 09:11 hs."/>
    <s v="Entregue"/>
    <s v="Chegou em 13 de março"/>
    <s v="Sim"/>
    <n v="1"/>
    <n v="67.760000000000005"/>
    <s v=""/>
    <n v="-13.63"/>
    <s v="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Veridiana Santana de Lima"/>
    <s v="05516771986"/>
    <s v="Rua Sílvio Caldas 277 / Ap 01 Sem Interfone - CEP 83070375 - Roseira de São Sebastião, São José dos Pinhais, Paraná"/>
    <s v="São José dos Pinhais"/>
    <s v="Paraná"/>
    <s v="83070375"/>
    <s v="Brasil"/>
    <s v="Mercado Envios Full"/>
    <s v="12 de março | 17:29"/>
    <s v="13 de março | 12:42"/>
    <s v="Mercado Envios"/>
    <s v="MEL42109878165LMFFF01"/>
    <s v=" "/>
    <s v=" "/>
    <s v=" "/>
    <s v=" "/>
    <s v=" "/>
    <s v=" "/>
    <s v=" "/>
    <s v="Não"/>
    <s v=""/>
    <s v="Não"/>
  </r>
  <r>
    <s v="2000005269100536"/>
    <s v="12 de março de 2023 08:53 hs."/>
    <s v="Venda entregue"/>
    <s v="Como o comprador não te enviou o produto, nós cancelamos a devolução e te liberamos o dinheiro."/>
    <s v="Não"/>
    <n v="1"/>
    <n v="55.9"/>
    <n v="15.9"/>
    <n v="-15"/>
    <s v=""/>
    <s v=""/>
    <n v="56.8"/>
    <s v=" "/>
    <x v="270"/>
    <s v="MLB2223596476"/>
    <s v="Pino Guia  Pinça De Freio Spin 2013 A 2019"/>
    <s v=" "/>
    <n v="55.9"/>
    <s v="Premium"/>
    <s v="Autorizado"/>
    <s v="rubens.sv.oliv rubens.sv.oliv"/>
    <s v="CPF 11640177809"/>
    <s v="Rua Giovanni Paninni 712B, São Paulo - CEP: 04339050, São Paulo"/>
    <s v=" "/>
    <s v="rubens.sv.oliv rubens.sv.oliv"/>
    <s v="11640177809"/>
    <s v="Rua Giovanni Pannini 712B / CEP 04339050 - Americanópolis, São Paulo, São Paulo"/>
    <s v="São Paulo"/>
    <s v="São Paulo"/>
    <s v="04339050"/>
    <s v="Brasil"/>
    <s v="Mercado Envios Flex"/>
    <s v="13 de março | 16:47"/>
    <s v="13 de março | 21:47"/>
    <s v="LEANDERSON DE PAIVA DIAS"/>
    <s v="42109866344"/>
    <s v=" "/>
    <s v=" "/>
    <s v=" "/>
    <s v=" "/>
    <s v=" "/>
    <s v=" "/>
    <s v=" "/>
    <s v="Sim"/>
    <s v=""/>
    <s v="Não"/>
  </r>
  <r>
    <s v="2000004278749529"/>
    <s v="12 de março de 2023 08:34 hs."/>
    <s v="Entregue"/>
    <s v="Chegou em 14 de março"/>
    <s v="Sim"/>
    <n v="1"/>
    <n v="204.63"/>
    <s v=""/>
    <n v="-24.56"/>
    <n v="-26.45"/>
    <s v=""/>
    <n v="153.62"/>
    <s v=" "/>
    <x v="237"/>
    <s v="MLB2996492282"/>
    <s v="Par Bandeja Traseira Uno Mille 1991 A 2011"/>
    <s v=" "/>
    <n v="204.63"/>
    <s v="Clássico"/>
    <s v="Não emitida"/>
    <s v="Leticia Cunha"/>
    <s v="CPF 33324104823"/>
    <s v="rua Arthur de Oliveira sene 14, Monteiro Lobato - CEP: 12250000, São Paulo"/>
    <s v=" "/>
    <s v="Leticia Cunha"/>
    <s v="33324104823"/>
    <s v="Rua Zélia Albuquerque dos Santos 151 / casa Referencia: Lourdes,Elaine,Beatriz ,Mateus que provavelmente receberam os pacotes - CEP 12236680 - Cidade Morumbi, São José dos Campos, São Paulo"/>
    <s v="São José dos Campos"/>
    <s v="São Paulo"/>
    <s v="12236680"/>
    <s v="Brasil"/>
    <s v="Correios e pontos de envio"/>
    <s v="14 de março | 00:40"/>
    <s v="14 de março | 11:04"/>
    <s v="Mercado Envios"/>
    <s v="MEL42109846375LMXDF01"/>
    <s v=" "/>
    <s v=" "/>
    <s v=" "/>
    <s v=" "/>
    <s v=" "/>
    <s v=" "/>
    <s v=" "/>
    <s v="Não"/>
    <s v=""/>
    <s v="Não"/>
  </r>
  <r>
    <s v="2000005269058672"/>
    <s v="12 de março de 2023 08:29 hs."/>
    <s v="Entregue"/>
    <s v="Chegou em 14 de março"/>
    <s v="Não"/>
    <n v="1"/>
    <n v="77.900000000000006"/>
    <n v="11.7"/>
    <n v="-18.739999999999998"/>
    <n v="-11.7"/>
    <s v=""/>
    <n v="59.16"/>
    <s v=" "/>
    <x v="199"/>
    <s v="MLB2646612218"/>
    <s v="Cabo De Embreagem 206 1.0 16v D4d 1060mm Regulagem Manual"/>
    <s v=" "/>
    <n v="77.900000000000006"/>
    <s v="Premium"/>
    <s v="Não emitida"/>
    <s v="Paulo Ségio"/>
    <s v="CPF 07473557890"/>
    <s v="Rua França Meireles 48, São Paulo - CEP: 03906040, São Paulo"/>
    <s v=" "/>
    <s v="Paulo Ségio"/>
    <s v="07473557890"/>
    <s v="Rua César Espósito 270 / LOJA - CEP 03920020 - Vila Fátima, São Paulo, São Paulo"/>
    <s v="São Paulo"/>
    <s v="São Paulo"/>
    <s v="03920020"/>
    <s v="Brasil"/>
    <s v="Correios e pontos de envio"/>
    <s v="14 de março | 01:09"/>
    <s v="14 de março | 16:37"/>
    <s v="Mercado Envios"/>
    <s v="MEL42109847412LMXDF01"/>
    <s v="https://myaccount.mercadolivre.com.br/shipments/42109847412/detail"/>
    <s v=" "/>
    <s v=" "/>
    <s v=" "/>
    <s v=" "/>
    <s v=" "/>
    <s v=" "/>
    <s v="Não"/>
    <s v=""/>
    <s v="Não"/>
  </r>
  <r>
    <s v="2000005268990090"/>
    <s v="12 de março de 2023 07:28 hs."/>
    <s v="Entregue"/>
    <s v="Chegou em 15 de março"/>
    <s v="Não"/>
    <n v="1"/>
    <n v="81.77"/>
    <n v="8.51"/>
    <n v="-13.9"/>
    <n v="-28.96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matheus fernandes"/>
    <s v="42229437895"/>
    <s v="Rua Prefeito João Costa 351 / hotel paulista - CEP 38610009 - Centro, Unaí, Minas Gerais"/>
    <s v="Unaí"/>
    <s v="Minas Gerais"/>
    <s v="38610009"/>
    <s v="Brasil"/>
    <s v="Mercado Envios Full"/>
    <s v="13 de março | 00:00"/>
    <s v="15 de março | 09:31"/>
    <s v="Mercado Envios"/>
    <s v="MEL42109812047LMFFF01"/>
    <s v=" "/>
    <s v=" "/>
    <s v=" "/>
    <s v=" "/>
    <s v=" "/>
    <s v=" "/>
    <s v=" "/>
    <s v="Não"/>
    <s v=""/>
    <s v="Não"/>
  </r>
  <r>
    <s v="2000005268556940"/>
    <s v="12 de março de 2023 00:21 hs."/>
    <s v="Entregue"/>
    <s v="Chegou em 17 de março"/>
    <s v="Não"/>
    <n v="1"/>
    <n v="67.42"/>
    <n v="31.3"/>
    <n v="-16.96"/>
    <n v="-31.3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Rinaldo José"/>
    <s v="14503833863"/>
    <s v="Rua Pará 1446 / tabacaria loshermano - CEP 47850051 - Centro, Luís Eduardo Magalhães, Bahia"/>
    <s v="Luís Eduardo Magalhães"/>
    <s v="Bahia"/>
    <s v="47850051"/>
    <s v="Brasil"/>
    <s v="Mercado Envios Full"/>
    <s v="12 de março | 18:35"/>
    <s v="17 de março | 14:40"/>
    <s v="Mercado Envios"/>
    <s v="MEL42109646937LMFFF01"/>
    <s v=" "/>
    <s v=" "/>
    <s v=" "/>
    <s v=" "/>
    <s v=" "/>
    <s v=" "/>
    <s v=" "/>
    <s v="Não"/>
    <s v=""/>
    <s v="Não"/>
  </r>
  <r>
    <s v="2000005268265996"/>
    <s v="11 de março de 2023 22:49 hs."/>
    <s v="Devolução finalizada com reembolso para o comprador"/>
    <s v="O produto devolvido chegou em quinta-feira, 23 de março."/>
    <s v="Não"/>
    <n v="0"/>
    <n v="85"/>
    <n v="7.55"/>
    <n v="-14.45"/>
    <n v="-26"/>
    <n v="-52.1"/>
    <n v="0"/>
    <s v="Sim"/>
    <x v="79"/>
    <s v="MLB2896171295"/>
    <s v="Par Cabo Limitador Tampa Tras Nova Strada Iv 2013 Em Diante"/>
    <s v=" "/>
    <n v="85"/>
    <s v="Premium"/>
    <s v="Não emitida"/>
    <s v="Ronaldo Rech"/>
    <s v="CPF 90843010053"/>
    <s v="Rua São José 279 - Casa Próximo a Cotrijal saída interior Arroio das Pacas, Colorado - CEP: 99460000, Rio Grande do Sul"/>
    <s v=" "/>
    <s v="Ronaldo Rech"/>
    <s v="9084301005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7 de março | 13:58"/>
    <s v="23 de março | 16:19"/>
    <s v="Mercado Envios"/>
    <s v="QC455893935BR"/>
    <s v="https://www2.correios.com.br/sistemas/rastreamento/resultado.cfm"/>
    <s v=" "/>
    <s v=" "/>
    <s v=" "/>
    <s v=" "/>
    <s v=" "/>
    <s v=" "/>
    <s v="Sim"/>
    <s v=""/>
    <s v="Não"/>
  </r>
  <r>
    <s v="2000005268192926"/>
    <s v="11 de março de 2023 22:31 hs."/>
    <s v="Entregue"/>
    <s v="Chegou em 16 de março"/>
    <s v="Não"/>
    <n v="1"/>
    <n v="264.72000000000003"/>
    <n v="41.07"/>
    <n v="-31.77"/>
    <n v="-80.02"/>
    <s v=""/>
    <n v="194"/>
    <s v="Sim"/>
    <x v="153"/>
    <s v="MLB2918812998"/>
    <s v="Par Bandeja Com Pivô Idea Adventure 2006 A 2016"/>
    <s v=" "/>
    <n v="264.72000000000003"/>
    <s v="Clássico"/>
    <s v="Não emitida"/>
    <s v="Reinaldo Lamares"/>
    <s v="CPF 48230154520"/>
    <s v="Prof. Maria CHAVES 101 - Casa, Simões Filho - CEP: 43700000, Bahia"/>
    <s v=" "/>
    <s v="Reinaldo Lamares"/>
    <s v="48230154520"/>
    <s v="Prof. Maria CHAVES 101 / Casa - CEP 43700000 - Simões Filho, Bahia"/>
    <s v="Simões Filho"/>
    <s v="Bahia"/>
    <s v="43700000"/>
    <s v="Brasil"/>
    <s v="Correios e pontos de envio"/>
    <s v="14 de março | 03:40"/>
    <s v="16 de março | 13:29"/>
    <s v="Mercado Envios"/>
    <s v="MEL42109500886LMXDF01"/>
    <s v=" "/>
    <s v=" "/>
    <s v=" "/>
    <s v=" "/>
    <s v=" "/>
    <s v=" "/>
    <s v=" "/>
    <s v="Não"/>
    <s v=""/>
    <s v="Não"/>
  </r>
  <r>
    <s v="2000005268085152"/>
    <s v="11 de março de 2023 22:03 hs."/>
    <s v="Entregue"/>
    <s v="Chegou em 14 de março"/>
    <s v="Não"/>
    <n v="1"/>
    <n v="341.91"/>
    <s v=""/>
    <n v="-41.03"/>
    <n v="-38.950000000000003"/>
    <s v=""/>
    <n v="261.93"/>
    <s v=" "/>
    <x v="120"/>
    <s v="MLB3058604095"/>
    <s v="Par Bandeja Inferior Xsara Picasso 2001 A 2011 Com Pivô"/>
    <s v=" "/>
    <n v="341.91"/>
    <s v="Clássico"/>
    <s v="Não emitida"/>
    <s v="Edmilson batista natividade Batista"/>
    <s v="CPF 05289638644"/>
    <s v="rua ida taraborelle 434, Alumínio - CEP: 18125000, São Paulo"/>
    <s v=" "/>
    <s v="Edmilson batista natividade Batista"/>
    <s v="05289638644"/>
    <s v="Rua Ida Taraborelli 434 / Referencia: subindo a rua do mercado taraborelle - CEP 18125000 - Santa luzia, Alumínio, São Paulo"/>
    <s v="Alumínio"/>
    <s v="São Paulo"/>
    <s v="18125000"/>
    <s v="Brasil"/>
    <s v="Correios e pontos de envio"/>
    <s v="13 de março | 23:09"/>
    <s v="14 de março | 11:48"/>
    <s v="Mercado Envios"/>
    <s v="MEL42109457862LMXDF01"/>
    <s v=" "/>
    <s v=" "/>
    <s v=" "/>
    <s v=" "/>
    <s v=" "/>
    <s v=" "/>
    <s v=" "/>
    <s v="Não"/>
    <s v=""/>
    <s v="Não"/>
  </r>
  <r>
    <s v="2000005268045734"/>
    <s v="11 de março de 2023 21:56 hs."/>
    <s v="Entregue"/>
    <s v="Chegou em 14 de março"/>
    <s v="Não"/>
    <n v="1"/>
    <n v="65.900000000000006"/>
    <n v="13.5"/>
    <n v="-16.7"/>
    <n v="-13.5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Evailton Eduardo"/>
    <s v="03801030520"/>
    <s v="Rua do jasmim 392 / CEP 44915000 - mancabao 2, São Gabriel, Bahia"/>
    <s v="São Gabriel"/>
    <s v="Bahia"/>
    <s v="44915000"/>
    <s v="Brasil"/>
    <s v="Mercado Envios Full"/>
    <s v="12 de março | 20:27"/>
    <s v="14 de março | 11:45"/>
    <s v="Mercado Envios"/>
    <s v="MEL42109447418LMFFF01"/>
    <s v=" "/>
    <s v=" "/>
    <s v=" "/>
    <s v=" "/>
    <s v=" "/>
    <s v=" "/>
    <s v=" "/>
    <s v="Não"/>
    <s v=""/>
    <s v="Não"/>
  </r>
  <r>
    <s v="2000005268011528"/>
    <s v="11 de março de 2023 21:46 hs."/>
    <s v="Entregue"/>
    <s v="Chegou em 15 de março"/>
    <s v="Não"/>
    <n v="1"/>
    <n v="327.99"/>
    <s v=""/>
    <n v="-55.76"/>
    <n v="-21.45"/>
    <s v=""/>
    <n v="250.78"/>
    <s v="Sim"/>
    <x v="75"/>
    <s v="MLB2715427504"/>
    <s v="Cabo De Marcha Gm Astra E Zafira 2011"/>
    <s v=" "/>
    <n v="327.99"/>
    <s v="Premium"/>
    <s v="Não emitida"/>
    <s v="João gilberto Leal Leal"/>
    <s v="CPF 84025247704"/>
    <s v="Rua Miranda Vale 142 - Casa, Rio de Janeiro - CEP: 20785310, Rio de Janeiro"/>
    <s v=" "/>
    <s v="João gilberto Leal Leal"/>
    <s v="84025247704"/>
    <s v="Rua Miranda Vale 142 / Casa(sr. leopoudo) - CEP 20785310 - Del Castilho, Rio de Janeiro, Rio de Janeiro"/>
    <s v="Rio de Janeiro"/>
    <s v="Rio de Janeiro"/>
    <s v="20785310"/>
    <s v="Brasil"/>
    <s v="Correios e pontos de envio"/>
    <s v="15 de março | 00:27"/>
    <s v="15 de março | 17:33"/>
    <s v="Mercado Envios"/>
    <s v="MEL42109428346LMXDF01"/>
    <s v=" "/>
    <s v=" "/>
    <s v=" "/>
    <s v=" "/>
    <s v=" "/>
    <s v=" "/>
    <s v=" "/>
    <s v="Não"/>
    <s v=""/>
    <s v="Não"/>
  </r>
  <r>
    <s v="2000005267948118"/>
    <s v="11 de março de 2023 21:29 hs."/>
    <s v="Entregue"/>
    <s v="Chegou em 14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CARLOS AZEVEDO SANTANA SANTANA"/>
    <s v="81134304587"/>
    <s v="Avenida Elmo Serejo de Farias 1603 / CEP 43700000 - Simões Filho, Bahia"/>
    <s v="Simões Filho"/>
    <s v="Bahia"/>
    <s v="43700000"/>
    <s v="Brasil"/>
    <s v="Mercado Envios Full"/>
    <s v="13 de março | 22:37"/>
    <s v="14 de março | 13:13"/>
    <s v="Mercado Envios"/>
    <s v="MEL42109397192LMFFF01"/>
    <s v=" "/>
    <s v=" "/>
    <s v=" "/>
    <s v=" "/>
    <s v=" "/>
    <s v=" "/>
    <s v=" "/>
    <s v="Não"/>
    <s v=""/>
    <s v="Não"/>
  </r>
  <r>
    <s v="2000005267877234"/>
    <s v="11 de março de 2023 21:15 hs."/>
    <s v="Entregue"/>
    <s v="Chegou em 18 de março"/>
    <s v="Não"/>
    <n v="1"/>
    <n v="169.99"/>
    <s v=""/>
    <n v="-20.399999999999999"/>
    <n v="-20.45"/>
    <s v=""/>
    <n v="129.13999999999999"/>
    <s v="Sim"/>
    <x v="0"/>
    <s v="MLB1838739381"/>
    <s v="Cabo De Marcha Celta 2005 2006 2007 /08/09/10/11/12/13/2014"/>
    <s v=" "/>
    <n v="169.99"/>
    <s v="Clássico"/>
    <s v="Autorizado"/>
    <s v=" "/>
    <s v=" "/>
    <s v=" "/>
    <s v=" "/>
    <s v="Aureo Patrick Nascimento Amaral"/>
    <s v="02330887256"/>
    <s v="Rua Coronel Riod 548 / marcenaria toninho Referencia: creusa - CEP 65292000 - centro, Boa Vista do Gurupi, Maranhão"/>
    <s v="Boa Vista do Gurupi"/>
    <s v="Maranhão"/>
    <s v="65292000"/>
    <s v="Brasil"/>
    <s v="Mercado Envios Full"/>
    <s v="12 de março | 18:31"/>
    <s v="18 de março | 12:40"/>
    <s v="Mercado Envios"/>
    <s v="MEL42109370900LMFFF01"/>
    <s v=" "/>
    <s v=" "/>
    <s v=" "/>
    <s v=" "/>
    <s v=" "/>
    <s v=" "/>
    <s v=" "/>
    <s v="Não"/>
    <s v=""/>
    <s v="Não"/>
  </r>
  <r>
    <s v="2000004278150023"/>
    <s v="11 de março de 2023 20:52 hs."/>
    <s v="Entregue"/>
    <s v="Chegou em 16 de março"/>
    <s v="Sim"/>
    <n v="1"/>
    <n v="264.72000000000003"/>
    <n v="24.57"/>
    <n v="-31.77"/>
    <n v="-63.52"/>
    <s v=""/>
    <n v="194"/>
    <s v="Sim"/>
    <x v="153"/>
    <s v="MLB2918818727"/>
    <s v="Par Bandeja Inferior Com Pivô Fiorino 2014 Em Diante"/>
    <s v=" "/>
    <n v="264.72000000000003"/>
    <s v="Clássico"/>
    <s v="Não emitida"/>
    <s v="Cristiane Santos de Oliveira Oliveira"/>
    <s v="CPF 05122727511"/>
    <s v="Rua Jurema 608 - cond solar do bosque bl 30 apt 301 , Lauro de Freitas - CEP: 42711820, Bahia"/>
    <s v=" "/>
    <s v="Cristiane Santos de Oliveira Oliveira"/>
    <s v="05122727511"/>
    <s v="Rua Jurema 608 / Bloco 30 Apto 301 Referencia: Condomínio Solar do Bosque - CEP 42711820 - Caixa D'Água, Lauro de Freitas, Bahia"/>
    <s v="Lauro de Freitas"/>
    <s v="Bahia"/>
    <s v="42711820"/>
    <s v="Brasil"/>
    <s v="Correios e pontos de envio"/>
    <s v="14 de março | 03:40"/>
    <s v="16 de março | 13:18"/>
    <s v="Mercado Envios"/>
    <s v="MEL42109324864LMXDF01"/>
    <s v=" "/>
    <s v=" "/>
    <s v=" "/>
    <s v=" "/>
    <s v=" "/>
    <s v=" "/>
    <s v=" "/>
    <s v="Não"/>
    <s v=""/>
    <s v="Não"/>
  </r>
  <r>
    <s v="2000005267675618"/>
    <s v="11 de março de 2023 20:33 hs."/>
    <s v="Entregue"/>
    <s v="Chegou em 14 de março"/>
    <s v="Não"/>
    <n v="1"/>
    <n v="289.79000000000002"/>
    <s v=""/>
    <n v="-49.26"/>
    <n v="-38.950000000000003"/>
    <s v=""/>
    <n v="201.58"/>
    <s v="Sim"/>
    <x v="326"/>
    <s v="MLB3063192887"/>
    <s v="Par Bandeja Inferior Palio 1996 Á 2001 Sem Pivô"/>
    <s v=" "/>
    <n v="289.79000000000002"/>
    <s v="Premium"/>
    <s v="Não emitida"/>
    <s v="Geovane Alves Gonçalves"/>
    <s v="CPF 35557901884"/>
    <s v="Rua Torquato Joaquim Rodrigues 373 - Casa 2, Diadema - CEP: 09920220, São Paulo"/>
    <s v=" "/>
    <s v="Geovane Alves Gonçalves"/>
    <s v="35557901884"/>
    <s v="Rua Torquato Joaquim Rodrigues 373 / Referencia: Escola Fábio Eduardo Ramos Esquível - CEP 09920220 - Centro, Diadema, São Paulo"/>
    <s v="Diadema"/>
    <s v="São Paulo"/>
    <s v="09920220"/>
    <s v="Brasil"/>
    <s v="Correios e pontos de envio"/>
    <s v="14 de março | 01:48"/>
    <s v="14 de março | 12:34"/>
    <s v="Mercado Envios"/>
    <s v="MEL42109288862LMXDF01"/>
    <s v=" "/>
    <s v=" "/>
    <s v=" "/>
    <s v=" "/>
    <s v=" "/>
    <s v=" "/>
    <s v=" "/>
    <s v="Não"/>
    <s v=""/>
    <s v="Não"/>
  </r>
  <r>
    <s v="2000005267579204"/>
    <s v="11 de março de 2023 20:12 hs."/>
    <s v="Entregue"/>
    <s v="Chegou em 14 de março"/>
    <s v="Não"/>
    <n v="1"/>
    <n v="47.9"/>
    <n v="18.27"/>
    <n v="-13.64"/>
    <n v="-18.27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Genison Aquino"/>
    <s v="00632075597"/>
    <s v="Avenida Bom Jesus 1929 / casa Referencia: depois do pesao mercado subindo a ladeirona depois da escola prensesa isabel - CEP 23935005 - Parque Belém (Cunhambebe), Angra dos Reis, Rio de Janeiro"/>
    <s v="Angra dos Reis"/>
    <s v="Rio de Janeiro"/>
    <s v="23935005"/>
    <s v="Brasil"/>
    <s v="Mercado Envios Full"/>
    <s v="12 de março | 21:01"/>
    <s v="14 de março | 15:56"/>
    <s v="Mercado Envios"/>
    <s v="MEL42109247120LMFFF01"/>
    <s v=" "/>
    <s v=" "/>
    <s v=" "/>
    <s v=" "/>
    <s v=" "/>
    <s v=" "/>
    <s v=" "/>
    <s v="Não"/>
    <s v=""/>
    <s v="Não"/>
  </r>
  <r>
    <s v="2000004278056019"/>
    <s v="11 de março de 2023 20:07 hs."/>
    <s v="Entregue"/>
    <s v="Chegou em 15 de março"/>
    <s v="Sim"/>
    <n v="1"/>
    <n v="55.46"/>
    <n v="8.4499999999999993"/>
    <n v="-14.93"/>
    <n v="-8.4499999999999993"/>
    <s v=""/>
    <n v="40.53"/>
    <s v=" "/>
    <x v="8"/>
    <s v="MLB1984668175"/>
    <s v="Par Kit Rolamento Roda Traseira Corsa 1.6 8/16v 1994 A 2004"/>
    <s v=" "/>
    <n v="55.46"/>
    <s v="Premium"/>
    <s v="Autorizado"/>
    <s v=" "/>
    <s v=" "/>
    <s v=" "/>
    <s v=" "/>
    <s v="José cliente fonte santos  Fonte Santos "/>
    <s v="31117428818"/>
    <s v="Rua Onofra de Souza 46 / 46 A Referencia: próximo ao Cesar raçãos - CEP 75702103 - Setor Elias Safatle, Catalão, Goiás"/>
    <s v="Catalão"/>
    <s v="Goiás"/>
    <s v="75702103"/>
    <s v="Brasil"/>
    <s v="Mercado Envios Full"/>
    <s v="13 de março | 12:29"/>
    <s v="15 de março | 09:37"/>
    <s v="Mercado Envios"/>
    <s v="MEL42109235510LMFFF01"/>
    <s v=" "/>
    <s v=" "/>
    <s v=" "/>
    <s v=" "/>
    <s v=" "/>
    <s v=" "/>
    <s v=" "/>
    <s v="Não"/>
    <s v=""/>
    <s v="Não"/>
  </r>
  <r>
    <s v="2000005267503788"/>
    <s v="11 de março de 2023 19:56 hs."/>
    <s v="Entregue"/>
    <s v="Chegou em 13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Marco Antonio"/>
    <s v="66660556753"/>
    <s v="Rua Professor Sousa Moreira 361 / próxi ao colégioalba - CEP 23059540 - Inhoaíba, Rio de Janeiro, Rio de Janeiro"/>
    <s v="Rio de Janeiro"/>
    <s v="Rio de Janeiro"/>
    <s v="23059540"/>
    <s v="Brasil"/>
    <s v="Mercado Envios Full"/>
    <s v="12 de março | 21:24"/>
    <s v="13 de março | 11:03"/>
    <s v="Mercado Envios"/>
    <s v="MEL42109215832LMFFF01"/>
    <s v=" "/>
    <s v=" "/>
    <s v=" "/>
    <s v=" "/>
    <s v=" "/>
    <s v=" "/>
    <s v=" "/>
    <s v="Não"/>
    <s v=""/>
    <s v="Não"/>
  </r>
  <r>
    <s v="2000005267377672"/>
    <s v="11 de março de 2023 19:30 hs."/>
    <s v="Entregue"/>
    <s v="Chegou em 15 de março"/>
    <s v="Não"/>
    <n v="1"/>
    <n v="22.85"/>
    <n v="35.299999999999997"/>
    <n v="-8.24"/>
    <n v="-35.299999999999997"/>
    <s v=""/>
    <n v="14.61"/>
    <s v="Sim"/>
    <x v="76"/>
    <s v="MLB2831315659"/>
    <s v="Cabo De Capô Gol Argentino G2 G3 Com Alavanca 1995 A 2003"/>
    <s v=" "/>
    <n v="22.85"/>
    <s v="Clássico"/>
    <s v="Não emitida"/>
    <s v="mario trindade"/>
    <s v="CPF 29221030210"/>
    <s v="Rua Municipalidade 1726 - ed Aqua Marine, Belém - CEP: 66050350, Pará"/>
    <s v=" "/>
    <s v="mario trindade"/>
    <s v="29221030210"/>
    <s v="Rua Municipalidade 1726 / ed Aqua Marine - CEP 66050350 - Umarizal, Belém, Pará"/>
    <s v="Belém"/>
    <s v="Pará"/>
    <s v="66050350"/>
    <s v="Brasil"/>
    <s v="Correios e pontos de envio"/>
    <s v="14 de março | 03:50"/>
    <s v="15 de março | 12:13"/>
    <s v="Mercado Envios"/>
    <s v="MEL42109160081LMXDF01"/>
    <s v=" "/>
    <s v=" "/>
    <s v=" "/>
    <s v=" "/>
    <s v=" "/>
    <s v=" "/>
    <s v=" "/>
    <s v="Não"/>
    <s v=""/>
    <s v="Não"/>
  </r>
  <r>
    <s v="2000004277954475"/>
    <s v="11 de março de 2023 19:24 hs."/>
    <s v="Entregue"/>
    <s v="Chegou em 15 de março"/>
    <s v="Sim"/>
    <n v="1"/>
    <n v="109.99"/>
    <s v=""/>
    <n v="-18.7"/>
    <n v="-20.45"/>
    <s v=""/>
    <n v="70.84"/>
    <s v="Sim"/>
    <x v="3"/>
    <s v="MLB3164352105"/>
    <s v="Kit Reparo Alavanca Cambio Completo Gol G1 G2 G3"/>
    <s v=" "/>
    <n v="109.99"/>
    <s v="Premium"/>
    <s v="Não emitida"/>
    <s v="Juliana rodrigues da silva"/>
    <s v="CPF 70345168127"/>
    <s v="rua 2 quadra 4 lote 17 SN - casa, Pirenópolis - CEP: 72980000, Goiás"/>
    <s v=" "/>
    <s v="Juliana rodrigues da silva"/>
    <s v="70345168127"/>
    <s v="rua 2 quadra 4 lote 17 SN / casa Referencia: Caso não esteja em casa deixa com a vizinha - CEP 72980000 - residencial Luciano Peixoto, Pirenópolis, Goiás"/>
    <s v="Pirenópolis"/>
    <s v="Goiás"/>
    <s v="72980000"/>
    <s v="Brasil"/>
    <s v="Correios e pontos de envio"/>
    <s v="14 de março | 01:52"/>
    <s v="15 de março | 20:43"/>
    <s v="Mercado Envios"/>
    <s v="MEL42109149114LMXDF01"/>
    <s v=" "/>
    <s v=" "/>
    <s v=" "/>
    <s v=" "/>
    <s v=" "/>
    <s v=" "/>
    <s v=" "/>
    <s v="Não"/>
    <s v=""/>
    <s v="Não"/>
  </r>
  <r>
    <s v="2000005267318526"/>
    <s v="11 de março de 2023 19:15 hs."/>
    <s v="Entregue"/>
    <s v="Chegou em 14 de março"/>
    <s v="Não"/>
    <n v="1"/>
    <n v="55.9"/>
    <n v="13.2"/>
    <n v="-15"/>
    <n v="-13.2"/>
    <s v=""/>
    <n v="40.9"/>
    <s v=" "/>
    <x v="270"/>
    <s v="MLB2223554380"/>
    <s v="Pino Guia De Pinça De Freio Onix 2012 A 2020"/>
    <s v=" "/>
    <n v="55.9"/>
    <s v="Premium"/>
    <s v="Não emitida"/>
    <s v="Humberto Kinoshita"/>
    <s v="CPF 55750052249"/>
    <s v="Cidade de assunção 244, São José dos Campos - CEP: 12223690, São Paulo"/>
    <s v=" "/>
    <s v="Humberto Kinoshita"/>
    <s v="55750052249"/>
    <s v="Avenida Pedro Friggi 3100 / Bloco 9-22 Referencia: Bloco 9, Apartamento 22 - CEP 12223430 - Cidade Vista Verde, São José dos Campos, São Paulo"/>
    <s v="São José dos Campos"/>
    <s v="São Paulo"/>
    <s v="12223430"/>
    <s v="Brasil"/>
    <s v="Correios e pontos de envio"/>
    <s v="14 de março | 00:40"/>
    <s v="14 de março | 10:47"/>
    <s v="Mercado Envios"/>
    <s v="MEL42109133654LMXDF01"/>
    <s v=" "/>
    <s v=" "/>
    <s v=" "/>
    <s v=" "/>
    <s v=" "/>
    <s v=" "/>
    <s v=" "/>
    <s v="Não"/>
    <s v=""/>
    <s v="Não"/>
  </r>
  <r>
    <s v="2000005267290378"/>
    <s v="11 de março de 2023 19:09 hs."/>
    <s v="Entregue"/>
    <s v="Chegou em 13 de março"/>
    <s v="Não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Jacqueline Mendes"/>
    <s v="09109108556"/>
    <s v="coqueiro SN / Referencia: Ponto de referência depois da escola no lado direito o portão preto - CEP 48300000 - Fazenda coqueiro, Conde, Bahia"/>
    <s v="Conde"/>
    <s v="Bahia"/>
    <s v="48300000"/>
    <s v="Brasil"/>
    <s v="Mercado Envios Full"/>
    <s v="12 de março | 20:37"/>
    <s v="13 de março | 12:05"/>
    <s v="Mercado Envios"/>
    <s v="MEL42109121528LMFFF01"/>
    <s v=" "/>
    <s v=" "/>
    <s v=" "/>
    <s v=" "/>
    <s v=" "/>
    <s v=" "/>
    <s v=" "/>
    <s v="Não"/>
    <s v=""/>
    <s v="Não"/>
  </r>
  <r>
    <s v="2000004277922231"/>
    <s v="11 de março de 2023 19:02 hs."/>
    <s v="Entregue"/>
    <s v="Chegou em 13 de março"/>
    <s v="Sim"/>
    <n v="1"/>
    <n v="77.5"/>
    <n v="15.9"/>
    <n v="-14.8"/>
    <s v=""/>
    <s v=""/>
    <n v="78.599999999999994"/>
    <s v="Sim"/>
    <x v="302"/>
    <s v="MLB2830621724"/>
    <s v="Cabo De Freio Gol Gti 2.0 16v 1995 A 2002"/>
    <s v=" "/>
    <n v="77.5"/>
    <s v="Clássico"/>
    <s v="Autorizado"/>
    <s v=" "/>
    <s v=" "/>
    <s v=" "/>
    <s v=" "/>
    <s v="José Carlos Da Silva Floriano"/>
    <s v="53491777887"/>
    <s v="Rua Professor Sebastião Hermeto Júnior 161 / Casa - CEP 04623160 - Brooklin Paulista, São Paulo, São Paulo"/>
    <s v="São Paulo"/>
    <s v="São Paulo"/>
    <s v="04623160"/>
    <s v="Brasil"/>
    <s v="Mercado Envios Flex"/>
    <s v="13 de março | 16:33"/>
    <s v="13 de março | 18:47"/>
    <s v="MARCIO PRATES"/>
    <s v="42109107020"/>
    <s v=" "/>
    <s v=" "/>
    <s v=" "/>
    <s v=" "/>
    <s v=" "/>
    <s v=" "/>
    <s v=" "/>
    <s v="Não"/>
    <s v=""/>
    <s v="Não"/>
  </r>
  <r>
    <s v="2000005267210380"/>
    <s v="11 de março de 2023 18:52 hs."/>
    <s v="Entregue"/>
    <s v="Chegou em 12 de março"/>
    <s v="Não"/>
    <n v="1"/>
    <n v="18.510000000000002"/>
    <n v="9.9"/>
    <n v="-8.65"/>
    <n v="-9.9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Alex Oliveira Calado"/>
    <s v="22515358888"/>
    <s v="Rua Artur Nunes da Silva 41 / Casa 01 Referencia: Autorizado Entregar Pra Vizinha Fatima Caso Nao Esteja, Mesmo Emdereco Sendo Casa 02 - CEP 04332080 - Vila Campestre, São Paulo, São Paulo"/>
    <s v="São Paulo"/>
    <s v="São Paulo"/>
    <s v="04332080"/>
    <s v="Brasil"/>
    <s v="Mercado Envios Full"/>
    <s v="12 de março | 00:54"/>
    <s v="12 de março | 10:25"/>
    <s v="Mercado Envios"/>
    <s v="MEL42109087832LMFFF01"/>
    <s v=" "/>
    <s v=" "/>
    <s v=" "/>
    <s v=" "/>
    <s v=" "/>
    <s v=" "/>
    <s v=" "/>
    <s v="Não"/>
    <s v=""/>
    <s v="Não"/>
  </r>
  <r>
    <s v="2000005267036628"/>
    <s v="11 de março de 2023 18:49 hs."/>
    <s v="Entregue"/>
    <s v="Chegou em 13 de março"/>
    <s v="Não"/>
    <n v="1"/>
    <n v="110.57"/>
    <n v="1.59"/>
    <n v="-13.27"/>
    <s v=""/>
    <s v=""/>
    <n v="98.89"/>
    <s v="Sim"/>
    <x v="46"/>
    <s v="MLB2640437326"/>
    <s v="Kitbomba Combustív Gasolina Sistema Bosch Corsa Class 95a05"/>
    <s v=" "/>
    <n v="110.57"/>
    <s v="Clássico"/>
    <s v="Autorizado"/>
    <s v="Anderson Silva"/>
    <s v="CPF 37700097895"/>
    <s v="Rua Nossa Senhora Aparecida SN - Casa, São Paulo - CEP: 02378250, São Paulo"/>
    <s v=" "/>
    <s v="Anderson Silva"/>
    <s v="37700097895"/>
    <s v="Rua Nossa Senhora Aparecida 21 / Casa Referencia: Portao Azul - CEP 02378250 - Jardim Denise, São Paulo, São Paulo"/>
    <s v="São Paulo"/>
    <s v="São Paulo"/>
    <s v="02378250"/>
    <s v="Brasil"/>
    <s v="Mercado Envios Flex"/>
    <s v="13 de março | 16:21"/>
    <s v="13 de março | 21:10"/>
    <s v="LAERCIO CASEMIRO"/>
    <s v="42109011877"/>
    <s v=" "/>
    <s v=" "/>
    <s v=" "/>
    <s v=" "/>
    <s v=" "/>
    <s v=" "/>
    <s v=" "/>
    <s v="Não"/>
    <s v=""/>
    <s v="Não"/>
  </r>
  <r>
    <s v="2000005267173578"/>
    <s v="11 de março de 2023 18:46 hs."/>
    <s v="Entregue"/>
    <s v="Chegou em 13 de março"/>
    <s v="Não"/>
    <n v="1"/>
    <n v="78.989999999999995"/>
    <n v="7.54"/>
    <n v="-18.93"/>
    <n v="-7.54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Cristiano silva"/>
    <s v="32975555806"/>
    <s v="Rua Joaquim Ortiz de Camargo 845 / casa Referencia: deposito de gas - CEP 18230000 - centro, São Miguel Arcanjo, São Paulo"/>
    <s v="São Miguel Arcanjo"/>
    <s v="São Paulo"/>
    <s v="18230000"/>
    <s v="Brasil"/>
    <s v="Mercado Envios Full"/>
    <s v="13 de março | 00:20"/>
    <s v="13 de março | 13:29"/>
    <s v="Mercado Envios"/>
    <s v="MEL42109075620LMFFF01"/>
    <s v=" "/>
    <s v=" "/>
    <s v=" "/>
    <s v=" "/>
    <s v=" "/>
    <s v=" "/>
    <s v=" "/>
    <s v="Não"/>
    <s v=""/>
    <s v="Não"/>
  </r>
  <r>
    <s v="2000004277848609"/>
    <s v="11 de março de 2023 18:27 hs."/>
    <s v="Cancelada pelo comprador"/>
    <s v="Cancelou porque encontrou um preço melhor."/>
    <s v="Sim"/>
    <n v="0"/>
    <n v="64.75"/>
    <n v="15.9"/>
    <n v="-13.27"/>
    <s v=""/>
    <n v="-67.38"/>
    <n v="0"/>
    <s v="Sim"/>
    <x v="92"/>
    <s v="MLB3111700887"/>
    <s v="Kit Reparo Trambulador Logan 2007 À 2019"/>
    <s v=" "/>
    <n v="64.75"/>
    <s v="Clássico"/>
    <s v="Não emitida"/>
    <s v="valter oliveira"/>
    <s v="CPF 06703401896"/>
    <s v="Avenida Governador Mario Covas Junior 2000 - Ap 405 E, Arujá - CEP: 07412000, São Paulo"/>
    <s v=" "/>
    <s v="valter oliveira"/>
    <s v="06703401896"/>
    <s v=" "/>
    <s v="Arujá"/>
    <s v="São Paulo"/>
    <s v="07412000"/>
    <s v="Brasil"/>
    <s v="Mercado Envios Flex"/>
    <s v=" "/>
    <s v=" "/>
    <s v="TRUSTPARTSTRUSTPARTS"/>
    <s v="42109030187"/>
    <s v=" "/>
    <s v=" "/>
    <s v=" "/>
    <s v=" "/>
    <s v=" "/>
    <s v=" "/>
    <s v=" "/>
    <s v="Não"/>
    <s v=""/>
    <s v="Não"/>
  </r>
  <r>
    <s v="2000005267072290"/>
    <s v="11 de março de 2023 18:25 hs."/>
    <s v="Entregue"/>
    <s v="Chegou em 13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Gabriel Anjos"/>
    <s v="70648111466"/>
    <s v="Avenida José Ermírio de Morais 233 / Prox Posto De Saúde Referencia: Prox Posto De Saúde - CEP 54800000 - Alto Da Maternidade, Moreno, Pernambuco"/>
    <s v="Moreno"/>
    <s v="Pernambuco"/>
    <s v="54800000"/>
    <s v="Brasil"/>
    <s v="Mercado Envios Full"/>
    <s v="12 de março | 18:07"/>
    <s v="13 de março | 17:29"/>
    <s v="Mercado Envios"/>
    <s v="MEL42109030110LMFFF01"/>
    <s v=" "/>
    <s v=" "/>
    <s v=" "/>
    <s v=" "/>
    <s v=" "/>
    <s v=" "/>
    <s v=" "/>
    <s v="Não"/>
    <s v=""/>
    <s v="Não"/>
  </r>
  <r>
    <s v="2000005267052048"/>
    <s v="11 de março de 2023 18:24 hs."/>
    <s v="Devolução finalizada com reembolso para o comprador"/>
    <s v="O produto devolvido chegou em segunda-feira, 20 de março."/>
    <s v="Não"/>
    <n v="0"/>
    <n v="159.79"/>
    <s v=""/>
    <n v="-27.16"/>
    <n v="-20.45"/>
    <n v="-112.18"/>
    <n v="0"/>
    <s v=" "/>
    <x v="0"/>
    <s v="MLB1781927419"/>
    <s v="Cabo De Engate E Seleção Celta 2007/2014"/>
    <s v=" "/>
    <n v="159.79"/>
    <s v="Premium"/>
    <s v="Autorizado"/>
    <s v="Rogerio Duarte"/>
    <s v="CPF 02355093709"/>
    <s v="severino ferreira da costa 108 - qd 108 bl 03 ap 308, Rio de Janeiro - CEP: 23040640, Rio de Janeiro"/>
    <s v=" "/>
    <s v="Rogerio Duarte"/>
    <s v="0235509370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rço | 03:56"/>
    <s v="20 de março | 12:05"/>
    <s v="Mercado Envios"/>
    <s v="MEL42120258672LMXDR01"/>
    <s v=" "/>
    <s v=" "/>
    <s v=" "/>
    <s v=" "/>
    <s v=" "/>
    <s v=" "/>
    <s v=" "/>
    <s v="Sim"/>
    <s v=""/>
    <s v="Não"/>
  </r>
  <r>
    <s v="2000005267009016"/>
    <s v="11 de março de 2023 18:13 hs."/>
    <s v="Entregue"/>
    <s v="Chegou em 13 de março"/>
    <s v="Não"/>
    <n v="1"/>
    <n v="67.760000000000005"/>
    <n v="13.92"/>
    <n v="-13.63"/>
    <n v="-13.92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Ivan Silva"/>
    <s v="00904269914"/>
    <s v="Avenida Doutor Manoel Hipólito do Rego 2558 / km 177.8 - depósito consigaz Referencia: procurar nubia ou bruno - CEP 11623100 - Juquehy, São Sebastião, São Paulo"/>
    <s v="São Sebastião"/>
    <s v="São Paulo"/>
    <s v="11623100"/>
    <s v="Brasil"/>
    <s v="Mercado Envios Full"/>
    <s v="12 de março | 16:26"/>
    <s v="13 de março | 15:57"/>
    <s v="Mercado Envios"/>
    <s v="MEL42109002164LMFFF01"/>
    <s v=" "/>
    <s v=" "/>
    <s v=" "/>
    <s v=" "/>
    <s v=" "/>
    <s v=" "/>
    <s v=" "/>
    <s v="Não"/>
    <s v=""/>
    <s v="Não"/>
  </r>
  <r>
    <s v="2000005267004024"/>
    <s v="11 de março de 2023 18:09 hs."/>
    <s v="Entregue"/>
    <s v="Chegou em 12 de março"/>
    <s v="Não"/>
    <n v="1"/>
    <n v="62.79"/>
    <n v="5.45"/>
    <n v="-16.170000000000002"/>
    <n v="-5.45"/>
    <s v=""/>
    <n v="46.62"/>
    <s v="Sim"/>
    <x v="2"/>
    <s v="MLB2106973502"/>
    <s v="Kit Pino Guia Bucha Pinça Freio Agile Corsa Celta Astra"/>
    <s v=" "/>
    <n v="62.79"/>
    <s v="Premium"/>
    <s v="Autorizado"/>
    <s v=" "/>
    <s v=" "/>
    <s v=" "/>
    <s v=" "/>
    <s v="Rodrigo Silvério"/>
    <s v="32338517822"/>
    <s v="Rua Abelardo Abrunhosa 58 / CEP 07194280 - Jardim Ipanema, Guarulhos, São Paulo"/>
    <s v="Guarulhos"/>
    <s v="São Paulo"/>
    <s v="07194280"/>
    <s v="Brasil"/>
    <s v="Mercado Envios Full"/>
    <s v="12 de março | 00:28"/>
    <s v="12 de março | 12:08"/>
    <s v="Mercado Envios"/>
    <s v="MEL42108997946LMFFF01"/>
    <s v=" "/>
    <s v=" "/>
    <s v=" "/>
    <s v=" "/>
    <s v=" "/>
    <s v=" "/>
    <s v=" "/>
    <s v="Não"/>
    <s v=""/>
    <s v="Não"/>
  </r>
  <r>
    <s v="2000004277789149"/>
    <s v="11 de março de 2023 17:56 hs."/>
    <s v="Entregue"/>
    <s v="Chegou em 13 de março"/>
    <s v="Sim"/>
    <n v="1"/>
    <n v="56.43"/>
    <s v=""/>
    <n v="-15.09"/>
    <s v="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Gustavo Goes Ferreira"/>
    <s v="10601572920"/>
    <s v="Rua Celso de Paula Santos Lima 1889 / Referencia: Casa cor de salmão, com um fiesta vermelho no pátio ou garagem. - CEP 83900000 - Vila Amaral, São Mateus do Sul, Paraná"/>
    <s v="São Mateus do Sul"/>
    <s v="Paraná"/>
    <s v="83900000"/>
    <s v="Brasil"/>
    <s v="Mercado Envios Full"/>
    <s v="12 de março | 13:20"/>
    <s v="13 de março | 15:43"/>
    <s v="Mercado Envios"/>
    <s v="MEL42108966825LMFFF01"/>
    <s v=" "/>
    <s v=" "/>
    <s v=" "/>
    <s v=" "/>
    <s v=" "/>
    <s v=" "/>
    <s v=" "/>
    <s v="Não"/>
    <s v=""/>
    <s v="Não"/>
  </r>
  <r>
    <s v="2000005266868058"/>
    <s v="11 de março de 2023 17:41 hs."/>
    <s v="Entregue"/>
    <s v="Chegou em 12 de março"/>
    <s v="Não"/>
    <n v="1"/>
    <n v="23"/>
    <n v="9.9"/>
    <n v="-9.41"/>
    <n v="-9.9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Eduardo Fraga"/>
    <s v="22473263825"/>
    <s v="Rua Anuar Murad Bufarah 381 / Referencia: Atrás da concessionária daruhj Chevrolet e áudi - CEP 13023630 - DAE, Campinas, São Paulo"/>
    <s v="Campinas"/>
    <s v="São Paulo"/>
    <s v="13023630"/>
    <s v="Brasil"/>
    <s v="Mercado Envios Full"/>
    <s v="12 de março | 02:28"/>
    <s v="12 de março | 11:30"/>
    <s v="Mercado Envios"/>
    <s v="MEL42108937831LMFFF01"/>
    <s v=" "/>
    <s v=" "/>
    <s v=" "/>
    <s v=" "/>
    <s v=" "/>
    <s v=" "/>
    <s v=" "/>
    <s v="Não"/>
    <s v=""/>
    <s v="Não"/>
  </r>
  <r>
    <s v="2000005266837286"/>
    <s v="11 de março de 2023 17:37 hs."/>
    <s v="Entregue"/>
    <s v="Chegou em 13 de março"/>
    <s v="Não"/>
    <n v="1"/>
    <n v="57.85"/>
    <n v="18.8"/>
    <n v="-15.33"/>
    <n v="-18.8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Fabiano Alves"/>
    <s v="05913074998"/>
    <s v="Rua Jacobe Kroetz 154 / CEP 89400000 - são pedro, Porto União, Santa Catarina"/>
    <s v="Porto União"/>
    <s v="Santa Catarina"/>
    <s v="89400000"/>
    <s v="Brasil"/>
    <s v="Mercado Envios Full"/>
    <s v="11 de março | 21:33"/>
    <s v="13 de março | 15:07"/>
    <s v="Mercado Envios"/>
    <s v="MEL42108927917LMFFF01"/>
    <s v=" "/>
    <s v=" "/>
    <s v=" "/>
    <s v=" "/>
    <s v=" "/>
    <s v=" "/>
    <s v=" "/>
    <s v="Não"/>
    <s v=""/>
    <s v="Não"/>
  </r>
  <r>
    <s v="2000005266759868"/>
    <s v="11 de março de 2023 17:26 hs."/>
    <s v="Entregue"/>
    <s v="Chegou em 15 de março"/>
    <s v="Não"/>
    <n v="1"/>
    <n v="70"/>
    <n v="15.66"/>
    <n v="-17.399999999999999"/>
    <n v="-15.66"/>
    <s v=""/>
    <n v="52.6"/>
    <s v="Sim"/>
    <x v="20"/>
    <s v="MLB1845922576"/>
    <s v="Kit Rolamento Roda Traseira Ford Ka 1997 1998 1999 2000-2002"/>
    <s v=" "/>
    <n v="70"/>
    <s v="Premium"/>
    <s v="Autorizado"/>
    <s v=" "/>
    <s v=" "/>
    <s v=" "/>
    <s v=" "/>
    <s v="Renilde Catarina Bessegatto"/>
    <s v="00568941985"/>
    <s v="Dr.Carmosino Vieira Branco 1459 / Mecânica 158 - CEP 85340000 - vista alegre, Rio Bonito do Iguaçu, Paraná"/>
    <s v="Rio Bonito do Iguaçu"/>
    <s v="Paraná"/>
    <s v="85340000"/>
    <s v="Brasil"/>
    <s v="Mercado Envios Full"/>
    <s v="13 de março | 15:20"/>
    <s v="15 de março | 13:04"/>
    <s v="Mercado Envios"/>
    <s v="MEL42108898377LMFFF01"/>
    <s v=" "/>
    <s v=" "/>
    <s v=" "/>
    <s v=" "/>
    <s v=" "/>
    <s v=" "/>
    <s v=" "/>
    <s v="Não"/>
    <s v=""/>
    <s v="Não"/>
  </r>
  <r>
    <s v="2000005266696070"/>
    <s v="11 de março de 2023 17:07 hs."/>
    <s v="Entregue"/>
    <s v="Chegou em 17 de março"/>
    <s v="Não"/>
    <n v="1"/>
    <n v="295.69"/>
    <s v=""/>
    <n v="-50.27"/>
    <n v="-38.950000000000003"/>
    <s v=""/>
    <n v="206.47"/>
    <s v=" "/>
    <x v="48"/>
    <s v="MLB3058911051"/>
    <s v="Par Bandeja Inferior Com Pivô Kwid 2017 Em Diante"/>
    <s v=" "/>
    <n v="295.69"/>
    <s v="Premium"/>
    <s v="Não emitida"/>
    <s v="Carlos Henrique Torres Medeiros"/>
    <s v="CPF 04969426465"/>
    <s v="fazenda canaa SN - Henrique do Banco do Brasil , Porto calvo - CEP: 57900000, Alagoas"/>
    <s v=" "/>
    <s v="Carlos Henrique Torres Medeiros"/>
    <s v="04969426465"/>
    <s v="Rua Carlos Gomes da Silva 75 / Ed.jardim jiverny - CEP 57036450 - Jatiúca, Maceió, Alagoas"/>
    <s v="Maceió"/>
    <s v="Alagoas"/>
    <s v="57036450"/>
    <s v="Brasil"/>
    <s v="Correios e pontos de envio"/>
    <s v="14 de março | 00:55"/>
    <s v="17 de março | 12:32"/>
    <s v="Mercado Envios"/>
    <s v="MEL42108865907LMXDF01"/>
    <s v=" "/>
    <s v=" "/>
    <s v=" "/>
    <s v=" "/>
    <s v=" "/>
    <s v=" "/>
    <s v=" "/>
    <s v="Não"/>
    <s v=""/>
    <s v="Não"/>
  </r>
  <r>
    <s v="2000005266607606"/>
    <s v="11 de março de 2023 16:53 hs."/>
    <s v="Entregue"/>
    <s v="Chegou em 15 de março"/>
    <s v="Não"/>
    <n v="1"/>
    <n v="28.85"/>
    <n v="16.8"/>
    <n v="-8.9600000000000009"/>
    <n v="-16.8"/>
    <s v=""/>
    <n v="19.89"/>
    <s v=" "/>
    <x v="80"/>
    <s v="MLB2832994178"/>
    <s v="Cabo De Capô Com Alavanca Chevette 1983 A 1994"/>
    <s v=" "/>
    <n v="28.85"/>
    <s v="Clássico"/>
    <s v="Não emitida"/>
    <s v="Alexander Lopes"/>
    <s v="CPF 04438091608"/>
    <s v="Rua Piauí 318, Vespasiano - CEP: 33200000, Minas Gerais"/>
    <s v=" "/>
    <s v="Alexander Lopes"/>
    <s v="04438091608"/>
    <s v="Rua Piauí 318 / Casa - CEP 33200614 - Célvia, Vespasiano, Minas Gerais"/>
    <s v="Vespasiano"/>
    <s v="Minas Gerais"/>
    <s v="33200614"/>
    <s v="Brasil"/>
    <s v="Correios e pontos de envio"/>
    <s v="14 de março | 00:37"/>
    <s v="15 de março | 12:30"/>
    <s v="Mercado Envios"/>
    <s v="MEL42108833065LMXDF01"/>
    <s v=" "/>
    <s v=" "/>
    <s v=" "/>
    <s v=" "/>
    <s v=" "/>
    <s v=" "/>
    <s v=" "/>
    <s v="Não"/>
    <s v=""/>
    <s v="Não"/>
  </r>
  <r>
    <s v="2000005266355232"/>
    <s v="11 de março de 2023 15:59 hs."/>
    <s v="Entregue"/>
    <s v="Chegou em 14 de março"/>
    <s v="Não"/>
    <n v="1"/>
    <n v="567.9"/>
    <s v=""/>
    <n v="-96.54"/>
    <n v="-21.45"/>
    <s v=""/>
    <n v="449.91"/>
    <s v="Sim"/>
    <x v="131"/>
    <s v="MLB2965628994"/>
    <s v="Cabo Do Trambulador Onix 2012 A 2014"/>
    <s v=" "/>
    <n v="567.9"/>
    <s v="Premium"/>
    <s v="Não emitida"/>
    <s v="Wendel Araujo"/>
    <s v="CPF 39681111842"/>
    <s v="Santo Denadai 60, Hortolândia - CEP: 13183100, São Paulo"/>
    <s v=" "/>
    <s v="Wendel Araujo"/>
    <s v="39681111842"/>
    <s v="Avenida Princesa Isabel 1643 / Referencia: Oficina Mecânica do Gustavo - CEP 13188021 - Jardim Amanda I, Hortolândia, São Paulo"/>
    <s v="Hortolândia"/>
    <s v="São Paulo"/>
    <s v="13188021"/>
    <s v="Brasil"/>
    <s v="Correios e pontos de envio"/>
    <s v="14 de março | 01:09"/>
    <s v="14 de março | 13:35"/>
    <s v="Mercado Envios"/>
    <s v="MEL42108729122LMXDF01"/>
    <s v=" "/>
    <s v=" "/>
    <s v=" "/>
    <s v=" "/>
    <s v=" "/>
    <s v=" "/>
    <s v=" "/>
    <s v="Não"/>
    <s v=""/>
    <s v="Não"/>
  </r>
  <r>
    <s v="2000004277513611"/>
    <s v="11 de março de 2023 15:46 hs."/>
    <s v="Pacote cancelado pelo Mercado Livre"/>
    <s v="Tivemos que cancelar esta venda. Em caso de dúvidas, por favor, confira a ajuda."/>
    <s v="Sim"/>
    <n v="1"/>
    <n v="65.900000000000006"/>
    <s v=""/>
    <n v="-16.7"/>
    <s v=""/>
    <n v="-49.2"/>
    <n v="0"/>
    <s v="Sim"/>
    <x v="64"/>
    <s v="MLB2068465616"/>
    <s v="Kit Reparo Alavanca Câmbio Trambulador Celta 2005 Até 2014"/>
    <s v=" "/>
    <n v="65.900000000000006"/>
    <s v="Premium"/>
    <s v="Não emitida"/>
    <s v=" "/>
    <s v=" "/>
    <s v=" "/>
    <s v=" "/>
    <s v="HELENO BEZERRA"/>
    <s v="10952448416"/>
    <s v=" "/>
    <s v="Caruaru"/>
    <s v="Pernambuco"/>
    <s v="55012550"/>
    <s v="Brasil"/>
    <s v="Mercado Envios Full"/>
    <s v=" "/>
    <s v=" "/>
    <s v="Loggi"/>
    <s v=" "/>
    <s v=" "/>
    <s v=" "/>
    <s v=" "/>
    <s v=" "/>
    <s v=" "/>
    <s v=" "/>
    <s v=" "/>
    <s v="Não"/>
    <s v=""/>
    <s v="Não"/>
  </r>
  <r>
    <s v="2000004277509781"/>
    <s v="11 de março de 2023 15:45 hs."/>
    <s v="Entregue"/>
    <s v="Chegou em 16 de março"/>
    <s v="Sim"/>
    <n v="1"/>
    <n v="249.77"/>
    <s v=""/>
    <n v="-42.46"/>
    <n v="-21.45"/>
    <s v=""/>
    <n v="185.86"/>
    <s v=" "/>
    <x v="49"/>
    <s v="MLB2981549253"/>
    <s v="Cabo De Câmbio Hyundai Hr 2005 A 2012"/>
    <s v=" "/>
    <n v="249.77"/>
    <s v="Premium"/>
    <s v="Não emitida"/>
    <s v="brairr moreira"/>
    <s v="CPF 05690308110"/>
    <s v="Qd01 mr03 22 - atras do hiperbox, Planaltina - CEP: 73752010, Goiás"/>
    <s v=" "/>
    <s v="brairr moreira"/>
    <s v="05690308110"/>
    <s v="Qd 01 mr 03 casa 22 22 / CEP 73752015 - Setor leste, Planaltina, Goiás"/>
    <s v="Planaltina"/>
    <s v="Goiás"/>
    <s v="73752015"/>
    <s v="Brasil"/>
    <s v="Correios e pontos de envio"/>
    <s v="14 de março | 04:29"/>
    <s v="16 de março | 17:41"/>
    <s v="Mercado Envios"/>
    <s v="MEL42108694247LMXDF01"/>
    <s v=" "/>
    <s v=" "/>
    <s v=" "/>
    <s v=" "/>
    <s v=" "/>
    <s v=" "/>
    <s v=" "/>
    <s v="Não"/>
    <s v=""/>
    <s v="Não"/>
  </r>
  <r>
    <s v="2000005266267062"/>
    <s v="11 de março de 2023 15:42 hs."/>
    <s v="Entregue"/>
    <s v="Chegou em 13 de março"/>
    <s v="Não"/>
    <n v="1"/>
    <n v="169.99"/>
    <s v=""/>
    <n v="-20.399999999999999"/>
    <n v="-20.45"/>
    <s v=""/>
    <n v="129.13999999999999"/>
    <s v=" "/>
    <x v="0"/>
    <s v="MLB1838739381"/>
    <s v="Cabo De Marcha Celta 2005 2006 2007 /08/09/10/11/12/13/2014"/>
    <s v=" "/>
    <n v="169.99"/>
    <s v="Clássico"/>
    <s v="Autorizado"/>
    <s v=" "/>
    <s v=" "/>
    <s v=" "/>
    <s v=" "/>
    <s v="alexsandro santos"/>
    <s v="02810142483"/>
    <s v="avenida general luiz de frança de albuquerque 69 / Referencia: Depotiso Do Alex - CEP 57039000 - Garça Torta, Maceió, Alagoas"/>
    <s v="Maceió"/>
    <s v="Alagoas"/>
    <s v="57039000"/>
    <s v="Brasil"/>
    <s v="Mercado Envios Full"/>
    <s v="11 de março | 22:41"/>
    <s v="13 de março | 12:30"/>
    <s v="Mercado Envios"/>
    <s v="MEL42108689165LMFFF01"/>
    <s v=" "/>
    <s v=" "/>
    <s v=" "/>
    <s v=" "/>
    <s v=" "/>
    <s v=" "/>
    <s v=" "/>
    <s v="Não"/>
    <s v=""/>
    <s v="Não"/>
  </r>
  <r>
    <s v="2000005266236924"/>
    <s v="11 de março de 2023 15:35 hs."/>
    <s v="Entregue"/>
    <s v="Chegou em 12 de março"/>
    <s v="Não"/>
    <n v="1"/>
    <n v="50.46"/>
    <n v="11.88"/>
    <n v="-14.08"/>
    <n v="-11.88"/>
    <s v=""/>
    <n v="36.380000000000003"/>
    <s v="Sim"/>
    <x v="94"/>
    <s v="MLB1841725062"/>
    <s v="Cabo De Embreagem Ducato(2.8mglu)2001 2002 2003 2004 2005..."/>
    <s v=" "/>
    <n v="50.46"/>
    <s v="Premium"/>
    <s v="Autorizado"/>
    <s v=" "/>
    <s v=" "/>
    <s v=" "/>
    <s v=" "/>
    <s v="jose domingos alves de souza"/>
    <s v="84495090410"/>
    <s v="Rua do Jequitibá-Branco 1 / 01 au lado do numero 26 viela - CEP 08382545 - Jardim Arantes, São Paulo, São Paulo"/>
    <s v="São Paulo"/>
    <s v="São Paulo"/>
    <s v="08382545"/>
    <s v="Brasil"/>
    <s v="Mercado Envios Full"/>
    <s v="11 de março | 23:34"/>
    <s v="12 de março | 12:14"/>
    <s v="Mercado Envios"/>
    <s v="MEL42108678076LMFFF01"/>
    <s v=" "/>
    <s v=" "/>
    <s v=" "/>
    <s v=" "/>
    <s v=" "/>
    <s v=" "/>
    <s v=" "/>
    <s v="Não"/>
    <s v=""/>
    <s v="Não"/>
  </r>
  <r>
    <s v="2000005266223116"/>
    <s v="11 de março de 2023 15:32 hs."/>
    <s v="Entregue"/>
    <s v="Chegou em 12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Evandro Candido"/>
    <s v="28382636845"/>
    <s v="Rua Jerônimo Pereira da Silva 1221 / CEP 15240000 - Nipoã, São Paulo"/>
    <s v="Nipoã"/>
    <s v="São Paulo"/>
    <s v="15240000"/>
    <s v="Brasil"/>
    <s v="Mercado Envios Full"/>
    <s v="11 de março | 19:44"/>
    <s v="12 de março | 16:33"/>
    <s v="Mercado Envios"/>
    <s v="MEL42108670684LMFFF01"/>
    <s v=" "/>
    <s v=" "/>
    <s v=" "/>
    <s v=" "/>
    <s v=" "/>
    <s v=" "/>
    <s v=" "/>
    <s v="Não"/>
    <s v=""/>
    <s v="Não"/>
  </r>
  <r>
    <s v="2000005266181104"/>
    <s v="11 de março de 2023 15:24 hs."/>
    <s v="Entregue"/>
    <s v="Chegou em 14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Fernando Souza"/>
    <s v="13283856630"/>
    <s v="RUA EMBARÉ 400 / LOJA 01 - CEP 35520318 - Santa Cruz, Nova Serrana, Minas Gerais"/>
    <s v="Nova Serrana"/>
    <s v="Minas Gerais"/>
    <s v="35520318"/>
    <s v="Brasil"/>
    <s v="Mercado Envios Full"/>
    <s v="11 de março | 21:16"/>
    <s v="14 de março | 17:09"/>
    <s v="Mercado Envios"/>
    <s v="MEL42108653390LMFFF01"/>
    <s v="https://myaccount.mercadolivre.com.br/shipments/42108653390/detail"/>
    <s v=" "/>
    <s v=" "/>
    <s v=" "/>
    <s v=" "/>
    <s v=" "/>
    <s v=" "/>
    <s v="Não"/>
    <s v=""/>
    <s v="Não"/>
  </r>
  <r>
    <s v="2000005266154500"/>
    <s v="11 de março de 2023 15:19 hs."/>
    <s v="Entregue"/>
    <s v="Chegou em 13 de março"/>
    <s v="Não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Renan Souza"/>
    <s v="40145274845"/>
    <s v="Rua Manoel Barbosa 579 / fundos - CEP 11695226 - Perequê Açu, Ubatuba, São Paulo"/>
    <s v="Ubatuba"/>
    <s v="São Paulo"/>
    <s v="11695226"/>
    <s v="Brasil"/>
    <s v="Mercado Envios Full"/>
    <s v="12 de março | 16:26"/>
    <s v="13 de março | 15:41"/>
    <s v="Mercado Envios"/>
    <s v="MEL42108637915LMFFF01"/>
    <s v=" "/>
    <s v=" "/>
    <s v=" "/>
    <s v=" "/>
    <s v=" "/>
    <s v=" "/>
    <s v=" "/>
    <s v="Não"/>
    <s v=""/>
    <s v="Não"/>
  </r>
  <r>
    <s v="2000005266125978"/>
    <s v="11 de março de 2023 15:14 hs."/>
    <s v="Cancelada pelo comprador"/>
    <s v="Cancelou porque se arrependeu da compra."/>
    <s v="Não"/>
    <n v="0"/>
    <n v="112.15"/>
    <s v=""/>
    <n v="-19.07"/>
    <n v="-20.45"/>
    <n v="-72.63"/>
    <n v="0"/>
    <s v=" "/>
    <x v="221"/>
    <s v="MLB2222462296"/>
    <s v="Suporte Radiador Corsasedan Clas 1.0 C/ar Flex 08"/>
    <s v=" "/>
    <n v="112.15"/>
    <s v="Premium"/>
    <s v="Não emitida"/>
    <s v="werllei martins"/>
    <s v="CPF 09284350670"/>
    <s v="Avenida Maria rosa 75, Varginha - CEP: 37044020, Minas Gerais"/>
    <s v=" "/>
    <s v="werllei martins"/>
    <s v="09284350670"/>
    <s v=" "/>
    <s v="Varginha"/>
    <s v="Minas Gerais"/>
    <s v="3704402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277428421"/>
    <s v="11 de março de 2023 15:09 hs."/>
    <s v="Entregue"/>
    <s v="Chegou em 13 de março"/>
    <s v="Sim"/>
    <n v="2"/>
    <n v="134.84"/>
    <n v="10.26"/>
    <n v="-33.92"/>
    <n v="-10.26"/>
    <s v=""/>
    <n v="100.92"/>
    <s v=" "/>
    <x v="36"/>
    <s v="MLB2860212445"/>
    <s v="Par Morceguinho Dianteiro Celta 1998 A 2015"/>
    <s v=" "/>
    <n v="67.42"/>
    <s v="Premium"/>
    <s v="Autorizado"/>
    <s v=" "/>
    <s v=" "/>
    <s v=" "/>
    <s v=" "/>
    <s v="EDI CARLOS DE CARVALHO"/>
    <s v="30261413805"/>
    <s v="Rua José Benigo Gomes 639 / Casa Referencia: lotérica - CEP 15360000 - centro, Sud Mennucci, São Paulo"/>
    <s v="Sud Mennucci"/>
    <s v="São Paulo"/>
    <s v="15360000"/>
    <s v="Brasil"/>
    <s v="Mercado Envios Full"/>
    <s v="12 de março | 16:19"/>
    <s v="13 de março | 11:22"/>
    <s v="Mercado Envios"/>
    <s v="MEL42108617245LMFFF01"/>
    <s v=" "/>
    <s v=" "/>
    <s v=" "/>
    <s v=" "/>
    <s v=" "/>
    <s v=" "/>
    <s v=" "/>
    <s v="Não"/>
    <s v=""/>
    <s v="Não"/>
  </r>
  <r>
    <s v="2000005266059774"/>
    <s v="11 de março de 2023 15:01 hs."/>
    <s v="Entregue"/>
    <s v="Chegou em 15 de março"/>
    <s v="Não"/>
    <n v="1"/>
    <n v="207.9"/>
    <s v=""/>
    <n v="-35.340000000000003"/>
    <n v="-20.45"/>
    <s v=""/>
    <n v="152.11000000000001"/>
    <s v=" "/>
    <x v="107"/>
    <s v="MLB2609844613"/>
    <s v="Kit Rolamento Eixo Traseiro C/ Bucha Peugeot 206/207 50mm"/>
    <s v=" "/>
    <n v="207.9"/>
    <s v="Premium"/>
    <s v="Autorizado"/>
    <s v=" "/>
    <s v=" "/>
    <s v=" "/>
    <s v=" "/>
    <s v="jurandir  dos  santos santos"/>
    <s v="03177199710"/>
    <s v="Rua do Dendê 11 / Brasileiro Referencia: Próximo a barbearia do Brayk - CEP 43825080 - Santo Antônio, Candeias, Bahia"/>
    <s v="Candeias"/>
    <s v="Bahia"/>
    <s v="43825080"/>
    <s v="Brasil"/>
    <s v="Mercado Envios Full"/>
    <s v="11 de março | 23:39"/>
    <s v="15 de março | 10:42"/>
    <s v="Mercado Envios"/>
    <s v="MEL42108605420LMFFF01"/>
    <s v=" "/>
    <s v=" "/>
    <s v=" "/>
    <s v=" "/>
    <s v=" "/>
    <s v=" "/>
    <s v=" "/>
    <s v="Não"/>
    <s v=""/>
    <s v="Não"/>
  </r>
  <r>
    <s v="2000005266021798"/>
    <s v="11 de março de 2023 14:55 hs."/>
    <s v="Entregue"/>
    <s v="Chegou em 12 de março"/>
    <s v="Não"/>
    <n v="1"/>
    <n v="47.9"/>
    <n v="9.9"/>
    <n v="-13.64"/>
    <n v="-9.9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claudiney da silva junior"/>
    <s v="31272437825"/>
    <s v="Rua Esquivel Navarro 211 / 32C interfone 332 - CEP 03928130 - Conjunto Habitacional Teotonio Vilela, São Paulo, São Paulo"/>
    <s v="São Paulo"/>
    <s v="São Paulo"/>
    <s v="03928130"/>
    <s v="Brasil"/>
    <s v="Mercado Envios Full"/>
    <s v="11 de março | 23:09"/>
    <s v="12 de março | 13:15"/>
    <s v="Mercado Envios"/>
    <s v="MEL42108590412LMFFF01"/>
    <s v=" "/>
    <s v=" "/>
    <s v=" "/>
    <s v=" "/>
    <s v=" "/>
    <s v=" "/>
    <s v=" "/>
    <s v="Não"/>
    <s v=""/>
    <s v="Não"/>
  </r>
  <r>
    <s v="2000005265940822"/>
    <s v="11 de março de 2023 14:37 hs."/>
    <s v="Entregue"/>
    <s v="Chegou em 13 de março"/>
    <s v="Não"/>
    <n v="1"/>
    <n v="31.99"/>
    <n v="26.1"/>
    <n v="-10.94"/>
    <n v="-26.1"/>
    <s v=""/>
    <n v="21.05"/>
    <s v="Sim"/>
    <x v="103"/>
    <s v="MLB2063600796"/>
    <s v="Haste Bieleta Do Câmbio Peugeot 206 207  1.4 .16 161mm Curta"/>
    <s v=" "/>
    <n v="31.99"/>
    <s v="Premium"/>
    <s v="Autorizado"/>
    <s v=" "/>
    <s v=" "/>
    <s v=" "/>
    <s v=" "/>
    <s v="Mauro Sergio Rodrigues de Farias"/>
    <s v="18269593869"/>
    <s v="Alameda Recife 115 / Ap. 5 - CEP 37640000 - Vila Garden, Extrema, Minas Gerais"/>
    <s v="Extrema"/>
    <s v="Minas Gerais"/>
    <s v="37640000"/>
    <s v="Brasil"/>
    <s v="Mercado Envios Full"/>
    <s v="12 de março | 20:55"/>
    <s v="13 de março | 15:13"/>
    <s v="Mercado Envios"/>
    <s v="MEL42108553096LMFFF01"/>
    <s v=" "/>
    <s v=" "/>
    <s v=" "/>
    <s v=" "/>
    <s v=" "/>
    <s v=" "/>
    <s v=" "/>
    <s v="Não"/>
    <s v=""/>
    <s v="Não"/>
  </r>
  <r>
    <s v="2000005265847188"/>
    <s v="11 de março de 2023 14:20 hs."/>
    <s v="Entregue"/>
    <s v="Chegou em 12 de março"/>
    <s v="Não"/>
    <n v="1"/>
    <n v="19.989999999999998"/>
    <n v="9.9"/>
    <n v="-8.9"/>
    <n v="-9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José Rinaldo"/>
    <s v="36823000821"/>
    <s v="Rua Bartolomeu Bermejo 360 / CEP 02565000 - Casa Verde Alta, São Paulo, São Paulo"/>
    <s v="São Paulo"/>
    <s v="São Paulo"/>
    <s v="02565000"/>
    <s v="Brasil"/>
    <s v="Mercado Envios Full"/>
    <s v="12 de março | 01:29"/>
    <s v="12 de março | 12:39"/>
    <s v="Mercado Envios"/>
    <s v="MEL42108514122LMFFF01"/>
    <s v=" "/>
    <s v=" "/>
    <s v=" "/>
    <s v=" "/>
    <s v=" "/>
    <s v=" "/>
    <s v=" "/>
    <s v="Não"/>
    <s v=""/>
    <s v="Não"/>
  </r>
  <r>
    <s v="2000004277250301"/>
    <s v="11 de março de 2023 13:47 hs."/>
    <s v="Entregue"/>
    <s v="Chegou em 12 de março"/>
    <s v="Sim"/>
    <n v="1"/>
    <n v="25.9"/>
    <s v=""/>
    <n v="-9.9"/>
    <s v="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Leiz Alves Da Silva"/>
    <s v="32412435839"/>
    <s v="Rua Tenente Hélio Baptista de Oliveira 670 / Casa - CEP 14164150 - Jardim Jamaica, Sertãozinho, São Paulo"/>
    <s v="Sertãozinho"/>
    <s v="São Paulo"/>
    <s v="14164150"/>
    <s v="Brasil"/>
    <s v="Mercado Envios Full"/>
    <s v="11 de março | 23:13"/>
    <s v="12 de março | 13:23"/>
    <s v="Mercado Envios"/>
    <s v="MEL42108436340LMFFF01"/>
    <s v=" "/>
    <s v=" "/>
    <s v=" "/>
    <s v=" "/>
    <s v=" "/>
    <s v=" "/>
    <s v=" "/>
    <s v="Não"/>
    <s v=""/>
    <s v="Não"/>
  </r>
  <r>
    <s v="2000005265656886"/>
    <s v="11 de março de 2023 13:43 hs."/>
    <s v="Entregue"/>
    <s v="Chegou em 13 de março"/>
    <s v="Não"/>
    <n v="1"/>
    <n v="78.989999999999995"/>
    <n v="21"/>
    <n v="-18.93"/>
    <n v="-21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moises eduardo metring"/>
    <s v="02850449903"/>
    <s v="Rua Alterosa 40 / Rua Sem Saida - CEP 82840370 - Bairro Alto, Curitiba, Paraná"/>
    <s v="Curitiba"/>
    <s v="Paraná"/>
    <s v="82840370"/>
    <s v="Brasil"/>
    <s v="Mercado Envios Full"/>
    <s v="11 de março | 19:10"/>
    <s v="13 de março | 14:05"/>
    <s v="Mercado Envios"/>
    <s v="MEL42108427169LMFFF01"/>
    <s v=" "/>
    <s v=" "/>
    <s v=" "/>
    <s v=" "/>
    <s v=" "/>
    <s v=" "/>
    <s v=" "/>
    <s v="Não"/>
    <s v=""/>
    <s v="Não"/>
  </r>
  <r>
    <s v="2000004277222359"/>
    <s v="11 de março de 2023 13:35 hs."/>
    <s v="Entregue"/>
    <s v="Chegou em 13 de março"/>
    <s v="Sim"/>
    <n v="1"/>
    <n v="57.85"/>
    <n v="10.87"/>
    <n v="-15.33"/>
    <n v="-10.87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Ulisses Gonçalves"/>
    <s v="09642495961"/>
    <s v="Rua Águia do Mar 121 / CEP 89249000 - sao jose itapema do norte, Itapoá, Santa Catarina"/>
    <s v="Itapoá"/>
    <s v="Santa Catarina"/>
    <s v="89249000"/>
    <s v="Brasil"/>
    <s v="Mercado Envios Full"/>
    <s v="12 de março | 22:22"/>
    <s v="13 de março | 11:50"/>
    <s v="Mercado Envios"/>
    <s v="MEL42108405993LMFFF01"/>
    <s v=" "/>
    <s v=" "/>
    <s v=" "/>
    <s v=" "/>
    <s v=" "/>
    <s v=" "/>
    <s v=" "/>
    <s v="Não"/>
    <s v=""/>
    <s v="Não"/>
  </r>
  <r>
    <s v="2000005265602880"/>
    <s v="11 de março de 2023 13:33 hs."/>
    <s v="Entregue"/>
    <s v="Chegou em 14 de março"/>
    <s v="Não"/>
    <n v="1"/>
    <n v="54.87"/>
    <n v="21"/>
    <n v="-12.08"/>
    <n v="-21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Maria Oliveira"/>
    <s v="06843303420"/>
    <s v="Lirioverde 401 / mercado carvalho Referencia: ProxiProximo mercado carvalho - CEP 56317115 - Pedra Linda, Petrolina, Pernambuco"/>
    <s v="Petrolina"/>
    <s v="Pernambuco"/>
    <s v="56317115"/>
    <s v="Brasil"/>
    <s v="Mercado Envios Full"/>
    <s v="12 de março | 20:27"/>
    <s v="14 de março | 12:48"/>
    <s v="Mercado Envios"/>
    <s v="MEL42108408406LMFFF01"/>
    <s v=" "/>
    <s v=" "/>
    <s v=" "/>
    <s v=" "/>
    <s v=" "/>
    <s v=" "/>
    <s v=" "/>
    <s v="Não"/>
    <s v=""/>
    <s v="Não"/>
  </r>
  <r>
    <s v="2000005265584366"/>
    <s v="11 de março de 2023 13:30 hs."/>
    <s v="Entregue"/>
    <s v="Chegou em 14 de março"/>
    <s v="Não"/>
    <n v="1"/>
    <n v="139.69"/>
    <s v=""/>
    <n v="-23.75"/>
    <n v="-21.45"/>
    <s v=""/>
    <n v="94.49"/>
    <s v="Sim"/>
    <x v="192"/>
    <s v="MLB2955742367"/>
    <s v="Par Braço Oscilante Sem Bucha Escort 1983 A 1996"/>
    <s v=" "/>
    <n v="139.69"/>
    <s v="Premium"/>
    <s v="Não emitida"/>
    <s v="Angélica Garcia"/>
    <s v="CPF 80603980163"/>
    <s v="lago das pedras 12 - rua da caixa d'água, Panorama - CEP: 17980000, São Paulo"/>
    <s v=" "/>
    <s v="Angélica Garcia"/>
    <s v="80603980163"/>
    <s v="lago das pedras 12 / rua da caixa d'água - CEP 17980000 - VISTA do lago, Panorama, São Paulo"/>
    <s v="Panorama"/>
    <s v="São Paulo"/>
    <s v="17980000"/>
    <s v="Brasil"/>
    <s v="Correios e pontos de envio"/>
    <s v="14 de março | 00:17"/>
    <s v="14 de março | 16:37"/>
    <s v="Mercado Envios"/>
    <s v="MEL42108395443LMXDF01"/>
    <s v=" "/>
    <s v=" "/>
    <s v=" "/>
    <s v=" "/>
    <s v=" "/>
    <s v=" "/>
    <s v=" "/>
    <s v="Não"/>
    <s v=""/>
    <s v="Não"/>
  </r>
  <r>
    <s v="2000005265534592"/>
    <s v="11 de março de 2023 13:22 hs."/>
    <s v="Entregue"/>
    <s v="Chegou em 21 de março"/>
    <s v="Não"/>
    <n v="1"/>
    <n v="59.99"/>
    <n v="62.82"/>
    <n v="-15.7"/>
    <n v="-62.82"/>
    <s v=""/>
    <n v="44.29"/>
    <s v=" "/>
    <x v="144"/>
    <s v="MLB2092978474"/>
    <s v="Par Bieleta Dianteira Vw Saveiro A Partir De 2008 Até 2016"/>
    <s v=" "/>
    <n v="59.99"/>
    <s v="Premium"/>
    <s v="Não emitida"/>
    <s v="Adilson da rocha Ribeiro Rocha"/>
    <s v="CPF 78437024153"/>
    <s v="Rua Rio Grande Do Sul 125 - Prossimo Delegacia Civil, Ribeirão Cascalheira - CEP: 78675000, Mato Grosso"/>
    <s v=" "/>
    <s v="Adilson da rocha Ribeiro Rocha"/>
    <s v="78437024153"/>
    <s v="Rua Rio Grande do Sul 125 / casa Referencia: prossimo delegacia civil - CEP 78675000 - rodoviario, Ribeirão Cascalheira, Mato Grosso"/>
    <s v="Ribeirão Cascalheira"/>
    <s v="Mato Grosso"/>
    <s v="78675000"/>
    <s v="Brasil"/>
    <s v="Correios e pontos de envio"/>
    <s v="14 de março | 04:54"/>
    <s v="21 de março | 19:42"/>
    <s v="Carvalima"/>
    <s v="00245441032128"/>
    <s v="https://ssw.inf.br/app/meli/00245441032128"/>
    <s v=" "/>
    <s v=" "/>
    <s v=" "/>
    <s v=" "/>
    <s v=" "/>
    <s v=" "/>
    <s v="Não"/>
    <s v=""/>
    <s v="Não"/>
  </r>
  <r>
    <s v="2000004277174345"/>
    <s v="11 de março de 2023 13:11 hs."/>
    <s v="Entregue"/>
    <s v="Chegou em 20 de março"/>
    <s v="Sim"/>
    <n v="1"/>
    <n v="78.989999999999995"/>
    <n v="35.5"/>
    <n v="-18.93"/>
    <n v="-35.5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Edilson Ferreira Pereira"/>
    <s v="41082443204"/>
    <s v="três poderes 87 / final da rua Referencia: caso não encontre a casa mim ligar - CEP 68680000 - campina, Tomé-Açu, Pará"/>
    <s v="Tomé-Açu"/>
    <s v="Pará"/>
    <s v="68680000"/>
    <s v="Brasil"/>
    <s v="Mercado Envios Full"/>
    <s v="12 de março | 18:31"/>
    <s v="20 de março | 12:48"/>
    <s v="Mercado Envios"/>
    <s v="MEL42108353565LMFFF01"/>
    <s v=" "/>
    <s v=" "/>
    <s v=" "/>
    <s v=" "/>
    <s v=" "/>
    <s v=" "/>
    <s v=" "/>
    <s v="Não"/>
    <s v=""/>
    <s v="Não"/>
  </r>
  <r>
    <s v="2000004277172523"/>
    <s v="11 de março de 2023 13:11 hs."/>
    <s v="Entregue"/>
    <s v="Chegou em 14 de março"/>
    <s v="Sim"/>
    <n v="1"/>
    <n v="197.4"/>
    <s v=""/>
    <n v="-33.56"/>
    <n v="-26.45"/>
    <s v=""/>
    <n v="137.38999999999999"/>
    <s v=" "/>
    <x v="142"/>
    <s v="MLB3068432512"/>
    <s v="Bandeja  Esquerda Palio 1996 Á 2001  Com Pivô"/>
    <s v=" "/>
    <n v="197.4"/>
    <s v="Premium"/>
    <s v="Não emitida"/>
    <s v="Marcia  Ferreira "/>
    <s v="CPF 39397566873"/>
    <s v="Rua Edson Benfica 174 - Casa, Indaiatuba - CEP: 13337142, São Paulo"/>
    <s v=" "/>
    <s v="Marcia  Ferreira "/>
    <s v="39397566873"/>
    <s v="Rua Miguel Nicolau Neto 224 / casa dos fundos - CEP 13337146 - Núcleo Residencial Professor Carlos Aldrovandi, Indaiatuba, São Paulo"/>
    <s v="Indaiatuba"/>
    <s v="São Paulo"/>
    <s v="13337146"/>
    <s v="Brasil"/>
    <s v="Correios e pontos de envio"/>
    <s v="14 de março | 01:03"/>
    <s v="14 de março | 12:55"/>
    <s v="Mercado Envios"/>
    <s v="MEL42108353447LMXDF01"/>
    <s v=" "/>
    <s v=" "/>
    <s v=" "/>
    <s v=" "/>
    <s v=" "/>
    <s v=" "/>
    <s v=" "/>
    <s v="Não"/>
    <s v=""/>
    <s v="Não"/>
  </r>
  <r>
    <s v="2000005265456284"/>
    <s v="11 de março de 2023 13:08 hs."/>
    <s v="Entregue"/>
    <s v="Chegou em 16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nonato bezerra"/>
    <s v="02124107330"/>
    <s v="palmeiral 2 SN / Referencia: próximo posto de saúde - CEP 65468000 - zona rural, Matões do Norte, Maranhão"/>
    <s v="Matões do Norte"/>
    <s v="Maranhão"/>
    <s v="65468000"/>
    <s v="Brasil"/>
    <s v="Mercado Envios Full"/>
    <s v="13 de março | 00:12"/>
    <s v="16 de março | 11:02"/>
    <s v="Mercado Envios"/>
    <s v="MEL42108339327LMFFF01"/>
    <s v=" "/>
    <s v=" "/>
    <s v=" "/>
    <s v=" "/>
    <s v=" "/>
    <s v=" "/>
    <s v=" "/>
    <s v="Não"/>
    <s v=""/>
    <s v="Não"/>
  </r>
  <r>
    <s v="2000005265402556"/>
    <s v="11 de março de 2023 12:54 hs."/>
    <s v="Entregue"/>
    <s v="Chegou em 14 de março"/>
    <s v="Não"/>
    <n v="1"/>
    <n v="206.46"/>
    <s v=""/>
    <n v="-35.1"/>
    <n v="-20.45"/>
    <s v=""/>
    <n v="150.91"/>
    <s v="Sim"/>
    <x v="18"/>
    <s v="MLB1918238327"/>
    <s v="Cabo De Marcha Trambulador Agile E Montana Novo 2009 A 2014"/>
    <s v=" "/>
    <n v="206.46"/>
    <s v="Premium"/>
    <s v="Autorizado"/>
    <s v=" "/>
    <s v=" "/>
    <s v=" "/>
    <s v=" "/>
    <s v="djalma martins"/>
    <s v="05571828595"/>
    <s v="Avenida Tamboril SN / próximpraça da feira Referencia: procura Djalma mecânico  , próximo a praça da feira . das 8:00  as 12:00 e das  1:30 a 5:00 estarei nesses horários - CEP 46425000 - centro, Lagoa Real, Bahia"/>
    <s v="Lagoa Real"/>
    <s v="Bahia"/>
    <s v="46425000"/>
    <s v="Brasil"/>
    <s v="Mercado Envios Full"/>
    <s v="13 de março | 00:17"/>
    <s v="14 de março | 08:57"/>
    <s v="Mercado Envios"/>
    <s v="MEL42108320952LMFFF01"/>
    <s v=" "/>
    <s v=" "/>
    <s v=" "/>
    <s v=" "/>
    <s v=" "/>
    <s v=" "/>
    <s v=" "/>
    <s v="Não"/>
    <s v=""/>
    <s v="Não"/>
  </r>
  <r>
    <s v="2000005265390704"/>
    <s v="11 de março de 2023 12:52 hs."/>
    <s v="Entregue"/>
    <s v="Chegou em 12 de março"/>
    <s v="Não"/>
    <n v="1"/>
    <n v="65.900000000000006"/>
    <n v="6.93"/>
    <n v="-16.7"/>
    <n v="-6.93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Rosa Lopes"/>
    <s v="40946729824"/>
    <s v="Avenida Cândido Portinari 562 / CEP 06537001 - Colinas da Anhangüera, Santana de Parnaíba, São Paulo"/>
    <s v="Santana de Parnaíba"/>
    <s v="São Paulo"/>
    <s v="06537001"/>
    <s v="Brasil"/>
    <s v="Mercado Envios Full"/>
    <s v="12 de março | 01:23"/>
    <s v="12 de março | 19:08"/>
    <s v="Mercado Envios"/>
    <s v="MEL42108313065LMFFF01"/>
    <s v=" "/>
    <s v=" "/>
    <s v=" "/>
    <s v=" "/>
    <s v=" "/>
    <s v=" "/>
    <s v=" "/>
    <s v="Não"/>
    <s v=""/>
    <s v="Não"/>
  </r>
  <r>
    <s v="2000005265380290"/>
    <s v="11 de março de 2023 12:51 hs."/>
    <s v="Entregue"/>
    <s v="Chegou em 14 de março"/>
    <s v="Não"/>
    <n v="1"/>
    <n v="122.19"/>
    <s v=""/>
    <n v="-20.77"/>
    <n v="-17.95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Sanny Johana Ozorio Aquino"/>
    <s v="24110683874"/>
    <s v="RUA DA GRAÇA 275 / CEP 01125001 - Bom Retiro, São Paulo, São Paulo"/>
    <s v="São Paulo"/>
    <s v="São Paulo"/>
    <s v="01125001"/>
    <s v="Brasil"/>
    <s v="Mercado Envios Full"/>
    <s v="12 de março | 02:28"/>
    <s v="14 de março | 13:03"/>
    <s v="Mercado Envios"/>
    <s v="MEL42108309540LMFFF01"/>
    <s v="https://myaccount.mercadolivre.com.br/shipments/42108309540/detail"/>
    <s v=" "/>
    <s v=" "/>
    <s v=" "/>
    <s v=" "/>
    <s v=" "/>
    <s v=" "/>
    <s v="Não"/>
    <s v=""/>
    <s v="Não"/>
  </r>
  <r>
    <s v="2000005265347414"/>
    <s v="11 de março de 2023 12:50 hs."/>
    <s v="Entregue"/>
    <s v="Chegou em 14 de março"/>
    <s v="Não"/>
    <n v="1"/>
    <n v="67.760000000000005"/>
    <n v="35.299999999999997"/>
    <n v="-13.63"/>
    <n v="-35.299999999999997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jose nivaldo de sousa sousa"/>
    <s v="39551415353"/>
    <s v="Rua Anfilófio Melo 1011 / casa de maria Braúna - CEP 64800355 - Irapuá I, Floriano, Piauí"/>
    <s v="Floriano"/>
    <s v="Piauí"/>
    <s v="64800355"/>
    <s v="Brasil"/>
    <s v="Mercado Envios Full"/>
    <s v="13 de março | 00:10"/>
    <s v="14 de março | 17:00"/>
    <s v="Mercado Envios"/>
    <s v="MEL42108299832LMFFF01"/>
    <s v=" "/>
    <s v=" "/>
    <s v=" "/>
    <s v=" "/>
    <s v=" "/>
    <s v=" "/>
    <s v=" "/>
    <s v="Não"/>
    <s v=""/>
    <s v="Não"/>
  </r>
  <r>
    <s v="2000005265374922"/>
    <s v="11 de março de 2023 12:49 hs."/>
    <s v="Entregue"/>
    <s v="Chegou em 14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Lindoelio Marques da silva"/>
    <s v="01971340502"/>
    <s v="Rua dos Crentes 106 / Casa - CEP 44900000 - Itapicuru, Irecê, Bahia"/>
    <s v="Irecê"/>
    <s v="Bahia"/>
    <s v="44900000"/>
    <s v="Brasil"/>
    <s v="Mercado Envios Full"/>
    <s v="12 de março | 20:27"/>
    <s v="14 de março | 12:43"/>
    <s v="Mercado Envios"/>
    <s v="MEL42108310280LMFFF01"/>
    <s v=" "/>
    <s v=" "/>
    <s v=" "/>
    <s v=" "/>
    <s v=" "/>
    <s v=" "/>
    <s v=" "/>
    <s v="Não"/>
    <s v=""/>
    <s v="Não"/>
  </r>
  <r>
    <s v="2000005265305722"/>
    <s v="11 de março de 2023 12:40 hs."/>
    <s v="Entregue"/>
    <s v="Chegou em 14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Elson Dos Santos Santos"/>
    <s v="92552447368"/>
    <s v="Rua 22 16 / Qd 28 - CEP 65110000 - villageo cohatrac V, São José de Ribamar, Maranhão"/>
    <s v="São José de Ribamar"/>
    <s v="Maranhão"/>
    <s v="65110000"/>
    <s v="Brasil"/>
    <s v="Mercado Envios Full"/>
    <s v="12 de março | 00:57"/>
    <s v="14 de março | 15:29"/>
    <s v="Mercado Envios"/>
    <s v="MEL42108280709LMFFF01"/>
    <s v=" "/>
    <s v=" "/>
    <s v=" "/>
    <s v=" "/>
    <s v=" "/>
    <s v=" "/>
    <s v=" "/>
    <s v="Não"/>
    <s v=""/>
    <s v="Não"/>
  </r>
  <r>
    <s v="2000005265284914"/>
    <s v="11 de março de 2023 12:31 hs."/>
    <s v="Entregue"/>
    <s v="Chegou em 12 de março"/>
    <s v="Não"/>
    <n v="1"/>
    <n v="73.459999999999994"/>
    <n v="10.8"/>
    <n v="-17.989999999999998"/>
    <n v="-10.8"/>
    <s v=""/>
    <n v="55.47"/>
    <s v="Sim"/>
    <x v="13"/>
    <s v="MLB1846009187"/>
    <s v="Reparo Rolamento Eixo Traseiro Pegeout 206/207 C/barra 47mm"/>
    <s v=" "/>
    <n v="73.459999999999994"/>
    <s v="Premium"/>
    <s v="Autorizado"/>
    <s v=" "/>
    <s v=" "/>
    <s v=" "/>
    <s v=" "/>
    <s v="Valdico Rodrigues De Sousa"/>
    <s v="05667847698"/>
    <s v="Rua Dez 75 / CEP 34012652 - Honório Bicalho, Nova Lima, Minas Gerais"/>
    <s v="Nova Lima"/>
    <s v="Minas Gerais"/>
    <s v="34012652"/>
    <s v="Brasil"/>
    <s v="Mercado Envios Full"/>
    <s v="11 de março | 14:49"/>
    <s v="12 de março | 12:28"/>
    <s v="Mercado Envios"/>
    <s v="MEL42108265369LMFFF01"/>
    <s v=" "/>
    <s v=" "/>
    <s v=" "/>
    <s v=" "/>
    <s v=" "/>
    <s v=" "/>
    <s v=" "/>
    <s v="Não"/>
    <s v=""/>
    <s v="Não"/>
  </r>
  <r>
    <s v="2000005265211298"/>
    <s v="11 de março de 2023 12:19 hs."/>
    <s v="Cancelada pelo comprador"/>
    <s v="Cancelou porque encontrou um preço melhor."/>
    <s v="Não"/>
    <n v="0"/>
    <n v="92.29"/>
    <s v=""/>
    <n v="-15.69"/>
    <n v="-26.45"/>
    <n v="-50.15"/>
    <n v="0"/>
    <s v="Sim"/>
    <x v="36"/>
    <s v="MLB2860180908"/>
    <s v="Par Morceguinho Dianteiro Prisma 2007 A 2012"/>
    <s v=" "/>
    <n v="92.29"/>
    <s v="Premium"/>
    <s v="Autorizado"/>
    <s v=" "/>
    <s v=" "/>
    <s v=" "/>
    <s v=" "/>
    <s v="Marcio Ferreira"/>
    <s v="30349965862"/>
    <s v=" "/>
    <s v="Campo Limpo Paulista"/>
    <s v="São Paulo"/>
    <s v="13232033"/>
    <s v="Brasil"/>
    <s v="Mercado Envios Full"/>
    <s v=" "/>
    <s v=" "/>
    <s v="Mercado Envios"/>
    <s v="MEL42108239956LMFFF01"/>
    <s v=" "/>
    <s v=" "/>
    <s v=" "/>
    <s v=" "/>
    <s v=" "/>
    <s v=" "/>
    <s v=" "/>
    <s v="Não"/>
    <s v=""/>
    <s v="Não"/>
  </r>
  <r>
    <s v="2000005265166244"/>
    <s v="11 de março de 2023 12:08 hs."/>
    <s v="Entregue"/>
    <s v="Chegou em 14 de março"/>
    <s v="Não"/>
    <n v="1"/>
    <n v="123.94"/>
    <s v=""/>
    <n v="-14.87"/>
    <n v="-21.45"/>
    <s v=""/>
    <n v="87.62"/>
    <s v="Sim"/>
    <x v="164"/>
    <s v="MLB3175020507"/>
    <s v="Par Pivô Da Bandeja Dianteira Ix35 2010 A 2017"/>
    <s v=" "/>
    <n v="123.94"/>
    <s v="Clássico"/>
    <s v="Não emitida"/>
    <s v="Luiz Carlos Cezar costa"/>
    <s v="CPF 10166081795"/>
    <s v="ARCHELAU SEGUNDO DE MORAIS 54 54, Rio das Flores - CEP: 27660000, Rio de Janeiro"/>
    <s v=" "/>
    <s v="Luiz Carlos Cezar costa"/>
    <s v="10166081795"/>
    <s v="Rua Vereador jayme de sousa ferreira 186 / Casa - CEP 27660000 - Jose dutra navarro, Rio das Flores, Rio de Janeiro"/>
    <s v="Rio das Flores"/>
    <s v="Rio de Janeiro"/>
    <s v="27660000"/>
    <s v="Brasil"/>
    <s v="Correios e pontos de envio"/>
    <s v="13 de março | 22:01"/>
    <s v="14 de março | 19:37"/>
    <s v="Mercado Envios"/>
    <s v="MEL42108212993LMXDF01"/>
    <s v=" "/>
    <s v=" "/>
    <s v=" "/>
    <s v=" "/>
    <s v=" "/>
    <s v=" "/>
    <s v=" "/>
    <s v="Não"/>
    <s v=""/>
    <s v="Não"/>
  </r>
  <r>
    <s v="2000005265119924"/>
    <s v="11 de março de 2023 12:02 hs."/>
    <s v="Entregue"/>
    <s v="Chegou em 15 de março"/>
    <s v="Não"/>
    <n v="1"/>
    <n v="79"/>
    <s v=""/>
    <n v="-13.43"/>
    <n v="-18.45"/>
    <s v=""/>
    <n v="47.12"/>
    <s v="Sim"/>
    <x v="289"/>
    <s v="MLB2819231214"/>
    <s v="Cabo Embreagem Parati Saveiro Gol  94 95  96 97 98"/>
    <s v=" "/>
    <n v="79"/>
    <s v="Premium"/>
    <s v="Autorizado"/>
    <s v="Rubenilton Silva"/>
    <s v="CPF 73131520515"/>
    <s v="rua turmalina 120 - bairro colina, nova era - CEP: 35920000, Minas Gerais"/>
    <s v=" "/>
    <s v="Rubenilton Silva"/>
    <s v="73131520515"/>
    <s v="Rua Turmalina 120 / Referencia: rua turmalina número 120_x000a_bairro colinas nova era - CEP 35920000 - colina, Nova Era, Minas Gerais"/>
    <s v="Nova Era"/>
    <s v="Minas Gerais"/>
    <s v="35920000"/>
    <s v="Brasil"/>
    <s v="Correios e pontos de envio"/>
    <s v="14 de março | 00:27"/>
    <s v="15 de março | 17:00"/>
    <s v="Mercado Envios"/>
    <s v="MEL42108206052LMXDF01"/>
    <s v=" "/>
    <s v=" "/>
    <s v=" "/>
    <s v=" "/>
    <s v=" "/>
    <s v=" "/>
    <s v=" "/>
    <s v="Não"/>
    <s v=""/>
    <s v="Não"/>
  </r>
  <r>
    <s v="2000005265119306"/>
    <s v="11 de março de 2023 12:01 hs."/>
    <s v="Devolução finalizada com reembolso para o comprador"/>
    <s v="O produto devolvido chegou em sábado, 25 de março."/>
    <s v="Não"/>
    <n v="0"/>
    <n v="120.9"/>
    <s v=""/>
    <n v="-20.55"/>
    <n v="-17.95"/>
    <n v="-82.4"/>
    <n v="0"/>
    <s v=" "/>
    <x v="17"/>
    <s v="MLB2223552929"/>
    <s v="Par Pino Guia Pinça Freio Cobalt/sonic/spin/onix12a19"/>
    <s v=" "/>
    <n v="120.9"/>
    <s v="Premium"/>
    <s v="Autorizado"/>
    <s v="raimundo chabowski"/>
    <s v="CPF 85023124991"/>
    <s v="Avenida Ganzo 712, Presidente Prudente - CEP: 90150071, Rio Grande do Sul"/>
    <s v=" "/>
    <s v="raimundo chabowski"/>
    <s v="8502312499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rço | 21:00"/>
    <s v="25 de março | 12:13"/>
    <s v="Mercado Envios"/>
    <s v="MEL42127804676LMXDR01"/>
    <s v=" "/>
    <s v=" "/>
    <s v=" "/>
    <s v=" "/>
    <s v=" "/>
    <s v=" "/>
    <s v=" "/>
    <s v="Sim"/>
    <s v=""/>
    <s v="Não"/>
  </r>
  <r>
    <s v="2000005265100404"/>
    <s v="11 de março de 2023 11:56 hs."/>
    <s v="Entregue"/>
    <s v="Chegou em 14 de março"/>
    <s v="Não"/>
    <n v="1"/>
    <n v="99.15"/>
    <s v=""/>
    <n v="-16.86"/>
    <n v="-20.45"/>
    <s v=""/>
    <n v="61.84"/>
    <s v="Sim"/>
    <x v="230"/>
    <s v="MLB2611995408"/>
    <s v="Suporte Traseiro Do Motor Câmbio Manual Astra 2012"/>
    <s v=" "/>
    <n v="99.15"/>
    <s v="Premium"/>
    <s v="Autorizado"/>
    <s v="joaopedro118356 joaopedro118356"/>
    <s v="CPF 14937933655"/>
    <s v="Benedito Maurício 22 - Casa, Piranguinho - CEP: 37508000, Minas Gerais"/>
    <s v=" "/>
    <s v="joaopedro118356 joaopedro118356"/>
    <s v="14937933655"/>
    <s v="Geraldo Félix da Mota 142 / Oficina Referencia: Oficina do Chiquinho Funileiro - CEP 37508000 - Santa Bárbara, Piranguinho, Minas Gerais"/>
    <s v="Piranguinho"/>
    <s v="Minas Gerais"/>
    <s v="37508000"/>
    <s v="Brasil"/>
    <s v="Correios e pontos de envio"/>
    <s v="14 de março | 00:54"/>
    <s v="14 de março | 11:39"/>
    <s v="Mercado Envios"/>
    <s v="MEL42108190846LMXDF01"/>
    <s v=" "/>
    <s v=" "/>
    <s v=" "/>
    <s v=" "/>
    <s v=" "/>
    <s v=" "/>
    <s v=" "/>
    <s v="Não"/>
    <s v=""/>
    <s v="Não"/>
  </r>
  <r>
    <s v="2000005265049012"/>
    <s v="11 de março de 2023 11:47 hs."/>
    <s v="Entregue"/>
    <s v="Chegou em 14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Adriano Cardoso Barbosa"/>
    <s v="02843502063"/>
    <s v="Rua Narciso Sune 310 / Referencia: Ao lado do supermercado Hertz - CEP 96405750 - Popular, Bagé, Rio Grande do Sul"/>
    <s v="Bagé"/>
    <s v="Rio Grande do Sul"/>
    <s v="96405750"/>
    <s v="Brasil"/>
    <s v="Mercado Envios Full"/>
    <s v="11 de março | 19:26"/>
    <s v="14 de março | 18:46"/>
    <s v="Mercado Envios"/>
    <s v="MEL42108170388LMFFF01"/>
    <s v=" "/>
    <s v=" "/>
    <s v=" "/>
    <s v=" "/>
    <s v=" "/>
    <s v=" "/>
    <s v=" "/>
    <s v="Não"/>
    <s v=""/>
    <s v="Não"/>
  </r>
  <r>
    <s v="2000005254567378"/>
    <s v="11 de março de 2023 11:45 hs."/>
    <s v="Entregue"/>
    <s v="Chegou em 13 de março"/>
    <s v="Não"/>
    <n v="1"/>
    <n v="19.989999999999998"/>
    <n v="13.5"/>
    <n v="-8.9"/>
    <n v="-13.5"/>
    <s v=""/>
    <n v="11.09"/>
    <s v="Sim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Raquel Moraes"/>
    <s v="04526682390"/>
    <s v="Rua 2 condomínio jardim universitário 52 / Condomínio Referencia: Atrás do IFBA. No condomínio jardim universitário - CEP 44900000 - Vila Esperança, Irecê, Bahia"/>
    <s v="Irecê"/>
    <s v="Bahia"/>
    <s v="44900000"/>
    <s v="Brasil"/>
    <s v="Mercado Envios Full"/>
    <s v="11 de março | 20:20"/>
    <s v="13 de março | 09:58"/>
    <s v="Mercado Envios"/>
    <s v="MEL42103699112LMFFF01"/>
    <s v=" "/>
    <s v=" "/>
    <s v=" "/>
    <s v=" "/>
    <s v=" "/>
    <s v=" "/>
    <s v=" "/>
    <s v="Não"/>
    <s v=""/>
    <s v="Não"/>
  </r>
  <r>
    <s v="2000005265019798"/>
    <s v="11 de março de 2023 11:42 hs."/>
    <s v="Entregue"/>
    <s v="Chegou em 12 de março"/>
    <s v="Não"/>
    <n v="1"/>
    <n v="248.4"/>
    <s v=""/>
    <n v="-42.23"/>
    <n v="-20.45"/>
    <s v=""/>
    <n v="185.72"/>
    <s v=" "/>
    <x v="122"/>
    <s v="MLB2021522298"/>
    <s v="Cabo De Marcha Astra 2001/2005 Original 93306003"/>
    <s v=" "/>
    <n v="248.4"/>
    <s v="Premium"/>
    <s v="Autorizado"/>
    <s v=" "/>
    <s v=" "/>
    <s v=" "/>
    <s v=" "/>
    <s v="felipe gabriel"/>
    <s v="48000495805"/>
    <s v="Rua Getúlio Vargas 53 / Casa 4 - CEP 06380200 - Vila Mercês, Carapicuíba, São Paulo"/>
    <s v="Carapicuíba"/>
    <s v="São Paulo"/>
    <s v="06380200"/>
    <s v="Brasil"/>
    <s v="Mercado Envios Full"/>
    <s v="11 de março | 23:20"/>
    <s v="12 de março | 11:46"/>
    <s v="Mercado Envios"/>
    <s v="MEL42108160196LMFFF01"/>
    <s v=" "/>
    <s v=" "/>
    <s v=" "/>
    <s v=" "/>
    <s v=" "/>
    <s v=" "/>
    <s v=" "/>
    <s v="Não"/>
    <s v=""/>
    <s v="Não"/>
  </r>
  <r>
    <s v="2000005264960062"/>
    <s v="11 de março de 2023 11:28 hs."/>
    <s v="Entregue"/>
    <s v="Chegou em 15 de março"/>
    <s v="Não"/>
    <n v="1"/>
    <n v="79"/>
    <s v=""/>
    <n v="-13.43"/>
    <n v="-17.95"/>
    <s v=""/>
    <n v="47.62"/>
    <s v=" "/>
    <x v="327"/>
    <s v="MLB3249104513"/>
    <s v="Cabo De Capô Com Alavanca 1624mm Fiorino 1988 Em Diante"/>
    <s v=" "/>
    <n v="79"/>
    <s v="Premium"/>
    <s v="Autorizado"/>
    <s v="Aldecir Jose De Oliveira"/>
    <s v="CPF 02079776908"/>
    <s v="Rua Parecis 759 - casa, Cascavel - CEP: 85806410, Paraná"/>
    <s v=" "/>
    <s v="Aldecir Jose De Oliveira"/>
    <s v="02079776908"/>
    <s v="Rua Parecis 759 / casa Referencia: casa próxima a UOPECAN - CEP 85806410 - Santa Cruz, Cascavel, Paraná"/>
    <s v="Cascavel"/>
    <s v="Paraná"/>
    <s v="85806410"/>
    <s v="Brasil"/>
    <s v="Correios e pontos de envio"/>
    <s v="14 de março | 04:27"/>
    <s v="15 de março | 12:00"/>
    <s v="Mercado Envios"/>
    <s v="MEL42108126137LMXDF01"/>
    <s v=" "/>
    <s v=" "/>
    <s v=" "/>
    <s v=" "/>
    <s v=" "/>
    <s v=" "/>
    <s v=" "/>
    <s v="Não"/>
    <s v=""/>
    <s v="Não"/>
  </r>
  <r>
    <s v="2000005264952408"/>
    <s v="11 de março de 2023 11:26 hs."/>
    <s v="Entregue"/>
    <s v="Chegou em 14 de março"/>
    <s v="Não"/>
    <n v="1"/>
    <n v="229.7"/>
    <s v=""/>
    <n v="-39.049999999999997"/>
    <n v="-26.45"/>
    <s v=""/>
    <n v="164.2"/>
    <s v=" "/>
    <x v="163"/>
    <s v="MLB3096420194"/>
    <s v="Par Bandeja Superior Sem Pivô Del Rey 1984 À 1991"/>
    <s v=" "/>
    <n v="229.7"/>
    <s v="Premium"/>
    <s v="Não emitida"/>
    <s v="LUIZ ALEXANDRE MELO"/>
    <s v="CPF 07549545952"/>
    <s v="av presidente arthur bernardes 1493, Curitiba - CEP: 80320300, Paraná"/>
    <s v=" "/>
    <s v="LUIZ ALEXANDRE MELO"/>
    <s v="07549545952"/>
    <s v="Rua Capitão Tenente Maris de Barros 654 / Casa - CEP 80330340 - Portão, Curitiba, Paraná"/>
    <s v="Curitiba"/>
    <s v="Paraná"/>
    <s v="80330340"/>
    <s v="Brasil"/>
    <s v="Correios e pontos de envio"/>
    <s v="13 de março | 23:41"/>
    <s v="14 de março | 18:34"/>
    <s v="Mercado Envios"/>
    <s v="MEL42108121165LMXDF01"/>
    <s v=" "/>
    <s v=" "/>
    <s v=" "/>
    <s v=" "/>
    <s v=" "/>
    <s v=" "/>
    <s v=" "/>
    <s v="Não"/>
    <s v=""/>
    <s v="Não"/>
  </r>
  <r>
    <s v="2000005264868156"/>
    <s v="11 de março de 2023 11:10 hs."/>
    <s v="Entregue"/>
    <s v="Chegou em 12 de março"/>
    <s v="Não"/>
    <n v="1"/>
    <n v="51.7"/>
    <n v="13.92"/>
    <n v="-14.29"/>
    <n v="-13.92"/>
    <s v=""/>
    <n v="37.409999999999997"/>
    <s v=" "/>
    <x v="14"/>
    <s v="MLB2063671442"/>
    <s v="2 Haste Bieleta Câmbio Peugeot 206 207  1.4 1.6 16cm Curta"/>
    <s v=" "/>
    <n v="51.7"/>
    <s v="Premium"/>
    <s v="Autorizado"/>
    <s v=" "/>
    <s v=" "/>
    <s v=" "/>
    <s v=" "/>
    <s v="Ricardo Carminate Carvalho"/>
    <s v="38237066839"/>
    <s v="Rua Prefeito João de Souza Meirelles Neto 30 / casa Referencia: qualquer coisa deixe com a minha visinha de frente ou do lado..  pode colocar do lado de dentro da residencia tbm. - CEP 16604016 - Jardim América, Pirajuí, São Paulo"/>
    <s v="Pirajuí"/>
    <s v="São Paulo"/>
    <s v="16604016"/>
    <s v="Brasil"/>
    <s v="Mercado Envios Full"/>
    <s v="11 de março | 21:38"/>
    <s v="12 de março | 12:09"/>
    <s v="Mercado Envios"/>
    <s v="MEL42108088180LMFFF01"/>
    <s v=" "/>
    <s v=" "/>
    <s v=" "/>
    <s v=" "/>
    <s v=" "/>
    <s v=" "/>
    <s v=" "/>
    <s v="Não"/>
    <s v=""/>
    <s v="Não"/>
  </r>
  <r>
    <s v="2000005264790512"/>
    <s v="11 de março de 2023 10:55 hs."/>
    <s v="Entregue"/>
    <s v="Chegou em 14 de março"/>
    <s v="Não"/>
    <n v="1"/>
    <n v="179.9"/>
    <n v="10.86"/>
    <n v="-21.59"/>
    <n v="-37.31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Reginaldo Ceciliano De Andrade"/>
    <s v="19680686434"/>
    <s v="Rua Carlos Drummond de Andrade 5 / Referencia: próximo à antiga associação de moradores de Garapu 2 - CEP 54518460 - Garapu, Cabo de Santo Agostinho, Pernambuco"/>
    <s v="Cabo de Santo Agostinho"/>
    <s v="Pernambuco"/>
    <s v="54518460"/>
    <s v="Brasil"/>
    <s v="Mercado Envios Full"/>
    <s v="11 de março | 17:42"/>
    <s v="14 de março | 17:44"/>
    <s v="Mercado Envios"/>
    <s v="MEL42108057204LMFFF01"/>
    <s v=" "/>
    <s v=" "/>
    <s v=" "/>
    <s v=" "/>
    <s v=" "/>
    <s v=" "/>
    <s v=" "/>
    <s v="Não"/>
    <s v=""/>
    <s v="Não"/>
  </r>
  <r>
    <s v="2000005264728502"/>
    <s v="11 de março de 2023 10:44 hs."/>
    <s v="Entregue"/>
    <s v="Chegou em 15 de março"/>
    <s v="Não"/>
    <n v="1"/>
    <n v="89.9"/>
    <s v=""/>
    <n v="-15.28"/>
    <n v="-26.45"/>
    <s v=""/>
    <n v="48.17"/>
    <s v=" "/>
    <x v="22"/>
    <s v="MLB3068012663"/>
    <s v="Bandeja Com Pivô Esquerda Logan 2004 Em Diante"/>
    <s v=" "/>
    <n v="89.9"/>
    <s v="Premium"/>
    <s v="Não emitida"/>
    <s v="Fernando Rangel Silva"/>
    <s v="CPF 08544202748"/>
    <s v="Rua Mario Veloso Carvalho 96 - A, Campos dos Goytacazes - CEP: 28030205, Rio de Janeiro"/>
    <s v=" "/>
    <s v="Fernando Rangel Silva"/>
    <s v="08544202748"/>
    <s v="Rua Mário Veloso de Carvalho 96 / A - CEP 28030205 - Parque Santo Amaro, Campos dos Goytacazes, Rio de Janeiro"/>
    <s v="Campos dos Goytacazes"/>
    <s v="Rio de Janeiro"/>
    <s v="28030205"/>
    <s v="Brasil"/>
    <s v="Correios e pontos de envio"/>
    <s v="14 de março | 01:39"/>
    <s v="15 de março | 12:14"/>
    <s v="Mercado Envios"/>
    <s v="MEL42108030064LMXDF01"/>
    <s v=" "/>
    <s v=" "/>
    <s v=" "/>
    <s v=" "/>
    <s v=" "/>
    <s v=" "/>
    <s v=" "/>
    <s v="Não"/>
    <s v=""/>
    <s v="Não"/>
  </r>
  <r>
    <s v="2000005264707996"/>
    <s v="11 de março de 2023 10:40 hs."/>
    <s v="Entregue"/>
    <s v="Chegou em 13 de março"/>
    <s v="Não"/>
    <n v="1"/>
    <n v="169.99"/>
    <s v=""/>
    <n v="-28.9"/>
    <n v="-20.45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Marcelo Marcelo"/>
    <s v="13185514807"/>
    <s v="Rua Leonardo Nunes 743 / Casa - CEP 11365280 - Parque São Vicente, São Vicente, São Paulo"/>
    <s v="São Vicente"/>
    <s v="São Paulo"/>
    <s v="11365280"/>
    <s v="Brasil"/>
    <s v="Mercado Envios Full"/>
    <s v="11 de março | 14:40"/>
    <s v="13 de março | 09:34"/>
    <s v="Mercado Envios"/>
    <s v="MEL42108021639LMFFF01"/>
    <s v=" "/>
    <s v=" "/>
    <s v=" "/>
    <s v=" "/>
    <s v=" "/>
    <s v=" "/>
    <s v=" "/>
    <s v="Não"/>
    <s v=""/>
    <s v="Não"/>
  </r>
  <r>
    <s v="2000005264730398"/>
    <s v="11 de março de 2023 10:40 hs."/>
    <s v="Entregue"/>
    <s v="Chegou em 18 de março"/>
    <s v="Não"/>
    <n v="1"/>
    <n v="120.89"/>
    <n v="20.89"/>
    <n v="-20.55"/>
    <n v="-38.840000000000003"/>
    <s v=""/>
    <n v="82.39"/>
    <s v="Sim"/>
    <x v="35"/>
    <s v="MLB2187060533"/>
    <s v="Par Reparo Pino Guia Pinça De Freio Dianteiro Nissan March"/>
    <s v=" "/>
    <n v="120.89"/>
    <s v="Premium"/>
    <s v="Autorizado"/>
    <s v=" "/>
    <s v=" "/>
    <s v=" "/>
    <s v=" "/>
    <s v="edilson lopes"/>
    <s v="96000678215"/>
    <s v="Rua Telegrafista Rocha 104 / casa - CEP 69317560 - Cidade Satélite, Boa Vista, Roraima"/>
    <s v="Boa Vista"/>
    <s v="Roraima"/>
    <s v="69317560"/>
    <s v="Brasil"/>
    <s v="Mercado Envios Full"/>
    <s v="12 de março | 15:12"/>
    <s v="18 de março | 12:37"/>
    <s v="Mercado Envios"/>
    <s v="MEL42108026659LMFFF01"/>
    <s v=" "/>
    <s v=" "/>
    <s v=" "/>
    <s v=" "/>
    <s v=" "/>
    <s v=" "/>
    <s v=" "/>
    <s v="Não"/>
    <s v=""/>
    <s v="Não"/>
  </r>
  <r>
    <s v="2000005264704896"/>
    <s v="11 de março de 2023 10:36 hs."/>
    <s v="Entregue"/>
    <s v="Chegou em 14 de março"/>
    <s v="Não"/>
    <n v="1"/>
    <n v="327.49"/>
    <s v=""/>
    <n v="-55.67"/>
    <n v="-26.45"/>
    <s v=""/>
    <n v="245.37"/>
    <s v="Sim"/>
    <x v="119"/>
    <s v="MLB2977415866"/>
    <s v="Par Bandeja Inferior Peugeot Partner"/>
    <s v=" "/>
    <n v="327.49"/>
    <s v="Premium"/>
    <s v="Não emitida"/>
    <s v="Kaue Barreto"/>
    <s v="CPF 31751052893"/>
    <s v="Estrada Ary Parreiras 1798 - Mercado Rede Lider, Itaguaí - CEP: 23820302, Rio de Janeiro"/>
    <s v=" "/>
    <s v="Kaue Barreto"/>
    <s v="31751052893"/>
    <s v="Rua Juiz Jacob Goldemberg 26 / Qd J, casa muro azul Referencia: Casa azul, portão fechado de madeira, quadra J - CEP 23815110 - Parque Paraíso, Itaguaí, Rio de Janeiro"/>
    <s v="Itaguaí"/>
    <s v="Rio de Janeiro"/>
    <s v="23815110"/>
    <s v="Brasil"/>
    <s v="Correios e pontos de envio"/>
    <s v="14 de março | 00:47"/>
    <s v="14 de março | 21:14"/>
    <s v="Mercado Envios"/>
    <s v="MEL42108021058LMXDF01"/>
    <s v=" "/>
    <s v=" "/>
    <s v=" "/>
    <s v=" "/>
    <s v=" "/>
    <s v=" "/>
    <s v=" "/>
    <s v="Não"/>
    <s v=""/>
    <s v="Não"/>
  </r>
  <r>
    <s v="2000005264626482"/>
    <s v="11 de março de 2023 10:15 hs."/>
    <s v="Entregue"/>
    <s v="Chegou em 13 de março"/>
    <s v="Não"/>
    <n v="1"/>
    <n v="23"/>
    <n v="9.9"/>
    <n v="-9.41"/>
    <n v="-9.9"/>
    <s v=""/>
    <n v="13.59"/>
    <s v=" "/>
    <x v="27"/>
    <s v="MLB2100145999"/>
    <s v="Capa Pedal Hyundai I30  Hb20 Elantra Tucson Kia Sportage"/>
    <s v=" "/>
    <n v="23"/>
    <s v="Premium"/>
    <s v="Autorizado"/>
    <s v=" "/>
    <s v=" "/>
    <s v=" "/>
    <s v=" "/>
    <s v="JOÃO PAULO ROSA DE OLIVEIRA"/>
    <s v="30347036864"/>
    <s v="Rua Nisael de Campos e Silva 98 / Casa - CEP 18260000 - Porangaba, São Paulo"/>
    <s v="Porangaba"/>
    <s v="São Paulo"/>
    <s v="18260000"/>
    <s v="Brasil"/>
    <s v="Mercado Envios Full"/>
    <s v="13 de março | 00:29"/>
    <s v="13 de março | 13:54"/>
    <s v="Mercado Envios"/>
    <s v="MEL42107984542LMFFF01"/>
    <s v=" "/>
    <s v=" "/>
    <s v=" "/>
    <s v=" "/>
    <s v=" "/>
    <s v=" "/>
    <s v=" "/>
    <s v="Não"/>
    <s v=""/>
    <s v="Não"/>
  </r>
  <r>
    <s v="2000005264569720"/>
    <s v="11 de março de 2023 10:04 hs."/>
    <s v="Entregue"/>
    <s v="Chegou em 13 de março"/>
    <s v="Não"/>
    <n v="1"/>
    <n v="120.9"/>
    <s v=""/>
    <n v="-20.55"/>
    <n v="-17.95"/>
    <s v=""/>
    <n v="82.4"/>
    <s v=" "/>
    <x v="17"/>
    <s v="MLB2223552929"/>
    <s v="Par Pino Guia Pinça Freio Cobalt/sonic/spin/onix12a19"/>
    <s v=" "/>
    <n v="120.9"/>
    <s v="Premium"/>
    <s v="Autorizado"/>
    <s v=" "/>
    <s v=" "/>
    <s v=" "/>
    <s v=" "/>
    <s v="Higor Correia"/>
    <s v="01032010410"/>
    <s v="Rua São José 47 / CEP 55820000 - Centro, Lagoa do Carro, Pernambuco"/>
    <s v="Lagoa do Carro"/>
    <s v="Pernambuco"/>
    <s v="55820000"/>
    <s v="Brasil"/>
    <s v="Mercado Envios Full"/>
    <s v="11 de março | 17:42"/>
    <s v="13 de março | 08:42"/>
    <s v="Mercado Envios"/>
    <s v="MEL42107961489LMFFF01"/>
    <s v=" "/>
    <s v=" "/>
    <s v=" "/>
    <s v=" "/>
    <s v=" "/>
    <s v=" "/>
    <s v=" "/>
    <s v="Não"/>
    <s v=""/>
    <s v="Não"/>
  </r>
  <r>
    <s v="2000005264551712"/>
    <s v="11 de março de 2023 09:59 hs."/>
    <s v="Entregue"/>
    <s v="Chegou em 13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Alexsandro Rodrigo Mercadante"/>
    <s v="27892726896"/>
    <s v="Avenida Marechal Rondon 2206 / CEP 13070176 - Jardim Chapadão, Campinas, São Paulo"/>
    <s v="Campinas"/>
    <s v="São Paulo"/>
    <s v="13070176"/>
    <s v="Brasil"/>
    <s v="Mercado Envios Full"/>
    <s v="12 de março | 02:31"/>
    <s v="13 de março | 12:47"/>
    <s v="Mercado Envios"/>
    <s v="MEL42107953671LMFFF01"/>
    <s v=" "/>
    <s v=" "/>
    <s v=" "/>
    <s v=" "/>
    <s v=" "/>
    <s v=" "/>
    <s v=" "/>
    <s v="Não"/>
    <s v=""/>
    <s v="Não"/>
  </r>
  <r>
    <s v="2000005264322784"/>
    <s v="11 de março de 2023 08:41 hs."/>
    <s v="Entregue"/>
    <s v="Chegou em 15 de março"/>
    <s v="Não"/>
    <n v="1"/>
    <n v="359.99"/>
    <s v=""/>
    <n v="-61.2"/>
    <n v="-38.950000000000003"/>
    <s v=""/>
    <n v="259.83999999999997"/>
    <s v="Sim"/>
    <x v="97"/>
    <s v="MLB2864173140"/>
    <s v="Par Bandeja Peugeot 206 Todos 1999 A 2010"/>
    <s v=" "/>
    <n v="359.99"/>
    <s v="Premium"/>
    <s v="Não emitida"/>
    <s v="Giovana Felicio Gomes Pedroso"/>
    <s v="CPF 08676427933"/>
    <s v="Rua Bem-te-vi 1753, Maringá - CEP: 87075150, Paraná"/>
    <s v=" "/>
    <s v="Giovana Felicio Gomes Pedroso"/>
    <s v="08676427933"/>
    <s v="Rua Pioneiro José Jacinto Maia 1082 / OFICINA MONTEC Referencia: ESQUINA - CEP 87023210 - Copacabana Residencial, Maringá, Paraná"/>
    <s v="Maringá"/>
    <s v="Paraná"/>
    <s v="87023210"/>
    <s v="Brasil"/>
    <s v="Correios e pontos de envio"/>
    <s v="14 de março | 02:53"/>
    <s v="15 de março | 11:47"/>
    <s v="Mercado Envios"/>
    <s v="MEL42107850948LMXDF01"/>
    <s v=" "/>
    <s v=" "/>
    <s v=" "/>
    <s v=" "/>
    <s v=" "/>
    <s v=" "/>
    <s v=" "/>
    <s v="Não"/>
    <s v=""/>
    <s v="Não"/>
  </r>
  <r>
    <s v="2000005264305784"/>
    <s v="11 de março de 2023 08:39 hs."/>
    <s v="Entregue"/>
    <s v="Chegou em 13 de março"/>
    <s v="Não"/>
    <n v="1"/>
    <n v="57.85"/>
    <n v="42.4"/>
    <n v="-15.33"/>
    <n v="-42.4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Aurivan Farrapo"/>
    <s v="02998383319"/>
    <s v="Rua Estevão Brioso 20 / Quadra 35 Referencia: Residencial costa norte - CEP 64213040 - Primavera, Parnaíba, Piauí"/>
    <s v="Parnaíba"/>
    <s v="Piauí"/>
    <s v="64213040"/>
    <s v="Brasil"/>
    <s v="Mercado Envios Full"/>
    <s v="11 de março | 23:23"/>
    <s v="13 de março | 10:21"/>
    <s v="Mercado Envios"/>
    <s v="MEL42107845980LMFFF01"/>
    <s v=" "/>
    <s v=" "/>
    <s v=" "/>
    <s v=" "/>
    <s v=" "/>
    <s v=" "/>
    <s v=" "/>
    <s v="Não"/>
    <s v=""/>
    <s v="Não"/>
  </r>
  <r>
    <s v="2000005264306158"/>
    <s v="11 de março de 2023 08:33 hs."/>
    <s v="Entregue"/>
    <s v="Chegou em 12 de março"/>
    <s v="Não"/>
    <n v="1"/>
    <n v="49.99"/>
    <n v="12.15"/>
    <n v="-14"/>
    <n v="-12.15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Thiago Luiz"/>
    <s v="08322262973"/>
    <s v="Rua Francisco Beltrão 575 / Casa - CEP 83035290 - Cidade Jardim, São José dos Pinhais, Paraná"/>
    <s v="São José dos Pinhais"/>
    <s v="Paraná"/>
    <s v="83035290"/>
    <s v="Brasil"/>
    <s v="Mercado Envios Full"/>
    <s v="11 de março | 19:10"/>
    <s v="12 de março | 14:55"/>
    <s v="Mercado Envios"/>
    <s v="MEL42107839099LMFFF01"/>
    <s v=" "/>
    <s v=" "/>
    <s v=" "/>
    <s v=" "/>
    <s v=" "/>
    <s v=" "/>
    <s v=" "/>
    <s v="Não"/>
    <s v=""/>
    <s v="Não"/>
  </r>
  <r>
    <s v="2000004276705677"/>
    <s v="11 de março de 2023 08:29 hs."/>
    <s v="Entregue"/>
    <s v="Chegou em 13 de março"/>
    <s v="Sim"/>
    <n v="1"/>
    <n v="355.62"/>
    <n v="0.89"/>
    <n v="-60.46"/>
    <s v=""/>
    <s v=""/>
    <n v="296.05"/>
    <s v="Sim"/>
    <x v="120"/>
    <s v="MLB3058440282"/>
    <s v="Par Bandeja Inferior Xsara Picasso 2001 A 2011 Com Pivô"/>
    <s v=" "/>
    <n v="355.62"/>
    <s v="Premium"/>
    <s v="Autorizado"/>
    <s v="diego boa da gama"/>
    <s v="CPF 34807049801"/>
    <s v="Rua Gil, 97 97 - Rua gil 97, São Paulo - CEP: 03813230, São Paulo"/>
    <s v=" "/>
    <s v="diego boa da gama"/>
    <s v="34807049801"/>
    <s v="Rua Gil 97 / Referencia: escola Maria Jovita - CEP 03813230 - Jardim Matarazzo, São Paulo, São Paulo"/>
    <s v="São Paulo"/>
    <s v="São Paulo"/>
    <s v="03813230"/>
    <s v="Brasil"/>
    <s v="Mercado Envios Flex"/>
    <s v="13 de março | 16:31"/>
    <s v="13 de março | 19:27"/>
    <s v="VINICIUS PEDROSO DE OLIVEIRA"/>
    <s v="42107833897"/>
    <s v=" "/>
    <s v=" "/>
    <s v=" "/>
    <s v=" "/>
    <s v=" "/>
    <s v=" "/>
    <s v=" "/>
    <s v="Não"/>
    <s v=""/>
    <s v="Não"/>
  </r>
  <r>
    <s v="2000005264269768"/>
    <s v="11 de março de 2023 08:22 hs."/>
    <s v="Entregue"/>
    <s v="Chegou em 13 de março"/>
    <s v="Não"/>
    <n v="1"/>
    <n v="25.9"/>
    <n v="17.399999999999999"/>
    <n v="-9.9"/>
    <n v="-17.399999999999999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higor brito melo"/>
    <s v="04643557532"/>
    <s v="Rua Cláudia Botelho 735 / casa 55 Referencia: Condomínio conquista park casa 55 - CEP 45005410 - Alto Maron, Vitória da Conquista, Bahia"/>
    <s v="Vitória da Conquista"/>
    <s v="Bahia"/>
    <s v="45005410"/>
    <s v="Brasil"/>
    <s v="Mercado Envios Full"/>
    <s v="11 de março | 23:29"/>
    <s v="13 de março | 10:26"/>
    <s v="Mercado Envios"/>
    <s v="MEL42107832106LMFFF01"/>
    <s v=" "/>
    <s v=" "/>
    <s v=" "/>
    <s v=" "/>
    <s v=" "/>
    <s v=" "/>
    <s v=" "/>
    <s v="Não"/>
    <s v=""/>
    <s v="Não"/>
  </r>
  <r>
    <s v="2000005264244908"/>
    <s v="11 de março de 2023 08:06 hs."/>
    <s v="Entregue"/>
    <s v="Chegou em 13 de março"/>
    <s v="Não"/>
    <n v="1"/>
    <n v="169.99"/>
    <s v=""/>
    <n v="-28.9"/>
    <n v="-20.45"/>
    <s v=""/>
    <n v="120.64"/>
    <s v=" "/>
    <x v="0"/>
    <s v="MLB1841166823"/>
    <s v="Cabo De Marcha Corsa 2005 2006 2007 2008 2009 2010 2011 2012"/>
    <s v=" "/>
    <n v="169.99"/>
    <s v="Premium"/>
    <s v="Autorizado"/>
    <s v=" "/>
    <s v=" "/>
    <s v=" "/>
    <s v=" "/>
    <s v="Renata Santos"/>
    <s v="86146251542"/>
    <s v="Roraima 28 / casa Referencia: Em frente escolinha tia Dulce - CEP 45836000 - centro, Itamaraju, Bahia"/>
    <s v="Itamaraju"/>
    <s v="Bahia"/>
    <s v="45836000"/>
    <s v="Brasil"/>
    <s v="Mercado Envios Full"/>
    <s v="11 de março | 23:29"/>
    <s v="13 de março | 12:36"/>
    <s v="Mercado Envios"/>
    <s v="MEL42107817988LMFFF01"/>
    <s v=" "/>
    <s v=" "/>
    <s v=" "/>
    <s v=" "/>
    <s v=" "/>
    <s v=" "/>
    <s v=" "/>
    <s v="Não"/>
    <s v=""/>
    <s v="Não"/>
  </r>
  <r>
    <s v="2000005264214822"/>
    <s v="11 de março de 2023 07:47 hs."/>
    <s v="Entregue"/>
    <s v="Chegou em 12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Julio Lopes"/>
    <s v="37969845843"/>
    <s v="Rua Padre Jorge Mattar 150 / fórum - CEP 17180041 - Centro, Iacanga, São Paulo"/>
    <s v="Iacanga"/>
    <s v="São Paulo"/>
    <s v="17180041"/>
    <s v="Brasil"/>
    <s v="Mercado Envios Full"/>
    <s v="11 de março | 21:38"/>
    <s v="12 de março | 14:28"/>
    <s v="Mercado Envios"/>
    <s v="MEL42107800847LMFFF01"/>
    <s v=" "/>
    <s v=" "/>
    <s v=" "/>
    <s v=" "/>
    <s v=" "/>
    <s v=" "/>
    <s v=" "/>
    <s v="Não"/>
    <s v=""/>
    <s v="Não"/>
  </r>
  <r>
    <s v="2000005264141172"/>
    <s v="11 de março de 2023 06:49 hs."/>
    <s v="Entregue"/>
    <s v="Chegou em 12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Ismael Lopes"/>
    <s v="17769974844"/>
    <s v="Nilton naitzel junior 103 / perto do mercadinho - CEP 13670000 - cdhu, Santa Rita do Passa Quatro, São Paulo"/>
    <s v="Santa Rita do Passa Quatro"/>
    <s v="São Paulo"/>
    <s v="13670000"/>
    <s v="Brasil"/>
    <s v="Mercado Envios Full"/>
    <s v="12 de março | 00:47"/>
    <s v="12 de março | 11:51"/>
    <s v="Mercado Envios"/>
    <s v="MEL42107769621LMFFF01"/>
    <s v=" "/>
    <s v=" "/>
    <s v=" "/>
    <s v=" "/>
    <s v=" "/>
    <s v=" "/>
    <s v=" "/>
    <s v="Não"/>
    <s v=""/>
    <s v="Não"/>
  </r>
  <r>
    <s v="2000005264138260"/>
    <s v="11 de março de 2023 06:31 hs."/>
    <s v="Entregue"/>
    <s v="Chegou em 13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mario reis araujo"/>
    <s v="04287965671"/>
    <s v="Rua Doutor Solon Fernandes 280 / CEP 38045340 - Parque das Américas, Uberaba, Minas Gerais"/>
    <s v="Uberaba"/>
    <s v="Minas Gerais"/>
    <s v="38045340"/>
    <s v="Brasil"/>
    <s v="Mercado Envios Full"/>
    <s v="12 de março | 13:41"/>
    <s v="13 de março | 10:00"/>
    <s v="Mercado Envios"/>
    <s v="MEL42107764775LMFFF01"/>
    <s v=" "/>
    <s v=" "/>
    <s v=" "/>
    <s v=" "/>
    <s v=" "/>
    <s v=" "/>
    <s v=" "/>
    <s v="Não"/>
    <s v=""/>
    <s v="Não"/>
  </r>
  <r>
    <s v="2000005264123394"/>
    <s v="11 de março de 2023 06:30 hs."/>
    <s v="Entregue"/>
    <s v="Chegou em 15 de março"/>
    <s v="Não"/>
    <n v="1"/>
    <n v="76.89"/>
    <n v="28.8"/>
    <n v="-14.73"/>
    <n v="-28.8"/>
    <s v=""/>
    <n v="62.16"/>
    <s v="Sim"/>
    <x v="38"/>
    <s v="MLB2816519971"/>
    <s v="Cabo De Freio Gol G2 Todos Traseiro 1994 A 2002"/>
    <s v=" "/>
    <n v="76.89"/>
    <s v="Clássico"/>
    <s v="Não emitida"/>
    <s v="Sidney Borges Das Neves Neves"/>
    <s v="CPF 05957202932"/>
    <s v="fabiani verena dalmagro SN - casa oficina, Três Barras do Paraná - CEP: 85485000, Paraná"/>
    <s v=" "/>
    <s v="Sidney Borges Das Neves Neves"/>
    <s v="05957202932"/>
    <s v="fabiani verena dalmagro SN / casa oficina Referencia: oficina tampa - CEP 85485000 - alto campo, Três Barras do Paraná, Paraná"/>
    <s v="Três Barras do Paraná"/>
    <s v="Paraná"/>
    <s v="85485000"/>
    <s v="Brasil"/>
    <s v="Correios e pontos de envio"/>
    <s v="14 de março | 04:27"/>
    <s v="15 de março | 12:06"/>
    <s v="Mercado Envios"/>
    <s v="MEL42107762421LMXDF01"/>
    <s v=" "/>
    <s v=" "/>
    <s v=" "/>
    <s v=" "/>
    <s v=" "/>
    <s v=" "/>
    <s v=" "/>
    <s v="Não"/>
    <s v=""/>
    <s v="Não"/>
  </r>
  <r>
    <s v="2000005264120344"/>
    <s v="11 de março de 2023 05:58 hs."/>
    <s v="Entregue"/>
    <s v="Chegou em 14 de março"/>
    <s v="Não"/>
    <n v="1"/>
    <n v="159.88999999999999"/>
    <s v=""/>
    <n v="-27.18"/>
    <n v="-26.45"/>
    <s v=""/>
    <n v="106.26"/>
    <s v="Sim"/>
    <x v="328"/>
    <s v="MLB2918307361"/>
    <s v="Bandeja Com Pivô Direita Fiorino 2014 Em Diante"/>
    <s v=" "/>
    <n v="159.88999999999999"/>
    <s v="Premium"/>
    <s v="Não emitida"/>
    <s v="Carlos Strauch"/>
    <s v="CPF 01154300757"/>
    <s v="Rua Iriquitia 161 - bloco2 casa 106, Rio de Janeiro - CEP: 22730150, Rio de Janeiro"/>
    <s v=" "/>
    <s v="Carlos Strauch"/>
    <s v="01154300757"/>
    <s v="Rua Iriquitia 161 / bloco2 casa 106 Referencia: Seguindo pela rua bacairis,  após a igreja Nossa Senhora de Fátima virar a direita, é um muro amarelo do lado direito - CEP 22730150 - Taquara, Rio de Janeiro, Rio de Janeiro"/>
    <s v="Rio de Janeiro"/>
    <s v="Rio de Janeiro"/>
    <s v="22730150"/>
    <s v="Brasil"/>
    <s v="Correios e pontos de envio"/>
    <s v="14 de março | 00:41"/>
    <s v="14 de março | 18:18"/>
    <s v="Mercado Envios"/>
    <s v="MEL42107760176LMXDF01"/>
    <s v=" "/>
    <s v=" "/>
    <s v=" "/>
    <s v=" "/>
    <s v=" "/>
    <s v=" "/>
    <s v=" "/>
    <s v="Não"/>
    <s v=""/>
    <s v="Não"/>
  </r>
  <r>
    <s v="2000004272894763"/>
    <s v="11 de março de 2023 03:47 hs."/>
    <s v="Entregue"/>
    <s v="Chegou em 14 de março"/>
    <s v="Sim"/>
    <n v="1"/>
    <n v="74.25"/>
    <n v="5.19"/>
    <n v="-18.12"/>
    <n v="-5.19"/>
    <s v=""/>
    <n v="56.13"/>
    <s v=" "/>
    <x v="114"/>
    <s v="MLB2087993311"/>
    <s v="Par Bieleta Dianteira Honda Fit 2003 Até 2008 1.4 1.5"/>
    <s v=" "/>
    <n v="74.25"/>
    <s v="Premium"/>
    <s v="Autorizado"/>
    <s v=" "/>
    <s v=" "/>
    <s v=" "/>
    <s v=" "/>
    <s v="Roberto cunha"/>
    <s v="89875605700"/>
    <s v="Travessa Victória De Souza Castro 53 / Serralheria Do Gelo Referencia: serralheria do gelo - CEP 25850000 - Salutaris, Paraíba do Sul, Rio de Janeiro"/>
    <s v="Paraíba do Sul"/>
    <s v="Rio de Janeiro"/>
    <s v="25850000"/>
    <s v="Brasil"/>
    <s v="Mercado Envios Full"/>
    <s v="13 de março | 19:19"/>
    <s v="14 de março | 12:34"/>
    <s v="Mercado Envios"/>
    <s v="MEL42107726123LMFFF01"/>
    <s v=" "/>
    <s v=" "/>
    <s v=" "/>
    <s v=" "/>
    <s v=" "/>
    <s v=" "/>
    <s v=" "/>
    <s v="Não"/>
    <s v=""/>
    <s v="Não"/>
  </r>
  <r>
    <s v="2000005263005682"/>
    <s v="11 de março de 2023 03:30 hs."/>
    <s v="Entregue"/>
    <s v="Chegou em 15 de março"/>
    <s v="Não"/>
    <n v="1"/>
    <n v="109.61"/>
    <s v=""/>
    <n v="-13.15"/>
    <n v="-20.45"/>
    <s v=""/>
    <n v="76.010000000000005"/>
    <s v="Sim"/>
    <x v="46"/>
    <s v="MLB2640449929"/>
    <s v="Kitbomba Combustív Gasolina Sistema Bosch Corsa Pickup 95a05"/>
    <s v=" "/>
    <n v="109.61"/>
    <s v="Clássico"/>
    <s v="Não emitida"/>
    <s v="Claudineli Jorge Lopes"/>
    <s v="CPF 13454849764"/>
    <s v="maria mendonça SN - frente mercado mafort, trajano de moraes - CEP: 28750000, Rio de Janeiro"/>
    <s v=" "/>
    <s v="Claudineli Jorge Lopes"/>
    <s v="13454849764"/>
    <s v="maria mendonça SN / perto mercado mafort Referencia: perto mercado mafort passando a ponte de ferro casa verde - CEP 28750000 - maria mendonça, Trajano de Moraes, Rio de Janeiro"/>
    <s v="Trajano de Moraes"/>
    <s v="Rio de Janeiro"/>
    <s v="28750000"/>
    <s v="Brasil"/>
    <s v="Correios e pontos de envio"/>
    <s v="14 de março | 00:47"/>
    <s v="15 de março | 10:46"/>
    <s v="Mercado Envios"/>
    <s v="MEL42107314041LMXDF01"/>
    <s v=" "/>
    <s v=" "/>
    <s v=" "/>
    <s v=" "/>
    <s v=" "/>
    <s v=" "/>
    <s v=" "/>
    <s v="Não"/>
    <s v=""/>
    <s v="Não"/>
  </r>
  <r>
    <s v="2000005263873694"/>
    <s v="11 de março de 2023 01:53 hs."/>
    <s v="Entregue"/>
    <s v="Chegou em 12 de março"/>
    <s v="Não"/>
    <n v="1"/>
    <n v="142.38999999999999"/>
    <s v=""/>
    <n v="-24.21"/>
    <n v="-18.45"/>
    <s v=""/>
    <n v="99.73"/>
    <s v=" "/>
    <x v="4"/>
    <s v="MLB1804965496"/>
    <s v="2 Kit's Rolamento Eixo Traseiro Peugeot206/207 C/barra 47mm"/>
    <s v=" "/>
    <n v="142.38999999999999"/>
    <s v="Premium"/>
    <s v="Autorizado"/>
    <s v=" "/>
    <s v=" "/>
    <s v=" "/>
    <s v=" "/>
    <s v="ildemar alves"/>
    <s v="06236937630"/>
    <s v="Rua Souza Aguiar 2280 / Casa - CEP 31050240 - São Geraldo, Belo Horizonte, Minas Gerais"/>
    <s v="Belo Horizonte"/>
    <s v="Minas Gerais"/>
    <s v="31050240"/>
    <s v="Brasil"/>
    <s v="Mercado Envios Full"/>
    <s v="11 de março | 16:11"/>
    <s v="12 de março | 13:42"/>
    <s v="Mercado Envios"/>
    <s v="MEL42107672050LMFFF01"/>
    <s v=" "/>
    <s v=" "/>
    <s v=" "/>
    <s v=" "/>
    <s v=" "/>
    <s v=" "/>
    <s v=" "/>
    <s v="Não"/>
    <s v=""/>
    <s v="Não"/>
  </r>
  <r>
    <s v="2000005263431700"/>
    <s v="10 de março de 2023 23:11 hs."/>
    <s v="Entregue"/>
    <s v="Chegou em 11 de março"/>
    <s v="Não"/>
    <n v="1"/>
    <n v="99"/>
    <s v=""/>
    <n v="-16.829999999999998"/>
    <n v="-20.45"/>
    <s v=""/>
    <n v="61.72"/>
    <s v=" "/>
    <x v="60"/>
    <s v="MLB1782110034"/>
    <s v="Cabo De Engate Palio / Siena / Strada"/>
    <s v=" "/>
    <n v="99"/>
    <s v="Premium"/>
    <s v="Autorizado"/>
    <s v=" "/>
    <s v=" "/>
    <s v=" "/>
    <s v=" "/>
    <s v="Edileno Araujo Santos"/>
    <s v="93189923272"/>
    <s v="Rua Ibirama 222 / apt 202 Referencia: perto da agropet - CEP 89082362 - Rio Morto, Indaial, Santa Catarina"/>
    <s v="Indaial"/>
    <s v="Santa Catarina"/>
    <s v="89082362"/>
    <s v="Brasil"/>
    <s v="Mercado Envios Full"/>
    <s v="11 de março | 12:38"/>
    <s v="11 de março | 18:02"/>
    <s v="Mercado Envios"/>
    <s v="MEL42107495878LMFFF01"/>
    <s v=" "/>
    <s v=" "/>
    <s v=" "/>
    <s v=" "/>
    <s v=" "/>
    <s v=" "/>
    <s v=" "/>
    <s v="Não"/>
    <s v=""/>
    <s v="Não"/>
  </r>
  <r>
    <s v="2000005263353816"/>
    <s v="10 de março de 2023 22:57 hs."/>
    <s v="Entregue"/>
    <s v="Chegou em 13 de março"/>
    <s v="Não"/>
    <n v="1"/>
    <n v="54.87"/>
    <n v="24.66"/>
    <n v="-12.08"/>
    <n v="-24.66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manda Rocha"/>
    <s v="16708697769"/>
    <s v="AVENIDA PADRE ANCHIETA 68 / CEP 25900106 - Magé, Rio de Janeiro"/>
    <s v="Magé"/>
    <s v="Rio de Janeiro"/>
    <s v="25900106"/>
    <s v="Brasil"/>
    <s v="Mercado Envios Full"/>
    <s v="11 de março | 18:21"/>
    <s v="13 de março | 15:44"/>
    <s v="Mercado Envios"/>
    <s v="MEL42107464756LMFFF01"/>
    <s v="https://myaccount.mercadolivre.com.br/shipments/42107464756/detail"/>
    <s v=" "/>
    <s v=" "/>
    <s v=" "/>
    <s v=" "/>
    <s v=" "/>
    <s v=" "/>
    <s v="Não"/>
    <s v=""/>
    <s v="Não"/>
  </r>
  <r>
    <s v="2000005263388374"/>
    <s v="10 de março de 2023 22:57 hs."/>
    <s v="Entregue"/>
    <s v="Chegou em 11 de março"/>
    <s v="Não"/>
    <n v="1"/>
    <n v="23"/>
    <n v="9.9"/>
    <n v="-9.41"/>
    <n v="-9.9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Geraldo Rodrigues"/>
    <s v="14531659830"/>
    <s v="Rua João Carlos 73 / Referencia: travessa da avenida coqueiral - CEP 07150160 - Cidade Seródio, Guarulhos, São Paulo"/>
    <s v="Guarulhos"/>
    <s v="São Paulo"/>
    <s v="07150160"/>
    <s v="Brasil"/>
    <s v="Mercado Envios Full"/>
    <s v="11 de março | 12:14"/>
    <s v="11 de março | 18:11"/>
    <s v="Mercado Envios"/>
    <s v="MEL42107468809LMFFF01"/>
    <s v=" "/>
    <s v=" "/>
    <s v=" "/>
    <s v=" "/>
    <s v=" "/>
    <s v=" "/>
    <s v=" "/>
    <s v="Não"/>
    <s v=""/>
    <s v="Não"/>
  </r>
  <r>
    <s v="2000005263377126"/>
    <s v="10 de março de 2023 22:56 hs."/>
    <s v="Entregue"/>
    <s v="Chegou em 15 de março"/>
    <s v="Não"/>
    <n v="1"/>
    <n v="187.39"/>
    <s v=""/>
    <n v="-31.86"/>
    <n v="-20.45"/>
    <s v=""/>
    <n v="135.08000000000001"/>
    <s v="Sim"/>
    <x v="42"/>
    <s v="MLB1781914604"/>
    <s v="Cabo De Marcha Corsa Classic 2005/2014 Com Terminal"/>
    <s v=" "/>
    <n v="187.39"/>
    <s v="Premium"/>
    <s v="Autorizado"/>
    <s v=" "/>
    <s v=" "/>
    <s v=" "/>
    <s v=" "/>
    <s v="Jose Carlos Alves de Sales"/>
    <s v="00875974546"/>
    <s v="Rua Francisco Sabino 110 / CEP 48007206 - Alagoinhas Velha, Alagoinhas, Bahia"/>
    <s v="Alagoinhas"/>
    <s v="Bahia"/>
    <s v="48007206"/>
    <s v="Brasil"/>
    <s v="Mercado Envios Full"/>
    <s v="11 de março | 13:36"/>
    <s v="15 de março | 10:20"/>
    <s v="Mercado Envios"/>
    <s v="MEL42107470500LMFFF01"/>
    <s v=" "/>
    <s v=" "/>
    <s v=" "/>
    <s v=" "/>
    <s v=" "/>
    <s v=" "/>
    <s v=" "/>
    <s v="Não"/>
    <s v=""/>
    <s v="Não"/>
  </r>
  <r>
    <s v="2000004276255995"/>
    <s v="10 de março de 2023 22:53 hs."/>
    <s v="Entregue"/>
    <s v="Chegou em 13 de março"/>
    <s v="Sim"/>
    <n v="1"/>
    <n v="25.9"/>
    <s v=""/>
    <n v="-9.9"/>
    <s v="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Anderson Mathias dos Santos Mathias"/>
    <s v="36428849895"/>
    <s v="Avenida Celestino Campos Coelho 1046 / Oficina - CEP 12140000 - São Benedito, São Luiz do Paraitinga, São Paulo"/>
    <s v="São Luiz do Paraitinga"/>
    <s v="São Paulo"/>
    <s v="12140000"/>
    <s v="Brasil"/>
    <s v="Mercado Envios Full"/>
    <s v="12 de março | 00:32"/>
    <s v="13 de março | 11:44"/>
    <s v="Mercado Envios"/>
    <s v="MEL42107459947LMFFF01"/>
    <s v=" "/>
    <s v=" "/>
    <s v=" "/>
    <s v=" "/>
    <s v=" "/>
    <s v=" "/>
    <s v=" "/>
    <s v="Não"/>
    <s v=""/>
    <s v="Não"/>
  </r>
  <r>
    <s v="2000005263333972"/>
    <s v="10 de março de 2023 22:47 hs."/>
    <s v="Entregue"/>
    <s v="Chegou em 13 de março"/>
    <s v="Não"/>
    <n v="1"/>
    <n v="57.85"/>
    <n v="22.41"/>
    <n v="-15.33"/>
    <n v="-22.41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marcelo morona dos reis"/>
    <s v="02300719967"/>
    <s v="Rod. Genesio Mazon SN / Referencia: Bairro São Pedro/ Aguas Mornas, no km 17,300, Verduras Milak, em frente ao loteamento industrial de urussanga. - CEP 88840000 - Sao Pedro, Aguas Mornas, Urussanga, Santa Catarina"/>
    <s v="Urussanga"/>
    <s v="Santa Catarina"/>
    <s v="88840000"/>
    <s v="Brasil"/>
    <s v="Mercado Envios Full"/>
    <s v="12 de março | 22:29"/>
    <s v="13 de março | 09:45"/>
    <s v="Mercado Envios"/>
    <s v="MEL42107451095LMFFF01"/>
    <s v=" "/>
    <s v=" "/>
    <s v=" "/>
    <s v=" "/>
    <s v=" "/>
    <s v=" "/>
    <s v=" "/>
    <s v="Não"/>
    <s v=""/>
    <s v="Não"/>
  </r>
  <r>
    <s v="2000004276211391"/>
    <s v="10 de março de 2023 22:29 hs."/>
    <s v="Entregue"/>
    <s v="Chegou em 15 de março"/>
    <s v="Sim"/>
    <n v="1"/>
    <n v="67.42"/>
    <n v="14.43"/>
    <n v="-16.96"/>
    <n v="-14.43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Anderson De Jesus silva"/>
    <s v="05463864586"/>
    <s v="Área Rural SN / Povoado mangabeira Referencia: povoado mangabeira - CEP 49511899 - Área Rural de Itabaiana, Itabaiana, Sergipe"/>
    <s v="Itabaiana"/>
    <s v="Sergipe"/>
    <s v="49511899"/>
    <s v="Brasil"/>
    <s v="Mercado Envios Full"/>
    <s v="12 de março | 00:52"/>
    <s v="15 de março | 13:12"/>
    <s v="Mercado Envios"/>
    <s v="MEL42107415493LMFFF01"/>
    <s v=" "/>
    <s v=" "/>
    <s v=" "/>
    <s v=" "/>
    <s v=" "/>
    <s v=" "/>
    <s v=" "/>
    <s v="Não"/>
    <s v=""/>
    <s v="Não"/>
  </r>
  <r>
    <s v="2000005263244390"/>
    <s v="10 de março de 2023 22:27 hs."/>
    <s v="Devolução finalizada com reembolso para o comprador"/>
    <s v="O produto devolvido chegou em quarta-feira, 15 de março."/>
    <s v="Não"/>
    <n v="0"/>
    <n v="220.41"/>
    <s v=""/>
    <n v="-37.47"/>
    <n v="-20.45"/>
    <n v="-162.49"/>
    <n v="0"/>
    <s v=" "/>
    <x v="18"/>
    <s v="MLB1918238327"/>
    <s v="Cabo De Marcha Trambulador Agile E Montana Novo 2009 A 2014"/>
    <s v=" "/>
    <n v="220.41"/>
    <s v="Premium"/>
    <s v="Autorizado"/>
    <s v="Fabiana gomes de araujo Gomes"/>
    <s v="CPF 14487122465"/>
    <s v="Rua Octavio Corrêa 148 - fundos, Santos - CEP: 11025230, São Paulo"/>
    <s v=" "/>
    <s v="Fabiana gomes de araujo Gomes"/>
    <s v="1448712246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02:59"/>
    <s v="15 de março | 09:39"/>
    <s v="Mercado Envios"/>
    <s v="MEL42108445480LMXDR01"/>
    <s v=" "/>
    <s v=" "/>
    <s v=" "/>
    <s v=" "/>
    <s v=" "/>
    <s v=" "/>
    <s v=" "/>
    <s v="Sim"/>
    <s v=""/>
    <s v="Não"/>
  </r>
  <r>
    <s v="2000005263196888"/>
    <s v="10 de março de 2023 22:15 hs."/>
    <s v="Entregue"/>
    <s v="Chegou em 11 de março"/>
    <s v="Não"/>
    <n v="1"/>
    <n v="54.87"/>
    <n v="7.54"/>
    <n v="-12.08"/>
    <n v="-7.54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ose Ferreira da Silva"/>
    <s v="22523884801"/>
    <s v="Rua Heitor Villa Lobos 310 / 2 Referencia: aotomotivos magnatas - CEP 06785280 - Jardim Santo Onofre, Taboão da Serra, São Paulo"/>
    <s v="Taboão da Serra"/>
    <s v="São Paulo"/>
    <s v="06785280"/>
    <s v="Brasil"/>
    <s v="Mercado Envios Full"/>
    <s v="11 de março | 13:21"/>
    <s v="11 de março | 16:59"/>
    <s v="Mercado Envios"/>
    <s v="MEL42107389811LMFFF01"/>
    <s v=" "/>
    <s v=" "/>
    <s v=" "/>
    <s v=" "/>
    <s v=" "/>
    <s v=" "/>
    <s v=" "/>
    <s v="Não"/>
    <s v=""/>
    <s v="Não"/>
  </r>
  <r>
    <s v="2000005263156538"/>
    <s v="10 de março de 2023 22:09 hs."/>
    <s v="Entregue"/>
    <s v="Chegou em 11 de março"/>
    <s v="Não"/>
    <n v="1"/>
    <n v="45.9"/>
    <n v="7.92"/>
    <n v="-13.3"/>
    <n v="-7.92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Ronivon Simas"/>
    <s v="04840758530"/>
    <s v="Travessa segunda da bandeira 2 / CEP 42802701 - Natal, Camaçari, Bahia"/>
    <s v="Camaçari"/>
    <s v="Bahia"/>
    <s v="42802701"/>
    <s v="Brasil"/>
    <s v="Mercado Envios Full"/>
    <s v="11 de março | 12:01"/>
    <s v="11 de março | 20:14"/>
    <s v="Mercado Envios"/>
    <s v="MEL42107372663LMFFF01"/>
    <s v=" "/>
    <s v=" "/>
    <s v=" "/>
    <s v=" "/>
    <s v=" "/>
    <s v=" "/>
    <s v=" "/>
    <s v="Não"/>
    <s v=""/>
    <s v="Não"/>
  </r>
  <r>
    <s v="2000005263151876"/>
    <s v="10 de março de 2023 22:08 hs."/>
    <s v="Entregue"/>
    <s v="Chegou em 16 de março"/>
    <s v="Não"/>
    <n v="1"/>
    <n v="169.99"/>
    <s v=""/>
    <n v="-28.9"/>
    <n v="-38.950000000000003"/>
    <s v=""/>
    <n v="102.14"/>
    <s v=" "/>
    <x v="0"/>
    <s v="MLB1781960344"/>
    <s v="Cabo De Marcha Prisma 2007/2014"/>
    <s v=" "/>
    <n v="169.99"/>
    <s v="Premium"/>
    <s v="Não emitida"/>
    <s v="Ingrid Araujo"/>
    <s v="CPF 12429516799"/>
    <s v="Rua Cristiano Gonçalves 258, São Mateus - CEP: 29938070, Espírito Santo"/>
    <s v=" "/>
    <s v="Ingrid Araujo"/>
    <s v="12429516799"/>
    <s v="Rua Peroba 56 / Apt 101 - CEP 29936645 - Lago dos Cisnes, São Mateus, Espírito Santo"/>
    <s v="São Mateus"/>
    <s v="Espírito Santo"/>
    <s v="29936645"/>
    <s v="Brasil"/>
    <s v="Correios e pontos de envio"/>
    <s v="14 de março | 03:13"/>
    <s v="16 de março | 08:57"/>
    <s v="Mercado Envios"/>
    <s v="MEL42107379164LMXDF01"/>
    <s v=" "/>
    <s v=" "/>
    <s v=" "/>
    <s v=" "/>
    <s v=" "/>
    <s v=" "/>
    <s v=" "/>
    <s v="Não"/>
    <s v=""/>
    <s v="Não"/>
  </r>
  <r>
    <s v="2000005262978824"/>
    <s v="10 de março de 2023 21:35 hs."/>
    <s v="Entregue"/>
    <s v="Chegou em 15 de março"/>
    <s v="Não"/>
    <n v="1"/>
    <n v="84.99"/>
    <n v="10.95"/>
    <n v="-10.199999999999999"/>
    <n v="-28.9"/>
    <s v=""/>
    <n v="56.84"/>
    <s v="Sim"/>
    <x v="150"/>
    <s v="MLB3035516691"/>
    <s v="Par Terminal Cabo Trambulador Grand Siena 2014 Em Diante"/>
    <s v=" "/>
    <n v="84.99"/>
    <s v="Clássico"/>
    <s v="Não emitida"/>
    <s v="Sidney Bueno"/>
    <s v="CPF 22722173115"/>
    <s v="Quadra 13 4, Cidade Ocidental - CEP: 72885146, Goiás"/>
    <s v=" "/>
    <s v="Sidney Bueno"/>
    <s v="22722173115"/>
    <s v="Quadra 13 SN / lote 04 Referencia: próximo ao antigo casarão - CEP 72885146 - Parque Nápolis A, Cidade Ocidental, Goiás"/>
    <s v="Cidade Ocidental"/>
    <s v="Goiás"/>
    <s v="72885146"/>
    <s v="Brasil"/>
    <s v="Correios e pontos de envio"/>
    <s v="14 de março | 03:02"/>
    <s v="15 de março | 18:16"/>
    <s v="Mercado Envios"/>
    <s v="MEL42107298347LMXDF01"/>
    <s v=" "/>
    <s v=" "/>
    <s v=" "/>
    <s v=" "/>
    <s v=" "/>
    <s v=" "/>
    <s v=" "/>
    <s v="Não"/>
    <s v=""/>
    <s v="Não"/>
  </r>
  <r>
    <s v="2000005262663440"/>
    <s v="10 de março de 2023 20:32 hs."/>
    <s v="Entregue"/>
    <s v="Chegou em 13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Paulo Ubiratan Mendes Mendes"/>
    <s v="10436193647"/>
    <s v="Avenida Armando Fajardo 41 / agencia veiculos Referencia: horario funcionamento segunda a sexta de 8h as 18h aos sabados 8h as 14h - CEP 35930340 - Loanda, João Monlevade, Minas Gerais"/>
    <s v="João Monlevade"/>
    <s v="Minas Gerais"/>
    <s v="35930340"/>
    <s v="Brasil"/>
    <s v="Mercado Envios Full"/>
    <s v="12 de março | 13:41"/>
    <s v="13 de março | 13:50"/>
    <s v="Mercado Envios"/>
    <s v="MEL42107169892LMFFF01"/>
    <s v=" "/>
    <s v=" "/>
    <s v=" "/>
    <s v=" "/>
    <s v=" "/>
    <s v=" "/>
    <s v=" "/>
    <s v="Não"/>
    <s v=""/>
    <s v="Não"/>
  </r>
  <r>
    <s v="2000005262661372"/>
    <s v="10 de março de 2023 20:30 hs."/>
    <s v="Entregue"/>
    <s v="Chegou em 11 de março"/>
    <s v="Não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Jean Helber Silvano"/>
    <s v="74223984934"/>
    <s v="Servidão Jupira Maria das Chagas Cameu 139 / casa Referencia: Rua ao lado do restaurante Sitio Casa Branca - CEP 88048303 - Rio Tavares, Florianópolis, Santa Catarina"/>
    <s v="Florianópolis"/>
    <s v="Santa Catarina"/>
    <s v="88048303"/>
    <s v="Brasil"/>
    <s v="Mercado Envios Full"/>
    <s v="11 de março | 13:30"/>
    <s v="11 de março | 20:05"/>
    <s v="Mercado Envios"/>
    <s v="MEL42107165531LMFFF01"/>
    <s v=" "/>
    <s v=" "/>
    <s v=" "/>
    <s v=" "/>
    <s v=" "/>
    <s v=" "/>
    <s v=" "/>
    <s v="Não"/>
    <s v=""/>
    <s v="Não"/>
  </r>
  <r>
    <s v="2000005262573956"/>
    <s v="10 de março de 2023 20:14 hs."/>
    <s v="Entregue"/>
    <s v="Chegou em 12 de março"/>
    <s v="Não"/>
    <n v="1"/>
    <n v="220.41"/>
    <s v=""/>
    <n v="-37.47"/>
    <n v="-20.45"/>
    <s v=""/>
    <n v="162.49"/>
    <s v="Sim"/>
    <x v="18"/>
    <s v="MLB1918238327"/>
    <s v="Cabo De Marcha Trambulador Agile E Montana Novo 2009 A 2014"/>
    <s v=" "/>
    <n v="220.41"/>
    <s v="Premium"/>
    <s v="Autorizado"/>
    <s v=" "/>
    <s v=" "/>
    <s v=" "/>
    <s v=" "/>
    <s v="andre menezes"/>
    <s v="07643119724"/>
    <s v="Avenida Beira Mar 104 / Referencia: bar seu Daniel, próximo a 1 ferrovia do Brasil.(ponte de ferro) na beira da Praia - CEP 25926723 - Jardim da Paz (Guia de Pacobaíba), Magé, Rio de Janeiro"/>
    <s v="Magé"/>
    <s v="Rio de Janeiro"/>
    <s v="25926723"/>
    <s v="Brasil"/>
    <s v="Mercado Envios Full"/>
    <s v="11 de março | 18:21"/>
    <s v="12 de março | 13:15"/>
    <s v="Mercado Envios"/>
    <s v="MEL42107132732LMFFF01"/>
    <s v=" "/>
    <s v=" "/>
    <s v=" "/>
    <s v=" "/>
    <s v=" "/>
    <s v=" "/>
    <s v=" "/>
    <s v="Não"/>
    <s v=""/>
    <s v="Não"/>
  </r>
  <r>
    <s v="2000005262577674"/>
    <s v="10 de março de 2023 20:14 hs."/>
    <s v="Entregue"/>
    <s v="Chegou em 16 de março"/>
    <s v="Não"/>
    <n v="1"/>
    <n v="122.19"/>
    <n v="7.57"/>
    <n v="-20.77"/>
    <n v="-25.52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Denis De Souza Silva"/>
    <s v="12504167792"/>
    <s v="Rua do Bosque SN / Bloco 2 AP 204 Referencia: Dentro da Vila Militar Presidente Costa e Silva - CEP 68509520 - Nova Marabá, Marabá, Pará"/>
    <s v="Marabá"/>
    <s v="Pará"/>
    <s v="68509520"/>
    <s v="Brasil"/>
    <s v="Mercado Envios Full"/>
    <s v="12 de março | 05:37"/>
    <s v="16 de março | 10:04"/>
    <s v="Mercado Envios"/>
    <s v="MEL42107132646LMFFF01"/>
    <s v=" "/>
    <s v=" "/>
    <s v=" "/>
    <s v=" "/>
    <s v=" "/>
    <s v=" "/>
    <s v=" "/>
    <s v="Não"/>
    <s v=""/>
    <s v="Não"/>
  </r>
  <r>
    <s v="2000004275878707"/>
    <s v="10 de março de 2023 20:04 hs."/>
    <s v="Cancelada pelo comprador"/>
    <s v="Cancelou e especificou outro problema."/>
    <s v="Sim"/>
    <n v="0"/>
    <n v="121.69"/>
    <n v="10.91"/>
    <n v="-20.69"/>
    <n v="-37.36"/>
    <n v="-74.55"/>
    <n v="0"/>
    <s v=" "/>
    <x v="208"/>
    <s v="MLB2989748799"/>
    <s v="Bandeja Traseira Uno Fire 2002 A 2011"/>
    <s v=" "/>
    <n v="121.69"/>
    <s v="Premium"/>
    <s v="Não emitida"/>
    <s v="Heder Oliveira"/>
    <s v="CPF 02544877502"/>
    <s v="Avenida Modelo 504 - A frente proximo a recuperadora modelo, Vitória da Conquista - CEP: 45053550, Bahia"/>
    <s v=" "/>
    <s v="Heder Oliveira"/>
    <s v="02544877502"/>
    <s v=" "/>
    <s v="Vitória da Conquista"/>
    <s v="Bahia"/>
    <s v="4505355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262526158"/>
    <s v="10 de março de 2023 20:03 hs."/>
    <s v="Cancelada pelo comprador"/>
    <s v="Cancelou e especificou outro problema."/>
    <s v="Não"/>
    <n v="0"/>
    <n v="220.41"/>
    <s v=""/>
    <n v="-37.47"/>
    <n v="-20.45"/>
    <n v="-162.49"/>
    <n v="0"/>
    <s v="Sim"/>
    <x v="18"/>
    <s v="MLB1918238327"/>
    <s v="Cabo De Marcha Trambulador Agile E Montana Novo 2009 A 2014"/>
    <s v=" "/>
    <n v="220.41"/>
    <s v="Premium"/>
    <s v="Cancelada"/>
    <s v=" "/>
    <s v=" "/>
    <s v=" "/>
    <s v=" "/>
    <s v="andre menezes"/>
    <s v="07643119724"/>
    <s v=" "/>
    <s v="Magé"/>
    <s v="Rio de Janeiro"/>
    <s v="25926741"/>
    <s v="Brasil"/>
    <s v="Mercado Envios Full"/>
    <s v=" "/>
    <s v=" "/>
    <s v="Mercado Envios"/>
    <s v="MEL42107103363LMFFF01"/>
    <s v=" "/>
    <s v=" "/>
    <s v=" "/>
    <s v=" "/>
    <s v=" "/>
    <s v=" "/>
    <s v=" "/>
    <s v="Não"/>
    <s v=""/>
    <s v="Não"/>
  </r>
  <r>
    <s v="2000004275833825"/>
    <s v="10 de março de 2023 19:42 hs."/>
    <s v="Entregue"/>
    <s v="Chegou em 13 de março"/>
    <s v="Sim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Júnior Girolla"/>
    <s v="15020582786"/>
    <s v="Rod. fuder nemer km9 próximo a serraria colodette SN / CEP 29329000 - conduru, Conduru, Espírito Santo"/>
    <s v="Conduru"/>
    <s v="Espírito Santo"/>
    <s v="29329000"/>
    <s v="Brasil"/>
    <s v="Mercado Envios Full"/>
    <s v="11 de março | 00:46"/>
    <s v="13 de março | 10:46"/>
    <s v="Mercado Envios"/>
    <s v="MEL42107053587LMFFF01"/>
    <s v=" "/>
    <s v=" "/>
    <s v=" "/>
    <s v=" "/>
    <s v=" "/>
    <s v=" "/>
    <s v=" "/>
    <s v="Não"/>
    <s v=""/>
    <s v="Não"/>
  </r>
  <r>
    <s v="2000005262388900"/>
    <s v="10 de março de 2023 19:38 hs."/>
    <s v="Entregue"/>
    <s v="Chegou em 13 de março"/>
    <s v="Não"/>
    <n v="1"/>
    <n v="19.989999999999998"/>
    <n v="15.9"/>
    <n v="-7.9"/>
    <s v=""/>
    <s v=""/>
    <n v="27.99"/>
    <s v=" "/>
    <x v="329"/>
    <s v="MLB3104564508"/>
    <s v="Kit Reparo Alavanca Câmbio Del Rey Motor Ap  1990 À 1997"/>
    <s v=" "/>
    <n v="19.989999999999998"/>
    <s v="Clássico"/>
    <s v="Autorizado"/>
    <s v="Renato Bosio Filho"/>
    <s v="CPF 46030921800"/>
    <s v="Doutor Mário de Campos 433, São Paulo - CEP: 04336020, São Paulo"/>
    <s v=" "/>
    <s v="Renato Bosio Filho"/>
    <s v="46030921800"/>
    <s v="Rua Doutor Mário de Campos 433 / CEP 04336020 - Americanópolis, São Paulo, São Paulo"/>
    <s v="São Paulo"/>
    <s v="São Paulo"/>
    <s v="04336020"/>
    <s v="Brasil"/>
    <s v="Mercado Envios Flex"/>
    <s v="13 de março | 16:47"/>
    <s v="13 de março | 21:40"/>
    <s v="LEANDERSON DE PAIVA DIAS"/>
    <s v="42107046537"/>
    <s v=" "/>
    <s v=" "/>
    <s v=" "/>
    <s v=" "/>
    <s v=" "/>
    <s v=" "/>
    <s v=" "/>
    <s v="Não"/>
    <s v=""/>
    <s v="Não"/>
  </r>
  <r>
    <s v="2000004275803133"/>
    <s v="10 de março de 2023 19:28 hs."/>
    <s v="Entregue"/>
    <s v="Chegou em 12 de março"/>
    <s v="Sim"/>
    <n v="1"/>
    <n v="57.85"/>
    <s v=""/>
    <n v="-15.33"/>
    <s v="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Wellington Junior"/>
    <s v="48606842818"/>
    <s v="Rua São Luis 435 / CEP 14947260 - Jardim Mirante, Ibitinga, São Paulo"/>
    <s v="Ibitinga"/>
    <s v="São Paulo"/>
    <s v="14947260"/>
    <s v="Brasil"/>
    <s v="Mercado Envios Full"/>
    <s v="11 de março | 18:03"/>
    <s v="12 de março | 10:39"/>
    <s v="Mercado Envios"/>
    <s v="MEL42107024812LMFFF01"/>
    <s v=" "/>
    <s v=" "/>
    <s v=" "/>
    <s v=" "/>
    <s v=" "/>
    <s v=" "/>
    <s v=" "/>
    <s v="Não"/>
    <s v=""/>
    <s v="Não"/>
  </r>
  <r>
    <s v="2000005262289918"/>
    <s v="10 de março de 2023 19:21 hs."/>
    <s v="Entregue"/>
    <s v="Chegou em 11 de março"/>
    <s v="Não"/>
    <n v="1"/>
    <n v="57.85"/>
    <n v="10.96"/>
    <n v="-15.33"/>
    <n v="-10.96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Fábio luiz Ribeiro dos Santos"/>
    <s v="01595548530"/>
    <s v="Avenida Progresso 99999 / stor 2 bl 6 apto 203 Referencia: setor 2 bloco 6 apartamento 203 prédios de cor verde. - CEP 42728620 - Jambeiro, Lauro de Freitas, Bahia"/>
    <s v="Lauro de Freitas"/>
    <s v="Bahia"/>
    <s v="42728620"/>
    <s v="Brasil"/>
    <s v="Mercado Envios Full"/>
    <s v="10 de março | 23:07"/>
    <s v="11 de março | 08:34"/>
    <s v="Mercado Envios"/>
    <s v="MEL42107007897LMFFF01"/>
    <s v=" "/>
    <s v=" "/>
    <s v=" "/>
    <s v=" "/>
    <s v=" "/>
    <s v=" "/>
    <s v=" "/>
    <s v="Não"/>
    <s v=""/>
    <s v="Não"/>
  </r>
  <r>
    <s v="2000005262273378"/>
    <s v="10 de março de 2023 19:17 hs."/>
    <s v="Entregue"/>
    <s v="Chegou em 13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adriano delfino"/>
    <s v="01192323912"/>
    <s v="Rua Gentil França SN / Meu Apelido Chunéca Referencia: se eu não estiver deichar com talita da silva ou joice delfino joaquimou valdete caetano velho - CEP 88717000 - Rio Rincão, Sangão, Santa Catarina"/>
    <s v="Sangão"/>
    <s v="Santa Catarina"/>
    <s v="88717000"/>
    <s v="Brasil"/>
    <s v="Mercado Envios Full"/>
    <s v="12 de março | 22:29"/>
    <s v="13 de março | 12:54"/>
    <s v="Mercado Envios"/>
    <s v="MEL42106997749LMFFF01"/>
    <s v=" "/>
    <s v=" "/>
    <s v=" "/>
    <s v=" "/>
    <s v=" "/>
    <s v=" "/>
    <s v=" "/>
    <s v="Não"/>
    <s v=""/>
    <s v="Não"/>
  </r>
  <r>
    <s v="2000004275770793"/>
    <s v="10 de março de 2023 19:17 hs."/>
    <s v="Entregue"/>
    <s v="Chegou em 11 de março"/>
    <s v="Sim"/>
    <n v="1"/>
    <n v="18.510000000000002"/>
    <s v=""/>
    <n v="-8.65"/>
    <s v="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Thiago Martins moreira"/>
    <s v="38505898893"/>
    <s v="Rua das Acácias Amarela 1 / casa Referencia: próximo presídio. passando o postinho de saúde 1 entrada a direita 1 casa a direita. pergunta no mercado Joyce esposa do Thiago - CEP 18120000 - cristal,, Mairinque, São Paulo"/>
    <s v="Mairinque"/>
    <s v="São Paulo"/>
    <s v="18120000"/>
    <s v="Brasil"/>
    <s v="Mercado Envios Full"/>
    <s v="11 de março | 02:45"/>
    <s v="11 de março | 12:05"/>
    <s v="Mercado Envios"/>
    <s v="MEL42106994745LMFFF01"/>
    <s v=" "/>
    <s v=" "/>
    <s v=" "/>
    <s v=" "/>
    <s v=" "/>
    <s v=" "/>
    <s v=" "/>
    <s v="Não"/>
    <s v=""/>
    <s v="Não"/>
  </r>
  <r>
    <s v="2000005262182846"/>
    <s v="10 de março de 2023 19:01 hs."/>
    <s v="Devolução finalizada com reembolso para o comprador"/>
    <s v="O produto devolvido chegou em sexta-feira, 17 de março."/>
    <s v="Não"/>
    <n v="0"/>
    <n v="110.57"/>
    <s v=""/>
    <n v="-55.7"/>
    <n v="-18.45"/>
    <n v="-91.77"/>
    <n v="-55.35"/>
    <s v="Sim"/>
    <x v="46"/>
    <s v="MLB2640425245"/>
    <s v="Kit Bomba Combustível Gasolina Sistema Bosch Corsawind 96a07"/>
    <s v=" "/>
    <n v="110.57"/>
    <s v="Premium"/>
    <s v="Autorizado"/>
    <s v="William oliveira assunção Assunção"/>
    <s v="CPF 18180513890"/>
    <s v="Estrada do Auriverde 50 - Casa, Cotia - CEP: 06724830, São Paulo"/>
    <s v=" "/>
    <s v="William oliveira assunção Assunção"/>
    <s v="1818051389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17:06"/>
    <s v="17 de março | 15:56"/>
    <s v="Mercado Envios"/>
    <s v="OV436955615BR"/>
    <s v="https://www2.correios.com.br/sistemas/rastreamento/resultado.cfm"/>
    <s v=" "/>
    <s v=" "/>
    <s v=" "/>
    <s v=" "/>
    <s v=" "/>
    <s v=" "/>
    <s v="Não"/>
    <n v="1"/>
    <s v="Não"/>
  </r>
  <r>
    <s v="2000005262190064"/>
    <s v="10 de março de 2023 19:00 hs."/>
    <s v="Cancelada pelo comprador"/>
    <s v="Cancelou porque a data de entrega mudou."/>
    <s v="Não"/>
    <n v="0"/>
    <n v="110.57"/>
    <s v=""/>
    <n v="-18.8"/>
    <n v="-18.45"/>
    <n v="-73.319999999999993"/>
    <n v="0"/>
    <s v=" "/>
    <x v="46"/>
    <s v="MLB2640425245"/>
    <s v="Kit Bomba Combustível Gasolina Sistema Bosch Corsawind 96a07"/>
    <s v=" "/>
    <n v="110.57"/>
    <s v="Premium"/>
    <s v="Não emitida"/>
    <s v=" "/>
    <s v=" "/>
    <s v=" "/>
    <s v=" "/>
    <s v="weverton Benedito De Oliveira"/>
    <s v="41987460871"/>
    <s v=" "/>
    <s v="Pirassununga"/>
    <s v="São Paulo"/>
    <s v="1363802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4275720231"/>
    <s v="10 de março de 2023 18:53 hs."/>
    <s v="Entregue"/>
    <s v="Chegou em 13 de março"/>
    <s v="Sim"/>
    <n v="3"/>
    <n v="165"/>
    <s v=""/>
    <n v="-44.55"/>
    <s v=""/>
    <s v=""/>
    <n v="120.45"/>
    <s v="Sim"/>
    <x v="20"/>
    <s v="MLB1748144147"/>
    <s v="Kit Rolamento Roda Traseira Escort 94 Fiesta 95 Ka 97"/>
    <s v=" "/>
    <n v="55"/>
    <s v="Premium"/>
    <s v="Autorizado"/>
    <s v=" "/>
    <s v=" "/>
    <s v=" "/>
    <s v=" "/>
    <s v="Milton aparecido dos santos"/>
    <s v="36438864897"/>
    <s v="Rua Maria José Vianna 182 / casa Referencia: oficina mecanica - CEP 18557058 - Terra de Santa Cruz I, Boituva, São Paulo"/>
    <s v="Boituva"/>
    <s v="São Paulo"/>
    <s v="18557058"/>
    <s v="Brasil"/>
    <s v="Mercado Envios Full"/>
    <s v="13 de março | 00:20"/>
    <s v="13 de março | 14:30"/>
    <s v="Mercado Envios"/>
    <s v="MEL42106940573LMFFF01"/>
    <s v=" "/>
    <s v=" "/>
    <s v=" "/>
    <s v=" "/>
    <s v=" "/>
    <s v=" "/>
    <s v=" "/>
    <s v="Não"/>
    <s v=""/>
    <s v="Não"/>
  </r>
  <r>
    <s v="2000004275667667"/>
    <s v="10 de março de 2023 18:30 hs."/>
    <s v="Entregue"/>
    <s v="Chegou em 15 de março"/>
    <s v="Sim"/>
    <n v="1"/>
    <n v="169.73"/>
    <s v=""/>
    <n v="-28.85"/>
    <n v="-26.45"/>
    <s v=""/>
    <n v="114.43"/>
    <s v=" "/>
    <x v="330"/>
    <s v="MLB3063686620"/>
    <s v="Bandeja  Esquerda Palio 1996 Á 2001 Sem Pivô"/>
    <s v=" "/>
    <n v="169.73"/>
    <s v="Premium"/>
    <s v="Não emitida"/>
    <s v="Claudia Aparecida"/>
    <s v="CPF 41659038847"/>
    <s v="Rua Osvaldo Tofoli 90, Cândido Mota - CEP: 19883434, São Paulo"/>
    <s v=" "/>
    <s v="Claudia Aparecida"/>
    <s v="41659038847"/>
    <s v="Rua Osvaldo Tofoli 90 / Referencia: utima rua da Vila Olpina - CEP 19883434 - Vila Alpinia, Cândido Mota, São Paulo"/>
    <s v="Cândido Mota"/>
    <s v="São Paulo"/>
    <s v="19883434"/>
    <s v="Brasil"/>
    <s v="Correios e pontos de envio"/>
    <s v="15 de março | 01:12"/>
    <s v="15 de março | 18:08"/>
    <s v="Mercado Envios"/>
    <s v="MEL42106889946LMXDF01"/>
    <s v=" "/>
    <s v=" "/>
    <s v=" "/>
    <s v=" "/>
    <s v=" "/>
    <s v=" "/>
    <s v=" "/>
    <s v="Não"/>
    <s v=""/>
    <s v="Não"/>
  </r>
  <r>
    <s v="2000005262004864"/>
    <s v="10 de março de 2023 18:29 hs."/>
    <s v="Entregue"/>
    <s v="Chegou em 12 de março"/>
    <s v="Não"/>
    <n v="1"/>
    <n v="207.9"/>
    <s v=""/>
    <n v="-35.340000000000003"/>
    <n v="-20.45"/>
    <s v=""/>
    <n v="152.11000000000001"/>
    <s v=" "/>
    <x v="107"/>
    <s v="MLB2609844613"/>
    <s v="Kit Rolamento Eixo Traseiro C/ Bucha Peugeot 206/207 50mm"/>
    <s v=" "/>
    <n v="207.9"/>
    <s v="Premium"/>
    <s v="Autorizado"/>
    <s v=" "/>
    <s v=" "/>
    <s v=" "/>
    <s v=" "/>
    <s v="lindomar moreira"/>
    <s v="38719746172"/>
    <s v="paseio mariia 101 / CEP 15385000 - zona sul, Ilha Solteira, São Paulo"/>
    <s v="Ilha Solteira"/>
    <s v="São Paulo"/>
    <s v="15385000"/>
    <s v="Brasil"/>
    <s v="Mercado Envios Full"/>
    <s v="11 de março | 16:29"/>
    <s v="12 de março | 11:39"/>
    <s v="Mercado Envios"/>
    <s v="MEL42106880917LMFFF01"/>
    <s v=" "/>
    <s v=" "/>
    <s v=" "/>
    <s v=" "/>
    <s v=" "/>
    <s v=" "/>
    <s v=" "/>
    <s v="Não"/>
    <s v=""/>
    <s v="Não"/>
  </r>
  <r>
    <s v="2000004275643503"/>
    <s v="10 de março de 2023 18:18 hs."/>
    <s v="Entregue"/>
    <s v="Chegou em 11 de março"/>
    <s v="Sim"/>
    <n v="1"/>
    <n v="67.3"/>
    <s v=""/>
    <n v="-13.58"/>
    <s v=""/>
    <s v=""/>
    <n v="53.72"/>
    <s v="Sim"/>
    <x v="36"/>
    <s v="MLB2860187459"/>
    <s v="Par Morceguinho Dianteiro Celta 1998 A 2015"/>
    <s v=" "/>
    <n v="67.3"/>
    <s v="Clássico"/>
    <s v="Autorizado"/>
    <s v=" "/>
    <s v=" "/>
    <s v=" "/>
    <s v=" "/>
    <s v="Eliezer Felipe Azevedo"/>
    <s v="35727334802"/>
    <s v="Rua Treze De Maio Centro N 96 / Salão Galusa - CEP 13260000 - Morungaba, São Paulo"/>
    <s v="Morungaba"/>
    <s v="São Paulo"/>
    <s v="13260000"/>
    <s v="Brasil"/>
    <s v="Mercado Envios Full"/>
    <s v="11 de março | 01:17"/>
    <s v="11 de março | 12:15"/>
    <s v="Mercado Envios"/>
    <s v="MEL42106863126LMFFF01"/>
    <s v=" "/>
    <s v=" "/>
    <s v=" "/>
    <s v=" "/>
    <s v=" "/>
    <s v=" "/>
    <s v=" "/>
    <s v="Não"/>
    <s v=""/>
    <s v="Não"/>
  </r>
  <r>
    <s v="2000005261907640"/>
    <s v="10 de março de 2023 18:15 hs."/>
    <s v="Devolução finalizada com reembolso para o comprador"/>
    <s v="O produto devolvido chegou em sexta-feira, 24 de março."/>
    <s v="Não"/>
    <n v="0"/>
    <n v="69.7"/>
    <n v="15.9"/>
    <n v="-17.350000000000001"/>
    <s v=""/>
    <n v="-68.25"/>
    <n v="0"/>
    <s v=" "/>
    <x v="168"/>
    <s v="MLB2674353403"/>
    <s v="Rolamento Da Roda Dianteira Sem Abs Fiat Marea 1999 A 2007"/>
    <s v=" "/>
    <n v="69.7"/>
    <s v="Premium"/>
    <s v="Autorizado"/>
    <s v="Gabriel Aparecido Pereira de Oliveira"/>
    <s v="CPF 44141554871"/>
    <s v="Rua Júlio de Lamare 36 - Oficina Drisan, São Paulo - CEP: 02910080, São Paulo"/>
    <s v=" "/>
    <s v="Gabriel Aparecido Pereira de Oliveira"/>
    <s v="4414155487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21 de março | 14:28"/>
    <s v="24 de março | 12:49"/>
    <s v="LAERCIO CASEMIRO"/>
    <s v="OV448762373BR"/>
    <s v="https://www2.correios.com.br/sistemas/rastreamento/resultado.cfm"/>
    <s v=" "/>
    <s v=" "/>
    <s v=" "/>
    <s v=" "/>
    <s v=" "/>
    <s v=" "/>
    <s v="Sim"/>
    <s v=""/>
    <s v="Não"/>
  </r>
  <r>
    <s v="2000004275626513"/>
    <s v="10 de março de 2023 18:12 hs."/>
    <s v="Entregue"/>
    <s v="Chegou em 12 de março"/>
    <s v="Sim"/>
    <n v="1"/>
    <n v="57.85"/>
    <n v="9.32"/>
    <n v="-15.33"/>
    <n v="-9.32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Adailton Albuquerque"/>
    <s v="04874523307"/>
    <s v="Rua Munir Calluf 308 / Loja LorimVariedades Referencia: Loja Lorinho Variedades - CEP 81480379 - Tatuquara, Curitiba, Paraná"/>
    <s v="Curitiba"/>
    <s v="Paraná"/>
    <s v="81480379"/>
    <s v="Brasil"/>
    <s v="Mercado Envios Full"/>
    <s v="11 de março | 18:13"/>
    <s v="12 de março | 17:06"/>
    <s v="Mercado Envios"/>
    <s v="MEL42106849452LMFFF01"/>
    <s v=" "/>
    <s v=" "/>
    <s v=" "/>
    <s v=" "/>
    <s v=" "/>
    <s v=" "/>
    <s v=" "/>
    <s v="Não"/>
    <s v=""/>
    <s v="Não"/>
  </r>
  <r>
    <s v="2000005261861156"/>
    <s v="10 de março de 2023 18:00 hs."/>
    <s v="Entregue"/>
    <s v="Chegou em 11 de março"/>
    <s v="Não"/>
    <n v="1"/>
    <n v="19.899999999999999"/>
    <n v="13.5"/>
    <n v="-8.8800000000000008"/>
    <n v="-13.5"/>
    <s v=""/>
    <n v="11.02"/>
    <s v=" "/>
    <x v="139"/>
    <s v="MLB2100403112"/>
    <s v="Capa Pedal Acelerador Freio Embreagem Corsa 1994 Até 2015"/>
    <s v=" "/>
    <n v="19.899999999999999"/>
    <s v="Premium"/>
    <s v="Autorizado"/>
    <s v=" "/>
    <s v=" "/>
    <s v=" "/>
    <s v=" "/>
    <s v="Tecnauto automotive"/>
    <s v="03887083000170"/>
    <s v="Rua Azambuja 56 / oficina mecanica - CEP 88354100 - Centro II, Brusque, Santa Catarina"/>
    <s v="Brusque"/>
    <s v="Santa Catarina"/>
    <s v="88354100"/>
    <s v="Brasil"/>
    <s v="Mercado Envios Full"/>
    <s v="10 de março | 22:21"/>
    <s v="11 de março | 11:29"/>
    <s v="Mercado Envios"/>
    <s v="MEL42106819209LMFFF01"/>
    <s v=" "/>
    <s v=" "/>
    <s v=" "/>
    <s v=" "/>
    <s v=" "/>
    <s v=" "/>
    <s v=" "/>
    <s v="Não"/>
    <s v=""/>
    <s v="Não"/>
  </r>
  <r>
    <s v="2000005261793374"/>
    <s v="10 de março de 2023 17:48 hs."/>
    <s v="A caminho"/>
    <s v="Chega entre os dias 13 e 18 de abril"/>
    <s v="Não"/>
    <n v="1"/>
    <n v="75.150000000000006"/>
    <n v="77.8"/>
    <n v="-18.28"/>
    <n v="-77.8"/>
    <s v=""/>
    <n v="56.87"/>
    <s v=" "/>
    <x v="130"/>
    <s v="MLB2810425307"/>
    <s v="Par Bieleta Dianteira C4 Cactus 2018 Em Diante"/>
    <s v=" "/>
    <n v="75.150000000000006"/>
    <s v="Premium"/>
    <s v="Não emitida"/>
    <s v="raphael marinho"/>
    <s v="CPF 52245756215"/>
    <s v="Rua José Américo 1403 - japiim 2, Manaus - CEP: 69076270, Amazonas"/>
    <s v=" "/>
    <s v="raphael marinho"/>
    <s v="52245756215"/>
    <s v="Avenida Mário Ypiranga 2479 / Condominio Dnit Casa - CEP 69050030 - Parque 10 de Novembro, Manaus, Amazonas"/>
    <s v="Manaus"/>
    <s v="Amazonas"/>
    <s v="69050030"/>
    <s v="Brasil"/>
    <s v="Correios e pontos de envio"/>
    <s v="14 de março | 05:36"/>
    <s v=" "/>
    <s v="Jad Logistica Ltda"/>
    <s v="11864800752305"/>
    <s v="http://www.jadlog.com.br/trackingml.jsp?pedido=11864800752305"/>
    <s v=" "/>
    <s v=" "/>
    <s v=" "/>
    <s v=" "/>
    <s v=" "/>
    <s v=" "/>
    <s v="Não"/>
    <s v=""/>
    <s v="Não"/>
  </r>
  <r>
    <s v="2000005261759624"/>
    <s v="10 de março de 2023 17:42 hs."/>
    <s v="Devolução finalizada com reembolso para o comprador"/>
    <s v="O produto devolvido chegou em terça-feira, 21 de março."/>
    <s v="Não"/>
    <n v="0"/>
    <n v="279.33"/>
    <s v=""/>
    <n v="-47.49"/>
    <n v="-21.45"/>
    <n v="-210.39"/>
    <n v="0"/>
    <s v=" "/>
    <x v="319"/>
    <s v="MLB3024595003"/>
    <s v="Cabo De Engate E Seleção Strada 1.4 2012"/>
    <s v=" "/>
    <n v="279.33"/>
    <s v="Premium"/>
    <s v="Não emitida"/>
    <s v="Agnor Almeida Júnior"/>
    <s v="CPF 11934356840"/>
    <s v="Av João Paulo II 431 - Loja Ultragaz, Conchal - CEP: 13835000, São Paulo"/>
    <s v=" "/>
    <s v="Agnor Almeida Júnior"/>
    <s v="1193435684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6 de março | 15:39"/>
    <s v="21 de março | 11:13"/>
    <s v="Mercado Envios"/>
    <s v="QC581536594BR"/>
    <s v="https://www2.correios.com.br/sistemas/rastreamento/resultado.cfm"/>
    <s v=" "/>
    <s v=" "/>
    <s v=" "/>
    <s v=" "/>
    <s v=" "/>
    <s v=" "/>
    <s v="Sim"/>
    <s v=""/>
    <s v="Não"/>
  </r>
  <r>
    <s v="2000005261748862"/>
    <s v="10 de março de 2023 17:41 hs."/>
    <s v="Entregue"/>
    <s v="Chegou em 16 de março"/>
    <s v="Não"/>
    <n v="1"/>
    <n v="79.86"/>
    <n v="8.66"/>
    <n v="-9.58"/>
    <n v="-29.11"/>
    <s v=""/>
    <n v="49.83"/>
    <s v="Sim"/>
    <x v="242"/>
    <s v="MLB3125261510"/>
    <s v="Par Pivô Inferior Da Bandeja Express 1998 A 2000"/>
    <s v=" "/>
    <n v="79.86"/>
    <s v="Clássico"/>
    <s v="Não emitida"/>
    <s v="Rafael Gomes Da Silva"/>
    <s v="CPF 03738925198"/>
    <s v="tucurui quadra 14 lt 8 SN - casa sem muro, São Luís de Montes Belos - CEP: 76100000, Goiás"/>
    <s v=" "/>
    <s v="Rafael Gomes Da Silva"/>
    <s v="03738925198"/>
    <s v="tucurui quadra 14 lt 8 SN / casa sem muro Referencia: próximo ao posto de vendas ,próximo  a rodovia - CEP 76100000 - paraíso 2, São Luís de Montes Belos, Goiás"/>
    <s v="São Luís de Montes Belos"/>
    <s v="Goiás"/>
    <s v="76100000"/>
    <s v="Brasil"/>
    <s v="Correios e pontos de envio"/>
    <s v="14 de março | 03:31"/>
    <s v="16 de março | 09:37"/>
    <s v="Mercado Envios"/>
    <s v="MEL42106770151LMXDF01"/>
    <s v=" "/>
    <s v=" "/>
    <s v=" "/>
    <s v=" "/>
    <s v=" "/>
    <s v=" "/>
    <s v=" "/>
    <s v="Não"/>
    <s v=""/>
    <s v="Não"/>
  </r>
  <r>
    <s v="2000005261658886"/>
    <s v="10 de março de 2023 17:24 hs."/>
    <s v="Entregue"/>
    <s v="Chegou em 11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Adriano Almeida"/>
    <s v="09420153800"/>
    <s v="Rua Santa Catarina 870 / . - casa - CEP 12608160 - Vila Hepacare, Lorena, São Paulo"/>
    <s v="Lorena"/>
    <s v="São Paulo"/>
    <s v="12608160"/>
    <s v="Brasil"/>
    <s v="Mercado Envios Full"/>
    <s v="11 de março | 00:18"/>
    <s v="11 de março | 12:28"/>
    <s v="Mercado Envios"/>
    <s v="MEL42106731441LMFFF01"/>
    <s v=" "/>
    <s v=" "/>
    <s v=" "/>
    <s v=" "/>
    <s v=" "/>
    <s v=" "/>
    <s v=" "/>
    <s v="Não"/>
    <s v=""/>
    <s v="Não"/>
  </r>
  <r>
    <s v="2000005261658316"/>
    <s v="10 de março de 2023 17:22 hs."/>
    <s v="Entregue"/>
    <s v="Chegou em 11 de março"/>
    <s v="Não"/>
    <n v="1"/>
    <n v="120.89"/>
    <s v=""/>
    <n v="-20.55"/>
    <n v="-17.95"/>
    <s v=""/>
    <n v="82.39"/>
    <s v=" "/>
    <x v="35"/>
    <s v="MLB2187060533"/>
    <s v="Par Reparo Pino Guia Pinça De Freio Dianteiro Nissan March"/>
    <s v=" "/>
    <n v="120.89"/>
    <s v="Premium"/>
    <s v="Autorizado"/>
    <s v=" "/>
    <s v=" "/>
    <s v=" "/>
    <s v=" "/>
    <s v="ALESSANDRA PEIXOTO"/>
    <s v="22425468803"/>
    <s v="Avenida dos Bandeirantes 5024 / Referencia: Aberto até as 17:00 horas de Segunda a Sexta aos Sábados até as 12:00 horas - CEP 04071000 - Planalto Paulista, São Paulo, São Paulo"/>
    <s v="São Paulo"/>
    <s v="São Paulo"/>
    <s v="04071000"/>
    <s v="Brasil"/>
    <s v="Mercado Envios Full"/>
    <s v="10 de março | 23:16"/>
    <s v="11 de março | 10:04"/>
    <s v="Mercado Envios"/>
    <s v="MEL42106728683LMFFF01"/>
    <s v=" "/>
    <s v=" "/>
    <s v=" "/>
    <s v=" "/>
    <s v=" "/>
    <s v=" "/>
    <s v=" "/>
    <s v="Não"/>
    <s v=""/>
    <s v="Não"/>
  </r>
  <r>
    <s v="2000005261640998"/>
    <s v="10 de março de 2023 17:22 hs."/>
    <s v="Entregue"/>
    <s v="Chegou em 11 de março"/>
    <s v="Não"/>
    <n v="1"/>
    <n v="62.8"/>
    <n v="23.49"/>
    <n v="-16.18"/>
    <n v="-23.49"/>
    <s v=""/>
    <n v="46.62"/>
    <s v=" "/>
    <x v="2"/>
    <s v="MLB2107057134"/>
    <s v="Kit Pino Guia Bucha Pinça Freio Astra Vectra Zafira Meriva"/>
    <s v=" "/>
    <n v="62.8"/>
    <s v="Premium"/>
    <s v="Autorizado"/>
    <s v=" "/>
    <s v=" "/>
    <s v=" "/>
    <s v=" "/>
    <s v="washington junior"/>
    <s v="05746056731"/>
    <s v="Rua Ibirarema 118 / bloco 9 apto 402 Referencia: condominio  Rio sena entregar na portaria - CEP 23520520 - Santa Cruz, Rio de Janeiro, Rio de Janeiro"/>
    <s v="Rio de Janeiro"/>
    <s v="Rio de Janeiro"/>
    <s v="23520520"/>
    <s v="Brasil"/>
    <s v="Mercado Envios Full"/>
    <s v="10 de março | 23:25"/>
    <s v="11 de março | 22:09"/>
    <s v="Mercado Envios"/>
    <s v="MEL42106727164LMFFF01"/>
    <s v=" "/>
    <s v=" "/>
    <s v=" "/>
    <s v=" "/>
    <s v=" "/>
    <s v=" "/>
    <s v=" "/>
    <s v="Não"/>
    <s v=""/>
    <s v="Não"/>
  </r>
  <r>
    <s v="2000004275464857"/>
    <s v="10 de março de 2023 17:05 hs."/>
    <s v="Entregue"/>
    <s v="Chegou em 17 de março"/>
    <s v="Sim"/>
    <n v="1"/>
    <n v="88.99"/>
    <n v="14.83"/>
    <n v="-15.13"/>
    <n v="-35.28"/>
    <s v=""/>
    <n v="53.41"/>
    <s v=" "/>
    <x v="57"/>
    <s v="MLB2798990760"/>
    <s v="Par Bieleta Fiesta 2003 A 2014"/>
    <s v=" "/>
    <n v="88.99"/>
    <s v="Premium"/>
    <s v="Não emitida"/>
    <s v="Matheus Cardoso"/>
    <s v="CPF 01036753530"/>
    <s v="Avenida Maria Pastora 260 - BL 20 APTO 202, Aracaju - CEP: 49030210, Sergipe"/>
    <s v=" "/>
    <s v="Matheus Cardoso"/>
    <s v="01036753530"/>
    <s v="Rua Antônio José dos Santos 6 / Bloco 7 Apto 403 - CEP 49095783 - Jabotiana, Aracaju, Sergipe"/>
    <s v="Aracaju"/>
    <s v="Sergipe"/>
    <s v="49095783"/>
    <s v="Brasil"/>
    <s v="Correios e pontos de envio"/>
    <s v="14 de março | 03:58"/>
    <s v="17 de março | 10:27"/>
    <s v="Mercado Envios"/>
    <s v="MEL42106689434LMXDF01"/>
    <s v=" "/>
    <s v=" "/>
    <s v=" "/>
    <s v=" "/>
    <s v=" "/>
    <s v=" "/>
    <s v=" "/>
    <s v="Não"/>
    <s v=""/>
    <s v="Não"/>
  </r>
  <r>
    <s v="2000004275464153"/>
    <s v="10 de março de 2023 17:04 hs."/>
    <s v="Entregue"/>
    <s v="Chegou em 15 de março"/>
    <s v="Sim"/>
    <n v="1"/>
    <n v="17"/>
    <s v=""/>
    <n v="-8.39"/>
    <s v=""/>
    <s v=""/>
    <n v="8.61"/>
    <s v=" "/>
    <x v="189"/>
    <s v="MLB2069663767"/>
    <s v="Cabo De Velocímetro Yamaha Ybr 125 2003 2004 2005"/>
    <s v=" "/>
    <n v="17"/>
    <s v="Premium"/>
    <s v="Autorizado"/>
    <s v=" "/>
    <s v=" "/>
    <s v=" "/>
    <s v=" "/>
    <s v="Genival Souza"/>
    <s v="04151701508"/>
    <s v="Rua Manoel Régis Porto 290 / Distrib.Bom preço - CEP 47820000 - Tangará, São Desidério, Bahia"/>
    <s v="São Desidério"/>
    <s v="Bahia"/>
    <s v="47820000"/>
    <s v="Brasil"/>
    <s v="Mercado Envios Full"/>
    <s v="12 de março | 05:14"/>
    <s v="15 de março | 15:27"/>
    <s v="Mercado Envios"/>
    <s v="MEL42106683137LMFFF01"/>
    <s v=" "/>
    <s v=" "/>
    <s v=" "/>
    <s v=" "/>
    <s v=" "/>
    <s v=" "/>
    <s v=" "/>
    <s v="Não"/>
    <s v=""/>
    <s v="Não"/>
  </r>
  <r>
    <s v="2000004275420829"/>
    <s v="10 de março de 2023 16:49 hs."/>
    <s v="Mediação finalizada. Te demos o dinheiro."/>
    <s v="Você pode vê-lo na sua conta Mercado Pago."/>
    <s v="Sim"/>
    <n v="1"/>
    <n v="197.9"/>
    <s v=""/>
    <n v="-33.64"/>
    <n v="-21.45"/>
    <s v=""/>
    <n v="142.81"/>
    <s v=" "/>
    <x v="331"/>
    <s v="MLB2742639271"/>
    <s v="Kit Rolamento Roda Traseira E Dianteira Corsa 1994 A 2002"/>
    <s v=" "/>
    <n v="197.9"/>
    <s v="Premium"/>
    <s v="Não emitida"/>
    <s v="Anderson Lichiolis da Silva"/>
    <s v="CPF 03033700179"/>
    <s v="Antonio Pereira da silva 2397, Nova Alvorada do Sul - CEP: 79140000, Mato Grosso do Sul"/>
    <s v=" "/>
    <s v="Anderson Lichiolis da Silva"/>
    <s v="03033700179"/>
    <s v="Antonio Pereira da silva 2397 / CEP 79140000 - Nova Alvorada do Sul, Mato Grosso do Sul"/>
    <s v="Nova Alvorada do Sul"/>
    <s v="Mato Grosso do Sul"/>
    <s v="79140000"/>
    <s v="Brasil"/>
    <s v="Correios e pontos de envio"/>
    <s v="14 de março | 03:05"/>
    <s v="15 de março | 15:41"/>
    <s v="Mercado Envios"/>
    <s v="MEL42106650130LMXDF01"/>
    <s v=" "/>
    <s v=" "/>
    <s v=" "/>
    <s v=" "/>
    <s v=" "/>
    <s v=" "/>
    <s v=" "/>
    <s v="Não"/>
    <n v="1"/>
    <s v="Não"/>
  </r>
  <r>
    <s v="2000005261437862"/>
    <s v="10 de março de 2023 16:45 hs."/>
    <s v="Entregue"/>
    <s v="Chegou em 11 de março"/>
    <s v="Não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JOSE  ROBERTO"/>
    <s v="21772876852"/>
    <s v="Rua Granada 149 / ANTIGA 14 - CEP 13483515 - Parque Residencial Belinha Ometto, Limeira, São Paulo"/>
    <s v="Limeira"/>
    <s v="São Paulo"/>
    <s v="13483515"/>
    <s v="Brasil"/>
    <s v="Mercado Envios Full"/>
    <s v="11 de março | 00:55"/>
    <s v="11 de março | 12:16"/>
    <s v="Mercado Envios"/>
    <s v="MEL42106643102LMFFF01"/>
    <s v=" "/>
    <s v=" "/>
    <s v=" "/>
    <s v=" "/>
    <s v=" "/>
    <s v=" "/>
    <s v=" "/>
    <s v="Não"/>
    <s v=""/>
    <s v="Não"/>
  </r>
  <r>
    <s v="2000005261395286"/>
    <s v="10 de março de 2023 16:40 hs."/>
    <s v="Entregue"/>
    <s v="Chegou em 14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jeverson silva"/>
    <s v="02182631046"/>
    <s v="Rua Duque de Caxias 2772 / loja - CEP 97060210 - Nonoai, Santa Maria, Rio Grande do Sul"/>
    <s v="Santa Maria"/>
    <s v="Rio Grande do Sul"/>
    <s v="97060210"/>
    <s v="Brasil"/>
    <s v="Mercado Envios Full"/>
    <s v="11 de março | 19:14"/>
    <s v="14 de março | 14:28"/>
    <s v="Mercado Envios"/>
    <s v="MEL42106619341LMFFF01"/>
    <s v=" "/>
    <s v=" "/>
    <s v=" "/>
    <s v=" "/>
    <s v=" "/>
    <s v=" "/>
    <s v=" "/>
    <s v="Não"/>
    <s v=""/>
    <s v="Não"/>
  </r>
  <r>
    <s v="2000004272270755"/>
    <s v="10 de março de 2023 16:39 hs."/>
    <s v="Entregue"/>
    <s v="Chegou em 14 de março"/>
    <s v="Sim"/>
    <n v="1"/>
    <n v="23"/>
    <n v="36.57"/>
    <n v="-9.41"/>
    <n v="-36.57"/>
    <s v=""/>
    <n v="13.59"/>
    <s v=" "/>
    <x v="27"/>
    <s v="MLB2100187273"/>
    <s v="Capa Pedal Hyundai Hr E H100 Kia Bongo K2500 K2700 K2799"/>
    <s v=" "/>
    <n v="23"/>
    <s v="Premium"/>
    <s v="Autorizado"/>
    <s v=" "/>
    <s v=" "/>
    <s v=" "/>
    <s v=" "/>
    <s v="Hiago Cesar"/>
    <s v="09513270467"/>
    <s v="Rua Félix de Brito Melo 658 / Apartamento 102 - CEP 51020260 - Boa Viagem, Recife, Pernambuco"/>
    <s v="Recife"/>
    <s v="Pernambuco"/>
    <s v="51020260"/>
    <s v="Brasil"/>
    <s v="Mercado Envios Full"/>
    <s v="12 de março | 04:17"/>
    <s v="14 de março | 15:41"/>
    <s v="Mercado Envios"/>
    <s v="MEL42106620859LMFFF01"/>
    <s v=" "/>
    <s v=" "/>
    <s v=" "/>
    <s v=" "/>
    <s v=" "/>
    <s v=" "/>
    <s v=" "/>
    <s v="Não"/>
    <s v=""/>
    <s v="Não"/>
  </r>
  <r>
    <s v="2000004272270753"/>
    <s v="10 de março de 2023 16:38 hs."/>
    <s v="Entregue"/>
    <s v="Chegou em 12 de março"/>
    <s v="Sim"/>
    <n v="1"/>
    <n v="23"/>
    <s v=""/>
    <n v="-9.41"/>
    <s v=""/>
    <s v=""/>
    <n v="13.59"/>
    <s v=" "/>
    <x v="27"/>
    <s v="MLB2100187273"/>
    <s v="Capa Pedal Hyundai Hr E H100 Kia Bongo K2500 K2700 K2799"/>
    <s v=" "/>
    <n v="23"/>
    <s v="Premium"/>
    <s v="Autorizado"/>
    <s v=" "/>
    <s v=" "/>
    <s v=" "/>
    <s v=" "/>
    <s v="Hiago Cesar"/>
    <s v="09513270467"/>
    <s v="Rua Félix de Brito Melo 658 / Apartamento 102 - CEP 51020260 - Boa Viagem, Recife, Pernambuco"/>
    <s v="Recife"/>
    <s v="Pernambuco"/>
    <s v="51020260"/>
    <s v="Brasil"/>
    <s v="Mercado Envios Full"/>
    <s v="11 de março | 17:42"/>
    <s v="12 de março | 16:37"/>
    <s v="Mercado Envios"/>
    <s v="MEL42106620169LMFFF01"/>
    <s v=" "/>
    <s v=" "/>
    <s v=" "/>
    <s v=" "/>
    <s v=" "/>
    <s v=" "/>
    <s v=" "/>
    <s v="Não"/>
    <s v=""/>
    <s v="Não"/>
  </r>
  <r>
    <s v="2000005261387640"/>
    <s v="10 de março de 2023 16:37 hs."/>
    <s v="Entregue"/>
    <s v="Chegou em 14 de março"/>
    <s v="Não"/>
    <n v="1"/>
    <n v="187.39"/>
    <s v=""/>
    <n v="-31.86"/>
    <n v="-20.45"/>
    <s v=""/>
    <n v="135.08000000000001"/>
    <s v=" "/>
    <x v="42"/>
    <s v="MLB1781914604"/>
    <s v="Cabo De Marcha Corsa Classic 2005/2014 Com Terminal"/>
    <s v=" "/>
    <n v="187.39"/>
    <s v="Premium"/>
    <s v="Autorizado"/>
    <s v=" "/>
    <s v=" "/>
    <s v=" "/>
    <s v=" "/>
    <s v="Vander Ferreira da costa"/>
    <s v="99890976668"/>
    <s v="RUA AGENOR MACIEL 38 / Próximo ao supermercado Moderno - CEP 38700046 - Patos de Minas, Minas Gerais"/>
    <s v="Patos de Minas"/>
    <s v="Minas Gerais"/>
    <s v="38700046"/>
    <s v="Brasil"/>
    <s v="Mercado Envios Full"/>
    <s v="10 de março | 20:39"/>
    <s v="14 de março | 12:46"/>
    <s v="Mercado Envios"/>
    <s v="MEL42106615517LMFFF01"/>
    <s v="https://myaccount.mercadolivre.com.br/shipments/42106615517/detail"/>
    <s v=" "/>
    <s v=" "/>
    <s v=" "/>
    <s v=" "/>
    <s v=" "/>
    <s v=" "/>
    <s v="Não"/>
    <s v=""/>
    <s v="Não"/>
  </r>
  <r>
    <s v="2000005261382534"/>
    <s v="10 de março de 2023 16:34 hs."/>
    <s v="Entregue"/>
    <s v="Chegou em 11 de março"/>
    <s v="Não"/>
    <n v="1"/>
    <n v="25.9"/>
    <n v="17.399999999999999"/>
    <n v="-9.9"/>
    <n v="-17.399999999999999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Felipe augusto ferreira bretana"/>
    <s v="34440920000142"/>
    <s v="Rua Doutor Benevides Figueira 185 / casa de esquina Referencia: se não estiver ninguém pode entregar na casa ao lado portão preto para Cristina - CEP 14783268 - Nogueira, Barretos, São Paulo"/>
    <s v="Barretos"/>
    <s v="São Paulo"/>
    <s v="14783268"/>
    <s v="Brasil"/>
    <s v="Mercado Envios Full"/>
    <s v="10 de março | 21:44"/>
    <s v="11 de março | 13:49"/>
    <s v="Mercado Envios"/>
    <s v="MEL42106613762LMFFF01"/>
    <s v=" "/>
    <s v=" "/>
    <s v=" "/>
    <s v=" "/>
    <s v=" "/>
    <s v=" "/>
    <s v=" "/>
    <s v="Não"/>
    <s v=""/>
    <s v="Não"/>
  </r>
  <r>
    <s v="2000005261358430"/>
    <s v="10 de março de 2023 16:30 hs."/>
    <s v="Entregue"/>
    <s v="Chegou em 17 de março"/>
    <s v="Não"/>
    <n v="1"/>
    <n v="169.99"/>
    <n v="42.55"/>
    <n v="-28.9"/>
    <n v="-81.5"/>
    <s v=""/>
    <n v="102.14"/>
    <s v="Sim"/>
    <x v="0"/>
    <s v="MLB1841122116"/>
    <s v="Cabo De Trambulador Celta 2005-06 07 08 09 10 11 12 13-2014"/>
    <s v=" "/>
    <n v="169.99"/>
    <s v="Premium"/>
    <s v="Não emitida"/>
    <s v="elton Lima"/>
    <s v="CPF 02585821382"/>
    <s v="Coronel pompeu 58 - entregar na dunas revenda de bebidas, Aracati - CEP: 62800000, Ceará"/>
    <s v=" "/>
    <s v="elton Lima"/>
    <s v="02585821382"/>
    <s v="Rua Coronel Pompeu 58 / entregar na dunas  Referencia: Entregar na revenda dunas - CEP 62800000 - Centro, Aracati, Ceará"/>
    <s v="Aracati"/>
    <s v="Ceará"/>
    <s v="62800000"/>
    <s v="Brasil"/>
    <s v="Correios e pontos de envio"/>
    <s v="14 de março | 03:58"/>
    <s v="17 de março | 16:22"/>
    <s v="Mercado Envios"/>
    <s v="MEL42106604480LMXDF01"/>
    <s v=" "/>
    <s v=" "/>
    <s v=" "/>
    <s v=" "/>
    <s v=" "/>
    <s v=" "/>
    <s v=" "/>
    <s v="Não"/>
    <s v=""/>
    <s v="Não"/>
  </r>
  <r>
    <s v="2000005261196370"/>
    <s v="10 de março de 2023 16:01 hs."/>
    <s v="Devolução finalizada com reembolso para o comprador"/>
    <s v="O produto devolvido chegou em terça-feira, 21 de março."/>
    <s v="Não"/>
    <n v="0"/>
    <n v="169.99"/>
    <s v=""/>
    <n v="-28.9"/>
    <n v="-20.45"/>
    <n v="-120.64"/>
    <n v="0"/>
    <s v=" "/>
    <x v="0"/>
    <s v="MLB1841175427"/>
    <s v="Cabo De Marcha Corsa Classic 2009 2010 2011 2012 2013 2014"/>
    <s v=" "/>
    <n v="169.99"/>
    <s v="Premium"/>
    <s v="Autorizado"/>
    <s v="olga trinca"/>
    <s v="CPF 06955152840"/>
    <s v="Rua Professor Danilo Sancinete 280 - Fatori e camilli motors , Piracicaba - CEP: 13412382, São Paulo"/>
    <s v=" "/>
    <s v="olga trinca"/>
    <s v="0695515284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março | 02:59"/>
    <s v="21 de março | 08:53"/>
    <s v="Mercado Envios"/>
    <s v="MEL42113397482LMXDR01"/>
    <s v=" "/>
    <s v=" "/>
    <s v=" "/>
    <s v=" "/>
    <s v=" "/>
    <s v=" "/>
    <s v=" "/>
    <s v="Sim"/>
    <s v=""/>
    <s v="Não"/>
  </r>
  <r>
    <s v="2000005261166708"/>
    <s v="10 de março de 2023 15:58 hs."/>
    <s v="Entregue"/>
    <s v="Chegou em 11 de março"/>
    <s v="Não"/>
    <n v="1"/>
    <n v="220.41"/>
    <s v=""/>
    <n v="-37.47"/>
    <n v="-20.45"/>
    <s v=""/>
    <n v="162.49"/>
    <s v="Sim"/>
    <x v="18"/>
    <s v="MLB1918238327"/>
    <s v="Cabo De Marcha Trambulador Agile E Montana Novo 2009 A 2014"/>
    <s v=" "/>
    <n v="220.41"/>
    <s v="Premium"/>
    <s v="Autorizado"/>
    <s v=" "/>
    <s v=" "/>
    <s v=" "/>
    <s v=" "/>
    <s v="alexandrerodrigues8327 alexandrerodrigues8327"/>
    <s v="07814512727"/>
    <s v="Rua Manoel Correia 45 / CEP 26291021 - Valverde, Nova Iguaçu, Rio de Janeiro"/>
    <s v="Nova Iguaçu"/>
    <s v="Rio de Janeiro"/>
    <s v="26291021"/>
    <s v="Brasil"/>
    <s v="Mercado Envios Full"/>
    <s v="11 de março | 02:34"/>
    <s v="11 de março | 14:30"/>
    <s v="Mercado Envios"/>
    <s v="MEL42106522786LMFFF01"/>
    <s v=" "/>
    <s v=" "/>
    <s v=" "/>
    <s v=" "/>
    <s v=" "/>
    <s v=" "/>
    <s v=" "/>
    <s v="Não"/>
    <s v=""/>
    <s v="Não"/>
  </r>
  <r>
    <s v="2000005261118798"/>
    <s v="10 de março de 2023 15:49 hs."/>
    <s v="Devolvido no dia 13 de março"/>
    <s v="Adicionamos o produto ao estoque do seu anúncio."/>
    <s v="Não"/>
    <n v="1"/>
    <n v="49.99"/>
    <n v="15.66"/>
    <n v="-14"/>
    <n v="-15.66"/>
    <n v="-35.99"/>
    <n v="0"/>
    <s v="Sim"/>
    <x v="5"/>
    <s v="MLB2787167076"/>
    <s v="Kit Reparo Terminal Cabo Engate Seleção Peugeot 208 E 307"/>
    <s v=" "/>
    <n v="49.99"/>
    <s v="Premium"/>
    <s v="Autorizado"/>
    <s v=" "/>
    <s v=" "/>
    <s v=" "/>
    <s v=" "/>
    <s v="carlos carvalho"/>
    <s v="26533969803"/>
    <s v=" "/>
    <s v="Jacareí"/>
    <s v="São Paulo"/>
    <s v="12301360"/>
    <s v="Brasil"/>
    <s v="Mercado Envios Full"/>
    <s v="11 de março | 02:52"/>
    <s v=" "/>
    <s v="Mercado Envios"/>
    <s v="MEL42106497757LMFFF01"/>
    <s v=" "/>
    <s v=" "/>
    <s v=" "/>
    <s v=" "/>
    <s v=" "/>
    <s v=" "/>
    <s v=" "/>
    <s v="Não"/>
    <s v=""/>
    <s v="Não"/>
  </r>
  <r>
    <s v="2000005261112076"/>
    <s v="10 de março de 2023 15:47 hs."/>
    <s v="Entregue"/>
    <s v="Chegou em 13 de março"/>
    <s v="Não"/>
    <n v="1"/>
    <n v="220.41"/>
    <s v=""/>
    <n v="-37.47"/>
    <n v="-20.45"/>
    <s v=""/>
    <n v="162.49"/>
    <s v=" "/>
    <x v="18"/>
    <s v="MLB1918238327"/>
    <s v="Cabo De Marcha Trambulador Agile E Montana Novo 2009 A 2014"/>
    <s v=" "/>
    <n v="220.41"/>
    <s v="Premium"/>
    <s v="Autorizado"/>
    <s v=" "/>
    <s v=" "/>
    <s v=" "/>
    <s v=" "/>
    <s v="Natanael Peixoto"/>
    <s v="10790361990"/>
    <s v="Aldemar Da Veiga 340 / Referencia: Proximo a panificadora matheus - CEP 88308470 - Cidade Nova, Itajaí, Santa Catarina"/>
    <s v="Itajaí"/>
    <s v="Santa Catarina"/>
    <s v="88308470"/>
    <s v="Brasil"/>
    <s v="Mercado Envios Full"/>
    <s v="12 de março | 22:32"/>
    <s v="13 de março | 10:50"/>
    <s v="Mercado Envios"/>
    <s v="MEL42106492069LMFFF01"/>
    <s v=" "/>
    <s v=" "/>
    <s v=" "/>
    <s v=" "/>
    <s v=" "/>
    <s v=" "/>
    <s v=" "/>
    <s v="Não"/>
    <s v=""/>
    <s v="Não"/>
  </r>
  <r>
    <s v="2000005261021144"/>
    <s v="10 de março de 2023 15:35 hs."/>
    <s v="Entregue"/>
    <s v="Chegou em 11 de março"/>
    <s v="Não"/>
    <n v="1"/>
    <n v="61.7"/>
    <n v="7.92"/>
    <n v="-15.99"/>
    <n v="-7.92"/>
    <s v=""/>
    <n v="45.71"/>
    <s v="Sim"/>
    <x v="33"/>
    <s v="MLB2187084527"/>
    <s v="Reparo Pino Guia Pinça De Freio Dianteiro Nissan Versa"/>
    <s v=" "/>
    <n v="61.7"/>
    <s v="Premium"/>
    <s v="Autorizado"/>
    <s v=" "/>
    <s v=" "/>
    <s v=" "/>
    <s v=" "/>
    <s v="edson oliveira rodrigues"/>
    <s v="96790733868"/>
    <s v="Rua Minas Gerais 30 / 113 - CEP 13451077 - Vila Brasil, Santa Bárbara D'Oeste, São Paulo"/>
    <s v="Santa Bárbara D'Oeste"/>
    <s v="São Paulo"/>
    <s v="13451077"/>
    <s v="Brasil"/>
    <s v="Mercado Envios Full"/>
    <s v="11 de março | 00:55"/>
    <s v="11 de março | 13:39"/>
    <s v="Mercado Envios"/>
    <s v="MEL42106457775LMFFF01"/>
    <s v=" "/>
    <s v=" "/>
    <s v=" "/>
    <s v=" "/>
    <s v=" "/>
    <s v=" "/>
    <s v=" "/>
    <s v="Não"/>
    <s v=""/>
    <s v="Não"/>
  </r>
  <r>
    <s v="2000004275206995"/>
    <s v="10 de março de 2023 15:25 hs."/>
    <s v="Entregue"/>
    <s v="Chegou em 13 de março"/>
    <s v="Sim"/>
    <n v="1"/>
    <n v="67.42"/>
    <n v="7.24"/>
    <n v="-16.96"/>
    <n v="-7.24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LUIZ EDUARDO  Freire "/>
    <s v="01055811788"/>
    <s v="Rua Rubens Tinoco Ferraz 235 235 / drogaria esperança - CEP 28300000 - cidade Nova, Itaperuna, Rio de Janeiro"/>
    <s v="Itaperuna"/>
    <s v="Rio de Janeiro"/>
    <s v="28300000"/>
    <s v="Brasil"/>
    <s v="Mercado Envios Full"/>
    <s v="11 de março | 02:57"/>
    <s v="13 de março | 10:58"/>
    <s v="Mercado Envios"/>
    <s v="MEL42106434435LMFFF01"/>
    <s v=" "/>
    <s v=" "/>
    <s v=" "/>
    <s v=" "/>
    <s v=" "/>
    <s v=" "/>
    <s v=" "/>
    <s v="Não"/>
    <s v=""/>
    <s v="Não"/>
  </r>
  <r>
    <s v="2000005260862096"/>
    <s v="10 de março de 2023 15:10 hs."/>
    <s v="Entregue"/>
    <s v="Chegou em 11 de março"/>
    <s v="Não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Gabriel Carlos Dos Santos Ramos"/>
    <s v="46253082833"/>
    <s v="Renato franco Bueno 64 / hotel novo horizonte - CEP 37580000 - Jardim novo horizonte, Monte Sião, Minas Gerais"/>
    <s v="Monte Sião"/>
    <s v="Minas Gerais"/>
    <s v="37580000"/>
    <s v="Brasil"/>
    <s v="Mercado Envios Full"/>
    <s v="10 de março | 23:20"/>
    <s v="11 de março | 16:21"/>
    <s v="Mercado Envios"/>
    <s v="MEL42106387209LMFFF01"/>
    <s v=" "/>
    <s v=" "/>
    <s v=" "/>
    <s v=" "/>
    <s v=" "/>
    <s v=" "/>
    <s v=" "/>
    <s v="Não"/>
    <s v=""/>
    <s v="Não"/>
  </r>
  <r>
    <s v="2000004275139951"/>
    <s v="10 de março de 2023 15:00 hs."/>
    <s v="Devolução em preparação"/>
    <s v="Estamos gerando os dados do envio para que possam te devolver o produto."/>
    <s v="Sim"/>
    <n v="0"/>
    <n v="65.900000000000006"/>
    <s v=""/>
    <n v="-16.7"/>
    <s v=""/>
    <s v=""/>
    <n v="49.2"/>
    <s v=" "/>
    <x v="64"/>
    <s v="MLB2068544097"/>
    <s v="Kit Reparo Alavanca Câmbio Trambulador Vectra 2006 Até 2011"/>
    <s v=" "/>
    <n v="65.900000000000006"/>
    <s v="Premium"/>
    <s v="Autorizado"/>
    <s v=" "/>
    <s v=" "/>
    <s v=" "/>
    <s v=" "/>
    <s v="Raquel Furtado"/>
    <s v="00243476124"/>
    <s v="Avenida das Nações 1076 / Rodoviaria Referencia: rodoviaria - CEP 78255000 - rodoviaria, Jauru, Mato Grosso"/>
    <s v="Jauru"/>
    <s v="Mato Grosso"/>
    <s v="78255000"/>
    <s v="Brasil"/>
    <s v="Mercado Envios Full"/>
    <s v="11 de março | 11:22"/>
    <s v="17 de março | 14:12"/>
    <s v="Mercado Envios"/>
    <s v="MEL42106368196LMFFF01"/>
    <s v=" "/>
    <s v=" "/>
    <s v=" "/>
    <s v=" "/>
    <s v=" "/>
    <s v=" "/>
    <s v=" "/>
    <s v="Sim"/>
    <s v=""/>
    <s v="Não"/>
  </r>
  <r>
    <s v="2000005260789778"/>
    <s v="10 de março de 2023 14:56 hs."/>
    <s v="Entregue"/>
    <s v="Chegou em 15 de março"/>
    <s v="Não"/>
    <n v="1"/>
    <n v="49.99"/>
    <n v="25.83"/>
    <n v="-14"/>
    <n v="-25.83"/>
    <s v=""/>
    <n v="35.99"/>
    <s v=" "/>
    <x v="5"/>
    <s v="MLB2787135589"/>
    <s v="Kit Reparo Terminal Cabo Engate Seleção Nissan Versa"/>
    <s v=" "/>
    <n v="49.99"/>
    <s v="Premium"/>
    <s v="Autorizado"/>
    <s v=" "/>
    <s v=" "/>
    <s v=" "/>
    <s v=" "/>
    <s v="Jair Amaral"/>
    <s v="13205080572"/>
    <s v="RUA DA RODOVIÁRIA 159 / Antigo Bar da Hilda - CEP 41100575 - Salvador, Bahia"/>
    <s v="Salvador"/>
    <s v="Bahia"/>
    <s v="41100575"/>
    <s v="Brasil"/>
    <s v="Mercado Envios Full"/>
    <s v="11 de março | 05:05"/>
    <s v="15 de março | 12:33"/>
    <s v="Mercado Envios"/>
    <s v="MEL42106359209LMFFF01"/>
    <s v="https://myaccount.mercadolivre.com.br/shipments/42106359209/detail"/>
    <s v=" "/>
    <s v=" "/>
    <s v=" "/>
    <s v=" "/>
    <s v=" "/>
    <s v=" "/>
    <s v="Não"/>
    <s v=""/>
    <s v="Não"/>
  </r>
  <r>
    <s v="2000005260682696"/>
    <s v="10 de março de 2023 14:37 hs."/>
    <s v="Entregue"/>
    <s v="Chegou em 13 de março"/>
    <s v="Não"/>
    <n v="1"/>
    <n v="169.99"/>
    <n v="25.15"/>
    <n v="-28.9"/>
    <n v="-64.099999999999994"/>
    <s v=""/>
    <n v="102.14"/>
    <s v=" "/>
    <x v="0"/>
    <s v="MLB1781960344"/>
    <s v="Cabo De Marcha Prisma 2007/2014"/>
    <s v=" "/>
    <n v="169.99"/>
    <s v="Premium"/>
    <s v="Não emitida"/>
    <s v="Silvan Miranda De Jesus"/>
    <s v="CPF 01820014584"/>
    <s v="Alto Da Boa Vista 304, Itacare - CEP: 45530000, Bahia"/>
    <s v=" "/>
    <s v="Silvan Miranda De Jesus"/>
    <s v="01820014584"/>
    <s v="Rua do Miranda 15 / lavajato do vidao Referencia: lavajato e borracharia do vidao - CEP 45530000 - santo antonio, Itacaré, Bahia"/>
    <s v="Itacaré"/>
    <s v="Bahia"/>
    <s v="45530000"/>
    <s v="Brasil"/>
    <s v="Correios e pontos de envio"/>
    <s v="11 de março | 03:06"/>
    <s v="13 de março | 11:07"/>
    <s v="Mercado Envios"/>
    <s v="MEL42106310033LMXDF01"/>
    <s v=" "/>
    <s v=" "/>
    <s v=" "/>
    <s v=" "/>
    <s v=" "/>
    <s v=" "/>
    <s v=" "/>
    <s v="Não"/>
    <s v=""/>
    <s v="Não"/>
  </r>
  <r>
    <s v="2000005260656596"/>
    <s v="10 de março de 2023 14:34 hs."/>
    <s v="Entregue"/>
    <s v="Chegou em 11 de março"/>
    <s v="Não"/>
    <n v="1"/>
    <n v="22.23"/>
    <n v="5.45"/>
    <n v="-9.2799999999999994"/>
    <n v="-5.45"/>
    <s v=""/>
    <n v="12.95"/>
    <s v="Sim"/>
    <x v="47"/>
    <s v="MLB2083115426"/>
    <s v="Terminal Conector Cabo Trambulador Corsa Celta Agile Astra"/>
    <s v=" "/>
    <n v="22.23"/>
    <s v="Premium"/>
    <s v="Autorizado"/>
    <s v=" "/>
    <s v=" "/>
    <s v=" "/>
    <s v=" "/>
    <s v="cesar augusto"/>
    <s v="41290494886"/>
    <s v="Rua Miguel Ângelo 562 / Oficina Serjao - CEP 13860430 - Parque Miguelito, Aguaí, São Paulo"/>
    <s v="Aguaí"/>
    <s v="São Paulo"/>
    <s v="13860430"/>
    <s v="Brasil"/>
    <s v="Mercado Envios Full"/>
    <s v="10 de março | 23:13"/>
    <s v="11 de março | 13:19"/>
    <s v="Mercado Envios"/>
    <s v="MEL42106297221LMFFF01"/>
    <s v=" "/>
    <s v=" "/>
    <s v=" "/>
    <s v=" "/>
    <s v=" "/>
    <s v=" "/>
    <s v=" "/>
    <s v="Não"/>
    <s v=""/>
    <s v="Não"/>
  </r>
  <r>
    <s v="2000005260541900"/>
    <s v="10 de março de 2023 14:16 hs."/>
    <s v="Entregue"/>
    <s v="Chegou em 13 de março"/>
    <s v="Não"/>
    <n v="1"/>
    <n v="82"/>
    <n v="13.79"/>
    <n v="-13.94"/>
    <n v="-32.24"/>
    <s v=""/>
    <n v="49.61"/>
    <s v=" "/>
    <x v="332"/>
    <s v="MLB3101950813"/>
    <s v="Kit Pino Deslizante Pinça De Freio Corsa 2003 Em Diante"/>
    <s v=" "/>
    <n v="82"/>
    <s v="Premium"/>
    <s v="Não emitida"/>
    <s v="Adenilson Leal"/>
    <s v="CPF 82418934268"/>
    <s v="Martinho Pinto 267 - fundos, Ponta de Pedras - CEP: 68830000, Pará"/>
    <s v=" "/>
    <s v="Adenilson Leal"/>
    <s v="82418934268"/>
    <s v="Rua São Boaventura 26 / porto palmeiraço - CEP 66020550 - Cidade Velha, Belém, Pará"/>
    <s v="Belém"/>
    <s v="Pará"/>
    <s v="66020550"/>
    <s v="Brasil"/>
    <s v="Correios e pontos de envio"/>
    <s v="11 de março | 03:49"/>
    <s v="13 de março | 13:13"/>
    <s v="Mercado Envios"/>
    <s v="MEL42106257256LMXDF01"/>
    <s v=" "/>
    <s v=" "/>
    <s v=" "/>
    <s v=" "/>
    <s v=" "/>
    <s v=" "/>
    <s v=" "/>
    <s v="Não"/>
    <s v=""/>
    <s v="Não"/>
  </r>
  <r>
    <s v="2000004275021227"/>
    <s v="10 de março de 2023 14:15 hs."/>
    <s v="Entregue"/>
    <s v="Chegou em 14 de março"/>
    <s v="Sim"/>
    <n v="2"/>
    <n v="135.52000000000001"/>
    <s v=""/>
    <n v="-27.26"/>
    <s v=""/>
    <s v=""/>
    <n v="108.26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rafael andrade"/>
    <s v="06083848520"/>
    <s v="RUA GERMINIANO COSTA 379 / CEP 44001120 - Feira de Santana, Bahia"/>
    <s v="Feira de Santana"/>
    <s v="Bahia"/>
    <s v="44001120"/>
    <s v="Brasil"/>
    <s v="Mercado Envios Full"/>
    <s v="11 de março | 18:18"/>
    <s v="14 de março | 09:16"/>
    <s v="Mercado Envios"/>
    <s v="MEL42106250082LMFFF01"/>
    <s v="https://myaccount.mercadolivre.com.br/shipments/42106250082/detail"/>
    <s v=" "/>
    <s v=" "/>
    <s v=" "/>
    <s v=" "/>
    <s v=" "/>
    <s v=" "/>
    <s v="Não"/>
    <s v=""/>
    <s v="Não"/>
  </r>
  <r>
    <s v="2000005260526784"/>
    <s v="10 de março de 2023 14:14 hs."/>
    <s v="Entregue"/>
    <s v="Chegou em 11 de março"/>
    <s v="Não"/>
    <n v="1"/>
    <n v="56.43"/>
    <n v="28.5"/>
    <n v="-15.09"/>
    <n v="-28.5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vanessa maz"/>
    <s v="04467714146"/>
    <s v="SHLS Conjunto A 3 / Clin Derma Perfecta Referencia: Clínica Derma Perfecta, térreo loja 3 edifício OHB Pio X. - CEP 70390906 - Asa Sul, Brasília, Distrito Federal"/>
    <s v="Brasília"/>
    <s v="Distrito Federal"/>
    <s v="70390906"/>
    <s v="Brasil"/>
    <s v="Mercado Envios Full"/>
    <s v="10 de março | 19:19"/>
    <s v="11 de março | 14:58"/>
    <s v="Mercado Envios"/>
    <s v="MEL42106244247LMFFF01"/>
    <s v=" "/>
    <s v=" "/>
    <s v=" "/>
    <s v=" "/>
    <s v=" "/>
    <s v=" "/>
    <s v=" "/>
    <s v="Não"/>
    <s v=""/>
    <s v="Não"/>
  </r>
  <r>
    <s v="2000005260492954"/>
    <s v="10 de março de 2023 14:07 hs."/>
    <s v="Entregue"/>
    <s v="Chegou em 12 de março"/>
    <s v="Não"/>
    <n v="1"/>
    <n v="215.89"/>
    <s v=""/>
    <n v="-36.700000000000003"/>
    <n v="-26.45"/>
    <s v=""/>
    <n v="152.74"/>
    <s v=" "/>
    <x v="303"/>
    <s v="MLB3070011541"/>
    <s v="Bandeja Direita Com Pivô Grand Siena 2012 Em Diante"/>
    <s v=" "/>
    <n v="215.89"/>
    <s v="Premium"/>
    <s v="Não emitida"/>
    <s v="Maria lucia elias Roger aguiar"/>
    <s v="CPF 01909051748"/>
    <s v="Rua Pará 89 - casa 02, Magé - CEP: 25931886, Rio de Janeiro"/>
    <s v=" "/>
    <s v="Maria lucia elias Roger aguiar"/>
    <s v="01909051748"/>
    <s v="Rua Pará 89 / casa 02 Referencia: casa 02 - CEP 25931886 - Piabetá (Inhomirim), Magé, Rio de Janeiro"/>
    <s v="Magé"/>
    <s v="Rio de Janeiro"/>
    <s v="25931886"/>
    <s v="Brasil"/>
    <s v="Correios e pontos de envio"/>
    <s v="11 de março | 02:57"/>
    <s v="12 de março | 14:36"/>
    <s v="Mercado Envios"/>
    <s v="MEL42106232532LMXDF01"/>
    <s v=" "/>
    <s v=" "/>
    <s v=" "/>
    <s v=" "/>
    <s v=" "/>
    <s v=" "/>
    <s v=" "/>
    <s v="Não"/>
    <s v=""/>
    <s v="Não"/>
  </r>
  <r>
    <s v="2000005260459720"/>
    <s v="10 de março de 2023 14:07 hs."/>
    <s v="Entregue"/>
    <s v="Chegou em 13 de março"/>
    <s v="Não"/>
    <n v="1"/>
    <n v="19.989999999999998"/>
    <n v="9.9"/>
    <n v="-8.9"/>
    <n v="-9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Jefferson thiago"/>
    <s v="36257298814"/>
    <s v="Rua Alfredo Silveira 193 / Referencia: Pode entregar no nmr 193 ou 183 - CEP 03910020 - Jardim Catarina, São Paulo, São Paulo"/>
    <s v="São Paulo"/>
    <s v="São Paulo"/>
    <s v="03910020"/>
    <s v="Brasil"/>
    <s v="Mercado Envios Full"/>
    <s v="10 de março | 23:18"/>
    <s v="13 de março | 10:31"/>
    <s v="Mercado Envios"/>
    <s v="MEL42106217291LMFFF01"/>
    <s v=" "/>
    <s v=" "/>
    <s v=" "/>
    <s v=" "/>
    <s v=" "/>
    <s v=" "/>
    <s v=" "/>
    <s v="Não"/>
    <s v=""/>
    <s v="Não"/>
  </r>
  <r>
    <s v="2000004274978913"/>
    <s v="10 de março de 2023 14:01 hs."/>
    <s v="Entregue"/>
    <s v="Chegou em 15 de março"/>
    <s v="Sim"/>
    <n v="1"/>
    <n v="121.69"/>
    <s v=""/>
    <n v="-20.69"/>
    <n v="-26.45"/>
    <s v=""/>
    <n v="74.55"/>
    <s v=" "/>
    <x v="208"/>
    <s v="MLB2989777118"/>
    <s v="Bandeja Traseira Uno Cs S Sx 1984 A 1996"/>
    <s v=" "/>
    <n v="121.69"/>
    <s v="Premium"/>
    <s v="Não emitida"/>
    <s v="ramon ferreira siqueira"/>
    <s v="CPF 02760307107"/>
    <s v="avenida antonio alves rabelo 379 - setor cristo redentor, Morrinhos - CEP: 75650000, Goiás"/>
    <s v=" "/>
    <s v="ramon ferreira siqueira"/>
    <s v="02760307107"/>
    <s v="Rua Antônio Alves Rabêlo 379 / Setor Cristo Redentor - CEP 75650000 - Morrinhos, Goiás"/>
    <s v="Morrinhos"/>
    <s v="Goiás"/>
    <s v="75650000"/>
    <s v="Brasil"/>
    <s v="Correios e pontos de envio"/>
    <s v="14 de março | 03:31"/>
    <s v="15 de março | 19:22"/>
    <s v="Mercado Envios"/>
    <s v="MEL42106216164LMXDF01"/>
    <s v=" "/>
    <s v=" "/>
    <s v=" "/>
    <s v=" "/>
    <s v=" "/>
    <s v=" "/>
    <s v=" "/>
    <s v="Não"/>
    <s v=""/>
    <s v="Não"/>
  </r>
  <r>
    <s v="2000005260394682"/>
    <s v="10 de março de 2023 13:51 hs."/>
    <s v="Entregue"/>
    <s v="Chegou em 13 de março"/>
    <s v="Não"/>
    <n v="1"/>
    <n v="20.5"/>
    <n v="5.17"/>
    <n v="-8.98"/>
    <n v="-5.17"/>
    <s v=""/>
    <n v="11.52"/>
    <s v=" "/>
    <x v="25"/>
    <s v="MLB2748563200"/>
    <s v="Capa De Pedal Freio E Embreagem Citroen C3"/>
    <s v=" "/>
    <n v="20.5"/>
    <s v="Premium"/>
    <s v="Autorizado"/>
    <s v=" "/>
    <s v=" "/>
    <s v=" "/>
    <s v=" "/>
    <s v="Bruno Marinho da Cruz"/>
    <s v="37357753816"/>
    <s v="AVENIDA VISCONDE DE NOVA GRANADA 1061 / BRCAO BARRACAO - CEP 13617400 - Leme, São Paulo"/>
    <s v="Leme"/>
    <s v="São Paulo"/>
    <s v="13617400"/>
    <s v="Brasil"/>
    <s v="Mercado Envios Full"/>
    <s v="11 de março | 00:22"/>
    <s v="13 de março | 16:08"/>
    <s v="Mercado Envios"/>
    <s v="MEL42106184795LMFFF01"/>
    <s v="https://myaccount.mercadolivre.com.br/shipments/42106184795/detail"/>
    <s v=" "/>
    <s v=" "/>
    <s v=" "/>
    <s v=" "/>
    <s v=" "/>
    <s v=" "/>
    <s v="Não"/>
    <s v=""/>
    <s v="Não"/>
  </r>
  <r>
    <s v="2000005260337856"/>
    <s v="10 de março de 2023 13:47 hs."/>
    <s v="Entregue"/>
    <s v="Chegou em 11 de março"/>
    <s v="Não"/>
    <n v="1"/>
    <n v="148.79"/>
    <s v=""/>
    <n v="-25.29"/>
    <n v="-18.45"/>
    <s v=""/>
    <n v="105.05"/>
    <s v=" "/>
    <x v="4"/>
    <s v="MLB1804965496"/>
    <s v="2 Kit's Rolamento Eixo Traseiro Peugeot206/207 C/barra 47mm"/>
    <s v=" "/>
    <n v="148.79"/>
    <s v="Premium"/>
    <s v="Autorizado"/>
    <s v=" "/>
    <s v=" "/>
    <s v=" "/>
    <s v=" "/>
    <s v="ana carolina"/>
    <s v="13001855703"/>
    <s v="Rua Doutor Meilhac 30 / casa - CEP 26381435 - Do Carmo, Queimados, Rio de Janeiro"/>
    <s v="Queimados"/>
    <s v="Rio de Janeiro"/>
    <s v="26381435"/>
    <s v="Brasil"/>
    <s v="Mercado Envios Full"/>
    <s v="10 de março | 18:29"/>
    <s v="11 de março | 16:26"/>
    <s v="Mercado Envios"/>
    <s v="MEL42106165085LMFFF01"/>
    <s v=" "/>
    <s v=" "/>
    <s v=" "/>
    <s v=" "/>
    <s v=" "/>
    <s v=" "/>
    <s v=" "/>
    <s v="Não"/>
    <s v=""/>
    <s v="Não"/>
  </r>
  <r>
    <s v="2000005260317858"/>
    <s v="10 de março de 2023 13:43 hs."/>
    <s v="Entregue"/>
    <s v="Chegou em 12 de março"/>
    <s v="Não"/>
    <n v="1"/>
    <n v="92.29"/>
    <s v=""/>
    <n v="-15.69"/>
    <n v="-21.45"/>
    <s v=""/>
    <n v="55.15"/>
    <s v="Sim"/>
    <x v="36"/>
    <s v="MLB2860180879"/>
    <s v="Par Morceguinho Dianteiro Classic 2004 A 2015"/>
    <s v=" "/>
    <n v="92.29"/>
    <s v="Premium"/>
    <s v="Não emitida"/>
    <s v="Adriano Calinsky Paz"/>
    <s v="CPF 25301543253"/>
    <s v="Rua Bamderantes 1225 - ap 31, MATINHOS - CEP: 83260000, Paraná"/>
    <s v=" "/>
    <s v="Adriano Calinsky Paz"/>
    <s v="25301543253"/>
    <s v="Rua Bogotá SN / quadra 200c lote 5 Referencia: o endereço é quadra 200c lote 5 - CEP 74705100 - Jardim Novo Mundo, Goiânia, Goiás"/>
    <s v="Goiânia"/>
    <s v="Goiás"/>
    <s v="74705100"/>
    <s v="Brasil"/>
    <s v="Correios e pontos de envio"/>
    <s v="11 de março | 03:05"/>
    <s v="12 de março | 08:17"/>
    <s v="Mercado Envios"/>
    <s v="MEL42106159726LMXDF01"/>
    <s v=" "/>
    <s v=" "/>
    <s v=" "/>
    <s v=" "/>
    <s v=" "/>
    <s v=" "/>
    <s v=" "/>
    <s v="Não"/>
    <s v=""/>
    <s v="Não"/>
  </r>
  <r>
    <s v="2000005260331762"/>
    <s v="10 de março de 2023 13:43 hs."/>
    <s v="Entregue"/>
    <s v="Chegou em 11 de março"/>
    <s v="Não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giliarde ribeiro de lima"/>
    <s v="63654814387"/>
    <s v="Rua Amparo do Tororó 195 / CEP 40050100 - Tororó, Salvador, Bahia"/>
    <s v="Salvador"/>
    <s v="Bahia"/>
    <s v="40050100"/>
    <s v="Brasil"/>
    <s v="Mercado Envios Full"/>
    <s v="10 de março | 23:07"/>
    <s v="11 de março | 13:31"/>
    <s v="Mercado Envios"/>
    <s v="MEL42106166402LMFFF01"/>
    <s v=" "/>
    <s v=" "/>
    <s v=" "/>
    <s v=" "/>
    <s v=" "/>
    <s v=" "/>
    <s v=" "/>
    <s v="Não"/>
    <s v=""/>
    <s v="Não"/>
  </r>
  <r>
    <s v="2000005260294254"/>
    <s v="10 de março de 2023 13:35 hs."/>
    <s v="Entregue"/>
    <s v="Chegou em 11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Andre luiz alves de araujo Araujo"/>
    <s v="10781750717"/>
    <s v="Avenida Gladstone José de Oliveira 420 / loja 1, bar Referencia: loja 1,ao lado da farmácia JMX - CEP 28979660 - Praça da Bandeira, Araruama, Rio de Janeiro"/>
    <s v="Araruama"/>
    <s v="Rio de Janeiro"/>
    <s v="28979660"/>
    <s v="Brasil"/>
    <s v="Mercado Envios Full"/>
    <s v="10 de março | 16:42"/>
    <s v="11 de março | 13:42"/>
    <s v="Mercado Envios"/>
    <s v="MEL42106143710LMFFF01"/>
    <s v=" "/>
    <s v=" "/>
    <s v=" "/>
    <s v=" "/>
    <s v=" "/>
    <s v=" "/>
    <s v=" "/>
    <s v="Não"/>
    <s v=""/>
    <s v="Não"/>
  </r>
  <r>
    <s v="2000005260248688"/>
    <s v="10 de março de 2023 13:29 hs."/>
    <s v="Entregue"/>
    <s v="Chegou em 13 de março"/>
    <s v="Não"/>
    <n v="1"/>
    <n v="55.46"/>
    <n v="24.9"/>
    <n v="-14.93"/>
    <n v="-24.9"/>
    <s v=""/>
    <n v="40.53"/>
    <s v="Sim"/>
    <x v="8"/>
    <s v="MLB1984668175"/>
    <s v="Par Kit Rolamento Roda Traseira Corsa 1.6 8/16v 1994 A 2004"/>
    <s v=" "/>
    <n v="55.46"/>
    <s v="Premium"/>
    <s v="Autorizado"/>
    <s v=" "/>
    <s v=" "/>
    <s v=" "/>
    <s v=" "/>
    <s v="Ariel Alonso Junior"/>
    <s v="18778767806"/>
    <s v="Rua Marechal Floriano Peixoto 148 / CEP 45700000 - Centro, Itapetinga, Bahia"/>
    <s v="Itapetinga"/>
    <s v="Bahia"/>
    <s v="45700000"/>
    <s v="Brasil"/>
    <s v="Mercado Envios Full"/>
    <s v="11 de março | 01:53"/>
    <s v="13 de março | 11:28"/>
    <s v="Mercado Envios"/>
    <s v="MEL42106126094LMFFF01"/>
    <s v=" "/>
    <s v=" "/>
    <s v=" "/>
    <s v=" "/>
    <s v=" "/>
    <s v=" "/>
    <s v=" "/>
    <s v="Não"/>
    <s v=""/>
    <s v="Não"/>
  </r>
  <r>
    <s v="2000004274868291"/>
    <s v="10 de março de 2023 13:26 hs."/>
    <s v="Devolução em preparação"/>
    <s v="A pessoa que comprou o produto está embalando o pacote para devolvê-lo."/>
    <s v="Sim"/>
    <n v="0"/>
    <n v="110"/>
    <n v="11.5"/>
    <n v="-29.7"/>
    <n v="-11.5"/>
    <s v=""/>
    <n v="80.3"/>
    <s v="Sim"/>
    <x v="20"/>
    <s v="MLB1845907681"/>
    <s v="Kit Rolamento Roda Traseira Fiesta 1995 1996 1997 1998 99..."/>
    <s v=" "/>
    <n v="55"/>
    <s v="Premium"/>
    <s v="Autorizado"/>
    <s v="Alex junior Rodrigues"/>
    <s v="CPF 12259825702"/>
    <s v="Rua Antônio Pinto Loureiro SN - Oficina do Edson, Fundão - CEP: 29185000, Espírito Santo"/>
    <s v=" "/>
    <s v="Alex junior Rodrigues"/>
    <s v="122598257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Sim"/>
    <s v=""/>
    <s v="Não"/>
  </r>
  <r>
    <s v="2000004274852223"/>
    <s v="10 de março de 2023 13:16 hs."/>
    <s v="Entregue"/>
    <s v="Chegou em 11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auriene Maria De Carvalho"/>
    <s v="14040491696"/>
    <s v="rua mato grosso 30 / casa - CEP 37110000 - bairro nossa senhora aparecida, Elói Mendes, Minas Gerais"/>
    <s v="Elói Mendes"/>
    <s v="Minas Gerais"/>
    <s v="37110000"/>
    <s v="Brasil"/>
    <s v="Mercado Envios Full"/>
    <s v="10 de março | 21:48"/>
    <s v="11 de março | 11:36"/>
    <s v="Mercado Envios"/>
    <s v="MEL42106086279LMFFF01"/>
    <s v=" "/>
    <s v=" "/>
    <s v=" "/>
    <s v=" "/>
    <s v=" "/>
    <s v=" "/>
    <s v=" "/>
    <s v="Não"/>
    <s v=""/>
    <s v="Não"/>
  </r>
  <r>
    <s v="2000005260122630"/>
    <s v="10 de março de 2023 13:10 hs."/>
    <s v="Entregue"/>
    <s v="Chegou em 13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Joseny oliveira Neves"/>
    <s v="30153034149"/>
    <s v="Rua 10 E 8 / quadra 26 - CEP 74932290 - Garavelo Residencial Park, Aparecida de Goiânia, Goiás"/>
    <s v="Aparecida de Goiânia"/>
    <s v="Goiás"/>
    <s v="74932290"/>
    <s v="Brasil"/>
    <s v="Mercado Envios Full"/>
    <s v="11 de março | 09:06"/>
    <s v="13 de março | 10:31"/>
    <s v="Mercado Envios"/>
    <s v="MEL42106073956LMFFF01"/>
    <s v=" "/>
    <s v=" "/>
    <s v=" "/>
    <s v=" "/>
    <s v=" "/>
    <s v=" "/>
    <s v=" "/>
    <s v="Não"/>
    <s v=""/>
    <s v="Não"/>
  </r>
  <r>
    <s v="2000005260035652"/>
    <s v="10 de março de 2023 13:01 hs."/>
    <s v="Entregue"/>
    <s v="Chegou em 11 de março"/>
    <s v="Não"/>
    <n v="1"/>
    <n v="220.41"/>
    <s v=""/>
    <n v="-37.47"/>
    <n v="-20.45"/>
    <s v=""/>
    <n v="162.49"/>
    <s v="Sim"/>
    <x v="18"/>
    <s v="MLB1918238327"/>
    <s v="Cabo De Marcha Trambulador Agile E Montana Novo 2009 A 2014"/>
    <s v=" "/>
    <n v="220.41"/>
    <s v="Premium"/>
    <s v="Autorizado"/>
    <s v=" "/>
    <s v=" "/>
    <s v=" "/>
    <s v=" "/>
    <s v="Yuri Santiago"/>
    <s v="40975068890"/>
    <s v="Rua General Martiniano Espínola 71 / CEP 02319020 - Parque Casa de Pedra, São Paulo, São Paulo"/>
    <s v="São Paulo"/>
    <s v="São Paulo"/>
    <s v="02319020"/>
    <s v="Brasil"/>
    <s v="Mercado Envios Full"/>
    <s v="11 de março | 01:20"/>
    <s v="11 de março | 10:38"/>
    <s v="Mercado Envios"/>
    <s v="MEL42106040060LMFFF01"/>
    <s v=" "/>
    <s v=" "/>
    <s v=" "/>
    <s v=" "/>
    <s v=" "/>
    <s v=" "/>
    <s v=" "/>
    <s v="Não"/>
    <s v=""/>
    <s v="Não"/>
  </r>
  <r>
    <s v="2000005260021670"/>
    <s v="10 de março de 2023 12:57 hs."/>
    <s v="Devolvido no dia 20 de março"/>
    <s v="O produto retornou para você porque não foi possível entregá-lo à pessoa que realizou a compra."/>
    <s v="Não"/>
    <n v="1"/>
    <n v="208.51"/>
    <s v=""/>
    <n v="-25.02"/>
    <n v="-26.45"/>
    <n v="-157.04"/>
    <n v="0"/>
    <s v=" "/>
    <x v="244"/>
    <s v="MLB3079361467"/>
    <s v="Par Bandeja Inferior Sem Pivô Verona 1993 A 1996"/>
    <s v=" "/>
    <n v="208.51"/>
    <s v="Clássico"/>
    <s v="Não emitida"/>
    <s v="anacleto Paulo Paraná"/>
    <s v="CPF 00810590948"/>
    <s v="Sao Paulo 364 - Casa, Bom Jesus do Sul - CEP: 85708000, Paraná"/>
    <s v=" "/>
    <s v="anacleto Paulo Paraná"/>
    <s v="00810590948"/>
    <s v=" "/>
    <s v="Bom Jesus do Sul"/>
    <s v="Paraná"/>
    <s v="85708000"/>
    <s v="Brasil"/>
    <s v="Correios e pontos de envio"/>
    <s v="11 de março | 01:04"/>
    <s v=" "/>
    <s v="Mercado Envios"/>
    <s v="MEL42106031353LMXDF01"/>
    <s v=" "/>
    <s v=" "/>
    <s v=" "/>
    <s v=" "/>
    <s v=" "/>
    <s v=" "/>
    <s v=" "/>
    <s v="Não"/>
    <s v=""/>
    <s v="Não"/>
  </r>
  <r>
    <s v="2000005260031400"/>
    <s v="10 de março de 2023 12:56 hs."/>
    <s v="Devolução finalizada com reembolso para o comprador"/>
    <s v="O produto devolvido chegou em quinta-feira, 16 de março."/>
    <s v="Não"/>
    <n v="0"/>
    <n v="57.85"/>
    <n v="18.8"/>
    <n v="-44.13"/>
    <n v="-18.8"/>
    <n v="-42.52"/>
    <n v="-28.8"/>
    <s v="Sim"/>
    <x v="16"/>
    <s v="MLB1865073108"/>
    <s v="2 Kits De Rolamento Roda Traseira Gol G1 G2 G3 G4 G5 Novo"/>
    <s v=" "/>
    <n v="57.85"/>
    <s v="Premium"/>
    <s v="Autorizado"/>
    <s v="franciscaanapaula918 franciscaanapaula918"/>
    <s v="CPF 05974568958"/>
    <s v="Rua Tiradentes SN - Biblioteca Cadadã, Sabáudia - CEP: 86720000, Paraná"/>
    <s v=" "/>
    <s v="franciscaanapaula918 franciscaanapaula918"/>
    <s v="059745689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03:34"/>
    <s v="16 de março | 11:34"/>
    <s v="Mercado Envios"/>
    <s v="MEL42112663718LMXDR01"/>
    <s v=" "/>
    <s v=" "/>
    <s v=" "/>
    <s v=" "/>
    <s v=" "/>
    <s v=" "/>
    <s v=" "/>
    <s v="Sim"/>
    <s v=""/>
    <s v="Não"/>
  </r>
  <r>
    <s v="2000005259997244"/>
    <s v="10 de março de 2023 12:50 hs."/>
    <s v="Entregue"/>
    <s v="Chegou em 14 de março"/>
    <s v="Não"/>
    <n v="1"/>
    <n v="109.99"/>
    <s v=""/>
    <n v="-18.7"/>
    <n v="-18.45"/>
    <s v=""/>
    <n v="72.84"/>
    <s v="Sim"/>
    <x v="3"/>
    <s v="MLB3164247158"/>
    <s v="Kit Reparo Alavanca Cambio Completo Parati G1 G2 G3"/>
    <s v=" "/>
    <n v="109.99"/>
    <s v="Premium"/>
    <s v="Não emitida"/>
    <s v="Ezequias Kal"/>
    <s v="CPF 02542872120"/>
    <s v="Rua.francisco Sales 37 - Atrás salão da feira, Ribas do Rio Pardo - CEP: 79180000, Mato Grosso do Sul"/>
    <s v=" "/>
    <s v="Ezequias Kal"/>
    <s v="02542872120"/>
    <s v="Rua Francisco Sáles 37 / enfrente a feira Referencia: enfrente a feira - CEP 79180000 - vista valegre, Ribas do Rio Pardo, Mato Grosso do Sul"/>
    <s v="Ribas do Rio Pardo"/>
    <s v="Mato Grosso do Sul"/>
    <s v="79180000"/>
    <s v="Brasil"/>
    <s v="Correios e pontos de envio"/>
    <s v="11 de março | 01:46"/>
    <s v="14 de março | 12:30"/>
    <s v="Mercado Envios"/>
    <s v="MEL42106021214LMXDF01"/>
    <s v=" "/>
    <s v=" "/>
    <s v=" "/>
    <s v=" "/>
    <s v=" "/>
    <s v=" "/>
    <s v=" "/>
    <s v="Não"/>
    <s v=""/>
    <s v="Não"/>
  </r>
  <r>
    <s v="2000004274790169"/>
    <s v="10 de março de 2023 12:50 hs."/>
    <s v="Entregue"/>
    <s v="Chegou em 11 de março"/>
    <s v="Sim"/>
    <n v="1"/>
    <n v="54.87"/>
    <n v="5.26"/>
    <n v="-12.08"/>
    <n v="-5.26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honathan vieira"/>
    <s v="14046005742"/>
    <s v="Rua Maria Célia 123 / casa 2 - CEP 24455490 - Nova Cidade, São Gonçalo, Rio de Janeiro"/>
    <s v="São Gonçalo"/>
    <s v="Rio de Janeiro"/>
    <s v="24455490"/>
    <s v="Brasil"/>
    <s v="Mercado Envios Full"/>
    <s v="10 de março | 18:09"/>
    <s v="11 de março | 13:04"/>
    <s v="Mercado Envios"/>
    <s v="MEL42106015027LMFFF01"/>
    <s v=" "/>
    <s v=" "/>
    <s v=" "/>
    <s v=" "/>
    <s v=" "/>
    <s v=" "/>
    <s v=" "/>
    <s v="Não"/>
    <s v=""/>
    <s v="Não"/>
  </r>
  <r>
    <s v="2000005259977250"/>
    <s v="10 de março de 2023 12:48 hs."/>
    <s v="Entregue"/>
    <s v="Chegou em 14 de março"/>
    <s v="Não"/>
    <n v="1"/>
    <n v="142.38999999999999"/>
    <s v=""/>
    <n v="-24.21"/>
    <n v="-18.45"/>
    <s v=""/>
    <n v="99.73"/>
    <s v="Sim"/>
    <x v="4"/>
    <s v="MLB1804965496"/>
    <s v="2 Kit's Rolamento Eixo Traseiro Peugeot206/207 C/barra 47mm"/>
    <s v=" "/>
    <n v="142.38999999999999"/>
    <s v="Premium"/>
    <s v="Autorizado"/>
    <s v=" "/>
    <s v=" "/>
    <s v=" "/>
    <s v=" "/>
    <s v="Evandro Morais"/>
    <s v="70225105128"/>
    <s v="Rua Benedito Rodrigues de Souza SN / Qd14 LT46 - sobrado Referencia: Portão azul ou amarelo fosco - CEP 75393695 - Setor Vida Nova, Trindade, Goiás"/>
    <s v="Trindade"/>
    <s v="Goiás"/>
    <s v="75393695"/>
    <s v="Brasil"/>
    <s v="Mercado Envios Full"/>
    <s v="13 de março | 15:25"/>
    <s v="14 de março | 18:10"/>
    <s v="Mercado Envios"/>
    <s v="MEL42106009929LMFFF01"/>
    <s v=" "/>
    <s v=" "/>
    <s v=" "/>
    <s v=" "/>
    <s v=" "/>
    <s v=" "/>
    <s v=" "/>
    <s v="Não"/>
    <s v=""/>
    <s v="Não"/>
  </r>
  <r>
    <s v="2000005259748884"/>
    <s v="10 de março de 2023 12:12 hs."/>
    <s v="Entregue"/>
    <s v="Chegou em 13 de março"/>
    <s v="Não"/>
    <n v="1"/>
    <n v="67.42"/>
    <n v="31.3"/>
    <n v="-16.96"/>
    <n v="-31.3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Ewerton Brugnago"/>
    <s v="06705187948"/>
    <s v="Rua Aledir Fátima Nunes 192 / rua sem saida. - CEP 89564088 - Cibrazém, Videira, Santa Catarina"/>
    <s v="Videira"/>
    <s v="Santa Catarina"/>
    <s v="89564088"/>
    <s v="Brasil"/>
    <s v="Mercado Envios Full"/>
    <s v="11 de março | 21:18"/>
    <s v="13 de março | 13:30"/>
    <s v="Mercado Envios"/>
    <s v="MEL42105911782LMFFF01"/>
    <s v=" "/>
    <s v=" "/>
    <s v=" "/>
    <s v=" "/>
    <s v=" "/>
    <s v=" "/>
    <s v=" "/>
    <s v="Não"/>
    <s v=""/>
    <s v="Não"/>
  </r>
  <r>
    <s v="2000004274682783"/>
    <s v="10 de março de 2023 12:09 hs."/>
    <s v=" "/>
    <s v=" "/>
    <s v=" "/>
    <s v=""/>
    <n v="120.38"/>
    <s v=""/>
    <n v="-53.46"/>
    <s v=""/>
    <s v=""/>
    <n v="66.92"/>
    <s v=" "/>
    <x v="99"/>
    <s v=" "/>
    <s v=" "/>
    <s v=" "/>
    <s v=""/>
    <s v=" "/>
    <s v="Autorizado"/>
    <s v=" "/>
    <s v=" "/>
    <s v=" "/>
    <s v=" "/>
    <s v="Rodrigo Brandão"/>
    <s v="08513258741"/>
    <s v="Rua Edmundo March 47 / 606 Referencia: Cond Coronel Couto - CEP 24210330 - Boa Viagem, Niterói, Rio de Janeiro"/>
    <s v="Niterói"/>
    <s v="Rio de Janeiro"/>
    <s v="24210330"/>
    <s v="Brasil"/>
    <s v="Mercado Envios Full"/>
    <s v="13 de março | 22:47"/>
    <s v="15 de março | 15:58"/>
    <s v="Mercado Envios"/>
    <s v="MEL42105902581LMFFF01"/>
    <s v=" "/>
    <s v=" "/>
    <s v=" "/>
    <s v=" "/>
    <s v=" "/>
    <s v=" "/>
    <s v=" "/>
    <s v=" "/>
    <s v=""/>
    <s v=" "/>
  </r>
  <r>
    <s v="2000005259735586"/>
    <s v="10 de março de 2023 12:09 hs."/>
    <s v="Entregue"/>
    <s v="Chegou em 15 de março"/>
    <s v="Sim"/>
    <n v="2"/>
    <s v=""/>
    <s v=""/>
    <s v=""/>
    <s v=""/>
    <s v=""/>
    <s v=""/>
    <s v="Sim"/>
    <x v="28"/>
    <s v="MLB2652059891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9733538"/>
    <s v="10 de março de 2023 12:09 hs."/>
    <s v="Entregue"/>
    <s v="Chegou em 15 de março"/>
    <s v="Sim"/>
    <n v="2"/>
    <s v=""/>
    <s v=""/>
    <s v=""/>
    <s v=""/>
    <s v=""/>
    <s v=""/>
    <s v="Sim"/>
    <x v="91"/>
    <s v="MLB2100377617"/>
    <s v="Capa Pedal Freio Embreagem Gm Onix Prisma Cobalt Spin Sonic"/>
    <s v=" "/>
    <n v="19.98999999999999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9733540"/>
    <s v="10 de março de 2023 12:09 hs."/>
    <s v="Entregue"/>
    <s v="Chegou em 15 de março"/>
    <s v="Sim"/>
    <n v="2"/>
    <s v=""/>
    <s v=""/>
    <s v=""/>
    <s v=""/>
    <s v=""/>
    <s v=""/>
    <s v="Sim"/>
    <x v="27"/>
    <s v="MLB2100146499"/>
    <s v="Capa Pedal Hyundai Tucson I30 Hb20 Elantra Kia Sportage"/>
    <s v=" "/>
    <n v="1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274682785"/>
    <s v="10 de março de 2023 12:09 hs."/>
    <s v=" "/>
    <s v=" "/>
    <s v=" "/>
    <s v=""/>
    <n v="33.89"/>
    <n v="27.4"/>
    <n v="-16.760000000000002"/>
    <n v="-27.4"/>
    <s v=""/>
    <n v="17.13"/>
    <s v=" "/>
    <x v="99"/>
    <s v=" "/>
    <s v=" "/>
    <s v=" "/>
    <s v=""/>
    <s v=" "/>
    <s v="Não emitida"/>
    <s v="Rodrigo Brandão"/>
    <s v="CPF 08513258741"/>
    <s v="Rua Edmundo March 47 - 606, Niterói - CEP: 24210330, Rio de Janeiro"/>
    <s v=" "/>
    <s v="Rodrigo Brandão"/>
    <s v="08513258741"/>
    <s v="Rua Edmundo March 47 / 606 Referencia: Cond Coronel Couto - CEP 24210330 - Boa Viagem, Niterói, Rio de Janeiro"/>
    <s v="Niterói"/>
    <s v="Rio de Janeiro"/>
    <s v="24210330"/>
    <s v="Brasil"/>
    <s v="Correios e pontos de envio"/>
    <s v="11 de março | 02:57"/>
    <s v="12 de março | 13:02"/>
    <s v="Mercado Envios"/>
    <s v="MEL42105902577LMXDF01"/>
    <s v=" "/>
    <s v=" "/>
    <s v=" "/>
    <s v=" "/>
    <s v=" "/>
    <s v=" "/>
    <s v=" "/>
    <s v=" "/>
    <s v=""/>
    <s v=" "/>
  </r>
  <r>
    <s v="2000005259733530"/>
    <s v="10 de março de 2023 12:09 hs."/>
    <s v="Entregue"/>
    <s v="Chegou em 12 de março"/>
    <s v="Sim"/>
    <n v="1"/>
    <s v=""/>
    <s v=""/>
    <s v=""/>
    <s v=""/>
    <s v=""/>
    <s v=""/>
    <s v="Sim"/>
    <x v="333"/>
    <s v="MLB2780064116"/>
    <s v="Kit Capa De Pedal Gol Golf Fox Saveiro Parati Voyage Polo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9735584"/>
    <s v="10 de março de 2023 12:09 hs."/>
    <s v="Entregue"/>
    <s v="Chegou em 12 de março"/>
    <s v="Sim"/>
    <n v="1"/>
    <s v=""/>
    <s v=""/>
    <s v=""/>
    <s v=""/>
    <s v=""/>
    <s v=""/>
    <s v="Sim"/>
    <x v="220"/>
    <s v="MLB2719876963"/>
    <s v="Capa De Pedal Freio Embreagem Fox 2008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9623312"/>
    <s v="10 de março de 2023 11:51 hs."/>
    <s v="Entregue"/>
    <s v="Chegou em 10 de março"/>
    <s v="Não"/>
    <n v="1"/>
    <n v="55.9"/>
    <n v="15.9"/>
    <n v="-15"/>
    <s v=""/>
    <s v=""/>
    <n v="56.8"/>
    <s v=" "/>
    <x v="100"/>
    <s v="MLB2065093286"/>
    <s v="Suporte Coxin Radiador Direito Corsa Frente Montana 2002/12"/>
    <s v=" "/>
    <n v="55.9"/>
    <s v="Premium"/>
    <s v="Autorizado"/>
    <s v="RUBY REPARACAO AUTOMOTIVA LTDA"/>
    <s v="CNPJ 30791383000124"/>
    <s v="Rua Javari 506, São Paulo - CEP: 03112100, São Paulo"/>
    <s v="Contribuinte"/>
    <s v="RUBY REPARACAO AUTOMOTIVA LTDA"/>
    <s v="30791383000124"/>
    <s v="Rua Javari 506 / CEP 03112100 - Mooca, São Paulo, São Paulo"/>
    <s v="São Paulo"/>
    <s v="São Paulo"/>
    <s v="03112100"/>
    <s v="Brasil"/>
    <s v="Mercado Envios Flex"/>
    <s v="10 de março | 15:53"/>
    <s v="10 de março | 18:25"/>
    <s v="MICHELLE RULING MARTINS"/>
    <s v="42105855875"/>
    <s v=" "/>
    <s v=" "/>
    <s v=" "/>
    <s v=" "/>
    <s v=" "/>
    <s v=" "/>
    <s v=" "/>
    <s v="Não"/>
    <s v=""/>
    <s v="Não"/>
  </r>
  <r>
    <s v="2000005259592118"/>
    <s v="10 de março de 2023 11:48 hs."/>
    <s v="Entregue"/>
    <s v="Chegou em 14 de março"/>
    <s v="Não"/>
    <n v="1"/>
    <n v="399.89"/>
    <n v="30.26"/>
    <n v="-47.99"/>
    <n v="-69.209999999999994"/>
    <s v=""/>
    <n v="312.95"/>
    <s v=" "/>
    <x v="53"/>
    <s v="MLB2864568953"/>
    <s v="Par Bandeja E Bieleta Peugeot 206 Todos 1999 A 2010"/>
    <s v=" "/>
    <n v="399.89"/>
    <s v="Clássico"/>
    <s v="Não emitida"/>
    <s v="eloy de lima xavier xavier"/>
    <s v="CPF 25663763015"/>
    <s v="Rua Mirapalhete 1294 - Casa, Santa Vitória do Palmar - CEP: 96230000, Rio Grande do Sul"/>
    <s v=" "/>
    <s v="eloy de lima xavier xavier"/>
    <s v="25663763015"/>
    <s v="Rua Mirapalhete 1294 / Casa - CEP 96230000 - Santa Vitória do Palmar, Rio Grande do Sul"/>
    <s v="Santa Vitória do Palmar"/>
    <s v="Rio Grande do Sul"/>
    <s v="96230000"/>
    <s v="Brasil"/>
    <s v="Correios e pontos de envio"/>
    <s v="11 de março | 04:40"/>
    <s v="14 de março | 10:42"/>
    <s v="Mercado Envios"/>
    <s v="MEL42105841990LMXDF01"/>
    <s v=" "/>
    <s v=" "/>
    <s v=" "/>
    <s v=" "/>
    <s v=" "/>
    <s v=" "/>
    <s v=" "/>
    <s v="Não"/>
    <s v=""/>
    <s v="Não"/>
  </r>
  <r>
    <s v="2000005259536088"/>
    <s v="10 de março de 2023 11:38 hs."/>
    <s v="Entregue"/>
    <s v="Chegou em 12 de março"/>
    <s v="Não"/>
    <n v="1"/>
    <n v="55"/>
    <n v="27.4"/>
    <n v="-14.85"/>
    <n v="-27.4"/>
    <s v=""/>
    <n v="40.15"/>
    <s v="Sim"/>
    <x v="20"/>
    <s v="MLB1748144147"/>
    <s v="Kit Rolamento Roda Traseira Escort 94 Fiesta 95 Ka 97"/>
    <s v=" "/>
    <n v="55"/>
    <s v="Premium"/>
    <s v="Autorizado"/>
    <s v=" "/>
    <s v=" "/>
    <s v=" "/>
    <s v=" "/>
    <s v="Anderson Santos"/>
    <s v="85896451504"/>
    <s v="Rua Regina 115 / casa Referencia: próximo panificadora e mercearia Jc - CEP 45603755 - Santa Inês, Itabuna, Bahia"/>
    <s v="Itabuna"/>
    <s v="Bahia"/>
    <s v="45603755"/>
    <s v="Brasil"/>
    <s v="Mercado Envios Full"/>
    <s v="11 de março | 01:53"/>
    <s v="12 de março | 13:14"/>
    <s v="Mercado Envios"/>
    <s v="MEL42105815005LMFFF01"/>
    <s v=" "/>
    <s v=" "/>
    <s v=" "/>
    <s v=" "/>
    <s v=" "/>
    <s v=" "/>
    <s v=" "/>
    <s v="Não"/>
    <s v=""/>
    <s v="Não"/>
  </r>
  <r>
    <s v="2000005259528128"/>
    <s v="10 de março de 2023 11:36 hs."/>
    <s v="Entregue"/>
    <s v="Chegou em 11 de março"/>
    <s v="Não"/>
    <n v="1"/>
    <n v="65.900000000000006"/>
    <n v="13.92"/>
    <n v="-16.7"/>
    <n v="-13.92"/>
    <s v=""/>
    <n v="49.2"/>
    <s v=" "/>
    <x v="64"/>
    <s v="MLB2068544097"/>
    <s v="Kit Reparo Alavanca Câmbio Trambulador Vectra 2006 Até 2011"/>
    <s v=" "/>
    <n v="65.900000000000006"/>
    <s v="Premium"/>
    <s v="Autorizado"/>
    <s v=" "/>
    <s v=" "/>
    <s v=" "/>
    <s v=" "/>
    <s v="José Paulo Vieira da Silva"/>
    <s v="26019109844"/>
    <s v="Rua São Paulo 501 / Referencia: rua sem saída e a casa possui portão branco - CEP 09430450 - Santa Luzia, Ribeirão Pires, São Paulo"/>
    <s v="Ribeirão Pires"/>
    <s v="São Paulo"/>
    <s v="09430450"/>
    <s v="Brasil"/>
    <s v="Mercado Envios Full"/>
    <s v="10 de março | 23:54"/>
    <s v="11 de março | 16:09"/>
    <s v="Mercado Envios"/>
    <s v="MEL42105810071LMFFF01"/>
    <s v=" "/>
    <s v=" "/>
    <s v=" "/>
    <s v=" "/>
    <s v=" "/>
    <s v=" "/>
    <s v=" "/>
    <s v="Não"/>
    <s v=""/>
    <s v="Não"/>
  </r>
  <r>
    <s v="2000004274582859"/>
    <s v="10 de março de 2023 11:32 hs."/>
    <s v="Entregue"/>
    <s v="Chegou em 11 de março"/>
    <s v="Sim"/>
    <n v="1"/>
    <n v="20.5"/>
    <s v=""/>
    <n v="-7.96"/>
    <s v=""/>
    <s v=""/>
    <n v="12.54"/>
    <s v=" "/>
    <x v="25"/>
    <s v="MLB2748587310"/>
    <s v="Capa De Pedal Freio E Embreagem Citroen C3"/>
    <s v=" "/>
    <n v="20.5"/>
    <s v="Clássico"/>
    <s v="Autorizado"/>
    <s v=" "/>
    <s v=" "/>
    <s v=" "/>
    <s v=" "/>
    <s v="Breno Pinelli"/>
    <s v="34573279806"/>
    <s v="Avenida Rosa Celestino 581 / condomínio Montana - CEP 14887488 - Jardim Monterrey II, Jaboticabal, São Paulo"/>
    <s v="Jaboticabal"/>
    <s v="São Paulo"/>
    <s v="14887488"/>
    <s v="Brasil"/>
    <s v="Mercado Envios Full"/>
    <s v="10 de março | 23:37"/>
    <s v="11 de março | 15:34"/>
    <s v="Mercado Envios"/>
    <s v="MEL42105802696LMFFF01"/>
    <s v=" "/>
    <s v=" "/>
    <s v=" "/>
    <s v=" "/>
    <s v=" "/>
    <s v=" "/>
    <s v=" "/>
    <s v="Não"/>
    <s v=""/>
    <s v="Não"/>
  </r>
  <r>
    <s v="2000005259484112"/>
    <s v="10 de março de 2023 11:28 hs."/>
    <s v="Entregue"/>
    <s v="Chegou em 11 de março"/>
    <s v="Não"/>
    <n v="1"/>
    <n v="23"/>
    <n v="26.1"/>
    <n v="-9.41"/>
    <n v="-26.1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Anisio Ferreira Machado"/>
    <s v="71149996749"/>
    <s v="Rua Orlando Dias Nogueira 270 / Referencia: descer na igreja são Cristóvão - CEP 27143070 - Ponte Vermelha, Barra do Piraí, Rio de Janeiro"/>
    <s v="Barra do Piraí"/>
    <s v="Rio de Janeiro"/>
    <s v="27143070"/>
    <s v="Brasil"/>
    <s v="Mercado Envios Full"/>
    <s v="10 de março | 20:18"/>
    <s v="11 de março | 20:33"/>
    <s v="Mercado Envios"/>
    <s v="MEL42105791195LMFFF01"/>
    <s v=" "/>
    <s v=" "/>
    <s v=" "/>
    <s v=" "/>
    <s v=" "/>
    <s v=" "/>
    <s v=" "/>
    <s v="Não"/>
    <s v=""/>
    <s v="Não"/>
  </r>
  <r>
    <s v="2000005259463680"/>
    <s v="10 de março de 2023 11:28 hs."/>
    <s v="Entregue"/>
    <s v="Chegou em 11 de março"/>
    <s v="Não"/>
    <n v="1"/>
    <n v="17.899999999999999"/>
    <n v="17.399999999999999"/>
    <n v="-8.5399999999999991"/>
    <n v="-17.399999999999999"/>
    <s v=""/>
    <n v="9.36"/>
    <s v=" "/>
    <x v="1"/>
    <s v="MLB2100236132"/>
    <s v="Capa Pedal Acelerador Freio Embreagem Voyage Saveiro Gol"/>
    <s v=" "/>
    <n v="17.899999999999999"/>
    <s v="Premium"/>
    <s v="Autorizado"/>
    <s v=" "/>
    <s v=" "/>
    <s v=" "/>
    <s v=" "/>
    <s v="hebert vergilio"/>
    <s v="61295380226"/>
    <s v="Rua Doutor Antônio Prado 592 / Escola Cenaic - CEP 19911622 - Vila Recreio, Ourinhos, São Paulo"/>
    <s v="Ourinhos"/>
    <s v="São Paulo"/>
    <s v="19911622"/>
    <s v="Brasil"/>
    <s v="Mercado Envios Full"/>
    <s v="10 de março | 23:19"/>
    <s v="11 de março | 12:44"/>
    <s v="Mercado Envios"/>
    <s v="MEL42105789707LMFFF01"/>
    <s v=" "/>
    <s v=" "/>
    <s v=" "/>
    <s v=" "/>
    <s v=" "/>
    <s v=" "/>
    <s v=" "/>
    <s v="Não"/>
    <s v=""/>
    <s v="Não"/>
  </r>
  <r>
    <s v="2000005259469232"/>
    <s v="10 de março de 2023 11:27 hs."/>
    <s v="Entregue"/>
    <s v="Chegou em 14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Ismael Oliveira"/>
    <s v="00352235020"/>
    <s v="Rua Patrício Zini Sobrinho 1304 / Casa - CEP 95680000 - Canela, Rio Grande do Sul"/>
    <s v="Canela"/>
    <s v="Rio Grande do Sul"/>
    <s v="95680000"/>
    <s v="Brasil"/>
    <s v="Mercado Envios Full"/>
    <s v="13 de março | 14:25"/>
    <s v="14 de março | 14:00"/>
    <s v="Mercado Envios"/>
    <s v="MEL42105791750LMFFF01"/>
    <s v=" "/>
    <s v=" "/>
    <s v=" "/>
    <s v=" "/>
    <s v=" "/>
    <s v=" "/>
    <s v=" "/>
    <s v="Não"/>
    <s v=""/>
    <s v="Não"/>
  </r>
  <r>
    <s v="2000005259468918"/>
    <s v="10 de março de 2023 11:27 hs."/>
    <s v="Entregue"/>
    <s v="Chegou em 15 de março"/>
    <s v="Não"/>
    <n v="1"/>
    <n v="95.69"/>
    <s v=""/>
    <n v="-16.27"/>
    <n v="-38.950000000000003"/>
    <s v=""/>
    <n v="40.47"/>
    <s v=" "/>
    <x v="38"/>
    <s v="MLB2816526366"/>
    <s v="Cabo De Freio Gol G2 Todos Traseiro 1994 A 2002"/>
    <s v=" "/>
    <n v="95.69"/>
    <s v="Premium"/>
    <s v="Autorizado"/>
    <s v=" "/>
    <s v=" "/>
    <s v=" "/>
    <s v=" "/>
    <s v="Carolina Silveira De Vargas"/>
    <s v="04528574063"/>
    <s v="Rua Solemar Nunes Fonseca 578 / casa Referencia: SOLEMAR NUNES FONSECA esquina da rua OSÓRIO - CEP 95599000 - Pinhal sul, Balneário Pinhal, Rio Grande do Sul"/>
    <s v="Balneário Pinhal"/>
    <s v="Rio Grande do Sul"/>
    <s v="95599000"/>
    <s v="Brasil"/>
    <s v="Mercado Envios Full"/>
    <s v="10 de março | 19:02"/>
    <s v="15 de março | 18:10"/>
    <s v="Mercado Envios"/>
    <s v="MEL42105786717LMFFF01"/>
    <s v=" "/>
    <s v=" "/>
    <s v=" "/>
    <s v=" "/>
    <s v=" "/>
    <s v=" "/>
    <s v=" "/>
    <s v="Não"/>
    <s v=""/>
    <s v="Não"/>
  </r>
  <r>
    <s v="2000005259437742"/>
    <s v="10 de março de 2023 11:25 hs."/>
    <s v="Entregue"/>
    <s v="Chegou em 11 de março"/>
    <s v="Não"/>
    <n v="1"/>
    <n v="22.7"/>
    <n v="9.9"/>
    <n v="-9.36"/>
    <n v="-9.9"/>
    <s v=""/>
    <n v="13.34"/>
    <s v="Sim"/>
    <x v="334"/>
    <s v="MLB2069602484"/>
    <s v="Pino Regulagem Da Ponta Do Cabo De Agile  Todos"/>
    <s v=" "/>
    <n v="22.7"/>
    <s v="Premium"/>
    <s v="Não emitida"/>
    <s v="Rafael Mirabal"/>
    <s v="CPF 14910493832"/>
    <s v="Rua Lanterna Mágica 66 - A, São Paulo - CEP: 04403050, São Paulo"/>
    <s v=" "/>
    <s v="Rafael Mirabal"/>
    <s v="14910493832"/>
    <s v="Rua Lanterna Mágica 66 / CEP 04403050 - Vila Joaniza, São Paulo, São Paulo"/>
    <s v="São Paulo"/>
    <s v="São Paulo"/>
    <s v="04403050"/>
    <s v="Brasil"/>
    <s v="Correios e pontos de envio"/>
    <s v="11 de março | 01:59"/>
    <s v="11 de março | 10:10"/>
    <s v="Mercado Envios"/>
    <s v="MEL42105779910LMXDF01"/>
    <s v=" "/>
    <s v=" "/>
    <s v=" "/>
    <s v=" "/>
    <s v=" "/>
    <s v=" "/>
    <s v=" "/>
    <s v="Não"/>
    <s v=""/>
    <s v="Não"/>
  </r>
  <r>
    <s v="2000005259413782"/>
    <s v="10 de março de 2023 11:22 hs."/>
    <s v="Entregue"/>
    <s v="Chegou em 13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jackson albring"/>
    <s v="04197743947"/>
    <s v="Avenida Tancredo Neves 93 / Sala comercial - CEP 85867000 - Itaipu B, Foz do Iguaçu, Paraná"/>
    <s v="Foz do Iguaçu"/>
    <s v="Paraná"/>
    <s v="85867000"/>
    <s v="Brasil"/>
    <s v="Mercado Envios Full"/>
    <s v="12 de março | 11:27"/>
    <s v="13 de março | 17:19"/>
    <s v="Mercado Envios"/>
    <s v="MEL42105770292LMFFF01"/>
    <s v="https://myaccount.mercadolivre.com.br/shipments/42105770292/detail"/>
    <s v=" "/>
    <s v=" "/>
    <s v=" "/>
    <s v=" "/>
    <s v=" "/>
    <s v=" "/>
    <s v="Não"/>
    <s v=""/>
    <s v="Não"/>
  </r>
  <r>
    <s v="2000005259414834"/>
    <s v="10 de março de 2023 11:20 hs."/>
    <s v="Entregue"/>
    <s v="Chegou em 11 de março"/>
    <s v="Não"/>
    <n v="1"/>
    <n v="199.99"/>
    <s v=""/>
    <n v="-34"/>
    <n v="-20.45"/>
    <s v=""/>
    <n v="145.54"/>
    <s v="Sim"/>
    <x v="19"/>
    <s v="MLB2607917865"/>
    <s v="Kit Rolamento Eixo Traseiro C/ Bucha Pegeout 206/207 47mm"/>
    <s v=" "/>
    <n v="199.99"/>
    <s v="Premium"/>
    <s v="Autorizado"/>
    <s v=" "/>
    <s v=" "/>
    <s v=" "/>
    <s v=" "/>
    <s v="Wellington Sousa"/>
    <s v="42713318807"/>
    <s v="Rua Enoch de Paula 196 / Casa Referencia: Deixa na casa azul ou na creche ao lado N200 caso não tenha ninguém em casa - CEP 14097040 - Recreio Anhangüera, Ribeirão Preto, São Paulo"/>
    <s v="Ribeirão Preto"/>
    <s v="São Paulo"/>
    <s v="14097040"/>
    <s v="Brasil"/>
    <s v="Mercado Envios Full"/>
    <s v="10 de março | 23:17"/>
    <s v="11 de março | 13:46"/>
    <s v="Mercado Envios"/>
    <s v="MEL42105767554LMFFF01"/>
    <s v=" "/>
    <s v=" "/>
    <s v=" "/>
    <s v=" "/>
    <s v=" "/>
    <s v=" "/>
    <s v=" "/>
    <s v="Não"/>
    <s v=""/>
    <s v="Não"/>
  </r>
  <r>
    <s v="2000005259394576"/>
    <s v="10 de março de 2023 11:15 hs."/>
    <s v="Entregue"/>
    <s v="Chegou em 11 de março"/>
    <s v="Não"/>
    <n v="1"/>
    <n v="31.95"/>
    <n v="13.5"/>
    <n v="-10.93"/>
    <n v="-13.5"/>
    <s v=""/>
    <n v="21.02"/>
    <s v=" "/>
    <x v="158"/>
    <s v="MLB1848059503"/>
    <s v="Kit Rolamento Roda Traseira Gol G1 G2 G3 G4 G5 Novo"/>
    <s v=" "/>
    <n v="31.95"/>
    <s v="Premium"/>
    <s v="Autorizado"/>
    <s v=" "/>
    <s v=" "/>
    <s v=" "/>
    <s v=" "/>
    <s v="klebber afonso"/>
    <s v="12300184680"/>
    <s v="Rua Herculano de Freitas 200 / 200 - Condominio - CEP 30441039 - Gutierrez, Belo Horizonte, Minas Gerais"/>
    <s v="Belo Horizonte"/>
    <s v="Minas Gerais"/>
    <s v="30441039"/>
    <s v="Brasil"/>
    <s v="Mercado Envios Full"/>
    <s v="10 de março | 17:20"/>
    <s v="11 de março | 09:21"/>
    <s v="Mercado Envios"/>
    <s v="MEL42105758386LMFFF01"/>
    <s v=" "/>
    <s v=" "/>
    <s v=" "/>
    <s v=" "/>
    <s v=" "/>
    <s v=" "/>
    <s v=" "/>
    <s v="Não"/>
    <s v=""/>
    <s v="Não"/>
  </r>
  <r>
    <s v="2000004274534145"/>
    <s v="10 de março de 2023 11:11 hs."/>
    <s v="Entregue"/>
    <s v="Chegou em 11 de março"/>
    <s v="Sim"/>
    <n v="1"/>
    <n v="66.7"/>
    <s v=""/>
    <n v="-16.84"/>
    <s v=""/>
    <s v=""/>
    <n v="49.86"/>
    <s v="Sim"/>
    <x v="115"/>
    <s v="MLB2121430074"/>
    <s v="Cabo Embreagem (regulagem Manual) Peugeot 206 1999 Em Diante"/>
    <s v=" "/>
    <n v="66.7"/>
    <s v="Premium"/>
    <s v="Autorizado"/>
    <s v=" "/>
    <s v=" "/>
    <s v=" "/>
    <s v=" "/>
    <s v="Fred Rodrigues"/>
    <s v="34757760817"/>
    <s v="Rua Prefeito Fuad Eid 585 / CEP 16270000 - Glicério, São Paulo"/>
    <s v="Glicério"/>
    <s v="São Paulo"/>
    <s v="16270000"/>
    <s v="Brasil"/>
    <s v="Mercado Envios Full"/>
    <s v="10 de março | 14:46"/>
    <s v="11 de março | 14:01"/>
    <s v="Mercado Envios"/>
    <s v="MEL42105744892LMFFF01"/>
    <s v=" "/>
    <s v=" "/>
    <s v=" "/>
    <s v=" "/>
    <s v=" "/>
    <s v=" "/>
    <s v=" "/>
    <s v="Não"/>
    <s v=""/>
    <s v="Não"/>
  </r>
  <r>
    <s v="2000004274531621"/>
    <s v="10 de março de 2023 11:11 hs."/>
    <s v="Entregue"/>
    <s v="Chegou em 11 de março"/>
    <s v="Sim"/>
    <n v="1"/>
    <n v="56.43"/>
    <n v="7.92"/>
    <n v="-15.09"/>
    <n v="-7.92"/>
    <s v=""/>
    <n v="41.34"/>
    <s v=" "/>
    <x v="24"/>
    <s v="MLB2221345440"/>
    <s v="4kits Pino Bucha Dobradiçaporta Corcel,delrey,pampa,belina"/>
    <s v=" "/>
    <n v="56.43"/>
    <s v="Premium"/>
    <s v="Autorizado"/>
    <s v=" "/>
    <s v=" "/>
    <s v=" "/>
    <s v=" "/>
    <s v="DOUGLAS FELIPE"/>
    <s v="22864994895"/>
    <s v="Rua Alberto Pellegrino 12 / Comercio - CEP 13487039 - Jardim Vista Alegre, Limeira, São Paulo"/>
    <s v="Limeira"/>
    <s v="São Paulo"/>
    <s v="13487039"/>
    <s v="Brasil"/>
    <s v="Mercado Envios Full"/>
    <s v="11 de março | 00:22"/>
    <s v="11 de março | 09:39"/>
    <s v="Mercado Envios"/>
    <s v="MEL42105737731LMFFF01"/>
    <s v=" "/>
    <s v=" "/>
    <s v=" "/>
    <s v=" "/>
    <s v=" "/>
    <s v=" "/>
    <s v=" "/>
    <s v="Não"/>
    <s v=""/>
    <s v="Não"/>
  </r>
  <r>
    <s v="2000005259212570"/>
    <s v="10 de março de 2023 10:46 hs."/>
    <s v="Entregue"/>
    <s v="Chegou em 14 de março"/>
    <s v="Não"/>
    <n v="1"/>
    <n v="141.9"/>
    <n v="9"/>
    <n v="-24.12"/>
    <n v="-27.45"/>
    <s v=""/>
    <n v="99.33"/>
    <s v=" "/>
    <x v="154"/>
    <s v="MLB2669867131"/>
    <s v="Par Reparo Pino Guia Pinça De Freio Dianteiro Corolla 2005"/>
    <s v=" "/>
    <n v="141.9"/>
    <s v="Premium"/>
    <s v="Não emitida"/>
    <s v="giovaneobe giovaneobe"/>
    <s v="CPF 03077129078"/>
    <s v="VILA PROGRESSO BR481 SN - POSTO V8 BR481, Arroio do Tigre - CEP: 96950000, Rio Grande do Sul"/>
    <s v=" "/>
    <s v="giovaneobe giovaneobe"/>
    <s v="03077129078"/>
    <s v="Rua marechal Castelo Branco 876 / CEP 96950000 - Centro, Arroio do Tigre, Rio Grande do Sul"/>
    <s v="Arroio do Tigre"/>
    <s v="Rio Grande do Sul"/>
    <s v="96950000"/>
    <s v="Brasil"/>
    <s v="Correios e pontos de envio"/>
    <s v="11 de março | 05:33"/>
    <s v="14 de março | 15:09"/>
    <s v="Mercado Envios"/>
    <s v="MEL42105674839LMXDF01"/>
    <s v=" "/>
    <s v=" "/>
    <s v=" "/>
    <s v=" "/>
    <s v=" "/>
    <s v=" "/>
    <s v=" "/>
    <s v="Não"/>
    <s v=""/>
    <s v="Não"/>
  </r>
  <r>
    <s v="2000005259191712"/>
    <s v="10 de março de 2023 10:44 hs."/>
    <s v="Entregue"/>
    <s v="Chegou em 15 de março"/>
    <s v="Não"/>
    <n v="4"/>
    <n v="113.48"/>
    <s v=""/>
    <n v="-41.28"/>
    <s v=""/>
    <s v=""/>
    <n v="72.2"/>
    <s v=" "/>
    <x v="259"/>
    <s v="MLB2222498786"/>
    <s v="Pino Reparo Da Dobradiça Porta Uno Mille Ld Le 2006"/>
    <s v=" "/>
    <n v="28.37"/>
    <s v="Premium"/>
    <s v="Não emitida"/>
    <s v="REGINALDO CHAVES ALVES"/>
    <s v="CPF 04696601633"/>
    <s v="AV OLINDO DE MIRANDA 1521, Almenara - CEP: 39900000, Minas Gerais"/>
    <s v=" "/>
    <s v="REGINALDO CHAVES ALVES"/>
    <s v="04696601633"/>
    <s v="Avenida Olindo de Miranda 1521 / casa - CEP 39900000 - São Pedro, Almenara, Minas Gerais"/>
    <s v="Almenara"/>
    <s v="Minas Gerais"/>
    <s v="39900000"/>
    <s v="Brasil"/>
    <s v="Correios e pontos de envio"/>
    <s v="11 de março | 01:46"/>
    <s v="15 de março | 08:47"/>
    <s v="Mercado Envios"/>
    <s v="MEL42105673856LMXDF01"/>
    <s v=" "/>
    <s v=" "/>
    <s v=" "/>
    <s v=" "/>
    <s v=" "/>
    <s v=" "/>
    <s v=" "/>
    <s v="Não"/>
    <s v=""/>
    <s v="Não"/>
  </r>
  <r>
    <s v="2000005259146328"/>
    <s v="10 de março de 2023 10:35 hs."/>
    <s v="Entregue"/>
    <s v="Chegou em 13 de março"/>
    <s v="Não"/>
    <n v="1"/>
    <n v="169.99"/>
    <s v=""/>
    <n v="-20.399999999999999"/>
    <n v="-20.45"/>
    <s v=""/>
    <n v="129.13999999999999"/>
    <s v=" "/>
    <x v="0"/>
    <s v="MLB1835928426"/>
    <s v="Cabo De Marcha Celta  Classic  2008 2009 2010 2011 2012 2013"/>
    <s v=" "/>
    <n v="169.99"/>
    <s v="Clássico"/>
    <s v="Autorizado"/>
    <s v=" "/>
    <s v=" "/>
    <s v=" "/>
    <s v=" "/>
    <s v="suzana batista comissario oliveira"/>
    <s v="03422647619"/>
    <s v="Avenida Vitória Minas 300 / Br 262 Km - CEP 35365000 - Abre Campo, Minas Gerais"/>
    <s v="Abre Campo"/>
    <s v="Minas Gerais"/>
    <s v="35365000"/>
    <s v="Brasil"/>
    <s v="Mercado Envios Full"/>
    <s v="10 de março | 20:39"/>
    <s v="13 de março | 19:04"/>
    <s v="Mercado Envios"/>
    <s v="MEL42105642727LMFFF01"/>
    <s v=" "/>
    <s v=" "/>
    <s v=" "/>
    <s v=" "/>
    <s v=" "/>
    <s v=" "/>
    <s v=" "/>
    <s v="Não"/>
    <s v=""/>
    <s v="Não"/>
  </r>
  <r>
    <s v="2000005259142356"/>
    <s v="10 de março de 2023 10:34 hs."/>
    <s v="Entregue"/>
    <s v="Chegou em 13 de março"/>
    <s v="Não"/>
    <n v="1"/>
    <n v="85.9"/>
    <s v=""/>
    <n v="-14.6"/>
    <n v="-17.95"/>
    <s v=""/>
    <n v="53.35"/>
    <s v="Sim"/>
    <x v="2"/>
    <s v="MLB2109000014"/>
    <s v="Par De Kit Pino Guia Bucha Pinça Freio Vw Crossfox Fox Gol"/>
    <s v=" "/>
    <n v="85.9"/>
    <s v="Premium"/>
    <s v="Autorizado"/>
    <s v=" "/>
    <s v=" "/>
    <s v=" "/>
    <s v=" "/>
    <s v="Renato Henrique"/>
    <s v="05820436385"/>
    <s v="Professora Ligia Ayres 41 / CEP 63290000 - Nossa Senhora De Fatima, Jardim, Ceará"/>
    <s v="Jardim"/>
    <s v="Ceará"/>
    <s v="63290000"/>
    <s v="Brasil"/>
    <s v="Mercado Envios Full"/>
    <s v="11 de março | 00:08"/>
    <s v="13 de março | 12:57"/>
    <s v="Mercado Envios"/>
    <s v="MEL42105642737LMFFF01"/>
    <s v=" "/>
    <s v=" "/>
    <s v=" "/>
    <s v=" "/>
    <s v=" "/>
    <s v=" "/>
    <s v=" "/>
    <s v="Não"/>
    <s v=""/>
    <s v="Não"/>
  </r>
  <r>
    <s v="2000005259073030"/>
    <s v="10 de março de 2023 10:24 hs."/>
    <s v="Entregue"/>
    <s v="Chegou em 15 de março"/>
    <s v="Não"/>
    <n v="1"/>
    <n v="67.760000000000005"/>
    <n v="35.299999999999997"/>
    <n v="-13.63"/>
    <n v="-35.299999999999997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marcelo sávio"/>
    <s v="65168585272"/>
    <s v="Rua H 1003 / perto do Lider 3 rua Referencia: (91) 98587-6157 - Rua H, entre a pousada David House e as lojas americanas. 50 metros da principal Av Dr Miguel de santa Brígida - CEP 68721000 - destacado, Salinópolis, Pará"/>
    <s v="Salinópolis"/>
    <s v="Pará"/>
    <s v="68721000"/>
    <s v="Brasil"/>
    <s v="Mercado Envios Full"/>
    <s v="11 de março | 05:05"/>
    <s v="15 de março | 11:26"/>
    <s v="Mercado Envios"/>
    <s v="MEL42105614945LMFFF01"/>
    <s v=" "/>
    <s v=" "/>
    <s v=" "/>
    <s v=" "/>
    <s v=" "/>
    <s v=" "/>
    <s v=" "/>
    <s v="Não"/>
    <s v=""/>
    <s v="Não"/>
  </r>
  <r>
    <s v="2000005259061142"/>
    <s v="10 de março de 2023 10:21 hs."/>
    <s v="Devolução finalizada com reembolso para o comprador"/>
    <s v="O produto devolvido chegou em sexta-feira, 24 de março."/>
    <s v="Não"/>
    <n v="0"/>
    <n v="207.9"/>
    <s v=""/>
    <n v="-35.340000000000003"/>
    <n v="-20.45"/>
    <n v="-152.11000000000001"/>
    <n v="0"/>
    <s v=" "/>
    <x v="107"/>
    <s v="MLB2609844613"/>
    <s v="Kit Rolamento Eixo Traseiro C/ Bucha Peugeot 206/207 50mm"/>
    <s v=" "/>
    <n v="207.9"/>
    <s v="Premium"/>
    <s v="Autorizado"/>
    <s v="jeane andrade"/>
    <s v="CPF 00961556552"/>
    <s v="Povodo Pocos 120 - proximo Ao Colegio, Arauá - CEP: 49220000, Sergipe"/>
    <s v=" "/>
    <s v="jeane andrade"/>
    <s v="0096155655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3 de março | 10:22"/>
    <s v="24 de março | 12:49"/>
    <s v="Mercado Envios"/>
    <s v="QC634334429BR"/>
    <s v="https://www2.correios.com.br/sistemas/rastreamento/resultado.cfm"/>
    <s v=" "/>
    <s v=" "/>
    <s v=" "/>
    <s v=" "/>
    <s v=" "/>
    <s v=" "/>
    <s v="Sim"/>
    <s v=""/>
    <s v="Não"/>
  </r>
  <r>
    <s v="2000005259045326"/>
    <s v="10 de março de 2023 10:19 hs."/>
    <s v="Entregue"/>
    <s v="Chegou em 13 de março"/>
    <s v="Não"/>
    <n v="1"/>
    <n v="96.49"/>
    <s v=""/>
    <n v="-649.66"/>
    <n v="-20.45"/>
    <s v=""/>
    <n v="-573.62"/>
    <s v="Sim"/>
    <x v="37"/>
    <s v="MLB2809908840"/>
    <s v="Par Bieleta Traseira Barra Estabilizadora Blazer 1996 A 2011"/>
    <s v=" "/>
    <n v="96.49"/>
    <s v="Premium"/>
    <s v="Não emitida"/>
    <s v="Patrick Guarda"/>
    <s v="CPF 06284351933"/>
    <s v="Rua Presidente Getúlio Vargas 618 - mecanica guarda , Xaxim - CEP: 89825000, Santa Catarina"/>
    <s v=" "/>
    <s v="Patrick Guarda"/>
    <s v="06284351933"/>
    <s v="Rua Presidente Getúlio Vargas 608 / apartamento mecanica - CEP 89825000 - Alvorada, Xaxim, Santa Catarina"/>
    <s v="Xaxim"/>
    <s v="Santa Catarina"/>
    <s v="89825000"/>
    <s v="Brasil"/>
    <s v="Correios e pontos de envio"/>
    <s v="11 de março | 02:03"/>
    <s v="13 de março | 13:51"/>
    <s v="Mercado Envios"/>
    <s v="MEL42105603741LMXDF01"/>
    <s v=" "/>
    <s v=" "/>
    <s v=" "/>
    <s v=" "/>
    <s v=" "/>
    <s v=" "/>
    <s v=" "/>
    <s v="Não"/>
    <s v=""/>
    <s v="Não"/>
  </r>
  <r>
    <s v="2000005259001098"/>
    <s v="10 de março de 2023 10:13 hs."/>
    <s v="Cancelada pelo comprador"/>
    <s v="Cancelou e especificou outro problema."/>
    <s v="Não"/>
    <n v="0"/>
    <n v="67.42"/>
    <n v="11"/>
    <n v="-16.96"/>
    <n v="-11"/>
    <n v="-50.46"/>
    <n v="0"/>
    <s v="Sim"/>
    <x v="36"/>
    <s v="MLB2860212445"/>
    <s v="Par Morceguinho Dianteiro Celta 1998 A 2015"/>
    <s v=" "/>
    <n v="67.42"/>
    <s v="Premium"/>
    <s v="Autorizado"/>
    <s v=" "/>
    <s v=" "/>
    <s v=" "/>
    <s v=" "/>
    <s v="Sandra  DIONÍZIO "/>
    <s v="27257040818"/>
    <s v=" "/>
    <s v="São Paulo"/>
    <s v="São Paulo"/>
    <s v="04843400"/>
    <s v="Brasil"/>
    <s v="Mercado Envios Full"/>
    <s v=" "/>
    <s v=" "/>
    <s v="Mercado Envios"/>
    <s v="MEL42105586980LMFFF01"/>
    <s v=" "/>
    <s v=" "/>
    <s v=" "/>
    <s v=" "/>
    <s v=" "/>
    <s v=" "/>
    <s v=" "/>
    <s v="Não"/>
    <s v=""/>
    <s v="Não"/>
  </r>
  <r>
    <s v="2000005254791126"/>
    <s v="10 de março de 2023 10:05 hs."/>
    <s v="Entregue"/>
    <s v="Chegou em 14 de março"/>
    <s v="Não"/>
    <n v="1"/>
    <n v="159.79"/>
    <n v="9.17"/>
    <n v="-27.16"/>
    <n v="-29.62"/>
    <s v=""/>
    <n v="112.18"/>
    <s v="Sim"/>
    <x v="0"/>
    <s v="MLB1781927419"/>
    <s v="Cabo De Engate E Seleção Celta 2007/2014"/>
    <s v=" "/>
    <n v="159.79"/>
    <s v="Premium"/>
    <s v="Autorizado"/>
    <s v=" "/>
    <s v=" "/>
    <s v=" "/>
    <s v=" "/>
    <s v="Jose Eberval Santos Eberval"/>
    <s v="84529105415"/>
    <s v="Avenida da Integração 178 / Moto Fox - CEP 56330290 - Maria Auxiliadora, Petrolina, Pernambuco"/>
    <s v="Petrolina"/>
    <s v="Pernambuco"/>
    <s v="56330290"/>
    <s v="Brasil"/>
    <s v="Mercado Envios Full"/>
    <s v="11 de março | 08:01"/>
    <s v="14 de março | 08:45"/>
    <s v="Mercado Envios"/>
    <s v="MEL42103789205LMFFF01"/>
    <s v=" "/>
    <s v=" "/>
    <s v=" "/>
    <s v=" "/>
    <s v=" "/>
    <s v=" "/>
    <s v=" "/>
    <s v="Não"/>
    <s v=""/>
    <s v="Não"/>
  </r>
  <r>
    <s v="2000005258946998"/>
    <s v="10 de março de 2023 10:01 hs."/>
    <s v="Entregue"/>
    <s v="Chegou em 10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Kawe Ezequiel da Silva"/>
    <s v="37033545851"/>
    <s v="Rua Mariano Moro 475 / Referencia: Oficina de câmbio - CEP 08225060 - Vila Regina ( Zona Leste), São Paulo, São Paulo"/>
    <s v="São Paulo"/>
    <s v="São Paulo"/>
    <s v="08225060"/>
    <s v="Brasil"/>
    <s v="Mercado Envios Full"/>
    <s v="10 de março | 13:23"/>
    <s v="10 de março | 21:28"/>
    <s v="Mercado Envios"/>
    <s v="MEL42105563176LMFFF01"/>
    <s v=" "/>
    <s v=" "/>
    <s v=" "/>
    <s v=" "/>
    <s v=" "/>
    <s v=" "/>
    <s v=" "/>
    <s v="Não"/>
    <s v=""/>
    <s v="Não"/>
  </r>
  <r>
    <s v="2000005258925864"/>
    <s v="10 de março de 2023 10:00 hs."/>
    <s v="Entregue"/>
    <s v="Chegou em 16 de março"/>
    <s v="Não"/>
    <n v="1"/>
    <n v="23"/>
    <n v="48.2"/>
    <n v="-9.41"/>
    <n v="-48.2"/>
    <s v=""/>
    <n v="13.59"/>
    <s v="Sim"/>
    <x v="32"/>
    <s v="MLB2070840029"/>
    <s v="Reparo Bucha Cabo Marcha Celta Prisma Montana Astra Agile"/>
    <s v=" "/>
    <n v="23"/>
    <s v="Premium"/>
    <s v="Não emitida"/>
    <s v="edilson rodriques de souza rodriques"/>
    <s v="CPF 42688779249"/>
    <s v="Rua E quadra N 13 lote 451 Km 07 451 - Km 07, Marabá - CEP: 68504060, Pará"/>
    <s v=" "/>
    <s v="edilson rodriques de souza rodriques"/>
    <s v="42688779249"/>
    <s v="Rua É Quadra N 13 Lote 451 Km 07 451 / CEP 68504060 - Nova Marabá, Marabá, Pará"/>
    <s v="Marabá"/>
    <s v="Pará"/>
    <s v="68504060"/>
    <s v="Brasil"/>
    <s v="Correios e pontos de envio"/>
    <s v="15 de março | 10:16"/>
    <s v="16 de março | 11:25"/>
    <s v="Mercado Envios"/>
    <s v="MEL42105556346LMXDF01"/>
    <s v=" "/>
    <s v=" "/>
    <s v=" "/>
    <s v=" "/>
    <s v=" "/>
    <s v=" "/>
    <s v=" "/>
    <s v="Não"/>
    <s v=""/>
    <s v="Não"/>
  </r>
  <r>
    <s v="2000005258929052"/>
    <s v="10 de março de 2023 09:57 hs."/>
    <s v="Entregue"/>
    <s v="Chegou em 15 de março"/>
    <s v="Não"/>
    <n v="1"/>
    <n v="225.45"/>
    <n v="22.91"/>
    <n v="-38.33"/>
    <n v="-49.36"/>
    <s v=""/>
    <n v="160.66999999999999"/>
    <s v="Sim"/>
    <x v="166"/>
    <s v="MLB3091253353"/>
    <s v="Bandeja Dianteira Direita Com Pivô Honda City 2009 A 2013"/>
    <s v=" "/>
    <n v="225.45"/>
    <s v="Premium"/>
    <s v="Não emitida"/>
    <s v="Pedro Aleno Miranda Silva"/>
    <s v="CPF 65896092253"/>
    <s v="travessa torres 406 - próx a assembléia, Bragança - CEP: 68600000, Pará"/>
    <s v=" "/>
    <s v="Pedro Aleno Miranda Silva"/>
    <s v="65896092253"/>
    <s v="pureza Cabral 40 / quadra 10 Referencia: ao lado esquerdo da  mabi material de construção - CEP 68600000 - residencial portal do caete ( em frente ao Diogao), Bragança, Pará"/>
    <s v="Bragança"/>
    <s v="Pará"/>
    <s v="68600000"/>
    <s v="Brasil"/>
    <s v="Correios e pontos de envio"/>
    <s v="11 de março | 01:46"/>
    <s v="15 de março | 09:58"/>
    <s v="Mercado Envios"/>
    <s v="MEL42105554330LMXDF01"/>
    <s v=" "/>
    <s v=" "/>
    <s v=" "/>
    <s v=" "/>
    <s v=" "/>
    <s v=" "/>
    <s v=" "/>
    <s v="Não"/>
    <s v=""/>
    <s v="Não"/>
  </r>
  <r>
    <s v="2000005258864318"/>
    <s v="10 de março de 2023 09:43 hs."/>
    <s v="Entregue"/>
    <s v="Chegou em 11 de março"/>
    <s v="Não"/>
    <n v="1"/>
    <n v="59.99"/>
    <n v="12.33"/>
    <n v="-15.7"/>
    <n v="-12.33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Luis Roberto Sousa Santos"/>
    <s v="78103924504"/>
    <s v="vivendas da barra 127 / px cd praia do meio Referencia: Rua com calçamento. 5 quebra mola procura Beto ou telma n:127 - CEP 44470000 - Barra do pote, Vera Cruz, Bahia"/>
    <s v="Vera Cruz"/>
    <s v="Bahia"/>
    <s v="44470000"/>
    <s v="Brasil"/>
    <s v="Mercado Envios Full"/>
    <s v="10 de março | 18:28"/>
    <s v="11 de março | 11:53"/>
    <s v="Mercado Envios"/>
    <s v="MEL42105519429LMFFF01"/>
    <s v=" "/>
    <s v=" "/>
    <s v=" "/>
    <s v=" "/>
    <s v=" "/>
    <s v=" "/>
    <s v=" "/>
    <s v="Não"/>
    <s v=""/>
    <s v="Não"/>
  </r>
  <r>
    <s v="2000005258810022"/>
    <s v="10 de março de 2023 09:32 hs."/>
    <s v="Entregue"/>
    <s v="Chegou em 11 de março"/>
    <s v="Não"/>
    <n v="1"/>
    <n v="65.900000000000006"/>
    <n v="9.9"/>
    <n v="-16.7"/>
    <n v="-9.9"/>
    <s v=""/>
    <n v="49.2"/>
    <s v="Sim"/>
    <x v="64"/>
    <s v="MLB2068544097"/>
    <s v="Kit Reparo Alavanca Câmbio Trambulador Vectra 2006 Até 2011"/>
    <s v=" "/>
    <n v="65.900000000000006"/>
    <s v="Premium"/>
    <s v="Autorizado"/>
    <s v=" "/>
    <s v=" "/>
    <s v=" "/>
    <s v=" "/>
    <s v="Bruno Uchida"/>
    <s v="35614616896"/>
    <s v="Rua Manoel Cruz Gonçalves 102 / casa Referencia: Rua da rádio amiga FM - CEP 11900000 - nosso teto, Registro, São Paulo"/>
    <s v="Registro"/>
    <s v="São Paulo"/>
    <s v="11900000"/>
    <s v="Brasil"/>
    <s v="Mercado Envios Full"/>
    <s v="10 de março | 21:27"/>
    <s v="11 de março | 15:43"/>
    <s v="Mercado Envios"/>
    <s v="MEL42105497696LMFFF01"/>
    <s v=" "/>
    <s v=" "/>
    <s v=" "/>
    <s v=" "/>
    <s v=" "/>
    <s v=" "/>
    <s v=" "/>
    <s v="Não"/>
    <s v=""/>
    <s v="Não"/>
  </r>
  <r>
    <s v="2000005258755940"/>
    <s v="10 de março de 2023 09:23 hs."/>
    <s v="Entregue"/>
    <s v="Chegou em 14 de março"/>
    <s v="Não"/>
    <n v="1"/>
    <n v="221.04"/>
    <n v="18.57"/>
    <n v="-37.58"/>
    <n v="-40.020000000000003"/>
    <s v=""/>
    <n v="162.01"/>
    <s v=" "/>
    <x v="335"/>
    <s v="MLB1949367212"/>
    <s v="Pastilha De Freio Dianteira Cerâmica S10 2.4 2.8 2011 A 2016"/>
    <s v=" "/>
    <n v="221.04"/>
    <s v="Premium"/>
    <s v="Não emitida"/>
    <s v="Joao Sampaio"/>
    <s v="CPF 32742010300"/>
    <s v="Rua Doutor Antonio José Marques 4409 - Cruzamento com a Rua Ouro Verde, Teresina - CEP: 64023700, Piauí"/>
    <s v=" "/>
    <s v="Joao Sampaio"/>
    <s v="32742010300"/>
    <s v="Rua Doutor Antonio José Marques 4409 / rua 2 com a rua 7 Referencia: caso não esteja: entregar na Eliza variedades - CEP 64023700 - Catarina, Teresina, Piauí"/>
    <s v="Teresina"/>
    <s v="Piauí"/>
    <s v="64023700"/>
    <s v="Brasil"/>
    <s v="Correios e pontos de envio"/>
    <s v="11 de março | 03:13"/>
    <s v="14 de março | 08:58"/>
    <s v="Mercado Envios"/>
    <s v="MEL42105480428LMXDF01"/>
    <s v=" "/>
    <s v=" "/>
    <s v=" "/>
    <s v=" "/>
    <s v=" "/>
    <s v=" "/>
    <s v=" "/>
    <s v="Não"/>
    <s v=""/>
    <s v="Não"/>
  </r>
  <r>
    <s v="2000005258743812"/>
    <s v="10 de março de 2023 09:21 hs."/>
    <s v="Devolução a caminho"/>
    <s v="Chegará entre 6 e 9 de abril. Se houver algum problema, você pode nos avisar quando receber."/>
    <s v="Não"/>
    <n v="0"/>
    <n v="207.9"/>
    <s v=""/>
    <n v="-35.340000000000003"/>
    <n v="-20.45"/>
    <n v="-152.11000000000001"/>
    <n v="0"/>
    <s v="Sim"/>
    <x v="107"/>
    <s v="MLB2609844613"/>
    <s v="Kit Rolamento Eixo Traseiro C/ Bucha Peugeot 206/207 50mm"/>
    <s v=" "/>
    <n v="207.9"/>
    <s v="Premium"/>
    <s v="Autorizado"/>
    <s v="João  Oliveira "/>
    <s v="CPF 09688013153"/>
    <s v="Rua Doutor Jair Andrade 750 - Ap 703, Vila Velha - CEP: 29101700, Espírito Santo"/>
    <s v=" "/>
    <s v="João  Oliveira "/>
    <s v="0968801315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 de abril | 03:20"/>
    <s v=" "/>
    <s v="Mercado Envios"/>
    <s v="MEL42156047985LMXDR01"/>
    <s v=" "/>
    <s v=" "/>
    <s v=" "/>
    <s v=" "/>
    <s v=" "/>
    <s v=" "/>
    <s v=" "/>
    <s v="Não"/>
    <n v="1"/>
    <s v="Não"/>
  </r>
  <r>
    <s v="2000004274276037"/>
    <s v="10 de março de 2023 09:14 hs."/>
    <s v="Entregue"/>
    <s v="Chegou em 13 de março"/>
    <s v="Sim"/>
    <n v="1"/>
    <n v="38.36"/>
    <n v="31.3"/>
    <n v="-12.02"/>
    <n v="-31.3"/>
    <s v=""/>
    <n v="26.34"/>
    <s v=" "/>
    <x v="227"/>
    <s v="MLB2846823448"/>
    <s v="Pastilha De Freio Dianteira Courier 1997 A Fev 2009"/>
    <s v=" "/>
    <n v="38.36"/>
    <s v="Premium"/>
    <s v="Não emitida"/>
    <s v="Kelly Almeida"/>
    <s v="CPF 13261828706"/>
    <s v="Dallas 40 - Casa, Arraial do cabo - CEP: 28930000, Rio de Janeiro"/>
    <s v=" "/>
    <s v="Kelly Almeida"/>
    <s v="13261828706"/>
    <s v="Alameda Primavera 43 / vila industrial Referencia: entrando na vila, virar a direita na rotatória - CEP 28930000 - prainha, Arraial do Cabo, Rio de Janeiro"/>
    <s v="Arraial do Cabo"/>
    <s v="Rio de Janeiro"/>
    <s v="28930000"/>
    <s v="Brasil"/>
    <s v="Correios e pontos de envio"/>
    <s v="11 de março | 03:05"/>
    <s v="13 de março | 11:15"/>
    <s v="Mercado Envios"/>
    <s v="MEL42105459934LMXDF01"/>
    <s v=" "/>
    <s v=" "/>
    <s v=" "/>
    <s v=" "/>
    <s v=" "/>
    <s v=" "/>
    <s v=" "/>
    <s v="Não"/>
    <s v=""/>
    <s v="Não"/>
  </r>
  <r>
    <s v="2000004274253519"/>
    <s v="10 de março de 2023 09:01 hs."/>
    <s v="Entregue"/>
    <s v="Chegou em 18 de março"/>
    <s v="Sim"/>
    <n v="1"/>
    <n v="155"/>
    <n v="19.850000000000001"/>
    <n v="-18.600000000000001"/>
    <n v="-46.3"/>
    <s v=""/>
    <n v="109.95"/>
    <s v=" "/>
    <x v="159"/>
    <s v="MLB3079595574"/>
    <s v="Bandeja Inferior Direita Com Pivô Logus 1993 A 1996"/>
    <s v=" "/>
    <n v="155"/>
    <s v="Clássico"/>
    <s v="Não emitida"/>
    <s v="Cauã Saimon"/>
    <s v="CPF 15503602641"/>
    <s v="Manuel Bispo 240, São Romão - CEP: 39290000, Minas Gerais"/>
    <s v=" "/>
    <s v="Cauã Saimon"/>
    <s v="15503602641"/>
    <s v="Manuel Bispo 240 / CEP 39290000 - Santo Antônio, São Romão, Minas Gerais"/>
    <s v="São Romão"/>
    <s v="Minas Gerais"/>
    <s v="39290000"/>
    <s v="Brasil"/>
    <s v="Correios e pontos de envio"/>
    <s v="14 de março | 05:02"/>
    <s v="18 de março | 08:28"/>
    <s v="Loggi"/>
    <s v="ML42105430483135551"/>
    <s v="https://www.loggi.com/rastreador/3762947aef/ML42105430483135551"/>
    <s v=" "/>
    <s v=" "/>
    <s v=" "/>
    <s v=" "/>
    <s v=" "/>
    <s v=" "/>
    <s v="Não"/>
    <s v=""/>
    <s v="Não"/>
  </r>
  <r>
    <s v="2000004274246239"/>
    <s v="10 de março de 2023 08:56 hs."/>
    <s v="Entregue"/>
    <s v="Chegou em 11 de março"/>
    <s v="Sim"/>
    <n v="1"/>
    <n v="99.15"/>
    <s v=""/>
    <n v="-16.86"/>
    <n v="-20.45"/>
    <s v=""/>
    <n v="61.84"/>
    <s v=" "/>
    <x v="230"/>
    <s v="MLB2611103247"/>
    <s v="Suporte Traseiro Do Motor Cambio Manual Astra 2004"/>
    <s v=" "/>
    <n v="99.15"/>
    <s v="Premium"/>
    <s v="Não emitida"/>
    <s v="Andrea Melo"/>
    <s v="CPF 34792737850"/>
    <s v="Rua Greta Plepis 207, Monte Mor - CEP: 13190000, São Paulo"/>
    <s v=" "/>
    <s v="Andrea Melo"/>
    <s v="34792737850"/>
    <s v="Rua Greta Plepis 207 / CEP 13196080 - Jardim Panorama, Monte Mor, São Paulo"/>
    <s v="Monte Mor"/>
    <s v="São Paulo"/>
    <s v="13196080"/>
    <s v="Brasil"/>
    <s v="Correios e pontos de envio"/>
    <s v="11 de março | 01:22"/>
    <s v="11 de março | 14:58"/>
    <s v="Mercado Envios"/>
    <s v="MEL42105422053LMXDF01"/>
    <s v=" "/>
    <s v=" "/>
    <s v=" "/>
    <s v=" "/>
    <s v=" "/>
    <s v=" "/>
    <s v=" "/>
    <s v="Não"/>
    <s v=""/>
    <s v="Não"/>
  </r>
  <r>
    <s v="2000004274240907"/>
    <s v="10 de março de 2023 08:53 hs."/>
    <s v="Entregue"/>
    <s v="Chegou em 11 de março"/>
    <s v="Sim"/>
    <n v="2"/>
    <n v="39.979999999999997"/>
    <n v="13.5"/>
    <n v="-17.8"/>
    <n v="-13.5"/>
    <s v=""/>
    <n v="22.18"/>
    <s v=" "/>
    <x v="91"/>
    <s v="MLB2100401469"/>
    <s v="Capa Pedal Freio Embreagem Gm Onix 2012 Em Diante"/>
    <s v=" "/>
    <n v="19.989999999999998"/>
    <s v="Premium"/>
    <s v="Autorizado"/>
    <s v=" "/>
    <s v=" "/>
    <s v=" "/>
    <s v=" "/>
    <s v="wyltonsantos2 wyltonsantos2"/>
    <s v="14023801780"/>
    <s v="Olímpio Da Mota N 70 70 / Casa - CEP 21235510 - Iraja, Rio de Janeiro, Rio de Janeiro"/>
    <s v="Rio de Janeiro"/>
    <s v="Rio de Janeiro"/>
    <s v="21235510"/>
    <s v="Brasil"/>
    <s v="Mercado Envios Full"/>
    <s v="10 de março | 18:25"/>
    <s v="11 de março | 09:32"/>
    <s v="Mercado Envios"/>
    <s v="MEL42105421808LMFFF01"/>
    <s v=" "/>
    <s v=" "/>
    <s v=" "/>
    <s v=" "/>
    <s v=" "/>
    <s v=" "/>
    <s v=" "/>
    <s v="Não"/>
    <s v=""/>
    <s v="Não"/>
  </r>
  <r>
    <s v="2000005258591026"/>
    <s v="10 de março de 2023 08:43 hs."/>
    <s v="Entregue"/>
    <s v="Chegou em 11 de março"/>
    <s v="Não"/>
    <n v="1"/>
    <n v="57.85"/>
    <n v="7.54"/>
    <n v="-15.33"/>
    <n v="-7.54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Miriam Plumari da Costa"/>
    <s v="24755774870"/>
    <s v="rod. Júlio dal fabo km 136 Alameda Passaredo 55 / Chácara Pantanal Referencia: Chácara Pantanal - CEP 18150000 - Vargem Do Salto, Ibiúna, São Paulo"/>
    <s v="Ibiúna"/>
    <s v="São Paulo"/>
    <s v="18150000"/>
    <s v="Brasil"/>
    <s v="Mercado Envios Full"/>
    <s v="11 de março | 02:36"/>
    <s v="11 de março | 15:13"/>
    <s v="Mercado Envios"/>
    <s v="MEL42105403692LMFFF01"/>
    <s v=" "/>
    <s v=" "/>
    <s v=" "/>
    <s v=" "/>
    <s v=" "/>
    <s v=" "/>
    <s v=" "/>
    <s v="Não"/>
    <s v=""/>
    <s v="Não"/>
  </r>
  <r>
    <s v="2000005258539584"/>
    <s v="10 de março de 2023 08:29 hs."/>
    <s v="Entregue"/>
    <s v="Chegou em 14 de março"/>
    <s v="Não"/>
    <n v="1"/>
    <n v="49.99"/>
    <n v="28.24"/>
    <n v="-14"/>
    <n v="-28.24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JOÃO BATISTA FÉLIX CORDEIRO"/>
    <s v="32493258720"/>
    <s v="Avenida Carlos Lindenberg 5600 / Referencia: EM FRENTE AO BANCO SICOOB - CEP 29117126 - Alvorada, Vila Velha, Espírito Santo"/>
    <s v="Vila Velha"/>
    <s v="Espírito Santo"/>
    <s v="29117126"/>
    <s v="Brasil"/>
    <s v="Mercado Envios Full"/>
    <s v="11 de março | 05:05"/>
    <s v="14 de março | 16:56"/>
    <s v="Mercado Envios"/>
    <s v="MEL42105382468LMFFF01"/>
    <s v=" "/>
    <s v=" "/>
    <s v=" "/>
    <s v=" "/>
    <s v=" "/>
    <s v=" "/>
    <s v=" "/>
    <s v="Não"/>
    <s v=""/>
    <s v="Não"/>
  </r>
  <r>
    <s v="2000005258482238"/>
    <s v="10 de março de 2023 08:10 hs."/>
    <s v="Entregue"/>
    <s v="Chegou em 10 de março"/>
    <s v="Não"/>
    <n v="1"/>
    <n v="81.77"/>
    <n v="1.59"/>
    <n v="-13.9"/>
    <s v=""/>
    <s v=""/>
    <n v="69.459999999999994"/>
    <s v=" "/>
    <x v="16"/>
    <s v="MLB2015330278"/>
    <s v="2 Kit's De Rolamento Roda Traseira Gol G1 G2 G3 G4 G5 Novo"/>
    <s v=" "/>
    <n v="81.77"/>
    <s v="Premium"/>
    <s v="Autorizado"/>
    <s v="Reginaldo Souza de Lima souza lima"/>
    <s v="CPF 07620694811"/>
    <s v="Rua General Pinheiro Machado 94 - Casa, Francisco Morato - CEP: 07911160, São Paulo"/>
    <s v=" "/>
    <s v="Reginaldo Souza de Lima souza lima"/>
    <s v="07620694811"/>
    <s v="Rua André Fernandes 66 / casa - CEP 07130010 - Vila Flórida, Guarulhos, São Paulo"/>
    <s v="Guarulhos"/>
    <s v="São Paulo"/>
    <s v="07130010"/>
    <s v="Brasil"/>
    <s v="Mercado Envios Flex"/>
    <s v="10 de março | 15:54"/>
    <s v="10 de março | 20:58"/>
    <s v="FELIPE KELLER"/>
    <s v="42105352904"/>
    <s v=" "/>
    <s v=" "/>
    <s v=" "/>
    <s v=" "/>
    <s v=" "/>
    <s v=" "/>
    <s v=" "/>
    <s v="Não"/>
    <s v=""/>
    <s v="Não"/>
  </r>
  <r>
    <s v="2000004274159887"/>
    <s v="10 de março de 2023 07:51 hs."/>
    <s v="Entregue"/>
    <s v="Chegou em 10 de março"/>
    <s v="Sim"/>
    <n v="1"/>
    <n v="62.8"/>
    <s v=""/>
    <n v="-16.18"/>
    <s v=""/>
    <s v=""/>
    <n v="46.62"/>
    <s v="Sim"/>
    <x v="2"/>
    <s v="MLB2111127107"/>
    <s v="Par De Kit Pino Guia Bucha Pinça Freio Vw Polo Gol Fox Polo"/>
    <s v=" "/>
    <n v="62.8"/>
    <s v="Premium"/>
    <s v="Autorizado"/>
    <s v=" "/>
    <s v=" "/>
    <s v=" "/>
    <s v=" "/>
    <s v="Cleyton Muniz Botelho"/>
    <s v="39219653818"/>
    <s v="Rua Lauro de Campos Portela 149 / casa Referencia: decendo a rua do cimiterio novo aí tem um mercadinho 4 casa pra baixo - CEP 18273380 - Jardim Primavera, Tatuí, São Paulo"/>
    <s v="Tatuí"/>
    <s v="São Paulo"/>
    <s v="18273380"/>
    <s v="Brasil"/>
    <s v="Mercado Envios Full"/>
    <s v="10 de março | 12:50"/>
    <s v="10 de março | 18:49"/>
    <s v="Mercado Envios"/>
    <s v="MEL42105330258LMFFF01"/>
    <s v=" "/>
    <s v=" "/>
    <s v=" "/>
    <s v=" "/>
    <s v=" "/>
    <s v=" "/>
    <s v=" "/>
    <s v="Não"/>
    <s v=""/>
    <s v="Não"/>
  </r>
  <r>
    <s v="2000004274131057"/>
    <s v="10 de março de 2023 07:12 hs."/>
    <s v="Entregue"/>
    <s v="Chegou em 11 de março"/>
    <s v="Sim"/>
    <n v="1"/>
    <n v="45.9"/>
    <s v=""/>
    <n v="-13.3"/>
    <s v=""/>
    <s v=""/>
    <n v="32.6"/>
    <s v=" "/>
    <x v="21"/>
    <s v="MLB2065493216"/>
    <s v="Kit Reparo Bucha Alavanca Câmbio Varão Celta Corsa Vectra"/>
    <s v=" "/>
    <n v="45.9"/>
    <s v="Premium"/>
    <s v="Autorizado"/>
    <s v=" "/>
    <s v=" "/>
    <s v=" "/>
    <s v=" "/>
    <s v="Claudio Bispo da Luz"/>
    <s v="71622047591"/>
    <s v="Rua União dos Palmares 73 / loteamento rua H - CEP 41300770 - Valéria, Salvador, Bahia"/>
    <s v="Salvador"/>
    <s v="Bahia"/>
    <s v="41300770"/>
    <s v="Brasil"/>
    <s v="Mercado Envios Full"/>
    <s v="10 de março | 23:12"/>
    <s v="11 de março | 12:23"/>
    <s v="Mercado Envios"/>
    <s v="MEL42105291796LMFFF01"/>
    <s v=" "/>
    <s v=" "/>
    <s v=" "/>
    <s v=" "/>
    <s v=" "/>
    <s v=" "/>
    <s v=" "/>
    <s v="Não"/>
    <s v=""/>
    <s v="Não"/>
  </r>
  <r>
    <s v="2000005258311522"/>
    <s v="10 de março de 2023 06:53 hs."/>
    <s v="Entregue"/>
    <s v="Chegou em 11 de março"/>
    <s v="Não"/>
    <n v="1"/>
    <n v="18.37"/>
    <n v="13.7"/>
    <n v="-8.6199999999999992"/>
    <n v="-13.7"/>
    <s v=""/>
    <n v="9.75"/>
    <s v="Sim"/>
    <x v="170"/>
    <s v="MLB2772496411"/>
    <s v="Kit Reparo Trambulador Cambio Celta Com Liame 1994 A 2005"/>
    <s v=" "/>
    <n v="18.37"/>
    <s v="Premium"/>
    <s v="Não emitida"/>
    <s v="renato theodoro"/>
    <s v="CPF 27911801843"/>
    <s v="avenida elizeo texeira leite 6300 - bloco f apartamento 14, São Paulo - CEP: 02810000, São Paulo"/>
    <s v=" "/>
    <s v="renato theodoro"/>
    <s v="27911801843"/>
    <s v="Avenida Elísio Teixeira Leite 6300 / Ap 73 bloco F Referencia: sera recebido na portaria do condominio - bloco f apartamento 14 - CEP 02810000 - Sítio Morro Grande, São Paulo, São Paulo"/>
    <s v="São Paulo"/>
    <s v="São Paulo"/>
    <s v="02810000"/>
    <s v="Brasil"/>
    <s v="Correios e pontos de envio"/>
    <s v="11 de março | 01:25"/>
    <s v="11 de março | 17:39"/>
    <s v="Mercado Envios"/>
    <s v="MEL42105279440LMXDF01"/>
    <s v=" "/>
    <s v=" "/>
    <s v=" "/>
    <s v=" "/>
    <s v=" "/>
    <s v=" "/>
    <s v=" "/>
    <s v="Não"/>
    <s v=""/>
    <s v="Não"/>
  </r>
  <r>
    <s v="2000005258288902"/>
    <s v="10 de março de 2023 06:33 hs."/>
    <s v="Entregue"/>
    <s v="Chegou em 11 de março"/>
    <s v="Não"/>
    <n v="1"/>
    <n v="70.81"/>
    <n v="17.399999999999999"/>
    <n v="-14"/>
    <n v="-17.399999999999999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Patriciajose Parma Parma"/>
    <s v="06187266919"/>
    <s v="Rua Juvenal Maçaneiro 1550 / Casa - CEP 89188000 - Agronômica, Santa Catarina"/>
    <s v="Agronômica"/>
    <s v="Santa Catarina"/>
    <s v="89188000"/>
    <s v="Brasil"/>
    <s v="Mercado Envios Full"/>
    <s v="10 de março | 21:17"/>
    <s v="11 de março | 11:53"/>
    <s v="Mercado Envios"/>
    <s v="MEL42105263007LMFFF01"/>
    <s v=" "/>
    <s v=" "/>
    <s v=" "/>
    <s v=" "/>
    <s v=" "/>
    <s v=" "/>
    <s v=" "/>
    <s v="Não"/>
    <s v=""/>
    <s v="Não"/>
  </r>
  <r>
    <s v="2000005258281104"/>
    <s v="10 de março de 2023 06:28 hs."/>
    <s v="Devolução finalizada com reembolso para o comprador"/>
    <s v="O produto devolvido chegou em sexta-feira, 24 de março."/>
    <s v="Não"/>
    <n v="0"/>
    <n v="99.99"/>
    <s v=""/>
    <n v="-57.9"/>
    <n v="-20.45"/>
    <n v="-82.99"/>
    <n v="-61.35"/>
    <s v=" "/>
    <x v="3"/>
    <s v="MLB3164352105"/>
    <s v="Kit Reparo Alavanca Cambio Completo Gol G1 G2 G3"/>
    <s v=" "/>
    <n v="99.99"/>
    <s v="Premium"/>
    <s v="Não emitida"/>
    <s v="Rone Juvêncio"/>
    <s v="CPF 06037985197"/>
    <s v="rua dos eucaliptos q12 lt11 132, Buriti Alegre - CEP: 75660000, Goiás"/>
    <s v=" "/>
    <s v="Rone Juvêncio"/>
    <s v="0603798519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março | 15:11"/>
    <s v="24 de março | 12:49"/>
    <s v="Mercado Envios"/>
    <s v="QC493976295BR"/>
    <s v="https://www2.correios.com.br/sistemas/rastreamento/resultado.cfm"/>
    <s v=" "/>
    <s v=" "/>
    <s v=" "/>
    <s v=" "/>
    <s v=" "/>
    <s v=" "/>
    <s v="Sim"/>
    <s v=""/>
    <s v="Não"/>
  </r>
  <r>
    <s v="2000005258226398"/>
    <s v="10 de março de 2023 05:07 hs."/>
    <s v="Entregue"/>
    <s v="Chegou em 13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Isaac Ricardo"/>
    <s v="05129106180"/>
    <s v="Quadra AOS 5 Bloco B SN / Referencia: perto de Cia e terraço - CEP 70660052 - Área Octogonal, Brasília, Distrito Federal"/>
    <s v="Brasília"/>
    <s v="Distrito Federal"/>
    <s v="70660052"/>
    <s v="Brasil"/>
    <s v="Mercado Envios Full"/>
    <s v="10 de março | 23:42"/>
    <s v="13 de março | 09:01"/>
    <s v="Mercado Envios"/>
    <s v="MEL42105236245LMFFF01"/>
    <s v=" "/>
    <s v=" "/>
    <s v=" "/>
    <s v=" "/>
    <s v=" "/>
    <s v=" "/>
    <s v=" "/>
    <s v="Não"/>
    <s v=""/>
    <s v="Não"/>
  </r>
  <r>
    <s v="2000004271283409"/>
    <s v="10 de março de 2023 03:11 hs."/>
    <s v="Entregue"/>
    <s v="Chegou em 14 de março"/>
    <s v="Sim"/>
    <n v="1"/>
    <n v="29.7"/>
    <n v="28.5"/>
    <n v="-9.06"/>
    <n v="-28.5"/>
    <s v=""/>
    <n v="20.64"/>
    <s v="Sim"/>
    <x v="77"/>
    <s v="MLB3036615424"/>
    <s v="Cabo De Capô Com Alavanca Santana 1991 Em Diante"/>
    <s v=" "/>
    <n v="29.7"/>
    <s v="Clássico"/>
    <s v="Não emitida"/>
    <s v="ARTUR ALVES DOS SANTOS 07113959695"/>
    <s v="CNPJ 25081622000112"/>
    <s v="22 novembro 642, Conceição da Barra - CEP: 29960000, Espírito Santo"/>
    <s v="Não contribuinte"/>
    <s v="ARTUR ALVES DOS SANTOS 07113959695"/>
    <s v="25081622000112"/>
    <s v="22 novembro 642 / Referencia: casa amarela dona zeze - CEP 29960000 - Aparecida, Conceição da Barra, Espírito Santo"/>
    <s v="Conceição da Barra"/>
    <s v="Espírito Santo"/>
    <s v="29960000"/>
    <s v="Brasil"/>
    <s v="Correios e pontos de envio"/>
    <s v="11 de março | 02:49"/>
    <s v="14 de março | 14:12"/>
    <s v="Mercado Envios"/>
    <s v="MEL42105204668LMXDF01"/>
    <s v=" "/>
    <s v=" "/>
    <s v=" "/>
    <s v=" "/>
    <s v=" "/>
    <s v=" "/>
    <s v=" "/>
    <s v="Não"/>
    <s v=""/>
    <s v="Não"/>
  </r>
  <r>
    <s v="2000005251789824"/>
    <s v="10 de março de 2023 03:00 hs."/>
    <s v="Entregue"/>
    <s v="Chegou em 13 de março"/>
    <s v="Não"/>
    <n v="1"/>
    <n v="119.99"/>
    <n v="1.59"/>
    <n v="-20.399999999999999"/>
    <s v=""/>
    <s v=""/>
    <n v="101.18"/>
    <s v=" "/>
    <x v="336"/>
    <s v="MLB3274734268"/>
    <s v="Par Kit Pino Guia Pinça Freio Ranger 4x2 1997 A 2012"/>
    <s v=" "/>
    <n v="119.99"/>
    <s v="Premium"/>
    <s v="Autorizado"/>
    <s v="Claudinei Toledo"/>
    <s v="CPF 26647776885"/>
    <s v="rua padre eugenio lopes 134, São Paulo - CEP: 05632070, São Paulo"/>
    <s v=" "/>
    <s v="Claudinei Toledo"/>
    <s v="26647776885"/>
    <s v="Avenida José André de Moraes 601 / Apto 31 Bloco 2 - CEP 06755260 - Jardim Monte Alegre, Taboão da Serra, São Paulo"/>
    <s v="Taboão da Serra"/>
    <s v="São Paulo"/>
    <s v="06755260"/>
    <s v="Brasil"/>
    <s v="Mercado Envios Flex"/>
    <s v="10 de março | 15:39"/>
    <s v="13 de março | 15:19"/>
    <s v="KADU MOURA"/>
    <s v="42102497426"/>
    <s v=" "/>
    <s v=" "/>
    <s v=" "/>
    <s v=" "/>
    <s v=" "/>
    <s v=" "/>
    <s v=" "/>
    <s v="Não"/>
    <s v=""/>
    <s v="Não"/>
  </r>
  <r>
    <s v="2000005249622996"/>
    <s v="10 de março de 2023 02:53 hs."/>
    <s v="Entregue"/>
    <s v="Chegou em 13 de março"/>
    <s v="Não"/>
    <n v="1"/>
    <n v="127.67"/>
    <s v=""/>
    <n v="-21.7"/>
    <n v="-26.45"/>
    <s v=""/>
    <n v="79.52"/>
    <s v="Sim"/>
    <x v="250"/>
    <s v="MLB2928463686"/>
    <s v="Par Bracinho Oscilante Bucha Pivô Uno 2002 Em Diante"/>
    <s v=" "/>
    <n v="127.67"/>
    <s v="Premium"/>
    <s v="Não emitida"/>
    <s v="João Paulo Melo"/>
    <s v="CPF 08348429980"/>
    <s v="Tipuana 306, Quedas Do Iguacu - CEP: 85460000, Paraná"/>
    <s v=" "/>
    <s v="João Paulo Melo"/>
    <s v="08348429980"/>
    <s v="Choupo 250 / Casa Referencia: Perto da escola araucaria - CEP 85460000 - Serraria 6, Quedas do Iguaçu, Paraná"/>
    <s v="Quedas do Iguaçu"/>
    <s v="Paraná"/>
    <s v="85460000"/>
    <s v="Brasil"/>
    <s v="Correios e pontos de envio"/>
    <s v="11 de março | 03:56"/>
    <s v="13 de março | 12:39"/>
    <s v="Mercado Envios"/>
    <s v="MEL42101590258LMXDF01"/>
    <s v=" "/>
    <s v=" "/>
    <s v=" "/>
    <s v=" "/>
    <s v=" "/>
    <s v=" "/>
    <s v=" "/>
    <s v="Não"/>
    <s v=""/>
    <s v="Não"/>
  </r>
  <r>
    <s v="2000004269391765"/>
    <s v="10 de março de 2023 02:51 hs."/>
    <s v="Entregue"/>
    <s v="Chegou em 14 de março"/>
    <s v="Sim"/>
    <n v="1"/>
    <n v="62.9"/>
    <n v="31.95"/>
    <n v="-16.190000000000001"/>
    <n v="-31.95"/>
    <s v=""/>
    <n v="46.71"/>
    <s v="Sim"/>
    <x v="15"/>
    <s v="MLB2088378598"/>
    <s v="Par Bieleta Dianteira Tucson Sportage"/>
    <s v=" "/>
    <n v="62.9"/>
    <s v="Premium"/>
    <s v="Autorizado"/>
    <s v=" "/>
    <s v=" "/>
    <s v=" "/>
    <s v=" "/>
    <s v="Meire Cristine"/>
    <s v="70565856120"/>
    <s v="Rua 7 1120 / Referencia: Fica entre a avenida Para e a avenida Amazonas - CEP 76450000 - centro, Minaçu, Goiás"/>
    <s v="Minaçu"/>
    <s v="Goiás"/>
    <s v="76450000"/>
    <s v="Brasil"/>
    <s v="Mercado Envios Full"/>
    <s v="10 de março | 23:42"/>
    <s v="14 de março | 09:27"/>
    <s v="Mercado Envios"/>
    <s v="MEL42105181897LMFFF01"/>
    <s v=" "/>
    <s v=" "/>
    <s v=" "/>
    <s v=" "/>
    <s v=" "/>
    <s v=" "/>
    <s v=" "/>
    <s v="Não"/>
    <s v=""/>
    <s v="Não"/>
  </r>
  <r>
    <s v="2000005257883150"/>
    <s v="10 de março de 2023 01:16 hs."/>
    <s v="Entregue"/>
    <s v="Chegou em 11 de março"/>
    <s v="Não"/>
    <n v="1"/>
    <n v="67.760000000000005"/>
    <n v="5.45"/>
    <n v="-13.63"/>
    <n v="-5.45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Elton Felix"/>
    <s v="35263730861"/>
    <s v="Rua Gentil Ferraz 141 / CEP 13142092 - Parque Bom Retiro, Paulínia, São Paulo"/>
    <s v="Paulínia"/>
    <s v="São Paulo"/>
    <s v="13142092"/>
    <s v="Brasil"/>
    <s v="Mercado Envios Full"/>
    <s v="11 de março | 02:26"/>
    <s v="11 de março | 10:46"/>
    <s v="Mercado Envios"/>
    <s v="MEL42105109897LMFFF01"/>
    <s v=" "/>
    <s v=" "/>
    <s v=" "/>
    <s v=" "/>
    <s v=" "/>
    <s v=" "/>
    <s v=" "/>
    <s v="Não"/>
    <s v=""/>
    <s v="Não"/>
  </r>
  <r>
    <s v="2000004273735527"/>
    <s v="9 de março de 2023 23:42 hs."/>
    <s v="Entregue"/>
    <s v="Chegou em 11 de março"/>
    <s v="Sim"/>
    <n v="1"/>
    <n v="113.99"/>
    <s v=""/>
    <n v="-19.38"/>
    <n v="-20.45"/>
    <s v=""/>
    <n v="74.16"/>
    <s v=" "/>
    <x v="46"/>
    <s v="MLB2640486131"/>
    <s v="Kit Bomba Combustível Gasolina Sistema Bosch Vectra 97 E 05"/>
    <s v=" "/>
    <n v="113.99"/>
    <s v="Premium"/>
    <s v="Não emitida"/>
    <s v="Kaique Padilha"/>
    <s v="CPF 50147492831"/>
    <s v="Rua firminopolis 1493, São Paulo - CEP: 02878000, São Paulo"/>
    <s v=" "/>
    <s v="Kaique Padilha"/>
    <s v="50147492831"/>
    <s v="Rua Firminópolis 1493 / Referencia: Casa Azul - CEP 02878000 - Jardim Vista Alegre, São Paulo, São Paulo"/>
    <s v="São Paulo"/>
    <s v="São Paulo"/>
    <s v="02878000"/>
    <s v="Brasil"/>
    <s v="Correios e pontos de envio"/>
    <s v="11 de março | 01:25"/>
    <s v="11 de março | 12:22"/>
    <s v="Mercado Envios"/>
    <s v="MEL42104973733LMXDF01"/>
    <s v=" "/>
    <s v=" "/>
    <s v=" "/>
    <s v=" "/>
    <s v=" "/>
    <s v=" "/>
    <s v=" "/>
    <s v="Não"/>
    <s v=""/>
    <s v="Não"/>
  </r>
  <r>
    <s v="2000004273652725"/>
    <s v="9 de março de 2023 23:08 hs."/>
    <s v="Entregue"/>
    <s v="Chegou em 13 de março"/>
    <s v="Sim"/>
    <n v="1"/>
    <n v="19.989999999999998"/>
    <n v="30.2"/>
    <n v="-8.9"/>
    <n v="-30.2"/>
    <s v=""/>
    <n v="11.09"/>
    <s v=" "/>
    <x v="91"/>
    <s v="MLB2100401469"/>
    <s v="Capa Pedal Freio Embreagem Gm Onix 2012 Em Diante"/>
    <s v=" "/>
    <n v="19.989999999999998"/>
    <s v="Premium"/>
    <s v="Autorizado"/>
    <s v=" "/>
    <s v=" "/>
    <s v=" "/>
    <s v=" "/>
    <s v="Adriel França"/>
    <s v="85992153535"/>
    <s v="2 Travessa Arthur Gonzales 8 / Casa Referencia: Rua em frente ao mercado central, casa de andar. - CEP 41350385 - Nova Brasília, Salvador, Bahia"/>
    <s v="Salvador"/>
    <s v="Bahia"/>
    <s v="41350385"/>
    <s v="Brasil"/>
    <s v="Mercado Envios Full"/>
    <s v="10 de março | 04:46"/>
    <s v="13 de março | 11:16"/>
    <s v="Mercado Envios"/>
    <s v="MEL42104906666LMFFF01"/>
    <s v=" "/>
    <s v=" "/>
    <s v=" "/>
    <s v=" "/>
    <s v=" "/>
    <s v=" "/>
    <s v=" "/>
    <s v="Não"/>
    <s v=""/>
    <s v="Não"/>
  </r>
  <r>
    <s v="2000005257318550"/>
    <s v="9 de março de 2023 22:56 hs."/>
    <s v="Entregue"/>
    <s v="Chegou em 10 de março"/>
    <s v="Não"/>
    <n v="1"/>
    <n v="338.43"/>
    <n v="1.39"/>
    <n v="-57.53"/>
    <s v=""/>
    <s v=""/>
    <n v="282.29000000000002"/>
    <s v=" "/>
    <x v="83"/>
    <s v="MLB3079670773"/>
    <s v="Par Bandeja Inferior Palio 1996 Á 2001 Sem Barra Com Pivô"/>
    <s v=" "/>
    <n v="338.43"/>
    <s v="Premium"/>
    <s v="Autorizado"/>
    <s v="Renan Rodrigo"/>
    <s v="CPF 41419048805"/>
    <s v="Rua joao da silva aguiar 913, São Paulo - CEP: 08452250, São Paulo"/>
    <s v=" "/>
    <s v="Renan Rodrigo"/>
    <s v="41419048805"/>
    <s v="Rua João da Silva Aguiar 913 / CEP 08452250 - Lajeado, São Paulo, São Paulo"/>
    <s v="São Paulo"/>
    <s v="São Paulo"/>
    <s v="08452250"/>
    <s v="Brasil"/>
    <s v="Mercado Envios Flex"/>
    <s v="10 de março | 16:20"/>
    <s v="10 de março | 19:44"/>
    <s v="LUAN CARLOS"/>
    <s v="42104881088"/>
    <s v=" "/>
    <s v=" "/>
    <s v=" "/>
    <s v=" "/>
    <s v=" "/>
    <s v=" "/>
    <s v=" "/>
    <s v="Não"/>
    <s v=""/>
    <s v="Não"/>
  </r>
  <r>
    <s v="2000005257179692"/>
    <s v="9 de março de 2023 22:33 hs."/>
    <s v="Entregue"/>
    <s v="Chegou em 13 de março"/>
    <s v="Não"/>
    <n v="1"/>
    <n v="41.98"/>
    <n v="26.1"/>
    <n v="-12.64"/>
    <n v="-26.1"/>
    <s v=""/>
    <n v="29.34"/>
    <s v=" "/>
    <x v="187"/>
    <s v="MLB2221215417"/>
    <s v="2 Kits Pino Buchas Dobradiça Porta Del Rey Scala 84"/>
    <s v=" "/>
    <n v="41.98"/>
    <s v="Premium"/>
    <s v="Não emitida"/>
    <s v="Carlos Alberto Veiga de Souza Carlos Alberto"/>
    <s v="CPF 80595103715"/>
    <s v="Av. Duque de Caxias 188 - Vila Inhomirim, Magé - CEP: 25933530, Rio de Janeiro"/>
    <s v=" "/>
    <s v="Carlos Alberto Veiga de Souza Carlos Alberto"/>
    <s v="80595103715"/>
    <s v="Avenida Duque de Caxias 188 / Casa - CEP 25933530 - Centro (Vila Inhomirim), Magé, Rio de Janeiro"/>
    <s v="Magé"/>
    <s v="Rio de Janeiro"/>
    <s v="25933530"/>
    <s v="Brasil"/>
    <s v="Correios e pontos de envio"/>
    <s v="11 de março | 02:57"/>
    <s v="13 de março | 18:10"/>
    <s v="Mercado Envios"/>
    <s v="MEL42104826932LMXDF01"/>
    <s v=" "/>
    <s v=" "/>
    <s v=" "/>
    <s v=" "/>
    <s v=" "/>
    <s v=" "/>
    <s v=" "/>
    <s v="Não"/>
    <s v=""/>
    <s v="Não"/>
  </r>
  <r>
    <s v="2000005257048670"/>
    <s v="9 de março de 2023 22:09 hs."/>
    <s v="Entregue"/>
    <s v="Chegou em 11 de março"/>
    <s v="Não"/>
    <n v="1"/>
    <n v="78.89"/>
    <n v="17.5"/>
    <n v="-14.97"/>
    <n v="-17.5"/>
    <s v=""/>
    <n v="63.92"/>
    <s v=" "/>
    <x v="337"/>
    <s v="MLB2872513638"/>
    <s v="Bandeja Sem Pivô Lado Direito Gol G5 2008 Em Diante"/>
    <s v=" "/>
    <n v="78.89"/>
    <s v="Clássico"/>
    <s v="Não emitida"/>
    <s v="JOSE RIBEIRO DE OLIVEIRA 09256715848"/>
    <s v="CNPJ 35398201000173"/>
    <s v="Rua Geraldo Sontag 185, Salto - CEP: 13322284, São Paulo"/>
    <s v="Contribuinte"/>
    <s v="JOSE RIBEIRO DE OLIVEIRA 09256715848"/>
    <s v="35398201000173"/>
    <s v="Rua Geraldo Sontag 185 / CEP 13322284 - Jardim Nair Maria, Salto, São Paulo"/>
    <s v="Salto"/>
    <s v="São Paulo"/>
    <s v="13322284"/>
    <s v="Brasil"/>
    <s v="Correios e pontos de envio"/>
    <s v="11 de março | 01:02"/>
    <s v="11 de março | 11:53"/>
    <s v="Mercado Envios"/>
    <s v="MEL42104765097LMXDF01"/>
    <s v=" "/>
    <s v=" "/>
    <s v=" "/>
    <s v=" "/>
    <s v=" "/>
    <s v=" "/>
    <s v=" "/>
    <s v="Não"/>
    <s v=""/>
    <s v="Não"/>
  </r>
  <r>
    <s v="2000005257016150"/>
    <s v="9 de março de 2023 22:03 hs."/>
    <s v="Entregue"/>
    <s v="Chegou em 16 de março"/>
    <s v="Não"/>
    <n v="1"/>
    <n v="113.99"/>
    <s v=""/>
    <n v="-19.38"/>
    <n v="-18.45"/>
    <s v=""/>
    <n v="76.16"/>
    <s v=" "/>
    <x v="46"/>
    <s v="MLB2640405937"/>
    <s v="Kit Bomba Combustível Gasolina Sistema Bosch Vectra 97 E 05"/>
    <s v=" "/>
    <n v="113.99"/>
    <s v="Premium"/>
    <s v="Autorizado"/>
    <s v=" "/>
    <s v=" "/>
    <s v=" "/>
    <s v=" "/>
    <s v="Kelson Diego Da Silva Oliveira"/>
    <s v="04202543238"/>
    <s v="Rua Francisco Soares 908 / Prox.Qua Samuel Cruz - CEP 68680000 - Centro, Tomé-Açu, Pará"/>
    <s v="Tomé-Açu"/>
    <s v="Pará"/>
    <s v="68680000"/>
    <s v="Brasil"/>
    <s v="Mercado Envios Full"/>
    <s v="10 de março | 17:19"/>
    <s v="16 de março | 13:51"/>
    <s v="Mercado Envios"/>
    <s v="MEL42104749039LMFFF01"/>
    <s v=" "/>
    <s v=" "/>
    <s v=" "/>
    <s v=" "/>
    <s v=" "/>
    <s v=" "/>
    <s v=" "/>
    <s v="Não"/>
    <s v=""/>
    <s v="Não"/>
  </r>
  <r>
    <s v="2000004273454099"/>
    <s v="9 de março de 2023 21:51 hs."/>
    <s v="Entregue"/>
    <s v="Chegou em 13 de março"/>
    <s v="Sim"/>
    <n v="1"/>
    <n v="110.94"/>
    <s v=""/>
    <n v="-18.86"/>
    <n v="-21.45"/>
    <s v=""/>
    <n v="70.63"/>
    <s v=" "/>
    <x v="214"/>
    <s v="MLB3130962090"/>
    <s v="Par Pivô Bandeja Dianteira  Fluence 2011 Em Diante"/>
    <s v=" "/>
    <n v="110.94"/>
    <s v="Premium"/>
    <s v="Não emitida"/>
    <s v="jucemar martins"/>
    <s v="CPF 63456931034"/>
    <s v="sc 410 11198, São João Batista - CEP: 88240000, Santa Catarina"/>
    <s v=" "/>
    <s v="jucemar martins"/>
    <s v="63456931034"/>
    <s v="Rua Ovídio Mazera 448 / casa Referencia: Rua da antiga fabrica shana amorin - CEP 88240000 - Carmelo, São João Batista, Santa Catarina"/>
    <s v="São João Batista"/>
    <s v="Santa Catarina"/>
    <s v="88240000"/>
    <s v="Brasil"/>
    <s v="Correios e pontos de envio"/>
    <s v="11 de março | 02:40"/>
    <s v="13 de março | 09:02"/>
    <s v="Mercado Envios"/>
    <s v="MEL42104714235LMXDF01"/>
    <s v=" "/>
    <s v=" "/>
    <s v=" "/>
    <s v=" "/>
    <s v=" "/>
    <s v=" "/>
    <s v=" "/>
    <s v="Não"/>
    <s v=""/>
    <s v="Não"/>
  </r>
  <r>
    <s v="2000004273437013"/>
    <s v="9 de março de 2023 21:46 hs."/>
    <s v="Entregue"/>
    <s v="Chegou em 12 de março"/>
    <s v="Sim"/>
    <n v="1"/>
    <n v="62.8"/>
    <n v="21.92"/>
    <n v="-16.18"/>
    <n v="-21.92"/>
    <s v=""/>
    <n v="46.62"/>
    <s v=" "/>
    <x v="2"/>
    <s v="MLB2109131937"/>
    <s v="Par De Kit Pino Guia Bucha Pinça Freio Vw Gol G2 Até G6"/>
    <s v=" "/>
    <n v="62.8"/>
    <s v="Premium"/>
    <s v="Não emitida"/>
    <s v="jose lucas almda de sousa"/>
    <s v="CPF 18427361750"/>
    <s v="Rua 28 ao final da avenida 107 antes da ponte de bambui SN - Rua 28 quadra 35 lote 07, Maricá - CEP: 24921552, Rio de Janeiro"/>
    <s v=" "/>
    <s v="jose lucas almda de sousa"/>
    <s v="18427361750"/>
    <s v="Rua 28 ao final da avenida 107 antes da ponte de bambui SN / Rua 28 quadra 35 lote 07 - CEP 24921552 - Cordeirinho, rua 28, Maricá, Rio de Janeiro"/>
    <s v="Maricá"/>
    <s v="Rio de Janeiro"/>
    <s v="24921552"/>
    <s v="Brasil"/>
    <s v="Correios e pontos de envio"/>
    <s v="11 de março | 02:57"/>
    <s v="12 de março | 15:37"/>
    <s v="Mercado Envios"/>
    <s v="MEL42104701589LMXDF01"/>
    <s v=" "/>
    <s v=" "/>
    <s v=" "/>
    <s v=" "/>
    <s v=" "/>
    <s v=" "/>
    <s v=" "/>
    <s v="Não"/>
    <s v=""/>
    <s v="Não"/>
  </r>
  <r>
    <s v="2000004273422291"/>
    <s v="9 de março de 2023 21:40 hs."/>
    <s v="Entregue"/>
    <s v="Chegou em 13 de março"/>
    <s v="Sim"/>
    <n v="1"/>
    <n v="307.97000000000003"/>
    <s v=""/>
    <n v="-52.35"/>
    <n v="-38.950000000000003"/>
    <s v=""/>
    <n v="216.67"/>
    <s v=" "/>
    <x v="9"/>
    <s v="MLB3085466614"/>
    <s v="Par Bandeja C4 Pallas 2007 Á 2013"/>
    <s v=" "/>
    <n v="307.97000000000003"/>
    <s v="Premium"/>
    <s v="Não emitida"/>
    <s v="edson da silva macedo"/>
    <s v="CPF 79202144753"/>
    <s v="RioMossoro 728 - casa 3 , Contagem - CEP: 32265220, Minas Gerais"/>
    <s v=" "/>
    <s v="edson da silva macedo"/>
    <s v="79202144753"/>
    <s v="Rua Roma 234 / Bloco 52 - Apto 202 Referencia: ref. Rua Roma, tem um complemento da rua na parte de baixo, paralela a Av. Firmo de Matos entrada pela Rua Trieste._x000a_Bloco 52 - CEP 32280040 - Santa Cruz Industrial, Contagem, Minas Gerais"/>
    <s v="Contagem"/>
    <s v="Minas Gerais"/>
    <s v="32280040"/>
    <s v="Brasil"/>
    <s v="Correios e pontos de envio"/>
    <s v="11 de março | 00:21"/>
    <s v="13 de março | 19:14"/>
    <s v="Mercado Envios"/>
    <s v="MEL42104684259LMXDF01"/>
    <s v=" "/>
    <s v=" "/>
    <s v=" "/>
    <s v=" "/>
    <s v=" "/>
    <s v=" "/>
    <s v=" "/>
    <s v="Não"/>
    <s v=""/>
    <s v="Não"/>
  </r>
  <r>
    <s v="2000005256849618"/>
    <s v="9 de março de 2023 21:39 hs."/>
    <s v="Entregue"/>
    <s v="Chegou em 10 de março"/>
    <s v="Não"/>
    <n v="1"/>
    <n v="65.900000000000006"/>
    <n v="16.100000000000001"/>
    <n v="-16.7"/>
    <n v="-16.100000000000001"/>
    <s v=""/>
    <n v="49.2"/>
    <s v=" 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Tiago Verdugo"/>
    <s v="10404319769"/>
    <s v="Rua Lenir Liberato da Silva 282 / CEP 21655160 - Pavuna, Rio de Janeiro, Rio de Janeiro"/>
    <s v="Rio de Janeiro"/>
    <s v="Rio de Janeiro"/>
    <s v="21655160"/>
    <s v="Brasil"/>
    <s v="Mercado Envios Full"/>
    <s v="10 de março | 02:38"/>
    <s v="10 de março | 19:52"/>
    <s v="Mercado Envios"/>
    <s v="MEL42104686974LMFFF01"/>
    <s v=" "/>
    <s v=" "/>
    <s v=" "/>
    <s v=" "/>
    <s v=" "/>
    <s v=" "/>
    <s v=" "/>
    <s v="Não"/>
    <s v=""/>
    <s v="Não"/>
  </r>
  <r>
    <s v="2000004273372351"/>
    <s v="9 de março de 2023 21:21 hs."/>
    <s v="Entregue"/>
    <s v="Chegou em 13 de março"/>
    <s v="Sim"/>
    <n v="1"/>
    <n v="67.42"/>
    <n v="19"/>
    <n v="-16.96"/>
    <n v="-19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Wendell Castro"/>
    <s v="43754100866"/>
    <s v="Rua dos Pioneiros 1 / C - CEP 04849563 - Cantinho do Céu, São Paulo, São Paulo"/>
    <s v="São Paulo"/>
    <s v="São Paulo"/>
    <s v="04849563"/>
    <s v="Brasil"/>
    <s v="Mercado Envios Full"/>
    <s v="10 de março | 23:49"/>
    <s v="13 de março | 16:08"/>
    <s v="Mercado Envios"/>
    <s v="MEL42104633851LMFFF01"/>
    <s v="https://myaccount.mercadolivre.com.br/shipments/42104633851/detail"/>
    <s v=" "/>
    <s v=" "/>
    <s v=" "/>
    <s v=" "/>
    <s v=" "/>
    <s v=" "/>
    <s v="Não"/>
    <s v=""/>
    <s v="Não"/>
  </r>
  <r>
    <s v="2000005256716448"/>
    <s v="9 de março de 2023 21:19 hs."/>
    <s v="Entregue"/>
    <s v="Chegou em 11 de março"/>
    <s v="Não"/>
    <n v="1"/>
    <n v="165.09"/>
    <s v=""/>
    <n v="-19.809999999999999"/>
    <n v="-26.45"/>
    <s v=""/>
    <n v="118.83"/>
    <s v=" "/>
    <x v="241"/>
    <s v="MLB2915072745"/>
    <s v="Bandeja Superior Esquerda Com Pivô Ranger 1998 A 2011"/>
    <s v=" "/>
    <n v="165.09"/>
    <s v="Clássico"/>
    <s v="Não emitida"/>
    <s v="Luisvane Gomes"/>
    <s v="CPF 26789121838"/>
    <s v="Avenida Santa Tereza 578 - casa, Rio Grande da Serra - CEP: 09450000, São Paulo"/>
    <s v=" "/>
    <s v="Luisvane Gomes"/>
    <s v="26789121838"/>
    <s v="Avenida Santa Tereza 578 / casa Referencia: oficina de Motos - CEP 09450000 - Santa Teresa, Rio Grande da Serra, São Paulo"/>
    <s v="Rio Grande da Serra"/>
    <s v="São Paulo"/>
    <s v="09450000"/>
    <s v="Brasil"/>
    <s v="Correios e pontos de envio"/>
    <s v="11 de março | 02:07"/>
    <s v="11 de março | 12:29"/>
    <s v="Mercado Envios"/>
    <s v="MEL42104620941LMXDF01"/>
    <s v=" "/>
    <s v=" "/>
    <s v=" "/>
    <s v=" "/>
    <s v=" "/>
    <s v=" "/>
    <s v=" "/>
    <s v="Não"/>
    <s v=""/>
    <s v="Não"/>
  </r>
  <r>
    <s v="2000005250296704"/>
    <s v="9 de março de 2023 21:18 hs."/>
    <s v="Entregue"/>
    <s v="Chegou em 13 de março"/>
    <s v="Não"/>
    <n v="1"/>
    <n v="399.89"/>
    <s v=""/>
    <n v="-47.99"/>
    <n v="-38.950000000000003"/>
    <s v=""/>
    <n v="312.95"/>
    <s v="Sim"/>
    <x v="53"/>
    <s v="MLB2864568953"/>
    <s v="Par Bandeja E Bieleta Peugeot 206 Todos 1999 A 2010"/>
    <s v=" "/>
    <n v="399.89"/>
    <s v="Clássico"/>
    <s v="Não emitida"/>
    <s v="Eloilson  Nogueira "/>
    <s v="CPF 01206722789"/>
    <s v="Avenida prefeito aristeu ferreira da silva 150 - Loja construfacil , Macaé - CEP: 27930070, Rio de Janeiro"/>
    <s v=" "/>
    <s v="Eloilson  Nogueira "/>
    <s v="01206722789"/>
    <s v="Rua Internacional 1000 / predio da Valaris - CEP 27930075 - Granja dos Cavaleiros, Macaé, Rio de Janeiro"/>
    <s v="Macaé"/>
    <s v="Rio de Janeiro"/>
    <s v="27930075"/>
    <s v="Brasil"/>
    <s v="Correios e pontos de envio"/>
    <s v="11 de março | 03:03"/>
    <s v="13 de março | 10:57"/>
    <s v="Mercado Envios"/>
    <s v="MEL42101879162LMXDF01"/>
    <s v=" "/>
    <s v=" "/>
    <s v=" "/>
    <s v=" "/>
    <s v=" "/>
    <s v=" "/>
    <s v=" "/>
    <s v="Não"/>
    <s v=""/>
    <s v="Não"/>
  </r>
  <r>
    <s v="2000004273305599"/>
    <s v="9 de março de 2023 20:57 hs."/>
    <s v="Entregue"/>
    <s v="Chegou em 14 de março"/>
    <s v="Sim"/>
    <n v="1"/>
    <n v="56.43"/>
    <s v=""/>
    <n v="-15.09"/>
    <s v=""/>
    <s v=""/>
    <n v="41.34"/>
    <s v=" "/>
    <x v="24"/>
    <s v="MLB2221345440"/>
    <s v="4kits Pino Bucha Dobradiçaporta Corcel,delrey,pampa,belina"/>
    <s v=" "/>
    <n v="56.43"/>
    <s v="Premium"/>
    <s v="Autorizado"/>
    <s v=" "/>
    <s v=" "/>
    <s v=" "/>
    <s v=" "/>
    <s v="Juliano Straiotto"/>
    <s v="28094861827"/>
    <s v="Rua Jornalista Manoel de Góis 149 / 149 - casa - CEP 13459461 - Chácaras de Recreio Cruzeiro do Sul, Santa Bárbara D'Oeste, São Paulo"/>
    <s v="Santa Bárbara D'Oeste"/>
    <s v="São Paulo"/>
    <s v="13459461"/>
    <s v="Brasil"/>
    <s v="Mercado Envios Full"/>
    <s v="10 de março | 00:08"/>
    <s v="14 de março | 09:07"/>
    <s v="Mercado Envios"/>
    <s v="MEL42104570906LMFFF01"/>
    <s v=" "/>
    <s v=" "/>
    <s v=" "/>
    <s v=" "/>
    <s v=" "/>
    <s v=" "/>
    <s v=" "/>
    <s v="Não"/>
    <s v=""/>
    <s v="Não"/>
  </r>
  <r>
    <s v="2000005256502578"/>
    <s v="9 de março de 2023 20:43 hs."/>
    <s v="Entregue"/>
    <s v="Chegou em 13 de março"/>
    <s v="Não"/>
    <n v="1"/>
    <n v="65.900000000000006"/>
    <n v="26.1"/>
    <n v="-16.7"/>
    <n v="-26.1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Célia Alves dos Santos Martins"/>
    <s v="05433535673"/>
    <s v="Avenida Padre Cícero 938 / Referencia: Última casa da avenida - CEP 35527106 - Santa Sara, Nova Serrana, Minas Gerais"/>
    <s v="Nova Serrana"/>
    <s v="Minas Gerais"/>
    <s v="35527106"/>
    <s v="Brasil"/>
    <s v="Mercado Envios Full"/>
    <s v="10 de março | 17:14"/>
    <s v="13 de março | 10:26"/>
    <s v="Mercado Envios"/>
    <s v="MEL42104532826LMFFF01"/>
    <s v=" "/>
    <s v=" "/>
    <s v=" "/>
    <s v=" "/>
    <s v=" "/>
    <s v=" "/>
    <s v=" "/>
    <s v="Não"/>
    <s v=""/>
    <s v="Não"/>
  </r>
  <r>
    <s v="2000005256453830"/>
    <s v="9 de março de 2023 20:43 hs."/>
    <s v="Entregue"/>
    <s v="Chegou em 11 de março"/>
    <s v="Não"/>
    <n v="1"/>
    <n v="67.760000000000005"/>
    <n v="7.92"/>
    <n v="-13.63"/>
    <n v="-7.92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Adenilton Gonzaga"/>
    <s v="86027642513"/>
    <s v="Avenida São Cristóvão 3 / Referencia: fica ao lado da mile auto peças - CEP 41510333 - São Cristóvão, Salvador, Bahia"/>
    <s v="Salvador"/>
    <s v="Bahia"/>
    <s v="41510333"/>
    <s v="Brasil"/>
    <s v="Mercado Envios Full"/>
    <s v="10 de março | 23:07"/>
    <s v="11 de março | 11:53"/>
    <s v="Mercado Envios"/>
    <s v="MEL42104511835LMFFF01"/>
    <s v=" "/>
    <s v=" "/>
    <s v=" "/>
    <s v=" "/>
    <s v=" "/>
    <s v=" "/>
    <s v=" "/>
    <s v="Não"/>
    <s v=""/>
    <s v="Não"/>
  </r>
  <r>
    <s v="2000004273241193"/>
    <s v="9 de março de 2023 20:32 hs."/>
    <s v="Entregue"/>
    <s v="Chegou em 10 de março"/>
    <s v="Sim"/>
    <n v="1"/>
    <n v="55"/>
    <n v="17.91"/>
    <n v="-14.85"/>
    <n v="-17.91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Maria José Eudocia  Da Silva"/>
    <s v="00799682870"/>
    <s v="Rua Professor Péricles Soares 36 / casa - CEP 13563250 - Loteamento Habitacional São Carlos 2, São Carlos, São Paulo"/>
    <s v="São Carlos"/>
    <s v="São Paulo"/>
    <s v="13563250"/>
    <s v="Brasil"/>
    <s v="Mercado Envios Full"/>
    <s v="10 de março | 00:12"/>
    <s v="10 de março | 14:37"/>
    <s v="Mercado Envios"/>
    <s v="MEL42104499356LMFFF01"/>
    <s v=" "/>
    <s v=" "/>
    <s v=" "/>
    <s v=" "/>
    <s v=" "/>
    <s v=" "/>
    <s v=" "/>
    <s v="Não"/>
    <s v=""/>
    <s v="Não"/>
  </r>
  <r>
    <s v="2000005256388720"/>
    <s v="9 de março de 2023 20:26 hs."/>
    <s v="Entregue"/>
    <s v="Chegou em 11 de março"/>
    <s v="Não"/>
    <n v="1"/>
    <n v="122.19"/>
    <s v=""/>
    <n v="-20.77"/>
    <n v="-17.95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Mário José Granja"/>
    <s v="05172953779"/>
    <s v="Rua Padre Pedro Martinotti 761 / CEP 24310390 - Largo da Batalha, Niterói, Rio de Janeiro"/>
    <s v="Niterói"/>
    <s v="Rio de Janeiro"/>
    <s v="24310390"/>
    <s v="Brasil"/>
    <s v="Mercado Envios Full"/>
    <s v="10 de março | 18:09"/>
    <s v="11 de março | 13:55"/>
    <s v="Mercado Envios"/>
    <s v="MEL42104480209LMFFF01"/>
    <s v=" "/>
    <s v=" "/>
    <s v=" "/>
    <s v=" "/>
    <s v=" "/>
    <s v=" "/>
    <s v=" "/>
    <s v="Não"/>
    <s v=""/>
    <s v="Não"/>
  </r>
  <r>
    <s v="2000005256372066"/>
    <s v="9 de março de 2023 20:24 hs."/>
    <s v="Entregue"/>
    <s v="Chegou em 14 de março"/>
    <s v="Não"/>
    <n v="1"/>
    <n v="112.61"/>
    <s v=""/>
    <n v="-13.51"/>
    <n v="-26.45"/>
    <s v=""/>
    <n v="72.650000000000006"/>
    <s v="Sim"/>
    <x v="204"/>
    <s v="MLB2928902307"/>
    <s v="Par Bracinho Oscilante Com Pivô Fiat Uno 1986 A 1996"/>
    <s v=" "/>
    <n v="112.61"/>
    <s v="Clássico"/>
    <s v="Não emitida"/>
    <s v="Lauro Afonso"/>
    <s v="CPF 11773848682"/>
    <s v="Rua Cesario Alvim 2009, Patrocínio - CEP: 38740000, Minas Gerais"/>
    <s v=" "/>
    <s v="Lauro Afonso"/>
    <s v="11773848682"/>
    <s v="Rua Cesário Alvim 2009 / CEP 38742018 - São Francisco, Patrocínio, Minas Gerais"/>
    <s v="Patrocínio"/>
    <s v="Minas Gerais"/>
    <s v="38742018"/>
    <s v="Brasil"/>
    <s v="Correios e pontos de envio"/>
    <s v="11 de março | 00:25"/>
    <s v="14 de março | 12:59"/>
    <s v="Mercado Envios"/>
    <s v="MEL42104470615LMXDF01"/>
    <s v=" "/>
    <s v=" "/>
    <s v=" "/>
    <s v=" "/>
    <s v=" "/>
    <s v=" "/>
    <s v=" "/>
    <s v="Não"/>
    <s v=""/>
    <s v="Não"/>
  </r>
  <r>
    <s v="2000004273209731"/>
    <s v="9 de março de 2023 20:21 hs."/>
    <s v="Entregue"/>
    <s v="Chegou em 13 de março"/>
    <s v="Sim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juliano Guimarães da silva"/>
    <s v="82637377020"/>
    <s v="Rua Joaquim Antônio 58 / Ap 1 Referencia: ap 1 - CEP 97542360 - Centro, Alegrete, Rio Grande do Sul"/>
    <s v="Alegrete"/>
    <s v="Rio Grande do Sul"/>
    <s v="97542360"/>
    <s v="Brasil"/>
    <s v="Mercado Envios Full"/>
    <s v="10 de março | 14:28"/>
    <s v="13 de março | 11:29"/>
    <s v="Mercado Envios"/>
    <s v="MEL42104464947LMFFF01"/>
    <s v=" "/>
    <s v=" "/>
    <s v=" "/>
    <s v=" "/>
    <s v=" "/>
    <s v=" "/>
    <s v=" "/>
    <s v="Não"/>
    <s v=""/>
    <s v="Não"/>
  </r>
  <r>
    <s v="2000005256270946"/>
    <s v="9 de março de 2023 20:08 hs."/>
    <s v="Entregue"/>
    <s v="Chegou em 11 de março"/>
    <s v="Não"/>
    <n v="1"/>
    <n v="18.510000000000002"/>
    <n v="26.1"/>
    <n v="-8.65"/>
    <n v="-26.1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luiz carlos carramanhos matos"/>
    <s v="02057903729"/>
    <s v="Rua B 195 / santa rita de cassia - CEP 27322350 - Santa Rita de Cássia, Barra Mansa, Rio de Janeiro"/>
    <s v="Barra Mansa"/>
    <s v="Rio de Janeiro"/>
    <s v="27322350"/>
    <s v="Brasil"/>
    <s v="Mercado Envios Full"/>
    <s v="10 de março | 21:45"/>
    <s v="11 de março | 12:09"/>
    <s v="Mercado Envios"/>
    <s v="MEL42104431049LMFFF01"/>
    <s v=" "/>
    <s v=" "/>
    <s v=" "/>
    <s v=" "/>
    <s v=" "/>
    <s v=" "/>
    <s v=" "/>
    <s v="Não"/>
    <s v=""/>
    <s v="Não"/>
  </r>
  <r>
    <s v="2000005256263806"/>
    <s v="9 de março de 2023 20:08 hs."/>
    <s v="Entregue"/>
    <s v="Chegou em 13 de março"/>
    <s v="Não"/>
    <n v="1"/>
    <n v="267.48"/>
    <s v=""/>
    <n v="-45.47"/>
    <n v="-26.45"/>
    <s v=""/>
    <n v="195.56"/>
    <s v=" "/>
    <x v="104"/>
    <s v="MLB3079640402"/>
    <s v="Par Bandeja Inferior Com Pivô Logus 1993 A 1996"/>
    <s v=" "/>
    <n v="267.48"/>
    <s v="Premium"/>
    <s v="Não emitida"/>
    <s v="Everton Ramalho"/>
    <s v="CPF 07507570940"/>
    <s v="Rua Doutor Sizenando Bourguignon 72, Castro - CEP: 84168030, Paraná"/>
    <s v=" "/>
    <s v="Everton Ramalho"/>
    <s v="07507570940"/>
    <s v="Avenida Arthur Ehalt 167 / CEP 84178285 - Cantagalo, Castro, Paraná"/>
    <s v="Castro"/>
    <s v="Paraná"/>
    <s v="84178285"/>
    <s v="Brasil"/>
    <s v="Correios e pontos de envio"/>
    <s v="11 de março | 03:46"/>
    <s v="13 de março | 11:37"/>
    <s v="Mercado Envios"/>
    <s v="MEL42104430633LMXDF01"/>
    <s v=" "/>
    <s v=" "/>
    <s v=" "/>
    <s v=" "/>
    <s v=" "/>
    <s v=" "/>
    <s v=" "/>
    <s v="Não"/>
    <s v=""/>
    <s v="Não"/>
  </r>
  <r>
    <s v="2000004273149505"/>
    <s v="9 de março de 2023 19:59 hs."/>
    <s v="Entregue"/>
    <s v="Chegou em 10 de março"/>
    <s v="Sim"/>
    <n v="1"/>
    <n v="67.42"/>
    <s v=""/>
    <n v="-16.96"/>
    <s v="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DENIS NASCIMENTO"/>
    <s v="32995567893"/>
    <s v="Rua Los Angeles 888 / Casa Referencia: Casa - CEP 06365335 - Parque Flórida, Carapicuíba, São Paulo"/>
    <s v="Carapicuíba"/>
    <s v="São Paulo"/>
    <s v="06365335"/>
    <s v="Brasil"/>
    <s v="Mercado Envios Full"/>
    <s v="10 de março | 13:23"/>
    <s v="10 de março | 21:52"/>
    <s v="Mercado Envios"/>
    <s v="MEL42104403107LMFFF01"/>
    <s v=" "/>
    <s v=" "/>
    <s v=" "/>
    <s v=" "/>
    <s v=" "/>
    <s v=" "/>
    <s v=" "/>
    <s v="Não"/>
    <s v=""/>
    <s v="Não"/>
  </r>
  <r>
    <s v="2000005256090576"/>
    <s v="9 de março de 2023 19:43 hs."/>
    <s v="Entregue"/>
    <s v="Chegou em 11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Jéssica Neves"/>
    <s v="09037569609"/>
    <s v="Rua Gercino Ribeiro 40 / Referencia: em frente ao antigo posto de saúde Varandas - CEP 35774000 - industrial, Paraopeba, Minas Gerais"/>
    <s v="Paraopeba"/>
    <s v="Minas Gerais"/>
    <s v="35774000"/>
    <s v="Brasil"/>
    <s v="Mercado Envios Full"/>
    <s v="10 de março | 15:25"/>
    <s v="11 de março | 15:30"/>
    <s v="Mercado Envios"/>
    <s v="MEL42104350807LMFFF01"/>
    <s v=" "/>
    <s v=" "/>
    <s v=" "/>
    <s v=" "/>
    <s v=" "/>
    <s v=" "/>
    <s v=" "/>
    <s v="Não"/>
    <s v=""/>
    <s v="Não"/>
  </r>
  <r>
    <s v="2000005256108294"/>
    <s v="9 de março de 2023 19:41 hs."/>
    <s v="Entregue"/>
    <s v="Chegou em 10 de março"/>
    <s v="Não"/>
    <n v="1"/>
    <n v="99.99"/>
    <n v="1.59"/>
    <n v="-17"/>
    <s v=""/>
    <s v=""/>
    <n v="84.58"/>
    <s v=" "/>
    <x v="3"/>
    <s v="MLB3164352105"/>
    <s v="Kit Reparo Alavanca Cambio Completo Gol G1 G2 G3"/>
    <s v=" "/>
    <n v="99.99"/>
    <s v="Premium"/>
    <s v="Autorizado"/>
    <s v="Emanoelly Nascimento"/>
    <s v="CPF 38487699804"/>
    <s v="Rua vigario albernaz  330, São Paulo - CEP: 04134050, São Paulo"/>
    <s v=" "/>
    <s v="Emanoelly Nascimento"/>
    <s v="38487699804"/>
    <s v="Rua Tiradentes 181 / apto 1806A - CEP 09911190 - Centro, Diadema, São Paulo"/>
    <s v="Diadema"/>
    <s v="São Paulo"/>
    <s v="09911190"/>
    <s v="Brasil"/>
    <s v="Mercado Envios Flex"/>
    <s v="10 de março | 16:32"/>
    <s v="10 de março | 20:41"/>
    <s v="LEANDERSON DE PAIVA DIAS"/>
    <s v="42104360632"/>
    <s v=" "/>
    <s v=" "/>
    <s v=" "/>
    <s v=" "/>
    <s v=" "/>
    <s v=" "/>
    <s v=" "/>
    <s v="Não"/>
    <s v=""/>
    <s v="Não"/>
  </r>
  <r>
    <s v="2000005256001870"/>
    <s v="9 de março de 2023 19:26 hs."/>
    <s v="Entregue"/>
    <s v="Chegou em 10 de março"/>
    <s v="Não"/>
    <n v="1"/>
    <n v="197.93"/>
    <n v="1.59"/>
    <n v="-23.75"/>
    <s v=""/>
    <s v=""/>
    <n v="175.77"/>
    <s v="Sim"/>
    <x v="137"/>
    <s v="MLB2968829145"/>
    <s v="Bandeja Inferior Esquerdo Peugeot Partner 1999 Em Diante"/>
    <s v=" "/>
    <n v="197.93"/>
    <s v="Clássico"/>
    <s v="Autorizado"/>
    <s v="Priscila Firmino"/>
    <s v="CPF 39163996839"/>
    <s v="Rua Guimarães Rosa 9, Itapecerica da Serra - CEP: 06864188, São Paulo"/>
    <s v=" "/>
    <s v="Priscila Firmino"/>
    <s v="39163996839"/>
    <s v="Rua Pais Leme 376 / Leitão de Gravata Referencia: Entregar a partir das 15h - CEP 05424010 - Pinheiros, São Paulo, São Paulo"/>
    <s v="São Paulo"/>
    <s v="São Paulo"/>
    <s v="05424010"/>
    <s v="Brasil"/>
    <s v="Mercado Envios Flex"/>
    <s v="10 de março | 16:50"/>
    <s v="10 de março | 20:09"/>
    <s v="FALO O  ANDRE"/>
    <s v="42104320746"/>
    <s v=" "/>
    <s v=" "/>
    <s v=" "/>
    <s v=" "/>
    <s v=" "/>
    <s v=" "/>
    <s v=" "/>
    <s v="Não"/>
    <s v=""/>
    <s v="Não"/>
  </r>
  <r>
    <s v="2000005255989690"/>
    <s v="9 de março de 2023 19:24 hs."/>
    <s v="Entregue"/>
    <s v="Chegou em 15 de março"/>
    <s v="Não"/>
    <n v="1"/>
    <n v="234.9"/>
    <s v=""/>
    <n v="-39.93"/>
    <n v="-20.45"/>
    <s v=""/>
    <n v="174.52"/>
    <s v="Sim"/>
    <x v="122"/>
    <s v="MLB2021522298"/>
    <s v="Cabo De Marcha Astra 2001/2005 Original 93306003"/>
    <s v=" "/>
    <n v="234.9"/>
    <s v="Premium"/>
    <s v="Autorizado"/>
    <s v=" "/>
    <s v=" "/>
    <s v=" "/>
    <s v=" "/>
    <s v="vilson araujo"/>
    <s v="28103111880"/>
    <s v="AVENIDA NICOLAU ZARVOS 374 / Du Pneus - CEP 16401300 - Lins, São Paulo"/>
    <s v="Lins"/>
    <s v="São Paulo"/>
    <s v="16401300"/>
    <s v="Brasil"/>
    <s v="Mercado Envios Full"/>
    <s v="10 de março | 16:30"/>
    <s v="15 de março | 08:18"/>
    <s v="Mercado Envios"/>
    <s v="MEL42104310923LMFFF01"/>
    <s v="https://myaccount.mercadolivre.com.br/shipments/42104310923/detail"/>
    <s v=" "/>
    <s v=" "/>
    <s v=" "/>
    <s v=" "/>
    <s v=" "/>
    <s v=" "/>
    <s v="Não"/>
    <s v=""/>
    <s v="Não"/>
  </r>
  <r>
    <s v="2000005255988526"/>
    <s v="9 de março de 2023 19:22 hs."/>
    <s v="Entregue"/>
    <s v="Chegou em 11 de março"/>
    <s v="Não"/>
    <n v="1"/>
    <n v="69"/>
    <n v="16.100000000000001"/>
    <n v="-17.23"/>
    <n v="-16.100000000000001"/>
    <s v=""/>
    <n v="51.77"/>
    <s v=" "/>
    <x v="81"/>
    <s v="MLB2065083319"/>
    <s v="Suporte Coxin Radiador Esquerdo Corsa Frente Montana 2002/12"/>
    <s v=" "/>
    <n v="69"/>
    <s v="Premium"/>
    <s v="Autorizado"/>
    <s v=" "/>
    <s v=" "/>
    <s v=" "/>
    <s v=" "/>
    <s v="Felipe S Fonseca"/>
    <s v="12016546700"/>
    <s v="Rua Joaquim Caetano Queres 26 / Oficina - CEP 28300000 - Vinhosa, Itaperuna, Rio de Janeiro"/>
    <s v="Itaperuna"/>
    <s v="Rio de Janeiro"/>
    <s v="28300000"/>
    <s v="Brasil"/>
    <s v="Mercado Envios Full"/>
    <s v="9 de março | 23:33"/>
    <s v="11 de março | 09:46"/>
    <s v="Mercado Envios"/>
    <s v="MEL42104309844LMFFF01"/>
    <s v=" "/>
    <s v=" "/>
    <s v=" "/>
    <s v=" "/>
    <s v=" "/>
    <s v=" "/>
    <s v=" "/>
    <s v="Não"/>
    <s v=""/>
    <s v="Não"/>
  </r>
  <r>
    <s v="2000005255888670"/>
    <s v="9 de março de 2023 19:07 hs."/>
    <s v="Entregue"/>
    <s v="Chegou em 10 de março"/>
    <s v="Não"/>
    <n v="1"/>
    <n v="18.510000000000002"/>
    <n v="9.9"/>
    <n v="-8.65"/>
    <n v="-9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MARCOS ROGERIO FELIPE DA CRUZ CRUZ"/>
    <s v="27055542898"/>
    <s v="Rua Jaqueira 231 / Casa Referencia: Proximo Ao Supermercados Kim - CEP 06184030 - Cidade das Flores, Osasco, São Paulo"/>
    <s v="Osasco"/>
    <s v="São Paulo"/>
    <s v="06184030"/>
    <s v="Brasil"/>
    <s v="Mercado Envios Full"/>
    <s v="10 de março | 13:23"/>
    <s v="10 de março | 19:07"/>
    <s v="Mercado Envios"/>
    <s v="MEL42104262213LMFFF01"/>
    <s v=" "/>
    <s v=" "/>
    <s v=" "/>
    <s v=" "/>
    <s v=" "/>
    <s v=" "/>
    <s v=" "/>
    <s v="Não"/>
    <s v=""/>
    <s v="Não"/>
  </r>
  <r>
    <s v="2000004273002211"/>
    <s v="9 de março de 2023 19:05 hs."/>
    <s v="Entregue"/>
    <s v="Chegou em 11 de março"/>
    <s v="Sim"/>
    <n v="1"/>
    <n v="72.489999999999995"/>
    <n v="34"/>
    <n v="-17.82"/>
    <n v="-34"/>
    <s v=""/>
    <n v="54.67"/>
    <s v=" "/>
    <x v="36"/>
    <s v="MLB2860180904"/>
    <s v="Par Morceguinho Dianteiro Prisma 2007 A 2012"/>
    <s v=" "/>
    <n v="72.489999999999995"/>
    <s v="Premium"/>
    <s v="Autorizado"/>
    <s v=" "/>
    <s v=" "/>
    <s v=" "/>
    <s v=" "/>
    <s v="suzana oliveira"/>
    <s v="05988018980"/>
    <s v="Rua do Bosque 115 / AABB Referencia: perto da aabb - CEP 86730000 - gralha azul, Astorga, Paraná"/>
    <s v="Astorga"/>
    <s v="Paraná"/>
    <s v="86730000"/>
    <s v="Brasil"/>
    <s v="Mercado Envios Full"/>
    <s v="10 de março | 16:18"/>
    <s v="11 de março | 14:48"/>
    <s v="Mercado Envios"/>
    <s v="MEL42104257243LMFFF01"/>
    <s v=" "/>
    <s v=" "/>
    <s v=" "/>
    <s v=" "/>
    <s v=" "/>
    <s v=" "/>
    <s v=" "/>
    <s v="Não"/>
    <s v=""/>
    <s v="Não"/>
  </r>
  <r>
    <s v="2000004272884015"/>
    <s v="9 de março de 2023 18:22 hs."/>
    <s v="Cancelada pelo comprador"/>
    <s v="Cancelou e especificou outro problema."/>
    <s v="Sim"/>
    <n v="0"/>
    <n v="58"/>
    <n v="15.9"/>
    <n v="-15.36"/>
    <s v=""/>
    <n v="-58.54"/>
    <n v="0"/>
    <s v=" "/>
    <x v="94"/>
    <s v="MLB2699559775"/>
    <s v="Cabo De Embreagem Ducato 2.8 Turbo Diesel 2004"/>
    <s v=" "/>
    <n v="58"/>
    <s v="Premium"/>
    <s v="Autorizado"/>
    <s v="douglas cazita de souza cazita"/>
    <s v="CPF 21263486878"/>
    <s v="av tiete 385 - casa, Diadema - CEP: 09932040, São Paulo"/>
    <s v=" "/>
    <s v="douglas cazita de souza cazita"/>
    <s v="21263486878"/>
    <s v=" "/>
    <s v="São Bernardo do Campo"/>
    <s v="São Paulo"/>
    <s v="09669010"/>
    <s v="Brasil"/>
    <s v="Mercado Envios Flex"/>
    <s v=" "/>
    <s v=" "/>
    <s v="TRUSTPARTSTRUSTPARTS"/>
    <s v="42104143926"/>
    <s v=" "/>
    <s v=" "/>
    <s v=" "/>
    <s v=" "/>
    <s v=" "/>
    <s v=" "/>
    <s v=" "/>
    <s v="Não"/>
    <s v=""/>
    <s v="Não"/>
  </r>
  <r>
    <s v="2000005255612230"/>
    <s v="9 de março de 2023 18:22 hs."/>
    <s v="Entregue"/>
    <s v="Chegou em 10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Mirian Da Silva Ferreira"/>
    <s v="51490236805"/>
    <s v="Rua José Ramos Fernandes 14 / casa Referencia: ao lado da padaria alice - CEP 05796070 - Jardim Vale das Virtudes, São Paulo, São Paulo"/>
    <s v="São Paulo"/>
    <s v="São Paulo"/>
    <s v="05796070"/>
    <s v="Brasil"/>
    <s v="Mercado Envios Full"/>
    <s v="9 de março | 23:38"/>
    <s v="10 de março | 14:16"/>
    <s v="Mercado Envios"/>
    <s v="MEL42104140199LMFFF01"/>
    <s v=" "/>
    <s v=" "/>
    <s v=" "/>
    <s v=" "/>
    <s v=" "/>
    <s v=" "/>
    <s v=" "/>
    <s v="Não"/>
    <s v=""/>
    <s v="Não"/>
  </r>
  <r>
    <s v="2000005255583904"/>
    <s v="9 de março de 2023 18:21 hs."/>
    <s v="Entregue"/>
    <s v="Chegou em 13 de março"/>
    <s v="Não"/>
    <n v="1"/>
    <n v="146.99"/>
    <s v=""/>
    <n v="-17.64"/>
    <n v="-20.45"/>
    <s v=""/>
    <n v="108.9"/>
    <s v=" "/>
    <x v="6"/>
    <s v="MLB3009242203"/>
    <s v="Cabo De Marcha Engate Strada 1.4 Fire Mpi 8v 2012"/>
    <s v=" "/>
    <n v="146.99"/>
    <s v="Clássico"/>
    <s v="Não emitida"/>
    <s v="Gabriele De Paula Freitas"/>
    <s v="CPF 14041401666"/>
    <s v="Av Rio de Janeiro 344, Paraopeba - CEP: 35774000, Minas Gerais"/>
    <s v=" "/>
    <s v="Gabriele De Paula Freitas"/>
    <s v="14041401666"/>
    <s v="Rua Francisco Carlos Ribeiro 474 / Referencia: Atrás do supermercado BH - CEP 35774000 - Dom Cirilo, Paraopeba, Minas Gerais"/>
    <s v="Paraopeba"/>
    <s v="Minas Gerais"/>
    <s v="35774000"/>
    <s v="Brasil"/>
    <s v="Correios e pontos de envio"/>
    <s v="11 de março | 01:03"/>
    <s v="13 de março | 10:33"/>
    <s v="Mercado Envios"/>
    <s v="MEL42104139044LMXDF01"/>
    <s v=" "/>
    <s v=" "/>
    <s v=" "/>
    <s v=" "/>
    <s v=" "/>
    <s v=" "/>
    <s v=" "/>
    <s v="Não"/>
    <s v=""/>
    <s v="Não"/>
  </r>
  <r>
    <s v="2000005255575812"/>
    <s v="9 de março de 2023 18:16 hs."/>
    <s v="Entregue"/>
    <s v="Chegou em 10 de março"/>
    <s v="Não"/>
    <n v="1"/>
    <n v="69"/>
    <n v="5.45"/>
    <n v="-17.23"/>
    <n v="-5.45"/>
    <s v=""/>
    <n v="51.77"/>
    <s v="Sim"/>
    <x v="81"/>
    <s v="MLB2065083319"/>
    <s v="Suporte Coxin Radiador Esquerdo Corsa Frente Montana 2002/12"/>
    <s v=" "/>
    <n v="69"/>
    <s v="Premium"/>
    <s v="Autorizado"/>
    <s v=" "/>
    <s v=" "/>
    <s v=" "/>
    <s v=" "/>
    <s v="Henrique Castro"/>
    <s v="35761821877"/>
    <s v="Rua Ivan Curvelo 54 / AP 81 bloco 2 - CEP 05302020 - Vila Hamburguesa, São Paulo, São Paulo"/>
    <s v="São Paulo"/>
    <s v="São Paulo"/>
    <s v="05302020"/>
    <s v="Brasil"/>
    <s v="Mercado Envios Full"/>
    <s v="10 de março | 01:24"/>
    <s v="10 de março | 11:23"/>
    <s v="Mercado Envios"/>
    <s v="MEL42104129239LMFFF01"/>
    <s v=" "/>
    <s v=" "/>
    <s v=" "/>
    <s v=" "/>
    <s v=" "/>
    <s v=" "/>
    <s v=" "/>
    <s v="Não"/>
    <s v=""/>
    <s v="Não"/>
  </r>
  <r>
    <s v="2000005255495168"/>
    <s v="9 de março de 2023 18:08 hs."/>
    <s v="Entregue"/>
    <s v="Chegou em 10 de março"/>
    <s v="Não"/>
    <n v="1"/>
    <n v="168.29"/>
    <s v=""/>
    <n v="-28.61"/>
    <n v="-20.45"/>
    <s v=""/>
    <n v="119.23"/>
    <s v=" "/>
    <x v="0"/>
    <s v="MLB1781927419"/>
    <s v="Cabo De Engate E Seleção Celta 2007/2014"/>
    <s v=" "/>
    <n v="168.29"/>
    <s v="Premium"/>
    <s v="Autorizado"/>
    <s v=" "/>
    <s v=" "/>
    <s v=" "/>
    <s v=" "/>
    <s v="cintia silva"/>
    <s v="16588201770"/>
    <s v="Rua da Mina SN / 39 Referencia: rua esperança n 39 próximo ao campo vera cruz - CEP 23595082 - Santa Cruz, Rio de Janeiro, Rio de Janeiro"/>
    <s v="Rio de Janeiro"/>
    <s v="Rio de Janeiro"/>
    <s v="23595082"/>
    <s v="Brasil"/>
    <s v="Mercado Envios Full"/>
    <s v="10 de março | 02:36"/>
    <s v="10 de março | 17:32"/>
    <s v="Mercado Envios"/>
    <s v="MEL42104093615LMFFF01"/>
    <s v=" "/>
    <s v=" "/>
    <s v=" "/>
    <s v=" "/>
    <s v=" "/>
    <s v=" "/>
    <s v=" "/>
    <s v="Não"/>
    <s v=""/>
    <s v="Não"/>
  </r>
  <r>
    <s v="2000005255426208"/>
    <s v="9 de março de 2023 17:55 hs."/>
    <s v="Entregue"/>
    <s v="Chegou em 13 de março"/>
    <s v="Não"/>
    <n v="1"/>
    <n v="67.42"/>
    <n v="57.7"/>
    <n v="-16.96"/>
    <n v="-57.7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Jose Elias Ramos Da Silva"/>
    <s v="90205804268"/>
    <s v="PARAISO DE DEUS 28 / atrás da UBS - CEP 68447000 - SÃO JOSE, Vila dos Cabanos, Pará"/>
    <s v="Vila dos Cabanos"/>
    <s v="Pará"/>
    <s v="68447000"/>
    <s v="Brasil"/>
    <s v="Mercado Envios Full"/>
    <s v="9 de março | 23:33"/>
    <s v="13 de março | 19:12"/>
    <s v="Mercado Envios"/>
    <s v="MEL42104061273LMFFF01"/>
    <s v=" "/>
    <s v=" "/>
    <s v=" "/>
    <s v=" "/>
    <s v=" "/>
    <s v=" "/>
    <s v=" "/>
    <s v="Não"/>
    <s v=""/>
    <s v="Não"/>
  </r>
  <r>
    <s v="2000004272807299"/>
    <s v="9 de março de 2023 17:51 hs."/>
    <s v="Entregue"/>
    <s v="Chegou em 10 de março"/>
    <s v="Sim"/>
    <n v="1"/>
    <n v="65.900000000000006"/>
    <s v=""/>
    <n v="-16.7"/>
    <s v="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João Celino Oliveirao couto Couto"/>
    <s v="52765768587"/>
    <s v="Rua Cinco-C 451 / Referencia: escala Agostinho cano - CEP 07252530 - Jardim Nova Cidade, Guarulhos, São Paulo"/>
    <s v="Guarulhos"/>
    <s v="São Paulo"/>
    <s v="07252530"/>
    <s v="Brasil"/>
    <s v="Mercado Envios Full"/>
    <s v="10 de março | 02:27"/>
    <s v="10 de março | 14:19"/>
    <s v="Mercado Envios"/>
    <s v="MEL42104058315LMFFF01"/>
    <s v=" "/>
    <s v=" "/>
    <s v=" "/>
    <s v=" "/>
    <s v=" "/>
    <s v=" "/>
    <s v=" "/>
    <s v="Não"/>
    <s v=""/>
    <s v="Não"/>
  </r>
  <r>
    <s v="2000005255369552"/>
    <s v="9 de março de 2023 17:47 hs."/>
    <s v="Devolução a caminho"/>
    <s v="Chegará entre 4 e 10 de abril. Se houver algum problema, você pode nos avisar quando receber."/>
    <s v="Não"/>
    <n v="0"/>
    <n v="206.46"/>
    <s v=""/>
    <n v="-35.1"/>
    <n v="-20.45"/>
    <n v="-150.91"/>
    <n v="0"/>
    <s v="Sim"/>
    <x v="18"/>
    <s v="MLB1918238327"/>
    <s v="Cabo De Marcha Trambulador Agile E Montana Novo 2009 A 2014"/>
    <s v=" "/>
    <n v="206.46"/>
    <s v="Premium"/>
    <s v="Autorizado"/>
    <s v="cledson Macedo viana"/>
    <s v="CPF 03854001606"/>
    <s v="Herculano Tiburcio 200, Feira da Mata - CEP: 46446000, Bahia"/>
    <s v=" "/>
    <s v="cledson Macedo viana"/>
    <s v="038540016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rço | 10:18"/>
    <s v=" "/>
    <s v="Mercado Envios"/>
    <s v="QC638012340BR"/>
    <s v="https://www2.correios.com.br/sistemas/rastreamento/resultado.cfm"/>
    <s v=" "/>
    <s v=" "/>
    <s v=" "/>
    <s v=" "/>
    <s v=" "/>
    <s v=" "/>
    <s v="Sim"/>
    <s v=""/>
    <s v="Não"/>
  </r>
  <r>
    <s v="2000005255378056"/>
    <s v="9 de março de 2023 17:43 hs."/>
    <s v="Entregue"/>
    <s v="Chegou em 10 de março"/>
    <s v="Não"/>
    <n v="1"/>
    <n v="65.900000000000006"/>
    <n v="5.45"/>
    <n v="-16.7"/>
    <n v="-5.45"/>
    <s v=""/>
    <n v="49.2"/>
    <s v=" "/>
    <x v="64"/>
    <s v="MLB2068544097"/>
    <s v="Kit Reparo Alavanca Câmbio Trambulador Vectra 2006 Até 2011"/>
    <s v=" "/>
    <n v="65.900000000000006"/>
    <s v="Premium"/>
    <s v="Autorizado"/>
    <s v=" "/>
    <s v=" "/>
    <s v=" "/>
    <s v=" "/>
    <s v="Jonata Felipe"/>
    <s v="48314311847"/>
    <s v="Rua Olegário de Moura 105 / rua do Jorge motos - CEP 13520000 - São Dimas, São Pedro, São Paulo"/>
    <s v="São Pedro"/>
    <s v="São Paulo"/>
    <s v="13520000"/>
    <s v="Brasil"/>
    <s v="Mercado Envios Full"/>
    <s v="10 de março | 00:38"/>
    <s v="10 de março | 11:47"/>
    <s v="Mercado Envios"/>
    <s v="MEL42104038685LMFFF01"/>
    <s v=" "/>
    <s v=" "/>
    <s v=" "/>
    <s v=" "/>
    <s v=" "/>
    <s v=" "/>
    <s v=" "/>
    <s v="Não"/>
    <s v=""/>
    <s v="Não"/>
  </r>
  <r>
    <s v="2000005255279184"/>
    <s v="9 de março de 2023 17:30 hs."/>
    <s v="Entregue"/>
    <s v="Chegou em 10 de março"/>
    <s v="Não"/>
    <n v="1"/>
    <n v="67.760000000000005"/>
    <n v="15.66"/>
    <n v="-13.63"/>
    <n v="-15.66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Rodrigo Oliveira Garcia Neto"/>
    <s v="41016515820"/>
    <s v="Rua Coronel José Pedro de Lima 50 / prédio  Referencia: Bem na esquina onde é uma adega Gold Beer adega em frente a cacaulandia - CEP 18440000 - jardim Carolina, Itaberá, São Paulo"/>
    <s v="Itaberá"/>
    <s v="São Paulo"/>
    <s v="18440000"/>
    <s v="Brasil"/>
    <s v="Mercado Envios Full"/>
    <s v="9 de março | 23:27"/>
    <s v="10 de março | 12:08"/>
    <s v="Mercado Envios"/>
    <s v="MEL42104005404LMFFF01"/>
    <s v=" "/>
    <s v=" "/>
    <s v=" "/>
    <s v=" "/>
    <s v=" "/>
    <s v=" "/>
    <s v=" "/>
    <s v="Não"/>
    <s v=""/>
    <s v="Não"/>
  </r>
  <r>
    <s v="2000005255063400"/>
    <s v="9 de março de 2023 17:01 hs."/>
    <s v="Entregue"/>
    <s v="Chegou em 10 de março"/>
    <s v="Não"/>
    <n v="1"/>
    <n v="49.7"/>
    <n v="13.9"/>
    <n v="-13.95"/>
    <s v=""/>
    <s v=""/>
    <n v="49.65"/>
    <s v=" "/>
    <x v="338"/>
    <s v="MLB3103618797"/>
    <s v="Reparo Pino Guia Pinça De Freio Kadett 1993 Até 1996"/>
    <s v=" "/>
    <n v="49.7"/>
    <s v="Premium"/>
    <s v="Autorizado"/>
    <s v="tiago silva martins"/>
    <s v="CPF 40046324801"/>
    <s v="Rua Jose Loureiro Das Neves 9 - Casa, São Paulo - CEP: 08140006, São Paulo"/>
    <s v=" "/>
    <s v="tiago silva martins"/>
    <s v="40046324801"/>
    <s v="Rua José Loureiro das Neves 9 / Casa Referencia: Rua sem saída Hospital Veterinário 24hs , Casa Laranja._x000a_Sentido Camargo Velho ( itaim paulista) - CEP 08140006 - Jardim Laura, São Paulo, São Paulo"/>
    <s v="São Paulo"/>
    <s v="São Paulo"/>
    <s v="08140006"/>
    <s v="Brasil"/>
    <s v="Mercado Envios Flex"/>
    <s v="10 de março | 15:40"/>
    <s v="10 de março | 18:39"/>
    <s v="VINICIUS PEDROSO DE OLIVEIRA"/>
    <s v="42103909113"/>
    <s v=" "/>
    <s v=" "/>
    <s v=" "/>
    <s v=" "/>
    <s v=" "/>
    <s v=" "/>
    <s v=" "/>
    <s v="Não"/>
    <s v=""/>
    <s v="Não"/>
  </r>
  <r>
    <s v="2000005255066992"/>
    <s v="9 de março de 2023 16:57 hs."/>
    <s v="Entregue"/>
    <s v="Chegou em 12 de março"/>
    <s v="Não"/>
    <n v="1"/>
    <n v="159.88999999999999"/>
    <s v=""/>
    <n v="-27.18"/>
    <n v="-26.45"/>
    <s v=""/>
    <n v="106.26"/>
    <s v="Sim"/>
    <x v="339"/>
    <s v="MLB2986606004"/>
    <s v="Bandeja Direita Com Pivô New Megane 2007 Em Diante"/>
    <s v=" "/>
    <n v="159.88999999999999"/>
    <s v="Premium"/>
    <s v="Não emitida"/>
    <s v="Marlon Lopes"/>
    <s v="CPF 90073690163"/>
    <s v="Rua 4 Chácara 28B 28 - Condomínio Shalom, Brasília - CEP: 72001322, Distrito Federal"/>
    <s v=" "/>
    <s v="Marlon Lopes"/>
    <s v="90073690163"/>
    <s v="Rua 4 Chácara 28B 28 / Condomínio Shalom - CEP 72001322 - Setor Habitacional Vicente Pires - Trecho 3, Brasília, Distrito Federal"/>
    <s v="Brasília"/>
    <s v="Distrito Federal"/>
    <s v="72001322"/>
    <s v="Brasil"/>
    <s v="Correios e pontos de envio"/>
    <s v="11 de março | 02:59"/>
    <s v="12 de março | 10:21"/>
    <s v="Mercado Envios"/>
    <s v="MEL42103908347LMXDF01"/>
    <s v=" "/>
    <s v=" "/>
    <s v=" "/>
    <s v=" "/>
    <s v=" "/>
    <s v=" "/>
    <s v=" "/>
    <s v="Não"/>
    <s v=""/>
    <s v="Não"/>
  </r>
  <r>
    <s v="2000005253057260"/>
    <s v="9 de março de 2023 16:57 hs."/>
    <s v="Entregue"/>
    <s v="Chegou em 14 de março"/>
    <s v="Não"/>
    <n v="1"/>
    <n v="111.3"/>
    <s v=""/>
    <n v="-18.920000000000002"/>
    <n v="-18.45"/>
    <s v=""/>
    <n v="73.930000000000007"/>
    <s v="Sim"/>
    <x v="340"/>
    <s v="MLB2223425002"/>
    <s v="Suporte Sup. Radiador Celta 2002 Le/ld"/>
    <s v=" "/>
    <n v="111.3"/>
    <s v="Premium"/>
    <s v="Não emitida"/>
    <s v="luiz eduardo Lopes Nunes"/>
    <s v="CPF 02227125039"/>
    <s v="rua avenida coronel amaral ferrador 386 - bairo centro, Amaral Ferrador - CEP: 96635000, Rio Grande do Sul"/>
    <s v=" "/>
    <s v="luiz eduardo Lopes Nunes"/>
    <s v="02227125039"/>
    <s v="colônia santo Antônio SN / Referencia: primeira a direita depois da funilaria rosa terceira casa chapiaçao do erineu - CEP 96635000 - interior, Amaral Ferrador, Rio Grande do Sul"/>
    <s v="Amaral Ferrador"/>
    <s v="Rio Grande do Sul"/>
    <s v="96635000"/>
    <s v="Brasil"/>
    <s v="Correios e pontos de envio"/>
    <s v="11 de março | 04:40"/>
    <s v="14 de março | 13:12"/>
    <s v="Mercado Envios"/>
    <s v="MEL42103047717LMXDF01"/>
    <s v=" "/>
    <s v=" "/>
    <s v=" "/>
    <s v=" "/>
    <s v=" "/>
    <s v=" "/>
    <s v=" "/>
    <s v="Não"/>
    <s v=""/>
    <s v="Não"/>
  </r>
  <r>
    <s v="2000005254986096"/>
    <s v="9 de março de 2023 16:43 hs."/>
    <s v="Entregue"/>
    <s v="Chegou em 11 de março"/>
    <s v="Não"/>
    <n v="1"/>
    <n v="89.9"/>
    <s v=""/>
    <n v="-15.28"/>
    <n v="-26.45"/>
    <s v=""/>
    <n v="48.17"/>
    <s v=" "/>
    <x v="249"/>
    <s v="MLB3067753399"/>
    <s v="Bandeja Com Pivô Direita Sandero 2006 Em Diante"/>
    <s v=" "/>
    <n v="89.9"/>
    <s v="Premium"/>
    <s v="Não emitida"/>
    <s v="Kamila Lima"/>
    <s v="CPF 09486309906"/>
    <s v="Rua Alagoas 3523 - Sobrado, Curitiba - CEP: 80610200, Paraná"/>
    <s v=" "/>
    <s v="Kamila Lima"/>
    <s v="09486309906"/>
    <s v="Rua Alagoas 3523 / Sobrado - CEP 80610200 - Portão, Curitiba, Paraná"/>
    <s v="Curitiba"/>
    <s v="Paraná"/>
    <s v="80610200"/>
    <s v="Brasil"/>
    <s v="Correios e pontos de envio"/>
    <s v="11 de março | 00:23"/>
    <s v="11 de março | 18:51"/>
    <s v="Mercado Envios"/>
    <s v="MEL42103874538LMXDF01"/>
    <s v=" "/>
    <s v=" "/>
    <s v=" "/>
    <s v=" "/>
    <s v=" "/>
    <s v=" "/>
    <s v=" "/>
    <s v="Não"/>
    <s v=""/>
    <s v="Não"/>
  </r>
  <r>
    <s v="2000004272615399"/>
    <s v="9 de março de 2023 16:42 hs."/>
    <s v="Devolução a caminho"/>
    <s v="Chegará entre 10 e 13 de abril. Se houver algum problema, você pode nos avisar quando receber."/>
    <s v="Sim"/>
    <n v="0"/>
    <n v="59.99"/>
    <s v=""/>
    <n v="-45"/>
    <s v=""/>
    <n v="-44.29"/>
    <n v="-29.3"/>
    <s v="Sim"/>
    <x v="16"/>
    <s v="MLB1983187301"/>
    <s v="Par De Kit Rolamento Roda Traseira Fox 2007 2008 2009 Novo"/>
    <s v=" "/>
    <n v="59.99"/>
    <s v="Premium"/>
    <s v="Autorizado"/>
    <s v="Eliel paiva"/>
    <s v="CPF 07067661560"/>
    <s v="Rua da mooca 285 - Casa, São Paulo - CEP: 03103000, São Paulo"/>
    <s v=" "/>
    <s v="Eliel paiva"/>
    <s v="0706766156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31 de março | 12:12"/>
    <s v=" "/>
    <s v="Mercado Envios"/>
    <s v="QC373697679BR"/>
    <s v="https://www2.correios.com.br/sistemas/rastreamento/resultado.cfm"/>
    <s v=" "/>
    <s v=" "/>
    <s v=" "/>
    <s v=" "/>
    <s v=" "/>
    <s v=" "/>
    <s v="Não"/>
    <n v="1"/>
    <s v="Não"/>
  </r>
  <r>
    <s v="2000004272534599"/>
    <s v="9 de março de 2023 16:20 hs."/>
    <s v="Devolução finalizada com reembolso para o comprador"/>
    <s v="O produto devolvido chegou em sexta-feira, 24 de março."/>
    <s v="Sim"/>
    <n v="0"/>
    <n v="148.79"/>
    <s v=""/>
    <n v="-25.29"/>
    <n v="-18.45"/>
    <n v="-105.05"/>
    <n v="0"/>
    <s v=" "/>
    <x v="4"/>
    <s v="MLB1804965496"/>
    <s v="2 Kit's Rolamento Eixo Traseiro Peugeot206/207 C/barra 47mm"/>
    <s v=" "/>
    <n v="148.79"/>
    <s v="Premium"/>
    <s v="Autorizado"/>
    <s v="Rafael Nunes"/>
    <s v="CPF 10405192703"/>
    <s v="Rua Carlos Oswald 230 - Bl.3b. AP 307, Rio de Janeiro - CEP: 22793120, Rio de Janeiro"/>
    <s v=" "/>
    <s v="Rafael Nunes"/>
    <s v="1040519270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rço | 03:18"/>
    <s v="24 de março | 10:42"/>
    <s v="Mercado Envios"/>
    <s v="MEL42117783075LMXDR01"/>
    <s v=" "/>
    <s v=" "/>
    <s v=" "/>
    <s v=" "/>
    <s v=" "/>
    <s v=" "/>
    <s v=" "/>
    <s v="Sim"/>
    <s v=""/>
    <s v="Não"/>
  </r>
  <r>
    <s v="2000005254772004"/>
    <s v="9 de março de 2023 16:18 hs."/>
    <s v="Entregue"/>
    <s v="Chegou em 10 de março"/>
    <s v="Não"/>
    <n v="1"/>
    <n v="153.09"/>
    <n v="1.59"/>
    <n v="-18.37"/>
    <s v=""/>
    <s v=""/>
    <n v="136.31"/>
    <s v=" "/>
    <x v="328"/>
    <s v="MLB2918685339"/>
    <s v="Bandeja Com Pivô Direita Palio Weekend Adventure Locker"/>
    <s v=" "/>
    <n v="153.09"/>
    <s v="Clássico"/>
    <s v="Autorizado"/>
    <s v="Fernando Ricardo Pires Ortiz"/>
    <s v="CPF 25499179875"/>
    <s v="Rua Tapaxanas 49, São Paulo - CEP: 02378230, São Paulo"/>
    <s v=" "/>
    <s v="Fernando Ricardo Pires Ortiz"/>
    <s v="25499179875"/>
    <s v="Rua Tapaxanas 49 / CEP 02378230 - Horto Florestal, São Paulo, São Paulo"/>
    <s v="São Paulo"/>
    <s v="São Paulo"/>
    <s v="02378230"/>
    <s v="Brasil"/>
    <s v="Mercado Envios Flex"/>
    <s v="10 de março | 16:02"/>
    <s v="10 de março | 19:08"/>
    <s v="LAERCIO CASEMIRO"/>
    <s v="42103788294"/>
    <s v=" "/>
    <s v=" "/>
    <s v=" "/>
    <s v=" "/>
    <s v=" "/>
    <s v=" "/>
    <s v=" "/>
    <s v="Não"/>
    <s v=""/>
    <s v="Não"/>
  </r>
  <r>
    <s v="2000005254814354"/>
    <s v="9 de março de 2023 16:18 hs."/>
    <s v="Entregue"/>
    <s v="Chegou em 11 de março"/>
    <s v="Não"/>
    <n v="1"/>
    <n v="33.39"/>
    <n v="26.1"/>
    <n v="-11.18"/>
    <n v="-26.1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Luana Rangel"/>
    <s v="10824365933"/>
    <s v="Rua Antonio Angelo Basseto 76 / Casa - CEP 86375000 - Itambaracá, Paraná"/>
    <s v="Itambaracá"/>
    <s v="Paraná"/>
    <s v="86375000"/>
    <s v="Brasil"/>
    <s v="Mercado Envios Full"/>
    <s v="10 de março | 16:18"/>
    <s v="11 de março | 14:24"/>
    <s v="Mercado Envios"/>
    <s v="MEL42103798745LMFFF01"/>
    <s v=" "/>
    <s v=" "/>
    <s v=" "/>
    <s v=" "/>
    <s v=" "/>
    <s v=" "/>
    <s v=" "/>
    <s v="Não"/>
    <s v=""/>
    <s v="Não"/>
  </r>
  <r>
    <s v="2000005254796272"/>
    <s v="9 de março de 2023 16:16 hs."/>
    <s v="Entregue"/>
    <s v="Chegou em 10 de março"/>
    <s v="Não"/>
    <n v="1"/>
    <n v="131.9"/>
    <s v=""/>
    <n v="-22.42"/>
    <n v="-17.95"/>
    <s v=""/>
    <n v="91.53"/>
    <s v="Sim"/>
    <x v="154"/>
    <s v="MLB2669827088"/>
    <s v="Par Reparo Pino Guia Pinça De Freio Dianteiro Corolla 03a08"/>
    <s v=" "/>
    <n v="131.9"/>
    <s v="Premium"/>
    <s v="Autorizado"/>
    <s v=" "/>
    <s v=" "/>
    <s v=" "/>
    <s v=" "/>
    <s v="Amanda Eide"/>
    <s v="36857542899"/>
    <s v="Rua Rio Grande do Sul 181 / CEP 13318048 - Centro (Jacaré), Cabreúva, São Paulo"/>
    <s v="Cabreúva"/>
    <s v="São Paulo"/>
    <s v="13318048"/>
    <s v="Brasil"/>
    <s v="Mercado Envios Full"/>
    <s v="10 de março | 02:38"/>
    <s v="10 de março | 11:00"/>
    <s v="Mercado Envios"/>
    <s v="MEL42103791241LMFFF01"/>
    <s v=" "/>
    <s v=" "/>
    <s v=" "/>
    <s v=" "/>
    <s v=" "/>
    <s v=" "/>
    <s v=" "/>
    <s v="Não"/>
    <s v=""/>
    <s v="Não"/>
  </r>
  <r>
    <s v="2000005254750626"/>
    <s v="9 de março de 2023 16:09 hs."/>
    <s v="Entregue"/>
    <s v="Chegou em 11 de março"/>
    <s v="Não"/>
    <n v="1"/>
    <n v="230"/>
    <s v=""/>
    <n v="-39.1"/>
    <n v="-21.45"/>
    <s v=""/>
    <n v="169.45"/>
    <s v=" "/>
    <x v="101"/>
    <s v="MLB2736664934"/>
    <s v="Cabo De Trambulador Prisma 2007 A 2014 Com Pino De Regulagem"/>
    <s v=" "/>
    <n v="230"/>
    <s v="Premium"/>
    <s v="Não emitida"/>
    <s v="Leonardo Avelar"/>
    <s v="CPF 33543825895"/>
    <s v="Ovídio vilela 884, Restinga - CEP: 14430000, São Paulo"/>
    <s v=" "/>
    <s v="Leonardo Avelar"/>
    <s v="33543825895"/>
    <s v="Ovídio vilela 884 / Referencia: Rua da escola isaac vilela de andrade - CEP 14430000 - Centro, Restinga, São Paulo"/>
    <s v="Restinga"/>
    <s v="São Paulo"/>
    <s v="14430000"/>
    <s v="Brasil"/>
    <s v="Correios e pontos de envio"/>
    <s v="11 de março | 00:48"/>
    <s v="11 de março | 15:39"/>
    <s v="Mercado Envios"/>
    <s v="MEL42103773782LMXDF01"/>
    <s v=" "/>
    <s v=" "/>
    <s v=" "/>
    <s v=" "/>
    <s v=" "/>
    <s v=" "/>
    <s v=" "/>
    <s v="Não"/>
    <s v=""/>
    <s v="Não"/>
  </r>
  <r>
    <s v="2000004272473341"/>
    <s v="9 de março de 2023 15:56 hs."/>
    <s v="Entregue"/>
    <s v="Chegou em 13 de março"/>
    <s v="Sim"/>
    <n v="1"/>
    <n v="34.99"/>
    <n v="30"/>
    <n v="-11.45"/>
    <n v="-30"/>
    <s v=""/>
    <n v="23.54"/>
    <s v=" "/>
    <x v="341"/>
    <s v="MLB3170752799"/>
    <s v="Par Coifa Semi Eixo Lado Câmbio Fiorino 1980 A 2009"/>
    <s v=" "/>
    <n v="34.99"/>
    <s v="Premium"/>
    <s v="Não emitida"/>
    <s v="franciely mommsen"/>
    <s v="CPF 09472345948"/>
    <s v="sao paulo 493 - casa, sao francisco do sul - CEP: 89240000, Santa Catarina"/>
    <s v=" "/>
    <s v="franciely mommsen"/>
    <s v="09472345948"/>
    <s v="rua alfazemas 171 / fundos casa grafite - CEP 89240000 - rocio grande, São Francisco do Sul, Santa Catarina"/>
    <s v="São Francisco do Sul"/>
    <s v="Santa Catarina"/>
    <s v="89240000"/>
    <s v="Brasil"/>
    <s v="Correios e pontos de envio"/>
    <s v="11 de março | 01:30"/>
    <s v="13 de março | 12:33"/>
    <s v="Mercado Envios"/>
    <s v="MEL42103736036LMXDF01"/>
    <s v=" "/>
    <s v=" "/>
    <s v=" "/>
    <s v=" "/>
    <s v=" "/>
    <s v=" "/>
    <s v=" "/>
    <s v="Não"/>
    <s v=""/>
    <s v="Não"/>
  </r>
  <r>
    <s v="2000005254635762"/>
    <s v="9 de março de 2023 15:53 hs."/>
    <s v="Entregue"/>
    <s v="Chegou em 10 de março"/>
    <s v="Não"/>
    <n v="1"/>
    <n v="59.99"/>
    <n v="10.96"/>
    <n v="-15.7"/>
    <n v="-10.96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guilherme mello"/>
    <s v="36540646801"/>
    <s v="Rua Hércules Franceschini 308 / casa dos fundos - CEP 18103090 - Éden, Sorocaba, São Paulo"/>
    <s v="Sorocaba"/>
    <s v="São Paulo"/>
    <s v="18103090"/>
    <s v="Brasil"/>
    <s v="Mercado Envios Full"/>
    <s v="10 de março | 02:51"/>
    <s v="10 de março | 12:41"/>
    <s v="Mercado Envios"/>
    <s v="MEL42103725959LMFFF01"/>
    <s v=" "/>
    <s v=" "/>
    <s v=" "/>
    <s v=" "/>
    <s v=" "/>
    <s v=" "/>
    <s v=" "/>
    <s v="Não"/>
    <s v=""/>
    <s v="Não"/>
  </r>
  <r>
    <s v="2000005254605786"/>
    <s v="9 de março de 2023 15:49 hs."/>
    <s v="Entregue"/>
    <s v="Chegou em 14 de março"/>
    <s v="Não"/>
    <n v="1"/>
    <n v="115.68"/>
    <s v=""/>
    <n v="-19.670000000000002"/>
    <n v="-20.45"/>
    <s v=""/>
    <n v="75.56"/>
    <s v="Sim"/>
    <x v="62"/>
    <s v="MLB3125513724"/>
    <s v="Par Pivô Da Bandeja Strada Adventure Locker 2009 A 2017"/>
    <s v=" "/>
    <n v="115.68"/>
    <s v="Premium"/>
    <s v="Não emitida"/>
    <s v="Jean carlos chaves Chaves"/>
    <s v="CPF 95859640153"/>
    <s v="Rua Soni Bortoli 669, São Gabriel Do Oeste - CEP: 79490000, Mato Grosso do Sul"/>
    <s v=" "/>
    <s v="Jean carlos chaves Chaves"/>
    <s v="95859640153"/>
    <s v="Rua Amazonas 2790 / casa - CEP 79490000 - Amabile Mafficione, São Gabriel do Oeste, Mato Grosso do Sul"/>
    <s v="São Gabriel do Oeste"/>
    <s v="Mato Grosso do Sul"/>
    <s v="79490000"/>
    <s v="Brasil"/>
    <s v="Correios e pontos de envio"/>
    <s v="11 de março | 01:46"/>
    <s v="14 de março | 11:41"/>
    <s v="Mercado Envios"/>
    <s v="MEL42103714573LMXDF01"/>
    <s v=" "/>
    <s v=" "/>
    <s v=" "/>
    <s v=" "/>
    <s v=" "/>
    <s v=" "/>
    <s v=" "/>
    <s v="Não"/>
    <s v=""/>
    <s v="Não"/>
  </r>
  <r>
    <s v="2000005254600970"/>
    <s v="9 de março de 2023 15:48 hs."/>
    <s v="Entregue"/>
    <s v="Chegou em 11 de março"/>
    <s v="Não"/>
    <n v="1"/>
    <n v="54.87"/>
    <n v="28.8"/>
    <n v="-12.08"/>
    <n v="-28.8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jose zanzin"/>
    <s v="00662926978"/>
    <s v="Rua Itália 693 / CEP 87190000 - centro, São Jorge do Ivaí, Paraná"/>
    <s v="São Jorge do Ivaí"/>
    <s v="Paraná"/>
    <s v="87190000"/>
    <s v="Brasil"/>
    <s v="Mercado Envios Full"/>
    <s v="10 de março | 13:22"/>
    <s v="11 de março | 14:28"/>
    <s v="Mercado Envios"/>
    <s v="MEL42103709401LMFFF01"/>
    <s v=" "/>
    <s v=" "/>
    <s v=" "/>
    <s v=" "/>
    <s v=" "/>
    <s v=" "/>
    <s v=" "/>
    <s v="Não"/>
    <s v=""/>
    <s v="Não"/>
  </r>
  <r>
    <s v="2000005254582278"/>
    <s v="9 de março de 2023 15:44 hs."/>
    <s v="Entregue"/>
    <s v="Chegou em 13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Nidia Paredes dos Santos"/>
    <s v="70052790185"/>
    <s v="Rua Bauru 212 / Casa Referencia: Pasando o pesqueiro Dona Rosa, depois da ponte._x000a_Casa com muro e portão cinza - CEP 79906568 - Jardim América, Ponta Porã, Mato Grosso do Sul"/>
    <s v="Ponta Porã"/>
    <s v="Mato Grosso do Sul"/>
    <s v="79906568"/>
    <s v="Brasil"/>
    <s v="Mercado Envios Full"/>
    <s v="9 de março | 20:17"/>
    <s v="13 de março | 12:52"/>
    <s v="Mercado Envios"/>
    <s v="MEL42103699373LMFFF01"/>
    <s v=" "/>
    <s v=" "/>
    <s v=" "/>
    <s v=" "/>
    <s v=" "/>
    <s v=" "/>
    <s v=" "/>
    <s v="Não"/>
    <s v=""/>
    <s v="Não"/>
  </r>
  <r>
    <s v="2000004272419483"/>
    <s v="9 de março de 2023 15:39 hs."/>
    <s v="Devolução finalizada com reembolso para o comprador"/>
    <s v="O produto devolvido chegou em segunda-feira, 27 de março."/>
    <s v="Sim"/>
    <n v="0"/>
    <n v="65.900000000000006"/>
    <s v=""/>
    <n v="-16.7"/>
    <s v=""/>
    <n v="-49.2"/>
    <n v="0"/>
    <s v=" "/>
    <x v="64"/>
    <s v="MLB2068526479"/>
    <s v="Kit Reparo Alavanca Câmbio Trambulador Astra 2006 Até 2011"/>
    <s v=" "/>
    <n v="65.900000000000006"/>
    <s v="Premium"/>
    <s v="Autorizado"/>
    <s v="Karina Chagas"/>
    <s v="CPF 32967341800"/>
    <s v="Rua Travessa das Arapongas 155, Juquitiba - CEP: 06950000, São Paulo"/>
    <s v=" "/>
    <s v="Karina Chagas"/>
    <s v="329673418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3 de março | 16:15"/>
    <s v="27 de março | 12:14"/>
    <s v="Mercado Envios"/>
    <s v="OV436547032BR"/>
    <s v="https://www2.correios.com.br/sistemas/rastreamento/resultado.cfm"/>
    <s v=" "/>
    <s v=" "/>
    <s v=" "/>
    <s v=" "/>
    <s v=" "/>
    <s v=" "/>
    <s v="Não"/>
    <n v="1"/>
    <s v="Não"/>
  </r>
  <r>
    <s v="2000005254501174"/>
    <s v="9 de março de 2023 15:35 hs."/>
    <s v="Entregue"/>
    <s v="Chegou em 13 de março"/>
    <s v="Não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Walas Murilo Castro Hossotani Hossotani"/>
    <s v="71880992515"/>
    <s v="Rua Coimbra 115 / CEP 46100742 - São Jorge, Brumado, Bahia"/>
    <s v="Brumado"/>
    <s v="Bahia"/>
    <s v="46100742"/>
    <s v="Brasil"/>
    <s v="Mercado Envios Full"/>
    <s v="10 de março | 11:38"/>
    <s v="13 de março | 12:45"/>
    <s v="Mercado Envios"/>
    <s v="MEL42103671156LMFFF01"/>
    <s v=" "/>
    <s v=" "/>
    <s v=" "/>
    <s v=" "/>
    <s v=" "/>
    <s v=" "/>
    <s v=" "/>
    <s v="Não"/>
    <s v=""/>
    <s v="Não"/>
  </r>
  <r>
    <s v="2000004272383875"/>
    <s v="9 de março de 2023 15:28 hs."/>
    <s v="Entregue"/>
    <s v="Chegou em 11 de março"/>
    <s v="Sim"/>
    <n v="1"/>
    <n v="34.5"/>
    <n v="17.399999999999999"/>
    <n v="-11.36"/>
    <n v="-17.399999999999999"/>
    <s v=""/>
    <n v="23.14"/>
    <s v="Sim"/>
    <x v="200"/>
    <s v="MLB2071179464"/>
    <s v="Cabo De Embreagem Palio 1.0 (46781013) 2000 2001 2002 2003"/>
    <s v=" "/>
    <n v="34.5"/>
    <s v="Premium"/>
    <s v="Autorizado"/>
    <s v=" "/>
    <s v=" "/>
    <s v=" "/>
    <s v=" "/>
    <s v="Luciana Vilches"/>
    <s v="28225634896"/>
    <s v="Avenida Fernando Antonio Vendramini 4150 / Apto 102 BLo 14 Referencia: Condomínio Manhattan - CEP 15135226 - Parque dos Buritis, Mirassol, São Paulo"/>
    <s v="Mirassol"/>
    <s v="São Paulo"/>
    <s v="15135226"/>
    <s v="Brasil"/>
    <s v="Mercado Envios Full"/>
    <s v="10 de março | 08:06"/>
    <s v="11 de março | 10:06"/>
    <s v="Mercado Envios"/>
    <s v="MEL42103651075LMFFF01"/>
    <s v=" "/>
    <s v=" "/>
    <s v=" "/>
    <s v=" "/>
    <s v=" "/>
    <s v=" "/>
    <s v=" "/>
    <s v="Não"/>
    <s v=""/>
    <s v="Não"/>
  </r>
  <r>
    <s v="2000005254476296"/>
    <s v="9 de março de 2023 15:28 hs."/>
    <s v="Entregue"/>
    <s v="Chegou em 11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Marcos Venicio Pereira Silva Junior"/>
    <s v="11840783788"/>
    <s v="Rua Floriano Peixoto 40 / casa Referencia: Procurar por DICA - CEP 28980648 - Jardim São Paulo, Araruama, Rio de Janeiro"/>
    <s v="Araruama"/>
    <s v="Rio de Janeiro"/>
    <s v="28980648"/>
    <s v="Brasil"/>
    <s v="Mercado Envios Full"/>
    <s v="10 de março | 16:48"/>
    <s v="11 de março | 13:58"/>
    <s v="Mercado Envios"/>
    <s v="MEL42103652655LMFFF01"/>
    <s v=" "/>
    <s v=" "/>
    <s v=" "/>
    <s v=" "/>
    <s v=" "/>
    <s v=" "/>
    <s v=" "/>
    <s v="Não"/>
    <s v=""/>
    <s v="Não"/>
  </r>
  <r>
    <s v="2000004272359945"/>
    <s v="9 de março de 2023 15:21 hs."/>
    <s v="A caminho"/>
    <s v="Chega entre os dias 12 e 17 de abril"/>
    <s v="Sim"/>
    <n v="1"/>
    <n v="169.99"/>
    <n v="16.149999999999999"/>
    <n v="-28.9"/>
    <n v="-36.6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Josiel Valentim"/>
    <s v="04890174362"/>
    <s v="Rua amorim 1 / residência Referencia: ao lado da Alves variedades..._x000a_oi no meu trabalho INSS onde passo o dia inteiro de segunda e sexta feira. - CEP 65284000 - centro, Governador Nunes Freire, Maranhão"/>
    <s v="Governador Nunes Freire"/>
    <s v="Maranhão"/>
    <s v="65284000"/>
    <s v="Brasil"/>
    <s v="Mercado Envios Full"/>
    <s v="9 de março | 20:17"/>
    <s v=" "/>
    <s v="Jad Logistica Ltda"/>
    <s v="11864800737737"/>
    <s v="http://www.jadlog.com.br/trackingml.jsp?pedido=11864800737737"/>
    <s v=" "/>
    <s v=" "/>
    <s v=" "/>
    <s v=" "/>
    <s v=" "/>
    <s v=" "/>
    <s v="Não"/>
    <s v=""/>
    <s v="Não"/>
  </r>
  <r>
    <s v="2000005254389392"/>
    <s v="9 de março de 2023 15:20 hs."/>
    <s v="Entregue"/>
    <s v="Chegou em 10 de março"/>
    <s v="Não"/>
    <n v="1"/>
    <n v="169.99"/>
    <s v=""/>
    <n v="-28.9"/>
    <n v="-20.45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Juliana Rodrigues"/>
    <s v="16899051745"/>
    <s v="Rua Américo Rocha 769 / Casa 01 - CEP 21555302 - Marechal Hermes, Rio de Janeiro, Rio de Janeiro"/>
    <s v="Rio de Janeiro"/>
    <s v="Rio de Janeiro"/>
    <s v="21555302"/>
    <s v="Brasil"/>
    <s v="Mercado Envios Full"/>
    <s v="10 de março | 02:40"/>
    <s v="10 de março | 23:04"/>
    <s v="Mercado Envios"/>
    <s v="MEL42103622948LMFFF01"/>
    <s v=" "/>
    <s v=" "/>
    <s v=" "/>
    <s v=" "/>
    <s v=" "/>
    <s v=" "/>
    <s v=" "/>
    <s v="Não"/>
    <s v=""/>
    <s v="Não"/>
  </r>
  <r>
    <s v="2000005254416774"/>
    <s v="9 de março de 2023 15:20 hs."/>
    <s v="Entregue"/>
    <s v="Chegou em 13 de março"/>
    <s v="Não"/>
    <n v="1"/>
    <n v="131.9"/>
    <s v=""/>
    <n v="-22.42"/>
    <n v="-17.95"/>
    <s v=""/>
    <n v="91.53"/>
    <s v=" "/>
    <x v="154"/>
    <s v="MLB2669827088"/>
    <s v="Par Reparo Pino Guia Pinça De Freio Dianteiro Corolla 03a08"/>
    <s v=" "/>
    <n v="131.9"/>
    <s v="Premium"/>
    <s v="Autorizado"/>
    <s v=" "/>
    <s v=" "/>
    <s v=" "/>
    <s v=" "/>
    <s v="MIRO Guimaraes"/>
    <s v="05730791100"/>
    <s v="Avenida Salvador Coelho 463 / setor tradicional Referencia: casa com muro de pedra branca e telhado com telhas brancas - CEP 73330043 - Setor Tradicional (Planaltina), Brasília, Distrito Federal"/>
    <s v="Brasília"/>
    <s v="Distrito Federal"/>
    <s v="73330043"/>
    <s v="Brasil"/>
    <s v="Mercado Envios Full"/>
    <s v="10 de março | 11:41"/>
    <s v="13 de março | 12:33"/>
    <s v="Mercado Envios"/>
    <s v="MEL42103632034LMFFF01"/>
    <s v=" "/>
    <s v=" "/>
    <s v=" "/>
    <s v=" "/>
    <s v=" "/>
    <s v=" "/>
    <s v=" "/>
    <s v="Não"/>
    <s v=""/>
    <s v="Não"/>
  </r>
  <r>
    <s v="2000004272346259"/>
    <s v="9 de março de 2023 15:16 hs."/>
    <s v="Entregue"/>
    <s v="Chegou em 11 de março"/>
    <s v="Sim"/>
    <n v="5"/>
    <n v="92.55"/>
    <s v=""/>
    <n v="-43.25"/>
    <s v=""/>
    <s v=""/>
    <n v="49.3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FRANCISCO  ANTÔNIO"/>
    <s v="71037314700"/>
    <s v="Rua Emílio Hulle 272 / Manos Oficina - CEP 29255000 - Centro, Marechal Floriano, Espírito Santo"/>
    <s v="Marechal Floriano"/>
    <s v="Espírito Santo"/>
    <s v="29255000"/>
    <s v="Brasil"/>
    <s v="Mercado Envios Full"/>
    <s v="9 de março | 23:33"/>
    <s v="11 de março | 11:47"/>
    <s v="Mercado Envios"/>
    <s v="MEL42103616029LMFFF01"/>
    <s v=" "/>
    <s v=" "/>
    <s v=" "/>
    <s v=" "/>
    <s v=" "/>
    <s v=" "/>
    <s v=" "/>
    <s v="Não"/>
    <s v=""/>
    <s v="Não"/>
  </r>
  <r>
    <s v="2000005254388686"/>
    <s v="9 de março de 2023 15:16 hs."/>
    <s v="Entregue"/>
    <s v="Chegou em 10 de março"/>
    <s v="Não"/>
    <n v="1"/>
    <n v="50.46"/>
    <n v="17.91"/>
    <n v="-14.08"/>
    <n v="-17.91"/>
    <s v=""/>
    <n v="36.380000000000003"/>
    <s v=" "/>
    <x v="94"/>
    <s v="MLB1841725062"/>
    <s v="Cabo De Embreagem Ducato(2.8mglu)2001 2002 2003 2004 2005..."/>
    <s v=" "/>
    <n v="50.46"/>
    <s v="Premium"/>
    <s v="Autorizado"/>
    <s v=" "/>
    <s v=" "/>
    <s v=" "/>
    <s v=" "/>
    <s v="Claudio Cezar Basso"/>
    <s v="06883242821"/>
    <s v="Rua Voluntários de 1932 198 / CEP 12940740 - Centro, Atibaia, São Paulo"/>
    <s v="Atibaia"/>
    <s v="São Paulo"/>
    <s v="12940740"/>
    <s v="Brasil"/>
    <s v="Mercado Envios Full"/>
    <s v="9 de março | 21:34"/>
    <s v="10 de março | 13:09"/>
    <s v="Mercado Envios"/>
    <s v="MEL42103616675LMFFF01"/>
    <s v=" "/>
    <s v=" "/>
    <s v=" "/>
    <s v=" "/>
    <s v=" "/>
    <s v=" "/>
    <s v=" "/>
    <s v="Não"/>
    <s v=""/>
    <s v="Não"/>
  </r>
  <r>
    <s v="2000005254314490"/>
    <s v="9 de março de 2023 15:11 hs."/>
    <s v="Entregue"/>
    <s v="Chegou em 16 de março"/>
    <s v="Não"/>
    <n v="1"/>
    <n v="192.3"/>
    <n v="40.770000000000003"/>
    <n v="-23.08"/>
    <n v="-79.72"/>
    <s v=""/>
    <n v="130.27000000000001"/>
    <s v=" "/>
    <x v="294"/>
    <s v="MLB2935123049"/>
    <s v="Bandeja Direita Com Pivô Onix 2013 Em Diante"/>
    <s v=" "/>
    <n v="192.3"/>
    <s v="Clássico"/>
    <s v="Não emitida"/>
    <s v="jose carlos ramos"/>
    <s v="CPF 04865594329"/>
    <s v="rua comodoro 3 - vila isabel cafeteira, cohab anil, sao luis - CEP: 65060815, Maranhão"/>
    <s v=" "/>
    <s v="jose carlos ramos"/>
    <s v="04865594329"/>
    <s v="Rua Monsenhor Gentil 591 / Referencia: em frente ao comercial ramos - deposito de bebidas - CEP 65530000 - centro, Urbano Santos, Maranhão"/>
    <s v="Urbano Santos"/>
    <s v="Maranhão"/>
    <s v="65530000"/>
    <s v="Brasil"/>
    <s v="Correios e pontos de envio"/>
    <s v="11 de março | 01:46"/>
    <s v="16 de março | 15:31"/>
    <s v="Mercado Envios"/>
    <s v="MEL42103583569LMXDF01"/>
    <s v=" "/>
    <s v=" "/>
    <s v=" "/>
    <s v=" "/>
    <s v=" "/>
    <s v=" "/>
    <s v=" "/>
    <s v="Não"/>
    <s v=""/>
    <s v="Não"/>
  </r>
  <r>
    <s v="2000005254296672"/>
    <s v="9 de março de 2023 15:03 hs."/>
    <s v="Entregue"/>
    <s v="Chegou em 13 de março"/>
    <s v="Não"/>
    <n v="1"/>
    <n v="275.79000000000002"/>
    <s v=""/>
    <n v="-46.88"/>
    <n v="-38.950000000000003"/>
    <s v=""/>
    <n v="189.96"/>
    <s v=" "/>
    <x v="153"/>
    <s v="MLB2918851063"/>
    <s v="Par Bandeja Com Pivô Strada 2005 A 2008"/>
    <s v=" "/>
    <n v="275.79000000000002"/>
    <s v="Premium"/>
    <s v="Não emitida"/>
    <s v="Mara Santiago"/>
    <s v="CPF 06691281632"/>
    <s v="rua para 189 - 0, Araxá - CEP: 38180108, Minas Gerais"/>
    <s v=" "/>
    <s v="Mara Santiago"/>
    <s v="06691281632"/>
    <s v="Rua Pará 189 / tecnosoldas Referencia: 0 - CEP 38180108 - São Geraldo, Araxá, Minas Gerais"/>
    <s v="Araxá"/>
    <s v="Minas Gerais"/>
    <s v="38180108"/>
    <s v="Brasil"/>
    <s v="Correios e pontos de envio"/>
    <s v="11 de março | 03:49"/>
    <s v="13 de março | 14:44"/>
    <s v="Mercado Envios"/>
    <s v="MEL42103576259LMXDF01"/>
    <s v=" "/>
    <s v=" "/>
    <s v=" "/>
    <s v=" "/>
    <s v=" "/>
    <s v=" "/>
    <s v=" "/>
    <s v="Não"/>
    <s v=""/>
    <s v="Não"/>
  </r>
  <r>
    <s v="2000005254178504"/>
    <s v="9 de março de 2023 14:47 hs."/>
    <s v="Entregue"/>
    <s v="Chegou em 10 de março"/>
    <s v="Não"/>
    <n v="1"/>
    <n v="31.95"/>
    <n v="9.9"/>
    <n v="-10.93"/>
    <n v="-9.9"/>
    <s v=""/>
    <n v="21.02"/>
    <s v=" "/>
    <x v="158"/>
    <s v="MLB1848059503"/>
    <s v="Kit Rolamento Roda Traseira Gol G1 G2 G3 G4 G5 Novo"/>
    <s v=" "/>
    <n v="31.95"/>
    <s v="Premium"/>
    <s v="Autorizado"/>
    <s v=" "/>
    <s v=" "/>
    <s v=" "/>
    <s v=" "/>
    <s v="Luana Kenia de Souza"/>
    <s v="33985301840"/>
    <s v="Rua Lázaro Lopes 79 / CEP 13606341 - Jardim José Ometto II, Araras, São Paulo"/>
    <s v="Araras"/>
    <s v="São Paulo"/>
    <s v="13606341"/>
    <s v="Brasil"/>
    <s v="Mercado Envios Full"/>
    <s v="10 de março | 00:38"/>
    <s v="10 de março | 14:58"/>
    <s v="Mercado Envios"/>
    <s v="MEL42103525193LMFFF01"/>
    <s v=" "/>
    <s v=" "/>
    <s v=" "/>
    <s v=" "/>
    <s v=" "/>
    <s v=" "/>
    <s v=" "/>
    <s v="Não"/>
    <s v=""/>
    <s v="Não"/>
  </r>
  <r>
    <s v="2000005254085752"/>
    <s v="9 de março de 2023 14:34 hs."/>
    <s v="Entregue"/>
    <s v="Chegou em 10 de março"/>
    <s v="Não"/>
    <n v="1"/>
    <n v="77.989999999999995"/>
    <n v="17.399999999999999"/>
    <n v="-14.86"/>
    <n v="-17.399999999999999"/>
    <s v=""/>
    <n v="63.13"/>
    <s v="Sim"/>
    <x v="98"/>
    <s v="MLB3000291847"/>
    <s v="Cabo De Velocímetro Mitsubishi L200 Outdor 2003 Em Diante"/>
    <s v=" "/>
    <n v="77.989999999999995"/>
    <s v="Clássico"/>
    <s v="Autorizado"/>
    <s v=" "/>
    <s v=" "/>
    <s v=" "/>
    <s v=" "/>
    <s v="D.S AUDIO SOM E ACESSORIOS EIRELI"/>
    <s v="14261775000125"/>
    <s v="Rua Doutor Matos 590 / Loja 01 e 02 - CEP 28800000 - Centro, Rio Bonito, Rio de Janeiro"/>
    <s v="Rio Bonito"/>
    <s v="Rio de Janeiro"/>
    <s v="28800000"/>
    <s v="Brasil"/>
    <s v="Mercado Envios Full"/>
    <s v="9 de março | 18:24"/>
    <s v="10 de março | 14:56"/>
    <s v="Mercado Envios"/>
    <s v="MEL42103493252LMFFF01"/>
    <s v=" "/>
    <s v=" "/>
    <s v=" "/>
    <s v=" "/>
    <s v=" "/>
    <s v=" "/>
    <s v=" "/>
    <s v="Não"/>
    <s v=""/>
    <s v="Não"/>
  </r>
  <r>
    <s v="2000004272205519"/>
    <s v="9 de março de 2023 14:30 hs."/>
    <s v="Entregue"/>
    <s v="Chegou em 10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Americo Messias Reis Dos Santo Santos"/>
    <s v="25547981842"/>
    <s v="Avenida Dona Francisca 1196 / escola liceu Referencia: escola liceu - CEP 13405259 - Vila Rezende, Piracicaba, São Paulo"/>
    <s v="Piracicaba"/>
    <s v="São Paulo"/>
    <s v="13405259"/>
    <s v="Brasil"/>
    <s v="Mercado Envios Full"/>
    <s v="10 de março | 00:38"/>
    <s v="10 de março | 13:06"/>
    <s v="Mercado Envios"/>
    <s v="MEL42103480052LMFFF01"/>
    <s v=" "/>
    <s v=" "/>
    <s v=" "/>
    <s v=" "/>
    <s v=" "/>
    <s v=" "/>
    <s v=" "/>
    <s v="Não"/>
    <s v=""/>
    <s v="Não"/>
  </r>
  <r>
    <s v="2000005253860084"/>
    <s v="9 de março de 2023 14:30 hs."/>
    <s v="Entregue"/>
    <s v="Chegou em 10 de março"/>
    <s v="Não"/>
    <n v="1"/>
    <n v="23"/>
    <n v="5.45"/>
    <n v="-9.41"/>
    <n v="-5.45"/>
    <s v=""/>
    <n v="13.59"/>
    <s v=" "/>
    <x v="27"/>
    <s v="MLB2100145999"/>
    <s v="Capa Pedal Hyundai I30  Hb20 Elantra Tucson Kia Sportage"/>
    <s v=" "/>
    <n v="23"/>
    <s v="Premium"/>
    <s v="Autorizado"/>
    <s v=" "/>
    <s v=" "/>
    <s v=" "/>
    <s v=" "/>
    <s v="Petterson Willian Ferreira"/>
    <s v="41880193876"/>
    <s v="Avenida Ipanema 892 / SAO BENTO MULTIMARC Referencia: SEG A SEXTA 8:00 AS 18:00_x000a_SABADO ATE 14H _x000a_LOJA DE VEÍCULO_x000a_SAO BENTO MULTIMARCAS - CEP 18070671 - Vila Nova Sorocaba, Sorocaba, São Paulo"/>
    <s v="Sorocaba"/>
    <s v="São Paulo"/>
    <s v="18070671"/>
    <s v="Brasil"/>
    <s v="Mercado Envios Full"/>
    <s v="10 de março | 02:21"/>
    <s v="10 de março | 11:41"/>
    <s v="Mercado Envios"/>
    <s v="MEL42103390828LMFFF01"/>
    <s v=" "/>
    <s v=" "/>
    <s v=" "/>
    <s v=" "/>
    <s v=" "/>
    <s v=" "/>
    <s v=" "/>
    <s v="Não"/>
    <s v=""/>
    <s v="Não"/>
  </r>
  <r>
    <s v="2000004272199399"/>
    <s v="9 de março de 2023 14:29 hs."/>
    <s v="Entregue"/>
    <s v="Chegou em 11 de março"/>
    <s v="Sim"/>
    <n v="1"/>
    <n v="100.43"/>
    <s v=""/>
    <n v="-17.07"/>
    <n v="-20.45"/>
    <s v=""/>
    <n v="62.91"/>
    <s v=" "/>
    <x v="96"/>
    <s v="MLB2084404607"/>
    <s v="Par Bieleta Barra Peugeot 408 3008 307 308 C4"/>
    <s v=" "/>
    <n v="100.43"/>
    <s v="Premium"/>
    <s v="Não emitida"/>
    <s v="Gil Célio de Oliveira"/>
    <s v="CPF 75194660600"/>
    <s v="Geraldo Gonçalves de Brito 70, Varginha - CEP: 37031015, Minas Gerais"/>
    <s v=" "/>
    <s v="Gil Célio de Oliveira"/>
    <s v="75194660600"/>
    <s v="Rua Gilberto de Oliveira Naves 627 / Lagoa seca - CEP 37170000 - nova Era, Boa Esperança, Minas Gerais"/>
    <s v="Boa Esperança"/>
    <s v="Minas Gerais"/>
    <s v="37170000"/>
    <s v="Brasil"/>
    <s v="Correios e pontos de envio"/>
    <s v="11 de março | 00:29"/>
    <s v="11 de março | 13:05"/>
    <s v="Mercado Envios"/>
    <s v="MEL42103476146LMXDF01"/>
    <s v=" "/>
    <s v=" "/>
    <s v=" "/>
    <s v=" "/>
    <s v=" "/>
    <s v=" "/>
    <s v=" "/>
    <s v="Não"/>
    <s v=""/>
    <s v="Não"/>
  </r>
  <r>
    <s v="2000005245738708"/>
    <s v="9 de março de 2023 14:27 hs."/>
    <s v="Entregue"/>
    <s v="Chegou em 11 de março"/>
    <s v="Não"/>
    <n v="1"/>
    <n v="44.05"/>
    <n v="18.27"/>
    <n v="-12.99"/>
    <n v="-18.27"/>
    <s v=""/>
    <n v="31.06"/>
    <s v="Sim"/>
    <x v="45"/>
    <s v="MLB2223305509"/>
    <s v="Terminal Cabo De Engate Golf Golf 2000"/>
    <s v=" "/>
    <n v="44.05"/>
    <s v="Premium"/>
    <s v="Autorizado"/>
    <s v=" "/>
    <s v=" "/>
    <s v=" "/>
    <s v=" "/>
    <s v="Carlos Emanuel  Dias Barszcz"/>
    <s v="12266938908"/>
    <s v="Rua Soares Raposo 3205 / LOJA VALTER VEICULOS Referencia: LOJA VALTER VEICULOS AO LADO DO SUPERMERCADO QUADRI - CEP 85770000 - Centro, Realeza, Paraná"/>
    <s v="Realeza"/>
    <s v="Paraná"/>
    <s v="85770000"/>
    <s v="Brasil"/>
    <s v="Mercado Envios Full"/>
    <s v="9 de março | 23:33"/>
    <s v="11 de março | 11:36"/>
    <s v="Mercado Envios"/>
    <s v="MEL42099915792LMFFF01"/>
    <s v=" "/>
    <s v=" "/>
    <s v=" "/>
    <s v=" "/>
    <s v=" "/>
    <s v=" "/>
    <s v=" "/>
    <s v="Não"/>
    <s v=""/>
    <s v="Não"/>
  </r>
  <r>
    <s v="2000004272175251"/>
    <s v="9 de março de 2023 14:22 hs."/>
    <s v="Venda entregue"/>
    <s v="Como o comprador cancelou a devolução que havia solicitado, nós te liberamos o dinheiro da venda."/>
    <s v="Sim"/>
    <n v="1"/>
    <n v="207.9"/>
    <s v=""/>
    <n v="-35.340000000000003"/>
    <n v="-20.45"/>
    <n v="20.45"/>
    <n v="172.56"/>
    <s v=" "/>
    <x v="107"/>
    <s v="MLB2609844613"/>
    <s v="Kit Rolamento Eixo Traseiro C/ Bucha Peugeot 206/207 50mm"/>
    <s v=" "/>
    <n v="207.9"/>
    <s v="Premium"/>
    <s v="Autorizado"/>
    <s v=" "/>
    <s v=" "/>
    <s v=" "/>
    <s v=" "/>
    <s v="igreja ministerio apostolico a tenda dos milagres"/>
    <s v="11290555826"/>
    <s v="Avenida Augusto Mainard 54 / casa de esquina azul Referencia: quase enfrente o cartório do 1 ofício.. - CEP 49900000 - centro, Propriá, Sergipe"/>
    <s v="Propriá"/>
    <s v="Sergipe"/>
    <s v="49900000"/>
    <s v="Brasil"/>
    <s v="Mercado Envios Full"/>
    <s v="10 de março | 14:09"/>
    <s v="11 de março | 16:50"/>
    <s v="Mercado Envios"/>
    <s v="MEL42103452023LMFFF01"/>
    <s v=" "/>
    <s v=" "/>
    <s v=" "/>
    <s v=" "/>
    <s v=" "/>
    <s v=" "/>
    <s v=" "/>
    <s v="Não"/>
    <n v="1"/>
    <s v="Não"/>
  </r>
  <r>
    <s v="2000005253867586"/>
    <s v="9 de março de 2023 14:04 hs."/>
    <s v="Entregue"/>
    <s v="Chegou em 13 de março"/>
    <s v="Não"/>
    <n v="1"/>
    <n v="67.760000000000005"/>
    <n v="20.88"/>
    <n v="-13.63"/>
    <n v="-20.88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Luis Eduardo Zuse"/>
    <s v="03103389051"/>
    <s v="Rua São Borja 137 / Referencia: Proximo a UPA Casa Verde - CEP 98805350 - Pippi, Santo Ângelo, Rio Grande do Sul"/>
    <s v="Santo Ângelo"/>
    <s v="Rio Grande do Sul"/>
    <s v="98805350"/>
    <s v="Brasil"/>
    <s v="Mercado Envios Full"/>
    <s v="10 de março | 14:28"/>
    <s v="13 de março | 11:17"/>
    <s v="Mercado Envios"/>
    <s v="MEL42103400736LMFFF01"/>
    <s v=" "/>
    <s v=" "/>
    <s v=" "/>
    <s v=" "/>
    <s v=" "/>
    <s v=" "/>
    <s v=" "/>
    <s v="Não"/>
    <s v=""/>
    <s v="Não"/>
  </r>
  <r>
    <s v="2000005253790696"/>
    <s v="9 de março de 2023 13:55 hs."/>
    <s v="Entregue"/>
    <s v="Chegou em 10 de março"/>
    <s v="Não"/>
    <n v="1"/>
    <n v="62.8"/>
    <n v="16.100000000000001"/>
    <n v="-16.18"/>
    <n v="-16.100000000000001"/>
    <s v=""/>
    <n v="46.62"/>
    <s v=" "/>
    <x v="2"/>
    <s v="MLB2107057134"/>
    <s v="Kit Pino Guia Bucha Pinça Freio Astra Vectra Zafira Meriva"/>
    <s v=" "/>
    <n v="62.8"/>
    <s v="Premium"/>
    <s v="Autorizado"/>
    <s v=" "/>
    <s v=" "/>
    <s v=" "/>
    <s v=" "/>
    <s v="Adriano Ferreira"/>
    <s v="14354508761"/>
    <s v="Estr. Gen. Canrobert Pereira da Costa 1283 / Auto escola vila militar Referencia: Endereço Comercial, Funciona De Segunda a Sexta De 08 Hs A 20 Hs, Sabado De 08hs As 13hs . - CEP 21710510 - Magalhães Bastos, Rio de Janeiro, Rio de Janeiro"/>
    <s v="Rio de Janeiro"/>
    <s v="Rio de Janeiro"/>
    <s v="21710510"/>
    <s v="Brasil"/>
    <s v="Mercado Envios Full"/>
    <s v="9 de março | 18:44"/>
    <s v="10 de março | 16:28"/>
    <s v="Mercado Envios"/>
    <s v="MEL42103362157LMFFF01"/>
    <s v=" "/>
    <s v=" "/>
    <s v=" "/>
    <s v=" "/>
    <s v=" "/>
    <s v=" "/>
    <s v=" "/>
    <s v="Não"/>
    <s v=""/>
    <s v="Não"/>
  </r>
  <r>
    <s v="2000005253749800"/>
    <s v="9 de março de 2023 13:46 hs."/>
    <s v="Entregue"/>
    <s v="Chegou em 10 de março"/>
    <s v="Não"/>
    <n v="1"/>
    <n v="120.89"/>
    <s v=""/>
    <n v="-20.55"/>
    <n v="-17.95"/>
    <s v=""/>
    <n v="82.39"/>
    <s v=" "/>
    <x v="35"/>
    <s v="MLB2187060533"/>
    <s v="Par Reparo Pino Guia Pinça De Freio Dianteiro Nissan March"/>
    <s v=" "/>
    <n v="120.89"/>
    <s v="Premium"/>
    <s v="Autorizado"/>
    <s v=" "/>
    <s v=" "/>
    <s v=" "/>
    <s v=" "/>
    <s v="cleyson alves"/>
    <s v="36165054889"/>
    <s v="Rua Humberto de Campos 284 / Casa - CEP 08501510 - Vila Correa, Ferraz de Vasconcelos, São Paulo"/>
    <s v="Ferraz de Vasconcelos"/>
    <s v="São Paulo"/>
    <s v="08501510"/>
    <s v="Brasil"/>
    <s v="Mercado Envios Full"/>
    <s v="9 de março | 23:50"/>
    <s v="10 de março | 15:43"/>
    <s v="Mercado Envios"/>
    <s v="MEL42103344881LMFFF01"/>
    <s v=" "/>
    <s v=" "/>
    <s v=" "/>
    <s v=" "/>
    <s v=" "/>
    <s v=" "/>
    <s v=" "/>
    <s v="Não"/>
    <s v=""/>
    <s v="Não"/>
  </r>
  <r>
    <s v="2000005253724714"/>
    <s v="9 de março de 2023 13:43 hs."/>
    <s v="Entregue"/>
    <s v="Chegou em 11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Julia Bordignon Kohler"/>
    <s v="01668945088"/>
    <s v="Travessa Júlio Neujorks 201 / CEP 96540000 - centro, Agudo, Rio Grande do Sul"/>
    <s v="Agudo"/>
    <s v="Rio Grande do Sul"/>
    <s v="96540000"/>
    <s v="Brasil"/>
    <s v="Mercado Envios Full"/>
    <s v="10 de março | 14:28"/>
    <s v="11 de março | 14:18"/>
    <s v="Mercado Envios"/>
    <s v="MEL42103331545LMFFF01"/>
    <s v=" "/>
    <s v=" "/>
    <s v=" "/>
    <s v=" "/>
    <s v=" "/>
    <s v=" "/>
    <s v=" "/>
    <s v="Não"/>
    <s v=""/>
    <s v="Não"/>
  </r>
  <r>
    <s v="2000005253708600"/>
    <s v="9 de março de 2023 13:41 hs."/>
    <s v="Entregue"/>
    <s v="Chegou em 10 de março"/>
    <s v="Não"/>
    <n v="1"/>
    <n v="122.19"/>
    <s v=""/>
    <n v="-20.77"/>
    <n v="-17.95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Gisele Cristina Luiz"/>
    <s v="09009660680"/>
    <s v="Rua Corcovado 200 / loja infantil - CEP 32280520 - Riacho das Pedras, Contagem, Minas Gerais"/>
    <s v="Contagem"/>
    <s v="Minas Gerais"/>
    <s v="32280520"/>
    <s v="Brasil"/>
    <s v="Mercado Envios Full"/>
    <s v="9 de março | 17:56"/>
    <s v="10 de março | 09:49"/>
    <s v="Mercado Envios"/>
    <s v="MEL42103323799LMFFF01"/>
    <s v=" "/>
    <s v=" "/>
    <s v=" "/>
    <s v=" "/>
    <s v=" "/>
    <s v=" "/>
    <s v=" "/>
    <s v="Não"/>
    <s v=""/>
    <s v="Não"/>
  </r>
  <r>
    <s v="2000005253575918"/>
    <s v="9 de março de 2023 13:26 hs."/>
    <s v="Entregue"/>
    <s v="Chegou em 16 de março"/>
    <s v="Não"/>
    <n v="1"/>
    <n v="169.99"/>
    <s v=""/>
    <n v="-28.9"/>
    <n v="-20.45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Alipio Ferreira de andre neto"/>
    <s v="37412701134"/>
    <s v="Rua 6 SN / próximo ao PSF Referencia: casa de madeira - CEP 78653000 - Veranópolis, Veranópolis, Mato Grosso"/>
    <s v="Veranópolis"/>
    <s v="Mato Grosso"/>
    <s v="78653000"/>
    <s v="Brasil"/>
    <s v="Mercado Envios Full"/>
    <s v="10 de março | 14:46"/>
    <s v="16 de março | 15:12"/>
    <s v="Mercado Envios"/>
    <s v="MEL42103273465LMFFF01"/>
    <s v=" "/>
    <s v=" "/>
    <s v=" "/>
    <s v=" "/>
    <s v=" "/>
    <s v=" "/>
    <s v=" "/>
    <s v="Não"/>
    <s v=""/>
    <s v="Não"/>
  </r>
  <r>
    <s v="2000005253572510"/>
    <s v="9 de março de 2023 13:21 hs."/>
    <s v="Entregue"/>
    <s v="Chegou em 10 de março"/>
    <s v="Não"/>
    <n v="1"/>
    <n v="124.69"/>
    <n v="1.59"/>
    <n v="-21.2"/>
    <s v=""/>
    <s v=""/>
    <n v="105.08"/>
    <s v=" "/>
    <x v="342"/>
    <s v="MLB2932547439"/>
    <s v="Bandeja Esquerda Sem Pivô Citroen C3 2003 A 2012"/>
    <s v=" "/>
    <n v="124.69"/>
    <s v="Premium"/>
    <s v="Autorizado"/>
    <s v="jose valdiln da silva valdiln"/>
    <s v="CPF 00732358817"/>
    <s v="Rua Adão Costa Mendes 302, São Paulo - CEP: 05794200, São Paulo"/>
    <s v=" "/>
    <s v="jose valdiln da silva valdiln"/>
    <s v="00732358817"/>
    <s v="Rua Adão Costa Mendes 302 / casa 2 Referencia: altura estrada do campo limpo 1960 - CEP 05794200 - Jardim Paris, São Paulo, São Paulo"/>
    <s v="São Paulo"/>
    <s v="São Paulo"/>
    <s v="05794200"/>
    <s v="Brasil"/>
    <s v="Mercado Envios Flex"/>
    <s v="10 de março | 16:16"/>
    <s v="10 de março | 20:40"/>
    <s v="ALAN DUARTE"/>
    <s v="42103266393"/>
    <s v=" "/>
    <s v=" "/>
    <s v=" "/>
    <s v=" "/>
    <s v=" "/>
    <s v=" "/>
    <s v=" "/>
    <s v="Não"/>
    <s v=""/>
    <s v="Não"/>
  </r>
  <r>
    <s v="2000004271797621"/>
    <s v="9 de março de 2023 13:17 hs."/>
    <s v="Não entregue"/>
    <s v="Identificamos um problema no envio e não poderemos entregar seu produto."/>
    <s v="Sim"/>
    <n v="0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Tamires Augusto Santos"/>
    <s v="12444932790"/>
    <s v=" "/>
    <s v="Vila Velha"/>
    <s v="Espírito Santo"/>
    <s v="29104610"/>
    <s v="Brasil"/>
    <s v="Mercado Envios Full"/>
    <s v="10 de março | 02:44"/>
    <s v="11 de março | 13:13"/>
    <s v="Mercado Envios"/>
    <s v="MEL42103253227LMFFF01"/>
    <s v=" "/>
    <s v=" "/>
    <s v=" "/>
    <s v=" "/>
    <s v=" "/>
    <s v=" "/>
    <s v=" "/>
    <s v="Não"/>
    <s v=""/>
    <s v="Não"/>
  </r>
  <r>
    <s v="2000005253465240"/>
    <s v="9 de março de 2023 13:09 hs."/>
    <s v="Cancelada pelo comprador"/>
    <s v="Cancelou e especificou outro problema."/>
    <s v="Não"/>
    <n v="0"/>
    <n v="81.77"/>
    <s v=""/>
    <n v="-13.9"/>
    <n v="-20.45"/>
    <n v="-47.42"/>
    <n v="0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joice prates silva"/>
    <s v="07673366584"/>
    <s v=" "/>
    <s v="Lajedão"/>
    <s v="Bahia"/>
    <s v="45950000"/>
    <s v="Brasil"/>
    <s v="Mercado Envios Full"/>
    <s v=" "/>
    <s v=" "/>
    <s v="Mercado Envios"/>
    <s v="MEL42103228744LMFFF01"/>
    <s v=" "/>
    <s v=" "/>
    <s v=" "/>
    <s v=" "/>
    <s v=" "/>
    <s v=" "/>
    <s v=" "/>
    <s v="Não"/>
    <s v=""/>
    <s v="Não"/>
  </r>
  <r>
    <s v="2000005253395274"/>
    <s v="9 de março de 2023 13:00 hs."/>
    <s v="Devolução finalizada com reembolso para o comprador"/>
    <s v="O produto devolvido chegou em sexta-feira, 24 de março."/>
    <s v="Não"/>
    <n v="0"/>
    <n v="34.5"/>
    <n v="18.5"/>
    <n v="-11.36"/>
    <n v="-18.5"/>
    <n v="-23.14"/>
    <n v="0"/>
    <s v=" "/>
    <x v="200"/>
    <s v="MLB2071179464"/>
    <s v="Cabo De Embreagem Palio 1.0 (46781013) 2000 2001 2002 2003"/>
    <s v=" "/>
    <n v="34.5"/>
    <s v="Premium"/>
    <s v="Autorizado"/>
    <s v="elene machado"/>
    <s v="CPF 06056718930"/>
    <s v="Avenida Acarai 93, São Francisco do Sul - CEP: 89240000, Santa Catarina"/>
    <s v=" "/>
    <s v="elene machado"/>
    <s v="060567189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rço | 09:14"/>
    <s v="24 de março | 12:49"/>
    <s v="Mercado Envios"/>
    <s v="QC612412359BR"/>
    <s v="https://www2.correios.com.br/sistemas/rastreamento/resultado.cfm"/>
    <s v=" "/>
    <s v=" "/>
    <s v=" "/>
    <s v=" "/>
    <s v=" "/>
    <s v=" "/>
    <s v="Sim"/>
    <s v=""/>
    <s v="Não"/>
  </r>
  <r>
    <s v="2000004271894027"/>
    <s v="9 de março de 2023 12:50 hs."/>
    <s v="Entregue"/>
    <s v="Chegou em 11 de março"/>
    <s v="Sim"/>
    <n v="1"/>
    <n v="41.98"/>
    <n v="27.4"/>
    <n v="-12.64"/>
    <n v="-27.4"/>
    <s v=""/>
    <n v="29.34"/>
    <s v=" "/>
    <x v="187"/>
    <s v="MLB2221221698"/>
    <s v="2kits Pino Buchas Dobradiça Porta Corcel1984"/>
    <s v=" "/>
    <n v="41.98"/>
    <s v="Premium"/>
    <s v="Não emitida"/>
    <s v="Luiza Oliveira"/>
    <s v="CPF 10536121923"/>
    <s v="Rua Manoel Ferreira de Andrade 254, São João do Triunfo - CEP: 84150000, Paraná"/>
    <s v=" "/>
    <s v="Luiza Oliveira"/>
    <s v="10536121923"/>
    <s v="Rua Evaldo Gaensly 411 / casa Referencia: em frente ao Campo Atletico - CEP 83900000 - Vila Amaral, São Mateus do Sul, Paraná"/>
    <s v="São Mateus do Sul"/>
    <s v="Paraná"/>
    <s v="83900000"/>
    <s v="Brasil"/>
    <s v="Correios e pontos de envio"/>
    <s v="10 de março | 04:22"/>
    <s v="11 de março | 17:13"/>
    <s v="Mercado Envios"/>
    <s v="MEL42103168330LMXDF01"/>
    <s v=" "/>
    <s v=" "/>
    <s v=" "/>
    <s v=" "/>
    <s v=" "/>
    <s v=" "/>
    <s v=" "/>
    <s v="Não"/>
    <s v=""/>
    <s v="Não"/>
  </r>
  <r>
    <s v="2000004271865883"/>
    <s v="9 de março de 2023 12:39 hs."/>
    <s v="Entregue"/>
    <s v="Chegou em 11 de março"/>
    <s v="Sim"/>
    <n v="1"/>
    <n v="239.2"/>
    <s v=""/>
    <n v="-40.659999999999997"/>
    <n v="-18.45"/>
    <s v=""/>
    <n v="180.09"/>
    <s v=" "/>
    <x v="18"/>
    <s v="MLB1925303205"/>
    <s v="Cabo De Marcha Cambio Montana 2011 2012 2013 2014 Novo"/>
    <s v=" "/>
    <n v="239.2"/>
    <s v="Premium"/>
    <s v="Autorizado"/>
    <s v=" "/>
    <s v=" "/>
    <s v=" "/>
    <s v=" "/>
    <s v="Ricardo Gustavo"/>
    <s v="27640144817"/>
    <s v="Rua Ermelinda Fantini Pereira 229 / Referencia: Ita munck - CEP 17123096 - Jardim Márcia II, Agudos, São Paulo"/>
    <s v="Agudos"/>
    <s v="São Paulo"/>
    <s v="17123096"/>
    <s v="Brasil"/>
    <s v="Mercado Envios Full"/>
    <s v="10 de março | 11:01"/>
    <s v="11 de março | 10:41"/>
    <s v="Mercado Envios"/>
    <s v="MEL42103137492LMFFF01"/>
    <s v=" "/>
    <s v=" "/>
    <s v=" "/>
    <s v=" "/>
    <s v=" "/>
    <s v=" "/>
    <s v=" "/>
    <s v="Não"/>
    <s v=""/>
    <s v="Não"/>
  </r>
  <r>
    <s v="2000005253205926"/>
    <s v="9 de março de 2023 12:32 hs."/>
    <s v="Entregue"/>
    <s v="Chegou em 10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edvainer silva"/>
    <s v="07904370662"/>
    <s v="Rua Santa Luzia 230 / CEP 36302522 - São Francisco (Colônia do Marçal), São João Del Rei, Minas Gerais"/>
    <s v="São João Del Rei"/>
    <s v="Minas Gerais"/>
    <s v="36302522"/>
    <s v="Brasil"/>
    <s v="Mercado Envios Full"/>
    <s v="9 de março | 18:43"/>
    <s v="10 de março | 14:56"/>
    <s v="Mercado Envios"/>
    <s v="MEL42103114495LMFFF01"/>
    <s v=" "/>
    <s v=" "/>
    <s v=" "/>
    <s v=" "/>
    <s v=" "/>
    <s v=" "/>
    <s v=" "/>
    <s v="Não"/>
    <s v=""/>
    <s v="Não"/>
  </r>
  <r>
    <s v="2000005253174144"/>
    <s v="9 de março de 2023 12:29 hs."/>
    <s v="Entregue"/>
    <s v="Chegou em 10 de março"/>
    <s v="Não"/>
    <n v="1"/>
    <n v="57.38"/>
    <n v="9.9"/>
    <n v="-15.25"/>
    <n v="-9.9"/>
    <s v=""/>
    <n v="42.13"/>
    <s v=" "/>
    <x v="33"/>
    <s v="MLB2204118527"/>
    <s v="Reparo Pino Guia Pinça De Freio Dianteiro Nissan Versa"/>
    <s v=" "/>
    <n v="57.38"/>
    <s v="Premium"/>
    <s v="Autorizado"/>
    <s v=" "/>
    <s v=" "/>
    <s v=" "/>
    <s v=" "/>
    <s v="Ruan Patinho"/>
    <s v="56788688885"/>
    <s v="Avenida Comendador Dante Carraro 164 / CEP 06396000 - Cidade Ariston Estela Azevedo, Carapicuíba, São Paulo"/>
    <s v="Carapicuíba"/>
    <s v="São Paulo"/>
    <s v="06396000"/>
    <s v="Brasil"/>
    <s v="Mercado Envios Full"/>
    <s v="9 de março | 23:27"/>
    <s v="10 de março | 13:38"/>
    <s v="Mercado Envios"/>
    <s v="MEL42103099652LMFFF01"/>
    <s v=" "/>
    <s v=" "/>
    <s v=" "/>
    <s v=" "/>
    <s v=" "/>
    <s v=" "/>
    <s v=" "/>
    <s v="Não"/>
    <s v=""/>
    <s v="Não"/>
  </r>
  <r>
    <s v="2000005253186036"/>
    <s v="9 de março de 2023 12:28 hs."/>
    <s v="Entregue"/>
    <s v="Chegou em 15 de março"/>
    <s v="Não"/>
    <n v="1"/>
    <n v="147.15"/>
    <s v=""/>
    <n v="-17.66"/>
    <n v="-26.45"/>
    <s v=""/>
    <n v="103.04"/>
    <s v="Sim"/>
    <x v="185"/>
    <s v="MLB2961038202"/>
    <s v="Par Braço Oscilante Com Bucha Apollo 1990 A 1992"/>
    <s v=" "/>
    <n v="147.15"/>
    <s v="Clássico"/>
    <s v="Não emitida"/>
    <s v="Geraldo Aparecido Rodrigues Viana"/>
    <s v="CNPJ 16580248000109"/>
    <s v="Avenida da Saudade 97 - Casa em frente padaria barbosa, São João Evangelista - CEP: 39705000, Minas Gerais"/>
    <s v="Contribuinte"/>
    <s v="Geraldo Aparecido Rodrigues Viana"/>
    <s v="16580248000109"/>
    <s v="Avenida da Saudade 97 / Casa em frente padaria barbosa - CEP 39705000 - centro( perto igreja do rosário ), São João Evangelista, Minas Gerais"/>
    <s v="São João Evangelista"/>
    <s v="Minas Gerais"/>
    <s v="39705000"/>
    <s v="Brasil"/>
    <s v="Correios e pontos de envio"/>
    <s v="11 de março | 01:46"/>
    <s v="15 de março | 11:13"/>
    <s v="Mercado Envios"/>
    <s v="MEL42103100413LMXDF01"/>
    <s v=" "/>
    <s v=" "/>
    <s v=" "/>
    <s v=" "/>
    <s v=" "/>
    <s v=" "/>
    <s v=" "/>
    <s v="Não"/>
    <s v=""/>
    <s v="Não"/>
  </r>
  <r>
    <s v="2000004271827225"/>
    <s v="9 de março de 2023 12:26 hs."/>
    <s v="Entregue"/>
    <s v="Chegou em 11 de março"/>
    <s v="Sim"/>
    <n v="1"/>
    <n v="59.99"/>
    <n v="28.8"/>
    <n v="-15.7"/>
    <n v="-28.8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Rita Pereira Santos"/>
    <s v="07058200688"/>
    <s v="Rua José Ferreira Oliveira 58 / casa Referencia: . - CEP 38120000 - santo Amaro, Conceição das Alagoas, Minas Gerais"/>
    <s v="Conceição das Alagoas"/>
    <s v="Minas Gerais"/>
    <s v="38120000"/>
    <s v="Brasil"/>
    <s v="Mercado Envios Full"/>
    <s v="10 de março | 13:36"/>
    <s v="11 de março | 12:08"/>
    <s v="Mercado Envios"/>
    <s v="MEL42103091283LMFFF01"/>
    <s v=" "/>
    <s v=" "/>
    <s v=" "/>
    <s v=" "/>
    <s v=" "/>
    <s v=" "/>
    <s v=" "/>
    <s v="Não"/>
    <s v=""/>
    <s v="Não"/>
  </r>
  <r>
    <s v="2000005253095524"/>
    <s v="9 de março de 2023 12:17 hs."/>
    <s v="Entregue"/>
    <s v="Chegou em 13 de março"/>
    <s v="Não"/>
    <n v="9"/>
    <n v="388.89"/>
    <s v=""/>
    <n v="-96.21"/>
    <s v=""/>
    <s v=""/>
    <n v="292.68"/>
    <s v=" "/>
    <x v="343"/>
    <s v="MLB2826499659"/>
    <s v="Cabo De Embreagem Uno Motor 1.3 8v Fire Fase I 2004 A 2008"/>
    <s v=" "/>
    <n v="43.21"/>
    <s v="Clássico"/>
    <s v="Não emitida"/>
    <s v="mailson junior"/>
    <s v="CPF 08248473694"/>
    <s v="Rua Amazonas 606 - casa, Cruzeiro da Fortaleza - CEP: 38735000, Minas Gerais"/>
    <s v=" "/>
    <s v="mailson junior"/>
    <s v="08248473694"/>
    <s v="Avenida Antônio Torquarto 929 / Referencia: A Lado Igreja Mundial - CEP 75715000 - Centro, Ouvidor, Goiás"/>
    <s v="Ouvidor"/>
    <s v="Goiás"/>
    <s v="75715000"/>
    <s v="Brasil"/>
    <s v="Correios e pontos de envio"/>
    <s v="10 de março | 03:22"/>
    <s v="13 de março | 14:58"/>
    <s v="Mercado Envios"/>
    <s v="MEL42103065141LMXDF01"/>
    <s v=" "/>
    <s v=" "/>
    <s v=" "/>
    <s v=" "/>
    <s v=" "/>
    <s v=" "/>
    <s v=" "/>
    <s v="Não"/>
    <s v=""/>
    <s v="Não"/>
  </r>
  <r>
    <s v="2000005253066400"/>
    <s v="9 de março de 2023 12:14 hs."/>
    <s v="Entregue"/>
    <s v="Chegou em 10 de março"/>
    <s v="Não"/>
    <n v="1"/>
    <n v="158.34"/>
    <s v=""/>
    <n v="-26.92"/>
    <n v="-21.45"/>
    <s v=""/>
    <n v="109.97"/>
    <s v=" "/>
    <x v="90"/>
    <s v="MLB3084476384"/>
    <s v="Par Morceguinho Dianteira Montana 2011 A 2016"/>
    <s v=" "/>
    <n v="158.34"/>
    <s v="Premium"/>
    <s v="Não emitida"/>
    <s v="Cristiano Vaona Souza"/>
    <s v="CPF 07565564737"/>
    <s v="Rua Mário Francisco Andrade 85, Barra Mansa - CEP: 27338430, Rio de Janeiro"/>
    <s v=" "/>
    <s v="Cristiano Vaona Souza"/>
    <s v="07565564737"/>
    <s v="Rua Mário Francisco Andrade 85 / CEP 27338430 - Nova Esperança, Barra Mansa, Rio de Janeiro"/>
    <s v="Barra Mansa"/>
    <s v="Rio de Janeiro"/>
    <s v="27338430"/>
    <s v="Brasil"/>
    <s v="Correios e pontos de envio"/>
    <s v="10 de março | 00:25"/>
    <s v="10 de março | 14:53"/>
    <s v="Mercado Envios"/>
    <s v="MEL42103054434LMXDF01"/>
    <s v=" "/>
    <s v=" "/>
    <s v=" "/>
    <s v=" "/>
    <s v=" "/>
    <s v=" "/>
    <s v=" "/>
    <s v="Não"/>
    <s v=""/>
    <s v="Não"/>
  </r>
  <r>
    <s v="2000005253071202"/>
    <s v="9 de março de 2023 12:12 hs."/>
    <s v="Entregue"/>
    <s v="Chegou em 11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Diego de Oliveira Magalhaes"/>
    <s v="06522646382"/>
    <s v="PARQUE iracema rua 002 SN / Referencia: vizinho ao ciberto,que concerta ventiladores. - CEP 62670000 - CROATÁ, São Gonçalo do Amarante, Ceará"/>
    <s v="São Gonçalo do Amarante"/>
    <s v="Ceará"/>
    <s v="62670000"/>
    <s v="Brasil"/>
    <s v="Mercado Envios Full"/>
    <s v="10 de março | 01:33"/>
    <s v="11 de março | 11:21"/>
    <s v="Mercado Envios"/>
    <s v="MEL42103058128LMFFF01"/>
    <s v=" "/>
    <s v=" "/>
    <s v=" "/>
    <s v=" "/>
    <s v=" "/>
    <s v=" "/>
    <s v=" "/>
    <s v="Não"/>
    <s v=""/>
    <s v="Não"/>
  </r>
  <r>
    <s v="2000005252979948"/>
    <s v="9 de março de 2023 11:59 hs."/>
    <s v="Entregue"/>
    <s v="Chegou em 10 de março"/>
    <s v="Não"/>
    <n v="1"/>
    <n v="57.85"/>
    <n v="22.41"/>
    <n v="-15.33"/>
    <n v="-22.41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ROBERTO QUAIOTTI"/>
    <s v="01618772813"/>
    <s v="Rua Laércio Masson 10 / Referencia: a entrega será feita no bar do alemão. - CEP 14490000 - Centro, Rifaina, São Paulo"/>
    <s v="Rifaina"/>
    <s v="São Paulo"/>
    <s v="14490000"/>
    <s v="Brasil"/>
    <s v="Mercado Envios Full"/>
    <s v="9 de março | 16:37"/>
    <s v="10 de março | 13:29"/>
    <s v="Mercado Envios"/>
    <s v="MEL42103017619LMFFF01"/>
    <s v=" "/>
    <s v=" "/>
    <s v=" "/>
    <s v=" "/>
    <s v=" "/>
    <s v=" "/>
    <s v=" "/>
    <s v="Não"/>
    <s v=""/>
    <s v="Não"/>
  </r>
  <r>
    <s v="2000005252978462"/>
    <s v="9 de março de 2023 11:58 hs."/>
    <s v="Entregue"/>
    <s v="Chegou em 10 de março"/>
    <s v="Não"/>
    <n v="1"/>
    <n v="79"/>
    <s v=""/>
    <n v="-13.43"/>
    <n v="-17.95"/>
    <s v=""/>
    <n v="47.62"/>
    <s v=" "/>
    <x v="210"/>
    <s v="MLB2221362957"/>
    <s v="4 Kits Pino Dobradiça Porta  Ld Le Uno Mille 1995 1996"/>
    <s v=" "/>
    <n v="79"/>
    <s v="Premium"/>
    <s v="Não emitida"/>
    <s v="Joice Souza oliveira"/>
    <s v="CPF 32601575816"/>
    <s v="rua Joaquim Ferreira de Melo 129 - casa, Nuporanga - CEP: 14670000, São Paulo"/>
    <s v=" "/>
    <s v="Joice Souza oliveira"/>
    <s v="32601575816"/>
    <s v="Rua Joaquim Ferreira de Melo 129 / Casa - CEP 14670000 - Nuporanga, São Paulo"/>
    <s v="Nuporanga"/>
    <s v="São Paulo"/>
    <s v="14670000"/>
    <s v="Brasil"/>
    <s v="Correios e pontos de envio"/>
    <s v="10 de março | 00:49"/>
    <s v="10 de março | 16:03"/>
    <s v="Mercado Envios"/>
    <s v="MEL42103011301LMXDF01"/>
    <s v=" "/>
    <s v=" "/>
    <s v=" "/>
    <s v=" "/>
    <s v=" "/>
    <s v=" "/>
    <s v=" "/>
    <s v="Não"/>
    <s v=""/>
    <s v="Não"/>
  </r>
  <r>
    <s v="2000004271732293"/>
    <s v="9 de março de 2023 11:56 hs."/>
    <s v="Entregue"/>
    <s v="Chegou em 10 de março"/>
    <s v="Sim"/>
    <n v="1"/>
    <n v="47.75"/>
    <n v="10.95"/>
    <n v="-13.62"/>
    <n v="-10.95"/>
    <s v=""/>
    <n v="34.130000000000003"/>
    <s v=" "/>
    <x v="343"/>
    <s v="MLB2826454642"/>
    <s v="Cabo De Embreagem Fiorino Furgão Motor 1.3 8v 2004 Em Diante"/>
    <s v=" "/>
    <n v="47.75"/>
    <s v="Premium"/>
    <s v="Não emitida"/>
    <s v="Jhonny Raizer Andrade"/>
    <s v="CPF 30042051819"/>
    <s v="rua 185 - loja , ubatuba - CEP: 11688408, São Paulo"/>
    <s v=" "/>
    <s v="Jhonny Raizer Andrade"/>
    <s v="30042051819"/>
    <s v="Rua Rosas 295 / portao grande azul Referencia: final da rua - CEP 11691068 - Mato Dentro, Ubatuba, São Paulo"/>
    <s v="Ubatuba"/>
    <s v="São Paulo"/>
    <s v="11691068"/>
    <s v="Brasil"/>
    <s v="Correios e pontos de envio"/>
    <s v="10 de março | 00:31"/>
    <s v="10 de março | 14:23"/>
    <s v="Mercado Envios"/>
    <s v="MEL42103007972LMXDF01"/>
    <s v=" "/>
    <s v=" "/>
    <s v=" "/>
    <s v=" "/>
    <s v=" "/>
    <s v=" "/>
    <s v=" "/>
    <s v="Não"/>
    <s v=""/>
    <s v="Não"/>
  </r>
  <r>
    <s v="2000005252817108"/>
    <s v="9 de março de 2023 11:39 hs."/>
    <s v="Entregue"/>
    <s v="Chegou em 10 de março"/>
    <s v="Não"/>
    <n v="1"/>
    <n v="56.39"/>
    <n v="18.899999999999999"/>
    <n v="-15.09"/>
    <n v="-18.899999999999999"/>
    <s v=""/>
    <n v="41.3"/>
    <s v=" "/>
    <x v="136"/>
    <s v="MLB2095748798"/>
    <s v="Par De Bieleta Dianteira Novo Palio 2012 Em Diante 51868333"/>
    <s v=" "/>
    <n v="56.39"/>
    <s v="Premium"/>
    <s v="Autorizado"/>
    <s v=" "/>
    <s v=" "/>
    <s v=" "/>
    <s v=" "/>
    <s v="pedro santos Silva"/>
    <s v="01608886700"/>
    <s v="Avenida Oswaldo Cruz 132 / apto 401 - CEP 22250060 - Flamengo, Rio de Janeiro, Rio de Janeiro"/>
    <s v="Rio de Janeiro"/>
    <s v="Rio de Janeiro"/>
    <s v="22250060"/>
    <s v="Brasil"/>
    <s v="Mercado Envios Full"/>
    <s v="9 de março | 17:32"/>
    <s v="10 de março | 14:08"/>
    <s v="Mercado Envios"/>
    <s v="MEL42102944189LMFFF01"/>
    <s v=" "/>
    <s v=" "/>
    <s v=" "/>
    <s v=" "/>
    <s v=" "/>
    <s v=" "/>
    <s v=" "/>
    <s v="Não"/>
    <s v=""/>
    <s v="Não"/>
  </r>
  <r>
    <s v="2000005252827250"/>
    <s v="9 de março de 2023 11:38 hs."/>
    <s v="Entregue"/>
    <s v="Chegou em 10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Autorizado"/>
    <s v=" "/>
    <s v=" "/>
    <s v=" "/>
    <s v=" "/>
    <s v="Letícia Taneguti"/>
    <s v="41386098817"/>
    <s v="Rua Ray Wesley Herrick 5441 / bl 03 ap302 Referencia: condominio monte berlim - CEP 13563841 - Jardim Embaré, São Carlos, São Paulo"/>
    <s v="São Carlos"/>
    <s v="São Paulo"/>
    <s v="13563841"/>
    <s v="Brasil"/>
    <s v="Mercado Envios Full"/>
    <s v="10 de março | 00:12"/>
    <s v="10 de março | 15:14"/>
    <s v="Mercado Envios"/>
    <s v="MEL42102952432LMFFF01"/>
    <s v=" "/>
    <s v=" "/>
    <s v=" "/>
    <s v=" "/>
    <s v=" "/>
    <s v=" "/>
    <s v=" "/>
    <s v="Não"/>
    <s v=""/>
    <s v="Não"/>
  </r>
  <r>
    <s v="2000005252779470"/>
    <s v="9 de março de 2023 11:32 hs."/>
    <s v="Entregue"/>
    <s v="Chegou em 11 de março"/>
    <s v="Não"/>
    <n v="1"/>
    <n v="355.62"/>
    <s v=""/>
    <n v="-60.46"/>
    <n v="-38.950000000000003"/>
    <s v=""/>
    <n v="256.20999999999998"/>
    <s v="Sim"/>
    <x v="120"/>
    <s v="MLB3058440282"/>
    <s v="Par Bandeja Inferior Xsara Picasso 2001 A 2011 Com Pivô"/>
    <s v=" "/>
    <n v="355.62"/>
    <s v="Premium"/>
    <s v="Não emitida"/>
    <s v="Mauraci Melo de Andrade"/>
    <s v="CPF 77620267972"/>
    <s v="Rua Heihachiro Niekawa 1075 - casa, Paranavaí - CEP: 87707020, Paraná"/>
    <s v=" "/>
    <s v="Mauraci Melo de Andrade"/>
    <s v="77620267972"/>
    <s v="Rua Projetada C 202 / casa Referencia: Moura - CEP 87114187 - Jardim Ouro Verde III, Sarandi, Paraná"/>
    <s v="Sarandi"/>
    <s v="Paraná"/>
    <s v="87114187"/>
    <s v="Brasil"/>
    <s v="Correios e pontos de envio"/>
    <s v="10 de março | 02:48"/>
    <s v="11 de março | 12:29"/>
    <s v="Mercado Envios"/>
    <s v="MEL42102933350LMXDF01"/>
    <s v=" "/>
    <s v=" "/>
    <s v=" "/>
    <s v=" "/>
    <s v=" "/>
    <s v=" "/>
    <s v=" "/>
    <s v="Não"/>
    <s v=""/>
    <s v="Não"/>
  </r>
  <r>
    <s v="2000004271651961"/>
    <s v="9 de março de 2023 11:27 hs."/>
    <s v="Entregue"/>
    <s v="Chegou em 11 de março"/>
    <s v="Sim"/>
    <n v="1"/>
    <n v="95.69"/>
    <s v=""/>
    <n v="-16.27"/>
    <n v="-38.950000000000003"/>
    <s v=""/>
    <n v="40.47"/>
    <s v="Sim"/>
    <x v="38"/>
    <s v="MLB2816526366"/>
    <s v="Cabo De Freio Gol G2 Todos Traseiro 1994 A 2002"/>
    <s v=" "/>
    <n v="95.69"/>
    <s v="Premium"/>
    <s v="Autorizado"/>
    <s v=" "/>
    <s v=" "/>
    <s v=" "/>
    <s v=" "/>
    <s v="Lucas  Marley"/>
    <s v="02099627207"/>
    <s v="Rua 1131 101 / mais lase - CEP 88330786 - Centro, Balneário Camboriú, Santa Catarina"/>
    <s v="Balneário Camboriú"/>
    <s v="Santa Catarina"/>
    <s v="88330786"/>
    <s v="Brasil"/>
    <s v="Mercado Envios Full"/>
    <s v="10 de março | 13:23"/>
    <s v="11 de março | 13:35"/>
    <s v="Mercado Envios"/>
    <s v="MEL42102915100LMFFF01"/>
    <s v=" "/>
    <s v=" "/>
    <s v=" "/>
    <s v=" "/>
    <s v=" "/>
    <s v=" "/>
    <s v=" "/>
    <s v="Não"/>
    <s v=""/>
    <s v="Não"/>
  </r>
  <r>
    <s v="2000005252746024"/>
    <s v="9 de março de 2023 11:24 hs."/>
    <s v="Venda entregue"/>
    <s v="Chegou no dia quinta-feira, 16 de março"/>
    <s v="Não"/>
    <n v="1"/>
    <n v="56.39"/>
    <n v="42.4"/>
    <n v="-15.09"/>
    <n v="-42.4"/>
    <s v=""/>
    <n v="41.3"/>
    <s v=" "/>
    <x v="136"/>
    <s v="MLB2095748798"/>
    <s v="Par De Bieleta Dianteira Novo Palio 2012 Em Diante 51868333"/>
    <s v=" "/>
    <n v="56.39"/>
    <s v="Premium"/>
    <s v="Autorizado"/>
    <s v=" "/>
    <s v=" "/>
    <s v=" "/>
    <s v=" "/>
    <s v="Marcio Ribeiro"/>
    <s v="39581217215"/>
    <s v="Rua Rei Davi 57 / Casá A Referencia: CASA PORTÃO LARANJA COM VERDE - CEP 68537000 - VALE DA BENÇÃO, Canaã dos Carajás, Pará"/>
    <s v="Canaã dos Carajás"/>
    <s v="Pará"/>
    <s v="68537000"/>
    <s v="Brasil"/>
    <s v="Mercado Envios Full"/>
    <s v="9 de março | 16:50"/>
    <s v="16 de março | 18:48"/>
    <s v="Mercado Envios"/>
    <s v="MEL42102909055LMFFF01"/>
    <s v=" "/>
    <s v=" "/>
    <s v=" "/>
    <s v=" "/>
    <s v=" "/>
    <s v=" "/>
    <s v=" "/>
    <s v="Sim"/>
    <s v=""/>
    <s v="Não"/>
  </r>
  <r>
    <s v="2000005252692392"/>
    <s v="9 de março de 2023 11:20 hs."/>
    <s v="Entregue"/>
    <s v="Chegou em 11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Jorge Luiz ribas Ribas"/>
    <s v="95227040591"/>
    <s v="João Marinozio 123 / Casa Referencia: Ao Lado Da Datacom Internet - CEP 45500000 - Centro, Ibirapitanga, Bahia"/>
    <s v="Ibirapitanga"/>
    <s v="Bahia"/>
    <s v="45500000"/>
    <s v="Brasil"/>
    <s v="Mercado Envios Full"/>
    <s v="10 de março | 02:27"/>
    <s v="11 de março | 15:20"/>
    <s v="Mercado Envios"/>
    <s v="MEL42102887713LMFFF01"/>
    <s v=" "/>
    <s v=" "/>
    <s v=" "/>
    <s v=" "/>
    <s v=" "/>
    <s v=" "/>
    <s v=" "/>
    <s v="Não"/>
    <s v=""/>
    <s v="Não"/>
  </r>
  <r>
    <s v="2000005252674150"/>
    <s v="9 de março de 2023 11:19 hs."/>
    <s v="Entregue"/>
    <s v="Chegou em 9 de março"/>
    <s v="Não"/>
    <n v="1"/>
    <n v="99"/>
    <n v="1.59"/>
    <n v="-16.829999999999998"/>
    <s v=""/>
    <s v=""/>
    <n v="83.76"/>
    <s v="Sim"/>
    <x v="60"/>
    <s v="MLB1782110034"/>
    <s v="Cabo De Engate Palio / Siena / Strada"/>
    <s v=" "/>
    <n v="99"/>
    <s v="Premium"/>
    <s v="Autorizado"/>
    <s v="wanderley Walendy"/>
    <s v="CPF 87530600834"/>
    <s v="Rua Monte Aventino 47 - casa, São Paulo - CEP: 04348110, São Paulo"/>
    <s v=" "/>
    <s v="wanderley Walendy"/>
    <s v="87530600834"/>
    <s v="Rua Monte Aventino 47 / casa - CEP 04348110 - Jardim Oriental, São Paulo, São Paulo"/>
    <s v="São Paulo"/>
    <s v="São Paulo"/>
    <s v="04348110"/>
    <s v="Brasil"/>
    <s v="Mercado Envios Flex"/>
    <s v="9 de março | 16:12"/>
    <s v="9 de março | 18:51"/>
    <s v="LEANDERSON DE PAIVA DIAS"/>
    <s v="42102881812"/>
    <s v=" "/>
    <s v=" "/>
    <s v=" "/>
    <s v=" "/>
    <s v=" "/>
    <s v=" "/>
    <s v=" "/>
    <s v="Não"/>
    <s v=""/>
    <s v="Não"/>
  </r>
  <r>
    <s v="2000004271588587"/>
    <s v="9 de março de 2023 11:06 hs."/>
    <s v="Entregue"/>
    <s v="Chegou em 13 de março"/>
    <s v="Sim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João Victor Conceição Rodrigues"/>
    <s v="62741184380"/>
    <s v="305 Norte Avenida LO 10 10 / CEP 77001302 - Plano Diretor Norte, Palmas, Tocantins"/>
    <s v="Palmas"/>
    <s v="Tocantins"/>
    <s v="77001302"/>
    <s v="Brasil"/>
    <s v="Mercado Envios Full"/>
    <s v="10 de março | 08:07"/>
    <s v="13 de março | 15:36"/>
    <s v="Mercado Envios"/>
    <s v="MEL42102852355LMFFF01"/>
    <s v=" "/>
    <s v=" "/>
    <s v=" "/>
    <s v=" "/>
    <s v=" "/>
    <s v=" "/>
    <s v=" "/>
    <s v="Não"/>
    <s v=""/>
    <s v="Não"/>
  </r>
  <r>
    <s v="2000005252571502"/>
    <s v="9 de março de 2023 11:02 hs."/>
    <s v="Entregue"/>
    <s v="Chegou em 10 de março"/>
    <s v="Não"/>
    <n v="1"/>
    <n v="23"/>
    <n v="13.5"/>
    <n v="-9.41"/>
    <n v="-13.5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José  Vieira Stuart"/>
    <s v="93685793004"/>
    <s v="Rua José Schuch 121 / Solar Vidros (horário Comercial 8h Ao Meio Dia 13h30 As 18h30) - CEP 93054110 - Feitoria, São Leopoldo, Rio Grande do Sul"/>
    <s v="São Leopoldo"/>
    <s v="Rio Grande do Sul"/>
    <s v="93054110"/>
    <s v="Brasil"/>
    <s v="Mercado Envios Full"/>
    <s v="9 de março | 14:33"/>
    <s v="10 de março | 10:23"/>
    <s v="Mercado Envios"/>
    <s v="MEL42102841858LMFFF01"/>
    <s v=" "/>
    <s v=" "/>
    <s v=" "/>
    <s v=" "/>
    <s v=" "/>
    <s v=" "/>
    <s v=" "/>
    <s v="Não"/>
    <s v=""/>
    <s v="Não"/>
  </r>
  <r>
    <s v="2000005252480926"/>
    <s v="9 de março de 2023 10:48 hs."/>
    <s v="Entregue"/>
    <s v="Chegou em 11 de março"/>
    <s v="Não"/>
    <n v="1"/>
    <n v="155.69"/>
    <n v="25.99"/>
    <n v="-26.47"/>
    <n v="-64.94"/>
    <s v=""/>
    <n v="90.27"/>
    <s v=" "/>
    <x v="41"/>
    <s v="MLB2991755885"/>
    <s v="Bandeja Inferior Duster Lado Passageiro 2011 Á 2014 Sem Pivô"/>
    <s v=" "/>
    <n v="155.69"/>
    <s v="Premium"/>
    <s v="Não emitida"/>
    <s v="thiago costa"/>
    <s v="CPF 06551027601"/>
    <s v="Olegário Maciel 162 - Perto Da Empresa Santo Antonio, Januária - CEP: 39480000, Minas Gerais"/>
    <s v=" "/>
    <s v="thiago costa"/>
    <s v="06551027601"/>
    <s v="Rua Olegário Maciel 162 / Perto Da Empresa Santo Antonio - CEP 39480000 - Januária, Minas Gerais"/>
    <s v="Januária"/>
    <s v="Minas Gerais"/>
    <s v="39480000"/>
    <s v="Brasil"/>
    <s v="Correios e pontos de envio"/>
    <s v="10 de março | 03:18"/>
    <s v="11 de março | 13:11"/>
    <s v="Mercado Envios"/>
    <s v="MEL42102801978LMXDF01"/>
    <s v=" "/>
    <s v=" "/>
    <s v=" "/>
    <s v=" "/>
    <s v=" "/>
    <s v=" "/>
    <s v=" "/>
    <s v="Não"/>
    <s v=""/>
    <s v="Não"/>
  </r>
  <r>
    <s v="2000004271535873"/>
    <s v="9 de março de 2023 10:46 hs."/>
    <s v="Entregue"/>
    <s v="Chegou em 10 de março"/>
    <s v="Sim"/>
    <n v="1"/>
    <n v="67.42"/>
    <s v=""/>
    <n v="-16.96"/>
    <s v="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antonio geraldo de souza"/>
    <s v="32703380828"/>
    <s v="Rua Rissaburo Miyagui 261 / Comercio Referencia: comercio - CEP 11850000 - Miracatu, São Paulo"/>
    <s v="Miracatu"/>
    <s v="São Paulo"/>
    <s v="11850000"/>
    <s v="Brasil"/>
    <s v="Mercado Envios Full"/>
    <s v="9 de março | 23:30"/>
    <s v="10 de março | 13:50"/>
    <s v="Mercado Envios"/>
    <s v="MEL42102792771LMFFF01"/>
    <s v=" "/>
    <s v=" "/>
    <s v=" "/>
    <s v=" "/>
    <s v=" "/>
    <s v=" "/>
    <s v=" "/>
    <s v="Não"/>
    <s v=""/>
    <s v="Não"/>
  </r>
  <r>
    <s v="2000005252464354"/>
    <s v="9 de março de 2023 10:43 hs."/>
    <s v="Entregue"/>
    <s v="Chegou em 10 de março"/>
    <s v="Não"/>
    <n v="1"/>
    <n v="197.93"/>
    <s v=""/>
    <n v="-23.75"/>
    <n v="-26.45"/>
    <s v=""/>
    <n v="147.72999999999999"/>
    <s v=" "/>
    <x v="290"/>
    <s v="MLB2968753501"/>
    <s v="Bandeja Inferior Direita Xsara Picasso 2001 A 2011"/>
    <s v=" "/>
    <n v="197.93"/>
    <s v="Clássico"/>
    <s v="Não emitida"/>
    <s v="Erlan Carlos Alvin"/>
    <s v="CPF 12824601701"/>
    <s v="Thomas Fonseca 820 - Apto 219, Condominio Thomas Fonseca, na esquina com a dutra., Nova Iguaçu - CEP: 26031512, Rio de Janeiro"/>
    <s v=" "/>
    <s v="Erlan Carlos Alvin"/>
    <s v="12824601701"/>
    <s v="Rua João Demétrio Xavier 192 / Casa 3 Referencia: Após Entrar Na Rua Da Apae De Mendes, Pegue A Primeira à Esquerda E Siga Reto No Segmento Sul - CEP 26700000 - Independência, Mendes, Rio de Janeiro"/>
    <s v="Mendes"/>
    <s v="Rio de Janeiro"/>
    <s v="26700000"/>
    <s v="Brasil"/>
    <s v="Correios e pontos de envio"/>
    <s v="10 de março | 02:14"/>
    <s v="10 de março | 18:18"/>
    <s v="Mercado Envios"/>
    <s v="MEL42102791514LMXDF01"/>
    <s v=" "/>
    <s v=" "/>
    <s v=" "/>
    <s v=" "/>
    <s v=" "/>
    <s v=" "/>
    <s v=" "/>
    <s v="Não"/>
    <s v=""/>
    <s v="Não"/>
  </r>
  <r>
    <s v="2000004271527919"/>
    <s v="9 de março de 2023 10:42 hs."/>
    <s v=" "/>
    <s v=" "/>
    <s v=" "/>
    <s v=""/>
    <n v="151.47999999999999"/>
    <s v=""/>
    <n v="-36.75"/>
    <s v=""/>
    <s v=""/>
    <n v="114.73"/>
    <s v=" "/>
    <x v="99"/>
    <s v=" "/>
    <s v=" "/>
    <s v=" "/>
    <s v=""/>
    <s v=" "/>
    <s v="Autorizado"/>
    <s v=" "/>
    <s v=" "/>
    <s v=" "/>
    <s v=" "/>
    <s v="Antonio Carlos Costa Marinho Marinho"/>
    <s v="01972153781"/>
    <s v="Rua Tereza de Matos 510 / bl04 ap204 - CEP 34300000 - Jatoba, Rio Acima, Minas Gerais"/>
    <s v="Rio Acima"/>
    <s v="Minas Gerais"/>
    <s v="34300000"/>
    <s v="Brasil"/>
    <s v="Mercado Envios Full"/>
    <s v="9 de março | 14:12"/>
    <s v="10 de março | 15:55"/>
    <s v="Mercado Envios"/>
    <s v="MEL42102781521LMFFF01"/>
    <s v=" "/>
    <s v=" "/>
    <s v=" "/>
    <s v=" "/>
    <s v=" "/>
    <s v=" "/>
    <s v=" "/>
    <s v=" "/>
    <s v=""/>
    <s v=" "/>
  </r>
  <r>
    <s v="2000005252441842"/>
    <s v="9 de março de 2023 10:42 hs."/>
    <s v="Entregue"/>
    <s v="Chegou em 10 de março"/>
    <s v="Sim"/>
    <n v="1"/>
    <s v=""/>
    <s v=""/>
    <s v=""/>
    <s v=""/>
    <s v=""/>
    <s v=""/>
    <s v="Sim"/>
    <x v="8"/>
    <s v="MLB1974837590"/>
    <s v="2 Kit's De  Rolamento Roda Traseira Celta/corsa /prisma Novo"/>
    <s v=" "/>
    <n v="78.9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2452204"/>
    <s v="9 de março de 2023 10:42 hs."/>
    <s v="Entregue"/>
    <s v="Chegou em 10 de março"/>
    <s v="Sim"/>
    <n v="1"/>
    <s v=""/>
    <s v=""/>
    <s v=""/>
    <s v=""/>
    <s v=""/>
    <s v=""/>
    <s v="Sim"/>
    <x v="36"/>
    <s v="MLB2860180904"/>
    <s v="Par Morceguinho Dianteiro Prisma 2007 A 2012"/>
    <s v=" "/>
    <n v="72.48999999999999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271520839"/>
    <s v="9 de março de 2023 10:40 hs."/>
    <s v=" "/>
    <s v=" "/>
    <s v=" "/>
    <s v=""/>
    <n v="44.41"/>
    <s v=""/>
    <n v="-18.55"/>
    <s v=""/>
    <s v=""/>
    <n v="25.86"/>
    <s v=" "/>
    <x v="99"/>
    <s v=" "/>
    <s v=" "/>
    <s v=" "/>
    <s v=""/>
    <s v=" "/>
    <s v="Autorizado"/>
    <s v=" "/>
    <s v=" "/>
    <s v=" "/>
    <s v=" "/>
    <s v="Ronaldo Dias Da Silva"/>
    <s v="02205626523"/>
    <s v="Rua Ilha do Maroto 98 / ao lado da quadra es Referencia: casa do vizinho de N- 100 - CEP 48914456 - Parque Residencial, Juazeiro, Bahia"/>
    <s v="Juazeiro"/>
    <s v="Bahia"/>
    <s v="48914456"/>
    <s v="Brasil"/>
    <s v="Mercado Envios Full"/>
    <s v="9 de março | 18:24"/>
    <s v="11 de março | 12:18"/>
    <s v="Mercado Envios"/>
    <s v="MEL42102776171LMFFF01"/>
    <s v=" "/>
    <s v=" "/>
    <s v=" "/>
    <s v=" "/>
    <s v=" "/>
    <s v=" "/>
    <s v=" "/>
    <s v=" "/>
    <s v=""/>
    <s v=" "/>
  </r>
  <r>
    <s v="2000005252438430"/>
    <s v="9 de março de 2023 10:40 hs."/>
    <s v="Entregue"/>
    <s v="Chegou em 11 de março"/>
    <s v="Sim"/>
    <n v="1"/>
    <s v=""/>
    <s v=""/>
    <s v=""/>
    <s v=""/>
    <s v=""/>
    <s v=""/>
    <s v="Sim"/>
    <x v="85"/>
    <s v="MLB2069199981"/>
    <s v="Reparo Alavanca Cambio Corsa Classic Celta 2005/2014"/>
    <s v=" "/>
    <n v="25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2438428"/>
    <s v="9 de março de 2023 10:40 hs."/>
    <s v="Entregue"/>
    <s v="Chegou em 11 de março"/>
    <s v="Sim"/>
    <n v="1"/>
    <s v=""/>
    <s v=""/>
    <s v=""/>
    <s v=""/>
    <s v=""/>
    <s v=""/>
    <s v="Sim"/>
    <x v="47"/>
    <s v="MLB2083219470"/>
    <s v="Terminal Conector Cabo Trambulador Celta 2005 Em Diante"/>
    <s v=" "/>
    <n v="18.5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2234082"/>
    <s v="9 de março de 2023 10:06 hs."/>
    <s v="Entregue"/>
    <s v="Chegou em 11 de março"/>
    <s v="Não"/>
    <n v="1"/>
    <n v="88.99"/>
    <s v=""/>
    <n v="-15.13"/>
    <n v="-20.45"/>
    <s v=""/>
    <n v="53.41"/>
    <s v=" "/>
    <x v="57"/>
    <s v="MLB2798990760"/>
    <s v="Par Bieleta Fiesta 2003 A 2014"/>
    <s v=" "/>
    <n v="88.99"/>
    <s v="Premium"/>
    <s v="Não emitida"/>
    <s v="Rafael Salles"/>
    <s v="CPF 07161804728"/>
    <s v="Rua Vereador Altober Brandão 32 - Casa, Bom Jesus do Itabapoana - CEP: 28360000, Rio de Janeiro"/>
    <s v=" "/>
    <s v="Rafael Salles"/>
    <s v="07161804728"/>
    <s v="Rua Vereador Altober Brandão 32 / Casa - CEP 28360000 - Bom Jesus do Itabapoana, Rio de Janeiro"/>
    <s v="Bom Jesus do Itabapoana"/>
    <s v="Rio de Janeiro"/>
    <s v="28360000"/>
    <s v="Brasil"/>
    <s v="Correios e pontos de envio"/>
    <s v="10 de março | 03:25"/>
    <s v="11 de março | 12:27"/>
    <s v="Mercado Envios"/>
    <s v="MEL42102689350LMXDF01"/>
    <s v=" "/>
    <s v=" "/>
    <s v=" "/>
    <s v=" "/>
    <s v=" "/>
    <s v=" "/>
    <s v=" "/>
    <s v="Não"/>
    <s v=""/>
    <s v="Não"/>
  </r>
  <r>
    <s v="2000005252211488"/>
    <s v="9 de março de 2023 10:04 hs."/>
    <s v="Entregue"/>
    <s v="Chegou em 11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Jhony Alexandre"/>
    <s v="39803619420"/>
    <s v="Rua São Malaquias 291 / Bairro Bodocongó Referencia: Bairro Bodocongó - CEP 58437710 - Serrotão, Campina Grande, Paraíba"/>
    <s v="Campina Grande"/>
    <s v="Paraíba"/>
    <s v="58437710"/>
    <s v="Brasil"/>
    <s v="Mercado Envios Full"/>
    <s v="10 de março | 02:14"/>
    <s v="11 de março | 11:43"/>
    <s v="Mercado Envios"/>
    <s v="MEL42102683412LMFFF01"/>
    <s v=" "/>
    <s v=" "/>
    <s v=" "/>
    <s v=" "/>
    <s v=" "/>
    <s v=" "/>
    <s v=" "/>
    <s v="Não"/>
    <s v=""/>
    <s v="Não"/>
  </r>
  <r>
    <s v="2000005252204810"/>
    <s v="9 de março de 2023 10:02 hs."/>
    <s v="Entregue"/>
    <s v="Chegou em 9 de março"/>
    <s v="Não"/>
    <n v="1"/>
    <n v="93.49"/>
    <n v="1.39"/>
    <n v="-15.89"/>
    <s v=""/>
    <s v=""/>
    <n v="78.989999999999995"/>
    <s v=" "/>
    <x v="130"/>
    <s v="MLB2810473346"/>
    <s v="Par Bieleta Dianteira C3 2003 A 2008 E 2013 Em Diante"/>
    <s v=" "/>
    <n v="93.49"/>
    <s v="Premium"/>
    <s v="Autorizado"/>
    <s v="Ademilson Pereira Da Silva"/>
    <s v="CPF 04538341835"/>
    <s v="Avenida Sapopemba 9410 - AP 02, São Paulo - CEP: 03988000, São Paulo"/>
    <s v=" "/>
    <s v="Ademilson Pereira Da Silva"/>
    <s v="04538341835"/>
    <s v="Avenida Sapopemba 9410 / AP 02 Referencia: fica próximo atacadista Assaí jardim Grimaldi,tocar campainha - CEP 03988000 - Jardim Planalto, São Paulo, São Paulo"/>
    <s v="São Paulo"/>
    <s v="São Paulo"/>
    <s v="03988000"/>
    <s v="Brasil"/>
    <s v="Mercado Envios Flex"/>
    <s v="9 de março | 16:04"/>
    <s v="9 de março | 19:09"/>
    <s v="MICHELLE RULING MARTINS"/>
    <s v="42102675281"/>
    <s v=" "/>
    <s v=" "/>
    <s v=" "/>
    <s v=" "/>
    <s v=" "/>
    <s v=" "/>
    <s v=" "/>
    <s v="Não"/>
    <s v=""/>
    <s v="Não"/>
  </r>
  <r>
    <s v="2000004271387089"/>
    <s v="9 de março de 2023 09:43 hs."/>
    <s v="Entregue"/>
    <s v="Chegou em 10 de março"/>
    <s v="Sim"/>
    <n v="1"/>
    <n v="54.87"/>
    <n v="19.920000000000002"/>
    <n v="-12.08"/>
    <n v="-19.920000000000002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ean Carlos Fogaça"/>
    <s v="46484020817"/>
    <s v="Rua Antônio Abelardo Manesco 117 / CEP 18890021 - Centro, Taguaí, São Paulo"/>
    <s v="Taguaí"/>
    <s v="São Paulo"/>
    <s v="18890021"/>
    <s v="Brasil"/>
    <s v="Mercado Envios Full"/>
    <s v="9 de março | 19:27"/>
    <s v="10 de março | 11:38"/>
    <s v="Mercado Envios"/>
    <s v="MEL42102629238LMFFF01"/>
    <s v=" "/>
    <s v=" "/>
    <s v=" "/>
    <s v=" "/>
    <s v=" "/>
    <s v=" "/>
    <s v=" "/>
    <s v="Não"/>
    <s v=""/>
    <s v="Não"/>
  </r>
  <r>
    <s v="2000005252084912"/>
    <s v="9 de março de 2023 09:40 hs."/>
    <s v="Entregue"/>
    <s v="Chegou em 10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Eduarda Madeira Meira"/>
    <s v="14499472636"/>
    <s v="Rua Tangueta 150 / Praça Da Igreja Matriz ( Praça Lucy Gomes Caputo) - CEP 36170000 - Centro, Piraúba, Minas Gerais"/>
    <s v="Piraúba"/>
    <s v="Minas Gerais"/>
    <s v="36170000"/>
    <s v="Brasil"/>
    <s v="Mercado Envios Full"/>
    <s v="9 de março | 18:43"/>
    <s v="10 de março | 11:33"/>
    <s v="Mercado Envios"/>
    <s v="MEL42102622407LMFFF01"/>
    <s v=" "/>
    <s v=" "/>
    <s v=" "/>
    <s v=" "/>
    <s v=" "/>
    <s v=" "/>
    <s v=" "/>
    <s v="Não"/>
    <s v=""/>
    <s v="Não"/>
  </r>
  <r>
    <s v="2000005252080368"/>
    <s v="9 de março de 2023 09:39 hs."/>
    <s v="Entregue"/>
    <s v="Chegou em 10 de março"/>
    <s v="Não"/>
    <n v="1"/>
    <n v="65.900000000000006"/>
    <n v="10.8"/>
    <n v="-16.7"/>
    <n v="-10.8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Ivan Carlos Malaquias Júnior Ivan"/>
    <s v="04806044601"/>
    <s v="Avenida dos Nogueiras 188 / CEP 33805000 - Centro, Ribeirão das Neves, Minas Gerais"/>
    <s v="Ribeirão das Neves"/>
    <s v="Minas Gerais"/>
    <s v="33805000"/>
    <s v="Brasil"/>
    <s v="Mercado Envios Full"/>
    <s v="9 de março | 15:53"/>
    <s v="10 de março | 14:21"/>
    <s v="Mercado Envios"/>
    <s v="MEL42102618077LMFFF01"/>
    <s v=" "/>
    <s v=" "/>
    <s v=" "/>
    <s v=" "/>
    <s v=" "/>
    <s v=" "/>
    <s v=" "/>
    <s v="Não"/>
    <s v=""/>
    <s v="Não"/>
  </r>
  <r>
    <s v="2000005252047552"/>
    <s v="9 de março de 2023 09:34 hs."/>
    <s v="Entregue"/>
    <s v="Chegou em 10 de março"/>
    <s v="Não"/>
    <n v="1"/>
    <n v="57.85"/>
    <n v="18.8"/>
    <n v="-15.33"/>
    <n v="-18.8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Iuri Fernando"/>
    <s v="14736883707"/>
    <s v="Rua Doutor Ismar Dutra 362 / CEP 26263160 - Ouro Verde, Nova Iguaçu, Rio de Janeiro"/>
    <s v="Nova Iguaçu"/>
    <s v="Rio de Janeiro"/>
    <s v="26263160"/>
    <s v="Brasil"/>
    <s v="Mercado Envios Full"/>
    <s v="9 de março | 18:11"/>
    <s v="10 de março | 10:42"/>
    <s v="Mercado Envios"/>
    <s v="MEL42102607455LMFFF01"/>
    <s v=" "/>
    <s v=" "/>
    <s v=" "/>
    <s v=" "/>
    <s v=" "/>
    <s v=" "/>
    <s v=" "/>
    <s v="Não"/>
    <s v=""/>
    <s v="Não"/>
  </r>
  <r>
    <s v="2000005252022614"/>
    <s v="9 de março de 2023 09:28 hs."/>
    <s v="Entregue"/>
    <s v="Chegou em 9 de março"/>
    <s v="Não"/>
    <n v="1"/>
    <n v="120.6"/>
    <n v="1.59"/>
    <n v="-20.5"/>
    <s v=""/>
    <s v=""/>
    <n v="101.69"/>
    <s v=" "/>
    <x v="17"/>
    <s v="MLB2603147114"/>
    <s v="Par Pinoguia Pinça De Freio Spin Act. 1.8flex Aut.15"/>
    <s v=" "/>
    <n v="120.6"/>
    <s v="Premium"/>
    <s v="Autorizado"/>
    <s v="CENTRO AUTOMOTIVO INOVAÇÃO "/>
    <s v="CNPJ 39881832000108"/>
    <s v="Avenida Guapira 1625, São Paulo - CEP: 02265002, São Paulo"/>
    <s v="Contribuinte"/>
    <s v="CENTRO AUTOMOTIVO INOVAÇÃO "/>
    <s v="39881832000108"/>
    <s v="Avenida Guapira 1625 / CEP 02265002 - Tucuruvi, São Paulo, São Paulo"/>
    <s v="São Paulo"/>
    <s v="São Paulo"/>
    <s v="02265002"/>
    <s v="Brasil"/>
    <s v="Mercado Envios Flex"/>
    <s v="9 de março | 15:52"/>
    <s v="9 de março | 17:52"/>
    <s v="LAERCIO CASEMIRO"/>
    <s v="42102596632"/>
    <s v=" "/>
    <s v=" "/>
    <s v=" "/>
    <s v=" "/>
    <s v=" "/>
    <s v=" "/>
    <s v=" "/>
    <s v="Não"/>
    <s v=""/>
    <s v="Não"/>
  </r>
  <r>
    <s v="2000005251992710"/>
    <s v="9 de março de 2023 09:23 hs."/>
    <s v="Entregue"/>
    <s v="Chegou em 10 de março"/>
    <s v="Não"/>
    <n v="1"/>
    <n v="148.69"/>
    <s v=""/>
    <n v="-25.28"/>
    <n v="-26.45"/>
    <s v=""/>
    <n v="96.96"/>
    <s v=" "/>
    <x v="40"/>
    <s v="MLB2991319812"/>
    <s v="Bandeja Inferior Pampa 1984 A 1997"/>
    <s v=" "/>
    <n v="148.69"/>
    <s v="Premium"/>
    <s v="Não emitida"/>
    <s v="rodrigo romaneli"/>
    <s v="CPF 13712068727"/>
    <s v="Avenida Vereador Antonio cunha 2001, Nova Iguaçu - CEP: 26082005, Rio de Janeiro"/>
    <s v=" "/>
    <s v="rodrigo romaneli"/>
    <s v="13712068727"/>
    <s v="Avenida Vereador Antônio Cunha 2001 / Referencia: Casa de esquina com a rua araruama , ao lado do bar do Gino,próxima a praça do sete - CEP 26082005 - Cacuia, Nova Iguaçu, Rio de Janeiro"/>
    <s v="Nova Iguaçu"/>
    <s v="Rio de Janeiro"/>
    <s v="26082005"/>
    <s v="Brasil"/>
    <s v="Correios e pontos de envio"/>
    <s v="10 de março | 00:27"/>
    <s v="10 de março | 19:52"/>
    <s v="Mercado Envios"/>
    <s v="MEL42102580969LMXDF01"/>
    <s v=" "/>
    <s v=" "/>
    <s v=" "/>
    <s v=" "/>
    <s v=" "/>
    <s v=" "/>
    <s v=" "/>
    <s v="Não"/>
    <s v=""/>
    <s v="Não"/>
  </r>
  <r>
    <s v="2000005251927748"/>
    <s v="9 de março de 2023 09:15 hs."/>
    <s v="Entregue"/>
    <s v="Chegou em 14 de março"/>
    <s v="Não"/>
    <n v="1"/>
    <n v="85.9"/>
    <n v="13.48"/>
    <n v="-14.6"/>
    <n v="-31.93"/>
    <s v=""/>
    <n v="52.85"/>
    <s v=" "/>
    <x v="115"/>
    <s v="MLB2121483626"/>
    <s v="Cabo Embreagem Peugeot 206 1.4 E 1.6 Chassi 10556/..."/>
    <s v=" "/>
    <n v="85.9"/>
    <s v="Premium"/>
    <s v="Não emitida"/>
    <s v="Vanessa Machado"/>
    <s v="CPF 02641981076"/>
    <s v="Rua Luiz Durgante 662 - Casa, Santiago - CEP: 97716215, Rio Grande do Sul"/>
    <s v=" "/>
    <s v="Vanessa Machado"/>
    <s v="02641981076"/>
    <s v="Dr. Rivota 696 / Prédio Referencia: Em frente a MD cuias - CEP 97700115 - Centro, Santiago, Rio Grande do Sul"/>
    <s v="Santiago"/>
    <s v="Rio Grande do Sul"/>
    <s v="97700115"/>
    <s v="Brasil"/>
    <s v="Correios e pontos de envio"/>
    <s v="10 de março | 05:30"/>
    <s v="14 de março | 09:44"/>
    <s v="Mercado Envios"/>
    <s v="MEL42102558788LMXDF01"/>
    <s v=" "/>
    <s v=" "/>
    <s v=" "/>
    <s v=" "/>
    <s v=" "/>
    <s v=" "/>
    <s v=" "/>
    <s v="Não"/>
    <s v=""/>
    <s v="Não"/>
  </r>
  <r>
    <s v="2000005251730264"/>
    <s v="9 de março de 2023 08:21 hs."/>
    <s v="Venda entregue"/>
    <s v="Como o comprador não te enviou o produto, nós cancelamos a devolução e te liberamos o dinheiro.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PALOMA S HIDALGO"/>
    <s v="46248122806"/>
    <s v="Avenida Dom Tarcísio Ariovaldo do Amaral 1723 / Casa Referencia: Casa - CEP 13482660 - Jardim Residencial Antonio Simonetti III, Limeira, São Paulo"/>
    <s v="Limeira"/>
    <s v="São Paulo"/>
    <s v="13482660"/>
    <s v="Brasil"/>
    <s v="Mercado Envios Full"/>
    <s v="9 de março | 11:22"/>
    <s v="9 de março | 18:58"/>
    <s v="Mercado Envios"/>
    <s v="MEL42102465096LMFFF01"/>
    <s v=" "/>
    <s v=" "/>
    <s v=" "/>
    <s v=" "/>
    <s v=" "/>
    <s v=" "/>
    <s v=" "/>
    <s v="Sim"/>
    <s v=""/>
    <s v="Não"/>
  </r>
  <r>
    <s v="2000005251694154"/>
    <s v="9 de março de 2023 08:11 hs."/>
    <s v="Entregue"/>
    <s v="Chegou em 10 de março"/>
    <s v="Não"/>
    <n v="1"/>
    <n v="76.89"/>
    <n v="12.33"/>
    <n v="-14.73"/>
    <n v="-12.33"/>
    <s v=""/>
    <n v="62.16"/>
    <s v="Sim"/>
    <x v="38"/>
    <s v="MLB2816519971"/>
    <s v="Cabo De Freio Gol G2 Todos Traseiro 1994 A 2002"/>
    <s v=" "/>
    <n v="76.89"/>
    <s v="Clássico"/>
    <s v="Não emitida"/>
    <s v="Adão Jonas Soares"/>
    <s v="CPF 34441765894"/>
    <s v="Avenida 56 1277 - casa, Rio Claro - CEP: 13504083, São Paulo"/>
    <s v=" "/>
    <s v="Adão Jonas Soares"/>
    <s v="34441765894"/>
    <s v="Avenida 56 1277 / casa - CEP 13504083 - Jardim Alfredo Karan, Rio Claro, São Paulo"/>
    <s v="Rio Claro"/>
    <s v="São Paulo"/>
    <s v="13504083"/>
    <s v="Brasil"/>
    <s v="Correios e pontos de envio"/>
    <s v="10 de março | 00:42"/>
    <s v="10 de março | 13:24"/>
    <s v="Mercado Envios"/>
    <s v="MEL42102448536LMXDF01"/>
    <s v=" "/>
    <s v=" "/>
    <s v=" "/>
    <s v=" "/>
    <s v=" "/>
    <s v=" "/>
    <s v=" "/>
    <s v="Não"/>
    <s v=""/>
    <s v="Não"/>
  </r>
  <r>
    <s v="2000005251677560"/>
    <s v="9 de março de 2023 08:08 hs."/>
    <s v="Entregue"/>
    <s v="Chegou em 11 de março"/>
    <s v="Não"/>
    <n v="1"/>
    <n v="209.98"/>
    <s v=""/>
    <n v="-35.700000000000003"/>
    <n v="-38.950000000000003"/>
    <s v=""/>
    <n v="135.33000000000001"/>
    <s v=" "/>
    <x v="137"/>
    <s v="MLB3055999955"/>
    <s v="Bandeja Inferior Esquerdo Xsara Picasso 2001 A 2011"/>
    <s v=" "/>
    <n v="209.98"/>
    <s v="Premium"/>
    <s v="Não emitida"/>
    <s v="Alcides Blanc"/>
    <s v="CPF 42500265234"/>
    <s v="Setor De Mansoes Oeste.condominio Vitoria 2 17 - Proximo Caic., Planaltina De Goias - CEP: 73750500, Goiás"/>
    <s v=" "/>
    <s v="Alcides Blanc"/>
    <s v="42500265234"/>
    <s v="Setor de Mansões Oeste 17 / Condomínio Vitória 2 Referencia: (condominio Vitoria 2) Próximo Ao Colégio Jorge Amado Ouligar Para Os Números 61 9 86558098 Ou 61 9 84472247 - CEP 73750500 - Setor Oeste, Planaltina, Goiás"/>
    <s v="Planaltina"/>
    <s v="Goiás"/>
    <s v="73750500"/>
    <s v="Brasil"/>
    <s v="Correios e pontos de envio"/>
    <s v="10 de março | 03:47"/>
    <s v="11 de março | 14:37"/>
    <s v="Mercado Envios"/>
    <s v="MEL42102446570LMXDF01"/>
    <s v=" "/>
    <s v=" "/>
    <s v=" "/>
    <s v=" "/>
    <s v=" "/>
    <s v=" "/>
    <s v=" "/>
    <s v="Não"/>
    <s v=""/>
    <s v="Não"/>
  </r>
  <r>
    <s v="2000005251686352"/>
    <s v="9 de março de 2023 08:08 hs."/>
    <s v="Entregue"/>
    <s v="Chegou em 11 de março"/>
    <s v="Não"/>
    <n v="2"/>
    <n v="88.1"/>
    <n v="13.25"/>
    <n v="-25.98"/>
    <n v="-13.25"/>
    <s v=""/>
    <n v="62.12"/>
    <s v="Sim"/>
    <x v="45"/>
    <s v="MLB2223324644"/>
    <s v="Terminal Cabo De Engate Golf Vw Polo - 2003"/>
    <s v=" "/>
    <n v="44.05"/>
    <s v="Premium"/>
    <s v="Não emitida"/>
    <s v="welington caldane benvindo"/>
    <s v="CPF 09074620736"/>
    <s v="Rua Marcionílio Alves 36 - Casa, Cachoeiro de Itapemirim - CEP: 29310562, Espírito Santo"/>
    <s v=" "/>
    <s v="welington caldane benvindo"/>
    <s v="09074620736"/>
    <s v="Rua Marcionílio Alves 36 / Referencia: 4 CASA APOS CRECHE RITA DE CÁSSIA - CEP 29310562 - Doutor Gilson Carone, Cachoeiro de Itapemirim, Espírito Santo"/>
    <s v="Cachoeiro de Itapemirim"/>
    <s v="Espírito Santo"/>
    <s v="29310562"/>
    <s v="Brasil"/>
    <s v="Correios e pontos de envio"/>
    <s v="10 de março | 04:10"/>
    <s v="11 de março | 12:23"/>
    <s v="Mercado Envios"/>
    <s v="MEL42102442769LMXDF01"/>
    <s v=" "/>
    <s v=" "/>
    <s v=" "/>
    <s v=" "/>
    <s v=" "/>
    <s v=" "/>
    <s v=" "/>
    <s v="Não"/>
    <s v=""/>
    <s v="Não"/>
  </r>
  <r>
    <s v="2000005251677156"/>
    <s v="9 de março de 2023 08:07 hs."/>
    <s v="Entregue"/>
    <s v="Chegou em 10 de março"/>
    <s v="Não"/>
    <n v="1"/>
    <n v="67.760000000000005"/>
    <n v="7.43"/>
    <n v="-13.63"/>
    <n v="-7.43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Raimundo Nonato G De Oliveira Gomes"/>
    <s v="01028437323"/>
    <s v="Avenida Epitácio Pessoa 3856 / portaria - CEP 22471003 - Lagoa, Rio de Janeiro, Rio de Janeiro"/>
    <s v="Rio de Janeiro"/>
    <s v="Rio de Janeiro"/>
    <s v="22471003"/>
    <s v="Brasil"/>
    <s v="Mercado Envios Full"/>
    <s v="9 de março | 17:32"/>
    <s v="10 de março | 18:27"/>
    <s v="Mercado Envios"/>
    <s v="MEL42102444762LMFFF01"/>
    <s v=" "/>
    <s v=" "/>
    <s v=" "/>
    <s v=" "/>
    <s v=" "/>
    <s v=" "/>
    <s v=" "/>
    <s v="Não"/>
    <s v=""/>
    <s v="Não"/>
  </r>
  <r>
    <s v="2000005251645902"/>
    <s v="9 de março de 2023 07:59 hs."/>
    <s v="Entregue"/>
    <s v="Chegou em 10 de março"/>
    <s v="Não"/>
    <n v="1"/>
    <n v="45.9"/>
    <n v="8.91"/>
    <n v="-13.3"/>
    <n v="-8.91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Adimilson Silva"/>
    <s v="28085911876"/>
    <s v="Rua Armada Cabralina 215 / Casa 2 Referencia: casa 2 - CEP 08450600 - Jardim Fanganiello, São Paulo, São Paulo"/>
    <s v="São Paulo"/>
    <s v="São Paulo"/>
    <s v="08450600"/>
    <s v="Brasil"/>
    <s v="Mercado Envios Full"/>
    <s v="9 de março | 23:22"/>
    <s v="10 de março | 13:14"/>
    <s v="Mercado Envios"/>
    <s v="MEL42102435110LMFFF01"/>
    <s v=" "/>
    <s v=" "/>
    <s v=" "/>
    <s v=" "/>
    <s v=" "/>
    <s v=" "/>
    <s v=" "/>
    <s v="Não"/>
    <s v=""/>
    <s v="Não"/>
  </r>
  <r>
    <s v="2000005251612342"/>
    <s v="9 de março de 2023 07:41 hs."/>
    <s v="Entregue"/>
    <s v="Chegou em 10 de março"/>
    <s v="Não"/>
    <n v="1"/>
    <n v="19.989999999999998"/>
    <n v="9.9"/>
    <n v="-8.9"/>
    <n v="-9.9"/>
    <s v=""/>
    <n v="11.09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tiago pereira lopes"/>
    <s v="33448097845"/>
    <s v="Rua Voluntário da Pátria 188 / Antiga (rua A) Referencia: Casa do lado da loja Mine Dondocas kids e Salão  Bel Amaro - CEP 48007074 - Alagoinhas Velha, Alagoinhas, Bahia"/>
    <s v="Alagoinhas"/>
    <s v="Bahia"/>
    <s v="48007074"/>
    <s v="Brasil"/>
    <s v="Mercado Envios Full"/>
    <s v="9 de março | 18:17"/>
    <s v="10 de março | 12:01"/>
    <s v="Mercado Envios"/>
    <s v="MEL42102409519LMFFF01"/>
    <s v=" "/>
    <s v=" "/>
    <s v=" "/>
    <s v=" "/>
    <s v=" "/>
    <s v=" "/>
    <s v=" "/>
    <s v="Não"/>
    <s v=""/>
    <s v="Não"/>
  </r>
  <r>
    <s v="2000005251587664"/>
    <s v="9 de março de 2023 07:37 hs."/>
    <s v="Entregue"/>
    <s v="Chegou em 9 de março"/>
    <s v="Não"/>
    <n v="1"/>
    <n v="112.61"/>
    <n v="1.59"/>
    <n v="-13.51"/>
    <s v=""/>
    <s v=""/>
    <n v="100.69"/>
    <s v=" "/>
    <x v="204"/>
    <s v="MLB2928902307"/>
    <s v="Par Bracinho Oscilante Com Pivô Fiat Uno 1986 A 1996"/>
    <s v=" "/>
    <n v="112.61"/>
    <s v="Clássico"/>
    <s v="Autorizado"/>
    <s v="Douglas Procopio dos Santos"/>
    <s v="CPF 41475727828"/>
    <s v="Rua Eneas Rodrigues Moreira 340 - Próximo ao Espetão, Franco da Rocha - CEP: 07809170, São Paulo"/>
    <s v=" "/>
    <s v="Douglas Procopio dos Santos"/>
    <s v="41475727828"/>
    <s v="Rua Enéas Rodrigues Moreira 340 / Referencia: Ao Lado Da Igreja Fonte Do Que Clama - CEP 07809170 - Parque Santa Delfa, Franco da Rocha, São Paulo"/>
    <s v="Franco da Rocha"/>
    <s v="São Paulo"/>
    <s v="07809170"/>
    <s v="Brasil"/>
    <s v="Mercado Envios Flex"/>
    <s v="9 de março | 15:51"/>
    <s v="9 de março | 19:19"/>
    <s v="DOUGLAS MATOS"/>
    <s v="42102406023"/>
    <s v=" "/>
    <s v=" "/>
    <s v=" "/>
    <s v=" "/>
    <s v=" "/>
    <s v=" "/>
    <s v=" "/>
    <s v="Não"/>
    <s v=""/>
    <s v="Não"/>
  </r>
  <r>
    <s v="2000005251589118"/>
    <s v="9 de março de 2023 07:34 hs."/>
    <s v="Entregue"/>
    <s v="Chegou em 9 de março"/>
    <s v="Não"/>
    <n v="1"/>
    <n v="70.5"/>
    <n v="15.9"/>
    <n v="-17.48"/>
    <s v=""/>
    <s v=""/>
    <n v="68.92"/>
    <s v=" "/>
    <x v="114"/>
    <s v="MLB2087993311"/>
    <s v="Par Bieleta Dianteira Honda Fit 2003 Até 2008 1.4 1.5"/>
    <s v=" "/>
    <n v="70.5"/>
    <s v="Premium"/>
    <s v="Autorizado"/>
    <s v="natalia Soares Dos Santos soares"/>
    <s v="CPF 41907980881"/>
    <s v="Rua Beta 59 - casa fundos, Santana de Parnaíba - CEP: 06533225, São Paulo"/>
    <s v=" "/>
    <s v="natalia Soares Dos Santos soares"/>
    <s v="41907980881"/>
    <s v="Rua Beta 59 / casa fundos Referencia: proximo a padaria 3 irmaos n 59 - CEP 06533225 - Parque Jaguari (Fazendinha), Santana de Parnaíba, São Paulo"/>
    <s v="Santana de Parnaíba"/>
    <s v="São Paulo"/>
    <s v="06533225"/>
    <s v="Brasil"/>
    <s v="Mercado Envios Flex"/>
    <s v="9 de março | 15:42"/>
    <s v="9 de março | 18:17"/>
    <s v="ANDERSO OLIVEIRA"/>
    <s v="42102404936"/>
    <s v=" "/>
    <s v=" "/>
    <s v=" "/>
    <s v=" "/>
    <s v=" "/>
    <s v=" "/>
    <s v=" "/>
    <s v="Não"/>
    <s v=""/>
    <s v="Não"/>
  </r>
  <r>
    <s v="2000005251503802"/>
    <s v="9 de março de 2023 06:53 hs."/>
    <s v="Entregue"/>
    <s v="Chegou em 10 de março"/>
    <s v="Não"/>
    <n v="1"/>
    <n v="399.89"/>
    <s v=""/>
    <n v="-47.99"/>
    <n v="-38.950000000000003"/>
    <s v=""/>
    <n v="312.95"/>
    <s v="Sim"/>
    <x v="53"/>
    <s v="MLB2864568953"/>
    <s v="Par Bandeja E Bieleta Peugeot 206 Todos 1999 A 2010"/>
    <s v=" "/>
    <n v="399.89"/>
    <s v="Clássico"/>
    <s v="Não emitida"/>
    <s v="everaldo lirado nascimento"/>
    <s v="CPF 78788781704"/>
    <s v="Avenida areia branca, 2480 SN - Largo Do Aarão, Areia Branca Santa Cruz loja F, Rio de Janeiro - CEP: 23525002, Rio de Janeiro"/>
    <s v=" "/>
    <s v="everaldo lirado nascimento"/>
    <s v="78788781704"/>
    <s v="Avenida Areia Branca 2480 / de 14611462 ao fim - loja f - CEP 23525002 - Santa Cruz, Rio de Janeiro, Rio de Janeiro"/>
    <s v="Rio de Janeiro"/>
    <s v="Rio de Janeiro"/>
    <s v="23525002"/>
    <s v="Brasil"/>
    <s v="Correios e pontos de envio"/>
    <s v="10 de março | 02:24"/>
    <s v="10 de março | 16:28"/>
    <s v="Mercado Envios"/>
    <s v="MEL42102367113LMXDF01"/>
    <s v=" "/>
    <s v=" "/>
    <s v=" "/>
    <s v=" "/>
    <s v=" "/>
    <s v=" "/>
    <s v=" "/>
    <s v="Não"/>
    <s v=""/>
    <s v="Não"/>
  </r>
  <r>
    <s v="2000005251441652"/>
    <s v="9 de março de 2023 05:42 hs."/>
    <s v="Entregue"/>
    <s v="Chegou em 10 de março"/>
    <s v="Não"/>
    <n v="1"/>
    <n v="62.8"/>
    <n v="10.8"/>
    <n v="-16.18"/>
    <n v="-10.8"/>
    <s v=""/>
    <n v="46.62"/>
    <s v="Sim"/>
    <x v="2"/>
    <s v="MLB2109127579"/>
    <s v="Par De Kit Pino Guia Bucha Pinça Freio Vw Golf Audi Audi A3"/>
    <s v=" "/>
    <n v="62.8"/>
    <s v="Premium"/>
    <s v="Autorizado"/>
    <s v=" "/>
    <s v=" "/>
    <s v=" "/>
    <s v=" "/>
    <s v="Romulo Alves"/>
    <s v="12715971605"/>
    <s v="Rua Professora Maria Coutinho 835 / CEP 30530600 - Alto dos Pinheiros, Belo Horizonte, Minas Gerais"/>
    <s v="Belo Horizonte"/>
    <s v="Minas Gerais"/>
    <s v="30530600"/>
    <s v="Brasil"/>
    <s v="Mercado Envios Full"/>
    <s v="9 de março | 17:56"/>
    <s v="10 de março | 10:45"/>
    <s v="Mercado Envios"/>
    <s v="MEL42102337423LMFFF01"/>
    <s v=" "/>
    <s v=" "/>
    <s v=" "/>
    <s v=" "/>
    <s v=" "/>
    <s v=" "/>
    <s v=" "/>
    <s v="Não"/>
    <s v=""/>
    <s v="Não"/>
  </r>
  <r>
    <s v="2000005251418740"/>
    <s v="9 de março de 2023 04:50 hs."/>
    <s v="Devolução finalizada com reembolso para o comprador"/>
    <s v="O produto devolvido chegou em quinta-feira, 16 de março."/>
    <s v="Não"/>
    <n v="0"/>
    <n v="73.459999999999994"/>
    <n v="13.5"/>
    <n v="-17.989999999999998"/>
    <n v="-13.5"/>
    <n v="-55.47"/>
    <n v="0"/>
    <s v=" "/>
    <x v="13"/>
    <s v="MLB1846009187"/>
    <s v="Reparo Rolamento Eixo Traseiro Pegeout 206/207 C/barra 47mm"/>
    <s v=" "/>
    <n v="73.459999999999994"/>
    <s v="Premium"/>
    <s v="Autorizado"/>
    <s v="Samuel Santos"/>
    <s v="CPF 09492153920"/>
    <s v="Dj 036 81, Brusque - CEP: 88359310, Santa Catarina"/>
    <s v=" "/>
    <s v="Samuel Santos"/>
    <s v="094921539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03:19"/>
    <s v="16 de março | 11:34"/>
    <s v="Mercado Envios"/>
    <s v="MEL42106855434LMXDR01"/>
    <s v=" "/>
    <s v=" "/>
    <s v=" "/>
    <s v=" "/>
    <s v=" "/>
    <s v=" "/>
    <s v=" "/>
    <s v="Sim"/>
    <s v=""/>
    <s v="Não"/>
  </r>
  <r>
    <s v="2000005251407572"/>
    <s v="9 de março de 2023 04:48 hs."/>
    <s v="Entregue"/>
    <s v="Chegou em 9 de março"/>
    <s v="Não"/>
    <n v="1"/>
    <n v="119.6"/>
    <n v="1.59"/>
    <n v="-20.329999999999998"/>
    <s v=""/>
    <s v=""/>
    <n v="100.86"/>
    <s v=" "/>
    <x v="134"/>
    <s v="MLB1919183433"/>
    <s v="Cabo De Embreagem Toyota Etios 1.3/1.5 16v 2012/2013... Novo"/>
    <s v=" "/>
    <n v="119.6"/>
    <s v="Premium"/>
    <s v="Autorizado"/>
    <s v="wilson avelino"/>
    <s v="CPF 08411803856"/>
    <s v="Travessa Antônio Sardinha 68 - Casa, São Paulo - CEP: 02215130, São Paulo"/>
    <s v=" "/>
    <s v="wilson avelino"/>
    <s v="08411803856"/>
    <s v="Travessa Antônio Sardinha 68 / Casa - CEP 02215130 - Vila Medeiros, São Paulo, São Paulo"/>
    <s v="São Paulo"/>
    <s v="São Paulo"/>
    <s v="02215130"/>
    <s v="Brasil"/>
    <s v="Mercado Envios Flex"/>
    <s v="9 de março | 15:52"/>
    <s v="9 de março | 17:21"/>
    <s v="LAERCIO CASEMIRO"/>
    <s v="42102326271"/>
    <s v=" "/>
    <s v=" "/>
    <s v=" "/>
    <s v=" "/>
    <s v=" "/>
    <s v=" "/>
    <s v=" "/>
    <s v="Não"/>
    <s v=""/>
    <s v="Não"/>
  </r>
  <r>
    <s v="2000004266873955"/>
    <s v="9 de março de 2023 03:03 hs."/>
    <s v="Entregue"/>
    <s v="Chegou em 13 de março"/>
    <s v="Sim"/>
    <n v="2"/>
    <n v="115.7"/>
    <n v="24.44"/>
    <n v="-30.66"/>
    <n v="-24.44"/>
    <s v=""/>
    <n v="85.04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Valdei Santiago"/>
    <s v="00918603340"/>
    <s v="Rua Pernambuco 265 / Casa - CEP 65707000 - Monteiro, Pio XII, Maranhão"/>
    <s v="Pio XII"/>
    <s v="Maranhão"/>
    <s v="65707000"/>
    <s v="Brasil"/>
    <s v="Mercado Envios Full"/>
    <s v="10 de março | 01:18"/>
    <s v="13 de março | 12:40"/>
    <s v="Mercado Envios"/>
    <s v="MEL42102294704LMFFF01"/>
    <s v=" "/>
    <s v=" "/>
    <s v=" "/>
    <s v=" "/>
    <s v=" "/>
    <s v=" "/>
    <s v=" "/>
    <s v="Não"/>
    <s v=""/>
    <s v="Não"/>
  </r>
  <r>
    <s v="2000005246947372"/>
    <s v="9 de março de 2023 02:56 hs."/>
    <s v="Entregue"/>
    <s v="Chegou em 12 de março"/>
    <s v="Não"/>
    <n v="1"/>
    <n v="72.989999999999995"/>
    <n v="51.7"/>
    <n v="-17.91"/>
    <n v="-51.7"/>
    <s v=""/>
    <n v="55.08"/>
    <s v=" "/>
    <x v="52"/>
    <s v="MLB2999853457"/>
    <s v="Cabo De Acelerador Mitsubishi L200 Hpe 2003 Em Diante"/>
    <s v=" "/>
    <n v="72.989999999999995"/>
    <s v="Premium"/>
    <s v="Não emitida"/>
    <s v="e.sousademacedo e.sousademacedo"/>
    <s v="CPF 52665941104"/>
    <s v="Av.João da mata e Silva  47 - Centro , Formosa da Serra negra Maranhão  - CEP: 65943000, Maranhão"/>
    <s v=" "/>
    <s v="e.sousademacedo e.sousademacedo"/>
    <s v="52665941104"/>
    <s v="Rua João da Mata e Silva 50 / centro Referencia: casa fica enfrente da casa de número 47. - CEP 65943000 - centro, Formosa da Serra Negra, Maranhão"/>
    <s v="Formosa da Serra Negra"/>
    <s v="Maranhão"/>
    <s v="65943000"/>
    <s v="Brasil"/>
    <s v="Correios e pontos de envio"/>
    <s v="10 de março | 03:19"/>
    <s v="12 de março | 15:59"/>
    <s v="Mercado Envios"/>
    <s v="MEL42100435349LMXDF01"/>
    <s v=" "/>
    <s v=" "/>
    <s v=" "/>
    <s v=" "/>
    <s v=" "/>
    <s v=" "/>
    <s v=" "/>
    <s v="Não"/>
    <s v=""/>
    <s v="Não"/>
  </r>
  <r>
    <s v="2000004271050143"/>
    <s v="9 de março de 2023 02:55 hs."/>
    <s v="Entregue"/>
    <s v="Chegou em 9 de março"/>
    <s v="Sim"/>
    <n v="1"/>
    <n v="22.85"/>
    <n v="15.9"/>
    <n v="-8.24"/>
    <s v=""/>
    <s v=""/>
    <n v="30.51"/>
    <s v=" "/>
    <x v="76"/>
    <s v="MLB2831315659"/>
    <s v="Cabo De Capô Gol Argentino G2 G3 Com Alavanca 1995 A 2003"/>
    <s v=" "/>
    <n v="22.85"/>
    <s v="Clássico"/>
    <s v="Autorizado"/>
    <s v="victor  silva de lima"/>
    <s v="CPF 71155618424"/>
    <s v="RUA SÃO JOSÉ OPERARIO  612 - PORTARIA VICTOR, SANTO ANDRÉ - CEP: 09041370, São Paulo"/>
    <s v=" "/>
    <s v="victor  silva de lima"/>
    <s v="71155618424"/>
    <s v="Rua São José Operário 612 / portaria victor - CEP 09041370 - Jardim Bela Vista, Santo André, São Paulo"/>
    <s v="Santo André"/>
    <s v="São Paulo"/>
    <s v="09041370"/>
    <s v="Brasil"/>
    <s v="Mercado Envios Flex"/>
    <s v="9 de março | 16:00"/>
    <s v="9 de março | 20:10"/>
    <s v="ERITON SANTOS"/>
    <s v="42102282265"/>
    <s v=" "/>
    <s v=" "/>
    <s v=" "/>
    <s v=" "/>
    <s v=" "/>
    <s v=" "/>
    <s v=" "/>
    <s v="Não"/>
    <s v=""/>
    <s v="Não"/>
  </r>
  <r>
    <s v="2000004263644185"/>
    <s v="9 de março de 2023 02:50 hs."/>
    <s v="Venda entregue"/>
    <s v="Como o comprador não te enviou o produto, nós cancelamos a devolução e te liberamos o dinheiro."/>
    <s v="Sim"/>
    <n v="1"/>
    <n v="85.98"/>
    <s v=""/>
    <n v="-14.62"/>
    <n v="-20.45"/>
    <s v=""/>
    <n v="50.91"/>
    <s v=" "/>
    <x v="242"/>
    <s v="MLB3125193569"/>
    <s v="Par Pivô Inferior Da Bandeja Clio 1996 A 2003"/>
    <s v=" "/>
    <n v="85.98"/>
    <s v="Premium"/>
    <s v="Não emitida"/>
    <s v="Michael Duarte Cardoso"/>
    <s v="CPF 03022989164"/>
    <s v="Av. Brasília 460 - Locadora sétima arte, Formosa - CEP: 73813030, Goiás"/>
    <s v=" "/>
    <s v="Michael Duarte Cardoso"/>
    <s v="03022989164"/>
    <s v="Vía Via 3 quadra75 7 / CEP 73804020 - Chácaras Setor Abreu, Formosa, Goiás"/>
    <s v="Formosa"/>
    <s v="Goiás"/>
    <s v="73804020"/>
    <s v="Brasil"/>
    <s v="Correios e pontos de envio"/>
    <s v="10 de março | 03:47"/>
    <s v="11 de março | 14:38"/>
    <s v="Mercado Envios"/>
    <s v="MEL42102280954LMXDF01"/>
    <s v=" "/>
    <s v=" "/>
    <s v=" "/>
    <s v=" "/>
    <s v=" "/>
    <s v=" "/>
    <s v=" "/>
    <s v="Sim"/>
    <s v=""/>
    <s v="Não"/>
  </r>
  <r>
    <s v="2000004267560553"/>
    <s v="9 de março de 2023 02:48 hs."/>
    <s v="Entregue"/>
    <s v="Chegou em 13 de março"/>
    <s v="Sim"/>
    <n v="1"/>
    <n v="169.99"/>
    <s v=""/>
    <n v="-28.9"/>
    <n v="-20.45"/>
    <s v=""/>
    <n v="120.64"/>
    <s v="Sim"/>
    <x v="0"/>
    <s v="MLB1841166823"/>
    <s v="Cabo De Marcha Corsa 2005 2006 2007 2008 2009 2010 2011 2012"/>
    <s v=" "/>
    <n v="169.99"/>
    <s v="Premium"/>
    <s v="Autorizado"/>
    <s v=" "/>
    <s v=" "/>
    <s v=" "/>
    <s v=" "/>
    <s v="Aleano Silva"/>
    <s v="01627374400"/>
    <s v="Avenida Bahia SN / Casa Referencia: ponto de referência antes da casa 1015 - CEP 77410290 - Setor Leste, Gurupi, Tocantins"/>
    <s v="Gurupi"/>
    <s v="Tocantins"/>
    <s v="77410290"/>
    <s v="Brasil"/>
    <s v="Mercado Envios Full"/>
    <s v="9 de março | 14:03"/>
    <s v="13 de março | 09:19"/>
    <s v="Mercado Envios"/>
    <s v="MEL42102278668LMFFF01"/>
    <s v=" "/>
    <s v=" "/>
    <s v=" "/>
    <s v=" "/>
    <s v=" "/>
    <s v=" "/>
    <s v=" "/>
    <s v="Não"/>
    <s v=""/>
    <s v="Não"/>
  </r>
  <r>
    <s v="2000004270980629"/>
    <s v="9 de março de 2023 01:45 hs."/>
    <s v="Entregue"/>
    <s v="Chegou em 10 de março"/>
    <s v="Sim"/>
    <n v="1"/>
    <n v="19.899999999999999"/>
    <s v=""/>
    <n v="-8.8800000000000008"/>
    <s v=""/>
    <s v=""/>
    <n v="11.02"/>
    <s v="Sim"/>
    <x v="139"/>
    <s v="MLB2100403112"/>
    <s v="Capa Pedal Acelerador Freio Embreagem Corsa 1994 Até 2015"/>
    <s v=" "/>
    <n v="19.899999999999999"/>
    <s v="Premium"/>
    <s v="Autorizado"/>
    <s v=" "/>
    <s v=" "/>
    <s v=" "/>
    <s v=" "/>
    <s v="Jaqueline Bizzi"/>
    <s v="02829757998"/>
    <s v="Rua da Nogueira 403 / Referencia: Sobrado 01 - CEP 82710060 - Barreirinha, Curitiba, Paraná"/>
    <s v="Curitiba"/>
    <s v="Paraná"/>
    <s v="82710060"/>
    <s v="Brasil"/>
    <s v="Mercado Envios Full"/>
    <s v="9 de março | 17:22"/>
    <s v="10 de março | 13:39"/>
    <s v="Mercado Envios"/>
    <s v="MEL42102233732LMFFF01"/>
    <s v=" "/>
    <s v=" "/>
    <s v=" "/>
    <s v=" "/>
    <s v=" "/>
    <s v=" "/>
    <s v=" "/>
    <s v="Não"/>
    <s v=""/>
    <s v="Não"/>
  </r>
  <r>
    <s v="2000005251018600"/>
    <s v="9 de março de 2023 00:49 hs."/>
    <s v="Entregue"/>
    <s v="Chegou em 10 de março"/>
    <s v="Não"/>
    <n v="1"/>
    <n v="62.9"/>
    <n v="25.92"/>
    <n v="-16.190000000000001"/>
    <n v="-25.92"/>
    <s v=""/>
    <n v="46.71"/>
    <s v=" "/>
    <x v="15"/>
    <s v="MLB2088389174"/>
    <s v="Par Bieleta Dianteira Tucson I30 Sportage Cerato"/>
    <s v=" "/>
    <n v="62.9"/>
    <s v="Premium"/>
    <s v="Autorizado"/>
    <s v=" "/>
    <s v=" "/>
    <s v=" "/>
    <s v=" "/>
    <s v="wellingtonheitor wellingtonheitor"/>
    <s v="13046208758"/>
    <s v="Rua Dalva Raposo 285 / condomínio A casa 11 Referencia: Interfonar na casa 11 ou deixar na portaria condomínio - CEP 24754190 - Tribobó, São Gonçalo, Rio de Janeiro"/>
    <s v="São Gonçalo"/>
    <s v="Rio de Janeiro"/>
    <s v="24754190"/>
    <s v="Brasil"/>
    <s v="Mercado Envios Full"/>
    <s v="9 de março | 18:47"/>
    <s v="10 de março | 15:51"/>
    <s v="Mercado Envios"/>
    <s v="MEL42102176022LMFFF01"/>
    <s v=" "/>
    <s v=" "/>
    <s v=" "/>
    <s v=" "/>
    <s v=" "/>
    <s v=" "/>
    <s v=" "/>
    <s v="Não"/>
    <s v=""/>
    <s v="Não"/>
  </r>
  <r>
    <s v="2000005251012036"/>
    <s v="9 de março de 2023 00:46 hs."/>
    <s v="Cancelada pelo comprador"/>
    <s v="Cancelou porque se arrependeu da compra."/>
    <s v="Não"/>
    <n v="0"/>
    <n v="62.9"/>
    <n v="25.92"/>
    <n v="-16.190000000000001"/>
    <n v="-25.92"/>
    <n v="-46.71"/>
    <n v="0"/>
    <s v=" "/>
    <x v="15"/>
    <s v="MLB2088389174"/>
    <s v="Par Bieleta Dianteira Tucson I30 Sportage Cerato"/>
    <s v=" "/>
    <n v="62.9"/>
    <s v="Premium"/>
    <s v="Cancelada"/>
    <s v=" "/>
    <s v=" "/>
    <s v=" "/>
    <s v=" "/>
    <s v="wellingtonheitor wellingtonheitor"/>
    <s v="13046208758"/>
    <s v=" "/>
    <s v="Niterói"/>
    <s v="Rio de Janeiro"/>
    <s v="24350310"/>
    <s v="Brasil"/>
    <s v="Mercado Envios Full"/>
    <s v=" "/>
    <s v=" "/>
    <s v="Mercado Envios"/>
    <s v="MEL42102172152LMFFF01"/>
    <s v=" "/>
    <s v=" "/>
    <s v=" "/>
    <s v=" "/>
    <s v=" "/>
    <s v=" "/>
    <s v=" "/>
    <s v="Não"/>
    <s v=""/>
    <s v="Não"/>
  </r>
  <r>
    <s v="2000005250898508"/>
    <s v="9 de março de 2023 00:15 hs."/>
    <s v="Entregue"/>
    <s v="Chegou em 15 de março"/>
    <s v="Não"/>
    <n v="1"/>
    <n v="110.57"/>
    <n v="11.5"/>
    <n v="-18.8"/>
    <n v="-29.9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Israel Viana de Araújo"/>
    <s v="04106880377"/>
    <s v="Rua Justiniano Pereira 522 / Referencia: do lado da casa do Eurivam - CEP 77880000 - baixa fria, Xambioá, Tocantins"/>
    <s v="Xambioá"/>
    <s v="Tocantins"/>
    <s v="77880000"/>
    <s v="Brasil"/>
    <s v="Mercado Envios Full"/>
    <s v="9 de março | 16:50"/>
    <s v="15 de março | 12:30"/>
    <s v="Mercado Envios"/>
    <s v="MEL42102125141LMFFF01"/>
    <s v=" "/>
    <s v=" "/>
    <s v=" "/>
    <s v=" "/>
    <s v=" "/>
    <s v=" "/>
    <s v=" "/>
    <s v="Não"/>
    <s v=""/>
    <s v="Não"/>
  </r>
  <r>
    <s v="2000005250867038"/>
    <s v="9 de março de 2023 00:09 hs."/>
    <s v="Entregue"/>
    <s v="Chegou em 10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Murilo Talamini"/>
    <s v="07222806962"/>
    <s v="Rua Ahyrdo Francisco Andreassa 33 / Casa Referencia: Próximo Ao Material De Construção Deliane - CEP 83605720 - Vila Andreassa Miranda, Campo Largo, Paraná"/>
    <s v="Campo Largo"/>
    <s v="Paraná"/>
    <s v="83605720"/>
    <s v="Brasil"/>
    <s v="Mercado Envios Full"/>
    <s v="9 de março | 19:17"/>
    <s v="10 de março | 13:15"/>
    <s v="Mercado Envios"/>
    <s v="MEL42102117754LMFFF01"/>
    <s v=" "/>
    <s v=" "/>
    <s v=" "/>
    <s v=" "/>
    <s v=" "/>
    <s v=" "/>
    <s v=" "/>
    <s v="Não"/>
    <s v=""/>
    <s v="Não"/>
  </r>
  <r>
    <s v="2000005250709308"/>
    <s v="8 de março de 2023 23:32 hs."/>
    <s v="Entregue"/>
    <s v="Chegou em 10 de março"/>
    <s v="Não"/>
    <n v="1"/>
    <n v="45.15"/>
    <n v="22"/>
    <n v="-13.18"/>
    <n v="-22"/>
    <s v=""/>
    <n v="31.97"/>
    <s v=" "/>
    <x v="23"/>
    <s v="MLB2223350425"/>
    <s v="Suporte Superior Radiador Prisma Mod.ant/ Ld 2010"/>
    <s v=" "/>
    <n v="45.15"/>
    <s v="Premium"/>
    <s v="Não emitida"/>
    <s v="Raphael Silva Martins"/>
    <s v="CPF 16012269773"/>
    <s v="Rua Santo Cristo 275 - Loja Material Constru Gemeos Rio, Rio de Janeiro - CEP: 20220302, Rio de Janeiro"/>
    <s v=" "/>
    <s v="Raphael Silva Martins"/>
    <s v="16012269773"/>
    <s v="Rua Santo Cristo 275 / Loja Referencia: Loja De Material de Construção, Gemeos Rio. Procurar Gabriel - CEP 20220302 - Santo Cristo, Rio de Janeiro, Rio de Janeiro"/>
    <s v="Rio de Janeiro"/>
    <s v="Rio de Janeiro"/>
    <s v="20220302"/>
    <s v="Brasil"/>
    <s v="Correios e pontos de envio"/>
    <s v="10 de março | 00:29"/>
    <s v="10 de março | 15:25"/>
    <s v="Mercado Envios"/>
    <s v="MEL42102053298LMXDF01"/>
    <s v=" "/>
    <s v=" "/>
    <s v=" "/>
    <s v=" "/>
    <s v=" "/>
    <s v=" "/>
    <s v=" "/>
    <s v="Não"/>
    <s v=""/>
    <s v="Não"/>
  </r>
  <r>
    <s v="2000004270738305"/>
    <s v="8 de março de 2023 23:24 hs."/>
    <s v="Entregue"/>
    <s v="Chegou em 10 de março"/>
    <s v="Sim"/>
    <n v="1"/>
    <n v="230"/>
    <s v=""/>
    <n v="-39.1"/>
    <n v="-21.45"/>
    <s v=""/>
    <n v="169.45"/>
    <s v="Sim"/>
    <x v="101"/>
    <s v="MLB2736664934"/>
    <s v="Cabo De Trambulador Prisma 2007 A 2014 Com Pino De Regulagem"/>
    <s v=" "/>
    <n v="230"/>
    <s v="Premium"/>
    <s v="Não emitida"/>
    <s v="almir sene sene"/>
    <s v="CPF 29376290836"/>
    <s v="Rua Rosa Stefani Canesin 50 - Parque Das Aroeiras, Monte Aprazível - CEP: 15150000, São Paulo"/>
    <s v=" "/>
    <s v="almir sene sene"/>
    <s v="29376290836"/>
    <s v="Rua Rosa Stefani Canesin 50 / CEP 15150000 - Parque das Aroeiras, Monte Aprazível, São Paulo"/>
    <s v="Monte Aprazível"/>
    <s v="São Paulo"/>
    <s v="15150000"/>
    <s v="Brasil"/>
    <s v="Correios e pontos de envio"/>
    <s v="10 de março | 00:56"/>
    <s v="10 de março | 17:43"/>
    <s v="Mercado Envios"/>
    <s v="MEL42102032053LMXDF01"/>
    <s v=" "/>
    <s v=" "/>
    <s v=" "/>
    <s v=" "/>
    <s v=" "/>
    <s v=" "/>
    <s v=" "/>
    <s v="Não"/>
    <s v=""/>
    <s v="Não"/>
  </r>
  <r>
    <s v="2000005250668802"/>
    <s v="8 de março de 2023 23:23 hs."/>
    <s v="Entregue"/>
    <s v="Chegou em 10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Autorizado"/>
    <s v=" "/>
    <s v=" "/>
    <s v=" "/>
    <s v=" "/>
    <s v="Reinaldo Jose Teixeira Belo"/>
    <s v="06655963400"/>
    <s v="Avenida Assembléia 164 / Loja rabbit's - CEP 09913130 - Centro, Diadema, São Paulo"/>
    <s v="Diadema"/>
    <s v="São Paulo"/>
    <s v="09913130"/>
    <s v="Brasil"/>
    <s v="Mercado Envios Full"/>
    <s v="10 de março | 00:47"/>
    <s v="10 de março | 15:40"/>
    <s v="Mercado Envios"/>
    <s v="MEL42102035262LMFFF01"/>
    <s v="https://myaccount.mercadolivre.com.br/shipments/42102035262/detail"/>
    <s v=" "/>
    <s v=" "/>
    <s v=" "/>
    <s v=" "/>
    <s v=" "/>
    <s v=" "/>
    <s v="Não"/>
    <s v=""/>
    <s v="Não"/>
  </r>
  <r>
    <s v="2000005250567918"/>
    <s v="8 de março de 2023 23:13 hs."/>
    <s v="Entregue"/>
    <s v="Chegou em 13 de março"/>
    <s v="Não"/>
    <n v="1"/>
    <n v="159.99"/>
    <n v="10.45"/>
    <n v="-27.2"/>
    <n v="-31.9"/>
    <s v=""/>
    <n v="111.34"/>
    <s v=" "/>
    <x v="181"/>
    <s v="MLB3006421542"/>
    <s v="Cabo De Marcha Engate Siena Elx 8v 2005 A 2010"/>
    <s v=" "/>
    <n v="159.99"/>
    <s v="Premium"/>
    <s v="Não emitida"/>
    <s v="gercelino mascarenhas"/>
    <s v="CPF 01030026505"/>
    <s v="Rua Carneiro Ribeiro 56 - casa,1° andar, Salvador - CEP: 40713080, Bahia"/>
    <s v=" "/>
    <s v="gercelino mascarenhas"/>
    <s v="01030026505"/>
    <s v="Avenida Afrânio Peixoto 1432 / oficina juniors car Referencia: ao lado de herculando autopeças, embaixo de júnior cabelo fachada amarela - CEP 40713580 - Itacaranha, Salvador, Bahia"/>
    <s v="Salvador"/>
    <s v="Bahia"/>
    <s v="40713580"/>
    <s v="Brasil"/>
    <s v="Correios e pontos de envio"/>
    <s v="10 de março | 03:33"/>
    <s v="13 de março | 16:30"/>
    <s v="Mercado Envios"/>
    <s v="MEL42101994679LMXDF01"/>
    <s v=" "/>
    <s v=" "/>
    <s v=" "/>
    <s v=" "/>
    <s v=" "/>
    <s v=" "/>
    <s v=" "/>
    <s v="Não"/>
    <s v=""/>
    <s v="Não"/>
  </r>
  <r>
    <s v="2000005250417276"/>
    <s v="8 de março de 2023 22:38 hs."/>
    <s v="Entregue"/>
    <s v="Chegou em 11 de março"/>
    <s v="Não"/>
    <n v="1"/>
    <n v="112.61"/>
    <s v=""/>
    <n v="-13.51"/>
    <n v="-26.45"/>
    <s v=""/>
    <n v="72.650000000000006"/>
    <s v="Sim"/>
    <x v="204"/>
    <s v="MLB2928902307"/>
    <s v="Par Bracinho Oscilante Com Pivô Fiat Uno 1986 A 1996"/>
    <s v=" "/>
    <n v="112.61"/>
    <s v="Clássico"/>
    <s v="Não emitida"/>
    <s v="IVONEI DE MEDEIROS 11751300951"/>
    <s v="CNPJ 46913690000170"/>
    <s v="Rua Epitácio Pessoa 82 - Casa A cor branca, Ubiratã - CEP: 85440000, Paraná"/>
    <s v="Não contribuinte"/>
    <s v="IVONEI DE MEDEIROS 11751300951"/>
    <s v="46913690000170"/>
    <s v="Rua Epitácio Pessoa 82 / Casa A cor branca - CEP 85440000 - Vila Recife, Ubiratã, Paraná"/>
    <s v="Ubiratã"/>
    <s v="Paraná"/>
    <s v="85440000"/>
    <s v="Brasil"/>
    <s v="Correios e pontos de envio"/>
    <s v="10 de março | 03:54"/>
    <s v="11 de março | 09:44"/>
    <s v="Mercado Envios"/>
    <s v="MEL42101929071LMXDF01"/>
    <s v=" "/>
    <s v=" "/>
    <s v=" "/>
    <s v=" "/>
    <s v=" "/>
    <s v=" "/>
    <s v=" "/>
    <s v="Não"/>
    <s v=""/>
    <s v="Não"/>
  </r>
  <r>
    <s v="2000005250344414"/>
    <s v="8 de março de 2023 22:26 hs."/>
    <s v="Chegará hoje"/>
    <s v="O pacote está em viagem novamente."/>
    <s v="Não"/>
    <n v="1"/>
    <n v="292.99"/>
    <n v="45.11"/>
    <n v="-35.159999999999997"/>
    <n v="-66.56"/>
    <s v=""/>
    <n v="236.38"/>
    <s v="Sim"/>
    <x v="67"/>
    <s v="MLB2977788409"/>
    <s v="Cabo De Engate E Seleção Onix 2014 Em Diante"/>
    <s v=" "/>
    <n v="292.99"/>
    <s v="Clássico"/>
    <s v="Não emitida"/>
    <s v="jhonny vieira"/>
    <s v="CPF 76239330272"/>
    <s v="Rua Jericó 565, Manaus - CEP: 69099358, Amazonas"/>
    <s v=" "/>
    <s v="jhonny vieira"/>
    <s v="76239330272"/>
    <s v="Rua Jericó 565 / mercadinho Silva - CEP 69099358 - Novo Aleixo, Manaus, Amazonas"/>
    <s v="Manaus"/>
    <s v="Amazonas"/>
    <s v="69099358"/>
    <s v="Brasil"/>
    <s v="Correios e pontos de envio"/>
    <s v="10 de março | 04:07"/>
    <s v=" "/>
    <s v="Jad Logistica Ltda"/>
    <s v="11864800735934"/>
    <s v="http://www.jadlog.com.br/trackingml.jsp?pedido=11864800735934"/>
    <s v=" "/>
    <s v=" "/>
    <s v=" "/>
    <s v=" "/>
    <s v=" "/>
    <s v=" "/>
    <s v="Não"/>
    <s v=""/>
    <s v="Não"/>
  </r>
  <r>
    <s v="2000005250330408"/>
    <s v="8 de março de 2023 22:24 hs."/>
    <s v="Entregue"/>
    <s v="Chegou em 9 de março"/>
    <s v="Não"/>
    <n v="1"/>
    <n v="45.9"/>
    <n v="6.93"/>
    <n v="-13.3"/>
    <n v="-6.93"/>
    <s v=""/>
    <n v="32.6"/>
    <s v="Sim"/>
    <x v="21"/>
    <s v="MLB2065545134"/>
    <s v="Kit Reparo Bucha Alavanca Câmbio Varão Corsa"/>
    <s v=" "/>
    <n v="45.9"/>
    <s v="Premium"/>
    <s v="Autorizado"/>
    <s v=" "/>
    <s v=" "/>
    <s v=" "/>
    <s v=" "/>
    <s v="Marcio Roberto Valerio Garcia"/>
    <s v="27221831882"/>
    <s v="Rua Professora Cesarina Fortarel Gonçalves Dias 188 / CEP 13214150 - Cidade Luiza, Jundiaí, São Paulo"/>
    <s v="Jundiaí"/>
    <s v="São Paulo"/>
    <s v="13214150"/>
    <s v="Brasil"/>
    <s v="Mercado Envios Full"/>
    <s v="9 de março | 13:50"/>
    <s v="9 de março | 18:41"/>
    <s v="Mercado Envios"/>
    <s v="MEL42101892826LMFFF01"/>
    <s v=" "/>
    <s v=" "/>
    <s v=" "/>
    <s v=" "/>
    <s v=" "/>
    <s v=" "/>
    <s v=" "/>
    <s v="Não"/>
    <s v=""/>
    <s v="Não"/>
  </r>
  <r>
    <s v="2000004270585689"/>
    <s v="8 de março de 2023 22:23 hs."/>
    <s v="Entregue"/>
    <s v="Chegou em 9 de março"/>
    <s v="Sim"/>
    <n v="1"/>
    <n v="78.989999999999995"/>
    <n v="2.0499999999999998"/>
    <n v="-18.93"/>
    <n v="-2.0499999999999998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Vanessa FRANCISCA NETTO LOPES "/>
    <s v="28604498842"/>
    <s v="Rua Machado de Assis 319 / casa Referencia: Várias plantas na frente da casa, padaria na esquina. - CEP 11500450 - Jardim Costa e Silva, Cubatão, São Paulo"/>
    <s v="Cubatão"/>
    <s v="São Paulo"/>
    <s v="11500450"/>
    <s v="Brasil"/>
    <s v="Mercado Envios Full"/>
    <s v="9 de março | 12:01"/>
    <s v="9 de março | 18:26"/>
    <s v="Mercado Envios"/>
    <s v="MEL42101887159LMFFF01"/>
    <s v=" "/>
    <s v=" "/>
    <s v=" "/>
    <s v=" "/>
    <s v=" "/>
    <s v=" "/>
    <s v=" "/>
    <s v="Não"/>
    <s v=""/>
    <s v="Não"/>
  </r>
  <r>
    <s v="2000005250311852"/>
    <s v="8 de março de 2023 22:23 hs."/>
    <s v="Entregue"/>
    <s v="Chegou em 9 de março"/>
    <s v="Não"/>
    <n v="1"/>
    <n v="57.85"/>
    <n v="12.33"/>
    <n v="-15.33"/>
    <n v="-12.33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Hector Bocucci"/>
    <s v="47765309889"/>
    <s v="Rua irmãos picarelli 97 / na Acquazero - CEP 13960000 - centro, Socorro, São Paulo"/>
    <s v="Socorro"/>
    <s v="São Paulo"/>
    <s v="13960000"/>
    <s v="Brasil"/>
    <s v="Mercado Envios Full"/>
    <s v="9 de março | 02:27"/>
    <s v="9 de março | 13:41"/>
    <s v="Mercado Envios"/>
    <s v="MEL42101889015LMFFF01"/>
    <s v=" "/>
    <s v=" "/>
    <s v=" "/>
    <s v=" "/>
    <s v=" "/>
    <s v=" "/>
    <s v=" "/>
    <s v="Não"/>
    <s v=""/>
    <s v="Não"/>
  </r>
  <r>
    <s v="2000005250305868"/>
    <s v="8 de março de 2023 22:21 hs."/>
    <s v="Entregue"/>
    <s v="Chegou em 10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rogerio oliveira sousa"/>
    <s v="01785203142"/>
    <s v="Rua Pio XII SN / QR 26 LT 03 Referencia: tem 7000 tijolo na porta da casa - CEP 74963610 - Jardim Dom Bosco, Aparecida de Goiânia, Goiás"/>
    <s v="Aparecida de Goiânia"/>
    <s v="Goiás"/>
    <s v="74963610"/>
    <s v="Brasil"/>
    <s v="Mercado Envios Full"/>
    <s v="9 de março | 09:00"/>
    <s v="10 de março | 18:39"/>
    <s v="Mercado Envios"/>
    <s v="MEL42101886856LMFFF01"/>
    <s v=" "/>
    <s v=" "/>
    <s v=" "/>
    <s v=" "/>
    <s v=" "/>
    <s v=" "/>
    <s v=" "/>
    <s v="Não"/>
    <s v=""/>
    <s v="Não"/>
  </r>
  <r>
    <s v="2000005250167836"/>
    <s v="8 de março de 2023 21:59 hs."/>
    <s v="Entregue"/>
    <s v="Chegou em 9 de março"/>
    <s v="Não"/>
    <n v="1"/>
    <n v="197.93"/>
    <n v="1.39"/>
    <n v="-23.75"/>
    <s v=""/>
    <s v=""/>
    <n v="175.57"/>
    <s v=" "/>
    <x v="290"/>
    <s v="MLB2968753501"/>
    <s v="Bandeja Inferior Direita Xsara Picasso 2001 A 2011"/>
    <s v=" "/>
    <n v="197.93"/>
    <s v="Clássico"/>
    <s v="Autorizado"/>
    <s v="Daniela Fortea"/>
    <s v="CPF 32570816850"/>
    <s v="Luzia Balzani 269 - Apto 33, Guarulhos - CEP: 07020021, São Paulo"/>
    <s v=" "/>
    <s v="Daniela Fortea"/>
    <s v="32570816850"/>
    <s v="Rua Luzia Balzani 269 / Apto 33 - CEP 07020021 - Vila Moreira, Guarulhos, São Paulo"/>
    <s v="Guarulhos"/>
    <s v="São Paulo"/>
    <s v="07020021"/>
    <s v="Brasil"/>
    <s v="Mercado Envios Flex"/>
    <s v="9 de março | 15:46"/>
    <s v="9 de março | 18:57"/>
    <s v="FELIPE KELLER"/>
    <s v="42101823435"/>
    <s v=" "/>
    <s v=" "/>
    <s v=" "/>
    <s v=" "/>
    <s v=" "/>
    <s v=" "/>
    <s v=" "/>
    <s v="Não"/>
    <s v=""/>
    <s v="Não"/>
  </r>
  <r>
    <s v="2000004270513539"/>
    <s v="8 de março de 2023 21:58 hs."/>
    <s v=" "/>
    <s v=" "/>
    <s v=" "/>
    <s v=""/>
    <n v="93.8"/>
    <n v="20.9"/>
    <n v="-26.94"/>
    <n v="-20.9"/>
    <n v="-12.53"/>
    <n v="54.33"/>
    <s v=" "/>
    <x v="99"/>
    <s v=" "/>
    <s v=" "/>
    <s v=" "/>
    <s v=""/>
    <s v=" "/>
    <s v="Não emitida"/>
    <s v="Carlos Andre"/>
    <s v="CPF 03889946658"/>
    <s v="Joao Paulo Vaz 6 - Casa, Alvarenga - CEP: 35249000, Minas Gerais"/>
    <s v=" "/>
    <s v="Carlos Andre"/>
    <s v="03889946658"/>
    <s v="Rua João Paulo Vaz 6 / Casa Referencia: Igreja Congregação Cristã Do Brasil - CEP 35249000 - Centro, Alvarenga, Minas Gerais"/>
    <s v="Alvarenga"/>
    <s v="Minas Gerais"/>
    <s v="35249000"/>
    <s v="Brasil"/>
    <s v="Correios e pontos de envio"/>
    <s v="11 de março | 05:33"/>
    <s v="21 de março | 21:50"/>
    <s v="Sequoia"/>
    <s v="493842868"/>
    <s v="https://myaccount.mercadolivre.com.br/shipments/42101818525/detail"/>
    <s v=" "/>
    <s v=" "/>
    <s v=" "/>
    <s v=" "/>
    <s v=" "/>
    <s v=" "/>
    <s v=" "/>
    <s v=""/>
    <s v=" "/>
  </r>
  <r>
    <s v="2000005250155156"/>
    <s v="8 de março de 2023 21:58 hs."/>
    <s v="Devolução a caminho"/>
    <s v="Chegará entre 3 e 6 de abril. Se houver algum problema, você pode nos avisar quando receber."/>
    <s v="Sim"/>
    <n v="0"/>
    <s v=""/>
    <s v=""/>
    <s v=""/>
    <s v=""/>
    <s v=""/>
    <s v=""/>
    <s v=" "/>
    <x v="344"/>
    <s v="MLB3123224717"/>
    <s v="Pivô Da Bandeja Inferior Lado Direito New Civic 2006 A 2011"/>
    <s v=" "/>
    <n v="46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Sim"/>
    <s v=""/>
    <s v="Não"/>
  </r>
  <r>
    <s v="2000005250155158"/>
    <s v="8 de março de 2023 21:58 hs."/>
    <s v="Entregue"/>
    <s v="Chegou em 21 de março"/>
    <s v="Sim"/>
    <n v="1"/>
    <s v=""/>
    <s v=""/>
    <s v=""/>
    <s v=""/>
    <s v=""/>
    <s v=""/>
    <s v=" "/>
    <x v="345"/>
    <s v="MLB3123219457"/>
    <s v="Pivô Da Bandeja Inferior Lado Esquerdo New Civic 2006 A 2011"/>
    <s v=" "/>
    <n v="46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50116990"/>
    <s v="8 de março de 2023 21:51 hs."/>
    <s v="Entregue"/>
    <s v="Chegou em 9 de março"/>
    <s v="Não"/>
    <n v="1"/>
    <n v="47.9"/>
    <n v="17.399999999999999"/>
    <n v="-13.64"/>
    <n v="-17.399999999999999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Maria luiza Pinheiro"/>
    <s v="54894918846"/>
    <s v="Avenida Presbítero Eliezer Martins Costa 626 / CEP 08696100 - Jardim Varan, Suzano, São Paulo"/>
    <s v="Suzano"/>
    <s v="São Paulo"/>
    <s v="08696100"/>
    <s v="Brasil"/>
    <s v="Mercado Envios Full"/>
    <s v="9 de março | 02:23"/>
    <s v="9 de março | 14:18"/>
    <s v="Mercado Envios"/>
    <s v="MEL42101804434LMFFF01"/>
    <s v=" "/>
    <s v=" "/>
    <s v=" "/>
    <s v=" "/>
    <s v=" "/>
    <s v=" "/>
    <s v=" "/>
    <s v="Não"/>
    <s v=""/>
    <s v="Não"/>
  </r>
  <r>
    <s v="2000005250052314"/>
    <s v="8 de março de 2023 21:42 hs."/>
    <s v="Entregue"/>
    <s v="Chegou em 13 de março"/>
    <s v="Não"/>
    <n v="1"/>
    <n v="159.79"/>
    <n v="9.17"/>
    <n v="-27.16"/>
    <n v="-29.62"/>
    <s v=""/>
    <n v="112.18"/>
    <s v="Sim"/>
    <x v="0"/>
    <s v="MLB1781927419"/>
    <s v="Cabo De Engate E Seleção Celta 2007/2014"/>
    <s v=" "/>
    <n v="159.79"/>
    <s v="Premium"/>
    <s v="Autorizado"/>
    <s v=" "/>
    <s v=" "/>
    <s v=" "/>
    <s v=" "/>
    <s v="Morais Douglas"/>
    <s v="09131401473"/>
    <s v="Avenida Alagoas 220 / Um mercadinho - CEP 57670000 - Centro, Maribondo, Alagoas"/>
    <s v="Maribondo"/>
    <s v="Alagoas"/>
    <s v="57670000"/>
    <s v="Brasil"/>
    <s v="Mercado Envios Full"/>
    <s v="9 de março | 08:36"/>
    <s v="13 de março | 09:15"/>
    <s v="Mercado Envios"/>
    <s v="MEL42101770753LMFFF01"/>
    <s v=" "/>
    <s v=" "/>
    <s v=" "/>
    <s v=" "/>
    <s v=" "/>
    <s v=" "/>
    <s v=" "/>
    <s v="Não"/>
    <s v=""/>
    <s v="Não"/>
  </r>
  <r>
    <s v="2000004270382313"/>
    <s v="8 de março de 2023 21:12 hs."/>
    <s v="Entregue"/>
    <s v="Chegou em 10 de março"/>
    <s v="Sim"/>
    <n v="1"/>
    <n v="56.39"/>
    <n v="23.04"/>
    <n v="-15.09"/>
    <n v="-23.04"/>
    <s v=""/>
    <n v="41.3"/>
    <s v=" "/>
    <x v="136"/>
    <s v="MLB2095748798"/>
    <s v="Par De Bieleta Dianteira Novo Palio 2012 Em Diante 51868333"/>
    <s v=" "/>
    <n v="56.39"/>
    <s v="Premium"/>
    <s v="Autorizado"/>
    <s v=" "/>
    <s v=" "/>
    <s v=" "/>
    <s v=" "/>
    <s v="Lidiany Silva Ferreira"/>
    <s v="04475487609"/>
    <s v="Rua Araguari 1870 / Casas Referencia: Portão Eletrônico - CEP 38204240 - Progresso, Frutal, Minas Gerais"/>
    <s v="Frutal"/>
    <s v="Minas Gerais"/>
    <s v="38204240"/>
    <s v="Brasil"/>
    <s v="Mercado Envios Full"/>
    <s v="9 de março | 13:30"/>
    <s v="10 de março | 14:10"/>
    <s v="Mercado Envios"/>
    <s v="MEL42101690739LMFFF01"/>
    <s v=" "/>
    <s v=" "/>
    <s v=" "/>
    <s v=" "/>
    <s v=" "/>
    <s v=" "/>
    <s v=" "/>
    <s v="Não"/>
    <s v=""/>
    <s v="Não"/>
  </r>
  <r>
    <s v="2000005249825224"/>
    <s v="8 de março de 2023 21:06 hs."/>
    <s v="Entregue"/>
    <s v="Chegou em 11 de março"/>
    <s v="Não"/>
    <n v="1"/>
    <n v="64.17"/>
    <n v="24.66"/>
    <n v="-13.2"/>
    <n v="-24.66"/>
    <s v=""/>
    <n v="50.97"/>
    <s v=" "/>
    <x v="81"/>
    <s v="MLB2065064738"/>
    <s v="Suporte Coxin Radiador Esquerdo Corsa Frente Montana 2002/12"/>
    <s v=" "/>
    <n v="64.17"/>
    <s v="Clássico"/>
    <s v="Não emitida"/>
    <s v="Marcelo Sousa Ramos"/>
    <s v="CPF 28037311856"/>
    <s v="av nossa senhora aparecida 595 - c, São Francisco do Glória - CEP: 36810000, Minas Gerais"/>
    <s v=" "/>
    <s v="Marcelo Sousa Ramos"/>
    <s v="28037311856"/>
    <s v="Rua Primeiro de Fevereiro 677 / casa - CEP 36810000 - centro, São Francisco do Glória, Minas Gerais"/>
    <s v="São Francisco do Glória"/>
    <s v="Minas Gerais"/>
    <s v="36810000"/>
    <s v="Brasil"/>
    <s v="Correios e pontos de envio"/>
    <s v="10 de março | 03:25"/>
    <s v="11 de março | 14:14"/>
    <s v="Mercado Envios"/>
    <s v="MEL42101679646LMXDF01"/>
    <s v=" "/>
    <s v=" "/>
    <s v=" "/>
    <s v=" "/>
    <s v=" "/>
    <s v=" "/>
    <s v=" "/>
    <s v="Não"/>
    <s v=""/>
    <s v="Não"/>
  </r>
  <r>
    <s v="2000005249792162"/>
    <s v="8 de março de 2023 21:00 hs."/>
    <s v="Cancelada pelo comprador"/>
    <s v="Cancelou porque se arrependeu da compra."/>
    <s v="Não"/>
    <n v="0"/>
    <n v="68.900000000000006"/>
    <n v="8.9"/>
    <n v="-17.21"/>
    <s v=""/>
    <n v="-60.59"/>
    <n v="0"/>
    <s v="Sim"/>
    <x v="58"/>
    <s v="MLB2220394518"/>
    <s v="Suporte Radiador Vectra Gls 2.2 8v 98 Ld/le"/>
    <s v=" "/>
    <n v="68.900000000000006"/>
    <s v="Premium"/>
    <s v="Autorizado"/>
    <s v="DERNIVAL X OLIVEIRA"/>
    <s v="CPF 70148147887"/>
    <s v="Rua Vitor José de Castro 4 - Torre 1 AP 63, São Paulo - CEP: 08240305, São Paulo"/>
    <s v=" "/>
    <s v="DERNIVAL X OLIVEIRA"/>
    <s v="70148147887"/>
    <s v=" "/>
    <s v="São Paulo"/>
    <s v="São Paulo"/>
    <s v="08240305"/>
    <s v="Brasil"/>
    <s v="Mercado Envios Flex"/>
    <s v=" "/>
    <s v=" "/>
    <s v="TRUSTPARTSTRUSTPARTS"/>
    <s v="42101657237"/>
    <s v=" "/>
    <s v=" "/>
    <s v=" "/>
    <s v=" "/>
    <s v=" "/>
    <s v=" "/>
    <s v=" "/>
    <s v="Não"/>
    <s v=""/>
    <s v="Não"/>
  </r>
  <r>
    <s v="2000004270329215"/>
    <s v="8 de março de 2023 20:54 hs."/>
    <s v="Entregue"/>
    <s v="Chegou em 10 de março"/>
    <s v="Sim"/>
    <n v="1"/>
    <n v="67.42"/>
    <s v=""/>
    <n v="-16.96"/>
    <s v="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Thalis Reis "/>
    <s v="46705493836"/>
    <s v="Rua Veneza 14 / Referencia: Entregar para minha mãe ou minhas irmã - CEP 06730000 - Marco polo, Vargem Grande Paulista, São Paulo"/>
    <s v="Vargem Grande Paulista"/>
    <s v="São Paulo"/>
    <s v="06730000"/>
    <s v="Brasil"/>
    <s v="Mercado Envios Full"/>
    <s v="9 de março | 21:20"/>
    <s v="10 de março | 13:03"/>
    <s v="Mercado Envios"/>
    <s v="MEL42101641744LMFFF01"/>
    <s v=" "/>
    <s v=" "/>
    <s v=" "/>
    <s v=" "/>
    <s v=" "/>
    <s v=" "/>
    <s v=" "/>
    <s v="Não"/>
    <s v=""/>
    <s v="Não"/>
  </r>
  <r>
    <s v="2000005249658302"/>
    <s v="8 de março de 2023 20:40 hs."/>
    <s v="Entregue"/>
    <s v="Chegou em 10 de março"/>
    <s v="Não"/>
    <n v="1"/>
    <n v="367.99"/>
    <s v=""/>
    <n v="-62.56"/>
    <n v="-38.950000000000003"/>
    <s v=""/>
    <n v="266.48"/>
    <s v=" "/>
    <x v="97"/>
    <s v="MLB2864248794"/>
    <s v="Par Bandeja Peugeot 207 Exceto Sw Escapade 2008 Em Diante"/>
    <s v=" "/>
    <n v="367.99"/>
    <s v="Premium"/>
    <s v="Autorizado"/>
    <s v=" "/>
    <s v=" "/>
    <s v=" "/>
    <s v=" "/>
    <s v="Sergio Murilo"/>
    <s v="22441168835"/>
    <s v="Avenida Orfeo Paravente 403 / Referencia: Prox Clube de Campo São Paulo - CEP 04832090 - Jardim Kioto, São Paulo, São Paulo"/>
    <s v="São Paulo"/>
    <s v="São Paulo"/>
    <s v="04832090"/>
    <s v="Brasil"/>
    <s v="Mercado Envios Full"/>
    <s v="9 de março | 23:13"/>
    <s v="10 de março | 12:22"/>
    <s v="Mercado Envios"/>
    <s v="MEL42101601145LMFFF01"/>
    <s v=" "/>
    <s v=" "/>
    <s v=" "/>
    <s v=" "/>
    <s v=" "/>
    <s v=" "/>
    <s v=" "/>
    <s v="Não"/>
    <s v=""/>
    <s v="Não"/>
  </r>
  <r>
    <s v="2000004270281359"/>
    <s v="8 de março de 2023 20:35 hs."/>
    <s v="Entregue"/>
    <s v="Chegou em 13 de março"/>
    <s v="Sim"/>
    <n v="1"/>
    <n v="65.33"/>
    <n v="31.3"/>
    <n v="-16.61"/>
    <n v="-31.3"/>
    <s v=""/>
    <n v="48.72"/>
    <s v=" "/>
    <x v="89"/>
    <s v="MLB2087250945"/>
    <s v="Par Bieleta Dianteira New Fiesta - Novo Ka - Nova Ecosport"/>
    <s v=" "/>
    <n v="65.33"/>
    <s v="Premium"/>
    <s v="Autorizado"/>
    <s v=" "/>
    <s v=" "/>
    <s v=" "/>
    <s v=" "/>
    <s v="Claudio  De Paula Anhaia "/>
    <s v="27655936803"/>
    <s v="Rua Maria Francisca dos Santos Marcello 295 / empresa Referencia: strapet empresa - CEP 18160000 - jd Ana Guilherme, Salto de Pirapora, São Paulo"/>
    <s v="Salto de Pirapora"/>
    <s v="São Paulo"/>
    <s v="18160000"/>
    <s v="Brasil"/>
    <s v="Mercado Envios Full"/>
    <s v="9 de março | 16:39"/>
    <s v="13 de março | 11:30"/>
    <s v="Mercado Envios"/>
    <s v="MEL42101582763LMFFF01"/>
    <s v=" "/>
    <s v=" "/>
    <s v=" "/>
    <s v=" "/>
    <s v=" "/>
    <s v=" "/>
    <s v=" "/>
    <s v="Não"/>
    <s v=""/>
    <s v="Não"/>
  </r>
  <r>
    <s v="2000005249609392"/>
    <s v="8 de março de 2023 20:34 hs."/>
    <s v="Devolução finalizada com reembolso para o comprador"/>
    <s v="O produto devolvido chegou em sexta-feira, 24 de março."/>
    <s v="Não"/>
    <n v="0"/>
    <n v="159.79"/>
    <s v=""/>
    <n v="-27.16"/>
    <n v="-20.45"/>
    <n v="-112.18"/>
    <n v="0"/>
    <s v="Sim"/>
    <x v="0"/>
    <s v="MLB1781927419"/>
    <s v="Cabo De Engate E Seleção Celta 2007/2014"/>
    <s v=" "/>
    <n v="159.79"/>
    <s v="Premium"/>
    <s v="Autorizado"/>
    <s v="Nando Ferreira"/>
    <s v="CPF 05451732132"/>
    <s v="Rua Filinto Muller 316 - Esquina Da Esan, Nobres - CEP: 78460000, Mato Grosso"/>
    <s v=" "/>
    <s v="Nando Ferreira"/>
    <s v="0545173213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rço | 15:10"/>
    <s v="24 de março | 12:49"/>
    <s v="Mercado Envios"/>
    <s v="QC486116622BR"/>
    <s v="https://www2.correios.com.br/sistemas/rastreamento/resultado.cfm"/>
    <s v=" "/>
    <s v=" "/>
    <s v=" "/>
    <s v=" "/>
    <s v=" "/>
    <s v=" "/>
    <s v="Sim"/>
    <s v=""/>
    <s v="Não"/>
  </r>
  <r>
    <s v="2000005249472046"/>
    <s v="8 de março de 2023 20:15 hs."/>
    <s v="Entregue"/>
    <s v="Chegou em 13 de março"/>
    <s v="Não"/>
    <n v="1"/>
    <n v="168.29"/>
    <n v="8.49"/>
    <n v="-28.61"/>
    <n v="-28.94"/>
    <s v=""/>
    <n v="119.23"/>
    <s v=" "/>
    <x v="0"/>
    <s v="MLB1781927419"/>
    <s v="Cabo De Engate E Seleção Celta 2007/2014"/>
    <s v=" "/>
    <n v="168.29"/>
    <s v="Premium"/>
    <s v="Autorizado"/>
    <s v=" "/>
    <s v=" "/>
    <s v=" "/>
    <s v=" "/>
    <s v="Thiago Costa"/>
    <s v="02814849298"/>
    <s v="Rua São Francisco 69 / salão do valdir Referencia: barbearia - CEP 67100390 - Marituba, Ananindeua, Pará"/>
    <s v="Ananindeua"/>
    <s v="Pará"/>
    <s v="67100390"/>
    <s v="Brasil"/>
    <s v="Mercado Envios Full"/>
    <s v="9 de março | 03:49"/>
    <s v="13 de março | 08:26"/>
    <s v="Mercado Envios"/>
    <s v="MEL42101518441LMFFF01"/>
    <s v=" "/>
    <s v=" "/>
    <s v=" "/>
    <s v=" "/>
    <s v=" "/>
    <s v=" "/>
    <s v=" "/>
    <s v="Não"/>
    <s v=""/>
    <s v="Não"/>
  </r>
  <r>
    <s v="2000004270225489"/>
    <s v="8 de março de 2023 20:15 hs."/>
    <s v="Entregue"/>
    <s v="Chegou em 11 de março"/>
    <s v="Sim"/>
    <n v="1"/>
    <n v="78.989999999999995"/>
    <n v="14.7"/>
    <n v="-18.93"/>
    <n v="-14.7"/>
    <s v=""/>
    <n v="60.06"/>
    <s v=" "/>
    <x v="16"/>
    <s v="MLB1986719556"/>
    <s v="Par Kit Rolamento Roda Traseira Saveiro 2.0 8v 1998 A 2004"/>
    <s v=" "/>
    <n v="78.989999999999995"/>
    <s v="Premium"/>
    <s v="Não emitida"/>
    <s v="Cleyton de Souza Pereira"/>
    <s v="CPF 01920275657"/>
    <s v="rua astor de Castro Machado 895, Curvelo - CEP: 35798600, Minas Gerais"/>
    <s v=" "/>
    <s v="Cleyton de Souza Pereira"/>
    <s v="01920275657"/>
    <s v="astor de Castro Machado 895 / CEP 35798600 - Distrito JK, Curvelo, Minas Gerais"/>
    <s v="Curvelo"/>
    <s v="Minas Gerais"/>
    <s v="35798600"/>
    <s v="Brasil"/>
    <s v="Correios e pontos de envio"/>
    <s v="10 de março | 00:44"/>
    <s v="11 de março | 11:39"/>
    <s v="Mercado Envios"/>
    <s v="MEL42101530640LMXDF01"/>
    <s v=" "/>
    <s v=" "/>
    <s v=" "/>
    <s v=" "/>
    <s v=" "/>
    <s v=" "/>
    <s v=" "/>
    <s v="Não"/>
    <s v=""/>
    <s v="Não"/>
  </r>
  <r>
    <s v="2000005249459602"/>
    <s v="8 de março de 2023 20:13 hs."/>
    <s v="Entregue"/>
    <s v="Chegou em 14 de março"/>
    <s v="Não"/>
    <n v="1"/>
    <n v="99"/>
    <n v="7.13"/>
    <n v="-16.829999999999998"/>
    <n v="-27.58"/>
    <s v=""/>
    <n v="61.72"/>
    <s v="Sim"/>
    <x v="60"/>
    <s v="MLB1782110034"/>
    <s v="Cabo De Engate Palio / Siena / Strada"/>
    <s v=" "/>
    <n v="99"/>
    <s v="Premium"/>
    <s v="Autorizado"/>
    <s v=" "/>
    <s v=" "/>
    <s v=" "/>
    <s v=" "/>
    <s v="Joecy De Lima Pismel Filho"/>
    <s v="77373090206"/>
    <s v="Travessa Maria Gorete do Carmo 1033 / CEP 68745310 - Ianetama, Castanhal, Pará"/>
    <s v="Castanhal"/>
    <s v="Pará"/>
    <s v="68745310"/>
    <s v="Brasil"/>
    <s v="Mercado Envios Full"/>
    <s v="9 de março | 16:24"/>
    <s v="14 de março | 10:13"/>
    <s v="Mercado Envios"/>
    <s v="MEL42101517911LMFFF01"/>
    <s v=" "/>
    <s v=" "/>
    <s v=" "/>
    <s v=" "/>
    <s v=" "/>
    <s v=" "/>
    <s v=" "/>
    <s v="Não"/>
    <s v=""/>
    <s v="Não"/>
  </r>
  <r>
    <s v="2000005249482156"/>
    <s v="8 de março de 2023 20:12 hs."/>
    <s v="Entregue"/>
    <s v="Chegou em 10 de março"/>
    <s v="Não"/>
    <n v="1"/>
    <n v="51.7"/>
    <n v="10.8"/>
    <n v="-14.29"/>
    <n v="-10.8"/>
    <s v=""/>
    <n v="37.409999999999997"/>
    <s v=" "/>
    <x v="14"/>
    <s v="MLB2063671442"/>
    <s v="2 Haste Bieleta Câmbio Peugeot 206 207  1.4 1.6 16cm Curta"/>
    <s v=" "/>
    <n v="51.7"/>
    <s v="Premium"/>
    <s v="Autorizado"/>
    <s v=" "/>
    <s v=" "/>
    <s v=" "/>
    <s v=" "/>
    <s v="Genario De O Tomaz"/>
    <s v="03144759660"/>
    <s v="Cristiano chaves de Oliveira 880 / UBS vista alegre Referencia: esquina rua do lirio // 12 degraus/Restriçao-No/Condomínio-No/Portaria-No/Elevador-No/Escalera-12 - CEP 32900000 - vista alegre, Igarapé, Minas Gerais"/>
    <s v="Igarapé"/>
    <s v="Minas Gerais"/>
    <s v="32900000"/>
    <s v="Brasil"/>
    <s v="Mercado Envios Full"/>
    <s v="9 de março | 17:56"/>
    <s v="10 de março | 14:09"/>
    <s v="Mercado Envios"/>
    <s v="MEL42101522491LMFFF01"/>
    <s v=" "/>
    <s v=" "/>
    <s v=" "/>
    <s v=" "/>
    <s v=" "/>
    <s v=" "/>
    <s v=" "/>
    <s v="Não"/>
    <s v=""/>
    <s v="Não"/>
  </r>
  <r>
    <s v="2000005249412692"/>
    <s v="8 de março de 2023 20:06 hs."/>
    <s v="Entregue"/>
    <s v="Chegou em 9 de março"/>
    <s v="Não"/>
    <n v="1"/>
    <n v="169.99"/>
    <n v="0.89"/>
    <n v="-20.399999999999999"/>
    <s v=""/>
    <s v=""/>
    <n v="150.47999999999999"/>
    <s v=" "/>
    <x v="0"/>
    <s v="MLB1838739381"/>
    <s v="Cabo De Marcha Celta 2005 2006 2007 /08/09/10/11/12/13/2014"/>
    <s v=" "/>
    <n v="169.99"/>
    <s v="Clássico"/>
    <s v="Autorizado"/>
    <s v="Mayara Farias"/>
    <s v="CPF 45830529874"/>
    <s v="Rua João Tavares 653 - Casa, São Paulo - CEP: 08051380, São Paulo"/>
    <s v=" "/>
    <s v="Mayara Farias"/>
    <s v="45830529874"/>
    <s v="Rua João Tavares 653 / Casa - CEP 08051380 - Limoeiro, São Paulo, São Paulo"/>
    <s v="São Paulo"/>
    <s v="São Paulo"/>
    <s v="08051380"/>
    <s v="Brasil"/>
    <s v="Mercado Envios Flex"/>
    <s v="9 de março | 15:22"/>
    <s v="9 de março | 17:41"/>
    <s v="VINICIUS PEDROSO DE OLIVEIRA"/>
    <s v="42101494955"/>
    <s v=" "/>
    <s v=" "/>
    <s v=" "/>
    <s v=" "/>
    <s v=" "/>
    <s v=" "/>
    <s v=" "/>
    <s v="Não"/>
    <s v=""/>
    <s v="Não"/>
  </r>
  <r>
    <s v="2000005249374798"/>
    <s v="8 de março de 2023 19:57 hs."/>
    <s v="Entregue"/>
    <s v="Chegou em 9 de março"/>
    <s v="Não"/>
    <n v="1"/>
    <n v="159.79"/>
    <n v="1.59"/>
    <n v="-27.16"/>
    <s v=""/>
    <s v=""/>
    <n v="134.22"/>
    <s v=" "/>
    <x v="0"/>
    <s v="MLB1781927419"/>
    <s v="Cabo De Engate E Seleção Celta 2007/2014"/>
    <s v=" "/>
    <n v="159.79"/>
    <s v="Premium"/>
    <s v="Autorizado"/>
    <s v="Alberto Pereira Filho"/>
    <s v="CPF 11315401827"/>
    <s v="R. Pedro 250, São Paulo - CEP: 02371000, São Paulo"/>
    <s v=" "/>
    <s v="Alberto Pereira Filho"/>
    <s v="11315401827"/>
    <s v="Rua Pedro 250 / Referencia: Favor Entregar No 266 Com D Marisa, Se Nao Tiver Ninguem No 250 - CEP 02371000 - Vila Albertina, São Paulo, São Paulo"/>
    <s v="São Paulo"/>
    <s v="São Paulo"/>
    <s v="02371000"/>
    <s v="Brasil"/>
    <s v="Mercado Envios Flex"/>
    <s v="9 de março | 15:52"/>
    <s v="9 de março | 18:50"/>
    <s v="LAERCIO CASEMIRO"/>
    <s v="42101479621"/>
    <s v=" "/>
    <s v=" "/>
    <s v=" "/>
    <s v=" "/>
    <s v=" "/>
    <s v=" "/>
    <s v=" "/>
    <s v="Não"/>
    <s v=""/>
    <s v="Não"/>
  </r>
  <r>
    <s v="2000005249252386"/>
    <s v="8 de março de 2023 19:38 hs."/>
    <s v="Cancelada"/>
    <s v="Cancelamos a venda a pedido do comprador. Seu produto será colocado novamente à venda."/>
    <s v="Não"/>
    <n v="0"/>
    <n v="19.989999999999998"/>
    <n v="30.2"/>
    <n v="-8.9"/>
    <n v="-30.2"/>
    <n v="-11.09"/>
    <n v="0"/>
    <s v=" "/>
    <x v="91"/>
    <s v="MLB2100377617"/>
    <s v="Capa Pedal Freio Embreagem Gm Onix Prisma Cobalt Spin Sonic"/>
    <s v=" "/>
    <n v="19.989999999999998"/>
    <s v="Premium"/>
    <s v="Autorizado"/>
    <s v=" "/>
    <s v=" "/>
    <s v=" "/>
    <s v=" "/>
    <s v="Helder de Souza"/>
    <s v="03469843783"/>
    <s v=" "/>
    <s v="Barra de São Francisco"/>
    <s v="Espírito Santo"/>
    <s v="29800000"/>
    <s v="Brasil"/>
    <s v="Mercado Envios Full"/>
    <s v=" "/>
    <s v=" "/>
    <s v="Mercado Envios"/>
    <s v="MEL42101423623LMFFF01"/>
    <s v=" "/>
    <s v=" "/>
    <s v=" "/>
    <s v=" "/>
    <s v=" "/>
    <s v=" "/>
    <s v=" "/>
    <s v="Não"/>
    <s v=""/>
    <s v="Não"/>
  </r>
  <r>
    <s v="2000005249217962"/>
    <s v="8 de março de 2023 19:34 hs."/>
    <s v="Entregue"/>
    <s v="Chegou em 11 de março"/>
    <s v="Não"/>
    <n v="1"/>
    <n v="31.95"/>
    <n v="9.57"/>
    <n v="-10.93"/>
    <n v="-9.57"/>
    <s v=""/>
    <n v="21.02"/>
    <s v="Sim"/>
    <x v="158"/>
    <s v="MLB1848059503"/>
    <s v="Kit Rolamento Roda Traseira Gol G1 G2 G3 G4 G5 Novo"/>
    <s v=" "/>
    <n v="31.95"/>
    <s v="Premium"/>
    <s v="Autorizado"/>
    <s v=" "/>
    <s v=" "/>
    <s v=" "/>
    <s v=" "/>
    <s v="celso ascenciano"/>
    <s v="03948876703"/>
    <s v="Rua João Paulo 3 / casa 03 - CEP 28770000 - Arranchadouro, Santa Maria Madalena, Rio de Janeiro"/>
    <s v="Santa Maria Madalena"/>
    <s v="Rio de Janeiro"/>
    <s v="28770000"/>
    <s v="Brasil"/>
    <s v="Mercado Envios Full"/>
    <s v="9 de março | 18:11"/>
    <s v="11 de março | 12:21"/>
    <s v="Mercado Envios"/>
    <s v="MEL42101417782LMFFF01"/>
    <s v=" "/>
    <s v=" "/>
    <s v=" "/>
    <s v=" "/>
    <s v=" "/>
    <s v=" "/>
    <s v=" "/>
    <s v="Não"/>
    <s v=""/>
    <s v="Não"/>
  </r>
  <r>
    <s v="2000005249196690"/>
    <s v="8 de março de 2023 19:29 hs."/>
    <s v="Entregue"/>
    <s v="Chegou em 10 de março"/>
    <s v="Não"/>
    <n v="1"/>
    <n v="187.29"/>
    <s v=""/>
    <n v="-31.84"/>
    <n v="-20.45"/>
    <s v=""/>
    <n v="135"/>
    <s v=" "/>
    <x v="346"/>
    <s v="MLB2763608460"/>
    <s v="2 Kits Rolamento Roda Traseira Meriva"/>
    <s v=" "/>
    <n v="187.29"/>
    <s v="Premium"/>
    <s v="Não emitida"/>
    <s v="André  simiao"/>
    <s v="CPF 02948360714"/>
    <s v="Rua Claude Monet 51 - 51, Rio de Janeiro - CEP: 22790663, Rio de Janeiro"/>
    <s v=" "/>
    <s v="André  simiao"/>
    <s v="02948360714"/>
    <s v="Rua Claude Monet 51 / 51 Referencia: Entregar na portaria - CEP 22790663 - Recreio dos Bandeirantes, Rio de Janeiro, Rio de Janeiro"/>
    <s v="Rio de Janeiro"/>
    <s v="Rio de Janeiro"/>
    <s v="22790663"/>
    <s v="Brasil"/>
    <s v="Correios e pontos de envio"/>
    <s v="10 de março | 00:17"/>
    <s v="10 de março | 16:39"/>
    <s v="Mercado Envios"/>
    <s v="MEL42101404566LMXDF01"/>
    <s v=" "/>
    <s v=" "/>
    <s v=" "/>
    <s v=" "/>
    <s v=" "/>
    <s v=" "/>
    <s v=" "/>
    <s v="Não"/>
    <s v=""/>
    <s v="Não"/>
  </r>
  <r>
    <s v="2000004270043775"/>
    <s v="8 de março de 2023 19:08 hs."/>
    <s v="Entregue"/>
    <s v="Chegou em 10 de março"/>
    <s v="Sim"/>
    <n v="3"/>
    <n v="173.55"/>
    <s v=""/>
    <n v="-45.99"/>
    <s v=""/>
    <s v=""/>
    <n v="127.56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César Sudário Diniz"/>
    <s v="13150091616"/>
    <s v="Rua João Batista de Oliveira 222 / oficina mecânica Referencia: auto mecânica Diniz - CEP 38480000 - Nova esperança, Tupaciguara, Minas Gerais"/>
    <s v="Tupaciguara"/>
    <s v="Minas Gerais"/>
    <s v="38480000"/>
    <s v="Brasil"/>
    <s v="Mercado Envios Full"/>
    <s v="9 de março | 13:26"/>
    <s v="10 de março | 15:40"/>
    <s v="Mercado Envios"/>
    <s v="MEL42101346402LMFFF01"/>
    <s v=" "/>
    <s v=" "/>
    <s v=" "/>
    <s v=" "/>
    <s v=" "/>
    <s v=" "/>
    <s v=" "/>
    <s v="Não"/>
    <s v=""/>
    <s v="Não"/>
  </r>
  <r>
    <s v="2000005249022172"/>
    <s v="8 de março de 2023 19:00 hs."/>
    <s v="Entregue"/>
    <s v="Chegou em 13 de março"/>
    <s v="Não"/>
    <n v="1"/>
    <n v="98.9"/>
    <s v=""/>
    <n v="-16.809999999999999"/>
    <n v="-18.45"/>
    <s v=""/>
    <n v="63.64"/>
    <s v=" "/>
    <x v="274"/>
    <s v="MLB2744106192"/>
    <s v="Rolamento Eixo Traseiro Peugeot 206 207 Com Barra 50mm"/>
    <s v=" "/>
    <n v="98.9"/>
    <s v="Premium"/>
    <s v="Não emitida"/>
    <s v="Silvana Santana  Rodrigues"/>
    <s v="CPF 09491789775"/>
    <s v="Rua da Limeira 91 - Casa, Angra dos Reis - CEP: 23955385, Rio de Janeiro"/>
    <s v=" "/>
    <s v="Silvana Santana  Rodrigues"/>
    <s v="09491789775"/>
    <s v="Rua da Limeira 91 / Juca Refrigeracao - CEP 23955385 - Parque Mambucaba (Mambucaba), Angra dos Reis, Rio de Janeiro"/>
    <s v="Angra dos Reis"/>
    <s v="Rio de Janeiro"/>
    <s v="23955385"/>
    <s v="Brasil"/>
    <s v="Correios e pontos de envio"/>
    <s v="11 de março | 00:53"/>
    <s v="13 de março | 17:14"/>
    <s v="Mercado Envios"/>
    <s v="MEL42101325130LMXDF01"/>
    <s v=" "/>
    <s v=" "/>
    <s v=" "/>
    <s v=" "/>
    <s v=" "/>
    <s v=" "/>
    <s v=" "/>
    <s v="Não"/>
    <s v=""/>
    <s v="Não"/>
  </r>
  <r>
    <s v="2000005248965602"/>
    <s v="8 de março de 2023 18:53 hs."/>
    <s v="Entregue"/>
    <s v="Chegou em 9 de março"/>
    <s v="Não"/>
    <n v="1"/>
    <n v="47.9"/>
    <n v="8.91"/>
    <n v="-13.64"/>
    <n v="-8.91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Marconi Amaro"/>
    <s v="34431923861"/>
    <s v="Rua Edmar Bressam 653 / Casa Referencia: Casa - CEP 07179060 - Jardim Ponte Alta I, Guarulhos, São Paulo"/>
    <s v="Guarulhos"/>
    <s v="São Paulo"/>
    <s v="07179060"/>
    <s v="Brasil"/>
    <s v="Mercado Envios Full"/>
    <s v="9 de março | 01:18"/>
    <s v="9 de março | 15:27"/>
    <s v="Mercado Envios"/>
    <s v="MEL42101303191LMFFF01"/>
    <s v=" "/>
    <s v=" "/>
    <s v=" "/>
    <s v=" "/>
    <s v=" "/>
    <s v=" "/>
    <s v=" "/>
    <s v="Não"/>
    <s v=""/>
    <s v="Não"/>
  </r>
  <r>
    <s v="2000005248957974"/>
    <s v="8 de março de 2023 18:52 hs."/>
    <s v="Entregue"/>
    <s v="Chegou em 10 de março"/>
    <s v="Não"/>
    <n v="1"/>
    <n v="54.87"/>
    <n v="28.8"/>
    <n v="-12.08"/>
    <n v="-28.8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Lenilce A Alves"/>
    <s v="06272205686"/>
    <s v="Rua Quatorze 430 / Referencia: outro número (34)9 92118712 - CEP 38447017 - Milenium, Araguari, Minas Gerais"/>
    <s v="Araguari"/>
    <s v="Minas Gerais"/>
    <s v="38447017"/>
    <s v="Brasil"/>
    <s v="Mercado Envios Full"/>
    <s v="9 de março | 06:30"/>
    <s v="10 de março | 09:20"/>
    <s v="Mercado Envios"/>
    <s v="MEL42101300839LMFFF01"/>
    <s v=" "/>
    <s v=" "/>
    <s v=" "/>
    <s v=" "/>
    <s v=" "/>
    <s v=" "/>
    <s v=" "/>
    <s v="Não"/>
    <s v=""/>
    <s v="Não"/>
  </r>
  <r>
    <s v="2000005248950260"/>
    <s v="8 de março de 2023 18:49 hs."/>
    <s v="Entregue"/>
    <s v="Chegou em 11 de março"/>
    <s v="Não"/>
    <n v="1"/>
    <n v="264.72000000000003"/>
    <s v=""/>
    <n v="-31.77"/>
    <n v="-38.950000000000003"/>
    <s v=""/>
    <n v="194"/>
    <s v=" "/>
    <x v="106"/>
    <s v="MLB2918813304"/>
    <s v="Par Bandeja Com Pivô Palio Weekend Adventure 2005 A 2008"/>
    <s v=" "/>
    <n v="264.72000000000003"/>
    <s v="Clássico"/>
    <s v="Não emitida"/>
    <s v="Violapcosta Viola"/>
    <s v="CPF 33681643172"/>
    <s v="Rua Francisco airis SN, Goianira - CEP: 75367006, Goiás"/>
    <s v=" "/>
    <s v="Violapcosta Viola"/>
    <s v="33681643172"/>
    <s v="Rua Francisco Ayres SN / CEP 75367006 - Setor Cora Coralina, Goianira, Goiás"/>
    <s v="Goianira"/>
    <s v="Goiás"/>
    <s v="75367006"/>
    <s v="Brasil"/>
    <s v="Correios e pontos de envio"/>
    <s v="10 de março | 03:22"/>
    <s v="11 de março | 12:46"/>
    <s v="Mercado Envios"/>
    <s v="MEL42101295318LMXDF01"/>
    <s v=" "/>
    <s v=" "/>
    <s v=" "/>
    <s v=" "/>
    <s v=" "/>
    <s v=" "/>
    <s v=" "/>
    <s v="Não"/>
    <s v=""/>
    <s v="Não"/>
  </r>
  <r>
    <s v="2000004269989527"/>
    <s v="8 de março de 2023 18:46 hs."/>
    <s v="Entregue"/>
    <s v="Chegou em 9 de março"/>
    <s v="Sim"/>
    <n v="1"/>
    <n v="23"/>
    <n v="4.46"/>
    <n v="-9.41"/>
    <n v="-4.46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Francisco eudo bandeira de Oli Bandeira"/>
    <s v="35199820800"/>
    <s v="Rua Osvaldo Macedo Lecques 214 / casa do meu primo Referencia: Madereira Andorra - CEP 12231610 - Jardim Satélite, São José dos Campos, São Paulo"/>
    <s v="São José dos Campos"/>
    <s v="São Paulo"/>
    <s v="12231610"/>
    <s v="Brasil"/>
    <s v="Mercado Envios Full"/>
    <s v="9 de março | 00:59"/>
    <s v="9 de março | 13:55"/>
    <s v="Mercado Envios"/>
    <s v="MEL42101282739LMFFF01"/>
    <s v=" "/>
    <s v=" "/>
    <s v=" "/>
    <s v=" "/>
    <s v=" "/>
    <s v=" "/>
    <s v=" "/>
    <s v="Não"/>
    <s v=""/>
    <s v="Não"/>
  </r>
  <r>
    <s v="2000005248833276"/>
    <s v="8 de março de 2023 18:31 hs."/>
    <s v="Entregue"/>
    <s v="Chegou em 10 de março"/>
    <s v="Não"/>
    <n v="1"/>
    <n v="122.19"/>
    <s v=""/>
    <n v="-20.77"/>
    <n v="-17.95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Wagner Rocha Barbosa"/>
    <s v="05158804699"/>
    <s v="Rua Dilmar Eduardo Abreu Dutra 49 / casa - CEP 35703870 - Condomínio Lagoas do Moinho, Sete Lagoas, Minas Gerais"/>
    <s v="Sete Lagoas"/>
    <s v="Minas Gerais"/>
    <s v="35703870"/>
    <s v="Brasil"/>
    <s v="Mercado Envios Full"/>
    <s v="9 de março | 15:53"/>
    <s v="10 de março | 17:01"/>
    <s v="Mercado Envios"/>
    <s v="MEL42101244283LMFFF01"/>
    <s v=" "/>
    <s v=" "/>
    <s v=" "/>
    <s v=" "/>
    <s v=" "/>
    <s v=" "/>
    <s v=" "/>
    <s v="Não"/>
    <s v=""/>
    <s v="Não"/>
  </r>
  <r>
    <s v="2000005248832936"/>
    <s v="8 de março de 2023 18:31 hs."/>
    <s v="Entregue"/>
    <s v="Chegou em 11 de março"/>
    <s v="Não"/>
    <n v="1"/>
    <n v="19.989999999999998"/>
    <n v="22.6"/>
    <n v="-7.9"/>
    <n v="-22.6"/>
    <s v=""/>
    <n v="12.09"/>
    <s v=" "/>
    <x v="329"/>
    <s v="MLB3104576465"/>
    <s v="Kit Reparo Alavanca Câmbio Pampa Motor Ap 1990 À 1997"/>
    <s v=" "/>
    <n v="19.989999999999998"/>
    <s v="Clássico"/>
    <s v="Não emitida"/>
    <s v="Humberto J Da Silva Silva"/>
    <s v="CPF 47802936420"/>
    <s v="rua dez 105 - casa, Cananéia - CEP: 11990000, São Paulo"/>
    <s v=" "/>
    <s v="Humberto J Da Silva Silva"/>
    <s v="47802936420"/>
    <s v="rua dez 105 / casa Referencia: casa - CEP 11990000 - bairro nova cananeia, Cananéia, São Paulo"/>
    <s v="Cananéia"/>
    <s v="São Paulo"/>
    <s v="11990000"/>
    <s v="Brasil"/>
    <s v="Correios e pontos de envio"/>
    <s v="10 de março | 02:16"/>
    <s v="11 de março | 09:40"/>
    <s v="Mercado Envios"/>
    <s v="MEL42101243137LMXDF01"/>
    <s v=" "/>
    <s v=" "/>
    <s v=" "/>
    <s v=" "/>
    <s v=" "/>
    <s v=" "/>
    <s v=" "/>
    <s v="Não"/>
    <s v=""/>
    <s v="Não"/>
  </r>
  <r>
    <s v="2000005248745806"/>
    <s v="8 de março de 2023 18:19 hs."/>
    <s v="Entregue"/>
    <s v="Chegou em 10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Gilcea Dos Santos Ramalhete"/>
    <s v="92377734715"/>
    <s v="Rua Pedro da Costa Vieira 517 / CEP 29213100 - Nossa Senhora da Conceição, Guarapari, Espírito Santo"/>
    <s v="Guarapari"/>
    <s v="Espírito Santo"/>
    <s v="29213100"/>
    <s v="Brasil"/>
    <s v="Mercado Envios Full"/>
    <s v="8 de março | 23:38"/>
    <s v="10 de março | 16:49"/>
    <s v="Mercado Envios"/>
    <s v="MEL42101209161LMFFF01"/>
    <s v=" "/>
    <s v=" "/>
    <s v=" "/>
    <s v=" "/>
    <s v=" "/>
    <s v=" "/>
    <s v=" "/>
    <s v="Não"/>
    <s v=""/>
    <s v="Não"/>
  </r>
  <r>
    <s v="2000005248659498"/>
    <s v="8 de março de 2023 18:09 hs."/>
    <s v="Entregue"/>
    <s v="Chegou em 10 de março"/>
    <s v="Não"/>
    <n v="1"/>
    <n v="45.9"/>
    <n v="17.399999999999999"/>
    <n v="-13.3"/>
    <n v="-17.399999999999999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Antonia Ribeiro"/>
    <s v="37494102833"/>
    <s v="Rua Francisco Ribeiro da Silva SN / 181 Referencia: casa - CEP 17429022 - Centro (Santa Terezinha), Lupércio, São Paulo"/>
    <s v="Lupércio"/>
    <s v="São Paulo"/>
    <s v="17429022"/>
    <s v="Brasil"/>
    <s v="Mercado Envios Full"/>
    <s v="9 de março | 19:02"/>
    <s v="10 de março | 15:17"/>
    <s v="Mercado Envios"/>
    <s v="MEL42101171951LMFFF01"/>
    <s v=" "/>
    <s v=" "/>
    <s v=" "/>
    <s v=" "/>
    <s v=" "/>
    <s v=" "/>
    <s v=" "/>
    <s v="Não"/>
    <s v=""/>
    <s v="Não"/>
  </r>
  <r>
    <s v="2000005248597012"/>
    <s v="8 de março de 2023 17:54 hs."/>
    <s v="Entregue"/>
    <s v="Chegou em 9 de março"/>
    <s v="Não"/>
    <n v="1"/>
    <n v="55.9"/>
    <n v="7.43"/>
    <n v="-15"/>
    <n v="-7.43"/>
    <s v=""/>
    <n v="40.9"/>
    <s v=" "/>
    <x v="100"/>
    <s v="MLB2065093286"/>
    <s v="Suporte Coxin Radiador Direito Corsa Frente Montana 2002/12"/>
    <s v=" "/>
    <n v="55.9"/>
    <s v="Premium"/>
    <s v="Autorizado"/>
    <s v=" "/>
    <s v=" "/>
    <s v=" "/>
    <s v=" "/>
    <s v="SBR MANUTENCAO DE VEICULOS LTDA"/>
    <s v="25299877000156"/>
    <s v="Rua Johann Ohf 2615 / galpao Referencia: Entregas Apenas em horário comercial. 08:00 - 12:00 e 13:30 - 18:00 - CEP 89046115 - Velha Central, Blumenau, Santa Catarina"/>
    <s v="Blumenau"/>
    <s v="Santa Catarina"/>
    <s v="89046115"/>
    <s v="Brasil"/>
    <s v="Mercado Envios Full"/>
    <s v="9 de março | 12:44"/>
    <s v="9 de março | 18:59"/>
    <s v="Mercado Envios"/>
    <s v="MEL42101143644LMFFF01"/>
    <s v=" "/>
    <s v=" "/>
    <s v=" "/>
    <s v=" "/>
    <s v=" "/>
    <s v=" "/>
    <s v=" "/>
    <s v="Não"/>
    <s v=""/>
    <s v="Não"/>
  </r>
  <r>
    <s v="2000005248566892"/>
    <s v="8 de março de 2023 17:51 hs."/>
    <s v="Entregue"/>
    <s v="Chegou em 9 de março"/>
    <s v="Não"/>
    <n v="1"/>
    <n v="54.87"/>
    <n v="12.33"/>
    <n v="-12.08"/>
    <n v="-12.33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odolfo ferreira de oliveira"/>
    <s v="30879498846"/>
    <s v="Rua Flor do Girassol 29 / Referencia: em frente a creche no bairro - CEP 13412666 - Mário Dedini, Piracicaba, São Paulo"/>
    <s v="Piracicaba"/>
    <s v="São Paulo"/>
    <s v="13412666"/>
    <s v="Brasil"/>
    <s v="Mercado Envios Full"/>
    <s v="8 de março | 23:20"/>
    <s v="9 de março | 13:23"/>
    <s v="Mercado Envios"/>
    <s v="MEL42101132136LMFFF01"/>
    <s v=" "/>
    <s v=" "/>
    <s v=" "/>
    <s v=" "/>
    <s v=" "/>
    <s v=" "/>
    <s v=" "/>
    <s v="Não"/>
    <s v=""/>
    <s v="Não"/>
  </r>
  <r>
    <s v="2000005248490764"/>
    <s v="8 de março de 2023 17:42 hs."/>
    <s v="Entregue"/>
    <s v="Chegou em 11 de março"/>
    <s v="Não"/>
    <n v="1"/>
    <n v="199.99"/>
    <s v=""/>
    <n v="-34"/>
    <n v="-20.45"/>
    <s v=""/>
    <n v="145.54"/>
    <s v=" "/>
    <x v="19"/>
    <s v="MLB2609822110"/>
    <s v="Kit Rolamento Eixo Traseiro C/ Bucha Peugeout 207 47mm"/>
    <s v=" "/>
    <n v="199.99"/>
    <s v="Premium"/>
    <s v="Não emitida"/>
    <s v="Andre Peres azarias"/>
    <s v="CPF 08026723708"/>
    <s v="Rua Manoel Afonso Cardoso 375 - portão verde, Magé - CEP: 25900680, Rio de Janeiro"/>
    <s v=" "/>
    <s v="Andre Peres azarias"/>
    <s v="08026723708"/>
    <s v="Rua Manoel Afonso Cardoso 375 / portão verde - CEP 25900680 - Canal, Magé, Rio de Janeiro"/>
    <s v="Magé"/>
    <s v="Rio de Janeiro"/>
    <s v="25900680"/>
    <s v="Brasil"/>
    <s v="Correios e pontos de envio"/>
    <s v="10 de março | 03:25"/>
    <s v="11 de março | 11:11"/>
    <s v="Mercado Envios"/>
    <s v="MEL42101098512LMXDF01"/>
    <s v=" "/>
    <s v=" "/>
    <s v=" "/>
    <s v=" "/>
    <s v=" "/>
    <s v=" "/>
    <s v=" "/>
    <s v="Não"/>
    <s v=""/>
    <s v="Não"/>
  </r>
  <r>
    <s v="2000005248507156"/>
    <s v="8 de março de 2023 17:40 hs."/>
    <s v="Reclamação encerrada com reembolso para o comprador"/>
    <s v="Você decidiu devolver o dinheiro e ninguém poderá reclamar por esta venda."/>
    <s v="Não"/>
    <n v="1"/>
    <n v="137"/>
    <s v=""/>
    <n v="-23.29"/>
    <n v="-20.45"/>
    <n v="-113.71"/>
    <n v="-20.45"/>
    <s v="Sim"/>
    <x v="347"/>
    <s v="MLB2075838854"/>
    <s v="2 Kit's De Rolamento Eixo Traseiro Xsara Picasso 2001 A 2011"/>
    <s v=" "/>
    <n v="137"/>
    <s v="Premium"/>
    <s v="Não emitida"/>
    <s v="Rivelino Bispo"/>
    <s v="CPF 17724438838"/>
    <s v="Avenida Edne Rontani Bassete 2034, Piracicaba - CEP: 13426160, São Paulo"/>
    <s v=" "/>
    <s v="Rivelino Bispo"/>
    <s v="17724438838"/>
    <s v="Avenida Edne Rontani Bassete 2034 / CEP 13426160 - Conjunto Habitacional Água Branca, Piracicaba, São Paulo"/>
    <s v="Piracicaba"/>
    <s v="São Paulo"/>
    <s v="13426160"/>
    <s v="Brasil"/>
    <s v="Correios e pontos de envio"/>
    <s v="11 de março | 01:32"/>
    <s v="11 de março | 12:09"/>
    <s v="Mercado Envios"/>
    <s v="MEL42101102721LMXDF01"/>
    <s v=" "/>
    <s v=" "/>
    <s v=" "/>
    <s v=" "/>
    <s v=" "/>
    <s v=" "/>
    <s v=" "/>
    <s v="Não"/>
    <n v="1"/>
    <s v="Não"/>
  </r>
  <r>
    <s v="2000004269780419"/>
    <s v="8 de março de 2023 17:32 hs."/>
    <s v="Entregue"/>
    <s v="Chegou em 10 de março"/>
    <s v="Sim"/>
    <n v="4"/>
    <n v="679.96"/>
    <s v=""/>
    <n v="-115.6"/>
    <n v="-81.8"/>
    <s v=""/>
    <n v="482.56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THAMYRES  VIANA DE ARAUJO"/>
    <s v="13745002750"/>
    <s v="Avenida Quinze de Novembro 159 / CHEVROPECAS - CEP 28035100 - Centro, Campos dos Goytacazes, Rio de Janeiro"/>
    <s v="Campos dos Goytacazes"/>
    <s v="Rio de Janeiro"/>
    <s v="28035100"/>
    <s v="Brasil"/>
    <s v="Mercado Envios Full"/>
    <s v="9 de março | 13:34"/>
    <s v="10 de março | 16:07"/>
    <s v="Mercado Envios"/>
    <s v="MEL42101075945LMFFF01"/>
    <s v=" "/>
    <s v=" "/>
    <s v=" "/>
    <s v=" "/>
    <s v=" "/>
    <s v=" "/>
    <s v=" "/>
    <s v="Não"/>
    <s v=""/>
    <s v="Não"/>
  </r>
  <r>
    <s v="2000005248404556"/>
    <s v="8 de março de 2023 17:24 hs."/>
    <s v="Entregue"/>
    <s v="Chegou em 9 de março"/>
    <s v="Não"/>
    <n v="1"/>
    <n v="55.46"/>
    <n v="13.7"/>
    <n v="-14.93"/>
    <n v="-13.7"/>
    <s v=""/>
    <n v="40.53"/>
    <s v=" "/>
    <x v="8"/>
    <s v="MLB1984668175"/>
    <s v="Par Kit Rolamento Roda Traseira Corsa 1.6 8/16v 1994 A 2004"/>
    <s v=" "/>
    <n v="55.46"/>
    <s v="Premium"/>
    <s v="Autorizado"/>
    <s v=" "/>
    <s v=" "/>
    <s v=" "/>
    <s v=" "/>
    <s v="VALDECI ALVES DUARTE"/>
    <s v="25378195861"/>
    <s v="Rodovia bom giro nakao Km79 SN / chacara . Referencia: chacara azul. saindo da rod bom giro nakao km79. 500metros pra frente .lado direito - CEP 18150000 - ressaca, Ibiúna, São Paulo"/>
    <s v="Ibiúna"/>
    <s v="São Paulo"/>
    <s v="18150000"/>
    <s v="Brasil"/>
    <s v="Mercado Envios Full"/>
    <s v="9 de março | 02:18"/>
    <s v="9 de março | 13:11"/>
    <s v="Mercado Envios"/>
    <s v="MEL42101060366LMFFF01"/>
    <s v=" "/>
    <s v=" "/>
    <s v=" "/>
    <s v=" "/>
    <s v=" "/>
    <s v=" "/>
    <s v=" "/>
    <s v="Não"/>
    <s v=""/>
    <s v="Não"/>
  </r>
  <r>
    <s v="2000005248338434"/>
    <s v="8 de março de 2023 17:16 hs."/>
    <s v="Entregue"/>
    <s v="Chegou em 9 de março"/>
    <s v="Não"/>
    <n v="1"/>
    <n v="49.9"/>
    <n v="13.7"/>
    <n v="-13.98"/>
    <n v="-13.7"/>
    <s v=""/>
    <n v="35.92"/>
    <s v="Sim"/>
    <x v="8"/>
    <s v="MLB1984651009"/>
    <s v="Par Kit Rolamento Roda Traseira Corsa 1.4 8/16v 1994 A 2002"/>
    <s v=" "/>
    <n v="49.9"/>
    <s v="Premium"/>
    <s v="Autorizado"/>
    <s v=" "/>
    <s v=" "/>
    <s v=" "/>
    <s v=" "/>
    <s v="andre da silva coelho coelho"/>
    <s v="26532618802"/>
    <s v="Rua Volans 291 / casa Referencia: perto da avenida perseu - CEP 12230490 - Jardim Satélite, São José dos Campos, São Paulo"/>
    <s v="São José dos Campos"/>
    <s v="São Paulo"/>
    <s v="12230490"/>
    <s v="Brasil"/>
    <s v="Mercado Envios Full"/>
    <s v="8 de março | 23:16"/>
    <s v="9 de março | 14:24"/>
    <s v="Mercado Envios"/>
    <s v="MEL42101030262LMFFF01"/>
    <s v=" "/>
    <s v=" "/>
    <s v=" "/>
    <s v=" "/>
    <s v=" "/>
    <s v=" "/>
    <s v=" "/>
    <s v="Não"/>
    <s v=""/>
    <s v="Não"/>
  </r>
  <r>
    <s v="2000005245211290"/>
    <s v="8 de março de 2023 17:03 hs."/>
    <s v="Entregue"/>
    <s v="Chegou em 11 de março"/>
    <s v="Não"/>
    <n v="1"/>
    <n v="220.41"/>
    <s v=""/>
    <n v="-37.47"/>
    <n v="-20.45"/>
    <s v=""/>
    <n v="162.49"/>
    <s v=" "/>
    <x v="18"/>
    <s v="MLB1918238327"/>
    <s v="Cabo De Marcha Trambulador Agile E Montana Novo 2009 A 2014"/>
    <s v=" "/>
    <n v="220.41"/>
    <s v="Premium"/>
    <s v="Autorizado"/>
    <s v=" "/>
    <s v=" "/>
    <s v=" "/>
    <s v=" "/>
    <s v="Daniel Ribeiro"/>
    <s v="07703131911"/>
    <s v="Rua Soares Raposo 3205 / Valter veículos - CEP 85770000 - centro, Realeza, Paraná"/>
    <s v="Realeza"/>
    <s v="Paraná"/>
    <s v="85770000"/>
    <s v="Brasil"/>
    <s v="Mercado Envios Full"/>
    <s v="9 de março | 14:33"/>
    <s v="11 de março | 11:36"/>
    <s v="Mercado Envios"/>
    <s v="MEL42099683789LMFFF01"/>
    <s v=" "/>
    <s v=" "/>
    <s v=" "/>
    <s v=" "/>
    <s v=" "/>
    <s v=" "/>
    <s v=" "/>
    <s v="Não"/>
    <s v=""/>
    <s v="Não"/>
  </r>
  <r>
    <s v="2000005248204858"/>
    <s v="8 de março de 2023 16:54 hs."/>
    <s v="Em devolução"/>
    <s v="Estamos devolvendo o produto ao centro de distribuição do Mercado Livre ou ao seu endereço, conforme o caso."/>
    <s v="Não"/>
    <n v="0"/>
    <n v="234.9"/>
    <s v=""/>
    <n v="-39.93"/>
    <n v="-20.45"/>
    <n v="-174.52"/>
    <n v="0"/>
    <s v=" "/>
    <x v="122"/>
    <s v="MLB2021522298"/>
    <s v="Cabo De Marcha Astra 2001/2005 Original 93306003"/>
    <s v=" "/>
    <n v="234.9"/>
    <s v="Premium"/>
    <s v="Autorizado"/>
    <s v=" "/>
    <s v=" "/>
    <s v=" "/>
    <s v=" "/>
    <s v="Elson Dourado de souza"/>
    <s v="33905453878"/>
    <s v=" "/>
    <s v="São Paulo"/>
    <s v="São Paulo"/>
    <s v="04929080"/>
    <s v="Brasil"/>
    <s v="Mercado Envios Full"/>
    <s v="8 de março | 23:28"/>
    <s v=" "/>
    <s v="Mercado Envios"/>
    <s v="MEL42100975604LMFFF01"/>
    <s v="https://myaccount.mercadolivre.com.br/shipments/42100975604/detail"/>
    <s v=" "/>
    <s v=" "/>
    <s v=" "/>
    <s v=" "/>
    <s v=" "/>
    <s v=" "/>
    <s v="Não"/>
    <s v=""/>
    <s v="Não"/>
  </r>
  <r>
    <s v="2000005248184556"/>
    <s v="8 de março de 2023 16:51 hs."/>
    <s v="Entregue"/>
    <s v="Chegou em 9 de março"/>
    <s v="Não"/>
    <n v="1"/>
    <n v="67.42"/>
    <n v="15.9"/>
    <n v="-16.96"/>
    <s v=""/>
    <s v=""/>
    <n v="66.36"/>
    <s v=" "/>
    <x v="36"/>
    <s v="MLB2860212445"/>
    <s v="Par Morceguinho Dianteiro Celta 1998 A 2015"/>
    <s v=" "/>
    <n v="67.42"/>
    <s v="Premium"/>
    <s v="Não emitida"/>
    <s v="Ricardo Bezerra"/>
    <s v="CPF 01962614573"/>
    <s v="Rua Luís Pacheco 192 - galpão, São Paulo - CEP: 01107010, São Paulo"/>
    <s v=" "/>
    <s v="Ricardo Bezerra"/>
    <s v="01962614573"/>
    <s v="Rua Luís Pacheco 192 / galpão - CEP 01107010 - Luz, São Paulo, São Paulo"/>
    <s v="São Paulo"/>
    <s v="São Paulo"/>
    <s v="01107010"/>
    <s v="Brasil"/>
    <s v="Mercado Envios Flex"/>
    <s v="9 de março | 15:46"/>
    <s v="9 de março | 21:37"/>
    <s v="LUCAS MARTINS"/>
    <s v="42100965906"/>
    <s v=" "/>
    <s v=" "/>
    <s v=" "/>
    <s v=" "/>
    <s v=" "/>
    <s v=" "/>
    <s v=" "/>
    <s v="Não"/>
    <s v=""/>
    <s v="Não"/>
  </r>
  <r>
    <s v="2000005248160480"/>
    <s v="8 de março de 2023 16:47 hs."/>
    <s v="Entregue"/>
    <s v="Chegou em 9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Alex Braga"/>
    <s v="00858000580"/>
    <s v="Rua Vênus II 5 / Quadra 09 - CEP 42803754 - Gravatá, Camaçari, Bahia"/>
    <s v="Camaçari"/>
    <s v="Bahia"/>
    <s v="42803754"/>
    <s v="Brasil"/>
    <s v="Mercado Envios Full"/>
    <s v="8 de março | 23:31"/>
    <s v="9 de março | 15:21"/>
    <s v="Mercado Envios"/>
    <s v="MEL42100952725LMFFF01"/>
    <s v=" "/>
    <s v=" "/>
    <s v=" "/>
    <s v=" "/>
    <s v=" "/>
    <s v=" "/>
    <s v=" "/>
    <s v="Não"/>
    <s v=""/>
    <s v="Não"/>
  </r>
  <r>
    <s v="2000005248142504"/>
    <s v="8 de março de 2023 16:45 hs."/>
    <s v="Entregue"/>
    <s v="Chegou em 9 de março"/>
    <s v="Não"/>
    <n v="1"/>
    <n v="199.99"/>
    <s v=""/>
    <n v="-34"/>
    <n v="-20.45"/>
    <s v=""/>
    <n v="145.54"/>
    <s v="Sim"/>
    <x v="19"/>
    <s v="MLB2609815607"/>
    <s v="Kit Rolamento Eixo Traseiro C/ Bucha Peugeot 206 47mm"/>
    <s v=" "/>
    <n v="199.99"/>
    <s v="Premium"/>
    <s v="Autorizado"/>
    <s v=" "/>
    <s v=" "/>
    <s v=" "/>
    <s v=" "/>
    <s v="Valdir Gregorio"/>
    <s v="21987341848"/>
    <s v="Alameda Canto das Águas SN / Casa 25 Referencia: Casa Jd. Peri - CEP 02680027 - Jardim Peri, São Paulo, São Paulo"/>
    <s v="São Paulo"/>
    <s v="São Paulo"/>
    <s v="02680027"/>
    <s v="Brasil"/>
    <s v="Mercado Envios Full"/>
    <s v="8 de março | 23:47"/>
    <s v="9 de março | 14:11"/>
    <s v="Mercado Envios"/>
    <s v="MEL42100944809LMFFF01"/>
    <s v=" "/>
    <s v=" "/>
    <s v=" "/>
    <s v=" "/>
    <s v=" "/>
    <s v=" "/>
    <s v=" "/>
    <s v="Não"/>
    <s v=""/>
    <s v="Não"/>
  </r>
  <r>
    <s v="2000005248142324"/>
    <s v="8 de março de 2023 16:44 hs."/>
    <s v="Entregue"/>
    <s v="Chegou em 9 de março"/>
    <s v="Não"/>
    <n v="1"/>
    <n v="51.7"/>
    <n v="15.66"/>
    <n v="-14.29"/>
    <n v="-15.66"/>
    <s v=""/>
    <n v="37.409999999999997"/>
    <s v=" "/>
    <x v="14"/>
    <s v="MLB2063671442"/>
    <s v="2 Haste Bieleta Câmbio Peugeot 206 207  1.4 1.6 16cm Curta"/>
    <s v=" "/>
    <n v="51.7"/>
    <s v="Premium"/>
    <s v="Autorizado"/>
    <s v=" "/>
    <s v=" "/>
    <s v=" "/>
    <s v=" "/>
    <s v="Roque Ximenes Neto"/>
    <s v="04917668905"/>
    <s v="Rua Manoel Leão Rego 654 / Loja Referencia: Mx moveis - CEP 19970060 - Centro, Palmital, São Paulo"/>
    <s v="Palmital"/>
    <s v="São Paulo"/>
    <s v="19970060"/>
    <s v="Brasil"/>
    <s v="Mercado Envios Full"/>
    <s v="8 de março | 19:19"/>
    <s v="9 de março | 12:38"/>
    <s v="Mercado Envios"/>
    <s v="MEL42100946392LMFFF01"/>
    <s v=" "/>
    <s v=" "/>
    <s v=" "/>
    <s v=" "/>
    <s v=" "/>
    <s v=" "/>
    <s v=" "/>
    <s v="Não"/>
    <s v=""/>
    <s v="Não"/>
  </r>
  <r>
    <s v="2000005248102056"/>
    <s v="8 de março de 2023 16:41 hs."/>
    <s v="Entregue"/>
    <s v="Chegou em 13 de março"/>
    <s v="Não"/>
    <n v="1"/>
    <n v="125"/>
    <n v="11.95"/>
    <n v="-15"/>
    <n v="-32.4"/>
    <s v=""/>
    <n v="89.55"/>
    <s v=" "/>
    <x v="102"/>
    <s v="MLB2949729320"/>
    <s v="Par Pivô Suspensão E Bieletas Prisma 2013 Em Diante"/>
    <s v=" "/>
    <n v="125"/>
    <s v="Clássico"/>
    <s v="Não emitida"/>
    <s v="ADILSO R RAMOS ribeiro"/>
    <s v="CPF 02592689923"/>
    <s v="santa elena SN - perto da prefeitura, nova ubiranta  - CEP: 78888000, Mato Grosso"/>
    <s v=" "/>
    <s v="ADILSO R RAMOS ribeiro"/>
    <s v="02592689923"/>
    <s v="centro 1721 / mercado bom preço - CEP 78888000 - centro, Nova Ubiratã, Mato Grosso"/>
    <s v="Nova Ubiratã"/>
    <s v="Mato Grosso"/>
    <s v="78888000"/>
    <s v="Brasil"/>
    <s v="Correios e pontos de envio"/>
    <s v="10 de março | 04:35"/>
    <s v="13 de março | 16:11"/>
    <s v="Mercado Envios"/>
    <s v="MEL42100927031LMXDF01"/>
    <s v=" "/>
    <s v=" "/>
    <s v=" "/>
    <s v=" "/>
    <s v=" "/>
    <s v=" "/>
    <s v=" "/>
    <s v="Não"/>
    <s v=""/>
    <s v="Não"/>
  </r>
  <r>
    <s v="2000004269632823"/>
    <s v="8 de março de 2023 16:41 hs."/>
    <s v="Cancelada pelo comprador"/>
    <s v="Cancelou porque se arrependeu da compra."/>
    <s v="Sim"/>
    <n v="0"/>
    <n v="54.87"/>
    <s v=""/>
    <n v="-12.08"/>
    <s v=""/>
    <n v="-42.79"/>
    <n v="0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Anderson Neves"/>
    <s v="04843420530"/>
    <s v=" "/>
    <s v="Catu"/>
    <s v="Bahia"/>
    <s v="48110000"/>
    <s v="Brasil"/>
    <s v="Mercado Envios Full"/>
    <s v=" "/>
    <s v=" "/>
    <s v="Mercado Envios"/>
    <s v="MEL42100935074LMFFF01"/>
    <s v=" "/>
    <s v=" "/>
    <s v=" "/>
    <s v=" "/>
    <s v=" "/>
    <s v=" "/>
    <s v=" "/>
    <s v="Não"/>
    <s v=""/>
    <s v="Não"/>
  </r>
  <r>
    <s v="2000005248050942"/>
    <s v="8 de março de 2023 16:32 hs."/>
    <s v="Entregue"/>
    <s v="Chegou em 13 de março"/>
    <s v="Não"/>
    <n v="1"/>
    <n v="169.99"/>
    <n v="21.25"/>
    <n v="-28.9"/>
    <n v="-41.7"/>
    <s v=""/>
    <n v="120.64"/>
    <s v="Sim"/>
    <x v="0"/>
    <s v="MLB1841175427"/>
    <s v="Cabo De Marcha Corsa Classic 2009 2010 2011 2012 2013 2014"/>
    <s v=" "/>
    <n v="169.99"/>
    <s v="Premium"/>
    <s v="Autorizado"/>
    <s v=" "/>
    <s v=" "/>
    <s v=" "/>
    <s v=" "/>
    <s v="Ronaldo Adriano Rodrigues Fonseca"/>
    <s v="03546717317"/>
    <s v="AV MA 006 SN / RF Auto Pecas LUB Referencia: Rf Auto Pecas LUBRIFICANTES - CEP 65820000 - Tasso Fragoso, Maranhão"/>
    <s v="Tasso Fragoso"/>
    <s v="Maranhão"/>
    <s v="65820000"/>
    <s v="Brasil"/>
    <s v="Mercado Envios Full"/>
    <s v="9 de março | 00:16"/>
    <s v="13 de março | 14:17"/>
    <s v="Mercado Envios"/>
    <s v="MEL42100909168LMFFF01"/>
    <s v=" "/>
    <s v=" "/>
    <s v=" "/>
    <s v=" "/>
    <s v=" "/>
    <s v=" "/>
    <s v=" "/>
    <s v="Não"/>
    <s v=""/>
    <s v="Não"/>
  </r>
  <r>
    <s v="2000005248009468"/>
    <s v="8 de março de 2023 16:29 hs."/>
    <s v="Entregue"/>
    <s v="Chegou em 10 de março"/>
    <s v="Não"/>
    <n v="1"/>
    <n v="49.99"/>
    <n v="8.4600000000000009"/>
    <n v="-14"/>
    <n v="-8.4600000000000009"/>
    <s v=""/>
    <n v="35.99"/>
    <s v=" "/>
    <x v="5"/>
    <s v="MLB2787140766"/>
    <s v="Kit Reparo Terminal Cabo Engate Seleção Nissan Sentra"/>
    <s v=" "/>
    <n v="49.99"/>
    <s v="Premium"/>
    <s v="Não emitida"/>
    <s v="marcos aurelio garcia reis"/>
    <s v="CPF 05921519804"/>
    <s v="rua manoel ferreira 76, Campinas - CEP: 13060705, São Paulo"/>
    <s v=" "/>
    <s v="marcos aurelio garcia reis"/>
    <s v="05921519804"/>
    <s v="RUA FRANCISCO COELHO 189 / CEP 13060731 - Campinal, São Paulo"/>
    <s v="Campinal"/>
    <s v="São Paulo"/>
    <s v="13060731"/>
    <s v="Brasil"/>
    <s v="Correios e pontos de envio"/>
    <s v="10 de março | 01:10"/>
    <s v="10 de março | 14:04"/>
    <s v="Mercado Envios"/>
    <s v="MEL42100894098LMXDF01"/>
    <s v="https://myaccount.mercadolivre.com.br/shipments/42100894098/detail"/>
    <s v=" "/>
    <s v=" "/>
    <s v=" "/>
    <s v=" "/>
    <s v=" "/>
    <s v=" "/>
    <s v="Não"/>
    <s v=""/>
    <s v="Não"/>
  </r>
  <r>
    <s v="2000005247985646"/>
    <s v="8 de março de 2023 16:24 hs."/>
    <s v="Entregue"/>
    <s v="Chegou em 9 de março"/>
    <s v="Não"/>
    <n v="1"/>
    <n v="81.77"/>
    <s v=""/>
    <n v="-508.5"/>
    <n v="-20.45"/>
    <s v=""/>
    <n v="-447.18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Moacir Bandeira"/>
    <s v="16880667805"/>
    <s v="Rua Luiz Bassetto 581 / Referencia: em frente a academia - CEP 18660038 - Centro, Pratânia, São Paulo"/>
    <s v="Pratânia"/>
    <s v="São Paulo"/>
    <s v="18660038"/>
    <s v="Brasil"/>
    <s v="Mercado Envios Full"/>
    <s v="8 de março | 22:50"/>
    <s v="9 de março | 13:21"/>
    <s v="Mercado Envios"/>
    <s v="MEL42100882473LMFFF01"/>
    <s v=" "/>
    <s v=" "/>
    <s v=" "/>
    <s v=" "/>
    <s v=" "/>
    <s v=" "/>
    <s v=" "/>
    <s v="Não"/>
    <s v=""/>
    <s v="Não"/>
  </r>
  <r>
    <s v="2000005247984776"/>
    <s v="8 de março de 2023 16:24 hs."/>
    <s v="Entregue"/>
    <s v="Chegou em 11 de março"/>
    <s v="Não"/>
    <n v="1"/>
    <n v="100.43"/>
    <s v=""/>
    <n v="-17.07"/>
    <n v="-20.45"/>
    <s v=""/>
    <n v="62.91"/>
    <s v="Sim"/>
    <x v="96"/>
    <s v="MLB2084404607"/>
    <s v="Par Bieleta Barra Peugeot 408 3008 307 308 C4"/>
    <s v=" "/>
    <n v="100.43"/>
    <s v="Premium"/>
    <s v="Não emitida"/>
    <s v="orfelo machado"/>
    <s v="CPF 01250198666"/>
    <s v="Rua Jason Armando de Paula 213 - Casa, Araxá - CEP: 38181020, Minas Gerais"/>
    <s v=" "/>
    <s v="orfelo machado"/>
    <s v="01250198666"/>
    <s v="Rua Jason Armando de Paula 213 / Casa Referencia: Proximo A Feirinho Do Urciano Lemos - CEP 38181020 - Bom Jesus, Araxá, Minas Gerais"/>
    <s v="Araxá"/>
    <s v="Minas Gerais"/>
    <s v="38181020"/>
    <s v="Brasil"/>
    <s v="Correios e pontos de envio"/>
    <s v="10 de março | 04:03"/>
    <s v="11 de março | 09:50"/>
    <s v="Mercado Envios"/>
    <s v="MEL42100879103LMXDF01"/>
    <s v=" "/>
    <s v=" "/>
    <s v=" "/>
    <s v=" "/>
    <s v=" "/>
    <s v=" "/>
    <s v=" "/>
    <s v="Não"/>
    <s v=""/>
    <s v="Não"/>
  </r>
  <r>
    <s v="2000005247944174"/>
    <s v="8 de março de 2023 16:17 hs."/>
    <s v="Entregue"/>
    <s v="Chegou em 9 de março"/>
    <s v="Não"/>
    <n v="1"/>
    <n v="62.8"/>
    <n v="15.9"/>
    <n v="-16.18"/>
    <s v=""/>
    <s v=""/>
    <n v="62.52"/>
    <s v=" "/>
    <x v="2"/>
    <s v="MLB2152554510"/>
    <s v="Par De Kit Pino Guia Bucha Pinça Freio Fiat Mobi Novo Uno"/>
    <s v=" "/>
    <n v="62.8"/>
    <s v="Premium"/>
    <s v="Autorizado"/>
    <s v="Breno Rodrigues"/>
    <s v="CPF 55038770800"/>
    <s v="Rua Dr Ademar Pereira de Barros 826, Suzano - CEP: 08683050, São Paulo"/>
    <s v=" "/>
    <s v="Breno Rodrigues"/>
    <s v="55038770800"/>
    <s v="Avenida José Benedito Braga 490 / oficina engrenauto Referencia: (oficina engrenauto vans)em frente (mogi vans) - CEP 08773020 - Vila Mogilar, Mogi das Cruzes, São Paulo"/>
    <s v="Mogi das Cruzes"/>
    <s v="São Paulo"/>
    <s v="08773020"/>
    <s v="Brasil"/>
    <s v="Mercado Envios Flex"/>
    <s v="9 de março | 16:09"/>
    <s v="9 de março | 21:13"/>
    <s v="JOHN  KEVIN"/>
    <s v="42100859485"/>
    <s v=" "/>
    <s v=" "/>
    <s v=" "/>
    <s v=" "/>
    <s v=" "/>
    <s v=" "/>
    <s v=" "/>
    <s v="Não"/>
    <s v=""/>
    <s v="Não"/>
  </r>
  <r>
    <s v="2000005247917816"/>
    <s v="8 de março de 2023 16:14 hs."/>
    <s v="Entregue"/>
    <s v="Chegou em 9 de março"/>
    <s v="Não"/>
    <n v="1"/>
    <n v="37.99"/>
    <n v="26.1"/>
    <n v="-10.06"/>
    <n v="-26.1"/>
    <s v=""/>
    <n v="27.93"/>
    <s v="Sim"/>
    <x v="157"/>
    <s v="MLB3025151102"/>
    <s v="Terminal Cabo Trambulador Engate 13mm Uno 2014 Em Diante"/>
    <s v=" "/>
    <n v="37.99"/>
    <s v="Clássico"/>
    <s v="Não emitida"/>
    <s v="aline francisco"/>
    <s v="CPF 08410099616"/>
    <s v="rua jose dias de castro 300 - casa, Jesuânia - CEP: 37485000, Minas Gerais"/>
    <s v=" "/>
    <s v="aline francisco"/>
    <s v="08410099616"/>
    <s v="Rua José Dias de Castro 300 / Casa - CEP 37485000 - Jesuânia, Minas Gerais"/>
    <s v="Jesuânia"/>
    <s v="Minas Gerais"/>
    <s v="37485000"/>
    <s v="Brasil"/>
    <s v="Correios e pontos de envio"/>
    <s v="9 de março | 01:52"/>
    <s v="9 de março | 12:28"/>
    <s v="Mercado Envios"/>
    <s v="MEL42100856110LMXDF01"/>
    <s v=" "/>
    <s v=" "/>
    <s v=" "/>
    <s v=" "/>
    <s v=" "/>
    <s v=" "/>
    <s v=" "/>
    <s v="Não"/>
    <s v=""/>
    <s v="Não"/>
  </r>
  <r>
    <s v="2000005247887788"/>
    <s v="8 de março de 2023 16:10 hs."/>
    <s v="Entregue"/>
    <s v="Chegou em 14 de março"/>
    <s v="Não"/>
    <n v="1"/>
    <n v="95.69"/>
    <s v=""/>
    <n v="-16.27"/>
    <n v="-38.950000000000003"/>
    <s v=""/>
    <n v="40.47"/>
    <s v=" "/>
    <x v="38"/>
    <s v="MLB2816526366"/>
    <s v="Cabo De Freio Gol G2 Todos Traseiro 1994 A 2002"/>
    <s v=" "/>
    <n v="95.69"/>
    <s v="Premium"/>
    <s v="Autorizado"/>
    <s v=" "/>
    <s v=" "/>
    <s v=" "/>
    <s v=" "/>
    <s v="MARCIO SOUZA SILVA"/>
    <s v="32113405806"/>
    <s v="Avenida Frei Pacifico Wagner 89 / CEP 11660280 - Centro, Caraguatatuba, São Paulo"/>
    <s v="Caraguatatuba"/>
    <s v="São Paulo"/>
    <s v="11660280"/>
    <s v="Brasil"/>
    <s v="Mercado Envios Full"/>
    <s v="9 de março | 15:26"/>
    <s v="14 de março | 10:42"/>
    <s v="Mercado Envios"/>
    <s v="MEL42100843760LMFFF01"/>
    <s v="https://myaccount.mercadolivre.com.br/shipments/42100843760/detail"/>
    <s v=" "/>
    <s v=" "/>
    <s v=" "/>
    <s v=" "/>
    <s v=" "/>
    <s v=" "/>
    <s v="Não"/>
    <s v=""/>
    <s v="Não"/>
  </r>
  <r>
    <s v="2000005247823676"/>
    <s v="8 de março de 2023 16:01 hs."/>
    <s v="Entregue"/>
    <s v="Chegou em 9 de março"/>
    <s v="Não"/>
    <n v="1"/>
    <n v="49.99"/>
    <n v="9.9"/>
    <n v="-14"/>
    <n v="-9.9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Miriã Uch"/>
    <s v="28649028349"/>
    <s v="Rua Mário Eloy 212 / A - CEP 02423050 - Jardim Carlu, São Paulo, São Paulo"/>
    <s v="São Paulo"/>
    <s v="São Paulo"/>
    <s v="02423050"/>
    <s v="Brasil"/>
    <s v="Mercado Envios Full"/>
    <s v="9 de março | 00:17"/>
    <s v="9 de março | 16:18"/>
    <s v="Mercado Envios"/>
    <s v="MEL42100815560LMFFF01"/>
    <s v=" "/>
    <s v=" "/>
    <s v=" "/>
    <s v=" "/>
    <s v=" "/>
    <s v=" "/>
    <s v=" "/>
    <s v="Não"/>
    <s v=""/>
    <s v="Não"/>
  </r>
  <r>
    <s v="2000005247811006"/>
    <s v="8 de março de 2023 15:59 hs."/>
    <s v="Entregue"/>
    <s v="Chegou em 9 de março"/>
    <s v="Não"/>
    <n v="1"/>
    <n v="49.99"/>
    <n v="12.15"/>
    <n v="-14"/>
    <n v="-12.15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Luciano Southier"/>
    <s v="83948066949"/>
    <s v="Rua David Tows 2762 / Loja Tius car Automó Referencia: Loja de Automóveis Tius Car, atendimento de segunda a sabado das 8 as 18 horas - CEP 81920080 - Sítio Cercado, Curitiba, Paraná"/>
    <s v="Curitiba"/>
    <s v="Paraná"/>
    <s v="81920080"/>
    <s v="Brasil"/>
    <s v="Mercado Envios Full"/>
    <s v="8 de março | 19:31"/>
    <s v="9 de março | 11:15"/>
    <s v="Mercado Envios"/>
    <s v="MEL42100807254LMFFF01"/>
    <s v=" "/>
    <s v=" "/>
    <s v=" "/>
    <s v=" "/>
    <s v=" "/>
    <s v=" "/>
    <s v=" "/>
    <s v="Não"/>
    <s v=""/>
    <s v="Não"/>
  </r>
  <r>
    <s v="2000005247778526"/>
    <s v="8 de março de 2023 15:52 hs."/>
    <s v="Entregue"/>
    <s v="Chegou em 11 de março"/>
    <s v="Não"/>
    <n v="1"/>
    <n v="89.04"/>
    <n v="7.93"/>
    <n v="-10.68"/>
    <n v="-28.38"/>
    <s v=""/>
    <n v="57.91"/>
    <s v=" "/>
    <x v="180"/>
    <s v="MLB3130051268"/>
    <s v="Par Pivô Da Bandeja Dianteira Duster 2011 A 2019"/>
    <s v=" "/>
    <n v="89.04"/>
    <s v="Clássico"/>
    <s v="Não emitida"/>
    <s v="marcilio leão"/>
    <s v="CPF 37364022600"/>
    <s v="Rua L 204, Francisco Sá - CEP: 39580000, Minas Gerais"/>
    <s v=" "/>
    <s v="marcilio leão"/>
    <s v="37364022600"/>
    <s v="Rua L 204 / Referencia: zap 3899236094 - CEP 39580000 - Antonio Miranda, Francisco Sá, Minas Gerais"/>
    <s v="Francisco Sá"/>
    <s v="Minas Gerais"/>
    <s v="39580000"/>
    <s v="Brasil"/>
    <s v="Correios e pontos de envio"/>
    <s v="10 de março | 03:18"/>
    <s v="11 de março | 17:15"/>
    <s v="Mercado Envios"/>
    <s v="MEL42100792632LMXDF01"/>
    <s v=" "/>
    <s v=" "/>
    <s v=" "/>
    <s v=" "/>
    <s v=" "/>
    <s v=" "/>
    <s v=" "/>
    <s v="Não"/>
    <s v=""/>
    <s v="Não"/>
  </r>
  <r>
    <s v="2000004269432777"/>
    <s v="8 de março de 2023 15:36 hs."/>
    <s v="Entregue"/>
    <s v="Chegou em 9 de março"/>
    <s v="Sim"/>
    <n v="1"/>
    <n v="22.85"/>
    <n v="23.7"/>
    <n v="-8.24"/>
    <n v="-23.7"/>
    <s v=""/>
    <n v="14.61"/>
    <s v=" "/>
    <x v="76"/>
    <s v="MLB2831309396"/>
    <s v="Cabo De Capô Gol Saveiro Parati G3 Com Alavanca 2002 A 2005"/>
    <s v=" "/>
    <n v="22.85"/>
    <s v="Clássico"/>
    <s v="Não emitida"/>
    <s v="Rodrigo José da Silva"/>
    <s v="CPF 31298733847"/>
    <s v="Alameda dos Guatas 375 - Posto BR , São Paulo - CEP: 04053041, São Paulo"/>
    <s v=" "/>
    <s v="Rodrigo José da Silva"/>
    <s v="31298733847"/>
    <s v="Estrada do Mato Dentro 310 / próximo a pedreira Referencia: ao lado da pedreira, chácara - CEP 06881500 - Potuverá, Itapecerica da Serra, São Paulo"/>
    <s v="Itapecerica da Serra"/>
    <s v="São Paulo"/>
    <s v="06881500"/>
    <s v="Brasil"/>
    <s v="Correios e pontos de envio"/>
    <s v="9 de março | 02:50"/>
    <s v="9 de março | 15:16"/>
    <s v="Mercado Envios"/>
    <s v="MEL42100737031LMXDF01"/>
    <s v=" "/>
    <s v=" "/>
    <s v=" "/>
    <s v=" "/>
    <s v=" "/>
    <s v=" "/>
    <s v=" "/>
    <s v="Não"/>
    <s v=""/>
    <s v="Não"/>
  </r>
  <r>
    <s v="2000005247561900"/>
    <s v="8 de março de 2023 15:24 hs."/>
    <s v="Entregue"/>
    <s v="Chegou em 9 de março"/>
    <s v="Não"/>
    <n v="1"/>
    <n v="67.42"/>
    <n v="26.8"/>
    <n v="-16.96"/>
    <n v="-26.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Amauri Shimote"/>
    <s v="27999501832"/>
    <s v="Avenida dos Pioneiros 262 / CEP 19210000 - Jardim Acácias, Tarabai, São Paulo"/>
    <s v="Tarabai"/>
    <s v="São Paulo"/>
    <s v="19210000"/>
    <s v="Brasil"/>
    <s v="Mercado Envios Full"/>
    <s v="8 de março | 19:37"/>
    <s v="9 de março | 16:40"/>
    <s v="Mercado Envios"/>
    <s v="MEL42100702527LMFFF01"/>
    <s v=" "/>
    <s v=" "/>
    <s v=" "/>
    <s v=" "/>
    <s v=" "/>
    <s v=" "/>
    <s v=" "/>
    <s v="Não"/>
    <s v=""/>
    <s v="Não"/>
  </r>
  <r>
    <s v="2000005247555736"/>
    <s v="8 de março de 2023 15:23 hs."/>
    <s v="Entregue"/>
    <s v="Chegou em 10 de março"/>
    <s v="Não"/>
    <n v="1"/>
    <n v="35.76"/>
    <n v="30"/>
    <n v="-11.58"/>
    <n v="-30"/>
    <s v=""/>
    <n v="24.18"/>
    <s v=" "/>
    <x v="55"/>
    <s v="MLB2896023993"/>
    <s v="Par Cabo Limitador Da Tampa Traseira Saveiro G2 G3 G4"/>
    <s v=" "/>
    <n v="35.76"/>
    <s v="Premium"/>
    <s v="Não emitida"/>
    <s v="Christian Machado"/>
    <s v="CPF 11465451935"/>
    <s v="rua mezzalira SN - perto da coamo, Ipuaçu - CEP: 89832000, Santa Catarina"/>
    <s v=" "/>
    <s v="Christian Machado"/>
    <s v="11465451935"/>
    <s v="rua mezzalira SN / perto da coamo Referencia: Perto da coamo e mecanica - CEP 89832000 - centro, Ipuaçu, Santa Catarina"/>
    <s v="Ipuaçu"/>
    <s v="Santa Catarina"/>
    <s v="89832000"/>
    <s v="Brasil"/>
    <s v="Correios e pontos de envio"/>
    <s v="9 de março | 02:07"/>
    <s v="10 de março | 09:36"/>
    <s v="Mercado Envios"/>
    <s v="MEL42100700949LMXDF01"/>
    <s v=" "/>
    <s v=" "/>
    <s v=" "/>
    <s v=" "/>
    <s v=" "/>
    <s v=" "/>
    <s v=" "/>
    <s v="Não"/>
    <s v=""/>
    <s v="Não"/>
  </r>
  <r>
    <s v="2000004269391883"/>
    <s v="8 de março de 2023 15:21 hs."/>
    <s v="Entregue"/>
    <s v="Chegou em 10 de março"/>
    <s v="Sim"/>
    <n v="1"/>
    <n v="62"/>
    <n v="25.04"/>
    <n v="-16.04"/>
    <n v="-25.04"/>
    <s v=""/>
    <n v="45.96"/>
    <s v="Sim"/>
    <x v="51"/>
    <s v="MLB2093623027"/>
    <s v="Par Bieleta Dianteira Fiat Stilo Punto Bravo Linea"/>
    <s v=" "/>
    <n v="62"/>
    <s v="Premium"/>
    <s v="Autorizado"/>
    <s v=" "/>
    <s v=" "/>
    <s v=" "/>
    <s v=" "/>
    <s v="Alef Barbosa Moreira Monteiro"/>
    <s v="09711939401"/>
    <s v="Rua Santos Dias 128 / casa Referencia: Rua Sem Saida. - CEP 58080630 - Ernani Sátiro, João Pessoa, Paraíba"/>
    <s v="João Pessoa"/>
    <s v="Paraíba"/>
    <s v="58080630"/>
    <s v="Brasil"/>
    <s v="Mercado Envios Full"/>
    <s v="9 de março | 01:33"/>
    <s v="10 de março | 09:09"/>
    <s v="Mercado Envios"/>
    <s v="MEL42100695338LMFFF01"/>
    <s v=" "/>
    <s v=" "/>
    <s v=" "/>
    <s v=" "/>
    <s v=" "/>
    <s v=" "/>
    <s v=" "/>
    <s v="Não"/>
    <s v=""/>
    <s v="Não"/>
  </r>
  <r>
    <s v="2000004269362287"/>
    <s v="8 de março de 2023 15:20 hs."/>
    <s v="Entregue"/>
    <s v="Chegou em 9 de março"/>
    <s v="Sim"/>
    <n v="1"/>
    <n v="62"/>
    <n v="7.54"/>
    <n v="-16.04"/>
    <n v="-7.54"/>
    <s v=""/>
    <n v="45.96"/>
    <s v=" "/>
    <x v="51"/>
    <s v="MLB2093623027"/>
    <s v="Par Bieleta Dianteira Fiat Stilo Punto Bravo Linea"/>
    <s v=" "/>
    <n v="62"/>
    <s v="Premium"/>
    <s v="Autorizado"/>
    <s v=" "/>
    <s v=" "/>
    <s v=" "/>
    <s v=" "/>
    <s v="ELETROSSETTI COMERCIAL"/>
    <s v="23553980000155"/>
    <s v="Avenida Doutor Carlos de Campos 920 / Loja Eletrossetti Referencia: Eletrossetti - CEP 13035610 - Vila Industrial, Campinas, São Paulo"/>
    <s v="Campinas"/>
    <s v="São Paulo"/>
    <s v="13035610"/>
    <s v="Brasil"/>
    <s v="Mercado Envios Full"/>
    <s v="9 de março | 02:39"/>
    <s v="9 de março | 14:40"/>
    <s v="Mercado Envios"/>
    <s v="MEL42100693114LMFFF01"/>
    <s v=" "/>
    <s v=" "/>
    <s v=" "/>
    <s v=" "/>
    <s v=" "/>
    <s v=" "/>
    <s v=" "/>
    <s v="Não"/>
    <s v=""/>
    <s v="Não"/>
  </r>
  <r>
    <s v="2000005247469596"/>
    <s v="8 de março de 2023 15:13 hs."/>
    <s v="Entregue"/>
    <s v="Chegou em 10 de março"/>
    <s v="Não"/>
    <n v="1"/>
    <n v="44.05"/>
    <n v="24.66"/>
    <n v="-12.99"/>
    <n v="-24.66"/>
    <s v=""/>
    <n v="31.06"/>
    <s v=" "/>
    <x v="45"/>
    <s v="MLB2223263192"/>
    <s v="Terminal Cabo De Engate Golf Vw Polo 2004"/>
    <s v=" "/>
    <n v="44.05"/>
    <s v="Premium"/>
    <s v="Não emitida"/>
    <s v="Samuel Muniz Moreira"/>
    <s v="CPF 14501833602"/>
    <s v="Rua Philadelpho Coutinho Araújo 224, Manhuaçu - CEP: 36904165, Minas Gerais"/>
    <s v=" "/>
    <s v="Samuel Muniz Moreira"/>
    <s v="14501833602"/>
    <s v="Rua Philadelpho Coutinho Araújo 224 / CEP 36904165 - Alfa Sul, Manhuaçu, Minas Gerais"/>
    <s v="Manhuaçu"/>
    <s v="Minas Gerais"/>
    <s v="36904165"/>
    <s v="Brasil"/>
    <s v="Correios e pontos de envio"/>
    <s v="9 de março | 01:35"/>
    <s v="10 de março | 15:42"/>
    <s v="Mercado Envios"/>
    <s v="MEL42100660991LMXDF01"/>
    <s v=" "/>
    <s v=" "/>
    <s v=" "/>
    <s v=" "/>
    <s v=" "/>
    <s v=" "/>
    <s v=" "/>
    <s v="Não"/>
    <s v=""/>
    <s v="Não"/>
  </r>
  <r>
    <s v="2000005247433478"/>
    <s v="8 de março de 2023 15:09 hs."/>
    <s v="Entregue"/>
    <s v="Chegou em 13 de março"/>
    <s v="Não"/>
    <n v="1"/>
    <n v="148.79"/>
    <n v="21.73"/>
    <n v="-25.29"/>
    <n v="-40.18"/>
    <s v=""/>
    <n v="105.05"/>
    <s v=" "/>
    <x v="4"/>
    <s v="MLB1804965496"/>
    <s v="2 Kit's Rolamento Eixo Traseiro Peugeot206/207 C/barra 47mm"/>
    <s v=" "/>
    <n v="148.79"/>
    <s v="Premium"/>
    <s v="Autorizado"/>
    <s v=" "/>
    <s v=" "/>
    <s v=" "/>
    <s v=" "/>
    <s v="Absalão Paiva"/>
    <s v="03463447436"/>
    <s v="Rua Ituiutaba 102 / Conjunto Santarém - CEP 59124090 - Potengi, Natal, Rio Grande do Norte"/>
    <s v="Natal"/>
    <s v="Rio Grande do Norte"/>
    <s v="59124090"/>
    <s v="Brasil"/>
    <s v="Mercado Envios Full"/>
    <s v="9 de março | 00:16"/>
    <s v="13 de março | 10:02"/>
    <s v="Mercado Envios"/>
    <s v="MEL42100644499LMFFF01"/>
    <s v=" "/>
    <s v=" "/>
    <s v=" "/>
    <s v=" "/>
    <s v=" "/>
    <s v=" "/>
    <s v=" "/>
    <s v="Não"/>
    <s v=""/>
    <s v="Não"/>
  </r>
  <r>
    <s v="2000005247344986"/>
    <s v="8 de março de 2023 14:53 hs."/>
    <s v="Entregue"/>
    <s v="Chegou em 9 de março"/>
    <s v="Não"/>
    <n v="1"/>
    <n v="396.4"/>
    <n v="1.39"/>
    <n v="-67.39"/>
    <s v=""/>
    <s v=""/>
    <n v="330.4"/>
    <s v="Sim"/>
    <x v="124"/>
    <s v="MLB3091211249"/>
    <s v="Par Bandeja Dianteira Com Pivô Honda Fit 2014 2°geração"/>
    <s v=" "/>
    <n v="396.4"/>
    <s v="Premium"/>
    <s v="Autorizado"/>
    <s v="Carlos Dias"/>
    <s v="CPF 11660935814"/>
    <s v="Avenida Lucas Nogueira Garcez 526 - OFICINA MECANICA, Poá - CEP: 08563100, São Paulo"/>
    <s v=" "/>
    <s v="Carlos Dias"/>
    <s v="11660935814"/>
    <s v="Avenida Lucas Nogueira Garcez 526 / CEP 08563100 - Jardim Estela, Poá, São Paulo"/>
    <s v="Poá"/>
    <s v="São Paulo"/>
    <s v="08563100"/>
    <s v="Brasil"/>
    <s v="Mercado Envios Flex"/>
    <s v="9 de março | 16:09"/>
    <s v="9 de março | 17:56"/>
    <s v="JOHN  KEVIN"/>
    <s v="42100607710"/>
    <s v=" "/>
    <s v=" "/>
    <s v=" "/>
    <s v=" "/>
    <s v=" "/>
    <s v=" "/>
    <s v=" "/>
    <s v="Não"/>
    <s v=""/>
    <s v="Não"/>
  </r>
  <r>
    <s v="2000004269273173"/>
    <s v="8 de março de 2023 14:44 hs."/>
    <s v="Entregue"/>
    <s v="Chegou em 13 de março"/>
    <s v="Sim"/>
    <n v="2"/>
    <n v="99.98"/>
    <n v="7.43"/>
    <n v="-28"/>
    <n v="-7.43"/>
    <s v=""/>
    <n v="71.98"/>
    <s v="Sim"/>
    <x v="5"/>
    <s v="MLB2797196132"/>
    <s v="Kit Reparo Terminal Cabo De Engate Seleção De Marchas Kwid"/>
    <s v=" "/>
    <n v="49.99"/>
    <s v="Premium"/>
    <s v="Autorizado"/>
    <s v=" "/>
    <s v=" "/>
    <s v=" "/>
    <s v=" "/>
    <s v="Danielle Mota"/>
    <s v="90378490320"/>
    <s v="AV MINISTRO JOSE AMERICO 660 / LOJA 07 - CEP 60824245 - Fortaleza, Ceará"/>
    <s v="Fortaleza"/>
    <s v="Ceará"/>
    <s v="60824245"/>
    <s v="Brasil"/>
    <s v="Mercado Envios Full"/>
    <s v="9 de março | 05:26"/>
    <s v="13 de março | 15:53"/>
    <s v="Mercado Envios"/>
    <s v="MEL42100577157LMFFF01"/>
    <s v="https://myaccount.mercadolivre.com.br/shipments/42100577157/detail"/>
    <s v=" "/>
    <s v=" "/>
    <s v=" "/>
    <s v=" "/>
    <s v=" "/>
    <s v=" "/>
    <s v="Não"/>
    <s v=""/>
    <s v="Não"/>
  </r>
  <r>
    <s v="2000005247252354"/>
    <s v="8 de março de 2023 14:40 hs."/>
    <s v="Entregue"/>
    <s v="Chegou em 10 de março"/>
    <s v="Não"/>
    <n v="1"/>
    <n v="22.23"/>
    <n v="20.2"/>
    <n v="-9.2799999999999994"/>
    <n v="-20.2"/>
    <s v=""/>
    <n v="12.95"/>
    <s v="Sim"/>
    <x v="47"/>
    <s v="MLB2083115426"/>
    <s v="Terminal Conector Cabo Trambulador Corsa Celta Agile Astra"/>
    <s v=" "/>
    <n v="22.23"/>
    <s v="Premium"/>
    <s v="Autorizado"/>
    <s v=" "/>
    <s v=" "/>
    <s v=" "/>
    <s v=" "/>
    <s v="Joao Lucas Sousa"/>
    <s v="05701141101"/>
    <s v="Crispiniano ribeiro SN / Qd32 lt06 - CEP 73950000 - Alvoradinha, Alvorada do Norte, Goiás"/>
    <s v="Alvorada do Norte"/>
    <s v="Goiás"/>
    <s v="73950000"/>
    <s v="Brasil"/>
    <s v="Mercado Envios Full"/>
    <s v="8 de março | 19:04"/>
    <s v="10 de março | 15:50"/>
    <s v="Mercado Envios"/>
    <s v="MEL42100565740LMFFF01"/>
    <s v=" "/>
    <s v=" "/>
    <s v=" "/>
    <s v=" "/>
    <s v=" "/>
    <s v=" "/>
    <s v=" "/>
    <s v="Não"/>
    <s v=""/>
    <s v="Não"/>
  </r>
  <r>
    <s v="2000005247245816"/>
    <s v="8 de março de 2023 14:40 hs."/>
    <s v="Entregue"/>
    <s v="Chegou em 9 de março"/>
    <s v="Não"/>
    <n v="1"/>
    <n v="51.7"/>
    <n v="8.91"/>
    <n v="-14.29"/>
    <n v="-8.91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Carla Santos"/>
    <s v="81756151504"/>
    <s v="Rua 8 de Maio 62 / CEP 41120460 - Pernambués, Salvador, Bahia"/>
    <s v="Salvador"/>
    <s v="Bahia"/>
    <s v="41120460"/>
    <s v="Brasil"/>
    <s v="Mercado Envios Full"/>
    <s v="8 de março | 22:23"/>
    <s v="9 de março | 10:41"/>
    <s v="Mercado Envios"/>
    <s v="MEL42100565359LMFFF01"/>
    <s v=" "/>
    <s v=" "/>
    <s v=" "/>
    <s v=" "/>
    <s v=" "/>
    <s v=" "/>
    <s v=" "/>
    <s v="Não"/>
    <s v=""/>
    <s v="Não"/>
  </r>
  <r>
    <s v="2000005247214264"/>
    <s v="8 de março de 2023 14:34 hs."/>
    <s v="Entregue"/>
    <s v="Chegou em 13 de março"/>
    <s v="Não"/>
    <n v="1"/>
    <n v="237.9"/>
    <n v="17.420000000000002"/>
    <n v="-40.44"/>
    <n v="-43.87"/>
    <s v=""/>
    <n v="171.01"/>
    <s v="Sim"/>
    <x v="132"/>
    <s v="MLB3006326394"/>
    <s v="Bandeja Fiesta 2008 A 2014 Lado Direito Com Pivo"/>
    <s v=" "/>
    <n v="237.9"/>
    <s v="Premium"/>
    <s v="Não emitida"/>
    <s v="William Kiyoshi"/>
    <s v="CPF 30889571805"/>
    <s v="Rua Crispim Coimbra 729 - Interlagos, Três Lagoas - CEP: 79640060, Mato Grosso do Sul"/>
    <s v=" "/>
    <s v="William Kiyoshi"/>
    <s v="30889571805"/>
    <s v="Avenida Aldair Rosa de Oliveira 754 / CEP 79640100 - Interlagos, Três Lagoas, Mato Grosso do Sul"/>
    <s v="Três Lagoas"/>
    <s v="Mato Grosso do Sul"/>
    <s v="79640100"/>
    <s v="Brasil"/>
    <s v="Correios e pontos de envio"/>
    <s v="9 de março | 02:37"/>
    <s v="13 de março | 09:34"/>
    <s v="Mercado Envios"/>
    <s v="MEL42100549158LMXDF01"/>
    <s v=" "/>
    <s v=" "/>
    <s v=" "/>
    <s v=" "/>
    <s v=" "/>
    <s v=" "/>
    <s v=" "/>
    <s v="Não"/>
    <s v=""/>
    <s v="Não"/>
  </r>
  <r>
    <s v="2000005247208698"/>
    <s v="8 de março de 2023 14:34 hs."/>
    <s v="Entregue"/>
    <s v="Chegou em 10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Ronaldo Pereira de Souza"/>
    <s v="03048724664"/>
    <s v="Estrada do Imburo SN / lotea,Mac paradiso Referencia: loteento Mac paradiso Quadra H lote 15 a rua da caixa d'água.obs procurar por Ronaldo vidraceiro - CEP 27979000 - Ajuda de Cima, Macaé, Rio de Janeiro"/>
    <s v="Macaé"/>
    <s v="Rio de Janeiro"/>
    <s v="27979000"/>
    <s v="Brasil"/>
    <s v="Mercado Envios Full"/>
    <s v="9 de março | 13:33"/>
    <s v="10 de março | 16:05"/>
    <s v="Mercado Envios"/>
    <s v="MEL42100545899LMFFF01"/>
    <s v=" "/>
    <s v=" "/>
    <s v=" "/>
    <s v=" "/>
    <s v=" "/>
    <s v=" "/>
    <s v=" "/>
    <s v="Não"/>
    <s v=""/>
    <s v="Não"/>
  </r>
  <r>
    <s v="2000005247050604"/>
    <s v="8 de março de 2023 14:12 hs."/>
    <s v="Entregue"/>
    <s v="Chegou em 14 de março"/>
    <s v="Não"/>
    <n v="1"/>
    <n v="260"/>
    <n v="14.05"/>
    <n v="-44.2"/>
    <n v="-34.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erisvan.edvan erisvan.edvan"/>
    <s v="91652324291"/>
    <s v="Rua Zizo L Santos 113 / Ao Lado De Uma Igreja Pentecostal - CEP 68627580 - Jaderlândia, Paragominas, Pará"/>
    <s v="Paragominas"/>
    <s v="Pará"/>
    <s v="68627580"/>
    <s v="Brasil"/>
    <s v="Mercado Envios Full"/>
    <s v="8 de março | 20:14"/>
    <s v="14 de março | 08:52"/>
    <s v="Mercado Envios"/>
    <s v="MEL42100478259LMFFF01"/>
    <s v=" "/>
    <s v=" "/>
    <s v=" "/>
    <s v=" "/>
    <s v=" "/>
    <s v=" "/>
    <s v=" "/>
    <s v="Não"/>
    <s v=""/>
    <s v="Não"/>
  </r>
  <r>
    <s v="2000005246956312"/>
    <s v="8 de março de 2023 13:58 hs."/>
    <s v="Cancelada pelo comprador"/>
    <s v="Cancelou porque se arrependeu da compra."/>
    <s v="Não"/>
    <n v="0"/>
    <n v="109.74"/>
    <s v=""/>
    <n v="-18.66"/>
    <n v="-20.45"/>
    <n v="-70.63"/>
    <n v="0"/>
    <s v=" "/>
    <x v="59"/>
    <s v="MLB1720314207"/>
    <s v="Par Reparo Rolamento Eixo Traseiro Palio Weekend Marea Brava"/>
    <s v=" "/>
    <n v="109.74"/>
    <s v="Premium"/>
    <s v="Cancelada"/>
    <s v=" "/>
    <s v=" "/>
    <s v=" "/>
    <s v=" "/>
    <s v="diego de oliveira presce cury"/>
    <s v="10161327605"/>
    <s v=" "/>
    <s v="Governador Valadares"/>
    <s v="Minas Gerais"/>
    <s v="35046080"/>
    <s v="Brasil"/>
    <s v="Mercado Envios Full"/>
    <s v=" "/>
    <s v=" "/>
    <s v="Mercado Envios"/>
    <s v="MEL42100436805LMFFF01"/>
    <s v=" "/>
    <s v=" "/>
    <s v=" "/>
    <s v=" "/>
    <s v=" "/>
    <s v=" "/>
    <s v=" "/>
    <s v="Não"/>
    <s v=""/>
    <s v="Não"/>
  </r>
  <r>
    <s v="2000005246891126"/>
    <s v="8 de março de 2023 13:51 hs."/>
    <s v="Entregue"/>
    <s v="Chegou em 9 de março"/>
    <s v="Não"/>
    <n v="1"/>
    <n v="292.99"/>
    <s v=""/>
    <n v="-35.159999999999997"/>
    <n v="-21.45"/>
    <s v=""/>
    <n v="236.38"/>
    <s v="Sim"/>
    <x v="67"/>
    <s v="MLB2980812345"/>
    <s v="Cabo Do Trambulador Spin 2014 Em Diante"/>
    <s v=" "/>
    <n v="292.99"/>
    <s v="Clássico"/>
    <s v="Não emitida"/>
    <s v="Joao Paulo de Oliveira Brito"/>
    <s v="CPF 17664115760"/>
    <s v="Rua Soldado Bernardino da Silva 568 - Apto 306, Rio de Janeiro - CEP: 21210020, Rio de Janeiro"/>
    <s v=" "/>
    <s v="Joao Paulo de Oliveira Brito"/>
    <s v="17664115760"/>
    <s v="Rua Soldado Bernardino da Silva 568 / Apto 306 Referencia: rua da igreja do Carmo - CEP 21210020 - Vila Kosmos, Rio de Janeiro, Rio de Janeiro"/>
    <s v="Rio de Janeiro"/>
    <s v="Rio de Janeiro"/>
    <s v="21210020"/>
    <s v="Brasil"/>
    <s v="Correios e pontos de envio"/>
    <s v="8 de março | 21:58"/>
    <s v="9 de março | 19:45"/>
    <s v="Mercado Envios"/>
    <s v="MEL42100414862LMXDF01"/>
    <s v=" "/>
    <s v=" "/>
    <s v=" "/>
    <s v=" "/>
    <s v=" "/>
    <s v=" "/>
    <s v=" "/>
    <s v="Não"/>
    <s v=""/>
    <s v="Não"/>
  </r>
  <r>
    <s v="2000005246874340"/>
    <s v="8 de março de 2023 13:47 hs."/>
    <s v="Entregue"/>
    <s v="Chegou em 11 de março"/>
    <s v="Não"/>
    <n v="1"/>
    <n v="131.72999999999999"/>
    <s v=""/>
    <n v="-22.39"/>
    <n v="-21.45"/>
    <s v=""/>
    <n v="87.89"/>
    <s v=" "/>
    <x v="164"/>
    <s v="MLB3175071410"/>
    <s v="Par Pivô Da Bandeja Dianteira Ix35 2010 A 2017"/>
    <s v=" "/>
    <n v="131.72999999999999"/>
    <s v="Premium"/>
    <s v="Não emitida"/>
    <s v="Robson caldeira"/>
    <s v="CPF 94794529791"/>
    <s v="av joao felipe 177 - auto posto imperial, Alto Rio Novo - CEP: 29760000, Espírito Santo"/>
    <s v=" "/>
    <s v="Robson caldeira"/>
    <s v="94794529791"/>
    <s v="av joao felipe 177 / auto posto imperial - CEP 29760000 - Santa Bárbara, Alto Rio Novo, Espírito Santo"/>
    <s v="Alto Rio Novo"/>
    <s v="Espírito Santo"/>
    <s v="29760000"/>
    <s v="Brasil"/>
    <s v="Correios e pontos de envio"/>
    <s v="9 de março | 03:18"/>
    <s v="11 de março | 11:44"/>
    <s v="Mercado Envios"/>
    <s v="MEL42100400949LMXDF01"/>
    <s v=" "/>
    <s v=" "/>
    <s v=" "/>
    <s v=" "/>
    <s v=" "/>
    <s v=" "/>
    <s v=" "/>
    <s v="Não"/>
    <s v=""/>
    <s v="Não"/>
  </r>
  <r>
    <s v="2000005239456224"/>
    <s v="8 de março de 2023 13:46 hs."/>
    <s v="Entregue"/>
    <s v="Chegou em 10 de março"/>
    <s v="Não"/>
    <n v="1"/>
    <n v="62.79"/>
    <n v="9.57"/>
    <n v="-16.170000000000002"/>
    <n v="-9.57"/>
    <s v=""/>
    <n v="46.62"/>
    <s v=" "/>
    <x v="2"/>
    <s v="MLB2106973502"/>
    <s v="Kit Pino Guia Bucha Pinça Freio Agile Corsa Celta Astra"/>
    <s v=" "/>
    <n v="62.79"/>
    <s v="Premium"/>
    <s v="Autorizado"/>
    <s v=" "/>
    <s v=" "/>
    <s v=" "/>
    <s v=" "/>
    <s v="glaucelaine torres"/>
    <s v="05703211743"/>
    <s v="Rua Dr Modesto de Mello 32 / brasilnet Referencia: casa - CEP 28650000 - Centro, Duas Barras, Rio de Janeiro"/>
    <s v="Duas Barras"/>
    <s v="Rio de Janeiro"/>
    <s v="28650000"/>
    <s v="Brasil"/>
    <s v="Mercado Envios Full"/>
    <s v="8 de março | 18:11"/>
    <s v="10 de março | 15:26"/>
    <s v="Mercado Envios"/>
    <s v="MEL42097219332LMFFF01"/>
    <s v=" "/>
    <s v=" "/>
    <s v=" "/>
    <s v=" "/>
    <s v=" "/>
    <s v=" "/>
    <s v=" "/>
    <s v="Não"/>
    <s v=""/>
    <s v="Não"/>
  </r>
  <r>
    <s v="2000005246643382"/>
    <s v="8 de março de 2023 13:20 hs."/>
    <s v="Entregue"/>
    <s v="Chegou em 9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Elisete Elisete Rodriques da Silva"/>
    <s v="87033992734"/>
    <s v="Rua Jorge Cardoso Santana 199 / casa Referencia: casa 1 - CEP 26291239 - Cabuçu, Nova Iguaçu, Rio de Janeiro"/>
    <s v="Nova Iguaçu"/>
    <s v="Rio de Janeiro"/>
    <s v="26291239"/>
    <s v="Brasil"/>
    <s v="Mercado Envios Full"/>
    <s v="8 de março | 18:30"/>
    <s v="9 de março | 12:27"/>
    <s v="Mercado Envios"/>
    <s v="MEL42100311810LMFFF01"/>
    <s v=" "/>
    <s v=" "/>
    <s v=" "/>
    <s v=" "/>
    <s v=" "/>
    <s v=" "/>
    <s v=" "/>
    <s v="Não"/>
    <s v=""/>
    <s v="Não"/>
  </r>
  <r>
    <s v="2000005246603008"/>
    <s v="8 de março de 2023 13:12 hs."/>
    <s v="Você cancelou a venda"/>
    <s v="Cancelada porque não há estoque disponível."/>
    <s v="Não"/>
    <n v="0"/>
    <n v="370.94"/>
    <s v=""/>
    <n v="-44.51"/>
    <n v="-38.950000000000003"/>
    <n v="-287.48"/>
    <n v="0"/>
    <s v=" "/>
    <x v="348"/>
    <s v="MLB3097038268"/>
    <s v="Par Bandeja Superior 106 Com Pivo 1992 Á 2001"/>
    <s v=" "/>
    <n v="370.94"/>
    <s v="Clássico"/>
    <s v="Não emitida"/>
    <s v="Adilton Machado"/>
    <s v="CPF 06462510668"/>
    <s v="Rua Morvan Dias Figueiredo 200 - Casa, Bicas - CEP: 36600000, Minas Gerais"/>
    <s v=" "/>
    <s v="Adilton Machado"/>
    <s v="06462510668"/>
    <s v=" "/>
    <s v="Belo Horizonte"/>
    <s v="Minas Gerais"/>
    <s v="3191052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4268962053"/>
    <s v="8 de março de 2023 13:05 hs."/>
    <s v="Entregue"/>
    <s v="Chegou em 10 de março"/>
    <s v="Sim"/>
    <n v="1"/>
    <n v="62.9"/>
    <s v=""/>
    <n v="-16.190000000000001"/>
    <s v=""/>
    <s v=""/>
    <n v="46.71"/>
    <s v=" "/>
    <x v="15"/>
    <s v="MLB2088389174"/>
    <s v="Par Bieleta Dianteira Tucson I30 Sportage Cerato"/>
    <s v=" "/>
    <n v="62.9"/>
    <s v="Premium"/>
    <s v="Autorizado"/>
    <s v=" "/>
    <s v=" "/>
    <s v=" "/>
    <s v=" "/>
    <s v="agattha cristina Franca rigas roque"/>
    <s v="13444286732"/>
    <s v="Rua José Sampaio de Souza 3 / lt 08 qd 13 - CEP 25565430 - Jardim José Bonifácio, São João de Meriti, Rio de Janeiro"/>
    <s v="São João de Meriti"/>
    <s v="Rio de Janeiro"/>
    <s v="25565430"/>
    <s v="Brasil"/>
    <s v="Mercado Envios Full"/>
    <s v="9 de março | 18:11"/>
    <s v="10 de março | 09:45"/>
    <s v="Mercado Envios"/>
    <s v="MEL42100265907LMFFF01"/>
    <s v=" "/>
    <s v=" "/>
    <s v=" "/>
    <s v=" "/>
    <s v=" "/>
    <s v=" "/>
    <s v=" "/>
    <s v="Não"/>
    <s v=""/>
    <s v="Não"/>
  </r>
  <r>
    <s v="2000005246520792"/>
    <s v="8 de março de 2023 13:00 hs."/>
    <s v="Entregue"/>
    <s v="Chegou em 11 de março"/>
    <s v="Não"/>
    <n v="1"/>
    <n v="105.98"/>
    <n v="14.77"/>
    <n v="-18.02"/>
    <n v="-36.22"/>
    <s v=""/>
    <n v="66.510000000000005"/>
    <s v="Sim"/>
    <x v="167"/>
    <s v="MLB3123427474"/>
    <s v="Par Pivô Inferior Da Bandeja Dianteira Ecosport 2003 A 2013"/>
    <s v=" "/>
    <n v="105.98"/>
    <s v="Premium"/>
    <s v="Não emitida"/>
    <s v="Mario Silva Sampaio"/>
    <s v="CPF 29290473568"/>
    <s v="RUA MATO GROSSO 8 - Loja 03 04 Edf. Geo Center Pituba, Salvador - CEP: 41830150, Bahia"/>
    <s v=" "/>
    <s v="Mario Silva Sampaio"/>
    <s v="29290473568"/>
    <s v="Rua Wanderley Pinho 374 / Ed Maison Dor   Referencia: Apt: 1101 - próximo a entrada da academia FIT - CEP 41815270 - Itaigara, Salvador, Bahia"/>
    <s v="Salvador"/>
    <s v="Bahia"/>
    <s v="41815270"/>
    <s v="Brasil"/>
    <s v="Correios e pontos de envio"/>
    <s v="9 de março | 03:07"/>
    <s v="11 de março | 13:22"/>
    <s v="Mercado Envios"/>
    <s v="MEL42100255176LMXDF01"/>
    <s v=" "/>
    <s v=" "/>
    <s v=" "/>
    <s v=" "/>
    <s v=" "/>
    <s v=" "/>
    <s v=" "/>
    <s v="Não"/>
    <s v=""/>
    <s v="Não"/>
  </r>
  <r>
    <s v="2000005246374154"/>
    <s v="8 de março de 2023 12:41 hs."/>
    <s v="Devolução finalizada com reembolso para o comprador"/>
    <s v="O produto devolvido chegou em terça-feira, 21 de março."/>
    <s v="Não"/>
    <n v="0"/>
    <n v="169.99"/>
    <s v=""/>
    <n v="-28.9"/>
    <n v="-38.950000000000003"/>
    <n v="-102.14"/>
    <n v="0"/>
    <s v=" "/>
    <x v="0"/>
    <s v="MLB1841122116"/>
    <s v="Cabo De Trambulador Celta 2005-06 07 08 09 10 11 12 13-2014"/>
    <s v=" "/>
    <n v="169.99"/>
    <s v="Premium"/>
    <s v="Não emitida"/>
    <s v="Vitória de Sousa Cipriano"/>
    <s v="CPF 48402126863"/>
    <s v="Rua Cambucá 280 - casa unica, Ubatuba - CEP: 11685518, São Paulo"/>
    <s v=" "/>
    <s v="Vitória de Sousa Cipriano"/>
    <s v="4840212686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março | 12:32"/>
    <s v="21 de março | 11:13"/>
    <s v="Mercado Envios"/>
    <s v="QC616275888BR"/>
    <s v="https://www2.correios.com.br/sistemas/rastreamento/resultado.cfm"/>
    <s v=" "/>
    <s v=" "/>
    <s v=" "/>
    <s v=" "/>
    <s v=" "/>
    <s v=" "/>
    <s v="Sim"/>
    <s v=""/>
    <s v="Não"/>
  </r>
  <r>
    <s v="2000004268888983"/>
    <s v="8 de março de 2023 12:41 hs."/>
    <s v="Entregue"/>
    <s v="Chegou em 9 de março"/>
    <s v="Sim"/>
    <n v="1"/>
    <n v="23"/>
    <n v="5.45"/>
    <n v="-9.41"/>
    <n v="-5.45"/>
    <s v=""/>
    <n v="13.59"/>
    <s v="Sim"/>
    <x v="27"/>
    <s v="MLB2100187273"/>
    <s v="Capa Pedal Hyundai Hr E H100 Kia Bongo K2500 K2700 K2799"/>
    <s v=" "/>
    <n v="23"/>
    <s v="Premium"/>
    <s v="Autorizado"/>
    <s v=" "/>
    <s v=" "/>
    <s v=" "/>
    <s v=" "/>
    <s v="Wellington Dias de Oliveira"/>
    <s v="51291150587"/>
    <s v="Rua Artêmio Castro Valente 37 / casa Referencia: Ao lado do espaço comercial_x000a_ Paralela ,condomínio dentro do Horto Natura - CEP 41260300 - Canabrava, Salvador, Bahia"/>
    <s v="Salvador"/>
    <s v="Bahia"/>
    <s v="41260300"/>
    <s v="Brasil"/>
    <s v="Mercado Envios Full"/>
    <s v="8 de março | 22:23"/>
    <s v="9 de março | 13:39"/>
    <s v="Mercado Envios"/>
    <s v="MEL42100192426LMFFF01"/>
    <s v=" "/>
    <s v=" "/>
    <s v=" "/>
    <s v=" "/>
    <s v=" "/>
    <s v=" "/>
    <s v=" "/>
    <s v="Não"/>
    <s v=""/>
    <s v="Não"/>
  </r>
  <r>
    <s v="2000005246285606"/>
    <s v="8 de março de 2023 12:28 hs."/>
    <s v="Entregue"/>
    <s v="Chegou em 9 de março"/>
    <s v="Não"/>
    <n v="1"/>
    <n v="34.99"/>
    <n v="19.899999999999999"/>
    <n v="-11.45"/>
    <n v="-19.899999999999999"/>
    <s v=""/>
    <n v="23.54"/>
    <s v=" "/>
    <x v="341"/>
    <s v="MLB3170752799"/>
    <s v="Par Coifa Semi Eixo Lado Câmbio Fiorino 1980 A 2009"/>
    <s v=" "/>
    <n v="34.99"/>
    <s v="Premium"/>
    <s v="Não emitida"/>
    <s v="Donizete Mendes da mota"/>
    <s v="CPF 35512158805"/>
    <s v="Moisés Olímpio De Freitas 330 - Casa, Itaberá - CEP: 18440000, São Paulo"/>
    <s v=" "/>
    <s v="Donizete Mendes da mota"/>
    <s v="35512158805"/>
    <s v="Rua Moisés Olímpio de Freitas 330 / Casa Referencia: Casa - CEP 18440000 - Jardim carolina, Itaberá, São Paulo"/>
    <s v="Itaberá"/>
    <s v="São Paulo"/>
    <s v="18440000"/>
    <s v="Brasil"/>
    <s v="Correios e pontos de envio"/>
    <s v="9 de março | 01:10"/>
    <s v="9 de março | 13:46"/>
    <s v="Mercado Envios"/>
    <s v="MEL42100152823LMXDF01"/>
    <s v=" "/>
    <s v=" "/>
    <s v=" "/>
    <s v=" "/>
    <s v=" "/>
    <s v=" "/>
    <s v=" "/>
    <s v="Não"/>
    <s v=""/>
    <s v="Não"/>
  </r>
  <r>
    <s v="2000005246284276"/>
    <s v="8 de março de 2023 12:26 hs."/>
    <s v="Entregue"/>
    <s v="Chegou em 9 de março"/>
    <s v="Não"/>
    <n v="1"/>
    <n v="62.9"/>
    <n v="13.7"/>
    <n v="-16.190000000000001"/>
    <n v="-13.7"/>
    <s v=""/>
    <n v="46.71"/>
    <s v="Sim"/>
    <x v="15"/>
    <s v="MLB2088389174"/>
    <s v="Par Bieleta Dianteira Tucson I30 Sportage Cerato"/>
    <s v=" "/>
    <n v="62.9"/>
    <s v="Premium"/>
    <s v="Autorizado"/>
    <s v=" "/>
    <s v=" "/>
    <s v=" "/>
    <s v=" "/>
    <s v="helder ramos costa"/>
    <s v="05800042527"/>
    <s v="Avenida Industrial Urbana 918 / VerdeVille2 bl2ap201 Referencia: Verde Ville 02 bloco 02 apartemente 201. Deixar na portária. - CEP 42800921 - Industrial, Camaçari, Bahia"/>
    <s v="Camaçari"/>
    <s v="Bahia"/>
    <s v="42800921"/>
    <s v="Brasil"/>
    <s v="Mercado Envios Full"/>
    <s v="8 de março | 22:23"/>
    <s v="9 de março | 09:31"/>
    <s v="Mercado Envios"/>
    <s v="MEL42100149548LMFFF01"/>
    <s v=" "/>
    <s v=" "/>
    <s v=" "/>
    <s v=" "/>
    <s v=" "/>
    <s v=" "/>
    <s v=" "/>
    <s v="Não"/>
    <s v=""/>
    <s v="Não"/>
  </r>
  <r>
    <s v="2000005246262740"/>
    <s v="8 de março de 2023 12:24 hs."/>
    <s v="Entregue"/>
    <s v="Chegou em 10 de março"/>
    <s v="Não"/>
    <n v="1"/>
    <n v="65.900000000000006"/>
    <n v="18.5"/>
    <n v="-16.7"/>
    <n v="-18.5"/>
    <s v=""/>
    <n v="49.2"/>
    <s v=" 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Joaquim Neves"/>
    <s v="39469490886"/>
    <s v="Avenida Rio Branco SN / kim bar Referencia: kim bar - CEP 86845000 - ribeirão bonito, Grandes Rios, Paraná"/>
    <s v="Grandes Rios"/>
    <s v="Paraná"/>
    <s v="86845000"/>
    <s v="Brasil"/>
    <s v="Mercado Envios Full"/>
    <s v="9 de março | 02:41"/>
    <s v="10 de março | 14:40"/>
    <s v="Mercado Envios"/>
    <s v="MEL42100143414LMFFF01"/>
    <s v=" "/>
    <s v=" "/>
    <s v=" "/>
    <s v=" "/>
    <s v=" "/>
    <s v=" "/>
    <s v=" "/>
    <s v="Não"/>
    <s v=""/>
    <s v="Não"/>
  </r>
  <r>
    <s v="2000005246230110"/>
    <s v="8 de março de 2023 12:23 hs."/>
    <s v="Devolução finalizada com reembolso para o comprador"/>
    <s v="O produto devolvido chegou em quarta-feira, 22 de março."/>
    <s v="Não"/>
    <n v="0"/>
    <n v="49.9"/>
    <n v="9.59"/>
    <n v="-13.98"/>
    <n v="-9.59"/>
    <n v="-35.92"/>
    <n v="0"/>
    <s v=" "/>
    <x v="8"/>
    <s v="MLB1984651009"/>
    <s v="Par Kit Rolamento Roda Traseira Corsa 1.4 8/16v 1994 A 2002"/>
    <s v=" "/>
    <n v="49.9"/>
    <s v="Premium"/>
    <s v="Autorizado"/>
    <s v="Gabriel Fuentes de Souza"/>
    <s v="CPF 31447723805"/>
    <s v="valdemar alves teixeira  103, sumare - CEP: 13173110, São Paulo"/>
    <s v=" "/>
    <s v="Gabriel Fuentes de Souza"/>
    <s v="3144772380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2 de março | 03:21"/>
    <s v="22 de março | 13:11"/>
    <s v="Mercado Envios"/>
    <s v="MEL42131283235LMXDR01"/>
    <s v=" "/>
    <s v=" "/>
    <s v=" "/>
    <s v=" "/>
    <s v=" "/>
    <s v=" "/>
    <s v=" "/>
    <s v="Sim"/>
    <s v=""/>
    <s v="Não"/>
  </r>
  <r>
    <s v="2000005246234966"/>
    <s v="8 de março de 2023 12:20 hs."/>
    <s v="Entregue"/>
    <s v="Chegou em 8 de março"/>
    <s v="Não"/>
    <n v="1"/>
    <n v="60.91"/>
    <n v="15.9"/>
    <n v="-12.81"/>
    <s v=""/>
    <s v=""/>
    <n v="64"/>
    <s v="Sim"/>
    <x v="2"/>
    <s v="MLB2152465049"/>
    <s v="Kit Pino Guia Bucha Pinça Freio Astra Vectra Zafira Meriva"/>
    <s v=" "/>
    <n v="60.91"/>
    <s v="Clássico"/>
    <s v="Autorizado"/>
    <s v="irai duque"/>
    <s v="CPF 03955185800"/>
    <s v="rua adelmar tavares 261 - apt 02 - bl 08, Santo André - CEP: 09130190, São Paulo"/>
    <s v=" "/>
    <s v="irai duque"/>
    <s v="03955185800"/>
    <s v="Rua Adelmar Tavares 261 / Apt 02 - Bl 08 - CEP 09130190 - Vila Tibiriçá, Santo André, São Paulo"/>
    <s v="Santo André"/>
    <s v="São Paulo"/>
    <s v="09130190"/>
    <s v="Brasil"/>
    <s v="Mercado Envios Flex"/>
    <s v="8 de março | 15:31"/>
    <s v="8 de março | 18:02"/>
    <s v="VITOR BRENO"/>
    <s v="42100128833"/>
    <s v=" "/>
    <s v=" "/>
    <s v=" "/>
    <s v=" "/>
    <s v=" "/>
    <s v=" "/>
    <s v=" "/>
    <s v="Não"/>
    <s v=""/>
    <s v="Não"/>
  </r>
  <r>
    <s v="2000004268822699"/>
    <s v="8 de março de 2023 12:18 hs."/>
    <s v=" "/>
    <s v=" "/>
    <s v=" "/>
    <s v=""/>
    <n v="81.900000000000006"/>
    <s v=""/>
    <n v="-35.909999999999997"/>
    <s v=""/>
    <s v=""/>
    <n v="45.99"/>
    <s v=" "/>
    <x v="99"/>
    <s v=" "/>
    <s v=" "/>
    <s v=" "/>
    <s v=""/>
    <s v=" "/>
    <s v="Autorizado"/>
    <s v=" "/>
    <s v=" "/>
    <s v=" "/>
    <s v=" "/>
    <s v="Andre Filipe"/>
    <s v="05238904940"/>
    <s v="Rua Capri 480 / Apartamento 301 - CEP 88132229 - Pagani, Palhoça, Santa Catarina"/>
    <s v="Palhoça"/>
    <s v="Santa Catarina"/>
    <s v="88132229"/>
    <s v="Brasil"/>
    <s v="Mercado Envios Full"/>
    <s v="8 de março | 20:48"/>
    <s v="10 de março | 11:04"/>
    <s v="Mercado Envios"/>
    <s v="MEL42100119563LMFFF01"/>
    <s v=" "/>
    <s v=" "/>
    <s v=" "/>
    <s v=" "/>
    <s v=" "/>
    <s v=" "/>
    <s v=" "/>
    <s v=" "/>
    <s v=""/>
    <s v=" "/>
  </r>
  <r>
    <s v="2000005246215232"/>
    <s v="8 de março de 2023 12:18 hs."/>
    <s v="Entregue"/>
    <s v="Chegou em 10 de março"/>
    <s v="Sim"/>
    <n v="2"/>
    <s v=""/>
    <s v=""/>
    <s v=""/>
    <s v=""/>
    <s v=""/>
    <s v=""/>
    <s v="Sim"/>
    <x v="25"/>
    <s v="MLB2748563200"/>
    <s v="Capa De Pedal Freio E Embreagem Citroen C3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46211568"/>
    <s v="8 de março de 2023 12:18 hs."/>
    <s v="Entregue"/>
    <s v="Chegou em 10 de março"/>
    <s v="Sim"/>
    <n v="1"/>
    <s v=""/>
    <s v=""/>
    <s v=""/>
    <s v=""/>
    <s v=""/>
    <s v=""/>
    <s v="Sim"/>
    <x v="27"/>
    <s v="MLB2100187573"/>
    <s v="Capa Pedal Hyundai Hb20 Elantra I30 Tucson Kia Sportage"/>
    <s v=" "/>
    <n v="2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46211570"/>
    <s v="8 de março de 2023 12:18 hs."/>
    <s v="Entregue"/>
    <s v="Chegou em 10 de março"/>
    <s v="Sim"/>
    <n v="1"/>
    <s v=""/>
    <s v=""/>
    <s v=""/>
    <s v=""/>
    <s v=""/>
    <s v=""/>
    <s v="Sim"/>
    <x v="1"/>
    <s v="MLB2100222381"/>
    <s v="Capa Pedal Acelerador Frei Embreagem Gol Saveiro Parat Voyag"/>
    <s v=" "/>
    <n v="17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46107650"/>
    <s v="8 de março de 2023 12:03 hs."/>
    <s v="Entregue"/>
    <s v="Chegou em 9 de março"/>
    <s v="Não"/>
    <n v="1"/>
    <n v="65.900000000000006"/>
    <n v="20.34"/>
    <n v="-16.7"/>
    <n v="-20.34"/>
    <s v=""/>
    <n v="49.2"/>
    <s v="Sim"/>
    <x v="64"/>
    <s v="MLB2068526479"/>
    <s v="Kit Reparo Alavanca Câmbio Trambulador Astra 2006 Até 2011"/>
    <s v=" "/>
    <n v="65.900000000000006"/>
    <s v="Premium"/>
    <s v="Autorizado"/>
    <s v=" "/>
    <s v=" "/>
    <s v=" "/>
    <s v=" "/>
    <s v="francisco fabiano de souza"/>
    <s v="22429064880"/>
    <s v="Rua Doutor Domingos Rimoli Netto 82 / Referencia: Casa Frente - CEP 13058524 - Parque Valença I, Campinas, São Paulo"/>
    <s v="Campinas"/>
    <s v="São Paulo"/>
    <s v="13058524"/>
    <s v="Brasil"/>
    <s v="Mercado Envios Full"/>
    <s v="9 de março | 02:22"/>
    <s v="9 de março | 16:36"/>
    <s v="Mercado Envios"/>
    <s v="MEL42100075471LMFFF01"/>
    <s v=" "/>
    <s v=" "/>
    <s v=" "/>
    <s v=" "/>
    <s v=" "/>
    <s v=" "/>
    <s v=" "/>
    <s v="Não"/>
    <s v=""/>
    <s v="Não"/>
  </r>
  <r>
    <s v="2000005246072524"/>
    <s v="8 de março de 2023 11:57 hs."/>
    <s v="Entregue"/>
    <s v="Chegou em 8 de março"/>
    <s v="Não"/>
    <n v="1"/>
    <n v="59.39"/>
    <n v="8.9"/>
    <n v="-15.6"/>
    <s v=""/>
    <s v=""/>
    <n v="52.69"/>
    <s v=" "/>
    <x v="136"/>
    <s v="MLB2095748798"/>
    <s v="Par De Bieleta Dianteira Novo Palio 2012 Em Diante 51868333"/>
    <s v=" "/>
    <n v="59.39"/>
    <s v="Premium"/>
    <s v="Autorizado"/>
    <s v="Pedro Manzon"/>
    <s v="CPF 47995873824"/>
    <s v="Rua Nova Beira 315, São Paulo - CEP: 08215500, São Paulo"/>
    <s v=" "/>
    <s v="Pedro Manzon"/>
    <s v="47995873824"/>
    <s v="Rua Nova Beira 315 / CEP 08215500 - Itaquera, São Paulo, São Paulo"/>
    <s v="São Paulo"/>
    <s v="São Paulo"/>
    <s v="08215500"/>
    <s v="Brasil"/>
    <s v="Mercado Envios Flex"/>
    <s v="8 de março | 16:10"/>
    <s v="8 de março | 20:20"/>
    <s v="LUAN CARLOS"/>
    <s v="42100059498"/>
    <s v=" "/>
    <s v=" "/>
    <s v=" "/>
    <s v=" "/>
    <s v=" "/>
    <s v=" "/>
    <s v=" "/>
    <s v="Não"/>
    <s v=""/>
    <s v="Não"/>
  </r>
  <r>
    <s v="2000005246069168"/>
    <s v="8 de março de 2023 11:56 hs."/>
    <s v="Entregue"/>
    <s v="Chegou em 8 de março"/>
    <s v="Não"/>
    <n v="1"/>
    <n v="22.85"/>
    <n v="15.9"/>
    <n v="-8.24"/>
    <s v=""/>
    <s v=""/>
    <n v="30.51"/>
    <s v=" "/>
    <x v="76"/>
    <s v="MLB2831315659"/>
    <s v="Cabo De Capô Gol Argentino G2 G3 Com Alavanca 1995 A 2003"/>
    <s v=" "/>
    <n v="22.85"/>
    <s v="Clássico"/>
    <s v="Autorizado"/>
    <s v="mario joao"/>
    <s v="CPF 34656927805"/>
    <s v="R Nadime Ackel 349, Sao Paulo - CEP: 03563070, São Paulo"/>
    <s v=" "/>
    <s v="mario joao"/>
    <s v="34656927805"/>
    <s v="Rua Padre Estevão Pernet 160 / CEP 03315000 - Vila Gomes Cardim, São Paulo, São Paulo"/>
    <s v="São Paulo"/>
    <s v="São Paulo"/>
    <s v="03315000"/>
    <s v="Brasil"/>
    <s v="Mercado Envios Flex"/>
    <s v="8 de março | 19:08"/>
    <s v="8 de março | 19:14"/>
    <s v="RHENAN SILVA TORRES"/>
    <s v="42100057725"/>
    <s v=" "/>
    <s v=" "/>
    <s v=" "/>
    <s v=" "/>
    <s v=" "/>
    <s v=" "/>
    <s v=" "/>
    <s v="Não"/>
    <s v=""/>
    <s v="Não"/>
  </r>
  <r>
    <s v="2000005245901730"/>
    <s v="8 de março de 2023 11:37 hs."/>
    <s v="Entregue"/>
    <s v="Chegou em 9 de março"/>
    <s v="Não"/>
    <n v="1"/>
    <n v="57.85"/>
    <n v="22.41"/>
    <n v="-15.33"/>
    <n v="-22.41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Marciel Fagundes Machado"/>
    <s v="05587545970"/>
    <s v="122 40 / posto Nova energia - CEP 88850000 - Santa Clara, Forquilhinha, Santa Catarina"/>
    <s v="Forquilhinha"/>
    <s v="Santa Catarina"/>
    <s v="88850000"/>
    <s v="Brasil"/>
    <s v="Mercado Envios Full"/>
    <s v="8 de março | 23:14"/>
    <s v="9 de março | 10:42"/>
    <s v="Mercado Envios"/>
    <s v="MEL42099988435LMFFF01"/>
    <s v=" "/>
    <s v=" "/>
    <s v=" "/>
    <s v=" "/>
    <s v=" "/>
    <s v=" "/>
    <s v=" "/>
    <s v="Não"/>
    <s v=""/>
    <s v="Não"/>
  </r>
  <r>
    <s v="2000005245897160"/>
    <s v="8 de março de 2023 11:35 hs."/>
    <s v="Entregue"/>
    <s v="Chegou em 9 de março"/>
    <s v="Não"/>
    <n v="1"/>
    <n v="69"/>
    <n v="11.88"/>
    <n v="-17.23"/>
    <n v="-11.88"/>
    <s v=""/>
    <n v="51.77"/>
    <s v=" "/>
    <x v="81"/>
    <s v="MLB2065106023"/>
    <s v="Suporte Coxin Radiador Esquerdo Corsa Frente Montana 2002/12"/>
    <s v=" "/>
    <n v="69"/>
    <s v="Premium"/>
    <s v="Não emitida"/>
    <s v="valdire alexandre silva"/>
    <s v="CPF 28598548863"/>
    <s v="Rua Valdemar Pereira da Silva 98, São Paulo - CEP: 05267180, São Paulo"/>
    <s v=" "/>
    <s v="valdire alexandre silva"/>
    <s v="28598548863"/>
    <s v="Rua Valdemar Pereira da Silva 98 / CEP 05267180 - Jardim Anhangüera, São Paulo, São Paulo"/>
    <s v="São Paulo"/>
    <s v="São Paulo"/>
    <s v="05267180"/>
    <s v="Brasil"/>
    <s v="Correios e pontos de envio"/>
    <s v="9 de março | 00:53"/>
    <s v="9 de março | 14:33"/>
    <s v="Mercado Envios"/>
    <s v="MEL42099987222LMXDF01"/>
    <s v=" "/>
    <s v=" "/>
    <s v=" "/>
    <s v=" "/>
    <s v=" "/>
    <s v=" "/>
    <s v=" "/>
    <s v="Não"/>
    <s v=""/>
    <s v="Não"/>
  </r>
  <r>
    <s v="2000005245895758"/>
    <s v="8 de março de 2023 11:32 hs."/>
    <s v="Entregue"/>
    <s v="Chegou em 9 de março"/>
    <s v="Não"/>
    <n v="1"/>
    <n v="209.17"/>
    <s v=""/>
    <n v="-25.1"/>
    <n v="-26.45"/>
    <s v=""/>
    <n v="157.62"/>
    <s v=" "/>
    <x v="349"/>
    <s v="MLB2982291881"/>
    <s v="Bandeja Inferior Direito Fiat Tipo"/>
    <s v=" "/>
    <n v="209.17"/>
    <s v="Clássico"/>
    <s v="Não emitida"/>
    <s v="juliano nascimento"/>
    <s v="CPF 02854637992"/>
    <s v="Travessa Caviúna 157 - Casa, Fazenda Rio Grande - CEP: 83820053, Paraná"/>
    <s v=" "/>
    <s v="juliano nascimento"/>
    <s v="02854637992"/>
    <s v="Travessa Caviúna 157 / CEP 83820053 - Eucaliptos, Fazenda Rio Grande, Paraná"/>
    <s v="Fazenda Rio Grande"/>
    <s v="Paraná"/>
    <s v="83820053"/>
    <s v="Brasil"/>
    <s v="Correios e pontos de envio"/>
    <s v="9 de março | 00:18"/>
    <s v="9 de março | 17:19"/>
    <s v="Mercado Envios"/>
    <s v="MEL42099987110LMXDF01"/>
    <s v=" "/>
    <s v=" "/>
    <s v=" "/>
    <s v=" "/>
    <s v=" "/>
    <s v=" "/>
    <s v=" "/>
    <s v="Não"/>
    <s v=""/>
    <s v="Não"/>
  </r>
  <r>
    <s v="2000005245866920"/>
    <s v="8 de março de 2023 11:27 hs."/>
    <s v="Entregue"/>
    <s v="Chegou em 8 de março"/>
    <s v="Não"/>
    <n v="1"/>
    <n v="27.95"/>
    <n v="8.9"/>
    <n v="-8.85"/>
    <s v=""/>
    <s v=""/>
    <n v="28"/>
    <s v=" "/>
    <x v="7"/>
    <s v="MLB2834347668"/>
    <s v="Cabo De Velocímetro Corsa Wind Gl Gls Gsi 1994 Em Diante"/>
    <s v=" "/>
    <n v="27.95"/>
    <s v="Clássico"/>
    <s v="Autorizado"/>
    <s v="ARYANNA NOBRE AMARAL"/>
    <s v="CPF 43572361850"/>
    <s v="Rua Dominique serres 329 - 11c, São paulo - CEP: 08255720, São Paulo"/>
    <s v=" "/>
    <s v="ARYANNA NOBRE AMARAL"/>
    <s v="43572361850"/>
    <s v="Rua Dominique Serres 329 / 11c Referencia: 11c - CEP 08255720 - Conjunto Residencial José Bonifácio, São Paulo, São Paulo"/>
    <s v="São Paulo"/>
    <s v="São Paulo"/>
    <s v="08255720"/>
    <s v="Brasil"/>
    <s v="Mercado Envios Flex"/>
    <s v="8 de março | 16:10"/>
    <s v="8 de março | 20:10"/>
    <s v="LUAN CARLOS"/>
    <s v="42099970968"/>
    <s v=" "/>
    <s v=" "/>
    <s v=" "/>
    <s v=" "/>
    <s v=" "/>
    <s v=" "/>
    <s v=" "/>
    <s v="Não"/>
    <s v=""/>
    <s v="Não"/>
  </r>
  <r>
    <s v="2000005245817432"/>
    <s v="8 de março de 2023 11:21 hs."/>
    <s v="Entregue"/>
    <s v="Chegou em 9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Ademir Moraes"/>
    <s v="08115151840"/>
    <s v="Avenida José Augusto Mesquita 261 / Referencia: Avenida José Augusto Mesquita Número 261 - CEP 12440010 - Loteamento São Vicente de Paulo, Pindamonhangaba, São Paulo"/>
    <s v="Pindamonhangaba"/>
    <s v="São Paulo"/>
    <s v="12440010"/>
    <s v="Brasil"/>
    <s v="Mercado Envios Full"/>
    <s v="8 de março | 15:34"/>
    <s v="9 de março | 13:21"/>
    <s v="Mercado Envios"/>
    <s v="MEL42099951690LMFFF01"/>
    <s v=" "/>
    <s v=" "/>
    <s v=" "/>
    <s v=" "/>
    <s v=" "/>
    <s v=" "/>
    <s v=" "/>
    <s v="Não"/>
    <s v=""/>
    <s v="Não"/>
  </r>
  <r>
    <s v="2000004268625613"/>
    <s v="8 de março de 2023 11:10 hs."/>
    <s v="Entregue"/>
    <s v="Chegou em 9 de março"/>
    <s v="Sim"/>
    <n v="1"/>
    <n v="64.75"/>
    <n v="13.5"/>
    <n v="-13.27"/>
    <n v="-13.5"/>
    <s v=""/>
    <n v="51.48"/>
    <s v="Sim"/>
    <x v="92"/>
    <s v="MLB3111700887"/>
    <s v="Kit Reparo Trambulador Logan 2007 À 2019"/>
    <s v=" "/>
    <n v="64.75"/>
    <s v="Clássico"/>
    <s v="Não emitida"/>
    <s v="valdir apº de almeida paiva paiva"/>
    <s v="CPF 00420096779"/>
    <s v="jaques de molay 155, Duque de Caxias - CEP: 25230010, Rio de Janeiro"/>
    <s v=" "/>
    <s v="valdir apº de almeida paiva paiva"/>
    <s v="00420096779"/>
    <s v="Avenida Jaques de Molay 155 / CEP 25230010 - Chácaras Rio-Petrópolis, Duque de Caxias, Rio de Janeiro"/>
    <s v="Duque de Caxias"/>
    <s v="Rio de Janeiro"/>
    <s v="25230010"/>
    <s v="Brasil"/>
    <s v="Correios e pontos de envio"/>
    <s v="8 de março | 21:58"/>
    <s v="9 de março | 16:41"/>
    <s v="Mercado Envios"/>
    <s v="MEL42099917670LMXDF01"/>
    <s v=" "/>
    <s v=" "/>
    <s v=" "/>
    <s v=" "/>
    <s v=" "/>
    <s v=" "/>
    <s v=" "/>
    <s v="Não"/>
    <s v=""/>
    <s v="Não"/>
  </r>
  <r>
    <s v="2000005245686148"/>
    <s v="8 de março de 2023 11:05 hs."/>
    <s v="Entregue"/>
    <s v="Chegou em 12 de março"/>
    <s v="Não"/>
    <n v="1"/>
    <n v="49.99"/>
    <n v="24.16"/>
    <n v="-14"/>
    <n v="-24.16"/>
    <s v=""/>
    <n v="35.99"/>
    <s v=" "/>
    <x v="5"/>
    <s v="MLB2787135589"/>
    <s v="Kit Reparo Terminal Cabo Engate Seleção Nissan Versa"/>
    <s v=" "/>
    <n v="49.99"/>
    <s v="Premium"/>
    <s v="Autorizado"/>
    <s v=" "/>
    <s v=" "/>
    <s v=" "/>
    <s v=" "/>
    <s v="IZADORA SOUZA"/>
    <s v="05350003160"/>
    <s v="Rua Flamboyant 11 / qdra G res. Ataide f Referencia: enfrente a creche em construção - CEP 78150467 - Santa Isabel, Várzea Grande, Mato Grosso"/>
    <s v="Várzea Grande"/>
    <s v="Mato Grosso"/>
    <s v="78150467"/>
    <s v="Brasil"/>
    <s v="Mercado Envios Full"/>
    <s v="9 de março | 07:40"/>
    <s v="12 de março | 12:56"/>
    <s v="Mercado Envios"/>
    <s v="MEL42099888803LMFFF01"/>
    <s v=" "/>
    <s v=" "/>
    <s v=" "/>
    <s v=" "/>
    <s v=" "/>
    <s v=" "/>
    <s v=" "/>
    <s v="Não"/>
    <s v=""/>
    <s v="Não"/>
  </r>
  <r>
    <s v="2000005245591328"/>
    <s v="8 de março de 2023 10:48 hs."/>
    <s v="Entregue"/>
    <s v="Chegou em 13 de março"/>
    <s v="Não"/>
    <n v="1"/>
    <n v="67.42"/>
    <n v="44.7"/>
    <n v="-16.96"/>
    <n v="-44.7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ose Bernardo"/>
    <s v="08356224365"/>
    <s v="Rua Raimundo Lopes SN / duplex, caio prado Referencia: Duplex, dois portões grande de alumínio - CEP 62740000 - caio prado, Itapiúna, Ceará"/>
    <s v="Itapiúna"/>
    <s v="Ceará"/>
    <s v="62740000"/>
    <s v="Brasil"/>
    <s v="Mercado Envios Full"/>
    <s v="9 de março | 04:07"/>
    <s v="13 de março | 12:32"/>
    <s v="Mercado Envios"/>
    <s v="MEL42099853632LMFFF01"/>
    <s v=" "/>
    <s v=" "/>
    <s v=" "/>
    <s v=" "/>
    <s v=" "/>
    <s v=" "/>
    <s v=" "/>
    <s v="Não"/>
    <s v=""/>
    <s v="Não"/>
  </r>
  <r>
    <s v="2000005245534494"/>
    <s v="8 de março de 2023 10:38 hs."/>
    <s v="Entregue"/>
    <s v="Chegou em 8 de março"/>
    <s v="Não"/>
    <n v="1"/>
    <n v="39.409999999999997"/>
    <n v="15.9"/>
    <n v="-12.2"/>
    <s v=""/>
    <s v=""/>
    <n v="43.11"/>
    <s v="Sim"/>
    <x v="269"/>
    <s v="MLB2791300800"/>
    <s v="Bieleta Dianteira Peugeot 206 1999 A 2011"/>
    <s v=" "/>
    <n v="39.409999999999997"/>
    <s v="Premium"/>
    <s v="Autorizado"/>
    <s v="IGOR MADEIRA"/>
    <s v="CPF 36110849804"/>
    <s v="Murilo furtado 301 - Casa 01, São Paulo - CEP: 02270000, São Paulo"/>
    <s v=" "/>
    <s v="IGOR MADEIRA"/>
    <s v="36110849804"/>
    <s v="Rua Murilo Furtado 301 / casa 01 - CEP 02270000 - Parque Vitória, São Paulo, São Paulo"/>
    <s v="São Paulo"/>
    <s v="São Paulo"/>
    <s v="02270000"/>
    <s v="Brasil"/>
    <s v="Mercado Envios Flex"/>
    <s v="8 de março | 15:38"/>
    <s v="8 de março | 17:28"/>
    <s v="LAERCIO CASEMIRO"/>
    <s v="42099824784"/>
    <s v=" "/>
    <s v=" "/>
    <s v=" "/>
    <s v=" "/>
    <s v=" "/>
    <s v=" "/>
    <s v=" "/>
    <s v="Não"/>
    <s v=""/>
    <s v="Não"/>
  </r>
  <r>
    <s v="2000004268514893"/>
    <s v="8 de março de 2023 10:29 hs."/>
    <s v="Entregue"/>
    <s v="Chegou em 9 de março"/>
    <s v="Sim"/>
    <n v="2"/>
    <n v="115.7"/>
    <s v=""/>
    <n v="-30.66"/>
    <s v=""/>
    <s v=""/>
    <n v="85.04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WILIAN BORDONI"/>
    <s v="19217261807"/>
    <s v="Avenida Constantino Stocco 686 / Referencia: Predio Esquina 2º Andar - CEP 13652060 - Jardim Santa Cecília, Santa Cruz das Palmeiras, São Paulo"/>
    <s v="Santa Cruz das Palmeiras"/>
    <s v="São Paulo"/>
    <s v="13652060"/>
    <s v="Brasil"/>
    <s v="Mercado Envios Full"/>
    <s v="9 de março | 00:40"/>
    <s v="9 de março | 16:35"/>
    <s v="Mercado Envios"/>
    <s v="MEL42099794313LMFFF01"/>
    <s v=" "/>
    <s v=" "/>
    <s v=" "/>
    <s v=" "/>
    <s v=" "/>
    <s v=" "/>
    <s v=" "/>
    <s v="Não"/>
    <s v=""/>
    <s v="Não"/>
  </r>
  <r>
    <s v="2000005245438022"/>
    <s v="8 de março de 2023 10:28 hs."/>
    <s v="Entregue"/>
    <s v="Chegou em 9 de março"/>
    <s v="Não"/>
    <n v="1"/>
    <n v="285.69"/>
    <s v=""/>
    <n v="-34.28"/>
    <n v="-26.45"/>
    <s v=""/>
    <n v="224.96"/>
    <s v=" "/>
    <x v="350"/>
    <s v="MLB3076896419"/>
    <s v="Par Bandeja Com Pivô Polo Classic 1996 A 2001"/>
    <s v=" "/>
    <n v="285.69"/>
    <s v="Clássico"/>
    <s v="Não emitida"/>
    <s v="Lourival Martins De Oliveira"/>
    <s v="CPF 01081426802"/>
    <s v="rua Genesio José Ribeiro 535, Morro Agudo - CEP: 14640000, São Paulo"/>
    <s v=" "/>
    <s v="Lourival Martins De Oliveira"/>
    <s v="01081426802"/>
    <s v="Rua Genésio José Ribeiro 535 / igreja ass. de Deus - CEP 14640000 - granville, Morro Agudo, São Paulo"/>
    <s v="Morro Agudo"/>
    <s v="São Paulo"/>
    <s v="14640000"/>
    <s v="Brasil"/>
    <s v="Correios e pontos de envio"/>
    <s v="9 de março | 00:44"/>
    <s v="9 de março | 14:45"/>
    <s v="Mercado Envios"/>
    <s v="MEL42099782324LMXDF01"/>
    <s v=" "/>
    <s v=" "/>
    <s v=" "/>
    <s v=" "/>
    <s v=" "/>
    <s v=" "/>
    <s v=" "/>
    <s v="Não"/>
    <s v=""/>
    <s v="Não"/>
  </r>
  <r>
    <s v="2000005245372002"/>
    <s v="8 de março de 2023 10:15 hs."/>
    <s v="Entregue"/>
    <s v="Chegou em 8 de março"/>
    <s v="Não"/>
    <n v="1"/>
    <n v="44.05"/>
    <n v="13.9"/>
    <n v="-12.99"/>
    <s v=""/>
    <s v=""/>
    <n v="44.96"/>
    <s v=" "/>
    <x v="45"/>
    <s v="MLB2223324644"/>
    <s v="Terminal Cabo De Engate Golf Vw Polo - 2003"/>
    <s v=" "/>
    <n v="44.05"/>
    <s v="Premium"/>
    <s v="Autorizado"/>
    <s v="estela joice ferreira couto joice"/>
    <s v="CPF 38588756862"/>
    <s v="Rua conselheiro Belisário 440 - Sala 1, São Paulo - CEP: 03011001, São Paulo"/>
    <s v=" "/>
    <s v="estela joice ferreira couto joice"/>
    <s v="38588756862"/>
    <s v="Rua Orfanato 1505 / CEP 03131010 - Vila Prudente, São Paulo, São Paulo"/>
    <s v="São Paulo"/>
    <s v="São Paulo"/>
    <s v="03131010"/>
    <s v="Brasil"/>
    <s v="Mercado Envios Flex"/>
    <s v="8 de março | 17:53"/>
    <s v="8 de março | 17:58"/>
    <s v="MICHELLE RULING MARTINS"/>
    <s v="42099759068"/>
    <s v=" "/>
    <s v=" "/>
    <s v=" "/>
    <s v=" "/>
    <s v=" "/>
    <s v=" "/>
    <s v=" "/>
    <s v="Não"/>
    <s v=""/>
    <s v="Não"/>
  </r>
  <r>
    <s v="2000005245370804"/>
    <s v="8 de março de 2023 10:13 hs."/>
    <s v="Entregue"/>
    <s v="Chegou em 9 de março"/>
    <s v="Não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Allan Jhonatan Felipe da Silva"/>
    <s v="13704167924"/>
    <s v="Rua Sebastião Fonseca Broca 914 / casa - CEP 86165000 - sao jose, Florestópolis, Paraná"/>
    <s v="Florestópolis"/>
    <s v="Paraná"/>
    <s v="86165000"/>
    <s v="Brasil"/>
    <s v="Mercado Envios Full"/>
    <s v="8 de março | 18:41"/>
    <s v="9 de março | 16:35"/>
    <s v="Mercado Envios"/>
    <s v="MEL42099752197LMFFF01"/>
    <s v=" "/>
    <s v=" "/>
    <s v=" "/>
    <s v=" "/>
    <s v=" "/>
    <s v=" "/>
    <s v=" "/>
    <s v="Não"/>
    <s v=""/>
    <s v="Não"/>
  </r>
  <r>
    <s v="2000004268468103"/>
    <s v="8 de março de 2023 10:10 hs."/>
    <s v="Entregue"/>
    <s v="Chegou em 9 de março"/>
    <s v="Sim"/>
    <n v="1"/>
    <n v="137.69"/>
    <s v=""/>
    <n v="-23.41"/>
    <n v="-26.45"/>
    <s v=""/>
    <n v="87.83"/>
    <s v="Sim"/>
    <x v="351"/>
    <s v="MLB2954948614"/>
    <s v="Par Bracinho Oscilante Com Pivô E Buchas Fiat 147 Todos"/>
    <s v=" "/>
    <n v="137.69"/>
    <s v="Premium"/>
    <s v="Não emitida"/>
    <s v="Thiago Silva Soares"/>
    <s v="CPF 36389966890"/>
    <s v="Rua Júlio Silva Batista 162 - em frente a escola, Hortolândia - CEP: 13184390, São Paulo"/>
    <s v=" "/>
    <s v="Thiago Silva Soares"/>
    <s v="36389966890"/>
    <s v="Rua Júlio Silva Batista 162 / em frente a escola - CEP 13184390 - Loteamento Remanso Campineiro, Hortolândia, São Paulo"/>
    <s v="Hortolândia"/>
    <s v="São Paulo"/>
    <s v="13184390"/>
    <s v="Brasil"/>
    <s v="Correios e pontos de envio"/>
    <s v="8 de março | 22:48"/>
    <s v="9 de março | 13:11"/>
    <s v="Mercado Envios"/>
    <s v="MEL42099743509LMXDF01"/>
    <s v=" "/>
    <s v=" "/>
    <s v=" "/>
    <s v=" "/>
    <s v=" "/>
    <s v=" "/>
    <s v=" "/>
    <s v="Não"/>
    <s v=""/>
    <s v="Não"/>
  </r>
  <r>
    <s v="2000005245267942"/>
    <s v="8 de março de 2023 10:00 hs."/>
    <s v="Devolução finalizada com reembolso para o comprador"/>
    <s v="O produto devolvido chegou em sexta-feira, 24 de março."/>
    <s v="Não"/>
    <n v="0"/>
    <n v="234.9"/>
    <s v=""/>
    <n v="-39.93"/>
    <n v="-20.45"/>
    <n v="-174.52"/>
    <n v="0"/>
    <s v="Sim"/>
    <x v="122"/>
    <s v="MLB2021522298"/>
    <s v="Cabo De Marcha Astra 2001/2005 Original 93306003"/>
    <s v=" "/>
    <n v="234.9"/>
    <s v="Premium"/>
    <s v="Autorizado"/>
    <s v="Raimundo Pereira Xavier"/>
    <s v="CPF 85976001521"/>
    <s v="Rua André Machado SN - Bobo do Cascalho, Uibaí - CEP: 44950000, Bahia"/>
    <s v=" "/>
    <s v="Raimundo Pereira Xavier"/>
    <s v="8597600152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4 de março | 11:06"/>
    <s v="24 de março | 12:49"/>
    <s v="Mercado Envios"/>
    <s v="QC389757154BR"/>
    <s v="https://www2.correios.com.br/sistemas/rastreamento/resultado.cfm"/>
    <s v=" "/>
    <s v=" "/>
    <s v=" "/>
    <s v=" "/>
    <s v=" "/>
    <s v=" "/>
    <s v="Sim"/>
    <s v=""/>
    <s v="Não"/>
  </r>
  <r>
    <s v="2000005245275322"/>
    <s v="8 de março de 2023 09:57 hs."/>
    <s v="Entregue"/>
    <s v="Chegou em 9 de março"/>
    <s v="Não"/>
    <n v="1"/>
    <n v="159.79"/>
    <s v=""/>
    <n v="-27.16"/>
    <n v="-20.45"/>
    <s v=""/>
    <n v="112.18"/>
    <s v="Sim"/>
    <x v="0"/>
    <s v="MLB1781927419"/>
    <s v="Cabo De Engate E Seleção Celta 2007/2014"/>
    <s v=" "/>
    <n v="159.79"/>
    <s v="Premium"/>
    <s v="Autorizado"/>
    <s v=" "/>
    <s v=" "/>
    <s v=" "/>
    <s v=" "/>
    <s v="anderson silva"/>
    <s v="07344599635"/>
    <s v="Rua da Ameixa 274 / fundo Referencia: fundo - CEP 38401534 - Pacaembu, Uberlândia, Minas Gerais"/>
    <s v="Uberlândia"/>
    <s v="Minas Gerais"/>
    <s v="38401534"/>
    <s v="Brasil"/>
    <s v="Mercado Envios Full"/>
    <s v="8 de março | 13:25"/>
    <s v="9 de março | 09:46"/>
    <s v="Mercado Envios"/>
    <s v="MEL42099711593LMFFF01"/>
    <s v=" "/>
    <s v=" "/>
    <s v=" "/>
    <s v=" "/>
    <s v=" "/>
    <s v=" "/>
    <s v=" "/>
    <s v="Não"/>
    <s v=""/>
    <s v="Não"/>
  </r>
  <r>
    <s v="2000005245254532"/>
    <s v="8 de março de 2023 09:52 hs."/>
    <s v="Devolução finalizada com reembolso para o comprador"/>
    <s v="O produto devolvido chegou em sexta-feira, 24 de março."/>
    <s v="Não"/>
    <n v="0"/>
    <n v="202.89"/>
    <s v=""/>
    <n v="-87.39"/>
    <n v="-26.45"/>
    <n v="-168.4"/>
    <n v="-79.349999999999994"/>
    <s v=" "/>
    <x v="352"/>
    <s v="MLB2988477161"/>
    <s v="Bandeja Direita Inferior Sem Pivô Tucson 2005 Em Diante"/>
    <s v=" "/>
    <n v="202.89"/>
    <s v="Premium"/>
    <s v="Não emitida"/>
    <s v="Amílcar De Filippo"/>
    <s v="CPF 26512262620"/>
    <s v="Rua Turfa 1109 - 203, Belo Horizonte - CEP: 30431091, Minas Gerais"/>
    <s v=" "/>
    <s v="Amílcar De Filippo"/>
    <s v="265122626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0 de março | 14:44"/>
    <s v="24 de março | 12:49"/>
    <s v="Mercado Envios"/>
    <s v="QC497481405BR"/>
    <s v="https://www2.correios.com.br/sistemas/rastreamento/resultado.cfm"/>
    <s v=" "/>
    <s v=" "/>
    <s v=" "/>
    <s v=" "/>
    <s v=" "/>
    <s v=" "/>
    <s v="Sim"/>
    <s v=""/>
    <s v="Não"/>
  </r>
  <r>
    <s v="2000005245159846"/>
    <s v="8 de março de 2023 09:37 hs."/>
    <s v="Entregue"/>
    <s v="Chegou em 8 de março"/>
    <s v="Não"/>
    <n v="1"/>
    <n v="62.03"/>
    <n v="17.73"/>
    <n v="-16.05"/>
    <n v="-17.73"/>
    <s v=""/>
    <n v="45.98"/>
    <s v=" "/>
    <x v="89"/>
    <s v="MLB2087250945"/>
    <s v="Par Bieleta Dianteira New Fiesta - Novo Ka - Nova Ecosport"/>
    <s v=" "/>
    <n v="62.03"/>
    <s v="Premium"/>
    <s v="Autorizado"/>
    <s v=" "/>
    <s v=" "/>
    <s v=" "/>
    <s v=" "/>
    <s v="Allan Costa santos Costa"/>
    <s v="00796732523"/>
    <s v="Rua Colina Azul 03 / bloco 133 A Referencia: Conjunto colina azul Bl 133 A_x000a_AP-03 - CEP 41245000 - Pau da Lima, Salvador, Bahia"/>
    <s v="Salvador"/>
    <s v="Bahia"/>
    <s v="41245000"/>
    <s v="Brasil"/>
    <s v="Mercado Envios Full"/>
    <s v="8 de março | 12:17"/>
    <s v="8 de março | 20:11"/>
    <s v="Mercado Envios"/>
    <s v="MEL42099661967LMFFF01"/>
    <s v=" "/>
    <s v=" "/>
    <s v=" "/>
    <s v=" "/>
    <s v=" "/>
    <s v=" "/>
    <s v=" "/>
    <s v="Não"/>
    <s v=""/>
    <s v="Não"/>
  </r>
  <r>
    <s v="2000005245162554"/>
    <s v="8 de março de 2023 09:35 hs."/>
    <s v="Entregue"/>
    <s v="Chegou em 9 de março"/>
    <s v="Não"/>
    <n v="1"/>
    <n v="122.19"/>
    <s v=""/>
    <n v="-20.77"/>
    <n v="-17.95"/>
    <s v=""/>
    <n v="83.47"/>
    <s v="Sim"/>
    <x v="35"/>
    <s v="MLB2204157316"/>
    <s v="Par Reparo Pino Guia Pinça De Freio Dianteiro Nissan Versa"/>
    <s v=" "/>
    <n v="122.19"/>
    <s v="Premium"/>
    <s v="Autorizado"/>
    <s v=" "/>
    <s v=" "/>
    <s v=" "/>
    <s v=" "/>
    <s v="Ronaldo Martins da Rosa"/>
    <s v="73736260091"/>
    <s v="Rua Doutor João Inácio 1060 / CEP 94824000 - Sumaré, Alvorada, Rio Grande do Sul"/>
    <s v="Alvorada"/>
    <s v="Rio Grande do Sul"/>
    <s v="94824000"/>
    <s v="Brasil"/>
    <s v="Mercado Envios Full"/>
    <s v="8 de março | 14:31"/>
    <s v="9 de março | 11:27"/>
    <s v="Mercado Envios"/>
    <s v="MEL42099661242LMFFF01"/>
    <s v=" "/>
    <s v=" "/>
    <s v=" "/>
    <s v=" "/>
    <s v=" "/>
    <s v=" "/>
    <s v=" "/>
    <s v="Não"/>
    <s v=""/>
    <s v="Não"/>
  </r>
  <r>
    <s v="2000005245115740"/>
    <s v="8 de março de 2023 09:30 hs."/>
    <s v="Entregue"/>
    <s v="Chegou em 9 de março"/>
    <s v="Não"/>
    <n v="1"/>
    <n v="193.99"/>
    <s v=""/>
    <n v="-23.28"/>
    <n v="-38.950000000000003"/>
    <s v=""/>
    <n v="131.76"/>
    <s v=" "/>
    <x v="29"/>
    <s v="MLB2863635587"/>
    <s v="Bandeja Lado Direito Peugeot Hoggar 2010 A 2013 Com Pivô"/>
    <s v=" "/>
    <n v="193.99"/>
    <s v="Clássico"/>
    <s v="Não emitida"/>
    <s v="Marcelo Vargas do Nascimento"/>
    <s v="CPF 70849021987"/>
    <s v="Rua Pedro Henrique Ferreira 643 - CASA, Caiabu - CEP: 19530000, São Paulo"/>
    <s v=" "/>
    <s v="Marcelo Vargas do Nascimento"/>
    <s v="70849021987"/>
    <s v="Estrada Caiabu sentido Iubatinga km 10 SN / Sitio João Maria Referencia: Passando pelo bairro- Graminha sentido Iubatinga...Km 10 ( SÍTIO- JOÃO MARIA ). - CEP 19530000 - Graminha, Caiabu, São Paulo"/>
    <s v="Caiabu"/>
    <s v="São Paulo"/>
    <s v="19530000"/>
    <s v="Brasil"/>
    <s v="Correios e pontos de envio"/>
    <s v="9 de março | 01:35"/>
    <s v="9 de março | 18:41"/>
    <s v="Mercado Envios"/>
    <s v="MEL42099641821LMXDF01"/>
    <s v=" "/>
    <s v=" "/>
    <s v=" "/>
    <s v=" "/>
    <s v=" "/>
    <s v=" "/>
    <s v=" "/>
    <s v="Não"/>
    <s v=""/>
    <s v="Não"/>
  </r>
  <r>
    <s v="2000005245095802"/>
    <s v="8 de março de 2023 09:26 hs."/>
    <s v="Entregue"/>
    <s v="Chegou em 8 de março"/>
    <s v="Não"/>
    <n v="1"/>
    <n v="168.29"/>
    <s v=""/>
    <n v="-28.61"/>
    <n v="-20.45"/>
    <s v=""/>
    <n v="119.23"/>
    <s v="Sim"/>
    <x v="0"/>
    <s v="MLB1781927419"/>
    <s v="Cabo De Engate E Seleção Celta 2007/2014"/>
    <s v=" "/>
    <n v="168.29"/>
    <s v="Premium"/>
    <s v="Autorizado"/>
    <s v=" "/>
    <s v=" "/>
    <s v=" "/>
    <s v=" "/>
    <s v="Maicon Silva"/>
    <s v="02017107069"/>
    <s v="Rua Colombo Salles 86 / casa Referencia: parque vale verde - CEP 88132798 - Bela Vista, Palhoça, Santa Catarina"/>
    <s v="Palhoça"/>
    <s v="Santa Catarina"/>
    <s v="88132798"/>
    <s v="Brasil"/>
    <s v="Mercado Envios Full"/>
    <s v="8 de março | 13:47"/>
    <s v="8 de março | 20:13"/>
    <s v="Mercado Envios"/>
    <s v="MEL42099634414LMFFF01"/>
    <s v=" "/>
    <s v=" "/>
    <s v=" "/>
    <s v=" "/>
    <s v=" "/>
    <s v=" "/>
    <s v=" "/>
    <s v="Não"/>
    <s v=""/>
    <s v="Não"/>
  </r>
  <r>
    <s v="2000005245069744"/>
    <s v="8 de março de 2023 09:19 hs."/>
    <s v="Entregue"/>
    <s v="Chegou em 12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daniel sidnei cordeiro"/>
    <s v="92992269115"/>
    <s v="Avenida das Itaúbas 2331 / De 2063 A 2467 - Lado Ímpar - Força Tática - CEP 78556100 - Jardim Paraíso, Sinop, Mato Grosso"/>
    <s v="Sinop"/>
    <s v="Mato Grosso"/>
    <s v="78556100"/>
    <s v="Brasil"/>
    <s v="Mercado Envios Full"/>
    <s v="8 de março | 23:23"/>
    <s v="12 de março | 09:45"/>
    <s v="Mercado Envios"/>
    <s v="MEL42099621841LMFFF01"/>
    <s v=" "/>
    <s v=" "/>
    <s v=" "/>
    <s v=" "/>
    <s v=" "/>
    <s v=" "/>
    <s v=" "/>
    <s v="Não"/>
    <s v=""/>
    <s v="Não"/>
  </r>
  <r>
    <s v="2000004268326491"/>
    <s v="8 de março de 2023 09:04 hs."/>
    <s v="Entregue"/>
    <s v="Chegou em 12 de março"/>
    <s v="Sim"/>
    <n v="1"/>
    <n v="295.69"/>
    <n v="32.49"/>
    <n v="-50.27"/>
    <n v="-71.44"/>
    <s v=""/>
    <n v="206.47"/>
    <s v=" "/>
    <x v="48"/>
    <s v="MLB3058911051"/>
    <s v="Par Bandeja Inferior Com Pivô Kwid 2017 Em Diante"/>
    <s v=" "/>
    <n v="295.69"/>
    <s v="Premium"/>
    <s v="Não emitida"/>
    <s v="THIAGO Gouveia  SANTOS"/>
    <s v="CPF 28665539859"/>
    <s v="Rua Vinte e Cinco de Março 200 - Apto 207, Fortaleza - CEP: 60060120, Ceará"/>
    <s v=" "/>
    <s v="THIAGO Gouveia  SANTOS"/>
    <s v="28665539859"/>
    <s v="Rua Vinte e Cinco de Março 200 / Apto 207 Referencia: Edifício skytower - CEP 60060120 - Centro, Fortaleza, Ceará"/>
    <s v="Fortaleza"/>
    <s v="Ceará"/>
    <s v="60060120"/>
    <s v="Brasil"/>
    <s v="Correios e pontos de envio"/>
    <s v="9 de março | 02:37"/>
    <s v="12 de março | 16:43"/>
    <s v="Mercado Envios"/>
    <s v="MEL42099590616LMXDF01"/>
    <s v=" "/>
    <s v=" "/>
    <s v=" "/>
    <s v=" "/>
    <s v=" "/>
    <s v=" "/>
    <s v=" "/>
    <s v="Não"/>
    <s v=""/>
    <s v="Não"/>
  </r>
  <r>
    <s v="2000005244965006"/>
    <s v="8 de março de 2023 08:55 hs."/>
    <s v="Entregue"/>
    <s v="Chegou em 13 de março"/>
    <s v="Não"/>
    <n v="1"/>
    <n v="189.9"/>
    <n v="22.66"/>
    <n v="-32.28"/>
    <n v="-49.11"/>
    <s v=""/>
    <n v="131.16999999999999"/>
    <s v=" "/>
    <x v="39"/>
    <s v="MLB2863522242"/>
    <s v="Bandeja Esquerda Peugeot 207 Exceto Sw 08 Em Diante C Pivô"/>
    <s v=" "/>
    <n v="189.9"/>
    <s v="Premium"/>
    <s v="Autorizado"/>
    <s v=" "/>
    <s v=" "/>
    <s v=" "/>
    <s v=" "/>
    <s v="franci felin"/>
    <s v="00042689031"/>
    <s v="Rua Coronel Lago 1456 / CASA - CEP 97670000 - CENTRO, São Borja, Rio Grande do Sul"/>
    <s v="São Borja"/>
    <s v="Rio Grande do Sul"/>
    <s v="97670000"/>
    <s v="Brasil"/>
    <s v="Mercado Envios Full"/>
    <s v="9 de março | 11:43"/>
    <s v="13 de março | 09:55"/>
    <s v="Mercado Envios"/>
    <s v="MEL42099573255LMFFF01"/>
    <s v=" "/>
    <s v=" "/>
    <s v=" "/>
    <s v=" "/>
    <s v=" "/>
    <s v=" "/>
    <s v=" "/>
    <s v="Não"/>
    <s v=""/>
    <s v="Não"/>
  </r>
  <r>
    <s v="2000005244894362"/>
    <s v="8 de março de 2023 08:41 hs."/>
    <s v="Entregue"/>
    <s v="Chegou em 8 de março"/>
    <s v="Não"/>
    <n v="1"/>
    <n v="115.99"/>
    <n v="1.39"/>
    <n v="-13.92"/>
    <s v=""/>
    <s v=""/>
    <n v="103.46"/>
    <s v=" "/>
    <x v="353"/>
    <s v="MLB2932526016"/>
    <s v="Bandeja Direita Sem Pivô Citroen C3 2003 A 2012"/>
    <s v=" "/>
    <n v="115.99"/>
    <s v="Clássico"/>
    <s v="Autorizado"/>
    <s v="Ademilson Pereira Da Silva"/>
    <s v="CPF 04538341835"/>
    <s v="Avenida Sapopemba 9410 - AP 02, São Paulo - CEP: 03988000, São Paulo"/>
    <s v=" "/>
    <s v="Ademilson Pereira Da Silva"/>
    <s v="04538341835"/>
    <s v="Avenida Sapopemba 9410 / AP 02 Referencia: fica próximo atacadista Assaí jardim Grimaldi,tocar campainha - CEP 03988000 - Jardim Planalto, São Paulo, São Paulo"/>
    <s v="São Paulo"/>
    <s v="São Paulo"/>
    <s v="03988000"/>
    <s v="Brasil"/>
    <s v="Mercado Envios Flex"/>
    <s v="8 de março | 15:45"/>
    <s v="8 de março | 19:15"/>
    <s v="MICHELLE RULING MARTINS"/>
    <s v="42099538415"/>
    <s v=" "/>
    <s v=" "/>
    <s v=" "/>
    <s v=" "/>
    <s v=" "/>
    <s v=" "/>
    <s v=" "/>
    <s v="Não"/>
    <s v=""/>
    <s v="Não"/>
  </r>
  <r>
    <s v="2000005244869890"/>
    <s v="8 de março de 2023 08:34 hs."/>
    <s v="Entregue"/>
    <s v="Chegou em 9 de março"/>
    <s v="Não"/>
    <n v="1"/>
    <n v="57.85"/>
    <n v="19.920000000000002"/>
    <n v="-15.33"/>
    <n v="-19.920000000000002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fabiano nunes"/>
    <s v="28945893873"/>
    <s v="Rua Fusao Fuziwara 226 / Casa - CEP 16573150 - Nova Guarantã, Guarantã, São Paulo"/>
    <s v="Guarantã"/>
    <s v="São Paulo"/>
    <s v="16573150"/>
    <s v="Brasil"/>
    <s v="Mercado Envios Full"/>
    <s v="8 de março | 19:19"/>
    <s v="9 de março | 09:17"/>
    <s v="Mercado Envios"/>
    <s v="MEL42099536018LMFFF01"/>
    <s v=" "/>
    <s v=" "/>
    <s v=" "/>
    <s v=" "/>
    <s v=" "/>
    <s v=" "/>
    <s v=" "/>
    <s v="Não"/>
    <s v=""/>
    <s v="Não"/>
  </r>
  <r>
    <s v="2000005244848614"/>
    <s v="8 de março de 2023 08:27 hs."/>
    <s v="Entregue"/>
    <s v="Chegou em 9 de março"/>
    <s v="Não"/>
    <n v="1"/>
    <n v="141.9"/>
    <s v=""/>
    <n v="-24.12"/>
    <n v="-18.45"/>
    <s v=""/>
    <n v="99.33"/>
    <s v="Sim"/>
    <x v="154"/>
    <s v="MLB2669860596"/>
    <s v="Par Reparo Pino Guia Pinça De Freio Dianteiro Corolla 2008"/>
    <s v=" "/>
    <n v="141.9"/>
    <s v="Premium"/>
    <s v="Não emitida"/>
    <s v="Ana Paula Souza"/>
    <s v="CPF 45983697870"/>
    <s v="Rua Mendonça Júnior 555 - bloco 7 apto 41, São Paulo - CEP: 02610010, São Paulo"/>
    <s v=" "/>
    <s v="Ana Paula Souza"/>
    <s v="45983697870"/>
    <s v="Rua Vale do Rio Doce 142 / Cj Hab Brasilândia B - CEP 02820080 - Vila Brasilândia, São Paulo, São Paulo"/>
    <s v="São Paulo"/>
    <s v="São Paulo"/>
    <s v="02820080"/>
    <s v="Brasil"/>
    <s v="Correios e pontos de envio"/>
    <s v="9 de março | 01:12"/>
    <s v="9 de março | 15:47"/>
    <s v="Mercado Envios"/>
    <s v="MEL42099520469LMXDF01"/>
    <s v=" "/>
    <s v=" "/>
    <s v=" "/>
    <s v=" "/>
    <s v=" "/>
    <s v=" "/>
    <s v=" "/>
    <s v="Não"/>
    <s v=""/>
    <s v="Não"/>
  </r>
  <r>
    <s v="2000005244792850"/>
    <s v="8 de março de 2023 08:10 hs."/>
    <s v="Entregue"/>
    <s v="Chegou em 11 de março"/>
    <s v="Não"/>
    <n v="1"/>
    <n v="120.89"/>
    <n v="20.89"/>
    <n v="-20.55"/>
    <n v="-38.840000000000003"/>
    <s v=""/>
    <n v="82.39"/>
    <s v="Sim"/>
    <x v="35"/>
    <s v="MLB2187060533"/>
    <s v="Par Reparo Pino Guia Pinça De Freio Dianteiro Nissan March"/>
    <s v=" "/>
    <n v="120.89"/>
    <s v="Premium"/>
    <s v="Autorizado"/>
    <s v=" "/>
    <s v=" "/>
    <s v=" "/>
    <s v=" "/>
    <s v="Leonardo Arruda"/>
    <s v="75741830234"/>
    <s v="Avenida Presidente Dutra 239 / próx. Mercad Central Referencia: casa lilás dois pisos pátio na frente - CEP 69027110 - São Raimundo, Manaus, Amazonas"/>
    <s v="Manaus"/>
    <s v="Amazonas"/>
    <s v="69027110"/>
    <s v="Brasil"/>
    <s v="Mercado Envios Full"/>
    <s v="9 de março | 05:26"/>
    <s v="11 de março | 14:57"/>
    <s v="Mercado Envios"/>
    <s v="MEL42099493761LMFFF01"/>
    <s v=" "/>
    <s v=" "/>
    <s v=" "/>
    <s v=" "/>
    <s v=" "/>
    <s v=" "/>
    <s v=" "/>
    <s v="Não"/>
    <s v=""/>
    <s v="Não"/>
  </r>
  <r>
    <s v="2000005244764930"/>
    <s v="8 de março de 2023 08:00 hs."/>
    <s v="Devolução finalizada com reembolso para o comprador"/>
    <s v="O produto devolvido chegou em quinta-feira, 16 de março."/>
    <s v="Não"/>
    <n v="0"/>
    <n v="137"/>
    <s v=""/>
    <n v="-64.19"/>
    <n v="-20.45"/>
    <n v="-113.71"/>
    <n v="-61.35"/>
    <s v=" "/>
    <x v="347"/>
    <s v="MLB2075838854"/>
    <s v="2 Kit's De Rolamento Eixo Traseiro Xsara Picasso 2001 A 2011"/>
    <s v=" "/>
    <n v="137"/>
    <s v="Premium"/>
    <s v="Não emitida"/>
    <s v="Andre Moura"/>
    <s v="CPF 30188892826"/>
    <s v="Rua Afonso Pena 786 - Casa, Marília - CEP: 17510413, São Paulo"/>
    <s v=" "/>
    <s v="Andre Moura"/>
    <s v="3018889282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0 de março | 10:32"/>
    <s v="16 de março | 18:30"/>
    <s v="Mercado Envios"/>
    <s v="QC566448019BR"/>
    <s v="https://www2.correios.com.br/sistemas/rastreamento/resultado.cfm"/>
    <s v=" "/>
    <s v=" "/>
    <s v=" "/>
    <s v=" "/>
    <s v=" "/>
    <s v=" "/>
    <s v="Sim"/>
    <s v=""/>
    <s v="Não"/>
  </r>
  <r>
    <s v="2000005244725746"/>
    <s v="8 de março de 2023 07:49 hs."/>
    <s v="Entregue"/>
    <s v="Chegou em 9 de março"/>
    <s v="Não"/>
    <n v="1"/>
    <n v="18.510000000000002"/>
    <n v="9.9"/>
    <n v="-8.65"/>
    <n v="-9.9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Tiago Henrique de Oliveira"/>
    <s v="37548899823"/>
    <s v="Rua Ozilia de Mello Carvalho 60 / CEP 15906332 - Jardim Sobral, Taquaritinga, São Paulo"/>
    <s v="Taquaritinga"/>
    <s v="São Paulo"/>
    <s v="15906332"/>
    <s v="Brasil"/>
    <s v="Mercado Envios Full"/>
    <s v="8 de março | 23:00"/>
    <s v="9 de março | 12:32"/>
    <s v="Mercado Envios"/>
    <s v="MEL42099468479LMFFF01"/>
    <s v=" "/>
    <s v=" "/>
    <s v=" "/>
    <s v=" "/>
    <s v=" "/>
    <s v=" "/>
    <s v=" "/>
    <s v="Não"/>
    <s v=""/>
    <s v="Não"/>
  </r>
  <r>
    <s v="2000004268202567"/>
    <s v="8 de março de 2023 07:36 hs."/>
    <s v="Entregue"/>
    <s v="Chegou em 9 de março"/>
    <s v="Sim"/>
    <n v="1"/>
    <n v="23"/>
    <n v="6.09"/>
    <n v="-9.41"/>
    <n v="-6.09"/>
    <s v=""/>
    <n v="13.59"/>
    <s v="Sim"/>
    <x v="27"/>
    <s v="MLB2100145999"/>
    <s v="Capa Pedal Hyundai I30  Hb20 Elantra Tucson Kia Sportage"/>
    <s v=" "/>
    <n v="23"/>
    <s v="Premium"/>
    <s v="Autorizado"/>
    <s v=" "/>
    <s v=" "/>
    <s v=" "/>
    <s v=" "/>
    <s v="Helton Caravieri lopes "/>
    <s v="22683094876"/>
    <s v="Avenida Doutor Hélio Palermo 2877 / comercio - CEP 14405130 - Estação, Franca, São Paulo"/>
    <s v="Franca"/>
    <s v="São Paulo"/>
    <s v="14405130"/>
    <s v="Brasil"/>
    <s v="Mercado Envios Full"/>
    <s v="8 de março | 16:32"/>
    <s v="9 de março | 13:57"/>
    <s v="Mercado Envios"/>
    <s v="MEL42099455286LMFFF01"/>
    <s v=" "/>
    <s v=" "/>
    <s v=" "/>
    <s v=" "/>
    <s v=" "/>
    <s v=" "/>
    <s v=" "/>
    <s v="Não"/>
    <s v=""/>
    <s v="Não"/>
  </r>
  <r>
    <s v="2000004268198527"/>
    <s v="8 de março de 2023 07:34 hs."/>
    <s v="Entregue"/>
    <s v="Chegou em 11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CARLOS ALBERTO BARBOSA BORTOLOTTI"/>
    <s v="42115000749"/>
    <s v="Avenida Governador Santos Neves 429 / apto 101 Referencia: bar do Jardel - CEP 29900030 - Centro, Linhares, Espírito Santo"/>
    <s v="Linhares"/>
    <s v="Espírito Santo"/>
    <s v="29900030"/>
    <s v="Brasil"/>
    <s v="Mercado Envios Full"/>
    <s v="9 de março | 07:45"/>
    <s v="11 de março | 14:37"/>
    <s v="Mercado Envios"/>
    <s v="MEL42099450329LMFFF01"/>
    <s v=" "/>
    <s v=" "/>
    <s v=" "/>
    <s v=" "/>
    <s v=" "/>
    <s v=" "/>
    <s v=" "/>
    <s v="Não"/>
    <s v=""/>
    <s v="Não"/>
  </r>
  <r>
    <s v="2000005244688794"/>
    <s v="8 de março de 2023 07:30 hs."/>
    <s v="Entregue"/>
    <s v="Chegou em 13 de março"/>
    <s v="Não"/>
    <n v="1"/>
    <n v="237.9"/>
    <s v=""/>
    <n v="-40.44"/>
    <n v="-20.45"/>
    <s v=""/>
    <n v="177.01"/>
    <s v="Sim"/>
    <x v="122"/>
    <s v="MLB2021535205"/>
    <s v="Cabo De Marcha Astra 2001/2005 Original 93306003"/>
    <s v=" "/>
    <n v="237.9"/>
    <s v="Premium"/>
    <s v="Autorizado"/>
    <s v=" "/>
    <s v=" "/>
    <s v=" "/>
    <s v=" "/>
    <s v="EVANDRO MENEZES"/>
    <s v="78920523134"/>
    <s v="Rua J 25 / Casa - CEP 39480000 - Liberdade, Januária, Minas Gerais"/>
    <s v="Januária"/>
    <s v="Minas Gerais"/>
    <s v="39480000"/>
    <s v="Brasil"/>
    <s v="Mercado Envios Full"/>
    <s v="8 de março | 16:15"/>
    <s v="13 de março | 15:04"/>
    <s v="Mercado Envios"/>
    <s v="MEL42099447459LMFFF01"/>
    <s v=" "/>
    <s v=" "/>
    <s v=" "/>
    <s v=" "/>
    <s v=" "/>
    <s v=" "/>
    <s v=" "/>
    <s v="Não"/>
    <s v=""/>
    <s v="Não"/>
  </r>
  <r>
    <s v="2000004268197513"/>
    <s v="8 de março de 2023 07:28 hs."/>
    <s v="Entregue"/>
    <s v="Chegou em 8 de março"/>
    <s v="Sim"/>
    <n v="1"/>
    <n v="197.4"/>
    <n v="1.59"/>
    <n v="-33.56"/>
    <s v=""/>
    <s v=""/>
    <n v="165.43"/>
    <s v=" "/>
    <x v="235"/>
    <s v="MLB3068469273"/>
    <s v="Bandeja Direita Palio 1996 Á 2001 Com Pivô"/>
    <s v=" "/>
    <n v="197.4"/>
    <s v="Premium"/>
    <s v="Autorizado"/>
    <s v="mateus araujo"/>
    <s v="CPF 44038875890"/>
    <s v="Rua dos Pinheiros 688 - comercial, São Paulo - CEP: 05422002, São Paulo"/>
    <s v=" "/>
    <s v="mateus araujo"/>
    <s v="44038875890"/>
    <s v="Rua Clodomiro Amazonas 759 / Referencia: multicoisas loja , sou funcionaria - CEP 04537011 - Vila Nova Conceição, São Paulo, São Paulo"/>
    <s v="São Paulo"/>
    <s v="São Paulo"/>
    <s v="04537011"/>
    <s v="Brasil"/>
    <s v="Mercado Envios Flex"/>
    <s v="8 de março | 15:28"/>
    <s v="8 de março | 19:41"/>
    <s v="GUSTAVO DE ANDRADE CHEQUI MOREIRA"/>
    <s v="42099444287"/>
    <s v=" "/>
    <s v=" "/>
    <s v=" "/>
    <s v=" "/>
    <s v=" "/>
    <s v=" "/>
    <s v=" "/>
    <s v="Não"/>
    <s v=""/>
    <s v="Não"/>
  </r>
  <r>
    <s v="2000005244646280"/>
    <s v="8 de março de 2023 07:08 hs."/>
    <s v="Entregue"/>
    <s v="Chegou em 9 de março"/>
    <s v="Não"/>
    <n v="1"/>
    <n v="145"/>
    <s v=""/>
    <n v="-24.65"/>
    <n v="-17.95"/>
    <s v=""/>
    <n v="102.4"/>
    <s v="Sim"/>
    <x v="11"/>
    <s v="MLB2065095619"/>
    <s v="Suporte (coxim) Radiador Corsa Frente Montana 2002/2012"/>
    <s v=" "/>
    <n v="145"/>
    <s v="Premium"/>
    <s v="Autorizado"/>
    <s v=" "/>
    <s v=" "/>
    <s v=" "/>
    <s v=" "/>
    <s v="GLEYDSON   SENA OLIVEIRA ROCHA"/>
    <s v="38844049899"/>
    <s v="Rua Homero Paulo Lourenço Barnabé 55 / Referencia: Em Caso De Oficina Estiver Fechada Favor Entregar No Numero 92 Da Mesma Rua. - CEP 13338530 - Parque São Lourenço, Indaiatuba, São Paulo"/>
    <s v="Indaiatuba"/>
    <s v="São Paulo"/>
    <s v="13338530"/>
    <s v="Brasil"/>
    <s v="Mercado Envios Full"/>
    <s v="8 de março | 12:26"/>
    <s v="9 de março | 17:19"/>
    <s v="Mercado Envios"/>
    <s v="MEL42099429448LMFFF01"/>
    <s v=" "/>
    <s v=" "/>
    <s v=" "/>
    <s v=" "/>
    <s v=" "/>
    <s v=" "/>
    <s v=" "/>
    <s v="Não"/>
    <s v=""/>
    <s v="Não"/>
  </r>
  <r>
    <s v="2000004268181101"/>
    <s v="8 de março de 2023 07:07 hs."/>
    <s v="Entregue"/>
    <s v="Chegou em 9 de março"/>
    <s v="Sim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wilson matos"/>
    <s v="36688052881"/>
    <s v="Rua São Sebastião 55 / Referencia: paralelo a linha do trem, cipó - CEP 06928010 - Vila Santista, Embu Guaçu, São Paulo"/>
    <s v="Embu Guaçu"/>
    <s v="São Paulo"/>
    <s v="06928010"/>
    <s v="Brasil"/>
    <s v="Mercado Envios Full"/>
    <s v="8 de março | 21:21"/>
    <s v="9 de março | 16:00"/>
    <s v="Mercado Envios"/>
    <s v="MEL42099425177LMFFF01"/>
    <s v=" "/>
    <s v=" "/>
    <s v=" "/>
    <s v=" "/>
    <s v=" "/>
    <s v=" "/>
    <s v=" "/>
    <s v="Não"/>
    <s v=""/>
    <s v="Não"/>
  </r>
  <r>
    <s v="2000005244612992"/>
    <s v="8 de março de 2023 06:50 hs."/>
    <s v="Entregue"/>
    <s v="Chegou em 9 de março"/>
    <s v="Não"/>
    <n v="1"/>
    <n v="67.760000000000005"/>
    <n v="22.8"/>
    <n v="-13.63"/>
    <n v="-22.8"/>
    <s v=""/>
    <n v="54.13"/>
    <s v="Sim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tiago gomes guimaraes"/>
    <s v="10920432760"/>
    <s v="Avenida Otávio Borin 672 / Referencia: próx ao material de construção mão amiga - CEP 29112210 - Jardim Marilândia, Vila Velha, Espírito Santo"/>
    <s v="Vila Velha"/>
    <s v="Espírito Santo"/>
    <s v="29112210"/>
    <s v="Brasil"/>
    <s v="Mercado Envios Full"/>
    <s v="8 de março | 22:51"/>
    <s v="9 de março | 16:45"/>
    <s v="Mercado Envios"/>
    <s v="MEL42099416350LMFFF01"/>
    <s v=" "/>
    <s v=" "/>
    <s v=" "/>
    <s v=" "/>
    <s v=" "/>
    <s v=" "/>
    <s v=" "/>
    <s v="Não"/>
    <s v=""/>
    <s v="Não"/>
  </r>
  <r>
    <s v="2000004268162451"/>
    <s v="8 de março de 2023 06:39 hs."/>
    <s v="Entregue"/>
    <s v="Chegou em 10 de março"/>
    <s v="Sim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Maria Aparecida Nandolphi Kurth"/>
    <s v="13400368784"/>
    <s v="Virada Estrada De Recreio SN / CEP 29645000 - Zona Rural, Santa Maria de Jetibá, Espírito Santo"/>
    <s v="Santa Maria de Jetibá"/>
    <s v="Espírito Santo"/>
    <s v="29645000"/>
    <s v="Brasil"/>
    <s v="Mercado Envios Full"/>
    <s v="8 de março | 23:23"/>
    <s v="10 de março | 13:25"/>
    <s v="Mercado Envios"/>
    <s v="MEL42099408672LMFFF01"/>
    <s v=" "/>
    <s v=" "/>
    <s v=" "/>
    <s v=" "/>
    <s v=" "/>
    <s v=" "/>
    <s v=" "/>
    <s v="Não"/>
    <s v=""/>
    <s v="Não"/>
  </r>
  <r>
    <s v="2000005244557542"/>
    <s v="8 de março de 2023 06:05 hs."/>
    <s v="Entregue"/>
    <s v="Chegou em 10 de março"/>
    <s v="Não"/>
    <n v="1"/>
    <n v="48.19"/>
    <n v="21.3"/>
    <n v="-13.69"/>
    <n v="-21.3"/>
    <s v=""/>
    <n v="34.5"/>
    <s v=" "/>
    <x v="354"/>
    <s v="MLB2807646428"/>
    <s v="Bieleta Dianteira Strada 2020 2021 2022"/>
    <s v=" "/>
    <n v="48.19"/>
    <s v="Premium"/>
    <s v="Não emitida"/>
    <s v="alex machado"/>
    <s v="CPF 07168997793"/>
    <s v="rua 35 1110 - oficina restauracar, Vila Velha - CEP: 29105550, Espírito Santo"/>
    <s v=" "/>
    <s v="alex machado"/>
    <s v="07168997793"/>
    <s v="Rua Irmã Dulce SN / oficina restauracar Referencia: ao lado da distrimax - CEP 29104754 - Jardim Colorado, Vila Velha, Espírito Santo"/>
    <s v="Vila Velha"/>
    <s v="Espírito Santo"/>
    <s v="29104754"/>
    <s v="Brasil"/>
    <s v="Correios e pontos de envio"/>
    <s v="9 de março | 03:18"/>
    <s v="10 de março | 18:27"/>
    <s v="Mercado Envios"/>
    <s v="MEL42099392810LMXDF01"/>
    <s v=" "/>
    <s v=" "/>
    <s v=" "/>
    <s v=" "/>
    <s v=" "/>
    <s v=" "/>
    <s v=" "/>
    <s v="Não"/>
    <s v=""/>
    <s v="Não"/>
  </r>
  <r>
    <s v="2000005244535054"/>
    <s v="8 de março de 2023 05:31 hs."/>
    <s v="Entregue"/>
    <s v="Chegou em 9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tiagowillianalvesgomeswillian tiagowillianalvesgomeswillian"/>
    <s v="08830060658"/>
    <s v="Rua Pereira e Barbosa 20 / CEP 38480000 - Cynthia, Tupaciguara, Minas Gerais"/>
    <s v="Tupaciguara"/>
    <s v="Minas Gerais"/>
    <s v="38480000"/>
    <s v="Brasil"/>
    <s v="Mercado Envios Full"/>
    <s v="8 de março | 13:25"/>
    <s v="9 de março | 10:42"/>
    <s v="Mercado Envios"/>
    <s v="MEL42099380433LMFFF01"/>
    <s v=" "/>
    <s v=" "/>
    <s v=" "/>
    <s v=" "/>
    <s v=" "/>
    <s v=" "/>
    <s v=" "/>
    <s v="Não"/>
    <s v=""/>
    <s v="Não"/>
  </r>
  <r>
    <s v="2000005244519376"/>
    <s v="8 de março de 2023 05:16 hs."/>
    <s v="Entregue"/>
    <s v="Chegou em 10 de março"/>
    <s v="Não"/>
    <n v="1"/>
    <n v="55.46"/>
    <n v="21"/>
    <n v="-14.93"/>
    <n v="-21"/>
    <s v=""/>
    <n v="40.53"/>
    <s v=" "/>
    <x v="8"/>
    <s v="MLB1984668175"/>
    <s v="Par Kit Rolamento Roda Traseira Corsa 1.6 8/16v 1994 A 2004"/>
    <s v=" "/>
    <n v="55.46"/>
    <s v="Premium"/>
    <s v="Autorizado"/>
    <s v=" "/>
    <s v=" "/>
    <s v=" "/>
    <s v=" "/>
    <s v="Fagner Pires"/>
    <s v="04635716570"/>
    <s v="Povoado Gitirana SN / CEP 44885000 - Mulungu do Morro, Bahia"/>
    <s v="Mulungu do Morro"/>
    <s v="Bahia"/>
    <s v="44885000"/>
    <s v="Brasil"/>
    <s v="Mercado Envios Full"/>
    <s v="8 de março | 17:36"/>
    <s v="10 de março | 11:57"/>
    <s v="Mercado Envios"/>
    <s v="MEL42099376025LMFFF01"/>
    <s v=" "/>
    <s v=" "/>
    <s v=" "/>
    <s v=" "/>
    <s v=" "/>
    <s v=" "/>
    <s v=" "/>
    <s v="Não"/>
    <s v=""/>
    <s v="Não"/>
  </r>
  <r>
    <s v="2000005244482858"/>
    <s v="8 de março de 2023 04:08 hs."/>
    <s v="Entregue"/>
    <s v="Chegou em 9 de março"/>
    <s v="Não"/>
    <n v="1"/>
    <n v="60.45"/>
    <n v="13.7"/>
    <n v="-15.78"/>
    <n v="-13.7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Vinicius Simoes"/>
    <s v="44277506801"/>
    <s v="Alameda das Cássias 315 / Bloco 5 apto 44 - CEP 13175653 - Parque Villa Flores, Sumaré, São Paulo"/>
    <s v="Sumaré"/>
    <s v="São Paulo"/>
    <s v="13175653"/>
    <s v="Brasil"/>
    <s v="Mercado Envios Full"/>
    <s v="9 de março | 02:23"/>
    <s v="9 de março | 19:11"/>
    <s v="Mercado Envios"/>
    <s v="MEL42099362168LMFFF01"/>
    <s v=" "/>
    <s v=" "/>
    <s v=" "/>
    <s v=" "/>
    <s v=" "/>
    <s v=" "/>
    <s v=" "/>
    <s v="Não"/>
    <s v=""/>
    <s v="Não"/>
  </r>
  <r>
    <s v="2000004247063493"/>
    <s v="8 de março de 2023 02:55 hs."/>
    <s v="Entregue"/>
    <s v="Chegou em 12 de março"/>
    <s v="Sim"/>
    <n v="1"/>
    <n v="127.67"/>
    <n v="36.340000000000003"/>
    <n v="-21.7"/>
    <n v="-62.79"/>
    <s v=""/>
    <n v="79.52"/>
    <s v=" "/>
    <x v="250"/>
    <s v="MLB2928463683"/>
    <s v="Par Bracinho Oscilante Bucha Pivô Uno 1986 A 1996"/>
    <s v=" "/>
    <n v="127.67"/>
    <s v="Premium"/>
    <s v="Não emitida"/>
    <s v="geisiele Barbosa"/>
    <s v="CPF 05748090589"/>
    <s v="Aristeu F da Cruz 90 - Povo de Cova do Anjo, Quixabeira - CEP: 44713000, Bahia"/>
    <s v=" "/>
    <s v="geisiele Barbosa"/>
    <s v="05748090589"/>
    <s v="umbuzeiro 6 86 / Referencia: casa de Cristina - CEP 44713000 - Umbuzeiro branco, Quixabeira, Bahia"/>
    <s v="Quixabeira"/>
    <s v="Bahia"/>
    <s v="44713000"/>
    <s v="Brasil"/>
    <s v="Correios e pontos de envio"/>
    <s v="9 de março | 04:24"/>
    <s v="12 de março | 10:27"/>
    <s v="Mercado Envios"/>
    <s v="MEL42099319224LMXDF01"/>
    <s v=" "/>
    <s v=" "/>
    <s v=" "/>
    <s v=" "/>
    <s v=" "/>
    <s v=" "/>
    <s v=" "/>
    <s v="Não"/>
    <s v=""/>
    <s v="Não"/>
  </r>
  <r>
    <s v="2000004263672009"/>
    <s v="8 de março de 2023 02:48 hs."/>
    <s v="Entregue"/>
    <s v="Chegou em 9 de março"/>
    <s v="Sim"/>
    <n v="1"/>
    <n v="25.12"/>
    <n v="17.399999999999999"/>
    <n v="-8.51"/>
    <n v="-17.399999999999999"/>
    <s v=""/>
    <n v="16.61"/>
    <s v=" "/>
    <x v="300"/>
    <s v="MLB2766986894"/>
    <s v="Caixa Rótula Alavanca Câmbio Gol Quadrado"/>
    <s v=" "/>
    <n v="25.12"/>
    <s v="Clássico"/>
    <s v="Não emitida"/>
    <s v="Joao Raimundo"/>
    <s v="CPF 00185626394"/>
    <s v="Avenida Padre Anchieta 6 - frente, Reginópolis - CEP: 17190350, São Paulo"/>
    <s v=" "/>
    <s v="Joao Raimundo"/>
    <s v="00185626394"/>
    <s v="Avenida Padre Anchieta 200 / frente - CEP 17190350 - Vila Maraja, Reginópolis, São Paulo"/>
    <s v="Reginópolis"/>
    <s v="São Paulo"/>
    <s v="17190350"/>
    <s v="Brasil"/>
    <s v="Correios e pontos de envio"/>
    <s v="9 de março | 01:03"/>
    <s v="9 de março | 14:23"/>
    <s v="Mercado Envios"/>
    <s v="MEL42099313827LMXDF01"/>
    <s v=" "/>
    <s v=" "/>
    <s v=" "/>
    <s v=" "/>
    <s v=" "/>
    <s v=" "/>
    <s v=" "/>
    <s v="Não"/>
    <s v=""/>
    <s v="Não"/>
  </r>
  <r>
    <s v="2000005244288030"/>
    <s v="8 de março de 2023 02:07 hs."/>
    <s v="Entregue"/>
    <s v="Chegou em 9 de março"/>
    <s v="Não"/>
    <n v="1"/>
    <n v="207.9"/>
    <s v=""/>
    <n v="-35.340000000000003"/>
    <n v="-20.45"/>
    <s v=""/>
    <n v="152.11000000000001"/>
    <s v=" "/>
    <x v="107"/>
    <s v="MLB2609844613"/>
    <s v="Kit Rolamento Eixo Traseiro C/ Bucha Peugeot 206/207 50mm"/>
    <s v=" "/>
    <n v="207.9"/>
    <s v="Premium"/>
    <s v="Autorizado"/>
    <s v=" "/>
    <s v=" "/>
    <s v=" "/>
    <s v=" "/>
    <s v="Gui Souza"/>
    <s v="16220449673"/>
    <s v="Rua Profess Gustavo de Araujo 28 / Casa Grande, AZUL Referencia: Primeira casa da rua, ela é azul e muito grande - CEP 35920000 - bairro Manjahy, Nova Era, Minas Gerais"/>
    <s v="Nova Era"/>
    <s v="Minas Gerais"/>
    <s v="35920000"/>
    <s v="Brasil"/>
    <s v="Mercado Envios Full"/>
    <s v="8 de março | 06:25"/>
    <s v="9 de março | 16:34"/>
    <s v="Mercado Envios"/>
    <s v="MEL42099285334LMFFF01"/>
    <s v=" "/>
    <s v=" "/>
    <s v=" "/>
    <s v=" "/>
    <s v=" "/>
    <s v=" "/>
    <s v=" "/>
    <s v="Não"/>
    <s v=""/>
    <s v="Não"/>
  </r>
  <r>
    <s v="2000005243852380"/>
    <s v="7 de março de 2023 23:56 hs."/>
    <s v="Entregue"/>
    <s v="Chegou em 13 de março"/>
    <s v="Não"/>
    <n v="1"/>
    <n v="314.69"/>
    <s v=""/>
    <n v="-53.5"/>
    <n v="-21.45"/>
    <s v=""/>
    <n v="239.74"/>
    <s v=" "/>
    <x v="67"/>
    <s v="MLB2977829296"/>
    <s v="Cabo Do Trambulador Prisma 2014 Em Diante"/>
    <s v=" "/>
    <n v="314.69"/>
    <s v="Premium"/>
    <s v="Não emitida"/>
    <s v="Leo miranda"/>
    <s v="CPF 60884480321"/>
    <s v="Rua Santa Luzia 13 - casa amarela,porta branca proxmo ao cras do anil, São Luís - CEP: 65046480, Maranhão"/>
    <s v=" "/>
    <s v="Leo miranda"/>
    <s v="60884480321"/>
    <s v="Rua Santa Luzia 13 / casa Referencia: casa amarela,porta branca próximo ao cras do anil - CEP 65046480 - Anil, São Luís, Maranhão"/>
    <s v="São Luís"/>
    <s v="Maranhão"/>
    <s v="65046480"/>
    <s v="Brasil"/>
    <s v="Correios e pontos de envio"/>
    <s v="9 de março | 02:09"/>
    <s v="13 de março | 19:15"/>
    <s v="Mercado Envios"/>
    <s v="MEL42099112701LMXDF01"/>
    <s v=" "/>
    <s v=" "/>
    <s v=" "/>
    <s v=" "/>
    <s v=" "/>
    <s v=" "/>
    <s v=" "/>
    <s v="Não"/>
    <s v=""/>
    <s v="Não"/>
  </r>
  <r>
    <s v="2000005243525066"/>
    <s v="7 de março de 2023 22:55 hs."/>
    <s v="Entregue"/>
    <s v="Chegou em 8 de março"/>
    <s v="Não"/>
    <n v="1"/>
    <n v="57.85"/>
    <n v="19.920000000000002"/>
    <n v="-15.33"/>
    <n v="-19.920000000000002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Diego Aparecido Ramalho"/>
    <s v="48464432801"/>
    <s v="Rua Frederico Fernandes de Toledo 77 / final da Frederico Referencia: tem um caminhão branco na chacara - CEP 13254882 - Real Parque Dom Pedro I, Itatiba, São Paulo"/>
    <s v="Itatiba"/>
    <s v="São Paulo"/>
    <s v="13254882"/>
    <s v="Brasil"/>
    <s v="Mercado Envios Full"/>
    <s v="8 de março | 11:59"/>
    <s v="8 de março | 16:09"/>
    <s v="Mercado Envios"/>
    <s v="MEL42098980762LMFFF01"/>
    <s v=" "/>
    <s v=" "/>
    <s v=" "/>
    <s v=" "/>
    <s v=" "/>
    <s v=" "/>
    <s v=" "/>
    <s v="Não"/>
    <s v=""/>
    <s v="Não"/>
  </r>
  <r>
    <s v="2000005243466046"/>
    <s v="7 de março de 2023 22:42 hs."/>
    <s v="Entregue"/>
    <s v="Chegou em 9 de março"/>
    <s v="Não"/>
    <n v="1"/>
    <n v="34.5"/>
    <n v="26.1"/>
    <n v="-11.36"/>
    <n v="-26.1"/>
    <s v=""/>
    <n v="23.14"/>
    <s v="Sim"/>
    <x v="200"/>
    <s v="MLB2071179464"/>
    <s v="Cabo De Embreagem Palio 1.0 (46781013) 2000 2001 2002 2003"/>
    <s v=" "/>
    <n v="34.5"/>
    <s v="Premium"/>
    <s v="Autorizado"/>
    <s v=" "/>
    <s v=" "/>
    <s v=" "/>
    <s v=" "/>
    <s v="Valter Bertoni"/>
    <s v="04343197670"/>
    <s v="Avenida Cinco 659 / esq16-Dep.Gas - CEP 38300156 - Centro, Ituiutaba, Minas Gerais"/>
    <s v="Ituiutaba"/>
    <s v="Minas Gerais"/>
    <s v="38300156"/>
    <s v="Brasil"/>
    <s v="Mercado Envios Full"/>
    <s v="8 de março | 13:25"/>
    <s v="9 de março | 14:16"/>
    <s v="Mercado Envios"/>
    <s v="MEL42098949305LMFFF01"/>
    <s v=" "/>
    <s v=" "/>
    <s v=" "/>
    <s v=" "/>
    <s v=" "/>
    <s v=" "/>
    <s v=" "/>
    <s v="Não"/>
    <s v=""/>
    <s v="Não"/>
  </r>
  <r>
    <s v="2000005243350474"/>
    <s v="7 de março de 2023 22:25 hs."/>
    <s v="Entregue"/>
    <s v="Chegou em 12 de março"/>
    <s v="Não"/>
    <n v="1"/>
    <n v="187.39"/>
    <s v=""/>
    <n v="-31.86"/>
    <n v="-20.45"/>
    <s v=""/>
    <n v="135.08000000000001"/>
    <s v="Sim"/>
    <x v="42"/>
    <s v="MLB1781914604"/>
    <s v="Cabo De Marcha Corsa Classic 2005/2014 Com Terminal"/>
    <s v=" "/>
    <n v="187.39"/>
    <s v="Premium"/>
    <s v="Autorizado"/>
    <s v=" "/>
    <s v=" "/>
    <s v=" "/>
    <s v=" "/>
    <s v="Leandro Escocio"/>
    <s v="06222731325"/>
    <s v="Rua da Comunidade 5 / Referencia: Casa Da Dona PaizinhaPróximo Ao Cebola - CEP 65530000 - Santo antonio, Urbano Santos, Maranhão"/>
    <s v="Urbano Santos"/>
    <s v="Maranhão"/>
    <s v="65530000"/>
    <s v="Brasil"/>
    <s v="Mercado Envios Full"/>
    <s v="9 de março | 00:29"/>
    <s v="12 de março | 13:59"/>
    <s v="Mercado Envios"/>
    <s v="MEL42098901761LMFFF01"/>
    <s v=" "/>
    <s v=" "/>
    <s v=" "/>
    <s v=" "/>
    <s v=" "/>
    <s v=" "/>
    <s v=" "/>
    <s v="Não"/>
    <s v=""/>
    <s v="Não"/>
  </r>
  <r>
    <s v="2000004267533267"/>
    <s v="7 de março de 2023 22:15 hs."/>
    <s v="Entregue"/>
    <s v="Chegou em 8 de março"/>
    <s v="Sim"/>
    <n v="1"/>
    <n v="44.49"/>
    <n v="15.9"/>
    <n v="-10.84"/>
    <s v=""/>
    <s v=""/>
    <n v="49.55"/>
    <s v=" "/>
    <x v="289"/>
    <s v="MLB2819077665"/>
    <s v="Cabo De Embreagem Gol Mi G2 1997 Em Diante"/>
    <s v=" "/>
    <n v="44.49"/>
    <s v="Clássico"/>
    <s v="Autorizado"/>
    <s v="Bruno Ericsson"/>
    <s v="CPF 45545832874"/>
    <s v="Rua Angatuba 95 - casa 1, Carapicuíba - CEP: 06385270, São Paulo"/>
    <s v=" "/>
    <s v="Bruno Ericsson"/>
    <s v="45545832874"/>
    <s v="Rua Angatuba 95 / casa 1 Referencia: casa 1 - CEP 06385270 - Jardim Popular, Carapicuíba, São Paulo"/>
    <s v="Carapicuíba"/>
    <s v="São Paulo"/>
    <s v="06385270"/>
    <s v="Brasil"/>
    <s v="Mercado Envios Flex"/>
    <s v="8 de março | 16:39"/>
    <s v="8 de março | 20:13"/>
    <s v="FALO O  ANDRE"/>
    <s v="42098872812"/>
    <s v=" "/>
    <s v=" "/>
    <s v=" "/>
    <s v=" "/>
    <s v=" "/>
    <s v=" "/>
    <s v=" "/>
    <s v="Não"/>
    <s v=""/>
    <s v="Não"/>
  </r>
  <r>
    <s v="2000005243251632"/>
    <s v="7 de março de 2023 22:13 hs."/>
    <s v="Entregue"/>
    <s v="Chegou em 10 de março"/>
    <s v="Não"/>
    <n v="1"/>
    <n v="62.98"/>
    <n v="13.44"/>
    <n v="-13.06"/>
    <n v="-13.44"/>
    <s v=""/>
    <n v="49.92"/>
    <s v="Sim"/>
    <x v="2"/>
    <s v="MLB2152492761"/>
    <s v="Par De Kit Pino Guia Bucha Pinça Freio Vw Up Gol Fox Saveiro"/>
    <s v=" "/>
    <n v="62.98"/>
    <s v="Clássico"/>
    <s v="Não emitida"/>
    <s v="DAVD FERRO DA LUZ"/>
    <s v="CPF 12518767738"/>
    <s v="Rua setenta e quatro 9 - vilar carioca rua 74 lote 09 inhoaiba, Rio de Janeiro - CEP: 23057103, Rio de Janeiro"/>
    <s v=" "/>
    <s v="DAVD FERRO DA LUZ"/>
    <s v="12518767738"/>
    <s v="Avenida das Américas 12300 / loja 145 Referencia: blue center mall shopping - CEP 22790702 - Recreio dos Bandeirantes, Rio de Janeiro, Rio de Janeiro"/>
    <s v="Rio de Janeiro"/>
    <s v="Rio de Janeiro"/>
    <s v="22790702"/>
    <s v="Brasil"/>
    <s v="Correios e pontos de envio"/>
    <s v="8 de março | 23:44"/>
    <s v="10 de março | 13:41"/>
    <s v="Mercado Envios"/>
    <s v="MEL42098864669LMXDF01"/>
    <s v=" "/>
    <s v=" "/>
    <s v=" "/>
    <s v=" "/>
    <s v=" "/>
    <s v=" "/>
    <s v=" "/>
    <s v="Não"/>
    <s v=""/>
    <s v="Não"/>
  </r>
  <r>
    <s v="2000005243250266"/>
    <s v="7 de março de 2023 22:11 hs."/>
    <s v="Entregue"/>
    <s v="Chegou em 8 de março"/>
    <s v="Não"/>
    <n v="1"/>
    <n v="49.99"/>
    <n v="9.9"/>
    <n v="-14"/>
    <n v="-9.9"/>
    <s v=""/>
    <n v="35.99"/>
    <s v=" "/>
    <x v="5"/>
    <s v="MLB2797196132"/>
    <s v="Kit Reparo Terminal Cabo De Engate Seleção De Marchas Kwid"/>
    <s v=" "/>
    <n v="49.99"/>
    <s v="Premium"/>
    <s v="Autorizado"/>
    <s v=" "/>
    <s v=" "/>
    <s v=" "/>
    <s v=" "/>
    <s v="Junior Da Silva Alves"/>
    <s v="03954705524"/>
    <s v="Rua Maria Pais de Barros 359 / Casa 4 - CEP 04402140 - Vila Marari, São Paulo, São Paulo"/>
    <s v="São Paulo"/>
    <s v="São Paulo"/>
    <s v="04402140"/>
    <s v="Brasil"/>
    <s v="Mercado Envios Full"/>
    <s v="8 de março | 13:37"/>
    <s v="8 de março | 18:37"/>
    <s v="Mercado Envios"/>
    <s v="MEL42098861118LMFFF01"/>
    <s v=" "/>
    <s v=" "/>
    <s v=" "/>
    <s v=" "/>
    <s v=" "/>
    <s v=" "/>
    <s v=" "/>
    <s v="Não"/>
    <s v=""/>
    <s v="Não"/>
  </r>
  <r>
    <s v="2000005243180646"/>
    <s v="7 de março de 2023 22:01 hs."/>
    <s v="Entregue"/>
    <s v="Chegou em 8 de março"/>
    <s v="Não"/>
    <n v="1"/>
    <n v="54.87"/>
    <n v="12.33"/>
    <n v="-12.08"/>
    <n v="-12.33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pedro miguel fernandes"/>
    <s v="07543524805"/>
    <s v="Rua Barreto Leme 2047 / CEP 13025085 - Cambuí, Campinas, São Paulo"/>
    <s v="Campinas"/>
    <s v="São Paulo"/>
    <s v="13025085"/>
    <s v="Brasil"/>
    <s v="Mercado Envios Full"/>
    <s v="8 de março | 07:35"/>
    <s v="8 de março | 16:27"/>
    <s v="Mercado Envios"/>
    <s v="MEL42098831322LMFFF01"/>
    <s v=" "/>
    <s v=" "/>
    <s v=" "/>
    <s v=" "/>
    <s v=" "/>
    <s v=" "/>
    <s v=" "/>
    <s v="Não"/>
    <s v=""/>
    <s v="Não"/>
  </r>
  <r>
    <s v="2000005243030044"/>
    <s v="7 de março de 2023 21:40 hs."/>
    <s v="Devolvido no dia 17 de março"/>
    <s v="O produto retornou para você porque a entrega foi recusada pela pessoa que realizou a compra."/>
    <s v="Não"/>
    <n v="1"/>
    <n v="295.69"/>
    <s v=""/>
    <n v="-50.27"/>
    <n v="-38.950000000000003"/>
    <n v="-206.47"/>
    <n v="0"/>
    <s v=" "/>
    <x v="48"/>
    <s v="MLB3058911051"/>
    <s v="Par Bandeja Inferior Com Pivô Kwid 2017 Em Diante"/>
    <s v=" "/>
    <n v="295.69"/>
    <s v="Premium"/>
    <s v="Não emitida"/>
    <s v="Grazziela  Zavaglia Bastos "/>
    <s v="CPF 29921323814"/>
    <s v="Arnaldo Mendes de Freitas  451 - Ao lado da Semutrans , São Paulo Embu Guaçu  - CEP: 06900000, São Paulo"/>
    <s v=" "/>
    <s v="Grazziela  Zavaglia Bastos "/>
    <s v="29921323814"/>
    <s v=" "/>
    <s v="Embu Guaçu"/>
    <s v="São Paulo"/>
    <s v="06900155"/>
    <s v="Brasil"/>
    <s v="Correios e pontos de envio"/>
    <s v="9 de março | 02:50"/>
    <s v=" "/>
    <s v="Mercado Envios"/>
    <s v="MEL42098766352LMXDF01"/>
    <s v=" "/>
    <s v=" "/>
    <s v=" "/>
    <s v=" "/>
    <s v=" "/>
    <s v=" "/>
    <s v=" "/>
    <s v="Não"/>
    <s v=""/>
    <s v="Não"/>
  </r>
  <r>
    <s v="2000005242978864"/>
    <s v="7 de março de 2023 21:36 hs."/>
    <s v="Entregue"/>
    <s v="Chegou em 8 de março"/>
    <s v="Não"/>
    <n v="1"/>
    <n v="43.99"/>
    <n v="13.9"/>
    <n v="-10.78"/>
    <s v=""/>
    <s v=""/>
    <n v="47.11"/>
    <s v=" "/>
    <x v="276"/>
    <s v="MLB3049825185"/>
    <s v="Cabo De Embreagem Classic 2001 Em Diante"/>
    <s v=" "/>
    <n v="43.99"/>
    <s v="Clássico"/>
    <s v="Autorizado"/>
    <s v="Karina Panosso Lombardi"/>
    <s v="CPF 42760015874"/>
    <s v="rua franca do imperador 160, São Paulo - CEP: 08330150, São Paulo"/>
    <s v=" "/>
    <s v="Karina Panosso Lombardi"/>
    <s v="42760015874"/>
    <s v="Rua Franca do Imperador 160 / casa 2 - CEP 08330150 - Jardim Vera Cruz(Zona Leste), São Paulo, São Paulo"/>
    <s v="São Paulo"/>
    <s v="São Paulo"/>
    <s v="08330150"/>
    <s v="Brasil"/>
    <s v="Mercado Envios Flex"/>
    <s v="8 de março | 15:59"/>
    <s v="8 de março | 19:31"/>
    <s v="MICHELLE RULING MARTINS"/>
    <s v="42098746416"/>
    <s v=" "/>
    <s v=" "/>
    <s v=" "/>
    <s v=" "/>
    <s v=" "/>
    <s v=" "/>
    <s v=" "/>
    <s v="Não"/>
    <s v=""/>
    <s v="Não"/>
  </r>
  <r>
    <s v="2000004267401765"/>
    <s v="7 de março de 2023 21:33 hs."/>
    <s v="Entregue"/>
    <s v="Chegou em 8 de março"/>
    <s v="Sim"/>
    <n v="2"/>
    <n v="109.74"/>
    <s v=""/>
    <n v="-24.16"/>
    <s v=""/>
    <s v=""/>
    <n v="85.58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Vandiomar Baronoski dos Santos"/>
    <s v="03736209932"/>
    <s v="Rua Altamiro de Lima Eufrásio 39 / casa madeira Referencia: passando colégio entra d lado d orelhão, ate final da rua lado direito, casa de madeira com ônibus (motor homer)n patio. - CEP 88125000 - Santa Teresa, São Pedro de Alcântara, Santa Catarina"/>
    <s v="São Pedro de Alcântara"/>
    <s v="Santa Catarina"/>
    <s v="88125000"/>
    <s v="Brasil"/>
    <s v="Mercado Envios Full"/>
    <s v="8 de março | 03:06"/>
    <s v="8 de março | 15:45"/>
    <s v="Mercado Envios"/>
    <s v="MEL42098740865LMFFF01"/>
    <s v=" "/>
    <s v=" "/>
    <s v=" "/>
    <s v=" "/>
    <s v=" "/>
    <s v=" "/>
    <s v=" "/>
    <s v="Não"/>
    <s v=""/>
    <s v="Não"/>
  </r>
  <r>
    <s v="2000004267380985"/>
    <s v="7 de março de 2023 21:28 hs."/>
    <s v="Entregue"/>
    <s v="Chegou em 9 de março"/>
    <s v="Sim"/>
    <n v="1"/>
    <n v="54.87"/>
    <n v="3.07"/>
    <n v="-12.08"/>
    <n v="-3.0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enato Alexandre Batista"/>
    <s v="34939874800"/>
    <s v="Rua Sebastião Vicente Silva 809 / Referencia: /Restriçao-18a21h/Condomínio-No/Portaria-NA/Elevador-NA/Escalera-No - CEP 16850000 - Santa Lúcia, Lavínia, São Paulo"/>
    <s v="Lavínia"/>
    <s v="São Paulo"/>
    <s v="16850000"/>
    <s v="Brasil"/>
    <s v="Mercado Envios Full"/>
    <s v="8 de março | 19:29"/>
    <s v="9 de março | 14:01"/>
    <s v="Mercado Envios"/>
    <s v="MEL42098724507LMFFF01"/>
    <s v=" "/>
    <s v=" "/>
    <s v=" "/>
    <s v=" "/>
    <s v=" "/>
    <s v=" "/>
    <s v=" "/>
    <s v="Não"/>
    <s v=""/>
    <s v="Não"/>
  </r>
  <r>
    <s v="2000005242895946"/>
    <s v="7 de março de 2023 21:24 hs."/>
    <s v="Entregue"/>
    <s v="Chegou em 9 de março"/>
    <s v="Não"/>
    <n v="1"/>
    <n v="95.69"/>
    <s v=""/>
    <n v="-16.27"/>
    <n v="-38.950000000000003"/>
    <s v=""/>
    <n v="40.47"/>
    <s v="Sim"/>
    <x v="38"/>
    <s v="MLB2816526366"/>
    <s v="Cabo De Freio Gol G2 Todos Traseiro 1994 A 2002"/>
    <s v=" "/>
    <n v="95.69"/>
    <s v="Premium"/>
    <s v="Autorizado"/>
    <s v=" "/>
    <s v=" "/>
    <s v=" "/>
    <s v=" "/>
    <s v="Luan Motta"/>
    <s v="16539839650"/>
    <s v="Rua Monsenhor Gonzáles 629 / Afipark - CEP 36900028 - Centro, Manhuaçu, Minas Gerais"/>
    <s v="Manhuaçu"/>
    <s v="Minas Gerais"/>
    <s v="36900028"/>
    <s v="Brasil"/>
    <s v="Mercado Envios Full"/>
    <s v="8 de março | 13:22"/>
    <s v="9 de março | 15:53"/>
    <s v="Mercado Envios"/>
    <s v="MEL42098712993LMFFF01"/>
    <s v=" "/>
    <s v=" "/>
    <s v=" "/>
    <s v=" "/>
    <s v=" "/>
    <s v=" "/>
    <s v=" "/>
    <s v="Não"/>
    <s v=""/>
    <s v="Não"/>
  </r>
  <r>
    <s v="2000005242897056"/>
    <s v="7 de março de 2023 21:23 hs."/>
    <s v="Entregue"/>
    <s v="Chegou em 8 de março"/>
    <s v="Não"/>
    <n v="1"/>
    <n v="51.7"/>
    <n v="8.91"/>
    <n v="-14.29"/>
    <n v="-8.91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Marli do carmo pereira  Pereira "/>
    <s v="35774713873"/>
    <s v="Rua Heleodora Pereira Lemes 251 / CEP 12226243 - Portal do Céu, São José dos Campos, São Paulo"/>
    <s v="São José dos Campos"/>
    <s v="São Paulo"/>
    <s v="12226243"/>
    <s v="Brasil"/>
    <s v="Mercado Envios Full"/>
    <s v="8 de março | 12:21"/>
    <s v="8 de março | 22:03"/>
    <s v="Mercado Envios"/>
    <s v="MEL42098710861LMFFF01"/>
    <s v=" "/>
    <s v=" "/>
    <s v=" "/>
    <s v=" "/>
    <s v=" "/>
    <s v=" "/>
    <s v=" "/>
    <s v="Não"/>
    <s v=""/>
    <s v="Não"/>
  </r>
  <r>
    <s v="2000005242861498"/>
    <s v="7 de março de 2023 21:18 hs."/>
    <s v="Entregue"/>
    <s v="Chegou em 9 de março"/>
    <s v="Não"/>
    <n v="1"/>
    <n v="85.9"/>
    <s v=""/>
    <n v="-14.6"/>
    <n v="-17.95"/>
    <s v=""/>
    <n v="53.35"/>
    <s v=" "/>
    <x v="2"/>
    <s v="MLB2109000014"/>
    <s v="Par De Kit Pino Guia Bucha Pinça Freio Vw Crossfox Fox Gol"/>
    <s v=" "/>
    <n v="85.9"/>
    <s v="Premium"/>
    <s v="Autorizado"/>
    <s v=" "/>
    <s v=" "/>
    <s v=" "/>
    <s v=" "/>
    <s v="Wallas Toledo de Oliveira"/>
    <s v="16428350726"/>
    <s v="Rua Domingos Ciuffo Cicarino 05 / casa Referencia: muro bege portão branco - CEP 23815070 - Centro, Itaguaí, Rio de Janeiro"/>
    <s v="Itaguaí"/>
    <s v="Rio de Janeiro"/>
    <s v="23815070"/>
    <s v="Brasil"/>
    <s v="Mercado Envios Full"/>
    <s v="8 de março | 18:30"/>
    <s v="9 de março | 11:49"/>
    <s v="Mercado Envios"/>
    <s v="MEL42098696033LMFFF01"/>
    <s v=" "/>
    <s v=" "/>
    <s v=" "/>
    <s v=" "/>
    <s v=" "/>
    <s v=" "/>
    <s v=" "/>
    <s v="Não"/>
    <s v=""/>
    <s v="Não"/>
  </r>
  <r>
    <s v="2000005242783574"/>
    <s v="7 de março de 2023 21:11 hs."/>
    <s v="Entregue"/>
    <s v="Chegou em 9 de março"/>
    <s v="Não"/>
    <n v="1"/>
    <n v="45.9"/>
    <n v="8.91"/>
    <n v="-13.3"/>
    <n v="-8.91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fabiana silva"/>
    <s v="22934460851"/>
    <s v="Rua Horácio Nunes Pires 57 / casa Referencia: Ana - CEP 04822170 - Parque América, São Paulo, São Paulo"/>
    <s v="São Paulo"/>
    <s v="São Paulo"/>
    <s v="04822170"/>
    <s v="Brasil"/>
    <s v="Mercado Envios Full"/>
    <s v="8 de março | 23:28"/>
    <s v="9 de março | 12:14"/>
    <s v="Mercado Envios"/>
    <s v="MEL42098663305LMFFF01"/>
    <s v=" "/>
    <s v=" "/>
    <s v=" "/>
    <s v=" "/>
    <s v=" "/>
    <s v=" "/>
    <s v=" "/>
    <s v="Não"/>
    <s v=""/>
    <s v="Não"/>
  </r>
  <r>
    <s v="2000005242726594"/>
    <s v="7 de março de 2023 21:00 hs."/>
    <s v="Entregue"/>
    <s v="Chegou em 10 de março"/>
    <s v="Não"/>
    <n v="1"/>
    <n v="33.700000000000003"/>
    <n v="30.2"/>
    <n v="-11.23"/>
    <n v="-30.2"/>
    <s v=""/>
    <n v="22.47"/>
    <s v=" "/>
    <x v="77"/>
    <s v="MLB3036584424"/>
    <s v="Cabo De Capô Com Alavanca Santana Quantum 1992 A 2001"/>
    <s v=" "/>
    <n v="33.700000000000003"/>
    <s v="Premium"/>
    <s v="Não emitida"/>
    <s v="Samuel Teixeira Rodrigues Rios"/>
    <s v="CPF 06424754156"/>
    <s v="Avenida Tamandaré 557 - casa, Ponta Porã - CEP: 79901396, Mato Grosso do Sul"/>
    <s v=" "/>
    <s v="Samuel Teixeira Rodrigues Rios"/>
    <s v="06424754156"/>
    <s v="Avenida Tamandaré 557 / casa Referencia: casa - CEP 79901396 - Residencial Manoel Padial Urel, Ponta Porã, Mato Grosso do Sul"/>
    <s v="Ponta Porã"/>
    <s v="Mato Grosso do Sul"/>
    <s v="79901396"/>
    <s v="Brasil"/>
    <s v="Correios e pontos de envio"/>
    <s v="9 de março | 03:19"/>
    <s v="10 de março | 12:29"/>
    <s v="Mercado Envios"/>
    <s v="MEL42098634263LMXDF01"/>
    <s v=" "/>
    <s v=" "/>
    <s v=" "/>
    <s v=" "/>
    <s v=" "/>
    <s v=" "/>
    <s v=" "/>
    <s v="Não"/>
    <s v=""/>
    <s v="Não"/>
  </r>
  <r>
    <s v="2000005242680410"/>
    <s v="7 de março de 2023 20:52 hs."/>
    <s v="Entregue"/>
    <s v="Chegou em 8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Andre Luis Mateus de Sousa"/>
    <s v="07331073702"/>
    <s v="Rua Cândido Mendes 168 / casa - CEP 25080150 - Parque Felicidade, Duque de Caxias, Rio de Janeiro"/>
    <s v="Duque de Caxias"/>
    <s v="Rio de Janeiro"/>
    <s v="25080150"/>
    <s v="Brasil"/>
    <s v="Mercado Envios Full"/>
    <s v="8 de março | 02:35"/>
    <s v="8 de março | 17:55"/>
    <s v="Mercado Envios"/>
    <s v="MEL42098615770LMFFF01"/>
    <s v=" "/>
    <s v=" "/>
    <s v=" "/>
    <s v=" "/>
    <s v=" "/>
    <s v=" "/>
    <s v=" "/>
    <s v="Não"/>
    <s v=""/>
    <s v="Não"/>
  </r>
  <r>
    <s v="2000005242572758"/>
    <s v="7 de março de 2023 20:38 hs."/>
    <s v="Entregue"/>
    <s v="Chegou em 10 de março"/>
    <s v="Não"/>
    <n v="1"/>
    <n v="19.989999999999998"/>
    <n v="13.5"/>
    <n v="-7.9"/>
    <n v="-13.5"/>
    <s v=""/>
    <n v="12.09"/>
    <s v=" "/>
    <x v="329"/>
    <s v="MLB3104576465"/>
    <s v="Kit Reparo Alavanca Câmbio Pampa Motor Ap 1990 À 1997"/>
    <s v=" "/>
    <n v="19.989999999999998"/>
    <s v="Clássico"/>
    <s v="Não emitida"/>
    <s v="ARNALDO DINIZ"/>
    <s v="CPF 38947390615"/>
    <s v="Rua Ipiranga 1181 - Bairro Providência, Pará de Minas - CEP: 35661139, Minas Gerais"/>
    <s v=" "/>
    <s v="ARNALDO DINIZ"/>
    <s v="38947390615"/>
    <s v="Rua Lília Antunes 99 / Referencia: Bairro Senador Valadares - CEP 35680270 - Nogueira Machado, Itaúna, Minas Gerais"/>
    <s v="Itaúna"/>
    <s v="Minas Gerais"/>
    <s v="35680270"/>
    <s v="Brasil"/>
    <s v="Correios e pontos de envio"/>
    <s v="9 de março | 00:17"/>
    <s v="10 de março | 10:59"/>
    <s v="Mercado Envios"/>
    <s v="MEL42098568631LMXDF01"/>
    <s v=" "/>
    <s v=" "/>
    <s v=" "/>
    <s v=" "/>
    <s v=" "/>
    <s v=" "/>
    <s v=" "/>
    <s v="Não"/>
    <s v=""/>
    <s v="Não"/>
  </r>
  <r>
    <s v="2000005242547786"/>
    <s v="7 de março de 2023 20:35 hs."/>
    <s v="Entregue"/>
    <s v="Chegou em 10 de março"/>
    <s v="Não"/>
    <n v="1"/>
    <n v="81.77"/>
    <n v="8.51"/>
    <n v="-13.9"/>
    <n v="-28.96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Leandro Alves Do Amaral"/>
    <s v="11158105967"/>
    <s v="Rua Santo Amaro da Imperatriz 1359 / casa - CEP 89620000 - Aparecida, Campos Novos, Santa Catarina"/>
    <s v="Campos Novos"/>
    <s v="Santa Catarina"/>
    <s v="89620000"/>
    <s v="Brasil"/>
    <s v="Mercado Envios Full"/>
    <s v="8 de março | 13:22"/>
    <s v="10 de março | 17:37"/>
    <s v="Mercado Envios"/>
    <s v="MEL42098562984LMFFF01"/>
    <s v=" "/>
    <s v=" "/>
    <s v=" "/>
    <s v=" "/>
    <s v=" "/>
    <s v=" "/>
    <s v=" "/>
    <s v="Não"/>
    <s v=""/>
    <s v="Não"/>
  </r>
  <r>
    <s v="2000005242505942"/>
    <s v="7 de março de 2023 20:32 hs."/>
    <s v="Entregue"/>
    <s v="Chegou em 10 de março"/>
    <s v="Não"/>
    <n v="1"/>
    <n v="239.77"/>
    <s v=""/>
    <n v="-28.77"/>
    <n v="-21.45"/>
    <s v=""/>
    <n v="189.55"/>
    <s v=" "/>
    <x v="49"/>
    <s v="MLB2981706173"/>
    <s v="Cabo De Engate E Seleção Hyundai Hr 2005 A 2012"/>
    <s v=" "/>
    <n v="239.77"/>
    <s v="Clássico"/>
    <s v="Não emitida"/>
    <s v="Ana Lúcia Silva da Silva"/>
    <s v="CPF 01223654028"/>
    <s v="Rua Sorocaba 240 - Casa esquina com a rua Bom Jesus, Viamão - CEP: 94450670, Rio Grande do Sul"/>
    <s v=" "/>
    <s v="Ana Lúcia Silva da Silva"/>
    <s v="01223654028"/>
    <s v="Rua Sorocaba 240 / Referencia: Esquina com a rua Bom Jesus - CEP 94450670 - Esmeralda, Viamão, Rio Grande do Sul"/>
    <s v="Viamão"/>
    <s v="Rio Grande do Sul"/>
    <s v="94450670"/>
    <s v="Brasil"/>
    <s v="Correios e pontos de envio"/>
    <s v="9 de março | 03:27"/>
    <s v="10 de março | 15:15"/>
    <s v="Mercado Envios"/>
    <s v="MEL42098545076LMXDF01"/>
    <s v=" "/>
    <s v=" "/>
    <s v=" "/>
    <s v=" "/>
    <s v=" "/>
    <s v=" "/>
    <s v=" "/>
    <s v="Não"/>
    <s v=""/>
    <s v="Não"/>
  </r>
  <r>
    <s v="2000005242505438"/>
    <s v="7 de março de 2023 20:30 hs."/>
    <s v="Entregue"/>
    <s v="Chegou em 9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davi dupre"/>
    <s v="17273448710"/>
    <s v="Rua Nossa Senhora de Fátima 2 / Número 2 lote 4 - CEP 22713570 - Jacarepaguá, Rio de Janeiro, Rio de Janeiro"/>
    <s v="Rio de Janeiro"/>
    <s v="Rio de Janeiro"/>
    <s v="22713570"/>
    <s v="Brasil"/>
    <s v="Mercado Envios Full"/>
    <s v="8 de março | 16:42"/>
    <s v="9 de março | 15:18"/>
    <s v="Mercado Envios"/>
    <s v="MEL42098543258LMFFF01"/>
    <s v=" "/>
    <s v=" "/>
    <s v=" "/>
    <s v=" "/>
    <s v=" "/>
    <s v=" "/>
    <s v=" "/>
    <s v="Não"/>
    <s v=""/>
    <s v="Não"/>
  </r>
  <r>
    <s v="2000005242458696"/>
    <s v="7 de março de 2023 20:21 hs."/>
    <s v="Entregue"/>
    <s v="Chegou em 8 de março"/>
    <s v="Não"/>
    <n v="1"/>
    <n v="67.42"/>
    <n v="14"/>
    <n v="-16.96"/>
    <n v="-14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Edvan Jose Domingues"/>
    <s v="39745847810"/>
    <s v="Rua Oscar Pinto da Costa 44 / CEP 18115620 - Vila Santo Antônio, Votorantim, São Paulo"/>
    <s v="Votorantim"/>
    <s v="São Paulo"/>
    <s v="18115620"/>
    <s v="Brasil"/>
    <s v="Mercado Envios Full"/>
    <s v="8 de março | 12:12"/>
    <s v="8 de março | 18:04"/>
    <s v="Mercado Envios"/>
    <s v="MEL42098517785LMFFF01"/>
    <s v=" "/>
    <s v=" "/>
    <s v=" "/>
    <s v=" "/>
    <s v=" "/>
    <s v=" "/>
    <s v=" "/>
    <s v="Não"/>
    <s v=""/>
    <s v="Não"/>
  </r>
  <r>
    <s v="2000004267169937"/>
    <s v="7 de março de 2023 20:17 hs."/>
    <s v="Entregue"/>
    <s v="Chegou em 9 de março"/>
    <s v="Sim"/>
    <n v="1"/>
    <n v="60.45"/>
    <n v="4.5999999999999996"/>
    <n v="-15.78"/>
    <n v="-4.5999999999999996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Jhonathan Pires"/>
    <s v="15153292673"/>
    <s v="Avenida Quinze de Novembro 741 / . - CEP 38500000 - Catulina De Matus, Monte Carmelo, Minas Gerais"/>
    <s v="Monte Carmelo"/>
    <s v="Minas Gerais"/>
    <s v="38500000"/>
    <s v="Brasil"/>
    <s v="Mercado Envios Full"/>
    <s v="8 de março | 06:28"/>
    <s v="9 de março | 14:48"/>
    <s v="Mercado Envios"/>
    <s v="MEL42098506278LMFFF01"/>
    <s v=" "/>
    <s v=" "/>
    <s v=" "/>
    <s v=" "/>
    <s v=" "/>
    <s v=" "/>
    <s v=" "/>
    <s v="Não"/>
    <s v=""/>
    <s v="Não"/>
  </r>
  <r>
    <s v="2000005242426218"/>
    <s v="7 de março de 2023 20:16 hs."/>
    <s v="Entregue"/>
    <s v="Chegou em 10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Daniel Junior"/>
    <s v="15013849616"/>
    <s v="Rua Capitão Georgino Ferreira 715 / CEP 35875000 - bairro centro, Morro do Pilar, Minas Gerais"/>
    <s v="Morro do Pilar"/>
    <s v="Minas Gerais"/>
    <s v="35875000"/>
    <s v="Brasil"/>
    <s v="Mercado Envios Full"/>
    <s v="8 de março | 16:31"/>
    <s v="10 de março | 19:37"/>
    <s v="Mercado Envios"/>
    <s v="MEL42098502775LMFFF01"/>
    <s v=" "/>
    <s v=" "/>
    <s v=" "/>
    <s v=" "/>
    <s v=" "/>
    <s v=" "/>
    <s v=" "/>
    <s v="Não"/>
    <s v=""/>
    <s v="Não"/>
  </r>
  <r>
    <s v="2000005242275210"/>
    <s v="7 de março de 2023 20:07 hs."/>
    <s v="Entregue"/>
    <s v="Chegou em 11 de março"/>
    <s v="Não"/>
    <n v="1"/>
    <n v="159.79"/>
    <n v="22.07"/>
    <n v="-27.16"/>
    <n v="-42.52"/>
    <s v=""/>
    <n v="112.18"/>
    <s v=" "/>
    <x v="0"/>
    <s v="MLB1781927419"/>
    <s v="Cabo De Engate E Seleção Celta 2007/2014"/>
    <s v=" "/>
    <n v="159.79"/>
    <s v="Premium"/>
    <s v="Autorizado"/>
    <s v=" "/>
    <s v=" "/>
    <s v=" "/>
    <s v=" "/>
    <s v="Bruno Ricardo Aragao Costa"/>
    <s v="91075378320"/>
    <s v="Avenida Edson Lobão 2255 / Próx retorno BR-316 Referencia: MEGA CAR - CEP 65606690 - Volta Redonda, Caxias, Maranhão"/>
    <s v="Caxias"/>
    <s v="Maranhão"/>
    <s v="65606690"/>
    <s v="Brasil"/>
    <s v="Mercado Envios Full"/>
    <s v="8 de março | 07:35"/>
    <s v="11 de março | 10:23"/>
    <s v="Mercado Envios"/>
    <s v="MEL42098441471LMFFF01"/>
    <s v=" "/>
    <s v=" "/>
    <s v=" "/>
    <s v=" "/>
    <s v=" "/>
    <s v=" "/>
    <s v=" "/>
    <s v="Não"/>
    <s v=""/>
    <s v="Não"/>
  </r>
  <r>
    <s v="2000005242313066"/>
    <s v="7 de março de 2023 20:04 hs."/>
    <s v="Entregue"/>
    <s v="Chegou em 9 de março"/>
    <s v="Não"/>
    <n v="1"/>
    <n v="78.989999999999995"/>
    <n v="18.8"/>
    <n v="-18.93"/>
    <n v="-18.8"/>
    <s v=""/>
    <n v="60.06"/>
    <s v="Sim"/>
    <x v="203"/>
    <s v="MLB2699375430"/>
    <s v="Cabo De Embreagem 206 1.0 16v Chassi .../9456 - Reg. Manual"/>
    <s v=" "/>
    <n v="78.989999999999995"/>
    <s v="Premium"/>
    <s v="Não emitida"/>
    <s v="Danilo Bueno"/>
    <s v="CPF 07724103640"/>
    <s v="Ezio Pinheiro de Carvalho 499 - Acima da rodoviária, Passos - CEP: 37902088, Minas Gerais"/>
    <s v=" "/>
    <s v="Danilo Bueno"/>
    <s v="07724103640"/>
    <s v="Rua Lázaro Garcia de Melo 88 / Esquina - CEP 37903304 - Penha, Passos, Minas Gerais"/>
    <s v="Passos"/>
    <s v="Minas Gerais"/>
    <s v="37903304"/>
    <s v="Brasil"/>
    <s v="Correios e pontos de envio"/>
    <s v="9 de março | 00:38"/>
    <s v="9 de março | 14:36"/>
    <s v="Mercado Envios"/>
    <s v="MEL42098458930LMXDF01"/>
    <s v=" "/>
    <s v=" "/>
    <s v=" "/>
    <s v=" "/>
    <s v=" "/>
    <s v=" "/>
    <s v=" "/>
    <s v="Não"/>
    <s v=""/>
    <s v="Não"/>
  </r>
  <r>
    <s v="2000005242268788"/>
    <s v="7 de março de 2023 19:59 hs."/>
    <s v="Entregue"/>
    <s v="Chegou em 10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Vitor Santos Vitor Santos"/>
    <s v="12910463486"/>
    <s v="R. Umarizeiro SN / vizinho  naide Referencia: vizinho a naide do comércio próximo ao antigo campo do Palmeiras do umarizeiro - CEP 59390000 - Sitio Umarizeiro, Lagoa Nova, Rio Grande do Norte"/>
    <s v="Lagoa Nova"/>
    <s v="Rio Grande do Norte"/>
    <s v="59390000"/>
    <s v="Brasil"/>
    <s v="Mercado Envios Full"/>
    <s v="8 de março | 22:33"/>
    <s v="10 de março | 10:25"/>
    <s v="Mercado Envios"/>
    <s v="MEL42098437113LMFFF01"/>
    <s v=" "/>
    <s v=" "/>
    <s v=" "/>
    <s v=" "/>
    <s v=" "/>
    <s v=" "/>
    <s v=" "/>
    <s v="Não"/>
    <s v=""/>
    <s v="Não"/>
  </r>
  <r>
    <s v="2000005242296744"/>
    <s v="7 de março de 2023 19:58 hs."/>
    <s v="Entregue"/>
    <s v="Chegou em 9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Autorizado"/>
    <s v=" "/>
    <s v=" "/>
    <s v=" "/>
    <s v=" "/>
    <s v="Thiago Freitas"/>
    <s v="09586804771"/>
    <s v="Rua Rubem Braga 87 / CEP 24422270 - Colubande, São Gonçalo, Rio de Janeiro"/>
    <s v="São Gonçalo"/>
    <s v="Rio de Janeiro"/>
    <s v="24422270"/>
    <s v="Brasil"/>
    <s v="Mercado Envios Full"/>
    <s v="8 de março | 18:17"/>
    <s v="9 de março | 13:25"/>
    <s v="Mercado Envios"/>
    <s v="MEL42098447543LMFFF01"/>
    <s v=" "/>
    <s v=" "/>
    <s v=" "/>
    <s v=" "/>
    <s v=" "/>
    <s v=" "/>
    <s v=" "/>
    <s v="Não"/>
    <s v=""/>
    <s v="Não"/>
  </r>
  <r>
    <s v="2000004267109635"/>
    <s v="7 de março de 2023 19:57 hs."/>
    <s v="Entregue"/>
    <s v="Chegou em 18 de março"/>
    <s v="Sim"/>
    <n v="1"/>
    <n v="47.15"/>
    <n v="32.9"/>
    <n v="-13.52"/>
    <n v="-32.9"/>
    <s v=""/>
    <n v="33.630000000000003"/>
    <s v="Sim"/>
    <x v="289"/>
    <s v="MLB2819223407"/>
    <s v="Cabo Embreagem Parati Saveiro Gol 94 95 96 97 98"/>
    <s v=" "/>
    <n v="47.15"/>
    <s v="Premium"/>
    <s v="Não emitida"/>
    <s v="Hilton José"/>
    <s v="CPF 12917669446"/>
    <s v="Rua da Alegria 1098 - Casa, Limoeiro - CEP: 55700000, Pernambuco"/>
    <s v=" "/>
    <s v="Hilton José"/>
    <s v="12917669446"/>
    <s v="Rua Manuel de Medeiros sn SN / Casa estudante UFRPE Referencia: Condomínio Luiz Gonzaga - UFRPE ao lado do LAFEPE - CEP 52171900 - Dois Irmãos, Recife, Pernambuco"/>
    <s v="Recife"/>
    <s v="Pernambuco"/>
    <s v="52171900"/>
    <s v="Brasil"/>
    <s v="Correios e pontos de envio"/>
    <s v="9 de março | 04:23"/>
    <s v="18 de março | 13:48"/>
    <s v="Loggi"/>
    <s v="ML42098439557135551"/>
    <s v="https://www.loggi.com/rastreador/3762947aef/ML42098439557135551"/>
    <s v=" "/>
    <s v=" "/>
    <s v=" "/>
    <s v=" "/>
    <s v=" "/>
    <s v=" "/>
    <s v="Não"/>
    <s v=""/>
    <s v="Não"/>
  </r>
  <r>
    <s v="2000005242267762"/>
    <s v="7 de março de 2023 19:56 hs."/>
    <s v="Entregue"/>
    <s v="Chegou em 8 de março"/>
    <s v="Não"/>
    <n v="1"/>
    <n v="62.8"/>
    <n v="5.45"/>
    <n v="-16.18"/>
    <n v="-5.45"/>
    <s v=""/>
    <n v="46.62"/>
    <s v=" "/>
    <x v="2"/>
    <s v="MLB2109127579"/>
    <s v="Par De Kit Pino Guia Bucha Pinça Freio Vw Golf Audi Audi A3"/>
    <s v=" "/>
    <n v="62.8"/>
    <s v="Premium"/>
    <s v="Autorizado"/>
    <s v=" "/>
    <s v=" "/>
    <s v=" "/>
    <s v=" "/>
    <s v="Gabriel silva Pedro"/>
    <s v="43514085889"/>
    <s v="Rua José Vilela Reis 60 / portão preto Referencia: portão preto   entrega somente para essas pessoas. Lucineia , Maria , Geovana , Leonardo, Fabiana Soares - CEP 12090001 - Jardim Ana Lúcia, Taubaté, São Paulo"/>
    <s v="Taubaté"/>
    <s v="São Paulo"/>
    <s v="12090001"/>
    <s v="Brasil"/>
    <s v="Mercado Envios Full"/>
    <s v="8 de março | 00:36"/>
    <s v="8 de março | 11:37"/>
    <s v="Mercado Envios"/>
    <s v="MEL42098441944LMFFF01"/>
    <s v=" "/>
    <s v=" "/>
    <s v=" "/>
    <s v=" "/>
    <s v=" "/>
    <s v=" "/>
    <s v=" "/>
    <s v="Não"/>
    <s v=""/>
    <s v="Não"/>
  </r>
  <r>
    <s v="2000004267091497"/>
    <s v="7 de março de 2023 19:51 hs."/>
    <s v="Entregue"/>
    <s v="Chegou em 9 de março"/>
    <s v="Sim"/>
    <n v="1"/>
    <n v="51.7"/>
    <s v=""/>
    <n v="-14.29"/>
    <s v="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Eder Amarante Rabello Rabello"/>
    <s v="03104612943"/>
    <s v="Rua Chile 93 / Casa - CEP 88535000 - são João, Correia Pinto, Santa Catarina"/>
    <s v="Correia Pinto"/>
    <s v="Santa Catarina"/>
    <s v="88535000"/>
    <s v="Brasil"/>
    <s v="Mercado Envios Full"/>
    <s v="8 de março | 20:41"/>
    <s v="9 de março | 12:08"/>
    <s v="Mercado Envios"/>
    <s v="MEL42098423162LMFFF01"/>
    <s v=" "/>
    <s v=" "/>
    <s v=" "/>
    <s v=" "/>
    <s v=" "/>
    <s v=" "/>
    <s v=" "/>
    <s v="Não"/>
    <s v=""/>
    <s v="Não"/>
  </r>
  <r>
    <s v="2000005242200508"/>
    <s v="7 de março de 2023 19:45 hs."/>
    <s v="Entregue"/>
    <s v="Chegou em 8 de março"/>
    <s v="Não"/>
    <n v="1"/>
    <n v="67.760000000000005"/>
    <n v="5.45"/>
    <n v="-13.63"/>
    <n v="-5.45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Ivan Soares"/>
    <s v="33038953504"/>
    <s v="Rua Hilton Rodrigues 122 / condomínio vila francesa - condomínio vila francesa - condomínio vila francesa - condomínio vila francesa - condomínio vila francesa - Cond. Villa Francesa Bloco A Apto 404 - CEP 41830630 - Pituba, Salvador, Bahia"/>
    <s v="Salvador"/>
    <s v="Bahia"/>
    <s v="41830630"/>
    <s v="Brasil"/>
    <s v="Mercado Envios Full"/>
    <s v="8 de março | 11:38"/>
    <s v="8 de março | 19:55"/>
    <s v="Mercado Envios"/>
    <s v="MEL42098408732LMFFF01"/>
    <s v=" "/>
    <s v=" "/>
    <s v=" "/>
    <s v=" "/>
    <s v=" "/>
    <s v=" "/>
    <s v=" "/>
    <s v="Não"/>
    <s v=""/>
    <s v="Não"/>
  </r>
  <r>
    <s v="2000005242168808"/>
    <s v="7 de março de 2023 19:41 hs."/>
    <s v="Entregue"/>
    <s v="Chegou em 11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Andréa Cotias"/>
    <s v="00208963529"/>
    <s v="Rua Santa Clara 522 / Entrada da rua pela água preta - CEP 45650810 - Conquista, Ilhéus, Bahia"/>
    <s v="Ilhéus"/>
    <s v="Bahia"/>
    <s v="45650810"/>
    <s v="Brasil"/>
    <s v="Mercado Envios Full"/>
    <s v="8 de março | 11:20"/>
    <s v="11 de março | 12:17"/>
    <s v="Mercado Envios"/>
    <s v="MEL42098396264LMFFF01"/>
    <s v=" "/>
    <s v=" "/>
    <s v=" "/>
    <s v=" "/>
    <s v=" "/>
    <s v=" "/>
    <s v=" "/>
    <s v="Não"/>
    <s v=""/>
    <s v="Não"/>
  </r>
  <r>
    <s v="2000005242130896"/>
    <s v="7 de março de 2023 19:36 hs."/>
    <s v="Entregue"/>
    <s v="Chegou em 12 de março"/>
    <s v="Não"/>
    <n v="1"/>
    <n v="49.99"/>
    <n v="40.200000000000003"/>
    <n v="-14"/>
    <n v="-40.200000000000003"/>
    <s v=""/>
    <n v="35.99"/>
    <s v="Sim"/>
    <x v="5"/>
    <s v="MLB2787135589"/>
    <s v="Kit Reparo Terminal Cabo Engate Seleção Nissan Versa"/>
    <s v=" "/>
    <n v="49.99"/>
    <s v="Premium"/>
    <s v="Autorizado"/>
    <s v=" "/>
    <s v=" "/>
    <s v=" "/>
    <s v=" "/>
    <s v="Ewerton Lopes"/>
    <s v="04273616300"/>
    <s v="Rua Silvia Santos 275 / CEP 60760325 - Planalto Ayrton Senna, Fortaleza, Ceará"/>
    <s v="Fortaleza"/>
    <s v="Ceará"/>
    <s v="60760325"/>
    <s v="Brasil"/>
    <s v="Mercado Envios Full"/>
    <s v="8 de março | 23:23"/>
    <s v="12 de março | 12:27"/>
    <s v="Mercado Envios"/>
    <s v="MEL42098376839LMFFF01"/>
    <s v=" "/>
    <s v=" "/>
    <s v=" "/>
    <s v=" "/>
    <s v=" "/>
    <s v=" "/>
    <s v=" "/>
    <s v="Não"/>
    <s v=""/>
    <s v="Não"/>
  </r>
  <r>
    <s v="2000005242101412"/>
    <s v="7 de março de 2023 19:33 hs."/>
    <s v="Cancelada pelo comprador"/>
    <s v="O comprador abriu uma reclamação e especificou outro problema."/>
    <s v="Não"/>
    <n v="0"/>
    <n v="49.99"/>
    <n v="40.200000000000003"/>
    <n v="-14"/>
    <n v="-40.200000000000003"/>
    <n v="-35.840000000000003"/>
    <n v="0.15"/>
    <s v="Sim"/>
    <x v="5"/>
    <s v="MLB2787135589"/>
    <s v="Kit Reparo Terminal Cabo Engate Seleção Nissan Versa"/>
    <s v=" "/>
    <n v="49.99"/>
    <s v="Premium"/>
    <s v="Cancelada"/>
    <s v=" "/>
    <s v=" "/>
    <s v=" "/>
    <s v=" "/>
    <s v="Ewerton Lopes"/>
    <s v="04273616300"/>
    <s v=" "/>
    <s v="Fortaleza"/>
    <s v="Ceará"/>
    <s v="60744490"/>
    <s v="Brasil"/>
    <s v="Mercado Envios Full"/>
    <s v=" "/>
    <s v=" "/>
    <s v="Mercado Envios"/>
    <s v="MEL42098367554LMFFF01"/>
    <s v=" "/>
    <s v=" "/>
    <s v=" "/>
    <s v=" "/>
    <s v=" "/>
    <s v=" "/>
    <s v=" "/>
    <s v="Não"/>
    <s v=""/>
    <s v="Não"/>
  </r>
  <r>
    <s v="2000005242088412"/>
    <s v="7 de março de 2023 19:29 hs."/>
    <s v="Entregue"/>
    <s v="Chegou em 9 de março"/>
    <s v="Não"/>
    <n v="1"/>
    <n v="47.75"/>
    <n v="10.56"/>
    <n v="-13.62"/>
    <n v="-10.56"/>
    <s v=""/>
    <n v="34.130000000000003"/>
    <s v=" "/>
    <x v="343"/>
    <s v="MLB2826454642"/>
    <s v="Cabo De Embreagem Fiorino Furgão Motor 1.3 8v 2004 Em Diante"/>
    <s v=" "/>
    <n v="47.75"/>
    <s v="Premium"/>
    <s v="Não emitida"/>
    <s v="Maria Benedita de Lurdes Conceicao Paula"/>
    <s v="CPF 24768407854"/>
    <s v="Rua Caxambu 120 - casa, São José dos Campos - CEP: 12220770, São Paulo"/>
    <s v=" "/>
    <s v="Maria Benedita de Lurdes Conceicao Paula"/>
    <s v="24768407854"/>
    <s v="Rua Caxambu 120 / casa - CEP 12220770 - Jardim Ismênia, São José dos Campos, São Paulo"/>
    <s v="São José dos Campos"/>
    <s v="São Paulo"/>
    <s v="12220770"/>
    <s v="Brasil"/>
    <s v="Correios e pontos de envio"/>
    <s v="8 de março | 22:39"/>
    <s v="9 de março | 14:44"/>
    <s v="Mercado Envios"/>
    <s v="MEL42098357195LMXDF01"/>
    <s v=" "/>
    <s v=" "/>
    <s v=" "/>
    <s v=" "/>
    <s v=" "/>
    <s v=" "/>
    <s v=" "/>
    <s v="Não"/>
    <s v=""/>
    <s v="Não"/>
  </r>
  <r>
    <s v="2000005242043428"/>
    <s v="7 de março de 2023 19:28 hs."/>
    <s v="Entregue"/>
    <s v="Chegou em 8 de março"/>
    <s v="Não"/>
    <n v="1"/>
    <n v="68.900000000000006"/>
    <n v="8.9"/>
    <n v="-17.21"/>
    <s v=""/>
    <s v=""/>
    <n v="60.59"/>
    <s v="Sim"/>
    <x v="58"/>
    <s v="MLB2220375294"/>
    <s v="Suporte Radiador Vectra Gsi 2.0 16v 97 E 98 Ld/le"/>
    <s v=" "/>
    <n v="68.900000000000006"/>
    <s v="Premium"/>
    <s v="Autorizado"/>
    <s v="Claudiobauboa.com.br Bauboa"/>
    <s v="CPF 25540023803"/>
    <s v="Rua Erva de Touro 337 - casa, São Paulo - CEP: 08041810, São Paulo"/>
    <s v=" "/>
    <s v="Claudiobauboa.com.br Bauboa"/>
    <s v="25540023803"/>
    <s v="Rua Erva de Touro 337 / casa Referencia: casa - CEP 08041810 - Jardim Lajeado, São Paulo, São Paulo"/>
    <s v="São Paulo"/>
    <s v="São Paulo"/>
    <s v="08041810"/>
    <s v="Brasil"/>
    <s v="Mercado Envios Flex"/>
    <s v="8 de março | 15:41"/>
    <s v="8 de março | 19:04"/>
    <s v="VINICIUS PEDROSO DE OLIVEIRA"/>
    <s v="42098342941"/>
    <s v=" "/>
    <s v=" "/>
    <s v=" "/>
    <s v=" "/>
    <s v=" "/>
    <s v=" "/>
    <s v=" "/>
    <s v="Não"/>
    <s v=""/>
    <s v="Não"/>
  </r>
  <r>
    <s v="2000004267010655"/>
    <s v="7 de março de 2023 19:24 hs."/>
    <s v="Entregue"/>
    <s v="Chegou em 9 de março"/>
    <s v="Sim"/>
    <n v="1"/>
    <n v="37.01"/>
    <n v="9.9"/>
    <n v="-9.94"/>
    <n v="-9.9"/>
    <s v=""/>
    <n v="27.07"/>
    <s v=" "/>
    <x v="263"/>
    <s v="MLB2849617596"/>
    <s v="Morceguinho Dianteiro Celta Lado Esquerdo 1998 A 2015"/>
    <s v=" "/>
    <n v="37.01"/>
    <s v="Clássico"/>
    <s v="Não emitida"/>
    <s v="Rafael Alvarenga"/>
    <s v="CPF 49714070813"/>
    <s v="Rua ceara 106, Cabreúva - CEP: 13318000, São Paulo"/>
    <s v=" "/>
    <s v="Rafael Alvarenga"/>
    <s v="49714070813"/>
    <s v="Avenida Padre Oswaldo Vieira de Andrade 1185 / ap303 bl18 - CEP 13468881 - Jardim Terramérica III, Americana, São Paulo"/>
    <s v="Americana"/>
    <s v="São Paulo"/>
    <s v="13468881"/>
    <s v="Brasil"/>
    <s v="Correios e pontos de envio"/>
    <s v="9 de março | 01:01"/>
    <s v="9 de março | 12:42"/>
    <s v="Mercado Envios"/>
    <s v="MEL42098340431LMXDF01"/>
    <s v=" "/>
    <s v=" "/>
    <s v=" "/>
    <s v=" "/>
    <s v=" "/>
    <s v=" "/>
    <s v=" "/>
    <s v="Não"/>
    <s v=""/>
    <s v="Não"/>
  </r>
  <r>
    <s v="2000005241885152"/>
    <s v="7 de março de 2023 19:03 hs."/>
    <s v="Entregue"/>
    <s v="Chegou em 8 de março"/>
    <s v="Não"/>
    <n v="1"/>
    <n v="67.3"/>
    <n v="18"/>
    <n v="-13.58"/>
    <n v="-18"/>
    <s v=""/>
    <n v="53.72"/>
    <s v=" "/>
    <x v="36"/>
    <s v="MLB2860187459"/>
    <s v="Par Morceguinho Dianteiro Celta 1998 A 2015"/>
    <s v=" "/>
    <n v="67.3"/>
    <s v="Clássico"/>
    <s v="Autorizado"/>
    <s v=" "/>
    <s v=" "/>
    <s v=" "/>
    <s v=" "/>
    <s v="Alan silva Mariano"/>
    <s v="42241333859"/>
    <s v="Avenida Resedás 101 / apto 46 bloco c - CEP 12228232 - Loteamento Terra Brasilis, São José dos Campos, São Paulo"/>
    <s v="São José dos Campos"/>
    <s v="São Paulo"/>
    <s v="12228232"/>
    <s v="Brasil"/>
    <s v="Mercado Envios Full"/>
    <s v="8 de março | 12:21"/>
    <s v="8 de março | 18:57"/>
    <s v="Mercado Envios"/>
    <s v="MEL42098270559LMFFF01"/>
    <s v=" "/>
    <s v=" "/>
    <s v=" "/>
    <s v=" "/>
    <s v=" "/>
    <s v=" "/>
    <s v=" "/>
    <s v="Não"/>
    <s v=""/>
    <s v="Não"/>
  </r>
  <r>
    <s v="2000004266951039"/>
    <s v="7 de março de 2023 19:03 hs."/>
    <s v="Entregue"/>
    <s v="Chegou em 10 de março"/>
    <s v="Sim"/>
    <n v="1"/>
    <n v="45.9"/>
    <n v="8.23"/>
    <n v="-13.3"/>
    <n v="-8.23"/>
    <s v=""/>
    <n v="32.6"/>
    <s v=" "/>
    <x v="21"/>
    <s v="MLB2065493216"/>
    <s v="Kit Reparo Bucha Alavanca Câmbio Varão Celta Corsa Vectra"/>
    <s v=" "/>
    <n v="45.9"/>
    <s v="Premium"/>
    <s v="Autorizado"/>
    <s v=" "/>
    <s v=" "/>
    <s v=" "/>
    <s v=" "/>
    <s v="Raphael  Japoni"/>
    <s v="38896216869"/>
    <s v="Rua Maria Ismênia Vieira Cabestré 2142 / Referencia: rua projetada 10 - CEP 17023038 - Vargem Limpa I, Bauru, São Paulo"/>
    <s v="Bauru"/>
    <s v="São Paulo"/>
    <s v="17023038"/>
    <s v="Brasil"/>
    <s v="Mercado Envios Full"/>
    <s v="8 de março | 19:08"/>
    <s v="10 de março | 14:27"/>
    <s v="Mercado Envios"/>
    <s v="MEL42098279656LMFFF01"/>
    <s v=" "/>
    <s v=" "/>
    <s v=" "/>
    <s v=" "/>
    <s v=" "/>
    <s v=" "/>
    <s v=" "/>
    <s v="Não"/>
    <s v=""/>
    <s v="Não"/>
  </r>
  <r>
    <s v="2000004266920411"/>
    <s v="7 de março de 2023 19:02 hs."/>
    <s v="Entregue"/>
    <s v="Chegou em 8 de março"/>
    <s v="Sim"/>
    <n v="1"/>
    <n v="59.03"/>
    <s v=""/>
    <n v="-15.54"/>
    <s v=""/>
    <s v=""/>
    <n v="43.49"/>
    <s v=" "/>
    <x v="2"/>
    <s v="MLB2108883421"/>
    <s v="Par De Kit Pino Guia Bucha Pinça Freio Vw Up Gol Fox Saveiro"/>
    <s v=" "/>
    <n v="59.03"/>
    <s v="Premium"/>
    <s v="Autorizado"/>
    <s v=" "/>
    <s v=" "/>
    <s v=" "/>
    <s v=" "/>
    <s v="Luiz Inacio de Melo"/>
    <s v="10984201874"/>
    <s v="Alameda Norberto l giagrande 75 / Abaixo do auditório Referencia: Casa com nome de Outeiro da Pedra - CEP 12460000 - Jardim imperial, Campos do Jordão, São Paulo"/>
    <s v="Campos do Jordão"/>
    <s v="São Paulo"/>
    <s v="12460000"/>
    <s v="Brasil"/>
    <s v="Mercado Envios Full"/>
    <s v="8 de março | 00:36"/>
    <s v="8 de março | 16:39"/>
    <s v="Mercado Envios"/>
    <s v="MEL42098278318LMFFF01"/>
    <s v=" "/>
    <s v=" "/>
    <s v=" "/>
    <s v=" "/>
    <s v=" "/>
    <s v=" "/>
    <s v=" "/>
    <s v="Não"/>
    <s v=""/>
    <s v="Não"/>
  </r>
  <r>
    <s v="2000005241854248"/>
    <s v="7 de março de 2023 18:58 hs."/>
    <s v="Entregue"/>
    <s v="Chegou em 9 de março"/>
    <s v="Não"/>
    <n v="1"/>
    <n v="54.87"/>
    <n v="22.41"/>
    <n v="-12.08"/>
    <n v="-22.41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Franciele sant ana lopes aleixo"/>
    <s v="08138091932"/>
    <s v="Prefeito julio moleta SN / Referencia: Duas Quadras Pra Cima Do Bar Do Pelé - CEP 84120000 - Guaragi, Guaragi, Paraná"/>
    <s v="Guaragi"/>
    <s v="Paraná"/>
    <s v="84120000"/>
    <s v="Brasil"/>
    <s v="Mercado Envios Full"/>
    <s v="8 de março | 15:23"/>
    <s v="9 de março | 10:03"/>
    <s v="Mercado Envios"/>
    <s v="MEL42098255345LMFFF01"/>
    <s v=" "/>
    <s v=" "/>
    <s v=" "/>
    <s v=" "/>
    <s v=" "/>
    <s v=" "/>
    <s v=" "/>
    <s v="Não"/>
    <s v=""/>
    <s v="Não"/>
  </r>
  <r>
    <s v="2000005241842192"/>
    <s v="7 de março de 2023 18:55 hs."/>
    <s v="Entregue"/>
    <s v="Chegou em 8 de março"/>
    <s v="Não"/>
    <n v="1"/>
    <n v="49.9"/>
    <n v="12.33"/>
    <n v="-13.98"/>
    <n v="-12.33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gilliardjosecazzarotti gil"/>
    <s v="34692804874"/>
    <s v="Rua Dias de Aguiar 164 / Casa3 - CEP 02074040 - Vila Guilherme, São Paulo, São Paulo"/>
    <s v="São Paulo"/>
    <s v="São Paulo"/>
    <s v="02074040"/>
    <s v="Brasil"/>
    <s v="Mercado Envios Full"/>
    <s v="8 de março | 01:14"/>
    <s v="8 de março | 13:37"/>
    <s v="Mercado Envios"/>
    <s v="MEL42098250336LMFFF01"/>
    <s v=" "/>
    <s v=" "/>
    <s v=" "/>
    <s v=" "/>
    <s v=" "/>
    <s v=" "/>
    <s v=" "/>
    <s v="Não"/>
    <s v=""/>
    <s v="Não"/>
  </r>
  <r>
    <s v="2000005241792792"/>
    <s v="7 de março de 2023 18:47 hs."/>
    <s v="Entregue"/>
    <s v="Chegou em 8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Rosana de Jezus Araujo"/>
    <s v="29844147808"/>
    <s v="próximo a congregação cristã do Brasil SN / na casa do Guaraçy  Referencia: Próximo  mercado  pinheiro - CEP 18170000 - caitezal de cima, Piedade, São Paulo"/>
    <s v="Piedade"/>
    <s v="São Paulo"/>
    <s v="18170000"/>
    <s v="Brasil"/>
    <s v="Mercado Envios Full"/>
    <s v="8 de março | 02:37"/>
    <s v="8 de março | 18:38"/>
    <s v="Mercado Envios"/>
    <s v="MEL42098233372LMFFF01"/>
    <s v=" "/>
    <s v=" "/>
    <s v=" "/>
    <s v=" "/>
    <s v=" "/>
    <s v=" "/>
    <s v=" "/>
    <s v="Não"/>
    <s v=""/>
    <s v="Não"/>
  </r>
  <r>
    <s v="2000005241749844"/>
    <s v="7 de março de 2023 18:41 hs."/>
    <s v="Entregue"/>
    <s v="Chegou em 9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Nilza Abreu De Andrade Fonseca"/>
    <s v="21199567744"/>
    <s v="RJ 148 754 / sitio paumar Referencia: alto dos micheis, portão verde, dentro da curva fechada. - CEP 28650000 - fazenda do campo, Duas Barras, Rio de Janeiro"/>
    <s v="Duas Barras"/>
    <s v="Rio de Janeiro"/>
    <s v="28650000"/>
    <s v="Brasil"/>
    <s v="Mercado Envios Full"/>
    <s v="8 de março | 02:35"/>
    <s v="9 de março | 17:23"/>
    <s v="Mercado Envios"/>
    <s v="MEL42098213997LMFFF01"/>
    <s v=" "/>
    <s v=" "/>
    <s v=" "/>
    <s v=" "/>
    <s v=" "/>
    <s v=" "/>
    <s v=" "/>
    <s v="Não"/>
    <s v=""/>
    <s v="Não"/>
  </r>
  <r>
    <s v="2000005217624022"/>
    <s v="7 de março de 2023 18:24 hs."/>
    <s v="Entregue"/>
    <s v="Chegou em 9 de março"/>
    <s v="Não"/>
    <n v="1"/>
    <n v="99"/>
    <s v=""/>
    <n v="-16.829999999999998"/>
    <n v="-20.45"/>
    <s v=""/>
    <n v="61.72"/>
    <s v=" "/>
    <x v="60"/>
    <s v="MLB1782110034"/>
    <s v="Cabo De Engate Palio / Siena / Strada"/>
    <s v=" "/>
    <n v="99"/>
    <s v="Premium"/>
    <s v="Autorizado"/>
    <s v=" "/>
    <s v=" "/>
    <s v=" "/>
    <s v=" "/>
    <s v="Alan Cristiano"/>
    <s v="42583107860"/>
    <s v="Rua Itacuruçá 555 / condominio bosque da saude casa E numero 8 - CEP 17055250 - Parque São João, Bauru, São Paulo"/>
    <s v="Bauru"/>
    <s v="São Paulo"/>
    <s v="17055250"/>
    <s v="Brasil"/>
    <s v="Mercado Envios Full"/>
    <s v="8 de março | 21:27"/>
    <s v="9 de março | 12:05"/>
    <s v="Mercado Envios"/>
    <s v="MEL42087969893LMFFF01"/>
    <s v=" "/>
    <s v=" "/>
    <s v=" "/>
    <s v=" "/>
    <s v=" "/>
    <s v=" "/>
    <s v=" "/>
    <s v="Não"/>
    <s v=""/>
    <s v="Não"/>
  </r>
  <r>
    <s v="2000005241633820"/>
    <s v="7 de março de 2023 18:23 hs."/>
    <s v="Entregue"/>
    <s v="Chegou em 8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EDGAR EMIDIO SOARES FILHO"/>
    <s v="02374085546"/>
    <s v="rua lauro barzan 340 / Casa 1 Referencia: casa 1 fachada marrom,  portão vermelho escuro. - CEP 14180000 - jardim europa, Pontal, São Paulo"/>
    <s v="Pontal"/>
    <s v="São Paulo"/>
    <s v="14180000"/>
    <s v="Brasil"/>
    <s v="Mercado Envios Full"/>
    <s v="7 de março | 23:07"/>
    <s v="8 de março | 14:14"/>
    <s v="Mercado Envios"/>
    <s v="MEL42098166272LMFFF01"/>
    <s v=" "/>
    <s v=" "/>
    <s v=" "/>
    <s v=" "/>
    <s v=" "/>
    <s v=" "/>
    <s v=" "/>
    <s v="Não"/>
    <s v=""/>
    <s v="Não"/>
  </r>
  <r>
    <s v="2000005220939452"/>
    <s v="7 de março de 2023 18:10 hs."/>
    <s v="Venda entregue"/>
    <s v="Como o comprador não te enviou o produto, nós cancelamos a devolução e te liberamos o dinheiro.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Não emitida"/>
    <s v="lindomar moreira"/>
    <s v="CPF 38719746172"/>
    <s v="passeio marilia 101, Ilha Solteira - CEP: 15385000, São Paulo"/>
    <s v=" "/>
    <s v="lindomar moreira"/>
    <s v="38719746172"/>
    <s v="paseio mariia 101 / CEP 15385000 - zona sul, Ilha Solteira, São Paulo"/>
    <s v="Ilha Solteira"/>
    <s v="São Paulo"/>
    <s v="15385000"/>
    <s v="Brasil"/>
    <s v="Correios e pontos de envio"/>
    <s v="9 de março | 03:49"/>
    <s v="10 de março | 10:59"/>
    <s v="Mercado Envios"/>
    <s v="MEL42089377652LMXDF01"/>
    <s v=" "/>
    <s v=" "/>
    <s v=" "/>
    <s v=" "/>
    <s v=" "/>
    <s v=" "/>
    <s v=" "/>
    <s v="Sim"/>
    <s v=""/>
    <s v="Não"/>
  </r>
  <r>
    <s v="2000005241497940"/>
    <s v="7 de março de 2023 18:07 hs."/>
    <s v="Entregue"/>
    <s v="Chegou em 9 de março"/>
    <s v="Não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Edilson José de Lima"/>
    <s v="47017856104"/>
    <s v="Rua 29 Quadra3 Lote 34 SN / CEP 75880000 - Irmã Cristina 2, Paranaiguara, Goiás"/>
    <s v="Paranaiguara"/>
    <s v="Goiás"/>
    <s v="75880000"/>
    <s v="Brasil"/>
    <s v="Mercado Envios Full"/>
    <s v="8 de março | 13:25"/>
    <s v="9 de março | 14:03"/>
    <s v="Mercado Envios"/>
    <s v="MEL42098107015LMFFF01"/>
    <s v=" "/>
    <s v=" "/>
    <s v=" "/>
    <s v=" "/>
    <s v=" "/>
    <s v=" "/>
    <s v=" "/>
    <s v="Não"/>
    <s v=""/>
    <s v="Não"/>
  </r>
  <r>
    <s v="2000005241517562"/>
    <s v="7 de março de 2023 18:06 hs."/>
    <s v="Mediação finalizada. Te demos o dinheiro."/>
    <s v="Você pode vê-lo na sua conta Mercado Pago."/>
    <s v="Não"/>
    <n v="1"/>
    <n v="96.35"/>
    <n v="1.59"/>
    <n v="-16.38"/>
    <s v=""/>
    <s v=""/>
    <n v="81.56"/>
    <s v=" "/>
    <x v="173"/>
    <s v="MLB2800467340"/>
    <s v="Par Bieleta Dianteira Ld E Le Santa Fé 2007 Em Diante"/>
    <s v=" "/>
    <n v="96.35"/>
    <s v="Premium"/>
    <s v="Autorizado"/>
    <s v="alexandre oliveira"/>
    <s v="CPF 14856852817"/>
    <s v="Rua José Gervásio Souza 392 - 392b, São Paulo - CEP: 02859070, São Paulo"/>
    <s v=" "/>
    <s v="alexandre oliveira"/>
    <s v="14856852817"/>
    <s v="Avenida Brasil 1598 / BL 2 Apt 2 Referencia: deixar na portaria do condomínio - CEP 06700300 - Jardim Monte Santo, Cotia, São Paulo"/>
    <s v="Cotia"/>
    <s v="São Paulo"/>
    <s v="06700300"/>
    <s v="Brasil"/>
    <s v="Mercado Envios Flex"/>
    <s v="8 de março | 15:38"/>
    <s v="8 de março | 20:41"/>
    <s v="MARCIO SILVA"/>
    <s v="42098112843"/>
    <s v=" "/>
    <s v=" "/>
    <s v=" "/>
    <s v=" "/>
    <s v=" "/>
    <s v=" "/>
    <s v=" "/>
    <s v="Não"/>
    <n v="1"/>
    <s v="Não"/>
  </r>
  <r>
    <s v="2000004266784841"/>
    <s v="7 de março de 2023 18:05 hs."/>
    <s v="Entregue"/>
    <s v="Chegou em 15 de março"/>
    <s v="Sim"/>
    <n v="2"/>
    <n v="110"/>
    <n v="30.4"/>
    <n v="-29.7"/>
    <n v="-30.4"/>
    <s v=""/>
    <n v="80.3"/>
    <s v="Sim"/>
    <x v="20"/>
    <s v="MLB1748144147"/>
    <s v="Kit Rolamento Roda Traseira Escort 94 Fiesta 95 Ka 97"/>
    <s v=" "/>
    <n v="55"/>
    <s v="Premium"/>
    <s v="Autorizado"/>
    <s v=" "/>
    <s v=" "/>
    <s v=" "/>
    <s v=" "/>
    <s v="Eriberto Torres"/>
    <s v="05195995435"/>
    <s v="Rua Ibirapuã 229 / 3 Carneiros Baixo, Rua Do Centro Espirita, E Escola Senador Antônio Farias, Lado Sentido Escadaria - CEP 51330220 - COHAB, Recife, Pernambuco"/>
    <s v="Recife"/>
    <s v="Pernambuco"/>
    <s v="51330220"/>
    <s v="Brasil"/>
    <s v="Mercado Envios Full"/>
    <s v="8 de março | 08:15"/>
    <s v="15 de março | 18:21"/>
    <s v="Loggi"/>
    <s v="ML42098111486135551"/>
    <s v="https://www.loggi.com/rastreador/3762947aef/ML42098111486135551"/>
    <s v=" "/>
    <s v=" "/>
    <s v=" "/>
    <s v=" "/>
    <s v=" "/>
    <s v=" "/>
    <s v="Não"/>
    <s v=""/>
    <s v="Não"/>
  </r>
  <r>
    <s v="2000004266783387"/>
    <s v="7 de março de 2023 18:04 hs."/>
    <s v="Entregue"/>
    <s v="Chegou em 12 de março"/>
    <s v="Sim"/>
    <n v="1"/>
    <n v="169.99"/>
    <s v=""/>
    <n v="-28.9"/>
    <n v="-20.45"/>
    <s v=""/>
    <n v="120.64"/>
    <s v=" "/>
    <x v="0"/>
    <s v="MLB1841175427"/>
    <s v="Cabo De Marcha Corsa Classic 2009 2010 2011 2012 2013 2014"/>
    <s v=" "/>
    <n v="169.99"/>
    <s v="Premium"/>
    <s v="Autorizado"/>
    <s v=" "/>
    <s v=" "/>
    <s v=" "/>
    <s v=" "/>
    <s v="Leomar De Araújo Oliveira"/>
    <s v="03834402117"/>
    <s v="Laudelina Ribeiro dos Santos 143 / casa Referencia: Próximo a sub estação... - CEP 78652000 - JARDIM VITÓRIA, Confresa, Mato Grosso"/>
    <s v="Confresa"/>
    <s v="Mato Grosso"/>
    <s v="78652000"/>
    <s v="Brasil"/>
    <s v="Mercado Envios Full"/>
    <s v="8 de março | 14:05"/>
    <s v="12 de março | 09:01"/>
    <s v="Mercado Envios"/>
    <s v="MEL42098109242LMFFF01"/>
    <s v=" "/>
    <s v=" "/>
    <s v=" "/>
    <s v=" "/>
    <s v=" "/>
    <s v=" "/>
    <s v=" "/>
    <s v="Não"/>
    <s v=""/>
    <s v="Não"/>
  </r>
  <r>
    <s v="2000004266783385"/>
    <s v="7 de março de 2023 18:04 hs."/>
    <s v="Entregue"/>
    <s v="Chegou em 13 de março"/>
    <s v="Sim"/>
    <n v="1"/>
    <n v="18.510000000000002"/>
    <n v="41.27"/>
    <n v="-8.65"/>
    <n v="-41.27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Leomar De Araújo Oliveira"/>
    <s v="03834402117"/>
    <s v="Laudelina Ribeiro dos Santos 143 / casa Referencia: Próximo a sub estação... - CEP 78652000 - JARDIM VITÓRIA, Confresa, Mato Grosso"/>
    <s v="Confresa"/>
    <s v="Mato Grosso"/>
    <s v="78652000"/>
    <s v="Brasil"/>
    <s v="Mercado Envios Full"/>
    <s v="8 de março | 23:44"/>
    <s v="13 de março | 10:51"/>
    <s v="Mercado Envios"/>
    <s v="MEL42098109418LMFFF01"/>
    <s v=" "/>
    <s v=" "/>
    <s v=" "/>
    <s v=" "/>
    <s v=" "/>
    <s v=" "/>
    <s v=" "/>
    <s v="Não"/>
    <s v=""/>
    <s v="Não"/>
  </r>
  <r>
    <s v="2000005241501262"/>
    <s v="7 de março de 2023 18:04 hs."/>
    <s v="Entregue"/>
    <s v="Chegou em 10 de março"/>
    <s v="Não"/>
    <n v="1"/>
    <n v="99.99"/>
    <s v=""/>
    <n v="-17"/>
    <n v="-18.45"/>
    <s v=""/>
    <n v="64.540000000000006"/>
    <s v=" "/>
    <x v="3"/>
    <s v="MLB3164438128"/>
    <s v="Kit Reparo Alavanca Cambio Completo Saveiro Ap Cht G1 G2 G3"/>
    <s v=" "/>
    <n v="99.99"/>
    <s v="Premium"/>
    <s v="Não emitida"/>
    <s v="elizeu caceres"/>
    <s v="CPF 02310301183"/>
    <s v="Rua Sapucaia 151, Ponta Porã - CEP: 79902468, Mato Grosso do Sul"/>
    <s v=" "/>
    <s v="elizeu caceres"/>
    <s v="02310301183"/>
    <s v="Rua Sapucaia 151 / CEP 79902468 - Residencial Ponta Porã I, Ponta Porã, Mato Grosso do Sul"/>
    <s v="Ponta Porã"/>
    <s v="Mato Grosso do Sul"/>
    <s v="79902468"/>
    <s v="Brasil"/>
    <s v="Correios e pontos de envio"/>
    <s v="9 de março | 03:19"/>
    <s v="10 de março | 14:36"/>
    <s v="Mercado Envios"/>
    <s v="MEL42098105996LMXDF01"/>
    <s v=" "/>
    <s v=" "/>
    <s v=" "/>
    <s v=" "/>
    <s v=" "/>
    <s v=" "/>
    <s v=" "/>
    <s v="Não"/>
    <s v=""/>
    <s v="Não"/>
  </r>
  <r>
    <s v="2000005241420526"/>
    <s v="7 de março de 2023 17:51 hs."/>
    <s v="Entregue"/>
    <s v="Chegou em 10 de março"/>
    <s v="Não"/>
    <n v="1"/>
    <n v="81.77"/>
    <s v=""/>
    <n v="-13.9"/>
    <n v="-20.45"/>
    <s v=""/>
    <n v="47.42"/>
    <s v=" "/>
    <x v="16"/>
    <s v="MLB2015330278"/>
    <s v="2 Kit's De Rolamento Roda Traseira Gol G1 G2 G3 G4 G5 Novo"/>
    <s v=" "/>
    <n v="81.77"/>
    <s v="Premium"/>
    <s v="Autorizado"/>
    <s v=" "/>
    <s v=" "/>
    <s v=" "/>
    <s v=" "/>
    <s v="Mayke  Talles"/>
    <s v="13585529674"/>
    <s v="Francisco Rodrigues Lúcio 247 / CEP 38950000 - São Benedito, Ibiá, Minas Gerais"/>
    <s v="Ibiá"/>
    <s v="Minas Gerais"/>
    <s v="38950000"/>
    <s v="Brasil"/>
    <s v="Mercado Envios Full"/>
    <s v="8 de março | 06:28"/>
    <s v="10 de março | 13:28"/>
    <s v="Mercado Envios"/>
    <s v="MEL42098068067LMFFF01"/>
    <s v=" "/>
    <s v=" "/>
    <s v=" "/>
    <s v=" "/>
    <s v=" "/>
    <s v=" "/>
    <s v=" "/>
    <s v="Não"/>
    <s v=""/>
    <s v="Não"/>
  </r>
  <r>
    <s v="2000005241363912"/>
    <s v="7 de março de 2023 17:47 hs."/>
    <s v="Entregue"/>
    <s v="Chegou em 13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Oziel Conceição De Oliveira Conceição De Oliveira"/>
    <s v="66922216253"/>
    <s v="Rua Guaraci Qd59 Lt05 5 / Referencia: Próximo da loja Master Materiais de Construção, em frente ao Brancão Parachoques . - CEP 68515000 - Parque dos Carajás 2, Parauapebas, Pará"/>
    <s v="Parauapebas"/>
    <s v="Pará"/>
    <s v="68515000"/>
    <s v="Brasil"/>
    <s v="Mercado Envios Full"/>
    <s v="8 de março | 15:41"/>
    <s v="13 de março | 15:35"/>
    <s v="Mercado Envios"/>
    <s v="MEL42098050102LMFFF01"/>
    <s v=" "/>
    <s v=" "/>
    <s v=" "/>
    <s v=" "/>
    <s v=" "/>
    <s v=" "/>
    <s v=" "/>
    <s v="Não"/>
    <s v=""/>
    <s v="Não"/>
  </r>
  <r>
    <s v="2000004266718419"/>
    <s v="7 de março de 2023 17:42 hs."/>
    <s v="Entregue"/>
    <s v="Chegou em 8 de março"/>
    <s v="Sim"/>
    <n v="2"/>
    <n v="263.8"/>
    <s v=""/>
    <n v="-44.84"/>
    <n v="-35.9"/>
    <s v=""/>
    <n v="183.06"/>
    <s v="Sim"/>
    <x v="154"/>
    <s v="MLB2669827088"/>
    <s v="Par Reparo Pino Guia Pinça De Freio Dianteiro Corolla 03a08"/>
    <s v=" "/>
    <n v="131.9"/>
    <s v="Premium"/>
    <s v="Autorizado"/>
    <s v=" "/>
    <s v=" "/>
    <s v=" "/>
    <s v=" "/>
    <s v="Elton Vieira"/>
    <s v="03429595576"/>
    <s v="Rua Idalina Muniz Rodrigues 53 / CEP 07260270 - Jardim Angélica, Guarulhos, São Paulo"/>
    <s v="Guarulhos"/>
    <s v="São Paulo"/>
    <s v="07260270"/>
    <s v="Brasil"/>
    <s v="Mercado Envios Full"/>
    <s v="7 de março | 23:05"/>
    <s v="8 de março | 11:20"/>
    <s v="Mercado Envios"/>
    <s v="MEL42098041872LMFFF01"/>
    <s v=" "/>
    <s v=" "/>
    <s v=" "/>
    <s v=" "/>
    <s v=" "/>
    <s v=" "/>
    <s v=" "/>
    <s v="Não"/>
    <s v=""/>
    <s v="Não"/>
  </r>
  <r>
    <s v="2000004266710847"/>
    <s v="7 de março de 2023 17:40 hs."/>
    <s v="Entregue"/>
    <s v="Chegou em 11 de março"/>
    <s v="Sim"/>
    <n v="1"/>
    <n v="81.77"/>
    <s v=""/>
    <n v="-13.9"/>
    <n v="-20.45"/>
    <s v=""/>
    <n v="47.42"/>
    <s v="Sim"/>
    <x v="16"/>
    <s v="MLB2015330278"/>
    <s v="2 Kit's De Rolamento Roda Traseira Gol G1 G2 G3 G4 G5 Novo"/>
    <s v=" "/>
    <n v="81.77"/>
    <s v="Premium"/>
    <s v="Autorizado"/>
    <s v=" "/>
    <s v=" "/>
    <s v=" "/>
    <s v=" "/>
    <s v="Lailson Campos"/>
    <s v="62001425309"/>
    <s v="Rua Nossa Senhora de Nazaré 29 / CEP 65091165 - Vila Maranhão, São Luís, Maranhão"/>
    <s v="São Luís"/>
    <s v="Maranhão"/>
    <s v="65091165"/>
    <s v="Brasil"/>
    <s v="Mercado Envios Full"/>
    <s v="9 de março | 01:31"/>
    <s v="11 de março | 10:01"/>
    <s v="Mercado Envios"/>
    <s v="MEL42098034902LMFFF01"/>
    <s v=" "/>
    <s v=" "/>
    <s v=" "/>
    <s v=" "/>
    <s v=" "/>
    <s v=" "/>
    <s v=" "/>
    <s v="Não"/>
    <s v=""/>
    <s v="Não"/>
  </r>
  <r>
    <s v="2000004266664733"/>
    <s v="7 de março de 2023 17:26 hs."/>
    <s v="Entregue"/>
    <s v="Chegou em 8 de março"/>
    <s v="Sim"/>
    <n v="1"/>
    <n v="20.5"/>
    <s v=""/>
    <n v="-7.96"/>
    <s v=""/>
    <s v=""/>
    <n v="12.54"/>
    <s v=" "/>
    <x v="25"/>
    <s v="MLB2748587310"/>
    <s v="Capa De Pedal Freio E Embreagem Citroen C3"/>
    <s v=" "/>
    <n v="20.5"/>
    <s v="Clássico"/>
    <s v="Autorizado"/>
    <s v=" "/>
    <s v=" "/>
    <s v=" "/>
    <s v=" "/>
    <s v="Eduardo Browne"/>
    <s v="12991892706"/>
    <s v="Estrada dos Bandeirantes 5545 / 1209 - CEP 22780080 - Jacarepaguá, Rio de Janeiro, Rio de Janeiro"/>
    <s v="Rio de Janeiro"/>
    <s v="Rio de Janeiro"/>
    <s v="22780080"/>
    <s v="Brasil"/>
    <s v="Mercado Envios Full"/>
    <s v="8 de março | 01:26"/>
    <s v="8 de março | 20:23"/>
    <s v="Mercado Envios"/>
    <s v="MEL42097992351LMFFF01"/>
    <s v=" "/>
    <s v=" "/>
    <s v=" "/>
    <s v=" "/>
    <s v=" "/>
    <s v=" "/>
    <s v=" "/>
    <s v="Não"/>
    <s v=""/>
    <s v="Não"/>
  </r>
  <r>
    <s v="2000005241238084"/>
    <s v="7 de março de 2023 17:23 hs."/>
    <s v="Entregue"/>
    <s v="Chegou em 8 de março"/>
    <s v="Não"/>
    <n v="1"/>
    <n v="54.87"/>
    <n v="12.33"/>
    <n v="-12.08"/>
    <n v="-12.33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luis alberto barros"/>
    <s v="37061499826"/>
    <s v="Rua Doutor Luiz Migliano 1870 / stand d vendas even Referencia: stand d vendas even - CEP 05711001 - Jardim Caboré, São Paulo, São Paulo"/>
    <s v="São Paulo"/>
    <s v="São Paulo"/>
    <s v="05711001"/>
    <s v="Brasil"/>
    <s v="Mercado Envios Full"/>
    <s v="7 de março | 23:31"/>
    <s v="8 de março | 16:47"/>
    <s v="Mercado Envios"/>
    <s v="MEL42097987317LMFFF01"/>
    <s v=" "/>
    <s v=" "/>
    <s v=" "/>
    <s v=" "/>
    <s v=" "/>
    <s v=" "/>
    <s v=" "/>
    <s v="Não"/>
    <s v=""/>
    <s v="Não"/>
  </r>
  <r>
    <s v="2000005241195772"/>
    <s v="7 de março de 2023 17:19 hs."/>
    <s v="Entregue"/>
    <s v="Chegou em 8 de março"/>
    <s v="Não"/>
    <n v="1"/>
    <n v="47.9"/>
    <n v="13.5"/>
    <n v="-13.64"/>
    <n v="-13.5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Emilson Francisco de Oliveira"/>
    <s v="84913401734"/>
    <s v="Estrada de Itararé 341 / loja 16 - CEP 21061240 - Ramos, Rio de Janeiro, Rio de Janeiro"/>
    <s v="Rio de Janeiro"/>
    <s v="Rio de Janeiro"/>
    <s v="21061240"/>
    <s v="Brasil"/>
    <s v="Mercado Envios Full"/>
    <s v="8 de março | 01:27"/>
    <s v="8 de março | 15:44"/>
    <s v="Mercado Envios"/>
    <s v="MEL42097975974LMFFF01"/>
    <s v=" "/>
    <s v=" "/>
    <s v=" "/>
    <s v=" "/>
    <s v=" "/>
    <s v=" "/>
    <s v=" "/>
    <s v="Não"/>
    <s v=""/>
    <s v="Não"/>
  </r>
  <r>
    <s v="2000005241204224"/>
    <s v="7 de março de 2023 17:18 hs."/>
    <s v="Entregue"/>
    <s v="Chegou em 10 de março"/>
    <s v="Não"/>
    <n v="1"/>
    <n v="45.9"/>
    <n v="9.57"/>
    <n v="-13.3"/>
    <n v="-9.57"/>
    <s v=""/>
    <n v="32.6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A. A. MOREIRA AUTO PECAS MULTIMARCAS"/>
    <s v="34813722000187"/>
    <s v="AV AGOSTINHO JOSE DA CUNHA 77 / loja - CEP 13710000 - JD DAS PITAS, Tambaú, São Paulo"/>
    <s v="Tambaú"/>
    <s v="São Paulo"/>
    <s v="13710000"/>
    <s v="Brasil"/>
    <s v="Mercado Envios Full"/>
    <s v="8 de março | 17:06"/>
    <s v="10 de março | 11:35"/>
    <s v="Mercado Envios"/>
    <s v="MEL42097972829LMFFF01"/>
    <s v=" "/>
    <s v=" "/>
    <s v=" "/>
    <s v=" "/>
    <s v=" "/>
    <s v=" "/>
    <s v=" "/>
    <s v="Não"/>
    <s v=""/>
    <s v="Não"/>
  </r>
  <r>
    <s v="2000004266647201"/>
    <s v="7 de março de 2023 17:16 hs."/>
    <s v="Entregue"/>
    <s v="Chegou em 8 de março"/>
    <s v="Sim"/>
    <n v="1"/>
    <n v="49.9"/>
    <n v="7.54"/>
    <n v="-13.98"/>
    <n v="-7.54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sidney kiyogi ohara"/>
    <s v="28489336822"/>
    <s v="Avenida Antônio Carlos Benjamin dos Santos 773 / Comercio Referencia: Proximo Colegio Esther Garcia - CEP 04843430 - Parque São José, São Paulo, São Paulo"/>
    <s v="São Paulo"/>
    <s v="São Paulo"/>
    <s v="04843430"/>
    <s v="Brasil"/>
    <s v="Mercado Envios Full"/>
    <s v="7 de março | 23:31"/>
    <s v="8 de março | 13:29"/>
    <s v="Mercado Envios"/>
    <s v="MEL42097965884LMFFF01"/>
    <s v=" "/>
    <s v=" "/>
    <s v=" "/>
    <s v=" "/>
    <s v=" "/>
    <s v=" "/>
    <s v=" "/>
    <s v="Não"/>
    <s v=""/>
    <s v="Não"/>
  </r>
  <r>
    <s v="2000004266643873"/>
    <s v="7 de março de 2023 17:16 hs."/>
    <s v="Entregue"/>
    <s v="Chegou em 8 de março"/>
    <s v="Sim"/>
    <n v="1"/>
    <n v="29.9"/>
    <n v="15.9"/>
    <n v="-10.58"/>
    <s v=""/>
    <s v=""/>
    <n v="35.22"/>
    <s v="Sim"/>
    <x v="209"/>
    <s v="MLB2072988596"/>
    <s v="Kit Bucha Reparo Trambulador Cambio Corsa Celta Com Liame"/>
    <s v=" "/>
    <n v="29.9"/>
    <s v="Premium"/>
    <s v="Autorizado"/>
    <s v="Alan Henrique"/>
    <s v="CPF 41409578836"/>
    <s v="Rua Professor Gumercindo Coelho 690, Mogi das Cruzes - CEP: 08742310, São Paulo"/>
    <s v=" "/>
    <s v="Alan Henrique"/>
    <s v="41409578836"/>
    <s v="Rua Professor Gumercindo Coelho 690 / CEP 08742310 - Vila Cecília, Mogi das Cruzes, São Paulo"/>
    <s v="Mogi das Cruzes"/>
    <s v="São Paulo"/>
    <s v="08742310"/>
    <s v="Brasil"/>
    <s v="Mercado Envios Flex"/>
    <s v="8 de março | 15:44"/>
    <s v="8 de março | 19:17"/>
    <s v="JOHN  KEVIN"/>
    <s v="42097964366"/>
    <s v=" "/>
    <s v=" "/>
    <s v=" "/>
    <s v=" "/>
    <s v=" "/>
    <s v=" "/>
    <s v=" "/>
    <s v="Não"/>
    <s v=""/>
    <s v="Não"/>
  </r>
  <r>
    <s v="2000005241117850"/>
    <s v="7 de março de 2023 17:09 hs."/>
    <s v="Entregue"/>
    <s v="Chegou em 8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Marilucia Silva Ramos"/>
    <s v="13356990829"/>
    <s v="Rua Rafael Gonzalez 395 / Apto - CEP 11431070 - Jardim Helena Maria, Guarujá, São Paulo"/>
    <s v="Guarujá"/>
    <s v="São Paulo"/>
    <s v="11431070"/>
    <s v="Brasil"/>
    <s v="Mercado Envios Full"/>
    <s v="8 de março | 01:16"/>
    <s v="8 de março | 12:17"/>
    <s v="Mercado Envios"/>
    <s v="MEL42097942859LMFFF01"/>
    <s v=" "/>
    <s v=" "/>
    <s v=" "/>
    <s v=" "/>
    <s v=" "/>
    <s v=" "/>
    <s v=" "/>
    <s v="Não"/>
    <s v=""/>
    <s v="Não"/>
  </r>
  <r>
    <s v="2000005241120868"/>
    <s v="7 de março de 2023 17:08 hs."/>
    <s v="Devolução finalizada com reembolso para o comprador"/>
    <s v="O produto devolvido chegou em segunda-feira, 13 de março."/>
    <s v="Não"/>
    <n v="0"/>
    <n v="237.9"/>
    <n v="1.59"/>
    <n v="-40.44"/>
    <s v=""/>
    <n v="-199.05"/>
    <n v="0"/>
    <s v=" "/>
    <x v="122"/>
    <s v="MLB2021535205"/>
    <s v="Cabo De Marcha Astra 2001/2005 Original 93306003"/>
    <s v=" "/>
    <n v="237.9"/>
    <s v="Premium"/>
    <s v="Autorizado"/>
    <s v="Evelyn Ponciano"/>
    <s v="CPF 54610756811"/>
    <s v="Rua URUGUAIANA 121 - Casa 01, Carapicuiba - CEP: 06395050, São Paulo"/>
    <s v=" "/>
    <s v="Evelyn Ponciano"/>
    <s v="5461075681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0 de março | 12:15"/>
    <s v="13 de março | 15:33"/>
    <s v="FALO O  ANDRE"/>
    <s v="OV412782124BR"/>
    <s v="https://www2.correios.com.br/sistemas/rastreamento/resultado.cfm"/>
    <s v=" "/>
    <s v=" "/>
    <s v=" "/>
    <s v=" "/>
    <s v=" "/>
    <s v=" "/>
    <s v="Sim"/>
    <s v=""/>
    <s v="Não"/>
  </r>
  <r>
    <s v="2000005241030058"/>
    <s v="7 de março de 2023 16:54 hs."/>
    <s v="Entregue"/>
    <s v="Chegou em 9 de março"/>
    <s v="Não"/>
    <n v="1"/>
    <n v="45.15"/>
    <n v="16.8"/>
    <n v="-13.18"/>
    <n v="-16.8"/>
    <s v=""/>
    <n v="31.97"/>
    <s v=" "/>
    <x v="140"/>
    <s v="MLB2108865855"/>
    <s v="Kit Pino Guia Bucha Pinça Freio Vw Up Gol Fox Saveiro"/>
    <s v=" "/>
    <n v="45.15"/>
    <s v="Premium"/>
    <s v="Não emitida"/>
    <s v="VANDERSON RAMOS"/>
    <s v="CPF 02579303707"/>
    <s v="Estrada dos Bandeirantes 20835, Rio de Janeiro - CEP: 22783550, Rio de Janeiro"/>
    <s v=" "/>
    <s v="VANDERSON RAMOS"/>
    <s v="02579303707"/>
    <s v="Rua Livio Barreto 468 / Referencia: próximo ao hospital curupaiti - CEP 22730065 - Tanque, Rio de Janeiro, Rio de Janeiro"/>
    <s v="Rio de Janeiro"/>
    <s v="Rio de Janeiro"/>
    <s v="22730065"/>
    <s v="Brasil"/>
    <s v="Correios e pontos de envio"/>
    <s v="9 de março | 00:06"/>
    <s v="9 de março | 17:44"/>
    <s v="Mercado Envios"/>
    <s v="MEL42097895887LMXDF01"/>
    <s v=" "/>
    <s v=" "/>
    <s v=" "/>
    <s v=" "/>
    <s v=" "/>
    <s v=" "/>
    <s v=" "/>
    <s v="Não"/>
    <s v=""/>
    <s v="Não"/>
  </r>
  <r>
    <s v="2000005240952318"/>
    <s v="7 de março de 2023 16:47 hs."/>
    <s v="Entregue"/>
    <s v="Chegou em 8 de março"/>
    <s v="Não"/>
    <n v="1"/>
    <n v="27.95"/>
    <n v="15.9"/>
    <n v="-8.85"/>
    <s v=""/>
    <s v=""/>
    <n v="35"/>
    <s v=" "/>
    <x v="7"/>
    <s v="MLB2834347668"/>
    <s v="Cabo De Velocímetro Corsa Wind Gl Gls Gsi 1994 Em Diante"/>
    <s v=" "/>
    <n v="27.95"/>
    <s v="Clássico"/>
    <s v="Autorizado"/>
    <s v="luciana oliveira nogueira tognolli"/>
    <s v="CPF 03780354799"/>
    <s v="Estrada Meringuava 1430 - Bl 4 apto 108, Rio de Janeiro - CEP: 22723427, Rio de Janeiro"/>
    <s v=" "/>
    <s v="luciana oliveira nogueira tognolli"/>
    <s v="03780354799"/>
    <s v="Rua Assunção 102 / Casa 15 - CEP 09810410 - Assunção, São Bernardo do Campo, São Paulo"/>
    <s v="São Bernardo do Campo"/>
    <s v="São Paulo"/>
    <s v="09810410"/>
    <s v="Brasil"/>
    <s v="Mercado Envios Flex"/>
    <s v="8 de março | 15:34"/>
    <s v="8 de março | 18:03"/>
    <s v="ROGERIO BUENO GONÇALVES GONÇALVES"/>
    <s v="42097863223"/>
    <s v=" "/>
    <s v=" "/>
    <s v=" "/>
    <s v=" "/>
    <s v=" "/>
    <s v=" "/>
    <s v=" "/>
    <s v="Não"/>
    <s v=""/>
    <s v="Não"/>
  </r>
  <r>
    <s v="2000005240900514"/>
    <s v="7 de março de 2023 16:36 hs."/>
    <s v="Devolução finalizada com reembolso para o comprador"/>
    <s v="O produto devolvido chegou em segunda-feira, 20 de março."/>
    <s v="Não"/>
    <n v="0"/>
    <n v="169.99"/>
    <s v=""/>
    <n v="-28.9"/>
    <n v="-20.45"/>
    <n v="-120.64"/>
    <n v="0"/>
    <s v=" "/>
    <x v="0"/>
    <s v="MLB1802931823"/>
    <s v="Cabo De Trambulador Corsa Classic 2005/2014"/>
    <s v=" "/>
    <n v="169.99"/>
    <s v="Premium"/>
    <s v="Autorizado"/>
    <s v="João Júlio"/>
    <s v="CPF 15430075620"/>
    <s v="Via Marginal 02 105, Sarzedo - CEP: 32450000, Minas Gerais"/>
    <s v=" "/>
    <s v="João Júlio"/>
    <s v="1543007562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rço | 03:49"/>
    <s v="20 de março | 12:05"/>
    <s v="Mercado Envios"/>
    <s v="MEL42119683786LMXDR01"/>
    <s v=" "/>
    <s v=" "/>
    <s v=" "/>
    <s v=" "/>
    <s v=" "/>
    <s v=" "/>
    <s v=" "/>
    <s v="Sim"/>
    <s v=""/>
    <s v="Não"/>
  </r>
  <r>
    <s v="2000005240807348"/>
    <s v="7 de março de 2023 16:25 hs."/>
    <s v="Devolução finalizada com reembolso para o comprador"/>
    <s v="O produto devolvido chegou em sexta-feira, 17 de março."/>
    <s v="Não"/>
    <n v="0"/>
    <n v="42.99"/>
    <n v="22.8"/>
    <n v="-12.81"/>
    <n v="-22.8"/>
    <n v="-30.18"/>
    <n v="0"/>
    <s v="Sim"/>
    <x v="123"/>
    <s v="MLB3030680062"/>
    <s v="Terminal Cabo Trambulador Seleção 10mm Grand Siena 2014 2015"/>
    <s v=" "/>
    <n v="42.99"/>
    <s v="Premium"/>
    <s v="Não emitida"/>
    <s v="JULIO CESAR R L BARROS"/>
    <s v="CPF 03289218155"/>
    <s v="Setor SGCV Lote 18 SN - Eden Garden School, Brasília - CEP: 71215680, Distrito Federal"/>
    <s v=" "/>
    <s v="JULIO CESAR R L BARROS"/>
    <s v="0328921815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0 de março | 13:23"/>
    <s v="17 de março | 15:56"/>
    <s v="Mercado Envios"/>
    <s v="QC468361737BR"/>
    <s v="https://www2.correios.com.br/sistemas/rastreamento/resultado.cfm"/>
    <s v=" "/>
    <s v=" "/>
    <s v=" "/>
    <s v=" "/>
    <s v=" "/>
    <s v=" "/>
    <s v="Sim"/>
    <s v=""/>
    <s v="Não"/>
  </r>
  <r>
    <s v="2000005240775730"/>
    <s v="7 de março de 2023 16:20 hs."/>
    <s v="Entregue"/>
    <s v="Chegou em 8 de março"/>
    <s v="Não"/>
    <n v="1"/>
    <n v="264.72000000000003"/>
    <n v="1.59"/>
    <n v="-31.77"/>
    <s v=""/>
    <s v=""/>
    <n v="234.54"/>
    <s v=" "/>
    <x v="153"/>
    <s v="MLB2918862819"/>
    <s v="Par Bandeja Inferior Com Pivô Idea Elx 2005 A 2016"/>
    <s v=" "/>
    <n v="264.72000000000003"/>
    <s v="Clássico"/>
    <s v="Autorizado"/>
    <s v="Outlet Cabides"/>
    <s v="CPF 41172339805"/>
    <s v="Atibaia 411 - Outlet Cabides, São Bernardo do Campo - CEP: 09751080, São Paulo"/>
    <s v=" "/>
    <s v="Outlet Cabides"/>
    <s v="41172339805"/>
    <s v="Rua das Pitangueiras 419 / Apto 154 - CEP 09090150 - Jardim, Santo André, São Paulo"/>
    <s v="Santo André"/>
    <s v="São Paulo"/>
    <s v="09090150"/>
    <s v="Brasil"/>
    <s v="Mercado Envios Flex"/>
    <s v="8 de março | 15:35"/>
    <s v="8 de março | 20:29"/>
    <s v="ERITON SANTOS"/>
    <s v="42097795478"/>
    <s v=" "/>
    <s v=" "/>
    <s v=" "/>
    <s v=" "/>
    <s v=" "/>
    <s v=" "/>
    <s v=" "/>
    <s v="Não"/>
    <s v=""/>
    <s v="Não"/>
  </r>
  <r>
    <s v="2000005240745422"/>
    <s v="7 de março de 2023 16:17 hs."/>
    <s v="Entregue"/>
    <s v="Chegou em 9 de março"/>
    <s v="Não"/>
    <n v="1"/>
    <n v="265"/>
    <s v=""/>
    <n v="-45.05"/>
    <n v="-20.45"/>
    <s v=""/>
    <n v="199.5"/>
    <s v=" "/>
    <x v="18"/>
    <s v="MLB1942137476"/>
    <s v="Cabo De Engate E Seleção Montana 2011 2012 2013 2014 Novo"/>
    <s v=" "/>
    <n v="265"/>
    <s v="Premium"/>
    <s v="Autorizado"/>
    <s v=" "/>
    <s v=" "/>
    <s v=" "/>
    <s v=" "/>
    <s v="Camila Malacrida"/>
    <s v="49620098854"/>
    <s v="Rua Ituaçu 593 / loja EdiCar Referencia: entrega na loja de alinhamento EdiCar centro automotivo em frente ao mercado se a loja estiver fechada pode entregar no mercado - CEP 46600000 - centro, Tanhaçu, Bahia"/>
    <s v="Tanhaçu"/>
    <s v="Bahia"/>
    <s v="46600000"/>
    <s v="Brasil"/>
    <s v="Mercado Envios Full"/>
    <s v="7 de março | 23:02"/>
    <s v="9 de março | 11:28"/>
    <s v="Mercado Envios"/>
    <s v="MEL42097782380LMFFF01"/>
    <s v=" "/>
    <s v=" "/>
    <s v=" "/>
    <s v=" "/>
    <s v=" "/>
    <s v=" "/>
    <s v=" "/>
    <s v="Não"/>
    <s v=""/>
    <s v="Não"/>
  </r>
  <r>
    <s v="2000005240742526"/>
    <s v="7 de março de 2023 16:16 hs."/>
    <s v="Entregue"/>
    <s v="Chegou em 8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hayenderson ricardo"/>
    <s v="46043499835"/>
    <s v="Rua Euclydes Valentim Cestari 125 / CEP 13173433 - Residencial Bordon, Sumaré, São Paulo"/>
    <s v="Sumaré"/>
    <s v="São Paulo"/>
    <s v="13173433"/>
    <s v="Brasil"/>
    <s v="Mercado Envios Full"/>
    <s v="8 de março | 16:14"/>
    <s v="8 de março | 17:09"/>
    <s v="Mercado Envios"/>
    <s v="MEL42097776255LMFFF01"/>
    <s v=" "/>
    <s v=" "/>
    <s v=" "/>
    <s v=" "/>
    <s v=" "/>
    <s v=" "/>
    <s v=" "/>
    <s v="Não"/>
    <s v=""/>
    <s v="Não"/>
  </r>
  <r>
    <s v="2000005240636410"/>
    <s v="7 de março de 2023 15:59 hs."/>
    <s v="Entregue"/>
    <s v="Chegou em 8 de março"/>
    <s v="Não"/>
    <n v="1"/>
    <n v="25.9"/>
    <n v="26.1"/>
    <n v="-9.9"/>
    <n v="-26.1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Marcio Andre Coelho Da Silva Coelho"/>
    <s v="01247692760"/>
    <s v="Rua Paulo Frumêncio 28 / CEP 24040290 - Ponta D'Areia, Niterói, Rio de Janeiro"/>
    <s v="Niterói"/>
    <s v="Rio de Janeiro"/>
    <s v="24040290"/>
    <s v="Brasil"/>
    <s v="Mercado Envios Full"/>
    <s v="7 de março | 18:19"/>
    <s v="8 de março | 16:06"/>
    <s v="Mercado Envios"/>
    <s v="MEL42097729658LMFFF01"/>
    <s v=" "/>
    <s v=" "/>
    <s v=" "/>
    <s v=" "/>
    <s v=" "/>
    <s v=" "/>
    <s v=" "/>
    <s v="Não"/>
    <s v=""/>
    <s v="Não"/>
  </r>
  <r>
    <s v="2000005225747336"/>
    <s v="7 de março de 2023 15:57 hs."/>
    <s v="Entregue"/>
    <s v="Chegou em 9 de março"/>
    <s v="Não"/>
    <n v="1"/>
    <n v="199.99"/>
    <s v=""/>
    <n v="-34"/>
    <n v="-20.45"/>
    <s v=""/>
    <n v="145.54"/>
    <s v=" "/>
    <x v="19"/>
    <s v="MLB2609815607"/>
    <s v="Kit Rolamento Eixo Traseiro C/ Bucha Peugeot 206 47mm"/>
    <s v=" "/>
    <n v="199.99"/>
    <s v="Premium"/>
    <s v="Autorizado"/>
    <s v=" "/>
    <s v=" "/>
    <s v=" "/>
    <s v=" "/>
    <s v="relci coutinho"/>
    <s v="99549700704"/>
    <s v="Rua Doutor Euclides Pereira Ninho 2 / L_01,qd_04,lot Iguabela - CEP 28960000 - Sopoto, Iguaba Grande, Rio de Janeiro"/>
    <s v="Iguaba Grande"/>
    <s v="Rio de Janeiro"/>
    <s v="28960000"/>
    <s v="Brasil"/>
    <s v="Mercado Envios Full"/>
    <s v="8 de março | 16:13"/>
    <s v="9 de março | 12:00"/>
    <s v="Mercado Envios"/>
    <s v="MEL42091399298LMFFF01"/>
    <s v=" "/>
    <s v=" "/>
    <s v=" "/>
    <s v=" "/>
    <s v=" "/>
    <s v=" "/>
    <s v=" "/>
    <s v="Não"/>
    <s v=""/>
    <s v="Não"/>
  </r>
  <r>
    <s v="2000005240529452"/>
    <s v="7 de março de 2023 15:46 hs."/>
    <s v="Devolução finalizada com reembolso para o comprador"/>
    <s v="O produto devolvido chegou em terça-feira, 28 de março."/>
    <s v="Não"/>
    <n v="0"/>
    <n v="315.60000000000002"/>
    <s v=""/>
    <n v="-85.28"/>
    <s v=""/>
    <n v="-255.72"/>
    <n v="-25.4"/>
    <s v=" "/>
    <x v="355"/>
    <s v="MLB2106998649"/>
    <s v="Kit Rolamento Eixo Traseiro Peugeot Partner 1998 A 2009"/>
    <s v=" "/>
    <n v="78.900000000000006"/>
    <s v="Clássico"/>
    <s v="Não emitida"/>
    <s v="aline MENDES"/>
    <s v="CPF 04173879628"/>
    <s v="71 Rua José Anatólio Fontes 35 - Galpao, Belo Horizonte - CEP: 31535180, Minas Gerais"/>
    <s v=" "/>
    <s v="aline MENDES"/>
    <s v="0417387962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1 de março | 09:34"/>
    <s v="28 de março | 11:17"/>
    <s v="Mercado Envios"/>
    <s v="QC485716571BR"/>
    <s v="https://www2.correios.com.br/sistemas/rastreamento/resultado.cfm"/>
    <s v=" "/>
    <s v=" "/>
    <s v=" "/>
    <s v=" "/>
    <s v=" "/>
    <s v=" "/>
    <s v="Sim"/>
    <s v=""/>
    <s v="Não"/>
  </r>
  <r>
    <s v="2000005240540170"/>
    <s v="7 de março de 2023 15:46 hs."/>
    <s v="Entregue"/>
    <s v="Chegou em 9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Não emitida"/>
    <s v="leandro ferraz ferraz"/>
    <s v="CPF 08133189713"/>
    <s v="Rua Coronel Agostinho 101 - PRECISO DE 3 GARRAFAS UMA DE CADA COR DIFERENTES, Rio de Janeiro - CEP: 23050360, Rio de Janeiro"/>
    <s v=" "/>
    <s v="leandro ferraz ferraz"/>
    <s v="08133189713"/>
    <s v="Rua Coronel Agostinho 101 / 3 andar sala 303 Referencia: PRECISO DE 3 GARRAFAS UMA DE CADA COR DIFERENTES - CEP 23050360 - Campo Grande, Rio de Janeiro, Rio de Janeiro"/>
    <s v="Rio de Janeiro"/>
    <s v="Rio de Janeiro"/>
    <s v="23050360"/>
    <s v="Brasil"/>
    <s v="Correios e pontos de envio"/>
    <s v="8 de março | 02:28"/>
    <s v="9 de março | 09:55"/>
    <s v="Mercado Envios"/>
    <s v="MEL42097686309LMXDF01"/>
    <s v=" "/>
    <s v=" "/>
    <s v=" "/>
    <s v=" "/>
    <s v=" "/>
    <s v=" "/>
    <s v=" "/>
    <s v="Não"/>
    <s v=""/>
    <s v="Não"/>
  </r>
  <r>
    <s v="2000005240481946"/>
    <s v="7 de março de 2023 15:41 hs."/>
    <s v="Entregue"/>
    <s v="Chegou em 8 de março"/>
    <s v="Não"/>
    <n v="1"/>
    <n v="56.43"/>
    <n v="5.45"/>
    <n v="-15.09"/>
    <n v="-5.45"/>
    <s v=""/>
    <n v="41.34"/>
    <s v="Sim"/>
    <x v="24"/>
    <s v="MLB2221345440"/>
    <s v="4kits Pino Bucha Dobradiçaporta Corcel,delrey,pampa,belina"/>
    <s v=" "/>
    <n v="56.43"/>
    <s v="Premium"/>
    <s v="Autorizado"/>
    <s v=" "/>
    <s v=" "/>
    <s v=" "/>
    <s v=" "/>
    <s v="erik douglas"/>
    <s v="22259262805"/>
    <s v="Rua José Benedito de Almeida Pena 259 / casa Referencia: esquina - CEP 12228858 - Jardim Santa Luzia, São José dos Campos, São Paulo"/>
    <s v="São José dos Campos"/>
    <s v="São Paulo"/>
    <s v="12228858"/>
    <s v="Brasil"/>
    <s v="Mercado Envios Full"/>
    <s v="8 de março | 00:36"/>
    <s v="8 de março | 13:22"/>
    <s v="Mercado Envios"/>
    <s v="MEL42097669207LMFFF01"/>
    <s v=" "/>
    <s v=" "/>
    <s v=" "/>
    <s v=" "/>
    <s v=" "/>
    <s v=" "/>
    <s v=" "/>
    <s v="Não"/>
    <s v=""/>
    <s v="Não"/>
  </r>
  <r>
    <s v="2000005240437356"/>
    <s v="7 de março de 2023 15:34 hs."/>
    <s v="Entregue"/>
    <s v="Chegou em 9 de março"/>
    <s v="Não"/>
    <n v="1"/>
    <n v="34.5"/>
    <n v="18.5"/>
    <n v="-11.36"/>
    <n v="-18.5"/>
    <s v=""/>
    <n v="23.14"/>
    <s v="Sim"/>
    <x v="200"/>
    <s v="MLB2071179464"/>
    <s v="Cabo De Embreagem Palio 1.0 (46781013) 2000 2001 2002 2003"/>
    <s v=" "/>
    <n v="34.5"/>
    <s v="Premium"/>
    <s v="Autorizado"/>
    <s v=" "/>
    <s v=" "/>
    <s v=" "/>
    <s v=" "/>
    <s v="alex machado"/>
    <s v="98560840087"/>
    <s v="Avenida das Nações 481 / sala 4 Referencia: Nome da loja é mamdragora ,se estiver fechada pode entrar na imobiliária prosperare ou lado ou consultório dentário ou no salão - CEP 88054010 - Canasvieiras, Florianópolis, Santa Catarina"/>
    <s v="Florianópolis"/>
    <s v="Santa Catarina"/>
    <s v="88054010"/>
    <s v="Brasil"/>
    <s v="Mercado Envios Full"/>
    <s v="8 de março | 00:14"/>
    <s v="9 de março | 16:50"/>
    <s v="Mercado Envios"/>
    <s v="MEL42097648083LMFFF01"/>
    <s v=" "/>
    <s v=" "/>
    <s v=" "/>
    <s v=" "/>
    <s v=" "/>
    <s v=" "/>
    <s v=" "/>
    <s v="Não"/>
    <s v=""/>
    <s v="Não"/>
  </r>
  <r>
    <s v="2000004266298981"/>
    <s v="7 de março de 2023 15:33 hs."/>
    <s v="Entregue"/>
    <s v="Chegou em 8 de março"/>
    <s v="Sim"/>
    <n v="1"/>
    <n v="51.7"/>
    <s v=""/>
    <n v="-14.29"/>
    <s v=""/>
    <s v=""/>
    <n v="37.409999999999997"/>
    <s v="Sim"/>
    <x v="14"/>
    <s v="MLB2063671442"/>
    <s v="2 Haste Bieleta Câmbio Peugeot 206 207  1.4 1.6 16cm Curta"/>
    <s v=" "/>
    <n v="51.7"/>
    <s v="Premium"/>
    <s v="Autorizado"/>
    <s v=" "/>
    <s v=" "/>
    <s v=" "/>
    <s v=" "/>
    <s v="Bruno Silva"/>
    <s v="32336935830"/>
    <s v="Rua José Felizardo Rodrigues 170 / CEP 13251130 - Jardim Salessi, Itatiba, São Paulo"/>
    <s v="Itatiba"/>
    <s v="São Paulo"/>
    <s v="13251130"/>
    <s v="Brasil"/>
    <s v="Mercado Envios Full"/>
    <s v="7 de março | 21:28"/>
    <s v="8 de março | 14:11"/>
    <s v="Mercado Envios"/>
    <s v="MEL42097642918LMFFF01"/>
    <s v=" "/>
    <s v=" "/>
    <s v=" "/>
    <s v=" "/>
    <s v=" "/>
    <s v=" "/>
    <s v=" "/>
    <s v="Não"/>
    <s v=""/>
    <s v="Não"/>
  </r>
  <r>
    <s v="2000004266298977"/>
    <s v="7 de março de 2023 15:33 hs."/>
    <s v="Entregue"/>
    <s v="Chegou em 8 de março"/>
    <s v="Sim"/>
    <n v="1"/>
    <n v="337.9"/>
    <s v=""/>
    <n v="-40.549999999999997"/>
    <n v="-38.950000000000003"/>
    <s v=""/>
    <n v="258.39999999999998"/>
    <s v="Sim"/>
    <x v="97"/>
    <s v="MLB2864254975"/>
    <s v="Par Bandeja Peugeot 206 Todos 1999 A 2010"/>
    <s v=" "/>
    <n v="337.9"/>
    <s v="Clássico"/>
    <s v="Não emitida"/>
    <s v="Bruno Silva"/>
    <s v="CPF 32336935830"/>
    <s v="Avenida Brasília 645 - AP 14, Itatiba - CEP: 13256540, São Paulo"/>
    <s v=" "/>
    <s v="Bruno Silva"/>
    <s v="32336935830"/>
    <s v="Rua José Felizardo Rodrigues 170 / CEP 13251130 - Jardim Salessi, Itatiba, São Paulo"/>
    <s v="Itatiba"/>
    <s v="São Paulo"/>
    <s v="13251130"/>
    <s v="Brasil"/>
    <s v="Correios e pontos de envio"/>
    <s v="8 de março | 02:37"/>
    <s v="8 de março | 11:48"/>
    <s v="Mercado Envios"/>
    <s v="MEL42097641651LMXDF01"/>
    <s v=" "/>
    <s v=" "/>
    <s v=" "/>
    <s v=" "/>
    <s v=" "/>
    <s v=" "/>
    <s v=" "/>
    <s v="Não"/>
    <s v=""/>
    <s v="Não"/>
  </r>
  <r>
    <s v="2000004266285463"/>
    <s v="7 de março de 2023 15:28 hs."/>
    <s v="Entregue"/>
    <s v="Chegou em 9 de março"/>
    <s v="Sim"/>
    <n v="1"/>
    <n v="62.9"/>
    <n v="28.8"/>
    <n v="-16.190000000000001"/>
    <n v="-28.8"/>
    <s v=""/>
    <n v="46.71"/>
    <s v=" "/>
    <x v="15"/>
    <s v="MLB2088389174"/>
    <s v="Par Bieleta Dianteira Tucson I30 Sportage Cerato"/>
    <s v=" "/>
    <n v="62.9"/>
    <s v="Premium"/>
    <s v="Autorizado"/>
    <s v=" "/>
    <s v=" "/>
    <s v=" "/>
    <s v=" "/>
    <s v="Bruno ELima"/>
    <s v="05383398708"/>
    <s v="Rua B 5 / lote 5 qd 3 cs 1 Referencia: esquina com avenida litorânea, próximo a sergio Castro refrigeração._x000a__x000a_casa amarela - CEP 28990144 - Barra Nova, Saquarema, Rio de Janeiro"/>
    <s v="Saquarema"/>
    <s v="Rio de Janeiro"/>
    <s v="28990144"/>
    <s v="Brasil"/>
    <s v="Mercado Envios Full"/>
    <s v="8 de março | 16:13"/>
    <s v="9 de março | 12:12"/>
    <s v="Mercado Envios"/>
    <s v="MEL42097628232LMFFF01"/>
    <s v=" "/>
    <s v=" "/>
    <s v=" "/>
    <s v=" "/>
    <s v=" "/>
    <s v=" "/>
    <s v=" "/>
    <s v="Não"/>
    <s v=""/>
    <s v="Não"/>
  </r>
  <r>
    <s v="2000005240236020"/>
    <s v="7 de março de 2023 15:12 hs."/>
    <s v="Entregue"/>
    <s v="Chegou em 8 de março"/>
    <s v="Não"/>
    <n v="1"/>
    <n v="19.899999999999999"/>
    <n v="13.9"/>
    <n v="-8.8800000000000008"/>
    <s v=""/>
    <s v=""/>
    <n v="24.92"/>
    <s v=" "/>
    <x v="139"/>
    <s v="MLB2100366948"/>
    <s v="Capa Pedal Acelerador Freio Embreagem Classic 1996 Até 2016"/>
    <s v=" "/>
    <n v="19.899999999999999"/>
    <s v="Premium"/>
    <s v="Autorizado"/>
    <s v="João Marcos Sabino"/>
    <s v="CPF 07733894824"/>
    <s v="Rua Inácio Monteiro 600 - Bloco 23 apto 24, São Paulo - CEP: 08490000, São Paulo"/>
    <s v=" "/>
    <s v="João Marcos Sabino"/>
    <s v="07733894824"/>
    <s v="Avenida José Higino Neves 627 / Apto 41 B Referencia: Apto 41 B - CEP 08461650 - Jardim São Paulo(Zona Leste), São Paulo, São Paulo"/>
    <s v="São Paulo"/>
    <s v="São Paulo"/>
    <s v="08461650"/>
    <s v="Brasil"/>
    <s v="Mercado Envios Flex"/>
    <s v="8 de março | 16:10"/>
    <s v="8 de março | 18:45"/>
    <s v="LUAN CARLOS"/>
    <s v="42097557234"/>
    <s v=" "/>
    <s v=" "/>
    <s v=" "/>
    <s v=" "/>
    <s v=" "/>
    <s v=" "/>
    <s v=" "/>
    <s v="Não"/>
    <s v=""/>
    <s v="Não"/>
  </r>
  <r>
    <s v="2000005240265318"/>
    <s v="7 de março de 2023 15:11 hs."/>
    <s v="Entregue"/>
    <s v="Chegou em 9 de março"/>
    <s v="Não"/>
    <n v="1"/>
    <n v="127.15"/>
    <s v=""/>
    <n v="-15.26"/>
    <n v="-26.45"/>
    <s v=""/>
    <n v="85.44"/>
    <s v=" "/>
    <x v="351"/>
    <s v="MLB2954916266"/>
    <s v="Par Bracinho Oscilante Com Pivô E Buchas Fiat 147 Todos"/>
    <s v=" "/>
    <n v="127.15"/>
    <s v="Clássico"/>
    <s v="Não emitida"/>
    <s v="wagner zem"/>
    <s v="CPF 03024967931"/>
    <s v="Rua João Aurélio Ribeiro 154, Curitiba - CEP: 82320340, Paraná"/>
    <s v=" "/>
    <s v="wagner zem"/>
    <s v="03024967931"/>
    <s v="Rua João Aurélio Ribeiro 106 / Referencia: Horário para entrega8:00 às 11:30 13:00 às 18:00sábado das 8:00 às 11:00 - CEP 82320340 - Butiatuvinha, Curitiba, Paraná"/>
    <s v="Curitiba"/>
    <s v="Paraná"/>
    <s v="82320340"/>
    <s v="Brasil"/>
    <s v="Correios e pontos de envio"/>
    <s v="8 de março | 01:57"/>
    <s v="9 de março | 16:21"/>
    <s v="Mercado Envios"/>
    <s v="MEL42097573470LMXDF01"/>
    <s v=" "/>
    <s v=" "/>
    <s v=" "/>
    <s v=" "/>
    <s v=" "/>
    <s v=" "/>
    <s v=" "/>
    <s v="Não"/>
    <s v=""/>
    <s v="Não"/>
  </r>
  <r>
    <s v="2000005240243232"/>
    <s v="7 de março de 2023 15:09 hs."/>
    <s v="Entregue"/>
    <s v="Chegou em 8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Nelson lima"/>
    <s v="50699784549"/>
    <s v="Rua Direta de Pituaçu 9 / 382 - 1 Travessa barbalho 9 E - 1anda Referencia: próximo a serralheria Natan - CEP 41213045 - Sussuarana, Salvador, Bahia"/>
    <s v="Salvador"/>
    <s v="Bahia"/>
    <s v="41213045"/>
    <s v="Brasil"/>
    <s v="Mercado Envios Full"/>
    <s v="7 de março | 22:43"/>
    <s v="8 de março | 14:05"/>
    <s v="Mercado Envios"/>
    <s v="MEL42097563220LMFFF01"/>
    <s v=" "/>
    <s v=" "/>
    <s v=" "/>
    <s v=" "/>
    <s v=" "/>
    <s v=" "/>
    <s v=" "/>
    <s v="Não"/>
    <s v=""/>
    <s v="Não"/>
  </r>
  <r>
    <s v="2000005240242786"/>
    <s v="7 de março de 2023 15:07 hs."/>
    <s v="Entregue"/>
    <s v="Chegou em 8 de março"/>
    <s v="Não"/>
    <n v="1"/>
    <n v="60.45"/>
    <n v="13.7"/>
    <n v="-15.78"/>
    <n v="-13.7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Wesley Oliveira"/>
    <s v="37497485865"/>
    <s v="Estrada do Lutero 1100 / att - CEP 06715400 - Paisagem Renoir, Cotia, São Paulo"/>
    <s v="Cotia"/>
    <s v="São Paulo"/>
    <s v="06715400"/>
    <s v="Brasil"/>
    <s v="Mercado Envios Full"/>
    <s v="7 de março | 21:31"/>
    <s v="8 de março | 09:07"/>
    <s v="Mercado Envios"/>
    <s v="MEL42097561410LMFFF01"/>
    <s v=" "/>
    <s v=" "/>
    <s v=" "/>
    <s v=" "/>
    <s v=" "/>
    <s v=" "/>
    <s v=" "/>
    <s v="Não"/>
    <s v=""/>
    <s v="Não"/>
  </r>
  <r>
    <s v="2000005240218654"/>
    <s v="7 de março de 2023 15:04 hs."/>
    <s v="Entregue"/>
    <s v="Chegou em 8 de março"/>
    <s v="Não"/>
    <n v="1"/>
    <n v="120.9"/>
    <s v=""/>
    <n v="-14.51"/>
    <n v="-18.45"/>
    <s v=""/>
    <n v="87.94"/>
    <s v=" "/>
    <x v="17"/>
    <s v="MLB2603153399"/>
    <s v="Kit Pino Guia Pinça De Freio Cobalt Lt 1.4 Flex15"/>
    <s v=" "/>
    <n v="120.9"/>
    <s v="Clássico"/>
    <s v="Não emitida"/>
    <s v="Luciano Valdemiro de Lima"/>
    <s v="CPF 25746701831"/>
    <s v="Rua São Bento 500, Adamantina - CEP: 17800000, São Paulo"/>
    <s v=" "/>
    <s v="Luciano Valdemiro de Lima"/>
    <s v="25746701831"/>
    <s v="Rua São Bento 500 / Referencia: Próximo ao Terminal Rodoviário - CEP 17800000 - Jamil de Lima, Adamantina, São Paulo"/>
    <s v="Adamantina"/>
    <s v="São Paulo"/>
    <s v="17800000"/>
    <s v="Brasil"/>
    <s v="Correios e pontos de envio"/>
    <s v="8 de março | 01:47"/>
    <s v="8 de março | 15:29"/>
    <s v="Mercado Envios"/>
    <s v="MEL42097551446LMXDF01"/>
    <s v=" "/>
    <s v=" "/>
    <s v=" "/>
    <s v=" "/>
    <s v=" "/>
    <s v=" "/>
    <s v=" "/>
    <s v="Não"/>
    <s v=""/>
    <s v="Não"/>
  </r>
  <r>
    <s v="2000005232987018"/>
    <s v="7 de março de 2023 14:57 hs."/>
    <s v="Entregue"/>
    <s v="Chegou em 8 de março"/>
    <s v="Não"/>
    <n v="1"/>
    <n v="158.82"/>
    <s v=""/>
    <n v="-19.059999999999999"/>
    <n v="-26.45"/>
    <s v=""/>
    <n v="113.31"/>
    <s v=" "/>
    <x v="232"/>
    <s v="MLB3000194776"/>
    <s v="Bandeja Inferior Ambos Os Lados Fox 2004 Á 2013"/>
    <s v=" "/>
    <n v="158.82"/>
    <s v="Clássico"/>
    <s v="Não emitida"/>
    <s v="Edivaldo Ribeiro"/>
    <s v="CPF 09614841877"/>
    <s v="joaquim radicopa 635, Bauru - CEP: 17064100, São Paulo"/>
    <s v=" "/>
    <s v="Edivaldo Ribeiro"/>
    <s v="09614841877"/>
    <s v="Rua Joaquim Radicopa 635 / Referencia: Rua Joaquim Radicopa n6 35 - CEP 17064100 - Jardim Petrópolis, Bauru, São Paulo"/>
    <s v="Bauru"/>
    <s v="São Paulo"/>
    <s v="17064100"/>
    <s v="Brasil"/>
    <s v="Correios e pontos de envio"/>
    <s v="8 de março | 01:28"/>
    <s v="8 de março | 13:56"/>
    <s v="Mercado Envios"/>
    <s v="MEL42094457506LMXDF01"/>
    <s v=" "/>
    <s v=" "/>
    <s v=" "/>
    <s v=" "/>
    <s v=" "/>
    <s v=" "/>
    <s v=" "/>
    <s v="Não"/>
    <s v=""/>
    <s v="Não"/>
  </r>
  <r>
    <s v="2000005240102004"/>
    <s v="7 de março de 2023 14:51 hs."/>
    <s v="Entregue"/>
    <s v="Chegou em 10 de março"/>
    <s v="Não"/>
    <n v="1"/>
    <n v="22.23"/>
    <n v="28.5"/>
    <n v="-9.2799999999999994"/>
    <n v="-28.5"/>
    <s v=""/>
    <n v="12.95"/>
    <s v=" "/>
    <x v="47"/>
    <s v="MLB2083115426"/>
    <s v="Terminal Conector Cabo Trambulador Corsa Celta Agile Astra"/>
    <s v=" "/>
    <n v="22.23"/>
    <s v="Premium"/>
    <s v="Autorizado"/>
    <s v=" "/>
    <s v=" "/>
    <s v=" "/>
    <s v=" "/>
    <s v="Diego Lopes"/>
    <s v="04086510324"/>
    <s v="Rua da Piedade 303 / CEP 62750000 - CONJUNTO COHAB, Aracoiaba, Ceará"/>
    <s v="Aracoiaba"/>
    <s v="Ceará"/>
    <s v="62750000"/>
    <s v="Brasil"/>
    <s v="Mercado Envios Full"/>
    <s v="8 de março | 01:19"/>
    <s v="10 de março | 10:18"/>
    <s v="Mercado Envios"/>
    <s v="MEL42097506019LMFFF01"/>
    <s v=" "/>
    <s v=" "/>
    <s v=" "/>
    <s v=" "/>
    <s v=" "/>
    <s v=" "/>
    <s v=" "/>
    <s v="Não"/>
    <s v=""/>
    <s v="Não"/>
  </r>
  <r>
    <s v="2000005240091744"/>
    <s v="7 de março de 2023 14:49 hs."/>
    <s v="Entregue"/>
    <s v="Chegou em 8 de março"/>
    <s v="Não"/>
    <n v="1"/>
    <n v="199.99"/>
    <s v=""/>
    <n v="-34"/>
    <n v="-20.45"/>
    <s v=""/>
    <n v="145.54"/>
    <s v=" "/>
    <x v="19"/>
    <s v="MLB2609815607"/>
    <s v="Kit Rolamento Eixo Traseiro C/ Bucha Peugeot 206 47mm"/>
    <s v=" "/>
    <n v="199.99"/>
    <s v="Premium"/>
    <s v="Autorizado"/>
    <s v=" "/>
    <s v=" "/>
    <s v=" "/>
    <s v=" "/>
    <s v="catia angelica ponzoni"/>
    <s v="28737095889"/>
    <s v="Rua Macarani 375 / blc 03 a7 ap.12 - CEP 07171170 - Jardim Presidente Dutra, Guarulhos, São Paulo"/>
    <s v="Guarulhos"/>
    <s v="São Paulo"/>
    <s v="07171170"/>
    <s v="Brasil"/>
    <s v="Mercado Envios Full"/>
    <s v="8 de março | 01:14"/>
    <s v="8 de março | 15:10"/>
    <s v="Mercado Envios"/>
    <s v="MEL42097500048LMFFF01"/>
    <s v=" "/>
    <s v=" "/>
    <s v=" "/>
    <s v=" "/>
    <s v=" "/>
    <s v=" "/>
    <s v=" "/>
    <s v="Não"/>
    <s v=""/>
    <s v="Não"/>
  </r>
  <r>
    <s v="2000005240035968"/>
    <s v="7 de março de 2023 14:43 hs."/>
    <s v="Entregue"/>
    <s v="Chegou em 9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Bruno Franciscon"/>
    <s v="35590563810"/>
    <s v="Rua João Scarazato 27 / Colégio Portinari Referencia: Colegio Portinari - CEP 13477400 - Santa Cruz, Americana, São Paulo"/>
    <s v="Americana"/>
    <s v="São Paulo"/>
    <s v="13477400"/>
    <s v="Brasil"/>
    <s v="Mercado Envios Full"/>
    <s v="8 de março | 15:10"/>
    <s v="9 de março | 12:46"/>
    <s v="Mercado Envios"/>
    <s v="MEL42097473623LMFFF01"/>
    <s v=" "/>
    <s v=" "/>
    <s v=" "/>
    <s v=" "/>
    <s v=" "/>
    <s v=" "/>
    <s v=" "/>
    <s v="Não"/>
    <s v=""/>
    <s v="Não"/>
  </r>
  <r>
    <s v="2000005240033040"/>
    <s v="7 de março de 2023 14:43 hs."/>
    <s v="Entregue"/>
    <s v="Chegou em 8 de março"/>
    <s v="Não"/>
    <n v="1"/>
    <n v="261.48"/>
    <n v="1.59"/>
    <n v="-31.38"/>
    <s v=""/>
    <s v=""/>
    <n v="231.69"/>
    <s v=" "/>
    <x v="104"/>
    <s v="MLB3079633922"/>
    <s v="Par Bandeja Inferior Com Pivô Logus 1993 A 1996"/>
    <s v=" "/>
    <n v="261.48"/>
    <s v="Clássico"/>
    <s v="Autorizado"/>
    <s v="Iago Batista"/>
    <s v="CPF 48826291861"/>
    <s v="Rua Padre Léo Comissari 1000 - Predio Laranja Blo 01 Apto 22, São Bernardo do Campo - CEP: 09791006, São Paulo"/>
    <s v=" "/>
    <s v="Iago Batista"/>
    <s v="48826291861"/>
    <s v="Rua Holanda Cavalcanti 118 / Casa dos fundos Referencia: Ao Lado de uma barbearia - CEP 09781110 - Ferrazópolis, São Bernardo do Campo, São Paulo"/>
    <s v="São Bernardo do Campo"/>
    <s v="São Paulo"/>
    <s v="09781110"/>
    <s v="Brasil"/>
    <s v="Mercado Envios Flex"/>
    <s v="8 de março | 15:34"/>
    <s v="8 de março | 17:32"/>
    <s v="ROGERIO BUENO GONÇALVES GONÇALVES"/>
    <s v="42097468549"/>
    <s v=" "/>
    <s v=" "/>
    <s v=" "/>
    <s v=" "/>
    <s v=" "/>
    <s v=" "/>
    <s v=" "/>
    <s v="Não"/>
    <s v=""/>
    <s v="Não"/>
  </r>
  <r>
    <s v="2000005239872290"/>
    <s v="7 de março de 2023 14:41 hs."/>
    <s v="Entregue"/>
    <s v="Chegou em 8 de março"/>
    <s v="Não"/>
    <n v="1"/>
    <n v="207.9"/>
    <s v=""/>
    <n v="-35.340000000000003"/>
    <n v="-26.45"/>
    <s v=""/>
    <n v="146.11000000000001"/>
    <s v=" "/>
    <x v="294"/>
    <s v="MLB2934827360"/>
    <s v="Bandeja Direita Com Pivô Onix 2013 Em Diante"/>
    <s v=" "/>
    <n v="207.9"/>
    <s v="Premium"/>
    <s v="Não emitida"/>
    <s v="Matheus De Oliveira Ferraz"/>
    <s v="CPF 39994458825"/>
    <s v="Rua José Castrioto 107 - BLOCO E AP 33, São José dos Campos - CEP: 12226160, São Paulo"/>
    <s v=" "/>
    <s v="Matheus De Oliveira Ferraz"/>
    <s v="39994458825"/>
    <s v="Rua José Castrioto 107 / BLOCO E AP 33 - CEP 12226160 - Parque Nova Esperança, São José dos Campos, São Paulo"/>
    <s v="São José dos Campos"/>
    <s v="São Paulo"/>
    <s v="12226160"/>
    <s v="Brasil"/>
    <s v="Correios e pontos de envio"/>
    <s v="8 de março | 01:11"/>
    <s v="8 de março | 12:02"/>
    <s v="Mercado Envios"/>
    <s v="MEL42097398431LMXDF01"/>
    <s v=" "/>
    <s v=" "/>
    <s v=" "/>
    <s v=" "/>
    <s v=" "/>
    <s v=" "/>
    <s v=" "/>
    <s v="Não"/>
    <s v=""/>
    <s v="Não"/>
  </r>
  <r>
    <s v="2000005240031534"/>
    <s v="7 de março de 2023 14:41 hs."/>
    <s v="Entregue"/>
    <s v="Chegou em 8 de março"/>
    <s v="Não"/>
    <n v="1"/>
    <n v="78.989999999999995"/>
    <n v="23.04"/>
    <n v="-18.93"/>
    <n v="-23.04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Rodolfo De Paula Ferreira"/>
    <s v="12621381758"/>
    <s v="Estrada União e Indústria 17600 / CEP 25750226 - Pedro do Rio, Petrópolis, Rio de Janeiro"/>
    <s v="Petrópolis"/>
    <s v="Rio de Janeiro"/>
    <s v="25750226"/>
    <s v="Brasil"/>
    <s v="Mercado Envios Full"/>
    <s v="8 de março | 10:04"/>
    <s v="8 de março | 13:08"/>
    <s v="Mercado Envios"/>
    <s v="MEL42097472357LMFFF01"/>
    <s v=" "/>
    <s v=" "/>
    <s v=" "/>
    <s v=" "/>
    <s v=" "/>
    <s v=" "/>
    <s v=" "/>
    <s v="Não"/>
    <s v=""/>
    <s v="Não"/>
  </r>
  <r>
    <s v="2000005240014876"/>
    <s v="7 de março de 2023 14:38 hs."/>
    <s v="Entregue"/>
    <s v="Chegou em 9 de março"/>
    <s v="Não"/>
    <n v="1"/>
    <n v="54.87"/>
    <n v="22.41"/>
    <n v="-12.08"/>
    <n v="-22.41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Deivid Da Silva Santos Lopes"/>
    <s v="34349225803"/>
    <s v="Rua Frederico Conduta 552 / casa - CEP 17350258 - Jardim Novo Igaraçu, Igaraçu do Tietê, São Paulo"/>
    <s v="Igaraçu do Tietê"/>
    <s v="São Paulo"/>
    <s v="17350258"/>
    <s v="Brasil"/>
    <s v="Mercado Envios Full"/>
    <s v="8 de março | 17:34"/>
    <s v="9 de março | 15:06"/>
    <s v="Mercado Envios"/>
    <s v="MEL42097461925LMFFF01"/>
    <s v=" "/>
    <s v=" "/>
    <s v=" "/>
    <s v=" "/>
    <s v=" "/>
    <s v=" "/>
    <s v=" "/>
    <s v="Não"/>
    <s v=""/>
    <s v="Não"/>
  </r>
  <r>
    <s v="2000005240002010"/>
    <s v="7 de março de 2023 14:38 hs."/>
    <s v="Entregue"/>
    <s v="Chegou em 10 de março"/>
    <s v="Não"/>
    <n v="1"/>
    <n v="55.9"/>
    <n v="16.100000000000001"/>
    <n v="-15"/>
    <n v="-16.100000000000001"/>
    <s v=""/>
    <n v="40.9"/>
    <s v="Sim"/>
    <x v="100"/>
    <s v="MLB2065093286"/>
    <s v="Suporte Coxin Radiador Direito Corsa Frente Montana 2002/12"/>
    <s v=" "/>
    <n v="55.9"/>
    <s v="Premium"/>
    <s v="Autorizado"/>
    <s v=" "/>
    <s v=" "/>
    <s v=" "/>
    <s v=" "/>
    <s v="Wilton Rodrigues De Oliveira Oliveira"/>
    <s v="30895024888"/>
    <s v="Rua Vinte e Seis 480 / CEP 14620000 - Jardim TEIXEIRA, Orlândia, São Paulo"/>
    <s v="Orlândia"/>
    <s v="São Paulo"/>
    <s v="14620000"/>
    <s v="Brasil"/>
    <s v="Mercado Envios Full"/>
    <s v="8 de março | 16:48"/>
    <s v="10 de março | 14:01"/>
    <s v="Mercado Envios"/>
    <s v="MEL42097463832LMFFF01"/>
    <s v=" "/>
    <s v=" "/>
    <s v=" "/>
    <s v=" "/>
    <s v=" "/>
    <s v=" "/>
    <s v=" "/>
    <s v="Não"/>
    <s v=""/>
    <s v="Não"/>
  </r>
  <r>
    <s v="2000005239978122"/>
    <s v="7 de março de 2023 14:33 hs."/>
    <s v="Entregue"/>
    <s v="Chegou em 8 de março"/>
    <s v="Não"/>
    <n v="1"/>
    <n v="67.760000000000005"/>
    <n v="8.91"/>
    <n v="-13.63"/>
    <n v="-8.91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Ronildo Cruz"/>
    <s v="20520704860"/>
    <s v="Avenida Cid Nelson Jordano 287 / Referencia: em frente a chácara do japonês - CEP 06787360 - Jardim Salete, Taboão da Serra, São Paulo"/>
    <s v="Taboão da Serra"/>
    <s v="São Paulo"/>
    <s v="06787360"/>
    <s v="Brasil"/>
    <s v="Mercado Envios Full"/>
    <s v="7 de março | 23:35"/>
    <s v="8 de março | 14:48"/>
    <s v="Mercado Envios"/>
    <s v="MEL42097446256LMFFF01"/>
    <s v=" "/>
    <s v=" "/>
    <s v=" "/>
    <s v=" "/>
    <s v=" "/>
    <s v=" "/>
    <s v=" "/>
    <s v="Não"/>
    <s v=""/>
    <s v="Não"/>
  </r>
  <r>
    <s v="2000004266031935"/>
    <s v="7 de março de 2023 14:17 hs."/>
    <s v="Entregue"/>
    <s v="Chegou em 8 de março"/>
    <s v="Sim"/>
    <n v="1"/>
    <n v="59.99"/>
    <s v=""/>
    <n v="-15.7"/>
    <s v="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MAYARA RODRIGUES DE NOVAIS S"/>
    <s v="09388671643"/>
    <s v="Rua Oito 595 / BLOCO 01 APT 204 Referencia: PROXIMO DO CEFET - CEP 32146105 - Fazenda do Mandu, Contagem, Minas Gerais"/>
    <s v="Contagem"/>
    <s v="Minas Gerais"/>
    <s v="32146105"/>
    <s v="Brasil"/>
    <s v="Mercado Envios Full"/>
    <s v="7 de março | 18:24"/>
    <s v="8 de março | 14:32"/>
    <s v="Mercado Envios"/>
    <s v="MEL42097392629LMFFF01"/>
    <s v=" "/>
    <s v=" "/>
    <s v=" "/>
    <s v=" "/>
    <s v=" "/>
    <s v=" "/>
    <s v=" "/>
    <s v="Não"/>
    <s v=""/>
    <s v="Não"/>
  </r>
  <r>
    <s v="2000004266013825"/>
    <s v="7 de março de 2023 14:10 hs."/>
    <s v="Entregue"/>
    <s v="Chegou em 9 de março"/>
    <s v="Sim"/>
    <n v="1"/>
    <n v="15.99"/>
    <n v="48.2"/>
    <n v="-8.2200000000000006"/>
    <n v="-48.2"/>
    <s v=""/>
    <n v="7.77"/>
    <s v=" "/>
    <x v="220"/>
    <s v="MLB2719423530"/>
    <s v="Capa De Pedal Freio Embreagem Fox  2017"/>
    <s v=" "/>
    <n v="15.99"/>
    <s v="Premium"/>
    <s v="Não emitida"/>
    <s v="Jorge figueredo"/>
    <s v="CPF 05813251170"/>
    <s v="Av Neiva Moreira 300 - Torre Araucaria Apto 203, São Luís - CEP: 65071383, Maranhão"/>
    <s v=" "/>
    <s v="Jorge figueredo"/>
    <s v="05813251170"/>
    <s v="Rua Tangará 3 / Cond Bonavita Club Bl 7 Ap 101 - CEP 65110000 - Aracagy, São José de Ribamar, Maranhão"/>
    <s v="São José de Ribamar"/>
    <s v="Maranhão"/>
    <s v="65110000"/>
    <s v="Brasil"/>
    <s v="Correios e pontos de envio"/>
    <s v="8 de março | 01:29"/>
    <s v="9 de março | 14:21"/>
    <s v="Mercado Envios"/>
    <s v="MEL42097367874LMXDF01"/>
    <s v=" "/>
    <s v=" "/>
    <s v=" "/>
    <s v=" "/>
    <s v=" "/>
    <s v=" "/>
    <s v=" "/>
    <s v="Não"/>
    <s v=""/>
    <s v="Não"/>
  </r>
  <r>
    <s v="2000004265996401"/>
    <s v="7 de março de 2023 14:04 hs."/>
    <s v="Entregue"/>
    <s v="Chegou em 8 de março"/>
    <s v="Sim"/>
    <n v="1"/>
    <n v="206.46"/>
    <s v=""/>
    <n v="-35.1"/>
    <n v="-20.45"/>
    <s v=""/>
    <n v="150.91"/>
    <s v="Sim"/>
    <x v="18"/>
    <s v="MLB1918238327"/>
    <s v="Cabo De Marcha Trambulador Agile E Montana Novo 2009 A 2014"/>
    <s v=" "/>
    <n v="206.46"/>
    <s v="Premium"/>
    <s v="Autorizado"/>
    <s v=" "/>
    <s v=" "/>
    <s v=" "/>
    <s v=" "/>
    <s v="Pedro Rodrigues"/>
    <s v="11052456677"/>
    <s v="Rua Custódio de Rezende Bastos 245 / CEP 36088490 - Jardim dos Alfineiros, Juiz de Fora, Minas Gerais"/>
    <s v="Juiz de Fora"/>
    <s v="Minas Gerais"/>
    <s v="36088490"/>
    <s v="Brasil"/>
    <s v="Mercado Envios Full"/>
    <s v="7 de março | 18:49"/>
    <s v="8 de março | 10:25"/>
    <s v="Mercado Envios"/>
    <s v="MEL42097351201LMFFF01"/>
    <s v=" "/>
    <s v=" "/>
    <s v=" "/>
    <s v=" "/>
    <s v=" "/>
    <s v=" "/>
    <s v=" "/>
    <s v="Não"/>
    <s v=""/>
    <s v="Não"/>
  </r>
  <r>
    <s v="2000005239755094"/>
    <s v="7 de março de 2023 14:04 hs."/>
    <s v="Devolução finalizada com reembolso para o comprador"/>
    <s v="O produto devolvido chegou em quinta-feira, 16 de março."/>
    <s v="Não"/>
    <n v="0"/>
    <n v="105.99"/>
    <n v="13.07"/>
    <n v="-58.92"/>
    <n v="-33.520000000000003"/>
    <n v="-101.04"/>
    <n v="-74.42"/>
    <s v=" "/>
    <x v="302"/>
    <s v="MLB2830621713"/>
    <s v="Cabo De Freio Gol Gti 2.0 16v 1995 A 2002"/>
    <s v=" "/>
    <n v="105.99"/>
    <s v="Premium"/>
    <s v="Não emitida"/>
    <s v="IRANI SCOPEL"/>
    <s v="CPF 20354657968"/>
    <s v="Santos Dumont 475 - Drogaria América, Jataí - CEP: 75805025, Goiás"/>
    <s v=" "/>
    <s v="IRANI SCOPEL"/>
    <s v="203546579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9 de março | 11:59"/>
    <s v="16 de março | 18:30"/>
    <s v="Mercado Envios"/>
    <s v="QC398766675BR"/>
    <s v="https://www2.correios.com.br/sistemas/rastreamento/resultado.cfm"/>
    <s v=" "/>
    <s v=" "/>
    <s v=" "/>
    <s v=" "/>
    <s v=" "/>
    <s v=" "/>
    <s v="Sim"/>
    <s v=""/>
    <s v="Não"/>
  </r>
  <r>
    <s v="2000004265926835"/>
    <s v="7 de março de 2023 13:45 hs."/>
    <s v="Entregue"/>
    <s v="Chegou em 8 de março"/>
    <s v="Sim"/>
    <n v="1"/>
    <n v="57.85"/>
    <s v=""/>
    <n v="-15.33"/>
    <s v="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Reges Wilian Cleto"/>
    <s v="40756731895"/>
    <s v="Travessa dois 70 / rua sem saida - CEP 18195000 - porto, Capela do Alto, São Paulo"/>
    <s v="Capela do Alto"/>
    <s v="São Paulo"/>
    <s v="18195000"/>
    <s v="Brasil"/>
    <s v="Mercado Envios Full"/>
    <s v="7 de março | 20:40"/>
    <s v="8 de março | 10:31"/>
    <s v="Mercado Envios"/>
    <s v="MEL42097284875LMFFF01"/>
    <s v=" "/>
    <s v=" "/>
    <s v=" "/>
    <s v=" "/>
    <s v=" "/>
    <s v=" "/>
    <s v=" "/>
    <s v="Não"/>
    <s v=""/>
    <s v="Não"/>
  </r>
  <r>
    <s v="2000005239557218"/>
    <s v="7 de março de 2023 13:40 hs."/>
    <s v="Entregue"/>
    <s v="Chegou em 8 de março"/>
    <s v="Não"/>
    <n v="1"/>
    <n v="57.85"/>
    <n v="10.96"/>
    <n v="-15.33"/>
    <n v="-10.96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Gerson Alfieri"/>
    <s v="33064233866"/>
    <s v="Rua dos Pumas 46 / A - Casa Verde - CEP 06711495 - Jardim do Engenho, Cotia, São Paulo"/>
    <s v="Cotia"/>
    <s v="São Paulo"/>
    <s v="06711495"/>
    <s v="Brasil"/>
    <s v="Mercado Envios Full"/>
    <s v="7 de março | 21:31"/>
    <s v="8 de março | 10:57"/>
    <s v="Mercado Envios"/>
    <s v="MEL42097267213LMFFF01"/>
    <s v=" "/>
    <s v=" "/>
    <s v=" "/>
    <s v=" "/>
    <s v=" "/>
    <s v=" "/>
    <s v=" "/>
    <s v="Não"/>
    <s v=""/>
    <s v="Não"/>
  </r>
  <r>
    <s v="2000005239444334"/>
    <s v="7 de março de 2023 13:23 hs."/>
    <s v="Devolução para revisar"/>
    <s v="Você tem até terça-feira, 4 de abril, para nos avisar como o item chegou. Após essa data, vamos entender que chegou como esperado."/>
    <s v="Não"/>
    <n v="0"/>
    <n v="169.9"/>
    <s v=""/>
    <n v="-28.88"/>
    <n v="-20.45"/>
    <n v="-120.57"/>
    <n v="0"/>
    <s v="Sim"/>
    <x v="126"/>
    <s v="MLB1853236145"/>
    <s v="Kit Rolamento Eixo Traseiro Peugeot 206/207 C/barra 50mm"/>
    <s v=" "/>
    <n v="169.9"/>
    <s v="Premium"/>
    <s v="Autorizado"/>
    <s v="GIL MATOS"/>
    <s v="CPF 86777386572"/>
    <s v="Rua Alto da Cacimba 17 - g, Salvador - CEP: 41610135, Bahia"/>
    <s v=" "/>
    <s v="GIL MATOS"/>
    <s v="8677738657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7 de março | 23:05"/>
    <s v="30 de março | 14:56"/>
    <s v="Mercado Envios"/>
    <s v="MEL42136238767LMXDR01"/>
    <s v=" "/>
    <s v=" "/>
    <s v=" "/>
    <s v=" "/>
    <s v=" "/>
    <s v=" "/>
    <s v=" "/>
    <s v="Sim"/>
    <s v=""/>
    <s v="Não"/>
  </r>
  <r>
    <s v="2000005239429588"/>
    <s v="7 de março de 2023 13:23 hs."/>
    <s v="Devolução finalizada com reembolso para o comprador"/>
    <s v="O produto devolvido chegou em quarta-feira, 15 de março."/>
    <s v="Não"/>
    <n v="0"/>
    <n v="169.99"/>
    <s v=""/>
    <n v="-28.9"/>
    <n v="-20.45"/>
    <n v="-120.64"/>
    <n v="0"/>
    <s v="Sim"/>
    <x v="0"/>
    <s v="MLB1802931823"/>
    <s v="Cabo De Trambulador Corsa Classic 2005/2014"/>
    <s v=" "/>
    <n v="169.99"/>
    <s v="Premium"/>
    <s v="Autorizado"/>
    <s v="elias veiga"/>
    <s v="CPF 25197439807"/>
    <s v="av marginal 104 - loja mundo das pedras, Ubatuba - CEP: 11680000, São Paulo"/>
    <s v=" "/>
    <s v="elias veiga"/>
    <s v="2519743980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03:19"/>
    <s v="15 de março | 09:39"/>
    <s v="Mercado Envios"/>
    <s v="MEL42110282157LMXDR01"/>
    <s v=" "/>
    <s v=" "/>
    <s v=" "/>
    <s v=" "/>
    <s v=" "/>
    <s v=" "/>
    <s v=" "/>
    <s v="Sim"/>
    <s v=""/>
    <s v="Não"/>
  </r>
  <r>
    <s v="2000004265832979"/>
    <s v="7 de março de 2023 13:17 hs."/>
    <s v="Entregue"/>
    <s v="Chegou em 8 de março"/>
    <s v="Sim"/>
    <n v="1"/>
    <n v="78.989999999999995"/>
    <n v="28.8"/>
    <n v="-18.93"/>
    <n v="-28.8"/>
    <s v=""/>
    <n v="60.06"/>
    <s v=" "/>
    <x v="16"/>
    <s v="MLB1986021327"/>
    <s v="Par Kit Rolamento Roda Traseira Santana 2.0 8v 1987 A 2006"/>
    <s v=" "/>
    <n v="78.989999999999995"/>
    <s v="Premium"/>
    <s v="Não emitida"/>
    <s v="Eduardo Do Carmo"/>
    <s v="CPF 07255623824"/>
    <s v="Rua Antônio Gouveia 135 - Casa, Itajubá - CEP: 37504138, Minas Gerais"/>
    <s v=" "/>
    <s v="Eduardo Do Carmo"/>
    <s v="07255623824"/>
    <s v="Rua Antônio Gouveia 135 / Casa Referencia: Dois portão laranja - CEP 37504138 - Açude, Itajubá, Minas Gerais"/>
    <s v="Itajubá"/>
    <s v="Minas Gerais"/>
    <s v="37504138"/>
    <s v="Brasil"/>
    <s v="Correios e pontos de envio"/>
    <s v="8 de março | 01:27"/>
    <s v="8 de março | 16:44"/>
    <s v="Mercado Envios"/>
    <s v="MEL42097191846LMXDF01"/>
    <s v=" "/>
    <s v=" "/>
    <s v=" "/>
    <s v=" "/>
    <s v=" "/>
    <s v=" "/>
    <s v=" "/>
    <s v="Não"/>
    <s v=""/>
    <s v="Não"/>
  </r>
  <r>
    <s v="2000005239364498"/>
    <s v="7 de março de 2023 13:13 hs."/>
    <s v="Entregue"/>
    <s v="Chegou em 8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Taina Figueredo"/>
    <s v="01831236117"/>
    <s v="Rua Dourada 294 / Referencia: encima da casa de ração enfrente aos prédios - CEP 02820090 - Vila Brasilândia, São Paulo, São Paulo"/>
    <s v="São Paulo"/>
    <s v="São Paulo"/>
    <s v="02820090"/>
    <s v="Brasil"/>
    <s v="Mercado Envios Full"/>
    <s v="8 de março | 01:14"/>
    <s v="8 de março | 14:03"/>
    <s v="Mercado Envios"/>
    <s v="MEL42097180017LMFFF01"/>
    <s v=" "/>
    <s v=" "/>
    <s v=" "/>
    <s v=" "/>
    <s v=" "/>
    <s v=" "/>
    <s v=" "/>
    <s v="Não"/>
    <s v=""/>
    <s v="Não"/>
  </r>
  <r>
    <s v="2000005239302732"/>
    <s v="7 de março de 2023 13:05 hs."/>
    <s v="Entregue"/>
    <s v="Chegou em 8 de março"/>
    <s v="Não"/>
    <n v="1"/>
    <n v="122.19"/>
    <s v=""/>
    <n v="-20.77"/>
    <n v="-17.95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Hebert Tiago Silva de Carvalho"/>
    <s v="03407258500"/>
    <s v="Rua da Adutora 33 / Gauchos Car GALPAO - CEP 41510350 - São Cristóvão, Salvador, Bahia"/>
    <s v="Salvador"/>
    <s v="Bahia"/>
    <s v="41510350"/>
    <s v="Brasil"/>
    <s v="Mercado Envios Full"/>
    <s v="7 de março | 22:43"/>
    <s v="8 de março | 09:23"/>
    <s v="Mercado Envios"/>
    <s v="MEL42097155371LMFFF01"/>
    <s v=" "/>
    <s v=" "/>
    <s v=" "/>
    <s v=" "/>
    <s v=" "/>
    <s v=" "/>
    <s v=" "/>
    <s v="Não"/>
    <s v=""/>
    <s v="Não"/>
  </r>
  <r>
    <s v="2000004265779201"/>
    <s v="7 de março de 2023 12:57 hs."/>
    <s v="Entregue"/>
    <s v="Chegou em 9 de março"/>
    <s v="Sim"/>
    <n v="1"/>
    <n v="19.989999999999998"/>
    <s v=""/>
    <n v="-8.9"/>
    <s v=""/>
    <s v=""/>
    <n v="11.09"/>
    <s v=" "/>
    <x v="91"/>
    <s v="MLB2100401469"/>
    <s v="Capa Pedal Freio Embreagem Gm Onix 2012 Em Diante"/>
    <s v=" "/>
    <n v="19.989999999999998"/>
    <s v="Premium"/>
    <s v="Autorizado"/>
    <s v=" "/>
    <s v=" "/>
    <s v=" "/>
    <s v=" "/>
    <s v="Leticia Teixeira"/>
    <s v="34564383892"/>
    <s v="Rua Ribeirão Vermelho 785 / CEP 05170000 - Vila Boaçava, São Paulo, São Paulo"/>
    <s v="São Paulo"/>
    <s v="São Paulo"/>
    <s v="05170000"/>
    <s v="Brasil"/>
    <s v="Mercado Envios Full"/>
    <s v="7 de março | 20:16"/>
    <s v="9 de março | 11:46"/>
    <s v="Mercado Envios"/>
    <s v="MEL42097127913LMFFF01"/>
    <s v=" "/>
    <s v=" "/>
    <s v=" "/>
    <s v=" "/>
    <s v=" "/>
    <s v=" "/>
    <s v=" "/>
    <s v="Não"/>
    <s v=""/>
    <s v="Não"/>
  </r>
  <r>
    <s v="2000005239227954"/>
    <s v="7 de março de 2023 12:57 hs."/>
    <s v="Entregue"/>
    <s v="Chegou em 8 de março"/>
    <s v="Não"/>
    <n v="1"/>
    <n v="57.85"/>
    <n v="25.92"/>
    <n v="-15.33"/>
    <n v="-25.92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jose Antonio furtado de menezes"/>
    <s v="07282800510"/>
    <s v="Rua Senador Rollemberg 59 / Apartamento 702 - CEP 49015120 - São José, Aracaju, Sergipe"/>
    <s v="Aracaju"/>
    <s v="Sergipe"/>
    <s v="49015120"/>
    <s v="Brasil"/>
    <s v="Mercado Envios Full"/>
    <s v="7 de março | 16:43"/>
    <s v="8 de março | 17:42"/>
    <s v="Mercado Envios"/>
    <s v="MEL42097128522LMFFF01"/>
    <s v=" "/>
    <s v=" "/>
    <s v=" "/>
    <s v=" "/>
    <s v=" "/>
    <s v=" "/>
    <s v=" "/>
    <s v="Não"/>
    <s v=""/>
    <s v="Não"/>
  </r>
  <r>
    <s v="2000005238985324"/>
    <s v="7 de março de 2023 12:56 hs."/>
    <s v="Entregue"/>
    <s v="Chegou em 8 de março"/>
    <s v="Não"/>
    <n v="1"/>
    <n v="37.01"/>
    <n v="13.5"/>
    <n v="-9.94"/>
    <n v="-13.5"/>
    <s v=""/>
    <n v="27.07"/>
    <s v=" "/>
    <x v="263"/>
    <s v="MLB2849617596"/>
    <s v="Morceguinho Dianteiro Celta Lado Esquerdo 1998 A 2015"/>
    <s v=" "/>
    <n v="37.01"/>
    <s v="Clássico"/>
    <s v="Não emitida"/>
    <s v="Jaisson Melo"/>
    <s v="CPF 04572873909"/>
    <s v="Rua Sophia Suota Toczek 418 - Casa B, São José dos Pinhais - CEP: 83085350, Paraná"/>
    <s v=" "/>
    <s v="Jaisson Melo"/>
    <s v="04572873909"/>
    <s v="Rua Constante Moro Sobrinho 63 / DISK GAS ARCANJO Referencia: Proximo Rua Osvaldo Anacleto Bobato. Local Distribuidora De Gas nacional. Colocar Gps Disk Gas Arcanjo. - CEP 83085300 - Quississana, São José dos Pinhais, Paraná"/>
    <s v="São José dos Pinhais"/>
    <s v="Paraná"/>
    <s v="83085300"/>
    <s v="Brasil"/>
    <s v="Correios e pontos de envio"/>
    <s v="8 de março | 01:57"/>
    <s v="8 de março | 17:04"/>
    <s v="Mercado Envios"/>
    <s v="MEL42097019542LMXDF01"/>
    <s v=" "/>
    <s v=" "/>
    <s v=" "/>
    <s v=" "/>
    <s v=" "/>
    <s v=" "/>
    <s v=" "/>
    <s v="Não"/>
    <s v=""/>
    <s v="Não"/>
  </r>
  <r>
    <s v="2000004265770993"/>
    <s v="7 de março de 2023 12:55 hs."/>
    <s v="Entregue"/>
    <s v="Chegou em 8 de março"/>
    <s v="Sim"/>
    <n v="1"/>
    <n v="62"/>
    <n v="28.8"/>
    <n v="-16.04"/>
    <n v="-28.8"/>
    <s v=""/>
    <n v="45.96"/>
    <s v=" "/>
    <x v="51"/>
    <s v="MLB2093623027"/>
    <s v="Par Bieleta Dianteira Fiat Stilo Punto Bravo Linea"/>
    <s v=" "/>
    <n v="62"/>
    <s v="Premium"/>
    <s v="Autorizado"/>
    <s v=" "/>
    <s v=" "/>
    <s v=" "/>
    <s v=" "/>
    <s v="Mirelle M. Jacintho"/>
    <s v="11602041792"/>
    <s v="Rua Moiraba 7 / Lote 7 Quadra 60 Referencia: Lote 7 Quadra 60,Cosmos,Rio de Janeiro-RJ_x000a_Casarão de 3 andares azul em frente a salão de festas._x000a_Na rua dos fundos do Gregorios. - CEP 23068120 - Cosmos, Rio de Janeiro, Rio de Janeiro"/>
    <s v="Rio de Janeiro"/>
    <s v="Rio de Janeiro"/>
    <s v="23068120"/>
    <s v="Brasil"/>
    <s v="Mercado Envios Full"/>
    <s v="7 de março | 15:34"/>
    <s v="8 de março | 10:03"/>
    <s v="Mercado Envios"/>
    <s v="MEL42097119912LMFFF01"/>
    <s v=" "/>
    <s v=" "/>
    <s v=" "/>
    <s v=" "/>
    <s v=" "/>
    <s v=" "/>
    <s v=" "/>
    <s v="Não"/>
    <s v=""/>
    <s v="Não"/>
  </r>
  <r>
    <s v="2000004265766491"/>
    <s v="7 de março de 2023 12:54 hs."/>
    <s v="Entregue"/>
    <s v="Chegou em 10 de março"/>
    <s v="Sim"/>
    <n v="1"/>
    <n v="219.9"/>
    <s v=""/>
    <n v="-37.380000000000003"/>
    <n v="-18.45"/>
    <s v=""/>
    <n v="164.07"/>
    <s v="Sim"/>
    <x v="107"/>
    <s v="MLB2609825656"/>
    <s v="Kit Rolamento Eixo Traseiro C/ Bucha Peugeot 207 50mm"/>
    <s v=" "/>
    <n v="219.9"/>
    <s v="Premium"/>
    <s v="Não emitida"/>
    <s v="Tais Angelica Lima Silva Tais Angelica"/>
    <s v="CPF 09722031686"/>
    <s v="Exp Jose Rodrigues Sobrinho SN - Ao Lado De Rosangela Retratista, Guarani - CEP: 36160000, Minas Gerais"/>
    <s v=" "/>
    <s v="Tais Angelica Lima Silva Tais Angelica"/>
    <s v="09722031686"/>
    <s v="Rua Projetada Exp José Rodrigues Sobrinho 44 / CEP 36160000 - bela Vista, Guarani, Minas Gerais"/>
    <s v="Guarani"/>
    <s v="Minas Gerais"/>
    <s v="36160000"/>
    <s v="Brasil"/>
    <s v="Correios e pontos de envio"/>
    <s v="9 de março | 02:22"/>
    <s v="10 de março | 13:27"/>
    <s v="Mercado Envios"/>
    <s v="MEL42097117349LMXDF01"/>
    <s v=" "/>
    <s v=" "/>
    <s v=" "/>
    <s v=" "/>
    <s v=" "/>
    <s v=" "/>
    <s v=" "/>
    <s v="Não"/>
    <s v=""/>
    <s v="Não"/>
  </r>
  <r>
    <s v="2000005239183832"/>
    <s v="7 de março de 2023 12:54 hs."/>
    <s v="Reclamação encerrada"/>
    <s v="Encerramos a reclamação da venda e te reembolsamos o dinheiro."/>
    <s v="Não"/>
    <n v="1"/>
    <n v="148.69"/>
    <n v="1.59"/>
    <n v="-25.28"/>
    <s v=""/>
    <s v=""/>
    <n v="125"/>
    <s v=" "/>
    <x v="40"/>
    <s v="MLB2991319812"/>
    <s v="Bandeja Inferior Pampa 1984 A 1997"/>
    <s v=" "/>
    <n v="148.69"/>
    <s v="Premium"/>
    <s v="Autorizado"/>
    <s v="tania Aparecida Herrera Martins "/>
    <s v="CPF 03589788828"/>
    <s v="Rua Atabasca 153 - Brechó garimpo chic, Santo André - CEP: 09260430, São Paulo"/>
    <s v=" "/>
    <s v="tania Aparecida Herrera Martins "/>
    <s v="03589788828"/>
    <s v="Rua Atabasca 153 / Brechó garimpo chic - CEP 09260430 - Jardim Santo Alberto, Santo André, São Paulo"/>
    <s v="Santo André"/>
    <s v="São Paulo"/>
    <s v="09260430"/>
    <s v="Brasil"/>
    <s v="Mercado Envios Flex"/>
    <s v="7 de março | 15:44"/>
    <s v="7 de março | 16:55"/>
    <s v="ERITON SANTOS"/>
    <s v="42097107651"/>
    <s v=" "/>
    <s v=" "/>
    <s v=" "/>
    <s v=" "/>
    <s v=" "/>
    <s v=" "/>
    <s v=" "/>
    <s v="Não"/>
    <n v="1"/>
    <s v="Não"/>
  </r>
  <r>
    <s v="2000005239058718"/>
    <s v="7 de março de 2023 12:33 hs."/>
    <s v="Entregue"/>
    <s v="Chegou em 8 de março"/>
    <s v="Não"/>
    <n v="1"/>
    <n v="107.66"/>
    <s v=""/>
    <n v="-12.92"/>
    <n v="-20.45"/>
    <s v=""/>
    <n v="74.290000000000006"/>
    <s v="Sim"/>
    <x v="62"/>
    <s v="MLB3125524348"/>
    <s v="Par Pivô Da Bandeja Palio Weekend Adventure 2009 A 2017"/>
    <s v=" "/>
    <n v="107.66"/>
    <s v="Clássico"/>
    <s v="Não emitida"/>
    <s v="Heitor Balek de Miranda"/>
    <s v="CPF 30680645896"/>
    <s v="Av Leonardo da Vinci 1837 - casa 02, São Paulo - CEP: 04313002, São Paulo"/>
    <s v=" "/>
    <s v="Heitor Balek de Miranda"/>
    <s v="30680645896"/>
    <s v="Rua Joaquim Ramos Gonçalves 380 / CEP 12955000 - Jardim Santa Maria, Bom Jesus dos Perdões, São Paulo"/>
    <s v="Bom Jesus dos Perdões"/>
    <s v="São Paulo"/>
    <s v="12955000"/>
    <s v="Brasil"/>
    <s v="Correios e pontos de envio"/>
    <s v="8 de março | 02:37"/>
    <s v="8 de março | 12:16"/>
    <s v="Mercado Envios"/>
    <s v="MEL42097049650LMXDF01"/>
    <s v=" "/>
    <s v=" "/>
    <s v=" "/>
    <s v=" "/>
    <s v=" "/>
    <s v=" "/>
    <s v=" "/>
    <s v="Não"/>
    <s v=""/>
    <s v="Não"/>
  </r>
  <r>
    <s v="2000005238982698"/>
    <s v="7 de março de 2023 12:24 hs."/>
    <s v="Entregue"/>
    <s v="Chegou em 9 de março"/>
    <s v="Não"/>
    <n v="1"/>
    <n v="79"/>
    <s v=""/>
    <n v="-13.43"/>
    <n v="-18.45"/>
    <s v=""/>
    <n v="47.12"/>
    <s v="Sim"/>
    <x v="289"/>
    <s v="MLB2819231214"/>
    <s v="Cabo Embreagem Parati Saveiro Gol  94 95  96 97 98"/>
    <s v=" "/>
    <n v="79"/>
    <s v="Premium"/>
    <s v="Não emitida"/>
    <s v="Crescencio Sutil junior"/>
    <s v="CPF 08685179920"/>
    <s v="Violetas 2 - Condominio Satelete Portao 2, Barra Velha - CEP: 88390000, Santa Catarina"/>
    <s v=" "/>
    <s v="Crescencio Sutil junior"/>
    <s v="08685179920"/>
    <s v="Amaury Mendes silva 61 / fim da rua última cs Referencia: antiga rua das pereiras - CEP 85170000 - bitur, Pinhão, Paraná"/>
    <s v="Pinhão"/>
    <s v="Paraná"/>
    <s v="85170000"/>
    <s v="Brasil"/>
    <s v="Correios e pontos de envio"/>
    <s v="8 de março | 03:35"/>
    <s v="9 de março | 16:13"/>
    <s v="Mercado Envios"/>
    <s v="MEL42097016604LMXDF01"/>
    <s v=" "/>
    <s v=" "/>
    <s v=" "/>
    <s v=" "/>
    <s v=" "/>
    <s v=" "/>
    <s v=" "/>
    <s v="Não"/>
    <s v=""/>
    <s v="Não"/>
  </r>
  <r>
    <s v="2000004265647581"/>
    <s v="7 de março de 2023 12:15 hs."/>
    <s v="Entregue"/>
    <s v="Chegou em 8 de março"/>
    <s v="Sim"/>
    <n v="2"/>
    <n v="110"/>
    <s v=""/>
    <n v="-29.7"/>
    <s v=""/>
    <s v=""/>
    <n v="80.3"/>
    <s v=" "/>
    <x v="20"/>
    <s v="MLB1845907681"/>
    <s v="Kit Rolamento Roda Traseira Fiesta 1995 1996 1997 1998 99..."/>
    <s v=" "/>
    <n v="55"/>
    <s v="Premium"/>
    <s v="Autorizado"/>
    <s v=" "/>
    <s v=" "/>
    <s v=" "/>
    <s v=" "/>
    <s v="Maria Regina Lima Damaceno"/>
    <s v="03932088506"/>
    <s v="Rua Caio Vasconcelos Neto 20 / casa Referencia: No Beco Do Lava Jato De Mateus Ou Proximo Ao Mercado Principal De Cações Na Rua De Baixo. Procurar Maria Ou Valfredo. - CEP 44480000 - Cações, Jaguaripe, Bahia"/>
    <s v="Jaguaripe"/>
    <s v="Bahia"/>
    <s v="44480000"/>
    <s v="Brasil"/>
    <s v="Mercado Envios Full"/>
    <s v="7 de março | 18:25"/>
    <s v="8 de março | 14:32"/>
    <s v="Mercado Envios"/>
    <s v="MEL42096989279LMFFF01"/>
    <s v=" "/>
    <s v=" "/>
    <s v=" "/>
    <s v=" "/>
    <s v=" "/>
    <s v=" "/>
    <s v=" "/>
    <s v="Não"/>
    <s v=""/>
    <s v="Não"/>
  </r>
  <r>
    <s v="2000005238774298"/>
    <s v="7 de março de 2023 11:54 hs."/>
    <s v="Entregue"/>
    <s v="Chegou em 8 de março"/>
    <s v="Não"/>
    <n v="1"/>
    <n v="19.989999999999998"/>
    <n v="13.5"/>
    <n v="-8.9"/>
    <n v="-13.5"/>
    <s v=""/>
    <n v="11.09"/>
    <s v="Sim"/>
    <x v="91"/>
    <s v="MLB2100408456"/>
    <s v="Capa Pedal Freio Embreagem Gm Cobalt 2012 Em Diante"/>
    <s v=" "/>
    <n v="19.989999999999998"/>
    <s v="Premium"/>
    <s v="Autorizado"/>
    <s v=" "/>
    <s v=" "/>
    <s v=" "/>
    <s v=" "/>
    <s v="Edison Rocha"/>
    <s v="06351058961"/>
    <s v="Rodovia BR-470 4383 / Km 59 Referencia: Loja De Carros: Realta Veiculos - CEP 89070205 - Badenfurt, Blumenau, Santa Catarina"/>
    <s v="Blumenau"/>
    <s v="Santa Catarina"/>
    <s v="89070205"/>
    <s v="Brasil"/>
    <s v="Mercado Envios Full"/>
    <s v="7 de março | 22:27"/>
    <s v="8 de março | 16:18"/>
    <s v="Mercado Envios"/>
    <s v="MEL42096923263LMFFF01"/>
    <s v=" "/>
    <s v=" "/>
    <s v=" "/>
    <s v=" "/>
    <s v=" "/>
    <s v=" "/>
    <s v=" "/>
    <s v="Não"/>
    <s v=""/>
    <s v="Não"/>
  </r>
  <r>
    <s v="2000005238737236"/>
    <s v="7 de março de 2023 11:49 hs."/>
    <s v="Entregue"/>
    <s v="Chegou em 8 de março"/>
    <s v="Não"/>
    <n v="1"/>
    <n v="122.19"/>
    <s v=""/>
    <n v="-20.77"/>
    <n v="-17.95"/>
    <s v=""/>
    <n v="83.47"/>
    <s v=" "/>
    <x v="35"/>
    <s v="MLB2204157316"/>
    <s v="Par Reparo Pino Guia Pinça De Freio Dianteiro Nissan Versa"/>
    <s v=" "/>
    <n v="122.19"/>
    <s v="Premium"/>
    <s v="Autorizado"/>
    <s v=" "/>
    <s v=" "/>
    <s v=" "/>
    <s v=" "/>
    <s v="Adilson cabral da silva filho"/>
    <s v="91992346453"/>
    <s v="Rua General Câmara 95 / RECIFE PISCINAS Referencia: TEM UM NOME RECIFE PISCINA NA FRENTE - CEP 51190737 - Ibura, Recife, Pernambuco"/>
    <s v="Recife"/>
    <s v="Pernambuco"/>
    <s v="51190737"/>
    <s v="Brasil"/>
    <s v="Mercado Envios Full"/>
    <s v="7 de março | 17:09"/>
    <s v="8 de março | 14:23"/>
    <s v="Mercado Envios"/>
    <s v="MEL42096910658LMFFF01"/>
    <s v=" "/>
    <s v=" "/>
    <s v=" "/>
    <s v=" "/>
    <s v=" "/>
    <s v=" "/>
    <s v=" "/>
    <s v="Não"/>
    <s v=""/>
    <s v="Não"/>
  </r>
  <r>
    <s v="2000005238617276"/>
    <s v="7 de março de 2023 11:36 hs."/>
    <s v="Entregue"/>
    <s v="Chegou em 7 de março"/>
    <s v="Não"/>
    <n v="1"/>
    <n v="65.94"/>
    <n v="15.9"/>
    <n v="-16.71"/>
    <s v=""/>
    <s v=""/>
    <n v="65.13"/>
    <s v="Sim"/>
    <x v="58"/>
    <s v="MLB2220362721"/>
    <s v="Suporte Radiador Vectra Cd 2.0 97 A 98 Ld/le"/>
    <s v=" "/>
    <n v="65.94"/>
    <s v="Premium"/>
    <s v="Autorizado"/>
    <s v="Marcos José"/>
    <s v="CPF 29617239817"/>
    <s v="Rua Pau Brasil Jardim Pinheirinho 682, Embu das Artes - CEP: 06835230, São Paulo"/>
    <s v=" "/>
    <s v="Marcos José"/>
    <s v="29617239817"/>
    <s v="Rua Pau-Brasil 682 / CEP 06835230 - Jardim Pinheirinho, Embu das Artes, São Paulo"/>
    <s v="Embu das Artes"/>
    <s v="São Paulo"/>
    <s v="06835230"/>
    <s v="Brasil"/>
    <s v="Mercado Envios Flex"/>
    <s v="7 de março | 15:26"/>
    <s v="7 de março | 17:26"/>
    <s v="KADU MOURA"/>
    <s v="42096859566"/>
    <s v=" "/>
    <s v=" "/>
    <s v=" "/>
    <s v=" "/>
    <s v=" "/>
    <s v=" "/>
    <s v=" "/>
    <s v="Não"/>
    <s v=""/>
    <s v="Não"/>
  </r>
  <r>
    <s v="2000005238575802"/>
    <s v="7 de março de 2023 11:32 hs."/>
    <s v="Entregue"/>
    <s v="Chegou em 8 de março"/>
    <s v="Não"/>
    <n v="1"/>
    <n v="169.99"/>
    <s v=""/>
    <n v="-28.9"/>
    <n v="-38.950000000000003"/>
    <s v=""/>
    <n v="102.14"/>
    <s v=" "/>
    <x v="0"/>
    <s v="MLB1841122116"/>
    <s v="Cabo De Trambulador Celta 2005-06 07 08 09 10 11 12 13-2014"/>
    <s v=" "/>
    <n v="169.99"/>
    <s v="Premium"/>
    <s v="Não emitida"/>
    <s v="Taynara alcantara "/>
    <s v="CPF 45201476899"/>
    <s v="Avenida Ana Costa - de 342 ao fim - lado par 376 - loja 18, Santos - CEP: 11060002, São Paulo"/>
    <s v=" "/>
    <s v="Taynara alcantara "/>
    <s v="45201476899"/>
    <s v="Rua Goiás 79 / CEP 11050101 - Gonzaga, Santos, São Paulo"/>
    <s v="Santos"/>
    <s v="São Paulo"/>
    <s v="11050101"/>
    <s v="Brasil"/>
    <s v="Correios e pontos de envio"/>
    <s v="8 de março | 02:14"/>
    <s v="8 de março | 17:18"/>
    <s v="Mercado Envios"/>
    <s v="MEL42096843348LMXDF01"/>
    <s v="https://myaccount.mercadolivre.com.br/shipments/42096843348/detail"/>
    <s v=" "/>
    <s v=" "/>
    <s v=" "/>
    <s v=" "/>
    <s v=" "/>
    <s v=" "/>
    <s v="Não"/>
    <s v=""/>
    <s v="Não"/>
  </r>
  <r>
    <s v="2000004265501835"/>
    <s v="7 de março de 2023 11:29 hs."/>
    <s v="Entregue"/>
    <s v="Chegou em 10 de março"/>
    <s v="Sim"/>
    <n v="1"/>
    <n v="65.900000000000006"/>
    <s v=""/>
    <n v="-16.7"/>
    <s v="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Wando Vieira gomes"/>
    <s v="03560516170"/>
    <s v="Rua José R. Carvalho 16 / casa - CEP 79390000 - José Eduardo Goncalves, Bodoquena, Mato Grosso do Sul"/>
    <s v="Bodoquena"/>
    <s v="Mato Grosso do Sul"/>
    <s v="79390000"/>
    <s v="Brasil"/>
    <s v="Mercado Envios Full"/>
    <s v="7 de março | 23:04"/>
    <s v="10 de março | 14:33"/>
    <s v="Mercado Envios"/>
    <s v="MEL42096839908LMFFF01"/>
    <s v=" "/>
    <s v=" "/>
    <s v=" "/>
    <s v=" "/>
    <s v=" "/>
    <s v=" "/>
    <s v=" "/>
    <s v="Não"/>
    <s v=""/>
    <s v="Não"/>
  </r>
  <r>
    <s v="2000005238541898"/>
    <s v="7 de março de 2023 11:25 hs."/>
    <s v="Entregue"/>
    <s v="Chegou em 10 de março"/>
    <s v="Não"/>
    <n v="1"/>
    <n v="54.87"/>
    <n v="21.3"/>
    <n v="-12.08"/>
    <n v="-21.3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onaldo Franco"/>
    <s v="92617425134"/>
    <s v="Conjunto AR 14 Conjunto 4 09 / CEP 73062404 - Setor Oeste (Sobradinho II), Brasília, Distrito Federal"/>
    <s v="Brasília"/>
    <s v="Distrito Federal"/>
    <s v="73062404"/>
    <s v="Brasil"/>
    <s v="Mercado Envios Full"/>
    <s v="8 de março | 02:57"/>
    <s v="10 de março | 14:50"/>
    <s v="Mercado Envios"/>
    <s v="MEL42096827850LMFFF01"/>
    <s v=" "/>
    <s v=" "/>
    <s v=" "/>
    <s v=" "/>
    <s v=" "/>
    <s v=" "/>
    <s v=" "/>
    <s v="Não"/>
    <s v=""/>
    <s v="Não"/>
  </r>
  <r>
    <s v="2000004265483637"/>
    <s v="7 de março de 2023 11:24 hs."/>
    <s v="Entregue"/>
    <s v="Chegou em 9 de março"/>
    <s v="Sim"/>
    <n v="1"/>
    <n v="54.87"/>
    <n v="6.38"/>
    <n v="-12.08"/>
    <n v="-6.38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Diego Santos Ferreira"/>
    <s v="16524316754"/>
    <s v="AVENIDA EXPEDITO GARCIA 7 / Loja ao lado dos correios - CEP 29146201 - Cariacica, Espírito Santo"/>
    <s v="Cariacica"/>
    <s v="Espírito Santo"/>
    <s v="29146201"/>
    <s v="Brasil"/>
    <s v="Mercado Envios Full"/>
    <s v="7 de março | 23:47"/>
    <s v="9 de março | 11:22"/>
    <s v="Mercado Envios"/>
    <s v="MEL42096824078LMFFF01"/>
    <s v="https://myaccount.mercadolivre.com.br/shipments/42096824078/detail"/>
    <s v=" "/>
    <s v=" "/>
    <s v=" "/>
    <s v=" "/>
    <s v=" "/>
    <s v=" "/>
    <s v="Não"/>
    <s v=""/>
    <s v="Não"/>
  </r>
  <r>
    <s v="2000004265482397"/>
    <s v="7 de março de 2023 11:23 hs."/>
    <s v="Cancelada pelo comprador"/>
    <s v="Cancelou e especificou outro problema."/>
    <s v="Sim"/>
    <n v="0"/>
    <n v="65.900000000000006"/>
    <s v=""/>
    <n v="-16.7"/>
    <s v=""/>
    <n v="-49.2"/>
    <n v="0"/>
    <s v="Sim"/>
    <x v="64"/>
    <s v="MLB2068465616"/>
    <s v="Kit Reparo Alavanca Câmbio Trambulador Celta 2005 Até 2014"/>
    <s v=" "/>
    <n v="65.900000000000006"/>
    <s v="Premium"/>
    <s v="Cancelada"/>
    <s v=" "/>
    <s v=" "/>
    <s v=" "/>
    <s v=" "/>
    <s v="Wando Vieira gomes"/>
    <s v="03560516170"/>
    <s v=" "/>
    <s v="Bodoquena"/>
    <s v="Mato Grosso do Sul"/>
    <s v="79390000"/>
    <s v="Brasil"/>
    <s v="Mercado Envios Full"/>
    <s v=" "/>
    <s v=" "/>
    <s v="Mercado Envios"/>
    <s v="MEL42096820117LMFFF01"/>
    <s v=" "/>
    <s v=" "/>
    <s v=" "/>
    <s v=" "/>
    <s v=" "/>
    <s v=" "/>
    <s v=" "/>
    <s v="Não"/>
    <s v=""/>
    <s v="Não"/>
  </r>
  <r>
    <s v="2000005238492976"/>
    <s v="7 de março de 2023 11:18 hs."/>
    <s v="Entregue"/>
    <s v="Chegou em 8 de março"/>
    <s v="Não"/>
    <n v="1"/>
    <n v="20.5"/>
    <n v="17.399999999999999"/>
    <n v="-7.96"/>
    <n v="-17.399999999999999"/>
    <s v=""/>
    <n v="12.54"/>
    <s v="Sim"/>
    <x v="25"/>
    <s v="MLB2748587310"/>
    <s v="Capa De Pedal Freio E Embreagem Citroen C3"/>
    <s v=" "/>
    <n v="20.5"/>
    <s v="Clássico"/>
    <s v="Autorizado"/>
    <s v=" "/>
    <s v=" "/>
    <s v=" "/>
    <s v=" "/>
    <s v="Rafael Neves Camargo"/>
    <s v="22361925842"/>
    <s v="Avenida Tarsila do Amaral 280 / KADORE Veículos - CEP 12301570 - Loteamento Villa Branca, Jacareí, São Paulo"/>
    <s v="Jacareí"/>
    <s v="São Paulo"/>
    <s v="12301570"/>
    <s v="Brasil"/>
    <s v="Mercado Envios Full"/>
    <s v="7 de março | 23:05"/>
    <s v="8 de março | 16:15"/>
    <s v="Mercado Envios"/>
    <s v="MEL42096804655LMFFF01"/>
    <s v=" "/>
    <s v=" "/>
    <s v=" "/>
    <s v=" "/>
    <s v=" "/>
    <s v=" "/>
    <s v=" "/>
    <s v="Não"/>
    <s v=""/>
    <s v="Não"/>
  </r>
  <r>
    <s v="2000005238463656"/>
    <s v="7 de março de 2023 11:13 hs."/>
    <s v="Entregue"/>
    <s v="Chegou em 7 de março"/>
    <s v="Não"/>
    <n v="1"/>
    <n v="112.15"/>
    <n v="1.59"/>
    <n v="-19.07"/>
    <s v=""/>
    <s v=""/>
    <n v="94.67"/>
    <s v=" "/>
    <x v="221"/>
    <s v="MLB2222549064"/>
    <s v="Suporte Radiador Corsa Sedan Wind Milen 1.0 C/ar 1999"/>
    <s v=" "/>
    <n v="112.15"/>
    <s v="Premium"/>
    <s v="Autorizado"/>
    <s v="IVANIL LOPES"/>
    <s v="CPF 07413847876"/>
    <s v="Rua Coronel José Da Silva Neto 34 - Casa, São Paulo - CEP: 03238010, São Paulo"/>
    <s v=" "/>
    <s v="IVANIL LOPES"/>
    <s v="07413847876"/>
    <s v="Rua Guaiana 608 / Garagem Via Sul Referencia: Portaria Porteiro da Vez - CEP 04177370 - Jardim Clímax, São Paulo, São Paulo"/>
    <s v="São Paulo"/>
    <s v="São Paulo"/>
    <s v="04177370"/>
    <s v="Brasil"/>
    <s v="Mercado Envios Flex"/>
    <s v="7 de março | 15:49"/>
    <s v="7 de março | 18:40"/>
    <s v="LEANDERSON DE PAIVA DIAS"/>
    <s v="42096791078"/>
    <s v=" "/>
    <s v=" "/>
    <s v=" "/>
    <s v=" "/>
    <s v=" "/>
    <s v=" "/>
    <s v=" "/>
    <s v="Não"/>
    <s v=""/>
    <s v="Não"/>
  </r>
  <r>
    <s v="2000005238451894"/>
    <s v="7 de março de 2023 11:13 hs."/>
    <s v="Entregue"/>
    <s v="Chegou em 10 de março"/>
    <s v="Não"/>
    <n v="1"/>
    <n v="89"/>
    <s v=""/>
    <n v="-15.13"/>
    <n v="-20.45"/>
    <s v=""/>
    <n v="53.42"/>
    <s v="Sim"/>
    <x v="306"/>
    <s v="MLB2803393241"/>
    <s v="Par Bieleta Dianteira Focus 2000 A 2008"/>
    <s v=" "/>
    <n v="89"/>
    <s v="Premium"/>
    <s v="Não emitida"/>
    <s v="José Carmelino de Souza Souza"/>
    <s v="CPF 47617772653"/>
    <s v="Av Thaylor Silva 811 - Bloco 2 Apto 403, Uberlândia - CEP: 38415381, Minas Gerais"/>
    <s v=" "/>
    <s v="José Carmelino de Souza Souza"/>
    <s v="47617772653"/>
    <s v="Av Thaylor Silva 811 / Bloco 2 Apto 403 - CEP 38415381 - Tocantins, Uberlândia, Minas Gerais"/>
    <s v="Uberlândia"/>
    <s v="Minas Gerais"/>
    <s v="38415381"/>
    <s v="Brasil"/>
    <s v="Correios e pontos de envio"/>
    <s v="9 de março | 03:20"/>
    <s v="10 de março | 14:57"/>
    <s v="Mercado Envios"/>
    <s v="MEL42096787993LMXDF01"/>
    <s v=" "/>
    <s v=" "/>
    <s v=" "/>
    <s v=" "/>
    <s v=" "/>
    <s v=" "/>
    <s v=" "/>
    <s v="Não"/>
    <s v=""/>
    <s v="Não"/>
  </r>
  <r>
    <s v="2000005238431918"/>
    <s v="7 de março de 2023 11:11 hs."/>
    <s v="Entregue"/>
    <s v="Chegou em 7 de março"/>
    <s v="Não"/>
    <n v="1"/>
    <n v="67.42"/>
    <n v="15.9"/>
    <n v="-16.96"/>
    <s v=""/>
    <s v=""/>
    <n v="66.36"/>
    <s v=" "/>
    <x v="36"/>
    <s v="MLB2860212445"/>
    <s v="Par Morceguinho Dianteiro Celta 1998 A 2015"/>
    <s v=" "/>
    <n v="67.42"/>
    <s v="Premium"/>
    <s v="Autorizado"/>
    <s v="Maria pauliana de Araújo e Silva"/>
    <s v="CPF 11327072424"/>
    <s v="rua jose teixeira barreto 74 - casa, São Paulo - CEP: 05762150, São Paulo"/>
    <s v=" "/>
    <s v="Maria pauliana de Araújo e Silva"/>
    <s v="11327072424"/>
    <s v="Rua José Teixeira Barreto 74 / casa - CEP 05762150 - Parque Ipê, São Paulo, São Paulo"/>
    <s v="São Paulo"/>
    <s v="São Paulo"/>
    <s v="05762150"/>
    <s v="Brasil"/>
    <s v="Mercado Envios Flex"/>
    <s v="7 de março | 15:49"/>
    <s v="7 de março | 19:47"/>
    <s v="ALAN DUARTE"/>
    <s v="42096781495"/>
    <s v=" "/>
    <s v=" "/>
    <s v=" "/>
    <s v=" "/>
    <s v=" "/>
    <s v=" "/>
    <s v=" "/>
    <s v="Não"/>
    <s v=""/>
    <s v="Não"/>
  </r>
  <r>
    <s v="2000005238321192"/>
    <s v="7 de março de 2023 10:54 hs."/>
    <s v="Entregue"/>
    <s v="Chegou em 8 de março"/>
    <s v="Não"/>
    <n v="1"/>
    <n v="62.8"/>
    <n v="8.91"/>
    <n v="-16.18"/>
    <n v="-8.91"/>
    <s v=""/>
    <n v="46.62"/>
    <s v=" "/>
    <x v="2"/>
    <s v="MLB2109591506"/>
    <s v="Par De Kit Pino Guia Bucha Pinça Freio Vw Saveiro Gol Voyage"/>
    <s v=" "/>
    <n v="62.8"/>
    <s v="Premium"/>
    <s v="Autorizado"/>
    <s v=" "/>
    <s v=" "/>
    <s v=" "/>
    <s v=" "/>
    <s v="gustavo henrique garcia gomes gustavo henrique garcia gomes"/>
    <s v="56012130899"/>
    <s v="Rua Jardinópolis 486 / portão marrom - CEP 13880000 - Santana, Vargem Grande do Sul, São Paulo"/>
    <s v="Vargem Grande do Sul"/>
    <s v="São Paulo"/>
    <s v="13880000"/>
    <s v="Brasil"/>
    <s v="Mercado Envios Full"/>
    <s v="8 de março | 02:40"/>
    <s v="8 de março | 16:55"/>
    <s v="Mercado Envios"/>
    <s v="MEL42096728899LMFFF01"/>
    <s v=" "/>
    <s v=" "/>
    <s v=" "/>
    <s v=" "/>
    <s v=" "/>
    <s v=" "/>
    <s v=" "/>
    <s v="Não"/>
    <s v=""/>
    <s v="Não"/>
  </r>
  <r>
    <s v="2000005238267282"/>
    <s v="7 de março de 2023 10:48 hs."/>
    <s v="Entregue"/>
    <s v="Chegou em 8 de março"/>
    <s v="Não"/>
    <n v="1"/>
    <n v="23"/>
    <n v="5.45"/>
    <n v="-9.41"/>
    <n v="-5.45"/>
    <s v=""/>
    <n v="13.59"/>
    <s v=" "/>
    <x v="82"/>
    <s v="MLB2100316175"/>
    <s v="Capa Pedal Embreagem Freio Sandero Logan 2007 Até 2011"/>
    <s v=" "/>
    <n v="23"/>
    <s v="Premium"/>
    <s v="Autorizado"/>
    <s v=" "/>
    <s v=" "/>
    <s v=" "/>
    <s v=" "/>
    <s v="elder  alcantara"/>
    <s v="77932951534"/>
    <s v="Rua Oito de Dezembro 29 / apto 1503 edf vila - CEP 40150000 - Graça, Salvador, Bahia"/>
    <s v="Salvador"/>
    <s v="Bahia"/>
    <s v="40150000"/>
    <s v="Brasil"/>
    <s v="Mercado Envios Full"/>
    <s v="7 de março | 22:59"/>
    <s v="8 de março | 12:41"/>
    <s v="Mercado Envios"/>
    <s v="MEL42096706711LMFFF01"/>
    <s v=" "/>
    <s v=" "/>
    <s v=" "/>
    <s v=" "/>
    <s v=" "/>
    <s v=" "/>
    <s v=" "/>
    <s v="Não"/>
    <s v=""/>
    <s v="Não"/>
  </r>
  <r>
    <s v="2000005238156550"/>
    <s v="7 de março de 2023 10:29 hs."/>
    <s v="Entregue"/>
    <s v="Chegou em 8 de março"/>
    <s v="Não"/>
    <n v="1"/>
    <n v="169.99"/>
    <s v=""/>
    <n v="-28.9"/>
    <n v="-21.45"/>
    <s v=""/>
    <n v="119.64"/>
    <s v=" "/>
    <x v="0"/>
    <s v="MLB1841175427"/>
    <s v="Cabo De Marcha Corsa Classic 2009 2010 2011 2012 2013 2014"/>
    <s v=" "/>
    <n v="169.99"/>
    <s v="Premium"/>
    <s v="Não emitida"/>
    <s v="Cleiton Ferreira de Almeida Almeida"/>
    <s v="CPF 08595612757"/>
    <s v="Rua Lívia M Gregório, 466 466 - Em frente a creche Gil do gloria, Queimados - CEP: 26320420, Rio de Janeiro"/>
    <s v=" "/>
    <s v="Cleiton Ferreira de Almeida Almeida"/>
    <s v="08595612757"/>
    <s v="Rua Lívia M Gregório 466 / Em Frente A Creche Gil Do Gloria - CEP 26320420 - Vila scintila, Queimados, Rio de Janeiro"/>
    <s v="Queimados"/>
    <s v="Rio de Janeiro"/>
    <s v="26320420"/>
    <s v="Brasil"/>
    <s v="Correios e pontos de envio"/>
    <s v="8 de março | 01:45"/>
    <s v="8 de março | 18:05"/>
    <s v="Mercado Envios"/>
    <s v="MEL42096656622LMXDF01"/>
    <s v=" "/>
    <s v=" "/>
    <s v=" "/>
    <s v=" "/>
    <s v=" "/>
    <s v=" "/>
    <s v=" "/>
    <s v="Não"/>
    <s v=""/>
    <s v="Não"/>
  </r>
  <r>
    <s v="2000005238138768"/>
    <s v="7 de março de 2023 10:27 hs."/>
    <s v="Entregue"/>
    <s v="Chegou em 7 de março"/>
    <s v="Não"/>
    <n v="1"/>
    <n v="49.99"/>
    <n v="13.9"/>
    <n v="-14"/>
    <s v=""/>
    <s v=""/>
    <n v="49.89"/>
    <s v=" "/>
    <x v="5"/>
    <s v="MLB2787167076"/>
    <s v="Kit Reparo Terminal Cabo Engate Seleção Peugeot 208 E 307"/>
    <s v=" "/>
    <n v="49.99"/>
    <s v="Premium"/>
    <s v="Autorizado"/>
    <s v="Rafael Ribeiro Constantino"/>
    <s v="CPF 37098404810"/>
    <s v="Rua Maria Amélia de Assunção 320 - Ponto Final Do ônibus Jd etelvina, São Paulo - CEP: 08430560, São Paulo"/>
    <s v=" "/>
    <s v="Rafael Ribeiro Constantino"/>
    <s v="37098404810"/>
    <s v="Rua Ribeirão das Furnas 210 / Apto 84 torre 1 - CEP 08441190 - Jardim Lajeado, São Paulo, São Paulo"/>
    <s v="São Paulo"/>
    <s v="São Paulo"/>
    <s v="08441190"/>
    <s v="Brasil"/>
    <s v="Mercado Envios Flex"/>
    <s v="7 de março | 15:53"/>
    <s v="7 de março | 18:00"/>
    <s v="MURILO ROSSI"/>
    <s v="42096650112"/>
    <s v=" "/>
    <s v=" "/>
    <s v=" "/>
    <s v=" "/>
    <s v=" "/>
    <s v=" "/>
    <s v=" "/>
    <s v="Não"/>
    <s v=""/>
    <s v="Não"/>
  </r>
  <r>
    <s v="2000004265303645"/>
    <s v="7 de março de 2023 10:21 hs."/>
    <s v="Entregue"/>
    <s v="Chegou em 11 de março"/>
    <s v="Sim"/>
    <n v="1"/>
    <n v="299"/>
    <s v=""/>
    <n v="-50.83"/>
    <n v="-18.45"/>
    <s v=""/>
    <n v="229.72"/>
    <s v="Sim"/>
    <x v="18"/>
    <s v="MLB1925303205"/>
    <s v="Cabo De Marcha Cambio Montana 2011 2012 2013 2014 Novo"/>
    <s v=" "/>
    <n v="299"/>
    <s v="Premium"/>
    <s v="Autorizado"/>
    <s v=" "/>
    <s v=" "/>
    <s v=" "/>
    <s v=" "/>
    <s v="Ana Amélia Alves Araujo Araujo"/>
    <s v="47144041304"/>
    <s v="Rua das Rosas 17 / parque aquatico Referencia: rua das rosas 17 - CEP 65485000 - alto bebedouro, Itapecuru Mirim, Maranhão"/>
    <s v="Itapecuru Mirim"/>
    <s v="Maranhão"/>
    <s v="65485000"/>
    <s v="Brasil"/>
    <s v="Mercado Envios Full"/>
    <s v="8 de março | 01:24"/>
    <s v="11 de março | 11:44"/>
    <s v="Mercado Envios"/>
    <s v="MEL42096629889LMFFF01"/>
    <s v=" "/>
    <s v=" "/>
    <s v=" "/>
    <s v=" "/>
    <s v=" "/>
    <s v=" "/>
    <s v=" "/>
    <s v="Não"/>
    <s v=""/>
    <s v="Não"/>
  </r>
  <r>
    <s v="2000004265279967"/>
    <s v="7 de março de 2023 10:13 hs."/>
    <s v="Entregue"/>
    <s v="Chegou em 8 de março"/>
    <s v="Sim"/>
    <n v="1"/>
    <n v="97.86"/>
    <s v=""/>
    <n v="-11.74"/>
    <n v="-21.45"/>
    <s v=""/>
    <n v="64.67"/>
    <s v=" "/>
    <x v="110"/>
    <s v="MLB3127448296"/>
    <s v="Par Pivô Da Bandeja Dianteira R19 1988 A 1997"/>
    <s v=" "/>
    <n v="97.86"/>
    <s v="Clássico"/>
    <s v="Não emitida"/>
    <s v="eduardo alexandre"/>
    <s v="CPF 17666846886"/>
    <s v="rua antonio alexandre de araujo 156, Guarulhos - CEP: 07075123, São Paulo"/>
    <s v=" "/>
    <s v="eduardo alexandre"/>
    <s v="17666846886"/>
    <s v="Rua Antônio Alexandre de Araújo 156 / CEP 07075123 - Jardim Rosana, Guarulhos, São Paulo"/>
    <s v="Guarulhos"/>
    <s v="São Paulo"/>
    <s v="07075123"/>
    <s v="Brasil"/>
    <s v="Correios e pontos de envio"/>
    <s v="8 de março | 02:20"/>
    <s v="8 de março | 15:00"/>
    <s v="Mercado Envios"/>
    <s v="MEL42096603487LMXDF01"/>
    <s v=" "/>
    <s v=" "/>
    <s v=" "/>
    <s v=" "/>
    <s v=" "/>
    <s v=" "/>
    <s v=" "/>
    <s v="Não"/>
    <s v=""/>
    <s v="Não"/>
  </r>
  <r>
    <s v="2000005238007138"/>
    <s v="7 de março de 2023 10:11 hs."/>
    <s v="Entregue"/>
    <s v="Chegou em 8 de março"/>
    <s v="Não"/>
    <n v="1"/>
    <n v="199.99"/>
    <s v=""/>
    <n v="-34"/>
    <n v="-20.45"/>
    <s v=""/>
    <n v="145.54"/>
    <s v=" "/>
    <x v="19"/>
    <s v="MLB2607917865"/>
    <s v="Kit Rolamento Eixo Traseiro C/ Bucha Pegeout 206/207 47mm"/>
    <s v=" "/>
    <n v="199.99"/>
    <s v="Premium"/>
    <s v="Autorizado"/>
    <s v=" "/>
    <s v=" "/>
    <s v=" "/>
    <s v=" "/>
    <s v="wallace alcides"/>
    <s v="33635437867"/>
    <s v="AV GUARDA-MOR LOBO VIANA 139 / LOJA 02 - CEP 11608200 - São Sebastião, São Paulo"/>
    <s v="São Sebastião"/>
    <s v="São Paulo"/>
    <s v="11608200"/>
    <s v="Brasil"/>
    <s v="Mercado Envios Full"/>
    <s v="7 de março | 16:36"/>
    <s v="8 de março | 14:44"/>
    <s v="Mercado Envios"/>
    <s v="MEL42096593009LMFFF01"/>
    <s v="https://myaccount.mercadolivre.com.br/shipments/42096593009/detail"/>
    <s v=" "/>
    <s v=" "/>
    <s v=" "/>
    <s v=" "/>
    <s v=" "/>
    <s v=" "/>
    <s v="Não"/>
    <s v=""/>
    <s v="Não"/>
  </r>
  <r>
    <s v="2000005238024858"/>
    <s v="7 de março de 2023 10:09 hs."/>
    <s v="Entregue"/>
    <s v="Chegou em 8 de março"/>
    <s v="Não"/>
    <n v="1"/>
    <n v="149.99"/>
    <s v=""/>
    <n v="-18"/>
    <n v="-20.45"/>
    <s v=""/>
    <n v="111.54"/>
    <s v="Sim"/>
    <x v="181"/>
    <s v="MLB3006396861"/>
    <s v="Cabo De Marcha Engate Palio Elx Fire 2004 A 2011"/>
    <s v=" "/>
    <n v="149.99"/>
    <s v="Clássico"/>
    <s v="Não emitida"/>
    <s v="Ian Zerbinatti"/>
    <s v="CPF 46532208833"/>
    <s v="Avenida Antônio Carvalho de Miranda 616 - Pessoas que podem receber no meu lugar. Pietro , Nicolas ou Leandro., Campinas - CEP: 13034673, São Paulo"/>
    <s v=" "/>
    <s v="Ian Zerbinatti"/>
    <s v="46532208833"/>
    <s v="Avenida Antônio Carvalho de Miranda 616 / Referencia: Do lado de uma tapeçaria - CEP 13034673 - Vila São Bento, Campinas, São Paulo"/>
    <s v="Campinas"/>
    <s v="São Paulo"/>
    <s v="13034673"/>
    <s v="Brasil"/>
    <s v="Correios e pontos de envio"/>
    <s v="8 de março | 00:41"/>
    <s v="8 de março | 15:20"/>
    <s v="Mercado Envios"/>
    <s v="MEL42096599194LMXDF01"/>
    <s v=" "/>
    <s v=" "/>
    <s v=" "/>
    <s v=" "/>
    <s v=" "/>
    <s v=" "/>
    <s v=" "/>
    <s v="Não"/>
    <s v=""/>
    <s v="Não"/>
  </r>
  <r>
    <s v="2000004265266989"/>
    <s v="7 de março de 2023 10:08 hs."/>
    <s v="Entregue"/>
    <s v="Chegou em 9 de março"/>
    <s v="Sim"/>
    <n v="1"/>
    <n v="72.489999999999995"/>
    <s v=""/>
    <n v="-17.82"/>
    <s v=""/>
    <s v=""/>
    <n v="54.67"/>
    <s v="Sim"/>
    <x v="36"/>
    <s v="MLB2860180904"/>
    <s v="Par Morceguinho Dianteiro Prisma 2007 A 2012"/>
    <s v=" "/>
    <n v="72.489999999999995"/>
    <s v="Premium"/>
    <s v="Autorizado"/>
    <s v=" "/>
    <s v=" "/>
    <s v=" "/>
    <s v=" "/>
    <s v="rayckdal leite"/>
    <s v="02673400362"/>
    <s v="Avenida olavo sampaio 1784 / Kdel - CEP 65760000 - Campos danta, Presidente Dutra, Maranhão"/>
    <s v="Presidente Dutra"/>
    <s v="Maranhão"/>
    <s v="65760000"/>
    <s v="Brasil"/>
    <s v="Mercado Envios Full"/>
    <s v="8 de março | 02:53"/>
    <s v="9 de março | 15:58"/>
    <s v="Mercado Envios"/>
    <s v="MEL42096595842LMFFF01"/>
    <s v=" "/>
    <s v=" "/>
    <s v=" "/>
    <s v=" "/>
    <s v=" "/>
    <s v=" "/>
    <s v=" "/>
    <s v="Não"/>
    <s v=""/>
    <s v="Não"/>
  </r>
  <r>
    <s v="2000005237603790"/>
    <s v="7 de março de 2023 09:58 hs."/>
    <s v="Entregue"/>
    <s v="Chegou em 8 de março"/>
    <s v="Não"/>
    <n v="1"/>
    <n v="70.81"/>
    <n v="13.5"/>
    <n v="-14"/>
    <n v="-13.5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Jean Cleber da Paz Silva"/>
    <s v="13591951650"/>
    <s v="Rua Paracatu 15 / LOJA CMR - CEP 30180090 - Barro Preto, Belo Horizonte, Minas Gerais"/>
    <s v="Belo Horizonte"/>
    <s v="Minas Gerais"/>
    <s v="30180090"/>
    <s v="Brasil"/>
    <s v="Mercado Envios Full"/>
    <s v="7 de março | 18:24"/>
    <s v="8 de março | 10:46"/>
    <s v="Mercado Envios"/>
    <s v="MEL42096416176LMFFF01"/>
    <s v=" "/>
    <s v=" "/>
    <s v=" "/>
    <s v=" "/>
    <s v=" "/>
    <s v=" "/>
    <s v=" "/>
    <s v="Não"/>
    <s v=""/>
    <s v="Não"/>
  </r>
  <r>
    <s v="2000005237941198"/>
    <s v="7 de março de 2023 09:56 hs."/>
    <s v="Entregue"/>
    <s v="Chegou em 8 de março"/>
    <s v="Não"/>
    <n v="1"/>
    <n v="19.7"/>
    <n v="13.5"/>
    <n v="-8.85"/>
    <n v="-13.5"/>
    <s v=""/>
    <n v="10.85"/>
    <s v=" "/>
    <x v="27"/>
    <s v="MLB2100146499"/>
    <s v="Capa Pedal Hyundai Tucson I30 Hb20 Elantra Kia Sportage"/>
    <s v=" "/>
    <n v="19.7"/>
    <s v="Premium"/>
    <s v="Autorizado"/>
    <s v=" "/>
    <s v=" "/>
    <s v=" "/>
    <s v=" "/>
    <s v="Joao Marcelo Garcia da Gloria"/>
    <s v="07508333608"/>
    <s v="Rua Pedro Alves Nestor 123 / casa Referencia: pode conter diferença de nomes, _x000a_alguns gps colocam a rua com o antigo nome, Santo Inácio. - CEP 33805272 - Tania, Ribeirão das Neves, Minas Gerais"/>
    <s v="Ribeirão das Neves"/>
    <s v="Minas Gerais"/>
    <s v="33805272"/>
    <s v="Brasil"/>
    <s v="Mercado Envios Full"/>
    <s v="7 de março | 16:29"/>
    <s v="8 de março | 13:40"/>
    <s v="Mercado Envios"/>
    <s v="MEL42096563514LMFFF01"/>
    <s v=" "/>
    <s v=" "/>
    <s v=" "/>
    <s v=" "/>
    <s v=" "/>
    <s v=" "/>
    <s v=" "/>
    <s v="Não"/>
    <s v=""/>
    <s v="Não"/>
  </r>
  <r>
    <s v="2000004265237533"/>
    <s v="7 de março de 2023 09:54 hs."/>
    <s v="Devolução finalizada com reembolso para o comprador"/>
    <s v="O produto devolvido chegou em sexta-feira, 17 de março."/>
    <s v="Sim"/>
    <n v="0"/>
    <n v="75.150000000000006"/>
    <n v="12.33"/>
    <n v="-18.28"/>
    <n v="-12.33"/>
    <n v="-56.87"/>
    <n v="0"/>
    <s v=" "/>
    <x v="130"/>
    <s v="MLB2810360876"/>
    <s v="Par Bieleta Dianteira Aircross 2011 Em Diante"/>
    <s v=" "/>
    <n v="75.150000000000006"/>
    <s v="Premium"/>
    <s v="Não emitida"/>
    <s v="Tatiane da S Bartel"/>
    <s v="CPF 37166172886"/>
    <s v="Avenida Barão de Monte Alegre 378, Campinas - CEP: 13032525, São Paulo"/>
    <s v=" "/>
    <s v="Tatiane da S Bartel"/>
    <s v="3716617288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5 de março | 14:18"/>
    <s v="17 de março | 15:56"/>
    <s v="Mercado Envios"/>
    <s v="QB916198994BR"/>
    <s v="https://www2.correios.com.br/sistemas/rastreamento/resultado.cfm"/>
    <s v=" "/>
    <s v=" "/>
    <s v=" "/>
    <s v=" "/>
    <s v=" "/>
    <s v=" "/>
    <s v="Sim"/>
    <s v=""/>
    <s v="Não"/>
  </r>
  <r>
    <s v="2000005210002514"/>
    <s v="7 de março de 2023 09:43 hs."/>
    <s v="Você cancelou a venda"/>
    <s v="Cancelada porque o comprador não concorda com o frete."/>
    <s v="Não"/>
    <n v="0"/>
    <n v="38.36"/>
    <s v=""/>
    <n v="-12.02"/>
    <s v=""/>
    <n v="-26.34"/>
    <n v="0"/>
    <s v=" "/>
    <x v="356"/>
    <s v="MLB2848982953"/>
    <s v="Pastilha De Freio Dianteira Prisma 2010 2012"/>
    <s v=" "/>
    <n v="38.36"/>
    <s v="Premium"/>
    <s v=" "/>
    <s v="rodrigo deoliveira campos"/>
    <s v="CPF 17995678851"/>
    <s v="Luísa Maria Rosa 151 - casa 2, São Paulo - CEP: 05264050, São Paulo"/>
    <s v=" "/>
    <s v="rodrigo deoliveira campos"/>
    <s v="17995678851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s v=""/>
    <s v="Não"/>
  </r>
  <r>
    <s v="2000005237787226"/>
    <s v="7 de março de 2023 09:30 hs."/>
    <s v="Entregue"/>
    <s v="Chegou em 8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Heber Silva"/>
    <s v="38226722896"/>
    <s v="Rua Celestino Garcia Guerreiro 130 / Palhaço RABISCO Referencia: Casa Do Palhaço RABISCO - CEP 18087322 - Jardim Nova Aparecidinha, Sorocaba, São Paulo"/>
    <s v="Sorocaba"/>
    <s v="São Paulo"/>
    <s v="18087322"/>
    <s v="Brasil"/>
    <s v="Mercado Envios Full"/>
    <s v="7 de março | 15:37"/>
    <s v="8 de março | 10:09"/>
    <s v="Mercado Envios"/>
    <s v="MEL42096495065LMFFF01"/>
    <s v=" "/>
    <s v=" "/>
    <s v=" "/>
    <s v=" "/>
    <s v=" "/>
    <s v=" "/>
    <s v=" "/>
    <s v="Não"/>
    <s v=""/>
    <s v="Não"/>
  </r>
  <r>
    <s v="2000005237786158"/>
    <s v="7 de março de 2023 09:27 hs."/>
    <s v="Devolução finalizada com reembolso para o comprador"/>
    <s v="O produto devolvido chegou em segunda-feira, 13 de março."/>
    <s v="Não"/>
    <n v="0"/>
    <n v="169.9"/>
    <n v="1.59"/>
    <n v="-44.78"/>
    <s v=""/>
    <n v="-141.02000000000001"/>
    <n v="-14.31"/>
    <s v="Sim"/>
    <x v="126"/>
    <s v="MLB1853236145"/>
    <s v="Kit Rolamento Eixo Traseiro Peugeot 206/207 C/barra 50mm"/>
    <s v=" "/>
    <n v="169.9"/>
    <s v="Premium"/>
    <s v="Autorizado"/>
    <s v="Rodrigo Certain"/>
    <s v="CPF 29923922863"/>
    <s v="Rua Canal do Panamá 84 - Fundos, Barueri - CEP: 06412160, São Paulo"/>
    <s v=" "/>
    <s v="Rodrigo Certain"/>
    <s v="2992392286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9 de março | 11:49"/>
    <s v="13 de março | 16:44"/>
    <s v="CRISTIAN LEMES DOS SANTOS"/>
    <s v="OV027538408BR"/>
    <s v="https://www2.correios.com.br/sistemas/rastreamento/resultado.cfm"/>
    <s v=" "/>
    <s v=" "/>
    <s v=" "/>
    <s v=" "/>
    <s v=" "/>
    <s v=" "/>
    <s v="Sim"/>
    <s v=""/>
    <s v="Não"/>
  </r>
  <r>
    <s v="2000005237758408"/>
    <s v="7 de março de 2023 09:24 hs."/>
    <s v="Entregue"/>
    <s v="Chegou em 9 de março"/>
    <s v="Não"/>
    <n v="1"/>
    <n v="184.25"/>
    <s v=""/>
    <n v="-31.32"/>
    <n v="-26.45"/>
    <s v=""/>
    <n v="126.48"/>
    <s v=" "/>
    <x v="357"/>
    <s v="MLB3050538963"/>
    <s v="Bandeja 307 Esquerdo 2002 Á 2012"/>
    <s v=" "/>
    <n v="184.25"/>
    <s v="Premium"/>
    <s v="Não emitida"/>
    <s v="João Gabriel Ribeiro Pereira"/>
    <s v="CPF 01374896098"/>
    <s v="Av. Santa Catarina 539 - Apto 802, Barra Velha - CEP: 88390000, Santa Catarina"/>
    <s v=" "/>
    <s v="João Gabriel Ribeiro Pereira"/>
    <s v="01374896098"/>
    <s v="Avenida Santa Catarina 539 / Apto 802 Referencia: Edifício Costa D'ouro - CEP 88390000 - Centro, Barra Velha, Santa Catarina"/>
    <s v="Barra Velha"/>
    <s v="Santa Catarina"/>
    <s v="88390000"/>
    <s v="Brasil"/>
    <s v="Correios e pontos de envio"/>
    <s v="8 de março | 03:15"/>
    <s v="9 de março | 14:04"/>
    <s v="Mercado Envios"/>
    <s v="MEL42096479315LMXDF01"/>
    <s v=" "/>
    <s v=" "/>
    <s v=" "/>
    <s v=" "/>
    <s v=" "/>
    <s v=" "/>
    <s v=" "/>
    <s v="Não"/>
    <s v=""/>
    <s v="Não"/>
  </r>
  <r>
    <s v="2000005237734718"/>
    <s v="7 de março de 2023 09:19 hs."/>
    <s v="Entregue"/>
    <s v="Chegou em 7 de março"/>
    <s v="Não"/>
    <n v="1"/>
    <n v="34.99"/>
    <n v="13.9"/>
    <n v="-11.45"/>
    <s v=""/>
    <s v=""/>
    <n v="37.44"/>
    <s v=" "/>
    <x v="341"/>
    <s v="MLB3170727767"/>
    <s v="Par Coifa Semi Eixo Lado Câmbio Uno 1994 A 1999"/>
    <s v=" "/>
    <n v="34.99"/>
    <s v="Premium"/>
    <s v="Autorizado"/>
    <s v="mario lima"/>
    <s v="CPF 07344215837"/>
    <s v="RUA COSTA BARROS 2350, São Paulo - CEP: 03210001, São Paulo"/>
    <s v=" "/>
    <s v="mario lima"/>
    <s v="07344215837"/>
    <s v="Rua Costa Barros 2350 / CEP 03210001 - Sítio Pinheirinho, São Paulo, São Paulo"/>
    <s v="São Paulo"/>
    <s v="São Paulo"/>
    <s v="03210001"/>
    <s v="Brasil"/>
    <s v="Mercado Envios Flex"/>
    <s v="7 de março | 15:44"/>
    <s v="7 de março | 18:25"/>
    <s v="MICHELLE RULING MARTINS"/>
    <s v="42096469475"/>
    <s v=" "/>
    <s v=" "/>
    <s v=" "/>
    <s v=" "/>
    <s v=" "/>
    <s v=" "/>
    <s v=" "/>
    <s v="Não"/>
    <s v=""/>
    <s v="Não"/>
  </r>
  <r>
    <s v="2000004265124077"/>
    <s v="7 de março de 2023 09:05 hs."/>
    <s v="Entregue"/>
    <s v="Chegou em 8 de março"/>
    <s v="Sim"/>
    <n v="1"/>
    <n v="54.87"/>
    <n v="17.5"/>
    <n v="-12.08"/>
    <n v="-17.5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ESSICA  CARDOSO DA SILVA"/>
    <s v="05774614433"/>
    <s v="Rodovia Cônego Domênico Rangoni SN / KM263 ECOPATIO  Referencia: DENTRO ECOPATIO SALA 18 - CEP 11553000 - Vila Elizabeth, Cubatão, São Paulo"/>
    <s v="Cubatão"/>
    <s v="São Paulo"/>
    <s v="11553000"/>
    <s v="Brasil"/>
    <s v="Mercado Envios Full"/>
    <s v="8 de março | 01:47"/>
    <s v="8 de março | 15:41"/>
    <s v="Mercado Envios"/>
    <s v="MEL42096435699LMFFF01"/>
    <s v=" "/>
    <s v=" "/>
    <s v=" "/>
    <s v=" "/>
    <s v=" "/>
    <s v=" "/>
    <s v=" "/>
    <s v="Não"/>
    <s v=""/>
    <s v="Não"/>
  </r>
  <r>
    <s v="2000005237642790"/>
    <s v="7 de março de 2023 09:03 hs."/>
    <s v="Devolução finalizada com reembolso para o comprador"/>
    <s v="O produto devolvido chegou em segunda-feira, 13 de março."/>
    <s v="Não"/>
    <n v="0"/>
    <n v="38.36"/>
    <n v="20"/>
    <n v="-12.02"/>
    <n v="-20"/>
    <n v="-26.34"/>
    <n v="0"/>
    <s v=" "/>
    <x v="227"/>
    <s v="MLB2846920597"/>
    <s v="Pastilha De Freio Dianteira Escort Sw 1.8 1997 A Fev 2009"/>
    <s v=" "/>
    <n v="38.36"/>
    <s v="Premium"/>
    <s v="Não emitida"/>
    <s v="rose silva"/>
    <s v="CPF 21266674802"/>
    <s v="Rua Márcio Alexandre Lima 377 - Chacara El Shadai, Jaguariúna - CEP: 13913020, São Paulo"/>
    <s v=" "/>
    <s v="rose silva"/>
    <s v="212666748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0 de março | 09:13"/>
    <s v="13 de março | 15:33"/>
    <s v="Mercado Envios"/>
    <s v="OV375732311BR"/>
    <s v="https://www2.correios.com.br/sistemas/rastreamento/resultado.cfm"/>
    <s v=" "/>
    <s v=" "/>
    <s v=" "/>
    <s v=" "/>
    <s v=" "/>
    <s v=" "/>
    <s v="Sim"/>
    <s v=""/>
    <s v="Não"/>
  </r>
  <r>
    <s v="2000005237611072"/>
    <s v="7 de março de 2023 08:59 hs."/>
    <s v="Entregue"/>
    <s v="Chegou em 9 de março"/>
    <s v="Não"/>
    <n v="1"/>
    <n v="141.9"/>
    <s v=""/>
    <n v="-24.12"/>
    <n v="-18.45"/>
    <s v=""/>
    <n v="99.33"/>
    <s v=" "/>
    <x v="154"/>
    <s v="MLB2669867137"/>
    <s v="Par Reparo Pino Guia Pinça De Freio Dianteiro Corolla 2006"/>
    <s v=" "/>
    <n v="141.9"/>
    <s v="Premium"/>
    <s v="Não emitida"/>
    <s v="Erinalva Maria Do Nascimento"/>
    <s v="CPF 14368199707"/>
    <s v="rua da linguica  507 - loja, Armação dos Búzios - CEP: 28953606, Rio de Janeiro"/>
    <s v=" "/>
    <s v="Erinalva Maria Do Nascimento"/>
    <s v="14368199707"/>
    <s v="Rua da Linguiça 507 / CEP 28953606 - Manguinhos, Búzios, Rio de Janeiro"/>
    <s v="Búzios"/>
    <s v="Rio de Janeiro"/>
    <s v="28953606"/>
    <s v="Brasil"/>
    <s v="Correios e pontos de envio"/>
    <s v="8 de março | 03:16"/>
    <s v="9 de março | 14:49"/>
    <s v="Mercado Envios"/>
    <s v="MEL42096416894LMXDF01"/>
    <s v=" "/>
    <s v=" "/>
    <s v=" "/>
    <s v=" "/>
    <s v=" "/>
    <s v=" "/>
    <s v=" "/>
    <s v="Não"/>
    <s v=""/>
    <s v="Não"/>
  </r>
  <r>
    <s v="2000004265105069"/>
    <s v="7 de março de 2023 08:55 hs."/>
    <s v="Entregue"/>
    <s v="Chegou em 8 de março"/>
    <s v="Sim"/>
    <n v="1"/>
    <n v="70.5"/>
    <s v=""/>
    <n v="-17.48"/>
    <s v=""/>
    <s v=""/>
    <n v="53.02"/>
    <s v=" "/>
    <x v="114"/>
    <s v="MLB2087993311"/>
    <s v="Par Bieleta Dianteira Honda Fit 2003 Até 2008 1.4 1.5"/>
    <s v=" "/>
    <n v="70.5"/>
    <s v="Premium"/>
    <s v="Autorizado"/>
    <s v=" "/>
    <s v=" "/>
    <s v=" "/>
    <s v=" "/>
    <s v="Ariane Fernanda"/>
    <s v="14094171746"/>
    <s v="Rua Laurindo Antunes 7 / 7c sobrado  Referencia: Condomínio fechado , porém o portão de pedestre fica aberto. Ou se preferir ligar para o número 21999374272 para abrir o portao - CEP 21236560 - Irajá, Rio de Janeiro, Rio de Janeiro"/>
    <s v="Rio de Janeiro"/>
    <s v="Rio de Janeiro"/>
    <s v="21236560"/>
    <s v="Brasil"/>
    <s v="Mercado Envios Full"/>
    <s v="7 de março | 18:03"/>
    <s v="8 de março | 12:42"/>
    <s v="Mercado Envios"/>
    <s v="MEL42096414837LMFFF01"/>
    <s v=" "/>
    <s v=" "/>
    <s v=" "/>
    <s v=" "/>
    <s v=" "/>
    <s v=" "/>
    <s v=" "/>
    <s v="Não"/>
    <s v=""/>
    <s v="Não"/>
  </r>
  <r>
    <s v="2000005237563220"/>
    <s v="7 de março de 2023 08:48 hs."/>
    <s v="Entregue"/>
    <s v="Chegou em 8 de março"/>
    <s v="Não"/>
    <n v="1"/>
    <n v="319.69"/>
    <s v=""/>
    <n v="-54.35"/>
    <n v="-38.950000000000003"/>
    <s v=""/>
    <n v="226.39"/>
    <s v=" "/>
    <x v="162"/>
    <s v="MLB3077029904"/>
    <s v="Par Bandeja Inferior Com Pivô Montana 2003 A 2010"/>
    <s v=" "/>
    <n v="319.69"/>
    <s v="Premium"/>
    <s v="Não emitida"/>
    <s v="Reinaldo Tavares"/>
    <s v="CPF 20065055802"/>
    <s v="Rua Paulino Carlos 1333 - Em frente a prefeitura, Ibaté - CEP: 14815000, São Paulo"/>
    <s v=" "/>
    <s v="Reinaldo Tavares"/>
    <s v="20065055802"/>
    <s v="Avenida Primo Vanzan 102 / CEP 14835000 - Nova Motuca, Motuca, São Paulo"/>
    <s v="Motuca"/>
    <s v="São Paulo"/>
    <s v="14835000"/>
    <s v="Brasil"/>
    <s v="Correios e pontos de envio"/>
    <s v="8 de março | 01:05"/>
    <s v="8 de março | 13:09"/>
    <s v="Mercado Envios"/>
    <s v="MEL42096397021LMXDF01"/>
    <s v=" "/>
    <s v=" "/>
    <s v=" "/>
    <s v=" "/>
    <s v=" "/>
    <s v=" "/>
    <s v=" "/>
    <s v="Não"/>
    <s v=""/>
    <s v="Não"/>
  </r>
  <r>
    <s v="2000005237563512"/>
    <s v="7 de março de 2023 08:46 hs."/>
    <s v="Entregue"/>
    <s v="Chegou em 9 de março"/>
    <s v="Não"/>
    <n v="2"/>
    <n v="123.4"/>
    <s v=""/>
    <n v="-31.98"/>
    <s v=""/>
    <s v=""/>
    <n v="91.42"/>
    <s v=" "/>
    <x v="33"/>
    <s v="MLB2204150534"/>
    <s v="Reparo Pino Guia Pinça De Freio Dianteiro Nissan March"/>
    <s v=" "/>
    <n v="61.7"/>
    <s v="Premium"/>
    <s v="Não emitida"/>
    <s v="César Figueiredo Chaves"/>
    <s v="CPF 59608374634"/>
    <s v="Rua das Begônias 720 - CS 84, Lagoa Santa - CEP: 33239852, Minas Gerais"/>
    <s v=" "/>
    <s v="César Figueiredo Chaves"/>
    <s v="59608374634"/>
    <s v="Rua das Begônias 720 / CS 84 - CEP 33239852 - Jardim Ipê, Lagoa Santa, Minas Gerais"/>
    <s v="Lagoa Santa"/>
    <s v="Minas Gerais"/>
    <s v="33239852"/>
    <s v="Brasil"/>
    <s v="Correios e pontos de envio"/>
    <s v="8 de março | 00:55"/>
    <s v="9 de março | 15:48"/>
    <s v="Mercado Envios"/>
    <s v="MEL42096398720LMXDF01"/>
    <s v=" "/>
    <s v=" "/>
    <s v=" "/>
    <s v=" "/>
    <s v=" "/>
    <s v=" "/>
    <s v=" "/>
    <s v="Não"/>
    <s v=""/>
    <s v="Não"/>
  </r>
  <r>
    <s v="2000005237473354"/>
    <s v="7 de março de 2023 08:41 hs."/>
    <s v="Entregue"/>
    <s v="Chegou em 9 de março"/>
    <s v="Não"/>
    <n v="1"/>
    <n v="75.150000000000006"/>
    <n v="18.899999999999999"/>
    <n v="-18.28"/>
    <n v="-18.899999999999999"/>
    <s v=""/>
    <n v="56.87"/>
    <s v=" "/>
    <x v="130"/>
    <s v="MLB2810360876"/>
    <s v="Par Bieleta Dianteira Aircross 2011 Em Diante"/>
    <s v=" "/>
    <n v="75.150000000000006"/>
    <s v="Premium"/>
    <s v="Não emitida"/>
    <s v="Robson Batista Pereira"/>
    <s v="CPF 03523473683"/>
    <s v="Rua Buriti 552 - casa, Vespasiano - CEP: 33202692, Minas Gerais"/>
    <s v=" "/>
    <s v="Robson Batista Pereira"/>
    <s v="03523473683"/>
    <s v="Rua matozinhos 66 / Trauminas - CEP 30411040 - Prado, Belo Horizonte, Minas Gerais"/>
    <s v="Belo Horizonte"/>
    <s v="Minas Gerais"/>
    <s v="30411040"/>
    <s v="Brasil"/>
    <s v="Correios e pontos de envio"/>
    <s v="8 de março | 00:23"/>
    <s v="9 de março | 14:16"/>
    <s v="Mercado Envios"/>
    <s v="MEL42096355651LMXDF01"/>
    <s v=" "/>
    <s v=" "/>
    <s v=" "/>
    <s v=" "/>
    <s v=" "/>
    <s v=" "/>
    <s v=" "/>
    <s v="Não"/>
    <s v=""/>
    <s v="Não"/>
  </r>
  <r>
    <s v="2000005237544244"/>
    <s v="7 de março de 2023 08:39 hs."/>
    <s v="Entregue"/>
    <s v="Chegou em 8 de março"/>
    <s v="Não"/>
    <n v="1"/>
    <n v="159.79"/>
    <s v=""/>
    <n v="-27.16"/>
    <n v="-20.45"/>
    <s v=""/>
    <n v="112.18"/>
    <s v=" "/>
    <x v="0"/>
    <s v="MLB1781927419"/>
    <s v="Cabo De Engate E Seleção Celta 2007/2014"/>
    <s v=" "/>
    <n v="159.79"/>
    <s v="Premium"/>
    <s v="Não emitida"/>
    <s v="Juliana edirce Lima"/>
    <s v="CPF 04495441337"/>
    <s v="Rua Luiz Faccini 255, Guarulhos - CEP: 07110000, São Paulo"/>
    <s v=" "/>
    <s v="Juliana edirce Lima"/>
    <s v="04495441337"/>
    <s v="Rua Manoel Fernandes Leão 12 / CEP 02859000 - Jardim Brasília (Zona Norte), São Paulo, São Paulo"/>
    <s v="São Paulo"/>
    <s v="São Paulo"/>
    <s v="02859000"/>
    <s v="Brasil"/>
    <s v="Correios e pontos de envio"/>
    <s v="8 de março | 02:30"/>
    <s v="8 de março | 12:22"/>
    <s v="Mercado Envios"/>
    <s v="MEL42096383921LMXDF01"/>
    <s v=" "/>
    <s v=" "/>
    <s v=" "/>
    <s v=" "/>
    <s v=" "/>
    <s v=" "/>
    <s v=" "/>
    <s v="Não"/>
    <s v=""/>
    <s v="Não"/>
  </r>
  <r>
    <s v="2000005237470342"/>
    <s v="7 de março de 2023 08:20 hs."/>
    <s v="Entregue"/>
    <s v="Chegou em 9 de março"/>
    <s v="Não"/>
    <n v="1"/>
    <n v="327.9"/>
    <s v=""/>
    <n v="-55.74"/>
    <n v="-20.45"/>
    <s v=""/>
    <n v="251.71"/>
    <s v=" "/>
    <x v="205"/>
    <s v="MLB2704706490"/>
    <s v="Cabo De Marcha Vectra 2006 A 2011  Todos ( Câmbio Mecânico )"/>
    <s v=" "/>
    <n v="327.9"/>
    <s v="Premium"/>
    <s v="Autorizado"/>
    <s v=" "/>
    <s v=" "/>
    <s v=" "/>
    <s v=" "/>
    <s v="Célio Junior"/>
    <s v="11871568765"/>
    <s v="Vila Brilho da Lua 20 / casa roxa Referencia: entrar Patrick ou quem estiver na residência. - CEP 27966714 - Lagomar, Macaé, Rio de Janeiro"/>
    <s v="Macaé"/>
    <s v="Rio de Janeiro"/>
    <s v="27966714"/>
    <s v="Brasil"/>
    <s v="Mercado Envios Full"/>
    <s v="7 de março | 19:39"/>
    <s v="9 de março | 10:46"/>
    <s v="Mercado Envios"/>
    <s v="MEL42096351141LMFFF01"/>
    <s v=" "/>
    <s v=" "/>
    <s v=" "/>
    <s v=" "/>
    <s v=" "/>
    <s v=" "/>
    <s v=" "/>
    <s v="Não"/>
    <s v=""/>
    <s v="Não"/>
  </r>
  <r>
    <s v="2000005237381036"/>
    <s v="7 de março de 2023 07:58 hs."/>
    <s v="Entregue"/>
    <s v="Chegou em 11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Francivan Sousa Da Conceicao"/>
    <s v="04083341343"/>
    <s v="Rua Paulino Francisco Monteles SN / Casa Referencia: Procurar Na Casado Namorador Mecanico - CEP 65525000 - Santo Antonio, Anapurus, Maranhão"/>
    <s v="Anapurus"/>
    <s v="Maranhão"/>
    <s v="65525000"/>
    <s v="Brasil"/>
    <s v="Mercado Envios Full"/>
    <s v="8 de março | 01:24"/>
    <s v="11 de março | 10:44"/>
    <s v="Mercado Envios"/>
    <s v="MEL42096314798LMFFF01"/>
    <s v=" "/>
    <s v=" "/>
    <s v=" "/>
    <s v=" "/>
    <s v=" "/>
    <s v=" "/>
    <s v=" "/>
    <s v="Não"/>
    <s v=""/>
    <s v="Não"/>
  </r>
  <r>
    <s v="2000005237236318"/>
    <s v="7 de março de 2023 06:48 hs."/>
    <s v="Entregue"/>
    <s v="Chegou em 8 de março"/>
    <s v="Não"/>
    <n v="1"/>
    <n v="67.3"/>
    <n v="19.8"/>
    <n v="-13.58"/>
    <n v="-19.8"/>
    <s v=""/>
    <n v="53.72"/>
    <s v="Sim"/>
    <x v="36"/>
    <s v="MLB2860187459"/>
    <s v="Par Morceguinho Dianteiro Celta 1998 A 2015"/>
    <s v=" "/>
    <n v="67.3"/>
    <s v="Clássico"/>
    <s v="Autorizado"/>
    <s v=" "/>
    <s v=" "/>
    <s v=" "/>
    <s v=" "/>
    <s v="Mariana Borges"/>
    <s v="04889267930"/>
    <s v="Benjamim Claudino SN / Referencia: Em frente a escola  Leopoldo Jacomel._x000a_casa azul. - CEP 83190000 - Matulão, Tijucas do Sul, Paraná"/>
    <s v="Tijucas do Sul"/>
    <s v="Paraná"/>
    <s v="83190000"/>
    <s v="Brasil"/>
    <s v="Mercado Envios Full"/>
    <s v="7 de março | 17:52"/>
    <s v="8 de março | 15:32"/>
    <s v="Mercado Envios"/>
    <s v="MEL42096244988LMFFF01"/>
    <s v=" "/>
    <s v=" "/>
    <s v=" "/>
    <s v=" "/>
    <s v=" "/>
    <s v=" "/>
    <s v=" "/>
    <s v="Não"/>
    <s v=""/>
    <s v="Não"/>
  </r>
  <r>
    <s v="2000005237170840"/>
    <s v="7 de março de 2023 05:50 hs."/>
    <s v="Entregue"/>
    <s v="Chegou em 9 de março"/>
    <s v="Não"/>
    <n v="1"/>
    <n v="62.8"/>
    <n v="23.49"/>
    <n v="-16.18"/>
    <n v="-23.49"/>
    <s v=""/>
    <n v="46.62"/>
    <s v=" "/>
    <x v="2"/>
    <s v="MLB2109591506"/>
    <s v="Par De Kit Pino Guia Bucha Pinça Freio Vw Saveiro Gol Voyage"/>
    <s v=" "/>
    <n v="62.8"/>
    <s v="Premium"/>
    <s v="Autorizado"/>
    <s v=" "/>
    <s v=" "/>
    <s v=" "/>
    <s v=" "/>
    <s v="Giovani Max de pereira"/>
    <s v="66578370625"/>
    <s v="Rua Ernesto Guerra 60 / CEP 36400213 - Museu, Conselheiro Lafaiete, Minas Gerais"/>
    <s v="Conselheiro Lafaiete"/>
    <s v="Minas Gerais"/>
    <s v="36400213"/>
    <s v="Brasil"/>
    <s v="Mercado Envios Full"/>
    <s v="7 de março | 16:15"/>
    <s v="9 de março | 10:37"/>
    <s v="Mercado Envios"/>
    <s v="MEL42096218976LMFFF01"/>
    <s v=" "/>
    <s v=" "/>
    <s v=" "/>
    <s v=" "/>
    <s v=" "/>
    <s v=" "/>
    <s v=" "/>
    <s v="Não"/>
    <s v=""/>
    <s v="Não"/>
  </r>
  <r>
    <s v="2000005237155926"/>
    <s v="7 de março de 2023 05:45 hs."/>
    <s v="Entregue"/>
    <s v="Chegou em 10 de março"/>
    <s v="Não"/>
    <n v="1"/>
    <n v="159.79"/>
    <s v=""/>
    <n v="-27.16"/>
    <n v="-20.45"/>
    <s v=""/>
    <n v="112.18"/>
    <s v="Sim"/>
    <x v="0"/>
    <s v="MLB1781927419"/>
    <s v="Cabo De Engate E Seleção Celta 2007/2014"/>
    <s v=" "/>
    <n v="159.79"/>
    <s v="Premium"/>
    <s v="Não emitida"/>
    <s v="jose pereira"/>
    <s v="CPF 05831794601"/>
    <s v="Rua Delfino Costa Veloso 123, Pecanha - CEP: 39700000, Minas Gerais"/>
    <s v=" "/>
    <s v="jose pereira"/>
    <s v="05831794601"/>
    <s v="Rua Delfino da Costa Veloso 123 / casa - CEP 39700000 - Alvorada, Peçanha, Minas Gerais"/>
    <s v="Peçanha"/>
    <s v="Minas Gerais"/>
    <s v="39700000"/>
    <s v="Brasil"/>
    <s v="Correios e pontos de envio"/>
    <s v="8 de março | 00:55"/>
    <s v="10 de março | 17:44"/>
    <s v="Mercado Envios"/>
    <s v="MEL42096217149LMXDF01"/>
    <s v=" "/>
    <s v=" "/>
    <s v=" "/>
    <s v=" "/>
    <s v=" "/>
    <s v=" "/>
    <s v=" "/>
    <s v="Não"/>
    <s v=""/>
    <s v="Não"/>
  </r>
  <r>
    <s v="2000004264897645"/>
    <s v="7 de março de 2023 04:37 hs."/>
    <s v="Entregue"/>
    <s v="Chegou em 8 de março"/>
    <s v="Sim"/>
    <n v="1"/>
    <n v="18.510000000000002"/>
    <n v="9.9"/>
    <n v="-8.65"/>
    <n v="-9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David Fernandes de Almeida"/>
    <s v="30550667822"/>
    <s v="Rua Jacarandá 38 / casa tia claudete Referencia: perto escola flamboyant, - CEP 13825000 - parque Ypê, Holambra, São Paulo"/>
    <s v="Holambra"/>
    <s v="São Paulo"/>
    <s v="13825000"/>
    <s v="Brasil"/>
    <s v="Mercado Envios Full"/>
    <s v="8 de março | 02:40"/>
    <s v="8 de março | 14:55"/>
    <s v="Mercado Envios"/>
    <s v="MEL42096193532LMFFF01"/>
    <s v=" "/>
    <s v=" "/>
    <s v=" "/>
    <s v=" "/>
    <s v=" "/>
    <s v=" "/>
    <s v=" "/>
    <s v="Não"/>
    <s v=""/>
    <s v="Não"/>
  </r>
  <r>
    <s v="2000004264897643"/>
    <s v="7 de março de 2023 04:37 hs."/>
    <s v="Entregue"/>
    <s v="Chegou em 8 de março"/>
    <s v="Sim"/>
    <n v="1"/>
    <n v="49.9"/>
    <n v="8.91"/>
    <n v="-13.98"/>
    <n v="-8.91"/>
    <s v=""/>
    <n v="35.92"/>
    <s v="Sim"/>
    <x v="206"/>
    <s v="MLB2787384380"/>
    <s v="Suporte Alavanca De Seleção Do Trambulador Corsa Classic"/>
    <s v=" "/>
    <n v="49.9"/>
    <s v="Premium"/>
    <s v="Não emitida"/>
    <s v="David Fernandes de Almeida"/>
    <s v="CPF 30550667822"/>
    <s v="Rua Jacarandá 38 - casa tia claudete, Holambra - CEP: 13825000, São Paulo"/>
    <s v=" "/>
    <s v="David Fernandes de Almeida"/>
    <s v="30550667822"/>
    <s v="Rua Jacarandá 38 / casa tia claudete Referencia: perto escola flamboyant, - CEP 13825000 - parque Ypê, Holambra, São Paulo"/>
    <s v="Holambra"/>
    <s v="São Paulo"/>
    <s v="13825000"/>
    <s v="Brasil"/>
    <s v="Correios e pontos de envio"/>
    <s v="8 de março | 00:39"/>
    <s v="8 de março | 14:55"/>
    <s v="Mercado Envios"/>
    <s v="MEL42096193170LMXDF01"/>
    <s v=" "/>
    <s v=" "/>
    <s v=" "/>
    <s v=" "/>
    <s v=" "/>
    <s v=" "/>
    <s v=" "/>
    <s v="Não"/>
    <s v=""/>
    <s v="Não"/>
  </r>
  <r>
    <s v="2000005214521532"/>
    <s v="7 de março de 2023 04:18 hs."/>
    <s v="Entregue"/>
    <s v="Chegou em 9 de março"/>
    <s v="Não"/>
    <n v="1"/>
    <n v="67.48"/>
    <n v="21.44"/>
    <n v="-16.97"/>
    <n v="-21.44"/>
    <s v=""/>
    <n v="50.51"/>
    <s v=" "/>
    <x v="127"/>
    <s v="MLB3094091603"/>
    <s v="Par Morceguinho Corsa 1994 A 1998"/>
    <s v=" "/>
    <n v="67.48"/>
    <s v="Premium"/>
    <s v="Não emitida"/>
    <s v="EVERSON CLAYRON OLVEIRA"/>
    <s v="CPF 16552025882"/>
    <s v="rua espirito santo 191, Marinópolis - CEP: 15730000, São Paulo"/>
    <s v=" "/>
    <s v="EVERSON CLAYRON OLVEIRA"/>
    <s v="16552025882"/>
    <s v="Rua Espirito Santo 191 / posto gasolina - CEP 15730000 - Centro, Marinópolis, São Paulo"/>
    <s v="Marinópolis"/>
    <s v="São Paulo"/>
    <s v="15730000"/>
    <s v="Brasil"/>
    <s v="Correios e pontos de envio"/>
    <s v="8 de março | 03:35"/>
    <s v="9 de março | 17:42"/>
    <s v="Mercado Envios"/>
    <s v="MEL42086641109LMXDF01"/>
    <s v=" "/>
    <s v=" "/>
    <s v=" "/>
    <s v=" "/>
    <s v=" "/>
    <s v=" "/>
    <s v=" "/>
    <s v="Não"/>
    <s v=""/>
    <s v="Não"/>
  </r>
  <r>
    <s v="2000005236750282"/>
    <s v="7 de março de 2023 01:17 hs."/>
    <s v="Entregue"/>
    <s v="Chegou em 8 de março"/>
    <s v="Não"/>
    <n v="1"/>
    <n v="93.7"/>
    <s v=""/>
    <n v="-11.24"/>
    <n v="-17.95"/>
    <s v=""/>
    <n v="64.510000000000005"/>
    <s v=" "/>
    <x v="358"/>
    <s v="MLB3108811973"/>
    <s v="Kit Reparo Trambulador Com Mola Scenic Todos Os Anos"/>
    <s v=" "/>
    <n v="93.7"/>
    <s v="Clássico"/>
    <s v="Não emitida"/>
    <s v="Loides Godoes Silva Dos Santos"/>
    <s v="CPF 31448471869"/>
    <s v="Rua Angelo De Biagi 132 - Bloco 17 AP 03 Cachoeirinha 3, Botucatu - CEP: 18604290, São Paulo"/>
    <s v=" "/>
    <s v="Loides Godoes Silva Dos Santos"/>
    <s v="31448471869"/>
    <s v="Rua Angelo de Biagi 132 / Bloco 17 AP 03 Referencia: Portaria Cachoeirinha 3 - CEP 18604290 - Jardim Ciranda, Botucatu, São Paulo"/>
    <s v="Botucatu"/>
    <s v="São Paulo"/>
    <s v="18604290"/>
    <s v="Brasil"/>
    <s v="Correios e pontos de envio"/>
    <s v="8 de março | 00:42"/>
    <s v="8 de março | 14:45"/>
    <s v="Mercado Envios"/>
    <s v="MEL42096058854LMXDF01"/>
    <s v=" "/>
    <s v=" "/>
    <s v=" "/>
    <s v=" "/>
    <s v=" "/>
    <s v=" "/>
    <s v=" "/>
    <s v="Não"/>
    <s v=""/>
    <s v="Não"/>
  </r>
  <r>
    <s v="2000004264652451"/>
    <s v="7 de março de 2023 00:42 hs."/>
    <s v="Entregue"/>
    <s v="Chegou em 9 de março"/>
    <s v="Sim"/>
    <n v="1"/>
    <n v="67.48"/>
    <n v="21.3"/>
    <n v="-16.97"/>
    <n v="-21.3"/>
    <s v=""/>
    <n v="50.51"/>
    <s v="Sim"/>
    <x v="127"/>
    <s v="MLB3094091603"/>
    <s v="Par Morceguinho Corsa 1994 A 1998"/>
    <s v=" "/>
    <n v="67.48"/>
    <s v="Premium"/>
    <s v="Não emitida"/>
    <s v="mileyde chagas"/>
    <s v="CPF 12178786707"/>
    <s v="Rua Bento Manoel Da Silva 41 - Proximo ao mercadinho Ducanto, Quissamã - CEP: 28735000, Rio de Janeiro"/>
    <s v=" "/>
    <s v="mileyde chagas"/>
    <s v="12178786707"/>
    <s v="Rua Paulo Sérgio Ribeiro Pinto 269 / bar na frente Referencia: Portao De Madeira, Marrom, Grande, Ao Lado De Um Bar, Na Frente Da Oficina Mecanica - CEP 28735000 - sitio quissama, Quissamã, Rio de Janeiro"/>
    <s v="Quissamã"/>
    <s v="Rio de Janeiro"/>
    <s v="28735000"/>
    <s v="Brasil"/>
    <s v="Correios e pontos de envio"/>
    <s v="8 de março | 03:06"/>
    <s v="9 de março | 13:23"/>
    <s v="Mercado Envios"/>
    <s v="MEL42096012626LMXDF01"/>
    <s v=" "/>
    <s v=" "/>
    <s v=" "/>
    <s v=" "/>
    <s v=" "/>
    <s v=" "/>
    <s v=" "/>
    <s v="Não"/>
    <s v=""/>
    <s v="Não"/>
  </r>
  <r>
    <s v="2000005236604952"/>
    <s v="7 de março de 2023 00:36 hs."/>
    <s v="Entregue"/>
    <s v="Chegou em 7 de março"/>
    <s v="Não"/>
    <n v="1"/>
    <n v="57.85"/>
    <n v="15.76"/>
    <n v="-15.33"/>
    <n v="-15.76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Jadiel Dos Santos"/>
    <s v="86261416532"/>
    <s v="Caminho 18 3 / Referencia: proximo a praça CEU - CEP 41307450 - Moradas da Lagoa, Salvador, Bahia"/>
    <s v="Salvador"/>
    <s v="Bahia"/>
    <s v="41307450"/>
    <s v="Brasil"/>
    <s v="Mercado Envios Full"/>
    <s v="7 de março | 12:05"/>
    <s v="7 de março | 17:03"/>
    <s v="Mercado Envios"/>
    <s v="MEL42096003892LMFFF01"/>
    <s v=" "/>
    <s v=" "/>
    <s v=" "/>
    <s v=" "/>
    <s v=" "/>
    <s v=" "/>
    <s v=" "/>
    <s v="Não"/>
    <s v=""/>
    <s v="Não"/>
  </r>
  <r>
    <s v="2000005236187800"/>
    <s v="6 de março de 2023 23:11 hs."/>
    <s v="Devolução finalizada com reembolso para o comprador"/>
    <s v="O produto devolvido chegou em terça-feira, 21 de março."/>
    <s v="Não"/>
    <n v="0"/>
    <n v="325.61"/>
    <s v=""/>
    <n v="-55.35"/>
    <n v="-38.950000000000003"/>
    <n v="-231.31"/>
    <n v="0"/>
    <s v=" "/>
    <x v="86"/>
    <s v="MLB3146353792"/>
    <s v="Par Bandeja Dianteira Com Pivô Polo 2002 A 2017"/>
    <s v=" "/>
    <n v="325.61"/>
    <s v="Premium"/>
    <s v="Não emitida"/>
    <s v="Eduardo Malaquias"/>
    <s v="CPF 08282717630"/>
    <s v="Senador Melo Viana 122 - Casa, Pedro Leopoldo - CEP: 33600000, Minas Gerais"/>
    <s v=" "/>
    <s v="Eduardo Malaquias"/>
    <s v="082827176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5 de março | 11:35"/>
    <s v="21 de março | 11:13"/>
    <s v="Mercado Envios"/>
    <s v="QC367602840BR"/>
    <s v="https://www2.correios.com.br/sistemas/rastreamento/resultado.cfm"/>
    <s v=" "/>
    <s v=" "/>
    <s v=" "/>
    <s v=" "/>
    <s v=" "/>
    <s v=" "/>
    <s v="Sim"/>
    <s v=""/>
    <s v="Não"/>
  </r>
  <r>
    <s v="2000004264354549"/>
    <s v="6 de março de 2023 22:42 hs."/>
    <s v="Entregue"/>
    <s v="Chegou em 8 de março"/>
    <s v="Sim"/>
    <n v="2"/>
    <n v="39.979999999999997"/>
    <s v=""/>
    <n v="-17.8"/>
    <s v=""/>
    <s v=""/>
    <n v="22.18"/>
    <s v="Sim"/>
    <x v="91"/>
    <s v="MLB2100401469"/>
    <s v="Capa Pedal Freio Embreagem Gm Onix 2012 Em Diante"/>
    <s v=" "/>
    <n v="19.989999999999998"/>
    <s v="Premium"/>
    <s v="Autorizado"/>
    <s v=" "/>
    <s v=" "/>
    <s v=" "/>
    <s v=" "/>
    <s v="Michel Malara"/>
    <s v="22129724825"/>
    <s v="Avenida Maria Antonia Camargo de Oliveira 530 / CEP 14807120 - Vila Suconasa, Araraquara, São Paulo"/>
    <s v="Araraquara"/>
    <s v="São Paulo"/>
    <s v="14807120"/>
    <s v="Brasil"/>
    <s v="Mercado Envios Full"/>
    <s v="8 de março | 00:27"/>
    <s v="8 de março | 14:26"/>
    <s v="Mercado Envios"/>
    <s v="MEL42095757975LMFFF01"/>
    <s v=" "/>
    <s v=" "/>
    <s v=" "/>
    <s v=" "/>
    <s v=" "/>
    <s v=" "/>
    <s v=" "/>
    <s v="Não"/>
    <s v=""/>
    <s v="Não"/>
  </r>
  <r>
    <s v="2000004264293185"/>
    <s v="6 de março de 2023 22:21 hs."/>
    <s v="Entregue"/>
    <s v="Chegou em 10 de março"/>
    <s v="Sim"/>
    <n v="1"/>
    <n v="61.29"/>
    <s v=""/>
    <n v="-15.92"/>
    <s v=""/>
    <s v=""/>
    <n v="45.37"/>
    <s v=" "/>
    <x v="64"/>
    <s v="MLB2068477972"/>
    <s v="Kit Reparo Alavanca Câmbio Trambulador Classic Todos"/>
    <s v=" "/>
    <n v="61.29"/>
    <s v="Premium"/>
    <s v="Autorizado"/>
    <s v=" "/>
    <s v=" "/>
    <s v=" "/>
    <s v=" "/>
    <s v="Edmilson Alves Santana"/>
    <s v="02651595551"/>
    <s v="Rua das Margaridas 13 / Rua em frente a duas barracas de chapa azul. - CEP 41298290 - Boca da Mata de Valéria, Salvador, Bahia"/>
    <s v="Salvador"/>
    <s v="Bahia"/>
    <s v="41298290"/>
    <s v="Brasil"/>
    <s v="Mercado Envios Full"/>
    <s v="8 de março | 02:56"/>
    <s v="10 de março | 17:26"/>
    <s v="Mercado Envios"/>
    <s v="MEL42095697491LMFFF01"/>
    <s v=" "/>
    <s v=" "/>
    <s v=" "/>
    <s v=" "/>
    <s v=" "/>
    <s v=" "/>
    <s v=" "/>
    <s v="Não"/>
    <s v=""/>
    <s v="Não"/>
  </r>
  <r>
    <s v="2000005235818634"/>
    <s v="6 de março de 2023 22:13 hs."/>
    <s v="Devolução finalizada com reembolso para o comprador"/>
    <s v="O produto devolvido chegou em quinta-feira, 16 de março."/>
    <s v="Não"/>
    <n v="0"/>
    <n v="199.99"/>
    <s v=""/>
    <n v="-34"/>
    <n v="-20.45"/>
    <n v="-145.54"/>
    <n v="0"/>
    <s v=" "/>
    <x v="19"/>
    <s v="MLB2607917865"/>
    <s v="Kit Rolamento Eixo Traseiro C/ Bucha Pegeout 206/207 47mm"/>
    <s v=" "/>
    <n v="199.99"/>
    <s v="Premium"/>
    <s v="Autorizado"/>
    <s v="José carlos Ferraz soares junior"/>
    <s v="CPF 14046619724"/>
    <s v="Rua expedicionario miguel marote cabral 149 - Sobrado, Macaé - CEP: 27945270, Rio de Janeiro"/>
    <s v=" "/>
    <s v="José carlos Ferraz soares junior"/>
    <s v="1404661972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04:13"/>
    <s v="16 de março | 11:34"/>
    <s v="Mercado Envios"/>
    <s v="MEL42112961801LMXDR01"/>
    <s v=" "/>
    <s v=" "/>
    <s v=" "/>
    <s v=" "/>
    <s v=" "/>
    <s v=" "/>
    <s v=" "/>
    <s v="Sim"/>
    <s v=""/>
    <s v="Não"/>
  </r>
  <r>
    <s v="2000005235737656"/>
    <s v="6 de março de 2023 22:10 hs."/>
    <s v="Entregue"/>
    <s v="Chegou em 8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Simoni Figueiro"/>
    <s v="05540619021"/>
    <s v="Rua Papa João XXIII 680 / Referencia: Mercadinho - CEP 96690000 - Vila Virgínia, Pantano Grande, Rio Grande do Sul"/>
    <s v="Pantano Grande"/>
    <s v="Rio Grande do Sul"/>
    <s v="96690000"/>
    <s v="Brasil"/>
    <s v="Mercado Envios Full"/>
    <s v="7 de março | 14:12"/>
    <s v="8 de março | 13:34"/>
    <s v="Mercado Envios"/>
    <s v="MEL42095644307LMFFF01"/>
    <s v=" "/>
    <s v=" "/>
    <s v=" "/>
    <s v=" "/>
    <s v=" "/>
    <s v=" "/>
    <s v=" "/>
    <s v="Não"/>
    <s v=""/>
    <s v="Não"/>
  </r>
  <r>
    <s v="2000004264215515"/>
    <s v="6 de março de 2023 21:59 hs."/>
    <s v=" "/>
    <s v=" "/>
    <s v=" "/>
    <s v=""/>
    <n v="59.98"/>
    <n v="15.9"/>
    <n v="-21.2"/>
    <s v=""/>
    <s v=""/>
    <n v="54.68"/>
    <s v=" "/>
    <x v="99"/>
    <s v=" "/>
    <s v=" "/>
    <s v=" "/>
    <s v=""/>
    <s v=" "/>
    <s v="Autorizado"/>
    <s v="Junior Lins"/>
    <s v="CPF 36143834822"/>
    <s v="Rua Darcy Ribeiro 198 - Casa, Osasco - CEP: 06149220, São Paulo"/>
    <s v=" "/>
    <s v="Junior Lins"/>
    <s v="36143834822"/>
    <s v="Rua Darcy Ribeiro 198 / CEP 06149220 - Santa Maria, Osasco, São Paulo"/>
    <s v="Osasco"/>
    <s v="São Paulo"/>
    <s v="06149220"/>
    <s v="Brasil"/>
    <s v="Mercado Envios Flex"/>
    <s v="7 de março | 15:41"/>
    <s v="7 de março | 21:17"/>
    <s v="ALBERTO MAXIMO GASTARDELI"/>
    <s v="42095627760"/>
    <s v=" "/>
    <s v=" "/>
    <s v=" "/>
    <s v=" "/>
    <s v=" "/>
    <s v=" "/>
    <s v=" "/>
    <s v=" "/>
    <s v=""/>
    <s v=" "/>
  </r>
  <r>
    <s v="2000005235701696"/>
    <s v="6 de março de 2023 21:59 hs."/>
    <s v="Entregue"/>
    <s v="Chegou em 7 de março"/>
    <s v="Sim"/>
    <n v="1"/>
    <s v=""/>
    <s v=""/>
    <s v=""/>
    <s v=""/>
    <s v=""/>
    <s v=""/>
    <s v=" "/>
    <x v="359"/>
    <s v="MLB2087993663"/>
    <s v="Bieleta Dianteira Direita Honda Fit 2003 Até 2008 1.4 1.5"/>
    <s v=" "/>
    <n v="2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35701694"/>
    <s v="6 de março de 2023 22:00 hs."/>
    <s v="Entregue"/>
    <s v="Chegou em 7 de março"/>
    <s v="Sim"/>
    <n v="1"/>
    <s v=""/>
    <s v=""/>
    <s v=""/>
    <s v=""/>
    <s v=""/>
    <s v=""/>
    <s v=" "/>
    <x v="360"/>
    <s v="MLB2087994602"/>
    <s v="Bieleta Dianteira Equerdo Honda Fit 2003 Até 2008 1.4 1.5"/>
    <s v=" "/>
    <n v="29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4264139113"/>
    <s v="6 de março de 2023 21:42 hs."/>
    <s v="Entregue"/>
    <s v="Chegou em 9 de março"/>
    <s v="Sim"/>
    <n v="1"/>
    <n v="112.15"/>
    <s v=""/>
    <n v="-19.07"/>
    <n v="-20.45"/>
    <s v=""/>
    <n v="72.63"/>
    <s v=" "/>
    <x v="221"/>
    <s v="MLB2222506794"/>
    <s v="Suporteradiador Corsasedan Wind Milen 1.0 C/ar 2004"/>
    <s v=" "/>
    <n v="112.15"/>
    <s v="Premium"/>
    <s v="Não emitida"/>
    <s v="Marcos Gabriel"/>
    <s v="CPF 45114641115"/>
    <s v="Rua Dona Benta 100 - Setor nordeste, Formosa - CEP: 73807510, Goiás"/>
    <s v=" "/>
    <s v="Marcos Gabriel"/>
    <s v="45114641115"/>
    <s v="Rua Dona Benta 100 / CEP 73807510 - Vila Aurora, Formosa, Goiás"/>
    <s v="Formosa"/>
    <s v="Goiás"/>
    <s v="73807510"/>
    <s v="Brasil"/>
    <s v="Correios e pontos de envio"/>
    <s v="8 de março | 04:11"/>
    <s v="9 de março | 14:17"/>
    <s v="Mercado Envios"/>
    <s v="MEL42095577323LMXDF01"/>
    <s v=" "/>
    <s v=" "/>
    <s v=" "/>
    <s v=" "/>
    <s v=" "/>
    <s v=" "/>
    <s v=" "/>
    <s v="Não"/>
    <s v=""/>
    <s v="Não"/>
  </r>
  <r>
    <s v="2000005235573240"/>
    <s v="6 de março de 2023 21:41 hs."/>
    <s v="Entregue"/>
    <s v="Chegou em 8 de março"/>
    <s v="Não"/>
    <n v="1"/>
    <n v="113.99"/>
    <n v="1.59"/>
    <n v="-19.38"/>
    <s v=""/>
    <s v=""/>
    <n v="96.2"/>
    <s v=" "/>
    <x v="46"/>
    <s v="MLB2640497988"/>
    <s v="Bomba Combustível Gasolina Sistema Bosch Corsa Wind 96 A 07"/>
    <s v=" "/>
    <n v="113.99"/>
    <s v="Premium"/>
    <s v="Autorizado"/>
    <s v="jaqueline dias"/>
    <s v="CPF 40378830821"/>
    <s v="Rua Ita 202 - casa 3, Carapicuíba - CEP: 06321600, São Paulo"/>
    <s v=" "/>
    <s v="jaqueline dias"/>
    <s v="40378830821"/>
    <s v="Rua Ita 202 / Casa 3 - CEP 06321600 - Vila Silviânia, Carapicuíba, São Paulo"/>
    <s v="Carapicuíba"/>
    <s v="São Paulo"/>
    <s v="06321600"/>
    <s v="Brasil"/>
    <s v="Mercado Envios Flex"/>
    <s v="8 de março | 16:39"/>
    <s v="8 de março | 20:53"/>
    <s v="FALO O  ANDRE"/>
    <s v="42095572761"/>
    <s v=" "/>
    <s v=" "/>
    <s v=" "/>
    <s v=" "/>
    <s v=" "/>
    <s v=" "/>
    <s v=" "/>
    <s v="Não"/>
    <s v=""/>
    <s v="Não"/>
  </r>
  <r>
    <s v="2000005235292132"/>
    <s v="6 de março de 2023 21:02 hs."/>
    <s v="Entregue"/>
    <s v="Chegou em 8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kiko lopes"/>
    <s v="15826317949"/>
    <s v="Rua José Rietmeyer 449 / Referencia: Loja Mestre Em Refrigeração loja 5 - CEP 81510630 - Guabirotuba, Curitiba, Paraná"/>
    <s v="Curitiba"/>
    <s v="Paraná"/>
    <s v="81510630"/>
    <s v="Brasil"/>
    <s v="Mercado Envios Full"/>
    <s v="7 de março | 14:33"/>
    <s v="8 de março | 14:32"/>
    <s v="Mercado Envios"/>
    <s v="MEL42095446196LMFFF01"/>
    <s v=" "/>
    <s v=" "/>
    <s v=" "/>
    <s v=" "/>
    <s v=" "/>
    <s v=" "/>
    <s v=" "/>
    <s v="Não"/>
    <s v=""/>
    <s v="Não"/>
  </r>
  <r>
    <s v="2000005235077010"/>
    <s v="6 de março de 2023 20:37 hs."/>
    <s v="Entregue"/>
    <s v="Chegou em 7 de março"/>
    <s v="Não"/>
    <n v="1"/>
    <n v="57.85"/>
    <n v="12.33"/>
    <n v="-15.33"/>
    <n v="-12.33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Adilson Kuwahara dias"/>
    <s v="38074483819"/>
    <s v="Rua Eduardo de Martino 212 / Casa Referencia: entregar para Dill / Huan - CEP 03966020 - Cidade São Mateus, São Paulo, São Paulo"/>
    <s v="São Paulo"/>
    <s v="São Paulo"/>
    <s v="03966020"/>
    <s v="Brasil"/>
    <s v="Mercado Envios Full"/>
    <s v="7 de março | 13:01"/>
    <s v="7 de março | 19:41"/>
    <s v="Mercado Envios"/>
    <s v="MEL42095357997LMFFF01"/>
    <s v=" "/>
    <s v=" "/>
    <s v=" "/>
    <s v=" "/>
    <s v=" "/>
    <s v=" "/>
    <s v=" "/>
    <s v="Não"/>
    <s v=""/>
    <s v="Não"/>
  </r>
  <r>
    <s v="2000004263955319"/>
    <s v="6 de março de 2023 20:36 hs."/>
    <s v="Entregue"/>
    <s v="Chegou em 8 de março"/>
    <s v="Sim"/>
    <n v="1"/>
    <n v="112.61"/>
    <s v=""/>
    <n v="-13.51"/>
    <n v="-26.45"/>
    <s v=""/>
    <n v="72.650000000000006"/>
    <s v=" "/>
    <x v="204"/>
    <s v="MLB2928902307"/>
    <s v="Par Bracinho Oscilante Com Pivô Fiat Uno 1986 A 1996"/>
    <s v=" "/>
    <n v="112.61"/>
    <s v="Clássico"/>
    <s v="Não emitida"/>
    <s v="Dany Lima"/>
    <s v="CPF 48094816899"/>
    <s v="Avelino faria neto 183 - Casa, Igaratá - CEP: 12350000, São Paulo"/>
    <s v=" "/>
    <s v="Dany Lima"/>
    <s v="48094816899"/>
    <s v="Rua José Alves de Almeida 535 / casa Referencia: Casa Verde - CEP 12350000 - centro, Igaratá, São Paulo"/>
    <s v="Igaratá"/>
    <s v="São Paulo"/>
    <s v="12350000"/>
    <s v="Brasil"/>
    <s v="Correios e pontos de envio"/>
    <s v="8 de março | 01:11"/>
    <s v="8 de março | 12:52"/>
    <s v="Mercado Envios"/>
    <s v="MEL42095361376LMXDF01"/>
    <s v=" "/>
    <s v=" "/>
    <s v=" "/>
    <s v=" "/>
    <s v=" "/>
    <s v=" "/>
    <s v=" "/>
    <s v="Não"/>
    <s v=""/>
    <s v="Não"/>
  </r>
  <r>
    <s v="2000004263905825"/>
    <s v="6 de março de 2023 20:23 hs."/>
    <s v="Entregue"/>
    <s v="Chegou em 10 de março"/>
    <s v="Sim"/>
    <n v="1"/>
    <n v="59.99"/>
    <n v="35.5"/>
    <n v="-15.7"/>
    <n v="-35.5"/>
    <s v=""/>
    <n v="44.29"/>
    <s v=" "/>
    <x v="136"/>
    <s v="MLB2095774024"/>
    <s v="Par De Bieleta Dianteira Grand Siena 2014 Em Diante 51868333"/>
    <s v=" "/>
    <n v="59.99"/>
    <s v="Premium"/>
    <s v="Autorizado"/>
    <s v=" "/>
    <s v=" "/>
    <s v=" "/>
    <s v=" "/>
    <s v="William Silva do Nascimento"/>
    <s v="07089433730"/>
    <s v="Rua Nossa Senhora da Glória SN / Lote 24 quadra 139 Referencia: Depois da praça da Covanca segunda rua a esquerda sentindo vilar dos Teles (largo do Guedes) - CEP 25580530 - Jardim Olavo Bilac, São João de Meriti, Rio de Janeiro"/>
    <s v="São João de Meriti"/>
    <s v="Rio de Janeiro"/>
    <s v="25580530"/>
    <s v="Brasil"/>
    <s v="Mercado Envios Full"/>
    <s v="7 de março | 16:33"/>
    <s v="10 de março | 17:36"/>
    <s v="Mercado Envios"/>
    <s v="MEL42095317112LMFFF01"/>
    <s v=" "/>
    <s v=" "/>
    <s v=" "/>
    <s v=" "/>
    <s v=" "/>
    <s v=" "/>
    <s v=" "/>
    <s v="Não"/>
    <s v=""/>
    <s v="Não"/>
  </r>
  <r>
    <s v="2000005234928476"/>
    <s v="6 de março de 2023 20:14 hs."/>
    <s v="Entregue"/>
    <s v="Chegou em 8 de março"/>
    <s v="Não"/>
    <n v="1"/>
    <n v="23"/>
    <n v="9.57"/>
    <n v="-9.41"/>
    <n v="-9.57"/>
    <s v=""/>
    <n v="13.59"/>
    <s v=" "/>
    <x v="27"/>
    <s v="MLB2100157802"/>
    <s v="Capa Pedal Kia Bongo K2500 K2700 K2799 Hr H100"/>
    <s v=" "/>
    <n v="23"/>
    <s v="Premium"/>
    <s v="Autorizado"/>
    <s v=" "/>
    <s v=" "/>
    <s v=" "/>
    <s v=" "/>
    <s v="José Márcio Moreno"/>
    <s v="82904251634"/>
    <s v="Rua Santiago 83 / 83 - martelinho de ouro Referencia: martelinho de ouro - CEP 11610115 - Topolândia, São Sebastião, São Paulo"/>
    <s v="São Sebastião"/>
    <s v="São Paulo"/>
    <s v="11610115"/>
    <s v="Brasil"/>
    <s v="Mercado Envios Full"/>
    <s v="7 de março | 17:20"/>
    <s v="8 de março | 14:09"/>
    <s v="Mercado Envios"/>
    <s v="MEL42095291810LMFFF01"/>
    <s v=" "/>
    <s v=" "/>
    <s v=" "/>
    <s v=" "/>
    <s v=" "/>
    <s v=" "/>
    <s v=" "/>
    <s v="Não"/>
    <s v=""/>
    <s v="Não"/>
  </r>
  <r>
    <s v="2000005234909854"/>
    <s v="6 de março de 2023 20:13 hs."/>
    <s v="Entregue"/>
    <s v="Chegou em 7 de março"/>
    <s v="Não"/>
    <n v="1"/>
    <n v="112.15"/>
    <n v="1.39"/>
    <n v="-19.07"/>
    <s v=""/>
    <s v=""/>
    <n v="94.47"/>
    <s v=" "/>
    <x v="221"/>
    <s v="MLB2222542864"/>
    <s v="Suporte Radiador Corsasedan Wind Alc1.0 C/ar 2001"/>
    <s v=" "/>
    <n v="112.15"/>
    <s v="Premium"/>
    <s v="Autorizado"/>
    <s v="Wandelea Silva"/>
    <s v="CPF 19076893896"/>
    <s v="Leonice Alves Rodrigues 748 - Casa, São Paulo - CEP: 08310560, São Paulo"/>
    <s v=" "/>
    <s v="Wandelea Silva"/>
    <s v="19076893896"/>
    <s v="Rua Leonice Alves Rodrigues 748 / Casa Referencia: Calçada vermelha com portão branco - CEP 08310560 - Parque São Rafael, São Paulo, São Paulo"/>
    <s v="São Paulo"/>
    <s v="São Paulo"/>
    <s v="08310560"/>
    <s v="Brasil"/>
    <s v="Mercado Envios Flex"/>
    <s v="7 de março | 16:36"/>
    <s v="7 de março | 18:08"/>
    <s v="LUAN CARLOS"/>
    <s v="42095288079"/>
    <s v=" "/>
    <s v=" "/>
    <s v=" "/>
    <s v=" "/>
    <s v=" "/>
    <s v=" "/>
    <s v=" "/>
    <s v="Não"/>
    <s v=""/>
    <s v="Não"/>
  </r>
  <r>
    <s v="2000005234828474"/>
    <s v="6 de março de 2023 20:01 hs."/>
    <s v="Entregue"/>
    <s v="Chegou em 9 de março"/>
    <s v="Não"/>
    <n v="1"/>
    <n v="87.01"/>
    <s v=""/>
    <n v="-14.79"/>
    <n v="-21.45"/>
    <s v=""/>
    <n v="50.77"/>
    <s v="Sim"/>
    <x v="325"/>
    <s v="MLB2791660777"/>
    <s v="Par Bieleta Dianteira Peugeot 206 1999 A 2011"/>
    <s v=" "/>
    <n v="87.01"/>
    <s v="Premium"/>
    <s v="Não emitida"/>
    <s v="marcia kling mattos"/>
    <s v="CPF 90093259700"/>
    <s v="Rua Luís Manoel ferreira 1770 - Morro da lenha, Petrópolis - CEP: 25715300, Rio de Janeiro"/>
    <s v=" "/>
    <s v="marcia kling mattos"/>
    <s v="90093259700"/>
    <s v="Rua Professor Narciso 491 / Carangola. Referencia: Vila São Luís casa 4, procurar Márcia ..mãe do denis - CEP 25715240 - Carangola, Petrópolis, Rio de Janeiro"/>
    <s v="Petrópolis"/>
    <s v="Rio de Janeiro"/>
    <s v="25715240"/>
    <s v="Brasil"/>
    <s v="Correios e pontos de envio"/>
    <s v="8 de março | 02:33"/>
    <s v="9 de março | 13:55"/>
    <s v="Mercado Envios"/>
    <s v="MEL42095247982LMXDF01"/>
    <s v=" "/>
    <s v=" "/>
    <s v=" "/>
    <s v=" "/>
    <s v=" "/>
    <s v=" "/>
    <s v=" "/>
    <s v="Não"/>
    <s v=""/>
    <s v="Não"/>
  </r>
  <r>
    <s v="2000005234822296"/>
    <s v="6 de março de 2023 19:59 hs."/>
    <s v="Entregue"/>
    <s v="Chegou em 7 de março"/>
    <s v="Não"/>
    <n v="1"/>
    <n v="113.9"/>
    <n v="1.59"/>
    <n v="-19.36"/>
    <s v=""/>
    <s v=""/>
    <n v="96.13"/>
    <s v=" "/>
    <x v="3"/>
    <s v="MLB3106718305"/>
    <s v="Kit Reparo Alavanca Cambio Completo Pampa 1990 À 1997"/>
    <s v=" "/>
    <n v="113.9"/>
    <s v="Premium"/>
    <s v="Autorizado"/>
    <s v="PAULO QUIRINO"/>
    <s v="CPF 28917264808"/>
    <s v="Rua Da Matriz 271 - Apto 12 Bloco 25, São Paulo - CEP: 04746000, São Paulo"/>
    <s v=" "/>
    <s v="PAULO QUIRINO"/>
    <s v="28917264808"/>
    <s v="Rua Doutor Nuno de Assis 20 / bloco 4 apto 31 Referencia: centro de santo amaro - CEP 04746010 - Santo Amaro, São Paulo, São Paulo"/>
    <s v="São Paulo"/>
    <s v="São Paulo"/>
    <s v="04746010"/>
    <s v="Brasil"/>
    <s v="Mercado Envios Flex"/>
    <s v="7 de março | 15:44"/>
    <s v="7 de março | 19:00"/>
    <s v="MARCIO PRATES"/>
    <s v="42095243914"/>
    <s v=" "/>
    <s v=" "/>
    <s v=" "/>
    <s v=" "/>
    <s v=" "/>
    <s v=" "/>
    <s v=" "/>
    <s v="Não"/>
    <s v=""/>
    <s v="Não"/>
  </r>
  <r>
    <s v="2000004263780091"/>
    <s v="6 de março de 2023 19:41 hs."/>
    <s v="Entregue"/>
    <s v="Chegou em 8 de março"/>
    <s v="Sim"/>
    <n v="1"/>
    <n v="127.67"/>
    <s v=""/>
    <n v="-21.7"/>
    <n v="-21.45"/>
    <s v=""/>
    <n v="84.52"/>
    <s v=" "/>
    <x v="250"/>
    <s v="MLB2928469639"/>
    <s v="Par Bracinho Oscilante Bucha Pivô Fiorino 1998 Em Diante"/>
    <s v=" "/>
    <n v="127.67"/>
    <s v="Premium"/>
    <s v="Não emitida"/>
    <s v="alessandra marques"/>
    <s v="CPF 18043883866"/>
    <s v="av herbert de souza 194 - bloco A apto 04, campinaa - CEP: 13051205, São Paulo"/>
    <s v=" "/>
    <s v="alessandra marques"/>
    <s v="18043883866"/>
    <s v="Avenida Emílio Bosco 1480 / bloco 8 ap 03 - CEP 13179180 - Parque Yolanda (Nova Veneza), Sumaré, São Paulo"/>
    <s v="Sumaré"/>
    <s v="São Paulo"/>
    <s v="13179180"/>
    <s v="Brasil"/>
    <s v="Correios e pontos de envio"/>
    <s v="8 de março | 00:41"/>
    <s v="8 de março | 16:34"/>
    <s v="Mercado Envios"/>
    <s v="MEL42095180980LMXDF01"/>
    <s v=" "/>
    <s v=" "/>
    <s v=" "/>
    <s v=" "/>
    <s v=" "/>
    <s v=" "/>
    <s v=" "/>
    <s v="Não"/>
    <s v=""/>
    <s v="Não"/>
  </r>
  <r>
    <s v="2000005234635616"/>
    <s v="6 de março de 2023 19:39 hs."/>
    <s v="Entregue"/>
    <s v="Chegou em 7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Vitória Carolina de Oliveira Bento"/>
    <s v="51323398830"/>
    <s v="Avenida Rosina Figurelli Coury 573 / De 649 Ao Fim - Lado Ímpar - Casa - CEP 13392200 - Residencial Luiz Massud Coury, Rio das Pedras, São Paulo"/>
    <s v="Rio das Pedras"/>
    <s v="São Paulo"/>
    <s v="13392200"/>
    <s v="Brasil"/>
    <s v="Mercado Envios Full"/>
    <s v="7 de março | 12:25"/>
    <s v="7 de março | 20:06"/>
    <s v="Mercado Envios"/>
    <s v="MEL42095167912LMFFF01"/>
    <s v=" "/>
    <s v=" "/>
    <s v=" "/>
    <s v=" "/>
    <s v=" "/>
    <s v=" "/>
    <s v=" "/>
    <s v="Não"/>
    <s v=""/>
    <s v="Não"/>
  </r>
  <r>
    <s v="2000005234519194"/>
    <s v="6 de março de 2023 19:19 hs."/>
    <s v="Entregue"/>
    <s v="Chegou em 13 de março"/>
    <s v="Não"/>
    <n v="1"/>
    <n v="57.85"/>
    <n v="35.5"/>
    <n v="-15.33"/>
    <n v="-35.5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Rosenildo Assuncao"/>
    <s v="68557418272"/>
    <s v="Alameda Pedro da Silva 71 / Referencia: Macenaria do Marcelo - CEP 68795000 - Benfica, Benevides, Pará"/>
    <s v="Benevides"/>
    <s v="Pará"/>
    <s v="68795000"/>
    <s v="Brasil"/>
    <s v="Mercado Envios Full"/>
    <s v="7 de março | 16:33"/>
    <s v="13 de março | 09:03"/>
    <s v="Mercado Envios"/>
    <s v="MEL42095115353LMFFF01"/>
    <s v=" "/>
    <s v=" "/>
    <s v=" "/>
    <s v=" "/>
    <s v=" "/>
    <s v=" "/>
    <s v=" "/>
    <s v="Não"/>
    <s v=""/>
    <s v="Não"/>
  </r>
  <r>
    <s v="2000005234333652"/>
    <s v="6 de março de 2023 18:54 hs."/>
    <s v="Mediação finalizada com reembolso para o comprador"/>
    <s v="Como você reembolsou o dinheiro, não será possível abrir uma reclamação por esta venda."/>
    <s v="Não"/>
    <n v="1"/>
    <n v="62.8"/>
    <n v="20"/>
    <n v="-16.18"/>
    <n v="-20"/>
    <s v=""/>
    <n v="46.62"/>
    <s v=" "/>
    <x v="2"/>
    <s v="MLB2124796821"/>
    <s v="Par Kit Pino Guia Bucha Pinça Freio Fiorino 1981 Até 2020"/>
    <s v=" "/>
    <n v="62.8"/>
    <s v="Premium"/>
    <s v="Não emitida"/>
    <s v="arnaldo bezerra maciel maciel bezerra"/>
    <s v="CPF 33493472404"/>
    <s v="Rua Dos Tupiniquins Quadra 24 Lote 7 Jardim Ipanema SN - Casa, Aparecida de Goiânia - CEP: 74984284, Goiás"/>
    <s v=" "/>
    <s v="arnaldo bezerra maciel maciel bezerra"/>
    <s v="33493472404"/>
    <s v=" "/>
    <s v="Aparecida de Goiânia"/>
    <s v="Goiás"/>
    <s v="74984284"/>
    <s v="Brasil"/>
    <s v="Correios e pontos de envio"/>
    <s v="8 de março | 04:20"/>
    <s v=" "/>
    <s v="Mercado Envios"/>
    <s v="MEL42095038967LMXDF01"/>
    <s v=" "/>
    <s v=" "/>
    <s v=" "/>
    <s v=" "/>
    <s v=" "/>
    <s v=" "/>
    <s v=" "/>
    <s v="Não"/>
    <n v="1"/>
    <s v="Não"/>
  </r>
  <r>
    <s v="2000004263626685"/>
    <s v="6 de março de 2023 18:52 hs."/>
    <s v="Venda entregue"/>
    <s v="Chegou no dia quinta-feira, 9 de março"/>
    <s v="Sim"/>
    <n v="1"/>
    <n v="57.85"/>
    <n v="4.8"/>
    <n v="-15.33"/>
    <n v="-4.8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Kawander Souza Cunha"/>
    <s v="10033852570"/>
    <s v="rua joao campos de almeida 50 / mercadinho Davi - CEP 45860000 - cidade nova, Canavieiras, Bahia"/>
    <s v="Canavieiras"/>
    <s v="Bahia"/>
    <s v="45860000"/>
    <s v="Brasil"/>
    <s v="Mercado Envios Full"/>
    <s v="7 de março | 23:02"/>
    <s v="9 de março | 12:07"/>
    <s v="Mercado Envios"/>
    <s v="MEL42095029947LMFFF01"/>
    <s v=" "/>
    <s v=" "/>
    <s v=" "/>
    <s v=" "/>
    <s v=" "/>
    <s v=" "/>
    <s v=" "/>
    <s v="Sim"/>
    <s v=""/>
    <s v="Não"/>
  </r>
  <r>
    <s v="2000005234264928"/>
    <s v="6 de março de 2023 18:46 hs."/>
    <s v="Mediação finalizada com reembolso para o comprador"/>
    <s v="O comprador não poderá reiniciar uma reclamação por esta venda."/>
    <s v="Não"/>
    <n v="1"/>
    <n v="169.99"/>
    <s v=""/>
    <n v="-28.9"/>
    <n v="-21.45"/>
    <n v="-141.09"/>
    <n v="-21.45"/>
    <s v="Sim"/>
    <x v="0"/>
    <s v="MLB1841175427"/>
    <s v="Cabo De Marcha Corsa Classic 2009 2010 2011 2012 2013 2014"/>
    <s v=" "/>
    <n v="169.99"/>
    <s v="Premium"/>
    <s v="Não emitida"/>
    <s v="Gustavo Souza Braga"/>
    <s v="CPF 15037182719"/>
    <s v="Avenida Benjamin Soella 699 - Casa, Colatina - CEP: 29705410, Espírito Santo"/>
    <s v=" "/>
    <s v="Gustavo Souza Braga"/>
    <s v="15037182719"/>
    <s v="Rua Simplício de Almeida Neto 19 / casa da adriana Referencia: Entregar o destinatario ou a cris da mercearia - CEP 29201030 - Ipiranga, Guarapari, Espírito Santo"/>
    <s v="Guarapari"/>
    <s v="Espírito Santo"/>
    <s v="29201030"/>
    <s v="Brasil"/>
    <s v="Correios e pontos de envio"/>
    <s v="8 de março | 05:13"/>
    <s v="9 de março | 15:10"/>
    <s v="Mercado Envios"/>
    <s v="MEL42095004646LMXDF01"/>
    <s v=" "/>
    <s v=" "/>
    <s v=" "/>
    <s v=" "/>
    <s v=" "/>
    <s v=" "/>
    <s v=" "/>
    <s v="Não"/>
    <n v="1"/>
    <s v="Não"/>
  </r>
  <r>
    <s v="2000005234211546"/>
    <s v="6 de março de 2023 18:40 hs."/>
    <s v="Entregue"/>
    <s v="Chegou em 22 de março"/>
    <s v="Não"/>
    <n v="1"/>
    <n v="169.99"/>
    <n v="16.350000000000001"/>
    <n v="-28.9"/>
    <n v="-37.799999999999997"/>
    <s v=""/>
    <n v="119.64"/>
    <s v=" "/>
    <x v="0"/>
    <s v="MLB1841175427"/>
    <s v="Cabo De Marcha Corsa Classic 2009 2010 2011 2012 2013 2014"/>
    <s v=" "/>
    <n v="169.99"/>
    <s v="Premium"/>
    <s v="Não emitida"/>
    <s v="Juvencio silva neto Silva Neto"/>
    <s v="CPF 07011361383"/>
    <s v="Av deputado Manoel paiva 2536, Santa Helena - CEP: 65208000, Maranhão"/>
    <s v=" "/>
    <s v="Juvencio silva neto Silva Neto"/>
    <s v="07011361383"/>
    <s v="Avenida Deputado Manoel Paiva 2536 / Referencia: Próximo ao comércio de ivomar - CEP 65208000 - Ponta da areia, Santa Helena, Maranhão"/>
    <s v="Santa Helena"/>
    <s v="Maranhão"/>
    <s v="65208000"/>
    <s v="Brasil"/>
    <s v="Correios e pontos de envio"/>
    <s v="8 de março | 04:30"/>
    <s v="22 de março | 21:03"/>
    <s v="Jad Logistica Ltda"/>
    <s v="11864800724134"/>
    <s v="http://www.jadlog.com.br/trackingml.jsp?pedido=11864800724134"/>
    <s v=" "/>
    <s v=" "/>
    <s v=" "/>
    <s v=" "/>
    <s v=" "/>
    <s v=" "/>
    <s v="Não"/>
    <s v=""/>
    <s v="Não"/>
  </r>
  <r>
    <s v="2000004263473235"/>
    <s v="6 de março de 2023 17:59 hs."/>
    <s v="Entregue"/>
    <s v="Chegou em 7 de março"/>
    <s v="Sim"/>
    <n v="1"/>
    <n v="54.87"/>
    <s v=""/>
    <n v="-12.08"/>
    <s v="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Thiago Alves Dos Santos"/>
    <s v="42724561805"/>
    <s v="Avenida Professor Miguel Melo Carvalho 355 / casa - CEP 12061370 - Parque Sabará, Taubaté, São Paulo"/>
    <s v="Taubaté"/>
    <s v="São Paulo"/>
    <s v="12061370"/>
    <s v="Brasil"/>
    <s v="Mercado Envios Full"/>
    <s v="7 de março | 00:38"/>
    <s v="7 de março | 11:11"/>
    <s v="Mercado Envios"/>
    <s v="MEL42094866462LMFFF01"/>
    <s v=" "/>
    <s v=" "/>
    <s v=" "/>
    <s v=" "/>
    <s v=" "/>
    <s v=" "/>
    <s v=" "/>
    <s v="Não"/>
    <s v=""/>
    <s v="Não"/>
  </r>
  <r>
    <s v="2000005233847160"/>
    <s v="6 de março de 2023 17:45 hs."/>
    <s v="Entregue"/>
    <s v="Chegou em 13 de março"/>
    <s v="Não"/>
    <n v="1"/>
    <n v="28.85"/>
    <n v="32.799999999999997"/>
    <n v="-8.9600000000000009"/>
    <n v="-32.799999999999997"/>
    <s v=""/>
    <n v="19.89"/>
    <s v=" "/>
    <x v="80"/>
    <s v="MLB2832994178"/>
    <s v="Cabo De Capô Com Alavanca Chevette 1983 A 1994"/>
    <s v=" "/>
    <n v="28.85"/>
    <s v="Clássico"/>
    <s v="Não emitida"/>
    <s v="Tarcisio Severino"/>
    <s v="CPF 01397472650"/>
    <s v="Rua Professora Maria Goretti Dhemer Wrobel 1544 - W, Tangará da Serra - CEP: 78304022, Mato Grosso"/>
    <s v=" "/>
    <s v="Tarcisio Severino"/>
    <s v="01397472650"/>
    <s v="Rua Professora Maria Goretti Dhemer Wrobel 1544 / W Referencia: casa com o portao branco - CEP 78304022 - Jardim Santa Lúcia, Tangará da Serra, Mato Grosso"/>
    <s v="Tangará da Serra"/>
    <s v="Mato Grosso"/>
    <s v="78304022"/>
    <s v="Brasil"/>
    <s v="Correios e pontos de envio"/>
    <s v="8 de março | 05:32"/>
    <s v="13 de março | 15:35"/>
    <s v="Mercado Envios"/>
    <s v="MEL42094826197LMXDF01"/>
    <s v=" "/>
    <s v=" "/>
    <s v=" "/>
    <s v=" "/>
    <s v=" "/>
    <s v=" "/>
    <s v=" "/>
    <s v="Não"/>
    <s v=""/>
    <s v="Não"/>
  </r>
  <r>
    <s v="2000005233805264"/>
    <s v="6 de março de 2023 17:40 hs."/>
    <s v="Entregue"/>
    <s v="Chegou em 7 de março"/>
    <s v="Não"/>
    <n v="1"/>
    <n v="78.989999999999995"/>
    <n v="7.54"/>
    <n v="-18.93"/>
    <n v="-7.54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Daniel Jacques Bouvet"/>
    <s v="11159175870"/>
    <s v="Rua dos Rouxinois 156 / CEP 12333220 - Chácaras Condomínio Recanto Pássaros II, Jacareí, São Paulo"/>
    <s v="Jacareí"/>
    <s v="São Paulo"/>
    <s v="12333220"/>
    <s v="Brasil"/>
    <s v="Mercado Envios Full"/>
    <s v="7 de março | 00:38"/>
    <s v="7 de março | 09:56"/>
    <s v="Mercado Envios"/>
    <s v="MEL42094808625LMFFF01"/>
    <s v=" "/>
    <s v=" "/>
    <s v=" "/>
    <s v=" "/>
    <s v=" "/>
    <s v=" "/>
    <s v=" "/>
    <s v="Não"/>
    <s v=""/>
    <s v="Não"/>
  </r>
  <r>
    <s v="2000004263405567"/>
    <s v="6 de março de 2023 17:37 hs."/>
    <s v="Entregue"/>
    <s v="Chegou em 10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eandro da Silva Costa"/>
    <s v="12789406774"/>
    <s v="Avenida Governador Leonel de Moura Brizola SN / Lote:18 quadra:18 Referencia: Em frente ao posto Shell - CEP 25040003 - Vila Rosário, Duque de Caxias, Rio de Janeiro"/>
    <s v="Duque de Caxias"/>
    <s v="Rio de Janeiro"/>
    <s v="25040003"/>
    <s v="Brasil"/>
    <s v="Mercado Envios Full"/>
    <s v="7 de março | 16:33"/>
    <s v="10 de março | 19:25"/>
    <s v="Mercado Envios"/>
    <s v="MEL42094797398LMFFF01"/>
    <s v=" "/>
    <s v=" "/>
    <s v=" "/>
    <s v=" "/>
    <s v=" "/>
    <s v=" "/>
    <s v=" "/>
    <s v="Não"/>
    <s v=""/>
    <s v="Não"/>
  </r>
  <r>
    <s v="2000005233763948"/>
    <s v="6 de março de 2023 17:36 hs."/>
    <s v="Entregue"/>
    <s v="Chegou em 9 de março"/>
    <s v="Não"/>
    <n v="1"/>
    <n v="299"/>
    <s v=""/>
    <n v="-50.83"/>
    <n v="-18.45"/>
    <s v=""/>
    <n v="229.72"/>
    <s v="Sim"/>
    <x v="18"/>
    <s v="MLB1925303205"/>
    <s v="Cabo De Marcha Cambio Montana 2011 2012 2013 2014 Novo"/>
    <s v=" "/>
    <n v="299"/>
    <s v="Premium"/>
    <s v="Autorizado"/>
    <s v=" "/>
    <s v=" "/>
    <s v=" "/>
    <s v=" "/>
    <s v="Carla Matos"/>
    <s v="07829519617"/>
    <s v="Rua principal SN / CEP 44745000 - Lagoa de Canabrava, Mirangaba, Bahia"/>
    <s v="Mirangaba"/>
    <s v="Bahia"/>
    <s v="44745000"/>
    <s v="Brasil"/>
    <s v="Mercado Envios Full"/>
    <s v="7 de março | 17:26"/>
    <s v="9 de março | 13:02"/>
    <s v="Mercado Envios"/>
    <s v="MEL42094794024LMFFF01"/>
    <s v=" "/>
    <s v=" "/>
    <s v=" "/>
    <s v=" "/>
    <s v=" "/>
    <s v=" "/>
    <s v=" "/>
    <s v="Não"/>
    <s v=""/>
    <s v="Não"/>
  </r>
  <r>
    <s v="2000005233762178"/>
    <s v="6 de março de 2023 17:33 hs."/>
    <s v="Entregue"/>
    <s v="Chegou em 8 de março"/>
    <s v="Não"/>
    <n v="1"/>
    <n v="78.900000000000006"/>
    <n v="13.7"/>
    <n v="-18.91"/>
    <n v="-13.7"/>
    <s v=""/>
    <n v="59.99"/>
    <s v=" "/>
    <x v="199"/>
    <s v="MLB2699561366"/>
    <s v="Cabo De Embreagem Regulagem Manual 206 1.0 16v D4d Até 2004"/>
    <s v=" "/>
    <n v="78.900000000000006"/>
    <s v="Premium"/>
    <s v="Não emitida"/>
    <s v="Bruno Luiz da Silva"/>
    <s v="CPF 39811261814"/>
    <s v="Estrada Yu Takanashi 450, São José dos Campos - CEP: 12247210, São Paulo"/>
    <s v=" "/>
    <s v="Bruno Luiz da Silva"/>
    <s v="39811261814"/>
    <s v="Avenida Doutor Eduardo Cury 350 / portaria Referencia: Loja Volvo - CEP 12242001 - Jardim das Colinas, São José dos Campos, São Paulo"/>
    <s v="São José dos Campos"/>
    <s v="São Paulo"/>
    <s v="12242001"/>
    <s v="Brasil"/>
    <s v="Correios e pontos de envio"/>
    <s v="8 de março | 01:11"/>
    <s v="8 de março | 11:28"/>
    <s v="Mercado Envios"/>
    <s v="MEL42094786560LMXDF01"/>
    <s v=" "/>
    <s v=" "/>
    <s v=" "/>
    <s v=" "/>
    <s v=" "/>
    <s v=" "/>
    <s v=" "/>
    <s v="Não"/>
    <s v=""/>
    <s v="Não"/>
  </r>
  <r>
    <s v="2000005233667418"/>
    <s v="6 de março de 2023 17:21 hs."/>
    <s v="Entregue"/>
    <s v="Chegou em 7 de março"/>
    <s v="Não"/>
    <n v="1"/>
    <n v="67.42"/>
    <n v="25.04"/>
    <n v="-16.96"/>
    <n v="-25.04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charles de oliveira"/>
    <s v="13790520764"/>
    <s v="Rua Juliana Campos Neves 2951 / CEP 27580000 - Vila esperança, Itatiaia, Rio de Janeiro"/>
    <s v="Itatiaia"/>
    <s v="Rio de Janeiro"/>
    <s v="27580000"/>
    <s v="Brasil"/>
    <s v="Mercado Envios Full"/>
    <s v="6 de março | 20:26"/>
    <s v="7 de março | 10:39"/>
    <s v="Mercado Envios"/>
    <s v="MEL42094750648LMFFF01"/>
    <s v=" "/>
    <s v=" "/>
    <s v=" "/>
    <s v=" "/>
    <s v=" "/>
    <s v=" "/>
    <s v=" "/>
    <s v="Não"/>
    <s v=""/>
    <s v="Não"/>
  </r>
  <r>
    <s v="2000005233668758"/>
    <s v="6 de março de 2023 17:20 hs."/>
    <s v="Entregue"/>
    <s v="Chegou em 7 de março"/>
    <s v="Não"/>
    <n v="1"/>
    <n v="155"/>
    <n v="1.59"/>
    <n v="-18.600000000000001"/>
    <s v=""/>
    <s v=""/>
    <n v="137.99"/>
    <s v=" "/>
    <x v="159"/>
    <s v="MLB3079614051"/>
    <s v="Bandeja Inferior Direita Com Pivô Pointer 1993 A 1996"/>
    <s v=" "/>
    <n v="155"/>
    <s v="Clássico"/>
    <s v="Autorizado"/>
    <s v="jonatan inacio"/>
    <s v="CPF 37575930817"/>
    <s v="José Araújo De Lima 26, Arujá - CEP: 07434125, São Paulo"/>
    <s v=" "/>
    <s v="jonatan inacio"/>
    <s v="37575930817"/>
    <s v="Rua José Araújo de Lima 26 / CEP 07434125 - Jardim Limoeiro, Arujá, São Paulo"/>
    <s v="Arujá"/>
    <s v="São Paulo"/>
    <s v="07434125"/>
    <s v="Brasil"/>
    <s v="Mercado Envios Flex"/>
    <s v="7 de março | 15:35"/>
    <s v="7 de março | 17:20"/>
    <s v="CHAUAN NOVAES"/>
    <s v="42094749210"/>
    <s v=" "/>
    <s v=" "/>
    <s v=" "/>
    <s v=" "/>
    <s v=" "/>
    <s v=" "/>
    <s v=" "/>
    <s v="Não"/>
    <s v=""/>
    <s v="Não"/>
  </r>
  <r>
    <s v="2000004263283543"/>
    <s v="6 de março de 2023 17:01 hs."/>
    <s v="Devolução para revisar"/>
    <s v="Você tem até quarta-feira, 5 de abril, para nos avisar como o item chegou. Após essa data, vamos entender que chegou como esperado."/>
    <s v="Sim"/>
    <n v="0"/>
    <n v="207.9"/>
    <s v=""/>
    <n v="-35.340000000000003"/>
    <n v="-20.45"/>
    <n v="-152.11000000000001"/>
    <n v="0"/>
    <s v=" "/>
    <x v="107"/>
    <s v="MLB2609844613"/>
    <s v="Kit Rolamento Eixo Traseiro C/ Bucha Peugeot 206/207 50mm"/>
    <s v=" "/>
    <n v="207.9"/>
    <s v="Premium"/>
    <s v="Autorizado"/>
    <s v="Serafim Marciel Moreira Dias Alves"/>
    <s v="CPF 96348259749"/>
    <s v="Rua Jaime Caetano de Oliveira 251 - 2, Quatis - CEP: 27410290, Rio de Janeiro"/>
    <s v=" "/>
    <s v="Serafim Marciel Moreira Dias Alves"/>
    <s v="963482597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4 de março | 14:58"/>
    <s v="31 de março | 15:28"/>
    <s v="Mercado Envios"/>
    <s v="QC621313195BR"/>
    <s v="https://www2.correios.com.br/sistemas/rastreamento/resultado.cfm"/>
    <s v=" "/>
    <s v=" "/>
    <s v=" "/>
    <s v=" "/>
    <s v=" "/>
    <s v=" "/>
    <s v="Não"/>
    <n v="1"/>
    <s v="Não"/>
  </r>
  <r>
    <s v="2000004263274095"/>
    <s v="6 de março de 2023 16:57 hs."/>
    <s v="Entregue"/>
    <s v="Chegou em 7 de março"/>
    <s v="Sim"/>
    <n v="1"/>
    <n v="49.99"/>
    <n v="15.9"/>
    <n v="-14"/>
    <s v=""/>
    <s v=""/>
    <n v="51.89"/>
    <s v=" "/>
    <x v="289"/>
    <s v="MLB2037766479"/>
    <s v="Cabo Embreagem Parati, Saveiro, Gol 1994, 1995, 96, 97, 1998"/>
    <s v=" "/>
    <n v="49.99"/>
    <s v="Premium"/>
    <s v="Autorizado"/>
    <s v="Ismael Fernandes"/>
    <s v="CPF 42888481804"/>
    <s v="Rua Vitor Vilafranca 632 - Casa, Caieiras - CEP: 07718090, São Paulo"/>
    <s v=" "/>
    <s v="Ismael Fernandes"/>
    <s v="42888481804"/>
    <s v="Rua Vitor Vilafranca 632 / Casa - CEP 07718090 - Vera Tereza, Caieiras, São Paulo"/>
    <s v="Caieiras"/>
    <s v="São Paulo"/>
    <s v="07718090"/>
    <s v="Brasil"/>
    <s v="Mercado Envios Flex"/>
    <s v="7 de março | 15:39"/>
    <s v="7 de março | 17:57"/>
    <s v="DOUGLAS MATOS"/>
    <s v="42094673052"/>
    <s v=" "/>
    <s v=" "/>
    <s v=" "/>
    <s v=" "/>
    <s v=" "/>
    <s v=" "/>
    <s v=" "/>
    <s v="Não"/>
    <s v=""/>
    <s v="Não"/>
  </r>
  <r>
    <s v="2000005233474754"/>
    <s v="6 de março de 2023 16:54 hs."/>
    <s v="Entregue"/>
    <s v="Chegou em 7 de março"/>
    <s v="Não"/>
    <n v="1"/>
    <n v="74.25"/>
    <n v="21"/>
    <n v="-18.12"/>
    <n v="-21"/>
    <s v=""/>
    <n v="56.13"/>
    <s v=" "/>
    <x v="114"/>
    <s v="MLB2087993311"/>
    <s v="Par Bieleta Dianteira Honda Fit 2003 Até 2008 1.4 1.5"/>
    <s v=" "/>
    <n v="74.25"/>
    <s v="Premium"/>
    <s v="Autorizado"/>
    <s v=" "/>
    <s v=" "/>
    <s v=" "/>
    <s v=" "/>
    <s v="luiz barbosa barbosa"/>
    <s v="08214460700"/>
    <s v="Rua Frei João 55 / casa Referencia: Próximo á Darc Lanches. - CEP 21921200 - Jardim Carioca, Rio de Janeiro, Rio de Janeiro"/>
    <s v="Rio de Janeiro"/>
    <s v="Rio de Janeiro"/>
    <s v="21921200"/>
    <s v="Brasil"/>
    <s v="Mercado Envios Full"/>
    <s v="7 de março | 01:43"/>
    <s v="7 de março | 17:55"/>
    <s v="Mercado Envios"/>
    <s v="MEL42094664689LMFFF01"/>
    <s v=" "/>
    <s v=" "/>
    <s v=" "/>
    <s v=" "/>
    <s v=" "/>
    <s v=" "/>
    <s v=" "/>
    <s v="Não"/>
    <s v=""/>
    <s v="Não"/>
  </r>
  <r>
    <s v="2000004263262239"/>
    <s v="6 de março de 2023 16:53 hs."/>
    <s v="Entregue"/>
    <s v="Chegou em 13 de março"/>
    <s v="Sim"/>
    <n v="1"/>
    <n v="44.05"/>
    <n v="48.2"/>
    <n v="-12.99"/>
    <n v="-48.2"/>
    <s v=""/>
    <n v="31.06"/>
    <s v="Sim"/>
    <x v="45"/>
    <s v="MLB2202273682"/>
    <s v="Terminal Cabo De Engate Golf 1998 A 2002 Cód 1j0711761a"/>
    <s v=" "/>
    <n v="44.05"/>
    <s v="Premium"/>
    <s v="Não emitida"/>
    <s v="Caio Henrique"/>
    <s v="CPF 01032797258"/>
    <s v="Avenida trinta de junho 1328 - Pemaco, Presidente Medici - CEP: 76916000, Rondônia"/>
    <s v=" "/>
    <s v="Caio Henrique"/>
    <s v="01032797258"/>
    <s v="Avenida 30 de Junho 1626 / CEP 76916000 - Centro, Presidente Médici, Rondônia"/>
    <s v="Presidente Médici"/>
    <s v="Rondônia"/>
    <s v="76916000"/>
    <s v="Brasil"/>
    <s v="Correios e pontos de envio"/>
    <s v="8 de março | 04:31"/>
    <s v="13 de março | 15:42"/>
    <s v="Mercado Envios"/>
    <s v="MEL42094660340LMXDF01"/>
    <s v=" "/>
    <s v=" "/>
    <s v=" "/>
    <s v=" "/>
    <s v=" "/>
    <s v=" "/>
    <s v=" "/>
    <s v="Não"/>
    <s v=""/>
    <s v="Não"/>
  </r>
  <r>
    <s v="2000005233323350"/>
    <s v="6 de março de 2023 16:35 hs."/>
    <s v="Devolução finalizada com reembolso para o comprador"/>
    <s v="O produto devolvido chegou em terça-feira, 21 de março."/>
    <s v="Não"/>
    <n v="0"/>
    <n v="232.37"/>
    <s v=""/>
    <n v="-68.78"/>
    <n v="-20.45"/>
    <n v="-204.49"/>
    <n v="-61.35"/>
    <s v=" "/>
    <x v="361"/>
    <s v="MLB2860528089"/>
    <s v="Bomba Combustível Kadett 2.0 Gsi Até 1998"/>
    <s v=" "/>
    <n v="232.37"/>
    <s v="Clássico"/>
    <s v="Não emitida"/>
    <s v="Wagner Ribeiro Oliveira"/>
    <s v="CPF 92348050030"/>
    <s v="Avenida avenida flores da cunha 529 - casa, Cerrito - CEP: 96395000, Rio Grande do Sul"/>
    <s v=" "/>
    <s v="Wagner Ribeiro Oliveira"/>
    <s v="9234805003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3 de março | 14:27"/>
    <s v="21 de março | 11:13"/>
    <s v="Mercado Envios"/>
    <s v="QC299537447BR"/>
    <s v="https://www2.correios.com.br/sistemas/rastreamento/resultado.cfm"/>
    <s v=" "/>
    <s v=" "/>
    <s v=" "/>
    <s v=" "/>
    <s v=" "/>
    <s v=" "/>
    <s v="Não"/>
    <n v="1"/>
    <s v="Não"/>
  </r>
  <r>
    <s v="2000005233323008"/>
    <s v="6 de março de 2023 16:35 hs."/>
    <s v="Entregue"/>
    <s v="Chegou em 7 de março"/>
    <s v="Não"/>
    <n v="1"/>
    <n v="68.900000000000006"/>
    <n v="15.9"/>
    <n v="-17.21"/>
    <s v=""/>
    <s v=""/>
    <n v="67.59"/>
    <s v=" "/>
    <x v="58"/>
    <s v="MLB2220375294"/>
    <s v="Suporte Radiador Vectra Gsi 2.0 16v 97 E 98 Ld/le"/>
    <s v=" "/>
    <n v="68.900000000000006"/>
    <s v="Premium"/>
    <s v="Autorizado"/>
    <s v="josuel silva santos santos"/>
    <s v="CPF 00526003510"/>
    <s v="Estrada do Campo Limpo5736 5736 - borracharia, campo limpo sp - CEP: 05787000, São Paulo"/>
    <s v=" "/>
    <s v="josuel silva santos santos"/>
    <s v="00526003510"/>
    <s v="Estrada do Campo Limpo 5738 / borracharia Referencia: Do Lado Do Posto Ipiranga - CEP 05787000 - Pirajussara, São Paulo, São Paulo"/>
    <s v="São Paulo"/>
    <s v="São Paulo"/>
    <s v="05787000"/>
    <s v="Brasil"/>
    <s v="Mercado Envios Flex"/>
    <s v="7 de março | 15:49"/>
    <s v="7 de março | 18:50"/>
    <s v="GUSTAVO DE ANDRADE CHEQUI MOREIRA"/>
    <s v="42094602164"/>
    <s v=" "/>
    <s v=" "/>
    <s v=" "/>
    <s v=" "/>
    <s v=" "/>
    <s v=" "/>
    <s v=" "/>
    <s v="Não"/>
    <s v=""/>
    <s v="Não"/>
  </r>
  <r>
    <s v="2000005233290786"/>
    <s v="6 de março de 2023 16:30 hs."/>
    <s v="Entregue"/>
    <s v="Chegou em 8 de março"/>
    <s v="Não"/>
    <n v="1"/>
    <n v="25.9"/>
    <n v="25.3"/>
    <n v="-9.9"/>
    <n v="-25.3"/>
    <s v=""/>
    <n v="16"/>
    <s v="Sim"/>
    <x v="85"/>
    <s v="MLB2069199981"/>
    <s v="Reparo Alavanca Cambio Corsa Classic Celta 2005/2014"/>
    <s v=" "/>
    <n v="25.9"/>
    <s v="Premium"/>
    <s v="Autorizado"/>
    <s v=" "/>
    <s v=" "/>
    <s v=" "/>
    <s v=" "/>
    <s v="Luis Henrique Rodrigues da Silva"/>
    <s v="00863624103"/>
    <s v="Marechal Floriano 177 / Oficina Mecânica - CEP 79380000 - Miranda, Mato Grosso do Sul"/>
    <s v="Miranda"/>
    <s v="Mato Grosso do Sul"/>
    <s v="79380000"/>
    <s v="Brasil"/>
    <s v="Mercado Envios Full"/>
    <s v="6 de março | 23:27"/>
    <s v="8 de março | 13:34"/>
    <s v="Mercado Envios"/>
    <s v="MEL42094587472LMFFF01"/>
    <s v=" "/>
    <s v=" "/>
    <s v=" "/>
    <s v=" "/>
    <s v=" "/>
    <s v=" "/>
    <s v=" "/>
    <s v="Não"/>
    <s v=""/>
    <s v="Não"/>
  </r>
  <r>
    <s v="2000004263162865"/>
    <s v="6 de março de 2023 16:30 hs."/>
    <s v="Entregue"/>
    <s v="Chegou em 8 de março"/>
    <s v="Sim"/>
    <n v="2"/>
    <n v="110"/>
    <s v=""/>
    <n v="-29.7"/>
    <s v=""/>
    <s v=""/>
    <n v="80.3"/>
    <s v=" "/>
    <x v="20"/>
    <s v="MLB1845907681"/>
    <s v="Kit Rolamento Roda Traseira Fiesta 1995 1996 1997 1998 99..."/>
    <s v=" "/>
    <n v="55"/>
    <s v="Premium"/>
    <s v="Autorizado"/>
    <s v=" "/>
    <s v=" "/>
    <s v=" "/>
    <s v=" "/>
    <s v="Luis Adriano Borges Saldivia"/>
    <s v="85762504034"/>
    <s v="Rua Eudoro Berlink 538 / CEP 90450030 - Auxiliadora, Porto Alegre, Rio Grande do Sul"/>
    <s v="Porto Alegre"/>
    <s v="Rio Grande do Sul"/>
    <s v="90450030"/>
    <s v="Brasil"/>
    <s v="Mercado Envios Full"/>
    <s v="7 de março | 14:24"/>
    <s v="8 de março | 09:45"/>
    <s v="Mercado Envios"/>
    <s v="MEL42094583833LMFFF01"/>
    <s v=" "/>
    <s v=" "/>
    <s v=" "/>
    <s v=" "/>
    <s v=" "/>
    <s v=" "/>
    <s v=" "/>
    <s v="Não"/>
    <s v=""/>
    <s v="Não"/>
  </r>
  <r>
    <s v="2000005233237184"/>
    <s v="6 de março de 2023 16:25 hs."/>
    <s v="Entregue"/>
    <s v="Chegou em 11 de março"/>
    <s v="Não"/>
    <n v="1"/>
    <n v="295.69"/>
    <s v=""/>
    <n v="-50.27"/>
    <n v="-38.950000000000003"/>
    <s v=""/>
    <n v="206.47"/>
    <s v=" "/>
    <x v="48"/>
    <s v="MLB3058911051"/>
    <s v="Par Bandeja Inferior Com Pivô Kwid 2017 Em Diante"/>
    <s v=" "/>
    <n v="295.69"/>
    <s v="Premium"/>
    <s v="Não emitida"/>
    <s v="Jaqueline  Cabrera Vargas"/>
    <s v="CPF 04775727150"/>
    <s v="rua do contorno 225, Ladário - CEP: 79370000, Mato Grosso do Sul"/>
    <s v=" "/>
    <s v="Jaqueline  Cabrera Vargas"/>
    <s v="04775727150"/>
    <s v="Rua Sete de Setembro 1174 / CEP 79332010 - Aeroporto, Corumbá, Mato Grosso do Sul"/>
    <s v="Corumbá"/>
    <s v="Mato Grosso do Sul"/>
    <s v="79332010"/>
    <s v="Brasil"/>
    <s v="Correios e pontos de envio"/>
    <s v="8 de março | 04:29"/>
    <s v="11 de março | 11:30"/>
    <s v="Mercado Envios"/>
    <s v="MEL42094569108LMXDF01"/>
    <s v=" "/>
    <s v=" "/>
    <s v=" "/>
    <s v=" "/>
    <s v=" "/>
    <s v=" "/>
    <s v=" "/>
    <s v="Não"/>
    <s v=""/>
    <s v="Não"/>
  </r>
  <r>
    <s v="2000004263115709"/>
    <s v="6 de março de 2023 16:09 hs."/>
    <s v="Entregue"/>
    <s v="Chegou em 7 de março"/>
    <s v="Sim"/>
    <n v="1"/>
    <n v="31.95"/>
    <n v="8.9"/>
    <n v="-10.93"/>
    <s v=""/>
    <s v=""/>
    <n v="29.92"/>
    <s v=" "/>
    <x v="158"/>
    <s v="MLB1848059503"/>
    <s v="Kit Rolamento Roda Traseira Gol G1 G2 G3 G4 G5 Novo"/>
    <s v=" "/>
    <n v="31.95"/>
    <s v="Premium"/>
    <s v="Autorizado"/>
    <s v="David Felipe Domingues Teófilo da Silva"/>
    <s v="CPF 41939147808"/>
    <s v="rua maria angelica soares gomes 7 - apto 32, São Paulo - CEP: 03813090, São Paulo"/>
    <s v=" "/>
    <s v="David Felipe Domingues Teófilo da Silva"/>
    <s v="41939147808"/>
    <s v="Rua Maria Angélica Soares Gomes 7 / apto 32 - CEP 03813090 - Jardim Matarazzo, São Paulo, São Paulo"/>
    <s v="São Paulo"/>
    <s v="São Paulo"/>
    <s v="03813090"/>
    <s v="Brasil"/>
    <s v="Mercado Envios Flex"/>
    <s v="7 de março | 15:30"/>
    <s v="7 de março | 16:39"/>
    <s v="VINICIUS PEDROSO DE OLIVEIRA"/>
    <s v="42094518015"/>
    <s v=" "/>
    <s v=" "/>
    <s v=" "/>
    <s v=" "/>
    <s v=" "/>
    <s v=" "/>
    <s v=" "/>
    <s v="Não"/>
    <s v=""/>
    <s v="Não"/>
  </r>
  <r>
    <s v="2000005233094476"/>
    <s v="6 de março de 2023 16:03 hs."/>
    <s v="Entregue"/>
    <s v="Chegou em 8 de março"/>
    <s v="Não"/>
    <n v="1"/>
    <n v="175.69"/>
    <s v=""/>
    <n v="-29.87"/>
    <n v="-26.45"/>
    <s v=""/>
    <n v="119.37"/>
    <s v=" "/>
    <x v="224"/>
    <s v="MLB3058835487"/>
    <s v="Bandeja Inferior Direita Com Pivô Kwid 2017 Em Diante"/>
    <s v=" "/>
    <n v="175.69"/>
    <s v="Premium"/>
    <s v="Não emitida"/>
    <s v="Peter Junior"/>
    <s v="CPF 12744927775"/>
    <s v="Rua Senador Pereira Lobo 174, São Gonçalo - CEP: 24422750, Rio de Janeiro"/>
    <s v=" "/>
    <s v="Peter Junior"/>
    <s v="12744927775"/>
    <s v="Rua Zuzu Angel 168 / lt 345 qd 14 casa 1 - CEP 24913410 - Itapeba, Maricá, Rio de Janeiro"/>
    <s v="Maricá"/>
    <s v="Rio de Janeiro"/>
    <s v="24913410"/>
    <s v="Brasil"/>
    <s v="Correios e pontos de envio"/>
    <s v="7 de março | 03:21"/>
    <s v="8 de março | 13:01"/>
    <s v="Mercado Envios"/>
    <s v="MEL42094502766LMXDF01"/>
    <s v=" "/>
    <s v=" "/>
    <s v=" "/>
    <s v=" "/>
    <s v=" "/>
    <s v=" "/>
    <s v=" "/>
    <s v="Não"/>
    <s v=""/>
    <s v="Não"/>
  </r>
  <r>
    <s v="2000004263087737"/>
    <s v="6 de março de 2023 16:01 hs."/>
    <s v="Entregue"/>
    <s v="Chegou em 7 de março"/>
    <s v="Sim"/>
    <n v="1"/>
    <n v="23"/>
    <n v="26.1"/>
    <n v="-9.41"/>
    <n v="-26.1"/>
    <s v=""/>
    <n v="13.59"/>
    <s v="Sim"/>
    <x v="27"/>
    <s v="MLB2100145999"/>
    <s v="Capa Pedal Hyundai I30  Hb20 Elantra Tucson Kia Sportage"/>
    <s v=" "/>
    <n v="23"/>
    <s v="Premium"/>
    <s v="Autorizado"/>
    <s v=" "/>
    <s v=" "/>
    <s v=" "/>
    <s v=" "/>
    <s v="Alisson de Freitas"/>
    <s v="17671088773"/>
    <s v="Travessa Aurora 30 / Referencia: Em frente a Creche Ismênia Ribeiro - CEP 23550590 - Santa Cruz, Rio de Janeiro, Rio de Janeiro"/>
    <s v="Rio de Janeiro"/>
    <s v="Rio de Janeiro"/>
    <s v="23550590"/>
    <s v="Brasil"/>
    <s v="Mercado Envios Full"/>
    <s v="7 de março | 02:30"/>
    <s v="7 de março | 16:13"/>
    <s v="Mercado Envios"/>
    <s v="MEL42094491174LMFFF01"/>
    <s v=" "/>
    <s v=" "/>
    <s v=" "/>
    <s v=" "/>
    <s v=" "/>
    <s v=" "/>
    <s v=" "/>
    <s v="Não"/>
    <s v=""/>
    <s v="Não"/>
  </r>
  <r>
    <s v="2000005233063732"/>
    <s v="6 de março de 2023 16:00 hs."/>
    <s v="Entregue"/>
    <s v="Chegou em 8 de março"/>
    <s v="Não"/>
    <n v="1"/>
    <n v="314.69"/>
    <s v=""/>
    <n v="-53.5"/>
    <n v="-21.45"/>
    <s v=""/>
    <n v="239.74"/>
    <s v=" "/>
    <x v="67"/>
    <s v="MLB2980507118"/>
    <s v="Cabo De Engate E Seleção Spin 2014 Em Diante"/>
    <s v=" "/>
    <n v="314.69"/>
    <s v="Premium"/>
    <s v="Não emitida"/>
    <s v="MOACYR PINTO"/>
    <s v="CPF 77900880763"/>
    <s v="Rua Trinta e Seis SN - Lt.08, qd 192, casa 01, Rio de Janeiro - CEP: 23025370, Rio de Janeiro"/>
    <s v=" "/>
    <s v="MOACYR PINTO"/>
    <s v="77900880763"/>
    <s v="Rua Trinta e Seis SN / Lt.08, qd 192, casa 01 - CEP 23025370 - Guaratiba, Rio de Janeiro, Rio de Janeiro"/>
    <s v="Rio de Janeiro"/>
    <s v="Rio de Janeiro"/>
    <s v="23025370"/>
    <s v="Brasil"/>
    <s v="Correios e pontos de envio"/>
    <s v="7 de março | 02:20"/>
    <s v="8 de março | 16:18"/>
    <s v="Mercado Envios"/>
    <s v="MEL42094492345LMXDF01"/>
    <s v=" "/>
    <s v=" "/>
    <s v=" "/>
    <s v=" "/>
    <s v=" "/>
    <s v=" "/>
    <s v=" "/>
    <s v="Não"/>
    <s v=""/>
    <s v="Não"/>
  </r>
  <r>
    <s v="2000005233052672"/>
    <s v="6 de março de 2023 15:58 hs."/>
    <s v="Entregue"/>
    <s v="Chegou em 8 de março"/>
    <s v="Não"/>
    <n v="1"/>
    <n v="292.99"/>
    <s v=""/>
    <n v="-35.159999999999997"/>
    <n v="-21.45"/>
    <s v=""/>
    <n v="236.38"/>
    <s v=" "/>
    <x v="67"/>
    <s v="MLB2980812345"/>
    <s v="Cabo Do Trambulador Spin 2014 Em Diante"/>
    <s v=" "/>
    <n v="292.99"/>
    <s v="Clássico"/>
    <s v="Não emitida"/>
    <s v="claricar mecanica mecanica"/>
    <s v="CPF 14431770674"/>
    <s v="Rua Santo Antonio 617 - Claricar, Visconde do Rio Branco - CEP: 36520000, Minas Gerais"/>
    <s v=" "/>
    <s v="claricar mecanica mecanica"/>
    <s v="14431770674"/>
    <s v="Rua Santo Antônio 617 / Claricar - CEP 36520000 - Visconde do Rio Branco, Minas Gerais"/>
    <s v="Visconde do Rio Branco"/>
    <s v="Minas Gerais"/>
    <s v="36520000"/>
    <s v="Brasil"/>
    <s v="Correios e pontos de envio"/>
    <s v="7 de março | 02:36"/>
    <s v="8 de março | 15:23"/>
    <s v="Mercado Envios"/>
    <s v="MEL42094484433LMXDF01"/>
    <s v=" "/>
    <s v=" "/>
    <s v=" "/>
    <s v=" "/>
    <s v=" "/>
    <s v=" "/>
    <s v=" "/>
    <s v="Não"/>
    <s v=""/>
    <s v="Não"/>
  </r>
  <r>
    <s v="2000005233029558"/>
    <s v="6 de março de 2023 15:57 hs."/>
    <s v="Entregue"/>
    <s v="Chegou em 7 de março"/>
    <s v="Não"/>
    <n v="1"/>
    <n v="220.41"/>
    <s v=""/>
    <n v="-37.47"/>
    <n v="-20.45"/>
    <s v=""/>
    <n v="162.49"/>
    <s v="Sim"/>
    <x v="18"/>
    <s v="MLB1918238327"/>
    <s v="Cabo De Marcha Trambulador Agile E Montana Novo 2009 A 2014"/>
    <s v=" "/>
    <n v="220.41"/>
    <s v="Premium"/>
    <s v="Autorizado"/>
    <s v=" "/>
    <s v=" "/>
    <s v=" "/>
    <s v=" "/>
    <s v="Josemar Mendes Cunha"/>
    <s v="04783177511"/>
    <s v="Avenida avenida irmã Dulce SN / Predio Referencia: entregar no Ceasa a André - CEP 46810000 - Ponte de tábua, Utinga, Bahia"/>
    <s v="Utinga"/>
    <s v="Bahia"/>
    <s v="46810000"/>
    <s v="Brasil"/>
    <s v="Mercado Envios Full"/>
    <s v="6 de março | 20:37"/>
    <s v="7 de março | 14:49"/>
    <s v="Mercado Envios"/>
    <s v="MEL42094476442LMFFF01"/>
    <s v=" "/>
    <s v=" "/>
    <s v=" "/>
    <s v=" "/>
    <s v=" "/>
    <s v=" "/>
    <s v=" "/>
    <s v="Não"/>
    <s v=""/>
    <s v="Não"/>
  </r>
  <r>
    <s v="2000005233023196"/>
    <s v="6 de março de 2023 15:56 hs."/>
    <s v="Entregue"/>
    <s v="Chegou em 7 de março"/>
    <s v="Não"/>
    <n v="1"/>
    <n v="59.03"/>
    <n v="9.9"/>
    <n v="-15.54"/>
    <n v="-9.9"/>
    <s v=""/>
    <n v="43.49"/>
    <s v=" "/>
    <x v="2"/>
    <s v="MLB2108883421"/>
    <s v="Par De Kit Pino Guia Bucha Pinça Freio Vw Up Gol Fox Saveiro"/>
    <s v=" "/>
    <n v="59.03"/>
    <s v="Premium"/>
    <s v="Autorizado"/>
    <s v=" "/>
    <s v=" "/>
    <s v=" "/>
    <s v=" "/>
    <s v="Ze duarte Duarte"/>
    <s v="14336768692"/>
    <s v="Rua Dorival Couto 201 / casa Referencia: rua sem saída - CEP 12122866 - Loteamento Retiro Feliz, Tremembé, São Paulo"/>
    <s v="Tremembé"/>
    <s v="São Paulo"/>
    <s v="12122866"/>
    <s v="Brasil"/>
    <s v="Mercado Envios Full"/>
    <s v="7 de março | 00:38"/>
    <s v="7 de março | 10:21"/>
    <s v="Mercado Envios"/>
    <s v="MEL42094474181LMFFF01"/>
    <s v=" "/>
    <s v=" "/>
    <s v=" "/>
    <s v=" "/>
    <s v=" "/>
    <s v=" "/>
    <s v=" "/>
    <s v="Não"/>
    <s v=""/>
    <s v="Não"/>
  </r>
  <r>
    <s v="2000005232985312"/>
    <s v="6 de março de 2023 15:49 hs."/>
    <s v="Entregue"/>
    <s v="Chegou em 14 de março"/>
    <s v="Não"/>
    <n v="1"/>
    <n v="165.09"/>
    <n v="33.340000000000003"/>
    <n v="-19.809999999999999"/>
    <n v="-59.79"/>
    <s v=""/>
    <n v="118.83"/>
    <s v="Sim"/>
    <x v="175"/>
    <s v="MLB2915215061"/>
    <s v="Bandeja Superior Direita Com Pivô Ranger 1998 A 2011"/>
    <s v=" "/>
    <n v="165.09"/>
    <s v="Clássico"/>
    <s v="Não emitida"/>
    <s v="josiane maria"/>
    <s v="CPF 99473402449"/>
    <s v="Av.floriano Peixoto 273 - Farmácia, Novo Lino - CEP: 57970000, Alagoas"/>
    <s v=" "/>
    <s v="josiane maria"/>
    <s v="99473402449"/>
    <s v="Avenida Floriano Peixoto 273 / Farmácia - CEP 57970000 - Novo Lino, Alagoas"/>
    <s v="Novo Lino"/>
    <s v="Alagoas"/>
    <s v="57970000"/>
    <s v="Brasil"/>
    <s v="Correios e pontos de envio"/>
    <s v="7 de março | 04:56"/>
    <s v="14 de março | 14:02"/>
    <s v="FedexBr"/>
    <s v="420944584080001"/>
    <s v="https://radar.tntbrasil.com.br/radar/public/localizacaoSimplificada.do"/>
    <s v=" "/>
    <s v=" "/>
    <s v=" "/>
    <s v=" "/>
    <s v=" "/>
    <s v=" "/>
    <s v="Não"/>
    <s v=""/>
    <s v="Não"/>
  </r>
  <r>
    <s v="2000005232821720"/>
    <s v="6 de março de 2023 15:34 hs."/>
    <s v="Entregue"/>
    <s v="Chegou em 7 de março"/>
    <s v="Não"/>
    <n v="1"/>
    <n v="61.29"/>
    <n v="8.91"/>
    <n v="-15.92"/>
    <n v="-8.91"/>
    <s v=""/>
    <n v="45.37"/>
    <s v="Sim"/>
    <x v="64"/>
    <s v="MLB2068477972"/>
    <s v="Kit Reparo Alavanca Câmbio Trambulador Classic Todos"/>
    <s v=" "/>
    <n v="61.29"/>
    <s v="Premium"/>
    <s v="Autorizado"/>
    <s v=" "/>
    <s v=" "/>
    <s v=" "/>
    <s v=" "/>
    <s v="Eron Da Silva Deucher"/>
    <s v="09406276984"/>
    <s v="Rua Madalena Silva Deucher 120 / Referencia: casa amarela - CEP 88135543 - Bela Vista, Palhoça, Santa Catarina"/>
    <s v="Palhoça"/>
    <s v="Santa Catarina"/>
    <s v="88135543"/>
    <s v="Brasil"/>
    <s v="Mercado Envios Full"/>
    <s v="7 de março | 03:00"/>
    <s v="7 de março | 14:25"/>
    <s v="Mercado Envios"/>
    <s v="MEL42094388394LMFFF01"/>
    <s v=" "/>
    <s v=" "/>
    <s v=" "/>
    <s v=" "/>
    <s v=" "/>
    <s v=" "/>
    <s v=" "/>
    <s v="Não"/>
    <s v=""/>
    <s v="Não"/>
  </r>
  <r>
    <s v="2000004262972867"/>
    <s v="6 de março de 2023 15:31 hs."/>
    <s v="Devolução finalizada com reembolso para o comprador"/>
    <s v="O produto devolvido chegou em sexta-feira, 17 de março."/>
    <s v="Sim"/>
    <n v="0"/>
    <n v="60.45"/>
    <n v="18.420000000000002"/>
    <n v="-15.78"/>
    <n v="-18.420000000000002"/>
    <n v="-44.67"/>
    <n v="0"/>
    <s v="Sim"/>
    <x v="16"/>
    <s v="MLB1865073108"/>
    <s v="2 Kits De Rolamento Roda Traseira Gol G1 G2 G3 G4 G5 Novo"/>
    <s v=" "/>
    <n v="60.45"/>
    <s v="Premium"/>
    <s v="Autorizado"/>
    <s v="Esthefani Dantas leite "/>
    <s v="CPF 36974134819"/>
    <s v="Rua Maria Araújo Maciel 20, São Bernardo do Campo - CEP: 09856620, São Paulo"/>
    <s v=" "/>
    <s v="Esthefani Dantas leite "/>
    <s v="3697413481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7 de março | 02:47"/>
    <s v="17 de março | 09:38"/>
    <s v="Mercado Envios"/>
    <s v="MEL42107916655LMXDR01"/>
    <s v=" "/>
    <s v=" "/>
    <s v=" "/>
    <s v=" "/>
    <s v=" "/>
    <s v=" "/>
    <s v=" "/>
    <s v="Sim"/>
    <s v=""/>
    <s v="Não"/>
  </r>
  <r>
    <s v="2000005232830402"/>
    <s v="6 de março de 2023 15:30 hs."/>
    <s v="Entregue"/>
    <s v="Chegou em 7 de março"/>
    <s v="Não"/>
    <n v="1"/>
    <n v="67.3"/>
    <n v="13.9"/>
    <n v="-13.58"/>
    <s v=""/>
    <s v=""/>
    <n v="67.62"/>
    <s v=" "/>
    <x v="36"/>
    <s v="MLB2860187475"/>
    <s v="Par Morceguinho Dianteiro Classic 2004 A 2015"/>
    <s v=" "/>
    <n v="67.3"/>
    <s v="Clássico"/>
    <s v="Autorizado"/>
    <s v="Danilo Santos"/>
    <s v="CPF 35187080822"/>
    <s v="Rua Manoel Rodrigues Santiago 1134 - Bloco B Apto43, São Paulo - CEP: 08142235, São Paulo"/>
    <s v=" "/>
    <s v="Danilo Santos"/>
    <s v="35187080822"/>
    <s v="Rua Manuel Rodrigues Santiago 1134 / BLOCO B AP 43 - CEP 08142235 - Jardim Laura, São Paulo, São Paulo"/>
    <s v="São Paulo"/>
    <s v="São Paulo"/>
    <s v="08142235"/>
    <s v="Brasil"/>
    <s v="Mercado Envios Flex"/>
    <s v="7 de março | 15:30"/>
    <s v="7 de março | 18:09"/>
    <s v="VINICIUS PEDROSO DE OLIVEIRA"/>
    <s v="42094390020"/>
    <s v=" "/>
    <s v=" "/>
    <s v=" "/>
    <s v=" "/>
    <s v=" "/>
    <s v=" "/>
    <s v=" "/>
    <s v="Não"/>
    <s v=""/>
    <s v="Não"/>
  </r>
  <r>
    <s v="2000005232795744"/>
    <s v="6 de março de 2023 15:26 hs."/>
    <s v="Entregue"/>
    <s v="Chegou em 7 de março"/>
    <s v="Não"/>
    <n v="1"/>
    <n v="79"/>
    <s v=""/>
    <n v="-13.43"/>
    <n v="-17.95"/>
    <s v=""/>
    <n v="47.62"/>
    <s v=" "/>
    <x v="210"/>
    <s v="MLB2774422249"/>
    <s v="4 Kits Pino Dobradiça De Porta Uno Mille 1985 A 2011 34mm"/>
    <s v=" "/>
    <n v="79"/>
    <s v="Premium"/>
    <s v="Não emitida"/>
    <s v="Fernanda Diniz"/>
    <s v="CPF 39102418835"/>
    <s v="Rua Rita de Cassia Ferreira dos Reis 226 - CASA, Sumaré - CEP: 13174180, São Paulo"/>
    <s v=" "/>
    <s v="Fernanda Diniz"/>
    <s v="39102418835"/>
    <s v="Rua Rita de Cassia Ferreira dos Reis 226 / Jardim São Domingos - CASA - CEP 13174180 - Jardim São Domingos, Sumaré, São Paulo"/>
    <s v="Sumaré"/>
    <s v="São Paulo"/>
    <s v="13174180"/>
    <s v="Brasil"/>
    <s v="Correios e pontos de envio"/>
    <s v="7 de março | 00:58"/>
    <s v="7 de março | 19:02"/>
    <s v="Mercado Envios"/>
    <s v="MEL42094378823LMXDF01"/>
    <s v=" "/>
    <s v=" "/>
    <s v=" "/>
    <s v=" "/>
    <s v=" "/>
    <s v=" "/>
    <s v=" "/>
    <s v="Não"/>
    <s v=""/>
    <s v="Não"/>
  </r>
  <r>
    <s v="2000005232755384"/>
    <s v="6 de março de 2023 15:20 hs."/>
    <s v="Entregue"/>
    <s v="Chegou em 7 de março"/>
    <s v="Não"/>
    <n v="1"/>
    <n v="62"/>
    <n v="13.9"/>
    <n v="-16.04"/>
    <s v=""/>
    <s v=""/>
    <n v="59.86"/>
    <s v=" "/>
    <x v="51"/>
    <s v="MLB2094492602"/>
    <s v="Par Bieleta Dianteira Fiat Stilo 2003 Em Diante"/>
    <s v=" "/>
    <n v="62"/>
    <s v="Premium"/>
    <s v="Autorizado"/>
    <s v="jose antonio da silva"/>
    <s v="CPF 93075634468"/>
    <s v="LAURO 292 - JARDIN PRESID DUTRA, Guarulhos - CEP: 07170600, São Paulo"/>
    <s v=" "/>
    <s v="jose antonio da silva"/>
    <s v="93075634468"/>
    <s v="Rua Lauro 292 / JARDIN PRESID DUTRA - CEP 07170600 - Jardim Presidente Dutra, Guarulhos, São Paulo"/>
    <s v="Guarulhos"/>
    <s v="São Paulo"/>
    <s v="07170600"/>
    <s v="Brasil"/>
    <s v="Mercado Envios Flex"/>
    <s v="7 de março | 15:38"/>
    <s v="7 de março | 18:30"/>
    <s v="FELIPE KELLER"/>
    <s v="42094359782"/>
    <s v=" "/>
    <s v=" "/>
    <s v=" "/>
    <s v=" "/>
    <s v=" "/>
    <s v=" "/>
    <s v=" "/>
    <s v="Não"/>
    <s v=""/>
    <s v="Não"/>
  </r>
  <r>
    <s v="2000005232733074"/>
    <s v="6 de março de 2023 15:17 hs."/>
    <s v="Entregue"/>
    <s v="Chegou em 8 de março"/>
    <s v="Não"/>
    <n v="1"/>
    <n v="60.91"/>
    <n v="24.66"/>
    <n v="-12.81"/>
    <n v="-24.66"/>
    <s v=""/>
    <n v="48.1"/>
    <s v="Sim"/>
    <x v="2"/>
    <s v="MLB2152465049"/>
    <s v="Kit Pino Guia Bucha Pinça Freio Astra Vectra Zafira Meriva"/>
    <s v=" "/>
    <n v="60.91"/>
    <s v="Clássico"/>
    <s v="Não emitida"/>
    <s v="Paulo Romão da Silva"/>
    <s v="CPF 04464040985"/>
    <s v="Rua Basilio Lesak 225 - Casa, Borrazópolis - CEP: 86925000, Paraná"/>
    <s v=" "/>
    <s v="Paulo Romão da Silva"/>
    <s v="04464040985"/>
    <s v="Rua Basilio Lesak 225 / Casa - CEP 86925000 - Residencial Pe Wilson de Pieri, Borrazópolis, Paraná"/>
    <s v="Borrazópolis"/>
    <s v="Paraná"/>
    <s v="86925000"/>
    <s v="Brasil"/>
    <s v="Correios e pontos de envio"/>
    <s v="7 de março | 03:16"/>
    <s v="8 de março | 13:04"/>
    <s v="Mercado Envios"/>
    <s v="MEL42094349951LMXDF01"/>
    <s v=" "/>
    <s v=" "/>
    <s v=" "/>
    <s v=" "/>
    <s v=" "/>
    <s v=" "/>
    <s v=" "/>
    <s v="Não"/>
    <s v=""/>
    <s v="Não"/>
  </r>
  <r>
    <s v="2000005225444646"/>
    <s v="6 de março de 2023 15:14 hs."/>
    <s v="Venda entregue"/>
    <s v="Como o comprador cancelou a devolução que havia solicitado, nós te liberamos o dinheiro da venda."/>
    <s v="Não"/>
    <n v="1"/>
    <n v="113.99"/>
    <s v=""/>
    <n v="-19.38"/>
    <n v="-18.45"/>
    <s v=""/>
    <n v="76.16"/>
    <s v="Sim"/>
    <x v="46"/>
    <s v="MLB2640405937"/>
    <s v="Kit Bomba Combustível Gasolina Sistema Bosch Vectra 97 E 05"/>
    <s v=" "/>
    <n v="113.99"/>
    <s v="Premium"/>
    <s v="Autorizado"/>
    <s v=" "/>
    <s v=" "/>
    <s v=" "/>
    <s v=" "/>
    <s v="luiz Antonio Castro"/>
    <s v="08104168835"/>
    <s v="Rua José Garcia 117 / casa - CEP 12441180 - Jardim Padre Rodolfo, Pindamonhangaba, São Paulo"/>
    <s v="Pindamonhangaba"/>
    <s v="São Paulo"/>
    <s v="12441180"/>
    <s v="Brasil"/>
    <s v="Mercado Envios Full"/>
    <s v="7 de março | 00:25"/>
    <s v="7 de março | 12:52"/>
    <s v="Mercado Envios"/>
    <s v="MEL42091266566LMFFF01"/>
    <s v=" "/>
    <s v=" "/>
    <s v=" "/>
    <s v=" "/>
    <s v=" "/>
    <s v=" "/>
    <s v=" "/>
    <s v="Sim"/>
    <s v=""/>
    <s v="Não"/>
  </r>
  <r>
    <s v="2000004262927643"/>
    <s v="6 de março de 2023 15:14 hs."/>
    <s v="Devolução finalizada com reembolso para o comprador"/>
    <s v="O produto devolvido chegou em terça-feira, 21 de março."/>
    <s v="Sim"/>
    <n v="0"/>
    <n v="207.9"/>
    <s v=""/>
    <n v="-35.340000000000003"/>
    <n v="-20.45"/>
    <n v="-152.11000000000001"/>
    <n v="0"/>
    <s v="Sim"/>
    <x v="107"/>
    <s v="MLB2609844613"/>
    <s v="Kit Rolamento Eixo Traseiro C/ Bucha Peugeot 206/207 50mm"/>
    <s v=" "/>
    <n v="207.9"/>
    <s v="Premium"/>
    <s v="Autorizado"/>
    <s v="Manoela Siqueira"/>
    <s v="CPF 06863954680"/>
    <s v="Avenida Vereador José Gomes Filho 1065, Poços de Caldas - CEP: 37705600, Minas Gerais"/>
    <s v=" "/>
    <s v="Manoela Siqueira"/>
    <s v="0686395468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março | 02:51"/>
    <s v="21 de março | 08:53"/>
    <s v="Mercado Envios"/>
    <s v="MEL42120555303LMXDR01"/>
    <s v=" "/>
    <s v=" "/>
    <s v=" "/>
    <s v=" "/>
    <s v=" "/>
    <s v=" "/>
    <s v=" "/>
    <s v="Não"/>
    <n v="1"/>
    <s v="Não"/>
  </r>
  <r>
    <s v="2000005232519686"/>
    <s v="6 de março de 2023 14:50 hs."/>
    <s v="Devolução finalizada com reembolso para o comprador"/>
    <s v="O produto devolvido chegou em sexta-feira, 24 de março."/>
    <s v="Não"/>
    <n v="0"/>
    <n v="92.29"/>
    <s v=""/>
    <n v="-68.59"/>
    <n v="-26.45"/>
    <n v="-76.599999999999994"/>
    <n v="-79.349999999999994"/>
    <s v="Sim"/>
    <x v="36"/>
    <s v="MLB2860180908"/>
    <s v="Par Morceguinho Dianteiro Prisma 2007 A 2012"/>
    <s v=" "/>
    <n v="92.29"/>
    <s v="Premium"/>
    <s v="Autorizado"/>
    <s v="heliogoissilva heliogoissilva"/>
    <s v="CPF 03060866546"/>
    <s v="Avenida Doutor Manoel Hipólito do Rego 451, São Sebastião - CEP: 11623100, São Paulo"/>
    <s v=" "/>
    <s v="heliogoissilva heliogoissilva"/>
    <s v="0306086654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março | 10:08"/>
    <s v="24 de março | 12:49"/>
    <s v="Mercado Envios"/>
    <s v="QC624542033BR"/>
    <s v="https://www2.correios.com.br/sistemas/rastreamento/resultado.cfm"/>
    <s v=" "/>
    <s v=" "/>
    <s v=" "/>
    <s v=" "/>
    <s v=" "/>
    <s v=" "/>
    <s v="Não"/>
    <n v="1"/>
    <s v="Não"/>
  </r>
  <r>
    <s v="2000005232525066"/>
    <s v="6 de março de 2023 14:50 hs."/>
    <s v="Entregue"/>
    <s v="Chegou em 7 de março"/>
    <s v="Não"/>
    <n v="1"/>
    <n v="45.9"/>
    <n v="15.9"/>
    <n v="-13.3"/>
    <s v=""/>
    <s v=""/>
    <n v="48.5"/>
    <s v="Sim"/>
    <x v="21"/>
    <s v="MLB2065545134"/>
    <s v="Kit Reparo Bucha Alavanca Câmbio Varão Corsa"/>
    <s v=" "/>
    <n v="45.9"/>
    <s v="Premium"/>
    <s v="Autorizado"/>
    <s v="Valiton Costa"/>
    <s v="CPF 44809397840"/>
    <s v="Doutor Paulo leite de oliveira 150 - 15 Raposo Tavares, São Paulo - CEP: 05551020, São Paulo"/>
    <s v=" "/>
    <s v="Valiton Costa"/>
    <s v="44809397840"/>
    <s v="Rua Santo Eurilo 140 / CEP 05345040 - Jaguaré, São Paulo, São Paulo"/>
    <s v="São Paulo"/>
    <s v="São Paulo"/>
    <s v="05345040"/>
    <s v="Brasil"/>
    <s v="Mercado Envios Flex"/>
    <s v="7 de março | 15:53"/>
    <s v="7 de março | 18:34"/>
    <s v="CÍCERO ALVES BESERRA"/>
    <s v="42094259662"/>
    <s v=" "/>
    <s v=" "/>
    <s v=" "/>
    <s v=" "/>
    <s v=" "/>
    <s v=" "/>
    <s v=" "/>
    <s v="Não"/>
    <s v=""/>
    <s v="Não"/>
  </r>
  <r>
    <s v="2000005232516518"/>
    <s v="6 de março de 2023 14:49 hs."/>
    <s v="Entregue"/>
    <s v="Chegou em 7 de março"/>
    <s v="Não"/>
    <n v="1"/>
    <n v="57.85"/>
    <n v="18.899999999999999"/>
    <n v="-15.33"/>
    <n v="-18.899999999999999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lucas gabriel"/>
    <s v="18313180757"/>
    <s v="Praça Armando Cruz 180 / bar Referencia: bar ao lado de uma alfaiataria - CEP 21310350 - Madureira, Rio de Janeiro, Rio de Janeiro"/>
    <s v="Rio de Janeiro"/>
    <s v="Rio de Janeiro"/>
    <s v="21310350"/>
    <s v="Brasil"/>
    <s v="Mercado Envios Full"/>
    <s v="7 de março | 01:18"/>
    <s v="7 de março | 17:14"/>
    <s v="Mercado Envios"/>
    <s v="MEL42094256049LMFFF01"/>
    <s v=" "/>
    <s v=" "/>
    <s v=" "/>
    <s v=" "/>
    <s v=" "/>
    <s v=" "/>
    <s v=" "/>
    <s v="Não"/>
    <s v=""/>
    <s v="Não"/>
  </r>
  <r>
    <s v="2000005232447148"/>
    <s v="6 de março de 2023 14:41 hs."/>
    <s v="Entregue"/>
    <s v="Chegou em 8 de março"/>
    <s v="Não"/>
    <n v="1"/>
    <n v="125.99"/>
    <n v="9.4700000000000006"/>
    <n v="-21.42"/>
    <n v="-35.92"/>
    <s v=""/>
    <n v="78.12"/>
    <s v="Sim"/>
    <x v="362"/>
    <s v="MLB2954939349"/>
    <s v="Par Bracinho Oscilante Com Pivô Sem Bucha Fiat 147 Todos"/>
    <s v=" "/>
    <n v="125.99"/>
    <s v="Premium"/>
    <s v="Não emitida"/>
    <s v="Marlon Ramos"/>
    <s v="CPF 00844025046"/>
    <s v="Rua Ludovico Cavinato 975 - sala b, Caxias do Sul - CEP: 95032620, Rio Grande do Sul"/>
    <s v=" "/>
    <s v="Marlon Ramos"/>
    <s v="00844025046"/>
    <s v="Rua Ludovico Cavinato 945 / pavilhão amarelo Referencia: restaurante BEEF PALACE - CEP 95032620 - Santa Catarina, Caxias do Sul, Rio Grande do Sul"/>
    <s v="Caxias do Sul"/>
    <s v="Rio Grande do Sul"/>
    <s v="95032620"/>
    <s v="Brasil"/>
    <s v="Correios e pontos de envio"/>
    <s v="7 de março | 03:31"/>
    <s v="8 de março | 14:06"/>
    <s v="Mercado Envios"/>
    <s v="MEL42094226286LMXDF01"/>
    <s v=" "/>
    <s v=" "/>
    <s v=" "/>
    <s v=" "/>
    <s v=" "/>
    <s v=" "/>
    <s v=" "/>
    <s v="Não"/>
    <s v=""/>
    <s v="Não"/>
  </r>
  <r>
    <s v="2000005232311164"/>
    <s v="6 de março de 2023 14:23 hs."/>
    <s v="Devolução finalizada com reembolso para o comprador"/>
    <s v="O produto devolvido chegou em terça-feira, 21 de março."/>
    <s v="Não"/>
    <n v="0"/>
    <n v="396.4"/>
    <s v=""/>
    <n v="-145.29"/>
    <n v="-38.950000000000003"/>
    <n v="-329.01"/>
    <n v="-116.85"/>
    <s v=" "/>
    <x v="124"/>
    <s v="MLB3091257308"/>
    <s v="Par Bandeja Dianteira Com Pivô Honda Fit 2009 A 2013"/>
    <s v=" "/>
    <n v="396.4"/>
    <s v="Premium"/>
    <s v="Não emitida"/>
    <s v="felipe  sabbatini"/>
    <s v="CPF 18243902899"/>
    <s v="Rua A Cond Res F Elefante 28 - Lote 28 recanto itaipuaçu, Maricá - CEP: 24937140, Rio de Janeiro"/>
    <s v=" "/>
    <s v="felipe  sabbatini"/>
    <s v="1824390289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5 de março | 16:24"/>
    <s v="21 de março | 11:13"/>
    <s v="Mercado Envios"/>
    <s v="QC642704761BR"/>
    <s v="https://www2.correios.com.br/sistemas/rastreamento/resultado.cfm"/>
    <s v=" "/>
    <s v=" "/>
    <s v=" "/>
    <s v=" "/>
    <s v=" "/>
    <s v=" "/>
    <s v="Não"/>
    <n v="1"/>
    <s v="Não"/>
  </r>
  <r>
    <s v="2000004262737369"/>
    <s v="6 de março de 2023 14:21 hs."/>
    <s v="Entregue"/>
    <s v="Chegou em 8 de março"/>
    <s v="Sim"/>
    <n v="1"/>
    <n v="48.3"/>
    <n v="43.7"/>
    <n v="-13.71"/>
    <n v="-43.7"/>
    <s v=""/>
    <n v="34.590000000000003"/>
    <s v=" "/>
    <x v="363"/>
    <s v="MLB2787161519"/>
    <s v="2 Kits Pino Dobradiça Porta Uno Mille Prêmio Elba"/>
    <s v=" "/>
    <n v="48.3"/>
    <s v="Premium"/>
    <s v="Não emitida"/>
    <s v="Alessandro Oliveira Dorta"/>
    <s v="CPF 22698387858"/>
    <s v="Rua Canopus 26 - loja Purific, São Luís - CEP: 65070150, Maranhão"/>
    <s v=" "/>
    <s v="Alessandro Oliveira Dorta"/>
    <s v="22698387858"/>
    <s v="Rua Canopus 26 / Loja Purific - CEP 65070150 - Recanto dos Vinhais, São Luís, Maranhão"/>
    <s v="São Luís"/>
    <s v="Maranhão"/>
    <s v="65070150"/>
    <s v="Brasil"/>
    <s v="Correios e pontos de envio"/>
    <s v="7 de março | 01:25"/>
    <s v="8 de março | 11:22"/>
    <s v="Mercado Envios"/>
    <s v="MEL42094158361LMXDF01"/>
    <s v=" "/>
    <s v=" "/>
    <s v=" "/>
    <s v=" "/>
    <s v=" "/>
    <s v=" "/>
    <s v=" "/>
    <s v="Não"/>
    <s v=""/>
    <s v="Não"/>
  </r>
  <r>
    <s v="2000005232240004"/>
    <s v="6 de março de 2023 14:18 hs."/>
    <s v="Entregue"/>
    <s v="Chegou em 8 de março"/>
    <s v="Não"/>
    <n v="1"/>
    <n v="355.62"/>
    <s v=""/>
    <n v="-60.46"/>
    <n v="-38.950000000000003"/>
    <s v=""/>
    <n v="256.20999999999998"/>
    <s v=" "/>
    <x v="120"/>
    <s v="MLB3058440282"/>
    <s v="Par Bandeja Inferior Xsara Picasso 2001 A 2011 Com Pivô"/>
    <s v=" "/>
    <n v="355.62"/>
    <s v="Premium"/>
    <s v="Não emitida"/>
    <s v="maria fernanda da silva"/>
    <s v="CPF 34797709839"/>
    <s v="Rua Joaquim Amélio 185 - Casa, Cruzeiro - CEP: 12705520, São Paulo"/>
    <s v=" "/>
    <s v="maria fernanda da silva"/>
    <s v="34797709839"/>
    <s v="Rua Joaquim Amélio 185 / Casa Referencia: em frente jornal classe lider - CEP 12705520 - Vila Regina Célia, Cruzeiro, São Paulo"/>
    <s v="Cruzeiro"/>
    <s v="São Paulo"/>
    <s v="12705520"/>
    <s v="Brasil"/>
    <s v="Correios e pontos de envio"/>
    <s v="8 de março | 01:11"/>
    <s v="8 de março | 17:42"/>
    <s v="Mercado Envios"/>
    <s v="MEL42094143153LMXDF01"/>
    <s v=" "/>
    <s v=" "/>
    <s v=" "/>
    <s v=" "/>
    <s v=" "/>
    <s v=" "/>
    <s v=" "/>
    <s v="Não"/>
    <s v=""/>
    <s v="Não"/>
  </r>
  <r>
    <s v="2000005232248242"/>
    <s v="6 de março de 2023 14:15 hs."/>
    <s v="Entregue"/>
    <s v="Chegou em 7 de março"/>
    <s v="Não"/>
    <n v="1"/>
    <n v="199.99"/>
    <s v=""/>
    <n v="-34"/>
    <n v="-20.45"/>
    <s v=""/>
    <n v="145.54"/>
    <s v=" "/>
    <x v="19"/>
    <s v="MLB2609815607"/>
    <s v="Kit Rolamento Eixo Traseiro C/ Bucha Peugeot 206 47mm"/>
    <s v=" "/>
    <n v="199.99"/>
    <s v="Premium"/>
    <s v="Autorizado"/>
    <s v=" "/>
    <s v=" "/>
    <s v=" "/>
    <s v=" "/>
    <s v="Gabriel Araujo"/>
    <s v="15983723782"/>
    <s v="Rua Sussi 135 / casa Referencia: próximo a leocadia Torres - CEP 23032640 - Guaratiba, Rio de Janeiro, Rio de Janeiro"/>
    <s v="Rio de Janeiro"/>
    <s v="Rio de Janeiro"/>
    <s v="23032640"/>
    <s v="Brasil"/>
    <s v="Mercado Envios Full"/>
    <s v="6 de março | 23:41"/>
    <s v="7 de março | 18:55"/>
    <s v="Mercado Envios"/>
    <s v="MEL42094138234LMFFF01"/>
    <s v=" "/>
    <s v=" "/>
    <s v=" "/>
    <s v=" "/>
    <s v=" "/>
    <s v=" "/>
    <s v=" "/>
    <s v="Não"/>
    <s v=""/>
    <s v="Não"/>
  </r>
  <r>
    <s v="2000005232226498"/>
    <s v="6 de março de 2023 14:13 hs."/>
    <s v="Devolução finalizada com reembolso para o comprador"/>
    <s v="O produto devolvido chegou em quarta-feira, 8 de março."/>
    <s v="Não"/>
    <n v="0"/>
    <n v="67.760000000000005"/>
    <n v="7.92"/>
    <n v="-13.63"/>
    <n v="-7.92"/>
    <n v="-54.13"/>
    <n v="0"/>
    <s v="Sim"/>
    <x v="30"/>
    <s v="MLB2063490455"/>
    <s v="Kit Bieleta Haste Trambulador Peugeot 206 207 1.4 8v 1.6 16v"/>
    <s v=" "/>
    <n v="67.760000000000005"/>
    <s v="Clássico"/>
    <s v="Autorizado"/>
    <s v="ronaldo vieira"/>
    <s v="CPF 21548478890"/>
    <s v="Rodovia Deputado Antônio Silvio Cunha Bueno 2373 - Lava Rápido E Borracharia Serralheria, socorro sp - CEP: 39600000, São Paulo"/>
    <s v=" "/>
    <s v="ronaldo vieira"/>
    <s v="2154847889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8 de março | 02:57"/>
    <s v="8 de março | 11:56"/>
    <s v="Mercado Envios"/>
    <s v="MEL42096789479LMXDR01"/>
    <s v=" "/>
    <s v=" "/>
    <s v=" "/>
    <s v=" "/>
    <s v=" "/>
    <s v=" "/>
    <s v=" "/>
    <s v="Sim"/>
    <s v=""/>
    <s v="Não"/>
  </r>
  <r>
    <s v="2000005232158008"/>
    <s v="6 de março de 2023 14:05 hs."/>
    <s v="Entregue"/>
    <s v="Chegou em 8 de março"/>
    <s v="Não"/>
    <n v="1"/>
    <n v="209.98"/>
    <s v=""/>
    <n v="-35.700000000000003"/>
    <n v="-38.950000000000003"/>
    <s v=""/>
    <n v="135.33000000000001"/>
    <s v=" "/>
    <x v="290"/>
    <s v="MLB2977038770"/>
    <s v="Bandeja Inferior Direito Peugeot Partner 1999 Em Diante"/>
    <s v=" "/>
    <n v="209.98"/>
    <s v="Premium"/>
    <s v="Não emitida"/>
    <s v="Gabriel Andreoli Herrera"/>
    <s v="CPF 35037279810"/>
    <s v="Av. itatiba 53 - entregar na farmácia, Valinhos - CEP: 13274751, São Paulo"/>
    <s v=" "/>
    <s v="Gabriel Andreoli Herrera"/>
    <s v="35037279810"/>
    <s v="Rua Benedicto da Silva Mello 53 / Referencia: Entregar Na Farmacia - CEP 13274782 - Jardim São Bento do Recreio, Valinhos, São Paulo"/>
    <s v="Valinhos"/>
    <s v="São Paulo"/>
    <s v="13274782"/>
    <s v="Brasil"/>
    <s v="Correios e pontos de envio"/>
    <s v="8 de março | 02:14"/>
    <s v="8 de março | 14:23"/>
    <s v="Mercado Envios"/>
    <s v="MEL42094106415LMXDF01"/>
    <s v=" "/>
    <s v=" "/>
    <s v=" "/>
    <s v=" "/>
    <s v=" "/>
    <s v=" "/>
    <s v=" "/>
    <s v="Não"/>
    <s v=""/>
    <s v="Não"/>
  </r>
  <r>
    <s v="2000005232145092"/>
    <s v="6 de março de 2023 14:02 hs."/>
    <s v="Devolução para revisar"/>
    <s v="Você tem até quarta-feira, 5 de abril, para nos avisar como o item chegou. Após essa data, vamos entender que chegou como esperado."/>
    <s v="Não"/>
    <n v="0"/>
    <n v="169.9"/>
    <s v=""/>
    <n v="-28.88"/>
    <n v="-20.45"/>
    <n v="-120.57"/>
    <n v="0"/>
    <s v="Sim"/>
    <x v="126"/>
    <s v="MLB1853236145"/>
    <s v="Kit Rolamento Eixo Traseiro Peugeot 206/207 C/barra 50mm"/>
    <s v=" "/>
    <n v="169.9"/>
    <s v="Premium"/>
    <s v="Autorizado"/>
    <s v="Fabiana Carla Moreno"/>
    <s v="CPF 01125910437"/>
    <s v="rua dezenove de marco 9 - casa de muro alto branco na frente, angicos - CEP: 59515000, Rio Grande do Norte"/>
    <s v=" "/>
    <s v="Fabiana Carla Moreno"/>
    <s v="0112591043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1 de março | 15:25"/>
    <s v="31 de março | 15:28"/>
    <s v="Mercado Envios"/>
    <s v="QC467657262BR"/>
    <s v="https://www2.correios.com.br/sistemas/rastreamento/resultado.cfm"/>
    <s v=" "/>
    <s v=" "/>
    <s v=" "/>
    <s v=" "/>
    <s v=" "/>
    <s v=" "/>
    <s v="Sim"/>
    <s v=""/>
    <s v="Não"/>
  </r>
  <r>
    <s v="2000004262656593"/>
    <s v="6 de março de 2023 13:59 hs."/>
    <s v="Entregue"/>
    <s v="Chegou em 7 de março"/>
    <s v="Sim"/>
    <n v="1"/>
    <n v="17.45"/>
    <n v="13.2"/>
    <n v="-7.59"/>
    <n v="-13.2"/>
    <s v=""/>
    <n v="9.86"/>
    <s v=" "/>
    <x v="179"/>
    <s v="MLB2742847582"/>
    <s v="Capa De Pedal Freio E Embreagem Renault Kwid"/>
    <s v=" "/>
    <n v="17.45"/>
    <s v="Clássico"/>
    <s v="Não emitida"/>
    <s v="ADRIANO ROBERTO BERTON"/>
    <s v="CNPJ 13804872000154"/>
    <s v="Rua Ricardo Duzzi 404, Artur Nogueira - CEP: 13161010, São Paulo"/>
    <s v="Contribuinte"/>
    <s v="ADRIANO ROBERTO BERTON"/>
    <s v="13804872000154"/>
    <s v="Rua Ricardo Duzzi 404 / Casa - CEP 13161010 - Jardim Ricardo Duzzi, Artur Nogueira, São Paulo"/>
    <s v="Artur Nogueira"/>
    <s v="São Paulo"/>
    <s v="13161010"/>
    <s v="Brasil"/>
    <s v="Correios e pontos de envio"/>
    <s v="7 de março | 00:30"/>
    <s v="7 de março | 12:28"/>
    <s v="Mercado Envios"/>
    <s v="MEL42094082934LMXDF01"/>
    <s v=" "/>
    <s v=" "/>
    <s v=" "/>
    <s v=" "/>
    <s v=" "/>
    <s v=" "/>
    <s v=" "/>
    <s v="Não"/>
    <s v=""/>
    <s v="Não"/>
  </r>
  <r>
    <s v="2000005226171796"/>
    <s v="6 de março de 2023 13:58 hs."/>
    <s v="Entregue"/>
    <s v="Chegou em 8 de março"/>
    <s v="Não"/>
    <n v="1"/>
    <n v="217.9"/>
    <s v=""/>
    <n v="-37.04"/>
    <n v="-20.45"/>
    <s v=""/>
    <n v="160.41"/>
    <s v="Sim"/>
    <x v="42"/>
    <s v="MLB1781942001"/>
    <s v="Cabo De Marcha Celta 2007/2014 Com Terminal"/>
    <s v=" "/>
    <n v="217.9"/>
    <s v="Premium"/>
    <s v="Autorizado"/>
    <s v=" "/>
    <s v=" "/>
    <s v=" "/>
    <s v=" "/>
    <s v="Deivid Rodrigues"/>
    <s v="12868044697"/>
    <s v="Rua Edsonina 10 / casa Referencia: última casa do fim da rua do lado esquerdo portão eferujado - CEP 38140000 - Jardim brasil, Prata, Minas Gerais"/>
    <s v="Prata"/>
    <s v="Minas Gerais"/>
    <s v="38140000"/>
    <s v="Brasil"/>
    <s v="Mercado Envios Full"/>
    <s v="6 de março | 20:51"/>
    <s v="8 de março | 09:42"/>
    <s v="Mercado Envios"/>
    <s v="MEL42091579187LMFFF01"/>
    <s v=" "/>
    <s v=" "/>
    <s v=" "/>
    <s v=" "/>
    <s v=" "/>
    <s v=" "/>
    <s v=" "/>
    <s v="Não"/>
    <s v=""/>
    <s v="Não"/>
  </r>
  <r>
    <s v="2000004262643509"/>
    <s v="6 de março de 2023 13:55 hs."/>
    <s v="Entregue"/>
    <s v="Chegou em 10 de março"/>
    <s v="Sim"/>
    <n v="1"/>
    <n v="238.21"/>
    <n v="19.690000000000001"/>
    <n v="-40.5"/>
    <n v="-58.64"/>
    <s v=""/>
    <n v="158.76"/>
    <s v=" "/>
    <x v="364"/>
    <s v="MLB3137275908"/>
    <s v="Bandeja Dianteira Esquerdo Com Pivô J3 2011 À 2015"/>
    <s v=" "/>
    <n v="238.21"/>
    <s v="Premium"/>
    <s v="Não emitida"/>
    <s v="Giovani Oliveira Barbosa"/>
    <s v="CPF 01021756083"/>
    <s v="coronel vidal ramos 2227, Curitibanos - CEP: 89520000, Santa Catarina"/>
    <s v=" "/>
    <s v="Giovani Oliveira Barbosa"/>
    <s v="01021756083"/>
    <s v="Rua Ministro Joaquim Murtinho 1692 / CEP 97502210 - Santana, Uruguaiana, Rio Grande do Sul"/>
    <s v="Uruguaiana"/>
    <s v="Rio Grande do Sul"/>
    <s v="97502210"/>
    <s v="Brasil"/>
    <s v="Correios e pontos de envio"/>
    <s v="7 de março | 05:18"/>
    <s v="10 de março | 12:08"/>
    <s v="Mercado Envios"/>
    <s v="MEL42094062500LMXDF01"/>
    <s v=" "/>
    <s v=" "/>
    <s v=" "/>
    <s v=" "/>
    <s v=" "/>
    <s v=" "/>
    <s v=" "/>
    <s v="Não"/>
    <s v=""/>
    <s v="Não"/>
  </r>
  <r>
    <s v="2000005232084854"/>
    <s v="6 de março de 2023 13:54 hs."/>
    <s v="Entregue"/>
    <s v="Chegou em 7 de março"/>
    <s v="Não"/>
    <n v="1"/>
    <n v="99"/>
    <s v=""/>
    <n v="-16.829999999999998"/>
    <n v="-20.45"/>
    <s v=""/>
    <n v="61.72"/>
    <s v="Sim"/>
    <x v="60"/>
    <s v="MLB1782110034"/>
    <s v="Cabo De Engate Palio / Siena / Strada"/>
    <s v=" "/>
    <n v="99"/>
    <s v="Premium"/>
    <s v="Autorizado"/>
    <s v=" "/>
    <s v=" "/>
    <s v=" "/>
    <s v=" "/>
    <s v="angelo melgaço"/>
    <s v="29442153889"/>
    <s v="Rua Amaro Cavalheiro 40 / CEP 05425010 - Pinheiros, São Paulo, São Paulo"/>
    <s v="São Paulo"/>
    <s v="São Paulo"/>
    <s v="05425010"/>
    <s v="Brasil"/>
    <s v="Mercado Envios Full"/>
    <s v="7 de março | 02:24"/>
    <s v="7 de março | 13:28"/>
    <s v="Mercado Envios"/>
    <s v="MEL42094068955LMFFF01"/>
    <s v=" "/>
    <s v=" "/>
    <s v=" "/>
    <s v=" "/>
    <s v=" "/>
    <s v=" "/>
    <s v=" "/>
    <s v="Não"/>
    <s v=""/>
    <s v="Não"/>
  </r>
  <r>
    <s v="2000005232035266"/>
    <s v="6 de março de 2023 13:52 hs."/>
    <s v="Entregue"/>
    <s v="Chegou em 7 de março"/>
    <s v="Não"/>
    <n v="1"/>
    <n v="47.75"/>
    <n v="13.5"/>
    <n v="-13.62"/>
    <n v="-13.5"/>
    <s v=""/>
    <n v="34.130000000000003"/>
    <s v=" "/>
    <x v="343"/>
    <s v="MLB2826499611"/>
    <s v="Cabo Embreagem Uno Mille Motor 1.0 8v Mpi Fire 2002 A 2004"/>
    <s v=" "/>
    <n v="47.75"/>
    <s v="Premium"/>
    <s v="Não emitida"/>
    <s v="William Eduardo Maximiano"/>
    <s v="CPF 08684899997"/>
    <s v="Rua Miguel Ostrufka 455 - casa, Pinhais - CEP: 83325615, Paraná"/>
    <s v=" "/>
    <s v="William Eduardo Maximiano"/>
    <s v="08684899997"/>
    <s v="Rua Miguel Ostrufka 455 / casa - CEP 83325615 - Alto Tarumã, Pinhais, Paraná"/>
    <s v="Pinhais"/>
    <s v="Paraná"/>
    <s v="83325615"/>
    <s v="Brasil"/>
    <s v="Correios e pontos de envio"/>
    <s v="6 de março | 21:42"/>
    <s v="7 de março | 18:49"/>
    <s v="Mercado Envios"/>
    <s v="MEL42094049774LMXDF01"/>
    <s v=" "/>
    <s v=" "/>
    <s v=" "/>
    <s v=" "/>
    <s v=" "/>
    <s v=" "/>
    <s v=" "/>
    <s v="Não"/>
    <s v=""/>
    <s v="Não"/>
  </r>
  <r>
    <s v="2000005231478428"/>
    <s v="6 de março de 2023 13:36 hs."/>
    <s v="Entregue"/>
    <s v="Chegou em 7 de março"/>
    <s v="Não"/>
    <n v="1"/>
    <n v="57.85"/>
    <n v="10.96"/>
    <n v="-15.33"/>
    <n v="-10.96"/>
    <s v=""/>
    <n v="42.52"/>
    <s v="Sim"/>
    <x v="16"/>
    <s v="MLB1865073108"/>
    <s v="2 Kits De Rolamento Roda Traseira Gol G1 G2 G3 G4 G5 Novo"/>
    <s v=" "/>
    <n v="57.85"/>
    <s v="Premium"/>
    <s v="Autorizado"/>
    <s v=" "/>
    <s v=" "/>
    <s v=" "/>
    <s v=" "/>
    <s v="ednaldo costa"/>
    <s v="40982898819"/>
    <s v="Rua Durvalino Silva 60 / Eddy Chaveiro Loja - CEP 13606225 - Jardim José Ometto III, Araras, São Paulo"/>
    <s v="Araras"/>
    <s v="São Paulo"/>
    <s v="13606225"/>
    <s v="Brasil"/>
    <s v="Mercado Envios Full"/>
    <s v="7 de março | 00:30"/>
    <s v="7 de março | 17:10"/>
    <s v="Mercado Envios"/>
    <s v="MEL42093802468LMFFF01"/>
    <s v=" "/>
    <s v=" "/>
    <s v=" "/>
    <s v=" "/>
    <s v=" "/>
    <s v=" "/>
    <s v=" "/>
    <s v="Não"/>
    <s v=""/>
    <s v="Não"/>
  </r>
  <r>
    <s v="2000005231927742"/>
    <s v="6 de março de 2023 13:36 hs."/>
    <s v="Entregue"/>
    <s v="Chegou em 7 de março"/>
    <s v="Não"/>
    <n v="1"/>
    <n v="113.99"/>
    <s v=""/>
    <n v="-19.38"/>
    <n v="-18.45"/>
    <s v=""/>
    <n v="76.16"/>
    <s v="Sim"/>
    <x v="46"/>
    <s v="MLB2640405937"/>
    <s v="Kit Bomba Combustível Gasolina Sistema Bosch Vectra 97 E 05"/>
    <s v=" "/>
    <n v="113.99"/>
    <s v="Premium"/>
    <s v="Autorizado"/>
    <s v=" "/>
    <s v=" "/>
    <s v=" "/>
    <s v=" "/>
    <s v="Alessandra Gabriel"/>
    <s v="19987964770"/>
    <s v="Rua C 289 / lado da casa amarela Referencia: próximo ao Tião galinha - CEP 25938055 - Meia Noite (Vila Inhomirim), Magé, Rio de Janeiro"/>
    <s v="Magé"/>
    <s v="Rio de Janeiro"/>
    <s v="25938055"/>
    <s v="Brasil"/>
    <s v="Mercado Envios Full"/>
    <s v="6 de março | 18:17"/>
    <s v="7 de março | 12:25"/>
    <s v="Mercado Envios"/>
    <s v="MEL42094005802LMFFF01"/>
    <s v=" "/>
    <s v=" "/>
    <s v=" "/>
    <s v=" "/>
    <s v=" "/>
    <s v=" "/>
    <s v=" "/>
    <s v="Não"/>
    <s v=""/>
    <s v="Não"/>
  </r>
  <r>
    <s v="2000005221858892"/>
    <s v="6 de março de 2023 13:23 hs."/>
    <s v="Entregue"/>
    <s v="Chegou em 11 de março"/>
    <s v="Não"/>
    <n v="1"/>
    <n v="199.99"/>
    <s v=""/>
    <n v="-34"/>
    <n v="-17.95"/>
    <s v=""/>
    <n v="148.04"/>
    <s v=" "/>
    <x v="19"/>
    <s v="MLB2607924477"/>
    <s v="Kit Rolamento Eixo Traseiro C/ Bucha Peugeot 206/207 47mm"/>
    <s v=" "/>
    <n v="199.99"/>
    <s v="Premium"/>
    <s v="Autorizado"/>
    <s v=" "/>
    <s v=" "/>
    <s v=" "/>
    <s v=" "/>
    <s v="Vanderleia Da silva Barbosa"/>
    <s v="10170110796"/>
    <s v="Luiz Felisberto Carlesso 51 / Referencia: Atras da antiga igreja quadrangular - CEP 29670000 - Campagnaro, Ibiraçu, Espírito Santo"/>
    <s v="Ibiraçu"/>
    <s v="Espírito Santo"/>
    <s v="29670000"/>
    <s v="Brasil"/>
    <s v="Mercado Envios Full"/>
    <s v="7 de março | 13:13"/>
    <s v="11 de março | 14:36"/>
    <s v="Mercado Envios"/>
    <s v="MEL42089767294LMFFF01"/>
    <s v=" "/>
    <s v=" "/>
    <s v=" "/>
    <s v=" "/>
    <s v=" "/>
    <s v=" "/>
    <s v=" "/>
    <s v="Não"/>
    <s v=""/>
    <s v="Não"/>
  </r>
  <r>
    <s v="2000005231834468"/>
    <s v="6 de março de 2023 13:22 hs."/>
    <s v="Entregue"/>
    <s v="Chegou em 7 de março"/>
    <s v="Não"/>
    <n v="1"/>
    <n v="197.4"/>
    <n v="1.59"/>
    <n v="-33.56"/>
    <s v=""/>
    <s v=""/>
    <n v="165.43"/>
    <s v="Sim"/>
    <x v="142"/>
    <s v="MLB3068432512"/>
    <s v="Bandeja  Esquerda Palio 1996 Á 2001  Com Pivô"/>
    <s v=" "/>
    <n v="197.4"/>
    <s v="Premium"/>
    <s v="Não emitida"/>
    <s v="Lucilene Brito"/>
    <s v="CPF 34815347875"/>
    <s v="Avenida 19 De Janeiro 159 - Casa 02, São Paulo - CEP: 03449000, São Paulo"/>
    <s v=" "/>
    <s v="Lucilene Brito"/>
    <s v="34815347875"/>
    <s v="Avenida Dezenove de Janeiro 159 / Casa 02 Referencia: Casa 02 - CEP 03449000 - Vila Carrão, São Paulo, São Paulo"/>
    <s v="São Paulo"/>
    <s v="São Paulo"/>
    <s v="03449000"/>
    <s v="Brasil"/>
    <s v="Mercado Envios Flex"/>
    <s v="7 de março | 16:27"/>
    <s v="7 de março | 18:50"/>
    <s v="RHENAN SILVA TORRES"/>
    <s v="42093961377"/>
    <s v=" "/>
    <s v=" "/>
    <s v=" "/>
    <s v=" "/>
    <s v=" "/>
    <s v=" "/>
    <s v=" "/>
    <s v="Não"/>
    <s v=""/>
    <s v="Não"/>
  </r>
  <r>
    <s v="2000005231749920"/>
    <s v="6 de março de 2023 13:11 hs."/>
    <s v="Entregue"/>
    <s v="Chegou em 7 de março"/>
    <s v="Não"/>
    <n v="1"/>
    <n v="206.71"/>
    <n v="1.39"/>
    <n v="-35.14"/>
    <s v=""/>
    <s v=""/>
    <n v="172.96"/>
    <s v=" "/>
    <x v="365"/>
    <s v="MLB3127963971"/>
    <s v="Bandeja Dianteira Direita Com Pivô Duster 2011 A 2013"/>
    <s v=" "/>
    <n v="206.71"/>
    <s v="Premium"/>
    <s v="Autorizado"/>
    <s v="Valdecir Antonio de Oliveira"/>
    <s v="CPF 03681208808"/>
    <s v="Rua Jose Leite De Vasconselo 51, Sp - CEP: 03924190, São Paulo"/>
    <s v=" "/>
    <s v="Valdecir Antonio de Oliveira"/>
    <s v="03681208808"/>
    <s v="Rua José Leite de Vasconcelos 51 / CEP 03924190 - Parque dos Bancários, São Paulo, São Paulo"/>
    <s v="São Paulo"/>
    <s v="São Paulo"/>
    <s v="03924190"/>
    <s v="Brasil"/>
    <s v="Mercado Envios Flex"/>
    <s v="7 de março | 15:44"/>
    <s v="7 de março | 19:22"/>
    <s v="MICHELLE RULING MARTINS"/>
    <s v="42093925328"/>
    <s v=" "/>
    <s v=" "/>
    <s v=" "/>
    <s v=" "/>
    <s v=" "/>
    <s v=" "/>
    <s v=" "/>
    <s v="Não"/>
    <s v=""/>
    <s v="Não"/>
  </r>
  <r>
    <s v="2000005231747030"/>
    <s v="6 de março de 2023 13:11 hs."/>
    <s v="Entregue"/>
    <s v="Chegou em 8 de março"/>
    <s v="Não"/>
    <n v="1"/>
    <n v="169.9"/>
    <s v=""/>
    <n v="-28.88"/>
    <n v="-20.45"/>
    <s v=""/>
    <n v="120.57"/>
    <s v="Sim"/>
    <x v="126"/>
    <s v="MLB1853236145"/>
    <s v="Kit Rolamento Eixo Traseiro Peugeot 206/207 C/barra 50mm"/>
    <s v=" "/>
    <n v="169.9"/>
    <s v="Premium"/>
    <s v="Autorizado"/>
    <s v=" "/>
    <s v=" "/>
    <s v=" "/>
    <s v=" "/>
    <s v="Ricardo Nazario"/>
    <s v="02021523403"/>
    <s v="rua boa esperança 20 / enfrente a lelé bolo Referencia: Por Traz Da Pousada João De Barros. - CEP 55920000 - salgadeira, Itambé, Pernambuco"/>
    <s v="Itambé"/>
    <s v="Pernambuco"/>
    <s v="55920000"/>
    <s v="Brasil"/>
    <s v="Mercado Envios Full"/>
    <s v="7 de março | 01:23"/>
    <s v="8 de março | 08:35"/>
    <s v="Mercado Envios"/>
    <s v="MEL42093920232LMFFF01"/>
    <s v=" "/>
    <s v=" "/>
    <s v=" "/>
    <s v=" "/>
    <s v=" "/>
    <s v=" "/>
    <s v=" "/>
    <s v="Não"/>
    <s v=""/>
    <s v="Não"/>
  </r>
  <r>
    <s v="2000005231650166"/>
    <s v="6 de março de 2023 12:54 hs."/>
    <s v="Entregue"/>
    <s v="Chegou em 8 de março"/>
    <s v="Não"/>
    <n v="1"/>
    <n v="57.85"/>
    <n v="18.899999999999999"/>
    <n v="-15.33"/>
    <n v="-18.899999999999999"/>
    <s v=""/>
    <n v="42.52"/>
    <s v=" "/>
    <x v="16"/>
    <s v="MLB1865073108"/>
    <s v="2 Kits De Rolamento Roda Traseira Gol G1 G2 G3 G4 G5 Novo"/>
    <s v=" "/>
    <n v="57.85"/>
    <s v="Premium"/>
    <s v="Autorizado"/>
    <s v=" "/>
    <s v=" "/>
    <s v=" "/>
    <s v=" "/>
    <s v="Marciel souza"/>
    <s v="69243972987"/>
    <s v="Rua Gustavo Nass 163 / do lado da igreja Referencia: ao lado da assembleia de Deus - CEP 89239605 - Rio Bonito (Pirabeiraba), Joinville, Santa Catarina"/>
    <s v="Joinville"/>
    <s v="Santa Catarina"/>
    <s v="89239605"/>
    <s v="Brasil"/>
    <s v="Mercado Envios Full"/>
    <s v="7 de março | 22:28"/>
    <s v="8 de março | 10:46"/>
    <s v="Mercado Envios"/>
    <s v="MEL42093875984LMFFF01"/>
    <s v=" "/>
    <s v=" "/>
    <s v=" "/>
    <s v=" "/>
    <s v=" "/>
    <s v=" "/>
    <s v=" "/>
    <s v="Não"/>
    <s v=""/>
    <s v="Não"/>
  </r>
  <r>
    <s v="2000005231521512"/>
    <s v="6 de março de 2023 12:39 hs."/>
    <s v="Devolução finalizada com reembolso para o comprador"/>
    <s v="O produto devolvido chegou em quinta-feira, 16 de março."/>
    <s v="Não"/>
    <n v="0"/>
    <n v="150"/>
    <s v=""/>
    <n v="-66.400000000000006"/>
    <n v="-20.45"/>
    <n v="-104.05"/>
    <n v="-40.9"/>
    <s v="Sim"/>
    <x v="68"/>
    <s v="MLB1720245109"/>
    <s v="2 Kit's Rolamento Roda Traseira Escort 94 Fiesta 95 Ka 97"/>
    <s v=" "/>
    <n v="150"/>
    <s v="Premium"/>
    <s v="Autorizado"/>
    <s v="Eriberto Torres"/>
    <s v="CPF 05195995435"/>
    <s v="Rua Ibirapuã 229 - 3 Carneiros Baixo, rua da escola senador antonio farias, Recife - CEP: 51330220, Pernambuco"/>
    <s v=" "/>
    <s v="Eriberto Torres"/>
    <s v="0519599543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8 de março | 11:02"/>
    <s v="16 de março | 18:30"/>
    <s v="Mercado Envios"/>
    <s v="QC511239461BR"/>
    <s v="https://www2.correios.com.br/sistemas/rastreamento/resultado.cfm"/>
    <s v=" "/>
    <s v=" "/>
    <s v=" "/>
    <s v=" "/>
    <s v=" "/>
    <s v=" "/>
    <s v="Não"/>
    <n v="1"/>
    <s v="Não"/>
  </r>
  <r>
    <s v="2000005231355278"/>
    <s v="6 de março de 2023 12:20 hs."/>
    <s v="Entregue"/>
    <s v="Chegou em 7 de março"/>
    <s v="Não"/>
    <n v="1"/>
    <n v="60.45"/>
    <n v="27.5"/>
    <n v="-15.78"/>
    <n v="-27.5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Jose Donizete Silva"/>
    <s v="77369408868"/>
    <s v="Rua Filomena Alves de Godoy 124 / CEP 13348898 - Jardim Regina, Indaiatuba, São Paulo"/>
    <s v="Indaiatuba"/>
    <s v="São Paulo"/>
    <s v="13348898"/>
    <s v="Brasil"/>
    <s v="Mercado Envios Full"/>
    <s v="7 de março | 01:40"/>
    <s v="7 de março | 10:44"/>
    <s v="Mercado Envios"/>
    <s v="MEL42093749975LMFFF01"/>
    <s v=" "/>
    <s v=" "/>
    <s v=" "/>
    <s v=" "/>
    <s v=" "/>
    <s v=" "/>
    <s v=" "/>
    <s v="Não"/>
    <s v=""/>
    <s v="Não"/>
  </r>
  <r>
    <s v="2000005231355566"/>
    <s v="6 de março de 2023 12:16 hs."/>
    <s v="Entregue"/>
    <s v="Chegou em 9 de março"/>
    <s v="Não"/>
    <n v="1"/>
    <n v="33.39"/>
    <n v="28.8"/>
    <n v="-11.18"/>
    <n v="-28.8"/>
    <s v=""/>
    <n v="22.21"/>
    <s v=" "/>
    <x v="158"/>
    <s v="MLB1848059503"/>
    <s v="Kit Rolamento Roda Traseira Gol G1 G2 G3 G4 G5 Novo"/>
    <s v=" "/>
    <n v="33.39"/>
    <s v="Premium"/>
    <s v="Não emitida"/>
    <s v="Luana Rangel"/>
    <s v="CPF 10824365933"/>
    <s v="Rua Antonio Angelo Basseto 76 - Casa, Itambaracá - CEP: 86375000, Paraná"/>
    <s v=" "/>
    <s v="Luana Rangel"/>
    <s v="10824365933"/>
    <s v="Rua Antonio Angelo Basseto 76 / Casa - CEP 86375000 - Itambaracá, Paraná"/>
    <s v="Itambaracá"/>
    <s v="Paraná"/>
    <s v="86375000"/>
    <s v="Brasil"/>
    <s v="Correios e pontos de envio"/>
    <s v="8 de março | 04:12"/>
    <s v="9 de março | 15:45"/>
    <s v="Mercado Envios"/>
    <s v="MEL42093751092LMXDF01"/>
    <s v=" "/>
    <s v=" "/>
    <s v=" "/>
    <s v=" "/>
    <s v=" "/>
    <s v=" "/>
    <s v=" "/>
    <s v="Não"/>
    <s v=""/>
    <s v="Não"/>
  </r>
  <r>
    <s v="2000005231239972"/>
    <s v="6 de março de 2023 12:00 hs."/>
    <s v="Entregue"/>
    <s v="Chegou em 7 de março"/>
    <s v="Não"/>
    <n v="1"/>
    <n v="22.23"/>
    <n v="17.399999999999999"/>
    <n v="-9.2799999999999994"/>
    <n v="-17.399999999999999"/>
    <s v=""/>
    <n v="12.95"/>
    <s v=" "/>
    <x v="47"/>
    <s v="MLB2083115426"/>
    <s v="Terminal Conector Cabo Trambulador Corsa Celta Agile Astra"/>
    <s v=" "/>
    <n v="22.23"/>
    <s v="Premium"/>
    <s v="Autorizado"/>
    <s v=" "/>
    <s v=" "/>
    <s v=" "/>
    <s v=" "/>
    <s v="Alisson Junior de Morais"/>
    <s v="06941188936"/>
    <s v="Rua Noemio Gabriel Simas 398 / Triplex Referencia: Sobrado, triplex na rua da Copel, 2 quadras do mar, na mesma quadra do clube de tiro. no condomínio São 5 triplex. - CEP 83255000 - Praia de Leste, Pontal do Paraná, Paraná"/>
    <s v="Pontal do Paraná"/>
    <s v="Paraná"/>
    <s v="83255000"/>
    <s v="Brasil"/>
    <s v="Mercado Envios Full"/>
    <s v="6 de março | 17:28"/>
    <s v="7 de março | 17:53"/>
    <s v="Mercado Envios"/>
    <s v="MEL42093704149LMFFF01"/>
    <s v=" "/>
    <s v=" "/>
    <s v=" "/>
    <s v=" "/>
    <s v=" "/>
    <s v=" "/>
    <s v=" "/>
    <s v="Não"/>
    <s v=""/>
    <s v="Não"/>
  </r>
  <r>
    <s v="2000004262307515"/>
    <s v="6 de março de 2023 11:58 hs."/>
    <s v="Entregue"/>
    <s v="Chegou em 13 de março"/>
    <s v="Sim"/>
    <n v="1"/>
    <n v="62.9"/>
    <n v="6.57"/>
    <n v="-16.190000000000001"/>
    <n v="-6.57"/>
    <s v=""/>
    <n v="46.71"/>
    <s v=" "/>
    <x v="15"/>
    <s v="MLB2088389174"/>
    <s v="Par Bieleta Dianteira Tucson I30 Sportage Cerato"/>
    <s v=" "/>
    <n v="62.9"/>
    <s v="Premium"/>
    <s v="Autorizado"/>
    <s v=" "/>
    <s v=" "/>
    <s v=" "/>
    <s v=" "/>
    <s v="Paulo Sergio Alves da Silva"/>
    <s v="12767275855"/>
    <s v="Avenida Líder 505 / casa1 - CEP 03586000 - Cidade Líder, São Paulo, São Paulo"/>
    <s v="São Paulo"/>
    <s v="São Paulo"/>
    <s v="03586000"/>
    <s v="Brasil"/>
    <s v="Mercado Envios Full"/>
    <s v="7 de março | 02:28"/>
    <s v="13 de março | 15:41"/>
    <s v="Mercado Envios"/>
    <s v="MEL42093692161LMFFF01"/>
    <s v=" "/>
    <s v=" "/>
    <s v=" "/>
    <s v=" "/>
    <s v=" "/>
    <s v=" "/>
    <s v=" "/>
    <s v="Não"/>
    <s v=""/>
    <s v="Não"/>
  </r>
  <r>
    <s v="2000004262270021"/>
    <s v="6 de março de 2023 11:47 hs."/>
    <s v="Entregue"/>
    <s v="Chegou em 7 de março"/>
    <s v="Sim"/>
    <n v="1"/>
    <n v="77.989999999999995"/>
    <s v=""/>
    <n v="-14.86"/>
    <s v=""/>
    <s v=""/>
    <n v="63.13"/>
    <s v=" "/>
    <x v="98"/>
    <s v="MLB3000291847"/>
    <s v="Cabo De Velocímetro Mitsubishi L200 Outdor 2003 Em Diante"/>
    <s v=" "/>
    <n v="77.989999999999995"/>
    <s v="Clássico"/>
    <s v="Autorizado"/>
    <s v=" "/>
    <s v=" "/>
    <s v=" "/>
    <s v=" "/>
    <s v="Augusto Oliveira"/>
    <s v="89608208653"/>
    <s v="Avenida Doutor Antonio Geraldo de Oliveira 107 / Casa - CEP 35488000 - Centro, Itaguara, Minas Gerais"/>
    <s v="Itaguara"/>
    <s v="Minas Gerais"/>
    <s v="35488000"/>
    <s v="Brasil"/>
    <s v="Mercado Envios Full"/>
    <s v="6 de março | 14:49"/>
    <s v="7 de março | 11:28"/>
    <s v="Mercado Envios"/>
    <s v="MEL42093656930LMFFF01"/>
    <s v=" "/>
    <s v=" "/>
    <s v=" "/>
    <s v=" "/>
    <s v=" "/>
    <s v=" "/>
    <s v=" "/>
    <s v="Não"/>
    <s v=""/>
    <s v="Não"/>
  </r>
  <r>
    <s v="2000005231138750"/>
    <s v="6 de março de 2023 11:45 hs."/>
    <s v="Entregue"/>
    <s v="Chegou em 10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Vanderlei Vieira de Mello"/>
    <s v="02399492188"/>
    <s v="Quadra SQ 57 Conjunto H 998749753 / casa 28 - Q sq conj H casa 28 - CEP 73754628 - Brasilinha 16 (Panorama), Planaltina, Goiás"/>
    <s v="Planaltina"/>
    <s v="Goiás"/>
    <s v="73754628"/>
    <s v="Brasil"/>
    <s v="Mercado Envios Full"/>
    <s v="7 de março | 20:23"/>
    <s v="10 de março | 10:23"/>
    <s v="Mercado Envios"/>
    <s v="MEL42093654439LMFFF01"/>
    <s v=" "/>
    <s v=" "/>
    <s v=" "/>
    <s v=" "/>
    <s v=" "/>
    <s v=" "/>
    <s v=" "/>
    <s v="Não"/>
    <s v=""/>
    <s v="Não"/>
  </r>
  <r>
    <s v="2000004262249619"/>
    <s v="6 de março de 2023 11:43 hs."/>
    <s v="Entregue"/>
    <s v="Chegou em 7 de março"/>
    <s v="Sim"/>
    <n v="1"/>
    <n v="67.42"/>
    <n v="11"/>
    <n v="-16.96"/>
    <n v="-11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Willian Ferreira Lisboa"/>
    <s v="33664963806"/>
    <s v="Rua Antônio Assunção Filho 481 / Proximo as Casas Populares - CEP 11740000 - Itanhaém, São Paulo"/>
    <s v="Itanhaém"/>
    <s v="São Paulo"/>
    <s v="11740000"/>
    <s v="Brasil"/>
    <s v="Mercado Envios Full"/>
    <s v="7 de março | 01:21"/>
    <s v="7 de março | 17:58"/>
    <s v="Mercado Envios"/>
    <s v="MEL42093643744LMFFF01"/>
    <s v=" "/>
    <s v=" "/>
    <s v=" "/>
    <s v=" "/>
    <s v=" "/>
    <s v=" "/>
    <s v=" "/>
    <s v="Não"/>
    <s v=""/>
    <s v="Não"/>
  </r>
  <r>
    <s v="2000005231116202"/>
    <s v="6 de março de 2023 11:42 hs."/>
    <s v="Entregue"/>
    <s v="Chegou em 10 de março"/>
    <s v="Não"/>
    <n v="1"/>
    <n v="39.700000000000003"/>
    <n v="42.4"/>
    <n v="-10.26"/>
    <n v="-42.4"/>
    <s v=""/>
    <n v="29.44"/>
    <s v="Sim"/>
    <x v="366"/>
    <s v="MLB3130683887"/>
    <s v="Kit Cupula Alavanca Ré Para Trás Palio 1996 Em Diante"/>
    <s v=" "/>
    <n v="39.700000000000003"/>
    <s v="Clássico"/>
    <s v="Não emitida"/>
    <s v="Paulo André"/>
    <s v="CPF 67367232215"/>
    <s v="Tv Rosa Moreira 319 - casa, Belém - CEP: 66113115, Pará"/>
    <s v=" "/>
    <s v="Paulo André"/>
    <s v="67367232215"/>
    <s v="Rua Rodolfo Chermont 632 / Ed. Araruama, n101 Referencia: Condomínio Região Dos Lagos. - CEP 66615170 - Marambaia, Belém, Pará"/>
    <s v="Belém"/>
    <s v="Pará"/>
    <s v="66615170"/>
    <s v="Brasil"/>
    <s v="Correios e pontos de envio"/>
    <s v="7 de março | 02:13"/>
    <s v="10 de março | 09:53"/>
    <s v="Mercado Envios"/>
    <s v="MEL42093644385LMXDF01"/>
    <s v=" "/>
    <s v=" "/>
    <s v=" "/>
    <s v=" "/>
    <s v=" "/>
    <s v=" "/>
    <s v=" "/>
    <s v="Não"/>
    <n v="1"/>
    <s v="Não"/>
  </r>
  <r>
    <s v="2000004262241605"/>
    <s v="6 de março de 2023 11:39 hs."/>
    <s v="Entregue"/>
    <s v="Chegou em 9 de março"/>
    <s v="Sim"/>
    <n v="1"/>
    <n v="295.69"/>
    <s v=""/>
    <n v="-50.27"/>
    <n v="-38.950000000000003"/>
    <s v=""/>
    <n v="206.47"/>
    <s v=" "/>
    <x v="48"/>
    <s v="MLB3058911051"/>
    <s v="Par Bandeja Inferior Com Pivô Kwid 2017 Em Diante"/>
    <s v=" "/>
    <n v="295.69"/>
    <s v="Premium"/>
    <s v="Não emitida"/>
    <s v="camila teixeira Mendes"/>
    <s v="CPF 22068001870"/>
    <s v="rua bruno trevisan 389 - casa, jundiai - CEP: 13212051, São Paulo"/>
    <s v=" "/>
    <s v="camila teixeira Mendes"/>
    <s v="22068001870"/>
    <s v="Avenida Benedicto Castilho de Andrade 431 / CEP 13212070 - Parque Residencial Eloy Chaves, Jundiaí, São Paulo"/>
    <s v="Jundiaí"/>
    <s v="São Paulo"/>
    <s v="13212070"/>
    <s v="Brasil"/>
    <s v="Correios e pontos de envio"/>
    <s v="7 de março | 01:54"/>
    <s v="9 de março | 12:47"/>
    <s v="Mercado Envios"/>
    <s v="MEL42093626980LMXDF01"/>
    <s v="https://myaccount.mercadolivre.com.br/shipments/42093626980/detail"/>
    <s v=" "/>
    <s v=" "/>
    <s v=" "/>
    <s v=" "/>
    <s v=" "/>
    <s v=" "/>
    <s v="Não"/>
    <s v=""/>
    <s v="Não"/>
  </r>
  <r>
    <s v="2000005231055056"/>
    <s v="6 de março de 2023 11:37 hs."/>
    <s v="Entregue"/>
    <s v="Chegou em 9 de março"/>
    <s v="Não"/>
    <n v="1"/>
    <n v="54.87"/>
    <n v="23.04"/>
    <n v="-12.08"/>
    <n v="-23.04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DIEFERSON TRINDADE DE ABREU 10830885994"/>
    <s v="45510696000134"/>
    <s v="Rua Claucídio Ribeiro de Abreu 198 / CEP 85869661 - Ipê, Foz do Iguaçu, Paraná"/>
    <s v="Foz do Iguaçu"/>
    <s v="Paraná"/>
    <s v="85869661"/>
    <s v="Brasil"/>
    <s v="Mercado Envios Full"/>
    <s v="7 de março | 15:19"/>
    <s v="9 de março | 12:59"/>
    <s v="Mercado Envios"/>
    <s v="MEL42093618193LMFFF01"/>
    <s v=" "/>
    <s v=" "/>
    <s v=" "/>
    <s v=" "/>
    <s v=" "/>
    <s v=" "/>
    <s v=" "/>
    <s v="Não"/>
    <s v=""/>
    <s v="Não"/>
  </r>
  <r>
    <s v="2000005230988370"/>
    <s v="6 de março de 2023 11:26 hs."/>
    <s v="Devolução finalizada com reembolso para o comprador"/>
    <s v="O produto devolvido chegou em segunda-feira, 13 de março."/>
    <s v="Não"/>
    <n v="0"/>
    <n v="94.9"/>
    <s v=""/>
    <n v="-11.39"/>
    <n v="-18.45"/>
    <n v="-65.06"/>
    <n v="0"/>
    <s v=" "/>
    <x v="367"/>
    <s v="MLB2699458146"/>
    <s v="Cabo De Embreagem Peugeot 206 Até 03 1.1 1.3 1.6 Reg Manual"/>
    <s v=" "/>
    <n v="94.9"/>
    <s v="Clássico"/>
    <s v="Não emitida"/>
    <s v="Danilo Bueno"/>
    <s v="CPF 07724103640"/>
    <s v="Ezio Pinheiro de Carvalho 499 - Acima da rodoviária, Passos - CEP: 37902088, Minas Gerais"/>
    <s v=" "/>
    <s v="Danilo Bueno"/>
    <s v="0772410364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7 de março | 15:46"/>
    <s v="13 de março | 15:33"/>
    <s v="Mercado Envios"/>
    <s v="QC493777881BR"/>
    <s v="https://www2.correios.com.br/sistemas/rastreamento/resultado.cfm"/>
    <s v=" "/>
    <s v=" "/>
    <s v=" "/>
    <s v=" "/>
    <s v=" "/>
    <s v=" "/>
    <s v="Sim"/>
    <s v=""/>
    <s v="Não"/>
  </r>
  <r>
    <s v="2000005230965134"/>
    <s v="6 de março de 2023 11:24 hs."/>
    <s v="Entregue"/>
    <s v="Chegou em 7 de março"/>
    <s v="Não"/>
    <n v="1"/>
    <n v="60.45"/>
    <n v="24.9"/>
    <n v="-15.78"/>
    <n v="-24.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Kemily Thalia da Silva"/>
    <s v="46096063802"/>
    <s v="Rua Santa Amélia 661 / casa - CEP 12904080 - Vila Santa Libânia, Bragança Paulista, São Paulo"/>
    <s v="Bragança Paulista"/>
    <s v="São Paulo"/>
    <s v="12904080"/>
    <s v="Brasil"/>
    <s v="Mercado Envios Full"/>
    <s v="6 de março | 21:25"/>
    <s v="7 de março | 15:20"/>
    <s v="Mercado Envios"/>
    <s v="MEL42093578827LMFFF01"/>
    <s v=" "/>
    <s v=" "/>
    <s v=" "/>
    <s v=" "/>
    <s v=" "/>
    <s v=" "/>
    <s v=" "/>
    <s v="Não"/>
    <s v=""/>
    <s v="Não"/>
  </r>
  <r>
    <s v="2000005230960166"/>
    <s v="6 de março de 2023 11:20 hs."/>
    <s v="Entregue"/>
    <s v="Chegou em 7 de março"/>
    <s v="Não"/>
    <n v="1"/>
    <n v="67.42"/>
    <n v="22"/>
    <n v="-16.96"/>
    <n v="-22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Tatiana Miyazaki"/>
    <s v="03152335911"/>
    <s v="Rua David Bodziak 1102 / Bloco  03  Apto  31 Referencia: Bloco 03 - Apto  31. Entrega na portaria do condomínio para o porteiro. Condomínio Palma de Ouro 2. - CEP 82710260 - Cachoeira, Curitiba, Paraná"/>
    <s v="Curitiba"/>
    <s v="Paraná"/>
    <s v="82710260"/>
    <s v="Brasil"/>
    <s v="Mercado Envios Full"/>
    <s v="6 de março | 17:28"/>
    <s v="7 de março | 13:05"/>
    <s v="Mercado Envios"/>
    <s v="MEL42093573735LMFFF01"/>
    <s v=" "/>
    <s v=" "/>
    <s v=" "/>
    <s v=" "/>
    <s v=" "/>
    <s v=" "/>
    <s v=" "/>
    <s v="Não"/>
    <s v=""/>
    <s v="Não"/>
  </r>
  <r>
    <s v="2000005230893228"/>
    <s v="6 de março de 2023 11:12 hs."/>
    <s v="Devolução finalizada com reembolso para o comprador"/>
    <s v="O produto devolvido chegou em sábado, 18 de março."/>
    <s v="Não"/>
    <n v="0"/>
    <n v="120.89"/>
    <s v=""/>
    <n v="-20.55"/>
    <n v="-17.95"/>
    <n v="-82.39"/>
    <n v="0"/>
    <s v=" "/>
    <x v="35"/>
    <s v="MLB2187060533"/>
    <s v="Par Reparo Pino Guia Pinça De Freio Dianteiro Nissan March"/>
    <s v=" "/>
    <n v="120.89"/>
    <s v="Premium"/>
    <s v="Autorizado"/>
    <s v="BRABBO AUTOPECAS"/>
    <s v="CPF 45259126858"/>
    <s v="Avenida Professor Joaquim Silva 525 - SALA 12, Sorocaba - CEP: 18085000, São Paulo"/>
    <s v=" "/>
    <s v="BRABBO AUTOPECAS"/>
    <s v="452591268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8 de março | 01:55"/>
    <s v="18 de março | 08:58"/>
    <s v="Mercado Envios"/>
    <s v="MEL42107663351LMXDR01"/>
    <s v=" "/>
    <s v=" "/>
    <s v=" "/>
    <s v=" "/>
    <s v=" "/>
    <s v=" "/>
    <s v=" "/>
    <s v="Sim"/>
    <s v=""/>
    <s v="Não"/>
  </r>
  <r>
    <s v="2000005230837164"/>
    <s v="6 de março de 2023 11:05 hs."/>
    <s v="Entregue"/>
    <s v="Chegou em 7 de março"/>
    <s v="Não"/>
    <n v="1"/>
    <n v="59.03"/>
    <n v="8.91"/>
    <n v="-15.54"/>
    <n v="-8.91"/>
    <s v=""/>
    <n v="43.49"/>
    <s v="Sim"/>
    <x v="2"/>
    <s v="MLB2108883421"/>
    <s v="Par De Kit Pino Guia Bucha Pinça Freio Vw Up Gol Fox Saveiro"/>
    <s v=" "/>
    <n v="59.03"/>
    <s v="Premium"/>
    <s v="Autorizado"/>
    <s v=" "/>
    <s v=" "/>
    <s v=" "/>
    <s v=" "/>
    <s v="SIVALDO SOARES DOS ANJOS"/>
    <s v="04321797632"/>
    <s v="Rua Germano Martensen 129 / CEP 13483128 - Parque Residencial Abílio Pedro, Limeira, São Paulo"/>
    <s v="Limeira"/>
    <s v="São Paulo"/>
    <s v="13483128"/>
    <s v="Brasil"/>
    <s v="Mercado Envios Full"/>
    <s v="7 de março | 00:30"/>
    <s v="7 de março | 11:36"/>
    <s v="Mercado Envios"/>
    <s v="MEL42093525220LMFFF01"/>
    <s v=" "/>
    <s v=" "/>
    <s v=" "/>
    <s v=" "/>
    <s v=" "/>
    <s v=" "/>
    <s v=" "/>
    <s v="Não"/>
    <s v=""/>
    <s v="Não"/>
  </r>
  <r>
    <s v="2000005230751820"/>
    <s v="6 de março de 2023 10:55 hs."/>
    <s v="Entregue"/>
    <s v="Chegou em 9 de março"/>
    <s v="Não"/>
    <n v="1"/>
    <n v="62.8"/>
    <n v="13.44"/>
    <n v="-13.04"/>
    <n v="-13.44"/>
    <s v=""/>
    <n v="49.76"/>
    <s v=" "/>
    <x v="2"/>
    <s v="MLB2152564089"/>
    <s v="Par De Kit Pino Guia Bucha Pinça Freio Meriva Zafira Vectra"/>
    <s v=" "/>
    <n v="62.8"/>
    <s v="Clássico"/>
    <s v="Não emitida"/>
    <s v="Jose Alves Pita Filho"/>
    <s v="CPF 76459926620"/>
    <s v="Rua nova lima 127 - Casa, Santa luzia - CEP: 33040135, Minas Gerais"/>
    <s v=" "/>
    <s v="Jose Alves Pita Filho"/>
    <s v="76459926620"/>
    <s v="Rua Nova Lima 127 / casa a Referencia: Casa Verde em frente ao campo - CEP 33040135 - Vila Olga, Santa Luzia, Minas Gerais"/>
    <s v="Santa Luzia"/>
    <s v="Minas Gerais"/>
    <s v="33040135"/>
    <s v="Brasil"/>
    <s v="Correios e pontos de envio"/>
    <s v="8 de março | 00:55"/>
    <s v="9 de março | 17:42"/>
    <s v="Mercado Envios"/>
    <s v="MEL42093488414LMXDF01"/>
    <s v=" "/>
    <s v=" "/>
    <s v=" "/>
    <s v=" "/>
    <s v=" "/>
    <s v=" "/>
    <s v=" "/>
    <s v="Não"/>
    <s v=""/>
    <s v="Não"/>
  </r>
  <r>
    <s v="2000005230754586"/>
    <s v="6 de março de 2023 10:53 hs."/>
    <s v="Entregue"/>
    <s v="Chegou em 10 de março"/>
    <s v="Não"/>
    <n v="1"/>
    <n v="197.99"/>
    <s v=""/>
    <n v="-33.659999999999997"/>
    <n v="-21.45"/>
    <s v=""/>
    <n v="142.88"/>
    <s v=" "/>
    <x v="217"/>
    <s v="MLB3003626227"/>
    <s v="Cabo De Câmbio Engate Palio 1.0 1996 A 2000"/>
    <s v=" "/>
    <n v="197.99"/>
    <s v="Premium"/>
    <s v="Não emitida"/>
    <s v="Laerty Fherreira"/>
    <s v="CPF 10982446640"/>
    <s v="Carolina Barbosa 52 - comercio, Setubinha - CEP: 39688000, Minas Gerais"/>
    <s v=" "/>
    <s v="Laerty Fherreira"/>
    <s v="10982446640"/>
    <s v="Rua Ana de Paula Dias 354 / casa - CEP 39688000 - Planalto, Setubinha, Minas Gerais"/>
    <s v="Setubinha"/>
    <s v="Minas Gerais"/>
    <s v="39688000"/>
    <s v="Brasil"/>
    <s v="Correios e pontos de envio"/>
    <s v="7 de março | 02:13"/>
    <s v="10 de março | 08:46"/>
    <s v="Mercado Envios"/>
    <s v="MEL42093485328LMXDF01"/>
    <s v=" "/>
    <s v=" "/>
    <s v=" "/>
    <s v=" "/>
    <s v=" "/>
    <s v=" "/>
    <s v=" "/>
    <s v="Não"/>
    <s v=""/>
    <s v="Não"/>
  </r>
  <r>
    <s v="2000005230627880"/>
    <s v="6 de março de 2023 10:36 hs."/>
    <s v="Devolução finalizada com reembolso para o comprador"/>
    <s v="O produto devolvido chegou em terça-feira, 21 de março."/>
    <s v="Não"/>
    <n v="0"/>
    <n v="142.38999999999999"/>
    <s v=""/>
    <n v="-24.21"/>
    <n v="-20.45"/>
    <n v="-97.73"/>
    <n v="0"/>
    <s v="Sim"/>
    <x v="4"/>
    <s v="MLB1804965496"/>
    <s v="2 Kit's Rolamento Eixo Traseiro Peugeot206/207 C/barra 47mm"/>
    <s v=" "/>
    <n v="142.38999999999999"/>
    <s v="Premium"/>
    <s v="Não emitida"/>
    <s v="Julian Vinicius"/>
    <s v="CPF 12414685751"/>
    <s v="Cembira 181 - fundos, Rio de Janeiro - CEP: 21331640, Rio de Janeiro"/>
    <s v=" "/>
    <s v="Julian Vinicius"/>
    <s v="1241468575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março | 10:10"/>
    <s v="21 de março | 11:13"/>
    <s v="Mercado Envios"/>
    <s v="QC440498956BR"/>
    <s v="https://www2.correios.com.br/sistemas/rastreamento/resultado.cfm"/>
    <s v=" "/>
    <s v=" "/>
    <s v=" "/>
    <s v=" "/>
    <s v=" "/>
    <s v=" "/>
    <s v="Sim"/>
    <s v=""/>
    <s v="Não"/>
  </r>
  <r>
    <s v="2000005224906772"/>
    <s v="6 de março de 2023 10:35 hs."/>
    <s v="Entregue"/>
    <s v="Chegou em 8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DIEGO FERNANDO BATISTA DE BARROS"/>
    <s v="12821623909"/>
    <s v="Ciro de Toledo Pizza 62 / CEP 86925000 - Vila Roma, Borrazópolis, Paraná"/>
    <s v="Borrazópolis"/>
    <s v="Paraná"/>
    <s v="86925000"/>
    <s v="Brasil"/>
    <s v="Mercado Envios Full"/>
    <s v="6 de março | 20:30"/>
    <s v="8 de março | 13:02"/>
    <s v="Mercado Envios"/>
    <s v="MEL42091035177LMFFF01"/>
    <s v=" "/>
    <s v=" "/>
    <s v=" "/>
    <s v=" "/>
    <s v=" "/>
    <s v=" "/>
    <s v=" "/>
    <s v="Não"/>
    <s v=""/>
    <s v="Não"/>
  </r>
  <r>
    <s v="2000005230554612"/>
    <s v="6 de março de 2023 10:28 hs."/>
    <s v="Devolução finalizada com reembolso para o comprador"/>
    <s v="O produto devolvido chegou em terça-feira, 21 de março."/>
    <s v="Não"/>
    <n v="0"/>
    <n v="169.9"/>
    <s v=""/>
    <n v="-69.78"/>
    <n v="-20.45"/>
    <n v="-120.57"/>
    <n v="-40.9"/>
    <s v=" "/>
    <x v="126"/>
    <s v="MLB1853236145"/>
    <s v="Kit Rolamento Eixo Traseiro Peugeot 206/207 C/barra 50mm"/>
    <s v=" "/>
    <n v="169.9"/>
    <s v="Premium"/>
    <s v="Autorizado"/>
    <s v="Suélen Pereira"/>
    <s v="CPF 17544774708"/>
    <s v="Eurico Sales 40 - Casa, Serra - CEP: 29177530, Espírito Santo"/>
    <s v=" "/>
    <s v="Suélen Pereira"/>
    <s v="1754477470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4 de março | 15:35"/>
    <s v="21 de março | 11:13"/>
    <s v="Mercado Envios"/>
    <s v="QC471330709BR"/>
    <s v="https://www2.correios.com.br/sistemas/rastreamento/resultado.cfm"/>
    <s v=" "/>
    <s v=" "/>
    <s v=" "/>
    <s v=" "/>
    <s v=" "/>
    <s v=" "/>
    <s v="Sim"/>
    <s v=""/>
    <s v="Não"/>
  </r>
  <r>
    <s v="2000005230546206"/>
    <s v="6 de março de 2023 10:21 hs."/>
    <s v="Entregue"/>
    <s v="Chegou em 8 de março"/>
    <s v="Não"/>
    <n v="1"/>
    <n v="49.99"/>
    <n v="9.57"/>
    <n v="-14"/>
    <n v="-9.57"/>
    <s v=""/>
    <n v="35.99"/>
    <s v=" "/>
    <x v="5"/>
    <s v="MLB2787081104"/>
    <s v="Kit Reparo Terminal Cabo Engate Seleção Nissan"/>
    <s v=" "/>
    <n v="49.99"/>
    <s v="Premium"/>
    <s v="Não emitida"/>
    <s v="joao augusto bernardes  bernardes"/>
    <s v="CPF 59055642800"/>
    <s v="Rua Antonio Covizzi 2431, Mirassol - CEP: 15135008, São Paulo"/>
    <s v=" "/>
    <s v="joao augusto bernardes  bernardes"/>
    <s v="59055642800"/>
    <s v="Rua Antonio Covizzi 2431 / CEP 15135008 - Santa Casa, Mirassol, São Paulo"/>
    <s v="Mirassol"/>
    <s v="São Paulo"/>
    <s v="15135008"/>
    <s v="Brasil"/>
    <s v="Correios e pontos de envio"/>
    <s v="8 de março | 02:11"/>
    <s v="8 de março | 20:36"/>
    <s v="Mercado Envios"/>
    <s v="MEL42093392371LMXDF01"/>
    <s v=" "/>
    <s v=" "/>
    <s v=" "/>
    <s v=" "/>
    <s v=" "/>
    <s v=" "/>
    <s v=" "/>
    <s v="Não"/>
    <s v=""/>
    <s v="Não"/>
  </r>
  <r>
    <s v="2000005230486886"/>
    <s v="6 de março de 2023 10:12 hs."/>
    <s v="Entregue"/>
    <s v="Chegou em 10 de março"/>
    <s v="Não"/>
    <n v="1"/>
    <n v="56.43"/>
    <n v="18.5"/>
    <n v="-15.09"/>
    <n v="-18.5"/>
    <s v=""/>
    <n v="41.34"/>
    <s v="Sim"/>
    <x v="24"/>
    <s v="MLB2222143712"/>
    <s v="4 Kits Pino Bucha Dobradiça Porta Pampa 1993"/>
    <s v=" "/>
    <n v="56.43"/>
    <s v="Premium"/>
    <s v="Não emitida"/>
    <s v="marcos stumm"/>
    <s v="CPF 14670430793"/>
    <s v="Nova Itaguaçu 400 - Comercial Stumm, Itaguaçu - CEP: 29690000, Espírito Santo"/>
    <s v=" "/>
    <s v="marcos stumm"/>
    <s v="14670430793"/>
    <s v="Rodovia Professor José Bergamo 400 / Comercial Stumm Referencia: comercial stumm - CEP 29690000 - centro, Itaguaçu, Espírito Santo"/>
    <s v="Itaguaçu"/>
    <s v="Espírito Santo"/>
    <s v="29690000"/>
    <s v="Brasil"/>
    <s v="Correios e pontos de envio"/>
    <s v="8 de março | 05:17"/>
    <s v="10 de março | 14:52"/>
    <s v="Mercado Envios"/>
    <s v="MEL42093368863LMXDF01"/>
    <s v=" "/>
    <s v=" "/>
    <s v=" "/>
    <s v=" "/>
    <s v=" "/>
    <s v=" "/>
    <s v=" "/>
    <s v="Não"/>
    <s v=""/>
    <s v="Não"/>
  </r>
  <r>
    <s v="2000005230328236"/>
    <s v="6 de março de 2023 10:10 hs."/>
    <s v="Entregue"/>
    <s v="Chegou em 8 de março"/>
    <s v="Não"/>
    <n v="1"/>
    <n v="199"/>
    <s v=""/>
    <n v="-23.88"/>
    <n v="-26.45"/>
    <s v=""/>
    <n v="148.66999999999999"/>
    <s v="Sim"/>
    <x v="368"/>
    <s v="MLB3108877863"/>
    <s v="Braço Tensor Direito Com Terminal Uno Mille 1985 A 2004"/>
    <s v=" "/>
    <n v="199"/>
    <s v="Clássico"/>
    <s v="Não emitida"/>
    <s v="Eurico Lefol Neto Lefol"/>
    <s v="CPF 09187149664"/>
    <s v="Pedro Barbosa Souza 181, São Thomé das Letras - CEP: 37408000, Minas Gerais"/>
    <s v=" "/>
    <s v="Eurico Lefol Neto Lefol"/>
    <s v="09187149664"/>
    <s v="Pedro Barbosa Souza 181 / CEP 37408000 - Sobradinho, São Thomé das Letras, Minas Gerais"/>
    <s v="São Thomé das Letras"/>
    <s v="Minas Gerais"/>
    <s v="37408000"/>
    <s v="Brasil"/>
    <s v="Correios e pontos de envio"/>
    <s v="8 de março | 00:27"/>
    <s v="8 de março | 15:21"/>
    <s v="Mercado Envios"/>
    <s v="MEL42093295979LMXDF01"/>
    <s v=" "/>
    <s v=" "/>
    <s v=" "/>
    <s v=" "/>
    <s v=" "/>
    <s v=" "/>
    <s v=" "/>
    <s v="Não"/>
    <s v=""/>
    <s v="Não"/>
  </r>
  <r>
    <s v="2000005230482510"/>
    <s v="6 de março de 2023 10:10 hs."/>
    <s v="Entregue"/>
    <s v="Chegou em 7 de março"/>
    <s v="Não"/>
    <n v="1"/>
    <n v="55"/>
    <n v="16.8"/>
    <n v="-14.85"/>
    <n v="-16.8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Lidiomar Pereira"/>
    <s v="06329198683"/>
    <s v="Rua Amazonita 20 / 300metros Referencia: não sei - CEP 30280380 - Pompéia, Belo Horizonte, Minas Gerais"/>
    <s v="Belo Horizonte"/>
    <s v="Minas Gerais"/>
    <s v="30280380"/>
    <s v="Brasil"/>
    <s v="Mercado Envios Full"/>
    <s v="6 de março | 18:18"/>
    <s v="7 de março | 14:14"/>
    <s v="Mercado Envios"/>
    <s v="MEL42093365137LMFFF01"/>
    <s v=" "/>
    <s v=" "/>
    <s v=" "/>
    <s v=" "/>
    <s v=" "/>
    <s v=" "/>
    <s v=" "/>
    <s v="Não"/>
    <s v=""/>
    <s v="Não"/>
  </r>
  <r>
    <s v="2000005230471004"/>
    <s v="6 de março de 2023 10:09 hs."/>
    <s v="Entregue"/>
    <s v="Chegou em 7 de março"/>
    <s v="Não"/>
    <n v="1"/>
    <n v="67.760000000000005"/>
    <n v="25.65"/>
    <n v="-13.63"/>
    <n v="-25.65"/>
    <s v=""/>
    <n v="54.13"/>
    <s v=" "/>
    <x v="30"/>
    <s v="MLB2063490455"/>
    <s v="Kit Bieleta Haste Trambulador Peugeot 206 207 1.4 8v 1.6 16v"/>
    <s v=" "/>
    <n v="67.760000000000005"/>
    <s v="Clássico"/>
    <s v="Autorizado"/>
    <s v=" "/>
    <s v=" "/>
    <s v=" "/>
    <s v=" "/>
    <s v="verineide carvalho"/>
    <s v="49705547491"/>
    <s v="Rua Demócrito de Souza Filho 156 / Apt 2803 Maria Lara (a) - CEP 50610120 - Madalena, Recife, Pernambuco"/>
    <s v="Recife"/>
    <s v="Pernambuco"/>
    <s v="50610120"/>
    <s v="Brasil"/>
    <s v="Mercado Envios Full"/>
    <s v="6 de março | 17:25"/>
    <s v="7 de março | 18:04"/>
    <s v="Mercado Envios"/>
    <s v="MEL42093361923LMFFF01"/>
    <s v=" "/>
    <s v=" "/>
    <s v=" "/>
    <s v=" "/>
    <s v=" "/>
    <s v=" "/>
    <s v=" "/>
    <s v="Não"/>
    <s v=""/>
    <s v="Não"/>
  </r>
  <r>
    <s v="2000005230456036"/>
    <s v="6 de março de 2023 10:06 hs."/>
    <s v="Entregue"/>
    <s v="Chegou em 11 de março"/>
    <s v="Não"/>
    <n v="1"/>
    <n v="206.46"/>
    <s v=""/>
    <n v="-35.1"/>
    <n v="-20.45"/>
    <s v=""/>
    <n v="150.91"/>
    <s v=" "/>
    <x v="18"/>
    <s v="MLB1918238327"/>
    <s v="Cabo De Marcha Trambulador Agile E Montana Novo 2009 A 2014"/>
    <s v=" "/>
    <n v="206.46"/>
    <s v="Premium"/>
    <s v="Autorizado"/>
    <s v=" "/>
    <s v=" "/>
    <s v=" "/>
    <s v=" "/>
    <s v="Fernando reis da silva Reis"/>
    <s v="02251568573"/>
    <s v="Travessa Tomás Gonzaga 26 / Renovacar Auto Peças - CEP 46430000 - Guanambi, Bahia"/>
    <s v="Guanambi"/>
    <s v="Bahia"/>
    <s v="46430000"/>
    <s v="Brasil"/>
    <s v="Mercado Envios Full"/>
    <s v="10 de março | 01:14"/>
    <s v="11 de março | 10:32"/>
    <s v="Mercado Envios"/>
    <s v="MEL42093352887LMFFF01"/>
    <s v=" "/>
    <s v=" "/>
    <s v=" "/>
    <s v=" "/>
    <s v=" "/>
    <s v=" "/>
    <s v=" "/>
    <s v="Não"/>
    <s v=""/>
    <s v="Não"/>
  </r>
  <r>
    <s v="2000005230444998"/>
    <s v="6 de março de 2023 10:05 hs."/>
    <s v="Entregue"/>
    <s v="Chegou em 9 de março"/>
    <s v="Não"/>
    <n v="1"/>
    <n v="17.899999999999999"/>
    <n v="27.4"/>
    <n v="-7.65"/>
    <n v="-27.4"/>
    <s v=""/>
    <n v="10.25"/>
    <s v="Sim"/>
    <x v="139"/>
    <s v="MLB3105806782"/>
    <s v="Capa Pedal Acelerador Freio Embreagem Monza Kadett Ipanema"/>
    <s v=" "/>
    <n v="17.899999999999999"/>
    <s v="Clássico"/>
    <s v="Não emitida"/>
    <s v="Assoc. Capela N. Sra da  Conceição"/>
    <s v="CPF 01575081709"/>
    <s v="Estrada Mata Paca 333, Niterói - CEP: 24320520, Rio de Janeiro"/>
    <s v=" "/>
    <s v="Assoc. Capela N. Sra da  Conceição"/>
    <s v="01575081709"/>
    <s v="Estrada Mata Paca 333 / Referencia: Capela Nossa Senhora da Conceição - CEP 24320520 - Mata Paca, Niterói, Rio de Janeiro"/>
    <s v="Niterói"/>
    <s v="Rio de Janeiro"/>
    <s v="24320520"/>
    <s v="Brasil"/>
    <s v="Correios e pontos de envio"/>
    <s v="8 de março | 03:25"/>
    <s v="9 de março | 13:17"/>
    <s v="Mercado Envios"/>
    <s v="MEL42093350255LMXDF01"/>
    <s v=" "/>
    <s v=" "/>
    <s v=" "/>
    <s v=" "/>
    <s v=" "/>
    <s v=" "/>
    <s v=" "/>
    <s v="Não"/>
    <s v=""/>
    <s v="Não"/>
  </r>
  <r>
    <s v="2000005230387154"/>
    <s v="6 de março de 2023 09:56 hs."/>
    <s v="Entregue"/>
    <s v="Chegou em 7 de março"/>
    <s v="Não"/>
    <n v="1"/>
    <n v="106.99"/>
    <s v=""/>
    <n v="-18.190000000000001"/>
    <n v="-21.45"/>
    <s v=""/>
    <n v="67.349999999999994"/>
    <s v=" "/>
    <x v="299"/>
    <s v="MLB2846821288"/>
    <s v="Pastilha De Freio Dianteira Gol G5 G6 1.0 1.6 2012 Em Diante"/>
    <s v=" "/>
    <n v="106.99"/>
    <s v="Premium"/>
    <s v="Não emitida"/>
    <s v="Francois Cevert Cardoso Lage"/>
    <s v="CPF 05784501607"/>
    <s v="Rua Oito 172, Contagem - CEP: 32046270, Minas Gerais"/>
    <s v=" "/>
    <s v="Francois Cevert Cardoso Lage"/>
    <s v="05784501607"/>
    <s v="Rua Oito 172 / casa Referencia: uma rua antes do final do ônibus 174 - CEP 32046270 - Chácara São Geraldo, Contagem, Minas Gerais"/>
    <s v="Contagem"/>
    <s v="Minas Gerais"/>
    <s v="32046270"/>
    <s v="Brasil"/>
    <s v="Correios e pontos de envio"/>
    <s v="6 de março | 22:11"/>
    <s v="7 de março | 18:56"/>
    <s v="Mercado Envios"/>
    <s v="MEL42093325348LMXDF01"/>
    <s v=" "/>
    <s v=" "/>
    <s v=" "/>
    <s v=" "/>
    <s v=" "/>
    <s v=" "/>
    <s v=" "/>
    <s v="Não"/>
    <s v=""/>
    <s v="Não"/>
  </r>
  <r>
    <s v="2000004261926453"/>
    <s v="6 de março de 2023 09:39 hs."/>
    <s v="Entregue"/>
    <s v="Chegou em 6 de março"/>
    <s v="Sim"/>
    <n v="1"/>
    <n v="88.99"/>
    <n v="1.59"/>
    <n v="-15.13"/>
    <s v=""/>
    <s v=""/>
    <n v="75.45"/>
    <s v=" "/>
    <x v="57"/>
    <s v="MLB2798990760"/>
    <s v="Par Bieleta Fiesta 2003 A 2014"/>
    <s v=" "/>
    <n v="88.99"/>
    <s v="Premium"/>
    <s v="Autorizado"/>
    <s v="Gabriel Ribeiro"/>
    <s v="CPF 39684743840"/>
    <s v="R TOM JOBIM 245, Itaquaquecetuba - CEP: 08596550, São Paulo"/>
    <s v=" "/>
    <s v="Gabriel Ribeiro"/>
    <s v="39684743840"/>
    <s v="R TOM JOBIM 245 / CEP 08596550 - Souza Campos, Itaquaquecetuba, São Paulo"/>
    <s v="Itaquaquecetuba"/>
    <s v="São Paulo"/>
    <s v="08596550"/>
    <s v="Brasil"/>
    <s v="Mercado Envios Flex"/>
    <s v="6 de março | 15:32"/>
    <s v="6 de março | 17:28"/>
    <s v="CHAUAN NOVAES"/>
    <s v="42093284971"/>
    <s v=" "/>
    <s v=" "/>
    <s v=" "/>
    <s v=" "/>
    <s v=" "/>
    <s v=" "/>
    <s v=" "/>
    <s v="Não"/>
    <s v=""/>
    <s v="Não"/>
  </r>
  <r>
    <s v="2000005230259882"/>
    <s v="6 de março de 2023 09:37 hs."/>
    <s v="Entregue"/>
    <s v="Chegou em 10 de março"/>
    <s v="Não"/>
    <n v="1"/>
    <n v="169.99"/>
    <n v="21.25"/>
    <n v="-20.399999999999999"/>
    <n v="-41.7"/>
    <s v=""/>
    <n v="129.13999999999999"/>
    <s v="Sim"/>
    <x v="0"/>
    <s v="MLB1835928426"/>
    <s v="Cabo De Marcha Celta  Classic  2008 2009 2010 2011 2012 2013"/>
    <s v=" "/>
    <n v="169.99"/>
    <s v="Clássico"/>
    <s v="Não emitida"/>
    <s v="Elailton Freitas"/>
    <s v="CPF 01801189358"/>
    <s v="Rua Nossa Senhora das Dores 10 - Próximo a igr, Presidente Vargas - CEP: 65455000, Maranhão"/>
    <s v=" "/>
    <s v="Elailton Freitas"/>
    <s v="01801189358"/>
    <s v="Rua Nossa Senhora das Dores 10 / Próximo a igr - CEP 65455000 - Centro, Presidente Vargas, Maranhão"/>
    <s v="Presidente Vargas"/>
    <s v="Maranhão"/>
    <s v="65455000"/>
    <s v="Brasil"/>
    <s v="Correios e pontos de envio"/>
    <s v="8 de março | 01:29"/>
    <s v="10 de março | 13:12"/>
    <s v="Mercado Envios"/>
    <s v="MEL42093271796LMXDF01"/>
    <s v=" "/>
    <s v=" "/>
    <s v=" "/>
    <s v=" "/>
    <s v=" "/>
    <s v=" "/>
    <s v=" "/>
    <s v="Não"/>
    <s v=""/>
    <s v="Não"/>
  </r>
  <r>
    <s v="2000005230219096"/>
    <s v="6 de março de 2023 09:26 hs."/>
    <s v="Entregue"/>
    <s v="Chegou em 7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Ubiracy De Jesus Farias Farias"/>
    <s v="11118162714"/>
    <s v="Rua Sebastião Lan 156 / Referencia: minha irmã - CEP 27540656 - Jardim Esperança, Resende, Rio de Janeiro"/>
    <s v="Resende"/>
    <s v="Rio de Janeiro"/>
    <s v="27540656"/>
    <s v="Brasil"/>
    <s v="Mercado Envios Full"/>
    <s v="6 de março | 15:44"/>
    <s v="7 de março | 14:43"/>
    <s v="Mercado Envios"/>
    <s v="MEL42093250469LMFFF01"/>
    <s v=" "/>
    <s v=" "/>
    <s v=" "/>
    <s v=" "/>
    <s v=" "/>
    <s v=" "/>
    <s v=" "/>
    <s v="Não"/>
    <s v=""/>
    <s v="Não"/>
  </r>
  <r>
    <s v="2000005230185974"/>
    <s v="6 de março de 2023 09:21 hs."/>
    <s v="Entregue"/>
    <s v="Chegou em 8 de março"/>
    <s v="Não"/>
    <n v="1"/>
    <n v="169.99"/>
    <s v=""/>
    <n v="-28.9"/>
    <n v="-20.45"/>
    <s v=""/>
    <n v="120.64"/>
    <s v=" "/>
    <x v="0"/>
    <s v="MLB1841166823"/>
    <s v="Cabo De Marcha Corsa 2005 2006 2007 2008 2009 2010 2011 2012"/>
    <s v=" "/>
    <n v="169.99"/>
    <s v="Premium"/>
    <s v="Autorizado"/>
    <s v=" "/>
    <s v=" "/>
    <s v=" "/>
    <s v=" "/>
    <s v="Jaqueline Basilio Da Conceicao"/>
    <s v="15471024702"/>
    <s v="ESTRADA DO RIO GRANDE 3986 / Loja - CEP 22723002 - Taquara, Rio de Janeiro, Rio de Janeiro"/>
    <s v="Rio de Janeiro"/>
    <s v="Rio de Janeiro"/>
    <s v="22723002"/>
    <s v="Brasil"/>
    <s v="Mercado Envios Full"/>
    <s v="6 de março | 20:07"/>
    <s v="8 de março | 09:33"/>
    <s v="Mercado Envios"/>
    <s v="MEL42093238773LMFFF01"/>
    <s v="https://myaccount.mercadolivre.com.br/shipments/42093238773/detail"/>
    <s v=" "/>
    <s v=" "/>
    <s v=" "/>
    <s v=" "/>
    <s v=" "/>
    <s v=" "/>
    <s v="Não"/>
    <s v=""/>
    <s v="Não"/>
  </r>
  <r>
    <s v="2000005230134518"/>
    <s v="6 de março de 2023 09:05 hs."/>
    <s v="Entregue"/>
    <s v="Chegou em 10 de março"/>
    <s v="Não"/>
    <n v="1"/>
    <n v="199.18"/>
    <n v="18.62"/>
    <n v="-23.9"/>
    <n v="-57.57"/>
    <s v=""/>
    <n v="136.33000000000001"/>
    <s v=" "/>
    <x v="288"/>
    <s v="MLB2864486065"/>
    <s v="Bandeja E Bieleta Lado Direito Peugeot 206 Todos 1999 A 2010"/>
    <s v=" "/>
    <n v="199.18"/>
    <s v="Clássico"/>
    <s v="Não emitida"/>
    <s v="laumar nunes soares"/>
    <s v="CPF 05404781645"/>
    <s v="Rua Rodrigues Alves 381 - casa, Governador Valadares - CEP: 35040440, Minas Gerais"/>
    <s v=" "/>
    <s v="laumar nunes soares"/>
    <s v="05404781645"/>
    <s v="Rua Jair Rodrigues Coelho 130 / Atras da Paraná ferragens - CEP 35032200 - Vila Bretas, Governador Valadares, Minas Gerais"/>
    <s v="Governador Valadares"/>
    <s v="Minas Gerais"/>
    <s v="35032200"/>
    <s v="Brasil"/>
    <s v="Correios e pontos de envio"/>
    <s v="7 de março | 02:13"/>
    <s v="10 de março | 12:07"/>
    <s v="Mercado Envios"/>
    <s v="MEL42093209535LMXDF01"/>
    <s v="https://myaccount.mercadolivre.com.br/shipments/42093209535/detail"/>
    <s v=" "/>
    <s v=" "/>
    <s v=" "/>
    <s v=" "/>
    <s v=" "/>
    <s v=" "/>
    <s v="Não"/>
    <s v=""/>
    <s v="Não"/>
  </r>
  <r>
    <s v="2000005230078892"/>
    <s v="6 de março de 2023 08:54 hs."/>
    <s v="Entregue"/>
    <s v="Chegou em 7 de março"/>
    <s v="Não"/>
    <n v="1"/>
    <n v="18.510000000000002"/>
    <n v="9.9"/>
    <n v="-8.65"/>
    <n v="-9.9"/>
    <s v=""/>
    <n v="9.86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Julio Cesar Capistrano"/>
    <s v="89951620906"/>
    <s v="Rua Fábio Francisco da Silva 141 / casa Referencia: Portão Grande e Alto de Chapa - CEP 88138777 - Enseada do Brito (Ens Brito), Palhoça, Santa Catarina"/>
    <s v="Palhoça"/>
    <s v="Santa Catarina"/>
    <s v="88138777"/>
    <s v="Brasil"/>
    <s v="Mercado Envios Full"/>
    <s v="7 de março | 03:00"/>
    <s v="7 de março | 15:37"/>
    <s v="Mercado Envios"/>
    <s v="MEL42093186091LMFFF01"/>
    <s v=" "/>
    <s v=" "/>
    <s v=" "/>
    <s v=" "/>
    <s v=" "/>
    <s v=" "/>
    <s v=" "/>
    <s v="Não"/>
    <s v=""/>
    <s v="Não"/>
  </r>
  <r>
    <s v="2000004261754951"/>
    <s v="6 de março de 2023 07:59 hs."/>
    <s v="Entregue"/>
    <s v="Chegou em 8 de março"/>
    <s v="Sim"/>
    <n v="1"/>
    <n v="27.75"/>
    <n v="48.2"/>
    <n v="-10.220000000000001"/>
    <n v="-48.2"/>
    <s v=""/>
    <n v="17.53"/>
    <s v="Sim"/>
    <x v="369"/>
    <s v="MLB2824151293"/>
    <s v="Cabo De Embreagem Kombi T2 1996 Em Diante"/>
    <s v=" "/>
    <n v="27.75"/>
    <s v="Premium"/>
    <s v="Não emitida"/>
    <s v="jose ednaldo de medeiros medeiros"/>
    <s v="CPF 32521499404"/>
    <s v="Rua Ouricuri 238 - Casa, Igarassu - CEP: 53630503, Pernambuco"/>
    <s v=" "/>
    <s v="jose ednaldo de medeiros medeiros"/>
    <s v="32521499404"/>
    <s v="Rua dos Abacateiros 01 / próximo a fá de fuba Referencia: última casa da rua verde - CEP 53625579 - Umbura, Igarassu, Pernambuco"/>
    <s v="Igarassu"/>
    <s v="Pernambuco"/>
    <s v="53625579"/>
    <s v="Brasil"/>
    <s v="Correios e pontos de envio"/>
    <s v="7 de março | 22:48"/>
    <s v="8 de março | 16:07"/>
    <s v="Mercado Envios"/>
    <s v="MEL42093104100LMXDF01"/>
    <s v=" "/>
    <s v=" "/>
    <s v=" "/>
    <s v=" "/>
    <s v=" "/>
    <s v=" "/>
    <s v=" "/>
    <s v="Não"/>
    <s v=""/>
    <s v="Não"/>
  </r>
  <r>
    <s v="2000005229866842"/>
    <s v="6 de março de 2023 07:43 hs."/>
    <s v="Entregue"/>
    <s v="Chegou em 7 de março"/>
    <s v="Não"/>
    <n v="1"/>
    <n v="19.989999999999998"/>
    <n v="13.5"/>
    <n v="-8.9"/>
    <n v="-13.5"/>
    <s v=""/>
    <n v="11.09"/>
    <s v=" "/>
    <x v="91"/>
    <s v="MLB2100408456"/>
    <s v="Capa Pedal Freio Embreagem Gm Cobalt 2012 Em Diante"/>
    <s v=" "/>
    <n v="19.989999999999998"/>
    <s v="Premium"/>
    <s v="Autorizado"/>
    <s v=" "/>
    <s v=" "/>
    <s v=" "/>
    <s v=" "/>
    <s v="Adolfo Fabiano"/>
    <s v="07443681704"/>
    <s v="Rua das Mangueiras 110 / casa 101 - CEP 20751080 - Piedade, Rio de Janeiro, Rio de Janeiro"/>
    <s v="Rio de Janeiro"/>
    <s v="Rio de Janeiro"/>
    <s v="20751080"/>
    <s v="Brasil"/>
    <s v="Mercado Envios Full"/>
    <s v="6 de março | 14:55"/>
    <s v="7 de março | 13:51"/>
    <s v="Mercado Envios"/>
    <s v="MEL42093089374LMFFF01"/>
    <s v=" "/>
    <s v=" "/>
    <s v=" "/>
    <s v=" "/>
    <s v=" "/>
    <s v=" "/>
    <s v=" "/>
    <s v="Não"/>
    <s v=""/>
    <s v="Não"/>
  </r>
  <r>
    <s v="2000005229847412"/>
    <s v="6 de março de 2023 07:40 hs."/>
    <s v="Entregue"/>
    <s v="Chegou em 13 de março"/>
    <s v="Não"/>
    <n v="1"/>
    <n v="199.99"/>
    <s v=""/>
    <n v="-34"/>
    <n v="-20.45"/>
    <s v=""/>
    <n v="145.54"/>
    <s v=" "/>
    <x v="19"/>
    <s v="MLB2609822110"/>
    <s v="Kit Rolamento Eixo Traseiro C/ Bucha Peugeout 207 47mm"/>
    <s v=" "/>
    <n v="199.99"/>
    <s v="Premium"/>
    <s v="Não emitida"/>
    <s v="Francisco braga filho"/>
    <s v="CPF 02281037703"/>
    <s v="Professor Edgar de Souza 206, Vila Velha - CEP: 29110110, Espírito Santo"/>
    <s v=" "/>
    <s v="Francisco braga filho"/>
    <s v="02281037703"/>
    <s v="PRACA ASSIS CHATEAUBRIAND 60 / Ficamos ao lado da padaria Camponeza - CEP 29108630 - Vila Velha, Espírito Santo"/>
    <s v="Vila Velha"/>
    <s v="Espírito Santo"/>
    <s v="29108630"/>
    <s v="Brasil"/>
    <s v="Correios e pontos de envio"/>
    <s v="8 de março | 03:03"/>
    <s v="13 de março | 12:00"/>
    <s v="Mercado Envios"/>
    <s v="MEL42093083620LMXDF01"/>
    <s v="https://myaccount.mercadolivre.com.br/shipments/42093083620/detail"/>
    <s v=" "/>
    <s v=" "/>
    <s v=" "/>
    <s v=" "/>
    <s v=" "/>
    <s v=" "/>
    <s v="Não"/>
    <s v=""/>
    <s v="Não"/>
  </r>
  <r>
    <s v="2000005229785638"/>
    <s v="6 de março de 2023 07:31 hs."/>
    <s v="Mediação finalizada com reembolso para o comprador"/>
    <s v="O comprador não poderá reiniciar uma reclamação por esta venda."/>
    <s v="Não"/>
    <n v="1"/>
    <n v="307.97000000000003"/>
    <s v=""/>
    <n v="-52.35"/>
    <n v="-38.950000000000003"/>
    <n v="-216.67"/>
    <n v="0"/>
    <s v="Sim"/>
    <x v="9"/>
    <s v="MLB3085466614"/>
    <s v="Par Bandeja C4 Pallas 2007 Á 2013"/>
    <s v=" "/>
    <n v="307.97000000000003"/>
    <s v="Premium"/>
    <s v="Não emitida"/>
    <s v="myro dantas"/>
    <s v="CPF 00681841745"/>
    <s v="Estrada Doutor Rogério De Moura Estevão SN - Agência Dos Correios, Teresópolis - CEP: 25977400, Rio de Janeiro"/>
    <s v=" "/>
    <s v="myro dantas"/>
    <s v="00681841745"/>
    <s v="Rua Padre Cícero 557 / Sítio Sinhá Pureza Referencia: casa amarela Myro Dantas - CEP 25974450 - Jardim Salaco, Teresópolis, Rio de Janeiro"/>
    <s v="Teresópolis"/>
    <s v="Rio de Janeiro"/>
    <s v="25974450"/>
    <s v="Brasil"/>
    <s v="Correios e pontos de envio"/>
    <s v="7 de março | 03:22"/>
    <s v="8 de março | 15:19"/>
    <s v="Mercado Envios"/>
    <s v="MEL42093055071LMXDF01"/>
    <s v=" "/>
    <s v=" "/>
    <s v=" "/>
    <s v=" "/>
    <s v=" "/>
    <s v=" "/>
    <s v=" "/>
    <s v="Não"/>
    <n v="1"/>
    <s v="Não"/>
  </r>
  <r>
    <s v="2000005229815538"/>
    <s v="6 de março de 2023 07:22 hs."/>
    <s v="Entregue"/>
    <s v="Chegou em 8 de março"/>
    <s v="Não"/>
    <n v="1"/>
    <n v="275.79000000000002"/>
    <s v=""/>
    <n v="-46.88"/>
    <n v="-38.950000000000003"/>
    <s v=""/>
    <n v="189.96"/>
    <s v="Sim"/>
    <x v="106"/>
    <s v="MLB2918813296"/>
    <s v="Par Bandeja Com Pivô Palio Weekend Adventure 2005 A 2008"/>
    <s v=" "/>
    <n v="275.79000000000002"/>
    <s v="Premium"/>
    <s v="Não emitida"/>
    <s v="clesio viana dias Dias"/>
    <s v="CPF 08273400603"/>
    <s v="Rua do forno 151, Caeté - CEP: 34800000, Minas Gerais"/>
    <s v=" "/>
    <s v="clesio viana dias Dias"/>
    <s v="08273400603"/>
    <s v="Rua do Forno 151 / Referencia: casa  com varanda e faz esquina com a rua principal - CEP 34800000 - Bom sucesso, Caeté, Minas Gerais"/>
    <s v="Caeté"/>
    <s v="Minas Gerais"/>
    <s v="34800000"/>
    <s v="Brasil"/>
    <s v="Correios e pontos de envio"/>
    <s v="6 de março | 23:54"/>
    <s v="8 de março | 16:37"/>
    <s v="Mercado Envios"/>
    <s v="MEL42093068792LMXDF01"/>
    <s v=" "/>
    <s v=" "/>
    <s v=" "/>
    <s v=" "/>
    <s v=" "/>
    <s v=" "/>
    <s v=" "/>
    <s v="Não"/>
    <s v=""/>
    <s v="Não"/>
  </r>
  <r>
    <s v="2000004261498115"/>
    <s v="6 de março de 2023 01:14 hs."/>
    <s v="Entregue"/>
    <s v="Chegou em 8 de março"/>
    <s v="Sim"/>
    <n v="1"/>
    <n v="39.9"/>
    <n v="7.15"/>
    <n v="-12.28"/>
    <n v="-7.15"/>
    <s v=""/>
    <n v="27.62"/>
    <s v="Sim"/>
    <x v="117"/>
    <s v="MLB3163797041"/>
    <s v="Kit Alavanca Cambio Gol Cht Ap G1 G2 G3"/>
    <s v=" "/>
    <n v="39.9"/>
    <s v="Premium"/>
    <s v="Não emitida"/>
    <s v="Diego Guimarães Soares"/>
    <s v="CPF 45264642877"/>
    <s v="R. Érico Veríssimo 870, São Vicente - CEP: 11360380, São Paulo"/>
    <s v=" "/>
    <s v="Diego Guimarães Soares"/>
    <s v="45264642877"/>
    <s v="RUA FREI GASPAR 3073 / CEP 11340000 - São Vicente, São Paulo"/>
    <s v="São Vicente"/>
    <s v="São Paulo"/>
    <s v="11340000"/>
    <s v="Brasil"/>
    <s v="Correios e pontos de envio"/>
    <s v="8 de março | 02:14"/>
    <s v="8 de março | 14:08"/>
    <s v="Mercado Envios"/>
    <s v="MEL42092902066LMXDF01"/>
    <s v="https://myaccount.mercadolivre.com.br/shipments/42092902066/detail"/>
    <s v=" "/>
    <s v=" "/>
    <s v=" "/>
    <s v=" "/>
    <s v=" "/>
    <s v=" "/>
    <s v="Não"/>
    <s v=""/>
    <s v="Não"/>
  </r>
  <r>
    <s v="2000005228987516"/>
    <s v="5 de março de 2023 23:28 hs."/>
    <s v="Entregue"/>
    <s v="Chegou em 8 de março"/>
    <s v="Não"/>
    <n v="1"/>
    <n v="60.45"/>
    <n v="22.41"/>
    <n v="-15.78"/>
    <n v="-22.41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Daniel Souza"/>
    <s v="71044485000"/>
    <s v="osmar antonio da silva antiga 18 3718 / casa muro de piso - CEP 95595000 - centro, Cidreira, Rio Grande do Sul"/>
    <s v="Cidreira"/>
    <s v="Rio Grande do Sul"/>
    <s v="95595000"/>
    <s v="Brasil"/>
    <s v="Mercado Envios Full"/>
    <s v="6 de março | 14:21"/>
    <s v="8 de março | 13:05"/>
    <s v="Mercado Envios"/>
    <s v="MEL42092748252LMFFF01"/>
    <s v=" "/>
    <s v=" "/>
    <s v=" "/>
    <s v=" "/>
    <s v=" "/>
    <s v=" "/>
    <s v=" "/>
    <s v="Não"/>
    <s v=""/>
    <s v="Não"/>
  </r>
  <r>
    <s v="2000005228975946"/>
    <s v="5 de março de 2023 23:27 hs."/>
    <s v="Entregue"/>
    <s v="Chegou em 8 de março"/>
    <s v="Não"/>
    <n v="1"/>
    <n v="79"/>
    <s v=""/>
    <n v="-13.43"/>
    <n v="-26.45"/>
    <s v=""/>
    <n v="39.119999999999997"/>
    <s v="Sim"/>
    <x v="370"/>
    <s v="MLB2926608415"/>
    <s v="Bracinho Oscilante Com Pivô E Bucha Uno Mille 1991 Em Diante"/>
    <s v=" "/>
    <n v="79"/>
    <s v="Premium"/>
    <s v="Não emitida"/>
    <s v="rafael liberato"/>
    <s v="CPF 46605135806"/>
    <s v="Rua Das Pitangueiras 64, Presidente Prudente - CEP: 19066300, São Paulo"/>
    <s v=" "/>
    <s v="rafael liberato"/>
    <s v="46605135806"/>
    <s v="Rua Barão do Rio Branco 94 / loja liber máquinas Referencia: loja liber máquinas. _x000a_horário comercial - CEP 19010000 - Centro, Presidente Prudente, São Paulo"/>
    <s v="Presidente Prudente"/>
    <s v="São Paulo"/>
    <s v="19010000"/>
    <s v="Brasil"/>
    <s v="Correios e pontos de envio"/>
    <s v="8 de março | 01:02"/>
    <s v="8 de março | 16:18"/>
    <s v="Mercado Envios"/>
    <s v="MEL42092743138LMXDF01"/>
    <s v=" "/>
    <s v=" "/>
    <s v=" "/>
    <s v=" "/>
    <s v=" "/>
    <s v=" "/>
    <s v=" "/>
    <s v="Não"/>
    <s v=""/>
    <s v="Não"/>
  </r>
  <r>
    <s v="2000004261277931"/>
    <s v="5 de março de 2023 23:19 hs."/>
    <s v="Entregue"/>
    <s v="Chegou em 10 de março"/>
    <s v="Sim"/>
    <n v="1"/>
    <n v="62"/>
    <n v="20.16"/>
    <n v="-16.04"/>
    <n v="-20.16"/>
    <s v=""/>
    <n v="45.96"/>
    <s v=" "/>
    <x v="51"/>
    <s v="MLB2094492602"/>
    <s v="Par Bieleta Dianteira Fiat Stilo 2003 Em Diante"/>
    <s v=" "/>
    <n v="62"/>
    <s v="Premium"/>
    <s v="Autorizado"/>
    <s v=" "/>
    <s v=" "/>
    <s v=" "/>
    <s v=" "/>
    <s v="Celso Arcanjo"/>
    <s v="78838002649"/>
    <s v="Rua João Pedro Nolasco 118 / CEP 35452322 - Vila José Lopes, Itabirito, Minas Gerais"/>
    <s v="Itabirito"/>
    <s v="Minas Gerais"/>
    <s v="35452322"/>
    <s v="Brasil"/>
    <s v="Mercado Envios Full"/>
    <s v="6 de março | 16:47"/>
    <s v="10 de março | 18:44"/>
    <s v="Mercado Envios"/>
    <s v="MEL42092728315LMFFF01"/>
    <s v=" "/>
    <s v=" "/>
    <s v=" "/>
    <s v=" "/>
    <s v=" "/>
    <s v=" "/>
    <s v=" "/>
    <s v="Não"/>
    <s v=""/>
    <s v="Não"/>
  </r>
  <r>
    <s v="2000004261223835"/>
    <s v="5 de março de 2023 22:58 hs."/>
    <s v="Entregue"/>
    <s v="Chegou em 9 de março"/>
    <s v="Sim"/>
    <n v="1"/>
    <n v="67.42"/>
    <n v="13.42"/>
    <n v="-16.96"/>
    <n v="-13.42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Wanderson Gonçalves Dutra"/>
    <s v="07408594639"/>
    <s v="Rua Monsenhor Rocha 183 / casa - CEP 36909400 - vilanova, Manhuaçu, Minas Gerais"/>
    <s v="Manhuaçu"/>
    <s v="Minas Gerais"/>
    <s v="36909400"/>
    <s v="Brasil"/>
    <s v="Mercado Envios Full"/>
    <s v="6 de março | 15:41"/>
    <s v="9 de março | 14:45"/>
    <s v="Mercado Envios"/>
    <s v="MEL42092684811LMFFF01"/>
    <s v=" "/>
    <s v=" "/>
    <s v=" "/>
    <s v=" "/>
    <s v=" "/>
    <s v=" "/>
    <s v=" "/>
    <s v="Não"/>
    <s v=""/>
    <s v="Não"/>
  </r>
  <r>
    <s v="2000005228715916"/>
    <s v="5 de março de 2023 22:41 hs."/>
    <s v="Mediação finalizada. Te demos o dinheiro."/>
    <s v="Você pode vê-lo na sua conta Mercado Pago."/>
    <s v="Não"/>
    <n v="1"/>
    <n v="79"/>
    <s v=""/>
    <n v="-9.48"/>
    <n v="-21.45"/>
    <s v=""/>
    <n v="48.07"/>
    <s v=" "/>
    <x v="371"/>
    <s v="MLB2955453704"/>
    <s v="Braço Oscilante Direito Sem Bucha Verona 1990 A 1992"/>
    <s v=" "/>
    <n v="79"/>
    <s v="Clássico"/>
    <s v="Não emitida"/>
    <s v="igor gomes"/>
    <s v="CPF 09715084702"/>
    <s v="Rua Professor Antônio Reis 449 - ig de São Pedro, Rio de Janeiro - CEP: 23027220, Rio de Janeiro"/>
    <s v=" "/>
    <s v="igor gomes"/>
    <s v="09715084702"/>
    <s v="Rua Professor Antônio Reis 449 / ig de São Pedro Referencia: 449 A fundos casa 3 próximo a igreja de São Pedro - CEP 23027220 - Pedra de Guaratiba, Rio de Janeiro, Rio de Janeiro"/>
    <s v="Rio de Janeiro"/>
    <s v="Rio de Janeiro"/>
    <s v="23027220"/>
    <s v="Brasil"/>
    <s v="Correios e pontos de envio"/>
    <s v="8 de março | 02:28"/>
    <s v="8 de março | 17:48"/>
    <s v="Mercado Envios"/>
    <s v="MEL42092637670LMXDF01"/>
    <s v=" "/>
    <s v=" "/>
    <s v=" "/>
    <s v=" "/>
    <s v=" "/>
    <s v=" "/>
    <s v=" "/>
    <s v="Não"/>
    <n v="1"/>
    <s v="Não"/>
  </r>
  <r>
    <s v="2000005228579682"/>
    <s v="5 de março de 2023 22:12 hs."/>
    <s v="Entregue"/>
    <s v="Chegou em 8 de março"/>
    <s v="Não"/>
    <n v="1"/>
    <n v="207.99"/>
    <n v="21.21"/>
    <n v="-35.36"/>
    <n v="-47.66"/>
    <s v=""/>
    <n v="146.18"/>
    <s v=" "/>
    <x v="29"/>
    <s v="MLB2863661123"/>
    <s v="Bandeja Ld Peugeot 207 Exceto Escapade 2008 Em Diante C Pivô"/>
    <s v=" "/>
    <n v="207.99"/>
    <s v="Premium"/>
    <s v="Autorizado"/>
    <s v=" "/>
    <s v=" "/>
    <s v=" "/>
    <s v=" "/>
    <s v="José Pereira Neto"/>
    <s v="06207257456"/>
    <s v="Dr Celso Dantas 12 / CEP 59245000 - Serra Caiada, Rio Grande do Norte"/>
    <s v="Serra Caiada"/>
    <s v="Rio Grande do Norte"/>
    <s v="59245000"/>
    <s v="Brasil"/>
    <s v="Mercado Envios Full"/>
    <s v="6 de março | 23:05"/>
    <s v="8 de março | 09:40"/>
    <s v="Mercado Envios"/>
    <s v="MEL42092580349LMFFF01"/>
    <s v=" "/>
    <s v=" "/>
    <s v=" "/>
    <s v=" "/>
    <s v=" "/>
    <s v=" "/>
    <s v=" "/>
    <s v="Não"/>
    <s v=""/>
    <s v="Não"/>
  </r>
  <r>
    <s v="2000005228459556"/>
    <s v="5 de março de 2023 21:52 hs."/>
    <s v="Entregue"/>
    <s v="Chegou em 7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Naiara Da Silva Mariano"/>
    <s v="45840374857"/>
    <s v="Rua Ignácia Bueno Batista 17 / Bairro Recanto PrimaveraTerceira rua após a CEVISA - CEP 18150000 - Ibiúna, São Paulo"/>
    <s v="Ibiúna"/>
    <s v="São Paulo"/>
    <s v="18150000"/>
    <s v="Brasil"/>
    <s v="Mercado Envios Full"/>
    <s v="7 de março | 02:40"/>
    <s v="7 de março | 12:20"/>
    <s v="Mercado Envios"/>
    <s v="MEL42092531125LMFFF01"/>
    <s v=" "/>
    <s v=" "/>
    <s v=" "/>
    <s v=" "/>
    <s v=" "/>
    <s v=" "/>
    <s v=" "/>
    <s v="Não"/>
    <s v=""/>
    <s v="Não"/>
  </r>
  <r>
    <s v="2000005228366924"/>
    <s v="5 de março de 2023 21:35 hs."/>
    <s v="Entregue"/>
    <s v="Chegou em 7 de março"/>
    <s v="Não"/>
    <n v="1"/>
    <n v="235.02"/>
    <s v=""/>
    <n v="-39.950000000000003"/>
    <n v="-38.950000000000003"/>
    <s v=""/>
    <n v="156.12"/>
    <s v=" "/>
    <x v="138"/>
    <s v="MLB3137308446"/>
    <s v="Bandeja Dianteira Direita Com Pivô J3 2011 À 2015"/>
    <s v=" "/>
    <n v="235.02"/>
    <s v="Premium"/>
    <s v="Não emitida"/>
    <s v="Leonardo Santos"/>
    <s v="CPF 19293583852"/>
    <s v="Rua A 240 - Casa, Santos - CEP: 11095460, São Paulo"/>
    <s v=" "/>
    <s v="Leonardo Santos"/>
    <s v="19293583852"/>
    <s v="Rua A 240 / casa - CEP 11095460 - Alemoa, Santos, São Paulo"/>
    <s v="Santos"/>
    <s v="São Paulo"/>
    <s v="11095460"/>
    <s v="Brasil"/>
    <s v="Correios e pontos de envio"/>
    <s v="7 de março | 02:38"/>
    <s v="7 de março | 12:09"/>
    <s v="Mercado Envios"/>
    <s v="MEL42092489128LMXDF01"/>
    <s v=" "/>
    <s v=" "/>
    <s v=" "/>
    <s v=" "/>
    <s v=" "/>
    <s v=" "/>
    <s v=" "/>
    <s v="Não"/>
    <s v=""/>
    <s v="Não"/>
  </r>
  <r>
    <s v="2000005228306508"/>
    <s v="5 de março de 2023 21:24 hs."/>
    <s v="Entregue"/>
    <s v="Chegou em 6 de março"/>
    <s v="Não"/>
    <n v="1"/>
    <n v="70.81"/>
    <n v="9.9"/>
    <n v="-14"/>
    <n v="-9.9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francisco pereira da silva fran"/>
    <s v="13959526806"/>
    <s v="Rua Baptista Formaggio 213 / AP 22 broco B - AP 22 broco B - apartamento - CEP 13420834 - Dois Córregos, Piracicaba, São Paulo"/>
    <s v="Piracicaba"/>
    <s v="São Paulo"/>
    <s v="13420834"/>
    <s v="Brasil"/>
    <s v="Mercado Envios Full"/>
    <s v="6 de março | 12:02"/>
    <s v="6 de março | 17:38"/>
    <s v="Mercado Envios"/>
    <s v="MEL42092462577LMFFF01"/>
    <s v=" "/>
    <s v=" "/>
    <s v=" "/>
    <s v=" "/>
    <s v=" "/>
    <s v=" "/>
    <s v=" "/>
    <s v="Não"/>
    <s v=""/>
    <s v="Não"/>
  </r>
  <r>
    <s v="2000005228232122"/>
    <s v="5 de março de 2023 21:12 hs."/>
    <s v="Entregue"/>
    <s v="Chegou em 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Anderson Rudiger dos Santos"/>
    <s v="90231910991"/>
    <s v="Rua Victor Konder 1342 / galpão - CEP 89227240 - Iririú, Joinville, Santa Catarina"/>
    <s v="Joinville"/>
    <s v="Santa Catarina"/>
    <s v="89227240"/>
    <s v="Brasil"/>
    <s v="Mercado Envios Full"/>
    <s v="6 de março | 12:22"/>
    <s v="6 de março | 17:43"/>
    <s v="Mercado Envios"/>
    <s v="MEL42092429504LMFFF01"/>
    <s v=" "/>
    <s v=" "/>
    <s v=" "/>
    <s v=" "/>
    <s v=" "/>
    <s v=" "/>
    <s v=" "/>
    <s v="Não"/>
    <s v=""/>
    <s v="Não"/>
  </r>
  <r>
    <s v="2000005228060914"/>
    <s v="5 de março de 2023 20:43 hs."/>
    <s v="Entregue"/>
    <s v="Chegou em 7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walber cesar"/>
    <s v="02038496129"/>
    <s v="Rua Vitalina Alves SN / Qd 06 lote 18 Referencia: Qd 06 lote 18, sobrado - CEP 75345000 - Ortega, Abadia de Goiás, Goiás"/>
    <s v="Abadia de Goiás"/>
    <s v="Goiás"/>
    <s v="75345000"/>
    <s v="Brasil"/>
    <s v="Mercado Envios Full"/>
    <s v="6 de março | 16:22"/>
    <s v="7 de março | 18:17"/>
    <s v="Mercado Envios"/>
    <s v="MEL42092361740LMFFF01"/>
    <s v=" "/>
    <s v=" "/>
    <s v=" "/>
    <s v=" "/>
    <s v=" "/>
    <s v=" "/>
    <s v=" "/>
    <s v="Não"/>
    <s v=""/>
    <s v="Não"/>
  </r>
  <r>
    <s v="2000005227981680"/>
    <s v="5 de março de 2023 20:30 hs."/>
    <s v="Entregue"/>
    <s v="Chegou em 8 de março"/>
    <s v="Não"/>
    <n v="1"/>
    <n v="113.99"/>
    <s v=""/>
    <n v="-19.38"/>
    <n v="-20.45"/>
    <s v=""/>
    <n v="74.16"/>
    <s v=" "/>
    <x v="46"/>
    <s v="MLB2640497988"/>
    <s v="Bomba Combustível Gasolina Sistema Bosch Corsa Wind 96 A 07"/>
    <s v=" "/>
    <n v="113.99"/>
    <s v="Premium"/>
    <s v="Não emitida"/>
    <s v="Jessica Rocha"/>
    <s v="CPF 09779802940"/>
    <s v="Alameda Onze 530 - Casa De Material Sem Pintar, Mariopolis - CEP: 85525000, Paraná"/>
    <s v=" "/>
    <s v="Jessica Rocha"/>
    <s v="09779802940"/>
    <s v="Rua Vinte e Três 202 / Referencia: casa Branca de material do lado do córrego - CEP 85525000 - grigolo, Mariópolis, Paraná"/>
    <s v="Mariópolis"/>
    <s v="Paraná"/>
    <s v="85525000"/>
    <s v="Brasil"/>
    <s v="Correios e pontos de envio"/>
    <s v="7 de março | 00:06"/>
    <s v="8 de março | 14:04"/>
    <s v="Mercado Envios"/>
    <s v="MEL42092330836LMXDF01"/>
    <s v=" "/>
    <s v=" "/>
    <s v=" "/>
    <s v=" "/>
    <s v=" "/>
    <s v=" "/>
    <s v=" "/>
    <s v="Não"/>
    <s v=""/>
    <s v="Não"/>
  </r>
  <r>
    <s v="2000005227773216"/>
    <s v="5 de março de 2023 19:53 hs."/>
    <s v="Entregue"/>
    <s v="Chegou em 6 de março"/>
    <s v="Não"/>
    <n v="1"/>
    <n v="110.57"/>
    <n v="1.59"/>
    <n v="-18.8"/>
    <s v=""/>
    <s v=""/>
    <n v="93.36"/>
    <s v="Sim"/>
    <x v="46"/>
    <s v="MLB2640425245"/>
    <s v="Kit Bomba Combustível Gasolina Sistema Bosch Corsawind 96a07"/>
    <s v=" "/>
    <n v="110.57"/>
    <s v="Premium"/>
    <s v="Autorizado"/>
    <s v="Daniel Rodrigues de Andrade "/>
    <s v="CPF 28367898591"/>
    <s v="Avenida Elísio Texeira Leite 4741, São Paulo - CEP: 02810000, São Paulo"/>
    <s v=" "/>
    <s v="Daniel Rodrigues de Andrade "/>
    <s v="28367898591"/>
    <s v="Rua Roberto Navarro 3 / CEP 02981110 - Jardim Sydney, São Paulo, São Paulo"/>
    <s v="São Paulo"/>
    <s v="São Paulo"/>
    <s v="02981110"/>
    <s v="Brasil"/>
    <s v="Mercado Envios Flex"/>
    <s v="6 de março | 15:39"/>
    <s v="6 de março | 20:38"/>
    <s v="CLEITON SANTOS DE ARAUJO"/>
    <s v="42092244915"/>
    <s v=" "/>
    <s v=" "/>
    <s v=" "/>
    <s v=" "/>
    <s v=" "/>
    <s v=" "/>
    <s v=" "/>
    <s v="Não"/>
    <s v=""/>
    <s v="Não"/>
  </r>
  <r>
    <s v="2000005227456642"/>
    <s v="5 de março de 2023 19:00 hs."/>
    <s v="Entregue"/>
    <s v="Chegou em 6 de março"/>
    <s v="Não"/>
    <n v="1"/>
    <n v="60.45"/>
    <n v="13.7"/>
    <n v="-15.78"/>
    <n v="-13.7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Marcel Ramos freire"/>
    <s v="38556657885"/>
    <s v="Rua Arnaldo Marques Carreira 340 / bloco 15 apt 34a - CEP 11740000 - jd guapiranga, Itanhaém, São Paulo"/>
    <s v="Itanhaém"/>
    <s v="São Paulo"/>
    <s v="11740000"/>
    <s v="Brasil"/>
    <s v="Mercado Envios Full"/>
    <s v="6 de março | 01:36"/>
    <s v="6 de março | 13:18"/>
    <s v="Mercado Envios"/>
    <s v="MEL42092110112LMFFF01"/>
    <s v=" "/>
    <s v=" "/>
    <s v=" "/>
    <s v=" "/>
    <s v=" "/>
    <s v=" "/>
    <s v=" "/>
    <s v="Não"/>
    <s v=""/>
    <s v="Não"/>
  </r>
  <r>
    <s v="2000005227482586"/>
    <s v="5 de março de 2023 19:00 hs."/>
    <s v="Entregue"/>
    <s v="Chegou em 10 de março"/>
    <s v="Não"/>
    <n v="1"/>
    <n v="39.9"/>
    <n v="9.4"/>
    <n v="-10.29"/>
    <n v="-9.4"/>
    <s v=""/>
    <n v="29.61"/>
    <s v=" "/>
    <x v="117"/>
    <s v="MLB3106265562"/>
    <s v="Kit Alavanca Cambio Santana Cht Ap 1982 À 2006"/>
    <s v=" "/>
    <n v="39.9"/>
    <s v="Clássico"/>
    <s v="Não emitida"/>
    <s v="Robson Alexandre de Melo"/>
    <s v="CPF 25826848804"/>
    <s v="Azulão 33, Cotia - CEP: 06703420, São Paulo"/>
    <s v=" "/>
    <s v="Robson Alexandre de Melo"/>
    <s v="25826848804"/>
    <s v="Rua Américo Valentini Cristianini 421 / CEP 06657030 - Vila Aurora, Itapevi, São Paulo"/>
    <s v="Itapevi"/>
    <s v="São Paulo"/>
    <s v="06657030"/>
    <s v="Brasil"/>
    <s v="Correios e pontos de envio"/>
    <s v="8 de março | 02:05"/>
    <s v="10 de março | 09:54"/>
    <s v="Mercado Envios"/>
    <s v="MEL42092120338LMXDF01"/>
    <s v="https://myaccount.mercadolivre.com.br/shipments/42092120338/detail"/>
    <s v=" "/>
    <s v=" "/>
    <s v=" "/>
    <s v=" "/>
    <s v=" "/>
    <s v=" "/>
    <s v="Não"/>
    <s v=""/>
    <s v="Não"/>
  </r>
  <r>
    <s v="2000004260574475"/>
    <s v="5 de março de 2023 18:39 hs."/>
    <s v="Entregue"/>
    <s v="Chegou em 10 de março"/>
    <s v="Sim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Julio Francisco da silva"/>
    <s v="15612329717"/>
    <s v="Rua Aureliano Feliciano 4 / Casa 1 andar Referencia: Atrás do posto de informações turísticasde itaoca - CEP 29330000 - Itaoca Praia, Itapemirim, Espírito Santo"/>
    <s v="Itapemirim"/>
    <s v="Espírito Santo"/>
    <s v="29330000"/>
    <s v="Brasil"/>
    <s v="Mercado Envios Full"/>
    <s v="6 de março | 16:47"/>
    <s v="10 de março | 16:28"/>
    <s v="Mercado Envios"/>
    <s v="MEL42092072253LMFFF01"/>
    <s v=" "/>
    <s v=" "/>
    <s v=" "/>
    <s v=" "/>
    <s v=" "/>
    <s v=" "/>
    <s v=" "/>
    <s v="Não"/>
    <s v=""/>
    <s v="Não"/>
  </r>
  <r>
    <s v="2000005227291672"/>
    <s v="5 de março de 2023 18:26 hs."/>
    <s v="Entregue"/>
    <s v="Chegou em 7 de março"/>
    <s v="Não"/>
    <n v="1"/>
    <n v="34.5"/>
    <n v="26.1"/>
    <n v="-11.36"/>
    <n v="-26.1"/>
    <s v=""/>
    <n v="23.14"/>
    <s v=" "/>
    <x v="200"/>
    <s v="MLB2071179464"/>
    <s v="Cabo De Embreagem Palio 1.0 (46781013) 2000 2001 2002 2003"/>
    <s v=" "/>
    <n v="34.5"/>
    <s v="Premium"/>
    <s v="Autorizado"/>
    <s v=" "/>
    <s v=" "/>
    <s v=" "/>
    <s v=" "/>
    <s v="cristiano cheren"/>
    <s v="13285606789"/>
    <s v="veriador antonio vieira 55065 / Casa 2 Referencia: casa verde de 2 andares próximo a borracharia do baixinho - CEP 27660000 - centro, Rio das Flores, Rio de Janeiro"/>
    <s v="Rio das Flores"/>
    <s v="Rio de Janeiro"/>
    <s v="27660000"/>
    <s v="Brasil"/>
    <s v="Mercado Envios Full"/>
    <s v="6 de março | 14:46"/>
    <s v="7 de março | 15:52"/>
    <s v="Mercado Envios"/>
    <s v="MEL42092044100LMFFF01"/>
    <s v=" "/>
    <s v=" "/>
    <s v=" "/>
    <s v=" "/>
    <s v=" "/>
    <s v=" "/>
    <s v=" "/>
    <s v="Não"/>
    <s v=""/>
    <s v="Não"/>
  </r>
  <r>
    <s v="2000005227165124"/>
    <s v="5 de março de 2023 18:01 hs."/>
    <s v="Entregue"/>
    <s v="Chegou em 7 de março"/>
    <s v="Não"/>
    <n v="1"/>
    <n v="153.57"/>
    <s v=""/>
    <n v="-26.11"/>
    <n v="-26.45"/>
    <s v=""/>
    <n v="101.01"/>
    <s v=" "/>
    <x v="185"/>
    <s v="MLB2961174072"/>
    <s v="Par Braço Oscilante Com Bucha Escort 1983 A 1996"/>
    <s v=" "/>
    <n v="153.57"/>
    <s v="Premium"/>
    <s v="Não emitida"/>
    <s v="Aline Dantas Alberge Oliveira"/>
    <s v="CPF 40926872818"/>
    <s v="Rua Moreira da Silva 65 - Fundos, Tatuí - CEP: 18270620, São Paulo"/>
    <s v=" "/>
    <s v="Aline Dantas Alberge Oliveira"/>
    <s v="40926872818"/>
    <s v="Rua Luiz França Costa 517 / Referencia: Casa dos meus pais - CEP 18274360 - Jardim Santa Rita de Cássia, Tatuí, São Paulo"/>
    <s v="Tatuí"/>
    <s v="São Paulo"/>
    <s v="18274360"/>
    <s v="Brasil"/>
    <s v="Correios e pontos de envio"/>
    <s v="7 de março | 00:13"/>
    <s v="7 de março | 11:51"/>
    <s v="Mercado Envios"/>
    <s v="MEL42091989651LMXDF01"/>
    <s v=" "/>
    <s v=" "/>
    <s v=" "/>
    <s v=" "/>
    <s v=" "/>
    <s v=" "/>
    <s v=" "/>
    <s v="Não"/>
    <s v=""/>
    <s v="Não"/>
  </r>
  <r>
    <s v="2000005227129828"/>
    <s v="5 de março de 2023 17:55 hs."/>
    <s v="Entregue"/>
    <s v="Chegou em 8 de março"/>
    <s v="Não"/>
    <n v="1"/>
    <n v="19.7"/>
    <n v="27.1"/>
    <n v="-8.85"/>
    <n v="-27.1"/>
    <s v=""/>
    <n v="10.85"/>
    <s v=" "/>
    <x v="27"/>
    <s v="MLB2100146499"/>
    <s v="Capa Pedal Hyundai Tucson I30 Hb20 Elantra Kia Sportage"/>
    <s v=" "/>
    <n v="19.7"/>
    <s v="Premium"/>
    <s v="Autorizado"/>
    <s v=" "/>
    <s v=" "/>
    <s v=" "/>
    <s v=" "/>
    <s v="Ricardo Farias"/>
    <s v="02750878403"/>
    <s v="RUA MARTINS MURTA 185 / 185-A - CEP 57052290 - Maceió, Alagoas"/>
    <s v="Maceió"/>
    <s v="Alagoas"/>
    <s v="57052290"/>
    <s v="Brasil"/>
    <s v="Mercado Envios Full"/>
    <s v="7 de março | 00:11"/>
    <s v="8 de março | 08:18"/>
    <s v="Mercado Envios"/>
    <s v="MEL42091977308LMFFF01"/>
    <s v="https://myaccount.mercadolivre.com.br/shipments/42091977308/detail"/>
    <s v=" "/>
    <s v=" "/>
    <s v=" "/>
    <s v=" "/>
    <s v=" "/>
    <s v=" "/>
    <s v="Não"/>
    <s v=""/>
    <s v="Não"/>
  </r>
  <r>
    <s v="2000005227118798"/>
    <s v="5 de março de 2023 17:51 hs."/>
    <s v="Entregue"/>
    <s v="Chegou em 6 de março"/>
    <s v="Não"/>
    <n v="1"/>
    <n v="60.45"/>
    <n v="13.7"/>
    <n v="-15.78"/>
    <n v="-13.7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Rosana luiz"/>
    <s v="32099388814"/>
    <s v="Rua José Remédio Sobrinho 114 / casa - CEP 13770000 - Jardim Redentor, Caconde, São Paulo"/>
    <s v="Caconde"/>
    <s v="São Paulo"/>
    <s v="13770000"/>
    <s v="Brasil"/>
    <s v="Mercado Envios Full"/>
    <s v="5 de março | 23:08"/>
    <s v="6 de março | 13:55"/>
    <s v="Mercado Envios"/>
    <s v="MEL42091966938LMFFF01"/>
    <s v=" "/>
    <s v=" "/>
    <s v=" "/>
    <s v=" "/>
    <s v=" "/>
    <s v=" "/>
    <s v=" "/>
    <s v="Não"/>
    <s v=""/>
    <s v="Não"/>
  </r>
  <r>
    <s v="2000005227081530"/>
    <s v="5 de março de 2023 17:45 hs."/>
    <s v="Entregue"/>
    <s v="Chegou em 7 de março"/>
    <s v="Não"/>
    <n v="1"/>
    <n v="264.72000000000003"/>
    <s v=""/>
    <n v="-31.77"/>
    <n v="-38.950000000000003"/>
    <s v=""/>
    <n v="194"/>
    <s v=" "/>
    <x v="153"/>
    <s v="MLB2918818727"/>
    <s v="Par Bandeja Inferior Com Pivô Fiorino 2014 Em Diante"/>
    <s v=" "/>
    <n v="264.72000000000003"/>
    <s v="Clássico"/>
    <s v="Não emitida"/>
    <s v="Thais Silva"/>
    <s v="CPF 43748567812"/>
    <s v="Rua Giuseppe Pessotti 263 - campo de futebol, São Bernardo do Campo - CEP: 09831410, São Paulo"/>
    <s v=" "/>
    <s v="Thais Silva"/>
    <s v="43748567812"/>
    <s v="Rua Giuseppe Pessotti 263 / campo de futebol - CEP 09831410 - Dos Finco, São Bernardo do Campo, São Paulo"/>
    <s v="São Bernardo do Campo"/>
    <s v="São Paulo"/>
    <s v="09831410"/>
    <s v="Brasil"/>
    <s v="Correios e pontos de envio"/>
    <s v="7 de março | 00:44"/>
    <s v="7 de março | 17:18"/>
    <s v="Mercado Envios"/>
    <s v="MEL42091953560LMXDF01"/>
    <s v=" "/>
    <s v=" "/>
    <s v=" "/>
    <s v=" "/>
    <s v=" "/>
    <s v=" "/>
    <s v=" "/>
    <s v="Não"/>
    <s v=""/>
    <s v="Não"/>
  </r>
  <r>
    <s v="2000004260427001"/>
    <s v="5 de março de 2023 17:37 hs."/>
    <s v="Entregue"/>
    <s v="Chegou em 6 de março"/>
    <s v="Sim"/>
    <n v="1"/>
    <n v="99.99"/>
    <n v="1.59"/>
    <n v="-17"/>
    <s v=""/>
    <s v=""/>
    <n v="84.58"/>
    <s v="Sim"/>
    <x v="3"/>
    <s v="MLB3164352105"/>
    <s v="Kit Reparo Alavanca Cambio Completo Gol G1 G2 G3"/>
    <s v=" "/>
    <n v="99.99"/>
    <s v="Premium"/>
    <s v="Autorizado"/>
    <s v="Danilo Caetano de Jesus Junior"/>
    <s v="CPF 29461331843"/>
    <s v="Rua da Pátria 56 - Ap. 24, São Bernardo do Campo - CEP: 09780190, São Paulo"/>
    <s v=" "/>
    <s v="Danilo Caetano de Jesus Junior"/>
    <s v="29461331843"/>
    <s v="Avenida Coronel José Pires de Andrade 151 / casa 2 Referencia: Atrás do Assaí da Tancredo Neves_x000a_Pode entregar pra qualquer vizinho. Da casa 3 em diante tem morador - CEP 04295000 - Vila Vera, São Paulo, São Paulo"/>
    <s v="São Paulo"/>
    <s v="São Paulo"/>
    <s v="04295000"/>
    <s v="Brasil"/>
    <s v="Mercado Envios Flex"/>
    <s v="6 de março | 17:43"/>
    <s v="6 de março | 19:55"/>
    <s v="DE RODRIGO OLIVEIRA FRANCA PENHA"/>
    <s v="42091934097"/>
    <s v=" "/>
    <s v=" "/>
    <s v=" "/>
    <s v=" "/>
    <s v=" "/>
    <s v=" "/>
    <s v=" "/>
    <s v="Não"/>
    <s v=""/>
    <s v="Não"/>
  </r>
  <r>
    <s v="2000004260296003"/>
    <s v="5 de março de 2023 16:41 hs."/>
    <s v="Entregue"/>
    <s v="Chegou em 10 de março"/>
    <s v="Sim"/>
    <n v="1"/>
    <n v="193.99"/>
    <n v="22.33"/>
    <n v="-23.28"/>
    <n v="-48.78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Simone Alves"/>
    <s v="04553930951"/>
    <s v="Rua Bôrtolo Gusso 721 / Ap 13 Referencia: Proximo Ao Mercado Gs - CEP 81110200 - Capão Raso, Curitiba, Paraná"/>
    <s v="Curitiba"/>
    <s v="Paraná"/>
    <s v="81110200"/>
    <s v="Brasil"/>
    <s v="Mercado Envios Full"/>
    <s v="6 de março | 18:06"/>
    <s v="10 de março | 11:36"/>
    <s v="Mercado Envios"/>
    <s v="MEL42091811687LMFFF01"/>
    <s v=" "/>
    <s v=" "/>
    <s v=" "/>
    <s v=" "/>
    <s v=" "/>
    <s v=" "/>
    <s v=" "/>
    <s v="Não"/>
    <s v=""/>
    <s v="Não"/>
  </r>
  <r>
    <s v="2000005226625284"/>
    <s v="5 de março de 2023 16:18 hs."/>
    <s v="Entregue"/>
    <s v="Chegou em 7 de março"/>
    <s v="Não"/>
    <n v="1"/>
    <n v="55"/>
    <n v="17.43"/>
    <n v="-14.85"/>
    <n v="-17.43"/>
    <s v=""/>
    <n v="40.15"/>
    <s v=" "/>
    <x v="264"/>
    <s v="MLB2089465692"/>
    <s v="Par Bieleta Dianteira Cruze Malibe 2010 Em Diante"/>
    <s v=" "/>
    <n v="55"/>
    <s v="Premium"/>
    <s v="Não emitida"/>
    <s v="Wilson Dos Santos"/>
    <s v="CPF 27618989826"/>
    <s v="Rua Japão 605 - casa C, Atibaia - CEP: 12950220, São Paulo"/>
    <s v=" "/>
    <s v="Wilson Dos Santos"/>
    <s v="27618989826"/>
    <s v="Rua Japão 605 / casa C - CEP 12950220 - Jardim Imperial, Atibaia, São Paulo"/>
    <s v="Atibaia"/>
    <s v="São Paulo"/>
    <s v="12950220"/>
    <s v="Brasil"/>
    <s v="Correios e pontos de envio"/>
    <s v="7 de março | 01:15"/>
    <s v="7 de março | 12:45"/>
    <s v="Mercado Envios"/>
    <s v="MEL42091763776LMXDF01"/>
    <s v=" "/>
    <s v=" "/>
    <s v=" "/>
    <s v=" "/>
    <s v=" "/>
    <s v=" "/>
    <s v=" "/>
    <s v="Não"/>
    <s v=""/>
    <s v="Não"/>
  </r>
  <r>
    <s v="2000005226594316"/>
    <s v="5 de março de 2023 16:11 hs."/>
    <s v="Entregue"/>
    <s v="Chegou em 6 de março"/>
    <s v="Não"/>
    <n v="1"/>
    <n v="39.9"/>
    <n v="15.9"/>
    <n v="-12.28"/>
    <s v=""/>
    <s v=""/>
    <n v="43.52"/>
    <s v="Sim"/>
    <x v="117"/>
    <s v="MLB3163797041"/>
    <s v="Kit Alavanca Cambio Gol Cht Ap G1 G2 G3"/>
    <s v=" "/>
    <n v="39.9"/>
    <s v="Premium"/>
    <s v="Autorizado"/>
    <s v="Gustavo Schueler Alves"/>
    <s v="CPF 43215601877"/>
    <s v="Rua Benedito de Moraes 105, Suzano - CEP: 08613405, São Paulo"/>
    <s v=" "/>
    <s v="Gustavo Schueler Alves"/>
    <s v="43215601877"/>
    <s v="Rua Benedito de Moraes 105 / CEP 08613405 - Jardim Leymar, Suzano, São Paulo"/>
    <s v="Suzano"/>
    <s v="São Paulo"/>
    <s v="08613405"/>
    <s v="Brasil"/>
    <s v="Mercado Envios Flex"/>
    <s v="6 de março | 15:50"/>
    <s v="6 de março | 21:47"/>
    <s v="JOHN  KEVIN"/>
    <s v="42091749497"/>
    <s v=" "/>
    <s v=" "/>
    <s v=" "/>
    <s v=" "/>
    <s v=" "/>
    <s v=" "/>
    <s v=" "/>
    <s v="Não"/>
    <s v=""/>
    <s v="Não"/>
  </r>
  <r>
    <s v="2000005226476240"/>
    <s v="5 de março de 2023 15:48 hs."/>
    <s v="Entregue"/>
    <s v="Chegou em 8 de março"/>
    <s v="Não"/>
    <n v="1"/>
    <n v="93.49"/>
    <s v=""/>
    <n v="-15.89"/>
    <n v="-20.45"/>
    <s v=""/>
    <n v="57.15"/>
    <s v=" "/>
    <x v="130"/>
    <s v="MLB2810455389"/>
    <s v="Par Bieleta Dianteira C4 Cactus 2018 Em Diante"/>
    <s v=" "/>
    <n v="93.49"/>
    <s v="Premium"/>
    <s v="Não emitida"/>
    <s v="SERGIO AZEVEDO"/>
    <s v="CPF 95238573634"/>
    <s v="Avenida tres 182, Contagem - CEP: 32370170, Minas Gerais"/>
    <s v=" "/>
    <s v="SERGIO AZEVEDO"/>
    <s v="95238573634"/>
    <s v="Avenida Três 182 / CEP 32370170 - Conjunto Água Branca, Contagem, Minas Gerais"/>
    <s v="Contagem"/>
    <s v="Minas Gerais"/>
    <s v="32370170"/>
    <s v="Brasil"/>
    <s v="Correios e pontos de envio"/>
    <s v="8 de março | 00:23"/>
    <s v="8 de março | 16:29"/>
    <s v="Mercado Envios"/>
    <s v="MEL42091699330LMXDF01"/>
    <s v=" "/>
    <s v=" "/>
    <s v=" "/>
    <s v=" "/>
    <s v=" "/>
    <s v=" "/>
    <s v=" "/>
    <s v="Não"/>
    <s v=""/>
    <s v="Não"/>
  </r>
  <r>
    <s v="2000005226430374"/>
    <s v="5 de março de 2023 15:40 hs."/>
    <s v="Entregue"/>
    <s v="Chegou em 6 de março"/>
    <s v="Não"/>
    <n v="1"/>
    <n v="78.989999999999995"/>
    <n v="9.59"/>
    <n v="-18.93"/>
    <n v="-9.59"/>
    <s v=""/>
    <n v="60.06"/>
    <s v="Sim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Fabricio monteiro"/>
    <s v="32819216803"/>
    <s v="Rua Jaguapeba 50 / Apt. 34 bloco c Referencia: condomínio vitória - CEP 08421521 - Conjunto Habitacional Fazenda do Carmo, São Paulo, São Paulo"/>
    <s v="São Paulo"/>
    <s v="São Paulo"/>
    <s v="08421521"/>
    <s v="Brasil"/>
    <s v="Mercado Envios Full"/>
    <s v="5 de março | 23:37"/>
    <s v="6 de março | 10:40"/>
    <s v="Mercado Envios"/>
    <s v="MEL42091680085LMFFF01"/>
    <s v=" "/>
    <s v=" "/>
    <s v=" "/>
    <s v=" "/>
    <s v=" "/>
    <s v=" "/>
    <s v=" "/>
    <s v="Não"/>
    <s v=""/>
    <s v="Não"/>
  </r>
  <r>
    <s v="2000005226205042"/>
    <s v="5 de março de 2023 14:58 hs."/>
    <s v="Devolução finalizada com reembolso para o comprador"/>
    <s v="O produto devolvido chegou em sexta-feira, 31 de março."/>
    <s v="Não"/>
    <n v="0"/>
    <n v="217.9"/>
    <s v=""/>
    <n v="-77.94"/>
    <n v="-20.45"/>
    <n v="-180.86"/>
    <n v="-61.35"/>
    <s v="Sim"/>
    <x v="42"/>
    <s v="MLB1781914604"/>
    <s v="Cabo De Marcha Corsa Classic 2005/2014 Com Terminal"/>
    <s v=" "/>
    <n v="217.9"/>
    <s v="Premium"/>
    <s v="Autorizado"/>
    <s v="Iracy De Jesus Pereira"/>
    <s v="CPF 05628295558"/>
    <s v="Rua Parnamirim 25 - Casa, Salvador - CEP: 41211107, Bahia"/>
    <s v=" "/>
    <s v="Iracy De Jesus Pereira"/>
    <s v="0562829555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8 de março | 22:45"/>
    <s v="31 de março | 11:02"/>
    <s v="Mercado Envios"/>
    <s v="MEL42148206254LMXDR01"/>
    <s v=" "/>
    <s v=" "/>
    <s v=" "/>
    <s v=" "/>
    <s v=" "/>
    <s v=" "/>
    <s v=" "/>
    <s v="Não"/>
    <n v="1"/>
    <s v="Não"/>
  </r>
  <r>
    <s v="2000005225988700"/>
    <s v="5 de março de 2023 14:16 hs."/>
    <s v="Entregue"/>
    <s v="Chegou em 10 de março"/>
    <s v="Não"/>
    <n v="1"/>
    <n v="137"/>
    <s v=""/>
    <n v="-23.29"/>
    <n v="-20.45"/>
    <s v=""/>
    <n v="93.26"/>
    <s v="Sim"/>
    <x v="347"/>
    <s v="MLB2075838854"/>
    <s v="2 Kit's De Rolamento Eixo Traseiro Xsara Picasso 2001 A 2011"/>
    <s v=" "/>
    <n v="137"/>
    <s v="Premium"/>
    <s v="Não emitida"/>
    <s v="edvando morales"/>
    <s v="CPF 01805922114"/>
    <s v="Rua Benedito Soares da Motta 433 - Casa, Três Lagoas - CEP: 79645100, Mato Grosso do Sul"/>
    <s v=" "/>
    <s v="edvando morales"/>
    <s v="01805922114"/>
    <s v="Rua Abílio Siqueira Campos 1052 / apartamento Referencia: perto posto de saúde. apartamento 302 blc03_x000a_Condomínio residencial Alexandre - CEP 79640630 - Novo Oeste II, Três Lagoas, Mato Grosso do Sul"/>
    <s v="Três Lagoas"/>
    <s v="Mato Grosso do Sul"/>
    <s v="79640630"/>
    <s v="Brasil"/>
    <s v="Correios e pontos de envio"/>
    <s v="7 de março | 02:13"/>
    <s v="10 de março | 13:42"/>
    <s v="Mercado Envios"/>
    <s v="MEL42091498393LMXDF01"/>
    <s v=" "/>
    <s v=" "/>
    <s v=" "/>
    <s v=" "/>
    <s v=" "/>
    <s v=" "/>
    <s v=" "/>
    <s v="Não"/>
    <s v=""/>
    <s v="Não"/>
  </r>
  <r>
    <s v="2000004259874095"/>
    <s v="5 de março de 2023 13:35 hs."/>
    <s v=" "/>
    <s v=" "/>
    <s v=" "/>
    <s v=""/>
    <n v="94.54"/>
    <s v=""/>
    <n v="-43.58"/>
    <s v=""/>
    <s v=""/>
    <n v="50.96"/>
    <s v=" "/>
    <x v="99"/>
    <s v=" "/>
    <s v=" "/>
    <s v=" "/>
    <s v=""/>
    <s v=" "/>
    <s v="Autorizado"/>
    <s v=" "/>
    <s v=" "/>
    <s v=" "/>
    <s v=" "/>
    <s v="Jose Humberto C. Bastos"/>
    <s v="03725787131"/>
    <s v="Rua Luiz Alves Gondin 133 / CEP 38413285 - Planalto, Uberlândia, Minas Gerais"/>
    <s v="Uberlândia"/>
    <s v="Minas Gerais"/>
    <s v="38413285"/>
    <s v="Brasil"/>
    <s v="Mercado Envios Full"/>
    <s v="6 de março | 15:18"/>
    <s v="10 de março | 09:01"/>
    <s v="Mercado Envios"/>
    <s v="MEL42091410687LMFFF01"/>
    <s v=" "/>
    <s v=" "/>
    <s v=" "/>
    <s v=" "/>
    <s v=" "/>
    <s v=" "/>
    <s v=" "/>
    <s v=" "/>
    <s v=""/>
    <s v=" "/>
  </r>
  <r>
    <s v="2000005225786776"/>
    <s v="5 de março de 2023 13:35 hs."/>
    <s v="Entregue"/>
    <s v="Chegou em 10 de março"/>
    <s v="Sim"/>
    <n v="1"/>
    <s v=""/>
    <s v=""/>
    <s v=""/>
    <s v=""/>
    <s v=""/>
    <s v=""/>
    <s v=" "/>
    <x v="25"/>
    <s v="MLB2748563200"/>
    <s v="Capa De Pedal Freio E Embreagem Citroen C3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25781202"/>
    <s v="5 de março de 2023 13:35 hs."/>
    <s v="Entregue"/>
    <s v="Chegou em 10 de março"/>
    <s v="Sim"/>
    <n v="4"/>
    <s v=""/>
    <s v=""/>
    <s v=""/>
    <s v=""/>
    <s v=""/>
    <s v=""/>
    <s v=" "/>
    <x v="47"/>
    <s v="MLB2083219470"/>
    <s v="Terminal Conector Cabo Trambulador Celta 2005 Em Diante"/>
    <s v=" "/>
    <n v="18.5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25663742"/>
    <s v="5 de março de 2023 13:11 hs."/>
    <s v="Entregue"/>
    <s v="Chegou em 6 de março"/>
    <s v="Não"/>
    <n v="1"/>
    <n v="61.7"/>
    <n v="8.91"/>
    <n v="-15.99"/>
    <n v="-8.91"/>
    <s v=""/>
    <n v="45.71"/>
    <s v=" "/>
    <x v="33"/>
    <s v="MLB2187084527"/>
    <s v="Reparo Pino Guia Pinça De Freio Dianteiro Nissan Versa"/>
    <s v=" "/>
    <n v="61.7"/>
    <s v="Premium"/>
    <s v="Autorizado"/>
    <s v=" "/>
    <s v=" "/>
    <s v=" "/>
    <s v=" "/>
    <s v="Luciana Almeida"/>
    <s v="26513816831"/>
    <s v="Rua Sérgio Cardoso 9 / CEP 07155251 - Conjunto Residencial Haroldo Veloso, Guarulhos, São Paulo"/>
    <s v="Guarulhos"/>
    <s v="São Paulo"/>
    <s v="07155251"/>
    <s v="Brasil"/>
    <s v="Mercado Envios Full"/>
    <s v="6 de março | 01:46"/>
    <s v="6 de março | 10:17"/>
    <s v="Mercado Envios"/>
    <s v="MEL42091362769LMFFF01"/>
    <s v=" "/>
    <s v=" "/>
    <s v=" "/>
    <s v=" "/>
    <s v=" "/>
    <s v=" "/>
    <s v=" "/>
    <s v="Não"/>
    <s v=""/>
    <s v="Não"/>
  </r>
  <r>
    <s v="2000005225615164"/>
    <s v="5 de março de 2023 12:59 hs."/>
    <s v="Entregue"/>
    <s v="Chegou em 6 de março"/>
    <s v="Não"/>
    <n v="1"/>
    <n v="169.9"/>
    <s v=""/>
    <n v="-28.88"/>
    <n v="-20.45"/>
    <s v=""/>
    <n v="120.57"/>
    <s v=" "/>
    <x v="126"/>
    <s v="MLB1853236145"/>
    <s v="Kit Rolamento Eixo Traseiro Peugeot 206/207 C/barra 50mm"/>
    <s v=" "/>
    <n v="169.9"/>
    <s v="Premium"/>
    <s v="Autorizado"/>
    <s v=" "/>
    <s v=" "/>
    <s v=" "/>
    <s v=" "/>
    <s v="rafael ferreira cardoso"/>
    <s v="35841026852"/>
    <s v="Rua Beija-flor 19 / CEP 05210050 - Recanto Paraíso, São Paulo, São Paulo"/>
    <s v="São Paulo"/>
    <s v="São Paulo"/>
    <s v="05210050"/>
    <s v="Brasil"/>
    <s v="Mercado Envios Full"/>
    <s v="5 de março | 23:33"/>
    <s v="6 de março | 12:40"/>
    <s v="Mercado Envios"/>
    <s v="MEL42091339337LMFFF01"/>
    <s v=" "/>
    <s v=" "/>
    <s v=" "/>
    <s v=" "/>
    <s v=" "/>
    <s v=" "/>
    <s v=" "/>
    <s v="Não"/>
    <s v=""/>
    <s v="Não"/>
  </r>
  <r>
    <s v="2000005225493890"/>
    <s v="5 de março de 2023 12:39 hs."/>
    <s v="Entregue"/>
    <s v="Chegou em 8 de março"/>
    <s v="Não"/>
    <n v="1"/>
    <n v="149.99"/>
    <s v=""/>
    <n v="-18"/>
    <n v="-21.45"/>
    <s v=""/>
    <n v="110.54"/>
    <s v="Sim"/>
    <x v="181"/>
    <s v="MLB3006391252"/>
    <s v="Cabo Do Trambulador Engate Palio Ex 1.0 2004 A 2007"/>
    <s v=" "/>
    <n v="149.99"/>
    <s v="Clássico"/>
    <s v="Não emitida"/>
    <s v="Olivia França"/>
    <s v="CPF 08309897812"/>
    <s v="Manoel amaro 51A SN - Manoel Amaro 51A, Cravinhos - CEP: 14140000, São Paulo"/>
    <s v=" "/>
    <s v="Olivia França"/>
    <s v="08309897812"/>
    <s v="Rua Manoel Amaro 51 / Manoel Amaro 51A Referencia: Manoel Amaro 51A - CEP 14140000 - Centro, Cravinhos, São Paulo"/>
    <s v="Cravinhos"/>
    <s v="São Paulo"/>
    <s v="14140000"/>
    <s v="Brasil"/>
    <s v="Correios e pontos de envio"/>
    <s v="8 de março | 00:26"/>
    <s v="8 de março | 12:38"/>
    <s v="Mercado Envios"/>
    <s v="MEL42091292988LMXDF01"/>
    <s v=" "/>
    <s v=" "/>
    <s v=" "/>
    <s v=" "/>
    <s v=" "/>
    <s v=" "/>
    <s v=" "/>
    <s v="Não"/>
    <s v=""/>
    <s v="Não"/>
  </r>
  <r>
    <s v="2000005225467580"/>
    <s v="5 de março de 2023 12:31 hs."/>
    <s v="Entregue"/>
    <s v="Chegou em 6 de março"/>
    <s v="Não"/>
    <n v="1"/>
    <n v="19.989999999999998"/>
    <n v="13.9"/>
    <n v="-8.9"/>
    <s v=""/>
    <s v=""/>
    <n v="24.99"/>
    <s v=" "/>
    <x v="91"/>
    <s v="MLB2100377617"/>
    <s v="Capa Pedal Freio Embreagem Gm Onix Prisma Cobalt Spin Sonic"/>
    <s v=" "/>
    <n v="19.989999999999998"/>
    <s v="Premium"/>
    <s v="Não emitida"/>
    <s v="Márcio  Melo "/>
    <s v="CPF 40915240874"/>
    <s v="Rua Capitão Ribeiro de Camargo 485, São Paulo - CEP: 08031040, São Paulo"/>
    <s v=" "/>
    <s v="Márcio  Melo "/>
    <s v="40915240874"/>
    <s v="Rua Capitão Ribeiro de Camargo 485 / CEP 08031040 - Vila Nova Curuçá, São Paulo, São Paulo"/>
    <s v="São Paulo"/>
    <s v="São Paulo"/>
    <s v="08031040"/>
    <s v="Brasil"/>
    <s v="Mercado Envios Flex"/>
    <s v="6 de março | 15:41"/>
    <s v="6 de março | 19:13"/>
    <s v="VINICIUS PEDROSO DE OLIVEIRA"/>
    <s v="42091280262"/>
    <s v=" "/>
    <s v=" "/>
    <s v=" "/>
    <s v=" "/>
    <s v=" "/>
    <s v=" "/>
    <s v=" "/>
    <s v="Não"/>
    <s v=""/>
    <s v="Não"/>
  </r>
  <r>
    <s v="2000005225429166"/>
    <s v="5 de março de 2023 12:25 hs."/>
    <s v="Entregue"/>
    <s v="Chegou em 6 de março"/>
    <s v="Não"/>
    <n v="1"/>
    <n v="78.989999999999995"/>
    <n v="8.91"/>
    <n v="-18.93"/>
    <n v="-8.91"/>
    <s v=""/>
    <n v="60.06"/>
    <s v=" "/>
    <x v="13"/>
    <s v="MLB1846009187"/>
    <s v="Reparo Rolamento Eixo Traseiro Pegeout 206/207 C/barra 47mm"/>
    <s v=" "/>
    <n v="78.989999999999995"/>
    <s v="Premium"/>
    <s v="Autorizado"/>
    <s v=" "/>
    <s v=" "/>
    <s v=" "/>
    <s v=" "/>
    <s v="Ciro Jesus"/>
    <s v="62287699520"/>
    <s v="Rua das Conchinhas SN / Algarobas3 b18 ap304 Referencia: Residencial Algarobas 3 bloco 18 apartamento 304 - CEP 42807908 - Santa Maria, Camaçari, Bahia"/>
    <s v="Camaçari"/>
    <s v="Bahia"/>
    <s v="42807908"/>
    <s v="Brasil"/>
    <s v="Mercado Envios Full"/>
    <s v="5 de março | 23:03"/>
    <s v="6 de março | 09:24"/>
    <s v="Mercado Envios"/>
    <s v="MEL42091262508LMFFF01"/>
    <s v=" "/>
    <s v=" "/>
    <s v=" "/>
    <s v=" "/>
    <s v=" "/>
    <s v=" "/>
    <s v=" "/>
    <s v="Não"/>
    <s v=""/>
    <s v="Não"/>
  </r>
  <r>
    <s v="2000005225376298"/>
    <s v="5 de março de 2023 12:08 hs."/>
    <s v="Entregue"/>
    <s v="Chegou em 6 de março"/>
    <s v="Não"/>
    <n v="1"/>
    <n v="67.42"/>
    <n v="18"/>
    <n v="-16.96"/>
    <n v="-18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Luis Fernando Lemos Da Costa Fernando"/>
    <s v="35701751899"/>
    <s v="Avenida João Gomes da Silva 996 / Casa - CEP 12248682 - Jardim São José II, São José dos Campos, São Paulo"/>
    <s v="São José dos Campos"/>
    <s v="São Paulo"/>
    <s v="12248682"/>
    <s v="Brasil"/>
    <s v="Mercado Envios Full"/>
    <s v="6 de março | 00:28"/>
    <s v="6 de março | 11:19"/>
    <s v="Mercado Envios"/>
    <s v="MEL42091235471LMFFF01"/>
    <s v=" "/>
    <s v=" "/>
    <s v=" "/>
    <s v=" "/>
    <s v=" "/>
    <s v=" "/>
    <s v=" "/>
    <s v="Não"/>
    <s v=""/>
    <s v="Não"/>
  </r>
  <r>
    <s v="2000005225295556"/>
    <s v="5 de março de 2023 11:53 hs."/>
    <s v="Entregue"/>
    <s v="Chegou em 6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marlon alberto da silva"/>
    <s v="84986328468"/>
    <s v="RUA VICENTE BERNARDES DE SOUZA 1390 / Empresa com a fachada amarela e cinza - CEP 13848620 - Mogi Guaçu, São Paulo"/>
    <s v="Mogi Guaçu"/>
    <s v="São Paulo"/>
    <s v="13848620"/>
    <s v="Brasil"/>
    <s v="Mercado Envios Full"/>
    <s v="5 de março | 15:06"/>
    <s v="6 de março | 11:18"/>
    <s v="Mercado Envios"/>
    <s v="MEL42091206113LMFFF01"/>
    <s v="https://myaccount.mercadolivre.com.br/shipments/42091206113/detail"/>
    <s v=" "/>
    <s v=" "/>
    <s v=" "/>
    <s v=" "/>
    <s v=" "/>
    <s v=" "/>
    <s v="Não"/>
    <s v=""/>
    <s v="Não"/>
  </r>
  <r>
    <s v="2000005225178670"/>
    <s v="5 de março de 2023 11:29 hs."/>
    <s v="Entregue"/>
    <s v="Chegou em 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Weliton Santos"/>
    <s v="45667703890"/>
    <s v="Rua Pio XII 533 / casa - CEP 07930120 - Jardim Nossa Senhora Aparecida, Francisco Morato, São Paulo"/>
    <s v="Francisco Morato"/>
    <s v="São Paulo"/>
    <s v="07930120"/>
    <s v="Brasil"/>
    <s v="Mercado Envios Full"/>
    <s v="6 de março | 01:38"/>
    <s v="6 de março | 13:06"/>
    <s v="Mercado Envios"/>
    <s v="MEL42091153863LMFFF01"/>
    <s v=" "/>
    <s v=" "/>
    <s v=" "/>
    <s v=" "/>
    <s v=" "/>
    <s v=" "/>
    <s v=" "/>
    <s v="Não"/>
    <s v=""/>
    <s v="Não"/>
  </r>
  <r>
    <s v="2000005225160050"/>
    <s v="5 de março de 2023 11:26 hs."/>
    <s v="Entregue"/>
    <s v="Chegou em 7 de março"/>
    <s v="Não"/>
    <n v="1"/>
    <n v="99"/>
    <s v=""/>
    <n v="-16.829999999999998"/>
    <n v="-20.45"/>
    <s v=""/>
    <n v="61.72"/>
    <s v="Sim"/>
    <x v="60"/>
    <s v="MLB1782110034"/>
    <s v="Cabo De Engate Palio / Siena / Strada"/>
    <s v=" "/>
    <n v="99"/>
    <s v="Premium"/>
    <s v="Autorizado"/>
    <s v=" "/>
    <s v=" "/>
    <s v=" "/>
    <s v=" "/>
    <s v="Elielson De Souza Silva"/>
    <s v="11517996457"/>
    <s v="Rua Trinta 182 / pracinha - CEP 56314160 - Jardim São Paulo, Petrolina, Pernambuco"/>
    <s v="Petrolina"/>
    <s v="Pernambuco"/>
    <s v="56314160"/>
    <s v="Brasil"/>
    <s v="Mercado Envios Full"/>
    <s v="5 de março | 18:55"/>
    <s v="7 de março | 14:20"/>
    <s v="Mercado Envios"/>
    <s v="MEL42091144281LMFFF01"/>
    <s v=" "/>
    <s v=" "/>
    <s v=" "/>
    <s v=" "/>
    <s v=" "/>
    <s v=" "/>
    <s v=" "/>
    <s v="Não"/>
    <s v=""/>
    <s v="Não"/>
  </r>
  <r>
    <s v="2000005225113144"/>
    <s v="5 de março de 2023 11:12 hs."/>
    <s v="Entregue"/>
    <s v="Chegou em 9 de março"/>
    <s v="Não"/>
    <n v="1"/>
    <n v="199.18"/>
    <n v="22.82"/>
    <n v="-23.9"/>
    <n v="-61.77"/>
    <s v=""/>
    <n v="136.33000000000001"/>
    <s v=" "/>
    <x v="372"/>
    <s v="MLB2867187450"/>
    <s v="Bandeja E Bieleta Lado Esquerd Peugeot 206 Todos 1999 A 2010"/>
    <s v=" "/>
    <n v="199.18"/>
    <s v="Clássico"/>
    <s v="Não emitida"/>
    <s v="Andre luiz de jesus costa"/>
    <s v="CPF 04827916594"/>
    <s v="Avenida Principal 18, Prado - CEP: 45980000, Bahia"/>
    <s v=" "/>
    <s v="Andre luiz de jesus costa"/>
    <s v="04827916594"/>
    <s v="aveinida principal 18 / posto de gasolina Referencia: proximo ao posto de gasolina bairro area preta - CEP 45983000 - triangulo, Cumuruxatiba, Bahia"/>
    <s v="Cumuruxatiba"/>
    <s v="Bahia"/>
    <s v="45983000"/>
    <s v="Brasil"/>
    <s v="Correios e pontos de envio"/>
    <s v="7 de março | 03:25"/>
    <s v="9 de março | 10:31"/>
    <s v="Mercado Envios"/>
    <s v="MEL42091127437LMXDF01"/>
    <s v=" "/>
    <s v=" "/>
    <s v=" "/>
    <s v=" "/>
    <s v=" "/>
    <s v=" "/>
    <s v=" "/>
    <s v="Não"/>
    <s v=""/>
    <s v="Não"/>
  </r>
  <r>
    <s v="2000005224836660"/>
    <s v="5 de março de 2023 09:59 hs."/>
    <s v="Entregue"/>
    <s v="Chegou em 6 de março"/>
    <s v="Não"/>
    <n v="1"/>
    <n v="60.45"/>
    <n v="22.41"/>
    <n v="-15.78"/>
    <n v="-22.41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Elizabeth De Fatima Garcia"/>
    <s v="16986780885"/>
    <s v="Rua Francelino Leite 88 / casa Referencia: Rua da funilaria do Celinho - CEP 18440000 - Jardim rossi, Itaberá, São Paulo"/>
    <s v="Itaberá"/>
    <s v="São Paulo"/>
    <s v="18440000"/>
    <s v="Brasil"/>
    <s v="Mercado Envios Full"/>
    <s v="5 de março | 18:51"/>
    <s v="6 de março | 11:34"/>
    <s v="Mercado Envios"/>
    <s v="MEL42091004640LMFFF01"/>
    <s v=" "/>
    <s v=" "/>
    <s v=" "/>
    <s v=" "/>
    <s v=" "/>
    <s v=" "/>
    <s v=" "/>
    <s v="Não"/>
    <s v=""/>
    <s v="Não"/>
  </r>
  <r>
    <s v="2000005224794012"/>
    <s v="5 de março de 2023 09:44 hs."/>
    <s v="Entregue"/>
    <s v="Chegou em 9 de março"/>
    <s v="Não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Alessandro Montan"/>
    <s v="12272828779"/>
    <s v="Rua José Martins da Silva 272 / CEP 28460000 - Miracema, Rio de Janeiro"/>
    <s v="Miracema"/>
    <s v="Rio de Janeiro"/>
    <s v="28460000"/>
    <s v="Brasil"/>
    <s v="Mercado Envios Full"/>
    <s v="5 de março | 18:11"/>
    <s v="9 de março | 15:56"/>
    <s v="Mercado Envios"/>
    <s v="MEL42090991415LMFFF01"/>
    <s v=" "/>
    <s v=" "/>
    <s v=" "/>
    <s v=" "/>
    <s v=" "/>
    <s v=" "/>
    <s v=" "/>
    <s v="Não"/>
    <s v=""/>
    <s v="Não"/>
  </r>
  <r>
    <s v="2000004259469955"/>
    <s v="5 de março de 2023 09:42 hs."/>
    <s v="Entregue"/>
    <s v="Chegou em 7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Stefany Trabach Herbst"/>
    <s v="16199615719"/>
    <s v="Circuito Caravaggio SN / zona rural  Referencia: Deixa na padaria da Veronica, perto da pousada Pietrobelli - CEP 29650000 - São Lourenço, Santa Teresa, Espírito Santo"/>
    <s v="Santa Teresa"/>
    <s v="Espírito Santo"/>
    <s v="29650000"/>
    <s v="Brasil"/>
    <s v="Mercado Envios Full"/>
    <s v="6 de março | 02:56"/>
    <s v="7 de março | 17:53"/>
    <s v="Mercado Envios"/>
    <s v="MEL42090988107LMFFF01"/>
    <s v=" "/>
    <s v=" "/>
    <s v=" "/>
    <s v=" "/>
    <s v=" "/>
    <s v=" "/>
    <s v=" "/>
    <s v="Não"/>
    <s v=""/>
    <s v="Não"/>
  </r>
  <r>
    <s v="2000005224758558"/>
    <s v="5 de março de 2023 09:29 hs."/>
    <s v="Entregue"/>
    <s v="Chegou em 8 de março"/>
    <s v="Não"/>
    <n v="1"/>
    <n v="153.57"/>
    <s v=""/>
    <n v="-26.11"/>
    <n v="-26.45"/>
    <s v=""/>
    <n v="101.01"/>
    <s v="Sim"/>
    <x v="185"/>
    <s v="MLB2961174072"/>
    <s v="Par Braço Oscilante Com Bucha Escort 1983 A 1996"/>
    <s v=" "/>
    <n v="153.57"/>
    <s v="Premium"/>
    <s v="Não emitida"/>
    <s v="Zaqueu Mororó"/>
    <s v="CPF 33766379895"/>
    <s v="Rua Quina Pituva 71, Santa Isabel - CEP: 07500000, São Paulo"/>
    <s v=" "/>
    <s v="Zaqueu Mororó"/>
    <s v="33766379895"/>
    <s v="Rua Quina Pituva 71 / CEP 07500000 - Vila Paula, Santa Isabel, São Paulo"/>
    <s v="Santa Isabel"/>
    <s v="São Paulo"/>
    <s v="07500000"/>
    <s v="Brasil"/>
    <s v="Correios e pontos de envio"/>
    <s v="8 de março | 00:45"/>
    <s v="8 de março | 15:01"/>
    <s v="Mercado Envios"/>
    <s v="MEL42090970994LMXDF01"/>
    <s v=" "/>
    <s v=" "/>
    <s v=" "/>
    <s v=" "/>
    <s v=" "/>
    <s v=" "/>
    <s v=" "/>
    <s v="Não"/>
    <s v=""/>
    <s v="Não"/>
  </r>
  <r>
    <s v="2000005224731282"/>
    <s v="5 de março de 2023 09:16 hs."/>
    <s v="Entregue"/>
    <s v="Chegou em 8 de março"/>
    <s v="Não"/>
    <n v="1"/>
    <n v="18.37"/>
    <n v="17.399999999999999"/>
    <n v="-8.6199999999999992"/>
    <n v="-17.399999999999999"/>
    <s v=""/>
    <n v="9.75"/>
    <s v=" "/>
    <x v="170"/>
    <s v="MLB2772526283"/>
    <s v="Kit Reparo Trambulador Cambio Vectra Com Liame 1995 A 2005"/>
    <s v=" "/>
    <n v="18.37"/>
    <s v="Premium"/>
    <s v="Não emitida"/>
    <s v="Edvaldo Alves dos Santos"/>
    <s v="CPF 00161964818"/>
    <s v="Rua Padre Matheus Nunes 69 - Bairro da Ponte, Atibaia - CEP: 12944290, São Paulo"/>
    <s v=" "/>
    <s v="Edvaldo Alves dos Santos"/>
    <s v="00161964818"/>
    <s v="Rua Padre Matheus Nunes 69 / Mecanica Santos - CEP 12944290 - Ponte, Atibaia, São Paulo"/>
    <s v="Atibaia"/>
    <s v="São Paulo"/>
    <s v="12944290"/>
    <s v="Brasil"/>
    <s v="Correios e pontos de envio"/>
    <s v="8 de março | 02:37"/>
    <s v="8 de março | 11:15"/>
    <s v="Mercado Envios"/>
    <s v="MEL42090959339LMXDF01"/>
    <s v=" "/>
    <s v=" "/>
    <s v=" "/>
    <s v=" "/>
    <s v=" "/>
    <s v=" "/>
    <s v=" "/>
    <s v="Não"/>
    <s v=""/>
    <s v="Não"/>
  </r>
  <r>
    <s v="2000005224707210"/>
    <s v="5 de março de 2023 09:06 hs."/>
    <s v="Entregue"/>
    <s v="Chegou em 7 de março"/>
    <s v="Não"/>
    <n v="1"/>
    <n v="17.899999999999999"/>
    <n v="26.1"/>
    <n v="-8.5399999999999991"/>
    <n v="-26.1"/>
    <s v=""/>
    <n v="9.36"/>
    <s v="Sim"/>
    <x v="1"/>
    <s v="MLB2100222381"/>
    <s v="Capa Pedal Acelerador Frei Embreagem Gol Saveiro Parat Voyag"/>
    <s v=" "/>
    <n v="17.899999999999999"/>
    <s v="Premium"/>
    <s v="Autorizado"/>
    <s v=" "/>
    <s v=" "/>
    <s v=" "/>
    <s v=" "/>
    <s v="Jorge Silva"/>
    <s v="44095848715"/>
    <s v="Avenida Zoelo Sola 280 / CEP 28300000 - Frigorifico, Itaperuna, Rio de Janeiro"/>
    <s v="Itaperuna"/>
    <s v="Rio de Janeiro"/>
    <s v="28300000"/>
    <s v="Brasil"/>
    <s v="Mercado Envios Full"/>
    <s v="6 de março | 02:43"/>
    <s v="7 de março | 14:27"/>
    <s v="Mercado Envios"/>
    <s v="MEL42090949920LMFFF01"/>
    <s v=" "/>
    <s v=" "/>
    <s v=" "/>
    <s v=" "/>
    <s v=" "/>
    <s v=" "/>
    <s v=" "/>
    <s v="Não"/>
    <s v=""/>
    <s v="Não"/>
  </r>
  <r>
    <s v="2000005224699822"/>
    <s v="5 de março de 2023 09:06 hs."/>
    <s v="Entregue"/>
    <s v="Chegou em 7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Joao Melo"/>
    <s v="69329516491"/>
    <s v="av Dr. sofrônio portela 4780 / oficina do chiquinho Referencia: próximo a garagem da borborema. - CEP 54800000 - centro, Moreno, Pernambuco"/>
    <s v="Moreno"/>
    <s v="Pernambuco"/>
    <s v="54800000"/>
    <s v="Brasil"/>
    <s v="Mercado Envios Full"/>
    <s v="5 de março | 18:41"/>
    <s v="7 de março | 17:44"/>
    <s v="Mercado Envios"/>
    <s v="MEL42090947700LMFFF01"/>
    <s v=" "/>
    <s v=" "/>
    <s v=" "/>
    <s v=" "/>
    <s v=" "/>
    <s v=" "/>
    <s v=" "/>
    <s v="Não"/>
    <s v=""/>
    <s v="Não"/>
  </r>
  <r>
    <s v="2000005224657142"/>
    <s v="5 de março de 2023 08:41 hs."/>
    <s v="Entregue"/>
    <s v="Chegou em 7 de março"/>
    <s v="Não"/>
    <n v="1"/>
    <n v="33.39"/>
    <n v="26.1"/>
    <n v="-11.18"/>
    <n v="-26.1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Maria Angela Veiga"/>
    <s v="08940046978"/>
    <s v="rua 47 / rua Referencia: mmercado da ce - CEP 85875000 - santa mônica, Santa Terezinha de Itaipu, Paraná"/>
    <s v="Santa Terezinha de Itaipu"/>
    <s v="Paraná"/>
    <s v="85875000"/>
    <s v="Brasil"/>
    <s v="Mercado Envios Full"/>
    <s v="5 de março | 23:05"/>
    <s v="7 de março | 10:05"/>
    <s v="Mercado Envios"/>
    <s v="MEL42090927982LMFFF01"/>
    <s v=" "/>
    <s v=" "/>
    <s v=" "/>
    <s v=" "/>
    <s v=" "/>
    <s v=" "/>
    <s v=" "/>
    <s v="Não"/>
    <s v=""/>
    <s v="Não"/>
  </r>
  <r>
    <s v="2000005224487326"/>
    <s v="5 de março de 2023 05:03 hs."/>
    <s v="Entregue"/>
    <s v="Chegou em 7 de março"/>
    <s v="Não"/>
    <n v="1"/>
    <n v="70.81"/>
    <n v="25.83"/>
    <n v="-14"/>
    <n v="-25.83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Thyago Teles Cabral"/>
    <s v="00347706150"/>
    <s v="RUA GOIÁS 817 / Ponto de referência: Esquina com Pedro Roriz - Enfrent - CEP 75400531 - Inhumas, Goiás"/>
    <s v="Inhumas"/>
    <s v="Goiás"/>
    <s v="75400531"/>
    <s v="Brasil"/>
    <s v="Mercado Envios Full"/>
    <s v="5 de março | 16:03"/>
    <s v="7 de março | 14:27"/>
    <s v="Mercado Envios"/>
    <s v="MEL42090857305LMFFF01"/>
    <s v="https://myaccount.mercadolivre.com.br/shipments/42090857305/detail"/>
    <s v=" "/>
    <s v=" "/>
    <s v=" "/>
    <s v=" "/>
    <s v=" "/>
    <s v=" "/>
    <s v="Não"/>
    <s v=""/>
    <s v="Não"/>
  </r>
  <r>
    <s v="2000005224019948"/>
    <s v="4 de março de 2023 23:50 hs."/>
    <s v="Entregue"/>
    <s v="Chegou em 14 de março"/>
    <s v="Não"/>
    <n v="1"/>
    <n v="169.99"/>
    <n v="16.149999999999999"/>
    <n v="-28.9"/>
    <n v="-36.6"/>
    <s v=""/>
    <n v="120.64"/>
    <s v=" "/>
    <x v="0"/>
    <s v="MLB1802897517"/>
    <s v="Cabo De Cambio Corsa Classic 2005/2014"/>
    <s v=" "/>
    <n v="169.99"/>
    <s v="Premium"/>
    <s v="Autorizado"/>
    <s v=" "/>
    <s v=" "/>
    <s v=" "/>
    <s v=" "/>
    <s v="Andreza Lopes"/>
    <s v="10575459450"/>
    <s v="Rua Itapuã 90 / em frente ao bar fava do toca - CEP 53635105 - Cruz do Rebouças, Igarassu, Pernambuco"/>
    <s v="Igarassu"/>
    <s v="Pernambuco"/>
    <s v="53635105"/>
    <s v="Brasil"/>
    <s v="Mercado Envios Full"/>
    <s v="5 de março | 15:38"/>
    <s v="14 de março | 20:03"/>
    <s v="Loggi"/>
    <s v="ML42090677790135551"/>
    <s v="https://www.loggi.com/rastreador/3762947aef/ML42090677790135551"/>
    <s v=" "/>
    <s v=" "/>
    <s v=" "/>
    <s v=" "/>
    <s v=" "/>
    <s v=" "/>
    <s v="Não"/>
    <s v=""/>
    <s v="Não"/>
  </r>
  <r>
    <s v="2000004259057667"/>
    <s v="4 de março de 2023 23:15 hs."/>
    <s v="Devolução finalizada com reembolso para o comprador"/>
    <s v="O produto devolvido chegou em quinta-feira, 16 de março."/>
    <s v="Sim"/>
    <n v="0"/>
    <n v="99.15"/>
    <s v=""/>
    <n v="-57.76"/>
    <n v="-20.45"/>
    <n v="-82.29"/>
    <n v="-61.35"/>
    <s v="Sim"/>
    <x v="230"/>
    <s v="MLB2611995408"/>
    <s v="Suporte Traseiro Do Motor Câmbio Manual Astra 2012"/>
    <s v=" "/>
    <n v="99.15"/>
    <s v="Premium"/>
    <s v="Não emitida"/>
    <s v="Guilherme Vinicius Valente"/>
    <s v="CPF 05570995951"/>
    <s v="Rua João Alfredo Kuhl 137, Rio Negro - CEP: 83880000, Paraná"/>
    <s v=" "/>
    <s v="Guilherme Vinicius Valente"/>
    <s v="0557099595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0 de março | 10:14"/>
    <s v="16 de março | 18:30"/>
    <s v="Mercado Envios"/>
    <s v="QC646504641BR"/>
    <s v="https://www2.correios.com.br/sistemas/rastreamento/resultado.cfm"/>
    <s v=" "/>
    <s v=" "/>
    <s v=" "/>
    <s v=" "/>
    <s v=" "/>
    <s v=" "/>
    <s v="Sim"/>
    <s v=""/>
    <s v="Não"/>
  </r>
  <r>
    <s v="2000005223892724"/>
    <s v="4 de março de 2023 23:10 hs."/>
    <s v="Entregue"/>
    <s v="Chegou em 8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Cicero Alan Severo De Deus Alan De Deus"/>
    <s v="01773493361"/>
    <s v="Rua José Vasques 120 / Casa Referencia: por trás da caixa dágua nova - CEP 63210000 - Palestina, Mauriti, Ceará"/>
    <s v="Mauriti"/>
    <s v="Ceará"/>
    <s v="63210000"/>
    <s v="Brasil"/>
    <s v="Mercado Envios Full"/>
    <s v="6 de março | 02:03"/>
    <s v="8 de março | 18:15"/>
    <s v="Mercado Envios"/>
    <s v="MEL42090620423LMFFF01"/>
    <s v=" "/>
    <s v=" "/>
    <s v=" "/>
    <s v=" "/>
    <s v=" "/>
    <s v=" "/>
    <s v=" "/>
    <s v="Não"/>
    <s v=""/>
    <s v="Não"/>
  </r>
  <r>
    <s v="2000004258888893"/>
    <s v="4 de março de 2023 21:43 hs."/>
    <s v="Entregue"/>
    <s v="Chegou em 7 de março"/>
    <s v="Sim"/>
    <n v="1"/>
    <n v="39.89"/>
    <n v="13.2"/>
    <n v="-12.28"/>
    <n v="-13.2"/>
    <s v=""/>
    <n v="27.61"/>
    <s v=" "/>
    <x v="247"/>
    <s v="MLB3135206780"/>
    <s v="Bieleta Dianteira Ambos Os Lados J6 2011 À 2017"/>
    <s v=" "/>
    <n v="39.89"/>
    <s v="Premium"/>
    <s v="Não emitida"/>
    <s v="João Paulo Feitoza Nascimento"/>
    <s v="CPF 38099006801"/>
    <s v="Rua Júlio Inácio da Silva 270 - bairro, Sumaré - CEP: 13178392, São Paulo"/>
    <s v=" "/>
    <s v="João Paulo Feitoza Nascimento"/>
    <s v="38099006801"/>
    <s v="Rua Júlio Inácio da Silva 270 / bairro - CEP 13178392 - Jardim Maria Antonia (Nova Veneza), Sumaré, São Paulo"/>
    <s v="Sumaré"/>
    <s v="São Paulo"/>
    <s v="13178392"/>
    <s v="Brasil"/>
    <s v="Correios e pontos de envio"/>
    <s v="7 de março | 00:58"/>
    <s v="7 de março | 11:24"/>
    <s v="Mercado Envios"/>
    <s v="MEL42090478611LMXDF01"/>
    <s v=" "/>
    <s v=" "/>
    <s v=" "/>
    <s v=" "/>
    <s v=" "/>
    <s v=" "/>
    <s v=" "/>
    <s v="Não"/>
    <s v=""/>
    <s v="Não"/>
  </r>
  <r>
    <s v="2000005223449418"/>
    <s v="4 de março de 2023 21:21 hs."/>
    <s v="Entregue"/>
    <s v="Chegou em 7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Maique Ribeiro Soares"/>
    <s v="06951561524"/>
    <s v="rua do colégio 69 / colégio - CEP 44755000 - barracas, Ponto Novo, Bahia"/>
    <s v="Ponto Novo"/>
    <s v="Bahia"/>
    <s v="44755000"/>
    <s v="Brasil"/>
    <s v="Mercado Envios Full"/>
    <s v="5 de março | 18:55"/>
    <s v="7 de março | 13:48"/>
    <s v="Mercado Envios"/>
    <s v="MEL42090439932LMFFF01"/>
    <s v=" "/>
    <s v=" "/>
    <s v=" "/>
    <s v=" "/>
    <s v=" "/>
    <s v=" "/>
    <s v=" "/>
    <s v="Não"/>
    <s v=""/>
    <s v="Não"/>
  </r>
  <r>
    <s v="2000005223212434"/>
    <s v="4 de março de 2023 20:37 hs."/>
    <s v="Devolução para revisar"/>
    <s v="Você tem até quarta-feira, 5 de abril, para nos avisar como o item chegou. Após essa data, vamos entender que chegou como esperado."/>
    <s v="Não"/>
    <n v="0"/>
    <n v="179.99"/>
    <s v=""/>
    <n v="-71.5"/>
    <n v="-20.45"/>
    <n v="-149.38999999999999"/>
    <n v="-61.35"/>
    <s v="Sim"/>
    <x v="0"/>
    <s v="MLB1781827882"/>
    <s v="Cabo De Engate E Seleção Corsa Classic 2005/2014"/>
    <s v=" "/>
    <n v="179.99"/>
    <s v="Premium"/>
    <s v="Autorizado"/>
    <s v="Carlos Eduardo Caldeira"/>
    <s v="CPF 29965697841"/>
    <s v="Avenida Flácides Ferreira 1526, Itanhaém - CEP: 11740000, São Paulo"/>
    <s v=" "/>
    <s v="Carlos Eduardo Caldeira"/>
    <s v="2996569784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7 de março | 15:51"/>
    <s v="31 de março | 15:28"/>
    <s v="Mercado Envios"/>
    <s v="QC630585660BR"/>
    <s v="https://www2.correios.com.br/sistemas/rastreamento/resultado.cfm"/>
    <s v=" "/>
    <s v=" "/>
    <s v=" "/>
    <s v=" "/>
    <s v=" "/>
    <s v=" "/>
    <s v="Não"/>
    <n v="1"/>
    <s v="Não"/>
  </r>
  <r>
    <s v="2000004258762417"/>
    <s v="4 de março de 2023 20:37 hs."/>
    <s v="Entregue"/>
    <s v="Chegou em 9 de março"/>
    <s v="Sim"/>
    <n v="1"/>
    <n v="295.69"/>
    <s v=""/>
    <n v="-50.27"/>
    <n v="-38.950000000000003"/>
    <s v=""/>
    <n v="206.47"/>
    <s v=" "/>
    <x v="48"/>
    <s v="MLB3058911051"/>
    <s v="Par Bandeja Inferior Com Pivô Kwid 2017 Em Diante"/>
    <s v=" "/>
    <n v="295.69"/>
    <s v="Premium"/>
    <s v="Não emitida"/>
    <s v="ANDERSON DE ALMEIDA PONTES"/>
    <s v="CPF 25449333803"/>
    <s v="Rua Senador Lino Matos 100 - Tocar a campainha, Mairinque - CEP: 18120000, São Paulo"/>
    <s v=" "/>
    <s v="ANDERSON DE ALMEIDA PONTES"/>
    <s v="25449333803"/>
    <s v="RUA IOLANDA 187 / CEP 18120000 - Mairinque, São Paulo"/>
    <s v="Mairinque"/>
    <s v="São Paulo"/>
    <s v="18120000"/>
    <s v="Brasil"/>
    <s v="Correios e pontos de envio"/>
    <s v="8 de março | 00:54"/>
    <s v="9 de março | 14:54"/>
    <s v="Mercado Envios"/>
    <s v="MEL42090351808LMXDF01"/>
    <s v="https://myaccount.mercadolivre.com.br/shipments/42090351808/detail"/>
    <s v=" "/>
    <s v=" "/>
    <s v=" "/>
    <s v=" "/>
    <s v=" "/>
    <s v=" "/>
    <s v="Não"/>
    <s v=""/>
    <s v="Não"/>
  </r>
  <r>
    <s v="2000005223234590"/>
    <s v="4 de março de 2023 20:34 hs."/>
    <s v="Entregue"/>
    <s v="Chegou em 7 de março"/>
    <s v="Não"/>
    <n v="1"/>
    <n v="69.790000000000006"/>
    <n v="14.9"/>
    <n v="-17.36"/>
    <n v="-14.9"/>
    <s v=""/>
    <n v="52.43"/>
    <s v=" "/>
    <x v="251"/>
    <s v="MLB2819589397"/>
    <s v="Par Cabo De Freio Fusca 1.300 Todos Até 1981"/>
    <s v=" "/>
    <n v="69.790000000000006"/>
    <s v="Premium"/>
    <s v="Não emitida"/>
    <s v="João Carlos Vera"/>
    <s v="CPF 58909214600"/>
    <s v="Arlindo Souza Monteiro 141 - Apto 502, Uberlândia - CEP: 38408074, Minas Gerais"/>
    <s v=" "/>
    <s v="João Carlos Vera"/>
    <s v="58909214600"/>
    <s v="Rua Antônio Lopes Filho 923 / Referencia: Oficina do Gilmar - CEP 37910000 - Sarandi, Delfinópolis, Minas Gerais"/>
    <s v="Delfinópolis"/>
    <s v="Minas Gerais"/>
    <s v="37910000"/>
    <s v="Brasil"/>
    <s v="Correios e pontos de envio"/>
    <s v="7 de março | 00:24"/>
    <s v="7 de março | 16:46"/>
    <s v="Mercado Envios"/>
    <s v="MEL42090346701LMXDF01"/>
    <s v=" "/>
    <s v=" "/>
    <s v=" "/>
    <s v=" "/>
    <s v=" "/>
    <s v=" "/>
    <s v=" "/>
    <s v="Não"/>
    <s v=""/>
    <s v="Não"/>
  </r>
  <r>
    <s v="2000004258744601"/>
    <s v="4 de março de 2023 20:31 hs."/>
    <s v="Entregue"/>
    <s v="Chegou em 7 de março"/>
    <s v="Sim"/>
    <n v="1"/>
    <n v="45.9"/>
    <n v="3.94"/>
    <n v="-13.3"/>
    <n v="-3.94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Willian Angelo"/>
    <s v="36222377831"/>
    <s v="Rua Santa Catarina 508 / CEP 07052190 - Cidade Brasil, Guarulhos, São Paulo"/>
    <s v="Guarulhos"/>
    <s v="São Paulo"/>
    <s v="07052190"/>
    <s v="Brasil"/>
    <s v="Mercado Envios Full"/>
    <s v="5 de março | 16:44"/>
    <s v="7 de março | 13:35"/>
    <s v="Mercado Envios"/>
    <s v="MEL42090339770LMFFF01"/>
    <s v=" "/>
    <s v=" "/>
    <s v=" "/>
    <s v=" "/>
    <s v=" "/>
    <s v=" "/>
    <s v=" "/>
    <s v="Não"/>
    <s v=""/>
    <s v="Não"/>
  </r>
  <r>
    <s v="2000004258696789"/>
    <s v="4 de março de 2023 20:06 hs."/>
    <s v="Entregue"/>
    <s v="Chegou em 6 de março"/>
    <s v="Sim"/>
    <n v="1"/>
    <n v="17.899999999999999"/>
    <s v=""/>
    <n v="-8.5399999999999991"/>
    <s v=""/>
    <s v=""/>
    <n v="9.36"/>
    <s v="Sim"/>
    <x v="1"/>
    <s v="MLB2100222381"/>
    <s v="Capa Pedal Acelerador Frei Embreagem Gol Saveiro Parat Voyag"/>
    <s v=" "/>
    <n v="17.899999999999999"/>
    <s v="Premium"/>
    <s v="Autorizado"/>
    <s v=" "/>
    <s v=" "/>
    <s v=" "/>
    <s v=" "/>
    <s v="Giovanna Ortolani"/>
    <s v="45794533870"/>
    <s v="Rua Bartolomeu Lourenço 69 / comandosport mecânic - CEP 13201072 - Centro, Jundiaí, São Paulo"/>
    <s v="Jundiaí"/>
    <s v="São Paulo"/>
    <s v="13201072"/>
    <s v="Brasil"/>
    <s v="Mercado Envios Full"/>
    <s v="6 de março | 02:35"/>
    <s v="6 de março | 12:45"/>
    <s v="Mercado Envios"/>
    <s v="MEL42090288902LMFFF01"/>
    <s v=" "/>
    <s v=" "/>
    <s v=" "/>
    <s v=" "/>
    <s v=" "/>
    <s v=" "/>
    <s v=" "/>
    <s v="Não"/>
    <s v=""/>
    <s v="Não"/>
  </r>
  <r>
    <s v="2000005222986356"/>
    <s v="4 de março de 2023 19:41 hs."/>
    <s v="Entregue"/>
    <s v="Chegou em 7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Gean Pereira"/>
    <s v="80198465572"/>
    <s v="Rua GITO 101 / casa Referencia: CASA  ROSA - CEP 57200000 - mata atlântica 01, Penedo, Alagoas"/>
    <s v="Penedo"/>
    <s v="Alagoas"/>
    <s v="57200000"/>
    <s v="Brasil"/>
    <s v="Mercado Envios Full"/>
    <s v="5 de março | 23:39"/>
    <s v="7 de março | 15:04"/>
    <s v="Mercado Envios"/>
    <s v="MEL42090240601LMFFF01"/>
    <s v=" "/>
    <s v=" "/>
    <s v=" "/>
    <s v=" "/>
    <s v=" "/>
    <s v=" "/>
    <s v=" "/>
    <s v="Não"/>
    <s v=""/>
    <s v="Não"/>
  </r>
  <r>
    <s v="2000005222797448"/>
    <s v="4 de março de 2023 19:06 hs."/>
    <s v="Devolução finalizada com reembolso para o comprador"/>
    <s v="O produto devolvido chegou em quinta-feira, 9 de março."/>
    <s v="Não"/>
    <n v="0"/>
    <n v="49.99"/>
    <n v="15.9"/>
    <n v="-29.9"/>
    <s v=""/>
    <n v="-35.99"/>
    <n v="0"/>
    <s v=" "/>
    <x v="5"/>
    <s v="MLB2797196132"/>
    <s v="Kit Reparo Terminal Cabo De Engate Seleção De Marchas Kwid"/>
    <s v=" "/>
    <n v="49.99"/>
    <s v="Premium"/>
    <s v="Autorizado"/>
    <s v="Miriã Uch"/>
    <s v="CPF 28649028349"/>
    <s v="Rua Mario Eloy 212 - A, São Paulo - CEP: 02423050, São Paulo"/>
    <s v=" "/>
    <s v="Miriã Uch"/>
    <s v="2864902834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7 de março | 11:18"/>
    <s v="9 de março | 16:51"/>
    <s v="LAERCIO CASEMIRO"/>
    <s v="OV029722407BR"/>
    <s v="https://www2.correios.com.br/sistemas/rastreamento/resultado.cfm"/>
    <s v=" "/>
    <s v=" "/>
    <s v=" "/>
    <s v=" "/>
    <s v=" "/>
    <s v=" "/>
    <s v="Sim"/>
    <s v=""/>
    <s v="Não"/>
  </r>
  <r>
    <s v="2000005222686744"/>
    <s v="4 de março de 2023 18:46 hs."/>
    <s v="Entregue"/>
    <s v="Chegou em 10 de março"/>
    <s v="Não"/>
    <n v="1"/>
    <n v="31.09"/>
    <n v="32.799999999999997"/>
    <n v="-9.23"/>
    <n v="-32.799999999999997"/>
    <s v=""/>
    <n v="21.86"/>
    <s v="Sim"/>
    <x v="373"/>
    <s v="MLB2834452943"/>
    <s v="Cabo De Velocímetro Astra Todos Câmbio Mecânico 1994 A 1996"/>
    <s v=" "/>
    <n v="31.09"/>
    <s v="Clássico"/>
    <s v="Não emitida"/>
    <s v="Gelso Luiz"/>
    <s v="CPF 37449702991"/>
    <s v="Rua Itatinga 260, Jaciara - CEP: 78820000, Mato Grosso"/>
    <s v=" "/>
    <s v="Gelso Luiz"/>
    <s v="37449702991"/>
    <s v="Rua Itatinga 260 / CEP 78820000 - santa Luzia, Jaciara, Mato Grosso"/>
    <s v="Jaciara"/>
    <s v="Mato Grosso"/>
    <s v="78820000"/>
    <s v="Brasil"/>
    <s v="Correios e pontos de envio"/>
    <s v="7 de março | 05:15"/>
    <s v="10 de março | 16:05"/>
    <s v="Mercado Envios"/>
    <s v="MEL42090118107LMXDF01"/>
    <s v=" "/>
    <s v=" "/>
    <s v=" "/>
    <s v=" "/>
    <s v=" "/>
    <s v=" "/>
    <s v=" "/>
    <s v="Não"/>
    <s v=""/>
    <s v="Não"/>
  </r>
  <r>
    <s v="2000005222710308"/>
    <s v="4 de março de 2023 18:45 hs."/>
    <s v="Entregue"/>
    <s v="Chegou em 6 de março"/>
    <s v="Não"/>
    <n v="1"/>
    <n v="47.9"/>
    <n v="26.1"/>
    <n v="-13.64"/>
    <n v="-26.1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Valdomiro Leal"/>
    <s v="89721276987"/>
    <s v="Rose carriel SN / Referencia: chamar pela Flávia - CEP 85408000 - nossa senhora aparecida, Diamante do Sul, Paraná"/>
    <s v="Diamante do Sul"/>
    <s v="Paraná"/>
    <s v="85408000"/>
    <s v="Brasil"/>
    <s v="Mercado Envios Full"/>
    <s v="5 de março | 11:36"/>
    <s v="6 de março | 12:16"/>
    <s v="Mercado Envios"/>
    <s v="MEL42090124725LMFFF01"/>
    <s v=" "/>
    <s v=" "/>
    <s v=" "/>
    <s v=" "/>
    <s v=" "/>
    <s v=" "/>
    <s v=" "/>
    <s v="Não"/>
    <s v=""/>
    <s v="Não"/>
  </r>
  <r>
    <s v="2000005222612670"/>
    <s v="4 de março de 2023 18:26 hs."/>
    <s v="Entregue"/>
    <s v="Chegou em 8 de março"/>
    <s v="Não"/>
    <n v="1"/>
    <n v="62.8"/>
    <n v="15.92"/>
    <n v="-16.18"/>
    <n v="-15.92"/>
    <s v=""/>
    <n v="46.62"/>
    <s v="Sim"/>
    <x v="2"/>
    <s v="MLB2109150511"/>
    <s v="Par De Kit Pino Guia Bucha Pinça Freio Vw Gol Gol Quadrado"/>
    <s v=" "/>
    <n v="62.8"/>
    <s v="Premium"/>
    <s v="Não emitida"/>
    <s v="Rivamar Cardoso"/>
    <s v="CPF 38354731820"/>
    <s v="Rua Impéria 4062 - portão bege, Jarinu - CEP: 13240000, São Paulo"/>
    <s v=" "/>
    <s v="Rivamar Cardoso"/>
    <s v="38354731820"/>
    <s v="Rua Impéria 4062 / portão bege Referencia: do lado da pizzaria vida mansa.. - CEP 13240000 - nova trieste, Jarinu, São Paulo"/>
    <s v="Jarinu"/>
    <s v="São Paulo"/>
    <s v="13240000"/>
    <s v="Brasil"/>
    <s v="Correios e pontos de envio"/>
    <s v="8 de março | 02:37"/>
    <s v="8 de março | 13:06"/>
    <s v="Mercado Envios"/>
    <s v="MEL42090084554LMXDF01"/>
    <s v=" "/>
    <s v=" "/>
    <s v=" "/>
    <s v=" "/>
    <s v=" "/>
    <s v=" "/>
    <s v=" "/>
    <s v="Não"/>
    <s v=""/>
    <s v="Não"/>
  </r>
  <r>
    <s v="2000005222552980"/>
    <s v="4 de março de 2023 18:17 hs."/>
    <s v="Entregue"/>
    <s v="Chegou em 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José M.  Bispo"/>
    <s v="61914720563"/>
    <s v="Rua Ribeirão Preto 86 / casa Referencia: Proximo ao Colegio CarlosDrumond de Andrade - CEP 09920340 - Centro, Diadema, São Paulo"/>
    <s v="Diadema"/>
    <s v="São Paulo"/>
    <s v="09920340"/>
    <s v="Brasil"/>
    <s v="Mercado Envios Full"/>
    <s v="6 de março | 00:46"/>
    <s v="6 de março | 12:43"/>
    <s v="Mercado Envios"/>
    <s v="MEL42090061137LMFFF01"/>
    <s v=" "/>
    <s v=" "/>
    <s v=" "/>
    <s v=" "/>
    <s v=" "/>
    <s v=" "/>
    <s v=" "/>
    <s v="Não"/>
    <s v=""/>
    <s v="Não"/>
  </r>
  <r>
    <s v="2000005222533806"/>
    <s v="4 de março de 2023 18:15 hs."/>
    <s v="Entregue"/>
    <s v="Chegou em 8 de março"/>
    <s v="Não"/>
    <n v="1"/>
    <n v="113.99"/>
    <s v=""/>
    <n v="-19.38"/>
    <n v="-20.45"/>
    <s v=""/>
    <n v="74.16"/>
    <s v=" "/>
    <x v="46"/>
    <s v="MLB2640405994"/>
    <s v="Kitbomba Combustível Gasolina Sistema Bosch Corsa Wind 96a07"/>
    <s v=" "/>
    <n v="113.99"/>
    <s v="Premium"/>
    <s v="Não emitida"/>
    <s v="Cesar Brito"/>
    <s v="CPF 13624988662"/>
    <s v="Rua Prefeita Maria Antônia Martins maldi 295, Nova Resende - CEP: 37860000, Minas Gerais"/>
    <s v=" "/>
    <s v="Cesar Brito"/>
    <s v="13624988662"/>
    <s v="Rua Prefeita Maria Antônia Martins maldi 295 / CEP 37860000 - Nossa senhora de Fátima, Nova Resende, Minas Gerais"/>
    <s v="Nova Resende"/>
    <s v="Minas Gerais"/>
    <s v="37860000"/>
    <s v="Brasil"/>
    <s v="Correios e pontos de envio"/>
    <s v="8 de março | 00:37"/>
    <s v="8 de março | 18:20"/>
    <s v="Mercado Envios"/>
    <s v="MEL42090056057LMXDF01"/>
    <s v=" "/>
    <s v=" "/>
    <s v=" "/>
    <s v=" "/>
    <s v=" "/>
    <s v=" "/>
    <s v=" "/>
    <s v="Não"/>
    <s v=""/>
    <s v="Não"/>
  </r>
  <r>
    <s v="2000005222450396"/>
    <s v="4 de março de 2023 17:53 hs."/>
    <s v="Entregue"/>
    <s v="Chegou em 9 de março"/>
    <s v="Não"/>
    <n v="1"/>
    <n v="17.899999999999999"/>
    <n v="9.4"/>
    <n v="-8.5399999999999991"/>
    <n v="-9.4"/>
    <s v=""/>
    <n v="9.36"/>
    <s v=" "/>
    <x v="1"/>
    <s v="MLB2100236132"/>
    <s v="Capa Pedal Acelerador Freio Embreagem Voyage Saveiro Gol"/>
    <s v=" "/>
    <n v="17.899999999999999"/>
    <s v="Premium"/>
    <s v="Autorizado"/>
    <s v=" "/>
    <s v=" "/>
    <s v=" "/>
    <s v=" "/>
    <s v="Ricardo Oliveira"/>
    <s v="10344775879"/>
    <s v="AVENIDA PADRE ANTONIO JOSE DOS SANTOS 998 / CONJ 998 - CEP 04563003 - São Paulo, São Paulo"/>
    <s v="São Paulo"/>
    <s v="São Paulo"/>
    <s v="04563003"/>
    <s v="Brasil"/>
    <s v="Mercado Envios Full"/>
    <s v="4 de março | 22:57"/>
    <s v="9 de março | 15:52"/>
    <s v="Mercado Envios"/>
    <s v="MEL42090015218LMFFF01"/>
    <s v="https://myaccount.mercadolivre.com.br/shipments/42090015218/detail"/>
    <s v=" "/>
    <s v=" "/>
    <s v=" "/>
    <s v=" "/>
    <s v=" "/>
    <s v=" "/>
    <s v="Não"/>
    <s v=""/>
    <s v="Não"/>
  </r>
  <r>
    <s v="2000004258419293"/>
    <s v="4 de março de 2023 17:53 hs."/>
    <s v="Entregue"/>
    <s v="Chegou em 6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Maria Smaniotto"/>
    <s v="16186412806"/>
    <s v="Rua Washington Luís 43 / casa Referencia: enfrente ao Lar das meninas - CEP 17570000 - centro, Oriente, São Paulo"/>
    <s v="Oriente"/>
    <s v="São Paulo"/>
    <s v="17570000"/>
    <s v="Brasil"/>
    <s v="Mercado Envios Full"/>
    <s v="5 de março | 05:30"/>
    <s v="6 de março | 12:12"/>
    <s v="Mercado Envios"/>
    <s v="MEL42090013464LMFFF01"/>
    <s v=" "/>
    <s v=" "/>
    <s v=" "/>
    <s v=" "/>
    <s v=" "/>
    <s v=" "/>
    <s v=" "/>
    <s v="Não"/>
    <s v=""/>
    <s v="Não"/>
  </r>
  <r>
    <s v="2000005203497264"/>
    <s v="4 de março de 2023 17:52 hs."/>
    <s v="Entregue"/>
    <s v="Chegou em 9 de março"/>
    <s v="Não"/>
    <n v="1"/>
    <n v="275.79000000000002"/>
    <n v="22.89"/>
    <n v="-46.88"/>
    <n v="-61.84"/>
    <s v=""/>
    <n v="189.96"/>
    <s v=" "/>
    <x v="153"/>
    <s v="MLB2918851063"/>
    <s v="Par Bandeja Com Pivô Strada 2005 A 2008"/>
    <s v=" "/>
    <n v="275.79000000000002"/>
    <s v="Premium"/>
    <s v="Não emitida"/>
    <s v="Adao Vargas"/>
    <s v="CPF 59406151987"/>
    <s v="Nery Arnoldo Barth 273, Bim Jardim Da Serra - CEP: 88640000, Santa Catarina"/>
    <s v=" "/>
    <s v="Adao Vargas"/>
    <s v="59406151987"/>
    <s v="Rua Nery Arnoldo Barth 289 / Casa - CEP 88640000 - Cohab, Bom Jardim da Serra, Santa Catarina"/>
    <s v="Bom Jardim da Serra"/>
    <s v="Santa Catarina"/>
    <s v="88640000"/>
    <s v="Brasil"/>
    <s v="Correios e pontos de envio"/>
    <s v="8 de março | 03:35"/>
    <s v="9 de março | 09:45"/>
    <s v="Mercado Envios"/>
    <s v="MEL42082505206LMXDF01"/>
    <s v=" "/>
    <s v=" "/>
    <s v=" "/>
    <s v=" "/>
    <s v=" "/>
    <s v=" "/>
    <s v=" "/>
    <s v="Não"/>
    <s v=""/>
    <s v="Não"/>
  </r>
  <r>
    <s v="2000005222375476"/>
    <s v="4 de março de 2023 17:40 hs."/>
    <s v="Entregue"/>
    <s v="Chegou em 20 de março"/>
    <s v="Não"/>
    <n v="1"/>
    <n v="110.57"/>
    <n v="40.5"/>
    <n v="-18.8"/>
    <n v="-60.95"/>
    <s v=""/>
    <n v="71.319999999999993"/>
    <s v=" "/>
    <x v="46"/>
    <s v="MLB2640425245"/>
    <s v="Kit Bomba Combustível Gasolina Sistema Bosch Corsawind 96a07"/>
    <s v=" "/>
    <n v="110.57"/>
    <s v="Premium"/>
    <s v="Não emitida"/>
    <s v="Renata Adaiana Oliveira"/>
    <s v="CPF 01566840120"/>
    <s v="Rua Amescla 115 - Proximo Igreja Ass Deus Missao, Novo Mundo - CEP: 78528000, Mato Grosso"/>
    <s v=" "/>
    <s v="Renata Adaiana Oliveira"/>
    <s v="01566840120"/>
    <s v="Sitio Cavalo Branco SN / Casa Referencia: Correios - CEP 78528000 - Zona Rural, Novo Mundo, Mato Grosso"/>
    <s v="Novo Mundo"/>
    <s v="Mato Grosso"/>
    <s v="78528000"/>
    <s v="Brasil"/>
    <s v="Correios e pontos de envio"/>
    <s v="8 de março | 04:30"/>
    <s v="20 de março | 09:55"/>
    <s v="Carvalima"/>
    <s v="00245403277841"/>
    <s v="https://ssw.inf.br/app/meli/00245403277841"/>
    <s v=" "/>
    <s v=" "/>
    <s v=" "/>
    <s v=" "/>
    <s v=" "/>
    <s v=" "/>
    <s v="Não"/>
    <s v=""/>
    <s v="Não"/>
  </r>
  <r>
    <s v="2000005222361652"/>
    <s v="4 de março de 2023 17:36 hs."/>
    <s v="Devolução finalizada com reembolso para o comprador"/>
    <s v="O produto devolvido chegou em terça-feira, 14 de março."/>
    <s v="Não"/>
    <n v="0"/>
    <n v="169.9"/>
    <s v=""/>
    <n v="-28.88"/>
    <n v="-20.45"/>
    <n v="-120.57"/>
    <n v="0"/>
    <s v="Sim"/>
    <x v="126"/>
    <s v="MLB1853236145"/>
    <s v="Kit Rolamento Eixo Traseiro Peugeot 206/207 C/barra 50mm"/>
    <s v=" "/>
    <n v="169.9"/>
    <s v="Premium"/>
    <s v="Autorizado"/>
    <s v="Valdomiro Lopes da Silva"/>
    <s v="CPF 21709859806"/>
    <s v="Rua 6 jardin Silvestre 102 - casa, São Paulo - CEP: 07243161, São Paulo"/>
    <s v=" "/>
    <s v="Valdomiro Lopes da Silva"/>
    <s v="217098598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4 de março | 02:03"/>
    <s v="14 de março | 11:11"/>
    <s v="Mercado Envios"/>
    <s v="MEL42096755161LMXDR01"/>
    <s v=" "/>
    <s v=" "/>
    <s v=" "/>
    <s v=" "/>
    <s v=" "/>
    <s v=" "/>
    <s v=" "/>
    <s v="Sim"/>
    <s v=""/>
    <s v="Não"/>
  </r>
  <r>
    <s v="2000005222326484"/>
    <s v="4 de março de 2023 17:28 hs."/>
    <s v="Entregue"/>
    <s v="Chegou em 7 de março"/>
    <s v="Não"/>
    <n v="1"/>
    <n v="29.7"/>
    <n v="9.9"/>
    <n v="-9.06"/>
    <n v="-9.9"/>
    <s v=""/>
    <n v="20.64"/>
    <s v=" "/>
    <x v="77"/>
    <s v="MLB3036584450"/>
    <s v="Cabo De Capô Com Alavanca Versailles 1991 A 1996"/>
    <s v=" "/>
    <n v="29.7"/>
    <s v="Clássico"/>
    <s v="Não emitida"/>
    <s v="Gerson Massena Do Nascimento"/>
    <s v="CPF 00843076844"/>
    <s v="Rua Stella Bruna Cecchi Nardelli 149 - a, Ribeirão Pires - CEP: 09400150, São Paulo"/>
    <s v=" "/>
    <s v="Gerson Massena Do Nascimento"/>
    <s v="00843076844"/>
    <s v="Rua Clodoaldo Branco da Silva 44 / CEP 09341010 - Jardim Itapeva, Mauá, São Paulo"/>
    <s v="Mauá"/>
    <s v="São Paulo"/>
    <s v="09341010"/>
    <s v="Brasil"/>
    <s v="Correios e pontos de envio"/>
    <s v="7 de março | 00:40"/>
    <s v="7 de março | 15:08"/>
    <s v="Mercado Envios"/>
    <s v="MEL42089963485LMXDF01"/>
    <s v=" "/>
    <s v=" "/>
    <s v=" "/>
    <s v=" "/>
    <s v=" "/>
    <s v=" "/>
    <s v=" "/>
    <s v="Não"/>
    <s v=""/>
    <s v="Não"/>
  </r>
  <r>
    <s v="2000005222250792"/>
    <s v="4 de março de 2023 17:13 hs."/>
    <s v="Entregue"/>
    <s v="Chegou em 6 de março"/>
    <s v="Não"/>
    <n v="1"/>
    <n v="70.89"/>
    <n v="15.9"/>
    <n v="-14.01"/>
    <s v=""/>
    <s v=""/>
    <n v="72.78"/>
    <s v=" "/>
    <x v="116"/>
    <s v="MLB2888551772"/>
    <s v="Par Pivô Voyage G5 2008 Em Diante Com Direção Hidraulica"/>
    <s v=" "/>
    <n v="70.89"/>
    <s v="Clássico"/>
    <s v="Autorizado"/>
    <s v="Tales Alves de Sousa"/>
    <s v="CPF 33902588845"/>
    <s v="Rua Capivari mirim 558, São Paulo - CEP: 05528290, São Paulo"/>
    <s v=" "/>
    <s v="Tales Alves de Sousa"/>
    <s v="33902588845"/>
    <s v="Rua Domingos Nogueira 111 / Referencia: entregar para a senhora Cícera. - CEP 05528250 - Jardim Dracena, São Paulo, São Paulo"/>
    <s v="São Paulo"/>
    <s v="São Paulo"/>
    <s v="05528250"/>
    <s v="Brasil"/>
    <s v="Mercado Envios Flex"/>
    <s v="6 de março | 15:32"/>
    <s v="6 de março | 21:39"/>
    <s v="ALBERTO MAXIMO GASTARDELI"/>
    <s v="42089931952"/>
    <s v=" "/>
    <s v=" "/>
    <s v=" "/>
    <s v=" "/>
    <s v=" "/>
    <s v=" "/>
    <s v=" "/>
    <s v="Não"/>
    <s v=""/>
    <s v="Não"/>
  </r>
  <r>
    <s v="2000005222237240"/>
    <s v="4 de março de 2023 17:13 hs."/>
    <s v="Entregue"/>
    <s v="Chegou em 8 de março"/>
    <s v="Não"/>
    <n v="1"/>
    <n v="54.87"/>
    <n v="28.8"/>
    <n v="-12.08"/>
    <n v="-28.8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izabele da Silva"/>
    <s v="11837309930"/>
    <s v="Rua Antônio Novaes Filho 282 / CEP 87703100 - Parque Morumbi, Paranavaí, Paraná"/>
    <s v="Paranavaí"/>
    <s v="Paraná"/>
    <s v="87703100"/>
    <s v="Brasil"/>
    <s v="Mercado Envios Full"/>
    <s v="6 de março | 15:16"/>
    <s v="8 de março | 12:04"/>
    <s v="Mercado Envios"/>
    <s v="MEL42089926990LMFFF01"/>
    <s v=" "/>
    <s v=" "/>
    <s v=" "/>
    <s v=" "/>
    <s v=" "/>
    <s v=" "/>
    <s v=" "/>
    <s v="Não"/>
    <s v=""/>
    <s v="Não"/>
  </r>
  <r>
    <s v="2000005222225336"/>
    <s v="4 de março de 2023 17:10 hs."/>
    <s v="Devolvido no dia 28 de março"/>
    <s v="O produto retornou para você porque não foi possível entregá-lo à pessoa que realizou a compra."/>
    <s v="Não"/>
    <n v="1"/>
    <n v="337.9"/>
    <n v="26.22"/>
    <n v="-40.549999999999997"/>
    <n v="-65.17"/>
    <n v="-258.39999999999998"/>
    <n v="0"/>
    <s v="Sim"/>
    <x v="97"/>
    <s v="MLB2864254975"/>
    <s v="Par Bandeja Peugeot 206 Todos 1999 A 2010"/>
    <s v=" "/>
    <n v="337.9"/>
    <s v="Clássico"/>
    <s v="Não emitida"/>
    <s v="Cleber Souza"/>
    <s v="CPF 03406596452"/>
    <s v="Rua Josefa Taveira 1637 - FARMACIA REDEMED, João Pessoa - CEP: 58055000, Paraíba"/>
    <s v=" "/>
    <s v="Cleber Souza"/>
    <s v="03406596452"/>
    <s v=" "/>
    <s v="João Pessoa"/>
    <s v="Paraíba"/>
    <s v="58055000"/>
    <s v="Brasil"/>
    <s v="Correios e pontos de envio"/>
    <s v="7 de março | 05:25"/>
    <s v=" "/>
    <s v="Loggi"/>
    <s v="ML42089923993135551"/>
    <s v="https://www.loggi.com/rastreador/3762947aef/ML42089923993135551"/>
    <s v=" "/>
    <s v=" "/>
    <s v=" "/>
    <s v=" "/>
    <s v=" "/>
    <s v=" "/>
    <s v="Não"/>
    <s v=""/>
    <s v="Não"/>
  </r>
  <r>
    <s v="2000004258301279"/>
    <s v="4 de março de 2023 16:59 hs."/>
    <s v="Entregue"/>
    <s v="Chegou em 9 de março"/>
    <s v="Sim"/>
    <n v="1"/>
    <n v="88.99"/>
    <s v=""/>
    <n v="-15.13"/>
    <n v="-20.45"/>
    <s v=""/>
    <n v="53.41"/>
    <s v="Sim"/>
    <x v="57"/>
    <s v="MLB2798990760"/>
    <s v="Par Bieleta Fiesta 2003 A 2014"/>
    <s v=" "/>
    <n v="88.99"/>
    <s v="Premium"/>
    <s v="Não emitida"/>
    <s v="Paulo Rogério de Mello Mello"/>
    <s v="CPF 03435328916"/>
    <s v="Rua Antonina Wrodlewski Dos Santos 98, Ponta Grossa - CEP: 84026550, Paraná"/>
    <s v=" "/>
    <s v="Paulo Rogério de Mello Mello"/>
    <s v="03435328916"/>
    <s v="Rua Antonina Wroblewski dos Santos 98 / CEP 84026550 - Olarias, Ponta Grossa, Paraná"/>
    <s v="Ponta Grossa"/>
    <s v="Paraná"/>
    <s v="84026550"/>
    <s v="Brasil"/>
    <s v="Correios e pontos de envio"/>
    <s v="8 de março | 05:31"/>
    <s v="9 de março | 12:06"/>
    <s v="Mercado Envios"/>
    <s v="MEL42089901061LMXDF01"/>
    <s v=" "/>
    <s v=" "/>
    <s v=" "/>
    <s v=" "/>
    <s v=" "/>
    <s v=" "/>
    <s v=" "/>
    <s v="Não"/>
    <s v=""/>
    <s v="Não"/>
  </r>
  <r>
    <s v="2000005222137812"/>
    <s v="4 de março de 2023 16:55 hs."/>
    <s v="Entregue"/>
    <s v="Chegou em 7 de março"/>
    <s v="Não"/>
    <n v="1"/>
    <n v="175.69"/>
    <s v=""/>
    <n v="-29.87"/>
    <n v="-26.45"/>
    <s v=""/>
    <n v="119.37"/>
    <s v="Sim"/>
    <x v="224"/>
    <s v="MLB3058835487"/>
    <s v="Bandeja Inferior Direita Com Pivô Kwid 2017 Em Diante"/>
    <s v=" "/>
    <n v="175.69"/>
    <s v="Premium"/>
    <s v="Não emitida"/>
    <s v="Rosemeire Aparecida Ribeiro"/>
    <s v="CPF 04345869943"/>
    <s v="Izaira Monteiro 8 - Casa, Pinhais - CEP: 83324540, Paraná"/>
    <s v=" "/>
    <s v="Rosemeire Aparecida Ribeiro"/>
    <s v="04345869943"/>
    <s v="Rua Izaira Monteiro 8 / CEP 83324540 - Emiliano Perneta, Pinhais, Paraná"/>
    <s v="Pinhais"/>
    <s v="Paraná"/>
    <s v="83324540"/>
    <s v="Brasil"/>
    <s v="Correios e pontos de envio"/>
    <s v="6 de março | 22:05"/>
    <s v="7 de março | 21:28"/>
    <s v="Mercado Envios"/>
    <s v="MEL42089888008LMXDF01"/>
    <s v=" "/>
    <s v=" "/>
    <s v=" "/>
    <s v=" "/>
    <s v=" "/>
    <s v=" "/>
    <s v=" "/>
    <s v="Não"/>
    <s v=""/>
    <s v="Não"/>
  </r>
  <r>
    <s v="2000005222102276"/>
    <s v="4 de março de 2023 16:42 hs."/>
    <s v="Entregue"/>
    <s v="Chegou em 5 de março"/>
    <s v="Não"/>
    <n v="1"/>
    <n v="72.489999999999995"/>
    <n v="13.2"/>
    <n v="-17.82"/>
    <n v="-13.2"/>
    <s v=""/>
    <n v="54.67"/>
    <s v=" "/>
    <x v="36"/>
    <s v="MLB2860180904"/>
    <s v="Par Morceguinho Dianteiro Prisma 2007 A 2012"/>
    <s v=" "/>
    <n v="72.489999999999995"/>
    <s v="Premium"/>
    <s v="Autorizado"/>
    <s v=" "/>
    <s v=" "/>
    <s v=" "/>
    <s v=" "/>
    <s v="Yago Silva"/>
    <s v="02384757512"/>
    <s v="Rua Agostinho Navarro 971 / BL:06 - AP:48 Referencia: BL:06 - AP:48 - CEP 06140000 - Conceição, Osasco, São Paulo"/>
    <s v="Osasco"/>
    <s v="São Paulo"/>
    <s v="06140000"/>
    <s v="Brasil"/>
    <s v="Mercado Envios Full"/>
    <s v="4 de março | 23:22"/>
    <s v="5 de março | 14:05"/>
    <s v="Mercado Envios"/>
    <s v="MEL42089867457LMFFF01"/>
    <s v=" "/>
    <s v=" "/>
    <s v=" "/>
    <s v=" "/>
    <s v=" "/>
    <s v=" "/>
    <s v=" "/>
    <s v="Não"/>
    <s v=""/>
    <s v="Não"/>
  </r>
  <r>
    <s v="2000005222073280"/>
    <s v="4 de março de 2023 16:38 hs."/>
    <s v="Entregue"/>
    <s v="Chegou em 8 de março"/>
    <s v="Não"/>
    <n v="1"/>
    <n v="148.79"/>
    <n v="8.83"/>
    <n v="-25.29"/>
    <n v="-27.28"/>
    <s v=""/>
    <n v="105.05"/>
    <s v=" "/>
    <x v="4"/>
    <s v="MLB1804965496"/>
    <s v="2 Kit's Rolamento Eixo Traseiro Peugeot206/207 C/barra 47mm"/>
    <s v=" "/>
    <n v="148.79"/>
    <s v="Premium"/>
    <s v="Autorizado"/>
    <s v=" "/>
    <s v=" "/>
    <s v=" "/>
    <s v=" "/>
    <s v="Maria rita Costa carreiro"/>
    <s v="43611338320"/>
    <s v="Avenida Domingos Sertão 1085 / casa - CEP 65870000 - são José, Pastos Bons, Maranhão"/>
    <s v="Pastos Bons"/>
    <s v="Maranhão"/>
    <s v="65870000"/>
    <s v="Brasil"/>
    <s v="Mercado Envios Full"/>
    <s v="6 de março | 01:22"/>
    <s v="8 de março | 16:17"/>
    <s v="Mercado Envios"/>
    <s v="MEL42089859056LMFFF01"/>
    <s v=" "/>
    <s v=" "/>
    <s v=" "/>
    <s v=" "/>
    <s v=" "/>
    <s v=" "/>
    <s v=" "/>
    <s v="Não"/>
    <s v=""/>
    <s v="Não"/>
  </r>
  <r>
    <s v="2000005222070800"/>
    <s v="4 de março de 2023 16:38 hs."/>
    <s v="Entregue"/>
    <s v="Chegou em 6 de março"/>
    <s v="Não"/>
    <n v="1"/>
    <n v="70.81"/>
    <n v="15.66"/>
    <n v="-14"/>
    <n v="-15.66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Wginstalacoes Sousa"/>
    <s v="35714879821"/>
    <s v="Rua Hilário Zaninotto 60 / Casa Referencia: Casa - CEP 17471336 - Vila Salomão Sabbag, Duartina, São Paulo"/>
    <s v="Duartina"/>
    <s v="São Paulo"/>
    <s v="17471336"/>
    <s v="Brasil"/>
    <s v="Mercado Envios Full"/>
    <s v="5 de março | 18:08"/>
    <s v="6 de março | 12:37"/>
    <s v="Mercado Envios"/>
    <s v="MEL42089856062LMFFF01"/>
    <s v=" "/>
    <s v=" "/>
    <s v=" "/>
    <s v=" "/>
    <s v=" "/>
    <s v=" "/>
    <s v=" "/>
    <s v="Não"/>
    <s v=""/>
    <s v="Não"/>
  </r>
  <r>
    <s v="2000005222048264"/>
    <s v="4 de março de 2023 16:32 hs."/>
    <s v="Entregue"/>
    <s v="Chegou em 9 de março"/>
    <s v="Não"/>
    <n v="1"/>
    <n v="44.05"/>
    <n v="21.92"/>
    <n v="-12.99"/>
    <n v="-21.92"/>
    <s v=""/>
    <n v="31.06"/>
    <s v="Sim"/>
    <x v="45"/>
    <s v="MLB2223324644"/>
    <s v="Terminal Cabo De Engate Golf Vw Polo - 2003"/>
    <s v=" "/>
    <n v="44.05"/>
    <s v="Premium"/>
    <s v="Não emitida"/>
    <s v="Holger Laessig"/>
    <s v="CPF 67310150325"/>
    <s v="Bairro Pantanal Rua Dama da Noite 299 - casa, Parati - CEP: 23970000, Rio de Janeiro"/>
    <s v=" "/>
    <s v="Holger Laessig"/>
    <s v="67310150325"/>
    <s v="Rua Presidente Getúlio Vargas 875 / Oficina Consert Car Referencia: Oficina Consert car - CEP 23954095 - Parque Mambucaba (Mambucaba), Angra dos Reis, Rio de Janeiro"/>
    <s v="Angra dos Reis"/>
    <s v="Rio de Janeiro"/>
    <s v="23954095"/>
    <s v="Brasil"/>
    <s v="Correios e pontos de envio"/>
    <s v="8 de março | 02:14"/>
    <s v="9 de março | 10:58"/>
    <s v="Mercado Envios"/>
    <s v="MEL42089845577LMXDF01"/>
    <s v=" "/>
    <s v=" "/>
    <s v=" "/>
    <s v=" "/>
    <s v=" "/>
    <s v=" "/>
    <s v=" "/>
    <s v="Não"/>
    <s v=""/>
    <s v="Não"/>
  </r>
  <r>
    <s v="2000005222004050"/>
    <s v="4 de março de 2023 16:24 hs."/>
    <s v="Entregue"/>
    <s v="Chegou em 9 de março"/>
    <s v="Não"/>
    <n v="1"/>
    <n v="169.99"/>
    <n v="9.65"/>
    <n v="-28.9"/>
    <n v="-31.1"/>
    <s v=""/>
    <n v="119.64"/>
    <s v=" "/>
    <x v="0"/>
    <s v="MLB1841175427"/>
    <s v="Cabo De Marcha Corsa Classic 2009 2010 2011 2012 2013 2014"/>
    <s v=" "/>
    <n v="169.99"/>
    <s v="Premium"/>
    <s v="Não emitida"/>
    <s v="Valdiney Roseira de Jesus"/>
    <s v="CPF 04016898595"/>
    <s v="Rua H 360 - casa, Vitória da Conquista - CEP: 45070095, Bahia"/>
    <s v=" "/>
    <s v="Valdiney Roseira de Jesus"/>
    <s v="04016898595"/>
    <s v="Rua H 360 / casa Referencia: Rua da fábrica de sofá - CEP 45070355 - São Pedro, Vitória da Conquista, Bahia"/>
    <s v="Vitória da Conquista"/>
    <s v="Bahia"/>
    <s v="45070355"/>
    <s v="Brasil"/>
    <s v="Correios e pontos de envio"/>
    <s v="7 de março | 03:25"/>
    <s v="9 de março | 11:34"/>
    <s v="Mercado Envios"/>
    <s v="MEL42089826488LMXDF01"/>
    <s v=" "/>
    <s v=" "/>
    <s v=" "/>
    <s v=" "/>
    <s v=" "/>
    <s v=" "/>
    <s v=" "/>
    <s v="Não"/>
    <s v=""/>
    <s v="Não"/>
  </r>
  <r>
    <s v="2000004258203167"/>
    <s v="4 de março de 2023 16:14 hs."/>
    <s v="Entregue"/>
    <s v="Chegou em 9 de março"/>
    <s v="Sim"/>
    <n v="1"/>
    <n v="67.42"/>
    <n v="40.229999999999997"/>
    <n v="-16.96"/>
    <n v="-40.229999999999997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Carla Ribeiro"/>
    <s v="07298257366"/>
    <s v="Avenida Coronel Miguel Dias 1505 / lado da borracharia - CEP 60810160 - Guararapes, Fortaleza, Ceará"/>
    <s v="Fortaleza"/>
    <s v="Ceará"/>
    <s v="60810160"/>
    <s v="Brasil"/>
    <s v="Mercado Envios Full"/>
    <s v="5 de março | 04:32"/>
    <s v="9 de março | 12:25"/>
    <s v="Mercado Envios"/>
    <s v="MEL42089806896LMFFF01"/>
    <s v=" "/>
    <s v=" "/>
    <s v=" "/>
    <s v=" "/>
    <s v=" "/>
    <s v=" "/>
    <s v=" "/>
    <s v="Não"/>
    <s v=""/>
    <s v="Não"/>
  </r>
  <r>
    <s v="2000005221645406"/>
    <s v="4 de março de 2023 16:09 hs."/>
    <s v="Entregue"/>
    <s v="Chegou em 5 de março"/>
    <s v="Não"/>
    <n v="1"/>
    <n v="60.45"/>
    <n v="12.33"/>
    <n v="-15.78"/>
    <n v="-12.33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eandro ribeiro"/>
    <s v="30078356822"/>
    <s v="Rua Cinco 1379 / Referencia: enfrente parque de areia - CEP 14179700 - Residencial Cruz das Posses 1, Sertãozinho, São Paulo"/>
    <s v="Sertãozinho"/>
    <s v="São Paulo"/>
    <s v="14179700"/>
    <s v="Brasil"/>
    <s v="Mercado Envios Full"/>
    <s v="4 de março | 22:58"/>
    <s v="5 de março | 09:47"/>
    <s v="Mercado Envios"/>
    <s v="MEL42089679686LMFFF01"/>
    <s v=" "/>
    <s v=" "/>
    <s v=" "/>
    <s v=" "/>
    <s v=" "/>
    <s v=" "/>
    <s v=" "/>
    <s v="Não"/>
    <s v=""/>
    <s v="Não"/>
  </r>
  <r>
    <s v="2000004258162217"/>
    <s v="4 de março de 2023 15:54 hs."/>
    <s v="Entregue"/>
    <s v="Chegou em 8 de março"/>
    <s v="Sim"/>
    <n v="1"/>
    <n v="358.9"/>
    <s v=""/>
    <n v="-61.01"/>
    <n v="-38.950000000000003"/>
    <s v=""/>
    <n v="258.94"/>
    <s v=" "/>
    <x v="207"/>
    <s v="MLB3123883875"/>
    <s v="Par Bandeja Dianteira Com Pivô Fiesta 2003 A 2009"/>
    <s v=" "/>
    <n v="358.9"/>
    <s v="Premium"/>
    <s v="Não emitida"/>
    <s v="aline rangel"/>
    <s v="CPF 12354706790"/>
    <s v="rua santo antonio 136 - casa, Campos dos Goytacazes - CEP: 28050003, Rio de Janeiro"/>
    <s v=" "/>
    <s v="aline rangel"/>
    <s v="12354706790"/>
    <s v="Rua Santo Antônio 136 / casa Referencia: Casa de esquina. - CEP 28050003 - Tapera, Campos dos Goytacazes, Rio de Janeiro"/>
    <s v="Campos dos Goytacazes"/>
    <s v="Rio de Janeiro"/>
    <s v="28050003"/>
    <s v="Brasil"/>
    <s v="Correios e pontos de envio"/>
    <s v="7 de março | 03:09"/>
    <s v="8 de março | 09:16"/>
    <s v="Mercado Envios"/>
    <s v="MEL42089766101LMXDF01"/>
    <s v=" "/>
    <s v=" "/>
    <s v=" "/>
    <s v=" "/>
    <s v=" "/>
    <s v=" "/>
    <s v=" "/>
    <s v="Não"/>
    <s v=""/>
    <s v="Não"/>
  </r>
  <r>
    <s v="2000004258084003"/>
    <s v="4 de março de 2023 15:19 hs."/>
    <s v="Entregue"/>
    <s v="Chegou em 5 de março"/>
    <s v="Sim"/>
    <n v="1"/>
    <n v="17.899999999999999"/>
    <s v=""/>
    <n v="-8.5399999999999991"/>
    <s v=""/>
    <s v=""/>
    <n v="9.36"/>
    <s v=" "/>
    <x v="189"/>
    <s v="MLB2069663767"/>
    <s v="Cabo De Velocímetro Yamaha Ybr 125 2003 2004 2005"/>
    <s v=" "/>
    <n v="17.899999999999999"/>
    <s v="Premium"/>
    <s v="Autorizado"/>
    <s v=" "/>
    <s v=" "/>
    <s v=" "/>
    <s v=" "/>
    <s v="elton cardoso"/>
    <s v="34221909889"/>
    <s v="Rua Engenheiro José Pereira Rebouças 99 / apt 334 Referencia: condomínio Eurovile - CEP 13905171 - Parque Cecap, Amparo, São Paulo"/>
    <s v="Amparo"/>
    <s v="São Paulo"/>
    <s v="13905171"/>
    <s v="Brasil"/>
    <s v="Mercado Envios Full"/>
    <s v="5 de março | 02:30"/>
    <s v="5 de março | 10:27"/>
    <s v="Mercado Envios"/>
    <s v="MEL42089687892LMFFF01"/>
    <s v=" "/>
    <s v=" "/>
    <s v=" "/>
    <s v=" "/>
    <s v=" "/>
    <s v=" "/>
    <s v=" "/>
    <s v="Não"/>
    <s v=""/>
    <s v="Não"/>
  </r>
  <r>
    <s v="2000004258087301"/>
    <s v="4 de março de 2023 15:18 hs."/>
    <s v="Entregue"/>
    <s v="Chegou em 10 de março"/>
    <s v="Sim"/>
    <n v="1"/>
    <n v="60.45"/>
    <n v="6.13"/>
    <n v="-15.78"/>
    <n v="-6.13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Caio Jose Da Silva"/>
    <s v="06529773754"/>
    <s v="Rua Videira 214 / Referencia: portão de madeira - CEP 23935143 - Parque Belém (Cunhambebe), Angra dos Reis, Rio de Janeiro"/>
    <s v="Angra dos Reis"/>
    <s v="Rio de Janeiro"/>
    <s v="23935143"/>
    <s v="Brasil"/>
    <s v="Mercado Envios Full"/>
    <s v="6 de março | 23:32"/>
    <s v="10 de março | 11:12"/>
    <s v="Mercado Envios"/>
    <s v="MEL42089688895LMFFF01"/>
    <s v=" "/>
    <s v=" "/>
    <s v=" "/>
    <s v=" "/>
    <s v=" "/>
    <s v=" "/>
    <s v=" "/>
    <s v="Não"/>
    <s v=""/>
    <s v="Não"/>
  </r>
  <r>
    <s v="2000005221642954"/>
    <s v="4 de março de 2023 15:14 hs."/>
    <s v="Cancelada pelo comprador"/>
    <s v="Cancelou porque a data de entrega mudou."/>
    <s v="Não"/>
    <n v="0"/>
    <n v="70.81"/>
    <n v="15.66"/>
    <n v="-14"/>
    <n v="-15.66"/>
    <n v="-56.81"/>
    <n v="0"/>
    <s v=" "/>
    <x v="30"/>
    <s v="MLB2063490455"/>
    <s v="Kit Bieleta Haste Trambulador Peugeot 206 207 1.4 8v 1.6 16v"/>
    <s v=" "/>
    <n v="70.81"/>
    <s v="Clássico"/>
    <s v="Cancelada"/>
    <s v=" "/>
    <s v=" "/>
    <s v=" "/>
    <s v=" "/>
    <s v="Wginstalacoes Sousa"/>
    <s v="35714879821"/>
    <s v=" "/>
    <s v="Duartina"/>
    <s v="São Paulo"/>
    <s v="17471336"/>
    <s v="Brasil"/>
    <s v="Mercado Envios Full"/>
    <s v=" "/>
    <s v=" "/>
    <s v="Mercado Envios"/>
    <s v="MEL42089676220LMFFF01"/>
    <s v=" "/>
    <s v=" "/>
    <s v=" "/>
    <s v=" "/>
    <s v=" "/>
    <s v=" "/>
    <s v=" "/>
    <s v="Não"/>
    <s v=""/>
    <s v="Não"/>
  </r>
  <r>
    <s v="2000004258067789"/>
    <s v="4 de março de 2023 15:10 hs."/>
    <s v="Entregue"/>
    <s v="Chegou em 8 de março"/>
    <s v="Sim"/>
    <n v="1"/>
    <n v="65.7"/>
    <n v="18.8"/>
    <n v="-16.670000000000002"/>
    <n v="-18.8"/>
    <s v=""/>
    <n v="49.03"/>
    <s v=" "/>
    <x v="281"/>
    <s v="MLB3171066570"/>
    <s v="Kit Coifa Semi Eixo Lado Câmbio E Roda Uno 1994 A 2012"/>
    <s v=" "/>
    <n v="65.7"/>
    <s v="Premium"/>
    <s v="Não emitida"/>
    <s v="joao batista gonçalves borges joão batista"/>
    <s v="CPF 74348744653"/>
    <s v="rua P 52 - casa, Campina Verde - CEP: 38270000, Minas Gerais"/>
    <s v=" "/>
    <s v="joao batista gonçalves borges joão batista"/>
    <s v="74348744653"/>
    <s v="Rua P 52 / casa - CEP 38270000 - alvorada, Campina Verde, Minas Gerais"/>
    <s v="Campina Verde"/>
    <s v="Minas Gerais"/>
    <s v="38270000"/>
    <s v="Brasil"/>
    <s v="Correios e pontos de envio"/>
    <s v="7 de março | 03:21"/>
    <s v="8 de março | 13:12"/>
    <s v="Mercado Envios"/>
    <s v="MEL42089672824LMXDF01"/>
    <s v=" "/>
    <s v=" "/>
    <s v=" "/>
    <s v=" "/>
    <s v=" "/>
    <s v=" "/>
    <s v=" "/>
    <s v="Não"/>
    <s v=""/>
    <s v="Não"/>
  </r>
  <r>
    <s v="2000004258054363"/>
    <s v="4 de março de 2023 15:08 hs."/>
    <s v="Entregue"/>
    <s v="Chegou em 7 de março"/>
    <s v="Sim"/>
    <n v="1"/>
    <n v="59.99"/>
    <n v="19.920000000000002"/>
    <n v="-15.7"/>
    <n v="-19.920000000000002"/>
    <s v=""/>
    <n v="44.29"/>
    <s v=" "/>
    <x v="144"/>
    <s v="MLB2092971580"/>
    <s v="Par Bieleta Dianteira Vw Polo 2001 Até 2014 Todas Versões"/>
    <s v=" "/>
    <n v="59.99"/>
    <s v="Premium"/>
    <s v="Não emitida"/>
    <s v="jose airton cardoso cardoso"/>
    <s v="CPF 04220330810"/>
    <s v="porfirio dias 500, Cerqueira César - CEP: 18760000, São Paulo"/>
    <s v=" "/>
    <s v="jose airton cardoso cardoso"/>
    <s v="04220330810"/>
    <s v="Rua Djalma Dutra 167 / casa - CEP 18760057 - Centro, Cerqueira César, São Paulo"/>
    <s v="Cerqueira César"/>
    <s v="São Paulo"/>
    <s v="18760057"/>
    <s v="Brasil"/>
    <s v="Correios e pontos de envio"/>
    <s v="7 de março | 01:09"/>
    <s v="7 de março | 14:30"/>
    <s v="Mercado Envios"/>
    <s v="MEL42089665262LMXDF01"/>
    <s v=" "/>
    <s v=" "/>
    <s v=" "/>
    <s v=" "/>
    <s v=" "/>
    <s v=" "/>
    <s v=" "/>
    <s v="Não"/>
    <s v=""/>
    <s v="Não"/>
  </r>
  <r>
    <s v="2000004258060043"/>
    <s v="4 de março de 2023 15:07 hs."/>
    <s v="Entregue"/>
    <s v="Chegou em 8 de março"/>
    <s v="Sim"/>
    <n v="1"/>
    <n v="62.8"/>
    <n v="21.92"/>
    <n v="-16.18"/>
    <n v="-21.92"/>
    <s v=""/>
    <n v="46.62"/>
    <s v="Sim"/>
    <x v="2"/>
    <s v="MLB2109131937"/>
    <s v="Par De Kit Pino Guia Bucha Pinça Freio Vw Gol G2 Até G6"/>
    <s v=" "/>
    <n v="62.8"/>
    <s v="Premium"/>
    <s v="Não emitida"/>
    <s v="Marlene Carneiro de Andrade Rodrigues"/>
    <s v="CPF 14964160742"/>
    <s v="Estrada Água Quente 1200 - km 39, Teresópolis - CEP: 25985010, Rio de Janeiro"/>
    <s v=" "/>
    <s v="Marlene Carneiro de Andrade Rodrigues"/>
    <s v="14964160742"/>
    <s v="Estrada Água Quente SN / km 39 Referencia: sítio santo Antonio  número 1200 procurar por Rose - CEP 25985010 - Água Quente, Teresópolis, Rio de Janeiro"/>
    <s v="Teresópolis"/>
    <s v="Rio de Janeiro"/>
    <s v="25985010"/>
    <s v="Brasil"/>
    <s v="Correios e pontos de envio"/>
    <s v="7 de março | 03:22"/>
    <s v="8 de março | 13:19"/>
    <s v="Mercado Envios"/>
    <s v="MEL42089666049LMXDF01"/>
    <s v=" "/>
    <s v=" "/>
    <s v=" "/>
    <s v=" "/>
    <s v=" "/>
    <s v=" "/>
    <s v=" "/>
    <s v="Não"/>
    <s v=""/>
    <s v="Não"/>
  </r>
  <r>
    <s v="2000005220306372"/>
    <s v="4 de março de 2023 14:46 hs."/>
    <s v="Entregue"/>
    <s v="Chegou em 6 de março"/>
    <s v="Não"/>
    <n v="1"/>
    <n v="19.7"/>
    <n v="28.5"/>
    <n v="-8.85"/>
    <n v="-28.5"/>
    <s v=""/>
    <n v="10.85"/>
    <s v="Sim"/>
    <x v="27"/>
    <s v="MLB2100146499"/>
    <s v="Capa Pedal Hyundai Tucson I30 Hb20 Elantra Kia Sportage"/>
    <s v=" "/>
    <n v="19.7"/>
    <s v="Premium"/>
    <s v="Autorizado"/>
    <s v=" "/>
    <s v=" "/>
    <s v=" "/>
    <s v=" "/>
    <s v="Marcelo  Angelini"/>
    <s v="24562246120"/>
    <s v="Quadra SQN 202 Bloco C 603 / Apto. - Asa Norte - CEP 70832030 - Asa Norte, Brasília, Distrito Federal"/>
    <s v="Brasília"/>
    <s v="Distrito Federal"/>
    <s v="70832030"/>
    <s v="Brasil"/>
    <s v="Mercado Envios Full"/>
    <s v="5 de março | 18:45"/>
    <s v="6 de março | 16:43"/>
    <s v="Mercado Envios"/>
    <s v="MEL42089102392LMFFF01"/>
    <s v=" "/>
    <s v=" "/>
    <s v=" "/>
    <s v=" "/>
    <s v=" "/>
    <s v=" "/>
    <s v=" "/>
    <s v="Não"/>
    <s v=""/>
    <s v="Não"/>
  </r>
  <r>
    <s v="2000005221437088"/>
    <s v="4 de março de 2023 14:33 hs."/>
    <s v="Entregue"/>
    <s v="Chegou em 8 de março"/>
    <s v="Não"/>
    <n v="1"/>
    <n v="267.48"/>
    <s v=""/>
    <n v="-45.47"/>
    <n v="-26.45"/>
    <s v=""/>
    <n v="195.56"/>
    <s v=" "/>
    <x v="104"/>
    <s v="MLB3079640402"/>
    <s v="Par Bandeja Inferior Com Pivô Logus 1993 A 1996"/>
    <s v=" "/>
    <n v="267.48"/>
    <s v="Premium"/>
    <s v="Não emitida"/>
    <s v="fabiana n maria"/>
    <s v="CPF 05036417909"/>
    <s v="nossa senhora do carmo .vaz SN - centro, Congonhinhas - CEP: 86320000, Paraná"/>
    <s v=" "/>
    <s v="fabiana n maria"/>
    <s v="05036417909"/>
    <s v="Rua Manoel Antônio de Paiva 413 / centro - CEP 86320000 - Centro, Congonhinhas, Paraná"/>
    <s v="Congonhinhas"/>
    <s v="Paraná"/>
    <s v="86320000"/>
    <s v="Brasil"/>
    <s v="Correios e pontos de envio"/>
    <s v="7 de março | 04:08"/>
    <s v="8 de março | 14:57"/>
    <s v="Mercado Envios"/>
    <s v="MEL42089591054LMXDF01"/>
    <s v=" "/>
    <s v=" "/>
    <s v=" "/>
    <s v=" "/>
    <s v=" "/>
    <s v=" "/>
    <s v=" "/>
    <s v="Não"/>
    <s v=""/>
    <s v="Não"/>
  </r>
  <r>
    <s v="2000005221371660"/>
    <s v="4 de março de 2023 14:31 hs."/>
    <s v="Entregue"/>
    <s v="Chegou em 5 de março"/>
    <s v="Não"/>
    <n v="1"/>
    <n v="61.29"/>
    <n v="17.399999999999999"/>
    <n v="-15.92"/>
    <n v="-17.399999999999999"/>
    <s v=""/>
    <n v="45.37"/>
    <s v="Sim"/>
    <x v="64"/>
    <s v="MLB2068477972"/>
    <s v="Kit Reparo Alavanca Câmbio Trambulador Classic Todos"/>
    <s v=" "/>
    <n v="61.29"/>
    <s v="Premium"/>
    <s v="Autorizado"/>
    <s v=" "/>
    <s v=" "/>
    <s v=" "/>
    <s v=" "/>
    <s v="Ketlin Cristina Moraes Barreto"/>
    <s v="52275315870"/>
    <s v="Francisco depiere 120 / casa - CEP 19360000 - Jardim Maringá, Santo Anastácio, São Paulo"/>
    <s v="Santo Anastácio"/>
    <s v="São Paulo"/>
    <s v="19360000"/>
    <s v="Brasil"/>
    <s v="Mercado Envios Full"/>
    <s v="4 de março | 19:31"/>
    <s v="5 de março | 15:39"/>
    <s v="Mercado Envios"/>
    <s v="MEL42089565562LMFFF01"/>
    <s v=" "/>
    <s v=" "/>
    <s v=" "/>
    <s v=" "/>
    <s v=" "/>
    <s v=" "/>
    <s v=" "/>
    <s v="Não"/>
    <s v=""/>
    <s v="Não"/>
  </r>
  <r>
    <s v="2000005221407024"/>
    <s v="4 de março de 2023 14:26 hs."/>
    <s v="Devolução finalizada com reembolso para o comprador"/>
    <s v="O produto devolvido chegou em quinta-feira, 16 de março."/>
    <s v="Não"/>
    <n v="0"/>
    <n v="169.99"/>
    <s v=""/>
    <n v="-71.8"/>
    <n v="-21.45"/>
    <n v="-141.09"/>
    <n v="-64.349999999999994"/>
    <s v="Sim"/>
    <x v="0"/>
    <s v="MLB1841175427"/>
    <s v="Cabo De Marcha Corsa Classic 2009 2010 2011 2012 2013 2014"/>
    <s v=" "/>
    <n v="169.99"/>
    <s v="Premium"/>
    <s v="Não emitida"/>
    <s v="Andre luiz alves de araujo Araujo"/>
    <s v="CPF 10781750717"/>
    <s v="Avenida gladstone de oliveira 62 - Ao lado do materiais de construçao Japão, Araruama - CEP: 28970000, Rio de Janeiro"/>
    <s v=" "/>
    <s v="Andre luiz alves de araujo Araujo"/>
    <s v="1078175071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9 de março | 14:39"/>
    <s v="16 de março | 18:30"/>
    <s v="Mercado Envios"/>
    <s v="QC331961956BR"/>
    <s v="https://www2.correios.com.br/sistemas/rastreamento/resultado.cfm"/>
    <s v=" "/>
    <s v=" "/>
    <s v=" "/>
    <s v=" "/>
    <s v=" "/>
    <s v=" "/>
    <s v="Sim"/>
    <s v=""/>
    <s v="Não"/>
  </r>
  <r>
    <s v="2000004257942269"/>
    <s v="4 de março de 2023 14:14 hs."/>
    <s v="Entregue"/>
    <s v="Chegou em 5 de março"/>
    <s v="Sim"/>
    <n v="1"/>
    <n v="67.42"/>
    <s v=""/>
    <n v="-16.96"/>
    <s v="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Wagner de Souza Camilo"/>
    <s v="18368427835"/>
    <s v="Alameda São Caetano 1468 / CEP 09560050 - Santa Paula, São Caetano do Sul, São Paulo"/>
    <s v="São Caetano do Sul"/>
    <s v="São Paulo"/>
    <s v="09560050"/>
    <s v="Brasil"/>
    <s v="Mercado Envios Full"/>
    <s v="5 de março | 00:45"/>
    <s v="5 de março | 15:19"/>
    <s v="Mercado Envios"/>
    <s v="MEL42089549216LMFFF01"/>
    <s v=" "/>
    <s v=" "/>
    <s v=" "/>
    <s v=" "/>
    <s v=" "/>
    <s v=" "/>
    <s v=" "/>
    <s v="Não"/>
    <s v=""/>
    <s v="Não"/>
  </r>
  <r>
    <s v="2000005221346338"/>
    <s v="4 de março de 2023 14:13 hs."/>
    <s v="Devolução finalizada com reembolso para o comprador"/>
    <s v="O produto devolvido chegou em terça-feira, 21 de março."/>
    <s v="Não"/>
    <n v="0"/>
    <n v="38.36"/>
    <n v="25.5"/>
    <n v="-12.02"/>
    <n v="-25.5"/>
    <n v="-26.34"/>
    <n v="0"/>
    <s v="Sim"/>
    <x v="227"/>
    <s v="MLB2846914483"/>
    <s v="Pastilha De Freio Dianteira Fiesta 1997 A 2002"/>
    <s v=" "/>
    <n v="38.36"/>
    <s v="Premium"/>
    <s v="Não emitida"/>
    <s v="Vorlin Boeira Nunes"/>
    <s v="CPF 38347431000"/>
    <s v="José Zereu 5 - Casa    fica  na  esquina   entre  jose  zereu  com  15  de  novembro, Butiá - CEP: 96750000, Rio Grande do Sul"/>
    <s v=" "/>
    <s v="Vorlin Boeira Nunes"/>
    <s v="383474310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março | 14:00"/>
    <s v="21 de março | 11:13"/>
    <s v="Mercado Envios"/>
    <s v="QC409496441BR"/>
    <s v="https://www2.correios.com.br/sistemas/rastreamento/resultado.cfm"/>
    <s v=" "/>
    <s v=" "/>
    <s v=" "/>
    <s v=" "/>
    <s v=" "/>
    <s v=" "/>
    <s v="Sim"/>
    <s v=""/>
    <s v="Não"/>
  </r>
  <r>
    <s v="2000005221238190"/>
    <s v="4 de março de 2023 13:52 hs."/>
    <s v="Entregue"/>
    <s v="Chegou em 8 de março"/>
    <s v="Não"/>
    <n v="1"/>
    <n v="260"/>
    <s v=""/>
    <n v="-44.2"/>
    <n v="-21.45"/>
    <s v=""/>
    <n v="194.35"/>
    <s v="Sim"/>
    <x v="18"/>
    <s v="MLB1925277732"/>
    <s v="Cabo De Marcha Cambio Agile 2009 2010 2011 2012 2013 2014"/>
    <s v=" "/>
    <n v="260"/>
    <s v="Premium"/>
    <s v="Não emitida"/>
    <s v="Simone Martins dos Santos"/>
    <s v="CPF 95740937191"/>
    <s v="R 1, Quadra 41b, Lote 11 Bairro Jardim Ipanema SN - Casa, Valparaiso de Goiás - CEP: 72872006, Goiás"/>
    <s v=" "/>
    <s v="Simone Martins dos Santos"/>
    <s v="95740937191"/>
    <s v="Rua Um Sn Quadra 41 Lt11 Bairro Jardim Ipanema SN / Rua da Radio - CEP 72872006 - Jardim Ipanema, Valparaíso de Goiás, Goiás"/>
    <s v="Valparaíso de Goiás"/>
    <s v="Goiás"/>
    <s v="72872006"/>
    <s v="Brasil"/>
    <s v="Correios e pontos de envio"/>
    <s v="7 de março | 04:07"/>
    <s v="8 de março | 18:10"/>
    <s v="Mercado Envios"/>
    <s v="MEL42089503673LMXDF01"/>
    <s v=" "/>
    <s v=" "/>
    <s v=" "/>
    <s v=" "/>
    <s v=" "/>
    <s v=" "/>
    <s v=" "/>
    <s v="Não"/>
    <s v=""/>
    <s v="Não"/>
  </r>
  <r>
    <s v="2000005221213564"/>
    <s v="4 de março de 2023 13:49 hs."/>
    <s v="Entregue"/>
    <s v="Chegou em 6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Jonatan Souza"/>
    <s v="01071302540"/>
    <s v="Rua B 426 / Lot. Itacanema 2 - CEP 49160000 - lot Itacanema 2 parque dos farois, Nossa Senhora do Socorro, Sergipe"/>
    <s v="Nossa Senhora do Socorro"/>
    <s v="Sergipe"/>
    <s v="49160000"/>
    <s v="Brasil"/>
    <s v="Mercado Envios Full"/>
    <s v="5 de março | 17:34"/>
    <s v="6 de março | 11:34"/>
    <s v="Mercado Envios"/>
    <s v="MEL42089495720LMFFF01"/>
    <s v=" "/>
    <s v=" "/>
    <s v=" "/>
    <s v=" "/>
    <s v=" "/>
    <s v=" "/>
    <s v=" "/>
    <s v="Não"/>
    <s v=""/>
    <s v="Não"/>
  </r>
  <r>
    <s v="2000005221031814"/>
    <s v="4 de março de 2023 13:24 hs."/>
    <s v="Entregue"/>
    <s v="Chegou em 13 de março"/>
    <s v="Não"/>
    <n v="1"/>
    <n v="169.99"/>
    <n v="9.65"/>
    <n v="-28.9"/>
    <n v="-31.1"/>
    <s v=""/>
    <n v="119.64"/>
    <s v=" "/>
    <x v="0"/>
    <s v="MLB1841175427"/>
    <s v="Cabo De Marcha Corsa Classic 2009 2010 2011 2012 2013 2014"/>
    <s v=" "/>
    <n v="169.99"/>
    <s v="Premium"/>
    <s v="Não emitida"/>
    <s v="Alessandra  Santos Portugal "/>
    <s v="CPF 00289293227"/>
    <s v="Rua Inocêncio Costa 1441, Conceição do Araguaia - CEP: 68540000, Pará"/>
    <s v=" "/>
    <s v="Alessandra  Santos Portugal "/>
    <s v="00289293227"/>
    <s v="Rua Inocêncio Costa 1441 / CEP 68540000 - Setor Universitário, Conceição do Araguaia, Pará"/>
    <s v="Conceição do Araguaia"/>
    <s v="Pará"/>
    <s v="68540000"/>
    <s v="Brasil"/>
    <s v="Correios e pontos de envio"/>
    <s v="8 de março | 04:54"/>
    <s v="13 de março | 13:08"/>
    <s v="Mercado Envios"/>
    <s v="MEL42089418543LMXDF01"/>
    <s v=" "/>
    <s v=" "/>
    <s v=" "/>
    <s v=" "/>
    <s v=" "/>
    <s v=" "/>
    <s v=" "/>
    <s v="Não"/>
    <s v=""/>
    <s v="Não"/>
  </r>
  <r>
    <s v="2000005221010480"/>
    <s v="4 de março de 2023 13:23 hs."/>
    <s v="Entregue"/>
    <s v="Chegou em 5 de março"/>
    <s v="Não"/>
    <n v="1"/>
    <n v="47.9"/>
    <n v="9.9"/>
    <n v="-13.64"/>
    <n v="-9.9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Fabiola Cardoso De Oliveira"/>
    <s v="21864715820"/>
    <s v="Rua Lindaura dos Santos Aguiar 41 / Casa Referencia: da i_x000a__x000a__x000a__x000a_rua da igreja católica - CEP 11711180 - Princesa, Praia Grande, São Paulo"/>
    <s v="Praia Grande"/>
    <s v="São Paulo"/>
    <s v="11711180"/>
    <s v="Brasil"/>
    <s v="Mercado Envios Full"/>
    <s v="5 de março | 01:19"/>
    <s v="5 de março | 10:42"/>
    <s v="Mercado Envios"/>
    <s v="MEL42089405558LMFFF01"/>
    <s v=" "/>
    <s v=" "/>
    <s v=" "/>
    <s v=" "/>
    <s v=" "/>
    <s v=" "/>
    <s v=" "/>
    <s v="Não"/>
    <s v=""/>
    <s v="Não"/>
  </r>
  <r>
    <s v="2000005221084212"/>
    <s v="4 de março de 2023 13:22 hs."/>
    <s v="Cancelada pelo comprador"/>
    <s v="Cancelou e especificou outro problema."/>
    <s v="Não"/>
    <n v="0"/>
    <n v="260"/>
    <s v=""/>
    <n v="-44.2"/>
    <n v="-21.45"/>
    <n v="-194.35"/>
    <n v="0"/>
    <s v="Sim"/>
    <x v="18"/>
    <s v="MLB1925277732"/>
    <s v="Cabo De Marcha Cambio Agile 2009 2010 2011 2012 2013 2014"/>
    <s v=" "/>
    <n v="260"/>
    <s v="Premium"/>
    <s v="Não emitida"/>
    <s v="Simone Martins dos Santos"/>
    <s v="CPF 95740937191"/>
    <s v="R 1, Quadra 41b, Lote 11 Bairro Jardim Ipanema SN - Casa, Valparaiso de Goiás - CEP: 72872006, Goiás"/>
    <s v=" "/>
    <s v="Simone Martins dos Santos"/>
    <s v="95740937191"/>
    <s v=" "/>
    <s v="Palmeiras de Goiás"/>
    <s v="Goiás"/>
    <s v="7619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221054192"/>
    <s v="4 de março de 2023 13:16 hs."/>
    <s v="Entregue"/>
    <s v="Chegou em 8 de março"/>
    <s v="Não"/>
    <n v="1"/>
    <n v="69.790000000000006"/>
    <n v="21"/>
    <n v="-17.36"/>
    <n v="-21"/>
    <s v=""/>
    <n v="52.43"/>
    <s v="Sim"/>
    <x v="251"/>
    <s v="MLB2819589397"/>
    <s v="Par Cabo De Freio Fusca 1.300 Todos Até 1981"/>
    <s v=" "/>
    <n v="69.790000000000006"/>
    <s v="Premium"/>
    <s v="Não emitida"/>
    <s v="dante bettoni"/>
    <s v="CPF 11043703608"/>
    <s v="Rua Rita Neves Cônego Guilhermino Pereira 150 - A, Itabira - CEP: 35900363, Minas Gerais"/>
    <s v=" "/>
    <s v="dante bettoni"/>
    <s v="11043703608"/>
    <s v="Rua Cinco de Julho 335 / Apto 1001 - CEP 22051030 - Copacabana, Rio de Janeiro, Rio de Janeiro"/>
    <s v="Rio de Janeiro"/>
    <s v="Rio de Janeiro"/>
    <s v="22051030"/>
    <s v="Brasil"/>
    <s v="Correios e pontos de envio"/>
    <s v="8 de março | 01:37"/>
    <s v="8 de março | 18:50"/>
    <s v="Mercado Envios"/>
    <s v="MEL42089424255LMXDF01"/>
    <s v=" "/>
    <s v=" "/>
    <s v=" "/>
    <s v=" "/>
    <s v=" "/>
    <s v=" "/>
    <s v=" "/>
    <s v="Não"/>
    <s v=""/>
    <s v="Não"/>
  </r>
  <r>
    <s v="2000005221031646"/>
    <s v="4 de março de 2023 13:13 hs."/>
    <s v="Cancelada pelo comprador"/>
    <s v="Cancelou e especificou outro problema."/>
    <s v="Não"/>
    <n v="0"/>
    <n v="260"/>
    <s v=""/>
    <n v="-44.2"/>
    <n v="-21.45"/>
    <n v="-194.35"/>
    <n v="0"/>
    <s v=" "/>
    <x v="18"/>
    <s v="MLB1925277732"/>
    <s v="Cabo De Marcha Cambio Agile 2009 2010 2011 2012 2013 2014"/>
    <s v=" "/>
    <n v="260"/>
    <s v="Premium"/>
    <s v="Não emitida"/>
    <s v="Simone Martins dos Santos"/>
    <s v="CPF 95740937191"/>
    <s v="R 1, Quadra 41b, Lote 11 Bairro Jardim Ipanema SN - Casa, Valparaiso de Goiás - CEP: 72872006, Goiás"/>
    <s v=" "/>
    <s v="Simone Martins dos Santos"/>
    <s v="95740937191"/>
    <s v=" "/>
    <s v="Palmeiras de Goiás"/>
    <s v="Goiás"/>
    <s v="7619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220963302"/>
    <s v="4 de março de 2023 13:00 hs."/>
    <s v="Entregue"/>
    <s v="Chegou em 6 de março"/>
    <s v="Não"/>
    <n v="1"/>
    <n v="23"/>
    <n v="7.43"/>
    <n v="-9.41"/>
    <n v="-7.43"/>
    <s v=""/>
    <n v="13.59"/>
    <s v="Sim"/>
    <x v="27"/>
    <s v="MLB2100157802"/>
    <s v="Capa Pedal Kia Bongo K2500 K2700 K2799 Hr H100"/>
    <s v=" "/>
    <n v="23"/>
    <s v="Premium"/>
    <s v="Autorizado"/>
    <s v=" "/>
    <s v=" "/>
    <s v=" "/>
    <s v=" "/>
    <s v="Geordani Rodrigo Petry"/>
    <s v="01165209063"/>
    <s v="Rua São Joaquim 310 / 702 torre 1 - CEP 93010190 - Centro, São Leopoldo, Rio Grande do Sul"/>
    <s v="São Leopoldo"/>
    <s v="Rio Grande do Sul"/>
    <s v="93010190"/>
    <s v="Brasil"/>
    <s v="Mercado Envios Full"/>
    <s v="5 de março | 14:24"/>
    <s v="6 de março | 16:53"/>
    <s v="Mercado Envios"/>
    <s v="MEL42089390082LMFFF01"/>
    <s v=" "/>
    <s v=" "/>
    <s v=" "/>
    <s v=" "/>
    <s v=" "/>
    <s v=" "/>
    <s v=" "/>
    <s v="Não"/>
    <s v=""/>
    <s v="Não"/>
  </r>
  <r>
    <s v="2000005220927844"/>
    <s v="4 de março de 2023 12:54 hs."/>
    <s v="Entregue"/>
    <s v="Chegou em 8 de março"/>
    <s v="Não"/>
    <n v="1"/>
    <n v="72.489999999999995"/>
    <n v="16"/>
    <n v="-17.82"/>
    <n v="-16"/>
    <s v=""/>
    <n v="54.67"/>
    <s v=" "/>
    <x v="36"/>
    <s v="MLB2860168067"/>
    <s v="Par Morceguinho Dianteiro Classic 2004 A 2015"/>
    <s v=" "/>
    <n v="72.489999999999995"/>
    <s v="Premium"/>
    <s v="Não emitida"/>
    <s v="Regina  Madalena  Souza "/>
    <s v="CPF 83339108668"/>
    <s v="Avenidacidade Jardim 2740 - Edifício california, São José dos Campos - CEP: 12233002, São Paulo"/>
    <s v=" "/>
    <s v="Regina  Madalena  Souza "/>
    <s v="83339108668"/>
    <s v="Rua Waldemar Teixeira 380 / Ap 404 bloco 7A - CEP 12229010 - Jardim Torrão de Ouro, São José dos Campos, São Paulo"/>
    <s v="São José dos Campos"/>
    <s v="São Paulo"/>
    <s v="12229010"/>
    <s v="Brasil"/>
    <s v="Correios e pontos de envio"/>
    <s v="8 de março | 01:11"/>
    <s v="8 de março | 16:30"/>
    <s v="Mercado Envios"/>
    <s v="MEL42089375936LMXDF01"/>
    <s v=" "/>
    <s v=" "/>
    <s v=" "/>
    <s v=" "/>
    <s v=" "/>
    <s v=" "/>
    <s v=" "/>
    <s v="Não"/>
    <s v=""/>
    <s v="Não"/>
  </r>
  <r>
    <s v="2000005220862452"/>
    <s v="4 de março de 2023 12:41 hs."/>
    <s v="Entregue"/>
    <s v="Chegou em 10 de março"/>
    <s v="Não"/>
    <n v="1"/>
    <n v="62.9"/>
    <n v="31.95"/>
    <n v="-16.190000000000001"/>
    <n v="-31.95"/>
    <s v=""/>
    <n v="46.71"/>
    <s v=" "/>
    <x v="15"/>
    <s v="MLB2088378598"/>
    <s v="Par Bieleta Dianteira Tucson Sportage"/>
    <s v=" "/>
    <n v="62.9"/>
    <s v="Premium"/>
    <s v="Não emitida"/>
    <s v="elcio ferreira ccelestino"/>
    <s v="CPF 74876481687"/>
    <s v="cirilo barbosa 11 - Social Moda, Janaúba - CEP: 39445027, Minas Gerais"/>
    <s v=" "/>
    <s v="elcio ferreira ccelestino"/>
    <s v="74876481687"/>
    <s v="Rua Cirilo Barbosa 11 / Social Moda Referencia: social moda - CEP 39445027 - São Gonçalo, Janaúba, Minas Gerais"/>
    <s v="Janaúba"/>
    <s v="Minas Gerais"/>
    <s v="39445027"/>
    <s v="Brasil"/>
    <s v="Correios e pontos de envio"/>
    <s v="8 de março | 03:35"/>
    <s v="10 de março | 10:57"/>
    <s v="Mercado Envios"/>
    <s v="MEL42089340877LMXDF01"/>
    <s v=" "/>
    <s v=" "/>
    <s v=" "/>
    <s v=" "/>
    <s v=" "/>
    <s v=" "/>
    <s v=" "/>
    <s v="Não"/>
    <s v=""/>
    <s v="Não"/>
  </r>
  <r>
    <s v="2000005220862448"/>
    <s v="4 de março de 2023 12:38 hs."/>
    <s v="Entregue"/>
    <s v="Chegou em 8 de março"/>
    <s v="Não"/>
    <n v="1"/>
    <n v="137.9"/>
    <s v=""/>
    <n v="-23.44"/>
    <n v="-38.950000000000003"/>
    <s v=""/>
    <n v="75.510000000000005"/>
    <s v="Sim"/>
    <x v="133"/>
    <s v="MLB2949526203"/>
    <s v="Bandeja Esquerda Inferior Corolla 2001 A 2019"/>
    <s v=" "/>
    <n v="137.9"/>
    <s v="Premium"/>
    <s v="Não emitida"/>
    <s v="Cleiton Wurzius"/>
    <s v="CPF 06729192909"/>
    <s v="doutor renato antonio de souza 281 - bairro bela vista, Pinhalzinho - CEP: 89870000, Santa Catarina"/>
    <s v=" "/>
    <s v="Cleiton Wurzius"/>
    <s v="06729192909"/>
    <s v="Rua Doutor Renato A de Souza 281 / bairro bela vista - CEP 89870000 - Pinhalzinho, Santa Catarina"/>
    <s v="Pinhalzinho"/>
    <s v="Santa Catarina"/>
    <s v="89870000"/>
    <s v="Brasil"/>
    <s v="Correios e pontos de envio"/>
    <s v="7 de março | 02:11"/>
    <s v="8 de março | 12:38"/>
    <s v="Mercado Envios"/>
    <s v="MEL42089341021LMXDF01"/>
    <s v=" "/>
    <s v=" "/>
    <s v=" "/>
    <s v=" "/>
    <s v=" "/>
    <s v=" "/>
    <s v=" "/>
    <s v="Não"/>
    <s v=""/>
    <s v="Não"/>
  </r>
  <r>
    <s v="2000005220835100"/>
    <s v="4 de março de 2023 12:37 hs."/>
    <s v="Entregue"/>
    <s v="Chegou em 8 de março"/>
    <s v="Não"/>
    <n v="1"/>
    <n v="30.77"/>
    <n v="13.5"/>
    <n v="-9.19"/>
    <n v="-13.5"/>
    <s v=""/>
    <n v="21.58"/>
    <s v="Sim"/>
    <x v="211"/>
    <s v="MLB3041084844"/>
    <s v="Cabo De Capô Com Botão Opala 1975 A 1983"/>
    <s v=" "/>
    <n v="30.77"/>
    <s v="Clássico"/>
    <s v="Não emitida"/>
    <s v="Wesley Pinheiro de Amorim"/>
    <s v="CPF 04504193639"/>
    <s v="Rua Guarani 10 - casa a, Contagem - CEP: 32145380, Minas Gerais"/>
    <s v=" "/>
    <s v="Wesley Pinheiro de Amorim"/>
    <s v="04504193639"/>
    <s v="Rua Guarani 10 / cada a Referencia: do lado do salão do Thiaguinho - CEP 32145380 - Novo Boa Vista, Contagem, Minas Gerais"/>
    <s v="Contagem"/>
    <s v="Minas Gerais"/>
    <s v="32145380"/>
    <s v="Brasil"/>
    <s v="Correios e pontos de envio"/>
    <s v="8 de março | 00:23"/>
    <s v="8 de março | 19:03"/>
    <s v="Mercado Envios"/>
    <s v="MEL42089334476LMXDF01"/>
    <s v=" "/>
    <s v=" "/>
    <s v=" "/>
    <s v=" "/>
    <s v=" "/>
    <s v=" "/>
    <s v=" "/>
    <s v="Não"/>
    <s v=""/>
    <s v="Não"/>
  </r>
  <r>
    <s v="2000005220821466"/>
    <s v="4 de março de 2023 12:32 hs."/>
    <s v="Entregue"/>
    <s v="Chegou em 6 de março"/>
    <s v="Não"/>
    <n v="1"/>
    <n v="78.989999999999995"/>
    <n v="25.04"/>
    <n v="-18.93"/>
    <n v="-25.04"/>
    <s v=""/>
    <n v="60.06"/>
    <s v=" "/>
    <x v="8"/>
    <s v="MLB1974837590"/>
    <s v="2 Kit's De  Rolamento Roda Traseira Celta/corsa /prisma Novo"/>
    <s v=" "/>
    <n v="78.989999999999995"/>
    <s v="Premium"/>
    <s v="Autorizado"/>
    <s v=" "/>
    <s v=" "/>
    <s v=" "/>
    <s v=" "/>
    <s v="Robson Leandro da Silva"/>
    <s v="66949505434"/>
    <s v="Rua Sessenta e Oito 126 / CEP 53441270 - Maranguape I, Paulista, Pernambuco"/>
    <s v="Paulista"/>
    <s v="Pernambuco"/>
    <s v="53441270"/>
    <s v="Brasil"/>
    <s v="Mercado Envios Full"/>
    <s v="5 de março | 17:22"/>
    <s v="6 de março | 16:24"/>
    <s v="Mercado Envios"/>
    <s v="MEL42089328306LMFFF01"/>
    <s v=" "/>
    <s v=" "/>
    <s v=" "/>
    <s v=" "/>
    <s v=" "/>
    <s v=" "/>
    <s v=" "/>
    <s v="Não"/>
    <s v=""/>
    <s v="Não"/>
  </r>
  <r>
    <s v="2000005220739360"/>
    <s v="4 de março de 2023 12:16 hs."/>
    <s v="Entregue"/>
    <s v="Chegou em 9 de março"/>
    <s v="Não"/>
    <n v="1"/>
    <n v="65.94"/>
    <n v="26.24"/>
    <n v="-16.71"/>
    <n v="-26.24"/>
    <s v=""/>
    <n v="49.23"/>
    <s v="Sim"/>
    <x v="58"/>
    <s v="MLB2220362721"/>
    <s v="Suporte Radiador Vectra Cd 2.0 97 A 98 Ld/le"/>
    <s v=" "/>
    <n v="65.94"/>
    <s v="Premium"/>
    <s v="Não emitida"/>
    <s v="Gustavo Pizzetti"/>
    <s v="CPF 08039068975"/>
    <s v="Rua Augusta Pizzetti de Oliveira 241, Criciúma - CEP: 88810490, Santa Catarina"/>
    <s v=" "/>
    <s v="Gustavo Pizzetti"/>
    <s v="08039068975"/>
    <s v="Rua Augusta Pizzetti de Oliveira 241 / Referencia: fica em frente a casa 241 - CEP 88810490 - Mina do Mato, Criciúma, Santa Catarina"/>
    <s v="Criciúma"/>
    <s v="Santa Catarina"/>
    <s v="88810490"/>
    <s v="Brasil"/>
    <s v="Correios e pontos de envio"/>
    <s v="8 de março | 03:41"/>
    <s v="9 de março | 15:37"/>
    <s v="Mercado Envios"/>
    <s v="MEL42089293438LMXDF01"/>
    <s v=" "/>
    <s v=" "/>
    <s v=" "/>
    <s v=" "/>
    <s v=" "/>
    <s v=" "/>
    <s v=" "/>
    <s v="Não"/>
    <s v=""/>
    <s v="Não"/>
  </r>
  <r>
    <s v="2000005220686450"/>
    <s v="4 de março de 2023 12:05 hs."/>
    <s v="Entregue"/>
    <s v="Chegou em 6 de março"/>
    <s v="Não"/>
    <n v="1"/>
    <n v="169.99"/>
    <n v="1.59"/>
    <n v="-28.9"/>
    <s v=""/>
    <s v=""/>
    <n v="142.68"/>
    <s v="Sim"/>
    <x v="0"/>
    <s v="MLB1781927419"/>
    <s v="Cabo De Engate E Seleção Celta 2007/2014"/>
    <s v=" "/>
    <n v="169.99"/>
    <s v="Premium"/>
    <s v="Autorizado"/>
    <s v="yasmin renata"/>
    <s v="CPF 46114780841"/>
    <s v="Rua Joao Bizeto 248 - Casa, Campo Limpo Paulista - CEP: 13238241, São Paulo"/>
    <s v=" "/>
    <s v="yasmin renata"/>
    <s v="46114780841"/>
    <s v="Avenida São Paulo 565 / CEP 07904000 - Jardim Eliza, Francisco Morato, São Paulo"/>
    <s v="Francisco Morato"/>
    <s v="São Paulo"/>
    <s v="07904000"/>
    <s v="Brasil"/>
    <s v="Mercado Envios Flex"/>
    <s v="6 de março | 15:29"/>
    <s v="6 de março | 19:17"/>
    <s v="DOUGLAS MATOS"/>
    <s v="42089267984"/>
    <s v=" "/>
    <s v=" "/>
    <s v=" "/>
    <s v=" "/>
    <s v=" "/>
    <s v=" "/>
    <s v=" "/>
    <s v="Não"/>
    <s v=""/>
    <s v="Não"/>
  </r>
  <r>
    <s v="2000004257665529"/>
    <s v="4 de março de 2023 11:59 hs."/>
    <s v="Entregue"/>
    <s v="Chegou em 5 de março"/>
    <s v="Sim"/>
    <n v="1"/>
    <n v="45.9"/>
    <s v=""/>
    <n v="-13.3"/>
    <s v=""/>
    <s v=""/>
    <n v="32.6"/>
    <s v=" "/>
    <x v="21"/>
    <s v="MLB2065493216"/>
    <s v="Kit Reparo Bucha Alavanca Câmbio Varão Celta Corsa Vectra"/>
    <s v=" "/>
    <n v="45.9"/>
    <s v="Premium"/>
    <s v="Autorizado"/>
    <s v=" "/>
    <s v=" "/>
    <s v=" "/>
    <s v=" "/>
    <s v="Rogério Zavan"/>
    <s v="21353084809"/>
    <s v="Rua Almada 380 / Casa 2 Referencia: Em frente ao colégio Quali - CEP 09260420 - Jardim Santo Alberto, Santo André, São Paulo"/>
    <s v="Santo André"/>
    <s v="São Paulo"/>
    <s v="09260420"/>
    <s v="Brasil"/>
    <s v="Mercado Envios Full"/>
    <s v="4 de março | 22:54"/>
    <s v="5 de março | 12:17"/>
    <s v="Mercado Envios"/>
    <s v="MEL42089255535LMFFF01"/>
    <s v=" "/>
    <s v=" "/>
    <s v=" "/>
    <s v=" "/>
    <s v=" "/>
    <s v=" "/>
    <s v=" "/>
    <s v="Não"/>
    <s v=""/>
    <s v="Não"/>
  </r>
  <r>
    <s v="2000005220592250"/>
    <s v="4 de março de 2023 11:46 hs."/>
    <s v="Entregue"/>
    <s v="Chegou em 8 de março"/>
    <s v="Não"/>
    <n v="1"/>
    <n v="99.99"/>
    <s v=""/>
    <n v="-17"/>
    <n v="-20.45"/>
    <s v=""/>
    <n v="62.54"/>
    <s v="Sim"/>
    <x v="3"/>
    <s v="MLB3164352105"/>
    <s v="Kit Reparo Alavanca Cambio Completo Gol G1 G2 G3"/>
    <s v=" "/>
    <n v="99.99"/>
    <s v="Premium"/>
    <s v="Não emitida"/>
    <s v="Ryan Martins Costa Pereira"/>
    <s v="CPF 18085033682"/>
    <s v="Av Luzia Alves Borges 99999, Uberlandia - CEP: 38439800, Minas Gerais"/>
    <s v=" "/>
    <s v="Ryan Martins Costa Pereira"/>
    <s v="18085033682"/>
    <s v="Rua Luzia Alves Borges 99999 / CEP 38439800 - Martinesia, Martinésia, Minas Gerais"/>
    <s v="Martinésia"/>
    <s v="Minas Gerais"/>
    <s v="38439800"/>
    <s v="Brasil"/>
    <s v="Correios e pontos de envio"/>
    <s v="7 de março | 03:21"/>
    <s v="8 de março | 16:45"/>
    <s v="Mercado Envios"/>
    <s v="MEL42089224945LMXDF01"/>
    <s v=" "/>
    <s v=" "/>
    <s v=" "/>
    <s v=" "/>
    <s v=" "/>
    <s v=" "/>
    <s v=" "/>
    <s v="Não"/>
    <s v=""/>
    <s v="Não"/>
  </r>
  <r>
    <s v="2000005220579404"/>
    <s v="4 de março de 2023 11:44 hs."/>
    <s v="Entregue"/>
    <s v="Chegou em 7 de março"/>
    <s v="Não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Emerson Martins"/>
    <s v="28062240800"/>
    <s v="Rua José da Silva Ribeiro 715 / Loja 3 - CEP 05726130 - Vila Andrade, São Paulo, São Paulo"/>
    <s v="São Paulo"/>
    <s v="São Paulo"/>
    <s v="05726130"/>
    <s v="Brasil"/>
    <s v="Mercado Envios Full"/>
    <s v="4 de março | 22:56"/>
    <s v="7 de março | 13:49"/>
    <s v="Mercado Envios"/>
    <s v="MEL42089223335LMFFF01"/>
    <s v="https://myaccount.mercadolivre.com.br/shipments/42089223335/detail"/>
    <s v=" "/>
    <s v=" "/>
    <s v=" "/>
    <s v=" "/>
    <s v=" "/>
    <s v=" "/>
    <s v="Não"/>
    <s v=""/>
    <s v="Não"/>
  </r>
  <r>
    <s v="2000005220320070"/>
    <s v="4 de março de 2023 10:51 hs."/>
    <s v="Entregue"/>
    <s v="Chegou em 10 de março"/>
    <s v="Não"/>
    <n v="1"/>
    <n v="189.99"/>
    <s v=""/>
    <n v="-22.8"/>
    <n v="-20.45"/>
    <s v=""/>
    <n v="146.74"/>
    <s v="Sim"/>
    <x v="217"/>
    <s v="MLB3003650305"/>
    <s v="Cabo De Engate Strada 1.5 1.6 1999 A 2002"/>
    <s v=" "/>
    <n v="189.99"/>
    <s v="Clássico"/>
    <s v="Não emitida"/>
    <s v="Jose Pereira dos Santos"/>
    <s v="CPF 02289847500"/>
    <s v="Rua M 8 - 8,a, Vitória da Conquista - CEP: 45066112, Bahia"/>
    <s v=" "/>
    <s v="Jose Pereira dos Santos"/>
    <s v="02289847500"/>
    <s v="Rua M 8 / 8,a Referencia: Prédio verde  com portãoes preto Com cerâmica bege - CEP 45066112 - Jatobá, Vitória da Conquista, Bahia"/>
    <s v="Vitória da Conquista"/>
    <s v="Bahia"/>
    <s v="45066112"/>
    <s v="Brasil"/>
    <s v="Correios e pontos de envio"/>
    <s v="8 de março | 05:07"/>
    <s v="10 de março | 12:11"/>
    <s v="Mercado Envios"/>
    <s v="MEL42089108650LMXDF01"/>
    <s v=" "/>
    <s v=" "/>
    <s v=" "/>
    <s v=" "/>
    <s v=" "/>
    <s v=" "/>
    <s v=" "/>
    <s v="Não"/>
    <s v=""/>
    <s v="Não"/>
  </r>
  <r>
    <s v="2000005220320068"/>
    <s v="4 de março de 2023 10:51 hs."/>
    <s v="Entregue"/>
    <s v="Chegou em 4 de março"/>
    <s v="Não"/>
    <n v="1"/>
    <n v="67.42"/>
    <n v="23.4"/>
    <n v="-16.96"/>
    <n v="-23.4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Edvaldo Gará"/>
    <s v="07487287831"/>
    <s v="Rua Florêncio da Silva 585 / Casa 2 - CEP 03738070 - Vila Libanesa, São Paulo, São Paulo"/>
    <s v="São Paulo"/>
    <s v="São Paulo"/>
    <s v="03738070"/>
    <s v="Brasil"/>
    <s v="Mercado Envios Full"/>
    <s v="4 de março | 12:25"/>
    <s v="4 de março | 18:01"/>
    <s v="Mercado Envios"/>
    <s v="MEL42089108701LMFFF01"/>
    <s v=" "/>
    <s v=" "/>
    <s v=" "/>
    <s v=" "/>
    <s v=" "/>
    <s v=" "/>
    <s v=" "/>
    <s v="Não"/>
    <s v=""/>
    <s v="Não"/>
  </r>
  <r>
    <s v="2000005220264298"/>
    <s v="4 de março de 2023 10:39 hs."/>
    <s v="Você cancelou a venda"/>
    <s v="Cancelada porque não há estoque disponível."/>
    <s v="Não"/>
    <n v="0"/>
    <n v="377.94"/>
    <n v="28.31"/>
    <n v="-64.25"/>
    <n v="-54.76"/>
    <n v="-287.24"/>
    <n v="0"/>
    <s v=" "/>
    <x v="348"/>
    <s v="MLB3096970402"/>
    <s v="Par Bandeja Superior 106 Com Pivo 1992 Á 2001"/>
    <s v=" "/>
    <n v="377.94"/>
    <s v="Premium"/>
    <s v="Não emitida"/>
    <s v="Joao Waldomiro Oliveira Soares"/>
    <s v="CPF 08264884806"/>
    <s v="Quadra 21 Conjunto B Casa 1 - Casa, Gama - CEP: 72405210, Distrito Federal"/>
    <s v=" "/>
    <s v="Joao Waldomiro Oliveira Soares"/>
    <s v="08264884806"/>
    <s v=" "/>
    <s v="Brasília"/>
    <s v="Distrito Federal"/>
    <s v="72405210"/>
    <s v="Brasil"/>
    <s v="Correios e pontos de envio"/>
    <s v=" "/>
    <s v=" "/>
    <s v=" "/>
    <s v=" "/>
    <s v=" "/>
    <s v=" "/>
    <s v=" "/>
    <s v=" "/>
    <s v=" "/>
    <s v=" "/>
    <s v=" "/>
    <s v="Não"/>
    <s v=""/>
    <s v="Não"/>
  </r>
  <r>
    <s v="2000005220028908"/>
    <s v="4 de março de 2023 09:42 hs."/>
    <s v="Devolução finalizada com reembolso para o comprador"/>
    <s v="O produto devolvido chegou em quinta-feira, 9 de março."/>
    <s v="Não"/>
    <n v="0"/>
    <n v="61.7"/>
    <n v="8.91"/>
    <n v="-15.99"/>
    <n v="-8.91"/>
    <n v="-45.71"/>
    <n v="0"/>
    <s v=" "/>
    <x v="33"/>
    <s v="MLB2187084527"/>
    <s v="Reparo Pino Guia Pinça De Freio Dianteiro Nissan Versa"/>
    <s v=" "/>
    <n v="61.7"/>
    <s v="Premium"/>
    <s v="Autorizado"/>
    <s v="Paulo Tadeu Santos"/>
    <s v="CPF 27421688854"/>
    <s v="Avenida Rogério Zanaga De Camargo Neves 236, Americana - CEP: 13469790, São Paulo"/>
    <s v=" "/>
    <s v="Paulo Tadeu Santos"/>
    <s v="2742168885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rço | 02:09"/>
    <s v="9 de março | 11:45"/>
    <s v="Mercado Envios"/>
    <s v="MEL42094113436LMXDR01"/>
    <s v=" "/>
    <s v=" "/>
    <s v=" "/>
    <s v=" "/>
    <s v=" "/>
    <s v=" "/>
    <s v=" "/>
    <s v="Sim"/>
    <s v=""/>
    <s v="Não"/>
  </r>
  <r>
    <s v="2000005220009764"/>
    <s v="4 de março de 2023 09:37 hs."/>
    <s v="Devolução finalizada com reembolso para o comprador"/>
    <s v="O produto devolvido chegou em segunda-feira, 13 de março."/>
    <s v="Não"/>
    <n v="0"/>
    <n v="527.9"/>
    <s v=""/>
    <n v="-63.35"/>
    <n v="-20.45"/>
    <n v="-444.1"/>
    <n v="0"/>
    <s v="Sim"/>
    <x v="131"/>
    <s v="MLB2965913690"/>
    <s v="Cabo De Câmbio Spin 2013 Em Diante"/>
    <s v=" "/>
    <n v="527.9"/>
    <s v="Clássico"/>
    <s v="Não emitida"/>
    <s v="Roberto Basílio Da Silva"/>
    <s v="CPF 05364487873"/>
    <s v="Rua Doutora Anneyde da Rocha Esteves 16, São Paulo - CEP: 02863040, São Paulo"/>
    <s v=" "/>
    <s v="Roberto Basílio Da Silva"/>
    <s v="0536448787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1 de março | 02:30"/>
    <s v="13 de março | 13:30"/>
    <s v="Mercado Envios"/>
    <s v="MEL42102655325LMXDR01"/>
    <s v=" "/>
    <s v=" "/>
    <s v=" "/>
    <s v=" "/>
    <s v=" "/>
    <s v=" "/>
    <s v=" "/>
    <s v="Sim"/>
    <s v=""/>
    <s v="Não"/>
  </r>
  <r>
    <s v="2000005219953808"/>
    <s v="4 de março de 2023 09:21 hs."/>
    <s v="Entregue"/>
    <s v="Chegou em 9 de março"/>
    <s v="Não"/>
    <n v="1"/>
    <n v="264.72000000000003"/>
    <s v=""/>
    <n v="-31.77"/>
    <n v="-38.950000000000003"/>
    <s v=""/>
    <n v="194"/>
    <s v="Sim"/>
    <x v="153"/>
    <s v="MLB2918825342"/>
    <s v="Par Bandeja Com Pivô Strada Adventure Locker 2007 Em Diante"/>
    <s v=" "/>
    <n v="264.72000000000003"/>
    <s v="Clássico"/>
    <s v="Não emitida"/>
    <s v="Sergio Rolo"/>
    <s v="CPF 15029956115"/>
    <s v="Quadra QI 31 31 - bloco A, apart 112A, Brasília - CEP: 71065310, Distrito Federal"/>
    <s v=" "/>
    <s v="Sergio Rolo"/>
    <s v="15029956115"/>
    <s v="Quadra CLS 309 Bloco B 27 / loja  Referencia: Loja Clinoptica - CEP 70362520 - Asa Sul, Brasília, Distrito Federal"/>
    <s v="Brasília"/>
    <s v="Distrito Federal"/>
    <s v="70362520"/>
    <s v="Brasil"/>
    <s v="Correios e pontos de envio"/>
    <s v="8 de março | 04:11"/>
    <s v="9 de março | 16:32"/>
    <s v="Mercado Envios"/>
    <s v="MEL42088954635LMXDF01"/>
    <s v=" "/>
    <s v=" "/>
    <s v=" "/>
    <s v=" "/>
    <s v=" "/>
    <s v=" "/>
    <s v=" "/>
    <s v="Não"/>
    <s v=""/>
    <s v="Não"/>
  </r>
  <r>
    <s v="2000005219911844"/>
    <s v="4 de março de 2023 09:09 hs."/>
    <s v="Entregue"/>
    <s v="Chegou em 5 de março"/>
    <s v="Não"/>
    <n v="1"/>
    <n v="77.989999999999995"/>
    <n v="10.56"/>
    <n v="-14.86"/>
    <n v="-10.56"/>
    <s v=""/>
    <n v="63.13"/>
    <s v=" "/>
    <x v="98"/>
    <s v="MLB3000291847"/>
    <s v="Cabo De Velocímetro Mitsubishi L200 Outdor 2003 Em Diante"/>
    <s v=" "/>
    <n v="77.989999999999995"/>
    <s v="Clássico"/>
    <s v="Autorizado"/>
    <s v=" "/>
    <s v=" "/>
    <s v=" "/>
    <s v=" "/>
    <s v="Ezequias Souza"/>
    <s v="30173636861"/>
    <s v="Rua Nelson da Silva 1202 / CEP 18170000 - Piedade, São Paulo"/>
    <s v="Piedade"/>
    <s v="São Paulo"/>
    <s v="18170000"/>
    <s v="Brasil"/>
    <s v="Mercado Envios Full"/>
    <s v="5 de março | 02:25"/>
    <s v="5 de março | 09:58"/>
    <s v="Mercado Envios"/>
    <s v="MEL42088936241LMFFF01"/>
    <s v=" "/>
    <s v=" "/>
    <s v=" "/>
    <s v=" "/>
    <s v=" "/>
    <s v=" "/>
    <s v=" "/>
    <s v="Não"/>
    <s v=""/>
    <s v="Não"/>
  </r>
  <r>
    <s v="2000005219849056"/>
    <s v="4 de março de 2023 08:39 hs."/>
    <s v="Entregue"/>
    <s v="Chegou em 5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cassiane silvino"/>
    <s v="70562828494"/>
    <s v="Avenida Bernardo Vieira de Melo 3883 / EDF.MARIA PAULA Referencia: segundo sinal apos a curva do sesc piedade - CEP 54420010 - Piedade, Jaboatão dos Guararapes, Pernambuco"/>
    <s v="Jaboatão dos Guararapes"/>
    <s v="Pernambuco"/>
    <s v="54420010"/>
    <s v="Brasil"/>
    <s v="Mercado Envios Full"/>
    <s v="4 de março | 17:06"/>
    <s v="5 de março | 18:03"/>
    <s v="Mercado Envios"/>
    <s v="MEL42088903832LMFFF01"/>
    <s v=" "/>
    <s v=" "/>
    <s v=" "/>
    <s v=" "/>
    <s v=" "/>
    <s v=" "/>
    <s v=" "/>
    <s v="Não"/>
    <s v=""/>
    <s v="Não"/>
  </r>
  <r>
    <s v="2000004257335631"/>
    <s v="4 de março de 2023 08:27 hs."/>
    <s v="Cancelada pelo comprador"/>
    <s v="Cancelou porque encontrou um preço melhor."/>
    <s v="Sim"/>
    <n v="0"/>
    <n v="179.9"/>
    <n v="1.39"/>
    <n v="-21.59"/>
    <s v=""/>
    <n v="-159.69999999999999"/>
    <n v="0"/>
    <s v="Sim"/>
    <x v="39"/>
    <s v="MLB2863604248"/>
    <s v="Bandeja Lado Esquerdo Peugeot 206 Todos 1999 A 2010 C Pivô"/>
    <s v=" "/>
    <n v="179.9"/>
    <s v="Clássico"/>
    <s v="Não emitida"/>
    <s v=" "/>
    <s v=" "/>
    <s v=" "/>
    <s v=" "/>
    <s v="STYLECOMP INFORMÁTICA"/>
    <s v="02793070041"/>
    <s v=" "/>
    <s v="São Paulo"/>
    <s v="São Paulo"/>
    <s v="03526000"/>
    <s v="Brasil"/>
    <s v="Mercado Envios Flex"/>
    <s v=" "/>
    <s v=" "/>
    <s v="TRUSTPARTSTRUSTPARTS"/>
    <s v="42088891128"/>
    <s v=" "/>
    <s v=" "/>
    <s v=" "/>
    <s v=" "/>
    <s v=" "/>
    <s v=" "/>
    <s v=" "/>
    <s v="Não"/>
    <s v=""/>
    <s v="Não"/>
  </r>
  <r>
    <s v="2000004257317689"/>
    <s v="4 de março de 2023 08:05 hs."/>
    <s v="Entregue"/>
    <s v="Chegou em 8 de março"/>
    <s v="Sim"/>
    <n v="1"/>
    <n v="97.86"/>
    <s v=""/>
    <n v="-11.74"/>
    <n v="-20.45"/>
    <s v=""/>
    <n v="65.67"/>
    <s v=" "/>
    <x v="167"/>
    <s v="MLB3123427478"/>
    <s v="Par Pivô Inferior Da Bandeja Dianteira Ecosport 2003 A 2013"/>
    <s v=" "/>
    <n v="97.86"/>
    <s v="Clássico"/>
    <s v="Não emitida"/>
    <s v="ivan lima montuani montuani"/>
    <s v="CPF 16713513808"/>
    <s v="rua Jose de Andrade Pinto 6490 - casa, Franca - CEP: 14412232, São Paulo"/>
    <s v=" "/>
    <s v="ivan lima montuani montuani"/>
    <s v="16713513808"/>
    <s v="Rua José de Andrade Pinto 6490 / Casa Referencia: casa - CEP 14412232 - Residencial Ana Dorothéa, Franca, São Paulo"/>
    <s v="Franca"/>
    <s v="São Paulo"/>
    <s v="14412232"/>
    <s v="Brasil"/>
    <s v="Correios e pontos de envio"/>
    <s v="7 de março | 23:59"/>
    <s v="8 de março | 16:56"/>
    <s v="Mercado Envios"/>
    <s v="MEL42088870191LMXDF01"/>
    <s v=" "/>
    <s v=" "/>
    <s v=" "/>
    <s v=" "/>
    <s v=" "/>
    <s v=" "/>
    <s v=" "/>
    <s v="Não"/>
    <s v=""/>
    <s v="Não"/>
  </r>
  <r>
    <s v="2000005219768926"/>
    <s v="4 de março de 2023 07:59 hs."/>
    <s v="Entregue"/>
    <s v="Chegou em 8 de março"/>
    <s v="Não"/>
    <n v="2"/>
    <n v="67.78"/>
    <n v="25.92"/>
    <n v="-22.52"/>
    <n v="-25.92"/>
    <s v=""/>
    <n v="45.26"/>
    <s v=" "/>
    <x v="373"/>
    <s v="MLB2834327357"/>
    <s v="Cabo De Velocímetro Vectra Todos Câmbio Mecânico 1993 A 1996"/>
    <s v=" "/>
    <n v="33.89"/>
    <s v="Premium"/>
    <s v="Não emitida"/>
    <s v="thiago das merces silva soares"/>
    <s v="CPF 18285215741"/>
    <s v="avenida getulio de moura 509 - ap 202 bloco B, Nilópolis - CEP: 26510000, Rio de Janeiro"/>
    <s v=" "/>
    <s v="thiago das merces silva soares"/>
    <s v="18285215741"/>
    <s v="Rua Coronel Bernardino de Melo 1665 / estacionamento Referencia: estacionamento - CEP 26255140 - Centro, Nova Iguaçu, Rio de Janeiro"/>
    <s v="Nova Iguaçu"/>
    <s v="Rio de Janeiro"/>
    <s v="26255140"/>
    <s v="Brasil"/>
    <s v="Correios e pontos de envio"/>
    <s v="8 de março | 01:45"/>
    <s v="8 de março | 20:17"/>
    <s v="Mercado Envios"/>
    <s v="MEL42088867493LMXDF01"/>
    <s v=" "/>
    <s v=" "/>
    <s v=" "/>
    <s v=" "/>
    <s v=" "/>
    <s v=" "/>
    <s v=" "/>
    <s v="Não"/>
    <s v=""/>
    <s v="Não"/>
  </r>
  <r>
    <s v="2000005219695434"/>
    <s v="4 de março de 2023 07:07 hs."/>
    <s v="Entregue"/>
    <s v="Chegou em 8 de março"/>
    <s v="Não"/>
    <n v="1"/>
    <n v="19.899999999999999"/>
    <n v="9.9"/>
    <n v="-8.8800000000000008"/>
    <n v="-9.9"/>
    <s v=""/>
    <n v="11.02"/>
    <s v="Sim"/>
    <x v="139"/>
    <s v="MLB2100372499"/>
    <s v="Capa Pedal Acelerador Freio Embreagem Celta Corsa Classic"/>
    <s v=" "/>
    <n v="19.899999999999999"/>
    <s v="Premium"/>
    <s v="Não emitida"/>
    <s v="Paulo Rodrigo Tasinaffo"/>
    <s v="CPF 24851654839"/>
    <s v="Washington Luiz 936, Ribeirão Preto - CEP: 14085190, São Paulo"/>
    <s v=" "/>
    <s v="Paulo Rodrigo Tasinaffo"/>
    <s v="24851654839"/>
    <s v="Rua Washington Luiz 936 / CEP 14085190 - Vila Tamandaré, Ribeirão Preto, São Paulo"/>
    <s v="Ribeirão Preto"/>
    <s v="São Paulo"/>
    <s v="14085190"/>
    <s v="Brasil"/>
    <s v="Correios e pontos de envio"/>
    <s v="8 de março | 00:26"/>
    <s v="8 de março | 11:44"/>
    <s v="Mercado Envios"/>
    <s v="MEL42088835559LMXDF01"/>
    <s v=" "/>
    <s v=" "/>
    <s v=" "/>
    <s v=" "/>
    <s v=" "/>
    <s v=" "/>
    <s v=" "/>
    <s v="Não"/>
    <s v=""/>
    <s v="Não"/>
  </r>
  <r>
    <s v="2000004257285757"/>
    <s v="4 de março de 2023 06:55 hs."/>
    <s v="Pacote cancelado pelo Mercado Livre"/>
    <s v="Tivemos que cancelar esta venda. Em caso de dúvidas, por favor, confira a ajuda."/>
    <s v="Sim"/>
    <n v="2"/>
    <n v="109.74"/>
    <s v=""/>
    <n v="-24.16"/>
    <s v=""/>
    <n v="-85.58"/>
    <n v="0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CARLOS ALBERTO BARBOSA BORTOLOTTI"/>
    <s v="42115000749"/>
    <s v=" "/>
    <s v="Linhares"/>
    <s v="Espírito Santo"/>
    <s v="29900030"/>
    <s v="Brasil"/>
    <s v="Mercado Envios Full"/>
    <s v=" "/>
    <s v=" "/>
    <s v="Mercado Envios"/>
    <s v=" "/>
    <s v=" "/>
    <s v=" "/>
    <s v=" "/>
    <s v=" "/>
    <s v=" "/>
    <s v=" "/>
    <s v=" "/>
    <s v="Não"/>
    <s v=""/>
    <s v="Não"/>
  </r>
  <r>
    <s v="2000005219678862"/>
    <s v="4 de março de 2023 06:45 hs."/>
    <s v="Entregue"/>
    <s v="Chegou em 5 de março"/>
    <s v="Não"/>
    <n v="1"/>
    <n v="60.45"/>
    <n v="22.41"/>
    <n v="-15.78"/>
    <n v="-22.41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Aline  Cristina Calvo Da Silva "/>
    <s v="50836408802"/>
    <s v="portugal 1091 / CEP 14920000 - residencial Europa, Nova Europa, São Paulo"/>
    <s v="Nova Europa"/>
    <s v="São Paulo"/>
    <s v="14920000"/>
    <s v="Brasil"/>
    <s v="Mercado Envios Full"/>
    <s v="5 de março | 00:06"/>
    <s v="5 de março | 12:59"/>
    <s v="Mercado Envios"/>
    <s v="MEL42088826662LMFFF01"/>
    <s v=" "/>
    <s v=" "/>
    <s v=" "/>
    <s v=" "/>
    <s v=" "/>
    <s v=" "/>
    <s v=" "/>
    <s v="Não"/>
    <s v=""/>
    <s v="Não"/>
  </r>
  <r>
    <s v="2000005219686016"/>
    <s v="4 de março de 2023 06:45 hs."/>
    <s v="Entregue"/>
    <s v="Chegou em 6 de março"/>
    <s v="Não"/>
    <n v="1"/>
    <n v="54.87"/>
    <n v="23.04"/>
    <n v="-12.08"/>
    <n v="-23.04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Ruandson Emanuel Alves Roque"/>
    <s v="70307839486"/>
    <s v="Rua Bela Vista 120 / CEP 38140000 - Bela vista, Prata, Minas Gerais"/>
    <s v="Prata"/>
    <s v="Minas Gerais"/>
    <s v="38140000"/>
    <s v="Brasil"/>
    <s v="Mercado Envios Full"/>
    <s v="5 de março | 06:13"/>
    <s v="6 de março | 12:29"/>
    <s v="Mercado Envios"/>
    <s v="MEL42088826489LMFFF01"/>
    <s v=" "/>
    <s v=" "/>
    <s v=" "/>
    <s v=" "/>
    <s v=" "/>
    <s v=" "/>
    <s v=" "/>
    <s v="Não"/>
    <s v=""/>
    <s v="Não"/>
  </r>
  <r>
    <s v="2000005219678418"/>
    <s v="4 de março de 2023 06:40 hs."/>
    <s v="Entregue"/>
    <s v="Chegou em 5 de março"/>
    <s v="Não"/>
    <n v="1"/>
    <n v="47.9"/>
    <n v="10.8"/>
    <n v="-13.64"/>
    <n v="-10.8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Luis Paulo Sales Viana"/>
    <s v="13166191763"/>
    <s v="Rua Eduardo Guinle 40 / Referencia: entregar na portaria - CEP 22260090 - Botafogo, Rio de Janeiro, Rio de Janeiro"/>
    <s v="Rio de Janeiro"/>
    <s v="Rio de Janeiro"/>
    <s v="22260090"/>
    <s v="Brasil"/>
    <s v="Mercado Envios Full"/>
    <s v="4 de março | 16:05"/>
    <s v="5 de março | 14:04"/>
    <s v="Mercado Envios"/>
    <s v="MEL42088825127LMFFF01"/>
    <s v=" "/>
    <s v=" "/>
    <s v=" "/>
    <s v=" "/>
    <s v=" "/>
    <s v=" "/>
    <s v=" "/>
    <s v="Não"/>
    <s v=""/>
    <s v="Não"/>
  </r>
  <r>
    <s v="2000005219641660"/>
    <s v="4 de março de 2023 06:00 hs."/>
    <s v="Entregue"/>
    <s v="Chegou em 8 de março"/>
    <s v="Não"/>
    <n v="1"/>
    <n v="95.69"/>
    <s v=""/>
    <n v="-16.27"/>
    <n v="-38.950000000000003"/>
    <s v=""/>
    <n v="40.47"/>
    <s v="Sim"/>
    <x v="38"/>
    <s v="MLB2816526366"/>
    <s v="Cabo De Freio Gol G2 Todos Traseiro 1994 A 2002"/>
    <s v=" "/>
    <n v="95.69"/>
    <s v="Premium"/>
    <s v="Não emitida"/>
    <s v="vania maria Reis"/>
    <s v="CPF 11541884779"/>
    <s v="Rua Raimundo Correia 750 - CASA 4, Duque de Caxias - CEP: 25025086, Rio de Janeiro"/>
    <s v=" "/>
    <s v="vania maria Reis"/>
    <s v="11541884779"/>
    <s v="Rua Raimundo Correia 750 / CASA 4 Referencia: proximo ao ponto final do Variante periquitos - CEP 25025086 - Olavo Bilac, Duque de Caxias, Rio de Janeiro"/>
    <s v="Duque de Caxias"/>
    <s v="Rio de Janeiro"/>
    <s v="25025086"/>
    <s v="Brasil"/>
    <s v="Correios e pontos de envio"/>
    <s v="8 de março | 01:45"/>
    <s v="8 de março | 15:55"/>
    <s v="Mercado Envios"/>
    <s v="MEL42088813680LMXDF01"/>
    <s v=" "/>
    <s v=" "/>
    <s v=" "/>
    <s v=" "/>
    <s v=" "/>
    <s v=" "/>
    <s v=" "/>
    <s v="Não"/>
    <s v=""/>
    <s v="Não"/>
  </r>
  <r>
    <s v="2000005219625794"/>
    <s v="4 de março de 2023 05:36 hs."/>
    <s v="Entregue"/>
    <s v="Chegou em 5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Vagner Moreira"/>
    <s v="35185130873"/>
    <s v="Rua Isamar 622 / opcional Referencia: Deposito Do Carlinhos - CEP 16075417 - Rosele, Araçatuba, São Paulo"/>
    <s v="Araçatuba"/>
    <s v="São Paulo"/>
    <s v="16075417"/>
    <s v="Brasil"/>
    <s v="Mercado Envios Full"/>
    <s v="4 de março | 14:51"/>
    <s v="5 de março | 13:59"/>
    <s v="Mercado Envios"/>
    <s v="MEL42088808731LMFFF01"/>
    <s v=" "/>
    <s v=" "/>
    <s v=" "/>
    <s v=" "/>
    <s v=" "/>
    <s v=" "/>
    <s v=" "/>
    <s v="Não"/>
    <s v=""/>
    <s v="Não"/>
  </r>
  <r>
    <s v="2000005219627580"/>
    <s v="4 de março de 2023 05:22 hs."/>
    <s v="Entregue"/>
    <s v="Chegou em 10 de março"/>
    <s v="Não"/>
    <n v="1"/>
    <n v="241.36"/>
    <n v="15.44"/>
    <n v="-41.03"/>
    <n v="-41.89"/>
    <s v=""/>
    <n v="173.88"/>
    <s v=" "/>
    <x v="374"/>
    <s v="MLB3118851864"/>
    <s v="Bandeja Dianteira Inferior Esquerda Com Pivô Ipanema 89 À 98"/>
    <s v=" "/>
    <n v="241.36"/>
    <s v="Premium"/>
    <s v="Não emitida"/>
    <s v="Luciraldo Leite De Souza"/>
    <s v="CPF 02003683542"/>
    <s v="Manoel Moreira 173, Rio Real - CEP: 48330000, Bahia"/>
    <s v=" "/>
    <s v="Luciraldo Leite De Souza"/>
    <s v="02003683542"/>
    <s v="Doutor Adolfo Viana de castro 67 / Referencia: próximo ao hospital de dona Nilda na rua dos olho d#39Água - CEP 48330000 - Centro, Rio Real, Bahia"/>
    <s v="Rio Real"/>
    <s v="Bahia"/>
    <s v="48330000"/>
    <s v="Brasil"/>
    <s v="Correios e pontos de envio"/>
    <s v="7 de março | 04:08"/>
    <s v="10 de março | 13:32"/>
    <s v="Mercado Envios"/>
    <s v="MEL42088806492LMXDF01"/>
    <s v=" "/>
    <s v=" "/>
    <s v=" "/>
    <s v=" "/>
    <s v=" "/>
    <s v=" "/>
    <s v=" "/>
    <s v="Não"/>
    <s v=""/>
    <s v="Não"/>
  </r>
  <r>
    <s v="2000005214503206"/>
    <s v="4 de março de 2023 03:03 hs."/>
    <s v="Entregue"/>
    <s v="Chegou em 16 de março"/>
    <s v="Não"/>
    <n v="1"/>
    <n v="193.99"/>
    <n v="85.53"/>
    <n v="-23.28"/>
    <n v="-124.48"/>
    <s v=""/>
    <n v="131.76"/>
    <s v="Sim"/>
    <x v="29"/>
    <s v="MLB2863673291"/>
    <s v="Bandeja Ld Peugeot 207 Exceto Escapade 2008 Em Diante C Pivô"/>
    <s v=" "/>
    <n v="193.99"/>
    <s v="Clássico"/>
    <s v="Não emitida"/>
    <s v="gilson peres da macena"/>
    <s v="CPF 77397614272"/>
    <s v="Vila Hilarita Paxiúba 200 - casa, Itaituba - CEP: 68180180, Pará"/>
    <s v=" "/>
    <s v="gilson peres da macena"/>
    <s v="77397614272"/>
    <s v="Vila Hilarita Paxiúba 200 / casa Referencia: casa verde - CEP 68180180 - Comércio, Itaituba, Pará"/>
    <s v="Itaituba"/>
    <s v="Pará"/>
    <s v="68180180"/>
    <s v="Brasil"/>
    <s v="Correios e pontos de envio"/>
    <s v="7 de março | 04:08"/>
    <s v="16 de março | 14:21"/>
    <s v="Carvalima"/>
    <s v="00245402538904"/>
    <s v="https://ssw.inf.br/app/meli/00245402538904"/>
    <s v=" "/>
    <s v=" "/>
    <s v=" "/>
    <s v=" "/>
    <s v=" "/>
    <s v=" "/>
    <s v="Não"/>
    <s v=""/>
    <s v="Não"/>
  </r>
  <r>
    <s v="2000004253036283"/>
    <s v="4 de março de 2023 03:02 hs."/>
    <s v="Entregue"/>
    <s v="Chegou em 10 de março"/>
    <s v="Sim"/>
    <n v="1"/>
    <n v="264.72000000000003"/>
    <n v="37.17"/>
    <n v="-31.77"/>
    <n v="-76.12"/>
    <s v=""/>
    <n v="194"/>
    <s v="Sim"/>
    <x v="153"/>
    <s v="MLB2918818727"/>
    <s v="Par Bandeja Inferior Com Pivô Fiorino 2014 Em Diante"/>
    <s v=" "/>
    <n v="264.72000000000003"/>
    <s v="Clássico"/>
    <s v="Não emitida"/>
    <s v="Luís César Studart"/>
    <s v="CPF 42748518349"/>
    <s v="Rua Joaquim Lima 570 - Casa, Fortaleza - CEP: 60175005, Ceará"/>
    <s v=" "/>
    <s v="Luís César Studart"/>
    <s v="42748518349"/>
    <s v="Rua General Tertuliano Potiguara 1895 / Apto. 302 Referencia: Por trás da Pague Menos e vizinho ao C7S do Cocó. - CEP 60192150 - Cocó, Fortaleza, Ceará"/>
    <s v="Fortaleza"/>
    <s v="Ceará"/>
    <s v="60192150"/>
    <s v="Brasil"/>
    <s v="Correios e pontos de envio"/>
    <s v="7 de março | 02:13"/>
    <s v="10 de março | 15:35"/>
    <s v="Mercado Envios"/>
    <s v="MEL42088764451LMXDF01"/>
    <s v=" "/>
    <s v=" "/>
    <s v=" "/>
    <s v=" "/>
    <s v=" "/>
    <s v=" "/>
    <s v=" "/>
    <s v="Não"/>
    <s v=""/>
    <s v="Não"/>
  </r>
  <r>
    <s v="2000004256055951"/>
    <s v="4 de março de 2023 03:02 hs."/>
    <s v="Entregue"/>
    <s v="Chegou em 6 de março"/>
    <s v="Sim"/>
    <n v="1"/>
    <n v="59.99"/>
    <s v=""/>
    <n v="-15.7"/>
    <s v="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Cristina Maria de Souza"/>
    <s v="25518869886"/>
    <s v="Rua Carlos Sanches Gonzales 211 / Referencia: casa 1de baixo - CEP 07632400 - Rio Acima, Mairiporã, São Paulo"/>
    <s v="Mairiporã"/>
    <s v="São Paulo"/>
    <s v="07632400"/>
    <s v="Brasil"/>
    <s v="Mercado Envios Full"/>
    <s v="5 de março | 04:32"/>
    <s v="6 de março | 18:19"/>
    <s v="Mercado Envios"/>
    <s v="MEL42088767289LMFFF01"/>
    <s v=" "/>
    <s v=" "/>
    <s v=" "/>
    <s v=" "/>
    <s v=" "/>
    <s v=" "/>
    <s v=" "/>
    <s v="Não"/>
    <s v=""/>
    <s v="Não"/>
  </r>
  <r>
    <s v="2000004249487329"/>
    <s v="4 de março de 2023 02:58 hs."/>
    <s v="Entregue"/>
    <s v="Chegou em 22 de março"/>
    <s v="Sim"/>
    <n v="1"/>
    <n v="78.900000000000006"/>
    <n v="50.2"/>
    <n v="-18.91"/>
    <n v="-50.2"/>
    <s v=""/>
    <n v="59.99"/>
    <s v=" "/>
    <x v="367"/>
    <s v="MLB2699570875"/>
    <s v="Cabo De Embreagem Peugeot 206 Até 03 1.1/1.3/1.6(reg Manual)"/>
    <s v=" "/>
    <n v="78.900000000000006"/>
    <s v="Premium"/>
    <s v="Não emitida"/>
    <s v="Maria Josení Silva"/>
    <s v="CPF 13464178498"/>
    <s v="Pão de Açucar 23 - Ao lado da igreja São João Batista, Poção - CEP: 55240000, Pernambuco"/>
    <s v=" "/>
    <s v="Maria Josení Silva"/>
    <s v="13464178498"/>
    <s v="pão de açúcar 23 / casa Referencia: casa onde vende lanches ao lado da igreja São João Batista. - CEP 55240000 - pão de açúcar, Poção, Pernambuco"/>
    <s v="Poção"/>
    <s v="Pernambuco"/>
    <s v="55240000"/>
    <s v="Brasil"/>
    <s v="Correios e pontos de envio"/>
    <s v="8 de março | 05:28"/>
    <s v="22 de março | 11:25"/>
    <s v="Sequoia"/>
    <s v="492934700"/>
    <s v="https://myaccount.mercadolivre.com.br/shipments/42088754333/detail"/>
    <s v=" "/>
    <s v=" "/>
    <s v=" "/>
    <s v=" "/>
    <s v=" "/>
    <s v=" "/>
    <s v="Não"/>
    <s v=""/>
    <s v="Não"/>
  </r>
  <r>
    <s v="2000005218965494"/>
    <s v="3 de março de 2023 23:16 hs."/>
    <s v="Devolução finalizada com reembolso para o comprador"/>
    <s v="O produto devolvido chegou em sexta-feira, 17 de março."/>
    <s v="Não"/>
    <n v="0"/>
    <n v="42.99"/>
    <n v="23.49"/>
    <n v="-12.81"/>
    <n v="-23.49"/>
    <n v="-30.18"/>
    <n v="0"/>
    <s v="Sim"/>
    <x v="123"/>
    <s v="MLB3030680062"/>
    <s v="Terminal Cabo Trambulador Seleção 10mm Grand Siena 2014 2015"/>
    <s v=" "/>
    <n v="42.99"/>
    <s v="Premium"/>
    <s v="Não emitida"/>
    <s v="Marcia Mayrinck"/>
    <s v="CPF 64867374768"/>
    <s v="Vila Bezerra de Menezes 93 - A, Petrópolis - CEP: 25630353, Rio de Janeiro"/>
    <s v=" "/>
    <s v="Marcia Mayrinck"/>
    <s v="6486737476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0 de março | 16:02"/>
    <s v="17 de março | 15:56"/>
    <s v="Mercado Envios"/>
    <s v="QC562800248BR"/>
    <s v="https://www2.correios.com.br/sistemas/rastreamento/resultado.cfm"/>
    <s v=" "/>
    <s v=" "/>
    <s v=" "/>
    <s v=" "/>
    <s v=" "/>
    <s v=" "/>
    <s v="Sim"/>
    <s v=""/>
    <s v="Não"/>
  </r>
  <r>
    <s v="2000005218892474"/>
    <s v="3 de março de 2023 22:59 hs."/>
    <s v="Entregue"/>
    <s v="Chegou em 5 de março"/>
    <s v="Não"/>
    <n v="1"/>
    <n v="70.81"/>
    <n v="9.9"/>
    <n v="-14"/>
    <n v="-9.9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Sara Dantas"/>
    <s v="52762345820"/>
    <s v="Rua Santa Tereza 72 / CEP 09761020 - Jardim Petroni, São Bernardo do Campo, São Paulo"/>
    <s v="São Bernardo do Campo"/>
    <s v="São Paulo"/>
    <s v="09761020"/>
    <s v="Brasil"/>
    <s v="Mercado Envios Full"/>
    <s v="5 de março | 00:00"/>
    <s v="5 de março | 11:25"/>
    <s v="Mercado Envios"/>
    <s v="MEL42088514902LMFFF01"/>
    <s v=" "/>
    <s v=" "/>
    <s v=" "/>
    <s v=" "/>
    <s v=" "/>
    <s v=" "/>
    <s v=" "/>
    <s v="Não"/>
    <s v=""/>
    <s v="Não"/>
  </r>
  <r>
    <s v="2000005218690442"/>
    <s v="3 de março de 2023 22:11 hs."/>
    <s v="Entregue"/>
    <s v="Chegou em 4 de março"/>
    <s v="Não"/>
    <n v="1"/>
    <n v="60.45"/>
    <n v="18.8"/>
    <n v="-15.78"/>
    <n v="-18.8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Alex De Freitas Amaral"/>
    <s v="10535905718"/>
    <s v="Travessa Geni Saraiva 334 / 26031180 Referencia: próximo ao Atacadão - CEP 26031180 - Vila Pedro I, Nova Iguaçu, Rio de Janeiro"/>
    <s v="Nova Iguaçu"/>
    <s v="Rio de Janeiro"/>
    <s v="26031180"/>
    <s v="Brasil"/>
    <s v="Mercado Envios Full"/>
    <s v="4 de março | 02:31"/>
    <s v="4 de março | 16:00"/>
    <s v="Mercado Envios"/>
    <s v="MEL42088428842LMFFF01"/>
    <s v=" "/>
    <s v=" "/>
    <s v=" "/>
    <s v=" "/>
    <s v=" "/>
    <s v=" "/>
    <s v=" "/>
    <s v="Não"/>
    <s v=""/>
    <s v="Não"/>
  </r>
  <r>
    <s v="2000005218555222"/>
    <s v="3 de março de 2023 21:46 hs."/>
    <s v="Entregue"/>
    <s v="Chegou em 7 de março"/>
    <s v="Não"/>
    <n v="1"/>
    <n v="62"/>
    <n v="42.4"/>
    <n v="-16.04"/>
    <n v="-42.4"/>
    <s v=""/>
    <n v="45.96"/>
    <s v="Sim"/>
    <x v="51"/>
    <s v="MLB2093623027"/>
    <s v="Par Bieleta Dianteira Fiat Stilo Punto Bravo Linea"/>
    <s v=" "/>
    <n v="62"/>
    <s v="Premium"/>
    <s v="Autorizado"/>
    <s v=" "/>
    <s v=" "/>
    <s v=" "/>
    <s v=" "/>
    <s v="antonio luis da costa"/>
    <s v="00947900357"/>
    <s v="Rua Travessa Clodoaldo 100 / casa da lina Referencia: em tregar para lina medina - CEP 65860000 - Centro, Sucupira do Norte, Maranhão"/>
    <s v="Sucupira do Norte"/>
    <s v="Maranhão"/>
    <s v="65860000"/>
    <s v="Brasil"/>
    <s v="Mercado Envios Full"/>
    <s v="5 de março | 00:02"/>
    <s v="7 de março | 17:51"/>
    <s v="Mercado Envios"/>
    <s v="MEL42088373412LMFFF01"/>
    <s v=" "/>
    <s v=" "/>
    <s v=" "/>
    <s v=" "/>
    <s v=" "/>
    <s v=" "/>
    <s v=" "/>
    <s v="Não"/>
    <s v=""/>
    <s v="Não"/>
  </r>
  <r>
    <s v="2000005218451894"/>
    <s v="3 de março de 2023 21:26 hs."/>
    <s v="Entregue"/>
    <s v="Chegou em 8 de março"/>
    <s v="Não"/>
    <n v="1"/>
    <n v="169.99"/>
    <s v=""/>
    <n v="-28.9"/>
    <n v="-20.45"/>
    <s v=""/>
    <n v="120.64"/>
    <s v=" "/>
    <x v="0"/>
    <s v="MLB1781927419"/>
    <s v="Cabo De Engate E Seleção Celta 2007/2014"/>
    <s v=" "/>
    <n v="169.99"/>
    <s v="Premium"/>
    <s v="Não emitida"/>
    <s v="Marcieli De Paula"/>
    <s v="CPF 08063097920"/>
    <s v="Rua Alfredo Adolpho Millnitz 46, Corupá - CEP: 89278000, Santa Catarina"/>
    <s v=" "/>
    <s v="Marcieli De Paula"/>
    <s v="08063097920"/>
    <s v="Rua Rosane Grossl 42 / CEP 89289090 - Lençol, São Bento do Sul, Santa Catarina"/>
    <s v="São Bento do Sul"/>
    <s v="Santa Catarina"/>
    <s v="89289090"/>
    <s v="Brasil"/>
    <s v="Correios e pontos de envio"/>
    <s v="7 de março | 02:47"/>
    <s v="8 de março | 13:15"/>
    <s v="Mercado Envios"/>
    <s v="MEL42088331077LMXDF01"/>
    <s v=" "/>
    <s v=" "/>
    <s v=" "/>
    <s v=" "/>
    <s v=" "/>
    <s v=" "/>
    <s v=" "/>
    <s v="Não"/>
    <s v=""/>
    <s v="Não"/>
  </r>
  <r>
    <s v="2000005218387636"/>
    <s v="3 de março de 2023 21:10 hs."/>
    <s v="Entregue"/>
    <s v="Chegou em 5 de março"/>
    <s v="Não"/>
    <n v="1"/>
    <n v="49.9"/>
    <n v="16.8"/>
    <n v="-13.98"/>
    <n v="-16.8"/>
    <s v=""/>
    <n v="35.92"/>
    <s v=" "/>
    <x v="8"/>
    <s v="MLB1984651009"/>
    <s v="Par Kit Rolamento Roda Traseira Corsa 1.4 8/16v 1994 A 2002"/>
    <s v=" "/>
    <n v="49.9"/>
    <s v="Premium"/>
    <s v="Autorizado"/>
    <s v=" "/>
    <s v=" "/>
    <s v=" "/>
    <s v=" "/>
    <s v="denise leite costa"/>
    <s v="11499027605"/>
    <s v="Rua Lavras 185 / colégio marista - CEP 30330010 - São Pedro, Belo Horizonte, Minas Gerais"/>
    <s v="Belo Horizonte"/>
    <s v="Minas Gerais"/>
    <s v="30330010"/>
    <s v="Brasil"/>
    <s v="Mercado Envios Full"/>
    <s v="4 de março | 16:23"/>
    <s v="5 de março | 16:21"/>
    <s v="Mercado Envios"/>
    <s v="MEL42088303621LMFFF01"/>
    <s v=" "/>
    <s v=" "/>
    <s v=" "/>
    <s v=" "/>
    <s v=" "/>
    <s v=" "/>
    <s v=" "/>
    <s v="Não"/>
    <s v=""/>
    <s v="Não"/>
  </r>
  <r>
    <s v="2000005218392728"/>
    <s v="3 de março de 2023 21:10 hs."/>
    <s v="Entregue"/>
    <s v="Chegou em 5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cassio rodrigues de oliveira oliveira"/>
    <s v="45706077649"/>
    <s v="Avenida 11 470 / ENTRE RUAS 12 X 14 - CEP 14780260 - Centro, Barretos, São Paulo"/>
    <s v="Barretos"/>
    <s v="São Paulo"/>
    <s v="14780260"/>
    <s v="Brasil"/>
    <s v="Mercado Envios Full"/>
    <s v="4 de março | 15:27"/>
    <s v="5 de março | 11:16"/>
    <s v="Mercado Envios"/>
    <s v="MEL42088303480LMFFF01"/>
    <s v=" "/>
    <s v=" "/>
    <s v=" "/>
    <s v=" "/>
    <s v=" "/>
    <s v=" "/>
    <s v=" "/>
    <s v="Não"/>
    <s v=""/>
    <s v="Não"/>
  </r>
  <r>
    <s v="2000005218363588"/>
    <s v="3 de março de 2023 21:07 hs."/>
    <s v="Entregue"/>
    <s v="Chegou em 5 de março"/>
    <s v="Não"/>
    <n v="1"/>
    <n v="47.9"/>
    <n v="7.43"/>
    <n v="-13.64"/>
    <n v="-7.43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paulo ricardo"/>
    <s v="01200775660"/>
    <s v="Rua Joaquim Clemente Rocha 5 / CEP 31842710 - Tupi B, Belo Horizonte, Minas Gerais"/>
    <s v="Belo Horizonte"/>
    <s v="Minas Gerais"/>
    <s v="31842710"/>
    <s v="Brasil"/>
    <s v="Mercado Envios Full"/>
    <s v="4 de março | 16:13"/>
    <s v="5 de março | 12:24"/>
    <s v="Mercado Envios"/>
    <s v="MEL42088295470LMFFF01"/>
    <s v=" "/>
    <s v=" "/>
    <s v=" "/>
    <s v=" "/>
    <s v=" "/>
    <s v=" "/>
    <s v=" "/>
    <s v="Não"/>
    <s v=""/>
    <s v="Não"/>
  </r>
  <r>
    <s v="2000004256651563"/>
    <s v="3 de março de 2023 20:56 hs."/>
    <s v="Entregue"/>
    <s v="Chegou em 8 de março"/>
    <s v="Sim"/>
    <n v="1"/>
    <n v="148.79"/>
    <s v=""/>
    <n v="-25.29"/>
    <n v="-18.45"/>
    <s v=""/>
    <n v="105.05"/>
    <s v=" "/>
    <x v="4"/>
    <s v="MLB1804965496"/>
    <s v="2 Kit's Rolamento Eixo Traseiro Peugeot206/207 C/barra 47mm"/>
    <s v=" "/>
    <n v="148.79"/>
    <s v="Premium"/>
    <s v="Autorizado"/>
    <s v=" "/>
    <s v=" "/>
    <s v=" "/>
    <s v=" "/>
    <s v="Flaviane de Fatima Julio Campelo"/>
    <s v="10239674642"/>
    <s v="Rua Ouro Preto 270 / A - CEP 35426399 - Cabanas, Mariana, Minas Gerais"/>
    <s v="Mariana"/>
    <s v="Minas Gerais"/>
    <s v="35426399"/>
    <s v="Brasil"/>
    <s v="Mercado Envios Full"/>
    <s v="4 de março | 18:50"/>
    <s v="8 de março | 10:54"/>
    <s v="Mercado Envios"/>
    <s v="MEL42088271551LMFFF01"/>
    <s v=" "/>
    <s v=" "/>
    <s v=" "/>
    <s v=" "/>
    <s v=" "/>
    <s v=" "/>
    <s v=" "/>
    <s v="Não"/>
    <s v=""/>
    <s v="Não"/>
  </r>
  <r>
    <s v="2000005218272912"/>
    <s v="3 de março de 2023 20:47 hs."/>
    <s v="Devolvido no dia 6 de março"/>
    <s v="Adicionamos o produto ao estoque do seu anúncio."/>
    <s v="Não"/>
    <n v="1"/>
    <n v="44.05"/>
    <n v="7.92"/>
    <n v="-12.99"/>
    <n v="-7.92"/>
    <n v="-31.06"/>
    <n v="0"/>
    <s v=" "/>
    <x v="45"/>
    <s v="MLB2223305509"/>
    <s v="Terminal Cabo De Engate Golf Golf 2000"/>
    <s v=" "/>
    <n v="44.05"/>
    <s v="Premium"/>
    <s v="Autorizado"/>
    <s v=" "/>
    <s v=" "/>
    <s v=" "/>
    <s v=" "/>
    <s v="Mauricio Maurino da Silva"/>
    <s v="02751045910"/>
    <s v=" "/>
    <s v="Palhoça"/>
    <s v="Santa Catarina"/>
    <s v="88136090"/>
    <s v="Brasil"/>
    <s v="Mercado Envios Full"/>
    <s v="4 de março | 13:27"/>
    <s v=" "/>
    <s v="Mercado Envios"/>
    <s v="MEL42088253083LMFFF01"/>
    <s v=" "/>
    <s v=" "/>
    <s v=" "/>
    <s v=" "/>
    <s v=" "/>
    <s v=" "/>
    <s v=" "/>
    <s v="Não"/>
    <s v=""/>
    <s v="Não"/>
  </r>
  <r>
    <s v="2000005218158440"/>
    <s v="3 de março de 2023 20:25 hs."/>
    <s v="Entregue"/>
    <s v="Chegou em 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Fabricio Melo Oliveira"/>
    <s v="03519412667"/>
    <s v="Rua Prefeito Sylson Ottoni 197 / CEP 37780000 - Morro da Barreira, Caldas, Minas Gerais"/>
    <s v="Caldas"/>
    <s v="Minas Gerais"/>
    <s v="37780000"/>
    <s v="Brasil"/>
    <s v="Mercado Envios Full"/>
    <s v="5 de março | 23:48"/>
    <s v="6 de março | 11:37"/>
    <s v="Mercado Envios"/>
    <s v="MEL42088202849LMFFF01"/>
    <s v=" "/>
    <s v=" "/>
    <s v=" "/>
    <s v=" "/>
    <s v=" "/>
    <s v=" "/>
    <s v=" "/>
    <s v="Não"/>
    <s v=""/>
    <s v="Não"/>
  </r>
  <r>
    <s v="2000005218137736"/>
    <s v="3 de março de 2023 20:23 hs."/>
    <s v="Entregue"/>
    <s v="Chegou em 10 de março"/>
    <s v="Não"/>
    <n v="1"/>
    <n v="169.99"/>
    <n v="22.65"/>
    <n v="-28.9"/>
    <n v="-44.1"/>
    <s v=""/>
    <n v="119.64"/>
    <s v=" "/>
    <x v="0"/>
    <s v="MLB1841175427"/>
    <s v="Cabo De Marcha Corsa Classic 2009 2010 2011 2012 2013 2014"/>
    <s v=" "/>
    <n v="169.99"/>
    <s v="Premium"/>
    <s v="Não emitida"/>
    <s v="Evandro Pantoja"/>
    <s v="CPF 70264086236"/>
    <s v="Travessa Manuel do Espírito 2101 - quarta rua direito, Abaetetuba - CEP: 68440000, Pará"/>
    <s v=" "/>
    <s v="Evandro Pantoja"/>
    <s v="70264086236"/>
    <s v="Travessa Manuel do Espírito 2101 / quarta rua direito Referencia: brechor da dona Santa - CEP 68440000 - Angélica, Abaetetuba, Pará"/>
    <s v="Abaetetuba"/>
    <s v="Pará"/>
    <s v="68440000"/>
    <s v="Brasil"/>
    <s v="Correios e pontos de envio"/>
    <s v="7 de março | 02:13"/>
    <s v="10 de março | 14:30"/>
    <s v="Mercado Envios"/>
    <s v="MEL42088198556LMXDF01"/>
    <s v=" "/>
    <s v=" "/>
    <s v=" "/>
    <s v=" "/>
    <s v=" "/>
    <s v=" "/>
    <s v=" "/>
    <s v="Não"/>
    <s v=""/>
    <s v="Não"/>
  </r>
  <r>
    <s v="2000005218005090"/>
    <s v="3 de março de 2023 19:56 hs."/>
    <s v="Entregue"/>
    <s v="Chegou em 8 de março"/>
    <s v="Não"/>
    <n v="1"/>
    <n v="169.99"/>
    <s v=""/>
    <n v="-20.399999999999999"/>
    <n v="-20.45"/>
    <s v=""/>
    <n v="129.13999999999999"/>
    <s v=" "/>
    <x v="0"/>
    <s v="MLB1838739381"/>
    <s v="Cabo De Marcha Celta 2005 2006 2007 /08/09/10/11/12/13/2014"/>
    <s v=" "/>
    <n v="169.99"/>
    <s v="Clássico"/>
    <s v="Autorizado"/>
    <s v=" "/>
    <s v=" "/>
    <s v=" "/>
    <s v=" "/>
    <s v="Andressa Betti"/>
    <s v="10379246902"/>
    <s v="Rua Renato Russo 2829 / casa - CEP 85950000 - Mônaco, Palotina, Paraná"/>
    <s v="Palotina"/>
    <s v="Paraná"/>
    <s v="85950000"/>
    <s v="Brasil"/>
    <s v="Mercado Envios Full"/>
    <s v="4 de março | 18:50"/>
    <s v="8 de março | 11:41"/>
    <s v="Mercado Envios"/>
    <s v="MEL42088139501LMFFF01"/>
    <s v=" "/>
    <s v=" "/>
    <s v=" "/>
    <s v=" "/>
    <s v=" "/>
    <s v=" "/>
    <s v=" "/>
    <s v="Não"/>
    <s v=""/>
    <s v="Não"/>
  </r>
  <r>
    <s v="2000005217950112"/>
    <s v="3 de março de 2023 19:47 hs."/>
    <s v="Entregue"/>
    <s v="Chegou em 9 de março"/>
    <s v="Não"/>
    <n v="1"/>
    <n v="59.99"/>
    <n v="28.8"/>
    <n v="-15.7"/>
    <n v="-28.8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Adeir De jesus"/>
    <s v="04427595685"/>
    <s v="Rua da Lagoa 330 / cAsa - CEP 35411000 - Antonio pereira, Antônio Pereira, Minas Gerais"/>
    <s v="Antônio Pereira"/>
    <s v="Minas Gerais"/>
    <s v="35411000"/>
    <s v="Brasil"/>
    <s v="Mercado Envios Full"/>
    <s v="5 de março | 15:04"/>
    <s v="9 de março | 12:12"/>
    <s v="Mercado Envios"/>
    <s v="MEL42088111350LMFFF01"/>
    <s v=" "/>
    <s v=" "/>
    <s v=" "/>
    <s v=" "/>
    <s v=" "/>
    <s v=" "/>
    <s v=" "/>
    <s v="Não"/>
    <s v=""/>
    <s v="Não"/>
  </r>
  <r>
    <s v="2000004256475461"/>
    <s v="3 de março de 2023 19:38 hs."/>
    <s v="Entregue"/>
    <s v="Chegou em 7 de março"/>
    <s v="Sim"/>
    <n v="1"/>
    <n v="59"/>
    <n v="9.09"/>
    <n v="-15.53"/>
    <n v="-9.09"/>
    <s v=""/>
    <n v="43.47"/>
    <s v="Sim"/>
    <x v="8"/>
    <s v="MLB1984668175"/>
    <s v="Par Kit Rolamento Roda Traseira Corsa 1.6 8/16v 1994 A 2004"/>
    <s v=" "/>
    <n v="59"/>
    <s v="Premium"/>
    <s v="Autorizado"/>
    <s v=" "/>
    <s v=" "/>
    <s v=" "/>
    <s v=" "/>
    <s v="Kleyton Bezerra"/>
    <s v="05837993452"/>
    <s v="Rua Raimundo Clemente da Rocha 86 / Referencia: ao lado da escola Raquel de Queiroz - CEP 55291120 - Francisco Simão dos Santos Figueira, Garanhuns, Pernambuco"/>
    <s v="Garanhuns"/>
    <s v="Pernambuco"/>
    <s v="55291120"/>
    <s v="Brasil"/>
    <s v="Mercado Envios Full"/>
    <s v="5 de março | 23:39"/>
    <s v="7 de março | 10:29"/>
    <s v="Mercado Envios"/>
    <s v="MEL42088095129LMFFF01"/>
    <s v=" "/>
    <s v=" "/>
    <s v=" "/>
    <s v=" "/>
    <s v=" "/>
    <s v=" "/>
    <s v=" "/>
    <s v="Não"/>
    <s v=""/>
    <s v="Não"/>
  </r>
  <r>
    <s v="2000005217851976"/>
    <s v="3 de março de 2023 19:29 hs."/>
    <s v="Cancelada pelo comprador"/>
    <s v="Cancelou porque encontrou um preço melhor."/>
    <s v="Não"/>
    <n v="0"/>
    <n v="54.87"/>
    <n v="18"/>
    <n v="-12.08"/>
    <n v="-18"/>
    <n v="-42.79"/>
    <n v="0"/>
    <s v="Sim"/>
    <x v="16"/>
    <s v="MLB1924091749"/>
    <s v="2 Kits De Rolamento Roda Traseira Gol G1 G2 G3 G4 G5 Novo"/>
    <s v=" "/>
    <n v="54.87"/>
    <s v="Clássico"/>
    <s v="Cancelada"/>
    <s v=" "/>
    <s v=" "/>
    <s v=" "/>
    <s v=" "/>
    <s v="Jorge sidney de souza martins Martins"/>
    <s v="66187192753"/>
    <s v=" "/>
    <s v="Rio de Janeiro"/>
    <s v="Rio de Janeiro"/>
    <s v="21321232"/>
    <s v="Brasil"/>
    <s v="Mercado Envios Full"/>
    <s v=" "/>
    <s v=" "/>
    <s v="Mercado Envios"/>
    <s v="MEL42088077729LMFFF01"/>
    <s v=" "/>
    <s v=" "/>
    <s v=" "/>
    <s v=" "/>
    <s v=" "/>
    <s v=" "/>
    <s v=" "/>
    <s v="Não"/>
    <s v=""/>
    <s v="Não"/>
  </r>
  <r>
    <s v="2000005217702772"/>
    <s v="3 de março de 2023 18:59 hs."/>
    <s v="Entregue"/>
    <s v="Chegou em 6 de março"/>
    <s v="Não"/>
    <n v="1"/>
    <n v="70.81"/>
    <n v="16.100000000000001"/>
    <n v="-14"/>
    <n v="-16.100000000000001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Francisco Munoz"/>
    <s v="01344147992"/>
    <s v="Avenida Porto Novo SN / pousada morada Referencia: ENTREGA EM POUSADA MORADA DA PRAIA DO ROSA - https://g.page/morada-da-praia-do-rosa?share - CEP 88780000 - ibiraquera, Imbituba, Santa Catarina"/>
    <s v="Imbituba"/>
    <s v="Santa Catarina"/>
    <s v="88780000"/>
    <s v="Brasil"/>
    <s v="Mercado Envios Full"/>
    <s v="5 de março | 22:42"/>
    <s v="6 de março | 14:42"/>
    <s v="Mercado Envios"/>
    <s v="MEL42088007948LMFFF01"/>
    <s v=" "/>
    <s v=" "/>
    <s v=" "/>
    <s v=" "/>
    <s v=" "/>
    <s v=" "/>
    <s v=" "/>
    <s v="Não"/>
    <s v=""/>
    <s v="Não"/>
  </r>
  <r>
    <s v="2000005217625780"/>
    <s v="3 de março de 2023 18:46 hs."/>
    <s v="Devolução finalizada com reembolso para o comprador"/>
    <s v="O produto devolvido chegou em terça-feira, 21 de março."/>
    <s v="Não"/>
    <n v="0"/>
    <n v="94.9"/>
    <s v=""/>
    <n v="-11.39"/>
    <n v="-18.45"/>
    <n v="-65.06"/>
    <n v="0"/>
    <s v=" "/>
    <x v="367"/>
    <s v="MLB2699458146"/>
    <s v="Cabo De Embreagem Peugeot 206 Até 03 1.1 1.3 1.6 Reg Manual"/>
    <s v=" "/>
    <n v="94.9"/>
    <s v="Clássico"/>
    <s v="Não emitida"/>
    <s v="carlos alberto bispo bispo"/>
    <s v="CPF 60836334787"/>
    <s v="RUA PROFESSOR CARLOS DE GUSMÃO NÚMERO 60 60 - apartamento 101, Rio de Janeiro - CEP: 21235590, Rio de Janeiro"/>
    <s v=" "/>
    <s v="carlos alberto bispo bispo"/>
    <s v="608363347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março | 14:01"/>
    <s v="21 de março | 11:13"/>
    <s v="Mercado Envios"/>
    <s v="QC534466435BR"/>
    <s v="https://www2.correios.com.br/sistemas/rastreamento/resultado.cfm"/>
    <s v=" "/>
    <s v=" "/>
    <s v=" "/>
    <s v=" "/>
    <s v=" "/>
    <s v=" "/>
    <s v="Sim"/>
    <s v=""/>
    <s v="Não"/>
  </r>
  <r>
    <s v="2000004256346075"/>
    <s v="3 de março de 2023 18:41 hs."/>
    <s v="Entregue"/>
    <s v="Chegou em 6 de março"/>
    <s v="Sim"/>
    <n v="1"/>
    <n v="112.61"/>
    <n v="1.59"/>
    <n v="-13.51"/>
    <s v=""/>
    <s v=""/>
    <n v="100.69"/>
    <s v="Sim"/>
    <x v="204"/>
    <s v="MLB2928902307"/>
    <s v="Par Bracinho Oscilante Com Pivô Fiat Uno 1986 A 1996"/>
    <s v=" "/>
    <n v="112.61"/>
    <s v="Clássico"/>
    <s v="Autorizado"/>
    <s v="Elias Da Cruz Barbosa"/>
    <s v="CPF 25248524822"/>
    <s v="Rua Ângelo Crepaldi 159, Suzano - CEP: 08663340, São Paulo"/>
    <s v=" "/>
    <s v="Elias Da Cruz Barbosa"/>
    <s v="25248524822"/>
    <s v="Rua Ângelo Crepaldi 159 / sobrado - CEP 08663340 - Parque Residencial Casa Branca, Suzano, São Paulo"/>
    <s v="Suzano"/>
    <s v="São Paulo"/>
    <s v="08663340"/>
    <s v="Brasil"/>
    <s v="Mercado Envios Flex"/>
    <s v="6 de março | 15:50"/>
    <s v="6 de março | 17:46"/>
    <s v="JOHN  KEVIN"/>
    <s v="42087962656"/>
    <s v=" "/>
    <s v=" "/>
    <s v=" "/>
    <s v=" "/>
    <s v=" "/>
    <s v=" "/>
    <s v=" "/>
    <s v="Não"/>
    <s v=""/>
    <s v="Não"/>
  </r>
  <r>
    <s v="2000005217584078"/>
    <s v="3 de março de 2023 18:37 hs."/>
    <s v="Entregue"/>
    <s v="Chegou em 7 de março"/>
    <s v="Não"/>
    <n v="1"/>
    <n v="33.39"/>
    <n v="24.7"/>
    <n v="-11.18"/>
    <n v="-24.7"/>
    <s v=""/>
    <n v="22.21"/>
    <s v="Sim"/>
    <x v="158"/>
    <s v="MLB1848059503"/>
    <s v="Kit Rolamento Roda Traseira Gol G1 G2 G3 G4 G5 Novo"/>
    <s v=" "/>
    <n v="33.39"/>
    <s v="Premium"/>
    <s v="Autorizado"/>
    <s v=" "/>
    <s v=" "/>
    <s v=" "/>
    <s v=" "/>
    <s v="Miguel Lucas de Almeida"/>
    <s v="77034520178"/>
    <s v="Qno 19 conj 34 casa 02 02 / Referencia: Próximo A Garagem Da São José - CEP 72261034 - expansao ceilandia norte, Brasília, Distrito Federal"/>
    <s v="Brasília"/>
    <s v="Distrito Federal"/>
    <s v="72261034"/>
    <s v="Brasil"/>
    <s v="Mercado Envios Full"/>
    <s v="4 de março | 05:02"/>
    <s v="7 de março | 16:28"/>
    <s v="Mercado Envios"/>
    <s v="MEL42087953896LMFFF01"/>
    <s v=" "/>
    <s v=" "/>
    <s v=" "/>
    <s v=" "/>
    <s v=" "/>
    <s v=" "/>
    <s v=" "/>
    <s v="Não"/>
    <s v=""/>
    <s v="Não"/>
  </r>
  <r>
    <s v="2000005217526488"/>
    <s v="3 de março de 2023 18:32 hs."/>
    <s v="Entregue"/>
    <s v="Chegou em 8 de março"/>
    <s v="Não"/>
    <n v="2"/>
    <n v="79.8"/>
    <n v="17.920000000000002"/>
    <n v="-24.56"/>
    <n v="-17.920000000000002"/>
    <s v=""/>
    <n v="55.24"/>
    <s v=" "/>
    <x v="375"/>
    <s v="MLB3153437507"/>
    <s v="Rolamento Coifa Palio G1 1.0 1996 A 2000"/>
    <s v=" "/>
    <n v="39.9"/>
    <s v="Premium"/>
    <s v="Não emitida"/>
    <s v="Luis Ricardo Siqueira de Freitas"/>
    <s v="CPF 70265722292"/>
    <s v="Av. Antonio Rocha 332, Bujaru - CEP: 68670000, Pará"/>
    <s v=" "/>
    <s v="Luis Ricardo Siqueira de Freitas"/>
    <s v="70265722292"/>
    <s v="R. Antonio Rocha 332 / Mecânica Freitas - CEP 68670000 - Bairro Novo, Bujaru, Pará"/>
    <s v="Bujaru"/>
    <s v="Pará"/>
    <s v="68670000"/>
    <s v="Brasil"/>
    <s v="Correios e pontos de envio"/>
    <s v="7 de março | 03:05"/>
    <s v="8 de março | 08:09"/>
    <s v="Mercado Envios"/>
    <s v="MEL42087930944LMXDF01"/>
    <s v=" "/>
    <s v=" "/>
    <s v=" "/>
    <s v=" "/>
    <s v=" "/>
    <s v=" "/>
    <s v=" "/>
    <s v="Não"/>
    <s v=""/>
    <s v="Não"/>
  </r>
  <r>
    <s v="2000005217449132"/>
    <s v="3 de março de 2023 18:14 hs."/>
    <s v="Entregue"/>
    <s v="Chegou em 8 de março"/>
    <s v="Não"/>
    <n v="1"/>
    <n v="74"/>
    <n v="21"/>
    <n v="-18.079999999999998"/>
    <n v="-21"/>
    <s v=""/>
    <n v="55.92"/>
    <s v=" "/>
    <x v="143"/>
    <s v="MLB2749742500"/>
    <s v="Par Bieleta Dianteira Citroen Xsara Picasso 2000 A 2012 10mm"/>
    <s v=" "/>
    <n v="74"/>
    <s v="Premium"/>
    <s v="Não emitida"/>
    <s v="Leandro Aleixo"/>
    <s v="CPF 04167750988"/>
    <s v="Rua Rosa Rigoni Landal 391, Curitiba - CEP: 81260240, Paraná"/>
    <s v=" "/>
    <s v="Leandro Aleixo"/>
    <s v="04167750988"/>
    <s v="Rua Rosa Rigoni Landal 391 / CEP 81260240 - Cidade Industrial, Curitiba, Paraná"/>
    <s v="Curitiba"/>
    <s v="Paraná"/>
    <s v="81260240"/>
    <s v="Brasil"/>
    <s v="Correios e pontos de envio"/>
    <s v="8 de março | 00:07"/>
    <s v="8 de março | 18:31"/>
    <s v="Mercado Envios"/>
    <s v="MEL42087900370LMXDF01"/>
    <s v=" "/>
    <s v=" "/>
    <s v=" "/>
    <s v=" "/>
    <s v=" "/>
    <s v=" "/>
    <s v=" "/>
    <s v="Não"/>
    <s v=""/>
    <s v="Não"/>
  </r>
  <r>
    <s v="2000005217360564"/>
    <s v="3 de março de 2023 17:57 hs."/>
    <s v="Entregue"/>
    <s v="Chegou em 8 de março"/>
    <s v="Não"/>
    <n v="1"/>
    <n v="399.89"/>
    <s v=""/>
    <n v="-47.99"/>
    <n v="-38.950000000000003"/>
    <s v=""/>
    <n v="312.95"/>
    <s v=" "/>
    <x v="53"/>
    <s v="MLB2864568953"/>
    <s v="Par Bandeja E Bieleta Peugeot 206 Todos 1999 A 2010"/>
    <s v=" "/>
    <n v="399.89"/>
    <s v="Clássico"/>
    <s v="Não emitida"/>
    <s v="Mateus Anjos"/>
    <s v="CPF 35844951808"/>
    <s v="Rua José superi 19 - Casa, São Paulo - CEP: 04853170, São Paulo"/>
    <s v=" "/>
    <s v="Mateus Anjos"/>
    <s v="35844951808"/>
    <s v="Rua José Superí 19 / Referencia: casa ao lado do escadão - CEP 04853170 - Jardim Noronha, São Paulo, São Paulo"/>
    <s v="São Paulo"/>
    <s v="São Paulo"/>
    <s v="04853170"/>
    <s v="Brasil"/>
    <s v="Correios e pontos de envio"/>
    <s v="7 de março | 05:18"/>
    <s v="8 de março | 15:07"/>
    <s v="Loggi"/>
    <s v="ML42087861002135551"/>
    <s v="https://www.loggi.com/rastreador/3762947aef/ML42087861002135551"/>
    <s v=" "/>
    <s v=" "/>
    <s v=" "/>
    <s v=" "/>
    <s v=" "/>
    <s v=" "/>
    <s v="Não"/>
    <s v=""/>
    <s v="Não"/>
  </r>
  <r>
    <s v="2000004256225373"/>
    <s v="3 de março de 2023 17:51 hs."/>
    <s v="Entregue"/>
    <s v="Chegou em 6 de março"/>
    <s v="Sim"/>
    <n v="2"/>
    <n v="134.84"/>
    <n v="14.46"/>
    <n v="-33.92"/>
    <n v="-14.46"/>
    <s v=""/>
    <n v="100.92"/>
    <s v=" "/>
    <x v="36"/>
    <s v="MLB2860212445"/>
    <s v="Par Morceguinho Dianteiro Celta 1998 A 2015"/>
    <s v=" "/>
    <n v="67.42"/>
    <s v="Premium"/>
    <s v="Autorizado"/>
    <s v=" "/>
    <s v=" "/>
    <s v=" "/>
    <s v=" "/>
    <s v="TÉRCIO SANTOS DA SILVA"/>
    <s v="01279014504"/>
    <s v="Carlos gomes 87 / Casa Referencia: Rua fundo do depósito da casa nova, materiais de construção, saida para ibicoara,.. Auto Mecânica Tércio - CEP 46650000 - Centro, Barra da Estiva, Bahia"/>
    <s v="Barra da Estiva"/>
    <s v="Bahia"/>
    <s v="46650000"/>
    <s v="Brasil"/>
    <s v="Mercado Envios Full"/>
    <s v="4 de março | 23:59"/>
    <s v="6 de março | 15:45"/>
    <s v="Mercado Envios"/>
    <s v="MEL42087845906LMFFF01"/>
    <s v=" "/>
    <s v=" "/>
    <s v=" "/>
    <s v=" "/>
    <s v=" "/>
    <s v=" "/>
    <s v=" "/>
    <s v="Não"/>
    <s v=""/>
    <s v="Não"/>
  </r>
  <r>
    <s v="2000005217303528"/>
    <s v="3 de março de 2023 17:48 hs."/>
    <s v="Venda entregue"/>
    <s v="Como o comprador cancelou a devolução que havia solicitado, nós te liberamos o dinheiro da venda."/>
    <s v="Não"/>
    <n v="1"/>
    <n v="204.51"/>
    <n v="1.59"/>
    <n v="-34.770000000000003"/>
    <s v=""/>
    <s v=""/>
    <n v="171.33"/>
    <s v=" "/>
    <x v="254"/>
    <s v="MLB3101222411"/>
    <s v="Bandeja Inferior Direita Com Pivô Citroen C3 2013 A 2022"/>
    <s v=" "/>
    <n v="204.51"/>
    <s v="Premium"/>
    <s v="Autorizado"/>
    <s v="Sergio Norberto"/>
    <s v="CPF 16921935892"/>
    <s v="Rua Santa Rita De Cassia 208 - Casa, Itaquaquecetuba - CEP: 08599010, São Paulo"/>
    <s v=" "/>
    <s v="Sergio Norberto"/>
    <s v="16921935892"/>
    <s v="Rua Santa Rita de Cássia 208 / Casa - CEP 08599010 - Vila Japão, Itaquaquecetuba, São Paulo"/>
    <s v="Itaquaquecetuba"/>
    <s v="São Paulo"/>
    <s v="08599010"/>
    <s v="Brasil"/>
    <s v="Mercado Envios Flex"/>
    <s v="6 de março | 15:32"/>
    <s v="6 de março | 18:03"/>
    <s v="CHAUAN NOVAES"/>
    <s v="42087840001"/>
    <s v=" "/>
    <s v=" "/>
    <s v=" "/>
    <s v=" "/>
    <s v=" "/>
    <s v=" "/>
    <s v=" "/>
    <s v="Sim"/>
    <s v=""/>
    <s v="Não"/>
  </r>
  <r>
    <s v="2000005217298124"/>
    <s v="3 de março de 2023 17:45 hs."/>
    <s v="Cancelada pelo comprador"/>
    <s v="Cancelou porque se arrependeu da compra."/>
    <s v="Não"/>
    <n v="0"/>
    <n v="179.9"/>
    <n v="23.46"/>
    <n v="-21.59"/>
    <n v="-49.91"/>
    <n v="-131.86000000000001"/>
    <n v="0"/>
    <s v="Sim"/>
    <x v="39"/>
    <s v="MLB2863604248"/>
    <s v="Bandeja Lado Esquerdo Peugeot 206 Todos 1999 A 2010 C Pivô"/>
    <s v=" "/>
    <n v="179.9"/>
    <s v="Clássico"/>
    <s v="Não emitida"/>
    <s v="jonas teixeira de oliveira"/>
    <s v="CPF 80971237891"/>
    <s v="rua salgado filho 530, Janaúba - CEP: 39442165, Minas Gerais"/>
    <s v=" "/>
    <s v="jonas teixeira de oliveira"/>
    <s v="80971237891"/>
    <s v=" "/>
    <s v="Janaúba"/>
    <s v="Minas Gerais"/>
    <s v="39442054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217058594"/>
    <s v="3 de março de 2023 17:36 hs."/>
    <s v="Entregue"/>
    <s v="Chegou em 5 de março"/>
    <s v="Não"/>
    <n v="1"/>
    <n v="19.989999999999998"/>
    <n v="26.1"/>
    <n v="-8.9"/>
    <n v="-26.1"/>
    <s v=""/>
    <n v="11.09"/>
    <s v="Sim"/>
    <x v="91"/>
    <s v="MLB2100401469"/>
    <s v="Capa Pedal Freio Embreagem Gm Onix 2012 Em Diante"/>
    <s v=" "/>
    <n v="19.989999999999998"/>
    <s v="Premium"/>
    <s v="Autorizado"/>
    <s v=" "/>
    <s v=" "/>
    <s v=" "/>
    <s v=" "/>
    <s v="Luis Felipe Bernabé"/>
    <s v="05413886578"/>
    <s v="Rua Madeira 67 / Casa Referencia: Casa - CEP 45829028 - Matinha, Eunápolis, Bahia"/>
    <s v="Eunápolis"/>
    <s v="Bahia"/>
    <s v="45829028"/>
    <s v="Brasil"/>
    <s v="Mercado Envios Full"/>
    <s v="4 de março | 01:31"/>
    <s v="5 de março | 13:50"/>
    <s v="Mercado Envios"/>
    <s v="MEL42087732283LMFFF01"/>
    <s v=" "/>
    <s v=" "/>
    <s v=" "/>
    <s v=" "/>
    <s v=" "/>
    <s v=" "/>
    <s v=" "/>
    <s v="Não"/>
    <s v=""/>
    <s v="Não"/>
  </r>
  <r>
    <s v="2000005217211524"/>
    <s v="3 de março de 2023 17:34 hs."/>
    <s v="Entregue"/>
    <s v="Chegou em 4 de março"/>
    <s v="Não"/>
    <n v="1"/>
    <n v="65.989999999999995"/>
    <n v="10.96"/>
    <n v="-16.72"/>
    <n v="-10.96"/>
    <s v=""/>
    <n v="49.27"/>
    <s v=" "/>
    <x v="89"/>
    <s v="MLB2087250945"/>
    <s v="Par Bieleta Dianteira New Fiesta - Novo Ka - Nova Ecosport"/>
    <s v=" "/>
    <n v="65.989999999999995"/>
    <s v="Premium"/>
    <s v="Autorizado"/>
    <s v=" "/>
    <s v=" "/>
    <s v=" "/>
    <s v=" "/>
    <s v="Maiana Sanches Menezes de Jesus Maciel"/>
    <s v="85980926577"/>
    <s v="Rua Rio de Janeiro 1 / descendo Guimarães - CEP 43810350 - Pitanga, Candeias, Bahia"/>
    <s v="Candeias"/>
    <s v="Bahia"/>
    <s v="43810350"/>
    <s v="Brasil"/>
    <s v="Mercado Envios Full"/>
    <s v="3 de março | 22:54"/>
    <s v="4 de março | 12:03"/>
    <s v="Mercado Envios"/>
    <s v="MEL42087799801LMFFF01"/>
    <s v=" "/>
    <s v=" "/>
    <s v=" "/>
    <s v=" "/>
    <s v=" "/>
    <s v=" "/>
    <s v=" "/>
    <s v="Não"/>
    <s v=""/>
    <s v="Não"/>
  </r>
  <r>
    <s v="2000005217182188"/>
    <s v="3 de março de 2023 17:25 hs."/>
    <s v="Entregue"/>
    <s v="Chegou em 7 de março"/>
    <s v="Não"/>
    <n v="1"/>
    <n v="264.72000000000003"/>
    <s v=""/>
    <n v="-31.77"/>
    <n v="-38.950000000000003"/>
    <s v=""/>
    <n v="194"/>
    <s v=" "/>
    <x v="153"/>
    <s v="MLB2918818727"/>
    <s v="Par Bandeja Inferior Com Pivô Fiorino 2014 Em Diante"/>
    <s v=" "/>
    <n v="264.72000000000003"/>
    <s v="Clássico"/>
    <s v="Não emitida"/>
    <s v="rafael silva"/>
    <s v="CPF 38193847822"/>
    <s v="ESTRADA DOS PEREIRA  477 - SALA 02, COTIA - CEP: 06726360, São Paulo"/>
    <s v=" "/>
    <s v="rafael silva"/>
    <s v="38193847822"/>
    <s v="Rua Camisa Verde 110 / Chácara Referencia: condomínio sanressore na estrada dos pereiras próximo a Revnet telecom só colocar no Google Revnet telecom - CEP 06727035 - Jardim San Ressore (Caucaia do Alto), Cotia, São Paulo"/>
    <s v="Cotia"/>
    <s v="São Paulo"/>
    <s v="06727035"/>
    <s v="Brasil"/>
    <s v="Correios e pontos de envio"/>
    <s v="7 de março | 03:03"/>
    <s v="7 de março | 11:55"/>
    <s v="Mercado Envios"/>
    <s v="MEL42087783429LMXDF01"/>
    <s v=" "/>
    <s v=" "/>
    <s v=" "/>
    <s v=" "/>
    <s v=" "/>
    <s v=" "/>
    <s v=" "/>
    <s v="Não"/>
    <s v=""/>
    <s v="Não"/>
  </r>
  <r>
    <s v="2000005217169650"/>
    <s v="3 de março de 2023 17:24 hs."/>
    <s v="Entregue"/>
    <s v="Chegou em 6 de março"/>
    <s v="Não"/>
    <n v="1"/>
    <n v="112.61"/>
    <n v="1.59"/>
    <n v="-13.51"/>
    <s v=""/>
    <s v=""/>
    <n v="100.69"/>
    <s v=" "/>
    <x v="204"/>
    <s v="MLB2928902307"/>
    <s v="Par Bracinho Oscilante Com Pivô Fiat Uno 1986 A 1996"/>
    <s v=" "/>
    <n v="112.61"/>
    <s v="Clássico"/>
    <s v="Autorizado"/>
    <s v="Leonardo Guerra"/>
    <s v="CPF 32870627866"/>
    <s v="AV joão Paulo II 670 - Leonardo Guerra torre 2 ap 07, Osasco - CEP: 06172200, São Paulo"/>
    <s v=" "/>
    <s v="Leonardo Guerra"/>
    <s v="32870627866"/>
    <s v="Avenida João Paulo II 670 / Torre 2 AP 07 - CEP 06172200 - São Pedro, Osasco, São Paulo"/>
    <s v="Osasco"/>
    <s v="São Paulo"/>
    <s v="06172200"/>
    <s v="Brasil"/>
    <s v="Mercado Envios Flex"/>
    <s v="6 de março | 15:32"/>
    <s v="6 de março | 20:19"/>
    <s v="SAMUEL ALEXANDRE"/>
    <s v="42087782982"/>
    <s v=" "/>
    <s v=" "/>
    <s v=" "/>
    <s v=" "/>
    <s v=" "/>
    <s v=" "/>
    <s v=" "/>
    <s v="Não"/>
    <s v=""/>
    <s v="Não"/>
  </r>
  <r>
    <s v="2000005216009114"/>
    <s v="3 de março de 2023 17:13 hs."/>
    <s v="Entregue"/>
    <s v="Chegou em 7 de março"/>
    <s v="Não"/>
    <n v="1"/>
    <n v="65.900000000000006"/>
    <n v="35.299999999999997"/>
    <n v="-16.7"/>
    <n v="-35.299999999999997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Michelle De Nadai"/>
    <s v="13003318799"/>
    <s v="Antônio Claudio Gaigher 468 / Apt 203 - CEP 29240000 - Parque Residencial, Alfredo Chaves, Espírito Santo"/>
    <s v="Alfredo Chaves"/>
    <s v="Espírito Santo"/>
    <s v="29240000"/>
    <s v="Brasil"/>
    <s v="Mercado Envios Full"/>
    <s v="4 de março | 05:28"/>
    <s v="7 de março | 15:44"/>
    <s v="Mercado Envios"/>
    <s v="MEL42087285816LMFFF01"/>
    <s v=" "/>
    <s v=" "/>
    <s v=" "/>
    <s v=" "/>
    <s v=" "/>
    <s v=" "/>
    <s v=" "/>
    <s v="Não"/>
    <s v=""/>
    <s v="Não"/>
  </r>
  <r>
    <s v="2000005217004908"/>
    <s v="3 de março de 2023 16:54 hs."/>
    <s v="Entregue"/>
    <s v="Chegou em 8 de março"/>
    <s v="Não"/>
    <n v="1"/>
    <n v="41.15"/>
    <n v="22.41"/>
    <n v="-12.5"/>
    <n v="-22.41"/>
    <s v=""/>
    <n v="28.65"/>
    <s v=" "/>
    <x v="309"/>
    <s v="MLB2859910056"/>
    <s v="Morceguinho Dianteiro Classic Lado Direito 2004 A 2015"/>
    <s v=" "/>
    <n v="41.15"/>
    <s v="Premium"/>
    <s v="Não emitida"/>
    <s v="Mirian Andrade"/>
    <s v="CPF 29196080884"/>
    <s v="Rua Delfino Macedo 128 - Mirian, Caraguatatuba - CEP: 11660135, São Paulo"/>
    <s v=" "/>
    <s v="Mirian Andrade"/>
    <s v="29196080884"/>
    <s v="Rua Delfino Macedo 128 / Mirian - CEP 11660135 - Benfica, Caraguatatuba, São Paulo"/>
    <s v="Caraguatatuba"/>
    <s v="São Paulo"/>
    <s v="11660135"/>
    <s v="Brasil"/>
    <s v="Correios e pontos de envio"/>
    <s v="8 de março | 00:58"/>
    <s v="8 de março | 12:28"/>
    <s v="Mercado Envios"/>
    <s v="MEL42087710038LMXDF01"/>
    <s v=" "/>
    <s v=" "/>
    <s v=" "/>
    <s v=" "/>
    <s v=" "/>
    <s v=" "/>
    <s v=" "/>
    <s v="Não"/>
    <s v=""/>
    <s v="Não"/>
  </r>
  <r>
    <s v="2000005216946748"/>
    <s v="3 de março de 2023 16:48 hs."/>
    <s v="Entregue"/>
    <s v="Chegou em 6 de março"/>
    <s v="Não"/>
    <n v="1"/>
    <n v="265"/>
    <s v=""/>
    <n v="-45.05"/>
    <n v="-20.45"/>
    <s v=""/>
    <n v="199.5"/>
    <s v="Sim"/>
    <x v="18"/>
    <s v="MLB1942137476"/>
    <s v="Cabo De Engate E Seleção Montana 2011 2012 2013 2014 Novo"/>
    <s v=" "/>
    <n v="265"/>
    <s v="Premium"/>
    <s v="Autorizado"/>
    <s v=" "/>
    <s v=" "/>
    <s v=" "/>
    <s v=" "/>
    <s v="Josemar Amorim"/>
    <s v="93219709672"/>
    <s v="Rua do Sanhaço 164 / Casa - CEP 38407378 - Morumbi, Uberlândia, Minas Gerais"/>
    <s v="Uberlândia"/>
    <s v="Minas Gerais"/>
    <s v="38407378"/>
    <s v="Brasil"/>
    <s v="Mercado Envios Full"/>
    <s v="3 de março | 20:37"/>
    <s v="6 de março | 10:48"/>
    <s v="Mercado Envios"/>
    <s v="MEL42087684317LMFFF01"/>
    <s v=" "/>
    <s v=" "/>
    <s v=" "/>
    <s v=" "/>
    <s v=" "/>
    <s v=" "/>
    <s v=" "/>
    <s v="Não"/>
    <s v=""/>
    <s v="Não"/>
  </r>
  <r>
    <s v="2000005216932894"/>
    <s v="3 de março de 2023 16:43 hs."/>
    <s v="Entregue"/>
    <s v="Chegou em 4 de março"/>
    <s v="Não"/>
    <n v="1"/>
    <n v="54.87"/>
    <n v="7.54"/>
    <n v="-12.08"/>
    <n v="-7.54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DANIEL CICI"/>
    <s v="26618288851"/>
    <s v="Avenida Dona Paulina de Morais 1419 / borrachariaesplanada - CEP 18407110 - Jardim Maringá, Itapeva, São Paulo"/>
    <s v="Itapeva"/>
    <s v="São Paulo"/>
    <s v="18407110"/>
    <s v="Brasil"/>
    <s v="Mercado Envios Full"/>
    <s v="3 de março | 20:28"/>
    <s v="4 de março | 17:00"/>
    <s v="Mercado Envios"/>
    <s v="MEL42087677158LMFFF01"/>
    <s v=" "/>
    <s v=" "/>
    <s v=" "/>
    <s v=" "/>
    <s v=" "/>
    <s v=" "/>
    <s v=" "/>
    <s v="Não"/>
    <s v=""/>
    <s v="Não"/>
  </r>
  <r>
    <s v="2000005216680712"/>
    <s v="3 de março de 2023 15:58 hs."/>
    <s v="Entregue"/>
    <s v="Chegou em 9 de março"/>
    <s v="Não"/>
    <n v="1"/>
    <n v="83"/>
    <n v="15.31"/>
    <n v="-14.11"/>
    <n v="-35.76"/>
    <s v=""/>
    <n v="48.44"/>
    <s v=" "/>
    <x v="376"/>
    <s v="MLB3101658649"/>
    <s v="Pivô Da Bandeja Inferior Ambos Lados Peugeot 208 2013 A 2022"/>
    <s v=" "/>
    <n v="83"/>
    <s v="Premium"/>
    <s v="Não emitida"/>
    <s v="FRUTOSDIAS COMERCIO E SERVIÇOS"/>
    <s v="CNPJ 15145717000107"/>
    <s v="Avenida Jequitaia 1853, Salvador - CEP: 40460120, Bahia"/>
    <s v="Contribuinte"/>
    <s v="FRUTOSDIAS COMERCIO E SERVIÇOS"/>
    <s v="15145717000107"/>
    <s v="Avenida Jequitaia 1853 / Referencia: Concessionária chevrolet. - CEP 40460120 - Água de Meninos, Salvador, Bahia"/>
    <s v="Salvador"/>
    <s v="Bahia"/>
    <s v="40460120"/>
    <s v="Brasil"/>
    <s v="Correios e pontos de envio"/>
    <s v="7 de março | 03:32"/>
    <s v="9 de março | 10:23"/>
    <s v="Mercado Envios"/>
    <s v="MEL42087568845LMXDF01"/>
    <s v=" "/>
    <s v=" "/>
    <s v=" "/>
    <s v=" "/>
    <s v=" "/>
    <s v=" "/>
    <s v=" "/>
    <s v="Não"/>
    <s v=""/>
    <s v="Não"/>
  </r>
  <r>
    <s v="2000005216455710"/>
    <s v="3 de março de 2023 15:27 hs."/>
    <s v="Cancelada pelo comprador"/>
    <s v="Cancelou porque não conseguiu entrar em contato com você."/>
    <s v="Não"/>
    <n v="0"/>
    <n v="235.02"/>
    <s v=""/>
    <n v="-39.950000000000003"/>
    <n v="-38.950000000000003"/>
    <n v="-156.12"/>
    <n v="0"/>
    <s v="Sim"/>
    <x v="364"/>
    <s v="MLB3137308617"/>
    <s v="Bandeja Dianteira Esquerdo Com Pivô J3 2011 À 2015"/>
    <s v=" "/>
    <n v="235.02"/>
    <s v="Premium"/>
    <s v="Não emitida"/>
    <s v="Lerrandro Lucas"/>
    <s v="CPF 06569852167"/>
    <s v="Rua Boa Vista 59, Itumbiara - CEP: 75503505, Goiás"/>
    <s v=" "/>
    <s v="Lerrandro Lucas"/>
    <s v="06569852167"/>
    <s v=" "/>
    <s v="Itumbiara"/>
    <s v="Goiás"/>
    <s v="75503505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255825691"/>
    <s v="3 de março de 2023 15:16 hs."/>
    <s v="Entregue"/>
    <s v="Chegou em 6 de março"/>
    <s v="Sim"/>
    <n v="1"/>
    <n v="265"/>
    <s v=""/>
    <n v="-45.05"/>
    <n v="-20.45"/>
    <s v=""/>
    <n v="199.5"/>
    <s v=" "/>
    <x v="18"/>
    <s v="MLB1942137476"/>
    <s v="Cabo De Engate E Seleção Montana 2011 2012 2013 2014 Novo"/>
    <s v=" "/>
    <n v="265"/>
    <s v="Premium"/>
    <s v="Autorizado"/>
    <s v=" "/>
    <s v=" "/>
    <s v=" "/>
    <s v=" "/>
    <s v="Luis Eduardo Cunha da Silva"/>
    <s v="15025053471"/>
    <s v="Rua Maria Do Rosário 99 / Referencia: Descendo a esquina do ferro velho, 1 direita, 2esquerda - CEP 58396000 - Centro, Arara, Paraíba"/>
    <s v="Arara"/>
    <s v="Paraíba"/>
    <s v="58396000"/>
    <s v="Brasil"/>
    <s v="Mercado Envios Full"/>
    <s v="4 de março | 00:16"/>
    <s v="6 de março | 09:18"/>
    <s v="Mercado Envios"/>
    <s v="MEL42087453852LMFFF01"/>
    <s v=" "/>
    <s v=" "/>
    <s v=" "/>
    <s v=" "/>
    <s v=" "/>
    <s v=" "/>
    <s v=" "/>
    <s v="Não"/>
    <s v=""/>
    <s v="Não"/>
  </r>
  <r>
    <s v="2000005216388562"/>
    <s v="3 de março de 2023 15:13 hs."/>
    <s v="Entregue"/>
    <s v="Chegou em 4 de março"/>
    <s v="Não"/>
    <n v="1"/>
    <n v="55"/>
    <n v="15.12"/>
    <n v="-14.85"/>
    <n v="-15.12"/>
    <s v=""/>
    <n v="40.15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Joao Paulo Silva Silva"/>
    <s v="33404262875"/>
    <s v="José Anacleto 10 / casa - CEP 12630000 - Embau, Cachoeira Paulista, São Paulo"/>
    <s v="Cachoeira Paulista"/>
    <s v="São Paulo"/>
    <s v="12630000"/>
    <s v="Brasil"/>
    <s v="Mercado Envios Full"/>
    <s v="4 de março | 00:14"/>
    <s v="4 de março | 14:45"/>
    <s v="Mercado Envios"/>
    <s v="MEL42087445627LMFFF01"/>
    <s v=" "/>
    <s v=" "/>
    <s v=" "/>
    <s v=" "/>
    <s v=" "/>
    <s v=" "/>
    <s v=" "/>
    <s v="Não"/>
    <s v=""/>
    <s v="Não"/>
  </r>
  <r>
    <s v="2000005216354968"/>
    <s v="3 de março de 2023 15:07 hs."/>
    <s v="Entregue"/>
    <s v="Chegou em 6 de março"/>
    <s v="Não"/>
    <n v="1"/>
    <n v="62"/>
    <n v="15.9"/>
    <n v="-16.04"/>
    <s v=""/>
    <s v=""/>
    <n v="61.86"/>
    <s v=" "/>
    <x v="51"/>
    <s v="MLB2094492218"/>
    <s v="Par Bieleta Dianteira Fiat Punto 2009 Em Diante"/>
    <s v=" "/>
    <n v="62"/>
    <s v="Premium"/>
    <s v="Autorizado"/>
    <s v="Diego Nunes de Oliveira"/>
    <s v="CPF 39502408888"/>
    <s v="Rua Russia  380 - Apartamento 215, São Bernardo do Campo - CEP: 09668000, São Paulo"/>
    <s v=" "/>
    <s v="Diego Nunes de Oliveira"/>
    <s v="39502408888"/>
    <s v="Avenida dos Ourives 980 / Bloco 1   Apart 79 Referencia: Av. dos ourives 980 Bloco 1 Apartamento 79Sao Savero -  Sao Paulo prox a Av Taboao - CEP 04194260 - Jardim São Savério, São Paulo, São Paulo"/>
    <s v="São Paulo"/>
    <s v="São Paulo"/>
    <s v="04194260"/>
    <s v="Brasil"/>
    <s v="Mercado Envios Flex"/>
    <s v="6 de março | 15:48"/>
    <s v="6 de março | 18:38"/>
    <s v="LEANDERSON DE PAIVA DIAS"/>
    <s v="42087430415"/>
    <s v=" "/>
    <s v=" "/>
    <s v=" "/>
    <s v=" "/>
    <s v=" "/>
    <s v=" "/>
    <s v=" "/>
    <s v="Não"/>
    <s v=""/>
    <s v="Não"/>
  </r>
  <r>
    <s v="2000005216120776"/>
    <s v="3 de março de 2023 14:33 hs."/>
    <s v="Entregue"/>
    <s v="Chegou em 7 de março"/>
    <s v="Não"/>
    <n v="1"/>
    <n v="169.99"/>
    <n v="12.85"/>
    <n v="-28.9"/>
    <n v="-34.299999999999997"/>
    <s v=""/>
    <n v="119.64"/>
    <s v=" "/>
    <x v="0"/>
    <s v="MLB1841175427"/>
    <s v="Cabo De Marcha Corsa Classic 2009 2010 2011 2012 2013 2014"/>
    <s v=" "/>
    <n v="169.99"/>
    <s v="Premium"/>
    <s v="Não emitida"/>
    <s v="DALMIR DOS ANJOS BARRETO MIL"/>
    <s v="CPF 99139030504"/>
    <s v="AV JOSE RODRIGUES COSTA 509 - casa, Souto Soares - CEP: 46990000, Bahia"/>
    <s v=" "/>
    <s v="DALMIR DOS ANJOS BARRETO MIL"/>
    <s v="99139030504"/>
    <s v="AV JOSE RODRIGUES COSTA 509 / casa - CEP 46990000 - Souto Soares, Bahia"/>
    <s v="Souto Soares"/>
    <s v="Bahia"/>
    <s v="46990000"/>
    <s v="Brasil"/>
    <s v="Correios e pontos de envio"/>
    <s v="4 de março | 04:53"/>
    <s v="7 de março | 11:02"/>
    <s v="Mercado Envios"/>
    <s v="MEL42087332820LMXDF01"/>
    <s v=" "/>
    <s v=" "/>
    <s v=" "/>
    <s v=" "/>
    <s v=" "/>
    <s v=" "/>
    <s v=" "/>
    <s v="Não"/>
    <s v=""/>
    <s v="Não"/>
  </r>
  <r>
    <s v="2000005216106208"/>
    <s v="3 de março de 2023 14:31 hs."/>
    <s v="Entregue"/>
    <s v="Chegou em 4 de março"/>
    <s v="Não"/>
    <n v="1"/>
    <n v="62.9"/>
    <n v="31.3"/>
    <n v="-16.190000000000001"/>
    <n v="-31.3"/>
    <s v=""/>
    <n v="46.71"/>
    <s v=" "/>
    <x v="15"/>
    <s v="MLB2088389174"/>
    <s v="Par Bieleta Dianteira Tucson I30 Sportage Cerato"/>
    <s v=" "/>
    <n v="62.9"/>
    <s v="Premium"/>
    <s v="Autorizado"/>
    <s v=" "/>
    <s v=" "/>
    <s v=" "/>
    <s v=" "/>
    <s v="madson leandro"/>
    <s v="09811765421"/>
    <s v="Rua A 322 / lot bosque do sossego - próximo ao  Ceasa - CEP 57075787 - Santos Dumont, Maceió, Alagoas"/>
    <s v="Maceió"/>
    <s v="Alagoas"/>
    <s v="57075787"/>
    <s v="Brasil"/>
    <s v="Mercado Envios Full"/>
    <s v="3 de março | 22:55"/>
    <s v="4 de março | 18:56"/>
    <s v="Mercado Envios"/>
    <s v="MEL42087324182LMFFF01"/>
    <s v=" "/>
    <s v=" "/>
    <s v=" "/>
    <s v=" "/>
    <s v=" "/>
    <s v=" "/>
    <s v=" "/>
    <s v="Não"/>
    <s v=""/>
    <s v="Não"/>
  </r>
  <r>
    <s v="2000005216114720"/>
    <s v="3 de março de 2023 14:30 hs."/>
    <s v="Entregue"/>
    <s v="Chegou em 6 de março"/>
    <s v="Não"/>
    <n v="1"/>
    <n v="102.05"/>
    <n v="1.59"/>
    <n v="-17.350000000000001"/>
    <s v=""/>
    <s v=""/>
    <n v="86.29"/>
    <s v=" "/>
    <x v="322"/>
    <s v="MLB3111427505"/>
    <s v="Par Bandeja Superior Sem Pivô Marajó 1980 À 1991"/>
    <s v=" "/>
    <n v="102.05"/>
    <s v="Premium"/>
    <s v="Autorizado"/>
    <s v="Francisco Gomes"/>
    <s v="CPF 11159506817"/>
    <s v="Rua Paulo Iazzetti 6 - Casa 1, São Paulo - CEP: 03472030, São Paulo"/>
    <s v=" "/>
    <s v="Francisco Gomes"/>
    <s v="11159506817"/>
    <s v="Rua Adelino Francisco Pedras 6 / c1 Referencia: it até o final da rua ,tem um pé de manga seguir em frente terá um gol quadrado verde em cima dos pneus a casa está de frente - CEP 03472030 - Jardim Haia do Carrão, São Paulo, São Paulo"/>
    <s v="São Paulo"/>
    <s v="São Paulo"/>
    <s v="03472030"/>
    <s v="Brasil"/>
    <s v="Mercado Envios Flex"/>
    <s v="6 de março | 15:49"/>
    <s v="6 de março | 19:07"/>
    <s v="RHENAN SILVA TORRES"/>
    <s v="42087329351"/>
    <s v=" "/>
    <s v=" "/>
    <s v=" "/>
    <s v=" "/>
    <s v=" "/>
    <s v=" "/>
    <s v=" "/>
    <s v="Não"/>
    <s v=""/>
    <s v="Não"/>
  </r>
  <r>
    <s v="2000005216088216"/>
    <s v="3 de março de 2023 14:26 hs."/>
    <s v="Entregue"/>
    <s v="Chegou em 4 de março"/>
    <s v="Não"/>
    <n v="1"/>
    <n v="34.99"/>
    <n v="24.9"/>
    <n v="-9.6999999999999993"/>
    <n v="-24.9"/>
    <s v=""/>
    <n v="25.29"/>
    <s v="Sim"/>
    <x v="356"/>
    <s v="MLB2848970011"/>
    <s v="Pastilha De Freio Dianteira Classic 2010 Em Diante"/>
    <s v=" "/>
    <n v="34.99"/>
    <s v="Clássico"/>
    <s v="Não emitida"/>
    <s v="maria seles"/>
    <s v="CPF 24619559806"/>
    <s v="Rua Witercindo Garcia de freitas 404 - Casa, Franco da Rocha - CEP: 07807240, São Paulo"/>
    <s v=" "/>
    <s v="maria seles"/>
    <s v="24619559806"/>
    <s v="Rua Witesindo Garcia de Freitas 404 / CEP 07807240 - Vila Humbelina, Franco da Rocha, São Paulo"/>
    <s v="Franco da Rocha"/>
    <s v="São Paulo"/>
    <s v="07807240"/>
    <s v="Brasil"/>
    <s v="Correios e pontos de envio"/>
    <s v="4 de março | 01:38"/>
    <s v="4 de março | 13:32"/>
    <s v="Mercado Envios"/>
    <s v="MEL42087316485LMXDF01"/>
    <s v=" "/>
    <s v=" "/>
    <s v=" "/>
    <s v=" "/>
    <s v=" "/>
    <s v=" "/>
    <s v=" "/>
    <s v="Não"/>
    <s v=""/>
    <s v="Não"/>
  </r>
  <r>
    <s v="2000004255675755"/>
    <s v="3 de março de 2023 14:25 hs."/>
    <s v="Entregue"/>
    <s v="Chegou em 6 de março"/>
    <s v="Sim"/>
    <n v="2"/>
    <n v="173.98"/>
    <s v=""/>
    <n v="-29.58"/>
    <n v="-40.9"/>
    <s v=""/>
    <n v="103.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Emanuel Silva Souza"/>
    <s v="71225994934"/>
    <s v="Rua Nereu Ramos 1235 / Marina Emanuel - CEP 88980000 - Estaleiros, Passo de Torres, Santa Catarina"/>
    <s v="Passo de Torres"/>
    <s v="Santa Catarina"/>
    <s v="88980000"/>
    <s v="Brasil"/>
    <s v="Mercado Envios Full"/>
    <s v="5 de março | 22:42"/>
    <s v="6 de março | 17:33"/>
    <s v="Mercado Envios"/>
    <s v="MEL42087310376LMFFF01"/>
    <s v=" "/>
    <s v=" "/>
    <s v=" "/>
    <s v=" "/>
    <s v=" "/>
    <s v=" "/>
    <s v=" "/>
    <s v="Não"/>
    <s v=""/>
    <s v="Não"/>
  </r>
  <r>
    <s v="2000005216031220"/>
    <s v="3 de março de 2023 14:18 hs."/>
    <s v="Entregue"/>
    <s v="Chegou em 5 de março"/>
    <s v="Não"/>
    <n v="1"/>
    <n v="279"/>
    <s v=""/>
    <n v="-47.43"/>
    <n v="-20.45"/>
    <s v=""/>
    <n v="211.12"/>
    <s v=" "/>
    <x v="18"/>
    <s v="MLB1918238327"/>
    <s v="Cabo De Marcha Trambulador Agile E Montana Novo 2009 A 2014"/>
    <s v=" "/>
    <n v="279"/>
    <s v="Premium"/>
    <s v="Autorizado"/>
    <s v=" "/>
    <s v=" "/>
    <s v=" "/>
    <s v=" "/>
    <s v="Elsilene Silvestre Freire De Jesus"/>
    <s v="01976100569"/>
    <s v="Rua dos Freires SN / Referencia: próximo a padaria almeida - CEP 44748000 - centro, Taquarendi, Bahia"/>
    <s v="Taquarendi"/>
    <s v="Bahia"/>
    <s v="44748000"/>
    <s v="Brasil"/>
    <s v="Mercado Envios Full"/>
    <s v="3 de março | 18:20"/>
    <s v="5 de março | 09:20"/>
    <s v="Mercado Envios"/>
    <s v="MEL42087295776LMFFF01"/>
    <s v=" "/>
    <s v=" "/>
    <s v=" "/>
    <s v=" "/>
    <s v=" "/>
    <s v=" "/>
    <s v=" "/>
    <s v="Não"/>
    <s v=""/>
    <s v="Não"/>
  </r>
  <r>
    <s v="2000005215871160"/>
    <s v="3 de março de 2023 13:53 hs."/>
    <s v="Entregue"/>
    <s v="Chegou em 7 de março"/>
    <s v="Não"/>
    <n v="1"/>
    <n v="299.99"/>
    <s v=""/>
    <n v="-51"/>
    <n v="-21.45"/>
    <s v=""/>
    <n v="227.54"/>
    <s v="Sim"/>
    <x v="205"/>
    <s v="MLB2711276661"/>
    <s v="Cabo De Engate E Seleção Vectra Elegance 2006  Em Diante"/>
    <s v=" "/>
    <n v="299.99"/>
    <s v="Premium"/>
    <s v="Não emitida"/>
    <s v="Gean Porto"/>
    <s v="CPF 98559133534"/>
    <s v="Rua Manoel Francisco Machado 183 - Casa, Presidente Dutra - CEP: 44930000, Bahia"/>
    <s v=" "/>
    <s v="Gean Porto"/>
    <s v="98559133534"/>
    <s v="Rua segunda travessa Antônio Pereira Neto 250 / Casa - CEP 44930000 - centro, Presidente Dutra, Bahia"/>
    <s v="Presidente Dutra"/>
    <s v="Bahia"/>
    <s v="44930000"/>
    <s v="Brasil"/>
    <s v="Correios e pontos de envio"/>
    <s v="4 de março | 04:53"/>
    <s v="7 de março | 06:57"/>
    <s v="Mercado Envios"/>
    <s v="MEL42087227017LMXDF01"/>
    <s v=" "/>
    <s v=" "/>
    <s v=" "/>
    <s v=" "/>
    <s v=" "/>
    <s v=" "/>
    <s v=" "/>
    <s v="Não"/>
    <s v=""/>
    <s v="Não"/>
  </r>
  <r>
    <s v="2000005215835904"/>
    <s v="3 de março de 2023 13:49 hs."/>
    <s v="Entregue"/>
    <s v="Chegou em 4 de março"/>
    <s v="Não"/>
    <n v="1"/>
    <n v="55"/>
    <n v="10.96"/>
    <n v="-14.85"/>
    <n v="-10.96"/>
    <s v=""/>
    <n v="40.15"/>
    <s v=" "/>
    <x v="264"/>
    <s v="MLB2767018020"/>
    <s v="Par Bieleta Dianteira Malibu 2010 Em Diante"/>
    <s v=" "/>
    <n v="55"/>
    <s v="Premium"/>
    <s v="Não emitida"/>
    <s v="Marcelo Domingos de Souza"/>
    <s v="CPF 26798844855"/>
    <s v="Av Dos Braguetas 915, São José do Rio Pardo - CEP: 13720000, São Paulo"/>
    <s v=" "/>
    <s v="Marcelo Domingos de Souza"/>
    <s v="26798844855"/>
    <s v="Av dos Braghettas 915 / CEP 13720000 - Eduardo Cassucci, São José do Rio Pardo, São Paulo"/>
    <s v="São José do Rio Pardo"/>
    <s v="São Paulo"/>
    <s v="13720000"/>
    <s v="Brasil"/>
    <s v="Correios e pontos de envio"/>
    <s v="3 de março | 23:46"/>
    <s v="4 de março | 11:58"/>
    <s v="Mercado Envios"/>
    <s v="MEL42087213240LMXDF01"/>
    <s v=" "/>
    <s v=" "/>
    <s v=" "/>
    <s v=" "/>
    <s v=" "/>
    <s v=" "/>
    <s v=" "/>
    <s v="Não"/>
    <s v=""/>
    <s v="Não"/>
  </r>
  <r>
    <s v="2000005215782066"/>
    <s v="3 de março de 2023 13:38 hs."/>
    <s v="Venda entregue"/>
    <s v="Como o comprador cancelou a devolução que havia solicitado, nós te liberamos o dinheiro da venda."/>
    <s v="Não"/>
    <n v="1"/>
    <n v="279.33"/>
    <s v=""/>
    <n v="-47.49"/>
    <n v="-21.45"/>
    <s v=""/>
    <n v="210.39"/>
    <s v=" "/>
    <x v="319"/>
    <s v="MLB3024594997"/>
    <s v="Cabo Duplo Do Trambulador Strada 1.4 2012"/>
    <s v=" "/>
    <n v="279.33"/>
    <s v="Premium"/>
    <s v="Não emitida"/>
    <s v="Odailton Santana Silva"/>
    <s v="CPF 06861778516"/>
    <s v="Rua Antônio Bispo de Freitas 67 - Ao lado do bar, Barreiras - CEP: 47801184, Bahia"/>
    <s v=" "/>
    <s v="Odailton Santana Silva"/>
    <s v="06861778516"/>
    <s v="Rua Antônio Bispo de Freitas 67 / Ao lado do bar Referencia: portão branco - CEP 47801184 - Vila Brasil, Barreiras, Bahia"/>
    <s v="Barreiras"/>
    <s v="Bahia"/>
    <s v="47801184"/>
    <s v="Brasil"/>
    <s v="Correios e pontos de envio"/>
    <s v="4 de março | 05:03"/>
    <s v="8 de março | 11:39"/>
    <s v="Mercado Envios"/>
    <s v="MEL42087182871LMXDF01"/>
    <s v=" "/>
    <s v=" "/>
    <s v=" "/>
    <s v=" "/>
    <s v=" "/>
    <s v=" "/>
    <s v=" "/>
    <s v="Sim"/>
    <s v=""/>
    <s v="Não"/>
  </r>
  <r>
    <s v="2000005215672880"/>
    <s v="3 de março de 2023 13:24 hs."/>
    <s v="Entregue"/>
    <s v="Chegou em 5 de março"/>
    <s v="Não"/>
    <n v="1"/>
    <n v="169.99"/>
    <s v=""/>
    <n v="-28.9"/>
    <n v="-21.45"/>
    <s v=""/>
    <n v="119.64"/>
    <s v="Sim"/>
    <x v="0"/>
    <s v="MLB1802931823"/>
    <s v="Cabo De Trambulador Corsa Classic 2005/2014"/>
    <s v=" "/>
    <n v="169.99"/>
    <s v="Premium"/>
    <s v="Não emitida"/>
    <s v="Ranielly Evely Alvarenga Marçal"/>
    <s v="CPF 06412260129"/>
    <s v="Quadra 13 MR 1 22 - Loja FR Motos, Planaltina - CEP: 73751256, Goiás"/>
    <s v=" "/>
    <s v="Ranielly Evely Alvarenga Marçal"/>
    <s v="06412260129"/>
    <s v="Quadra 13 MR 1 22 / Loja FR Motos Referencia: caso não encontre alguém no endereço, entregar na conveniência em frente - CEP 73751256 - Setor Norte, Planaltina, Goiás"/>
    <s v="Planaltina"/>
    <s v="Goiás"/>
    <s v="73751256"/>
    <s v="Brasil"/>
    <s v="Correios e pontos de envio"/>
    <s v="4 de março | 04:03"/>
    <s v="5 de março | 11:20"/>
    <s v="Mercado Envios"/>
    <s v="MEL42087140293LMXDF01"/>
    <s v=" "/>
    <s v=" "/>
    <s v=" "/>
    <s v=" "/>
    <s v=" "/>
    <s v=" "/>
    <s v=" "/>
    <s v="Não"/>
    <s v=""/>
    <s v="Não"/>
  </r>
  <r>
    <s v="2000005212555286"/>
    <s v="3 de março de 2023 13:22 hs."/>
    <s v="Entregue"/>
    <s v="Chegou em 7 de março"/>
    <s v="Não"/>
    <n v="1"/>
    <n v="47.9"/>
    <n v="22.8"/>
    <n v="-13.64"/>
    <n v="-22.8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Luan Lee Huller"/>
    <s v="06192996903"/>
    <s v="Rua Dionísio Girardi 279 / CEP 89239665 - Rio Bonito (Pirabeiraba), Joinville, Santa Catarina"/>
    <s v="Joinville"/>
    <s v="Santa Catarina"/>
    <s v="89239665"/>
    <s v="Brasil"/>
    <s v="Mercado Envios Full"/>
    <s v="6 de março | 16:38"/>
    <s v="7 de março | 10:08"/>
    <s v="Mercado Envios"/>
    <s v="MEL42085818345LMFFF01"/>
    <s v=" "/>
    <s v=" "/>
    <s v=" "/>
    <s v=" "/>
    <s v=" "/>
    <s v=" "/>
    <s v=" "/>
    <s v="Não"/>
    <s v=""/>
    <s v="Não"/>
  </r>
  <r>
    <s v="2000005215583522"/>
    <s v="3 de março de 2023 13:05 hs."/>
    <s v="Entregue"/>
    <s v="Chegou em 4 de março"/>
    <s v="Não"/>
    <n v="1"/>
    <n v="72.489999999999995"/>
    <n v="18"/>
    <n v="-17.82"/>
    <n v="-18"/>
    <s v=""/>
    <n v="54.67"/>
    <s v="Sim"/>
    <x v="36"/>
    <s v="MLB2860168067"/>
    <s v="Par Morceguinho Dianteiro Classic 2004 A 2015"/>
    <s v=" "/>
    <n v="72.489999999999995"/>
    <s v="Premium"/>
    <s v="Não emitida"/>
    <s v="Junior Borgonove"/>
    <s v="CPF 27921909817"/>
    <s v="Av. Tiradentes 501 - JD. triunfo, Pedreira - CEP: 13920000, São Paulo"/>
    <s v=" "/>
    <s v="Junior Borgonove"/>
    <s v="27921909817"/>
    <s v="Avenida Tiradentes 501 / casa - CEP 13920000 - jd.triunfo, Pedreira, São Paulo"/>
    <s v="Pedreira"/>
    <s v="São Paulo"/>
    <s v="13920000"/>
    <s v="Brasil"/>
    <s v="Correios e pontos de envio"/>
    <s v="3 de março | 23:46"/>
    <s v="4 de março | 12:00"/>
    <s v="Mercado Envios"/>
    <s v="MEL42087104057LMXDF01"/>
    <s v=" "/>
    <s v=" "/>
    <s v=" "/>
    <s v=" "/>
    <s v=" "/>
    <s v=" "/>
    <s v=" "/>
    <s v="Não"/>
    <s v=""/>
    <s v="Não"/>
  </r>
  <r>
    <s v="2000004255457085"/>
    <s v="3 de março de 2023 12:57 hs."/>
    <s v="Entregue"/>
    <s v="Chegou em 7 de março"/>
    <s v="Sim"/>
    <n v="1"/>
    <n v="89.99"/>
    <n v="14.75"/>
    <n v="-15.3"/>
    <n v="-35.200000000000003"/>
    <s v=""/>
    <n v="54.24"/>
    <s v="Sim"/>
    <x v="34"/>
    <s v="MLB2807904589"/>
    <s v="Par Bieleta Dianteira C4 Lounge 2013 Emdiante"/>
    <s v=" "/>
    <n v="89.99"/>
    <s v="Premium"/>
    <s v="Não emitida"/>
    <s v="Dailson  Tito"/>
    <s v="CPF 92932630504"/>
    <s v="Rua Rubens Francisco Dias 540 - Condomínio Reserva, Feira de Santana - CEP: 44059370, Bahia"/>
    <s v=" "/>
    <s v="Dailson  Tito"/>
    <s v="92932630504"/>
    <s v="Rua Rubens Francisco Dias 540 / Condomínio Reserva - CEP 44059370 - Papagaio, Feira de Santana, Bahia"/>
    <s v="Feira de Santana"/>
    <s v="Bahia"/>
    <s v="44059370"/>
    <s v="Brasil"/>
    <s v="Correios e pontos de envio"/>
    <s v="4 de março | 04:28"/>
    <s v="7 de março | 11:25"/>
    <s v="Mercado Envios"/>
    <s v="MEL42087082289LMXDF01"/>
    <s v=" "/>
    <s v=" "/>
    <s v=" "/>
    <s v=" "/>
    <s v=" "/>
    <s v=" "/>
    <s v=" "/>
    <s v="Não"/>
    <s v=""/>
    <s v="Não"/>
  </r>
  <r>
    <s v="2000005215479790"/>
    <s v="3 de março de 2023 12:48 hs."/>
    <s v="Devolução finalizada com reembolso para o comprador"/>
    <s v="O produto devolvido chegou em sexta-feira, 10 de março."/>
    <s v="Não"/>
    <n v="0"/>
    <n v="237.9"/>
    <s v=""/>
    <n v="-40.44"/>
    <n v="-20.45"/>
    <n v="-177.01"/>
    <n v="0"/>
    <s v="Sim"/>
    <x v="122"/>
    <s v="MLB2021535205"/>
    <s v="Cabo De Marcha Astra 2001/2005 Original 93306003"/>
    <s v=" "/>
    <n v="237.9"/>
    <s v="Premium"/>
    <s v="Autorizado"/>
    <s v="fabio sobral"/>
    <s v="CPF 63682516204"/>
    <s v="julio goncalves da silva jr 143, braganca paulista - CEP: 12926111, São Paulo"/>
    <s v=" "/>
    <s v="fabio sobral"/>
    <s v="6368251620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0 de março | 01:15"/>
    <s v="10 de março | 11:49"/>
    <s v="Mercado Envios"/>
    <s v="MEL42095075126LMXDR01"/>
    <s v=" "/>
    <s v=" "/>
    <s v=" "/>
    <s v=" "/>
    <s v=" "/>
    <s v=" "/>
    <s v=" "/>
    <s v="Sim"/>
    <s v=""/>
    <s v="Não"/>
  </r>
  <r>
    <s v="2000005215477054"/>
    <s v="3 de março de 2023 12:46 hs."/>
    <s v="Entregue"/>
    <s v="Chegou em 7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Valdemir Rosa"/>
    <s v="18694403900"/>
    <s v="AVENIDA SIQUEIRA CAMPOS 1510 / Em frente ao cemitério são José, depósito de água  - CEP 57010000 - Maceió, Alagoas"/>
    <s v="Maceió"/>
    <s v="Alagoas"/>
    <s v="57010000"/>
    <s v="Brasil"/>
    <s v="Mercado Envios Full"/>
    <s v="3 de março | 22:55"/>
    <s v="7 de março | 16:06"/>
    <s v="Mercado Envios"/>
    <s v="MEL42087056200LMFFF01"/>
    <s v="https://myaccount.mercadolivre.com.br/shipments/42087056200/detail"/>
    <s v=" "/>
    <s v=" "/>
    <s v=" "/>
    <s v=" "/>
    <s v=" "/>
    <s v=" "/>
    <s v="Não"/>
    <s v=""/>
    <s v="Não"/>
  </r>
  <r>
    <s v="2000004255425349"/>
    <s v="3 de março de 2023 12:46 hs."/>
    <s v="Entregue"/>
    <s v="Chegou em 8 de março"/>
    <s v="Sim"/>
    <n v="1"/>
    <n v="169.99"/>
    <s v=""/>
    <n v="-28.9"/>
    <n v="-21.45"/>
    <s v=""/>
    <n v="119.64"/>
    <s v=" "/>
    <x v="0"/>
    <s v="MLB1802931823"/>
    <s v="Cabo De Trambulador Corsa Classic 2005/2014"/>
    <s v=" "/>
    <n v="169.99"/>
    <s v="Premium"/>
    <s v="Não emitida"/>
    <s v="Ana Shirley Dutra Silva"/>
    <s v="CPF 61025865308"/>
    <s v="Avenida Tocantins 89 - encima da center placas ap2, Tapurah - CEP: 78573000, Mato Grosso"/>
    <s v=" "/>
    <s v="Ana Shirley Dutra Silva"/>
    <s v="61025865308"/>
    <s v="Rua dos Ipês 1272 / kitnet 2 Referencia: kitnet 2 - CEP 78573000 - Cristo rei, Tapurah, Mato Grosso"/>
    <s v="Tapurah"/>
    <s v="Mato Grosso"/>
    <s v="78573000"/>
    <s v="Brasil"/>
    <s v="Correios e pontos de envio"/>
    <s v="4 de março | 05:03"/>
    <s v="8 de março | 14:35"/>
    <s v="Mercado Envios"/>
    <s v="MEL42087054211LMXDF01"/>
    <s v=" "/>
    <s v=" "/>
    <s v=" "/>
    <s v=" "/>
    <s v=" "/>
    <s v=" "/>
    <s v=" "/>
    <s v="Não"/>
    <s v=""/>
    <s v="Não"/>
  </r>
  <r>
    <s v="2000005215426166"/>
    <s v="3 de março de 2023 12:38 hs."/>
    <s v="Entregue"/>
    <s v="Chegou em 6 de março"/>
    <s v="Não"/>
    <n v="1"/>
    <n v="89.77"/>
    <s v=""/>
    <n v="-15.26"/>
    <n v="-21.45"/>
    <s v=""/>
    <n v="53.06"/>
    <s v=" "/>
    <x v="195"/>
    <s v="MLB2872234680"/>
    <s v="Pastilha Freio Dianteira Hb20 1.0 12v 2012 A 2019"/>
    <s v=" "/>
    <n v="89.77"/>
    <s v="Premium"/>
    <s v="Não emitida"/>
    <s v="Rodrigo Pires Paranhos"/>
    <s v="CPF 80302033068"/>
    <s v="Rua Antônio Vivaldi 156 - Parada 44, Viamão - CEP: 94450270, Rio Grande do Sul"/>
    <s v=" "/>
    <s v="Rodrigo Pires Paranhos"/>
    <s v="80302033068"/>
    <s v="Rua Antônio Vivaldi 156 / CEP 94450270 - São Lucas, Viamão, Rio Grande do Sul"/>
    <s v="Viamão"/>
    <s v="Rio Grande do Sul"/>
    <s v="94450270"/>
    <s v="Brasil"/>
    <s v="Correios e pontos de envio"/>
    <s v="4 de março | 02:21"/>
    <s v="6 de março | 14:41"/>
    <s v="Mercado Envios"/>
    <s v="MEL42087031813LMXDF01"/>
    <s v=" "/>
    <s v=" "/>
    <s v=" "/>
    <s v=" "/>
    <s v=" "/>
    <s v=" "/>
    <s v=" "/>
    <s v="Não"/>
    <s v=""/>
    <s v="Não"/>
  </r>
  <r>
    <s v="2000005215305758"/>
    <s v="3 de março de 2023 12:37 hs."/>
    <s v="Devolução finalizada com reembolso para o comprador"/>
    <s v="O produto devolvido chegou em sexta-feira, 17 de março."/>
    <s v="Não"/>
    <n v="0"/>
    <n v="567.9"/>
    <s v=""/>
    <n v="-96.54"/>
    <n v="-20.45"/>
    <n v="-450.91"/>
    <n v="0"/>
    <s v=" "/>
    <x v="131"/>
    <s v="MLB2965880492"/>
    <s v="Cabo Do Trambulador Spin 2013 Em Diante"/>
    <s v=" "/>
    <n v="567.9"/>
    <s v="Premium"/>
    <s v="Não emitida"/>
    <s v="4M AUTOMOVEIS E HOLDING FAMILIAR EIRELI"/>
    <s v="CNPJ 05583458000134"/>
    <s v="Rua Ceará 1206, Avaré - CEP: 18701090, São Paulo"/>
    <s v="Contribuinte"/>
    <s v="4M AUTOMOVEIS E HOLDING FAMILIAR EIRELI"/>
    <s v="055834580001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3 de março | 09:43"/>
    <s v="17 de março | 14:03"/>
    <s v="Mercado Envios"/>
    <s v="QC425249130BR"/>
    <s v="https://www2.correios.com.br/sistemas/rastreamento/resultado.cfm"/>
    <s v=" "/>
    <s v=" "/>
    <s v=" "/>
    <s v=" "/>
    <s v=" "/>
    <s v=" "/>
    <s v="Sim"/>
    <s v=""/>
    <s v="Não"/>
  </r>
  <r>
    <s v="2000005215350522"/>
    <s v="3 de março de 2023 12:23 hs."/>
    <s v="Entregue"/>
    <s v="Chegou em 7 de março"/>
    <s v="Não"/>
    <n v="1"/>
    <n v="199.99"/>
    <n v="1.59"/>
    <n v="-34"/>
    <s v=""/>
    <s v=""/>
    <n v="167.58"/>
    <s v="Sim"/>
    <x v="19"/>
    <s v="MLB2607917865"/>
    <s v="Kit Rolamento Eixo Traseiro C/ Bucha Pegeout 206/207 47mm"/>
    <s v=" "/>
    <n v="199.99"/>
    <s v="Premium"/>
    <s v="Autorizado"/>
    <s v="Hugo Soares Castilho"/>
    <s v="CPF 22492316807"/>
    <s v="av augusto de almeida batista 1420 - 1410, Embu das Artes - CEP: 06826280, São Paulo"/>
    <s v=" "/>
    <s v="Hugo Soares Castilho"/>
    <s v="22492316807"/>
    <s v="Rua Ilha Bela 50 / Referencia: Pode Deixar Na Casa Em Frente Ao Lado - CEP 06817200 - Parque Esplanada, Embu das Artes, São Paulo"/>
    <s v="Embu das Artes"/>
    <s v="São Paulo"/>
    <s v="06817200"/>
    <s v="Brasil"/>
    <s v="Mercado Envios Flex"/>
    <s v="3 de março | 15:17"/>
    <s v="7 de março | 05:01"/>
    <s v="KADU MOURA"/>
    <s v="42087000423"/>
    <s v=" "/>
    <s v=" "/>
    <s v=" "/>
    <s v=" "/>
    <s v=" "/>
    <s v=" "/>
    <s v=" "/>
    <s v="Não"/>
    <s v=""/>
    <s v="Não"/>
  </r>
  <r>
    <s v="2000005215333802"/>
    <s v="3 de março de 2023 12:23 hs."/>
    <s v="Entregue"/>
    <s v="Chegou em 6 de março"/>
    <s v="Não"/>
    <n v="1"/>
    <n v="39.9"/>
    <n v="11.55"/>
    <n v="-12.28"/>
    <n v="-11.55"/>
    <s v=""/>
    <n v="27.62"/>
    <s v=" "/>
    <x v="117"/>
    <s v="MLB3163797041"/>
    <s v="Kit Alavanca Cambio Gol Cht Ap G1 G2 G3"/>
    <s v=" "/>
    <n v="39.9"/>
    <s v="Premium"/>
    <s v="Não emitida"/>
    <s v="carlos henrique"/>
    <s v="CPF 06579512776"/>
    <s v="Rua São Miguel 13, Rio de Janeiro - CEP: 20530420, Rio de Janeiro"/>
    <s v=" "/>
    <s v="carlos henrique"/>
    <s v="06579512776"/>
    <s v="Rua São Miguel 13 / CEP 20530420 - Tijuca, Rio de Janeiro, Rio de Janeiro"/>
    <s v="Rio de Janeiro"/>
    <s v="Rio de Janeiro"/>
    <s v="20530420"/>
    <s v="Brasil"/>
    <s v="Correios e pontos de envio"/>
    <s v="3 de março | 22:26"/>
    <s v="6 de março | 14:13"/>
    <s v="Mercado Envios"/>
    <s v="MEL42086996876LMXDF01"/>
    <s v=" "/>
    <s v=" "/>
    <s v=" "/>
    <s v=" "/>
    <s v=" "/>
    <s v=" "/>
    <s v=" "/>
    <s v="Não"/>
    <s v=""/>
    <s v="Não"/>
  </r>
  <r>
    <s v="2000005215334376"/>
    <s v="3 de março de 2023 12:20 hs."/>
    <s v="Entregue"/>
    <s v="Chegou em 7 de março"/>
    <s v="Não"/>
    <n v="1"/>
    <n v="199.99"/>
    <s v=""/>
    <n v="-34"/>
    <n v="-17.95"/>
    <s v=""/>
    <n v="148.04"/>
    <s v=" "/>
    <x v="19"/>
    <s v="MLB2607924477"/>
    <s v="Kit Rolamento Eixo Traseiro C/ Bucha Peugeot 206/207 47mm"/>
    <s v=" "/>
    <n v="199.99"/>
    <s v="Premium"/>
    <s v="Autorizado"/>
    <s v=" "/>
    <s v=" "/>
    <s v=" "/>
    <s v=" "/>
    <s v="Jose Rodrigo Xavier Geraldo"/>
    <s v="04394099935"/>
    <s v="Rua Avelino Dias Santos 188 / Referencia: Casa branca balaustre verde - CEP 83221562 - Dom Pedro II, Paranaguá, Paraná"/>
    <s v="Paranaguá"/>
    <s v="Paraná"/>
    <s v="83221562"/>
    <s v="Brasil"/>
    <s v="Mercado Envios Full"/>
    <s v="3 de março | 15:46"/>
    <s v="7 de março | 14:19"/>
    <s v="Mercado Envios"/>
    <s v="MEL42086992319LMFFF01"/>
    <s v=" "/>
    <s v=" "/>
    <s v=" "/>
    <s v=" "/>
    <s v=" "/>
    <s v=" "/>
    <s v=" "/>
    <s v="Não"/>
    <s v=""/>
    <s v="Não"/>
  </r>
  <r>
    <s v="2000005215288052"/>
    <s v="3 de março de 2023 12:15 hs."/>
    <s v="Entregue"/>
    <s v="Chegou em 5 de março"/>
    <s v="Não"/>
    <n v="1"/>
    <n v="77.790000000000006"/>
    <n v="26.8"/>
    <n v="-18.72"/>
    <n v="-26.8"/>
    <s v=""/>
    <n v="59.07"/>
    <s v=" "/>
    <x v="377"/>
    <s v="MLB2961038995"/>
    <s v="Braço Oscilante Direito Com Bucha Escort 1983 A 1996"/>
    <s v=" "/>
    <n v="77.790000000000006"/>
    <s v="Premium"/>
    <s v="Não emitida"/>
    <s v="Gabriel Curcio"/>
    <s v="CPF 32103005856"/>
    <s v="Cozo Taguchi 321, Pereira Barreto - CEP: 15370000, São Paulo"/>
    <s v=" "/>
    <s v="Gabriel Curcio"/>
    <s v="32103005856"/>
    <s v="Rua Atlântico 1055 / Referencia: PC Fight Team _x000a_Tatame Sacos De Pancada No Quintal - CEP 15370646 - Vila Carvalho, Pereira Barreto, São Paulo"/>
    <s v="Pereira Barreto"/>
    <s v="São Paulo"/>
    <s v="15370646"/>
    <s v="Brasil"/>
    <s v="Correios e pontos de envio"/>
    <s v="4 de março | 03:31"/>
    <s v="5 de março | 12:07"/>
    <s v="Mercado Envios"/>
    <s v="MEL42086971934LMXDF01"/>
    <s v=" "/>
    <s v=" "/>
    <s v=" "/>
    <s v=" "/>
    <s v=" "/>
    <s v=" "/>
    <s v=" "/>
    <s v="Não"/>
    <s v=""/>
    <s v="Não"/>
  </r>
  <r>
    <s v="2000005215164636"/>
    <s v="3 de março de 2023 11:53 hs."/>
    <s v="Entregue"/>
    <s v="Chegou em 5 de março"/>
    <s v="Não"/>
    <n v="1"/>
    <n v="59.99"/>
    <n v="24.9"/>
    <n v="-15.7"/>
    <n v="-24.9"/>
    <s v=""/>
    <n v="44.29"/>
    <s v="Sim"/>
    <x v="136"/>
    <s v="MLB2095748798"/>
    <s v="Par De Bieleta Dianteira Novo Palio 2012 Em Diante 51868333"/>
    <s v=" "/>
    <n v="59.99"/>
    <s v="Premium"/>
    <s v="Autorizado"/>
    <s v=" "/>
    <s v=" "/>
    <s v=" "/>
    <s v=" "/>
    <s v="renan ferreira"/>
    <s v="05946836706"/>
    <s v="Travessa Ururai 63 / Referencia: atras da vila olímpica - CEP 21511420 - Honório Gurgel, Rio de Janeiro, Rio de Janeiro"/>
    <s v="Rio de Janeiro"/>
    <s v="Rio de Janeiro"/>
    <s v="21511420"/>
    <s v="Brasil"/>
    <s v="Mercado Envios Full"/>
    <s v="3 de março | 23:17"/>
    <s v="5 de março | 11:00"/>
    <s v="Mercado Envios"/>
    <s v="MEL42086920087LMFFF01"/>
    <s v=" "/>
    <s v=" "/>
    <s v=" "/>
    <s v=" "/>
    <s v=" "/>
    <s v=" "/>
    <s v=" "/>
    <s v="Não"/>
    <s v=""/>
    <s v="Não"/>
  </r>
  <r>
    <s v="2000005215146610"/>
    <s v="3 de março de 2023 11:50 hs."/>
    <s v="Entregue"/>
    <s v="Chegou em 4 de março"/>
    <s v="Não"/>
    <n v="1"/>
    <n v="129.99"/>
    <s v=""/>
    <n v="-15.6"/>
    <n v="-17.95"/>
    <s v=""/>
    <n v="96.44"/>
    <s v="Sim"/>
    <x v="35"/>
    <s v="MLB2204125202"/>
    <s v="Par Reparo Pino Guia Pinça De Freio Dianteiro Nissan Versa"/>
    <s v=" "/>
    <n v="129.99"/>
    <s v="Clássico"/>
    <s v="Não emitida"/>
    <s v="Claudinei Bonfim da Conceição"/>
    <s v="CPF 92160930563"/>
    <s v="Rua Lua Brilhante 99 - casa, São Paulo - CEP: 04476395, São Paulo"/>
    <s v=" "/>
    <s v="Claudinei Bonfim da Conceição"/>
    <s v="92160930563"/>
    <s v="Rua Lua Brilhante 18 / Bar do Enéas 18 Referencia: eu - CEP 04476395 - Eldorado, São Paulo, São Paulo"/>
    <s v="São Paulo"/>
    <s v="São Paulo"/>
    <s v="04476395"/>
    <s v="Brasil"/>
    <s v="Correios e pontos de envio"/>
    <s v="4 de março | 01:06"/>
    <s v="4 de março | 12:10"/>
    <s v="Mercado Envios"/>
    <s v="MEL42086912043LMXDF01"/>
    <s v=" "/>
    <s v=" "/>
    <s v=" "/>
    <s v=" "/>
    <s v=" "/>
    <s v=" "/>
    <s v=" "/>
    <s v="Não"/>
    <s v=""/>
    <s v="Não"/>
  </r>
  <r>
    <s v="2000005215071928"/>
    <s v="3 de março de 2023 11:41 hs."/>
    <s v="Entregue"/>
    <s v="Chegou em 7 de março"/>
    <s v="Não"/>
    <n v="1"/>
    <n v="149.99"/>
    <s v=""/>
    <n v="-18"/>
    <n v="-20.45"/>
    <s v=""/>
    <n v="111.54"/>
    <s v=" "/>
    <x v="181"/>
    <s v="MLB3006396861"/>
    <s v="Cabo De Marcha Engate Palio Elx Fire 2004 A 2011"/>
    <s v=" "/>
    <n v="149.99"/>
    <s v="Clássico"/>
    <s v="Não emitida"/>
    <s v="cristiano aires da rocha"/>
    <s v="CPF 35379652816"/>
    <s v="rua odilon behrens 278 - loja, Guanhães - CEP: 39740000, Minas Gerais"/>
    <s v=" "/>
    <s v="cristiano aires da rocha"/>
    <s v="35379652816"/>
    <s v="Rua Odilon Behrens 278 / CEP 39740000 - centro, Guanhães, Minas Gerais"/>
    <s v="Guanhães"/>
    <s v="Minas Gerais"/>
    <s v="39740000"/>
    <s v="Brasil"/>
    <s v="Correios e pontos de envio"/>
    <s v="4 de março | 00:25"/>
    <s v="7 de março | 12:35"/>
    <s v="Mercado Envios"/>
    <s v="MEL42086885264LMXDF01"/>
    <s v=" "/>
    <s v=" "/>
    <s v=" "/>
    <s v=" "/>
    <s v=" "/>
    <s v=" "/>
    <s v=" "/>
    <s v="Não"/>
    <s v=""/>
    <s v="Não"/>
  </r>
  <r>
    <s v="2000004255228163"/>
    <s v="3 de março de 2023 11:28 hs."/>
    <s v="Entregue"/>
    <s v="Chegou em 4 de março"/>
    <s v="Sim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Robson Passos Cipriano"/>
    <s v="39869853870"/>
    <s v="Rua Caetano Ruyvo 144 / cs 1 Referencia: na pracinha - CEP 02353050 - parque Ramos freitas, São Paulo, São Paulo"/>
    <s v="São Paulo"/>
    <s v="São Paulo"/>
    <s v="02353050"/>
    <s v="Brasil"/>
    <s v="Mercado Envios Full"/>
    <s v="4 de março | 01:44"/>
    <s v="4 de março | 16:22"/>
    <s v="Mercado Envios"/>
    <s v="MEL42086846381LMFFF01"/>
    <s v=" "/>
    <s v=" "/>
    <s v=" "/>
    <s v=" "/>
    <s v=" "/>
    <s v=" "/>
    <s v=" "/>
    <s v="Não"/>
    <s v=""/>
    <s v="Não"/>
  </r>
  <r>
    <s v="2000005214897528"/>
    <s v="3 de março de 2023 11:13 hs."/>
    <s v="Cancelada pelo comprador"/>
    <s v="Cancelou e especificou outro problema."/>
    <s v="Não"/>
    <n v="0"/>
    <n v="129.99"/>
    <s v=""/>
    <n v="-22.1"/>
    <n v="-17.95"/>
    <n v="-89.94"/>
    <n v="0"/>
    <s v=" "/>
    <x v="35"/>
    <s v="MLB2204157316"/>
    <s v="Par Reparo Pino Guia Pinça De Freio Dianteiro Nissan Versa"/>
    <s v=" "/>
    <n v="129.99"/>
    <s v="Premium"/>
    <s v="Cancelada"/>
    <s v=" "/>
    <s v=" "/>
    <s v=" "/>
    <s v=" "/>
    <s v="Robson Passos Cipriano"/>
    <s v="39869853870"/>
    <s v=" "/>
    <s v="São Paulo"/>
    <s v="São Paulo"/>
    <s v="02353050"/>
    <s v="Brasil"/>
    <s v="Mercado Envios Full"/>
    <s v=" "/>
    <s v=" "/>
    <s v="Mercado Envios"/>
    <s v="MEL42086806462LMFFF01"/>
    <s v=" "/>
    <s v=" "/>
    <s v=" "/>
    <s v=" "/>
    <s v=" "/>
    <s v=" "/>
    <s v=" "/>
    <s v="Não"/>
    <s v=""/>
    <s v="Não"/>
  </r>
  <r>
    <s v="2000005214028776"/>
    <s v="3 de março de 2023 11:08 hs."/>
    <s v="Entregue"/>
    <s v="Chegou em 6 de março"/>
    <s v="Não"/>
    <n v="1"/>
    <n v="112.15"/>
    <s v=""/>
    <n v="-19.07"/>
    <n v="-20.45"/>
    <s v=""/>
    <n v="72.63"/>
    <s v="Sim"/>
    <x v="148"/>
    <s v="MLB2220070511"/>
    <s v="Suporte Radiador Dois Lados - Corsa Classic 1.6 2005 A 2007"/>
    <s v=" "/>
    <n v="112.15"/>
    <s v="Premium"/>
    <s v="Não emitida"/>
    <s v="diego henrique silva"/>
    <s v="CPF 07360968682"/>
    <s v="antonio onorato fraga 348, Perdizes - CEP: 38170000, Minas Gerais"/>
    <s v=" "/>
    <s v="diego henrique silva"/>
    <s v="07360968682"/>
    <s v="Rua Antônio Onorato Fraga 348 / Referencia: Próximo A Fábrica De Farinha - CEP 38170000 - centro, Perdizes, Minas Gerais"/>
    <s v="Perdizes"/>
    <s v="Minas Gerais"/>
    <s v="38170000"/>
    <s v="Brasil"/>
    <s v="Correios e pontos de envio"/>
    <s v="4 de março | 03:05"/>
    <s v="6 de março | 11:12"/>
    <s v="Mercado Envios"/>
    <s v="MEL42086419721LMXDF01"/>
    <s v=" "/>
    <s v=" "/>
    <s v=" "/>
    <s v=" "/>
    <s v=" "/>
    <s v=" "/>
    <s v=" "/>
    <s v="Não"/>
    <s v=""/>
    <s v="Não"/>
  </r>
  <r>
    <s v="2000005214836844"/>
    <s v="3 de março de 2023 11:03 hs."/>
    <s v="Entregue"/>
    <s v="Chegou em 5 de março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Jopson Ameno"/>
    <s v="48696048504"/>
    <s v="Rua João Dias 71994059950 / Número 08 - Primeira Rua A Esquerda Depois A Direita Depois Do Fim De Linha - CEP 40353490 - Fazenda Grande do Retiro, Salvador, Bahia"/>
    <s v="Salvador"/>
    <s v="Bahia"/>
    <s v="40353490"/>
    <s v="Brasil"/>
    <s v="Mercado Envios Full"/>
    <s v="4 de março | 23:19"/>
    <s v="5 de março | 11:38"/>
    <s v="Mercado Envios"/>
    <s v="MEL42086776372LMFFF01"/>
    <s v=" "/>
    <s v=" "/>
    <s v=" "/>
    <s v=" "/>
    <s v=" "/>
    <s v=" "/>
    <s v=" "/>
    <s v="Não"/>
    <s v=""/>
    <s v="Não"/>
  </r>
  <r>
    <s v="2000004254471207"/>
    <s v="3 de março de 2023 10:45 hs."/>
    <s v="Entregue"/>
    <s v="Chegou em 6 de março"/>
    <s v="Sim"/>
    <n v="1"/>
    <n v="169.99"/>
    <s v=""/>
    <n v="-28.9"/>
    <n v="-21.45"/>
    <s v=""/>
    <n v="119.64"/>
    <s v=" "/>
    <x v="0"/>
    <s v="MLB1841122116"/>
    <s v="Cabo De Trambulador Celta 2005-06 07 08 09 10 11 12 13-2014"/>
    <s v=" "/>
    <n v="169.99"/>
    <s v="Premium"/>
    <s v="Não emitida"/>
    <s v="thalita cume sapaio oliveira souza"/>
    <s v="CPF 22498300708"/>
    <s v="Rua da Assembléia 34, Angra dos Reis - CEP: 23952020, Rio de Janeiro"/>
    <s v=" "/>
    <s v="thalita cume sapaio oliveira souza"/>
    <s v="22498300708"/>
    <s v="Rua da Assembléia 34 / em frente ao Bar Referencia: em frente ao antigo bar do Roberto._x000a_segundo andar - CEP 23952020 - Morro da Boa Vista (Mambucaba), Angra dos Reis, Rio de Janeiro"/>
    <s v="Angra dos Reis"/>
    <s v="Rio de Janeiro"/>
    <s v="23952020"/>
    <s v="Brasil"/>
    <s v="Correios e pontos de envio"/>
    <s v="4 de março | 02:24"/>
    <s v="6 de março | 13:22"/>
    <s v="Mercado Envios"/>
    <s v="MEL42086729542LMXDF01"/>
    <s v=" "/>
    <s v=" "/>
    <s v=" "/>
    <s v=" "/>
    <s v=" "/>
    <s v=" "/>
    <s v=" "/>
    <s v="Não"/>
    <s v=""/>
    <s v="Não"/>
  </r>
  <r>
    <s v="2000005214645104"/>
    <s v="3 de março de 2023 10:30 hs."/>
    <s v="Entregue"/>
    <s v="Chegou em 6 de março"/>
    <s v="Não"/>
    <n v="1"/>
    <n v="369.69"/>
    <s v=""/>
    <n v="-62.85"/>
    <n v="-38.950000000000003"/>
    <s v=""/>
    <n v="267.89"/>
    <s v=" "/>
    <x v="324"/>
    <s v="MLB3070014008"/>
    <s v="Par Bandeja Com Pivô Uno Vivace 2010 Em Diante"/>
    <s v=" "/>
    <n v="369.69"/>
    <s v="Premium"/>
    <s v="Não emitida"/>
    <s v="Alexandre Jose Da Silva"/>
    <s v="CPF 06450770627"/>
    <s v="Rua Deputado Feliciano Pena 29 - Casa 4, Belo Horizonte - CEP: 31560110, Minas Gerais"/>
    <s v=" "/>
    <s v="Alexandre Jose Da Silva"/>
    <s v="06450770627"/>
    <s v="Rua Deputado Feliciano Pena 29 / Casa 4 - CEP 31560110 - Santa Amélia, Belo Horizonte, Minas Gerais"/>
    <s v="Belo Horizonte"/>
    <s v="Minas Gerais"/>
    <s v="31560110"/>
    <s v="Brasil"/>
    <s v="Correios e pontos de envio"/>
    <s v="4 de março | 00:25"/>
    <s v="6 de março | 13:16"/>
    <s v="Mercado Envios"/>
    <s v="MEL42086693549LMXDF01"/>
    <s v=" "/>
    <s v=" "/>
    <s v=" "/>
    <s v=" "/>
    <s v=" "/>
    <s v=" "/>
    <s v=" "/>
    <s v="Não"/>
    <s v=""/>
    <s v="Não"/>
  </r>
  <r>
    <s v="2000005214589154"/>
    <s v="3 de março de 2023 10:25 hs."/>
    <s v="Entregue"/>
    <s v="Chegou em 7 de março"/>
    <s v="Não"/>
    <n v="1"/>
    <n v="169.99"/>
    <n v="12.85"/>
    <n v="-28.9"/>
    <n v="-34.299999999999997"/>
    <s v=""/>
    <n v="119.64"/>
    <s v=" "/>
    <x v="0"/>
    <s v="MLB1841122116"/>
    <s v="Cabo De Trambulador Celta 2005-06 07 08 09 10 11 12 13-2014"/>
    <s v=" "/>
    <n v="169.99"/>
    <s v="Premium"/>
    <s v="Não emitida"/>
    <s v="Mikael Goncalves Alves"/>
    <s v="CPF 07376362541"/>
    <s v="Rua Valnier Mascarenhas 302 - Atrás do Campo, Mulungu do Morro - CEP: 44885000, Bahia"/>
    <s v=" "/>
    <s v="Mikael Goncalves Alves"/>
    <s v="07376362541"/>
    <s v="Praça Bertoldo Souza Santos 149 / Móveis Bahia - CEP 44885000 - Centro, Mulungu do Morro, Bahia"/>
    <s v="Mulungu do Morro"/>
    <s v="Bahia"/>
    <s v="44885000"/>
    <s v="Brasil"/>
    <s v="Correios e pontos de envio"/>
    <s v="4 de março | 04:53"/>
    <s v="7 de março | 09:57"/>
    <s v="Mercado Envios"/>
    <s v="MEL42086668366LMXDF01"/>
    <s v=" "/>
    <s v=" "/>
    <s v=" "/>
    <s v=" "/>
    <s v=" "/>
    <s v=" "/>
    <s v=" "/>
    <s v="Não"/>
    <s v=""/>
    <s v="Não"/>
  </r>
  <r>
    <s v="2000005214600340"/>
    <s v="3 de março de 2023 10:23 hs."/>
    <s v="Entregue"/>
    <s v="Chegou em 4 de março"/>
    <s v="Não"/>
    <n v="1"/>
    <n v="99.99"/>
    <s v=""/>
    <n v="-17"/>
    <n v="-20.45"/>
    <s v=""/>
    <n v="62.54"/>
    <s v=" "/>
    <x v="3"/>
    <s v="MLB3164352105"/>
    <s v="Kit Reparo Alavanca Cambio Completo Gol G1 G2 G3"/>
    <s v=" "/>
    <n v="99.99"/>
    <s v="Premium"/>
    <s v="Não emitida"/>
    <s v="Diego Lima"/>
    <s v="CPF 34432402830"/>
    <s v="Scorpuis 780, São José dos Campos - CEP: 12230570, São Paulo"/>
    <s v=" "/>
    <s v="Diego Lima"/>
    <s v="34432402830"/>
    <s v="Rua Sandro Bezerra da Silva 50 / Ap. 104 2 - CEP 12227778 - Parque Residencial Flamboyant, São José dos Campos, São Paulo"/>
    <s v="São José dos Campos"/>
    <s v="São Paulo"/>
    <s v="12227778"/>
    <s v="Brasil"/>
    <s v="Correios e pontos de envio"/>
    <s v="3 de março | 22:14"/>
    <s v="4 de março | 11:52"/>
    <s v="Mercado Envios"/>
    <s v="MEL42086672368LMXDF01"/>
    <s v=" "/>
    <s v=" "/>
    <s v=" "/>
    <s v=" "/>
    <s v=" "/>
    <s v=" "/>
    <s v=" "/>
    <s v="Não"/>
    <s v=""/>
    <s v="Não"/>
  </r>
  <r>
    <s v="2000005214535034"/>
    <s v="3 de março de 2023 10:11 hs."/>
    <s v="Devolução finalizada com reembolso para o comprador"/>
    <s v="O produto devolvido chegou em sexta-feira, 24 de março."/>
    <s v="Não"/>
    <n v="0"/>
    <n v="38.36"/>
    <n v="26.8"/>
    <n v="-12.02"/>
    <n v="-26.8"/>
    <n v="-26.34"/>
    <n v="0"/>
    <s v="Sim"/>
    <x v="227"/>
    <s v="MLB2846920597"/>
    <s v="Pastilha De Freio Dianteira Escort Sw 1.8 1997 A Fev 2009"/>
    <s v=" "/>
    <n v="38.36"/>
    <s v="Premium"/>
    <s v="Não emitida"/>
    <s v="Sergio Silva"/>
    <s v="CPF 31762325861"/>
    <s v="Rua 3 138, Canitar - CEP: 18990483, São Paulo"/>
    <s v=" "/>
    <s v="Sergio Silva"/>
    <s v="317623258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6 de março | 12:20"/>
    <s v="24 de março | 12:49"/>
    <s v="Mercado Envios"/>
    <s v="QC553934771BR"/>
    <s v="https://www2.correios.com.br/sistemas/rastreamento/resultado.cfm"/>
    <s v=" "/>
    <s v=" "/>
    <s v=" "/>
    <s v=" "/>
    <s v=" "/>
    <s v=" "/>
    <s v="Sim"/>
    <s v=""/>
    <s v="Não"/>
  </r>
  <r>
    <s v="2000005214493348"/>
    <s v="3 de março de 2023 10:06 hs."/>
    <s v="Entregue"/>
    <s v="Chegou em 7 de março"/>
    <s v="Não"/>
    <n v="1"/>
    <n v="237.9"/>
    <s v=""/>
    <n v="-40.44"/>
    <n v="-20.45"/>
    <s v=""/>
    <n v="177.01"/>
    <s v=" "/>
    <x v="122"/>
    <s v="MLB2021535205"/>
    <s v="Cabo De Marcha Astra 2001/2005 Original 93306003"/>
    <s v=" "/>
    <n v="237.9"/>
    <s v="Premium"/>
    <s v="Autorizado"/>
    <s v=" "/>
    <s v=" "/>
    <s v=" "/>
    <s v=" "/>
    <s v="Jonatas Lima da Silva Maia"/>
    <s v="05507963126"/>
    <s v="Rua Pedro Ludovíco 20 / quadra 132 - CEP 73760000 - boa esperança, São João D'Aliança, Goiás"/>
    <s v="São João D'Aliança"/>
    <s v="Goiás"/>
    <s v="73760000"/>
    <s v="Brasil"/>
    <s v="Mercado Envios Full"/>
    <s v="3 de março | 17:22"/>
    <s v="7 de março | 16:17"/>
    <s v="Mercado Envios"/>
    <s v="MEL42086630039LMFFF01"/>
    <s v=" "/>
    <s v=" "/>
    <s v=" "/>
    <s v=" "/>
    <s v=" "/>
    <s v=" "/>
    <s v=" "/>
    <s v="Não"/>
    <s v=""/>
    <s v="Não"/>
  </r>
  <r>
    <s v="2000005214473992"/>
    <s v="3 de março de 2023 10:01 hs."/>
    <s v="Devolução finalizada com reembolso para o comprador"/>
    <s v="O produto devolvido chegou em quinta-feira, 9 de março."/>
    <s v="Não"/>
    <n v="0"/>
    <n v="79"/>
    <s v=""/>
    <n v="-13.43"/>
    <n v="-26.45"/>
    <n v="-39.119999999999997"/>
    <n v="0"/>
    <s v="Sim"/>
    <x v="112"/>
    <s v="MLB2925766112"/>
    <s v="Bracinho Oscilante Com Pivô Uno Mille 1991 A 2011"/>
    <s v=" "/>
    <n v="79"/>
    <s v="Premium"/>
    <s v="Não emitida"/>
    <s v="alison Viega"/>
    <s v="CPF 09749989406"/>
    <s v="Hortencia lucia da rocha 74, Itatiba - CEP: 13254108, São Paulo"/>
    <s v=" "/>
    <s v="alison Viega"/>
    <s v="097499894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6 de março | 09:55"/>
    <s v="9 de março | 17:25"/>
    <s v="Mercado Envios"/>
    <s v="OV350877845BR"/>
    <s v="https://www2.correios.com.br/sistemas/rastreamento/resultado.cfm"/>
    <s v=" "/>
    <s v=" "/>
    <s v=" "/>
    <s v=" "/>
    <s v=" "/>
    <s v=" "/>
    <s v="Sim"/>
    <s v=""/>
    <s v="Não"/>
  </r>
  <r>
    <s v="2000004255009245"/>
    <s v="3 de março de 2023 09:58 hs."/>
    <s v="Entregue"/>
    <s v="Chegou em 4 de março"/>
    <s v="Sim"/>
    <n v="1"/>
    <n v="70.81"/>
    <s v=""/>
    <n v="-14"/>
    <s v="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Giovana Pacheco"/>
    <s v="42821709803"/>
    <s v="Rua Itamar Pereira Lima 09 / casa - CEP 14307158 - Araras, Batatais, São Paulo"/>
    <s v="Batatais"/>
    <s v="São Paulo"/>
    <s v="14307158"/>
    <s v="Brasil"/>
    <s v="Mercado Envios Full"/>
    <s v="3 de março | 18:22"/>
    <s v="4 de março | 16:19"/>
    <s v="Mercado Envios"/>
    <s v="MEL42086611380LMFFF01"/>
    <s v=" "/>
    <s v=" "/>
    <s v=" "/>
    <s v=" "/>
    <s v=" "/>
    <s v=" "/>
    <s v=" "/>
    <s v="Não"/>
    <s v=""/>
    <s v="Não"/>
  </r>
  <r>
    <s v="2000005214413194"/>
    <s v="3 de março de 2023 09:50 hs."/>
    <s v="Entregue"/>
    <s v="Chegou em 4 de março"/>
    <s v="Não"/>
    <n v="1"/>
    <n v="60.45"/>
    <n v="12.33"/>
    <n v="-15.78"/>
    <n v="-12.33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Eduardo Liberato"/>
    <s v="21651814880"/>
    <s v="Avenida Henrique Martins 81 / Casa  Referencia: Ao lado de uma loja de carros ... gasparine Veiculos - CEP 14270000 - Jardim Primavera, Santa Rosa de Viterbo, São Paulo"/>
    <s v="Santa Rosa de Viterbo"/>
    <s v="São Paulo"/>
    <s v="14270000"/>
    <s v="Brasil"/>
    <s v="Mercado Envios Full"/>
    <s v="3 de março | 23:35"/>
    <s v="4 de março | 10:47"/>
    <s v="Mercado Envios"/>
    <s v="MEL42086593349LMFFF01"/>
    <s v=" "/>
    <s v=" "/>
    <s v=" "/>
    <s v=" "/>
    <s v=" "/>
    <s v=" "/>
    <s v=" "/>
    <s v="Não"/>
    <s v=""/>
    <s v="Não"/>
  </r>
  <r>
    <s v="2000005214388010"/>
    <s v="3 de março de 2023 09:45 hs."/>
    <s v="Entregue"/>
    <s v="Chegou em 6 de março"/>
    <s v="Não"/>
    <n v="1"/>
    <n v="92.72"/>
    <s v=""/>
    <n v="-15.76"/>
    <n v="-20.45"/>
    <s v=""/>
    <n v="56.51"/>
    <s v="Sim"/>
    <x v="149"/>
    <s v="MLB2805841184"/>
    <s v="Par Bieleta Dianteira Ranger 1999 A 2011"/>
    <s v=" "/>
    <n v="92.72"/>
    <s v="Premium"/>
    <s v="Não emitida"/>
    <s v="Josue Mariotti"/>
    <s v="CPF 01207956716"/>
    <s v="Estrada Miguel Pereira Km15 13900 - Sitio Senhor da Paz, Miguel Pereira - CEP: 26920000, Rio de Janeiro"/>
    <s v=" "/>
    <s v="Josue Mariotti"/>
    <s v="01207956716"/>
    <s v="Estrada Miguel Pereira 13900 / Sitio Referencia: Divisa Da Placa De Japeri E Miguel Pereira. - CEP 26920000 - Paes Leme, Conrado, Rio de Janeiro"/>
    <s v="Conrado"/>
    <s v="Rio de Janeiro"/>
    <s v="26920000"/>
    <s v="Brasil"/>
    <s v="Correios e pontos de envio"/>
    <s v="4 de março | 03:22"/>
    <s v="6 de março | 19:12"/>
    <s v="Mercado Envios"/>
    <s v="MEL42086584075LMXDF01"/>
    <s v=" "/>
    <s v=" "/>
    <s v=" "/>
    <s v=" "/>
    <s v=" "/>
    <s v=" "/>
    <s v=" "/>
    <s v="Não"/>
    <s v=""/>
    <s v="Não"/>
  </r>
  <r>
    <s v="2000005214372764"/>
    <s v="3 de março de 2023 09:41 hs."/>
    <s v="Entregue"/>
    <s v="Chegou em 6 de março"/>
    <s v="Não"/>
    <n v="1"/>
    <n v="178.24"/>
    <s v=""/>
    <n v="-21.39"/>
    <n v="-26.45"/>
    <s v=""/>
    <n v="130.4"/>
    <s v="Sim"/>
    <x v="156"/>
    <s v="MLB3053052648"/>
    <s v="Bandeja C4 2006 Á 2014 Lado Direito"/>
    <s v=" "/>
    <n v="178.24"/>
    <s v="Clássico"/>
    <s v="Não emitida"/>
    <s v="Iamara De Oliveira"/>
    <s v="CPF 42604345862"/>
    <s v="Francisco Moreira De Souza 193 - Casa, São José dos Campos - CEP: 12225420, São Paulo"/>
    <s v=" "/>
    <s v="Iamara De Oliveira"/>
    <s v="42604345862"/>
    <s v="Avenida das Rosas 338 / CEP 12224000 - Jardim Motorama, São José dos Campos, São Paulo"/>
    <s v="São José dos Campos"/>
    <s v="São Paulo"/>
    <s v="12224000"/>
    <s v="Brasil"/>
    <s v="Correios e pontos de envio"/>
    <s v="4 de março | 01:25"/>
    <s v="6 de março | 12:45"/>
    <s v="Mercado Envios"/>
    <s v="MEL42086572797LMXDF01"/>
    <s v="https://myaccount.mercadolivre.com.br/shipments/42086572797/detail"/>
    <s v=" "/>
    <s v=" "/>
    <s v=" "/>
    <s v=" "/>
    <s v=" "/>
    <s v=" "/>
    <s v="Não"/>
    <s v=""/>
    <s v="Não"/>
  </r>
  <r>
    <s v="2000005214292940"/>
    <s v="3 de março de 2023 09:23 hs."/>
    <s v="Entregue"/>
    <s v="Chegou em 6 de março"/>
    <s v="Não"/>
    <n v="1"/>
    <n v="23"/>
    <n v="13.5"/>
    <n v="-9.41"/>
    <n v="-13.5"/>
    <s v=""/>
    <n v="13.59"/>
    <s v="Sim"/>
    <x v="27"/>
    <s v="MLB2100157802"/>
    <s v="Capa Pedal Kia Bongo K2500 K2700 K2799 Hr H100"/>
    <s v=" "/>
    <n v="23"/>
    <s v="Premium"/>
    <s v="Autorizado"/>
    <s v=" "/>
    <s v=" "/>
    <s v=" "/>
    <s v=" "/>
    <s v="ADRIAN FUMAGALI"/>
    <s v="12190111935"/>
    <s v="Rua Ricardo Georg 2050 / COMERCIO Referencia: ADRINE MATERIAL DE CONSTRUÇÃO - CEP 89069100 - Itoupava Central, Blumenau, Santa Catarina"/>
    <s v="Blumenau"/>
    <s v="Santa Catarina"/>
    <s v="89069100"/>
    <s v="Brasil"/>
    <s v="Mercado Envios Full"/>
    <s v="5 de março | 22:51"/>
    <s v="6 de março | 14:03"/>
    <s v="Mercado Envios"/>
    <s v="MEL42086538617LMFFF01"/>
    <s v=" "/>
    <s v=" "/>
    <s v=" "/>
    <s v=" "/>
    <s v=" "/>
    <s v=" "/>
    <s v=" "/>
    <s v="Não"/>
    <s v=""/>
    <s v="Não"/>
  </r>
  <r>
    <s v="2000004254938539"/>
    <s v="3 de março de 2023 09:21 hs."/>
    <s v="Entregue"/>
    <s v="Chegou em 4 de março"/>
    <s v="Sim"/>
    <n v="1"/>
    <n v="62.8"/>
    <s v=""/>
    <n v="-16.18"/>
    <s v=""/>
    <s v=""/>
    <n v="46.62"/>
    <s v=" "/>
    <x v="2"/>
    <s v="MLB2109127579"/>
    <s v="Par De Kit Pino Guia Bucha Pinça Freio Vw Golf Audi Audi A3"/>
    <s v=" "/>
    <n v="62.8"/>
    <s v="Premium"/>
    <s v="Autorizado"/>
    <s v=" "/>
    <s v=" "/>
    <s v=" "/>
    <s v=" "/>
    <s v="joab assis"/>
    <s v="03825196550"/>
    <s v="Travessa Yuri Carneiro 1 / Térreo Numero 1E Referencia: Travessa ao lado do bar de Beto, primeira curva a direita - CEP 41213736 - Sussuarana, Salvador, Bahia"/>
    <s v="Salvador"/>
    <s v="Bahia"/>
    <s v="41213736"/>
    <s v="Brasil"/>
    <s v="Mercado Envios Full"/>
    <s v="3 de março | 22:54"/>
    <s v="4 de março | 11:40"/>
    <s v="Mercado Envios"/>
    <s v="MEL42086532642LMFFF01"/>
    <s v=" "/>
    <s v=" "/>
    <s v=" "/>
    <s v=" "/>
    <s v=" "/>
    <s v=" "/>
    <s v=" "/>
    <s v="Não"/>
    <s v=""/>
    <s v="Não"/>
  </r>
  <r>
    <s v="2000004254905967"/>
    <s v="3 de março de 2023 09:01 hs."/>
    <s v="Entregue"/>
    <s v="Chegou em 6 de março"/>
    <s v="Sim"/>
    <n v="1"/>
    <n v="120.9"/>
    <s v=""/>
    <n v="-20.55"/>
    <n v="-20.45"/>
    <s v=""/>
    <n v="79.900000000000006"/>
    <s v=" "/>
    <x v="17"/>
    <s v="MLB2603159153"/>
    <s v="Par Pinoguia Pinça De Freio Cobalt Ltz1.8 Flex 2015"/>
    <s v=" "/>
    <n v="120.9"/>
    <s v="Premium"/>
    <s v="Não emitida"/>
    <s v="daniel gregorio"/>
    <s v="CPF 77462602415"/>
    <s v="rua j2 qd 03 lot05 SN - jarina park, Morrinhos - CEP: 75650000, Goiás"/>
    <s v=" "/>
    <s v="daniel gregorio"/>
    <s v="77462602415"/>
    <s v="rua j2 qd 3 lot 5 SN / CEP 75650000 - jarina park, Morrinhos, Goiás"/>
    <s v="Morrinhos"/>
    <s v="Goiás"/>
    <s v="75650000"/>
    <s v="Brasil"/>
    <s v="Correios e pontos de envio"/>
    <s v="4 de março | 03:53"/>
    <s v="6 de março | 16:35"/>
    <s v="Mercado Envios"/>
    <s v="MEL42086494402LMXDF01"/>
    <s v=" "/>
    <s v=" "/>
    <s v=" "/>
    <s v=" "/>
    <s v=" "/>
    <s v=" "/>
    <s v=" "/>
    <s v="Não"/>
    <s v=""/>
    <s v="Não"/>
  </r>
  <r>
    <s v="2000005214200140"/>
    <s v="3 de março de 2023 09:00 hs."/>
    <s v="Entregue"/>
    <s v="Chegou em 6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Pâmela Aline Alexi"/>
    <s v="07722803989"/>
    <s v="Rodovia br 280 1787 / na garage - CEP 89295000 - Vila nova, Rio Negrinho, Santa Catarina"/>
    <s v="Rio Negrinho"/>
    <s v="Santa Catarina"/>
    <s v="89295000"/>
    <s v="Brasil"/>
    <s v="Mercado Envios Full"/>
    <s v="5 de março | 23:00"/>
    <s v="6 de março | 16:01"/>
    <s v="Mercado Envios"/>
    <s v="MEL42086494125LMFFF01"/>
    <s v=" "/>
    <s v=" "/>
    <s v=" "/>
    <s v=" "/>
    <s v=" "/>
    <s v=" "/>
    <s v=" "/>
    <s v="Não"/>
    <s v=""/>
    <s v="Não"/>
  </r>
  <r>
    <s v="2000005214143736"/>
    <s v="3 de março de 2023 08:48 hs."/>
    <s v="Entregue"/>
    <s v="Chegou em 4 de março"/>
    <s v="Não"/>
    <n v="1"/>
    <n v="122.62"/>
    <s v=""/>
    <n v="-20.85"/>
    <n v="-18.45"/>
    <s v=""/>
    <n v="83.32"/>
    <s v=" "/>
    <x v="378"/>
    <s v="MLB2222298996"/>
    <s v="8 Kits Pino Bucha Dobradiça Porta Del Rey 1987"/>
    <s v=" "/>
    <n v="122.62"/>
    <s v="Premium"/>
    <s v="Não emitida"/>
    <s v="Heitor  Darros"/>
    <s v="CPF 04681336823"/>
    <s v="AIameda Itália 580, Sorocaba - CEP: 18045180, São Paulo"/>
    <s v=" "/>
    <s v="Heitor  Darros"/>
    <s v="04681336823"/>
    <s v="Alameda Itália 580 / CEP 18045180 - Jardim Europa, Sorocaba, São Paulo"/>
    <s v="Sorocaba"/>
    <s v="São Paulo"/>
    <s v="18045180"/>
    <s v="Brasil"/>
    <s v="Correios e pontos de envio"/>
    <s v="4 de março | 00:37"/>
    <s v="4 de março | 17:38"/>
    <s v="Mercado Envios"/>
    <s v="MEL42086471843LMXDF01"/>
    <s v=" "/>
    <s v=" "/>
    <s v=" "/>
    <s v=" "/>
    <s v=" "/>
    <s v=" "/>
    <s v=" "/>
    <s v="Não"/>
    <s v=""/>
    <s v="Não"/>
  </r>
  <r>
    <s v="2000005214119724"/>
    <s v="3 de março de 2023 08:41 hs."/>
    <s v="Entregue"/>
    <s v="Chegou em 6 de março"/>
    <s v="Não"/>
    <n v="1"/>
    <n v="96.49"/>
    <s v=""/>
    <n v="-16.399999999999999"/>
    <n v="-20.45"/>
    <s v=""/>
    <n v="59.64"/>
    <s v="Sim"/>
    <x v="37"/>
    <s v="MLB2809908840"/>
    <s v="Par Bieleta Traseira Barra Estabilizadora Blazer 1996 A 2011"/>
    <s v=" "/>
    <n v="96.49"/>
    <s v="Premium"/>
    <s v="Não emitida"/>
    <s v="Sinuhe Machado"/>
    <s v="CPF 40596815808"/>
    <s v="JOSÉ FERREIRA 290 - SEMAFRE CORRETORA DE SEGUROS , DESCALVADO - CEP: 13690000, São Paulo"/>
    <s v=" "/>
    <s v="Sinuhe Machado"/>
    <s v="40596815808"/>
    <s v="RUA DOUTOR ANASTÁCIO VIANNA 1206 / CEP 13690000 - Centro, Descalvado, São Paulo"/>
    <s v="Descalvado"/>
    <s v="São Paulo"/>
    <s v="13690000"/>
    <s v="Brasil"/>
    <s v="Correios e pontos de envio"/>
    <s v="4 de março | 00:14"/>
    <s v="6 de março | 13:12"/>
    <s v="Mercado Envios"/>
    <s v="MEL42086462645LMXDF01"/>
    <s v="https://myaccount.mercadolivre.com.br/shipments/42086462645/detail"/>
    <s v=" "/>
    <s v=" "/>
    <s v=" "/>
    <s v=" "/>
    <s v=" "/>
    <s v=" "/>
    <s v="Não"/>
    <s v=""/>
    <s v="Não"/>
  </r>
  <r>
    <s v="2000005214098550"/>
    <s v="3 de março de 2023 08:33 hs."/>
    <s v="Entregue"/>
    <s v="Chegou em 7 de março"/>
    <s v="Não"/>
    <n v="1"/>
    <n v="35.76"/>
    <n v="38.799999999999997"/>
    <n v="-11.58"/>
    <n v="-38.799999999999997"/>
    <s v=""/>
    <n v="24.18"/>
    <s v="Sim"/>
    <x v="55"/>
    <s v="MLB2896023993"/>
    <s v="Par Cabo Limitador Da Tampa Traseira Saveiro G2 G3 G4"/>
    <s v=" "/>
    <n v="35.76"/>
    <s v="Premium"/>
    <s v="Não emitida"/>
    <s v="elso baptistela"/>
    <s v="CPF 05916380020"/>
    <s v="Alameda Sibipiruna 1152, Faxinal do Soturno - CEP: 97220000, Rio Grande do Sul"/>
    <s v=" "/>
    <s v="elso baptistela"/>
    <s v="05916380020"/>
    <s v="Alameda Sibipiruna 1152 / Referencia: Próximo ao colégio dom antonio reis - CEP 97220000 - Centro, Faxinal do Soturno, Rio Grande do Sul"/>
    <s v="Faxinal do Soturno"/>
    <s v="Rio Grande do Sul"/>
    <s v="97220000"/>
    <s v="Brasil"/>
    <s v="Correios e pontos de envio"/>
    <s v="4 de março | 04:53"/>
    <s v="7 de março | 16:22"/>
    <s v="Mercado Envios"/>
    <s v="MEL42086450077LMXDF01"/>
    <s v=" "/>
    <s v=" "/>
    <s v=" "/>
    <s v=" "/>
    <s v=" "/>
    <s v=" "/>
    <s v=" "/>
    <s v="Não"/>
    <s v=""/>
    <s v="Não"/>
  </r>
  <r>
    <s v="2000005214079330"/>
    <s v="3 de março de 2023 08:29 hs."/>
    <s v="Entregue"/>
    <s v="Chegou em 4 de março"/>
    <s v="Não"/>
    <n v="1"/>
    <n v="64.75"/>
    <n v="5.45"/>
    <n v="-13.27"/>
    <n v="-5.45"/>
    <s v=""/>
    <n v="51.48"/>
    <s v=" "/>
    <x v="92"/>
    <s v="MLB3111700887"/>
    <s v="Kit Reparo Trambulador Logan 2007 À 2019"/>
    <s v=" "/>
    <n v="64.75"/>
    <s v="Clássico"/>
    <s v="Não emitida"/>
    <s v="KEKE SE KE CENTRO AUTOMOTIVO LTDA"/>
    <s v="CNPJ 04011696000102"/>
    <s v="Rua São Francisco 742, Capela do Alto - CEP: 18195000, São Paulo"/>
    <s v="Contribuinte"/>
    <s v="KEKE SE KE CENTRO AUTOMOTIVO LTDA"/>
    <s v="04011696000102"/>
    <s v="Rua São Francisco 742 / kekeseke - CEP 18195000 - Centro, Capela do Alto, São Paulo"/>
    <s v="Capela do Alto"/>
    <s v="São Paulo"/>
    <s v="18195000"/>
    <s v="Brasil"/>
    <s v="Correios e pontos de envio"/>
    <s v="3 de março | 23:50"/>
    <s v="4 de março | 11:27"/>
    <s v="Mercado Envios"/>
    <s v="MEL42086444381LMXDF01"/>
    <s v=" "/>
    <s v=" "/>
    <s v=" "/>
    <s v=" "/>
    <s v=" "/>
    <s v=" "/>
    <s v=" "/>
    <s v="Não"/>
    <s v=""/>
    <s v="Não"/>
  </r>
  <r>
    <s v="2000005214076378"/>
    <s v="3 de março de 2023 08:25 hs."/>
    <s v="Entregue"/>
    <s v="Chegou em 4 de março"/>
    <s v="Não"/>
    <n v="1"/>
    <n v="65.989999999999995"/>
    <n v="14.7"/>
    <n v="-16.72"/>
    <n v="-14.7"/>
    <s v=""/>
    <n v="49.27"/>
    <s v=" "/>
    <x v="89"/>
    <s v="MLB2087319219"/>
    <s v="Par Bieleta Dianteira New Fiesta 2010 Em Diante"/>
    <s v=" "/>
    <n v="65.989999999999995"/>
    <s v="Premium"/>
    <s v="Autorizado"/>
    <s v=" "/>
    <s v=" "/>
    <s v=" "/>
    <s v=" "/>
    <s v="Geraldo Andre Monteiro de Noronha"/>
    <s v="66298890610"/>
    <s v="Rua Maria Aparecida 612 / CEP 31920470 - São Marcos, Belo Horizonte, Minas Gerais"/>
    <s v="Belo Horizonte"/>
    <s v="Minas Gerais"/>
    <s v="31920470"/>
    <s v="Brasil"/>
    <s v="Mercado Envios Full"/>
    <s v="3 de março | 15:50"/>
    <s v="4 de março | 13:35"/>
    <s v="Mercado Envios"/>
    <s v="MEL42086438628LMFFF01"/>
    <s v=" "/>
    <s v=" "/>
    <s v=" "/>
    <s v=" "/>
    <s v=" "/>
    <s v=" "/>
    <s v=" "/>
    <s v="Não"/>
    <s v=""/>
    <s v="Não"/>
  </r>
  <r>
    <s v="2000004254853447"/>
    <s v="3 de março de 2023 08:22 hs."/>
    <s v="Entregue"/>
    <s v="Chegou em 7 de março"/>
    <s v="Sim"/>
    <n v="2"/>
    <n v="110"/>
    <n v="5.0999999999999996"/>
    <n v="-29.7"/>
    <n v="-5.0999999999999996"/>
    <s v=""/>
    <n v="80.3"/>
    <s v=" "/>
    <x v="20"/>
    <s v="MLB1845907681"/>
    <s v="Kit Rolamento Roda Traseira Fiesta 1995 1996 1997 1998 99..."/>
    <s v=" "/>
    <n v="55"/>
    <s v="Premium"/>
    <s v="Autorizado"/>
    <s v=" "/>
    <s v=" "/>
    <s v=" "/>
    <s v=" "/>
    <s v="Alison Augusto"/>
    <s v="06470593550"/>
    <s v="Avenida Fernando Machado - D 509 / shumman administrati Referencia: centro administrativo shumman - CEP 89802110 - Centro, Chapecó, Santa Catarina"/>
    <s v="Chapecó"/>
    <s v="Santa Catarina"/>
    <s v="89802110"/>
    <s v="Brasil"/>
    <s v="Mercado Envios Full"/>
    <s v="5 de março | 22:55"/>
    <s v="7 de março | 11:44"/>
    <s v="Mercado Envios"/>
    <s v="MEL42086433602LMFFF01"/>
    <s v=" "/>
    <s v=" "/>
    <s v=" "/>
    <s v=" "/>
    <s v=" "/>
    <s v=" "/>
    <s v=" "/>
    <s v="Não"/>
    <s v=""/>
    <s v="Não"/>
  </r>
  <r>
    <s v="2000005214039710"/>
    <s v="3 de março de 2023 08:15 hs."/>
    <s v="Entregue"/>
    <s v="Chegou em 4 de março"/>
    <s v="Não"/>
    <n v="1"/>
    <n v="25.9"/>
    <n v="13.5"/>
    <n v="-9.9"/>
    <n v="-13.5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Paulo  Roberto "/>
    <s v="93660723649"/>
    <s v="Rua São José 390 / CEP 30514280 - Vista Alegre, Belo Horizonte, Minas Gerais"/>
    <s v="Belo Horizonte"/>
    <s v="Minas Gerais"/>
    <s v="30514280"/>
    <s v="Brasil"/>
    <s v="Mercado Envios Full"/>
    <s v="3 de março | 14:39"/>
    <s v="4 de março | 11:47"/>
    <s v="Mercado Envios"/>
    <s v="MEL42086424970LMFFF01"/>
    <s v=" "/>
    <s v=" "/>
    <s v=" "/>
    <s v=" "/>
    <s v=" "/>
    <s v=" "/>
    <s v=" "/>
    <s v="Não"/>
    <s v=""/>
    <s v="Não"/>
  </r>
  <r>
    <s v="2000005213965950"/>
    <s v="3 de março de 2023 07:50 hs."/>
    <s v="Devolução finalizada com reembolso para o comprador"/>
    <s v="O produto devolvido chegou em terça-feira, 21 de março."/>
    <s v="Não"/>
    <n v="0"/>
    <n v="120.9"/>
    <s v=""/>
    <n v="-20.55"/>
    <n v="-18.45"/>
    <n v="-81.900000000000006"/>
    <n v="0"/>
    <s v="Sim"/>
    <x v="17"/>
    <s v="MLB2603159131"/>
    <s v="Kit Pino Guia Pinça De Freio Cobalt Lt 1.4 Flex16"/>
    <s v=" "/>
    <n v="120.9"/>
    <s v="Premium"/>
    <s v="Não emitida"/>
    <s v="angelica maria mattos aurelio"/>
    <s v="CPF 13307484761"/>
    <s v="RUA JOAO JOAQUIM DOS SANTOS 30 - casa amarela, CHACARA DO CRUZEIRO, Laje do Muriaé - CEP: 28350000, Rio de Janeiro"/>
    <s v=" "/>
    <s v="angelica maria mattos aurelio"/>
    <s v="133074847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março | 10:29"/>
    <s v="21 de março | 11:13"/>
    <s v="Mercado Envios"/>
    <s v="QC647160960BR"/>
    <s v="https://www2.correios.com.br/sistemas/rastreamento/resultado.cfm"/>
    <s v=" "/>
    <s v=" "/>
    <s v=" "/>
    <s v=" "/>
    <s v=" "/>
    <s v=" "/>
    <s v="Sim"/>
    <s v=""/>
    <s v="Não"/>
  </r>
  <r>
    <s v="2000005213959902"/>
    <s v="3 de março de 2023 07:46 hs."/>
    <s v="Entregue"/>
    <s v="Chegou em 6 de março"/>
    <s v="Não"/>
    <n v="1"/>
    <n v="59.99"/>
    <n v="14.7"/>
    <n v="-15.7"/>
    <n v="-14.7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katia cunha"/>
    <s v="69428174904"/>
    <s v="Avenida Eugênio Krause 2890 / Apartamento Referencia: Barbearia - CEP 88385000 - Armação, Penha, Santa Catarina"/>
    <s v="Penha"/>
    <s v="Santa Catarina"/>
    <s v="88385000"/>
    <s v="Brasil"/>
    <s v="Mercado Envios Full"/>
    <s v="5 de março | 22:51"/>
    <s v="6 de março | 12:41"/>
    <s v="Mercado Envios"/>
    <s v="MEL42086392546LMFFF01"/>
    <s v=" "/>
    <s v=" "/>
    <s v=" "/>
    <s v=" "/>
    <s v=" "/>
    <s v=" "/>
    <s v=" "/>
    <s v="Não"/>
    <s v=""/>
    <s v="Não"/>
  </r>
  <r>
    <s v="2000005213889688"/>
    <s v="3 de março de 2023 07:10 hs."/>
    <s v="Entregue"/>
    <s v="Chegou em 6 de março"/>
    <s v="Não"/>
    <n v="1"/>
    <n v="72.489999999999995"/>
    <n v="22"/>
    <n v="-17.82"/>
    <n v="-22"/>
    <s v=""/>
    <n v="54.67"/>
    <s v="Sim"/>
    <x v="36"/>
    <s v="MLB2860180904"/>
    <s v="Par Morceguinho Dianteiro Prisma 2007 A 2012"/>
    <s v=" "/>
    <n v="72.489999999999995"/>
    <s v="Premium"/>
    <s v="Autorizado"/>
    <s v=" "/>
    <s v=" "/>
    <s v=" "/>
    <s v=" "/>
    <s v="Alan Aparecido Tury"/>
    <s v="33038559865"/>
    <s v="RUA FRANCISCO EGÍDIO BORGES 412 / Proximo supermercado morete - CEP 13185402 - Chácaras Fazenda Coelho, Hortolândia, São Paulo"/>
    <s v="Hortolândia"/>
    <s v="São Paulo"/>
    <s v="13185402"/>
    <s v="Brasil"/>
    <s v="Mercado Envios Full"/>
    <s v="4 de março | 02:53"/>
    <s v="6 de março | 17:39"/>
    <s v="Mercado Envios"/>
    <s v="MEL42086358946LMFFF01"/>
    <s v="https://myaccount.mercadolivre.com.br/shipments/42086358946/detail"/>
    <s v=" "/>
    <s v=" "/>
    <s v=" "/>
    <s v=" "/>
    <s v=" "/>
    <s v=" "/>
    <s v="Não"/>
    <s v=""/>
    <s v="Não"/>
  </r>
  <r>
    <s v="2000005213886398"/>
    <s v="3 de março de 2023 07:01 hs."/>
    <s v="Entregue"/>
    <s v="Chegou em 4 de março"/>
    <s v="Não"/>
    <n v="1"/>
    <n v="69"/>
    <n v="20.88"/>
    <n v="-17.23"/>
    <n v="-20.88"/>
    <s v=""/>
    <n v="51.77"/>
    <s v=" "/>
    <x v="81"/>
    <s v="MLB2065083319"/>
    <s v="Suporte Coxin Radiador Esquerdo Corsa Frente Montana 2002/12"/>
    <s v=" "/>
    <n v="69"/>
    <s v="Premium"/>
    <s v="Autorizado"/>
    <s v=" "/>
    <s v=" "/>
    <s v=" "/>
    <s v=" "/>
    <s v="marco antonio"/>
    <s v="91111471053"/>
    <s v="Rua Simão Sate Alam 211 / Referencia: Próximo Pelotão Brigada Militar - CEP 96360000 - Santa Tereza, Pedro Osório, Rio Grande do Sul"/>
    <s v="Pedro Osório"/>
    <s v="Rio Grande do Sul"/>
    <s v="96360000"/>
    <s v="Brasil"/>
    <s v="Mercado Envios Full"/>
    <s v="3 de março | 14:27"/>
    <s v="4 de março | 10:37"/>
    <s v="Mercado Envios"/>
    <s v="MEL42086354480LMFFF01"/>
    <s v=" "/>
    <s v=" "/>
    <s v=" "/>
    <s v=" "/>
    <s v=" "/>
    <s v=" "/>
    <s v=" "/>
    <s v="Não"/>
    <s v=""/>
    <s v="Não"/>
  </r>
  <r>
    <s v="2000005213861058"/>
    <s v="3 de março de 2023 06:44 hs."/>
    <s v="Entregue"/>
    <s v="Chegou em 6 de março"/>
    <s v="Não"/>
    <n v="2"/>
    <n v="98.4"/>
    <n v="12.68"/>
    <n v="-27.72"/>
    <n v="-12.68"/>
    <s v=""/>
    <n v="70.680000000000007"/>
    <s v=" "/>
    <x v="379"/>
    <s v="MLB1847976448"/>
    <s v="Reparo Traseiro Rolamento Blindado Palio Weekend Marea Brava"/>
    <s v=" "/>
    <n v="49.2"/>
    <s v="Premium"/>
    <s v="Não emitida"/>
    <s v="Wellington Silva"/>
    <s v="CPF 04682880403"/>
    <s v="Travada Afonso de Albuquerque 13 - Casa 01, São Bernardo do Campo - CEP: 09840628, São Paulo"/>
    <s v=" "/>
    <s v="Wellington Silva"/>
    <s v="04682880403"/>
    <s v="Avenida Comendador Jacinto Soares de Souza Lima 1535 / SPEED CAR Referencia: SPEED CAR AUTOCENTER ao lado do Carlão Motos - CEP 36500090 - Centro, Ubá, Minas Gerais"/>
    <s v="Ubá"/>
    <s v="Minas Gerais"/>
    <s v="36500090"/>
    <s v="Brasil"/>
    <s v="Correios e pontos de envio"/>
    <s v="4 de março | 02:25"/>
    <s v="6 de março | 13:50"/>
    <s v="Mercado Envios"/>
    <s v="MEL42086343397LMXDF01"/>
    <s v=" "/>
    <s v=" "/>
    <s v=" "/>
    <s v=" "/>
    <s v=" "/>
    <s v=" "/>
    <s v=" "/>
    <s v="Não"/>
    <s v=""/>
    <s v="Não"/>
  </r>
  <r>
    <s v="2000005213766724"/>
    <s v="3 de março de 2023 04:33 hs."/>
    <s v="Entregue"/>
    <s v="Chegou em 8 de março"/>
    <s v="Não"/>
    <n v="1"/>
    <n v="34.5"/>
    <n v="26.1"/>
    <n v="-11.36"/>
    <n v="-26.1"/>
    <s v=""/>
    <n v="23.14"/>
    <s v="Sim"/>
    <x v="200"/>
    <s v="MLB2071179464"/>
    <s v="Cabo De Embreagem Palio 1.0 (46781013) 2000 2001 2002 2003"/>
    <s v=" "/>
    <n v="34.5"/>
    <s v="Premium"/>
    <s v="Autorizado"/>
    <s v=" "/>
    <s v=" "/>
    <s v=" "/>
    <s v=" "/>
    <s v="Danilo Macêdo"/>
    <s v="05946653539"/>
    <s v="Rua Deputado Vieira de Melo 36 / rua do bode assado Referencia: casa amarela frente a pizza lenha - CEP 47800400 - São Miguel, Barreiras, Bahia"/>
    <s v="Barreiras"/>
    <s v="Bahia"/>
    <s v="47800400"/>
    <s v="Brasil"/>
    <s v="Mercado Envios Full"/>
    <s v="3 de março | 15:39"/>
    <s v="8 de março | 18:53"/>
    <s v="Mercado Envios"/>
    <s v="MEL42086304882LMFFF01"/>
    <s v=" "/>
    <s v=" "/>
    <s v=" "/>
    <s v=" "/>
    <s v=" "/>
    <s v=" "/>
    <s v=" "/>
    <s v="Não"/>
    <s v=""/>
    <s v="Não"/>
  </r>
  <r>
    <s v="2000004252755955"/>
    <s v="3 de março de 2023 02:58 hs."/>
    <s v="Entregue"/>
    <s v="Chegou em 8 de março"/>
    <s v="Sim"/>
    <n v="1"/>
    <n v="22.85"/>
    <n v="30.2"/>
    <n v="-8.24"/>
    <n v="-30.2"/>
    <s v=""/>
    <n v="14.61"/>
    <s v=" "/>
    <x v="312"/>
    <s v="MLB2832808207"/>
    <s v="Cabo De Capô Saveiro Com Alavanca 1984 Em Diante"/>
    <s v=" "/>
    <n v="22.85"/>
    <s v="Clássico"/>
    <s v="Não emitida"/>
    <s v="Jardiel Dantas Reis"/>
    <s v="CPF 04103075210"/>
    <s v="Dom Pedro II 6 - Do lado do Posto Brasília, Rio do Sul - CEP: 89164138, Santa Catarina"/>
    <s v=" "/>
    <s v="Jardiel Dantas Reis"/>
    <s v="04103075210"/>
    <s v="Rua Liberato Salzano 1676 / SupermercadColombeli Referencia: Saveiro branco em frente da porta e um pé de manga - CEP 78455000 - Cidade Nova, Lucas do Rio Verde, Mato Grosso"/>
    <s v="Lucas do Rio Verde"/>
    <s v="Mato Grosso"/>
    <s v="78455000"/>
    <s v="Brasil"/>
    <s v="Correios e pontos de envio"/>
    <s v="4 de março | 05:03"/>
    <s v="8 de março | 13:43"/>
    <s v="Mercado Envios"/>
    <s v="MEL42086267757LMXDF01"/>
    <s v=" "/>
    <s v=" "/>
    <s v=" "/>
    <s v=" "/>
    <s v=" "/>
    <s v=" "/>
    <s v=" "/>
    <s v="Não"/>
    <s v=""/>
    <s v="Não"/>
  </r>
  <r>
    <s v="2000005208908840"/>
    <s v="3 de março de 2023 02:56 hs."/>
    <s v="Entregue"/>
    <s v="Chegou em 6 de março"/>
    <s v="Não"/>
    <n v="1"/>
    <n v="399.89"/>
    <s v=""/>
    <n v="-47.99"/>
    <n v="-38.950000000000003"/>
    <s v=""/>
    <n v="312.95"/>
    <s v=" "/>
    <x v="53"/>
    <s v="MLB2864568953"/>
    <s v="Par Bandeja E Bieleta Peugeot 206 Todos 1999 A 2010"/>
    <s v=" "/>
    <n v="399.89"/>
    <s v="Clássico"/>
    <s v="Não emitida"/>
    <s v="leonardo alves da silva"/>
    <s v="CPF 04571536950"/>
    <s v="Rua Paranaguá 446, Apucarana - CEP: 86805100, Paraná"/>
    <s v=" "/>
    <s v="leonardo alves da silva"/>
    <s v="04571536950"/>
    <s v="Rua Paranaguá 446 / CEP 86805100 - Jardim Ponta Grossa, Apucarana, Paraná"/>
    <s v="Apucarana"/>
    <s v="Paraná"/>
    <s v="86805100"/>
    <s v="Brasil"/>
    <s v="Correios e pontos de envio"/>
    <s v="4 de março | 04:00"/>
    <s v="6 de março | 11:18"/>
    <s v="Mercado Envios"/>
    <s v="MEL42084251145LMXDF01"/>
    <s v=" "/>
    <s v=" "/>
    <s v=" "/>
    <s v=" "/>
    <s v=" "/>
    <s v=" "/>
    <s v=" "/>
    <s v="Não"/>
    <s v=""/>
    <s v="Não"/>
  </r>
  <r>
    <s v="2000005209079982"/>
    <s v="3 de março de 2023 02:53 hs."/>
    <s v="Entregue"/>
    <s v="Chegou em 3 de março"/>
    <s v="Não"/>
    <n v="1"/>
    <n v="165.09"/>
    <n v="1.39"/>
    <n v="-19.809999999999999"/>
    <s v=""/>
    <s v=""/>
    <n v="146.66999999999999"/>
    <s v=" "/>
    <x v="175"/>
    <s v="MLB2915215061"/>
    <s v="Bandeja Superior Direita Com Pivô Ranger 1998 A 2011"/>
    <s v=" "/>
    <n v="165.09"/>
    <s v="Clássico"/>
    <s v="Autorizado"/>
    <s v="ronaldo alves"/>
    <s v="CPF 13857384808"/>
    <s v="Rua Xaréus 51, São Paulo - CEP: 08080220, São Paulo"/>
    <s v=" "/>
    <s v="ronaldo alves"/>
    <s v="13857384808"/>
    <s v="Rua Xaréus 51 / CEP 08080220 - Parque Paulistano, São Paulo, São Paulo"/>
    <s v="São Paulo"/>
    <s v="São Paulo"/>
    <s v="08080220"/>
    <s v="Brasil"/>
    <s v="Mercado Envios Flex"/>
    <s v="3 de março | 15:33"/>
    <s v="3 de março | 21:04"/>
    <s v="VINICIUS PEDROSO DE OLIVEIRA"/>
    <s v="42084331320"/>
    <s v=" "/>
    <s v=" "/>
    <s v=" "/>
    <s v=" "/>
    <s v=" "/>
    <s v=" "/>
    <s v=" "/>
    <s v="Não"/>
    <s v=""/>
    <s v="Não"/>
  </r>
  <r>
    <s v="2000005213316030"/>
    <s v="3 de março de 2023 00:32 hs."/>
    <s v="Entregue"/>
    <s v="Chegou em 5 de março"/>
    <s v="Não"/>
    <n v="1"/>
    <n v="28.37"/>
    <n v="35.299999999999997"/>
    <n v="-10.32"/>
    <n v="-35.299999999999997"/>
    <s v=""/>
    <n v="18.05"/>
    <s v=" "/>
    <x v="259"/>
    <s v="MLB2222450966"/>
    <s v="Pino Reparo Da Dobradiça Porta Uno Mille Ld Le 2010"/>
    <s v=" "/>
    <n v="28.37"/>
    <s v="Premium"/>
    <s v="Não emitida"/>
    <s v="Marinaldo Quirino"/>
    <s v="CPF 09573454459"/>
    <s v="Rua Augusto Cesário 325 - próximo a UNOPAR, Garanhuns - CEP: 55299355, Pernambuco"/>
    <s v=" "/>
    <s v="Marinaldo Quirino"/>
    <s v="09573454459"/>
    <s v="Rua Augusto Cesário 325 / próximo a UNOPAR Referencia: rua paralela a BR, em frente a faculdade UNOPAR - CEP 55299355 - Severiano de Moraes Filho, Garanhuns, Pernambuco"/>
    <s v="Garanhuns"/>
    <s v="Pernambuco"/>
    <s v="55299355"/>
    <s v="Brasil"/>
    <s v="Correios e pontos de envio"/>
    <s v="4 de março | 00:35"/>
    <s v="5 de março | 09:22"/>
    <s v="Mercado Envios"/>
    <s v="MEL42086130103LMXDF01"/>
    <s v=" "/>
    <s v=" "/>
    <s v=" "/>
    <s v=" "/>
    <s v=" "/>
    <s v=" "/>
    <s v=" "/>
    <s v="Não"/>
    <s v=""/>
    <s v="Não"/>
  </r>
  <r>
    <s v="2000005213273716"/>
    <s v="3 de março de 2023 00:24 hs."/>
    <s v="Entregue"/>
    <s v="Chegou em 4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Mateus Teodoro"/>
    <s v="12862306916"/>
    <s v="Avenida Pedro Viriato Parigot de Souza 885 / BL 16 apto 203 Referencia: Residencial Lanín - CEP 86186020 - Chácara Manella, Cambé, Paraná"/>
    <s v="Cambé"/>
    <s v="Paraná"/>
    <s v="86186020"/>
    <s v="Brasil"/>
    <s v="Mercado Envios Full"/>
    <s v="3 de março | 08:22"/>
    <s v="4 de março | 13:04"/>
    <s v="Mercado Envios"/>
    <s v="MEL42086119725LMFFF01"/>
    <s v=" "/>
    <s v=" "/>
    <s v=" "/>
    <s v=" "/>
    <s v=" "/>
    <s v=" "/>
    <s v=" "/>
    <s v="Não"/>
    <s v=""/>
    <s v="Não"/>
  </r>
  <r>
    <s v="2000004254364805"/>
    <s v="2 de março de 2023 23:33 hs."/>
    <s v="Entregue"/>
    <s v="Chegou em 5 de março"/>
    <s v="Sim"/>
    <n v="1"/>
    <n v="67.42"/>
    <s v=""/>
    <n v="-16.96"/>
    <s v="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Rogério Fernandes"/>
    <s v="73382370344"/>
    <s v="Rua 13 1600 / casa Referencia: fica por tras do bradesco da avenida mozart lucena - CEP 60348360 - Vila Velha, Fortaleza, Ceará"/>
    <s v="Fortaleza"/>
    <s v="Ceará"/>
    <s v="60348360"/>
    <s v="Brasil"/>
    <s v="Mercado Envios Full"/>
    <s v="3 de março | 23:53"/>
    <s v="5 de março | 13:41"/>
    <s v="Mercado Envios"/>
    <s v="MEL42086033855LMFFF01"/>
    <s v=" "/>
    <s v=" "/>
    <s v=" "/>
    <s v=" "/>
    <s v=" "/>
    <s v=" "/>
    <s v=" "/>
    <s v="Não"/>
    <s v=""/>
    <s v="Não"/>
  </r>
  <r>
    <s v="2000005212988328"/>
    <s v="2 de março de 2023 23:14 hs."/>
    <s v="Entregue"/>
    <s v="Chegou em 4 de março"/>
    <s v="Não"/>
    <n v="1"/>
    <n v="88.99"/>
    <s v=""/>
    <n v="-15.13"/>
    <n v="-20.45"/>
    <s v=""/>
    <n v="53.41"/>
    <s v=" "/>
    <x v="57"/>
    <s v="MLB2798990760"/>
    <s v="Par Bieleta Fiesta 2003 A 2014"/>
    <s v=" "/>
    <n v="88.99"/>
    <s v="Premium"/>
    <s v="Não emitida"/>
    <s v="Fábio Roberto Cidade da Costa Roberto"/>
    <s v="CPF 09935236765"/>
    <s v="Travessa Lourival Inácio 39 - casa, Rio de Janeiro - CEP: 21240640, Rio de Janeiro"/>
    <s v=" "/>
    <s v="Fábio Roberto Cidade da Costa Roberto"/>
    <s v="09935236765"/>
    <s v="Travessa Lourival Inácio 39 / Casa - CEP 21240640 - Jardim América, Rio de Janeiro, Rio de Janeiro"/>
    <s v="Rio de Janeiro"/>
    <s v="Rio de Janeiro"/>
    <s v="21240640"/>
    <s v="Brasil"/>
    <s v="Correios e pontos de envio"/>
    <s v="3 de março | 22:26"/>
    <s v="4 de março | 17:26"/>
    <s v="Mercado Envios"/>
    <s v="MEL42085997998LMXDF01"/>
    <s v=" "/>
    <s v=" "/>
    <s v=" "/>
    <s v=" "/>
    <s v=" "/>
    <s v=" "/>
    <s v=" "/>
    <s v="Não"/>
    <s v=""/>
    <s v="Não"/>
  </r>
  <r>
    <s v="2000005212947306"/>
    <s v="2 de março de 2023 23:07 hs."/>
    <s v="Entregue"/>
    <s v="Chegou em 6 de março"/>
    <s v="Não"/>
    <n v="1"/>
    <n v="200.1"/>
    <s v=""/>
    <n v="-34.020000000000003"/>
    <n v="-18.45"/>
    <s v=""/>
    <n v="147.63"/>
    <s v=" "/>
    <x v="107"/>
    <s v="MLB2609819266"/>
    <s v="Kit Rolamento Eixo Traseiro C/ Bucha Peugeot 206 50mm"/>
    <s v=" "/>
    <n v="200.1"/>
    <s v="Premium"/>
    <s v="Não emitida"/>
    <s v="Fabiana Costa da silva santos"/>
    <s v="CPF 08645300729"/>
    <s v="Rua Renata Bello 144, Barra Mansa - CEP: 27351030, Rio de Janeiro"/>
    <s v=" "/>
    <s v="Fabiana Costa da silva santos"/>
    <s v="08645300729"/>
    <s v="Rua Renata Bello 144 / Referencia: próximo a Torre de celular - CEP 27351030 - Vila Ursulino, Barra Mansa, Rio de Janeiro"/>
    <s v="Barra Mansa"/>
    <s v="Rio de Janeiro"/>
    <s v="27351030"/>
    <s v="Brasil"/>
    <s v="Correios e pontos de envio"/>
    <s v="4 de março | 02:24"/>
    <s v="6 de março | 12:56"/>
    <s v="Mercado Envios"/>
    <s v="MEL42085985157LMXDF01"/>
    <s v=" "/>
    <s v=" "/>
    <s v=" "/>
    <s v=" "/>
    <s v=" "/>
    <s v=" "/>
    <s v=" "/>
    <s v="Não"/>
    <s v=""/>
    <s v="Não"/>
  </r>
  <r>
    <s v="2000005212711364"/>
    <s v="2 de março de 2023 22:26 hs."/>
    <s v="Entregue"/>
    <s v="Chegou em 4 de março"/>
    <s v="Não"/>
    <n v="1"/>
    <n v="33.39"/>
    <n v="9.9"/>
    <n v="-11.18"/>
    <n v="-9.9"/>
    <s v=""/>
    <n v="22.21"/>
    <s v="Sim"/>
    <x v="158"/>
    <s v="MLB1848059503"/>
    <s v="Kit Rolamento Roda Traseira Gol G1 G2 G3 G4 G5 Novo"/>
    <s v=" "/>
    <n v="33.39"/>
    <s v="Premium"/>
    <s v="Autorizado"/>
    <s v=" "/>
    <s v=" "/>
    <s v=" "/>
    <s v=" "/>
    <s v="Paulo Roberto Patete"/>
    <s v="22810786801"/>
    <s v="Rua Heitor Penteado 1061 / restaurante Referencia: toldo amarelo - CEP 13108002 - Joaquim Egídio, Campinas, São Paulo"/>
    <s v="Campinas"/>
    <s v="São Paulo"/>
    <s v="13108002"/>
    <s v="Brasil"/>
    <s v="Mercado Envios Full"/>
    <s v="3 de março | 02:38"/>
    <s v="4 de março | 15:50"/>
    <s v="Mercado Envios"/>
    <s v="MEL42085887138LMFFF01"/>
    <s v=" "/>
    <s v=" "/>
    <s v=" "/>
    <s v=" "/>
    <s v=" "/>
    <s v=" "/>
    <s v=" "/>
    <s v="Não"/>
    <s v=""/>
    <s v="Não"/>
  </r>
  <r>
    <s v="2000004254169313"/>
    <s v="2 de março de 2023 22:22 hs."/>
    <s v="Entregue"/>
    <s v="Chegou em 4 de março"/>
    <s v="Sim"/>
    <n v="1"/>
    <n v="193.99"/>
    <s v=""/>
    <n v="-23.28"/>
    <n v="-26.45"/>
    <s v=""/>
    <n v="144.26"/>
    <s v=" "/>
    <x v="29"/>
    <s v="MLB2863957343"/>
    <s v="Bandeja Lado Direito Peugeot 206 Todos 1999 A 2010 Com Pivô"/>
    <s v=" "/>
    <n v="193.99"/>
    <s v="Clássico"/>
    <s v="Autorizado"/>
    <s v=" "/>
    <s v=" "/>
    <s v=" "/>
    <s v=" "/>
    <s v="Heber Silva"/>
    <s v="38226722896"/>
    <s v="Rua Celestino Garcia Guerreiro 130 / Palhaço RABISCO Referencia: Casa Do Palhaço RABISCO - CEP 18087322 - Jardim Nova Aparecidinha, Sorocaba, São Paulo"/>
    <s v="Sorocaba"/>
    <s v="São Paulo"/>
    <s v="18087322"/>
    <s v="Brasil"/>
    <s v="Mercado Envios Full"/>
    <s v="3 de março | 14:32"/>
    <s v="4 de março | 15:09"/>
    <s v="Mercado Envios"/>
    <s v="MEL42085877306LMFFF01"/>
    <s v=" "/>
    <s v=" "/>
    <s v=" "/>
    <s v=" "/>
    <s v=" "/>
    <s v=" "/>
    <s v=" "/>
    <s v="Não"/>
    <s v=""/>
    <s v="Não"/>
  </r>
  <r>
    <s v="2000004254116295"/>
    <s v="2 de março de 2023 22:04 hs."/>
    <s v="Entregue"/>
    <s v="Chegou em 6 de março"/>
    <s v="Sim"/>
    <n v="1"/>
    <n v="60.45"/>
    <s v=""/>
    <n v="-15.78"/>
    <s v="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Edijânio Santos Ferreira"/>
    <s v="06829575427"/>
    <s v="Rua Senhor do Bonfim 592 / Impress Comun Visual Referencia: Fica entre o CAIC e o antigo cemitério. Impress Gráfica e Comunicação Visual - CEP 57150000 - Chã do Pilar, Pilar, Alagoas"/>
    <s v="Pilar"/>
    <s v="Alagoas"/>
    <s v="57150000"/>
    <s v="Brasil"/>
    <s v="Mercado Envios Full"/>
    <s v="3 de março | 22:55"/>
    <s v="6 de março | 11:45"/>
    <s v="Mercado Envios"/>
    <s v="MEL42085829284LMFFF01"/>
    <s v=" "/>
    <s v=" "/>
    <s v=" "/>
    <s v=" "/>
    <s v=" "/>
    <s v=" "/>
    <s v=" "/>
    <s v="Não"/>
    <s v=""/>
    <s v="Não"/>
  </r>
  <r>
    <s v="2000005212509242"/>
    <s v="2 de março de 2023 21:55 hs."/>
    <s v="Entregue"/>
    <s v="Chegou em 6 de março"/>
    <s v="Não"/>
    <n v="2"/>
    <n v="45.4"/>
    <n v="19.53"/>
    <n v="-18.72"/>
    <n v="-19.53"/>
    <s v=""/>
    <n v="26.68"/>
    <s v="Sim"/>
    <x v="334"/>
    <s v="MLB2069611308"/>
    <s v="Pino Regulagem Da Ponta Do Cabo De Marcha Corsa Celta Vectra"/>
    <s v=" "/>
    <n v="22.7"/>
    <s v="Premium"/>
    <s v="Não emitida"/>
    <s v="FERNANDO PERAZZO"/>
    <s v="CPF 00745709001"/>
    <s v="RUA GENERAL ANDREA 82 - MECÂNICA PERAZZO, São José do Norte - CEP: 96225000, Rio Grande do Sul"/>
    <s v=" "/>
    <s v="FERNANDO PERAZZO"/>
    <s v="00745709001"/>
    <s v="Rua General Andréia 82 / MECÂNICA PERAZZO - CEP 96225000 - Centro, São José do Norte, Rio Grande do Sul"/>
    <s v="São José do Norte"/>
    <s v="Rio Grande do Sul"/>
    <s v="96225000"/>
    <s v="Brasil"/>
    <s v="Correios e pontos de envio"/>
    <s v="4 de março | 05:20"/>
    <s v="6 de março | 16:20"/>
    <s v="Mercado Envios"/>
    <s v="MEL42085800513LMXDF01"/>
    <s v=" "/>
    <s v=" "/>
    <s v=" "/>
    <s v=" "/>
    <s v=" "/>
    <s v=" "/>
    <s v=" "/>
    <s v="Não"/>
    <s v=""/>
    <s v="Não"/>
  </r>
  <r>
    <s v="2000005212501874"/>
    <s v="2 de março de 2023 21:51 hs."/>
    <s v="Entregue"/>
    <s v="Chegou em 7 de março"/>
    <s v="Não"/>
    <n v="1"/>
    <n v="113.99"/>
    <s v=""/>
    <n v="-19.38"/>
    <n v="-20.45"/>
    <s v=""/>
    <n v="74.16"/>
    <s v="Sim"/>
    <x v="46"/>
    <s v="MLB2640425218"/>
    <s v="Kit Bomba Combustível Gasolina Sistema Bosch Vectra 97 A 05"/>
    <s v=" "/>
    <n v="113.99"/>
    <s v="Premium"/>
    <s v="Não emitida"/>
    <s v="washingtonnadielle washingtonnadielle"/>
    <s v="CPF 08093424482"/>
    <s v="Chico mendes 1161 - Casa, Sonora - CEP: 79415000, Mato Grosso do Sul"/>
    <s v=" "/>
    <s v="washingtonnadielle washingtonnadielle"/>
    <s v="08093424482"/>
    <s v="Rua das Margaridas 356 / Casa - CEP 79415000 - Sol Nascente, Sonora, Mato Grosso do Sul"/>
    <s v="Sonora"/>
    <s v="Mato Grosso do Sul"/>
    <s v="79415000"/>
    <s v="Brasil"/>
    <s v="Correios e pontos de envio"/>
    <s v="4 de março | 00:31"/>
    <s v="7 de março | 14:46"/>
    <s v="Mercado Envios"/>
    <s v="MEL42085797740LMXDF01"/>
    <s v=" "/>
    <s v=" "/>
    <s v=" "/>
    <s v=" "/>
    <s v=" "/>
    <s v=" "/>
    <s v=" "/>
    <s v="Não"/>
    <s v=""/>
    <s v="Não"/>
  </r>
  <r>
    <s v="2000005212418662"/>
    <s v="2 de março de 2023 21:39 hs."/>
    <s v="Entregue"/>
    <s v="Chegou em 3 de março"/>
    <s v="Não"/>
    <n v="1"/>
    <n v="54.87"/>
    <n v="10.96"/>
    <n v="-12.08"/>
    <n v="-10.96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Aguinaldo Franchini"/>
    <s v="24759233857"/>
    <s v="Rua José Dezotti 236 / Com Dona Clotilde - CEP 13604301 - Jardim Residencial Alvorada, Araras, São Paulo"/>
    <s v="Araras"/>
    <s v="São Paulo"/>
    <s v="13604301"/>
    <s v="Brasil"/>
    <s v="Mercado Envios Full"/>
    <s v="3 de março | 11:41"/>
    <s v="3 de março | 19:11"/>
    <s v="Mercado Envios"/>
    <s v="MEL42085759734LMFFF01"/>
    <s v=" "/>
    <s v=" "/>
    <s v=" "/>
    <s v=" "/>
    <s v=" "/>
    <s v=" "/>
    <s v=" "/>
    <s v="Não"/>
    <s v=""/>
    <s v="Não"/>
  </r>
  <r>
    <s v="2000005212176868"/>
    <s v="2 de março de 2023 21:00 hs."/>
    <s v="Entregue"/>
    <s v="Chegou em 4 de março"/>
    <s v="Não"/>
    <n v="1"/>
    <n v="55"/>
    <n v="17.399999999999999"/>
    <n v="-14.85"/>
    <n v="-17.399999999999999"/>
    <s v=""/>
    <n v="40.15"/>
    <s v=" "/>
    <x v="20"/>
    <s v="MLB1845907681"/>
    <s v="Kit Rolamento Roda Traseira Fiesta 1995 1996 1997 1998 99..."/>
    <s v=" "/>
    <n v="55"/>
    <s v="Premium"/>
    <s v="Autorizado"/>
    <s v=" "/>
    <s v=" "/>
    <s v=" "/>
    <s v=" "/>
    <s v="Victoria Beatriz de Souza Santos"/>
    <s v="11985555999"/>
    <s v="Rua Clóvis Botelho 365 / atrás do posto Ipira Referencia: atrás do posto de gasolina Ipiranga - CEP 86820000 - centro, Califórnia, Paraná"/>
    <s v="Califórnia"/>
    <s v="Paraná"/>
    <s v="86820000"/>
    <s v="Brasil"/>
    <s v="Mercado Envios Full"/>
    <s v="3 de março | 17:19"/>
    <s v="4 de março | 09:43"/>
    <s v="Mercado Envios"/>
    <s v="MEL42085656009LMFFF01"/>
    <s v=" "/>
    <s v=" "/>
    <s v=" "/>
    <s v=" "/>
    <s v=" "/>
    <s v=" "/>
    <s v=" "/>
    <s v="Não"/>
    <s v=""/>
    <s v="Não"/>
  </r>
  <r>
    <s v="2000005212133082"/>
    <s v="2 de março de 2023 20:55 hs."/>
    <s v="Entregue"/>
    <s v="Chegou em 3 de março"/>
    <s v="Não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Edson Xavier de Souza"/>
    <s v="02327537843"/>
    <s v="Rua Francisco Esberard 63 / funilaria Referencia: entregar de segunda a sexta-feira _x000a_das 8:00 as 18:00 - CEP 03377120 - Chácara Belenzinho, São Paulo, São Paulo"/>
    <s v="São Paulo"/>
    <s v="São Paulo"/>
    <s v="03377120"/>
    <s v="Brasil"/>
    <s v="Mercado Envios Full"/>
    <s v="3 de março | 13:25"/>
    <s v="3 de março | 20:12"/>
    <s v="Mercado Envios"/>
    <s v="MEL42085638284LMFFF01"/>
    <s v=" "/>
    <s v=" "/>
    <s v=" "/>
    <s v=" "/>
    <s v=" "/>
    <s v=" "/>
    <s v=" "/>
    <s v="Não"/>
    <s v=""/>
    <s v="Não"/>
  </r>
  <r>
    <s v="2000005212064364"/>
    <s v="2 de março de 2023 20:39 hs."/>
    <s v="Entregue"/>
    <s v="Chegou em 3 de março"/>
    <s v="Não"/>
    <n v="1"/>
    <n v="47.9"/>
    <n v="7.92"/>
    <n v="-13.64"/>
    <n v="-7.92"/>
    <s v=""/>
    <n v="34.26"/>
    <s v=" "/>
    <x v="109"/>
    <s v="MLB2071226958"/>
    <s v="Cabo De Embreagem Palio 1.0 (46522369) 1996 1997 98 99 2000"/>
    <s v=" "/>
    <n v="47.9"/>
    <s v="Premium"/>
    <s v="Autorizado"/>
    <s v=" "/>
    <s v=" "/>
    <s v=" "/>
    <s v=" "/>
    <s v="Jose de Souza"/>
    <s v="10595823840"/>
    <s v="Rua Augusto Antunes Vieira 535 / CEP 18052510 - Jardim Tatiana, Sorocaba, São Paulo"/>
    <s v="Sorocaba"/>
    <s v="São Paulo"/>
    <s v="18052510"/>
    <s v="Brasil"/>
    <s v="Mercado Envios Full"/>
    <s v="3 de março | 11:37"/>
    <s v="3 de março | 20:13"/>
    <s v="Mercado Envios"/>
    <s v="MEL42085603477LMFFF01"/>
    <s v=" "/>
    <s v=" "/>
    <s v=" "/>
    <s v=" "/>
    <s v=" "/>
    <s v=" "/>
    <s v=" "/>
    <s v="Não"/>
    <s v=""/>
    <s v="Não"/>
  </r>
  <r>
    <s v="2000005211934564"/>
    <s v="2 de março de 2023 20:22 hs."/>
    <s v="Entregue"/>
    <s v="Chegou em 9 de março"/>
    <s v="Não"/>
    <n v="1"/>
    <n v="169.99"/>
    <n v="9.65"/>
    <n v="-28.9"/>
    <n v="-31.1"/>
    <s v=""/>
    <n v="119.64"/>
    <s v="Sim"/>
    <x v="0"/>
    <s v="MLB1841175427"/>
    <s v="Cabo De Marcha Corsa Classic 2009 2010 2011 2012 2013 2014"/>
    <s v=" "/>
    <n v="169.99"/>
    <s v="Premium"/>
    <s v="Não emitida"/>
    <s v="Alice Batista Pereira Da Silva"/>
    <s v="CPF 70666626286"/>
    <s v="Rua Clara Nunes 115, Redenção - CEP: 68554340, Pará"/>
    <s v=" "/>
    <s v="Alice Batista Pereira Da Silva"/>
    <s v="70666626286"/>
    <s v="Rua Clara Nunes 115 / Referencia: Casa com o portão verde - CEP 68554340 - Planalto, Redenção, Pará"/>
    <s v="Redenção"/>
    <s v="Pará"/>
    <s v="68554340"/>
    <s v="Brasil"/>
    <s v="Correios e pontos de envio"/>
    <s v="4 de março | 05:03"/>
    <s v="9 de março | 11:53"/>
    <s v="Mercado Envios"/>
    <s v="MEL42085549207LMXDF01"/>
    <s v=" "/>
    <s v=" "/>
    <s v=" "/>
    <s v=" "/>
    <s v=" "/>
    <s v=" "/>
    <s v=" "/>
    <s v="Não"/>
    <s v=""/>
    <s v="Não"/>
  </r>
  <r>
    <s v="2000004253796865"/>
    <s v="2 de março de 2023 20:08 hs."/>
    <s v="Entregue"/>
    <s v="Chegou em 8 de março"/>
    <s v="Sim"/>
    <n v="1"/>
    <n v="25.9"/>
    <s v=""/>
    <n v="-9.9"/>
    <s v=""/>
    <s v=""/>
    <n v="16"/>
    <s v=" "/>
    <x v="85"/>
    <s v="MLB2069199981"/>
    <s v="Reparo Alavanca Cambio Corsa Classic Celta 2005/2014"/>
    <s v=" "/>
    <n v="25.9"/>
    <s v="Premium"/>
    <s v="Autorizado"/>
    <s v=" "/>
    <s v=" "/>
    <s v=" "/>
    <s v=" "/>
    <s v="Nando Vida Loka"/>
    <s v="04984948531"/>
    <s v="Rua Holanda SN / Qd 91 Lote 11 Referencia: Proximo A Igreja Assembleio - CEP 47827000 - Campos Belos, Roda Velha, Bahia"/>
    <s v="Roda Velha"/>
    <s v="Bahia"/>
    <s v="47827000"/>
    <s v="Brasil"/>
    <s v="Mercado Envios Full"/>
    <s v="3 de março | 15:39"/>
    <s v="8 de março | 18:21"/>
    <s v="Mercado Envios"/>
    <s v="MEL42085516698LMFFF01"/>
    <s v=" "/>
    <s v=" "/>
    <s v=" "/>
    <s v=" "/>
    <s v=" "/>
    <s v=" "/>
    <s v=" "/>
    <s v="Não"/>
    <s v=""/>
    <s v="Não"/>
  </r>
  <r>
    <s v="2000005211689056"/>
    <s v="2 de março de 2023 19:50 hs."/>
    <s v="Entregue"/>
    <s v="Chegou em 3 de março"/>
    <s v="Não"/>
    <n v="1"/>
    <n v="169.99"/>
    <s v=""/>
    <n v="-28.9"/>
    <n v="-20.45"/>
    <s v=""/>
    <n v="120.64"/>
    <s v="Sim"/>
    <x v="0"/>
    <s v="MLB1781927419"/>
    <s v="Cabo De Engate E Seleção Celta 2007/2014"/>
    <s v=" "/>
    <n v="169.99"/>
    <s v="Premium"/>
    <s v="Autorizado"/>
    <s v=" "/>
    <s v=" "/>
    <s v=" "/>
    <s v=" "/>
    <s v="João Monteiro Correia Correia"/>
    <s v="70407740627"/>
    <s v="ESTRADA ITAQUERA-GUAIANASES 1646 / CEP 08246001 - Vila Santa Teresinha, São Paulo, São Paulo"/>
    <s v="São Paulo"/>
    <s v="São Paulo"/>
    <s v="08246001"/>
    <s v="Brasil"/>
    <s v="Mercado Envios Full"/>
    <s v="2 de março | 23:40"/>
    <s v="3 de março | 12:36"/>
    <s v="Mercado Envios"/>
    <s v="MEL42085445646LMFFF01"/>
    <s v="https://myaccount.mercadolivre.com.br/shipments/42085445646/detail"/>
    <s v=" "/>
    <s v=" "/>
    <s v=" "/>
    <s v=" "/>
    <s v=" "/>
    <s v=" "/>
    <s v="Não"/>
    <s v=""/>
    <s v="Não"/>
  </r>
  <r>
    <s v="2000005211736196"/>
    <s v="2 de março de 2023 19:48 hs."/>
    <s v="Entregue"/>
    <s v="Chegou em 6 de março"/>
    <s v="Não"/>
    <n v="1"/>
    <n v="68.900000000000006"/>
    <n v="35.299999999999997"/>
    <n v="-17.21"/>
    <n v="-35.299999999999997"/>
    <s v=""/>
    <n v="51.69"/>
    <s v=" "/>
    <x v="58"/>
    <s v="MLB2220405946"/>
    <s v="Suporte Radiador Vectra Gl  2.2 2001 A 2002 Ld/le"/>
    <s v=" "/>
    <n v="68.900000000000006"/>
    <s v="Premium"/>
    <s v="Não emitida"/>
    <s v="Kaua Flavio"/>
    <s v="CPF 11441491503"/>
    <s v="Rua Gregório da Silva 53 - Padaria Pão de Mel, Barra do Choça - CEP: 45120000, Bahia"/>
    <s v=" "/>
    <s v="Kaua Flavio"/>
    <s v="11441491503"/>
    <s v="Rua Gregório da Silva 53 / Padaria Pão de Mel Referencia: Perto padaria Pão de Mel do fundo da creche - CEP 45120000 - Pedro sentindo, Barra do Choça, Bahia"/>
    <s v="Barra do Choça"/>
    <s v="Bahia"/>
    <s v="45120000"/>
    <s v="Brasil"/>
    <s v="Correios e pontos de envio"/>
    <s v="4 de março | 01:10"/>
    <s v="6 de março | 10:42"/>
    <s v="Mercado Envios"/>
    <s v="MEL42085462881LMXDF01"/>
    <s v=" "/>
    <s v=" "/>
    <s v=" "/>
    <s v=" "/>
    <s v=" "/>
    <s v=" "/>
    <s v=" "/>
    <s v="Não"/>
    <s v=""/>
    <s v="Não"/>
  </r>
  <r>
    <s v="2000005211738566"/>
    <s v="2 de março de 2023 19:48 hs."/>
    <s v="Devolução finalizada com reembolso para o comprador"/>
    <s v="O produto devolvido chegou em quinta-feira, 16 de março."/>
    <s v="Não"/>
    <n v="0"/>
    <n v="129.99"/>
    <s v=""/>
    <n v="-22.1"/>
    <n v="-17.95"/>
    <n v="-89.94"/>
    <n v="0"/>
    <s v=" "/>
    <x v="35"/>
    <s v="MLB2204157316"/>
    <s v="Par Reparo Pino Guia Pinça De Freio Dianteiro Nissan Versa"/>
    <s v=" "/>
    <n v="129.99"/>
    <s v="Premium"/>
    <s v="Autorizado"/>
    <s v="Rodrigo Carvalho"/>
    <s v="CPF 17067054761"/>
    <s v="Rua Clóvis trindade Neves 55 - Vila Olímpica , Rio de Janeiro - CEP: 23061470, Rio de Janeiro"/>
    <s v=" "/>
    <s v="Rodrigo Carvalho"/>
    <s v="1706705476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04:13"/>
    <s v="16 de março | 11:34"/>
    <s v="Mercado Envios"/>
    <s v="MEL42089149378LMXDR01"/>
    <s v=" "/>
    <s v=" "/>
    <s v=" "/>
    <s v=" "/>
    <s v=" "/>
    <s v=" "/>
    <s v=" "/>
    <s v="Sim"/>
    <s v=""/>
    <s v="Não"/>
  </r>
  <r>
    <s v="2000004253727589"/>
    <s v="2 de março de 2023 19:41 hs."/>
    <s v="Entregue"/>
    <s v="Chegou em 7 de março"/>
    <s v="Sim"/>
    <n v="1"/>
    <n v="179.9"/>
    <n v="22.06"/>
    <n v="-21.59"/>
    <n v="-48.51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Vandercir Santos da Silva"/>
    <s v="83839780144"/>
    <s v="Rua Getúlio Vargas 5501 / casa - CEP 98560000 - evangélico, Braga, Rio Grande do Sul"/>
    <s v="Braga"/>
    <s v="Rio Grande do Sul"/>
    <s v="98560000"/>
    <s v="Brasil"/>
    <s v="Mercado Envios Full"/>
    <s v="3 de março | 15:59"/>
    <s v="7 de março | 10:44"/>
    <s v="Mercado Envios"/>
    <s v="MEL42085442866LMFFF01"/>
    <s v=" "/>
    <s v=" "/>
    <s v=" "/>
    <s v=" "/>
    <s v=" "/>
    <s v=" "/>
    <s v=" "/>
    <s v="Não"/>
    <s v=""/>
    <s v="Não"/>
  </r>
  <r>
    <s v="2000004253727591"/>
    <s v="2 de março de 2023 19:41 hs."/>
    <s v="Entregue"/>
    <s v="Chegou em 6 de março"/>
    <s v="Sim"/>
    <n v="1"/>
    <n v="193.99"/>
    <n v="22.33"/>
    <n v="-23.28"/>
    <n v="-48.78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Vandercir Santos da Silva"/>
    <s v="83839780144"/>
    <s v="Rua Getúlio Vargas 5501 / casa - CEP 98560000 - evangélico, Braga, Rio Grande do Sul"/>
    <s v="Braga"/>
    <s v="Rio Grande do Sul"/>
    <s v="98560000"/>
    <s v="Brasil"/>
    <s v="Mercado Envios Full"/>
    <s v="3 de março | 14:32"/>
    <s v="6 de março | 12:55"/>
    <s v="Mercado Envios"/>
    <s v="MEL42085442868LMFFF01"/>
    <s v=" "/>
    <s v=" "/>
    <s v=" "/>
    <s v=" "/>
    <s v=" "/>
    <s v=" "/>
    <s v=" "/>
    <s v="Não"/>
    <s v=""/>
    <s v="Não"/>
  </r>
  <r>
    <s v="2000005211528538"/>
    <s v="2 de março de 2023 19:33 hs."/>
    <s v="Entregue"/>
    <s v="Chegou em 7 de março"/>
    <s v="Não"/>
    <n v="3"/>
    <n v="93.27"/>
    <n v="15.34"/>
    <n v="-27.69"/>
    <n v="-15.34"/>
    <s v=""/>
    <n v="65.58"/>
    <s v=" "/>
    <x v="373"/>
    <s v="MLB2834346356"/>
    <s v="Cabo De Velocímetro Vectra Todos Câmbio Mecânico 1993 A 1996"/>
    <s v=" "/>
    <n v="31.09"/>
    <s v="Clássico"/>
    <s v="Não emitida"/>
    <s v="aorelio hahn dickel"/>
    <s v="CPF 47710250025"/>
    <s v="Rua Carolina Ribas 127 - Casa, Santa Bárbara do Sul - CEP: 98240000, Rio Grande do Sul"/>
    <s v=" "/>
    <s v="aorelio hahn dickel"/>
    <s v="47710250025"/>
    <s v="Rua Carolina Ribas 127 / Casa Referencia: casa - CEP 98240000 - Santa Bárbara do Sul, Rio Grande do Sul"/>
    <s v="Santa Bárbara do Sul"/>
    <s v="Rio Grande do Sul"/>
    <s v="98240000"/>
    <s v="Brasil"/>
    <s v="Correios e pontos de envio"/>
    <s v="4 de março | 04:28"/>
    <s v="7 de março | 09:39"/>
    <s v="Mercado Envios"/>
    <s v="MEL42085374433LMXDF01"/>
    <s v=" "/>
    <s v=" "/>
    <s v=" "/>
    <s v=" "/>
    <s v=" "/>
    <s v=" "/>
    <s v=" "/>
    <s v="Não"/>
    <s v=""/>
    <s v="Não"/>
  </r>
  <r>
    <s v="2000005211592962"/>
    <s v="2 de março de 2023 19:32 hs."/>
    <s v="Devolução finalizada com reembolso para o comprador"/>
    <s v="O produto devolvido chegou em terça-feira, 7 de março."/>
    <s v="Não"/>
    <n v="0"/>
    <n v="29.7"/>
    <n v="9.9"/>
    <n v="-9.06"/>
    <n v="-9.9"/>
    <n v="-20.64"/>
    <n v="0"/>
    <s v=" "/>
    <x v="77"/>
    <s v="MLB3036424512"/>
    <s v="Cabo De Capô Com Alavanca Santana Quantum 1992 A 2001"/>
    <s v=" "/>
    <n v="29.7"/>
    <s v="Clássico"/>
    <s v="Não emitida"/>
    <s v="Marcos Donizetti Souza"/>
    <s v="CPF 32276625821"/>
    <s v="15 Novembro 59 - Casa, Cosmópolis - CEP: 13150060, São Paulo"/>
    <s v=" "/>
    <s v="Marcos Donizetti Souza"/>
    <s v="3227662582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6 de março | 09:15"/>
    <s v="7 de março | 16:47"/>
    <s v="Mercado Envios"/>
    <s v="OV416756368BR"/>
    <s v="https://www2.correios.com.br/sistemas/rastreamento/resultado.cfm"/>
    <s v=" "/>
    <s v=" "/>
    <s v=" "/>
    <s v=" "/>
    <s v=" "/>
    <s v=" "/>
    <s v="Sim"/>
    <s v=""/>
    <s v="Não"/>
  </r>
  <r>
    <s v="2000005211580960"/>
    <s v="2 de março de 2023 19:25 hs."/>
    <s v="Entregue"/>
    <s v="Chegou em 6 de março"/>
    <s v="Não"/>
    <n v="1"/>
    <n v="62.8"/>
    <n v="23.49"/>
    <n v="-13.04"/>
    <n v="-23.49"/>
    <s v=""/>
    <n v="49.76"/>
    <s v=" "/>
    <x v="2"/>
    <s v="MLB2152482169"/>
    <s v="Par De Kit Pino Guia Bucha Pinça Freio Vw Golf Audi Audi A3"/>
    <s v=" "/>
    <n v="62.8"/>
    <s v="Clássico"/>
    <s v="Não emitida"/>
    <s v="Carla Cassia Spech Santana Spech Santana"/>
    <s v="CPF 04941937945"/>
    <s v="Jose Bonifacio 199 - Vera Cruz do Oste, Vera Cruz do Oeste - CEP: 85845000, Paraná"/>
    <s v=" "/>
    <s v="Carla Cassia Spech Santana Spech Santana"/>
    <s v="04941937945"/>
    <s v="Rua José Bonifácio 199 / CEP 85845000 - Vera Cruz do Oeste, Paraná"/>
    <s v="Vera Cruz do Oeste"/>
    <s v="Paraná"/>
    <s v="85845000"/>
    <s v="Brasil"/>
    <s v="Correios e pontos de envio"/>
    <s v="4 de março | 04:13"/>
    <s v="6 de março | 08:55"/>
    <s v="Mercado Envios"/>
    <s v="MEL42085396964LMXDF01"/>
    <s v=" "/>
    <s v=" "/>
    <s v=" "/>
    <s v=" "/>
    <s v=" "/>
    <s v=" "/>
    <s v=" "/>
    <s v="Não"/>
    <s v=""/>
    <s v="Não"/>
  </r>
  <r>
    <s v="2000005211502226"/>
    <s v="2 de março de 2023 19:14 hs."/>
    <s v="Entregue"/>
    <s v="Chegou em 3 de março"/>
    <s v="Não"/>
    <n v="1"/>
    <n v="70.069999999999993"/>
    <n v="15.9"/>
    <n v="-17.41"/>
    <s v=""/>
    <s v=""/>
    <n v="68.56"/>
    <s v=" "/>
    <x v="57"/>
    <s v="MLB2798972441"/>
    <s v="Par Bieleta Dianteira Fiesta Ecosport"/>
    <s v=" "/>
    <n v="70.069999999999993"/>
    <s v="Premium"/>
    <s v="Autorizado"/>
    <s v="Josemar Pereira Dos Santos"/>
    <s v="CPF 52056856549"/>
    <s v="Santa lidia  35 - Casa 5, Carapicuíba  - CEP: 06360140, São Paulo"/>
    <s v=" "/>
    <s v="Josemar Pereira Dos Santos"/>
    <s v="52056856549"/>
    <s v="Rua Santa Lídia 35 / Referencia: Prédio amarelo 11Casa de aluguel - CEP 06360140 - Vila Silviânia, Carapicuíba, São Paulo"/>
    <s v="Carapicuíba"/>
    <s v="São Paulo"/>
    <s v="06360140"/>
    <s v="Brasil"/>
    <s v="Mercado Envios Flex"/>
    <s v="3 de março | 15:38"/>
    <s v="3 de março | 20:02"/>
    <s v="SAMUEL ALEXANDRE"/>
    <s v="42085360976"/>
    <s v=" "/>
    <s v=" "/>
    <s v=" "/>
    <s v=" "/>
    <s v=" "/>
    <s v=" "/>
    <s v=" "/>
    <s v="Não"/>
    <s v=""/>
    <s v="Não"/>
  </r>
  <r>
    <s v="2000005211467364"/>
    <s v="2 de março de 2023 19:05 hs."/>
    <s v="Entregue"/>
    <s v="Chegou em 4 de março"/>
    <s v="Não"/>
    <n v="1"/>
    <n v="189.99"/>
    <s v=""/>
    <n v="-22.8"/>
    <n v="-20.45"/>
    <s v=""/>
    <n v="146.74"/>
    <s v="Sim"/>
    <x v="217"/>
    <s v="MLB3003649450"/>
    <s v="Cabo De Marcha Engate Palio 1.0 1996 A 2000"/>
    <s v=" "/>
    <n v="189.99"/>
    <s v="Clássico"/>
    <s v="Não emitida"/>
    <s v="João ilton coelho Pereira Igor"/>
    <s v="CPF 32298093865"/>
    <s v="bela vista 126, novo cruzeiro - CEP: 39820000, Minas Gerais"/>
    <s v=" "/>
    <s v="João ilton coelho Pereira Igor"/>
    <s v="32298093865"/>
    <s v="Rua Engenheiro Francisco Marcos I. de Souza 269 / CEP 13346340 - Jardim Juscelino Kubitschek, Indaiatuba, São Paulo"/>
    <s v="Indaiatuba"/>
    <s v="São Paulo"/>
    <s v="13346340"/>
    <s v="Brasil"/>
    <s v="Correios e pontos de envio"/>
    <s v="4 de março | 02:06"/>
    <s v="4 de março | 14:43"/>
    <s v="Mercado Envios"/>
    <s v="MEL42085350171LMXDF01"/>
    <s v=" "/>
    <s v=" "/>
    <s v=" "/>
    <s v=" "/>
    <s v=" "/>
    <s v=" "/>
    <s v=" "/>
    <s v="Não"/>
    <s v=""/>
    <s v="Não"/>
  </r>
  <r>
    <s v="2000005211446522"/>
    <s v="2 de março de 2023 19:00 hs."/>
    <s v="Entregue"/>
    <s v="Chegou em 6 de março"/>
    <s v="Não"/>
    <n v="1"/>
    <n v="270"/>
    <s v=""/>
    <n v="-45.9"/>
    <n v="-20.45"/>
    <s v=""/>
    <n v="203.65"/>
    <s v=" "/>
    <x v="122"/>
    <s v="MLB2021522298"/>
    <s v="Cabo De Marcha Astra 2001/2005 Original 93306003"/>
    <s v=" "/>
    <n v="270"/>
    <s v="Premium"/>
    <s v="Autorizado"/>
    <s v=" "/>
    <s v=" "/>
    <s v=" "/>
    <s v=" "/>
    <s v="Pabline Jose da costa"/>
    <s v="73228168115"/>
    <s v="Rua 11 SN / quadra 67 lote 22A - Referencia: Fundos do posto de saúde e da creche, portão cinza. - CEP 73813852 - Parque Lago, Formosa, Goiás"/>
    <s v="Formosa"/>
    <s v="Goiás"/>
    <s v="73813852"/>
    <s v="Brasil"/>
    <s v="Mercado Envios Full"/>
    <s v="3 de março | 17:22"/>
    <s v="6 de março | 10:08"/>
    <s v="Mercado Envios"/>
    <s v="MEL42085339012LMFFF01"/>
    <s v=" "/>
    <s v=" "/>
    <s v=" "/>
    <s v=" "/>
    <s v=" "/>
    <s v=" "/>
    <s v=" "/>
    <s v="Não"/>
    <s v=""/>
    <s v="Não"/>
  </r>
  <r>
    <s v="2000004253626045"/>
    <s v="2 de março de 2023 19:00 hs."/>
    <s v="Entregue"/>
    <s v="Chegou em 3 de março"/>
    <s v="Sim"/>
    <n v="1"/>
    <n v="55.9"/>
    <n v="7.92"/>
    <n v="-15"/>
    <n v="-7.92"/>
    <s v=""/>
    <n v="40.9"/>
    <s v=" "/>
    <x v="100"/>
    <s v="MLB2065093286"/>
    <s v="Suporte Coxin Radiador Direito Corsa Frente Montana 2002/12"/>
    <s v=" "/>
    <n v="55.9"/>
    <s v="Premium"/>
    <s v="Autorizado"/>
    <s v=" "/>
    <s v=" "/>
    <s v=" "/>
    <s v=" "/>
    <s v="samuel oliveira"/>
    <s v="09594588837"/>
    <s v="Rua Natalino Breda 130 / Anavec 2 - CEP 13485167 - Parque Residencial ANAVEC, Limeira, São Paulo"/>
    <s v="Limeira"/>
    <s v="São Paulo"/>
    <s v="13485167"/>
    <s v="Brasil"/>
    <s v="Mercado Envios Full"/>
    <s v="3 de março | 11:41"/>
    <s v="3 de março | 18:46"/>
    <s v="Mercado Envios"/>
    <s v="MEL42085335874LMFFF01"/>
    <s v=" "/>
    <s v=" "/>
    <s v=" "/>
    <s v=" "/>
    <s v=" "/>
    <s v=" "/>
    <s v=" "/>
    <s v="Não"/>
    <s v=""/>
    <s v="Não"/>
  </r>
  <r>
    <s v="2000005211408448"/>
    <s v="2 de março de 2023 18:57 hs."/>
    <s v="Entregue"/>
    <s v="Chegou em 3 de março"/>
    <s v="Não"/>
    <n v="1"/>
    <n v="169.99"/>
    <s v=""/>
    <n v="-28.9"/>
    <n v="-20.45"/>
    <s v=""/>
    <n v="120.64"/>
    <s v=" "/>
    <x v="0"/>
    <s v="MLB1781927419"/>
    <s v="Cabo De Engate E Seleção Celta 2007/2014"/>
    <s v=" "/>
    <n v="169.99"/>
    <s v="Premium"/>
    <s v="Autorizado"/>
    <s v=" "/>
    <s v=" "/>
    <s v=" "/>
    <s v=" "/>
    <s v="Jefferson Silva vieira"/>
    <s v="38460295800"/>
    <s v="Avenida dos Autonomistas 2543 / loja Referencia: ao lado do Hotel Ibis - CEP 06090020 - Centro, Osasco, São Paulo"/>
    <s v="Osasco"/>
    <s v="São Paulo"/>
    <s v="06090020"/>
    <s v="Brasil"/>
    <s v="Mercado Envios Full"/>
    <s v="3 de março | 13:31"/>
    <s v="3 de março | 20:11"/>
    <s v="Mercado Envios"/>
    <s v="MEL42085322550LMFFF01"/>
    <s v=" "/>
    <s v=" "/>
    <s v=" "/>
    <s v=" "/>
    <s v=" "/>
    <s v=" "/>
    <s v=" "/>
    <s v="Não"/>
    <s v=""/>
    <s v="Não"/>
  </r>
  <r>
    <s v="2000005211278106"/>
    <s v="2 de março de 2023 18:36 hs."/>
    <s v="Entregue"/>
    <s v="Chegou em 7 de março"/>
    <s v="Não"/>
    <n v="1"/>
    <n v="54.87"/>
    <n v="35.5"/>
    <n v="-12.08"/>
    <n v="-35.5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Kleber Souza"/>
    <s v="96265523104"/>
    <s v="Rua Quinze de Junho 970 / salão comercial Referencia: bicicletaria garoto - CEP 79620080 - Santos Dumont, Três Lagoas, Mato Grosso do Sul"/>
    <s v="Três Lagoas"/>
    <s v="Mato Grosso do Sul"/>
    <s v="79620080"/>
    <s v="Brasil"/>
    <s v="Mercado Envios Full"/>
    <s v="3 de março | 23:41"/>
    <s v="7 de março | 13:47"/>
    <s v="Mercado Envios"/>
    <s v="MEL42085265637LMFFF01"/>
    <s v=" "/>
    <s v=" "/>
    <s v=" "/>
    <s v=" "/>
    <s v=" "/>
    <s v=" "/>
    <s v=" "/>
    <s v="Não"/>
    <s v=""/>
    <s v="Não"/>
  </r>
  <r>
    <s v="2000005211286116"/>
    <s v="2 de março de 2023 18:34 hs."/>
    <s v="Entregue"/>
    <s v="Chegou em 3 de março"/>
    <s v="Não"/>
    <n v="1"/>
    <n v="159.88999999999999"/>
    <n v="1.59"/>
    <n v="-27.18"/>
    <s v=""/>
    <s v=""/>
    <n v="134.30000000000001"/>
    <s v=" "/>
    <x v="328"/>
    <s v="MLB2918307361"/>
    <s v="Bandeja Com Pivô Direita Fiorino 2014 Em Diante"/>
    <s v=" "/>
    <n v="159.88999999999999"/>
    <s v="Premium"/>
    <s v="Autorizado"/>
    <s v="rodrigues souza"/>
    <s v="CPF 32977810846"/>
    <s v="Rua Josefa Ayala 26 - casa, São Paulo - CEP: 05857340, São Paulo"/>
    <s v=" "/>
    <s v="rodrigues souza"/>
    <s v="32977810846"/>
    <s v="Rua Quata 325 / Em Frente O Campo Referencia: de frente pro campo de furebol dom jose - CEP 06823370 - Jardim Dom José, Embu das Artes, São Paulo"/>
    <s v="Embu das Artes"/>
    <s v="São Paulo"/>
    <s v="06823370"/>
    <s v="Brasil"/>
    <s v="Mercado Envios Flex"/>
    <s v="3 de março | 15:17"/>
    <s v="3 de março | 18:02"/>
    <s v="KADU MOURA"/>
    <s v="42085268054"/>
    <s v=" "/>
    <s v=" "/>
    <s v=" "/>
    <s v=" "/>
    <s v=" "/>
    <s v=" "/>
    <s v=" "/>
    <s v="Não"/>
    <s v=""/>
    <s v="Não"/>
  </r>
  <r>
    <s v="2000005211223108"/>
    <s v="2 de março de 2023 18:25 hs."/>
    <s v="Entregue"/>
    <s v="Chegou em 10 de março"/>
    <s v="Não"/>
    <n v="1"/>
    <n v="197.4"/>
    <n v="41.86"/>
    <n v="-33.56"/>
    <n v="-68.31"/>
    <s v=""/>
    <n v="137.38999999999999"/>
    <s v=" "/>
    <x v="142"/>
    <s v="MLB3068432512"/>
    <s v="Bandeja  Esquerda Palio 1996 Á 2001  Com Pivô"/>
    <s v=" "/>
    <n v="197.4"/>
    <s v="Premium"/>
    <s v="Não emitida"/>
    <s v="Anderson Martins"/>
    <s v="CPF 10134225465"/>
    <s v="Rua Frei Miguelinho 28 - armarinho kadosh, Monte Alegre - CEP: 59182000, Rio Grande do Norte"/>
    <s v=" "/>
    <s v="Anderson Martins"/>
    <s v="10134225465"/>
    <s v="Rua Frei Miguelinho 28 / armarinho kadosh - CEP 59182000 - novo horizonte, Monte Alegre, Rio Grande do Norte"/>
    <s v="Monte Alegre"/>
    <s v="Rio Grande do Norte"/>
    <s v="59182000"/>
    <s v="Brasil"/>
    <s v="Correios e pontos de envio"/>
    <s v="4 de março | 02:45"/>
    <s v="10 de março | 11:09"/>
    <s v="Mercado Envios"/>
    <s v="MEL42085245134LMXDF01"/>
    <s v=" "/>
    <s v=" "/>
    <s v=" "/>
    <s v=" "/>
    <s v=" "/>
    <s v=" "/>
    <s v=" "/>
    <s v="Não"/>
    <s v=""/>
    <s v="Não"/>
  </r>
  <r>
    <s v="2000005211188150"/>
    <s v="2 de março de 2023 18:20 hs."/>
    <s v="Entregue"/>
    <s v="Chegou em 17 de março"/>
    <s v="Não"/>
    <n v="1"/>
    <n v="299.99"/>
    <n v="25.35"/>
    <n v="-51"/>
    <n v="-45.8"/>
    <s v=""/>
    <n v="228.54"/>
    <s v=" "/>
    <x v="75"/>
    <s v="MLB2715346158"/>
    <s v="Cabo De Marcha Gm Astra E Zafira 2009"/>
    <s v=" "/>
    <n v="299.99"/>
    <s v="Premium"/>
    <s v="Autorizado"/>
    <s v=" "/>
    <s v=" "/>
    <s v=" "/>
    <s v=" "/>
    <s v="Antonio Pacheco De Sousa Filho Pacheco"/>
    <s v="64424456234"/>
    <s v="Avenida Ceará 1779 / bar do Ronaldo - CEP 68380000 - são jose, São Félix do Xingu, Pará"/>
    <s v="São Félix do Xingu"/>
    <s v="Pará"/>
    <s v="68380000"/>
    <s v="Brasil"/>
    <s v="Mercado Envios Full"/>
    <s v="3 de março | 11:33"/>
    <s v="17 de março | 19:57"/>
    <s v="FedexBr"/>
    <s v="420852261690001"/>
    <s v="https://radar.tntbrasil.com.br/radar/public/localizacaoSimplificada.do"/>
    <s v=" "/>
    <s v=" "/>
    <s v=" "/>
    <s v=" "/>
    <s v=" "/>
    <s v=" "/>
    <s v="Não"/>
    <s v=""/>
    <s v="Não"/>
  </r>
  <r>
    <s v="2000005211177228"/>
    <s v="2 de março de 2023 18:19 hs."/>
    <s v="Entregue"/>
    <s v="Chegou em 4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Francisco nairo Sousa Martins"/>
    <s v="03568281317"/>
    <s v="rua cap jesuíno c.cesar 5 / Referencia: em frente a praça da fonte - CEP 18160000 - Centro, Salto de Pirapora, São Paulo"/>
    <s v="Salto de Pirapora"/>
    <s v="São Paulo"/>
    <s v="18160000"/>
    <s v="Brasil"/>
    <s v="Mercado Envios Full"/>
    <s v="4 de março | 02:49"/>
    <s v="4 de março | 11:57"/>
    <s v="Mercado Envios"/>
    <s v="MEL42085224964LMFFF01"/>
    <s v=" "/>
    <s v=" "/>
    <s v=" "/>
    <s v=" "/>
    <s v=" "/>
    <s v=" "/>
    <s v=" "/>
    <s v="Não"/>
    <s v=""/>
    <s v="Não"/>
  </r>
  <r>
    <s v="2000005211171588"/>
    <s v="2 de março de 2023 18:17 hs."/>
    <s v="Entregue"/>
    <s v="Chegou em 6 de março"/>
    <s v="Não"/>
    <n v="1"/>
    <n v="199.99"/>
    <s v=""/>
    <n v="-34"/>
    <n v="-20.45"/>
    <s v=""/>
    <n v="145.54"/>
    <s v=" "/>
    <x v="19"/>
    <s v="MLB2609815607"/>
    <s v="Kit Rolamento Eixo Traseiro C/ Bucha Peugeot 206 47mm"/>
    <s v=" "/>
    <n v="199.99"/>
    <s v="Premium"/>
    <s v="Autorizado"/>
    <s v=" "/>
    <s v=" "/>
    <s v=" "/>
    <s v=" "/>
    <s v="José Carlos Torres da Silva"/>
    <s v="92010245687"/>
    <s v="14 272 / Referencia: Do lado de uma igreja - CEP 39864000 - Amin El Auar, Carlos Chagas, Minas Gerais"/>
    <s v="Carlos Chagas"/>
    <s v="Minas Gerais"/>
    <s v="39864000"/>
    <s v="Brasil"/>
    <s v="Mercado Envios Full"/>
    <s v="3 de março | 11:53"/>
    <s v="6 de março | 15:17"/>
    <s v="Mercado Envios"/>
    <s v="MEL42085224024LMFFF01"/>
    <s v=" "/>
    <s v=" "/>
    <s v=" "/>
    <s v=" "/>
    <s v=" "/>
    <s v=" "/>
    <s v=" "/>
    <s v="Não"/>
    <s v=""/>
    <s v="Não"/>
  </r>
  <r>
    <s v="2000005211128262"/>
    <s v="2 de março de 2023 18:10 hs."/>
    <s v="Entregue"/>
    <s v="Chegou em 3 de março"/>
    <s v="Não"/>
    <n v="1"/>
    <n v="33.39"/>
    <n v="13.5"/>
    <n v="-11.18"/>
    <n v="-13.5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Wagner Henrique Freitas Oliveira Leviski"/>
    <s v="08832459906"/>
    <s v="R. Valdir Gregório 324 / CEP 89245000 - Araquari, Santa Catarina"/>
    <s v="Araquari"/>
    <s v="Santa Catarina"/>
    <s v="89245000"/>
    <s v="Brasil"/>
    <s v="Mercado Envios Full"/>
    <s v="2 de março | 22:45"/>
    <s v="3 de março | 10:39"/>
    <s v="Mercado Envios"/>
    <s v="MEL42085200949LMFFF01"/>
    <s v=" "/>
    <s v=" "/>
    <s v=" "/>
    <s v=" "/>
    <s v=" "/>
    <s v=" "/>
    <s v=" "/>
    <s v="Não"/>
    <s v=""/>
    <s v="Não"/>
  </r>
  <r>
    <s v="2000005211066078"/>
    <s v="2 de março de 2023 17:59 hs."/>
    <s v="Devolução finalizada com reembolso para o comprador"/>
    <s v="O produto devolvido chegou em terça-feira, 21 de março."/>
    <s v="Não"/>
    <n v="0"/>
    <n v="43.77"/>
    <n v="25.92"/>
    <n v="-12.94"/>
    <n v="-25.92"/>
    <n v="-30.83"/>
    <n v="0"/>
    <s v=" "/>
    <x v="380"/>
    <s v="MLB2800421861"/>
    <s v="Bieleta Dianteira Direita Vera Cruz 2007 A 2012"/>
    <s v=" "/>
    <n v="43.77"/>
    <s v="Premium"/>
    <s v="Não emitida"/>
    <s v="Lafaiete Ribeiro junior"/>
    <s v="CPF 73674745615"/>
    <s v="Rua José Pinto Vilela 71 - WL Automóveis, Santa Rita do Sapucaí - CEP: 37540000, Minas Gerais"/>
    <s v=" "/>
    <s v="Lafaiete Ribeiro junior"/>
    <s v="7367474561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4 de março | 14:59"/>
    <s v="21 de março | 11:13"/>
    <s v="Mercado Envios"/>
    <s v="QC648710527BR"/>
    <s v="https://www2.correios.com.br/sistemas/rastreamento/resultado.cfm"/>
    <s v=" "/>
    <s v=" "/>
    <s v=" "/>
    <s v=" "/>
    <s v=" "/>
    <s v=" "/>
    <s v="Sim"/>
    <s v=""/>
    <s v="Não"/>
  </r>
  <r>
    <s v="2000005210957162"/>
    <s v="2 de março de 2023 17:42 hs."/>
    <s v="Entregue"/>
    <s v="Chegou em 7 de março"/>
    <s v="Não"/>
    <n v="1"/>
    <n v="27.95"/>
    <n v="35.700000000000003"/>
    <n v="-8.85"/>
    <n v="-35.700000000000003"/>
    <s v=""/>
    <n v="19.100000000000001"/>
    <s v=" "/>
    <x v="7"/>
    <s v="MLB2834347668"/>
    <s v="Cabo De Velocímetro Corsa Wind Gl Gls Gsi 1994 Em Diante"/>
    <s v=" "/>
    <n v="27.95"/>
    <s v="Clássico"/>
    <s v="Não emitida"/>
    <s v="manoel alves da silva alves"/>
    <s v="CPF 69057451549"/>
    <s v="rua monte santo 653 - comecio, Euclides da Cunha - CEP: 48500000, Bahia"/>
    <s v=" "/>
    <s v="manoel alves da silva alves"/>
    <s v="69057451549"/>
    <s v="Rua Monte Santo 653 / posto são Pedro Referencia: Manoel ou Luan - CEP 48500000 - DENGO, Euclides da Cunha, Bahia"/>
    <s v="Euclides da Cunha"/>
    <s v="Bahia"/>
    <s v="48500000"/>
    <s v="Brasil"/>
    <s v="Correios e pontos de envio"/>
    <s v="4 de março | 04:53"/>
    <s v="7 de março | 14:18"/>
    <s v="Mercado Envios"/>
    <s v="MEL42085131410LMXDF01"/>
    <s v=" "/>
    <s v=" "/>
    <s v=" "/>
    <s v=" "/>
    <s v=" "/>
    <s v=" "/>
    <s v=" "/>
    <s v="Não"/>
    <s v=""/>
    <s v="Não"/>
  </r>
  <r>
    <s v="2000005210954680"/>
    <s v="2 de março de 2023 17:41 hs."/>
    <s v="Cancelada pelo comprador"/>
    <s v="Cancelou e especificou outro problema."/>
    <s v="Não"/>
    <n v="0"/>
    <n v="60.45"/>
    <n v="12.33"/>
    <n v="-15.78"/>
    <n v="-12.33"/>
    <n v="-44.67"/>
    <n v="0"/>
    <s v="Sim"/>
    <x v="16"/>
    <s v="MLB1865073108"/>
    <s v="2 Kits De Rolamento Roda Traseira Gol G1 G2 G3 G4 G5 Novo"/>
    <s v=" "/>
    <n v="60.45"/>
    <s v="Premium"/>
    <s v="Cancelada"/>
    <s v=" "/>
    <s v=" "/>
    <s v=" "/>
    <s v=" "/>
    <s v="Marcos Augusto Da Silva"/>
    <s v="12491945800"/>
    <s v=" "/>
    <s v="São Simão"/>
    <s v="São Paulo"/>
    <s v="14200000"/>
    <s v="Brasil"/>
    <s v="Mercado Envios Full"/>
    <s v=" "/>
    <s v=" "/>
    <s v="Mercado Envios"/>
    <s v="MEL42085127718LMFFF01"/>
    <s v=" "/>
    <s v=" "/>
    <s v=" "/>
    <s v=" "/>
    <s v=" "/>
    <s v=" "/>
    <s v=" "/>
    <s v="Não"/>
    <s v=""/>
    <s v="Não"/>
  </r>
  <r>
    <s v="2000005210909840"/>
    <s v="2 de março de 2023 17:35 hs."/>
    <s v="Entregue"/>
    <s v="Chegou em 25 de março"/>
    <s v="Não"/>
    <n v="2"/>
    <n v="99.8"/>
    <n v="25.12"/>
    <n v="-27.96"/>
    <n v="-25.12"/>
    <s v=""/>
    <n v="71.84"/>
    <s v="Sim"/>
    <x v="161"/>
    <s v="MLB2603230492"/>
    <s v="Kit Pino Guia Pinça De Freio Diant 1lado L200 Sport 2004"/>
    <s v=" "/>
    <n v="49.9"/>
    <s v="Premium"/>
    <s v="Não emitida"/>
    <s v="Márcio Diniz Reis"/>
    <s v="CPF 00479928320"/>
    <s v="Rua do Sol 207 - Casa, Bairro Areia Branca, Cururupu - CEP: 65268000, Maranhão"/>
    <s v=" "/>
    <s v="Márcio Diniz Reis"/>
    <s v="00479928320"/>
    <s v="Rua do Sol 207 / Próx Depósito Diniz - CEP 65268000 - Areia Branca, Cururupu, Maranhão"/>
    <s v="Cururupu"/>
    <s v="Maranhão"/>
    <s v="65268000"/>
    <s v="Brasil"/>
    <s v="Correios e pontos de envio"/>
    <s v="4 de março | 04:28"/>
    <s v="25 de março | 14:05"/>
    <s v="Jad Logistica Ltda"/>
    <s v="11864800708621"/>
    <s v="http://www.jadlog.com.br/trackingml.jsp?pedido=11864800708621"/>
    <s v=" "/>
    <s v=" "/>
    <s v=" "/>
    <s v=" "/>
    <s v=" "/>
    <s v=" "/>
    <s v="Não"/>
    <s v=""/>
    <s v="Não"/>
  </r>
  <r>
    <s v="2000005210837616"/>
    <s v="2 de março de 2023 17:26 hs."/>
    <s v="Entregue"/>
    <s v="Chegou em 3 de março"/>
    <s v="Não"/>
    <n v="1"/>
    <n v="189.9"/>
    <s v=""/>
    <n v="-32.28"/>
    <n v="-38.950000000000003"/>
    <s v=""/>
    <n v="118.67"/>
    <s v=" "/>
    <x v="39"/>
    <s v="MLB2863522242"/>
    <s v="Bandeja Esquerda Peugeot 207 Exceto Sw 08 Em Diante C Pivô"/>
    <s v=" "/>
    <n v="189.9"/>
    <s v="Premium"/>
    <s v="Autorizado"/>
    <s v=" "/>
    <s v=" "/>
    <s v=" "/>
    <s v=" "/>
    <s v="Iuri almeida"/>
    <s v="03402562570"/>
    <s v="Rua Teixeira de Freitas 87 / CEP 45400000 - Centro, Valença, Bahia"/>
    <s v="Valença"/>
    <s v="Bahia"/>
    <s v="45400000"/>
    <s v="Brasil"/>
    <s v="Mercado Envios Full"/>
    <s v="2 de março | 20:21"/>
    <s v="3 de março | 15:59"/>
    <s v="Mercado Envios"/>
    <s v="MEL42085081058LMFFF01"/>
    <s v=" "/>
    <s v=" "/>
    <s v=" "/>
    <s v=" "/>
    <s v=" "/>
    <s v=" "/>
    <s v=" "/>
    <s v="Não"/>
    <s v=""/>
    <s v="Não"/>
  </r>
  <r>
    <s v="2000005210753948"/>
    <s v="2 de março de 2023 17:10 hs."/>
    <s v="Entregue"/>
    <s v="Chegou em 4 de março"/>
    <s v="Não"/>
    <n v="1"/>
    <n v="62.8"/>
    <n v="15.12"/>
    <n v="-16.18"/>
    <n v="-15.12"/>
    <s v=""/>
    <n v="46.62"/>
    <s v="Sim"/>
    <x v="2"/>
    <s v="MLB2123050493"/>
    <s v="Par Kit Pino Guia Pinça Freio Fiat Tipo Tempra 1992 Até 1999"/>
    <s v=" "/>
    <n v="62.8"/>
    <s v="Premium"/>
    <s v="Não emitida"/>
    <s v="claudinei andreatta"/>
    <s v="CPF 08105122979"/>
    <s v="juscelino k de oliveira 579 - fundos, Campina Grande do Sul - CEP: 83430000, Paraná"/>
    <s v=" "/>
    <s v="claudinei andreatta"/>
    <s v="08105122979"/>
    <s v="hildo ribeiro dos santos 121 / casa - CEP 83430000 - jd nossa senhora das graças, Campina Grande do Sul, Paraná"/>
    <s v="Campina Grande do Sul"/>
    <s v="Paraná"/>
    <s v="83430000"/>
    <s v="Brasil"/>
    <s v="Correios e pontos de envio"/>
    <s v="4 de março | 00:31"/>
    <s v="4 de março | 18:24"/>
    <s v="Mercado Envios"/>
    <s v="MEL42085044558LMXDF01"/>
    <s v=" "/>
    <s v=" "/>
    <s v=" "/>
    <s v=" "/>
    <s v=" "/>
    <s v=" "/>
    <s v=" "/>
    <s v="Não"/>
    <s v=""/>
    <s v="Não"/>
  </r>
  <r>
    <s v="2000005210581484"/>
    <s v="2 de março de 2023 16:44 hs."/>
    <s v="Entregue"/>
    <s v="Chegou em 6 de março"/>
    <s v="Não"/>
    <n v="1"/>
    <n v="120.89"/>
    <n v="20.89"/>
    <n v="-20.55"/>
    <n v="-38.840000000000003"/>
    <s v=""/>
    <n v="82.39"/>
    <s v=" "/>
    <x v="35"/>
    <s v="MLB2187060533"/>
    <s v="Par Reparo Pino Guia Pinça De Freio Dianteiro Nissan March"/>
    <s v=" "/>
    <n v="120.89"/>
    <s v="Premium"/>
    <s v="Autorizado"/>
    <s v=" "/>
    <s v=" "/>
    <s v=" "/>
    <s v=" "/>
    <s v="Gilberto Vasconcelos da Silva"/>
    <s v="20030401291"/>
    <s v="Rua João Dourado 1 / Quadra C32 - CEP 69098198 - Novo Aleixo, Manaus, Amazonas"/>
    <s v="Manaus"/>
    <s v="Amazonas"/>
    <s v="69098198"/>
    <s v="Brasil"/>
    <s v="Mercado Envios Full"/>
    <s v="3 de março | 05:47"/>
    <s v="6 de março | 10:44"/>
    <s v="Mercado Envios"/>
    <s v="MEL42084971803LMFFF01"/>
    <s v=" "/>
    <s v=" "/>
    <s v=" "/>
    <s v=" "/>
    <s v=" "/>
    <s v=" "/>
    <s v=" "/>
    <s v="Não"/>
    <s v=""/>
    <s v="Não"/>
  </r>
  <r>
    <s v="2000005210506222"/>
    <s v="2 de março de 2023 16:31 hs."/>
    <s v="Entregue"/>
    <s v="Chegou em 3 de março"/>
    <s v="Não"/>
    <n v="1"/>
    <n v="54.87"/>
    <n v="13.7"/>
    <n v="-12.08"/>
    <n v="-13.7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Paulo Cesar Teixeira Cesar Teixeira"/>
    <s v="93250215872"/>
    <s v="Rua Francisco Ferreira de Freitas 207 / CEP 14230000 - centro, Serra Azul, São Paulo"/>
    <s v="Serra Azul"/>
    <s v="São Paulo"/>
    <s v="14230000"/>
    <s v="Brasil"/>
    <s v="Mercado Envios Full"/>
    <s v="2 de março | 23:15"/>
    <s v="3 de março | 13:52"/>
    <s v="Mercado Envios"/>
    <s v="MEL42084933399LMFFF01"/>
    <s v=" "/>
    <s v=" "/>
    <s v=" "/>
    <s v=" "/>
    <s v=" "/>
    <s v=" "/>
    <s v=" "/>
    <s v="Não"/>
    <s v=""/>
    <s v="Não"/>
  </r>
  <r>
    <s v="2000004253213975"/>
    <s v="2 de março de 2023 16:25 hs."/>
    <s v="Entregue"/>
    <s v="Chegou em 8 de março"/>
    <s v="Sim"/>
    <n v="1"/>
    <n v="169.99"/>
    <s v=""/>
    <n v="-28.9"/>
    <n v="-20.45"/>
    <s v=""/>
    <n v="120.64"/>
    <s v=" "/>
    <x v="0"/>
    <s v="MLB1781927419"/>
    <s v="Cabo De Engate E Seleção Celta 2007/2014"/>
    <s v=" "/>
    <n v="169.99"/>
    <s v="Premium"/>
    <s v="Autorizado"/>
    <s v=" "/>
    <s v=" "/>
    <s v=" "/>
    <s v=" "/>
    <s v="delai marte gomes pereira marte gomes pereira"/>
    <s v="87795779620"/>
    <s v="Rua Doutor Gastão Veloso 77 / casa - CEP 35930170 - Rosário, João Monlevade, Minas Gerais"/>
    <s v="João Monlevade"/>
    <s v="Minas Gerais"/>
    <s v="35930170"/>
    <s v="Brasil"/>
    <s v="Mercado Envios Full"/>
    <s v="3 de março | 15:35"/>
    <s v="8 de março | 16:14"/>
    <s v="Mercado Envios"/>
    <s v="MEL42084914745LMFFF01"/>
    <s v=" "/>
    <s v=" "/>
    <s v=" "/>
    <s v=" "/>
    <s v=" "/>
    <s v=" "/>
    <s v=" "/>
    <s v="Não"/>
    <s v=""/>
    <s v="Não"/>
  </r>
  <r>
    <s v="2000005210239198"/>
    <s v="2 de março de 2023 15:53 hs."/>
    <s v="Entregue"/>
    <s v="Chegou em 21 de março"/>
    <s v="Não"/>
    <n v="1"/>
    <n v="169.99"/>
    <n v="16.149999999999999"/>
    <n v="-20.399999999999999"/>
    <n v="-36.6"/>
    <s v=""/>
    <n v="129.13999999999999"/>
    <s v=" "/>
    <x v="0"/>
    <s v="MLB1835928426"/>
    <s v="Cabo De Marcha Celta  Classic  2008 2009 2010 2011 2012 2013"/>
    <s v=" "/>
    <n v="169.99"/>
    <s v="Clássico"/>
    <s v="Não emitida"/>
    <s v="Luciana Araújo"/>
    <s v="CPF 00778322130"/>
    <s v="Avenida Carolina 743, Estreito - CEP: 65975000, Maranhão"/>
    <s v=" "/>
    <s v="Luciana Araújo"/>
    <s v="00778322130"/>
    <s v="Avenida Carolina 743 / CEP 65975000 - Bandeirantes, Estreito, Maranhão"/>
    <s v="Estreito"/>
    <s v="Maranhão"/>
    <s v="65975000"/>
    <s v="Brasil"/>
    <s v="Correios e pontos de envio"/>
    <s v="11 de março | 04:40"/>
    <s v="21 de março | 00:00"/>
    <s v="FedexBr"/>
    <s v="420848247830001"/>
    <s v="https://radar.tntbrasil.com.br/radar/public/localizacaoSimplificada.do"/>
    <s v=" "/>
    <s v=" "/>
    <s v=" "/>
    <s v=" "/>
    <s v=" "/>
    <s v=" "/>
    <s v="Não"/>
    <s v=""/>
    <s v="Não"/>
  </r>
  <r>
    <s v="2000005210242874"/>
    <s v="2 de março de 2023 15:52 hs."/>
    <s v="Entregue"/>
    <s v="Chegou em 3 de março"/>
    <s v="Não"/>
    <n v="1"/>
    <n v="59.99"/>
    <n v="17.43"/>
    <n v="-15.7"/>
    <n v="-17.43"/>
    <s v=""/>
    <n v="44.29"/>
    <s v=" "/>
    <x v="16"/>
    <s v="MLB1983187301"/>
    <s v="Par De Kit Rolamento Roda Traseira Fox 2007 2008 2009 Novo"/>
    <s v=" "/>
    <n v="59.99"/>
    <s v="Premium"/>
    <s v="Autorizado"/>
    <s v=" "/>
    <s v=" "/>
    <s v=" "/>
    <s v=" "/>
    <s v="carlos eduardo kenupp santana"/>
    <s v="32622151802"/>
    <s v="Rua Olívio Tonetto 49 / Referencia: Caso não estiver gente em casa, entregar na casa ao lado numero 39. - CEP 19029040 - Residencial III Milênio, Presidente Prudente, São Paulo"/>
    <s v="Presidente Prudente"/>
    <s v="São Paulo"/>
    <s v="19029040"/>
    <s v="Brasil"/>
    <s v="Mercado Envios Full"/>
    <s v="2 de março | 19:43"/>
    <s v="3 de março | 11:16"/>
    <s v="Mercado Envios"/>
    <s v="MEL42084823986LMFFF01"/>
    <s v=" "/>
    <s v=" "/>
    <s v=" "/>
    <s v=" "/>
    <s v=" "/>
    <s v=" "/>
    <s v=" "/>
    <s v="Não"/>
    <s v=""/>
    <s v="Não"/>
  </r>
  <r>
    <s v="2000005209916796"/>
    <s v="2 de março de 2023 15:08 hs."/>
    <s v="Entregue"/>
    <s v="Chegou em 3 de março"/>
    <s v="Não"/>
    <n v="1"/>
    <n v="65.900000000000006"/>
    <n v="9.9"/>
    <n v="-16.7"/>
    <n v="-9.9"/>
    <s v=""/>
    <n v="49.2"/>
    <s v=" 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Marcos Cardoso dos Santos"/>
    <s v="02749639573"/>
    <s v="rodovia Bahia 542 km 32 SN / Referencia: posto moça bonita, Bandeira Petrobras.obs:procurar Lays sher - CEP 45400000 - pitanga, Valença, Bahia"/>
    <s v="Valença"/>
    <s v="Bahia"/>
    <s v="45400000"/>
    <s v="Brasil"/>
    <s v="Mercado Envios Full"/>
    <s v="2 de março | 18:48"/>
    <s v="3 de março | 17:29"/>
    <s v="Mercado Envios"/>
    <s v="MEL42084686098LMFFF01"/>
    <s v=" "/>
    <s v=" "/>
    <s v=" "/>
    <s v=" "/>
    <s v=" "/>
    <s v=" "/>
    <s v=" "/>
    <s v="Não"/>
    <s v=""/>
    <s v="Não"/>
  </r>
  <r>
    <s v="2000005209806240"/>
    <s v="2 de março de 2023 14:52 hs."/>
    <s v="Devolução finalizada com reembolso para o comprador"/>
    <s v="O produto devolvido chegou em sexta-feira, 24 de março."/>
    <s v="Não"/>
    <n v="0"/>
    <n v="199.99"/>
    <s v=""/>
    <n v="-34"/>
    <n v="-20.45"/>
    <n v="-145.54"/>
    <n v="0"/>
    <s v=" "/>
    <x v="19"/>
    <s v="MLB2609822110"/>
    <s v="Kit Rolamento Eixo Traseiro C/ Bucha Peugeout 207 47mm"/>
    <s v=" "/>
    <n v="199.99"/>
    <s v="Premium"/>
    <s v="Não emitida"/>
    <s v="Douglas Pereira franco"/>
    <s v="CPF 03583892089"/>
    <s v="Rua 24 de Outubro 141 - Oficina de carros, Indaial - CEP: 89084346, Santa Catarina"/>
    <s v=" "/>
    <s v="Douglas Pereira franco"/>
    <s v="0358389208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16 de março | 16:58"/>
    <s v="24 de março | 12:49"/>
    <s v="Mercado Envios"/>
    <s v="QC640743515BR"/>
    <s v="https://www2.correios.com.br/sistemas/rastreamento/resultado.cfm"/>
    <s v=" "/>
    <s v=" "/>
    <s v=" "/>
    <s v=" "/>
    <s v=" "/>
    <s v=" "/>
    <s v="Sim"/>
    <s v=""/>
    <s v="Não"/>
  </r>
  <r>
    <s v="2000005209774736"/>
    <s v="2 de março de 2023 14:47 hs."/>
    <s v="Devolvido no dia 13 de março"/>
    <s v="O produto retornou para você porque o endereço de entrega da pessoa que realizou a compra estava incorreto."/>
    <s v="Não"/>
    <n v="1"/>
    <n v="207.9"/>
    <s v=""/>
    <n v="-35.340000000000003"/>
    <n v="-26.45"/>
    <n v="-146.11000000000001"/>
    <n v="0"/>
    <s v=" "/>
    <x v="294"/>
    <s v="MLB2935013032"/>
    <s v="Bandeja Direita Com Pivô Sonic 2012 Em Diante"/>
    <s v=" "/>
    <n v="207.9"/>
    <s v="Premium"/>
    <s v="Não emitida"/>
    <s v="Josenildo Alves Da silva"/>
    <s v="CPF 12089673710"/>
    <s v="Rua do Carmo 50, Rio de Janeiro - CEP: 20011020, Rio de Janeiro"/>
    <s v=" "/>
    <s v="Josenildo Alves Da silva"/>
    <s v="12089673710"/>
    <s v=" "/>
    <s v="Rio de Janeiro"/>
    <s v="Rio de Janeiro"/>
    <s v="22451264"/>
    <s v="Brasil"/>
    <s v="Correios e pontos de envio"/>
    <s v="3 de março | 23:54"/>
    <s v=" "/>
    <s v="Mercado Envios"/>
    <s v="MEL42084625965LMXDF01"/>
    <s v="https://myaccount.mercadolivre.com.br/shipments/42084625965/detail"/>
    <s v=" "/>
    <s v=" "/>
    <s v=" "/>
    <s v=" "/>
    <s v=" "/>
    <s v=" "/>
    <s v="Não"/>
    <s v=""/>
    <s v="Não"/>
  </r>
  <r>
    <s v="2000005209667438"/>
    <s v="2 de março de 2023 14:33 hs."/>
    <s v="Devolução finalizada com reembolso para o comprador"/>
    <s v="O produto devolvido chegou em quinta-feira, 16 de março."/>
    <s v="Não"/>
    <n v="0"/>
    <n v="110.57"/>
    <s v=""/>
    <n v="-55.7"/>
    <n v="-18.45"/>
    <n v="-73.319999999999993"/>
    <n v="-36.9"/>
    <s v="Sim"/>
    <x v="46"/>
    <s v="MLB2640425245"/>
    <s v="Kit Bomba Combustível Gasolina Sistema Bosch Corsawind 96a07"/>
    <s v=" "/>
    <n v="110.57"/>
    <s v="Premium"/>
    <s v="Autorizado"/>
    <s v="Carlinhos Neto"/>
    <s v="CPF 85991133565"/>
    <s v="Quadra E , caminho 73 , casa 24 - casa prédio térreo, Salvador - CEP: 41343550, Bahia"/>
    <s v=" "/>
    <s v="Carlinhos Neto"/>
    <s v="85991133565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rço | 18:41"/>
    <s v="16 de março | 18:30"/>
    <s v="Mercado Envios"/>
    <s v="QC486451822BR"/>
    <s v="https://www2.correios.com.br/sistemas/rastreamento/resultado.cfm"/>
    <s v=" "/>
    <s v=" "/>
    <s v=" "/>
    <s v=" "/>
    <s v=" "/>
    <s v=" "/>
    <s v="Sim"/>
    <s v=""/>
    <s v="Não"/>
  </r>
  <r>
    <s v="2000005209684240"/>
    <s v="2 de março de 2023 14:33 hs."/>
    <s v="Entregue"/>
    <s v="Chegou em 3 de março"/>
    <s v="Não"/>
    <n v="1"/>
    <n v="110.57"/>
    <s v=""/>
    <n v="-18.8"/>
    <n v="-18.45"/>
    <s v=""/>
    <n v="73.319999999999993"/>
    <s v="Sim"/>
    <x v="46"/>
    <s v="MLB2639135647"/>
    <s v="Kit Bomba Combustivel Gasolina Sistema Bosch Scort Xr3 94 A"/>
    <s v=" "/>
    <n v="110.57"/>
    <s v="Premium"/>
    <s v="Não emitida"/>
    <s v="Louis carlos de lima Lima"/>
    <s v="CPF 72641495600"/>
    <s v="Avenida Doutor João Beraldo 975 - restaurante, Pouso Alegre - CEP: 37550079, Minas Gerais"/>
    <s v=" "/>
    <s v="Louis carlos de lima Lima"/>
    <s v="72641495600"/>
    <s v="Avenida Doutor João Beraldo 975 / restaurante Referencia: entregar apartir das 8da manhã as 14horas da tarde - CEP 37550079 - Centro, Pouso Alegre, Minas Gerais"/>
    <s v="Pouso Alegre"/>
    <s v="Minas Gerais"/>
    <s v="37550079"/>
    <s v="Brasil"/>
    <s v="Correios e pontos de envio"/>
    <s v="3 de março | 02:06"/>
    <s v="3 de março | 15:11"/>
    <s v="Mercado Envios"/>
    <s v="MEL42084586129LMXDF01"/>
    <s v=" "/>
    <s v=" "/>
    <s v=" "/>
    <s v=" "/>
    <s v=" "/>
    <s v=" "/>
    <s v=" "/>
    <s v="Não"/>
    <s v=""/>
    <s v="Não"/>
  </r>
  <r>
    <s v="2000005209565586"/>
    <s v="2 de março de 2023 14:20 hs."/>
    <s v="Entregue"/>
    <s v="Chegou em 3 de março"/>
    <s v="Não"/>
    <n v="1"/>
    <n v="96.49"/>
    <s v=""/>
    <n v="-16.399999999999999"/>
    <n v="-20.45"/>
    <s v=""/>
    <n v="59.64"/>
    <s v="Sim"/>
    <x v="37"/>
    <s v="MLB2809908840"/>
    <s v="Par Bieleta Traseira Barra Estabilizadora Blazer 1996 A 2011"/>
    <s v=" "/>
    <n v="96.49"/>
    <s v="Premium"/>
    <s v="Não emitida"/>
    <s v="Joviano Mendes"/>
    <s v="CPF 30393276821"/>
    <s v="Rua Projetada 1 764, São José do Rio Preto - CEP: 15047709, São Paulo"/>
    <s v=" "/>
    <s v="Joviano Mendes"/>
    <s v="30393276821"/>
    <s v="Rua Izilda Barbosa Bernardo 764 / CEP 15047709 - Parque Residencial Dignidade, São José do Rio Preto, São Paulo"/>
    <s v="São José do Rio Preto"/>
    <s v="São Paulo"/>
    <s v="15047709"/>
    <s v="Brasil"/>
    <s v="Correios e pontos de envio"/>
    <s v="3 de março | 01:38"/>
    <s v="3 de março | 15:37"/>
    <s v="Mercado Envios"/>
    <s v="MEL42084538588LMXDF01"/>
    <s v=" "/>
    <s v=" "/>
    <s v=" "/>
    <s v=" "/>
    <s v=" "/>
    <s v=" "/>
    <s v=" "/>
    <s v="Não"/>
    <s v=""/>
    <s v="Não"/>
  </r>
  <r>
    <s v="2000005209562952"/>
    <s v="2 de março de 2023 14:16 hs."/>
    <s v="Entregue"/>
    <s v="Chegou em 3 de março"/>
    <s v="Não"/>
    <n v="1"/>
    <n v="169.99"/>
    <n v="1.39"/>
    <n v="-28.9"/>
    <s v=""/>
    <s v=""/>
    <n v="142.47999999999999"/>
    <s v=" "/>
    <x v="0"/>
    <s v="MLB1781960344"/>
    <s v="Cabo De Marcha Prisma 2007/2014"/>
    <s v=" "/>
    <n v="169.99"/>
    <s v="Premium"/>
    <s v="Autorizado"/>
    <s v="Giorgio Faustino"/>
    <s v="CPF 27044772803"/>
    <s v="DA PATRIA  353 - BLOCO 14  A, Guarulhos - CEP: 07210360, São Paulo"/>
    <s v=" "/>
    <s v="Giorgio Faustino"/>
    <s v="27044772803"/>
    <s v="Estrada Presidente Juscelino Kubitschek de Oliveira 3484 / sala 2 Referencia: dentro do posto de gasolina - CEP 07252000 - Jardim Albertina, Guarulhos, São Paulo"/>
    <s v="Guarulhos"/>
    <s v="São Paulo"/>
    <s v="07252000"/>
    <s v="Brasil"/>
    <s v="Mercado Envios Flex"/>
    <s v="3 de março | 15:30"/>
    <s v="3 de março | 19:51"/>
    <s v="THIAGO FREITAS JACINTO"/>
    <s v="42084534614"/>
    <s v=" "/>
    <s v=" "/>
    <s v=" "/>
    <s v=" "/>
    <s v=" "/>
    <s v=" "/>
    <s v=" "/>
    <s v="Não"/>
    <s v=""/>
    <s v="Não"/>
  </r>
  <r>
    <s v="2000005209501632"/>
    <s v="2 de março de 2023 14:11 hs."/>
    <s v="Entregue"/>
    <s v="Chegou em 4 de março"/>
    <s v="Não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Adriano Castioni De Oliveira"/>
    <s v="07079207959"/>
    <s v="Rua Duque de Caxias 77 / fundos Referencia: servidão princesa diana - CEP 89990000 - centro, São Lourenço do Oeste, Santa Catarina"/>
    <s v="São Lourenço do Oeste"/>
    <s v="Santa Catarina"/>
    <s v="89990000"/>
    <s v="Brasil"/>
    <s v="Mercado Envios Full"/>
    <s v="3 de março | 02:46"/>
    <s v="4 de março | 13:56"/>
    <s v="Mercado Envios"/>
    <s v="MEL42084512171LMFFF01"/>
    <s v=" "/>
    <s v=" "/>
    <s v=" "/>
    <s v=" "/>
    <s v=" "/>
    <s v=" "/>
    <s v=" "/>
    <s v="Não"/>
    <s v=""/>
    <s v="Não"/>
  </r>
  <r>
    <s v="2000005209495832"/>
    <s v="2 de março de 2023 14:08 hs."/>
    <s v="Entregue"/>
    <s v="Chegou em 4 de março"/>
    <s v="Não"/>
    <n v="1"/>
    <n v="199.99"/>
    <s v=""/>
    <n v="-34"/>
    <n v="-17.95"/>
    <s v=""/>
    <n v="148.04"/>
    <s v=" "/>
    <x v="19"/>
    <s v="MLB2607924477"/>
    <s v="Kit Rolamento Eixo Traseiro C/ Bucha Peugeot 206/207 47mm"/>
    <s v=" "/>
    <n v="199.99"/>
    <s v="Premium"/>
    <s v="Autorizado"/>
    <s v=" "/>
    <s v=" "/>
    <s v=" "/>
    <s v=" "/>
    <s v="C. GARCIA AUTO CENTER"/>
    <s v="46609106000198"/>
    <s v="Avenida Bertasso 1910 / Referencia: se estiver fechado pode entregar na rua cabo Osvaldo Paes 61 - CEP 19200000 - Vila Virgínia, Pirapozinho, São Paulo"/>
    <s v="Pirapozinho"/>
    <s v="São Paulo"/>
    <s v="19200000"/>
    <s v="Brasil"/>
    <s v="Mercado Envios Full"/>
    <s v="2 de março | 19:45"/>
    <s v="4 de março | 19:33"/>
    <s v="Mercado Envios"/>
    <s v="MEL42084512255LMFFF01"/>
    <s v=" "/>
    <s v=" "/>
    <s v=" "/>
    <s v=" "/>
    <s v=" "/>
    <s v=" "/>
    <s v=" "/>
    <s v="Não"/>
    <s v=""/>
    <s v="Não"/>
  </r>
  <r>
    <s v="2000005209361360"/>
    <s v="2 de março de 2023 13:48 hs."/>
    <s v="Devolução finalizada com reembolso para o comprador"/>
    <s v="O produto devolvido chegou em sexta-feira, 17 de março."/>
    <s v="Não"/>
    <n v="0"/>
    <n v="109.98"/>
    <n v="15.9"/>
    <n v="-45.6"/>
    <s v=""/>
    <n v="-96.18"/>
    <n v="-15.9"/>
    <s v=" "/>
    <x v="267"/>
    <s v="MLB2668283446"/>
    <s v="Terminal De Cabo De Engate Gol"/>
    <s v=" "/>
    <n v="54.99"/>
    <s v="Premium"/>
    <s v="Autorizado"/>
    <s v="angela alves dos santos"/>
    <s v="CPF 32056449803"/>
    <s v="Rua Maria Maria 43 - Casa, São Paulo - CEP: 02652130, São Paulo"/>
    <s v=" "/>
    <s v="angela alves dos santos"/>
    <s v="32056449803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15 de março | 12:33"/>
    <s v="17 de março | 15:56"/>
    <s v="CLEITON SANTOS DE ARAUJO"/>
    <s v="OV359024274BR"/>
    <s v="https://www2.correios.com.br/sistemas/rastreamento/resultado.cfm"/>
    <s v=" "/>
    <s v=" "/>
    <s v=" "/>
    <s v=" "/>
    <s v=" "/>
    <s v=" "/>
    <s v="Não"/>
    <n v="1"/>
    <s v="Não"/>
  </r>
  <r>
    <s v="2000004252729619"/>
    <s v="2 de março de 2023 13:45 hs."/>
    <s v="Entregue"/>
    <s v="Chegou em 3 de março"/>
    <s v="Sim"/>
    <n v="1"/>
    <n v="17.899999999999999"/>
    <n v="15.9"/>
    <n v="-8.5399999999999991"/>
    <s v=""/>
    <s v=""/>
    <n v="25.26"/>
    <s v="Sim"/>
    <x v="333"/>
    <s v="MLB2780064116"/>
    <s v="Kit Capa De Pedal Gol Golf Fox Saveiro Parati Voyage Polo"/>
    <s v=" "/>
    <n v="17.899999999999999"/>
    <s v="Premium"/>
    <s v="Autorizado"/>
    <s v="pelegrina costa comercio de veiculos ltda"/>
    <s v="CNPJ 39743078000131"/>
    <s v="Avenida Amazonas 76, Arujá - CEP: 07402090, São Paulo"/>
    <s v="Contribuinte"/>
    <s v="pelegrina costa comercio de veiculos ltda"/>
    <s v="39743078000131"/>
    <s v="Avenida Amazonas 76 / CEP 07402090 - Barbosas, Arujá, São Paulo"/>
    <s v="Arujá"/>
    <s v="São Paulo"/>
    <s v="07402090"/>
    <s v="Brasil"/>
    <s v="Mercado Envios Flex"/>
    <s v="3 de março | 15:18"/>
    <s v="3 de março | 18:43"/>
    <s v="THIAGO FREITAS JACINTO"/>
    <s v="42084438604"/>
    <s v=" "/>
    <s v=" "/>
    <s v=" "/>
    <s v=" "/>
    <s v=" "/>
    <s v=" "/>
    <s v=" "/>
    <s v="Não"/>
    <s v=""/>
    <s v="Não"/>
  </r>
  <r>
    <s v="2000004252698875"/>
    <s v="2 de março de 2023 13:36 hs."/>
    <s v="Entregue"/>
    <s v="Chegou em 7 de março"/>
    <s v="Sim"/>
    <n v="5"/>
    <n v="92.55"/>
    <s v=""/>
    <n v="-43.25"/>
    <s v=""/>
    <s v=""/>
    <n v="49.3"/>
    <s v=" "/>
    <x v="47"/>
    <s v="MLB2083219470"/>
    <s v="Terminal Conector Cabo Trambulador Celta 2005 Em Diante"/>
    <s v=" "/>
    <n v="18.510000000000002"/>
    <s v="Premium"/>
    <s v="Autorizado"/>
    <s v=" "/>
    <s v=" "/>
    <s v=" "/>
    <s v=" "/>
    <s v="AURELINO ALVES DE MELO NETO 07402143570"/>
    <s v="42009575000115"/>
    <s v="Rua Djalma Dutra 114 / Loja Referencia: Em frente a Prime, próximo a  Tribuna da Bahia - CEP 40255001 - Matatu, Salvador, Bahia"/>
    <s v="Salvador"/>
    <s v="Bahia"/>
    <s v="40255001"/>
    <s v="Brasil"/>
    <s v="Mercado Envios Full"/>
    <s v="3 de março | 05:02"/>
    <s v="7 de março | 09:55"/>
    <s v="Mercado Envios"/>
    <s v="MEL42084410463LMFFF01"/>
    <s v=" "/>
    <s v=" "/>
    <s v=" "/>
    <s v=" "/>
    <s v=" "/>
    <s v=" "/>
    <s v=" "/>
    <s v="Não"/>
    <s v=""/>
    <s v="Não"/>
  </r>
  <r>
    <s v="2000004252683321"/>
    <s v="2 de março de 2023 13:30 hs."/>
    <s v="Entregue"/>
    <s v="Chegou em 4 de março"/>
    <s v="Sim"/>
    <n v="1"/>
    <n v="59"/>
    <n v="6.44"/>
    <n v="-15.53"/>
    <n v="-6.44"/>
    <s v=""/>
    <n v="43.47"/>
    <s v="Sim"/>
    <x v="8"/>
    <s v="MLB1984668175"/>
    <s v="Par Kit Rolamento Roda Traseira Corsa 1.6 8/16v 1994 A 2004"/>
    <s v=" "/>
    <n v="59"/>
    <s v="Premium"/>
    <s v="Autorizado"/>
    <s v=" "/>
    <s v=" "/>
    <s v=" "/>
    <s v=" "/>
    <s v="Jhonatan Da Silva Moledo De Andrade"/>
    <s v="13208999780"/>
    <s v="Rua Santa Rita de Cássia 102 / Referencia: próximo a antiga mercearia do bel - CEP 28300000 - niteroi, Itaperuna, Rio de Janeiro"/>
    <s v="Itaperuna"/>
    <s v="Rio de Janeiro"/>
    <s v="28300000"/>
    <s v="Brasil"/>
    <s v="Mercado Envios Full"/>
    <s v="3 de março | 02:46"/>
    <s v="4 de março | 15:06"/>
    <s v="Mercado Envios"/>
    <s v="MEL42084391676LMFFF01"/>
    <s v=" "/>
    <s v=" "/>
    <s v=" "/>
    <s v=" "/>
    <s v=" "/>
    <s v=" "/>
    <s v=" "/>
    <s v="Não"/>
    <s v=""/>
    <s v="Não"/>
  </r>
  <r>
    <s v="2000005209200174"/>
    <s v="2 de março de 2023 13:23 hs."/>
    <s v="Entregue"/>
    <s v="Chegou em 3 de março"/>
    <s v="Não"/>
    <n v="1"/>
    <n v="55.9"/>
    <n v="7.52"/>
    <n v="-15"/>
    <n v="-7.52"/>
    <s v=""/>
    <n v="40.9"/>
    <s v="Sim"/>
    <x v="100"/>
    <s v="MLB2065093286"/>
    <s v="Suporte Coxin Radiador Direito Corsa Frente Montana 2002/12"/>
    <s v=" "/>
    <n v="55.9"/>
    <s v="Premium"/>
    <s v="Autorizado"/>
    <s v=" "/>
    <s v=" "/>
    <s v=" "/>
    <s v=" "/>
    <s v="Juliano Lima"/>
    <s v="32310032883"/>
    <s v="Rua Senador Teotônio Brandão Vilela 102 / Loja - CEP 13205220 - Jardim Santa Gertrudes, Jundiaí, São Paulo"/>
    <s v="Jundiaí"/>
    <s v="São Paulo"/>
    <s v="13205220"/>
    <s v="Brasil"/>
    <s v="Mercado Envios Full"/>
    <s v="3 de março | 02:38"/>
    <s v="3 de março | 16:38"/>
    <s v="Mercado Envios"/>
    <s v="MEL42084376263LMFFF01"/>
    <s v="https://myaccount.mercadolivre.com.br/shipments/42084376263/detail"/>
    <s v=" "/>
    <s v=" "/>
    <s v=" "/>
    <s v=" "/>
    <s v=" "/>
    <s v=" "/>
    <s v="Não"/>
    <s v=""/>
    <s v="Não"/>
  </r>
  <r>
    <s v="2000005207481020"/>
    <s v="2 de março de 2023 12:44 hs."/>
    <s v="Entregue"/>
    <s v="Chegou em 6 de março"/>
    <s v="Não"/>
    <n v="1"/>
    <n v="175.69"/>
    <n v="20.69"/>
    <n v="-29.87"/>
    <n v="-47.14"/>
    <s v=""/>
    <n v="119.37"/>
    <s v=" "/>
    <x v="224"/>
    <s v="MLB3058835487"/>
    <s v="Bandeja Inferior Direita Com Pivô Kwid 2017 Em Diante"/>
    <s v=" "/>
    <n v="175.69"/>
    <s v="Premium"/>
    <s v="Não emitida"/>
    <s v="Luane Guedes"/>
    <s v="CPF 01855262509"/>
    <s v="Rua João Chagas Ortins de Freitas 577 - SALA 409, Lauro de Freitas - CEP: 42710610, Bahia"/>
    <s v=" "/>
    <s v="Luane Guedes"/>
    <s v="01855262509"/>
    <s v="Rua João Chagas Ortins de Freitas 577 / SALA 409 Referencia: Edf. MaisEmpresarial - CEP 42710610 - Buraquinho, Lauro de Freitas, Bahia"/>
    <s v="Lauro de Freitas"/>
    <s v="Bahia"/>
    <s v="42710610"/>
    <s v="Brasil"/>
    <s v="Correios e pontos de envio"/>
    <s v="3 de março | 03:31"/>
    <s v="6 de março | 15:36"/>
    <s v="Mercado Envios"/>
    <s v="MEL42083630556LMXDF01"/>
    <s v=" "/>
    <s v=" "/>
    <s v=" "/>
    <s v=" "/>
    <s v=" "/>
    <s v=" "/>
    <s v=" "/>
    <s v="Não"/>
    <s v=""/>
    <s v="Não"/>
  </r>
  <r>
    <s v="2000005208889030"/>
    <s v="2 de março de 2023 12:39 hs."/>
    <s v="Entregue"/>
    <s v="Chegou em 6 de março"/>
    <s v="Não"/>
    <n v="1"/>
    <n v="279"/>
    <s v=""/>
    <n v="-47.43"/>
    <n v="-20.45"/>
    <s v=""/>
    <n v="211.12"/>
    <s v=" "/>
    <x v="18"/>
    <s v="MLB1918238327"/>
    <s v="Cabo De Marcha Trambulador Agile E Montana Novo 2009 A 2014"/>
    <s v=" "/>
    <n v="279"/>
    <s v="Premium"/>
    <s v="Autorizado"/>
    <s v=" "/>
    <s v=" "/>
    <s v=" "/>
    <s v=" "/>
    <s v="Renata Xavier"/>
    <s v="34182310802"/>
    <s v="Rua Presidente Getúlio Vargas 154 / CEP 12010500 - Centro, Taubaté, São Paulo"/>
    <s v="Taubaté"/>
    <s v="São Paulo"/>
    <s v="12010500"/>
    <s v="Brasil"/>
    <s v="Mercado Envios Full"/>
    <s v="2 de março | 16:24"/>
    <s v="6 de março | 12:59"/>
    <s v="Mercado Envios"/>
    <s v="MEL42084243399LMFFF01"/>
    <s v=" "/>
    <s v=" "/>
    <s v=" "/>
    <s v=" "/>
    <s v=" "/>
    <s v=" "/>
    <s v=" "/>
    <s v="Não"/>
    <s v=""/>
    <s v="Não"/>
  </r>
  <r>
    <s v="2000005208870376"/>
    <s v="2 de março de 2023 12:38 hs."/>
    <s v="Entregue"/>
    <s v="Chegou em 3 de março"/>
    <s v="Não"/>
    <n v="1"/>
    <n v="113.99"/>
    <s v=""/>
    <n v="-19.38"/>
    <n v="-18.45"/>
    <s v=""/>
    <n v="76.16"/>
    <s v=" "/>
    <x v="46"/>
    <s v="MLB2640405918"/>
    <s v="Kit Bomba Combustível Gasolina Sistema Bosch Omega 92 A 94"/>
    <s v=" "/>
    <n v="113.99"/>
    <s v="Premium"/>
    <s v="Autorizado"/>
    <s v=" "/>
    <s v=" "/>
    <s v=" "/>
    <s v=" "/>
    <s v="Fatima Veiga"/>
    <s v="05799057996"/>
    <s v="Avenida Jacob Macanhan 3436 / Loja 2 - CEP 83326000 - Jardim Cláudia, Pinhais, Paraná"/>
    <s v="Pinhais"/>
    <s v="Paraná"/>
    <s v="83326000"/>
    <s v="Brasil"/>
    <s v="Mercado Envios Full"/>
    <s v="2 de março | 15:31"/>
    <s v="3 de março | 16:03"/>
    <s v="Mercado Envios"/>
    <s v="MEL42084233831LMFFF01"/>
    <s v="https://myaccount.mercadolivre.com.br/shipments/42084233831/detail"/>
    <s v=" "/>
    <s v=" "/>
    <s v=" "/>
    <s v=" "/>
    <s v=" "/>
    <s v=" "/>
    <s v="Não"/>
    <s v=""/>
    <s v="Não"/>
  </r>
  <r>
    <s v="2000005208878474"/>
    <s v="2 de março de 2023 12:37 hs."/>
    <s v="Devolução finalizada com reembolso para o comprador"/>
    <s v="O produto devolvido chegou em quinta-feira, 16 de março."/>
    <s v="Não"/>
    <n v="0"/>
    <n v="69.989999999999995"/>
    <n v="24.66"/>
    <n v="-44.8"/>
    <n v="-24.66"/>
    <n v="-52.59"/>
    <n v="-27.4"/>
    <s v=" "/>
    <x v="115"/>
    <s v="MLB2699383112"/>
    <s v="Cabo Embreagem Peugeot 206 1.4 E 1.6 Chassi 10556/..."/>
    <s v=" "/>
    <n v="69.989999999999995"/>
    <s v="Premium"/>
    <s v="Não emitida"/>
    <s v="karolinemunizrafael karolinemunizrafael"/>
    <s v="CPF 64511553734"/>
    <s v="Antônio Ferreira De Andrade 18, Ouro Fino - CEP: 37570000, Minas Gerais"/>
    <s v=" "/>
    <s v="karolinemunizrafael karolinemunizrafael"/>
    <s v="645115537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9 de março | 11:07"/>
    <s v="16 de março | 18:30"/>
    <s v="Mercado Envios"/>
    <s v="QC396887923BR"/>
    <s v="https://www2.correios.com.br/sistemas/rastreamento/resultado.cfm"/>
    <s v=" "/>
    <s v=" "/>
    <s v=" "/>
    <s v=" "/>
    <s v=" "/>
    <s v=" "/>
    <s v="Sim"/>
    <s v=""/>
    <s v="Não"/>
  </r>
  <r>
    <s v="2000005208823614"/>
    <s v="2 de março de 2023 12:34 hs."/>
    <s v="Devolução finalizada com reembolso para o comprador"/>
    <s v="O produto devolvido chegou em quinta-feira, 16 de março."/>
    <s v="Não"/>
    <n v="0"/>
    <n v="86.99"/>
    <s v=""/>
    <n v="-14.79"/>
    <n v="-20.45"/>
    <n v="-51.75"/>
    <n v="0"/>
    <s v=" "/>
    <x v="16"/>
    <s v="MLB2015330278"/>
    <s v="2 Kit's De Rolamento Roda Traseira Gol G1 G2 G3 G4 G5 Novo"/>
    <s v=" "/>
    <n v="86.99"/>
    <s v="Premium"/>
    <s v="Autorizado"/>
    <s v="cesar chaves"/>
    <s v="CPF 03338161700"/>
    <s v="Rua judith mauricio de paula 308 - fundos, Teresópolis - CEP: 25964220, Rio de Janeiro"/>
    <s v=" "/>
    <s v="cesar chaves"/>
    <s v="0333816170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15 de março | 04:13"/>
    <s v="16 de março | 11:34"/>
    <s v="Mercado Envios"/>
    <s v="MEL42097101810LMXDR01"/>
    <s v=" "/>
    <s v=" "/>
    <s v=" "/>
    <s v=" "/>
    <s v=" "/>
    <s v=" "/>
    <s v=" "/>
    <s v="Sim"/>
    <s v=""/>
    <s v="Não"/>
  </r>
  <r>
    <s v="2000005208663436"/>
    <s v="2 de março de 2023 12:07 hs."/>
    <s v="Entregue"/>
    <s v="Chegou em 4 de março"/>
    <s v="Não"/>
    <n v="1"/>
    <n v="84.99"/>
    <s v=""/>
    <n v="-10.199999999999999"/>
    <n v="-17.95"/>
    <s v=""/>
    <n v="56.84"/>
    <s v=" "/>
    <x v="150"/>
    <s v="MLB3035462068"/>
    <s v="Par Terminal Cabo Engate Seleção Strada 2014 Em Diante"/>
    <s v=" "/>
    <n v="84.99"/>
    <s v="Clássico"/>
    <s v="Não emitida"/>
    <s v="Natanael Silveira"/>
    <s v="CPF 02123766674"/>
    <s v="avenida governador bias fortes 1676 - loja, Barbacena - CEP: 36204168, Minas Gerais"/>
    <s v=" "/>
    <s v="Natanael Silveira"/>
    <s v="02123766674"/>
    <s v="Avenida Governador Bias Fortes 1493 / loja - CEP 36204168 - Pontilhão, Barbacena, Minas Gerais"/>
    <s v="Barbacena"/>
    <s v="Minas Gerais"/>
    <s v="36204168"/>
    <s v="Brasil"/>
    <s v="Correios e pontos de envio"/>
    <s v="3 de março | 02:21"/>
    <s v="4 de março | 11:54"/>
    <s v="Mercado Envios"/>
    <s v="MEL42084148550LMXDF01"/>
    <s v=" "/>
    <s v=" "/>
    <s v=" "/>
    <s v=" "/>
    <s v=" "/>
    <s v=" "/>
    <s v=" "/>
    <s v="Não"/>
    <s v=""/>
    <s v="Não"/>
  </r>
  <r>
    <s v="2000005208599320"/>
    <s v="2 de março de 2023 11:57 hs."/>
    <s v="Entregue"/>
    <s v="Chegou em 6 de março"/>
    <s v="Não"/>
    <n v="1"/>
    <n v="193.99"/>
    <s v=""/>
    <n v="-23.28"/>
    <n v="-26.45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Maria de Fátima Arantes"/>
    <s v="07231422896"/>
    <s v="Rua Hiades 2 / Casa Referencia: Centro Comunitário Joao Do Pulo - CEP 12230611 - Jardim Satélite, São José dos Campos, São Paulo"/>
    <s v="São José dos Campos"/>
    <s v="São Paulo"/>
    <s v="12230611"/>
    <s v="Brasil"/>
    <s v="Mercado Envios Full"/>
    <s v="4 de março | 13:53"/>
    <s v="6 de março | 16:15"/>
    <s v="Mercado Envios"/>
    <s v="MEL42084122410LMFFF01"/>
    <s v=" "/>
    <s v=" "/>
    <s v=" "/>
    <s v=" "/>
    <s v=" "/>
    <s v=" "/>
    <s v=" "/>
    <s v="Não"/>
    <s v=""/>
    <s v="Não"/>
  </r>
  <r>
    <s v="2000005208588772"/>
    <s v="2 de março de 2023 11:55 hs."/>
    <s v="Entregue"/>
    <s v="Chegou em 6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Victor Ferreira"/>
    <s v="07561078307"/>
    <s v="Rua Domingos Rodrigues Barbosa 336 / tiro de guerra - CEP 63024540 - São José, Juazeiro do Norte, Ceará"/>
    <s v="Juazeiro do Norte"/>
    <s v="Ceará"/>
    <s v="63024540"/>
    <s v="Brasil"/>
    <s v="Mercado Envios Full"/>
    <s v="3 de março | 02:01"/>
    <s v="6 de março | 14:35"/>
    <s v="Mercado Envios"/>
    <s v="MEL42084114887LMFFF01"/>
    <s v=" "/>
    <s v=" "/>
    <s v=" "/>
    <s v=" "/>
    <s v=" "/>
    <s v=" "/>
    <s v=" "/>
    <s v="Não"/>
    <s v=""/>
    <s v="Não"/>
  </r>
  <r>
    <s v="2000004252383361"/>
    <s v="2 de março de 2023 11:46 hs."/>
    <s v="Entregue"/>
    <s v="Chegou em 3 de março"/>
    <s v="Sim"/>
    <n v="1"/>
    <n v="55"/>
    <n v="6.09"/>
    <n v="-14.85"/>
    <n v="-6.09"/>
    <s v=""/>
    <n v="40.15"/>
    <s v="Sim"/>
    <x v="20"/>
    <s v="MLB1748144147"/>
    <s v="Kit Rolamento Roda Traseira Escort 94 Fiesta 95 Ka 97"/>
    <s v=" "/>
    <n v="55"/>
    <s v="Premium"/>
    <s v="Autorizado"/>
    <s v=" "/>
    <s v=" "/>
    <s v=" "/>
    <s v=" "/>
    <s v="Felipe Rufino de Araujo"/>
    <s v="10361432950"/>
    <s v="Rua Odair Luiz Pupo 42 / casa - CEP 86812570 - Jardim Santos Dumont I, Apucarana, Paraná"/>
    <s v="Apucarana"/>
    <s v="Paraná"/>
    <s v="86812570"/>
    <s v="Brasil"/>
    <s v="Mercado Envios Full"/>
    <s v="2 de março | 18:44"/>
    <s v="3 de março | 09:50"/>
    <s v="Mercado Envios"/>
    <s v="MEL42084085012LMFFF01"/>
    <s v=" "/>
    <s v=" "/>
    <s v=" "/>
    <s v=" "/>
    <s v=" "/>
    <s v=" "/>
    <s v=" "/>
    <s v="Não"/>
    <s v=""/>
    <s v="Não"/>
  </r>
  <r>
    <s v="2000005208432356"/>
    <s v="2 de março de 2023 11:32 hs."/>
    <s v="Entregue"/>
    <s v="Chegou em 3 de março"/>
    <s v="Não"/>
    <n v="1"/>
    <n v="169.9"/>
    <s v=""/>
    <n v="-28.88"/>
    <n v="-20.45"/>
    <s v=""/>
    <n v="120.57"/>
    <s v=" "/>
    <x v="126"/>
    <s v="MLB1853236145"/>
    <s v="Kit Rolamento Eixo Traseiro Peugeot 206/207 C/barra 50mm"/>
    <s v=" "/>
    <n v="169.9"/>
    <s v="Premium"/>
    <s v="Autorizado"/>
    <s v=" "/>
    <s v=" "/>
    <s v=" "/>
    <s v=" "/>
    <s v="Leandro molina lopes"/>
    <s v="21766104827"/>
    <s v="Rua Presidente Dutra 182 / CEP 16902125 - Jardim Santa Cecília, Andradina, São Paulo"/>
    <s v="Andradina"/>
    <s v="São Paulo"/>
    <s v="16902125"/>
    <s v="Brasil"/>
    <s v="Mercado Envios Full"/>
    <s v="2 de março | 19:15"/>
    <s v="3 de março | 15:29"/>
    <s v="Mercado Envios"/>
    <s v="MEL42084044920LMFFF01"/>
    <s v=" "/>
    <s v=" "/>
    <s v=" "/>
    <s v=" "/>
    <s v=" "/>
    <s v=" "/>
    <s v=" "/>
    <s v="Não"/>
    <s v=""/>
    <s v="Não"/>
  </r>
  <r>
    <s v="2000005208403334"/>
    <s v="2 de março de 2023 11:29 hs."/>
    <s v="Cancelada pelo comprador"/>
    <s v="Cancelou porque se arrependeu da compra."/>
    <s v="Não"/>
    <n v="0"/>
    <n v="69.989999999999995"/>
    <n v="17.399999999999999"/>
    <n v="-17.399999999999999"/>
    <n v="-17.399999999999999"/>
    <n v="-52.59"/>
    <n v="0"/>
    <s v=" "/>
    <x v="115"/>
    <s v="MLB2699383112"/>
    <s v="Cabo Embreagem Peugeot 206 1.4 E 1.6 Chassi 10556/..."/>
    <s v=" "/>
    <n v="69.989999999999995"/>
    <s v="Premium"/>
    <s v="Não emitida"/>
    <s v="cleber muniz rafael"/>
    <s v="CPF 00378066706"/>
    <s v="Rogério batista gomes 183 - casa c, Ouro Fino - CEP: 37570000, Minas Gerais"/>
    <s v=" "/>
    <s v="cleber muniz rafael"/>
    <s v="00378066706"/>
    <s v=" "/>
    <s v="Ouro Fino"/>
    <s v="Minas Gerais"/>
    <s v="37570000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5208390904"/>
    <s v="2 de março de 2023 11:28 hs."/>
    <s v="Entregue"/>
    <s v="Chegou em 3 de março"/>
    <s v="Não"/>
    <n v="1"/>
    <n v="129.99"/>
    <s v=""/>
    <n v="-22.1"/>
    <n v="-17.95"/>
    <s v=""/>
    <n v="89.94"/>
    <s v=" "/>
    <x v="35"/>
    <s v="MLB2204157316"/>
    <s v="Par Reparo Pino Guia Pinça De Freio Dianteiro Nissan Versa"/>
    <s v=" "/>
    <n v="129.99"/>
    <s v="Premium"/>
    <s v="Autorizado"/>
    <s v=" "/>
    <s v=" "/>
    <s v=" "/>
    <s v=" "/>
    <s v="Victor De Paula"/>
    <s v="13715048654"/>
    <s v="Rua Soares Nogueira 22 / Casa Referencia: Pode entregar no salão de cabeleireiro do Antunes - CEP 30520330 - Camargos, Belo Horizonte, Minas Gerais"/>
    <s v="Belo Horizonte"/>
    <s v="Minas Gerais"/>
    <s v="30520330"/>
    <s v="Brasil"/>
    <s v="Mercado Envios Full"/>
    <s v="2 de março | 14:30"/>
    <s v="3 de março | 11:58"/>
    <s v="Mercado Envios"/>
    <s v="MEL42084030643LMFFF01"/>
    <s v=" "/>
    <s v=" "/>
    <s v=" "/>
    <s v=" "/>
    <s v=" "/>
    <s v=" "/>
    <s v=" "/>
    <s v="Não"/>
    <s v=""/>
    <s v="Não"/>
  </r>
  <r>
    <s v="2000005208360138"/>
    <s v="2 de março de 2023 11:22 hs."/>
    <s v="Entregue"/>
    <s v="Chegou em 3 de março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Wilson de oliveira Faria Faria"/>
    <s v="31195382804"/>
    <s v="Elias Alves da Costa 2147 / Referencia: Quilômetro 43 Da Raposo Tavares. Oficina Wa Autocenter - CEP 06730000 - Portão Vermelho, Vargem Grande Paulista, São Paulo"/>
    <s v="Vargem Grande Paulista"/>
    <s v="São Paulo"/>
    <s v="06730000"/>
    <s v="Brasil"/>
    <s v="Mercado Envios Full"/>
    <s v="2 de março | 21:28"/>
    <s v="3 de março | 12:38"/>
    <s v="Mercado Envios"/>
    <s v="MEL42084015048LMFFF01"/>
    <s v=" "/>
    <s v=" "/>
    <s v=" "/>
    <s v=" "/>
    <s v=" "/>
    <s v=" "/>
    <s v=" "/>
    <s v="Não"/>
    <s v=""/>
    <s v="Não"/>
  </r>
  <r>
    <s v="2000004252309603"/>
    <s v="2 de março de 2023 11:20 hs."/>
    <s v="Entregue"/>
    <s v="Chegou em 4 de março"/>
    <s v="Sim"/>
    <n v="1"/>
    <n v="214.58"/>
    <s v=""/>
    <n v="-36.479999999999997"/>
    <n v="-26.45"/>
    <s v=""/>
    <n v="151.65"/>
    <s v=" "/>
    <x v="323"/>
    <s v="MLB3136796484"/>
    <s v="Bandeja Dianteira Direita Com Pivô Fiat Punto 2006 A 2014"/>
    <s v=" "/>
    <n v="214.58"/>
    <s v="Premium"/>
    <s v="Não emitida"/>
    <s v="Fernanda Keilla"/>
    <s v="CPF 07603421560"/>
    <s v="Rua João Basso Filho 760 - A, Iracemápolis - CEP: 13497084, São Paulo"/>
    <s v=" "/>
    <s v="Fernanda Keilla"/>
    <s v="07603421560"/>
    <s v="Rua João Basso Filho 760 / A - CEP 13497084 - Residencial Aquárius, Iracemápolis, São Paulo"/>
    <s v="Iracemápolis"/>
    <s v="São Paulo"/>
    <s v="13497084"/>
    <s v="Brasil"/>
    <s v="Correios e pontos de envio"/>
    <s v="4 de março | 01:11"/>
    <s v="4 de março | 11:55"/>
    <s v="Mercado Envios"/>
    <s v="MEL42084006914LMXDF01"/>
    <s v=" "/>
    <s v=" "/>
    <s v=" "/>
    <s v=" "/>
    <s v=" "/>
    <s v=" "/>
    <s v=" "/>
    <s v="Não"/>
    <s v=""/>
    <s v="Não"/>
  </r>
  <r>
    <s v="2000005208200344"/>
    <s v="2 de março de 2023 10:57 hs."/>
    <s v="Entregue"/>
    <s v="Chegou em 2 de março"/>
    <s v="Não"/>
    <n v="2"/>
    <n v="88.1"/>
    <n v="15.9"/>
    <n v="-25.98"/>
    <s v=""/>
    <s v=""/>
    <n v="78.02"/>
    <s v=" "/>
    <x v="45"/>
    <s v="MLB2202273682"/>
    <s v="Terminal Cabo De Engate Golf 1998 A 2002 Cód 1j0711761a"/>
    <s v=" "/>
    <n v="44.05"/>
    <s v="Premium"/>
    <s v="Autorizado"/>
    <s v="Eber Francisco"/>
    <s v="CPF 28609844889"/>
    <s v="av. brigadeiro faria lima 3900 - predio, São Paulo - CEP: 04538132, São Paulo"/>
    <s v=" "/>
    <s v="Eber Francisco"/>
    <s v="28609844889"/>
    <s v="Rua Caratatina 13 / Casa - CEP 05756230 - Vila Nova Pirajussara, São Paulo, São Paulo"/>
    <s v="São Paulo"/>
    <s v="São Paulo"/>
    <s v="05756230"/>
    <s v="Brasil"/>
    <s v="Mercado Envios Flex"/>
    <s v="2 de março | 15:55"/>
    <s v="2 de março | 18:01"/>
    <s v="ALAN DUARTE"/>
    <s v="42083944264"/>
    <s v=" "/>
    <s v=" "/>
    <s v=" "/>
    <s v=" "/>
    <s v=" "/>
    <s v=" "/>
    <s v=" "/>
    <s v="Não"/>
    <s v=""/>
    <s v="Não"/>
  </r>
  <r>
    <s v="2000005208139138"/>
    <s v="2 de março de 2023 10:52 hs."/>
    <s v="Entregue"/>
    <s v="Chegou em 3 de março"/>
    <s v="Não"/>
    <n v="1"/>
    <n v="65.900000000000006"/>
    <n v="20.88"/>
    <n v="-16.7"/>
    <n v="-20.88"/>
    <s v=""/>
    <n v="49.2"/>
    <s v="Sim"/>
    <x v="64"/>
    <s v="MLB2068465616"/>
    <s v="Kit Reparo Alavanca Câmbio Trambulador Celta 2005 Até 2014"/>
    <s v=" "/>
    <n v="65.900000000000006"/>
    <s v="Premium"/>
    <s v="Autorizado"/>
    <s v=" "/>
    <s v=" "/>
    <s v=" "/>
    <s v=" "/>
    <s v="Amauri Dos Santos"/>
    <s v="04570867502"/>
    <s v="Rua Três 105 / Referencia: Camila Ou Nilson Riviera Park - CEP 49092696 - Olaria, Aracaju, Sergipe"/>
    <s v="Aracaju"/>
    <s v="Sergipe"/>
    <s v="49092696"/>
    <s v="Brasil"/>
    <s v="Mercado Envios Full"/>
    <s v="2 de março | 16:42"/>
    <s v="3 de março | 09:07"/>
    <s v="Mercado Envios"/>
    <s v="MEL42083923061LMFFF01"/>
    <s v=" "/>
    <s v=" "/>
    <s v=" "/>
    <s v=" "/>
    <s v=" "/>
    <s v=" "/>
    <s v=" "/>
    <s v="Não"/>
    <s v=""/>
    <s v="Não"/>
  </r>
  <r>
    <s v="2000005208048780"/>
    <s v="2 de março de 2023 10:35 hs."/>
    <s v="Entregue"/>
    <s v="Chegou em 4 de março"/>
    <s v="Não"/>
    <n v="1"/>
    <n v="179.9"/>
    <s v=""/>
    <n v="-21.59"/>
    <n v="-26.45"/>
    <s v=""/>
    <n v="131.86000000000001"/>
    <s v="Sim"/>
    <x v="39"/>
    <s v="MLB2863604248"/>
    <s v="Bandeja Lado Esquerdo Peugeot 206 Todos 1999 A 2010 C Pivô"/>
    <s v=" "/>
    <n v="179.9"/>
    <s v="Clássico"/>
    <s v="Autorizado"/>
    <s v=" "/>
    <s v=" "/>
    <s v=" "/>
    <s v=" "/>
    <s v="Carlos Diego Pereira Da Silva"/>
    <s v="06457850910"/>
    <s v="Rua Abraham Haick 411 / CEP 85070690 - Santana, Guarapuava, Paraná"/>
    <s v="Guarapuava"/>
    <s v="Paraná"/>
    <s v="85070690"/>
    <s v="Brasil"/>
    <s v="Mercado Envios Full"/>
    <s v="3 de março | 00:27"/>
    <s v="4 de março | 09:22"/>
    <s v="Mercado Envios"/>
    <s v="MEL42083882037LMFFF01"/>
    <s v=" "/>
    <s v=" "/>
    <s v=" "/>
    <s v=" "/>
    <s v=" "/>
    <s v=" "/>
    <s v=" "/>
    <s v="Não"/>
    <s v=""/>
    <s v="Não"/>
  </r>
  <r>
    <s v="2000005208008470"/>
    <s v="2 de março de 2023 10:27 hs."/>
    <s v="Entregue"/>
    <s v="Chegou em 4 de março"/>
    <s v="Não"/>
    <n v="1"/>
    <n v="179.9"/>
    <s v=""/>
    <n v="-21.59"/>
    <n v="-26.45"/>
    <s v=""/>
    <n v="131.86000000000001"/>
    <s v=" "/>
    <x v="39"/>
    <s v="MLB2863604248"/>
    <s v="Bandeja Lado Esquerdo Peugeot 206 Todos 1999 A 2010 C Pivô"/>
    <s v=" "/>
    <n v="179.9"/>
    <s v="Clássico"/>
    <s v="Autorizado"/>
    <s v=" "/>
    <s v=" "/>
    <s v=" "/>
    <s v=" "/>
    <s v="CARLOS SANTOS"/>
    <s v="56330766487"/>
    <s v="Quadra G 141 / Referencia: Próximo ao posto de saúde Dr. Agnaldo Machado - CEP 57245046 - Fátima, São Miguel dos Campos, Alagoas"/>
    <s v="São Miguel dos Campos"/>
    <s v="Alagoas"/>
    <s v="57245046"/>
    <s v="Brasil"/>
    <s v="Mercado Envios Full"/>
    <s v="2 de março | 23:46"/>
    <s v="4 de março | 12:52"/>
    <s v="Mercado Envios"/>
    <s v="MEL42083861768LMFFF01"/>
    <s v=" "/>
    <s v=" "/>
    <s v=" "/>
    <s v=" "/>
    <s v=" "/>
    <s v=" "/>
    <s v=" "/>
    <s v="Não"/>
    <s v=""/>
    <s v="Não"/>
  </r>
  <r>
    <s v="2000005207349358"/>
    <s v="2 de março de 2023 10:13 hs."/>
    <s v="Entregue"/>
    <s v="Chegou em 3 de março"/>
    <s v="Não"/>
    <n v="1"/>
    <n v="98.9"/>
    <s v=""/>
    <n v="-16.809999999999999"/>
    <n v="-18.45"/>
    <s v=""/>
    <n v="63.64"/>
    <s v="Sim"/>
    <x v="274"/>
    <s v="MLB2744106192"/>
    <s v="Rolamento Eixo Traseiro Peugeot 206 207 Com Barra 50mm"/>
    <s v=" "/>
    <n v="98.9"/>
    <s v="Premium"/>
    <s v="Não emitida"/>
    <s v="Rosana Nogueira azevedo"/>
    <s v="CPF 39902349862"/>
    <s v="Roque Martins Siqueira 322, Laranjal Paulista - CEP: 18500000, São Paulo"/>
    <s v=" "/>
    <s v="Rosana Nogueira azevedo"/>
    <s v="39902349862"/>
    <s v="Rua Roque Martins Siqueira 322 / CEP 18500000 - Sao roque, Laranjal Paulista, São Paulo"/>
    <s v="Laranjal Paulista"/>
    <s v="São Paulo"/>
    <s v="18500000"/>
    <s v="Brasil"/>
    <s v="Correios e pontos de envio"/>
    <s v="2 de março | 23:44"/>
    <s v="3 de março | 12:55"/>
    <s v="Mercado Envios"/>
    <s v="MEL42083571727LMXDF01"/>
    <s v=" "/>
    <s v=" "/>
    <s v=" "/>
    <s v=" "/>
    <s v=" "/>
    <s v=" "/>
    <s v=" "/>
    <s v="Não"/>
    <s v=""/>
    <s v="Não"/>
  </r>
  <r>
    <s v="2000005207736582"/>
    <s v="2 de março de 2023 09:39 hs."/>
    <s v="Entregue"/>
    <s v="Chegou em 3 de março"/>
    <s v="Não"/>
    <n v="1"/>
    <n v="67.42"/>
    <n v="20"/>
    <n v="-16.96"/>
    <n v="-20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adsom Da Silva"/>
    <s v="06780344516"/>
    <s v="Marechal deodoro da Fonseca 36 / stone variedades Referencia: próximo praça da lua loja stone variedades - CEP 44190000 - Centro, Santo Estêvão, Bahia"/>
    <s v="Santo Estêvão"/>
    <s v="Bahia"/>
    <s v="44190000"/>
    <s v="Brasil"/>
    <s v="Mercado Envios Full"/>
    <s v="2 de março | 16:55"/>
    <s v="3 de março | 13:14"/>
    <s v="Mercado Envios"/>
    <s v="MEL42083743946LMFFF01"/>
    <s v=" "/>
    <s v=" "/>
    <s v=" "/>
    <s v=" "/>
    <s v=" "/>
    <s v=" "/>
    <s v=" "/>
    <s v="Não"/>
    <s v=""/>
    <s v="Não"/>
  </r>
  <r>
    <s v="2000005207641284"/>
    <s v="2 de março de 2023 09:21 hs."/>
    <s v="Entregue"/>
    <s v="Chegou em 3 de março"/>
    <s v="Não"/>
    <n v="1"/>
    <n v="60.45"/>
    <n v="18.899999999999999"/>
    <n v="-15.78"/>
    <n v="-18.89999999999999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Marcos Gabriel"/>
    <s v="10775203955"/>
    <s v="Rua Jorge Cavalheiro SN / Casa cinza Referencia: Ao lado da congregaçao crista do brasil - CEP 83860000 - Campina dos crespins, Piên, Paraná"/>
    <s v="Piên"/>
    <s v="Paraná"/>
    <s v="83860000"/>
    <s v="Brasil"/>
    <s v="Mercado Envios Full"/>
    <s v="2 de março | 17:42"/>
    <s v="3 de março | 17:28"/>
    <s v="Mercado Envios"/>
    <s v="MEL42083702525LMFFF01"/>
    <s v=" "/>
    <s v=" "/>
    <s v=" "/>
    <s v=" "/>
    <s v=" "/>
    <s v=" "/>
    <s v=" "/>
    <s v="Não"/>
    <s v=""/>
    <s v="Não"/>
  </r>
  <r>
    <s v="2000005207609466"/>
    <s v="2 de março de 2023 09:17 hs."/>
    <s v="Entregue"/>
    <s v="Chegou em 10 de março"/>
    <s v="Não"/>
    <n v="1"/>
    <n v="86.99"/>
    <n v="8.09"/>
    <n v="-14.79"/>
    <n v="-28.54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Ana De Nazare Pereira Maciel"/>
    <s v="35366940206"/>
    <s v="Arteria Castanheira 40 / Referencia: EM FRENTE AO PANTOJA , RUA AO LADO DO HOSPITAL SANTA MARIA.. - CEP 67146168 - Curuçambá, Ananindeua, Pará"/>
    <s v="Ananindeua"/>
    <s v="Pará"/>
    <s v="67146168"/>
    <s v="Brasil"/>
    <s v="Mercado Envios Full"/>
    <s v="2 de março | 16:06"/>
    <s v="10 de março | 19:59"/>
    <s v="Mercado Envios"/>
    <s v="MEL42083689270LMFFF01"/>
    <s v=" "/>
    <s v=" "/>
    <s v=" "/>
    <s v=" "/>
    <s v=" "/>
    <s v=" "/>
    <s v=" "/>
    <s v="Não"/>
    <s v=""/>
    <s v="Não"/>
  </r>
  <r>
    <s v="2000005207594628"/>
    <s v="2 de março de 2023 09:16 hs."/>
    <s v="Entregue"/>
    <s v="Chegou em 6 de março"/>
    <s v="Não"/>
    <n v="1"/>
    <n v="151.81"/>
    <s v=""/>
    <n v="-25.81"/>
    <n v="-38.950000000000003"/>
    <s v=""/>
    <n v="87.05"/>
    <s v=" "/>
    <x v="381"/>
    <s v="MLB3101937284"/>
    <s v="Bandeja Direita Sem Pivô Argo 2017 A 2020"/>
    <s v=" "/>
    <n v="151.81"/>
    <s v="Premium"/>
    <s v="Não emitida"/>
    <s v="ANTENA CENTRO AUTOMOTIVO E SERVICOS LTDA"/>
    <s v="CNPJ 45050199000109"/>
    <s v="Avenida Marechal Floriano Peixoto 4237, Curitiba - CEP: 80220001, Paraná"/>
    <s v="Contribuinte"/>
    <s v="ANTENA CENTRO AUTOMOTIVO E SERVICOS LTDA"/>
    <s v="45050199000109"/>
    <s v="Avenida Marechal Floriano Peixoto 4237 / OFICINA Referencia: CNPJ: 45.050.199/0001-09 - CEP 80220001 - Parolin, Curitiba, Paraná"/>
    <s v="Curitiba"/>
    <s v="Paraná"/>
    <s v="80220001"/>
    <s v="Brasil"/>
    <s v="Correios e pontos de envio"/>
    <s v="2 de março | 22:27"/>
    <s v="6 de março | 11:24"/>
    <s v="Mercado Envios"/>
    <s v="MEL42083679561LMXDF01"/>
    <s v=" "/>
    <s v=" "/>
    <s v=" "/>
    <s v=" "/>
    <s v=" "/>
    <s v=" "/>
    <s v=" "/>
    <s v="Não"/>
    <s v=""/>
    <s v="Não"/>
  </r>
  <r>
    <s v="2000005207630228"/>
    <s v="2 de março de 2023 09:16 hs."/>
    <s v="Entregue"/>
    <s v="Chegou em 3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Marialva o de M Gonçalves Gonçalves"/>
    <s v="37438675831"/>
    <s v="Rua Bruno Ópice Junior 549 / CEP 14808379 - Jardim Cruzeiro do Sul I e II, Araraquara, São Paulo"/>
    <s v="Araraquara"/>
    <s v="São Paulo"/>
    <s v="14808379"/>
    <s v="Brasil"/>
    <s v="Mercado Envios Full"/>
    <s v="3 de março | 00:43"/>
    <s v="3 de março | 17:30"/>
    <s v="Mercado Envios"/>
    <s v="MEL42083692867LMFFF01"/>
    <s v=" "/>
    <s v=" "/>
    <s v=" "/>
    <s v=" "/>
    <s v=" "/>
    <s v=" "/>
    <s v=" "/>
    <s v="Não"/>
    <s v=""/>
    <s v="Não"/>
  </r>
  <r>
    <s v="2000004252010909"/>
    <s v="2 de março de 2023 09:13 hs."/>
    <s v="Entregue"/>
    <s v="Chegou em 3 de março"/>
    <s v="Sim"/>
    <n v="1"/>
    <n v="47.9"/>
    <n v="4.66"/>
    <n v="-13.64"/>
    <n v="-4.66"/>
    <s v=""/>
    <n v="34.26"/>
    <s v="Sim"/>
    <x v="109"/>
    <s v="MLB2071226958"/>
    <s v="Cabo De Embreagem Palio 1.0 (46522369) 1996 1997 98 99 2000"/>
    <s v=" "/>
    <n v="47.9"/>
    <s v="Premium"/>
    <s v="Autorizado"/>
    <s v=" "/>
    <s v=" "/>
    <s v=" "/>
    <s v=" "/>
    <s v="Ana Carolina Lima Soares"/>
    <s v="21485914795"/>
    <s v="Rua Marquês de Queluz 1140 / Casa 2 Referencia: Casa no final da rua dde esquina com um muro - CEP 25940590 - Vale das Pedrinhas, Guapimirim, Rio de Janeiro"/>
    <s v="Guapimirim"/>
    <s v="Rio de Janeiro"/>
    <s v="25940590"/>
    <s v="Brasil"/>
    <s v="Mercado Envios Full"/>
    <s v="2 de março | 18:09"/>
    <s v="3 de março | 11:01"/>
    <s v="Mercado Envios"/>
    <s v="MEL42083686139LMFFF01"/>
    <s v=" "/>
    <s v=" "/>
    <s v=" "/>
    <s v=" "/>
    <s v=" "/>
    <s v=" "/>
    <s v=" "/>
    <s v="Não"/>
    <s v=""/>
    <s v="Não"/>
  </r>
  <r>
    <s v="2000005207541160"/>
    <s v="2 de março de 2023 08:58 hs."/>
    <s v="Entregue"/>
    <s v="Chegou em 5 de março"/>
    <s v="Não"/>
    <n v="1"/>
    <n v="199.18"/>
    <n v="22.82"/>
    <n v="-23.9"/>
    <n v="-61.77"/>
    <s v=""/>
    <n v="136.33000000000001"/>
    <s v=" "/>
    <x v="288"/>
    <s v="MLB2864486065"/>
    <s v="Bandeja E Bieleta Lado Direito Peugeot 206 Todos 1999 A 2010"/>
    <s v=" "/>
    <n v="199.18"/>
    <s v="Clássico"/>
    <s v="Não emitida"/>
    <s v="LUCIANA SANTANA"/>
    <s v="CPF 00946696519"/>
    <s v="Rua Santa Isabel 15, Jussari - CEP: 45622000, Bahia"/>
    <s v=" "/>
    <s v="LUCIANA SANTANA"/>
    <s v="00946696519"/>
    <s v="Rua H 30 / CEP 45900000 - São Judas Tadeu II, Caravelas, Bahia"/>
    <s v="Caravelas"/>
    <s v="Bahia"/>
    <s v="45900000"/>
    <s v="Brasil"/>
    <s v="Correios e pontos de envio"/>
    <s v="3 de março | 01:17"/>
    <s v="5 de março | 11:27"/>
    <s v="Mercado Envios"/>
    <s v="MEL42083657301LMXDF01"/>
    <s v=" "/>
    <s v=" "/>
    <s v=" "/>
    <s v=" "/>
    <s v=" "/>
    <s v=" "/>
    <s v=" "/>
    <s v="Não"/>
    <s v=""/>
    <s v="Não"/>
  </r>
  <r>
    <s v="2000004251940493"/>
    <s v="2 de março de 2023 08:36 hs."/>
    <s v="Entregue"/>
    <s v="Chegou em 4 de março"/>
    <s v="Sim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Cleverton Furtuozo Furtuozo"/>
    <s v="08500672943"/>
    <s v="Rua Coronel Vivida 117 / CEP 85065480 - Jardim das américas, Guarapuava, Paraná"/>
    <s v="Guarapuava"/>
    <s v="Paraná"/>
    <s v="85065480"/>
    <s v="Brasil"/>
    <s v="Mercado Envios Full"/>
    <s v="2 de março | 15:14"/>
    <s v="4 de março | 08:23"/>
    <s v="Mercado Envios"/>
    <s v="MEL42083614863LMFFF01"/>
    <s v=" "/>
    <s v=" "/>
    <s v=" "/>
    <s v=" "/>
    <s v=" "/>
    <s v=" "/>
    <s v=" "/>
    <s v="Não"/>
    <s v=""/>
    <s v="Não"/>
  </r>
  <r>
    <s v="2000005207416124"/>
    <s v="2 de março de 2023 08:27 hs."/>
    <s v="Entregue"/>
    <s v="Chegou em 4 de março"/>
    <s v="Não"/>
    <n v="1"/>
    <n v="270"/>
    <s v=""/>
    <n v="-45.9"/>
    <n v="-20.45"/>
    <s v=""/>
    <n v="203.65"/>
    <s v="Sim"/>
    <x v="122"/>
    <s v="MLB2021522298"/>
    <s v="Cabo De Marcha Astra 2001/2005 Original 93306003"/>
    <s v=" "/>
    <n v="270"/>
    <s v="Premium"/>
    <s v="Autorizado"/>
    <s v=" "/>
    <s v=" "/>
    <s v=" "/>
    <s v=" "/>
    <s v="Camila Barros"/>
    <s v="10291435602"/>
    <s v="Rua Francisco Leite Lemos 25 / Referencia: casa rosa - CEP 37910000 - são Sebastião, Delfinópolis, Minas Gerais"/>
    <s v="Delfinópolis"/>
    <s v="Minas Gerais"/>
    <s v="37910000"/>
    <s v="Brasil"/>
    <s v="Mercado Envios Full"/>
    <s v="3 de março | 08:36"/>
    <s v="4 de março | 16:05"/>
    <s v="Mercado Envios"/>
    <s v="MEL42083597743LMFFF01"/>
    <s v=" "/>
    <s v=" "/>
    <s v=" "/>
    <s v=" "/>
    <s v=" "/>
    <s v=" "/>
    <s v=" "/>
    <s v="Não"/>
    <s v=""/>
    <s v="Não"/>
  </r>
  <r>
    <s v="2000005207422342"/>
    <s v="2 de março de 2023 08:26 hs."/>
    <s v="Entregue"/>
    <s v="Chegou em 3 de março"/>
    <s v="Não"/>
    <n v="1"/>
    <n v="18.510000000000002"/>
    <n v="9.9"/>
    <n v="-8.65"/>
    <n v="-9.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Geslei William Braga"/>
    <s v="47968209811"/>
    <s v="Rua Doutor Mauro Brandemburgo 814 / Bl C AP 12 Referencia: condomínio residencial Jd Miriam - CEP 13098421 - Jardim Myrian Moreira da Costa, Campinas, São Paulo"/>
    <s v="Campinas"/>
    <s v="São Paulo"/>
    <s v="13098421"/>
    <s v="Brasil"/>
    <s v="Mercado Envios Full"/>
    <s v="3 de março | 02:38"/>
    <s v="3 de março | 12:15"/>
    <s v="Mercado Envios"/>
    <s v="MEL42083600467LMFFF01"/>
    <s v=" "/>
    <s v=" "/>
    <s v=" "/>
    <s v=" "/>
    <s v=" "/>
    <s v=" "/>
    <s v=" "/>
    <s v="Não"/>
    <s v=""/>
    <s v="Não"/>
  </r>
  <r>
    <s v="2000005207384084"/>
    <s v="2 de março de 2023 08:13 hs."/>
    <s v="Entregue"/>
    <s v="Chegou em 3 de março"/>
    <s v="Não"/>
    <n v="1"/>
    <n v="42.99"/>
    <n v="12.18"/>
    <n v="-12.81"/>
    <n v="-12.18"/>
    <s v=""/>
    <n v="30.18"/>
    <s v=" "/>
    <x v="157"/>
    <s v="MLB3025128336"/>
    <s v="Terminal Cabo Trambulador Engate 13mm Palio 2014 Em Diante"/>
    <s v=" "/>
    <n v="42.99"/>
    <s v="Premium"/>
    <s v="Não emitida"/>
    <s v="Gabriel  Fernandes de Oliveira Silva"/>
    <s v="CPF 37830914893"/>
    <s v="Dr. Arsénio Agnesini 417 - Cloma, Altinópolis  - CEP: 14350000, São Paulo"/>
    <s v=" "/>
    <s v="Gabriel  Fernandes de Oliveira Silva"/>
    <s v="37830914893"/>
    <s v="Rua Dr. Arsênio Aguinesini 417 / Auto Mecanica do Rato - CEP 14350000 - Altinópolis, São Paulo"/>
    <s v="Altinópolis"/>
    <s v="São Paulo"/>
    <s v="14350000"/>
    <s v="Brasil"/>
    <s v="Correios e pontos de envio"/>
    <s v="3 de março | 00:12"/>
    <s v="3 de março | 12:44"/>
    <s v="Mercado Envios"/>
    <s v="MEL42083582636LMXDF01"/>
    <s v=" "/>
    <s v=" "/>
    <s v=" "/>
    <s v=" "/>
    <s v=" "/>
    <s v=" "/>
    <s v=" "/>
    <s v="Não"/>
    <s v=""/>
    <s v="Não"/>
  </r>
  <r>
    <s v="2000004251905507"/>
    <s v="2 de março de 2023 08:02 hs."/>
    <s v="Entregue"/>
    <s v="Chegou em 3 de março"/>
    <s v="Sim"/>
    <n v="2"/>
    <n v="134.84"/>
    <n v="14.46"/>
    <n v="-33.92"/>
    <n v="-14.46"/>
    <s v=""/>
    <n v="100.92"/>
    <s v=" "/>
    <x v="36"/>
    <s v="MLB2860212445"/>
    <s v="Par Morceguinho Dianteiro Celta 1998 A 2015"/>
    <s v=" "/>
    <n v="67.42"/>
    <s v="Premium"/>
    <s v="Autorizado"/>
    <s v=" "/>
    <s v=" "/>
    <s v=" "/>
    <s v=" "/>
    <s v="Samuel Silva da Cruz"/>
    <s v="10803404751"/>
    <s v="Rua Olinto Miranda SN / oficina do carioca Referencia: rua Olinto Miranda sem número alegria distrito de Simonésia Minas gerais oficina do Samuel carioca - CEP 36935000 - simonesa, Alegria, Minas Gerais"/>
    <s v="Alegria"/>
    <s v="Minas Gerais"/>
    <s v="36935000"/>
    <s v="Brasil"/>
    <s v="Mercado Envios Full"/>
    <s v="2 de março | 13:31"/>
    <s v="3 de março | 18:24"/>
    <s v="Mercado Envios"/>
    <s v="MEL42083566492LMFFF01"/>
    <s v=" "/>
    <s v=" "/>
    <s v=" "/>
    <s v=" "/>
    <s v=" "/>
    <s v=" "/>
    <s v=" "/>
    <s v="Não"/>
    <s v=""/>
    <s v="Não"/>
  </r>
  <r>
    <s v="2000005207266156"/>
    <s v="2 de março de 2023 07:32 hs."/>
    <s v="Entregue"/>
    <s v="Chegou em 2 de março"/>
    <s v="Não"/>
    <n v="1"/>
    <n v="67.42"/>
    <n v="15.9"/>
    <n v="-16.96"/>
    <s v=""/>
    <s v=""/>
    <n v="66.36"/>
    <s v="Sim"/>
    <x v="36"/>
    <s v="MLB2860212445"/>
    <s v="Par Morceguinho Dianteiro Celta 1998 A 2015"/>
    <s v=" "/>
    <n v="67.42"/>
    <s v="Premium"/>
    <s v="Autorizado"/>
    <s v="Girlene De Oliveira"/>
    <s v="CPF 51202450563"/>
    <s v="rua ceara 184, santana de parnaiba - CEP: 06530122, São Paulo"/>
    <s v=" "/>
    <s v="Girlene De Oliveira"/>
    <s v="51202450563"/>
    <s v="Rua Ceará 184 / CEP 06530122 - Parque dos Eucaliptos (Fazendinha), Santana de Parnaíba, São Paulo"/>
    <s v="Santana de Parnaíba"/>
    <s v="São Paulo"/>
    <s v="06530122"/>
    <s v="Brasil"/>
    <s v="Mercado Envios Flex"/>
    <s v="2 de março | 15:36"/>
    <s v="2 de março | 18:02"/>
    <s v="ANDERSO OLIVEIRA"/>
    <s v="42083528974"/>
    <s v=" "/>
    <s v=" "/>
    <s v=" "/>
    <s v=" "/>
    <s v=" "/>
    <s v=" "/>
    <s v=" "/>
    <s v="Não"/>
    <s v=""/>
    <s v="Não"/>
  </r>
  <r>
    <s v="2000005207270242"/>
    <s v="2 de março de 2023 07:30 hs."/>
    <s v="Entregue"/>
    <s v="Chegou em 3 de março"/>
    <s v="Não"/>
    <n v="1"/>
    <n v="45.9"/>
    <n v="8.91"/>
    <n v="-13.3"/>
    <n v="-8.91"/>
    <s v=""/>
    <n v="32.6"/>
    <s v="Sim"/>
    <x v="21"/>
    <s v="MLB2065493216"/>
    <s v="Kit Reparo Bucha Alavanca Câmbio Varão Celta Corsa Vectra"/>
    <s v=" "/>
    <n v="45.9"/>
    <s v="Premium"/>
    <s v="Autorizado"/>
    <s v=" "/>
    <s v=" "/>
    <s v=" "/>
    <s v=" "/>
    <s v="Alex Sandro de Freitas Garcia Andrade"/>
    <s v="30357935810"/>
    <s v="Rua José Gonçalves Sanchez 367 / a Referencia: próximo escola do Olinda furtado - CEP 09321160 - Jardim Zaira, Mauá, São Paulo"/>
    <s v="Mauá"/>
    <s v="São Paulo"/>
    <s v="09321160"/>
    <s v="Brasil"/>
    <s v="Mercado Envios Full"/>
    <s v="2 de março | 23:10"/>
    <s v="3 de março | 10:45"/>
    <s v="Mercado Envios"/>
    <s v="MEL42083530063LMFFF01"/>
    <s v=" "/>
    <s v=" "/>
    <s v=" "/>
    <s v=" "/>
    <s v=" "/>
    <s v=" "/>
    <s v=" "/>
    <s v="Não"/>
    <s v=""/>
    <s v="Não"/>
  </r>
  <r>
    <s v="2000005207253822"/>
    <s v="2 de março de 2023 07:29 hs."/>
    <s v="Devolução finalizada com reembolso para o comprador"/>
    <s v="O produto devolvido chegou em terça-feira, 7 de março."/>
    <s v="Não"/>
    <n v="0"/>
    <n v="169.99"/>
    <s v=""/>
    <n v="-28.9"/>
    <n v="-20.45"/>
    <n v="-120.64"/>
    <n v="0"/>
    <s v="Sim"/>
    <x v="0"/>
    <s v="MLB1781927419"/>
    <s v="Cabo De Engate E Seleção Celta 2007/2014"/>
    <s v=" "/>
    <n v="169.99"/>
    <s v="Premium"/>
    <s v="Autorizado"/>
    <s v="paulo gilberto"/>
    <s v="CPF 19509923818"/>
    <s v="Octavio Da.silva 954 - Antiga 23 Fundos, São Carlos - CEP: 13573062, São Paulo"/>
    <s v=" "/>
    <s v="paulo gilberto"/>
    <s v="19509923818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7 de março | 01:46"/>
    <s v="7 de março | 12:10"/>
    <s v="Mercado Envios"/>
    <s v="MEL42088961243LMXDR01"/>
    <s v=" "/>
    <s v=" "/>
    <s v=" "/>
    <s v=" "/>
    <s v=" "/>
    <s v=" "/>
    <s v=" "/>
    <s v="Sim"/>
    <s v=""/>
    <s v="Não"/>
  </r>
  <r>
    <s v="2000005207201378"/>
    <s v="2 de março de 2023 07:01 hs."/>
    <s v="Entregue"/>
    <s v="Chegou em 6 de março"/>
    <s v="Não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Gabriel Gomes"/>
    <s v="14346485677"/>
    <s v="Rua Mestre Vitalino 626 / uniartes uniformes Referencia: entregar na recepção da uniartes - CEP 35162210 - Ideal, Ipatinga, Minas Gerais"/>
    <s v="Ipatinga"/>
    <s v="Minas Gerais"/>
    <s v="35162210"/>
    <s v="Brasil"/>
    <s v="Mercado Envios Full"/>
    <s v="5 de março | 06:34"/>
    <s v="6 de março | 14:22"/>
    <s v="Mercado Envios"/>
    <s v="MEL42083505972LMFFF01"/>
    <s v=" "/>
    <s v=" "/>
    <s v=" "/>
    <s v=" "/>
    <s v=" "/>
    <s v=" "/>
    <s v=" "/>
    <s v="Não"/>
    <s v=""/>
    <s v="Não"/>
  </r>
  <r>
    <s v="2000004251843113"/>
    <s v="2 de março de 2023 06:43 hs."/>
    <s v="Entregue"/>
    <s v="Chegou em 3 de março"/>
    <s v="Sim"/>
    <n v="1"/>
    <n v="54.87"/>
    <s v=""/>
    <n v="-12.08"/>
    <s v="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ose Marcio"/>
    <s v="34280985871"/>
    <s v="Frei Marcelino Maria de Angatuba 37 / Mercearia do Fião - CEP 18240000 - Vila Ribeiro, Angatuba, São Paulo"/>
    <s v="Angatuba"/>
    <s v="São Paulo"/>
    <s v="18240000"/>
    <s v="Brasil"/>
    <s v="Mercado Envios Full"/>
    <s v="2 de março | 20:19"/>
    <s v="3 de março | 11:07"/>
    <s v="Mercado Envios"/>
    <s v="MEL42083493190LMFFF01"/>
    <s v=" "/>
    <s v=" "/>
    <s v=" "/>
    <s v=" "/>
    <s v=" "/>
    <s v=" "/>
    <s v=" "/>
    <s v="Não"/>
    <s v=""/>
    <s v="Não"/>
  </r>
  <r>
    <s v="2000005207166854"/>
    <s v="2 de março de 2023 06:34 hs."/>
    <s v="Entregue"/>
    <s v="Chegou em 3 de março"/>
    <s v="Não"/>
    <n v="1"/>
    <n v="399"/>
    <s v=""/>
    <n v="-47.88"/>
    <n v="-26.45"/>
    <s v=""/>
    <n v="324.67"/>
    <s v=" "/>
    <x v="56"/>
    <s v="MLB3109073138"/>
    <s v="Par Braço Tensor Com Terminal Uno 1985 A 2004"/>
    <s v=" "/>
    <n v="399"/>
    <s v="Clássico"/>
    <s v="Não emitida"/>
    <s v="diego franco"/>
    <s v="CPF 41208620894"/>
    <s v="António Ribeiro De Carvalho Sobrinho 1730 - Rua 1, Pilar do Sul - CEP: 18185000, São Paulo"/>
    <s v=" "/>
    <s v="diego franco"/>
    <s v="41208620894"/>
    <s v="Antonio Ribeiro de Carvalho Sobrinho 1730 / chácara Referencia: próximo ao mercado do eni - CEP 18185000 - Jardim cananeia, Pilar do Sul, São Paulo"/>
    <s v="Pilar do Sul"/>
    <s v="São Paulo"/>
    <s v="18185000"/>
    <s v="Brasil"/>
    <s v="Correios e pontos de envio"/>
    <s v="2 de março | 23:44"/>
    <s v="3 de março | 10:39"/>
    <s v="Mercado Envios"/>
    <s v="MEL42083489064LMXDF01"/>
    <s v=" "/>
    <s v=" "/>
    <s v=" "/>
    <s v=" "/>
    <s v=" "/>
    <s v=" "/>
    <s v=" "/>
    <s v="Não"/>
    <s v=""/>
    <s v="Não"/>
  </r>
  <r>
    <s v="2000005207164832"/>
    <s v="2 de março de 2023 06:31 hs."/>
    <s v="Entregue"/>
    <s v="Chegou em 3 de março"/>
    <s v="Não"/>
    <n v="1"/>
    <n v="77.989999999999995"/>
    <n v="15.92"/>
    <n v="-14.86"/>
    <n v="-15.92"/>
    <s v=""/>
    <n v="63.13"/>
    <s v=" "/>
    <x v="98"/>
    <s v="MLB3000291847"/>
    <s v="Cabo De Velocímetro Mitsubishi L200 Outdor 2003 Em Diante"/>
    <s v=" "/>
    <n v="77.989999999999995"/>
    <s v="Clássico"/>
    <s v="Autorizado"/>
    <s v=" "/>
    <s v=" "/>
    <s v=" "/>
    <s v=" "/>
    <s v="Orlando Antonio Picchi"/>
    <s v="15617030876"/>
    <s v="Rua São João Bosco 782 / Referencia: Rua São João Bosco782 - CEP 13562090 - Planalto Paraíso, São Carlos, São Paulo"/>
    <s v="São Carlos"/>
    <s v="São Paulo"/>
    <s v="13562090"/>
    <s v="Brasil"/>
    <s v="Mercado Envios Full"/>
    <s v="3 de março | 00:34"/>
    <s v="3 de março | 13:26"/>
    <s v="Mercado Envios"/>
    <s v="MEL42083487585LMFFF01"/>
    <s v=" "/>
    <s v=" "/>
    <s v=" "/>
    <s v=" "/>
    <s v=" "/>
    <s v=" "/>
    <s v=" "/>
    <s v="Não"/>
    <s v=""/>
    <s v="Não"/>
  </r>
  <r>
    <s v="2000005207115598"/>
    <s v="2 de março de 2023 05:32 hs."/>
    <s v="Entregue"/>
    <s v="Chegou em 3 de março"/>
    <s v="Não"/>
    <n v="1"/>
    <n v="33.700000000000003"/>
    <n v="9.9"/>
    <n v="-11.23"/>
    <n v="-9.9"/>
    <s v=""/>
    <n v="22.47"/>
    <s v="Sim"/>
    <x v="77"/>
    <s v="MLB3036584424"/>
    <s v="Cabo De Capô Com Alavanca Santana Quantum 1992 A 2001"/>
    <s v=" "/>
    <n v="33.700000000000003"/>
    <s v="Premium"/>
    <s v="Não emitida"/>
    <s v="Fábio Santos"/>
    <s v="CPF 22715422865"/>
    <s v="Rua Diogines De Azevedo Costa 300 - Cdhu, Pindamonhangaba - CEP: 12426030, São Paulo"/>
    <s v=" "/>
    <s v="Fábio Santos"/>
    <s v="22715422865"/>
    <s v="Rua Nelson A. Cabral 11 / casa Referencia: cecap de cima , na rua da padaria em frente a casa de eventos comemore - CEP 12610265 - Cecap, Lorena, São Paulo"/>
    <s v="Lorena"/>
    <s v="São Paulo"/>
    <s v="12610265"/>
    <s v="Brasil"/>
    <s v="Correios e pontos de envio"/>
    <s v="3 de março | 02:22"/>
    <s v="3 de março | 14:04"/>
    <s v="Mercado Envios"/>
    <s v="MEL42083466875LMXDF01"/>
    <s v=" "/>
    <s v=" "/>
    <s v=" "/>
    <s v=" "/>
    <s v=" "/>
    <s v=" "/>
    <s v=" "/>
    <s v="Não"/>
    <s v=""/>
    <s v="Não"/>
  </r>
  <r>
    <s v="2000005207084522"/>
    <s v="2 de março de 2023 04:42 hs."/>
    <s v="Entregue"/>
    <s v="Chegou em 3 de março"/>
    <s v="Não"/>
    <n v="1"/>
    <n v="60.45"/>
    <n v="18.8"/>
    <n v="-15.78"/>
    <n v="-18.8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uis Eduardo"/>
    <s v="13549199988"/>
    <s v="Rua Júlio Conte 20 / CEP 86605576 - Conjunto Habitacional San Fernando, Rolândia, Paraná"/>
    <s v="Rolândia"/>
    <s v="Paraná"/>
    <s v="86605576"/>
    <s v="Brasil"/>
    <s v="Mercado Envios Full"/>
    <s v="2 de março | 17:13"/>
    <s v="3 de março | 14:03"/>
    <s v="Mercado Envios"/>
    <s v="MEL42083455750LMFFF01"/>
    <s v=" "/>
    <s v=" "/>
    <s v=" "/>
    <s v=" "/>
    <s v=" "/>
    <s v=" "/>
    <s v=" "/>
    <s v="Não"/>
    <s v=""/>
    <s v="Não"/>
  </r>
  <r>
    <s v="2000005202604490"/>
    <s v="2 de março de 2023 02:50 hs."/>
    <s v="Entregue"/>
    <s v="Chegou em 3 de março"/>
    <s v="Não"/>
    <n v="1"/>
    <n v="99.9"/>
    <s v=""/>
    <n v="-11.99"/>
    <n v="-18.45"/>
    <s v=""/>
    <n v="69.459999999999994"/>
    <s v=" "/>
    <x v="301"/>
    <s v="MLB3103928399"/>
    <s v="Par Reparo Pino Guia Pinça De Freio Pampa 1982 Em Diante"/>
    <s v=" "/>
    <n v="99.9"/>
    <s v="Clássico"/>
    <s v="Não emitida"/>
    <s v="HGFA TRANSPORTES DISTRIBUICAO E LOGISTICA EIRELI - ME"/>
    <s v="CNPJ 05217345000115"/>
    <s v="Rua Ouro Velho 248, Guarulhos - CEP: 07224100, São Paulo"/>
    <s v="Contribuinte"/>
    <s v="HGFA TRANSPORTES DISTRIBUICAO E LOGISTICA EIRELI - ME"/>
    <s v="05217345000115"/>
    <s v="Rua Ouro Velho 248 / Bairo Cidade Industr - CEP 07224100 - Cidade Industrial Satélite de São Paulo, Guarulhos, São Paulo"/>
    <s v="Guarulhos"/>
    <s v="São Paulo"/>
    <s v="07224100"/>
    <s v="Brasil"/>
    <s v="Correios e pontos de envio"/>
    <s v="3 de março | 01:47"/>
    <s v="3 de março | 13:47"/>
    <s v="Mercado Envios"/>
    <s v="MEL42082118135LMXDF01"/>
    <s v=" "/>
    <s v=" "/>
    <s v=" "/>
    <s v=" "/>
    <s v=" "/>
    <s v=" "/>
    <s v=" "/>
    <s v="Não"/>
    <s v=""/>
    <s v="Não"/>
  </r>
  <r>
    <s v="2000005203984176"/>
    <s v="2 de março de 2023 02:49 hs."/>
    <s v="Entregue"/>
    <s v="Chegou em 2 de março"/>
    <s v="Não"/>
    <n v="1"/>
    <n v="239.77"/>
    <n v="1.39"/>
    <n v="-28.77"/>
    <s v=""/>
    <s v=""/>
    <n v="212.39"/>
    <s v="Sim"/>
    <x v="49"/>
    <s v="MLB2981706173"/>
    <s v="Cabo De Engate E Seleção Hyundai Hr 2005 A 2012"/>
    <s v=" "/>
    <n v="239.77"/>
    <s v="Clássico"/>
    <s v="Autorizado"/>
    <s v="marcelo cordeiro"/>
    <s v="CPF 26064983809"/>
    <s v="Rua Ipirá 68 - sobrado vermelho portao branco, Guarulhos - CEP: 07172360, São Paulo"/>
    <s v=" "/>
    <s v="marcelo cordeiro"/>
    <s v="26064983809"/>
    <s v="Rua Ipirá 68 / 68 - CEP 07172360 - Jardim Presidente Dutra, Guarulhos, São Paulo"/>
    <s v="Guarulhos"/>
    <s v="São Paulo"/>
    <s v="07172360"/>
    <s v="Brasil"/>
    <s v="Mercado Envios Flex"/>
    <s v="2 de março | 15:41"/>
    <s v="2 de março | 17:41"/>
    <s v="FELIPE KELLER"/>
    <s v="42082710553"/>
    <s v=" "/>
    <s v=" "/>
    <s v=" "/>
    <s v=" "/>
    <s v=" "/>
    <s v=" "/>
    <s v=" "/>
    <s v="Não"/>
    <s v=""/>
    <s v="Não"/>
  </r>
  <r>
    <s v="2000004248769627"/>
    <s v="2 de março de 2023 02:48 hs."/>
    <s v="Entregue"/>
    <s v="Chegou em 3 de março"/>
    <s v="Sim"/>
    <n v="1"/>
    <n v="33.39"/>
    <s v=""/>
    <n v="-11.18"/>
    <s v=""/>
    <s v=""/>
    <n v="22.21"/>
    <s v="Sim"/>
    <x v="158"/>
    <s v="MLB1848059503"/>
    <s v="Kit Rolamento Roda Traseira Gol G1 G2 G3 G4 G5 Novo"/>
    <s v=" "/>
    <n v="33.39"/>
    <s v="Premium"/>
    <s v="Autorizado"/>
    <s v=" "/>
    <s v=" "/>
    <s v=" "/>
    <s v=" "/>
    <s v="mateus almeida Carvalho"/>
    <s v="44088579801"/>
    <s v="Rua Stéfano Baruffi 1127 / Apto 06 - CEP 14092053 - Jardim Anhangüera, Ribeirão Preto, São Paulo"/>
    <s v="Ribeirão Preto"/>
    <s v="São Paulo"/>
    <s v="14092053"/>
    <s v="Brasil"/>
    <s v="Mercado Envios Full"/>
    <s v="2 de março | 23:15"/>
    <s v="3 de março | 13:46"/>
    <s v="Mercado Envios"/>
    <s v="MEL42083401985LMFFF01"/>
    <s v=" "/>
    <s v=" "/>
    <s v=" "/>
    <s v=" "/>
    <s v=" "/>
    <s v=" "/>
    <s v=" "/>
    <s v="Não"/>
    <s v=""/>
    <s v="Não"/>
  </r>
  <r>
    <s v="2000005205478166"/>
    <s v="2 de março de 2023 01:21 hs."/>
    <s v="Devolução para revisar"/>
    <s v="Você tem até quarta-feira, 5 de abril, para nos avisar como o item chegou. Após essa data, vamos entender que chegou como esperado."/>
    <s v="Não"/>
    <n v="0"/>
    <n v="338.43"/>
    <s v=""/>
    <n v="-135.43"/>
    <n v="-38.950000000000003"/>
    <n v="-280.89999999999998"/>
    <n v="-116.85"/>
    <s v="Sim"/>
    <x v="83"/>
    <s v="MLB3079670773"/>
    <s v="Par Bandeja Inferior Palio 1996 Á 2001 Sem Barra Com Pivô"/>
    <s v=" "/>
    <n v="338.43"/>
    <s v="Premium"/>
    <s v="Não emitida"/>
    <s v="Raissa Alves"/>
    <s v="CPF 14902366606"/>
    <s v="Prof Nenzinha Melo 24 - fundos, Itajuba - CEP: 37501578, Minas Gerais"/>
    <s v=" "/>
    <s v="Raissa Alves"/>
    <s v="14902366606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24 de março | 14:23"/>
    <s v="31 de março | 15:28"/>
    <s v="Mercado Envios"/>
    <s v="QC476569212BR"/>
    <s v="https://www2.correios.com.br/sistemas/rastreamento/resultado.cfm"/>
    <s v=" "/>
    <s v=" "/>
    <s v=" "/>
    <s v=" "/>
    <s v=" "/>
    <s v=" "/>
    <s v="Não"/>
    <n v="1"/>
    <s v="Não"/>
  </r>
  <r>
    <s v="2000005205301362"/>
    <s v="2 de março de 2023 00:38 hs."/>
    <s v="Entregue"/>
    <s v="Chegou em 3 de março"/>
    <s v="Não"/>
    <n v="1"/>
    <n v="125"/>
    <s v=""/>
    <n v="-15"/>
    <n v="-20.45"/>
    <s v=""/>
    <n v="89.55"/>
    <s v=" "/>
    <x v="102"/>
    <s v="MLB2949614872"/>
    <s v="Par Pivô Suspensão E Bieletas Onix 2012 Em Diante"/>
    <s v=" "/>
    <n v="125"/>
    <s v="Clássico"/>
    <s v="Não emitida"/>
    <s v="Maria ednaura silva"/>
    <s v="CPF 05777835805"/>
    <s v="Rua Aprovada 605 166 - casa, Bertioga - CEP: 11259063, São Paulo"/>
    <s v=" "/>
    <s v="Maria ednaura silva"/>
    <s v="05777835805"/>
    <s v="Rua Aprovada 605 166 / rua do ferro velho - CEP 11259063 - Chácaras, Bertioga, São Paulo"/>
    <s v="Bertioga"/>
    <s v="São Paulo"/>
    <s v="11259063"/>
    <s v="Brasil"/>
    <s v="Correios e pontos de envio"/>
    <s v="3 de março | 02:35"/>
    <s v="3 de março | 18:18"/>
    <s v="Mercado Envios"/>
    <s v="MEL42083264306LMXDF01"/>
    <s v=" "/>
    <s v=" "/>
    <s v=" "/>
    <s v=" "/>
    <s v=" "/>
    <s v=" "/>
    <s v=" "/>
    <s v="Não"/>
    <s v=""/>
    <s v="Não"/>
  </r>
  <r>
    <s v="2000004251508729"/>
    <s v="2 de março de 2023 00:27 hs."/>
    <s v="Entregue"/>
    <s v="Chegou em 4 de março"/>
    <s v="Sim"/>
    <n v="1"/>
    <n v="45.9"/>
    <s v=""/>
    <n v="-13.3"/>
    <s v=""/>
    <s v=""/>
    <n v="32.6"/>
    <s v=" "/>
    <x v="21"/>
    <s v="MLB2065545134"/>
    <s v="Kit Reparo Bucha Alavanca Câmbio Varão Corsa"/>
    <s v=" "/>
    <n v="45.9"/>
    <s v="Premium"/>
    <s v="Autorizado"/>
    <s v=" "/>
    <s v=" "/>
    <s v=" "/>
    <s v=" "/>
    <s v="Rejane de Freitas Ramos"/>
    <s v="08038502639"/>
    <s v="Rua Bulgária 672 / Casa - CEP 32668014 - Petrovale, Betim, Minas Gerais"/>
    <s v="Betim"/>
    <s v="Minas Gerais"/>
    <s v="32668014"/>
    <s v="Brasil"/>
    <s v="Mercado Envios Full"/>
    <s v="2 de março | 15:12"/>
    <s v="4 de março | 13:26"/>
    <s v="Mercado Envios"/>
    <s v="MEL42083255371LMFFF01"/>
    <s v=" "/>
    <s v=" "/>
    <s v=" "/>
    <s v=" "/>
    <s v=" "/>
    <s v=" "/>
    <s v=" "/>
    <s v="Não"/>
    <s v=""/>
    <s v="Não"/>
  </r>
  <r>
    <s v="2000004251467619"/>
    <s v="1 de março de 2023 23:59 hs."/>
    <s v="Entregue"/>
    <s v="Chegou em 3 de março"/>
    <s v="Sim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Maria Aparecida Pesso"/>
    <s v="09252073817"/>
    <s v="Rua Canário 15 / Referencia: segunda. casa da rua portão de madeira _x000a_travessa Av sabiá em frente rua de terra - CEP 11740000 - Jardim grandesp, Itanhaém, São Paulo"/>
    <s v="Itanhaém"/>
    <s v="São Paulo"/>
    <s v="11740000"/>
    <s v="Brasil"/>
    <s v="Mercado Envios Full"/>
    <s v="3 de março | 01:36"/>
    <s v="3 de março | 14:07"/>
    <s v="Mercado Envios"/>
    <s v="MEL42083210153LMFFF01"/>
    <s v=" "/>
    <s v=" "/>
    <s v=" "/>
    <s v=" "/>
    <s v=" "/>
    <s v=" "/>
    <s v=" "/>
    <s v="Não"/>
    <s v=""/>
    <s v="Não"/>
  </r>
  <r>
    <s v="2000005205141610"/>
    <s v="1 de março de 2023 23:53 hs."/>
    <s v="Entregue"/>
    <s v="Chegou em 3 de março"/>
    <s v="Não"/>
    <n v="1"/>
    <n v="19.989999999999998"/>
    <n v="9.9"/>
    <n v="-8.9"/>
    <n v="-9.9"/>
    <s v=""/>
    <n v="11.09"/>
    <s v=" "/>
    <x v="91"/>
    <s v="MLB2100401469"/>
    <s v="Capa Pedal Freio Embreagem Gm Onix 2012 Em Diante"/>
    <s v=" "/>
    <n v="19.989999999999998"/>
    <s v="Premium"/>
    <s v="Autorizado"/>
    <s v=" "/>
    <s v=" "/>
    <s v=" "/>
    <s v=" "/>
    <s v="gilberto assumpcao"/>
    <s v="37246379851"/>
    <s v="Rua Irmã Ernestina 376 / Referencia: polidor casa das tintas - CEP 18409350 - Vila Dom Bosco, Itapeva, São Paulo"/>
    <s v="Itapeva"/>
    <s v="São Paulo"/>
    <s v="18409350"/>
    <s v="Brasil"/>
    <s v="Mercado Envios Full"/>
    <s v="2 de março | 20:19"/>
    <s v="3 de março | 13:53"/>
    <s v="Mercado Envios"/>
    <s v="MEL42083200124LMFFF01"/>
    <s v=" "/>
    <s v=" "/>
    <s v=" "/>
    <s v=" "/>
    <s v=" "/>
    <s v=" "/>
    <s v=" "/>
    <s v="Não"/>
    <s v=""/>
    <s v="Não"/>
  </r>
  <r>
    <s v="2000004251410233"/>
    <s v="1 de março de 2023 23:36 hs."/>
    <s v="Entregue"/>
    <s v="Chegou em 2 de março"/>
    <s v="Sim"/>
    <n v="1"/>
    <n v="62.98"/>
    <n v="15.9"/>
    <n v="-13.06"/>
    <s v=""/>
    <s v=""/>
    <n v="65.819999999999993"/>
    <s v=" "/>
    <x v="2"/>
    <s v="MLB2152492761"/>
    <s v="Par De Kit Pino Guia Bucha Pinça Freio Vw Up Gol Fox Saveiro"/>
    <s v=" "/>
    <n v="62.98"/>
    <s v="Clássico"/>
    <s v="Autorizado"/>
    <s v="Carlos Aparecido Vieira Vieira"/>
    <s v="CPF 04952579824"/>
    <s v="Giovanni Boltraffio 385 - apt 23 bl 01, São Paulo - CEP: 04190050, São Paulo"/>
    <s v=" "/>
    <s v="Carlos Aparecido Vieira Vieira"/>
    <s v="04952579824"/>
    <s v="Rua Giovanni Boltraffio 385 / Apt 23 Bl 01 - CEP 04190050 - Vila Santa Teresa (Zona Sul), São Paulo, São Paulo"/>
    <s v="São Paulo"/>
    <s v="São Paulo"/>
    <s v="04190050"/>
    <s v="Brasil"/>
    <s v="Mercado Envios Flex"/>
    <s v="2 de março | 16:02"/>
    <s v="2 de março | 17:30"/>
    <s v="LEANDERSON DE PAIVA DIAS"/>
    <s v="42083165487"/>
    <s v=" "/>
    <s v=" "/>
    <s v=" "/>
    <s v=" "/>
    <s v=" "/>
    <s v=" "/>
    <s v=" "/>
    <s v="Não"/>
    <s v=""/>
    <s v="Não"/>
  </r>
  <r>
    <s v="2000004251411937"/>
    <s v="1 de março de 2023 23:36 hs."/>
    <s v="Entregue"/>
    <s v="Chegou em 3 de março"/>
    <s v="Sim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leandro pimenta"/>
    <s v="11319379702"/>
    <s v="Av Jose Mendonca De Campos 720 / Bloco 3 302 - CEP 24450700 - Mutondo, São Gonçalo, Rio de Janeiro"/>
    <s v="São Gonçalo"/>
    <s v="Rio de Janeiro"/>
    <s v="24450700"/>
    <s v="Brasil"/>
    <s v="Mercado Envios Full"/>
    <s v="2 de março | 18:09"/>
    <s v="3 de março | 13:51"/>
    <s v="Mercado Envios"/>
    <s v="MEL42083165099LMFFF01"/>
    <s v=" "/>
    <s v=" "/>
    <s v=" "/>
    <s v=" "/>
    <s v=" "/>
    <s v=" "/>
    <s v=" "/>
    <s v="Não"/>
    <s v=""/>
    <s v="Não"/>
  </r>
  <r>
    <s v="2000004251389609"/>
    <s v="1 de março de 2023 23:28 hs."/>
    <s v="Entregue"/>
    <s v="Chegou em 3 de março"/>
    <s v="Sim"/>
    <n v="1"/>
    <n v="78.989999999999995"/>
    <n v="4.47"/>
    <n v="-18.93"/>
    <n v="-4.47"/>
    <s v=""/>
    <n v="60.06"/>
    <s v="Sim"/>
    <x v="13"/>
    <s v="MLB1846009187"/>
    <s v="Reparo Rolamento Eixo Traseiro Pegeout 206/207 C/barra 47mm"/>
    <s v=" "/>
    <n v="78.989999999999995"/>
    <s v="Premium"/>
    <s v="Autorizado"/>
    <s v=" "/>
    <s v=" "/>
    <s v=" "/>
    <s v=" "/>
    <s v="cledilene cezario"/>
    <s v="08938017710"/>
    <s v="Rua da Acácia 1385 / Jj Informatica Referencia: JJ INFORMATICA - CEP 29164832 - Balneário de Carapebus, Serra, Espírito Santo"/>
    <s v="Serra"/>
    <s v="Espírito Santo"/>
    <s v="29164832"/>
    <s v="Brasil"/>
    <s v="Mercado Envios Full"/>
    <s v="2 de março | 02:56"/>
    <s v="3 de março | 10:54"/>
    <s v="Mercado Envios"/>
    <s v="MEL42083147676LMFFF01"/>
    <s v=" "/>
    <s v=" "/>
    <s v=" "/>
    <s v=" "/>
    <s v=" "/>
    <s v=" "/>
    <s v=" "/>
    <s v="Não"/>
    <s v=""/>
    <s v="Não"/>
  </r>
  <r>
    <s v="2000005204967382"/>
    <s v="1 de março de 2023 23:20 hs."/>
    <s v="Entregue"/>
    <s v="Chegou em 3 de março"/>
    <s v="Não"/>
    <n v="2"/>
    <n v="90.3"/>
    <n v="10.58"/>
    <n v="-26.36"/>
    <n v="-10.58"/>
    <s v=""/>
    <n v="63.94"/>
    <s v=" "/>
    <x v="140"/>
    <s v="MLB2108865855"/>
    <s v="Kit Pino Guia Bucha Pinça Freio Vw Up Gol Fox Saveiro"/>
    <s v=" "/>
    <n v="45.15"/>
    <s v="Premium"/>
    <s v="Não emitida"/>
    <s v="PRISCILA MOURA CASSIMIRO"/>
    <s v="CPF 11961109727"/>
    <s v="Rua Natania 14 - Casa  1, Nova Iguaçu - CEP: 26275576, Rio de Janeiro"/>
    <s v=" "/>
    <s v="PRISCILA MOURA CASSIMIRO"/>
    <s v="11961109727"/>
    <s v="Rua Natania 14 / Casa  1 Referencia: Casa  1 - CEP 26275576 - Jardim Palmares, Nova Iguaçu, Rio de Janeiro"/>
    <s v="Nova Iguaçu"/>
    <s v="Rio de Janeiro"/>
    <s v="26275576"/>
    <s v="Brasil"/>
    <s v="Correios e pontos de envio"/>
    <s v="2 de março | 23:59"/>
    <s v="3 de março | 14:43"/>
    <s v="Mercado Envios"/>
    <s v="MEL42083129394LMXDF01"/>
    <s v=" "/>
    <s v=" "/>
    <s v=" "/>
    <s v=" "/>
    <s v=" "/>
    <s v=" "/>
    <s v=" "/>
    <s v="Não"/>
    <s v=""/>
    <s v="Não"/>
  </r>
  <r>
    <s v="2000005204956210"/>
    <s v="1 de março de 2023 23:15 hs."/>
    <s v="Entregue"/>
    <s v="Chegou em 5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ricardo silva"/>
    <s v="06227052370"/>
    <s v="Rua Jatobá 1314 / casa - CEP 78850000 - padre honesto costa, Primavera do Leste, Mato Grosso"/>
    <s v="Primavera do Leste"/>
    <s v="Mato Grosso"/>
    <s v="78850000"/>
    <s v="Brasil"/>
    <s v="Mercado Envios Full"/>
    <s v="2 de março | 15:40"/>
    <s v="5 de março | 10:43"/>
    <s v="Mercado Envios"/>
    <s v="MEL42083121171LMFFF01"/>
    <s v=" "/>
    <s v=" "/>
    <s v=" "/>
    <s v=" "/>
    <s v=" "/>
    <s v=" "/>
    <s v=" "/>
    <s v="Não"/>
    <s v=""/>
    <s v="Não"/>
  </r>
  <r>
    <s v="2000005204854444"/>
    <s v="1 de março de 2023 22:58 hs."/>
    <s v="Cancelada pelo comprador"/>
    <s v="Cancelou e especificou outro problema."/>
    <s v="Não"/>
    <n v="0"/>
    <n v="45.15"/>
    <n v="27.4"/>
    <n v="-13.18"/>
    <n v="-27.4"/>
    <n v="-31.97"/>
    <n v="0"/>
    <s v=" "/>
    <x v="140"/>
    <s v="MLB2108865855"/>
    <s v="Kit Pino Guia Bucha Pinça Freio Vw Up Gol Fox Saveiro"/>
    <s v=" "/>
    <n v="45.15"/>
    <s v="Premium"/>
    <s v="Não emitida"/>
    <s v="PRISCILA MOURA CASSIMIRO"/>
    <s v="CPF 11961109727"/>
    <s v="Rua Natania 14 - Casa  1, Nova Iguaçu - CEP: 26275576, Rio de Janeiro"/>
    <s v=" "/>
    <s v="PRISCILA MOURA CASSIMIRO"/>
    <s v="11961109727"/>
    <s v=" "/>
    <s v="Nova Iguaçu"/>
    <s v="Rio de Janeiro"/>
    <s v="26275576"/>
    <s v="Brasil"/>
    <s v="Correios e pontos de envio"/>
    <s v=" "/>
    <s v=" "/>
    <s v="Mercado Envios"/>
    <s v=" "/>
    <s v=" "/>
    <s v=" "/>
    <s v=" "/>
    <s v=" "/>
    <s v=" "/>
    <s v=" "/>
    <s v=" "/>
    <s v="Não"/>
    <s v=""/>
    <s v="Não"/>
  </r>
  <r>
    <s v="2000004251266349"/>
    <s v="1 de março de 2023 22:42 hs."/>
    <s v="Entregue"/>
    <s v="Chegou em 3 de março"/>
    <s v="Sim"/>
    <n v="1"/>
    <n v="58.7"/>
    <n v="7.92"/>
    <n v="-12.54"/>
    <n v="-7.92"/>
    <s v=""/>
    <n v="46.16"/>
    <s v=" "/>
    <x v="69"/>
    <s v="MLB3171096704"/>
    <s v="Kit Coifa Semi Eixo Lado Câmbio Uno 1991 A 1996"/>
    <s v=" "/>
    <n v="58.7"/>
    <s v="Clássico"/>
    <s v="Não emitida"/>
    <s v="Jessica Vitoria de Faria Pinto"/>
    <s v="CPF 54443029850"/>
    <s v="Rua joao batista martins  107 - Casa portao cinza, Cruzeiro - CEP: 12705100, São Paulo"/>
    <s v=" "/>
    <s v="Jessica Vitoria de Faria Pinto"/>
    <s v="54443029850"/>
    <s v="Rua João Batista Martins 107 / casa Referencia: ao lado da escadaria - CEP 12705100 - Vila Ana Rosa Novaes, Cruzeiro, São Paulo"/>
    <s v="Cruzeiro"/>
    <s v="São Paulo"/>
    <s v="12705100"/>
    <s v="Brasil"/>
    <s v="Correios e pontos de envio"/>
    <s v="2 de março | 22:24"/>
    <s v="3 de março | 13:03"/>
    <s v="Mercado Envios"/>
    <s v="MEL42083039106LMXDF01"/>
    <s v=" "/>
    <s v=" "/>
    <s v=" "/>
    <s v=" "/>
    <s v=" "/>
    <s v=" "/>
    <s v=" "/>
    <s v="Não"/>
    <s v=""/>
    <s v="Não"/>
  </r>
  <r>
    <s v="2000005204722116"/>
    <s v="1 de março de 2023 22:36 hs."/>
    <s v="Entregue"/>
    <s v="Chegou em 3 de março"/>
    <s v="Não"/>
    <n v="1"/>
    <n v="85.9"/>
    <s v=""/>
    <n v="-14.6"/>
    <n v="-17.95"/>
    <s v=""/>
    <n v="53.35"/>
    <s v=" "/>
    <x v="2"/>
    <s v="MLB2109000014"/>
    <s v="Par De Kit Pino Guia Bucha Pinça Freio Vw Crossfox Fox Gol"/>
    <s v=" "/>
    <n v="85.9"/>
    <s v="Premium"/>
    <s v="Autorizado"/>
    <s v=" "/>
    <s v=" "/>
    <s v=" "/>
    <s v=" "/>
    <s v="Alexsandro Gomes"/>
    <s v="01396235400"/>
    <s v="Rua Felomena Maria 397 / a - Procimo Maninho - CEP 54753340 - Jardim Primavera, Camaragibe, Pernambuco"/>
    <s v="Camaragibe"/>
    <s v="Pernambuco"/>
    <s v="54753340"/>
    <s v="Brasil"/>
    <s v="Mercado Envios Full"/>
    <s v="2 de março | 16:11"/>
    <s v="3 de março | 17:33"/>
    <s v="Mercado Envios"/>
    <s v="MEL42083023752LMFFF01"/>
    <s v=" "/>
    <s v=" "/>
    <s v=" "/>
    <s v=" "/>
    <s v=" "/>
    <s v=" "/>
    <s v=" "/>
    <s v="Não"/>
    <s v=""/>
    <s v="Não"/>
  </r>
  <r>
    <s v="2000005204585914"/>
    <s v="1 de março de 2023 22:23 hs."/>
    <s v="Entregue"/>
    <s v="Chegou em 3 de março"/>
    <s v="Não"/>
    <n v="1"/>
    <n v="60.45"/>
    <n v="24.9"/>
    <n v="-15.78"/>
    <n v="-24.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Rogerio Batista"/>
    <s v="34436850803"/>
    <s v="Rua Joaquim José Lourenço 1415 / casa Referencia: frente oficina do andre lava jafo RS - CEP 15718000 - centro, Pontalinda, São Paulo"/>
    <s v="Pontalinda"/>
    <s v="São Paulo"/>
    <s v="15718000"/>
    <s v="Brasil"/>
    <s v="Mercado Envios Full"/>
    <s v="2 de março | 15:30"/>
    <s v="3 de março | 14:40"/>
    <s v="Mercado Envios"/>
    <s v="MEL42082976592LMFFF01"/>
    <s v=" "/>
    <s v=" "/>
    <s v=" "/>
    <s v=" "/>
    <s v=" "/>
    <s v=" "/>
    <s v=" "/>
    <s v="Não"/>
    <s v=""/>
    <s v="Não"/>
  </r>
  <r>
    <s v="2000005204551568"/>
    <s v="1 de março de 2023 22:12 hs."/>
    <s v="Entregue"/>
    <s v="Chegou em 4 de março"/>
    <s v="Não"/>
    <n v="1"/>
    <n v="92.29"/>
    <s v=""/>
    <n v="-15.69"/>
    <n v="-21.45"/>
    <s v=""/>
    <n v="55.15"/>
    <s v=" "/>
    <x v="36"/>
    <s v="MLB2860180879"/>
    <s v="Par Morceguinho Dianteiro Classic 2004 A 2015"/>
    <s v=" "/>
    <n v="92.29"/>
    <s v="Premium"/>
    <s v="Não emitida"/>
    <s v="Antonio Donizeti Rodrigues"/>
    <s v="CPF 03786426694"/>
    <s v="Rodovia Fernão Dias Km 869 SN - terra fertil, Pouso Alegre - CEP: 37561840, Minas Gerais"/>
    <s v=" "/>
    <s v="Antonio Donizeti Rodrigues"/>
    <s v="03786426694"/>
    <s v="RUA FRANCISCO BRANDÃO 163 / CEP 37542000 - Estiva, Minas Gerais"/>
    <s v="Estiva"/>
    <s v="Minas Gerais"/>
    <s v="37542000"/>
    <s v="Brasil"/>
    <s v="Correios e pontos de envio"/>
    <s v="3 de março | 00:43"/>
    <s v="4 de março | 10:15"/>
    <s v="Mercado Envios"/>
    <s v="MEL42082956290LMXDF01"/>
    <s v="https://myaccount.mercadolivre.com.br/shipments/42082956290/detail"/>
    <s v=" "/>
    <s v=" "/>
    <s v=" "/>
    <s v=" "/>
    <s v=" "/>
    <s v=" "/>
    <s v="Não"/>
    <s v=""/>
    <s v="Não"/>
  </r>
  <r>
    <s v="2000004251164471"/>
    <s v="1 de março de 2023 22:08 hs."/>
    <s v="Entregue"/>
    <s v="Chegou em 6 de março"/>
    <s v="Sim"/>
    <n v="1"/>
    <n v="18.510000000000002"/>
    <s v=""/>
    <n v="-8.65"/>
    <s v="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Emerson Fernando"/>
    <s v="62414515376"/>
    <s v="BR-222 SN / próximo posto acoque Referencia: ao lado borracharia do papudinho_x000a_Chico auto center - CEP 65350000 - acoque, Vitória do Mearim, Maranhão"/>
    <s v="Vitória do Mearim"/>
    <s v="Maranhão"/>
    <s v="65350000"/>
    <s v="Brasil"/>
    <s v="Mercado Envios Full"/>
    <s v="2 de março | 08:48"/>
    <s v="6 de março | 13:40"/>
    <s v="Mercado Envios"/>
    <s v="MEL42082942485LMFFF01"/>
    <s v=" "/>
    <s v=" "/>
    <s v=" "/>
    <s v=" "/>
    <s v=" "/>
    <s v=" "/>
    <s v=" "/>
    <s v="Não"/>
    <s v=""/>
    <s v="Não"/>
  </r>
  <r>
    <s v="2000005204529014"/>
    <s v="1 de março de 2023 22:07 hs."/>
    <s v="Entregue"/>
    <s v="Chegou em 2 de março"/>
    <s v="Não"/>
    <n v="1"/>
    <n v="27.95"/>
    <n v="15.9"/>
    <n v="-8.85"/>
    <s v=""/>
    <s v=""/>
    <n v="35"/>
    <s v=" "/>
    <x v="7"/>
    <s v="MLB2834347668"/>
    <s v="Cabo De Velocímetro Corsa Wind Gl Gls Gsi 1994 Em Diante"/>
    <s v=" "/>
    <n v="27.95"/>
    <s v="Clássico"/>
    <s v="Autorizado"/>
    <s v="barbosa dias"/>
    <s v="CPF 13304669850"/>
    <s v="Farezin 111 - Casa Da Frente, Carapicuíba - CEP: 06365635, São Paulo"/>
    <s v=" "/>
    <s v="barbosa dias"/>
    <s v="13304669850"/>
    <s v="Rua Farezin 111 / casa - CEP 06365635 - Jardim Angélica, Carapicuíba, São Paulo"/>
    <s v="Carapicuíba"/>
    <s v="São Paulo"/>
    <s v="06365635"/>
    <s v="Brasil"/>
    <s v="Mercado Envios Flex"/>
    <s v="2 de março | 16:50"/>
    <s v="2 de março | 21:18"/>
    <s v="FALO O  ANDRE"/>
    <s v="42082944946"/>
    <s v=" "/>
    <s v=" "/>
    <s v=" "/>
    <s v=" "/>
    <s v=" "/>
    <s v=" "/>
    <s v=" "/>
    <s v="Não"/>
    <s v=""/>
    <s v="Não"/>
  </r>
  <r>
    <s v="2000005204485678"/>
    <s v="1 de março de 2023 22:02 hs."/>
    <s v="Reclamação encerrada com reembolso para o comprador"/>
    <s v="Como você reembolsou o dinheiro, não será possível abrir uma reclamação por esta venda."/>
    <s v="Não"/>
    <n v="1"/>
    <n v="27.95"/>
    <s v=""/>
    <n v="-8.85"/>
    <s v=""/>
    <n v="-19.100000000000001"/>
    <n v="0"/>
    <s v=" "/>
    <x v="7"/>
    <s v="MLB2834347668"/>
    <s v="Cabo De Velocímetro Corsa Wind Gl Gls Gsi 1994 Em Diante"/>
    <s v=" "/>
    <n v="27.95"/>
    <s v="Clássico"/>
    <s v=" "/>
    <s v="barbosa dias"/>
    <s v="CPF 13304669850"/>
    <s v="Farezin 111 - Casa Da Frente, Carapicuíba - CEP: 06365635, São Paulo"/>
    <s v=" "/>
    <s v="barbosa dias"/>
    <s v="13304669850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Não"/>
    <n v="1"/>
    <s v="Não"/>
  </r>
  <r>
    <s v="2000005204433536"/>
    <s v="1 de março de 2023 21:54 hs."/>
    <s v="Entregue"/>
    <s v="Chegou em 2 de março"/>
    <s v="Não"/>
    <n v="1"/>
    <n v="45.9"/>
    <n v="15.9"/>
    <n v="-13.3"/>
    <s v=""/>
    <s v=""/>
    <n v="48.5"/>
    <s v=" "/>
    <x v="21"/>
    <s v="MLB2065545134"/>
    <s v="Kit Reparo Bucha Alavanca Câmbio Varão Corsa"/>
    <s v=" "/>
    <n v="45.9"/>
    <s v="Premium"/>
    <s v="Autorizado"/>
    <s v="Laércio Paulo Do Santos Paulo"/>
    <s v="CPF 37917996816"/>
    <s v="Rua Jacutinga 175, Arujá - CEP: 07405440, São Paulo"/>
    <s v=" "/>
    <s v="Laércio Paulo Do Santos Paulo"/>
    <s v="37917996816"/>
    <s v="Rua Jacutinga 175 / CEP 07405440 - Jardim Pinheiro, Arujá, São Paulo"/>
    <s v="Arujá"/>
    <s v="São Paulo"/>
    <s v="07405440"/>
    <s v="Brasil"/>
    <s v="Mercado Envios Flex"/>
    <s v="2 de março | 15:39"/>
    <s v="2 de março | 18:05"/>
    <s v="THIAGO FREITAS JACINTO"/>
    <s v="42082906630"/>
    <s v=" "/>
    <s v=" "/>
    <s v=" "/>
    <s v=" "/>
    <s v=" "/>
    <s v=" "/>
    <s v=" "/>
    <s v="Não"/>
    <s v=""/>
    <s v="Não"/>
  </r>
  <r>
    <s v="2000004251078803"/>
    <s v="1 de março de 2023 21:39 hs."/>
    <s v=" "/>
    <s v=" "/>
    <s v=" "/>
    <s v=""/>
    <n v="373.89"/>
    <s v=""/>
    <n v="-44.87"/>
    <n v="-52.9"/>
    <n v="-276.12"/>
    <n v="0"/>
    <s v=" "/>
    <x v="99"/>
    <s v=" "/>
    <s v=" "/>
    <s v=" "/>
    <s v=""/>
    <s v=" "/>
    <s v="Autorizado"/>
    <s v=" "/>
    <s v=" "/>
    <s v=" "/>
    <s v=" "/>
    <s v="Vandercir Santos da Silva"/>
    <s v="83839780144"/>
    <s v=" "/>
    <s v="Braga"/>
    <s v="Rio Grande do Sul"/>
    <s v="98560000"/>
    <s v="Brasil"/>
    <s v="Mercado Envios Full"/>
    <s v=" "/>
    <s v=" "/>
    <s v="Mercado Envios"/>
    <s v="MEL42082861686LMFFF01"/>
    <s v=" "/>
    <s v=" "/>
    <s v=" "/>
    <s v=" "/>
    <s v=" "/>
    <s v=" "/>
    <s v=" "/>
    <s v=" "/>
    <s v=""/>
    <s v=" "/>
  </r>
  <r>
    <s v="2000005204338296"/>
    <s v="1 de março de 2023 21:39 hs."/>
    <s v="Pacote cancelado pelo Mercado Livre"/>
    <s v="Cancelamos porque não temos estoque disponível no centro de distribuição."/>
    <s v="Sim"/>
    <n v="1"/>
    <s v=""/>
    <s v=""/>
    <s v=""/>
    <s v=""/>
    <s v=""/>
    <s v=""/>
    <s v="Sim"/>
    <x v="29"/>
    <s v="MLB2863957343"/>
    <s v="Bandeja Lado Direito Peugeot 206 Todos 1999 A 2010 Com Pivô"/>
    <s v=" "/>
    <n v="193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04340238"/>
    <s v="1 de março de 2023 21:39 hs."/>
    <s v="Pacote cancelado pelo Mercado Livre"/>
    <s v="Cancelamos porque não temos estoque disponível no centro de distribuição."/>
    <s v="Sim"/>
    <n v="1"/>
    <s v=""/>
    <s v=""/>
    <s v=""/>
    <s v=""/>
    <s v=""/>
    <s v=""/>
    <s v="Sim"/>
    <x v="39"/>
    <s v="MLB2863604248"/>
    <s v="Bandeja Lado Esquerdo Peugeot 206 Todos 1999 A 2010 C Pivô"/>
    <s v=" "/>
    <n v="179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04192886"/>
    <s v="1 de março de 2023 21:22 hs."/>
    <s v="Entregue"/>
    <s v="Chegou em 6 de março"/>
    <s v="Não"/>
    <n v="1"/>
    <n v="70.81"/>
    <n v="34.700000000000003"/>
    <n v="-14"/>
    <n v="-34.700000000000003"/>
    <s v=""/>
    <n v="56.81"/>
    <s v=" "/>
    <x v="30"/>
    <s v="MLB2063490455"/>
    <s v="Kit Bieleta Haste Trambulador Peugeot 206 207 1.4 8v 1.6 16v"/>
    <s v=" "/>
    <n v="70.81"/>
    <s v="Clássico"/>
    <s v="Autorizado"/>
    <s v=" "/>
    <s v=" "/>
    <s v=" "/>
    <s v=" "/>
    <s v="dennys henrique marques da silva"/>
    <s v="04578116174"/>
    <s v="Quadra QR 403 Conjunto D 23 / Santa Maria - quadra 403 conj D casa 23 - CEP 72503704 - Santa Maria, Brasília, Distrito Federal"/>
    <s v="Brasília"/>
    <s v="Distrito Federal"/>
    <s v="72503704"/>
    <s v="Brasil"/>
    <s v="Mercado Envios Full"/>
    <s v="3 de março | 04:49"/>
    <s v="6 de março | 17:23"/>
    <s v="Mercado Envios"/>
    <s v="MEL42082802773LMFFF01"/>
    <s v=" "/>
    <s v=" "/>
    <s v=" "/>
    <s v=" "/>
    <s v=" "/>
    <s v=" "/>
    <s v=" "/>
    <s v="Não"/>
    <s v=""/>
    <s v="Não"/>
  </r>
  <r>
    <s v="2000005204188018"/>
    <s v="1 de março de 2023 21:19 hs."/>
    <s v="Entregue"/>
    <s v="Chegou em 2 de março"/>
    <s v="Não"/>
    <n v="1"/>
    <n v="33.39"/>
    <n v="9.9"/>
    <n v="-11.18"/>
    <n v="-9.9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Lindomar Soares Chagas"/>
    <s v="29080942820"/>
    <s v="Rua Salgadinho SN / 258 Referencia: casa - CEP 07176500 - Vila Nova Bonsucesso, Guarulhos, São Paulo"/>
    <s v="Guarulhos"/>
    <s v="São Paulo"/>
    <s v="07176500"/>
    <s v="Brasil"/>
    <s v="Mercado Envios Full"/>
    <s v="2 de março | 12:16"/>
    <s v="2 de março | 19:06"/>
    <s v="Mercado Envios"/>
    <s v="MEL42082796893LMFFF01"/>
    <s v=" "/>
    <s v=" "/>
    <s v=" "/>
    <s v=" "/>
    <s v=" "/>
    <s v=" "/>
    <s v=" "/>
    <s v="Não"/>
    <s v=""/>
    <s v="Não"/>
  </r>
  <r>
    <s v="2000004250955451"/>
    <s v="1 de março de 2023 20:57 hs."/>
    <s v="Entregue"/>
    <s v="Chegou em 5 de março"/>
    <s v="Sim"/>
    <n v="1"/>
    <n v="152.99"/>
    <s v=""/>
    <n v="-26.01"/>
    <n v="-20.45"/>
    <s v=""/>
    <n v="106.53"/>
    <s v=" "/>
    <x v="0"/>
    <s v="MLB1781927419"/>
    <s v="Cabo De Engate E Seleção Celta 2007/2014"/>
    <s v=" "/>
    <n v="152.99"/>
    <s v="Premium"/>
    <s v="Autorizado"/>
    <s v=" "/>
    <s v=" "/>
    <s v=" "/>
    <s v=" "/>
    <s v="daniel moreira alves neto"/>
    <s v="82980357553"/>
    <s v="Avenida Sete de Setembro 2147 / Apatamento Referencia: obs entrega a Daniel centro automotivo ebenézer. - Auto center ebenezer - CEP 45910000 - Alcobaça, Bahia"/>
    <s v="Alcobaça"/>
    <s v="Bahia"/>
    <s v="45910000"/>
    <s v="Brasil"/>
    <s v="Mercado Envios Full"/>
    <s v="2 de março | 23:23"/>
    <s v="5 de março | 11:23"/>
    <s v="Mercado Envios"/>
    <s v="MEL42082741207LMFFF01"/>
    <s v=" "/>
    <s v=" "/>
    <s v=" "/>
    <s v=" "/>
    <s v=" "/>
    <s v=" "/>
    <s v=" "/>
    <s v="Não"/>
    <s v=""/>
    <s v="Não"/>
  </r>
  <r>
    <s v="2000005204060118"/>
    <s v="1 de março de 2023 20:57 hs."/>
    <s v="Entregue"/>
    <s v="Chegou em 4 de março"/>
    <s v="Não"/>
    <n v="1"/>
    <n v="260"/>
    <s v=""/>
    <n v="-44.2"/>
    <n v="-20.45"/>
    <s v=""/>
    <n v="195.35"/>
    <s v="Sim"/>
    <x v="18"/>
    <s v="MLB1925277732"/>
    <s v="Cabo De Marcha Cambio Agile 2009 2010 2011 2012 2013 2014"/>
    <s v=" "/>
    <n v="260"/>
    <s v="Premium"/>
    <s v="Autorizado"/>
    <s v=" "/>
    <s v=" "/>
    <s v=" "/>
    <s v=" "/>
    <s v="claudia braz"/>
    <s v="05244325620"/>
    <s v="Rua Alpinópolis 117 / casa - CEP 37925000 - Piumhi, Minas Gerais"/>
    <s v="Piumhi"/>
    <s v="Minas Gerais"/>
    <s v="37925000"/>
    <s v="Brasil"/>
    <s v="Mercado Envios Full"/>
    <s v="2 de março | 09:33"/>
    <s v="4 de março | 16:01"/>
    <s v="Mercado Envios"/>
    <s v="MEL42082742844LMFFF01"/>
    <s v=" "/>
    <s v=" "/>
    <s v=" "/>
    <s v=" "/>
    <s v=" "/>
    <s v=" "/>
    <s v=" "/>
    <s v="Não"/>
    <s v=""/>
    <s v="Não"/>
  </r>
  <r>
    <s v="2000005204002442"/>
    <s v="1 de março de 2023 20:49 hs."/>
    <s v="Entregue"/>
    <s v="Chegou em 3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patricia santana"/>
    <s v="07348481701"/>
    <s v="RUA XV DE NOVEMBRO 505 / loja 2 - CEP 28979350 - Araruama, Rio de Janeiro"/>
    <s v="Araruama"/>
    <s v="Rio de Janeiro"/>
    <s v="28979350"/>
    <s v="Brasil"/>
    <s v="Mercado Envios Full"/>
    <s v="2 de março | 16:09"/>
    <s v="3 de março | 16:25"/>
    <s v="Mercado Envios"/>
    <s v="MEL42082719611LMFFF01"/>
    <s v="https://myaccount.mercadolivre.com.br/shipments/42082719611/detail"/>
    <s v=" "/>
    <s v=" "/>
    <s v=" "/>
    <s v=" "/>
    <s v=" "/>
    <s v=" "/>
    <s v="Não"/>
    <s v=""/>
    <s v="Não"/>
  </r>
  <r>
    <s v="2000005204004314"/>
    <s v="1 de março de 2023 20:49 hs."/>
    <s v="Entregue"/>
    <s v="Chegou em 3 de março"/>
    <s v="Não"/>
    <n v="1"/>
    <n v="241.17"/>
    <s v=""/>
    <n v="-41"/>
    <n v="-38.950000000000003"/>
    <s v=""/>
    <n v="161.22"/>
    <s v=" "/>
    <x v="197"/>
    <s v="MLB3012461860"/>
    <s v="Par Bandeja Dianteira Vectra Sem Pivô 1997 Á 2011"/>
    <s v=" "/>
    <n v="241.17"/>
    <s v="Premium"/>
    <s v="Não emitida"/>
    <s v="Marcus Vinicius Campos de Sousa"/>
    <s v="CPF 06975284644"/>
    <s v="Rua Dom Paulo Lopes 230 - casa, Belo Horizonte - CEP: 30662286, Minas Gerais"/>
    <s v=" "/>
    <s v="Marcus Vinicius Campos de Sousa"/>
    <s v="06975284644"/>
    <s v="Rua Dom Paulo Lopes 230 / CEP 30662286 - Tirol (Barreiro), Belo Horizonte, Minas Gerais"/>
    <s v="Belo Horizonte"/>
    <s v="Minas Gerais"/>
    <s v="30662286"/>
    <s v="Brasil"/>
    <s v="Correios e pontos de envio"/>
    <s v="3 de março | 00:12"/>
    <s v="3 de março | 17:39"/>
    <s v="Mercado Envios"/>
    <s v="MEL42082719193LMXDF01"/>
    <s v=" "/>
    <s v=" "/>
    <s v=" "/>
    <s v=" "/>
    <s v=" "/>
    <s v=" "/>
    <s v=" "/>
    <s v="Não"/>
    <s v=""/>
    <s v="Não"/>
  </r>
  <r>
    <s v="2000005203873702"/>
    <s v="1 de março de 2023 20:34 hs."/>
    <s v="Entregue"/>
    <s v="Chegou em 2 de março"/>
    <s v="Não"/>
    <n v="1"/>
    <n v="260"/>
    <n v="1.59"/>
    <n v="-44.2"/>
    <s v=""/>
    <s v=""/>
    <n v="217.39"/>
    <s v=" "/>
    <x v="18"/>
    <s v="MLB1925277732"/>
    <s v="Cabo De Marcha Cambio Agile 2009 2010 2011 2012 2013 2014"/>
    <s v=" "/>
    <n v="260"/>
    <s v="Premium"/>
    <s v="Não emitida"/>
    <s v="Orlando Santos Rodrigues  Santos "/>
    <s v="CPF 40495306860"/>
    <s v="Rua Luís de Camões 3 - Quadra k, Santo André - CEP: 09060710, São Paulo"/>
    <s v=" "/>
    <s v="Orlando Santos Rodrigues  Santos "/>
    <s v="40495306860"/>
    <s v="Rua Luís de Camões 3 / Quadra k - CEP 09060710 - Vila Sacadura Cabral, Santo André, São Paulo"/>
    <s v="Santo André"/>
    <s v="São Paulo"/>
    <s v="09060710"/>
    <s v="Brasil"/>
    <s v="Mercado Envios Flex"/>
    <s v="2 de março | 15:45"/>
    <s v="2 de março | 18:22"/>
    <s v="ERITON SANTOS"/>
    <s v="42082666596"/>
    <s v=" "/>
    <s v=" "/>
    <s v=" "/>
    <s v=" "/>
    <s v=" "/>
    <s v=" "/>
    <s v=" "/>
    <s v="Não"/>
    <s v=""/>
    <s v="Não"/>
  </r>
  <r>
    <s v="2000005203850820"/>
    <s v="1 de março de 2023 20:32 hs."/>
    <s v="Entregue"/>
    <s v="Chegou em 17 de março"/>
    <s v="Não"/>
    <n v="1"/>
    <n v="217.9"/>
    <n v="31.92"/>
    <n v="-37.04"/>
    <n v="-52.37"/>
    <s v=""/>
    <n v="160.41"/>
    <s v=" "/>
    <x v="42"/>
    <s v="MLB1781942001"/>
    <s v="Cabo De Marcha Celta 2007/2014 Com Terminal"/>
    <s v=" "/>
    <n v="217.9"/>
    <s v="Premium"/>
    <s v="Autorizado"/>
    <s v=" "/>
    <s v=" "/>
    <s v=" "/>
    <s v=" "/>
    <s v="Junior Kravec"/>
    <s v="06330658110"/>
    <s v="Fazenda Interlagos Estrada Tabapoã Km 18 SN / CEP 78326000 - Cidade Morena, Mato Grosso"/>
    <s v="Cidade Morena"/>
    <s v="Mato Grosso"/>
    <s v="78326000"/>
    <s v="Brasil"/>
    <s v="Mercado Envios Full"/>
    <s v="2 de março | 11:31"/>
    <s v="17 de março | 16:59"/>
    <s v="Carvalima"/>
    <s v="00245384857176"/>
    <s v="https://ssw.inf.br/app/meli/00245384857176"/>
    <s v=" "/>
    <s v=" "/>
    <s v=" "/>
    <s v=" "/>
    <s v=" "/>
    <s v=" "/>
    <s v="Não"/>
    <s v=""/>
    <s v="Não"/>
  </r>
  <r>
    <s v="2000004250889225"/>
    <s v="1 de março de 2023 20:32 hs."/>
    <s v="Entregue"/>
    <s v="Chegou em 4 de março"/>
    <s v="Sim"/>
    <n v="1"/>
    <n v="76.89"/>
    <n v="48.2"/>
    <n v="-14.73"/>
    <n v="-48.2"/>
    <s v=""/>
    <n v="62.16"/>
    <s v=" "/>
    <x v="38"/>
    <s v="MLB2816545331"/>
    <s v="Cabo De Freio Gol G3 Freio A Tambor 1994 A 2002"/>
    <s v=" "/>
    <n v="76.89"/>
    <s v="Clássico"/>
    <s v="Não emitida"/>
    <s v="MARCOS DANIEL SILVA FERREIRA"/>
    <s v="CPF 02414684348"/>
    <s v="Rua Francisco Carvalho 456 - Casa, Dom Pedro - CEP: 65765000, Maranhão"/>
    <s v=" "/>
    <s v="MARCOS DANIEL SILVA FERREIRA"/>
    <s v="02414684348"/>
    <s v="Rua Francisco Carvalho 456 / Casa Referencia: em frente ao lava jato do rosinaldo - CEP 65765000 - Centro, Dom Pedro, Maranhão"/>
    <s v="Dom Pedro"/>
    <s v="Maranhão"/>
    <s v="65765000"/>
    <s v="Brasil"/>
    <s v="Correios e pontos de envio"/>
    <s v="3 de março | 04:12"/>
    <s v="4 de março | 19:51"/>
    <s v="Mercado Envios"/>
    <s v="MEL42082666377LMXDF01"/>
    <s v=" "/>
    <s v=" "/>
    <s v=" "/>
    <s v=" "/>
    <s v=" "/>
    <s v=" "/>
    <s v=" "/>
    <s v="Não"/>
    <s v=""/>
    <s v="Não"/>
  </r>
  <r>
    <s v="2000005203888262"/>
    <s v="1 de março de 2023 20:32 hs."/>
    <s v="Entregue"/>
    <s v="Chegou em 6 de março"/>
    <s v="Não"/>
    <n v="1"/>
    <n v="65.94"/>
    <n v="30.2"/>
    <n v="-16.71"/>
    <n v="-30.2"/>
    <s v=""/>
    <n v="49.23"/>
    <s v="Sim"/>
    <x v="58"/>
    <s v="MLB2220362721"/>
    <s v="Suporte Radiador Vectra Cd 2.0 97 A 98 Ld/le"/>
    <s v=" "/>
    <n v="65.94"/>
    <s v="Premium"/>
    <s v="Autorizado"/>
    <s v=" "/>
    <s v=" "/>
    <s v=" "/>
    <s v=" "/>
    <s v="Gildemberg Silva"/>
    <s v="03175179371"/>
    <s v="Rua Francisco Esmeraldo de Melo 275 / CEP 63132180 - Muriti, Crato, Ceará"/>
    <s v="Crato"/>
    <s v="Ceará"/>
    <s v="63132180"/>
    <s v="Brasil"/>
    <s v="Mercado Envios Full"/>
    <s v="3 de março | 02:01"/>
    <s v="6 de março | 09:56"/>
    <s v="Mercado Envios"/>
    <s v="MEL42082668546LMFFF01"/>
    <s v=" "/>
    <s v=" "/>
    <s v=" "/>
    <s v=" "/>
    <s v=" "/>
    <s v=" "/>
    <s v=" "/>
    <s v="Não"/>
    <s v=""/>
    <s v="Não"/>
  </r>
  <r>
    <s v="2000005203827786"/>
    <s v="1 de março de 2023 20:25 hs."/>
    <s v="Entregue"/>
    <s v="Chegou em 2 de março"/>
    <s v="Não"/>
    <n v="1"/>
    <n v="33.39"/>
    <n v="9.9"/>
    <n v="-11.18"/>
    <n v="-9.9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Lucian Pacheco Moreira"/>
    <s v="02106202008"/>
    <s v="Rua Henrique do Rego Almeida 211 / motortech - CEP 88133512 - Brejarú, Palhoça, Santa Catarina"/>
    <s v="Palhoça"/>
    <s v="Santa Catarina"/>
    <s v="88133512"/>
    <s v="Brasil"/>
    <s v="Mercado Envios Full"/>
    <s v="2 de março | 13:39"/>
    <s v="2 de março | 17:58"/>
    <s v="Mercado Envios"/>
    <s v="MEL42082650569LMFFF01"/>
    <s v=" "/>
    <s v=" "/>
    <s v=" "/>
    <s v=" "/>
    <s v=" "/>
    <s v=" "/>
    <s v=" "/>
    <s v="Não"/>
    <s v=""/>
    <s v="Não"/>
  </r>
  <r>
    <s v="2000005203764212"/>
    <s v="1 de março de 2023 20:17 hs."/>
    <s v="Entregue"/>
    <s v="Chegou em 6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Jhenny Kauanny"/>
    <s v="07232011105"/>
    <s v="rua jardim América 23 / loja SALTO DELAS Referencia: a loja fica quase em frente a sandes ao lado do fogao a lenha - CEP 78652000 - Centro, Confresa, Mato Grosso"/>
    <s v="Confresa"/>
    <s v="Mato Grosso"/>
    <s v="78652000"/>
    <s v="Brasil"/>
    <s v="Mercado Envios Full"/>
    <s v="2 de março | 15:33"/>
    <s v="6 de março | 09:36"/>
    <s v="Mercado Envios"/>
    <s v="MEL42082615575LMFFF01"/>
    <s v=" "/>
    <s v=" "/>
    <s v=" "/>
    <s v=" "/>
    <s v=" "/>
    <s v=" "/>
    <s v=" "/>
    <s v="Não"/>
    <s v=""/>
    <s v="Não"/>
  </r>
  <r>
    <s v="2000004250832963"/>
    <s v="1 de março de 2023 20:16 hs."/>
    <s v="Entregue"/>
    <s v="Chegou em 4 de março"/>
    <s v="Sim"/>
    <n v="1"/>
    <n v="17.899999999999999"/>
    <s v=""/>
    <n v="-13.18"/>
    <s v=""/>
    <s v=""/>
    <n v="4.72"/>
    <s v="Sim"/>
    <x v="1"/>
    <s v="MLB2100236132"/>
    <s v="Capa Pedal Acelerador Freio Embreagem Voyage Saveiro Gol"/>
    <s v=" "/>
    <n v="17.899999999999999"/>
    <s v="Premium"/>
    <s v="Autorizado"/>
    <s v=" "/>
    <s v=" "/>
    <s v=" "/>
    <s v=" "/>
    <s v="Tomhara A Almeida"/>
    <s v="02368529578"/>
    <s v="Avenida Helvécio Pereira de Santana 298 / João de Antonia - CEP 48445000 - Heliópolis, Bahia"/>
    <s v="Heliópolis"/>
    <s v="Bahia"/>
    <s v="48445000"/>
    <s v="Brasil"/>
    <s v="Mercado Envios Full"/>
    <s v="2 de março | 17:03"/>
    <s v="4 de março | 10:52"/>
    <s v="Mercado Envios"/>
    <s v="MEL42082617515LMFFF01"/>
    <s v=" "/>
    <s v=" "/>
    <s v=" "/>
    <s v=" "/>
    <s v=" "/>
    <s v=" "/>
    <s v=" "/>
    <s v="Não"/>
    <s v=""/>
    <s v="Não"/>
  </r>
  <r>
    <s v="2000004250832965"/>
    <s v="1 de março de 2023 20:15 hs."/>
    <s v="Entregue"/>
    <s v="Chegou em 5 de março"/>
    <s v="Sim"/>
    <n v="1"/>
    <n v="17.899999999999999"/>
    <n v="10.74"/>
    <n v="-8.5399999999999991"/>
    <n v="-10.74"/>
    <s v=""/>
    <n v="9.36"/>
    <s v="Sim"/>
    <x v="1"/>
    <s v="MLB2100236132"/>
    <s v="Capa Pedal Acelerador Freio Embreagem Voyage Saveiro Gol"/>
    <s v=" "/>
    <n v="17.899999999999999"/>
    <s v="Premium"/>
    <s v="Autorizado"/>
    <s v=" "/>
    <s v=" "/>
    <s v=" "/>
    <s v=" "/>
    <s v="Tomhara A Almeida"/>
    <s v="02368529578"/>
    <s v="Avenida Helvécio Pereira de Santana 298 / João de Antonia - CEP 48445000 - Heliópolis, Bahia"/>
    <s v="Heliópolis"/>
    <s v="Bahia"/>
    <s v="48445000"/>
    <s v="Brasil"/>
    <s v="Mercado Envios Full"/>
    <s v="1 de março | 23:53"/>
    <s v="5 de março | 11:06"/>
    <s v="Mercado Envios"/>
    <s v="MEL42082616936LMFFF01"/>
    <s v=" "/>
    <s v=" "/>
    <s v=" "/>
    <s v=" "/>
    <s v=" "/>
    <s v=" "/>
    <s v=" "/>
    <s v="Não"/>
    <s v=""/>
    <s v="Não"/>
  </r>
  <r>
    <s v="2000004250738231"/>
    <s v="1 de março de 2023 19:38 hs."/>
    <s v="Entregue"/>
    <s v="Chegou em 2 de março"/>
    <s v="Sim"/>
    <n v="1"/>
    <n v="67.42"/>
    <n v="11"/>
    <n v="-16.96"/>
    <n v="-11"/>
    <s v=""/>
    <n v="50.46"/>
    <s v="Sim"/>
    <x v="36"/>
    <s v="MLB2860212445"/>
    <s v="Par Morceguinho Dianteiro Celta 1998 A 2015"/>
    <s v=" "/>
    <n v="67.42"/>
    <s v="Premium"/>
    <s v="Autorizado"/>
    <s v=" "/>
    <s v=" "/>
    <s v=" "/>
    <s v=" "/>
    <s v="Helio Jorge Monzani"/>
    <s v="38656377876"/>
    <s v="Rua Adauto Tardelli 50 / Cs verd portão verde - CEP 18170000 - Ayrton Senna, Piedade, São Paulo"/>
    <s v="Piedade"/>
    <s v="São Paulo"/>
    <s v="18170000"/>
    <s v="Brasil"/>
    <s v="Mercado Envios Full"/>
    <s v="2 de março | 02:38"/>
    <s v="2 de março | 13:55"/>
    <s v="Mercado Envios"/>
    <s v="MEL42082515640LMFFF01"/>
    <s v=" "/>
    <s v=" "/>
    <s v=" "/>
    <s v=" "/>
    <s v=" "/>
    <s v=" "/>
    <s v=" "/>
    <s v="Não"/>
    <s v=""/>
    <s v="Não"/>
  </r>
  <r>
    <s v="2000005203478362"/>
    <s v="1 de março de 2023 19:30 hs."/>
    <s v="Entregue"/>
    <s v="Chegou em 3 de março"/>
    <s v="Não"/>
    <n v="1"/>
    <n v="49"/>
    <n v="12.33"/>
    <n v="-13.83"/>
    <n v="-12.33"/>
    <s v=""/>
    <n v="35.17"/>
    <s v=" "/>
    <x v="117"/>
    <s v="MLB3163821982"/>
    <s v="Kit Alavanca Cambio Gol Cht Ap G1 G2 G3"/>
    <s v=" "/>
    <n v="49"/>
    <s v="Premium"/>
    <s v="Não emitida"/>
    <s v="Hylo Severino"/>
    <s v="CPF 14930361818"/>
    <s v="Rua George Rexroth 285 - casa, Diadema - CEP: 09951270, São Paulo"/>
    <s v=" "/>
    <s v="Hylo Severino"/>
    <s v="14930361818"/>
    <s v="Rua Georg Rexroth 69 / Casa 1 - CEP 09951270 - Piraporinha, Diadema, São Paulo"/>
    <s v="Diadema"/>
    <s v="São Paulo"/>
    <s v="09951270"/>
    <s v="Brasil"/>
    <s v="Correios e pontos de envio"/>
    <s v="3 de março | 00:43"/>
    <s v="3 de março | 12:41"/>
    <s v="Mercado Envios"/>
    <s v="MEL42082492227LMXDF01"/>
    <s v=" "/>
    <s v=" "/>
    <s v=" "/>
    <s v=" "/>
    <s v=" "/>
    <s v=" "/>
    <s v=" "/>
    <s v="Não"/>
    <s v=""/>
    <s v="Não"/>
  </r>
  <r>
    <s v="2000005203317868"/>
    <s v="1 de março de 2023 19:25 hs."/>
    <s v="Entregue"/>
    <s v="Chegou em 3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Cassio Souza dias da Silva"/>
    <s v="05856155602"/>
    <s v="Av.jose Inacio Filho 83 / CEP 32604545 - Ingá, Betim, Minas Gerais"/>
    <s v="Betim"/>
    <s v="Minas Gerais"/>
    <s v="32604545"/>
    <s v="Brasil"/>
    <s v="Mercado Envios Full"/>
    <s v="2 de março | 10:34"/>
    <s v="3 de março | 17:36"/>
    <s v="Mercado Envios"/>
    <s v="MEL42082429677LMFFF01"/>
    <s v=" "/>
    <s v=" "/>
    <s v=" "/>
    <s v=" "/>
    <s v=" "/>
    <s v=" "/>
    <s v=" "/>
    <s v="Não"/>
    <s v=""/>
    <s v="Não"/>
  </r>
  <r>
    <s v="2000005203419394"/>
    <s v="1 de março de 2023 19:22 hs."/>
    <s v="Entregue"/>
    <s v="Chegou em 3 de março"/>
    <s v="Não"/>
    <n v="1"/>
    <n v="153.57"/>
    <s v=""/>
    <n v="-26.11"/>
    <n v="-26.45"/>
    <s v=""/>
    <n v="101.01"/>
    <s v=" "/>
    <x v="185"/>
    <s v="MLB2961174072"/>
    <s v="Par Braço Oscilante Com Bucha Escort 1983 A 1996"/>
    <s v=" "/>
    <n v="153.57"/>
    <s v="Premium"/>
    <s v="Não emitida"/>
    <s v="Rogerio Siqueira"/>
    <s v="CPF 24795400814"/>
    <s v="rua 04 vila garbi  769 - loja minhas tintas , itirpina - CEP: 13530000, São Paulo"/>
    <s v=" "/>
    <s v="Rogerio Siqueira"/>
    <s v="24795400814"/>
    <s v="Rua 7d 276 / casa - CEP 13530000 - Vila Santa cruz, Itirapina, São Paulo"/>
    <s v="Itirapina"/>
    <s v="São Paulo"/>
    <s v="13530000"/>
    <s v="Brasil"/>
    <s v="Correios e pontos de envio"/>
    <s v="2 de março | 23:55"/>
    <s v="3 de março | 13:36"/>
    <s v="Mercado Envios"/>
    <s v="MEL42082472115LMXDF01"/>
    <s v=" "/>
    <s v=" "/>
    <s v=" "/>
    <s v=" "/>
    <s v=" "/>
    <s v=" "/>
    <s v=" "/>
    <s v="Não"/>
    <s v=""/>
    <s v="Não"/>
  </r>
  <r>
    <s v="2000005203236698"/>
    <s v="1 de março de 2023 18:52 hs."/>
    <s v="Entregue"/>
    <s v="Chegou em 3 de março"/>
    <s v="Não"/>
    <n v="1"/>
    <n v="87.01"/>
    <s v=""/>
    <n v="-14.79"/>
    <n v="-21.45"/>
    <s v=""/>
    <n v="50.77"/>
    <s v=" "/>
    <x v="325"/>
    <s v="MLB2791660777"/>
    <s v="Par Bieleta Dianteira Peugeot 206 1999 A 2011"/>
    <s v=" "/>
    <n v="87.01"/>
    <s v="Premium"/>
    <s v="Não emitida"/>
    <s v="Cristiano Martins de Santana"/>
    <s v="CPF 27800425835"/>
    <s v="bernardino de pinho gomes 705 - fundos casa 3, cubatao - CEP: 11500150, São Paulo"/>
    <s v=" "/>
    <s v="Cristiano Martins de Santana"/>
    <s v="27800425835"/>
    <s v="Rua Bernardino de Pinho Gomes 705 / casa 3 - CEP 11500150 - Jardim São Francisco, Cubatão, São Paulo"/>
    <s v="Cubatão"/>
    <s v="São Paulo"/>
    <s v="11500150"/>
    <s v="Brasil"/>
    <s v="Correios e pontos de envio"/>
    <s v="3 de março | 02:35"/>
    <s v="3 de março | 10:38"/>
    <s v="Mercado Envios"/>
    <s v="MEL42082390767LMXDF01"/>
    <s v=" "/>
    <s v=" "/>
    <s v=" "/>
    <s v=" "/>
    <s v=" "/>
    <s v=" "/>
    <s v=" "/>
    <s v="Não"/>
    <s v=""/>
    <s v="Não"/>
  </r>
  <r>
    <s v="2000005203162396"/>
    <s v="1 de março de 2023 18:40 hs."/>
    <s v="Entregue"/>
    <s v="Chegou em 2 de março"/>
    <s v="Não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Carlos Mourão Mourão"/>
    <s v="37082078749"/>
    <s v="Rua Professor Henrique Costa 604 / bloco 1 402 - CEP 22770233 - Pechincha, Rio de Janeiro, Rio de Janeiro"/>
    <s v="Rio de Janeiro"/>
    <s v="Rio de Janeiro"/>
    <s v="22770233"/>
    <s v="Brasil"/>
    <s v="Mercado Envios Full"/>
    <s v="2 de março | 02:19"/>
    <s v="2 de março | 17:05"/>
    <s v="Mercado Envios"/>
    <s v="MEL42082357033LMFFF01"/>
    <s v=" "/>
    <s v=" "/>
    <s v=" "/>
    <s v=" "/>
    <s v=" "/>
    <s v=" "/>
    <s v=" "/>
    <s v="Não"/>
    <s v=""/>
    <s v="Não"/>
  </r>
  <r>
    <s v="2000004250545961"/>
    <s v="1 de março de 2023 18:28 hs."/>
    <s v=" "/>
    <s v=" "/>
    <s v=" "/>
    <s v=""/>
    <n v="179.8"/>
    <n v="1.59"/>
    <n v="-30.56"/>
    <s v=""/>
    <s v=""/>
    <n v="150.83000000000001"/>
    <s v=" "/>
    <x v="99"/>
    <s v=" "/>
    <s v=" "/>
    <s v=" "/>
    <s v=""/>
    <s v=" "/>
    <s v="Não emitida"/>
    <s v="Paula Souza Ibanhez"/>
    <s v="CPF 43111113809"/>
    <s v="Avenida Damasceno Vieira 90 - sobre loja, São Paulo - CEP: 04363040, São Paulo"/>
    <s v=" "/>
    <s v="Paula Souza Ibanhez"/>
    <s v="43111113809"/>
    <s v="Avenida Damasceno Vieira 90 / sobre loja - CEP 04363040 - Vila Mascote, São Paulo, São Paulo"/>
    <s v="São Paulo"/>
    <s v="São Paulo"/>
    <s v="04363040"/>
    <s v="Brasil"/>
    <s v="Mercado Envios Flex"/>
    <s v="2 de março | 16:02"/>
    <s v="2 de março | 18:34"/>
    <s v="LEANDERSON DE PAIVA DIAS"/>
    <s v="42082324030"/>
    <s v=" "/>
    <s v=" "/>
    <s v=" "/>
    <s v=" "/>
    <s v=" "/>
    <s v=" "/>
    <s v=" "/>
    <s v=" "/>
    <s v=""/>
    <s v=" "/>
  </r>
  <r>
    <s v="2000005203086358"/>
    <s v="1 de março de 2023 18:28 hs."/>
    <s v="Entregue"/>
    <s v="Chegou em 2 de março"/>
    <s v="Sim"/>
    <n v="1"/>
    <s v=""/>
    <s v=""/>
    <s v=""/>
    <s v=""/>
    <s v=""/>
    <s v=""/>
    <s v=" "/>
    <x v="22"/>
    <s v="MLB3067734040"/>
    <s v="Bandeja Com Pivô Esquerda Sandero 2006 Em Diante"/>
    <s v=" "/>
    <n v="8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03082576"/>
    <s v="1 de março de 2023 18:28 hs."/>
    <s v="Entregue"/>
    <s v="Chegou em 2 de março"/>
    <s v="Sim"/>
    <n v="1"/>
    <s v=""/>
    <s v=""/>
    <s v=""/>
    <s v=""/>
    <s v=""/>
    <s v=""/>
    <s v=" "/>
    <x v="249"/>
    <s v="MLB3067753399"/>
    <s v="Bandeja Com Pivô Direita Sandero 2006 Em Diante"/>
    <s v=" "/>
    <n v="89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02973384"/>
    <s v="1 de março de 2023 18:12 hs."/>
    <s v="Entregue"/>
    <s v="Chegou em 3 de março"/>
    <s v="Não"/>
    <n v="1"/>
    <n v="199.99"/>
    <s v=""/>
    <n v="-34"/>
    <n v="-17.95"/>
    <s v=""/>
    <n v="148.04"/>
    <s v=" "/>
    <x v="19"/>
    <s v="MLB2607924477"/>
    <s v="Kit Rolamento Eixo Traseiro C/ Bucha Peugeot 206/207 47mm"/>
    <s v=" "/>
    <n v="199.99"/>
    <s v="Premium"/>
    <s v="Autorizado"/>
    <s v=" "/>
    <s v=" "/>
    <s v=" "/>
    <s v=" "/>
    <s v="Fernanda Mota"/>
    <s v="01982806370"/>
    <s v="Rua Abelardo Barbosa 50 / PADARIA NA ESQUINA Referencia: CASA DA TORTA PADARIA E CONFEITARIA - CEP 28920028 - Jardim Esperança, Cabo Frio, Rio de Janeiro"/>
    <s v="Cabo Frio"/>
    <s v="Rio de Janeiro"/>
    <s v="28920028"/>
    <s v="Brasil"/>
    <s v="Mercado Envios Full"/>
    <s v="2 de março | 16:44"/>
    <s v="3 de março | 10:42"/>
    <s v="Mercado Envios"/>
    <s v="MEL42082281286LMFFF01"/>
    <s v=" "/>
    <s v=" "/>
    <s v=" "/>
    <s v=" "/>
    <s v=" "/>
    <s v=" "/>
    <s v=" "/>
    <s v="Não"/>
    <s v=""/>
    <s v="Não"/>
  </r>
  <r>
    <s v="2000004250487367"/>
    <s v="1 de março de 2023 18:09 hs."/>
    <s v="Entregue"/>
    <s v="Chegou em 6 de março"/>
    <s v="Sim"/>
    <n v="1"/>
    <n v="113.99"/>
    <s v=""/>
    <n v="-19.38"/>
    <n v="-20.45"/>
    <s v=""/>
    <n v="74.16"/>
    <s v="Sim"/>
    <x v="46"/>
    <s v="MLB2641892436"/>
    <s v="Kit Bomba Combustível Gasolina Sistema Bosch Parati 96 A 99"/>
    <s v=" "/>
    <n v="113.99"/>
    <s v="Premium"/>
    <s v="Não emitida"/>
    <s v="Lenilda Aparecida Rocha"/>
    <s v="CPF 07241545664"/>
    <s v="Travessa São Caetano 35, Patos de Minas - CEP: 38700454, Minas Gerais"/>
    <s v=" "/>
    <s v="Lenilda Aparecida Rocha"/>
    <s v="07241545664"/>
    <s v="Travessa São Caetano 35 / CEP 38700454 - Nossa Senhora Aparecida, Patos de Minas, Minas Gerais"/>
    <s v="Patos de Minas"/>
    <s v="Minas Gerais"/>
    <s v="38700454"/>
    <s v="Brasil"/>
    <s v="Correios e pontos de envio"/>
    <s v="3 de março | 03:03"/>
    <s v="6 de março | 14:06"/>
    <s v="Mercado Envios"/>
    <s v="MEL42082271105LMXDF01"/>
    <s v=" "/>
    <s v=" "/>
    <s v=" "/>
    <s v=" "/>
    <s v=" "/>
    <s v=" "/>
    <s v=" "/>
    <s v="Não"/>
    <s v=""/>
    <s v="Não"/>
  </r>
  <r>
    <s v="2000005202941018"/>
    <s v="1 de março de 2023 18:06 hs."/>
    <s v="Entregue"/>
    <s v="Chegou em 3 de março"/>
    <s v="Não"/>
    <n v="1"/>
    <n v="179.99"/>
    <s v=""/>
    <n v="-30.6"/>
    <n v="-20.45"/>
    <s v=""/>
    <n v="128.94"/>
    <s v=" "/>
    <x v="0"/>
    <s v="MLB1781827882"/>
    <s v="Cabo De Engate E Seleção Corsa Classic 2005/2014"/>
    <s v=" "/>
    <n v="179.99"/>
    <s v="Premium"/>
    <s v="Autorizado"/>
    <s v=" "/>
    <s v=" "/>
    <s v=" "/>
    <s v=" "/>
    <s v="Mariel Henrique Silva Guidetti"/>
    <s v="17407615888"/>
    <s v="Rua Homero Giron 620 / casa - CEP 16018295 - Jardim Nova Yorque, Araçatuba, São Paulo"/>
    <s v="Araçatuba"/>
    <s v="São Paulo"/>
    <s v="16018295"/>
    <s v="Brasil"/>
    <s v="Mercado Envios Full"/>
    <s v="2 de março | 14:31"/>
    <s v="3 de março | 15:14"/>
    <s v="Mercado Envios"/>
    <s v="MEL42082264822LMFFF01"/>
    <s v=" "/>
    <s v=" "/>
    <s v=" "/>
    <s v=" "/>
    <s v=" "/>
    <s v=" "/>
    <s v=" "/>
    <s v="Não"/>
    <s v=""/>
    <s v="Não"/>
  </r>
  <r>
    <s v="2000005202883598"/>
    <s v="1 de março de 2023 17:58 hs."/>
    <s v="Entregue"/>
    <s v="Chegou em 3 de março"/>
    <s v="Não"/>
    <n v="1"/>
    <n v="70.150000000000006"/>
    <n v="25.92"/>
    <n v="-17.43"/>
    <n v="-25.92"/>
    <s v=""/>
    <n v="52.72"/>
    <s v=" "/>
    <x v="34"/>
    <s v="MLB2807904598"/>
    <s v="Par Bieleta Dianteira C4 Pallas 2007 A 2013"/>
    <s v=" "/>
    <n v="70.150000000000006"/>
    <s v="Premium"/>
    <s v="Não emitida"/>
    <s v="Elizângela Cristina Carvalho Nery"/>
    <s v="CPF 03981149602"/>
    <s v="Sao paulo 106, Poços de Caldas - CEP: 37701012, Minas Gerais"/>
    <s v=" "/>
    <s v="Elizângela Cristina Carvalho Nery"/>
    <s v="03981149602"/>
    <s v="Rua Vicente Todarelli 115 / casa Referencia: divisa com o Jd. Vitória - CEP 37704243 - São José, Poços de Caldas, Minas Gerais"/>
    <s v="Poços de Caldas"/>
    <s v="Minas Gerais"/>
    <s v="37704243"/>
    <s v="Brasil"/>
    <s v="Correios e pontos de envio"/>
    <s v="2 de março | 23:49"/>
    <s v="3 de março | 13:21"/>
    <s v="Mercado Envios"/>
    <s v="MEL42082242386LMXDF01"/>
    <s v=" "/>
    <s v=" "/>
    <s v=" "/>
    <s v=" "/>
    <s v=" "/>
    <s v=" "/>
    <s v=" "/>
    <s v="Não"/>
    <s v=""/>
    <s v="Não"/>
  </r>
  <r>
    <s v="2000005202775250"/>
    <s v="1 de março de 2023 17:40 hs."/>
    <s v="Entregue"/>
    <s v="Chegou em 3 de março"/>
    <s v="Não"/>
    <n v="1"/>
    <n v="169.99"/>
    <s v=""/>
    <n v="-28.9"/>
    <n v="-20.45"/>
    <s v=""/>
    <n v="120.64"/>
    <s v="Sim"/>
    <x v="0"/>
    <s v="MLB1802897517"/>
    <s v="Cabo De Cambio Corsa Classic 2005/2014"/>
    <s v=" "/>
    <n v="169.99"/>
    <s v="Premium"/>
    <s v="Autorizado"/>
    <s v=" "/>
    <s v=" "/>
    <s v=" "/>
    <s v=" "/>
    <s v="Fabio Denilson Grosso"/>
    <s v="30929481810"/>
    <s v="Rua Esau Cordeiro 556 / CEP 16200323 - Novo Parque São Vicente, Birigui, São Paulo"/>
    <s v="Birigui"/>
    <s v="São Paulo"/>
    <s v="16200323"/>
    <s v="Brasil"/>
    <s v="Mercado Envios Full"/>
    <s v="2 de março | 14:31"/>
    <s v="3 de março | 14:54"/>
    <s v="Mercado Envios"/>
    <s v="MEL42082194054LMFFF01"/>
    <s v=" "/>
    <s v=" "/>
    <s v=" "/>
    <s v=" "/>
    <s v=" "/>
    <s v=" "/>
    <s v=" "/>
    <s v="Não"/>
    <s v=""/>
    <s v="Não"/>
  </r>
  <r>
    <s v="2000005202751282"/>
    <s v="1 de março de 2023 17:37 hs."/>
    <s v="Entregue"/>
    <s v="Chegou em 4 de março"/>
    <s v="Não"/>
    <n v="1"/>
    <n v="54.87"/>
    <n v="23.04"/>
    <n v="-12.08"/>
    <n v="-23.04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rosenildo161161 rosenildo161161"/>
    <s v="00951946498"/>
    <s v="Avenida Olegário Maciel 2320 / En frente au restaurante da fifi - CEP 36503112 - Ponte Preta, Ubá, Minas Gerais"/>
    <s v="Ubá"/>
    <s v="Minas Gerais"/>
    <s v="36503112"/>
    <s v="Brasil"/>
    <s v="Mercado Envios Full"/>
    <s v="2 de março | 17:30"/>
    <s v="4 de março | 11:14"/>
    <s v="Mercado Envios"/>
    <s v="MEL42082183522LMFFF01"/>
    <s v=" "/>
    <s v=" "/>
    <s v=" "/>
    <s v=" "/>
    <s v=" "/>
    <s v=" "/>
    <s v=" "/>
    <s v="Não"/>
    <s v=""/>
    <s v="Não"/>
  </r>
  <r>
    <s v="2000005202625918"/>
    <s v="1 de março de 2023 17:19 hs."/>
    <s v="Entregue"/>
    <s v="Chegou em 3 de março"/>
    <s v="Não"/>
    <n v="1"/>
    <n v="149"/>
    <s v=""/>
    <n v="-25.33"/>
    <n v="-21.45"/>
    <s v=""/>
    <n v="102.22"/>
    <s v="Sim"/>
    <x v="255"/>
    <s v="MLB3118752046"/>
    <s v="Braço Tensor Esquerda Sem Terminal Uno Mille 1985 A 2004"/>
    <s v=" "/>
    <n v="149"/>
    <s v="Premium"/>
    <s v="Não emitida"/>
    <s v="Roseneia Antunes"/>
    <s v="CPF 38728147880"/>
    <s v="avenida claudino novaes 242 - auto peças maninhos, Cajati - CEP: 11950000, São Paulo"/>
    <s v=" "/>
    <s v="Roseneia Antunes"/>
    <s v="38728147880"/>
    <s v="Avenida Fernando Costa 1726 / Bairro Parafuso - CEP 11950000 - Cajati, São Paulo"/>
    <s v="Cajati"/>
    <s v="São Paulo"/>
    <s v="11950000"/>
    <s v="Brasil"/>
    <s v="Correios e pontos de envio"/>
    <s v="3 de março | 02:33"/>
    <s v="3 de março | 16:28"/>
    <s v="Mercado Envios"/>
    <s v="MEL42082134513LMXDF01"/>
    <s v=" "/>
    <s v=" "/>
    <s v=" "/>
    <s v=" "/>
    <s v=" "/>
    <s v=" "/>
    <s v=" "/>
    <s v="Não"/>
    <s v=""/>
    <s v="Não"/>
  </r>
  <r>
    <s v="2000005202604708"/>
    <s v="1 de março de 2023 17:14 hs."/>
    <s v="Entregue"/>
    <s v="Chegou em 7 de março"/>
    <s v="Não"/>
    <n v="1"/>
    <n v="175.69"/>
    <n v="37.69"/>
    <n v="-29.87"/>
    <n v="-64.14"/>
    <s v=""/>
    <n v="119.37"/>
    <s v="Sim"/>
    <x v="224"/>
    <s v="MLB3058835487"/>
    <s v="Bandeja Inferior Direita Com Pivô Kwid 2017 Em Diante"/>
    <s v=" "/>
    <n v="175.69"/>
    <s v="Premium"/>
    <s v="Não emitida"/>
    <s v="JULIO CEZAR ARRAES"/>
    <s v="CPF 80369863100"/>
    <s v="RUDA DA FELICIDADE 4422 - UNIDEX, Porto Velho - CEP: 76806454, Rondônia"/>
    <s v=" "/>
    <s v="JULIO CEZAR ARRAES"/>
    <s v="80369863100"/>
    <s v="Rua da Felicidade 4422 / Unidex - CEP 76806454 - Floresta, Porto Velho, Rondônia"/>
    <s v="Porto Velho"/>
    <s v="Rondônia"/>
    <s v="76806454"/>
    <s v="Brasil"/>
    <s v="Correios e pontos de envio"/>
    <s v="3 de março | 04:00"/>
    <s v="7 de março | 09:01"/>
    <s v="Mercado Envios"/>
    <s v="MEL42082118872LMXDF01"/>
    <s v=" "/>
    <s v=" "/>
    <s v=" "/>
    <s v=" "/>
    <s v=" "/>
    <s v=" "/>
    <s v=" "/>
    <s v="Não"/>
    <s v=""/>
    <s v="Não"/>
  </r>
  <r>
    <s v="2000005202589250"/>
    <s v="1 de março de 2023 17:12 hs."/>
    <s v="Entregue"/>
    <s v="Chegou em 3 de março"/>
    <s v="Não"/>
    <n v="1"/>
    <n v="54.87"/>
    <n v="14.9"/>
    <n v="-12.08"/>
    <n v="-14.9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Lucio Hirato"/>
    <s v="71060618672"/>
    <s v="Avenida Onze 2221 / casa Referencia: saída da prinha - CEP 15495000 - Jardim brasil, Riolândia, São Paulo"/>
    <s v="Riolândia"/>
    <s v="São Paulo"/>
    <s v="15495000"/>
    <s v="Brasil"/>
    <s v="Mercado Envios Full"/>
    <s v="2 de março | 15:30"/>
    <s v="3 de março | 12:46"/>
    <s v="Mercado Envios"/>
    <s v="MEL42082115218LMFFF01"/>
    <s v=" "/>
    <s v=" "/>
    <s v=" "/>
    <s v=" "/>
    <s v=" "/>
    <s v=" "/>
    <s v=" "/>
    <s v="Não"/>
    <s v=""/>
    <s v="Não"/>
  </r>
  <r>
    <s v="2000005202584336"/>
    <s v="1 de março de 2023 17:10 hs."/>
    <s v="Entregue"/>
    <s v="Chegou em 2 de março"/>
    <s v="Não"/>
    <n v="1"/>
    <n v="396.4"/>
    <n v="1.59"/>
    <n v="-67.39"/>
    <s v=""/>
    <s v=""/>
    <n v="330.6"/>
    <s v="Sim"/>
    <x v="124"/>
    <s v="MLB3091231633"/>
    <s v="Par Bandeja Dianteira Com Pivô Honda City 2009 A 2013"/>
    <s v=" "/>
    <n v="396.4"/>
    <s v="Premium"/>
    <s v="Autorizado"/>
    <s v="CARLOS ANTONIO DE AMORIM"/>
    <s v="CPF 25308830843"/>
    <s v="Rua John Lennon 173 - casa, Guarulhos - CEP: 07152864, São Paulo"/>
    <s v=" "/>
    <s v="CARLOS ANTONIO DE AMORIM"/>
    <s v="25308830843"/>
    <s v="Rua John Lennon 173 / casa Referencia: colocar no GPS rua Gonzaguinha a rua John Lennon e travessa da Gonzaguinha - CEP 07152864 - Jardim Oliveira II, Guarulhos, São Paulo"/>
    <s v="Guarulhos"/>
    <s v="São Paulo"/>
    <s v="07152864"/>
    <s v="Brasil"/>
    <s v="Mercado Envios Flex"/>
    <s v="2 de março | 15:41"/>
    <s v="2 de março | 18:28"/>
    <s v="FELIPE KELLER"/>
    <s v="42082108732"/>
    <s v=" "/>
    <s v=" "/>
    <s v=" "/>
    <s v=" "/>
    <s v=" "/>
    <s v=" "/>
    <s v=" "/>
    <s v="Não"/>
    <s v=""/>
    <s v="Não"/>
  </r>
  <r>
    <s v="2000005202547554"/>
    <s v="1 de março de 2023 17:07 hs."/>
    <s v="Reclamação encerrada"/>
    <s v="Encerramos a reclamação da venda e te reembolsamos o dinheiro."/>
    <s v="Não"/>
    <n v="2"/>
    <n v="179.8"/>
    <s v=""/>
    <n v="-30.56"/>
    <n v="-52.9"/>
    <s v=""/>
    <n v="96.34"/>
    <s v=" "/>
    <x v="249"/>
    <s v="MLB3067733878"/>
    <s v="Bandeja Com Pivô Direita Logan 2004 Em Diante"/>
    <s v=" "/>
    <n v="89.9"/>
    <s v="Premium"/>
    <s v="Não emitida"/>
    <s v="Ricardo Aparecido Colombo"/>
    <s v="CPF 26626963899"/>
    <s v="Rua Professora Carolina de Oliveira 840, Campinas - CEP: 13059664, São Paulo"/>
    <s v=" "/>
    <s v="Ricardo Aparecido Colombo"/>
    <s v="26626963899"/>
    <s v="RUA DOUTOR MATHIAS JOSÉ DE BARROS PONIKWAR 481 / CEP 13053123 - Campinal, São Paulo"/>
    <s v="Campinal"/>
    <s v="São Paulo"/>
    <s v="13053123"/>
    <s v="Brasil"/>
    <s v="Correios e pontos de envio"/>
    <s v="3 de março | 02:07"/>
    <s v="3 de março | 12:34"/>
    <s v="Mercado Envios"/>
    <s v="MEL42082099345LMXDF01"/>
    <s v="https://myaccount.mercadolivre.com.br/shipments/42082099345/detail"/>
    <s v=" "/>
    <s v=" "/>
    <s v=" "/>
    <s v=" "/>
    <s v=" "/>
    <s v=" "/>
    <s v="Não"/>
    <n v="1"/>
    <s v="Não"/>
  </r>
  <r>
    <s v="2000005202529466"/>
    <s v="1 de março de 2023 17:04 hs."/>
    <s v="Entregue"/>
    <s v="Chegou em 3 de março"/>
    <s v="Não"/>
    <n v="1"/>
    <n v="33.39"/>
    <n v="26.1"/>
    <n v="-11.18"/>
    <n v="-26.1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Thiago Mariano Bonato"/>
    <s v="07404981930"/>
    <s v="Avenida Santa Luzia 511 / Centro - CEP 87530000 - Centro, Icaraíma, Paraná"/>
    <s v="Icaraíma"/>
    <s v="Paraná"/>
    <s v="87530000"/>
    <s v="Brasil"/>
    <s v="Mercado Envios Full"/>
    <s v="2 de março | 13:29"/>
    <s v="3 de março | 15:05"/>
    <s v="Mercado Envios"/>
    <s v="MEL42082089102LMFFF01"/>
    <s v=" "/>
    <s v=" "/>
    <s v=" "/>
    <s v=" "/>
    <s v=" "/>
    <s v=" "/>
    <s v=" "/>
    <s v="Não"/>
    <s v=""/>
    <s v="Não"/>
  </r>
  <r>
    <s v="2000005202497974"/>
    <s v="1 de março de 2023 17:00 hs."/>
    <s v="Entregue"/>
    <s v="Chegou em 3 de março"/>
    <s v="Não"/>
    <n v="1"/>
    <n v="54.87"/>
    <n v="24.9"/>
    <n v="-12.08"/>
    <n v="-24.9"/>
    <s v=""/>
    <n v="42.79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Dijalma Tonon"/>
    <s v="19139834808"/>
    <s v="Rua Demétrio Jorge 213 / Referencia: próximo a uma lanchonete - CEP 16403340 - Núcleo Habitacional Monsenhor Pasetto, Lins, São Paulo"/>
    <s v="Lins"/>
    <s v="São Paulo"/>
    <s v="16403340"/>
    <s v="Brasil"/>
    <s v="Mercado Envios Full"/>
    <s v="2 de março | 19:13"/>
    <s v="3 de março | 11:17"/>
    <s v="Mercado Envios"/>
    <s v="MEL42082078692LMFFF01"/>
    <s v=" "/>
    <s v=" "/>
    <s v=" "/>
    <s v=" "/>
    <s v=" "/>
    <s v=" "/>
    <s v=" "/>
    <s v="Não"/>
    <s v=""/>
    <s v="Não"/>
  </r>
  <r>
    <s v="2000005202470892"/>
    <s v="1 de março de 2023 16:54 hs."/>
    <s v="Entregue"/>
    <s v="Chegou em 4 de março"/>
    <s v="Não"/>
    <n v="1"/>
    <n v="122.62"/>
    <s v=""/>
    <n v="-20.85"/>
    <n v="-18.45"/>
    <s v=""/>
    <n v="83.32"/>
    <s v=" "/>
    <x v="378"/>
    <s v="MLB2222298996"/>
    <s v="8 Kits Pino Bucha Dobradiça Porta Del Rey 1987"/>
    <s v=" "/>
    <n v="122.62"/>
    <s v="Premium"/>
    <s v="Não emitida"/>
    <s v="Helio Santos"/>
    <s v="CPF 42378907672"/>
    <s v="projetada 5, Barão de Monte Alto - CEP: 36870000, Minas Gerais"/>
    <s v=" "/>
    <s v="Helio Santos"/>
    <s v="42378907672"/>
    <s v="Rua Benedito José Simões 1133 / casa residencial Referencia: em frente a escola coronel gomes - CEP 29230000 - nova esperança, Anchieta, Espírito Santo"/>
    <s v="Anchieta"/>
    <s v="Espírito Santo"/>
    <s v="29230000"/>
    <s v="Brasil"/>
    <s v="Correios e pontos de envio"/>
    <s v="3 de março | 03:49"/>
    <s v="4 de março | 16:25"/>
    <s v="Mercado Envios"/>
    <s v="MEL42082062950LMXDF01"/>
    <s v=" "/>
    <s v=" "/>
    <s v=" "/>
    <s v=" "/>
    <s v=" "/>
    <s v=" "/>
    <s v=" "/>
    <s v="Não"/>
    <s v=""/>
    <s v="Não"/>
  </r>
  <r>
    <s v="2000004250216967"/>
    <s v="1 de março de 2023 16:45 hs."/>
    <s v="Entregue"/>
    <s v="Chegou em 3 de março"/>
    <s v="Sim"/>
    <n v="1"/>
    <n v="70.81"/>
    <s v=""/>
    <n v="-14"/>
    <s v="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cledilene cezario"/>
    <s v="08938017710"/>
    <s v="Rua da Acácia 1385 / Jj Informatica Referencia: JJ INFORMATICA - CEP 29164832 - Balneário de Carapebus, Serra, Espírito Santo"/>
    <s v="Serra"/>
    <s v="Espírito Santo"/>
    <s v="29164832"/>
    <s v="Brasil"/>
    <s v="Mercado Envios Full"/>
    <s v="2 de março | 02:48"/>
    <s v="3 de março | 10:54"/>
    <s v="Mercado Envios"/>
    <s v="MEL42082033066LMFFF01"/>
    <s v=" "/>
    <s v=" "/>
    <s v=" "/>
    <s v=" "/>
    <s v=" "/>
    <s v=" "/>
    <s v=" "/>
    <s v="Não"/>
    <s v=""/>
    <s v="Não"/>
  </r>
  <r>
    <s v="2000005202365108"/>
    <s v="1 de março de 2023 16:41 hs."/>
    <s v="Entregue"/>
    <s v="Chegou em 2 de março"/>
    <s v="Não"/>
    <n v="1"/>
    <n v="166.69"/>
    <n v="1.39"/>
    <n v="-28.34"/>
    <s v=""/>
    <s v=""/>
    <n v="139.74"/>
    <s v="Sim"/>
    <x v="382"/>
    <s v="MLB2989585804"/>
    <s v="Bandeja Inferior Esquerda Sem Pivô New Civic 2007 A 2011"/>
    <s v=" "/>
    <n v="166.69"/>
    <s v="Premium"/>
    <s v="Autorizado"/>
    <s v="Rodrigo Pupo"/>
    <s v="CPF 33840593875"/>
    <s v="rua sao pedro 95 - casa, poa - CEP: 08565260, São Paulo"/>
    <s v=" "/>
    <s v="Rodrigo Pupo"/>
    <s v="33840593875"/>
    <s v="Rua São Pedro 95 / Referencia: Perto Do Cemitério Da Paz - CEP 08565260 - Jardim Itamarati, Poá, São Paulo"/>
    <s v="Poá"/>
    <s v="São Paulo"/>
    <s v="08565260"/>
    <s v="Brasil"/>
    <s v="Mercado Envios Flex"/>
    <s v="2 de março | 15:57"/>
    <s v="2 de março | 16:52"/>
    <s v="JOHN  KEVIN"/>
    <s v="42082020274"/>
    <s v=" "/>
    <s v=" "/>
    <s v=" "/>
    <s v=" "/>
    <s v=" "/>
    <s v=" "/>
    <s v=" "/>
    <s v="Não"/>
    <s v=""/>
    <s v="Não"/>
  </r>
  <r>
    <s v="2000005202372530"/>
    <s v="1 de março de 2023 16:39 hs."/>
    <s v="Entregue"/>
    <s v="Chegou em 5 de março"/>
    <s v="Não"/>
    <n v="1"/>
    <n v="199.99"/>
    <n v="18.75"/>
    <n v="-24"/>
    <n v="-45.2"/>
    <s v=""/>
    <n v="149.54"/>
    <s v=" "/>
    <x v="222"/>
    <s v="MLB2965561274"/>
    <s v="Bandeja Inferior Esquerda Fiat Marea 1999 A 2008"/>
    <s v=" "/>
    <n v="199.99"/>
    <s v="Clássico"/>
    <s v="Não emitida"/>
    <s v="Jose Tavares"/>
    <s v="CPF 86064904585"/>
    <s v="caribe SN - nova casa de peça onde era a antiga francopel em posto da mata, Nova Viçosa - CEP: 45928000, Bahia"/>
    <s v=" "/>
    <s v="Jose Tavares"/>
    <s v="86064904585"/>
    <s v="Rua bom Jesus 13 / Casa Referencia: Perto da padaria estrela - CEP 45928000 - Barrio aparecida em frente a rodoviária, Posto da Mata, Bahia"/>
    <s v="Posto da Mata"/>
    <s v="Bahia"/>
    <s v="45928000"/>
    <s v="Brasil"/>
    <s v="Correios e pontos de envio"/>
    <s v="3 de março | 04:12"/>
    <s v="5 de março | 11:39"/>
    <s v="Mercado Envios"/>
    <s v="MEL42082017585LMXDF01"/>
    <s v=" "/>
    <s v=" "/>
    <s v=" "/>
    <s v=" "/>
    <s v=" "/>
    <s v=" "/>
    <s v=" "/>
    <s v="Não"/>
    <s v=""/>
    <s v="Não"/>
  </r>
  <r>
    <s v="2000004250168883"/>
    <s v="1 de março de 2023 16:38 hs."/>
    <s v="Pacote cancelado pelo Mercado Livre"/>
    <s v="Tivemos que cancelar esta venda. Em caso de dúvidas, por favor, confira a ajuda."/>
    <s v="Sim"/>
    <n v="1"/>
    <n v="54.87"/>
    <s v=""/>
    <n v="-12.08"/>
    <s v=""/>
    <n v="-42.79"/>
    <n v="0"/>
    <s v="Sim"/>
    <x v="16"/>
    <s v="MLB1924091749"/>
    <s v="2 Kits De Rolamento Roda Traseira Gol G1 G2 G3 G4 G5 Novo"/>
    <s v=" "/>
    <n v="54.87"/>
    <s v="Clássico"/>
    <s v="Não emitida"/>
    <s v=" "/>
    <s v=" "/>
    <s v=" "/>
    <s v=" "/>
    <s v="Jose Marcio"/>
    <s v="34280985871"/>
    <s v=" "/>
    <s v="Angatuba"/>
    <s v="São Paulo"/>
    <s v="18240000"/>
    <s v="Brasil"/>
    <s v="Mercado Envios Full"/>
    <s v=" "/>
    <s v=" "/>
    <s v=" "/>
    <s v=" "/>
    <s v=" "/>
    <s v=" "/>
    <s v=" "/>
    <s v=" "/>
    <s v=" "/>
    <s v=" "/>
    <s v=" "/>
    <s v="Não"/>
    <s v=""/>
    <s v="Não"/>
  </r>
  <r>
    <s v="2000005202270836"/>
    <s v="1 de março de 2023 16:29 hs."/>
    <s v="Entregue"/>
    <s v="Chegou em 2 de março"/>
    <s v="Não"/>
    <n v="1"/>
    <n v="159.99"/>
    <n v="1.59"/>
    <n v="-27.2"/>
    <s v=""/>
    <s v=""/>
    <n v="134.38"/>
    <s v=" "/>
    <x v="181"/>
    <s v="MLB3006374000"/>
    <s v="Cabo De Marcha Engate Palio Elx Fire 2004 A 2011"/>
    <s v=" "/>
    <n v="159.99"/>
    <s v="Premium"/>
    <s v="Autorizado"/>
    <s v="Ruidval Carvalho Da Silva"/>
    <s v="CPF 34015233840"/>
    <s v="Rua Colômbia 591 - Casa, Carapicuíba - CEP: 06396120, São Paulo"/>
    <s v=" "/>
    <s v="Ruidval Carvalho Da Silva"/>
    <s v="34015233840"/>
    <s v="Rua Colômbia 591 / Casa Referencia: Ofina TonyCar - CEP 06396120 - Cidade Ariston Estela Azevedo, Carapicuíba, São Paulo"/>
    <s v="Carapicuíba"/>
    <s v="São Paulo"/>
    <s v="06396120"/>
    <s v="Brasil"/>
    <s v="Mercado Envios Flex"/>
    <s v="2 de março | 16:50"/>
    <s v="2 de março | 20:45"/>
    <s v="FALO O  ANDRE"/>
    <s v="42081977815"/>
    <s v=" "/>
    <s v=" "/>
    <s v=" "/>
    <s v=" "/>
    <s v=" "/>
    <s v=" "/>
    <s v=" "/>
    <s v="Não"/>
    <s v=""/>
    <s v="Não"/>
  </r>
  <r>
    <s v="2000004250154047"/>
    <s v="1 de março de 2023 16:24 hs."/>
    <s v="Entregue"/>
    <s v="Chegou em 4 de março"/>
    <s v="Sim"/>
    <n v="1"/>
    <n v="77.900000000000006"/>
    <n v="18.8"/>
    <n v="-18.739999999999998"/>
    <n v="-18.8"/>
    <s v=""/>
    <n v="59.16"/>
    <s v=" "/>
    <x v="199"/>
    <s v="MLB2646612218"/>
    <s v="Cabo De Embreagem 206 1.0 16v D4d 1060mm Regulagem Manual"/>
    <s v=" "/>
    <n v="77.900000000000006"/>
    <s v="Premium"/>
    <s v="Não emitida"/>
    <s v="Roberto Nakamura"/>
    <s v="CPF 02089512962"/>
    <s v="Av. Dos Pioneiros 1010 - Sala 02, Carambeí - CEP: 84145000, Paraná"/>
    <s v=" "/>
    <s v="Roberto Nakamura"/>
    <s v="02089512962"/>
    <s v="Av. Atlanta 414 casa 414 / casa 03 Referencia: Na AV. Atlanta, passou a lombada, prox. rua de acesso à DIREITA, sobrado amarelo com contêiner suspenso. - CEP 84145000 - Pilatos, Carambeí, Paraná"/>
    <s v="Carambeí"/>
    <s v="Paraná"/>
    <s v="84145000"/>
    <s v="Brasil"/>
    <s v="Correios e pontos de envio"/>
    <s v="3 de março | 04:51"/>
    <s v="4 de março | 11:09"/>
    <s v="Mercado Envios"/>
    <s v="MEL42081972528LMXDF01"/>
    <s v=" "/>
    <s v=" "/>
    <s v=" "/>
    <s v=" "/>
    <s v=" "/>
    <s v=" "/>
    <s v=" "/>
    <s v="Não"/>
    <s v=""/>
    <s v="Não"/>
  </r>
  <r>
    <s v="2000005202205960"/>
    <s v="1 de março de 2023 16:17 hs."/>
    <s v="Entregue"/>
    <s v="Chegou em 2 de março"/>
    <s v="Não"/>
    <n v="1"/>
    <n v="39.9"/>
    <n v="13.9"/>
    <n v="-12.28"/>
    <s v=""/>
    <s v=""/>
    <n v="41.52"/>
    <s v=" "/>
    <x v="117"/>
    <s v="MLB3163797041"/>
    <s v="Kit Alavanca Cambio Gol Cht Ap G1 G2 G3"/>
    <s v=" "/>
    <n v="39.9"/>
    <s v="Premium"/>
    <s v="Autorizado"/>
    <s v="Abner chamelet"/>
    <s v="CPF 04552420895"/>
    <s v="Avenida Doutor Bernardino Brito Fonseca de Carvalho 543, São Paulo - CEP: 03535000, São Paulo"/>
    <s v=" "/>
    <s v="Abner chamelet"/>
    <s v="04552420895"/>
    <s v="Avenida Doutor Bernardino Brito Fonseca de Carvalho 543 / CEP 03535000 - Vila Talarico, São Paulo, São Paulo"/>
    <s v="São Paulo"/>
    <s v="São Paulo"/>
    <s v="03535000"/>
    <s v="Brasil"/>
    <s v="Mercado Envios Flex"/>
    <s v="2 de março | 16:21"/>
    <s v="2 de março | 18:20"/>
    <s v="RHENAN SILVA TORRES"/>
    <s v="42081953238"/>
    <s v=" "/>
    <s v=" "/>
    <s v=" "/>
    <s v=" "/>
    <s v=" "/>
    <s v=" "/>
    <s v=" "/>
    <s v="Não"/>
    <s v=""/>
    <s v="Não"/>
  </r>
  <r>
    <s v="2000005202162842"/>
    <s v="1 de março de 2023 16:10 hs."/>
    <s v="Entregue"/>
    <s v="Chegou em 3 de março"/>
    <s v="Não"/>
    <n v="1"/>
    <n v="207.9"/>
    <s v=""/>
    <n v="-35.340000000000003"/>
    <n v="-20.45"/>
    <s v=""/>
    <n v="152.11000000000001"/>
    <s v="Sim"/>
    <x v="107"/>
    <s v="MLB2609844613"/>
    <s v="Kit Rolamento Eixo Traseiro C/ Bucha Peugeot 206/207 50mm"/>
    <s v=" "/>
    <n v="207.9"/>
    <s v="Premium"/>
    <s v="Autorizado"/>
    <s v=" "/>
    <s v=" "/>
    <s v=" "/>
    <s v=" "/>
    <s v="Gabriel Artigas Pierri"/>
    <s v="41542815851"/>
    <s v="Rua Pedro Rodrigues dos Santos 49 / CEP 11630000 - Centro, Ilhabela, São Paulo"/>
    <s v="Ilhabela"/>
    <s v="São Paulo"/>
    <s v="11630000"/>
    <s v="Brasil"/>
    <s v="Mercado Envios Full"/>
    <s v="2 de março | 16:19"/>
    <s v="3 de março | 13:47"/>
    <s v="Mercado Envios"/>
    <s v="MEL42081933363LMFFF01"/>
    <s v=" "/>
    <s v=" "/>
    <s v=" "/>
    <s v=" "/>
    <s v=" "/>
    <s v=" "/>
    <s v=" "/>
    <s v="Não"/>
    <s v=""/>
    <s v="Não"/>
  </r>
  <r>
    <s v="2000005202159126"/>
    <s v="1 de março de 2023 16:10 hs."/>
    <s v="Devolução finalizada com reembolso para o comprador"/>
    <s v="O produto devolvido chegou em quinta-feira, 16 de março."/>
    <s v="Não"/>
    <n v="0"/>
    <n v="199.99"/>
    <s v=""/>
    <n v="-34"/>
    <n v="-20.45"/>
    <n v="-145.54"/>
    <n v="0"/>
    <s v="Sim"/>
    <x v="19"/>
    <s v="MLB2609815607"/>
    <s v="Kit Rolamento Eixo Traseiro C/ Bucha Peugeot 206 47mm"/>
    <s v=" "/>
    <n v="199.99"/>
    <s v="Premium"/>
    <s v="Autorizado"/>
    <s v="Gabriel Artigas Pierri"/>
    <s v="CPF 41542815851"/>
    <s v="Rua Sebastião Jonas Vieira 63 - casa 3, Ilhabela - CEP: 11630000, São Paulo"/>
    <s v=" "/>
    <s v="Gabriel Artigas Pierri"/>
    <s v="41542815851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rço | 12:51"/>
    <s v="16 de março | 18:30"/>
    <s v="Mercado Envios"/>
    <s v="QC540809554BR"/>
    <s v="https://www2.correios.com.br/sistemas/rastreamento/resultado.cfm"/>
    <s v=" "/>
    <s v=" "/>
    <s v=" "/>
    <s v=" "/>
    <s v=" "/>
    <s v=" "/>
    <s v="Sim"/>
    <s v=""/>
    <s v="Não"/>
  </r>
  <r>
    <s v="2000004250092243"/>
    <s v="1 de março de 2023 16:04 hs."/>
    <s v="Entregue"/>
    <s v="Chegou em 3 de março"/>
    <s v="Sim"/>
    <n v="1"/>
    <n v="89"/>
    <s v=""/>
    <n v="-15.13"/>
    <n v="-20.45"/>
    <s v=""/>
    <n v="53.42"/>
    <s v=" "/>
    <x v="306"/>
    <s v="MLB2803393241"/>
    <s v="Par Bieleta Dianteira Focus 2000 A 2008"/>
    <s v=" "/>
    <n v="89"/>
    <s v="Premium"/>
    <s v="Não emitida"/>
    <s v="osvaldo boeira"/>
    <s v="CPF 55345255091"/>
    <s v="Garopaba 297, Viamão - CEP: 94460265, Rio Grande do Sul"/>
    <s v=" "/>
    <s v="osvaldo boeira"/>
    <s v="55345255091"/>
    <s v="Rua Garopaba 297 / CEP 94460265 - Martinica, Viamão, Rio Grande do Sul"/>
    <s v="Viamão"/>
    <s v="Rio Grande do Sul"/>
    <s v="94460265"/>
    <s v="Brasil"/>
    <s v="Correios e pontos de envio"/>
    <s v="2 de março | 03:25"/>
    <s v="3 de março | 13:01"/>
    <s v="Mercado Envios"/>
    <s v="MEL42081913475LMXDF01"/>
    <s v=" "/>
    <s v=" "/>
    <s v=" "/>
    <s v=" "/>
    <s v=" "/>
    <s v=" "/>
    <s v=" "/>
    <s v="Não"/>
    <s v=""/>
    <s v="Não"/>
  </r>
  <r>
    <s v="2000005202089146"/>
    <s v="1 de março de 2023 15:59 hs."/>
    <s v="Entregue"/>
    <s v="Chegou em 2 de março"/>
    <s v="Não"/>
    <n v="1"/>
    <n v="45.15"/>
    <n v="17.91"/>
    <n v="-13.18"/>
    <n v="-17.91"/>
    <s v=""/>
    <n v="31.97"/>
    <s v=" "/>
    <x v="140"/>
    <s v="MLB2124955571"/>
    <s v="Kit Pino Guia Bucha Pinça Fiat Linea Punto Idea Doblo"/>
    <s v=" "/>
    <n v="45.15"/>
    <s v="Premium"/>
    <s v="Não emitida"/>
    <s v="Valdir Da Costa Ferreira"/>
    <s v="CPF 12652448803"/>
    <s v="Rua Oswaldo Grandizolli 1029 - Casa, Campo Limpo Paulista - CEP: 13231520, São Paulo"/>
    <s v=" "/>
    <s v="Valdir Da Costa Ferreira"/>
    <s v="12652448803"/>
    <s v="Rua Oswaldo Grandisoli 1029 / i1029 - Casa Referencia: Casa - CEP 13231520 - Núcleo Industrial - 2, Campo Limpo Paulista, São Paulo"/>
    <s v="Campo Limpo Paulista"/>
    <s v="São Paulo"/>
    <s v="13231520"/>
    <s v="Brasil"/>
    <s v="Correios e pontos de envio"/>
    <s v="2 de março | 02:41"/>
    <s v="2 de março | 12:15"/>
    <s v="Mercado Envios"/>
    <s v="MEL42081900432LMXDF01"/>
    <s v=" "/>
    <s v=" "/>
    <s v=" "/>
    <s v=" "/>
    <s v=" "/>
    <s v=" "/>
    <s v=" "/>
    <s v="Não"/>
    <s v=""/>
    <s v="Não"/>
  </r>
  <r>
    <s v="2000004250041387"/>
    <s v="1 de março de 2023 15:50 hs."/>
    <s v="Entregue"/>
    <s v="Chegou em 2 de março"/>
    <s v="Sim"/>
    <n v="2"/>
    <n v="109.74"/>
    <n v="7.3"/>
    <n v="-24.16"/>
    <n v="-7.3"/>
    <s v=""/>
    <n v="85.58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airson soares"/>
    <s v="45545413987"/>
    <s v="Avenida Getúlio Vargas 758 / loja real - CEP 88960000 - nova Brasília, Sombrio, Santa Catarina"/>
    <s v="Sombrio"/>
    <s v="Santa Catarina"/>
    <s v="88960000"/>
    <s v="Brasil"/>
    <s v="Mercado Envios Full"/>
    <s v="1 de março | 23:20"/>
    <s v="2 de março | 09:28"/>
    <s v="Mercado Envios"/>
    <s v="MEL42081871060LMFFF01"/>
    <s v=" "/>
    <s v=" "/>
    <s v=" "/>
    <s v=" "/>
    <s v=" "/>
    <s v=" "/>
    <s v=" "/>
    <s v="Não"/>
    <s v=""/>
    <s v="Não"/>
  </r>
  <r>
    <s v="2000005201954606"/>
    <s v="1 de março de 2023 15:41 hs."/>
    <s v="Entregue"/>
    <s v="Chegou em 2 de março"/>
    <s v="Não"/>
    <n v="1"/>
    <n v="60.45"/>
    <n v="13.7"/>
    <n v="-15.78"/>
    <n v="-13.7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maxoliveiraribeiro12 maxoliveiraribeiro12"/>
    <s v="17173274788"/>
    <s v="Rua Miguel Cunha Barbosa 137 / oficina DOWN CAR  Referencia: Oficina mecânica - CEP 12228851 - Jardim Santa Luzia, São José dos Campos, São Paulo"/>
    <s v="São José dos Campos"/>
    <s v="São Paulo"/>
    <s v="12228851"/>
    <s v="Brasil"/>
    <s v="Mercado Envios Full"/>
    <s v="2 de março | 00:36"/>
    <s v="2 de março | 18:03"/>
    <s v="Mercado Envios"/>
    <s v="MEL42081841878LMFFF01"/>
    <s v=" "/>
    <s v=" "/>
    <s v=" "/>
    <s v=" "/>
    <s v=" "/>
    <s v=" "/>
    <s v=" "/>
    <s v="Não"/>
    <s v=""/>
    <s v="Não"/>
  </r>
  <r>
    <s v="2000005201908436"/>
    <s v="1 de março de 2023 15:33 hs."/>
    <s v="Devolução finalizada com reembolso para o comprador"/>
    <s v="O produto devolvido chegou em segunda-feira, 13 de março."/>
    <s v="Não"/>
    <n v="0"/>
    <n v="137.9"/>
    <s v=""/>
    <n v="-16.55"/>
    <n v="-21.45"/>
    <n v="-99.9"/>
    <n v="0"/>
    <s v="Sim"/>
    <x v="71"/>
    <s v="MLB3118762729"/>
    <s v="Braço Tensor Direita Sem Terminal Uno Mille 1985 A 2004"/>
    <s v=" "/>
    <n v="137.9"/>
    <s v="Clássico"/>
    <s v="Não emitida"/>
    <s v="Roseneia Antunes"/>
    <s v="CPF 38728147880"/>
    <s v="avenida claudino novaes 242 - auto peças maninhos, Cajati - CEP: 11950000, São Paulo"/>
    <s v=" "/>
    <s v="Roseneia Antunes"/>
    <s v="38728147880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7 de março | 12:45"/>
    <s v="13 de março | 15:33"/>
    <s v="Mercado Envios"/>
    <s v="QC557180073BR"/>
    <s v="https://www2.correios.com.br/sistemas/rastreamento/resultado.cfm"/>
    <s v=" "/>
    <s v=" "/>
    <s v=" "/>
    <s v=" "/>
    <s v=" "/>
    <s v=" "/>
    <s v="Sim"/>
    <n v="1"/>
    <s v="Não"/>
  </r>
  <r>
    <s v="2000004249969783"/>
    <s v="1 de março de 2023 15:29 hs."/>
    <s v="Entregue"/>
    <s v="Chegou em 3 de março"/>
    <s v="Sim"/>
    <n v="1"/>
    <n v="56.43"/>
    <n v="24.9"/>
    <n v="-15.09"/>
    <n v="-24.9"/>
    <s v=""/>
    <n v="41.34"/>
    <s v=" "/>
    <x v="24"/>
    <s v="MLB2222138802"/>
    <s v="4 Kits Pino Bucha Dobradiça Porta Pampa 1994"/>
    <s v=" "/>
    <n v="56.43"/>
    <s v="Premium"/>
    <s v="Não emitida"/>
    <s v="ricardo boranga"/>
    <s v="CPF 33710625890"/>
    <s v="rua antonio gambaroto 249 - casa, Sud Mennucci - CEP: 15360000, São Paulo"/>
    <s v=" "/>
    <s v="ricardo boranga"/>
    <s v="33710625890"/>
    <s v="Rua Antônio Ragonha 266 / Casa Referencia: casa - CEP 15360000 - jardim alvorada, Sud Mennucci, São Paulo"/>
    <s v="Sud Mennucci"/>
    <s v="São Paulo"/>
    <s v="15360000"/>
    <s v="Brasil"/>
    <s v="Correios e pontos de envio"/>
    <s v="2 de março | 03:34"/>
    <s v="3 de março | 16:45"/>
    <s v="Mercado Envios"/>
    <s v="MEL42081804606LMXDF01"/>
    <s v=" "/>
    <s v=" "/>
    <s v=" "/>
    <s v=" "/>
    <s v=" "/>
    <s v=" "/>
    <s v=" "/>
    <s v="Não"/>
    <s v=""/>
    <s v="Não"/>
  </r>
  <r>
    <s v="2000005201788766"/>
    <s v="1 de março de 2023 15:18 hs."/>
    <s v="Entregue"/>
    <s v="Chegou em 7 de março"/>
    <s v="Não"/>
    <n v="1"/>
    <n v="193.99"/>
    <n v="42.13"/>
    <n v="-23.28"/>
    <n v="-68.58"/>
    <s v=""/>
    <n v="144.26"/>
    <s v="Sim"/>
    <x v="29"/>
    <s v="MLB2863957343"/>
    <s v="Bandeja Lado Direito Peugeot 206 Todos 1999 A 2010 Com Pivô"/>
    <s v=" "/>
    <n v="193.99"/>
    <s v="Clássico"/>
    <s v="Autorizado"/>
    <s v=" "/>
    <s v=" "/>
    <s v=" "/>
    <s v=" "/>
    <s v="Erivelto Jesus Pereira Silveir eriveltojesus"/>
    <s v="23478527015"/>
    <s v="Avenida Rio Branco 283 / ao lado Prefeitura Referencia: Sorveteria Everest - CEP 96610000 - centro, Encruzilhada do Sul, Rio Grande do Sul"/>
    <s v="Encruzilhada do Sul"/>
    <s v="Rio Grande do Sul"/>
    <s v="96610000"/>
    <s v="Brasil"/>
    <s v="Mercado Envios Full"/>
    <s v="2 de março | 20:01"/>
    <s v="7 de março | 10:33"/>
    <s v="Mercado Envios"/>
    <s v="MEL42081773744LMFFF01"/>
    <s v=" "/>
    <s v=" "/>
    <s v=" "/>
    <s v=" "/>
    <s v=" "/>
    <s v=" "/>
    <s v=" "/>
    <s v="Não"/>
    <s v=""/>
    <s v="Não"/>
  </r>
  <r>
    <s v="2000005201727258"/>
    <s v="1 de março de 2023 15:09 hs."/>
    <s v="Entregue"/>
    <s v="Chegou em 2 de março"/>
    <s v="Não"/>
    <n v="1"/>
    <n v="60.45"/>
    <n v="9.59"/>
    <n v="-15.78"/>
    <n v="-9.59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Leonardo Leite"/>
    <s v="49814181838"/>
    <s v="Rua Dino Bueno 869 / casa - CEP 13408027 - Jardim São Luiz, Piracicaba, São Paulo"/>
    <s v="Piracicaba"/>
    <s v="São Paulo"/>
    <s v="13408027"/>
    <s v="Brasil"/>
    <s v="Mercado Envios Full"/>
    <s v="2 de março | 00:28"/>
    <s v="2 de março | 11:31"/>
    <s v="Mercado Envios"/>
    <s v="MEL42081748303LMFFF01"/>
    <s v=" "/>
    <s v=" "/>
    <s v=" "/>
    <s v=" "/>
    <s v=" "/>
    <s v=" "/>
    <s v=" "/>
    <s v="Não"/>
    <s v=""/>
    <s v="Não"/>
  </r>
  <r>
    <s v="2000004249900183"/>
    <s v="1 de março de 2023 15:06 hs."/>
    <s v="Entregue"/>
    <s v="Chegou em 2 de março"/>
    <s v="Sim"/>
    <n v="1"/>
    <n v="19.899999999999999"/>
    <n v="15.9"/>
    <n v="-7.89"/>
    <s v=""/>
    <s v=""/>
    <n v="27.91"/>
    <s v=" "/>
    <x v="27"/>
    <s v="MLB3103932835"/>
    <s v="Capa Pedal Kia Cerato Kia Sportage Kia Soul"/>
    <s v=" "/>
    <n v="19.899999999999999"/>
    <s v="Clássico"/>
    <s v="Autorizado"/>
    <s v="FLÁVIO LUIZ CARRIEL CARRIEL"/>
    <s v="CPF 28222435817"/>
    <s v="Av.prof.manoel jose pedroso 1001, Cotia - CEP: 06717100, São Paulo"/>
    <s v=" "/>
    <s v="FLÁVIO LUIZ CARRIEL CARRIEL"/>
    <s v="28222435817"/>
    <s v="Av. Prof. Manoel Jose Pedroso 1001 / CEP 06717100 - Parque Bahia, Cotia, São Paulo"/>
    <s v="Cotia"/>
    <s v="São Paulo"/>
    <s v="06717100"/>
    <s v="Brasil"/>
    <s v="Mercado Envios Flex"/>
    <s v="2 de março | 15:42"/>
    <s v="2 de março | 18:57"/>
    <s v="MARCIO SILVA"/>
    <s v="42081735747"/>
    <s v=" "/>
    <s v=" "/>
    <s v=" "/>
    <s v=" "/>
    <s v=" "/>
    <s v=" "/>
    <s v=" "/>
    <s v="Não"/>
    <s v=""/>
    <s v="Não"/>
  </r>
  <r>
    <s v="2000004249883659"/>
    <s v="1 de março de 2023 15:01 hs."/>
    <s v="Devolução finalizada com reembolso para o comprador"/>
    <s v="O produto devolvido chegou em quinta-feira, 9 de março."/>
    <s v="Sim"/>
    <n v="0"/>
    <n v="22.85"/>
    <n v="15.9"/>
    <n v="-24.14"/>
    <s v=""/>
    <n v="-30.51"/>
    <n v="-15.9"/>
    <s v=" "/>
    <x v="76"/>
    <s v="MLB2831315659"/>
    <s v="Cabo De Capô Gol Argentino G2 G3 Com Alavanca 1995 A 2003"/>
    <s v=" "/>
    <n v="22.85"/>
    <s v="Clássico"/>
    <s v="Autorizado"/>
    <s v="claudiney santos"/>
    <s v="CPF 18871782879"/>
    <s v="av ulisses guimarães 571, Francisco Morato - CEP: 07998100, São Paulo"/>
    <s v=" "/>
    <s v="claudiney santos"/>
    <s v="18871782879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lex"/>
    <s v="7 de março | 14:55"/>
    <s v="9 de março | 16:51"/>
    <s v="DOUGLAS MATOS"/>
    <s v="OV434613312BR"/>
    <s v="https://www2.correios.com.br/sistemas/rastreamento/resultado.cfm"/>
    <s v=" "/>
    <s v=" "/>
    <s v=" "/>
    <s v=" "/>
    <s v=" "/>
    <s v=" "/>
    <s v="Sim"/>
    <s v=""/>
    <s v="Não"/>
  </r>
  <r>
    <s v="2000005201577208"/>
    <s v="1 de março de 2023 14:48 hs."/>
    <s v="Entregue"/>
    <s v="Chegou em 3 de março"/>
    <s v="Não"/>
    <n v="1"/>
    <n v="169.99"/>
    <s v=""/>
    <n v="-28.9"/>
    <n v="-20.45"/>
    <s v=""/>
    <n v="120.64"/>
    <s v="Sim"/>
    <x v="0"/>
    <s v="MLB1781927419"/>
    <s v="Cabo De Engate E Seleção Celta 2007/2014"/>
    <s v=" "/>
    <n v="169.99"/>
    <s v="Premium"/>
    <s v="Autorizado"/>
    <s v=" "/>
    <s v=" "/>
    <s v=" "/>
    <s v=" "/>
    <s v="Cicero Batista Santos Junior"/>
    <s v="44266108850"/>
    <s v="Rua Aracuã 40 / CEP 45077452 - Zabelê, Vitória da Conquista, Bahia"/>
    <s v="Vitória da Conquista"/>
    <s v="Bahia"/>
    <s v="45077452"/>
    <s v="Brasil"/>
    <s v="Mercado Envios Full"/>
    <s v="2 de março | 01:52"/>
    <s v="3 de março | 13:00"/>
    <s v="Mercado Envios"/>
    <s v="MEL42081683967LMFFF01"/>
    <s v=" "/>
    <s v=" "/>
    <s v=" "/>
    <s v=" "/>
    <s v=" "/>
    <s v=" "/>
    <s v=" "/>
    <s v="Não"/>
    <s v=""/>
    <s v="Não"/>
  </r>
  <r>
    <s v="2000005201528402"/>
    <s v="1 de março de 2023 14:44 hs."/>
    <s v="Entregue"/>
    <s v="Chegou em 3 de março"/>
    <s v="Não"/>
    <n v="1"/>
    <n v="179.99"/>
    <s v=""/>
    <n v="-30.6"/>
    <n v="-20.45"/>
    <s v=""/>
    <n v="128.94"/>
    <s v="Sim"/>
    <x v="0"/>
    <s v="MLB1781827882"/>
    <s v="Cabo De Engate E Seleção Corsa Classic 2005/2014"/>
    <s v=" "/>
    <n v="179.99"/>
    <s v="Premium"/>
    <s v="Autorizado"/>
    <s v=" "/>
    <s v=" "/>
    <s v=" "/>
    <s v=" "/>
    <s v="joao batista"/>
    <s v="10747285802"/>
    <s v="Rua Vinte 872 / Referencia: avisar quando estiver indo - CEP 13198602 - Jardim Colina I, Monte Mor, São Paulo"/>
    <s v="Monte Mor"/>
    <s v="São Paulo"/>
    <s v="13198602"/>
    <s v="Brasil"/>
    <s v="Mercado Envios Full"/>
    <s v="2 de março | 15:50"/>
    <s v="3 de março | 08:54"/>
    <s v="Mercado Envios"/>
    <s v="MEL42081660267LMFFF01"/>
    <s v=" "/>
    <s v=" "/>
    <s v=" "/>
    <s v=" "/>
    <s v=" "/>
    <s v=" "/>
    <s v=" "/>
    <s v="Não"/>
    <s v=""/>
    <s v="Não"/>
  </r>
  <r>
    <s v="2000005201498500"/>
    <s v="1 de março de 2023 14:38 hs."/>
    <s v="Entregue"/>
    <s v="Chegou em 2 de março"/>
    <s v="Não"/>
    <n v="1"/>
    <n v="59"/>
    <n v="24.9"/>
    <n v="-15.53"/>
    <n v="-24.9"/>
    <s v=""/>
    <n v="43.47"/>
    <s v=" "/>
    <x v="8"/>
    <s v="MLB1984668175"/>
    <s v="Par Kit Rolamento Roda Traseira Corsa 1.6 8/16v 1994 A 2004"/>
    <s v=" "/>
    <n v="59"/>
    <s v="Premium"/>
    <s v="Autorizado"/>
    <s v=" "/>
    <s v=" "/>
    <s v=" "/>
    <s v=" "/>
    <s v="Paulo Bento"/>
    <s v="22691894851"/>
    <s v="Rua Capitão Maximiano dos Santos Guerra 204 / CEP 18800378 - Jardim Jurumirim, Piraju, São Paulo"/>
    <s v="Piraju"/>
    <s v="São Paulo"/>
    <s v="18800378"/>
    <s v="Brasil"/>
    <s v="Mercado Envios Full"/>
    <s v="1 de março | 19:04"/>
    <s v="2 de março | 13:07"/>
    <s v="Mercado Envios"/>
    <s v="MEL42081648492LMFFF01"/>
    <s v=" "/>
    <s v=" "/>
    <s v=" "/>
    <s v=" "/>
    <s v=" "/>
    <s v=" "/>
    <s v=" "/>
    <s v="Não"/>
    <s v=""/>
    <s v="Não"/>
  </r>
  <r>
    <s v="2000005201489826"/>
    <s v="1 de março de 2023 14:38 hs."/>
    <s v="Entregue"/>
    <s v="Chegou em 2 de março"/>
    <s v="Não"/>
    <n v="1"/>
    <n v="60.45"/>
    <n v="10.96"/>
    <n v="-15.78"/>
    <n v="-10.96"/>
    <s v=""/>
    <n v="44.67"/>
    <s v=" "/>
    <x v="16"/>
    <s v="MLB1865073108"/>
    <s v="2 Kits De Rolamento Roda Traseira Gol G1 G2 G3 G4 G5 Novo"/>
    <s v=" "/>
    <n v="60.45"/>
    <s v="Premium"/>
    <s v="Autorizado"/>
    <s v=" "/>
    <s v=" "/>
    <s v=" "/>
    <s v=" "/>
    <s v="Bruno de Almeida Rezende"/>
    <s v="33826281802"/>
    <s v="alameda rio da madeira 1000 / última casa da rua Referencia: Última casa ao lado da prainha do piratuba _x000a_Ao chegar ligar - CEP 18150000 - piratuba, Ibiúna, São Paulo"/>
    <s v="Ibiúna"/>
    <s v="São Paulo"/>
    <s v="18150000"/>
    <s v="Brasil"/>
    <s v="Mercado Envios Full"/>
    <s v="2 de março | 02:32"/>
    <s v="2 de março | 12:27"/>
    <s v="Mercado Envios"/>
    <s v="MEL42081647926LMFFF01"/>
    <s v=" "/>
    <s v=" "/>
    <s v=" "/>
    <s v=" "/>
    <s v=" "/>
    <s v=" "/>
    <s v=" "/>
    <s v="Não"/>
    <s v=""/>
    <s v="Não"/>
  </r>
  <r>
    <s v="2000005201494258"/>
    <s v="1 de março de 2023 14:36 hs."/>
    <s v="Entregue"/>
    <s v="Chegou em 2 de março"/>
    <s v="Não"/>
    <n v="1"/>
    <n v="62.8"/>
    <n v="21.92"/>
    <n v="-13.04"/>
    <n v="-21.92"/>
    <s v=""/>
    <n v="49.76"/>
    <s v=" "/>
    <x v="2"/>
    <s v="MLB2152603822"/>
    <s v="Par Kit Pino Guia Pinça Freio Fiat Strada 1999 Até 2015"/>
    <s v=" "/>
    <n v="62.8"/>
    <s v="Clássico"/>
    <s v="Não emitida"/>
    <s v="LETÍCIA C PEREIRA"/>
    <s v="CPF 12257852605"/>
    <s v="Rua José Caetano da Costa 84, Paraisópolis - CEP: 37660000, Minas Gerais"/>
    <s v=" "/>
    <s v="LETÍCIA C PEREIRA"/>
    <s v="12257852605"/>
    <s v="Rua José Caetano da Costa 84 / Referencia: Próximo ao Hotel Serras de Minas - CEP 37660000 - Residencial Paraiso, Paraisópolis, Minas Gerais"/>
    <s v="Paraisópolis"/>
    <s v="Minas Gerais"/>
    <s v="37660000"/>
    <s v="Brasil"/>
    <s v="Correios e pontos de envio"/>
    <s v="2 de março | 00:55"/>
    <s v="2 de março | 14:39"/>
    <s v="Mercado Envios"/>
    <s v="MEL42081645933LMXDF01"/>
    <s v=" "/>
    <s v=" "/>
    <s v=" "/>
    <s v=" "/>
    <s v=" "/>
    <s v=" "/>
    <s v=" "/>
    <s v="Não"/>
    <s v=""/>
    <s v="Não"/>
  </r>
  <r>
    <s v="2000004249780623"/>
    <s v="1 de março de 2023 14:32 hs."/>
    <s v="Entregue"/>
    <s v="Chegou em 3 de março"/>
    <s v="Sim"/>
    <n v="1"/>
    <n v="67.42"/>
    <n v="10.01"/>
    <n v="-16.96"/>
    <n v="-10.01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Renata de Freitas Silva"/>
    <s v="10748846638"/>
    <s v="Rua Ilda Guimarães de Paula 141 / CEP 36800000 - Alvorada, Carangola, Minas Gerais"/>
    <s v="Carangola"/>
    <s v="Minas Gerais"/>
    <s v="36800000"/>
    <s v="Brasil"/>
    <s v="Mercado Envios Full"/>
    <s v="1 de março | 23:16"/>
    <s v="3 de março | 18:14"/>
    <s v="Mercado Envios"/>
    <s v="MEL42081630590LMFFF01"/>
    <s v=" "/>
    <s v=" "/>
    <s v=" "/>
    <s v=" "/>
    <s v=" "/>
    <s v=" "/>
    <s v=" "/>
    <s v="Não"/>
    <s v=""/>
    <s v="Não"/>
  </r>
  <r>
    <s v="2000005201413602"/>
    <s v="1 de março de 2023 14:28 hs."/>
    <s v="Entregue"/>
    <s v="Chegou em 2 de março"/>
    <s v="Não"/>
    <n v="1"/>
    <n v="55"/>
    <n v="15.9"/>
    <n v="-14.85"/>
    <s v=""/>
    <s v=""/>
    <n v="56.05"/>
    <s v="Sim"/>
    <x v="14"/>
    <s v="MLB2063671442"/>
    <s v="2 Haste Bieleta Câmbio Peugeot 206 207  1.4 1.6 16cm Curta"/>
    <s v=" "/>
    <n v="55"/>
    <s v="Premium"/>
    <s v="Autorizado"/>
    <s v="FABIANO PONCE"/>
    <s v="CPF 28629439831"/>
    <s v="José Guilherme Pagnani 860 - bl 02 ap 406, Suzano - CEP: 08676200, São Paulo"/>
    <s v=" "/>
    <s v="FABIANO PONCE"/>
    <s v="28629439831"/>
    <s v="Rua José Guilherme Pagnani 860 / bl 02 ap 406 - CEP 08676200 - Vila Figueira, Suzano, São Paulo"/>
    <s v="Suzano"/>
    <s v="São Paulo"/>
    <s v="08676200"/>
    <s v="Brasil"/>
    <s v="Mercado Envios Flex"/>
    <s v="2 de março | 15:57"/>
    <s v="2 de março | 17:40"/>
    <s v="JOHN  KEVIN"/>
    <s v="42081617917"/>
    <s v=" "/>
    <s v=" "/>
    <s v=" "/>
    <s v=" "/>
    <s v=" "/>
    <s v=" "/>
    <s v=" "/>
    <s v="Não"/>
    <s v=""/>
    <s v="Não"/>
  </r>
  <r>
    <s v="2000004249783139"/>
    <s v="1 de março de 2023 14:28 hs."/>
    <s v="Entregue"/>
    <s v="Chegou em 2 de março"/>
    <s v="Sim"/>
    <n v="2"/>
    <n v="110"/>
    <s v=""/>
    <n v="-29.7"/>
    <s v=""/>
    <s v=""/>
    <n v="80.3"/>
    <s v="Sim"/>
    <x v="20"/>
    <s v="MLB1845907681"/>
    <s v="Kit Rolamento Roda Traseira Fiesta 1995 1996 1997 1998 99..."/>
    <s v=" "/>
    <n v="55"/>
    <s v="Premium"/>
    <s v="Autorizado"/>
    <s v=" "/>
    <s v=" "/>
    <s v=" "/>
    <s v=" "/>
    <s v="Aparecido de Jesus Gonçalves"/>
    <s v="27215138852"/>
    <s v="Rua Turvolândia 615 / Bloco 24 Apto 11 Referencia: Cond. Próximo a Av. Armando Bei. - CEP 07176180 - Vila Nova Bonsucesso, Guarulhos, São Paulo"/>
    <s v="Guarulhos"/>
    <s v="São Paulo"/>
    <s v="07176180"/>
    <s v="Brasil"/>
    <s v="Mercado Envios Full"/>
    <s v="2 de março | 01:34"/>
    <s v="2 de março | 15:10"/>
    <s v="Mercado Envios"/>
    <s v="MEL42081618802LMFFF01"/>
    <s v=" "/>
    <s v=" "/>
    <s v=" "/>
    <s v=" "/>
    <s v=" "/>
    <s v=" "/>
    <s v=" "/>
    <s v="Não"/>
    <s v=""/>
    <s v="Não"/>
  </r>
  <r>
    <s v="2000005201336972"/>
    <s v="1 de março de 2023 14:15 hs."/>
    <s v="Entregue"/>
    <s v="Chegou em 2 de março"/>
    <s v="Não"/>
    <n v="1"/>
    <n v="110.57"/>
    <s v=""/>
    <n v="-18.8"/>
    <n v="-18.45"/>
    <s v=""/>
    <n v="73.319999999999993"/>
    <s v="Sim"/>
    <x v="46"/>
    <s v="MLB2640425245"/>
    <s v="Kit Bomba Combustível Gasolina Sistema Bosch Corsawind 96a07"/>
    <s v=" "/>
    <n v="110.57"/>
    <s v="Premium"/>
    <s v="Autorizado"/>
    <s v=" "/>
    <s v=" "/>
    <s v=" "/>
    <s v=" "/>
    <s v="samuel amaral"/>
    <s v="10512813779"/>
    <s v="Avenida das Palmeiras 25 / Casa - CEP 25215245 - Jardim Primavera, Duque de Caxias, Rio de Janeiro"/>
    <s v="Duque de Caxias"/>
    <s v="Rio de Janeiro"/>
    <s v="25215245"/>
    <s v="Brasil"/>
    <s v="Mercado Envios Full"/>
    <s v="2 de março | 01:37"/>
    <s v="2 de março | 15:57"/>
    <s v="Mercado Envios"/>
    <s v="MEL42081579338LMFFF01"/>
    <s v=" "/>
    <s v=" "/>
    <s v=" "/>
    <s v=" "/>
    <s v=" "/>
    <s v=" "/>
    <s v=" "/>
    <s v="Não"/>
    <s v=""/>
    <s v="Não"/>
  </r>
  <r>
    <s v="2000004249731653"/>
    <s v="1 de março de 2023 14:13 hs."/>
    <s v="Entregue"/>
    <s v="Chegou em 3 de março"/>
    <s v="Sim"/>
    <n v="1"/>
    <n v="327.49"/>
    <s v=""/>
    <n v="-55.67"/>
    <n v="-26.45"/>
    <s v=""/>
    <n v="245.37"/>
    <s v=" "/>
    <x v="119"/>
    <s v="MLB2977415866"/>
    <s v="Par Bandeja Inferior Peugeot Partner"/>
    <s v=" "/>
    <n v="327.49"/>
    <s v="Premium"/>
    <s v="Não emitida"/>
    <s v="Arthur Leme Da Silva Junior"/>
    <s v="CPF 19164861856"/>
    <s v="Avenida José Moreira de Queiroz 20, Leme - CEP: 13611000, São Paulo"/>
    <s v=" "/>
    <s v="Arthur Leme Da Silva Junior"/>
    <s v="19164861856"/>
    <s v="Avenida José Moreira de Queiroz 20 / Referencia: ao lado da igreja São Lázaro - CEP 13611000 - Vila Santa Maria, Leme, São Paulo"/>
    <s v="Leme"/>
    <s v="São Paulo"/>
    <s v="13611000"/>
    <s v="Brasil"/>
    <s v="Correios e pontos de envio"/>
    <s v="3 de março | 00:26"/>
    <s v="3 de março | 10:13"/>
    <s v="Mercado Envios"/>
    <s v="MEL42081572940LMXDF01"/>
    <s v=" "/>
    <s v=" "/>
    <s v=" "/>
    <s v=" "/>
    <s v=" "/>
    <s v=" "/>
    <s v=" "/>
    <s v="Não"/>
    <s v=""/>
    <s v="Não"/>
  </r>
  <r>
    <s v="2000005201203038"/>
    <s v="1 de março de 2023 13:57 hs."/>
    <s v="Entregue"/>
    <s v="Chegou em 2 de março"/>
    <s v="Não"/>
    <n v="1"/>
    <n v="17.899999999999999"/>
    <n v="13.2"/>
    <n v="-8.5399999999999991"/>
    <n v="-13.2"/>
    <s v=""/>
    <n v="9.36"/>
    <s v=" "/>
    <x v="1"/>
    <s v="MLB2100277933"/>
    <s v="Capa Pedal Acelerador Freio Embreagem Parati Saveiro Gol"/>
    <s v=" "/>
    <n v="17.899999999999999"/>
    <s v="Premium"/>
    <s v="Não emitida"/>
    <s v="Agatha de Moura Paiva"/>
    <s v="CPF 40664133827"/>
    <s v="Rua Henrique Antônio Klemes 198 - Casa 2, Francisco Morato - CEP: 07901030, São Paulo"/>
    <s v=" "/>
    <s v="Agatha de Moura Paiva"/>
    <s v="40664133827"/>
    <s v="Rua Jacunda 61 / Casa - CEP 05679060 - Jardim Panorama, São Paulo, São Paulo"/>
    <s v="São Paulo"/>
    <s v="São Paulo"/>
    <s v="05679060"/>
    <s v="Brasil"/>
    <s v="Correios e pontos de envio"/>
    <s v="2 de março | 01:53"/>
    <s v="2 de março | 13:06"/>
    <s v="Mercado Envios"/>
    <s v="MEL42081523582LMXDF01"/>
    <s v=" "/>
    <s v=" "/>
    <s v=" "/>
    <s v=" "/>
    <s v=" "/>
    <s v=" "/>
    <s v=" "/>
    <s v="Não"/>
    <s v=""/>
    <s v="Não"/>
  </r>
  <r>
    <s v="2000005201050466"/>
    <s v="1 de março de 2023 13:36 hs."/>
    <s v="Mediação finalizada. Te demos o dinheiro."/>
    <s v="Você pode vê-lo na sua conta Mercado Pago."/>
    <s v="Não"/>
    <n v="1"/>
    <n v="18.510000000000002"/>
    <n v="17.399999999999999"/>
    <n v="-8.65"/>
    <n v="-17.399999999999999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Cassio Junior"/>
    <s v="33726629890"/>
    <s v="Rua Pedro Saran 1200 / CEP 14610000 - Pampuã, Ipuã, São Paulo"/>
    <s v="Ipuã"/>
    <s v="São Paulo"/>
    <s v="14610000"/>
    <s v="Brasil"/>
    <s v="Mercado Envios Full"/>
    <s v="1 de março | 16:47"/>
    <s v="2 de março | 14:52"/>
    <s v="Mercado Envios"/>
    <s v="MEL42081457562LMFFF01"/>
    <s v=" "/>
    <s v=" "/>
    <s v=" "/>
    <s v=" "/>
    <s v=" "/>
    <s v=" "/>
    <s v=" "/>
    <s v="Não"/>
    <n v="1"/>
    <s v="Não"/>
  </r>
  <r>
    <s v="2000005201027482"/>
    <s v="1 de março de 2023 13:35 hs."/>
    <s v="Entregue"/>
    <s v="Chegou em 4 de março"/>
    <s v="Não"/>
    <n v="1"/>
    <n v="148.79"/>
    <s v=""/>
    <n v="-25.29"/>
    <n v="-18.45"/>
    <s v=""/>
    <n v="105.05"/>
    <s v="Sim"/>
    <x v="4"/>
    <s v="MLB1804965496"/>
    <s v="2 Kit's Rolamento Eixo Traseiro Peugeot206/207 C/barra 47mm"/>
    <s v=" "/>
    <n v="148.79"/>
    <s v="Premium"/>
    <s v="Autorizado"/>
    <s v=" "/>
    <s v=" "/>
    <s v=" "/>
    <s v=" "/>
    <s v="luis assis"/>
    <s v="62820583091"/>
    <s v="Rua Cecília Meireles 211 / CEP 94130100 - Bom Sucesso, Gravataí, Rio Grande do Sul"/>
    <s v="Gravataí"/>
    <s v="Rio Grande do Sul"/>
    <s v="94130100"/>
    <s v="Brasil"/>
    <s v="Mercado Envios Full"/>
    <s v="1 de março | 23:53"/>
    <s v="4 de março | 15:45"/>
    <s v="Mercado Envios"/>
    <s v="MEL42081454284LMFFF01"/>
    <s v=" "/>
    <s v=" "/>
    <s v=" "/>
    <s v=" "/>
    <s v=" "/>
    <s v=" "/>
    <s v=" "/>
    <s v="Não"/>
    <s v=""/>
    <s v="Não"/>
  </r>
  <r>
    <s v="2000005201014690"/>
    <s v="1 de março de 2023 13:32 hs."/>
    <s v="Entregue"/>
    <s v="Chegou em 2 de março"/>
    <s v="Não"/>
    <n v="1"/>
    <n v="76.89"/>
    <n v="9.9"/>
    <n v="-14.73"/>
    <n v="-9.9"/>
    <s v=""/>
    <n v="62.16"/>
    <s v=" "/>
    <x v="38"/>
    <s v="MLB2816545331"/>
    <s v="Cabo De Freio Gol G3 Freio A Tambor 1994 A 2002"/>
    <s v=" "/>
    <n v="76.89"/>
    <s v="Clássico"/>
    <s v="Não emitida"/>
    <s v="IZAIAS LUIZ DA SILVA"/>
    <s v="CPF 28506820472"/>
    <s v="Rua João Porcino de Oliveira 21, Pirapora do Bom Jesus - CEP: 06550000, São Paulo"/>
    <s v=" "/>
    <s v="IZAIAS LUIZ DA SILVA"/>
    <s v="28506820472"/>
    <s v="Rua João Porcino de Oliveira 21 / CEP 06550000 - parque PAYOL 2, Pirapora do Bom Jesus, São Paulo"/>
    <s v="Pirapora do Bom Jesus"/>
    <s v="São Paulo"/>
    <s v="06550000"/>
    <s v="Brasil"/>
    <s v="Correios e pontos de envio"/>
    <s v="2 de março | 02:17"/>
    <s v="2 de março | 17:00"/>
    <s v="Mercado Envios"/>
    <s v="MEL42081444095LMXDF01"/>
    <s v=" "/>
    <s v=" "/>
    <s v=" "/>
    <s v=" "/>
    <s v=" "/>
    <s v=" "/>
    <s v=" "/>
    <s v="Não"/>
    <s v=""/>
    <s v="Não"/>
  </r>
  <r>
    <s v="2000005201006822"/>
    <s v="1 de março de 2023 13:31 hs."/>
    <s v="Venda entregue"/>
    <s v="Chegou no dia sexta-feira, 3 de março"/>
    <s v="Não"/>
    <n v="1"/>
    <n v="86.99"/>
    <s v=""/>
    <n v="-14.79"/>
    <n v="-20.45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HELDER SILVA SANTOS"/>
    <s v="65169719515"/>
    <s v="Rua da Linha 68 / Casa - Referencia: casa - Av. principal da Rua da Linha. próximo ao senhor Domingos do Leite. - CEP 45810000 - Cambolo, Porto Seguro, Bahia"/>
    <s v="Porto Seguro"/>
    <s v="Bahia"/>
    <s v="45810000"/>
    <s v="Brasil"/>
    <s v="Mercado Envios Full"/>
    <s v="2 de março | 01:52"/>
    <s v="3 de março | 09:49"/>
    <s v="Mercado Envios"/>
    <s v="MEL42081441411LMFFF01"/>
    <s v=" "/>
    <s v=" "/>
    <s v=" "/>
    <s v=" "/>
    <s v=" "/>
    <s v=" "/>
    <s v=" "/>
    <s v="Sim"/>
    <s v=""/>
    <s v="Não"/>
  </r>
  <r>
    <s v="2000005200952592"/>
    <s v="1 de março de 2023 13:22 hs."/>
    <s v="Entregue"/>
    <s v="Chegou em 2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mr8329565 mr8329565"/>
    <s v="10986411914"/>
    <s v="Assentamento maria lara 32 / SAgrada familia Referencia: sitio ribeiro - CEP 86630000 - Sitio sagrada familia, Centenário do Sul, Paraná"/>
    <s v="Centenário do Sul"/>
    <s v="Paraná"/>
    <s v="86630000"/>
    <s v="Brasil"/>
    <s v="Mercado Envios Full"/>
    <s v="1 de março | 17:39"/>
    <s v="2 de março | 15:48"/>
    <s v="Mercado Envios"/>
    <s v="MEL42081414960LMFFF01"/>
    <s v=" "/>
    <s v=" "/>
    <s v=" "/>
    <s v=" "/>
    <s v=" "/>
    <s v=" "/>
    <s v=" "/>
    <s v="Não"/>
    <s v=""/>
    <s v="Não"/>
  </r>
  <r>
    <s v="2000005200879538"/>
    <s v="1 de março de 2023 13:12 hs."/>
    <s v="Entregue"/>
    <s v="Chegou em 2 de março"/>
    <s v="Não"/>
    <n v="1"/>
    <n v="54.87"/>
    <n v="12.33"/>
    <n v="-12.08"/>
    <n v="-12.33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williambibiu williambibiu"/>
    <s v="31455021822"/>
    <s v="Rua João Batista Barreto 123 / CEP 12234650 - Conjunto Residencial Elmano Veloso, São José dos Campos, São Paulo"/>
    <s v="São José dos Campos"/>
    <s v="São Paulo"/>
    <s v="12234650"/>
    <s v="Brasil"/>
    <s v="Mercado Envios Full"/>
    <s v="2 de março | 00:36"/>
    <s v="2 de março | 14:19"/>
    <s v="Mercado Envios"/>
    <s v="MEL42081386891LMFFF01"/>
    <s v=" "/>
    <s v=" "/>
    <s v=" "/>
    <s v=" "/>
    <s v=" "/>
    <s v=" "/>
    <s v=" "/>
    <s v="Não"/>
    <s v=""/>
    <s v="Não"/>
  </r>
  <r>
    <s v="2000005200771234"/>
    <s v="1 de março de 2023 12:57 hs."/>
    <s v="Entregue"/>
    <s v="Chegou em 3 de março"/>
    <s v="Não"/>
    <n v="1"/>
    <n v="86.99"/>
    <n v="14.59"/>
    <n v="-14.79"/>
    <n v="-35.04"/>
    <s v=""/>
    <n v="51.75"/>
    <s v=" "/>
    <x v="16"/>
    <s v="MLB2015330278"/>
    <s v="2 Kit's De Rolamento Roda Traseira Gol G1 G2 G3 G4 G5 Novo"/>
    <s v=" "/>
    <n v="86.99"/>
    <s v="Premium"/>
    <s v="Autorizado"/>
    <s v=" "/>
    <s v=" "/>
    <s v=" "/>
    <s v=" "/>
    <s v="Jhonathan  Soares Ferreira De Lima"/>
    <s v="04168223124"/>
    <s v="R.7 QD.8 LT 10 SN / CondBlend B.L.AP.204 Referencia: Ao lado da Nippon - CEP 72875206 - Chácaras Santa Maria, Valparaíso de Goiás, Goiás"/>
    <s v="Valparaíso de Goiás"/>
    <s v="Goiás"/>
    <s v="72875206"/>
    <s v="Brasil"/>
    <s v="Mercado Envios Full"/>
    <s v="2 de março | 02:39"/>
    <s v="3 de março | 17:01"/>
    <s v="Mercado Envios"/>
    <s v="MEL42081339725LMFFF01"/>
    <s v=" "/>
    <s v=" "/>
    <s v=" "/>
    <s v=" "/>
    <s v=" "/>
    <s v=" "/>
    <s v=" "/>
    <s v="Não"/>
    <s v=""/>
    <s v="Não"/>
  </r>
  <r>
    <s v="2000005200756974"/>
    <s v="1 de março de 2023 12:55 hs."/>
    <s v="Devolução finalizada com reembolso para o comprador"/>
    <s v="O produto devolvido chegou em sexta-feira, 17 de março."/>
    <s v="Não"/>
    <n v="0"/>
    <n v="327.9"/>
    <s v=""/>
    <n v="-55.74"/>
    <n v="-20.45"/>
    <n v="-251.71"/>
    <n v="0"/>
    <s v="Sim"/>
    <x v="205"/>
    <s v="MLB2704706490"/>
    <s v="Cabo De Marcha Vectra 2006 A 2011  Todos ( Câmbio Mecânico )"/>
    <s v=" "/>
    <n v="327.9"/>
    <s v="Premium"/>
    <s v="Autorizado"/>
    <s v="Andréa Militao"/>
    <s v="CPF 86514164587"/>
    <s v="Quadra 575 11, Novo Gama - CEP: 72860538, Goiás"/>
    <s v=" "/>
    <s v="Andréa Militao"/>
    <s v="86514164587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8 de março | 11:30"/>
    <s v="17 de março | 14:03"/>
    <s v="Mercado Envios"/>
    <s v="QC625947936BR"/>
    <s v="https://www2.correios.com.br/sistemas/rastreamento/resultado.cfm"/>
    <s v=" "/>
    <s v=" "/>
    <s v=" "/>
    <s v=" "/>
    <s v=" "/>
    <s v=" "/>
    <s v="Sim"/>
    <s v=""/>
    <s v="Não"/>
  </r>
  <r>
    <s v="2000005200711988"/>
    <s v="1 de março de 2023 12:50 hs."/>
    <s v="Entregue"/>
    <s v="Chegou em 2 de março"/>
    <s v="Não"/>
    <n v="1"/>
    <n v="54.87"/>
    <n v="7.54"/>
    <n v="-12.08"/>
    <n v="-7.54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José Moreira da Silva"/>
    <s v="14078671802"/>
    <s v="Rua Dona Maria Angélica 622 / Referencia: /Restriçao-No/Condomínio-No/Portaria-NA/Elevador-NA/Escalera-No - CEP 06290000 - Ayrosa, Osasco, São Paulo"/>
    <s v="Osasco"/>
    <s v="São Paulo"/>
    <s v="06290000"/>
    <s v="Brasil"/>
    <s v="Mercado Envios Full"/>
    <s v="1 de março | 23:15"/>
    <s v="2 de março | 12:09"/>
    <s v="Mercado Envios"/>
    <s v="MEL42081317342LMFFF01"/>
    <s v=" "/>
    <s v=" "/>
    <s v=" "/>
    <s v=" "/>
    <s v=" "/>
    <s v=" "/>
    <s v=" "/>
    <s v="Não"/>
    <s v=""/>
    <s v="Não"/>
  </r>
  <r>
    <s v="2000005200694228"/>
    <s v="1 de março de 2023 12:45 hs."/>
    <s v="Entregue"/>
    <s v="Chegou em 2 de março"/>
    <s v="Não"/>
    <n v="1"/>
    <n v="54.87"/>
    <n v="22.41"/>
    <n v="-12.08"/>
    <n v="-22.41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Sílvio. Moisés De Lara Silvio Moisés De Lara"/>
    <s v="17184890809"/>
    <s v="Rua coronel jose pedro 931 / casa - CEP 18440000 - Centro, Itaberá, São Paulo"/>
    <s v="Itaberá"/>
    <s v="São Paulo"/>
    <s v="18440000"/>
    <s v="Brasil"/>
    <s v="Mercado Envios Full"/>
    <s v="1 de março | 19:04"/>
    <s v="2 de março | 16:24"/>
    <s v="Mercado Envios"/>
    <s v="MEL42081302897LMFFF01"/>
    <s v=" "/>
    <s v=" "/>
    <s v=" "/>
    <s v=" "/>
    <s v=" "/>
    <s v=" "/>
    <s v=" "/>
    <s v="Não"/>
    <s v=""/>
    <s v="Não"/>
  </r>
  <r>
    <s v="2000005200679616"/>
    <s v="1 de março de 2023 12:45 hs."/>
    <s v="Entregue"/>
    <s v="Chegou em 2 de março"/>
    <s v="Não"/>
    <n v="1"/>
    <n v="279"/>
    <s v=""/>
    <n v="-47.43"/>
    <n v="-20.45"/>
    <s v=""/>
    <n v="211.12"/>
    <s v=" "/>
    <x v="18"/>
    <s v="MLB1918238327"/>
    <s v="Cabo De Marcha Trambulador Agile E Montana Novo 2009 A 2014"/>
    <s v=" "/>
    <n v="279"/>
    <s v="Premium"/>
    <s v="Autorizado"/>
    <s v=" "/>
    <s v=" "/>
    <s v=" "/>
    <s v=" "/>
    <s v="DOUGLAS O BOMFIM"/>
    <s v="05160354522"/>
    <s v="Rua Caminho das Árvores 370 / Condominio Morada Real Torre Mar 902 - Condominio Morada Real - Torre Mar 902 - CEP 42702820 - Centro, Lauro de Freitas, Bahia"/>
    <s v="Lauro de Freitas"/>
    <s v="Bahia"/>
    <s v="42702820"/>
    <s v="Brasil"/>
    <s v="Mercado Envios Full"/>
    <s v="1 de março | 23:26"/>
    <s v="2 de março | 11:39"/>
    <s v="Mercado Envios"/>
    <s v="MEL42081301069LMFFF01"/>
    <s v=" "/>
    <s v=" "/>
    <s v=" "/>
    <s v=" "/>
    <s v=" "/>
    <s v=" "/>
    <s v=" "/>
    <s v="Não"/>
    <s v=""/>
    <s v="Não"/>
  </r>
  <r>
    <s v="2000005200652914"/>
    <s v="1 de março de 2023 12:41 hs."/>
    <s v="Entregue"/>
    <s v="Chegou em 1 de março"/>
    <s v="Não"/>
    <n v="1"/>
    <n v="178.24"/>
    <n v="1.59"/>
    <n v="-21.39"/>
    <s v=""/>
    <s v=""/>
    <n v="158.44"/>
    <s v=" "/>
    <x v="156"/>
    <s v="MLB3053052648"/>
    <s v="Bandeja C4 2006 Á 2014 Lado Direito"/>
    <s v=" "/>
    <n v="178.24"/>
    <s v="Clássico"/>
    <s v="Autorizado"/>
    <s v="gustavo dos santos"/>
    <s v="CPF 35914878802"/>
    <s v="Rua Alba 466 - Casa 2, São Paulo - CEP: 04346000, São Paulo"/>
    <s v=" "/>
    <s v="gustavo dos santos"/>
    <s v="35914878802"/>
    <s v="Rua Alba 466 / Casa 2 Referencia: No bar - CEP 04346000 - Vila Parque Jabaquara, São Paulo, São Paulo"/>
    <s v="São Paulo"/>
    <s v="São Paulo"/>
    <s v="04346000"/>
    <s v="Brasil"/>
    <s v="Mercado Envios Flex"/>
    <s v="1 de março | 16:14"/>
    <s v="1 de março | 17:35"/>
    <s v="GUSTAVO DE ANDRADE CHEQUI MOREIRA"/>
    <s v="42081289049"/>
    <s v=" "/>
    <s v=" "/>
    <s v=" "/>
    <s v=" "/>
    <s v=" "/>
    <s v=" "/>
    <s v=" "/>
    <s v="Não"/>
    <s v=""/>
    <s v="Não"/>
  </r>
  <r>
    <s v="2000004249411831"/>
    <s v="1 de março de 2023 12:32 hs."/>
    <s v="Entregue"/>
    <s v="Chegou em 2 de março"/>
    <s v="Sim"/>
    <n v="1"/>
    <n v="110.57"/>
    <s v=""/>
    <n v="-18.8"/>
    <n v="-18.45"/>
    <s v=""/>
    <n v="73.319999999999993"/>
    <s v=" "/>
    <x v="46"/>
    <s v="MLB2640425245"/>
    <s v="Kit Bomba Combustível Gasolina Sistema Bosch Corsawind 96a07"/>
    <s v=" "/>
    <n v="110.57"/>
    <s v="Premium"/>
    <s v="Autorizado"/>
    <s v=" "/>
    <s v=" "/>
    <s v=" "/>
    <s v=" "/>
    <s v="alex Gonçalves"/>
    <s v="28824749895"/>
    <s v="Rua Alessandro di Berardo 1900 / Casa 534 - CEP 13212448 - Medeiros, Jundiaí, São Paulo"/>
    <s v="Jundiaí"/>
    <s v="São Paulo"/>
    <s v="13212448"/>
    <s v="Brasil"/>
    <s v="Mercado Envios Full"/>
    <s v="2 de março | 02:30"/>
    <s v="2 de março | 14:55"/>
    <s v="Mercado Envios"/>
    <s v="MEL42081260886LMFFF01"/>
    <s v=" "/>
    <s v=" "/>
    <s v=" "/>
    <s v=" "/>
    <s v=" "/>
    <s v=" "/>
    <s v=" "/>
    <s v="Não"/>
    <s v=""/>
    <s v="Não"/>
  </r>
  <r>
    <s v="2000005200480712"/>
    <s v="1 de março de 2023 12:16 hs."/>
    <s v="Entregue"/>
    <s v="Chegou em 2 de março"/>
    <s v="Não"/>
    <n v="1"/>
    <n v="86.99"/>
    <s v=""/>
    <n v="-14.79"/>
    <n v="-20.45"/>
    <s v=""/>
    <n v="51.75"/>
    <s v="Sim"/>
    <x v="16"/>
    <s v="MLB2015330278"/>
    <s v="2 Kit's De Rolamento Roda Traseira Gol G1 G2 G3 G4 G5 Novo"/>
    <s v=" "/>
    <n v="86.99"/>
    <s v="Premium"/>
    <s v="Autorizado"/>
    <s v=" "/>
    <s v=" "/>
    <s v=" "/>
    <s v=" "/>
    <s v="Edilza Da Silva"/>
    <s v="31001489837"/>
    <s v="Rua Agrícola Monteiro De Carvalho Bairro Santa Cruz 105 / rua da escola - CEP 37564000 - Borda da Mata, Minas Gerais"/>
    <s v="Borda da Mata"/>
    <s v="Minas Gerais"/>
    <s v="37564000"/>
    <s v="Brasil"/>
    <s v="Mercado Envios Full"/>
    <s v="1 de março | 21:24"/>
    <s v="2 de março | 11:24"/>
    <s v="Mercado Envios"/>
    <s v="MEL42081212321LMFFF01"/>
    <s v=" "/>
    <s v=" "/>
    <s v=" "/>
    <s v=" "/>
    <s v=" "/>
    <s v=" "/>
    <s v=" "/>
    <s v="Não"/>
    <s v=""/>
    <s v="Não"/>
  </r>
  <r>
    <s v="2000005200465294"/>
    <s v="1 de março de 2023 12:16 hs."/>
    <s v="Entregue"/>
    <s v="Chegou em 2 de março"/>
    <s v="Não"/>
    <n v="1"/>
    <n v="109.74"/>
    <s v=""/>
    <n v="-18.66"/>
    <n v="-20.45"/>
    <s v=""/>
    <n v="70.63"/>
    <s v=" "/>
    <x v="59"/>
    <s v="MLB1720314207"/>
    <s v="Par Reparo Rolamento Eixo Traseiro Palio Weekend Marea Brava"/>
    <s v=" "/>
    <n v="109.74"/>
    <s v="Premium"/>
    <s v="Autorizado"/>
    <s v=" "/>
    <s v=" "/>
    <s v=" "/>
    <s v=" "/>
    <s v="Wallace Telemont"/>
    <s v="01388155699"/>
    <s v="Rua Antônio Mariano de Abreu 1030 / Bloco 13 AP 203 Referencia: Condominio Turquesa - CEP 31995000 - Paulo VI, Belo Horizonte, Minas Gerais"/>
    <s v="Belo Horizonte"/>
    <s v="Minas Gerais"/>
    <s v="31995000"/>
    <s v="Brasil"/>
    <s v="Mercado Envios Full"/>
    <s v="1 de março | 18:43"/>
    <s v="2 de março | 16:35"/>
    <s v="Mercado Envios"/>
    <s v="MEL42081209045LMFFF01"/>
    <s v=" "/>
    <s v=" "/>
    <s v=" "/>
    <s v=" "/>
    <s v=" "/>
    <s v=" "/>
    <s v=" "/>
    <s v="Não"/>
    <s v=""/>
    <s v="Não"/>
  </r>
  <r>
    <s v="2000004249348955"/>
    <s v="1 de março de 2023 12:13 hs."/>
    <s v=" "/>
    <s v=" "/>
    <s v=" "/>
    <s v=""/>
    <n v="81"/>
    <s v=""/>
    <n v="-24.77"/>
    <s v=""/>
    <s v=""/>
    <n v="56.23"/>
    <s v=" "/>
    <x v="99"/>
    <s v=" "/>
    <s v=" "/>
    <s v=" "/>
    <s v=""/>
    <s v=" "/>
    <s v="Autorizado"/>
    <s v=" "/>
    <s v=" "/>
    <s v=" "/>
    <s v=" "/>
    <s v="Mauro Silva"/>
    <s v="69069026104"/>
    <s v="Avenida Parque Águas Claras Quadra 301 Conjunto 08 8 / lote 08 Ed. Keila Alves - 602 - CEP 71901080 - Norte (Águas Claras), Brasília, Distrito Federal"/>
    <s v="Brasília"/>
    <s v="Distrito Federal"/>
    <s v="71901080"/>
    <s v="Brasil"/>
    <s v="Mercado Envios Full"/>
    <s v="2 de março | 05:44"/>
    <s v="4 de março | 16:22"/>
    <s v="Mercado Envios"/>
    <s v="MEL42081201226LMFFF01"/>
    <s v=" "/>
    <s v=" "/>
    <s v=" "/>
    <s v=" "/>
    <s v=" "/>
    <s v=" "/>
    <s v=" "/>
    <s v=" "/>
    <s v=""/>
    <s v=" "/>
  </r>
  <r>
    <s v="2000005200456380"/>
    <s v="1 de março de 2023 12:13 hs."/>
    <s v="Entregue"/>
    <s v="Chegou em 4 de março"/>
    <s v="Sim"/>
    <n v="1"/>
    <s v=""/>
    <s v=""/>
    <s v=""/>
    <s v=""/>
    <s v=""/>
    <s v=""/>
    <s v="Sim"/>
    <x v="27"/>
    <s v="MLB2100157802"/>
    <s v="Capa Pedal Kia Bongo K2500 K2700 K2799 Hr H100"/>
    <s v=" "/>
    <n v="2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00449266"/>
    <s v="1 de março de 2023 12:13 hs."/>
    <s v="Entregue"/>
    <s v="Chegou em 4 de março"/>
    <s v="Sim"/>
    <n v="1"/>
    <s v=""/>
    <s v=""/>
    <s v=""/>
    <s v=""/>
    <s v=""/>
    <s v=""/>
    <s v="Sim"/>
    <x v="94"/>
    <s v="MLB1841725062"/>
    <s v="Cabo De Embreagem Ducato(2.8mglu)2001 2002 2003 2004 2005..."/>
    <s v=" "/>
    <n v="5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Não"/>
    <s v=""/>
    <s v="Não"/>
  </r>
  <r>
    <s v="2000005200380740"/>
    <s v="1 de março de 2023 12:07 hs."/>
    <s v="Entregue"/>
    <s v="Chegou em 11 de março"/>
    <s v="Não"/>
    <n v="1"/>
    <n v="169.99"/>
    <n v="43.75"/>
    <n v="-28.9"/>
    <n v="-64.2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Luiz Guilherme Coelho"/>
    <s v="06924832253"/>
    <s v="Rua dos Tucumãs 272 / loteamento Açaí - CEP 68908899 - Infraero, Macapá, Amapá"/>
    <s v="Macapá"/>
    <s v="Amapá"/>
    <s v="68908899"/>
    <s v="Brasil"/>
    <s v="Mercado Envios Full"/>
    <s v="1 de março | 20:35"/>
    <s v="11 de março | 10:05"/>
    <s v="Jad Logistica Ltda"/>
    <s v="11864800699606"/>
    <s v="http://www.jadlog.com.br/trackingml.jsp?pedido=11864800699606"/>
    <s v=" "/>
    <s v=" "/>
    <s v=" "/>
    <s v=" "/>
    <s v=" "/>
    <s v=" "/>
    <s v="Não"/>
    <s v=""/>
    <s v="Não"/>
  </r>
  <r>
    <s v="2000004249296499"/>
    <s v="1 de março de 2023 11:55 hs."/>
    <s v="Entregue"/>
    <s v="Chegou em 2 de março"/>
    <s v="Sim"/>
    <n v="1"/>
    <n v="111.3"/>
    <s v=""/>
    <n v="-18.920000000000002"/>
    <n v="-18.45"/>
    <s v=""/>
    <n v="73.930000000000007"/>
    <s v=" "/>
    <x v="340"/>
    <s v="MLB2223407722"/>
    <s v="Suporte Sup. Radiador Prisma 2008 A 2012/celta L E/d"/>
    <s v=" "/>
    <n v="111.3"/>
    <s v="Premium"/>
    <s v="Não emitida"/>
    <s v="Janilson Silva"/>
    <s v="CPF 04176003480"/>
    <s v="Rua Sardenha 116, Jarinu - CEP: 13240000, São Paulo"/>
    <s v=" "/>
    <s v="Janilson Silva"/>
    <s v="04176003480"/>
    <s v="Rua Francisco Savone 04 / Referencia: Próximo ao Hospital Saint James - CEP 13240000 - Parque Antônio Afonso Pereira, Jarinu, São Paulo"/>
    <s v="Jarinu"/>
    <s v="São Paulo"/>
    <s v="13240000"/>
    <s v="Brasil"/>
    <s v="Correios e pontos de envio"/>
    <s v="2 de março | 02:41"/>
    <s v="2 de março | 17:00"/>
    <s v="Mercado Envios"/>
    <s v="MEL42081150131LMXDF01"/>
    <s v=" "/>
    <s v=" "/>
    <s v=" "/>
    <s v=" "/>
    <s v=" "/>
    <s v=" "/>
    <s v=" "/>
    <s v="Não"/>
    <s v=""/>
    <s v="Não"/>
  </r>
  <r>
    <s v="2000005200010668"/>
    <s v="1 de março de 2023 11:54 hs."/>
    <s v="Devolução finalizada com reembolso para o comprador"/>
    <s v="O produto devolvido chegou em quinta-feira, 9 de março."/>
    <s v="Não"/>
    <n v="0"/>
    <n v="567.9"/>
    <s v=""/>
    <n v="-137.44"/>
    <n v="-20.45"/>
    <n v="-471.36"/>
    <n v="-61.35"/>
    <s v=" "/>
    <x v="131"/>
    <s v="MLB2965880492"/>
    <s v="Cabo Do Trambulador Spin 2013 Em Diante"/>
    <s v=" "/>
    <n v="567.9"/>
    <s v="Premium"/>
    <s v="Não emitida"/>
    <s v="4M AUTOMOVEIS E HOLDING FAMILIAR EIRELI"/>
    <s v="CNPJ 05583458000134"/>
    <s v="Rua Ceará 1206 - Lotus Automóveis, Avaré - CEP: 18701090, São Paulo"/>
    <s v="Contribuinte"/>
    <s v="4M AUTOMOVEIS E HOLDING FAMILIAR EIRELI"/>
    <s v="0558345800013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Correios e pontos de envio"/>
    <s v="3 de março | 09:44"/>
    <s v="9 de março | 17:25"/>
    <s v="Mercado Envios"/>
    <s v="QC425237922BR"/>
    <s v="https://www2.correios.com.br/sistemas/rastreamento/resultado.cfm"/>
    <s v=" "/>
    <s v=" "/>
    <s v=" "/>
    <s v=" "/>
    <s v=" "/>
    <s v=" "/>
    <s v="Não"/>
    <n v="1"/>
    <s v="Não"/>
  </r>
  <r>
    <s v="2000005200261866"/>
    <s v="1 de março de 2023 11:49 hs."/>
    <s v="Entregue"/>
    <s v="Chegou em 2 de março"/>
    <s v="Não"/>
    <n v="1"/>
    <n v="72.45"/>
    <n v="24.9"/>
    <n v="-17.82"/>
    <n v="-24.9"/>
    <s v=""/>
    <n v="54.63"/>
    <s v="Sim"/>
    <x v="8"/>
    <s v="MLB1984656052"/>
    <s v="Par Kit Rolamento Roda Traseira Corsa 1.0 8/16v 1994 A 2002"/>
    <s v=" "/>
    <n v="72.45"/>
    <s v="Premium"/>
    <s v="Autorizado"/>
    <s v=" "/>
    <s v=" "/>
    <s v=" "/>
    <s v=" "/>
    <s v="fernandesadrirodrigues fernandesadrirodrigues"/>
    <s v="36115709822"/>
    <s v="Rodovia Nilo Máximo 3870 / CEP 12315010 - Jardim Colônia, Jacareí, São Paulo"/>
    <s v="Jacareí"/>
    <s v="São Paulo"/>
    <s v="12315010"/>
    <s v="Brasil"/>
    <s v="Mercado Envios Full"/>
    <s v="1 de março | 23:23"/>
    <s v="2 de março | 17:27"/>
    <s v="Mercado Envios"/>
    <s v="MEL42081123404LMFFF01"/>
    <s v=" "/>
    <s v=" "/>
    <s v=" "/>
    <s v=" "/>
    <s v=" "/>
    <s v=" "/>
    <s v=" "/>
    <s v="Não"/>
    <s v=""/>
    <s v="Não"/>
  </r>
  <r>
    <s v="2000004249274331"/>
    <s v="1 de março de 2023 11:48 hs."/>
    <s v="Entregue"/>
    <s v="Chegou em 2 de março"/>
    <s v="Sim"/>
    <n v="1"/>
    <n v="33.39"/>
    <n v="7.96"/>
    <n v="-11.18"/>
    <n v="-7.96"/>
    <s v=""/>
    <n v="22.21"/>
    <s v=" "/>
    <x v="158"/>
    <s v="MLB1848059503"/>
    <s v="Kit Rolamento Roda Traseira Gol G1 G2 G3 G4 G5 Novo"/>
    <s v=" "/>
    <n v="33.39"/>
    <s v="Premium"/>
    <s v="Autorizado"/>
    <s v=" "/>
    <s v=" "/>
    <s v=" "/>
    <s v=" "/>
    <s v="Fernando Souza"/>
    <s v="40294397809"/>
    <s v="Rua Tiradentes 55 / casa Referencia: perto do hospital - CEP 18440000 - Jardim Lúcia, Itaberá, São Paulo"/>
    <s v="Itaberá"/>
    <s v="São Paulo"/>
    <s v="18440000"/>
    <s v="Brasil"/>
    <s v="Mercado Envios Full"/>
    <s v="1 de março | 23:31"/>
    <s v="2 de março | 13:06"/>
    <s v="Mercado Envios"/>
    <s v="MEL42081122073LMFFF01"/>
    <s v=" "/>
    <s v=" "/>
    <s v=" "/>
    <s v=" "/>
    <s v=" "/>
    <s v=" "/>
    <s v=" "/>
    <s v="Não"/>
    <s v=""/>
    <s v="Não"/>
  </r>
  <r>
    <s v="2000005200215966"/>
    <s v="1 de março de 2023 11:47 hs."/>
    <s v="Entregue"/>
    <s v="Chegou em 2 de março"/>
    <s v="Não"/>
    <n v="1"/>
    <n v="299"/>
    <s v=""/>
    <n v="-50.83"/>
    <n v="-18.45"/>
    <s v=""/>
    <n v="229.72"/>
    <s v="Sim"/>
    <x v="18"/>
    <s v="MLB1925303205"/>
    <s v="Cabo De Marcha Cambio Montana 2011 2012 2013 2014 Novo"/>
    <s v=" "/>
    <n v="299"/>
    <s v="Premium"/>
    <s v="Autorizado"/>
    <s v=" "/>
    <s v=" "/>
    <s v=" "/>
    <s v=" "/>
    <s v="Maynara Soares de Campos"/>
    <s v="07818120971"/>
    <s v="Rua Nayme Nasser 250 / Referencia: casa de esquina - CEP 83015460 - Costeira, São José dos Pinhais, Paraná"/>
    <s v="São José dos Pinhais"/>
    <s v="Paraná"/>
    <s v="83015460"/>
    <s v="Brasil"/>
    <s v="Mercado Envios Full"/>
    <s v="1 de março | 17:40"/>
    <s v="2 de março | 15:26"/>
    <s v="Mercado Envios"/>
    <s v="MEL42081106884LMFFF01"/>
    <s v=" "/>
    <s v=" "/>
    <s v=" "/>
    <s v=" "/>
    <s v=" "/>
    <s v=" "/>
    <s v=" "/>
    <s v="Não"/>
    <s v=""/>
    <s v="Não"/>
  </r>
  <r>
    <s v="2000005200220778"/>
    <s v="1 de março de 2023 11:43 hs."/>
    <s v="Entregue"/>
    <s v="Chegou em 3 de março"/>
    <s v="Não"/>
    <n v="1"/>
    <n v="44.05"/>
    <n v="27.4"/>
    <n v="-12.99"/>
    <n v="-27.4"/>
    <s v=""/>
    <n v="31.06"/>
    <s v="Sim"/>
    <x v="45"/>
    <s v="MLB2223230974"/>
    <s v="Terminal Cabo De Engate Golf New Beetle 2007"/>
    <s v=" "/>
    <n v="44.05"/>
    <s v="Premium"/>
    <s v="Não emitida"/>
    <s v="Robson Fidelis"/>
    <s v="CPF 09487996761"/>
    <s v="Rua jacui 202 - casa, Teresópolis - CEP: 25959195, Rio de Janeiro"/>
    <s v=" "/>
    <s v="Robson Fidelis"/>
    <s v="09487996761"/>
    <s v="Rua Jacuí 202 / casa - CEP 25959195 - Alto, Teresópolis, Rio de Janeiro"/>
    <s v="Teresópolis"/>
    <s v="Rio de Janeiro"/>
    <s v="25959195"/>
    <s v="Brasil"/>
    <s v="Correios e pontos de envio"/>
    <s v="2 de março | 03:13"/>
    <s v="3 de março | 15:18"/>
    <s v="Mercado Envios"/>
    <s v="MEL42081103406LMXDF01"/>
    <s v=" "/>
    <s v=" "/>
    <s v=" "/>
    <s v=" "/>
    <s v=" "/>
    <s v=" "/>
    <s v=" "/>
    <s v="Não"/>
    <s v=""/>
    <s v="Não"/>
  </r>
  <r>
    <s v="2000005200141038"/>
    <s v="1 de março de 2023 11:29 hs."/>
    <s v="Devolução finalizada com reembolso para o comprador"/>
    <s v="O produto devolvido chegou em segunda-feira, 6 de março."/>
    <s v="Não"/>
    <n v="0"/>
    <n v="70.81"/>
    <n v="20.88"/>
    <n v="-14"/>
    <n v="-20.88"/>
    <n v="-56.81"/>
    <n v="0"/>
    <s v=" "/>
    <x v="30"/>
    <s v="MLB2063490455"/>
    <s v="Kit Bieleta Haste Trambulador Peugeot 206 207 1.4 8v 1.6 16v"/>
    <s v=" "/>
    <n v="70.81"/>
    <s v="Clássico"/>
    <s v="Autorizado"/>
    <s v="Letícia Oliveira"/>
    <s v="CPF 08960613614"/>
    <s v="Rua Tonico Xavier número 559 Bairro Bom Pastor 37014250 559 - Residência Bom Pastor, Varginha - CEP: 37014250, Minas Gerais"/>
    <s v=" "/>
    <s v="Letícia Oliveira"/>
    <s v="089606136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4 de março | 04:45"/>
    <s v="6 de março | 12:03"/>
    <s v="Mercado Envios"/>
    <s v="MEL42084258867LMXDR01"/>
    <s v=" "/>
    <s v=" "/>
    <s v=" "/>
    <s v=" "/>
    <s v=" "/>
    <s v=" "/>
    <s v=" "/>
    <s v="Sim"/>
    <s v=""/>
    <s v="Não"/>
  </r>
  <r>
    <s v="2000005200126870"/>
    <s v="1 de março de 2023 11:26 hs."/>
    <s v="Entregue"/>
    <s v="Chegou em 3 de março"/>
    <s v="Não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edson dos santos souza"/>
    <s v="27247697830"/>
    <s v="Estrada do Cascalho 1321 / salao da iara Referencia: antes do deposito de material circulo maior - CEP 11618342 - Boiçucanga, São Sebastião, São Paulo"/>
    <s v="São Sebastião"/>
    <s v="São Paulo"/>
    <s v="11618342"/>
    <s v="Brasil"/>
    <s v="Mercado Envios Full"/>
    <s v="1 de março | 15:49"/>
    <s v="3 de março | 15:46"/>
    <s v="Mercado Envios"/>
    <s v="MEL42081061660LMFFF01"/>
    <s v=" "/>
    <s v=" "/>
    <s v=" "/>
    <s v=" "/>
    <s v=" "/>
    <s v=" "/>
    <s v=" "/>
    <s v="Não"/>
    <s v=""/>
    <s v="Não"/>
  </r>
  <r>
    <s v="2000005200126408"/>
    <s v="1 de março de 2023 11:25 hs."/>
    <s v="Entregue"/>
    <s v="Chegou em 4 de março"/>
    <s v="Não"/>
    <n v="1"/>
    <n v="204.63"/>
    <s v=""/>
    <n v="-24.56"/>
    <n v="-26.45"/>
    <s v=""/>
    <n v="153.62"/>
    <s v=" "/>
    <x v="237"/>
    <s v="MLB2996492282"/>
    <s v="Par Bandeja Traseira Uno Mille 1991 A 2011"/>
    <s v=" "/>
    <n v="204.63"/>
    <s v="Clássico"/>
    <s v="Não emitida"/>
    <s v="CARLOS ALBERTO RIBEIRO RIBEIRO"/>
    <s v="CPF 11703601149"/>
    <s v="QE 08 25 - CONJUNTO 'D' CASA 25, Brasília - CEP: 71010046, Distrito Federal"/>
    <s v=" "/>
    <s v="CARLOS ALBERTO RIBEIRO RIBEIRO"/>
    <s v="11703601149"/>
    <s v="Quadra QE 8 Conjunto D 8 / CONJUNTO 'D' CASA 25 Referencia: Proximo  A Faculdade Jk - CEP 71010046 - Guará I, Brasília, Distrito Federal"/>
    <s v="Brasília"/>
    <s v="Distrito Federal"/>
    <s v="71010046"/>
    <s v="Brasil"/>
    <s v="Correios e pontos de envio"/>
    <s v="3 de março | 03:56"/>
    <s v="4 de março | 11:27"/>
    <s v="Mercado Envios"/>
    <s v="MEL42081059977LMXDF01"/>
    <s v=" "/>
    <s v=" "/>
    <s v=" "/>
    <s v=" "/>
    <s v=" "/>
    <s v=" "/>
    <s v=" "/>
    <s v="Não"/>
    <s v=""/>
    <s v="Não"/>
  </r>
  <r>
    <s v="2000005200104182"/>
    <s v="1 de março de 2023 11:24 hs."/>
    <s v="Cancelada pelo comprador"/>
    <s v="Cancelou porque encontrou um preço melhor."/>
    <s v="Não"/>
    <n v="0"/>
    <n v="54.87"/>
    <n v="13.7"/>
    <n v="-12.08"/>
    <n v="-13.7"/>
    <n v="-42.79"/>
    <n v="0"/>
    <s v=" "/>
    <x v="16"/>
    <s v="MLB1924091749"/>
    <s v="2 Kits De Rolamento Roda Traseira Gol G1 G2 G3 G4 G5 Novo"/>
    <s v=" "/>
    <n v="54.87"/>
    <s v="Clássico"/>
    <s v="Autorizado"/>
    <s v=" "/>
    <s v=" "/>
    <s v=" "/>
    <s v=" "/>
    <s v="Luis Clecio"/>
    <s v="12705234659"/>
    <s v=" "/>
    <s v="Várzea Paulista"/>
    <s v="São Paulo"/>
    <s v="13222040"/>
    <s v="Brasil"/>
    <s v="Mercado Envios Full"/>
    <s v=" "/>
    <s v=" "/>
    <s v="Mercado Envios"/>
    <s v="MEL42081050870LMFFF01"/>
    <s v=" "/>
    <s v=" "/>
    <s v=" "/>
    <s v=" "/>
    <s v=" "/>
    <s v=" "/>
    <s v=" "/>
    <s v="Não"/>
    <s v=""/>
    <s v="Não"/>
  </r>
  <r>
    <s v="2000005200095440"/>
    <s v="1 de março de 2023 11:22 hs."/>
    <s v="Devolução finalizada com reembolso para o comprador"/>
    <s v="O produto devolvido chegou em quinta-feira, 9 de março."/>
    <s v="Não"/>
    <n v="0"/>
    <n v="120.89"/>
    <s v=""/>
    <n v="-56.45"/>
    <n v="-17.95"/>
    <n v="-82.39"/>
    <n v="-35.9"/>
    <s v="Sim"/>
    <x v="35"/>
    <s v="MLB2187060533"/>
    <s v="Par Reparo Pino Guia Pinça De Freio Dianteiro Nissan March"/>
    <s v=" "/>
    <n v="120.89"/>
    <s v="Premium"/>
    <s v="Autorizado"/>
    <s v="Israel  Ferreira de Santana Junior "/>
    <s v="CPF 37752594814"/>
    <s v="rua Domenico Scarlett 302 - RUA  DOMENICO SCARLETT, São Paulo - CEP: 05819020, São Paulo"/>
    <s v=" "/>
    <s v="Israel  Ferreira de Santana Junior "/>
    <s v="37752594814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9 de março | 03:06"/>
    <s v="9 de março | 11:45"/>
    <s v="Mercado Envios"/>
    <s v="MEL42097075358LMXDR01"/>
    <s v=" "/>
    <s v=" "/>
    <s v=" "/>
    <s v=" "/>
    <s v=" "/>
    <s v=" "/>
    <s v=" "/>
    <s v="Sim"/>
    <s v=""/>
    <s v="Não"/>
  </r>
  <r>
    <s v="2000005199998276"/>
    <s v="1 de março de 2023 11:11 hs."/>
    <s v="Devolução para revisar"/>
    <s v="Você tem até quarta-feira, 5 de abril, para nos avisar como o item chegou. Após essa data, vamos entender que chegou como esperado."/>
    <s v="Não"/>
    <n v="0"/>
    <n v="169.9"/>
    <s v=""/>
    <n v="-28.88"/>
    <n v="-20.45"/>
    <n v="-120.57"/>
    <n v="0"/>
    <s v=" "/>
    <x v="126"/>
    <s v="MLB1853236145"/>
    <s v="Kit Rolamento Eixo Traseiro Peugeot 206/207 C/barra 50mm"/>
    <s v=" "/>
    <n v="169.9"/>
    <s v="Premium"/>
    <s v="Autorizado"/>
    <s v="evandro lima de sousa"/>
    <s v="CPF 00722401302"/>
    <s v="Rua Coriolano Milhomem 3516 - entre duque de caxias e rio branco, Em Frente A Escola Fraternidade, Imperatriz - CEP: 65901500, Maranhão"/>
    <s v=" "/>
    <s v="evandro lima de sousa"/>
    <s v="00722401302"/>
    <s v="Rua Cecília Iter 177 / &quot;Entregar até as 18h Referencia: ENDEREÇO COMERCIAL. Pode entregar para, Edi ou Henrique 1195329-2034. Ou em Frente Nº120 Silvana&quot;"/>
    <s v="São Paulo"/>
    <s v="São Paulo"/>
    <s v="08240730"/>
    <s v="Brasil"/>
    <s v="Mercado Envios Full"/>
    <s v="20 de março | 14:49"/>
    <s v="31 de março | 15:28"/>
    <s v="Mercado Envios"/>
    <s v="QC489587360BR"/>
    <s v="https://www2.correios.com.br/sistemas/rastreamento/resultado.cfm"/>
    <s v=" "/>
    <s v=" "/>
    <s v=" "/>
    <s v=" "/>
    <s v=" "/>
    <s v=" "/>
    <s v="Sim"/>
    <s v=""/>
    <s v="Não"/>
  </r>
  <r>
    <s v="2000005199994600"/>
    <s v="1 de março de 2023 11:07 hs."/>
    <s v="Entregue"/>
    <s v="Chegou em 2 de março"/>
    <s v="Não"/>
    <n v="1"/>
    <n v="55"/>
    <n v="10.56"/>
    <n v="-14.85"/>
    <n v="-10.56"/>
    <s v=""/>
    <n v="40.15"/>
    <s v=" "/>
    <x v="20"/>
    <s v="MLB1748144147"/>
    <s v="Kit Rolamento Roda Traseira Escort 94 Fiesta 95 Ka 97"/>
    <s v=" "/>
    <n v="55"/>
    <s v="Premium"/>
    <s v="Autorizado"/>
    <s v=" "/>
    <s v=" "/>
    <s v=" "/>
    <s v=" "/>
    <s v="Thiago Silveira"/>
    <s v="43133787829"/>
    <s v="Rua Pedro Stradiotto 262 / CEP 13482602 - Jardim Residencial Graminha III, Limeira, São Paulo"/>
    <s v="Limeira"/>
    <s v="São Paulo"/>
    <s v="13482602"/>
    <s v="Brasil"/>
    <s v="Mercado Envios Full"/>
    <s v="2 de março | 00:40"/>
    <s v="2 de março | 14:44"/>
    <s v="Mercado Envios"/>
    <s v="MEL42081006289LMFFF01"/>
    <s v=" "/>
    <s v=" "/>
    <s v=" "/>
    <s v=" "/>
    <s v=" "/>
    <s v=" "/>
    <s v=" "/>
    <s v="Não"/>
    <s v=""/>
    <s v="Não"/>
  </r>
  <r>
    <s v="2000005193082296"/>
    <s v="1 de março de 2023 10:56 hs."/>
    <s v="Entregue"/>
    <s v="Chegou em 7 de março"/>
    <s v="Não"/>
    <n v="1"/>
    <n v="169.99"/>
    <s v=""/>
    <n v="-28.9"/>
    <n v="-20.45"/>
    <s v=""/>
    <n v="120.64"/>
    <s v=" "/>
    <x v="0"/>
    <s v="MLB1802931823"/>
    <s v="Cabo De Trambulador Corsa Classic 2005/2014"/>
    <s v=" "/>
    <n v="169.99"/>
    <s v="Premium"/>
    <s v="Autorizado"/>
    <s v=" "/>
    <s v=" "/>
    <s v=" "/>
    <s v=" "/>
    <s v="Samila Ferreira"/>
    <s v="11848611617"/>
    <s v="Avenida do Contôrno 540 / CEP 35240000 - benevides, Conselheiro Pena, Minas Gerais"/>
    <s v="Conselheiro Pena"/>
    <s v="Minas Gerais"/>
    <s v="35240000"/>
    <s v="Brasil"/>
    <s v="Mercado Envios Full"/>
    <s v="1 de março | 17:18"/>
    <s v="7 de março | 14:48"/>
    <s v="Mercado Envios"/>
    <s v="MEL42078063482LMFFF01"/>
    <s v=" "/>
    <s v=" "/>
    <s v=" "/>
    <s v=" "/>
    <s v=" "/>
    <s v=" "/>
    <s v=" "/>
    <s v="Não"/>
    <s v=""/>
    <s v="Não"/>
  </r>
  <r>
    <s v="2000004249129331"/>
    <s v="1 de março de 2023 10:56 hs."/>
    <s v="Entregue"/>
    <s v="Chegou em 3 de março"/>
    <s v="Sim"/>
    <n v="1"/>
    <n v="260"/>
    <s v=""/>
    <n v="-44.2"/>
    <n v="-20.45"/>
    <s v=""/>
    <n v="195.35"/>
    <s v=" "/>
    <x v="18"/>
    <s v="MLB1925277732"/>
    <s v="Cabo De Marcha Cambio Agile 2009 2010 2011 2012 2013 2014"/>
    <s v=" "/>
    <n v="260"/>
    <s v="Premium"/>
    <s v="Autorizado"/>
    <s v=" "/>
    <s v=" "/>
    <s v=" "/>
    <s v=" "/>
    <s v="mayara santos"/>
    <s v="14989291760"/>
    <s v="Dr Julio Barcelos 1 / Bl 11 Ap 304 Referencia: Condomínio Residencial Constelações. - CEP 28020140 - Parque Jóquei Club, Campos dos Goytacazes, Rio de Janeiro"/>
    <s v="Campos dos Goytacazes"/>
    <s v="Rio de Janeiro"/>
    <s v="28020140"/>
    <s v="Brasil"/>
    <s v="Mercado Envios Full"/>
    <s v="1 de março | 20:16"/>
    <s v="3 de março | 16:26"/>
    <s v="Mercado Envios"/>
    <s v="MEL42080970658LMFFF01"/>
    <s v=" "/>
    <s v=" "/>
    <s v=" "/>
    <s v=" "/>
    <s v=" "/>
    <s v=" "/>
    <s v=" "/>
    <s v="Não"/>
    <s v=""/>
    <s v="Não"/>
  </r>
  <r>
    <s v="2000005199863980"/>
    <s v="1 de março de 2023 10:53 hs."/>
    <s v="Entregue"/>
    <s v="Chegou em 1 de março"/>
    <s v="Não"/>
    <n v="1"/>
    <n v="129.99"/>
    <s v=""/>
    <n v="-22.1"/>
    <n v="-17.95"/>
    <s v=""/>
    <n v="89.94"/>
    <s v="Sim"/>
    <x v="35"/>
    <s v="MLB2204157316"/>
    <s v="Par Reparo Pino Guia Pinça De Freio Dianteiro Nissan Versa"/>
    <s v=" "/>
    <n v="129.99"/>
    <s v="Premium"/>
    <s v="Autorizado"/>
    <s v=" "/>
    <s v=" "/>
    <s v=" "/>
    <s v=" "/>
    <s v="Everton Ribeiro"/>
    <s v="22961691800"/>
    <s v="Av Francisco Alves Monteiro 1467 / Bloco 3 Apto 103 - CEP 12040650 - Parque senhor do bonfim, Taubaté, São Paulo"/>
    <s v="Taubaté"/>
    <s v="São Paulo"/>
    <s v="12040650"/>
    <s v="Brasil"/>
    <s v="Mercado Envios Full"/>
    <s v="1 de março | 12:40"/>
    <s v="1 de março | 20:55"/>
    <s v="Mercado Envios"/>
    <s v="MEL42080953124LMFFF01"/>
    <s v=" "/>
    <s v=" "/>
    <s v=" "/>
    <s v=" "/>
    <s v=" "/>
    <s v=" "/>
    <s v=" "/>
    <s v="Não"/>
    <s v=""/>
    <s v="Não"/>
  </r>
  <r>
    <s v="2000005199784118"/>
    <s v="1 de março de 2023 10:36 hs."/>
    <s v="Entregue"/>
    <s v="Chegou em 2 de março"/>
    <s v="Não"/>
    <n v="1"/>
    <n v="44.05"/>
    <n v="19.899999999999999"/>
    <n v="-12.99"/>
    <n v="-19.899999999999999"/>
    <s v=""/>
    <n v="31.06"/>
    <s v=" "/>
    <x v="45"/>
    <s v="MLB2223305516"/>
    <s v="Terminal Cabo De Engate Golf Bora 2001"/>
    <s v=" "/>
    <n v="44.05"/>
    <s v="Premium"/>
    <s v="Não emitida"/>
    <s v="Cleiton Chaves"/>
    <s v="CPF 39693869850"/>
    <s v="Rua Geraldo Spadoto 186, Marília - CEP: 17533328, São Paulo"/>
    <s v=" "/>
    <s v="Cleiton Chaves"/>
    <s v="39693869850"/>
    <s v="Rua Geraldo Spadoto 186 / CEP 17533328 - Jardim Trieste Cavichioli (Padre Nóbrega), Marília, São Paulo"/>
    <s v="Marília"/>
    <s v="São Paulo"/>
    <s v="17533328"/>
    <s v="Brasil"/>
    <s v="Correios e pontos de envio"/>
    <s v="2 de março | 02:45"/>
    <s v="2 de março | 16:39"/>
    <s v="Mercado Envios"/>
    <s v="MEL42080911240LMXDF01"/>
    <s v=" "/>
    <s v=" "/>
    <s v=" "/>
    <s v=" "/>
    <s v=" "/>
    <s v=" "/>
    <s v=" "/>
    <s v="Não"/>
    <s v=""/>
    <s v="Não"/>
  </r>
  <r>
    <s v="2000005199772768"/>
    <s v="1 de março de 2023 10:35 hs."/>
    <s v="Mediação finalizada. Te demos o dinheiro"/>
    <s v="Você pode vê-lo na sua conta Mercado Pago."/>
    <s v="Não"/>
    <n v="1"/>
    <n v="169.99"/>
    <s v=""/>
    <n v="-28.9"/>
    <n v="-21.45"/>
    <s v=""/>
    <n v="119.64"/>
    <s v=" "/>
    <x v="0"/>
    <s v="MLB1841122116"/>
    <s v="Cabo De Trambulador Celta 2005-06 07 08 09 10 11 12 13-2014"/>
    <s v=" "/>
    <n v="169.99"/>
    <s v="Premium"/>
    <s v="Não emitida"/>
    <s v="Pedro Viana"/>
    <s v="CPF 43035886873"/>
    <s v="Avenida Joaquim Miguel Couto 726 - Chaveiro Universal Balula, Cubatão - CEP: 11510010, São Paulo"/>
    <s v=" "/>
    <s v="Pedro Viana"/>
    <s v="43035886873"/>
    <s v=" "/>
    <s v="Santos"/>
    <s v="São Paulo"/>
    <s v="11065401"/>
    <s v="Brasil"/>
    <s v="Correios e pontos de envio"/>
    <s v="2 de março | 02:38"/>
    <s v="2 de março | 14:14"/>
    <s v="Mercado Envios"/>
    <s v="MEL42080909761LMXDF01"/>
    <s v=" "/>
    <s v=" "/>
    <s v=" "/>
    <s v=" "/>
    <s v=" "/>
    <s v=" "/>
    <s v=" "/>
    <s v="Não"/>
    <n v="1"/>
    <s v="Não"/>
  </r>
  <r>
    <s v="2000005199754588"/>
    <s v="1 de março de 2023 10:30 hs."/>
    <s v="Entregue"/>
    <s v="Chegou em 2 de março"/>
    <s v="Não"/>
    <n v="1"/>
    <n v="228.82"/>
    <s v=""/>
    <n v="-27.46"/>
    <n v="-26.45"/>
    <s v=""/>
    <n v="174.91"/>
    <s v=" "/>
    <x v="135"/>
    <s v="MLB2991722554"/>
    <s v="Bandeja Inferior Direito Pajero Tr4 Sem Pivô 2000 Á 2014"/>
    <s v=" "/>
    <n v="228.82"/>
    <s v="Clássico"/>
    <s v="Não emitida"/>
    <s v="GINA LEE"/>
    <s v="CPF 26984140811"/>
    <s v="Rua Engenheiro José Claret de Toledo Goulart 41 - Forum de Itariri cartório cível, Itariri - CEP: 11760000, São Paulo"/>
    <s v=" "/>
    <s v="GINA LEE"/>
    <s v="26984140811"/>
    <s v="Rua Eng José Claret de Toledo Goulart 41 / Cartório Cível Referencia: Fórum de Itariri, pode deixar com os guardas do fórum - CEP 11760000 - Centro, Itariri, São Paulo"/>
    <s v="Itariri"/>
    <s v="São Paulo"/>
    <s v="11760000"/>
    <s v="Brasil"/>
    <s v="Correios e pontos de envio"/>
    <s v="2 de março | 02:38"/>
    <s v="2 de março | 13:47"/>
    <s v="Mercado Envios"/>
    <s v="MEL42080900282LMXDF01"/>
    <s v=" "/>
    <s v=" "/>
    <s v=" "/>
    <s v=" "/>
    <s v=" "/>
    <s v=" "/>
    <s v=" "/>
    <s v="Não"/>
    <s v=""/>
    <s v="Não"/>
  </r>
  <r>
    <s v="2000004249052043"/>
    <s v="1 de março de 2023 10:29 hs."/>
    <s v="Entregue"/>
    <s v="Chegou em 3 de março"/>
    <s v="Sim"/>
    <n v="1"/>
    <n v="22.7"/>
    <n v="28.5"/>
    <n v="-9.36"/>
    <n v="-28.5"/>
    <s v=""/>
    <n v="13.34"/>
    <s v="Sim"/>
    <x v="334"/>
    <s v="MLB2077266950"/>
    <s v="Pino Regulagem Da Ponta Do Cabo De Marcha Vectra 2006/2012"/>
    <s v=" "/>
    <n v="22.7"/>
    <s v="Premium"/>
    <s v="Não emitida"/>
    <s v="Kleber Alex Piana"/>
    <s v="CPF 02413812903"/>
    <s v="rua getulio vargas 530 - casa, União do Oeste - CEP: 89845000, Santa Catarina"/>
    <s v=" "/>
    <s v="Kleber Alex Piana"/>
    <s v="02413812903"/>
    <s v="Rua Getúlio Vargas 530 / Casa Referencia: casa - CEP 89845000 - centro, União do Oeste, Santa Catarina"/>
    <s v="União do Oeste"/>
    <s v="Santa Catarina"/>
    <s v="89845000"/>
    <s v="Brasil"/>
    <s v="Correios e pontos de envio"/>
    <s v="2 de março | 02:07"/>
    <s v="3 de março | 10:26"/>
    <s v="Mercado Envios"/>
    <s v="MEL42080893967LMXDF01"/>
    <s v=" "/>
    <s v=" "/>
    <s v=" "/>
    <s v=" "/>
    <s v=" "/>
    <s v=" "/>
    <s v=" "/>
    <s v="Não"/>
    <s v=""/>
    <s v="Não"/>
  </r>
  <r>
    <s v="2000005199690158"/>
    <s v="1 de março de 2023 10:19 hs."/>
    <s v="Reclamação encerrada com reembolso para o comprador"/>
    <s v="Como você reembolsou o dinheiro, não será possível abrir uma reclamação por esta venda."/>
    <s v="Não"/>
    <n v="1"/>
    <n v="275.79000000000002"/>
    <s v=""/>
    <n v="-46.88"/>
    <n v="-38.950000000000003"/>
    <n v="-189.96"/>
    <n v="0"/>
    <s v=" "/>
    <x v="106"/>
    <s v="MLB2918813296"/>
    <s v="Par Bandeja Com Pivô Palio Weekend Adventure 2005 A 2008"/>
    <s v=" "/>
    <n v="275.79000000000002"/>
    <s v="Premium"/>
    <s v="Não emitida"/>
    <s v="joana Da Silva"/>
    <s v="CPF 09115555607"/>
    <s v="Rua José Vitor Domingues 395, Pouso Alegre - CEP: 37555370, Minas Gerais"/>
    <s v=" "/>
    <s v="joana Da Silva"/>
    <s v="09115555607"/>
    <s v=" "/>
    <s v="Pouso Alegre"/>
    <s v="Minas Gerais"/>
    <s v="37555370"/>
    <s v="Brasil"/>
    <s v="Correios e pontos de envio"/>
    <s v=" "/>
    <s v=" "/>
    <s v=" "/>
    <s v=" "/>
    <s v=" "/>
    <s v=" "/>
    <s v=" "/>
    <s v=" "/>
    <s v=" "/>
    <s v=" "/>
    <s v=" "/>
    <s v="Não"/>
    <n v="1"/>
    <s v="Não"/>
  </r>
  <r>
    <s v="2000005199662090"/>
    <s v="1 de março de 2023 10:17 hs."/>
    <s v="Entregue"/>
    <s v="Chegou em 2 de março"/>
    <s v="Não"/>
    <n v="1"/>
    <n v="67.42"/>
    <n v="25.5"/>
    <n v="-16.96"/>
    <n v="-25.5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Eliana Moroti"/>
    <s v="39362244802"/>
    <s v="AVENIDA MOACIR DIAS DE MORAIS 189 / CEP 14315162 - Batatais, São Paulo"/>
    <s v="Batatais"/>
    <s v="São Paulo"/>
    <s v="14315162"/>
    <s v="Brasil"/>
    <s v="Mercado Envios Full"/>
    <s v="2 de março | 11:43"/>
    <s v="2 de março | 17:10"/>
    <s v="Mercado Envios"/>
    <s v="MEL42080859173LMFFF01"/>
    <s v="https://myaccount.mercadolivre.com.br/shipments/42080859173/detail"/>
    <s v=" "/>
    <s v=" "/>
    <s v=" "/>
    <s v=" "/>
    <s v=" "/>
    <s v=" "/>
    <s v="Não"/>
    <s v=""/>
    <s v="Não"/>
  </r>
  <r>
    <s v="2000005199672334"/>
    <s v="1 de março de 2023 10:16 hs."/>
    <s v="Entregue"/>
    <s v="Chegou em 3 de março"/>
    <s v="Não"/>
    <n v="1"/>
    <n v="169.99"/>
    <s v=""/>
    <n v="-28.9"/>
    <n v="-20.45"/>
    <s v=""/>
    <n v="120.64"/>
    <s v=" "/>
    <x v="0"/>
    <s v="MLB1781927419"/>
    <s v="Cabo De Engate E Seleção Celta 2007/2014"/>
    <s v=" "/>
    <n v="169.99"/>
    <s v="Premium"/>
    <s v="Autorizado"/>
    <s v=" "/>
    <s v=" "/>
    <s v=" "/>
    <s v=" "/>
    <s v="Márcio Honório"/>
    <s v="00881065005"/>
    <s v="Rua Vinte e Um de Abril 1467 / loja Referencia: loja - CEP 96450000 - centro, Dom Pedrito, Rio Grande do Sul"/>
    <s v="Dom Pedrito"/>
    <s v="Rio Grande do Sul"/>
    <s v="96450000"/>
    <s v="Brasil"/>
    <s v="Mercado Envios Full"/>
    <s v="1 de março | 15:00"/>
    <s v="3 de março | 10:44"/>
    <s v="Mercado Envios"/>
    <s v="MEL42080861872LMFFF01"/>
    <s v=" "/>
    <s v=" "/>
    <s v=" "/>
    <s v=" "/>
    <s v=" "/>
    <s v=" "/>
    <s v=" "/>
    <s v="Não"/>
    <s v=""/>
    <s v="Não"/>
  </r>
  <r>
    <s v="2000005199644500"/>
    <s v="1 de março de 2023 10:16 hs."/>
    <s v="Venda entregue"/>
    <s v="Como o comprador não te enviou o produto, nós cancelamos a devolução e te liberamos o dinheiro."/>
    <s v="Não"/>
    <n v="1"/>
    <n v="29.7"/>
    <n v="14.8"/>
    <n v="-9.06"/>
    <n v="-14.8"/>
    <s v=""/>
    <n v="20.64"/>
    <s v="Sim"/>
    <x v="77"/>
    <s v="MLB3036615424"/>
    <s v="Cabo De Capô Com Alavanca Santana 1991 Em Diante"/>
    <s v=" "/>
    <n v="29.7"/>
    <s v="Clássico"/>
    <s v="Não emitida"/>
    <s v="Guilherme Mendes"/>
    <s v="CPF 05701480658"/>
    <s v="Toledo Piza 487 - Eletro Informática, Campanha - CEP: 37400000, Minas Gerais"/>
    <s v=" "/>
    <s v="Guilherme Mendes"/>
    <s v="05701480658"/>
    <s v="R VITAL BRAZIL 113 / LOJA 5 - CEP 37400000 - Campanha, Minas Gerais"/>
    <s v="Campanha"/>
    <s v="Minas Gerais"/>
    <s v="37400000"/>
    <s v="Brasil"/>
    <s v="Correios e pontos de envio"/>
    <s v="2 de março | 00:55"/>
    <s v="3 de março | 11:22"/>
    <s v="Mercado Envios"/>
    <s v="MEL42080852590LMXDF01"/>
    <s v="https://myaccount.mercadolivre.com.br/shipments/42080852590/detail"/>
    <s v=" "/>
    <s v=" "/>
    <s v=" "/>
    <s v=" "/>
    <s v=" "/>
    <s v=" "/>
    <s v="Sim"/>
    <s v=""/>
    <s v="Não"/>
  </r>
  <r>
    <s v="2000004249019557"/>
    <s v="1 de março de 2023 10:14 hs."/>
    <s v="Entregue"/>
    <s v="Chegou em 2 de março"/>
    <s v="Sim"/>
    <n v="1"/>
    <n v="223.7"/>
    <n v="1.59"/>
    <n v="-26.84"/>
    <s v=""/>
    <s v=""/>
    <n v="198.45"/>
    <s v=" "/>
    <x v="163"/>
    <s v="MLB3096565240"/>
    <s v="Par Bandeja Superior Sem Pivô Del Rey 1984 À 1991"/>
    <s v=" "/>
    <n v="223.7"/>
    <s v="Clássico"/>
    <s v="Autorizado"/>
    <s v="Marcelo Ribeiro"/>
    <s v="CPF 11379365848"/>
    <s v="Rua Diamante 85, Barueri - CEP: 06410180, São Paulo"/>
    <s v=" "/>
    <s v="Marcelo Ribeiro"/>
    <s v="11379365848"/>
    <s v="Rua Alberto José da Mota 840 / Referencia: Casa com portão de ferro verde. Também pode entregar nos vizinhos 830,818 - CEP 06413730 - Vila São Luiz (Valparaízo), Barueri, São Paulo"/>
    <s v="Barueri"/>
    <s v="São Paulo"/>
    <s v="06413730"/>
    <s v="Brasil"/>
    <s v="Mercado Envios Flex"/>
    <s v="2 de março | 15:31"/>
    <s v="2 de março | 21:07"/>
    <s v="VHVICTORHUGO1402 VHVICTORHUGO1402"/>
    <s v="42080855846"/>
    <s v=" "/>
    <s v=" "/>
    <s v=" "/>
    <s v=" "/>
    <s v=" "/>
    <s v=" "/>
    <s v=" "/>
    <s v="Não"/>
    <s v=""/>
    <s v="Não"/>
  </r>
  <r>
    <s v="2000005199620714"/>
    <s v="1 de março de 2023 10:12 hs."/>
    <s v="Entregue"/>
    <s v="Chegou em 2 de março"/>
    <s v="Não"/>
    <n v="1"/>
    <n v="60.45"/>
    <n v="12.33"/>
    <n v="-15.78"/>
    <n v="-12.33"/>
    <s v=""/>
    <n v="44.67"/>
    <s v="Sim"/>
    <x v="16"/>
    <s v="MLB1865073108"/>
    <s v="2 Kits De Rolamento Roda Traseira Gol G1 G2 G3 G4 G5 Novo"/>
    <s v=" "/>
    <n v="60.45"/>
    <s v="Premium"/>
    <s v="Autorizado"/>
    <s v=" "/>
    <s v=" "/>
    <s v=" "/>
    <s v=" "/>
    <s v="Joao Marcos Dos Santos"/>
    <s v="06680606381"/>
    <s v="Avenida Cassandoca 1022 / CEP 03169010 - Mooca, São Paulo, São Paulo"/>
    <s v="São Paulo"/>
    <s v="São Paulo"/>
    <s v="03169010"/>
    <s v="Brasil"/>
    <s v="Mercado Envios Full"/>
    <s v="2 de março | 02:51"/>
    <s v="2 de março | 16:56"/>
    <s v="Mercado Envios"/>
    <s v="MEL42080842011LMFFF01"/>
    <s v=" "/>
    <s v=" "/>
    <s v=" "/>
    <s v=" "/>
    <s v=" "/>
    <s v=" "/>
    <s v=" "/>
    <s v="Não"/>
    <s v=""/>
    <s v="Não"/>
  </r>
  <r>
    <s v="2000005199591180"/>
    <s v="1 de março de 2023 10:11 hs."/>
    <s v="Venda entregue"/>
    <s v="Como o comprador não te enviou o produto, nós cancelamos a devolução e te liberamos o dinheiro."/>
    <s v="Não"/>
    <n v="1"/>
    <n v="70.81"/>
    <n v="15.9"/>
    <n v="-14"/>
    <n v="-15.9"/>
    <s v=""/>
    <n v="56.81"/>
    <s v="Sim"/>
    <x v="30"/>
    <s v="MLB2063490455"/>
    <s v="Kit Bieleta Haste Trambulador Peugeot 206 207 1.4 8v 1.6 16v"/>
    <s v=" "/>
    <n v="70.81"/>
    <s v="Clássico"/>
    <s v="Autorizado"/>
    <s v=" "/>
    <s v=" "/>
    <s v=" "/>
    <s v=" "/>
    <s v="adriano silva matos"/>
    <s v="02793593575"/>
    <s v="Rua Irmã Dulce da Bahia 50 / CEP 41337285 - Cajazeiras VII, Salvador, Bahia"/>
    <s v="Salvador"/>
    <s v="Bahia"/>
    <s v="41337285"/>
    <s v="Brasil"/>
    <s v="Mercado Envios Full"/>
    <s v="1 de março | 13:02"/>
    <s v="1 de março | 18:27"/>
    <s v="Mercado Envios"/>
    <s v="MEL42080830568LMFFF01"/>
    <s v=" "/>
    <s v=" "/>
    <s v=" "/>
    <s v=" "/>
    <s v=" "/>
    <s v=" "/>
    <s v=" "/>
    <s v="Sim"/>
    <s v=""/>
    <s v="Não"/>
  </r>
  <r>
    <s v="2000005199451394"/>
    <s v="1 de março de 2023 09:41 hs."/>
    <s v="Entregue"/>
    <s v="Chegou em 2 de março"/>
    <s v="Não"/>
    <n v="1"/>
    <n v="96.49"/>
    <s v=""/>
    <n v="-16.399999999999999"/>
    <n v="-20.45"/>
    <s v=""/>
    <n v="59.64"/>
    <s v=" "/>
    <x v="37"/>
    <s v="MLB2809908840"/>
    <s v="Par Bieleta Traseira Barra Estabilizadora Blazer 1996 A 2011"/>
    <s v=" "/>
    <n v="96.49"/>
    <s v="Premium"/>
    <s v="Não emitida"/>
    <s v="mary lima"/>
    <s v="CPF 50103872809"/>
    <s v="avenida campinas 566, Limeira - CEP: 13483132, São Paulo"/>
    <s v=" "/>
    <s v="mary lima"/>
    <s v="50103872809"/>
    <s v="Avenida Campinas 566 / Referencia: Auto Mecânica Jangada Horário Das 07:00 Às 18:00hrs - CEP 13480280 - Cidade Jardim, Limeira, São Paulo"/>
    <s v="Limeira"/>
    <s v="São Paulo"/>
    <s v="13480280"/>
    <s v="Brasil"/>
    <s v="Correios e pontos de envio"/>
    <s v="2 de março | 00:29"/>
    <s v="2 de março | 12:20"/>
    <s v="Mercado Envios"/>
    <s v="MEL42080769480LMXDF01"/>
    <s v=" "/>
    <s v=" "/>
    <s v=" "/>
    <s v=" "/>
    <s v=" "/>
    <s v=" "/>
    <s v=" "/>
    <s v="Não"/>
    <s v=""/>
    <s v="Não"/>
  </r>
  <r>
    <s v="2000004248927099"/>
    <s v="1 de março de 2023 09:30 hs."/>
    <s v="Entregue"/>
    <s v="Chegou em 3 de março"/>
    <s v="Sim"/>
    <n v="1"/>
    <n v="67.42"/>
    <s v=""/>
    <n v="-16.96"/>
    <s v=""/>
    <s v=""/>
    <n v="50.46"/>
    <s v=" "/>
    <x v="36"/>
    <s v="MLB2860212445"/>
    <s v="Par Morceguinho Dianteiro Celta 1998 A 2015"/>
    <s v=" "/>
    <n v="67.42"/>
    <s v="Premium"/>
    <s v="Autorizado"/>
    <s v=" "/>
    <s v=" "/>
    <s v=" "/>
    <s v=" "/>
    <s v="José adenilton  Costa Alves "/>
    <s v="03572444519"/>
    <s v="rua p SN / Casa Referencia: próximo ao bar da nenzinha - CEP 45818000 - Maria viúva, Trancoso, Bahia"/>
    <s v="Trancoso"/>
    <s v="Bahia"/>
    <s v="45818000"/>
    <s v="Brasil"/>
    <s v="Mercado Envios Full"/>
    <s v="2 de março | 01:52"/>
    <s v="3 de março | 16:32"/>
    <s v="Mercado Envios"/>
    <s v="MEL42080749434LMFFF01"/>
    <s v=" "/>
    <s v=" "/>
    <s v=" "/>
    <s v=" "/>
    <s v=" "/>
    <s v=" "/>
    <s v=" "/>
    <s v="Não"/>
    <s v=""/>
    <s v="Não"/>
  </r>
  <r>
    <s v="2000005199401482"/>
    <s v="1 de março de 2023 09:28 hs."/>
    <s v="Entregue"/>
    <s v="Chegou em 4 de março"/>
    <s v="Não"/>
    <n v="1"/>
    <n v="249.77"/>
    <s v=""/>
    <n v="-42.46"/>
    <n v="-21.45"/>
    <s v=""/>
    <n v="185.86"/>
    <s v=" "/>
    <x v="49"/>
    <s v="MLB2981549253"/>
    <s v="Cabo De Câmbio Hyundai Hr 2005 A 2012"/>
    <s v=" "/>
    <n v="249.77"/>
    <s v="Premium"/>
    <s v="Não emitida"/>
    <s v="Bernardo Bez Batti Mendes"/>
    <s v="CPF 06563132189"/>
    <s v="Rua Roberto Bueno da Silva 799 - Bairro Jardim Rebouças Apto. 2302, Ponta Porã - CEP: 79903396, Mato Grosso do Sul"/>
    <s v=" "/>
    <s v="Bernardo Bez Batti Mendes"/>
    <s v="06563132189"/>
    <s v="Rua Roberto Bueno da Silva 799 / CEP 79903396 - Jardim Estoril, Ponta Porã, Mato Grosso do Sul"/>
    <s v="Ponta Porã"/>
    <s v="Mato Grosso do Sul"/>
    <s v="79903396"/>
    <s v="Brasil"/>
    <s v="Correios e pontos de envio"/>
    <s v="2 de março | 03:02"/>
    <s v="4 de março | 13:34"/>
    <s v="Mercado Envios"/>
    <s v="MEL42080746935LMXDF01"/>
    <s v=" "/>
    <s v=" "/>
    <s v=" "/>
    <s v=" "/>
    <s v=" "/>
    <s v=" "/>
    <s v=" "/>
    <s v="Não"/>
    <s v=""/>
    <s v="Não"/>
  </r>
  <r>
    <s v="2000005199135332"/>
    <s v="1 de março de 2023 08:26 hs."/>
    <s v="Entregue"/>
    <s v="Chegou em 3 de março"/>
    <s v="Não"/>
    <n v="1"/>
    <n v="18.510000000000002"/>
    <n v="9.4"/>
    <n v="-8.65"/>
    <n v="-9.4"/>
    <s v=""/>
    <n v="9.86"/>
    <s v="Sim"/>
    <x v="47"/>
    <s v="MLB2083219470"/>
    <s v="Terminal Conector Cabo Trambulador Celta 2005 Em Diante"/>
    <s v=" "/>
    <n v="18.510000000000002"/>
    <s v="Premium"/>
    <s v="Autorizado"/>
    <s v=" "/>
    <s v=" "/>
    <s v=" "/>
    <s v=" "/>
    <s v="lineker coelho"/>
    <s v="00062818260"/>
    <s v="Rua Jacob Sens 292 / Sala 1 - CEP 88113285 - São José, Santa Catarina"/>
    <s v="São José"/>
    <s v="Santa Catarina"/>
    <s v="88113285"/>
    <s v="Brasil"/>
    <s v="Mercado Envios Full"/>
    <s v="2 de março | 03:14"/>
    <s v="3 de março | 08:56"/>
    <s v="Mercado Envios"/>
    <s v="MEL42080627839LMFFF01"/>
    <s v="https://myaccount.mercadolivre.com.br/shipments/42080627839/detail"/>
    <s v=" "/>
    <s v=" "/>
    <s v=" "/>
    <s v=" "/>
    <s v=" "/>
    <s v=" "/>
    <s v="Não"/>
    <s v=""/>
    <s v="Não"/>
  </r>
  <r>
    <s v="2000005199073376"/>
    <s v="1 de março de 2023 08:08 hs."/>
    <s v="Entregue"/>
    <s v="Chegou em 3 de março"/>
    <s v="Não"/>
    <n v="1"/>
    <n v="165.09"/>
    <n v="23.24"/>
    <n v="-19.809999999999999"/>
    <n v="-49.69"/>
    <s v=""/>
    <n v="118.83"/>
    <s v=" "/>
    <x v="175"/>
    <s v="MLB2915215061"/>
    <s v="Bandeja Superior Direita Com Pivô Ranger 1998 A 2011"/>
    <s v=" "/>
    <n v="165.09"/>
    <s v="Clássico"/>
    <s v="Não emitida"/>
    <s v="Reinaldo de Lima"/>
    <s v="CPF 04829851945"/>
    <s v="Rua Santa Maria 45 - casa azul, Videira - CEP: 89564442, Santa Catarina"/>
    <s v=" "/>
    <s v="Reinaldo de Lima"/>
    <s v="04829851945"/>
    <s v="Rua Santa Maria 45 / casa azul Referencia: casa azul número 45 - CEP 89564442 - Vila de Carli, Videira, Santa Catarina"/>
    <s v="Videira"/>
    <s v="Santa Catarina"/>
    <s v="89564442"/>
    <s v="Brasil"/>
    <s v="Correios e pontos de envio"/>
    <s v="2 de março | 03:34"/>
    <s v="3 de março | 13:59"/>
    <s v="Mercado Envios"/>
    <s v="MEL42080599645LMXDF01"/>
    <s v=" "/>
    <s v=" "/>
    <s v=" "/>
    <s v=" "/>
    <s v=" "/>
    <s v=" "/>
    <s v=" "/>
    <s v="Não"/>
    <s v=""/>
    <s v="Não"/>
  </r>
  <r>
    <s v="2000005199073542"/>
    <s v="1 de março de 2023 08:06 hs."/>
    <s v="Entregue"/>
    <s v="Chegou em 6 de março"/>
    <s v="Não"/>
    <n v="1"/>
    <n v="169.99"/>
    <s v=""/>
    <n v="-28.9"/>
    <n v="-21.45"/>
    <s v=""/>
    <n v="119.64"/>
    <s v=" "/>
    <x v="0"/>
    <s v="MLB1841122116"/>
    <s v="Cabo De Trambulador Celta 2005-06 07 08 09 10 11 12 13-2014"/>
    <s v=" "/>
    <n v="169.99"/>
    <s v="Premium"/>
    <s v="Não emitida"/>
    <s v="Evandro ferreira"/>
    <s v="CPF 03752197650"/>
    <s v="Rua Esmeralda 143 - Casa, Itamarandiba - CEP: 39670000, Minas Gerais"/>
    <s v=" "/>
    <s v="Evandro ferreira"/>
    <s v="03752197650"/>
    <s v="Rua Espírito Santo 134 / Casa Referencia: auto escola milenyum - CEP 39670000 - Primeiro De Maio, Itamarandiba, Minas Gerais"/>
    <s v="Itamarandiba"/>
    <s v="Minas Gerais"/>
    <s v="39670000"/>
    <s v="Brasil"/>
    <s v="Correios e pontos de envio"/>
    <s v="2 de março | 02:21"/>
    <s v="6 de março | 10:19"/>
    <s v="Mercado Envios"/>
    <s v="MEL42080600166LMXDF01"/>
    <s v=" "/>
    <s v=" "/>
    <s v=" "/>
    <s v=" "/>
    <s v=" "/>
    <s v=" "/>
    <s v=" "/>
    <s v="Não"/>
    <s v=""/>
    <s v="Não"/>
  </r>
  <r>
    <s v="2000004248776721"/>
    <s v="1 de março de 2023 07:55 hs."/>
    <s v="Entregue"/>
    <s v="Chegou em 1 de março"/>
    <s v="Sim"/>
    <n v="1"/>
    <n v="55"/>
    <s v=""/>
    <n v="-14.85"/>
    <s v=""/>
    <s v=""/>
    <n v="40.15"/>
    <s v=" "/>
    <x v="14"/>
    <s v="MLB2063671442"/>
    <s v="2 Haste Bieleta Câmbio Peugeot 206 207  1.4 1.6 16cm Curta"/>
    <s v=" "/>
    <n v="55"/>
    <s v="Premium"/>
    <s v="Autorizado"/>
    <s v=" "/>
    <s v=" "/>
    <s v=" "/>
    <s v=" "/>
    <s v="Yurick Pilon"/>
    <s v="43572826837"/>
    <s v="Rua Feres Sada 25 / HornTech - CEP 13224782 - Loteamento Parque Empresarial São Luiz, Várzea Paulista, São Paulo"/>
    <s v="Várzea Paulista"/>
    <s v="São Paulo"/>
    <s v="13224782"/>
    <s v="Brasil"/>
    <s v="Mercado Envios Full"/>
    <s v="1 de março | 13:28"/>
    <s v="1 de março | 16:55"/>
    <s v="Mercado Envios"/>
    <s v="MEL42080586230LMFFF01"/>
    <s v=" "/>
    <s v=" "/>
    <s v=" "/>
    <s v=" "/>
    <s v=" "/>
    <s v=" "/>
    <s v=" "/>
    <s v="Não"/>
    <s v=""/>
    <s v="Não"/>
  </r>
  <r>
    <s v="2000005199035528"/>
    <s v="1 de março de 2023 07:50 hs."/>
    <s v="Entregue"/>
    <s v="Chegou em 2 de março"/>
    <s v="Não"/>
    <n v="1"/>
    <n v="54.87"/>
    <n v="18.8"/>
    <n v="-12.08"/>
    <n v="-18.8"/>
    <s v=""/>
    <n v="42.79"/>
    <s v="Sim"/>
    <x v="16"/>
    <s v="MLB1924091749"/>
    <s v="2 Kits De Rolamento Roda Traseira Gol G1 G2 G3 G4 G5 Novo"/>
    <s v=" "/>
    <n v="54.87"/>
    <s v="Clássico"/>
    <s v="Autorizado"/>
    <s v=" "/>
    <s v=" "/>
    <s v=" "/>
    <s v=" "/>
    <s v="Vinicius De souza da silva"/>
    <s v="06558211122"/>
    <s v="Rua Estilac Leal 129 / Barbearia - CEP 86600107 - Centro, Rolândia, Paraná"/>
    <s v="Rolândia"/>
    <s v="Paraná"/>
    <s v="86600107"/>
    <s v="Brasil"/>
    <s v="Mercado Envios Full"/>
    <s v="1 de março | 17:17"/>
    <s v="2 de março | 13:24"/>
    <s v="Mercado Envios"/>
    <s v="MEL42080581741LMFFF01"/>
    <s v=" "/>
    <s v=" "/>
    <s v=" "/>
    <s v=" "/>
    <s v=" "/>
    <s v=" "/>
    <s v=" "/>
    <s v="Não"/>
    <s v=""/>
    <s v="Não"/>
  </r>
  <r>
    <s v="2000005198995334"/>
    <s v="1 de março de 2023 07:32 hs."/>
    <s v="Entregue"/>
    <s v="Chegou em 3 de março"/>
    <s v="Não"/>
    <n v="1"/>
    <n v="145"/>
    <s v=""/>
    <n v="-24.65"/>
    <n v="-17.95"/>
    <s v=""/>
    <n v="102.4"/>
    <s v="Sim"/>
    <x v="11"/>
    <s v="MLB2065095619"/>
    <s v="Suporte (coxim) Radiador Corsa Frente Montana 2002/2012"/>
    <s v=" "/>
    <n v="145"/>
    <s v="Premium"/>
    <s v="Autorizado"/>
    <s v=" "/>
    <s v=" "/>
    <s v=" "/>
    <s v=" "/>
    <s v="cleber roque"/>
    <s v="00069402183"/>
    <s v="Rua Midas 633 / CEP 79096070 - Portal Caiobá, Campo Grande, Mato Grosso do Sul"/>
    <s v="Campo Grande"/>
    <s v="Mato Grosso do Sul"/>
    <s v="79096070"/>
    <s v="Brasil"/>
    <s v="Mercado Envios Full"/>
    <s v="1 de março | 11:39"/>
    <s v="3 de março | 10:51"/>
    <s v="Mercado Envios"/>
    <s v="MEL42080562416LMFFF01"/>
    <s v=" "/>
    <s v=" "/>
    <s v=" "/>
    <s v=" "/>
    <s v=" "/>
    <s v=" "/>
    <s v=" "/>
    <s v="Não"/>
    <s v=""/>
    <s v="Não"/>
  </r>
  <r>
    <s v="2000005198969272"/>
    <s v="1 de março de 2023 07:20 hs."/>
    <s v="Mediação finalizada. Te demos o dinheiro."/>
    <s v="Você pode vê-lo na sua conta Mercado Pago."/>
    <s v="Não"/>
    <n v="1"/>
    <n v="109.74"/>
    <s v=""/>
    <n v="-18.66"/>
    <n v="-20.45"/>
    <s v=""/>
    <n v="70.63"/>
    <s v="Sim"/>
    <x v="59"/>
    <s v="MLB1720314207"/>
    <s v="Par Reparo Rolamento Eixo Traseiro Palio Weekend Marea Brava"/>
    <s v=" "/>
    <n v="109.74"/>
    <s v="Premium"/>
    <s v="Autorizado"/>
    <s v=" "/>
    <s v=" "/>
    <s v=" "/>
    <s v=" "/>
    <s v="tainara moura"/>
    <s v="46653026850"/>
    <s v="Avenida Tancredo Neves 566 / Referencia: Comércio de sucata Gilberto - CEP 18170000 - Cotianos, Piedade, São Paulo"/>
    <s v="Piedade"/>
    <s v="São Paulo"/>
    <s v="18170000"/>
    <s v="Brasil"/>
    <s v="Mercado Envios Full"/>
    <s v="2 de março | 02:32"/>
    <s v="2 de março | 16:15"/>
    <s v="Mercado Envios"/>
    <s v="MEL42080551802LMFFF01"/>
    <s v=" "/>
    <s v=" "/>
    <s v=" "/>
    <s v=" "/>
    <s v=" "/>
    <s v=" "/>
    <s v=" "/>
    <s v="Não"/>
    <n v="1"/>
    <s v="Não"/>
  </r>
  <r>
    <s v="2000005198961330"/>
    <s v="1 de março de 2023 07:19 hs."/>
    <s v="Entregue"/>
    <s v="Chegou em 2 de março"/>
    <s v="Não"/>
    <n v="1"/>
    <n v="169.99"/>
    <s v=""/>
    <n v="-28.9"/>
    <n v="-20.45"/>
    <s v=""/>
    <n v="120.64"/>
    <s v="Sim"/>
    <x v="0"/>
    <s v="MLB1802931823"/>
    <s v="Cabo De Trambulador Corsa Classic 2005/2014"/>
    <s v=" "/>
    <n v="169.99"/>
    <s v="Premium"/>
    <s v="Autorizado"/>
    <s v=" "/>
    <s v=" "/>
    <s v=" "/>
    <s v=" "/>
    <s v="paulo daniel"/>
    <s v="13374654452"/>
    <s v="Rua Zafira Ataíde Cerqueira 7 / casa Referencia: próximo a farmácia do trabalhador - CEP 57072460 - Cidade Universitária, Maceió, Alagoas"/>
    <s v="Maceió"/>
    <s v="Alagoas"/>
    <s v="57072460"/>
    <s v="Brasil"/>
    <s v="Mercado Envios Full"/>
    <s v="1 de março | 23:38"/>
    <s v="2 de março | 20:15"/>
    <s v="Mercado Envios"/>
    <s v="MEL42080547164LMFFF01"/>
    <s v=" "/>
    <s v=" "/>
    <s v=" "/>
    <s v=" "/>
    <s v=" "/>
    <s v=" "/>
    <s v=" "/>
    <s v="Não"/>
    <s v=""/>
    <s v="Não"/>
  </r>
  <r>
    <s v="2000004248741023"/>
    <s v="1 de março de 2023 07:07 hs."/>
    <s v="Entregue"/>
    <s v="Chegou em 3 de março"/>
    <s v="Sim"/>
    <n v="1"/>
    <n v="22.85"/>
    <n v="26.1"/>
    <n v="-8.24"/>
    <n v="-26.1"/>
    <s v=""/>
    <n v="14.61"/>
    <s v=" "/>
    <x v="76"/>
    <s v="MLB2831315659"/>
    <s v="Cabo De Capô Gol Argentino G2 G3 Com Alavanca 1995 A 2003"/>
    <s v=" "/>
    <n v="22.85"/>
    <s v="Clássico"/>
    <s v="Não emitida"/>
    <s v="Monica Aparecida B. Zao De Carvalho"/>
    <s v="CPF 09672131771"/>
    <s v="Estrada Independente SN - próxima a padaria, Teresópolis - CEP: 25995630, Rio de Janeiro"/>
    <s v=" "/>
    <s v="Monica Aparecida B. Zao De Carvalho"/>
    <s v="09672131771"/>
    <s v="Estrada Independente SN / próxima a padaria Referencia: próximo ao galpão agro paula, casa vermelha - CEP 25995630 - Motas, Teresópolis, Rio de Janeiro"/>
    <s v="Teresópolis"/>
    <s v="Rio de Janeiro"/>
    <s v="25995630"/>
    <s v="Brasil"/>
    <s v="Correios e pontos de envio"/>
    <s v="2 de março | 03:13"/>
    <s v="3 de março | 19:58"/>
    <s v="Mercado Envios"/>
    <s v="MEL42080539652LMXDF01"/>
    <s v=" "/>
    <s v=" "/>
    <s v=" "/>
    <s v=" "/>
    <s v=" "/>
    <s v=" "/>
    <s v=" "/>
    <s v="Não"/>
    <s v=""/>
    <s v="Não"/>
  </r>
  <r>
    <s v="2000004248734681"/>
    <s v="1 de março de 2023 07:07 hs."/>
    <s v="Entregue"/>
    <s v="Chegou em 1 de março"/>
    <s v="Sim"/>
    <n v="1"/>
    <n v="23"/>
    <n v="15.9"/>
    <n v="-9.41"/>
    <n v="-15.9"/>
    <s v=""/>
    <n v="13.59"/>
    <s v="Sim"/>
    <x v="82"/>
    <s v="MLB2100316175"/>
    <s v="Capa Pedal Embreagem Freio Sandero Logan 2007 Até 2011"/>
    <s v=" "/>
    <n v="23"/>
    <s v="Premium"/>
    <s v="Autorizado"/>
    <s v=" "/>
    <s v=" "/>
    <s v=" "/>
    <s v=" "/>
    <s v="djduribeiro73 djduribeiro73"/>
    <s v="19234288882"/>
    <s v="Rua Cananéia 168 / Ap 82 P - CEP 09060480 - Vila Príncipe de Gales, Santo André, São Paulo"/>
    <s v="Santo André"/>
    <s v="São Paulo"/>
    <s v="09060480"/>
    <s v="Brasil"/>
    <s v="Mercado Envios Full"/>
    <s v="1 de março | 11:56"/>
    <s v="1 de março | 18:53"/>
    <s v="Mercado Envios"/>
    <s v="MEL42080538492LMFFF01"/>
    <s v=" "/>
    <s v=" "/>
    <s v=" "/>
    <s v=" "/>
    <s v=" "/>
    <s v=" "/>
    <s v=" "/>
    <s v="Não"/>
    <s v=""/>
    <s v="Não"/>
  </r>
  <r>
    <s v="2000005198942046"/>
    <s v="1 de março de 2023 07:01 hs."/>
    <s v="Entregue"/>
    <s v="Chegou em 2 de março"/>
    <s v="Não"/>
    <n v="1"/>
    <n v="76.89"/>
    <n v="13.7"/>
    <n v="-14.73"/>
    <n v="-13.7"/>
    <s v=""/>
    <n v="62.16"/>
    <s v="Sim"/>
    <x v="38"/>
    <s v="MLB2816519971"/>
    <s v="Cabo De Freio Gol G2 Todos Traseiro 1994 A 2002"/>
    <s v=" "/>
    <n v="76.89"/>
    <s v="Clássico"/>
    <s v="Não emitida"/>
    <s v="Patricio Cesar"/>
    <s v="CPF 13556125439"/>
    <s v="Rua Sílvio Romero 89 - ., Barueri - CEP: 06462050, São Paulo"/>
    <s v=" "/>
    <s v="Patricio Cesar"/>
    <s v="13556125439"/>
    <s v="Rua Sílvio Romero 89 / CEP 06462050 - Parque Imperial, Barueri, São Paulo"/>
    <s v="Barueri"/>
    <s v="São Paulo"/>
    <s v="06462050"/>
    <s v="Brasil"/>
    <s v="Correios e pontos de envio"/>
    <s v="2 de março | 02:17"/>
    <s v="2 de março | 13:19"/>
    <s v="Mercado Envios"/>
    <s v="MEL42080534403LMXDF01"/>
    <s v=" "/>
    <s v=" "/>
    <s v=" "/>
    <s v=" "/>
    <s v=" "/>
    <s v=" "/>
    <s v=" "/>
    <s v="Não"/>
    <s v=""/>
    <s v="Não"/>
  </r>
  <r>
    <s v="2000004248721099"/>
    <s v="1 de março de 2023 06:38 hs."/>
    <s v="Entregue"/>
    <s v="Chegou em 3 de março"/>
    <s v="Sim"/>
    <n v="1"/>
    <n v="61.28"/>
    <n v="26.37"/>
    <n v="-12.85"/>
    <n v="-26.37"/>
    <s v=""/>
    <n v="48.43"/>
    <s v=" "/>
    <x v="202"/>
    <s v="MLB3111463950"/>
    <s v="Bandeja Superior Direito Sem Pivô Chevy 500 1984 À 1995"/>
    <s v=" "/>
    <n v="61.28"/>
    <s v="Clássico"/>
    <s v="Não emitida"/>
    <s v="antonio sotero sotero"/>
    <s v="CPF 27334747828"/>
    <s v="Rua Albina Morais Peres 91, Porto Ferreira - CEP: 13668034, São Paulo"/>
    <s v=" "/>
    <s v="antonio sotero sotero"/>
    <s v="27334747828"/>
    <s v="Rua Albina Morais Peres 91 / Referencia: próximo a antiga Maristela - CEP 13668034 - Jardim Anésia, Porto Ferreira, São Paulo"/>
    <s v="Porto Ferreira"/>
    <s v="São Paulo"/>
    <s v="13668034"/>
    <s v="Brasil"/>
    <s v="Correios e pontos de envio"/>
    <s v="2 de março | 23:55"/>
    <s v="3 de março | 14:28"/>
    <s v="Mercado Envios"/>
    <s v="MEL42080520526LMXDF01"/>
    <s v=" "/>
    <s v=" "/>
    <s v=" "/>
    <s v=" "/>
    <s v=" "/>
    <s v=" "/>
    <s v=" "/>
    <s v="Não"/>
    <s v=""/>
    <s v="Não"/>
  </r>
  <r>
    <s v="2000005198897058"/>
    <s v="1 de março de 2023 06:34 hs."/>
    <s v="Entregue"/>
    <s v="Chegou em 4 de março"/>
    <s v="Não"/>
    <n v="1"/>
    <n v="169.99"/>
    <s v=""/>
    <n v="-28.9"/>
    <n v="-20.45"/>
    <s v=""/>
    <n v="120.64"/>
    <s v="Sim"/>
    <x v="0"/>
    <s v="MLB1781927419"/>
    <s v="Cabo De Engate E Seleção Celta 2007/2014"/>
    <s v=" "/>
    <n v="169.99"/>
    <s v="Premium"/>
    <s v="Autorizado"/>
    <s v=" "/>
    <s v=" "/>
    <s v=" "/>
    <s v=" "/>
    <s v="thiago souza silva souza"/>
    <s v="05778934327"/>
    <s v="Rua Cinco de Maio 8 / Próximo a igreja católica - CEP 65057070 - João de Deus, São Luís, Maranhão"/>
    <s v="São Luís"/>
    <s v="Maranhão"/>
    <s v="65057070"/>
    <s v="Brasil"/>
    <s v="Mercado Envios Full"/>
    <s v="2 de março | 01:54"/>
    <s v="4 de março | 14:43"/>
    <s v="Mercado Envios"/>
    <s v="MEL42080518789LMFFF01"/>
    <s v=" "/>
    <s v=" "/>
    <s v=" "/>
    <s v=" "/>
    <s v=" "/>
    <s v=" "/>
    <s v=" "/>
    <s v="Não"/>
    <s v=""/>
    <s v="Não"/>
  </r>
  <r>
    <s v="2000005196452980"/>
    <s v="1 de março de 2023 02:58 hs."/>
    <s v="Entregue"/>
    <s v="Chegou em 3 de março"/>
    <s v="Não"/>
    <n v="2"/>
    <n v="121.82"/>
    <n v="8.0500000000000007"/>
    <n v="-25.62"/>
    <n v="-8.0500000000000007"/>
    <s v=""/>
    <n v="96.2"/>
    <s v=" "/>
    <x v="2"/>
    <s v="MLB2152465049"/>
    <s v="Kit Pino Guia Bucha Pinça Freio Astra Vectra Zafira Meriva"/>
    <s v=" "/>
    <n v="60.91"/>
    <s v="Clássico"/>
    <s v="Não emitida"/>
    <s v="Valber luz alvim Alvim"/>
    <s v="CPF 76254488787"/>
    <s v="Rua Professor Antônio Alvarez Parada 35 - casa, Macaé - CEP: 27963502, Rio de Janeiro"/>
    <s v=" "/>
    <s v="Valber luz alvim Alvim"/>
    <s v="76254488787"/>
    <s v="Rua Professor Antônio Alvarez Parada 35 / casa Referencia: próximo ao colégio crecer - CEP 27963502 - Parque Aeroporto, Macaé, Rio de Janeiro"/>
    <s v="Macaé"/>
    <s v="Rio de Janeiro"/>
    <s v="27963502"/>
    <s v="Brasil"/>
    <s v="Correios e pontos de envio"/>
    <s v="2 de março | 02:59"/>
    <s v="3 de março | 14:11"/>
    <s v="Mercado Envios"/>
    <s v="MEL42079511670LMXDF01"/>
    <s v=" "/>
    <s v=" "/>
    <s v=" "/>
    <s v=" "/>
    <s v=" "/>
    <s v=" "/>
    <s v=" 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3">
  <r>
    <x v="0"/>
    <x v="0"/>
    <x v="0"/>
    <x v="0"/>
    <n v="444"/>
    <n v="28920.280000000035"/>
    <n v="18993.210000000061"/>
  </r>
  <r>
    <x v="1"/>
    <x v="1"/>
    <x v="1"/>
    <x v="1"/>
    <n v="347"/>
    <n v="67292.979999999894"/>
    <n v="45362.590000000047"/>
  </r>
  <r>
    <x v="2"/>
    <x v="2"/>
    <x v="2"/>
    <x v="2"/>
    <n v="154"/>
    <n v="11193.140000000005"/>
    <n v="7850.0400000000027"/>
  </r>
  <r>
    <x v="3"/>
    <x v="3"/>
    <x v="3"/>
    <x v="3"/>
    <n v="111"/>
    <n v="2188.8999999999992"/>
    <n v="1237.1199999999994"/>
  </r>
  <r>
    <x v="4"/>
    <x v="1"/>
    <x v="4"/>
    <x v="1"/>
    <n v="90"/>
    <n v="25229.849999999991"/>
    <n v="16959.770000000004"/>
  </r>
  <r>
    <x v="5"/>
    <x v="4"/>
    <x v="5"/>
    <x v="0"/>
    <n v="85"/>
    <n v="10237.189999999984"/>
    <n v="6141.8799999999965"/>
  </r>
  <r>
    <x v="6"/>
    <x v="5"/>
    <x v="6"/>
    <x v="4"/>
    <n v="81"/>
    <n v="1443.6699999999998"/>
    <n v="726.38000000000034"/>
  </r>
  <r>
    <x v="7"/>
    <x v="6"/>
    <x v="7"/>
    <x v="5"/>
    <n v="73"/>
    <n v="4651.7400000000034"/>
    <n v="3470.1199999999967"/>
  </r>
  <r>
    <x v="8"/>
    <x v="0"/>
    <x v="8"/>
    <x v="0"/>
    <n v="68"/>
    <n v="4287.579999999999"/>
    <n v="-1703.3799999999976"/>
  </r>
  <r>
    <x v="9"/>
    <x v="7"/>
    <x v="9"/>
    <x v="6"/>
    <n v="65"/>
    <n v="4402.8300000000027"/>
    <n v="2989.6199999999972"/>
  </r>
  <r>
    <x v="10"/>
    <x v="7"/>
    <x v="10"/>
    <x v="6"/>
    <n v="62"/>
    <n v="3277.359999999996"/>
    <n v="2280.35"/>
  </r>
  <r>
    <x v="11"/>
    <x v="8"/>
    <x v="11"/>
    <x v="1"/>
    <n v="58"/>
    <n v="6766.2999999999911"/>
    <n v="4213.8600000000042"/>
  </r>
  <r>
    <x v="12"/>
    <x v="9"/>
    <x v="12"/>
    <x v="6"/>
    <n v="53"/>
    <n v="4148.2000000000025"/>
    <n v="3085.8400000000011"/>
  </r>
  <r>
    <x v="13"/>
    <x v="3"/>
    <x v="13"/>
    <x v="3"/>
    <n v="51"/>
    <n v="1039.0000000000002"/>
    <n v="-1035.1600000000024"/>
  </r>
  <r>
    <x v="14"/>
    <x v="7"/>
    <x v="14"/>
    <x v="6"/>
    <n v="49"/>
    <n v="2275.7400000000021"/>
    <n v="1629.0799999999992"/>
  </r>
  <r>
    <x v="15"/>
    <x v="2"/>
    <x v="15"/>
    <x v="2"/>
    <n v="48"/>
    <n v="8913.2199999999921"/>
    <n v="5903.9"/>
  </r>
  <r>
    <x v="16"/>
    <x v="8"/>
    <x v="16"/>
    <x v="1"/>
    <n v="48"/>
    <n v="10844.839999999993"/>
    <n v="7221.6499999999987"/>
  </r>
  <r>
    <x v="17"/>
    <x v="6"/>
    <x v="17"/>
    <x v="5"/>
    <n v="47"/>
    <n v="6791.9599999999964"/>
    <n v="3994.719999999998"/>
  </r>
  <r>
    <x v="18"/>
    <x v="0"/>
    <x v="18"/>
    <x v="1"/>
    <n v="46"/>
    <n v="2669.6"/>
    <n v="1951.7500000000002"/>
  </r>
  <r>
    <x v="19"/>
    <x v="5"/>
    <x v="19"/>
    <x v="1"/>
    <n v="45"/>
    <n v="2026.2999999999988"/>
    <n v="1426.2399999999993"/>
  </r>
  <r>
    <x v="20"/>
    <x v="9"/>
    <x v="20"/>
    <x v="6"/>
    <n v="42"/>
    <n v="1012.4699999999993"/>
    <n v="604.27"/>
  </r>
  <r>
    <x v="21"/>
    <x v="10"/>
    <x v="21"/>
    <x v="1"/>
    <n v="41"/>
    <n v="2217.7000000000016"/>
    <n v="1506.48"/>
  </r>
  <r>
    <x v="22"/>
    <x v="2"/>
    <x v="22"/>
    <x v="2"/>
    <n v="36"/>
    <n v="7567.1499999999942"/>
    <n v="5199.4100000000026"/>
  </r>
  <r>
    <x v="23"/>
    <x v="1"/>
    <x v="23"/>
    <x v="1"/>
    <n v="33"/>
    <n v="9891.8999999999942"/>
    <n v="3459.58"/>
  </r>
  <r>
    <x v="24"/>
    <x v="8"/>
    <x v="24"/>
    <x v="0"/>
    <n v="31"/>
    <n v="1425.6900000000012"/>
    <n v="686.55000000000018"/>
  </r>
  <r>
    <x v="25"/>
    <x v="11"/>
    <x v="25"/>
    <x v="7"/>
    <n v="30"/>
    <n v="2707.0400000000004"/>
    <n v="1577.2300000000005"/>
  </r>
  <r>
    <x v="26"/>
    <x v="9"/>
    <x v="26"/>
    <x v="6"/>
    <n v="26"/>
    <n v="1360.1500000000005"/>
    <n v="1001.7799999999995"/>
  </r>
  <r>
    <x v="27"/>
    <x v="3"/>
    <x v="27"/>
    <x v="3"/>
    <n v="25"/>
    <n v="451"/>
    <n v="284.64000000000004"/>
  </r>
  <r>
    <x v="28"/>
    <x v="7"/>
    <x v="28"/>
    <x v="8"/>
    <n v="24"/>
    <n v="2694.5499999999988"/>
    <n v="1756.8899999999999"/>
  </r>
  <r>
    <x v="29"/>
    <x v="12"/>
    <x v="29"/>
    <x v="3"/>
    <n v="24"/>
    <n v="1563.2000000000005"/>
    <n v="1113.2800000000002"/>
  </r>
  <r>
    <x v="30"/>
    <x v="2"/>
    <x v="30"/>
    <x v="2"/>
    <n v="23"/>
    <n v="6433.6000000000022"/>
    <n v="4300.7300000000005"/>
  </r>
  <r>
    <x v="31"/>
    <x v="10"/>
    <x v="31"/>
    <x v="1"/>
    <n v="22"/>
    <n v="1192.48"/>
    <n v="819.89"/>
  </r>
  <r>
    <x v="32"/>
    <x v="8"/>
    <x v="32"/>
    <x v="1"/>
    <n v="21"/>
    <n v="3545.2699999999991"/>
    <n v="2191.31"/>
  </r>
  <r>
    <x v="33"/>
    <x v="1"/>
    <x v="33"/>
    <x v="1"/>
    <n v="19"/>
    <n v="4655.630000000001"/>
    <n v="3456.4100000000008"/>
  </r>
  <r>
    <x v="34"/>
    <x v="13"/>
    <x v="34"/>
    <x v="5"/>
    <n v="19"/>
    <n v="1128.5999999999997"/>
    <n v="785.46000000000038"/>
  </r>
  <r>
    <x v="35"/>
    <x v="14"/>
    <x v="35"/>
    <x v="6"/>
    <n v="19"/>
    <n v="1483.2400000000005"/>
    <n v="1014.1100000000001"/>
  </r>
  <r>
    <x v="36"/>
    <x v="12"/>
    <x v="36"/>
    <x v="3"/>
    <n v="19"/>
    <n v="1218.3"/>
    <n v="909.84000000000015"/>
  </r>
  <r>
    <x v="37"/>
    <x v="3"/>
    <x v="37"/>
    <x v="3"/>
    <n v="18"/>
    <n v="328"/>
    <n v="216.12000000000006"/>
  </r>
  <r>
    <x v="38"/>
    <x v="6"/>
    <x v="38"/>
    <x v="5"/>
    <n v="18"/>
    <n v="2417.1000000000004"/>
    <n v="1521.5700000000002"/>
  </r>
  <r>
    <x v="39"/>
    <x v="6"/>
    <x v="39"/>
    <x v="5"/>
    <n v="18"/>
    <n v="2424.2000000000007"/>
    <n v="1714.6599999999996"/>
  </r>
  <r>
    <x v="40"/>
    <x v="2"/>
    <x v="40"/>
    <x v="2"/>
    <n v="17"/>
    <n v="6327.7999999999984"/>
    <n v="4207.4800000000005"/>
  </r>
  <r>
    <x v="41"/>
    <x v="15"/>
    <x v="41"/>
    <x v="7"/>
    <n v="16"/>
    <n v="391.49000000000012"/>
    <n v="237.71999999999997"/>
  </r>
  <r>
    <x v="42"/>
    <x v="15"/>
    <x v="42"/>
    <x v="7"/>
    <n v="16"/>
    <n v="532.89999999999986"/>
    <n v="360.85"/>
  </r>
  <r>
    <x v="43"/>
    <x v="8"/>
    <x v="43"/>
    <x v="4"/>
    <n v="16"/>
    <n v="4635.1500000000015"/>
    <n v="2674.6200000000013"/>
  </r>
  <r>
    <x v="44"/>
    <x v="12"/>
    <x v="44"/>
    <x v="3"/>
    <n v="16"/>
    <n v="967.41"/>
    <n v="720.43"/>
  </r>
  <r>
    <x v="45"/>
    <x v="6"/>
    <x v="45"/>
    <x v="5"/>
    <n v="15"/>
    <n v="743.2299999999999"/>
    <n v="501.26"/>
  </r>
  <r>
    <x v="46"/>
    <x v="6"/>
    <x v="46"/>
    <x v="5"/>
    <n v="15"/>
    <n v="1142.0600000000002"/>
    <n v="708.29"/>
  </r>
  <r>
    <x v="47"/>
    <x v="3"/>
    <x v="47"/>
    <x v="3"/>
    <n v="15"/>
    <n v="254.78000000000006"/>
    <n v="129.85999999999999"/>
  </r>
  <r>
    <x v="48"/>
    <x v="1"/>
    <x v="48"/>
    <x v="1"/>
    <n v="15"/>
    <n v="3320.77"/>
    <n v="2229.3299999999995"/>
  </r>
  <r>
    <x v="49"/>
    <x v="2"/>
    <x v="49"/>
    <x v="2"/>
    <n v="15"/>
    <n v="4331.8500000000004"/>
    <n v="2693.4299999999994"/>
  </r>
  <r>
    <x v="50"/>
    <x v="2"/>
    <x v="50"/>
    <x v="2"/>
    <n v="14"/>
    <n v="1348.5"/>
    <n v="684.56999999999994"/>
  </r>
  <r>
    <x v="51"/>
    <x v="14"/>
    <x v="51"/>
    <x v="6"/>
    <n v="13"/>
    <n v="607.07999999999993"/>
    <n v="459.2999999999999"/>
  </r>
  <r>
    <x v="52"/>
    <x v="15"/>
    <x v="52"/>
    <x v="7"/>
    <n v="13"/>
    <n v="403.90000000000009"/>
    <n v="294.35999999999996"/>
  </r>
  <r>
    <x v="53"/>
    <x v="2"/>
    <x v="53"/>
    <x v="2"/>
    <n v="13"/>
    <n v="1475.1899999999996"/>
    <n v="1038.47"/>
  </r>
  <r>
    <x v="54"/>
    <x v="3"/>
    <x v="54"/>
    <x v="3"/>
    <n v="12"/>
    <n v="234.80000000000004"/>
    <n v="160.49999999999997"/>
  </r>
  <r>
    <x v="55"/>
    <x v="10"/>
    <x v="55"/>
    <x v="7"/>
    <n v="12"/>
    <n v="532.14"/>
    <n v="395.07"/>
  </r>
  <r>
    <x v="56"/>
    <x v="12"/>
    <x v="56"/>
    <x v="3"/>
    <n v="12"/>
    <n v="860.25"/>
    <n v="663.93"/>
  </r>
  <r>
    <x v="57"/>
    <x v="12"/>
    <x v="57"/>
    <x v="3"/>
    <n v="12"/>
    <n v="636.49"/>
    <n v="476.67000000000007"/>
  </r>
  <r>
    <x v="58"/>
    <x v="7"/>
    <x v="58"/>
    <x v="6"/>
    <n v="11"/>
    <n v="206.93000000000004"/>
    <n v="141.07"/>
  </r>
  <r>
    <x v="59"/>
    <x v="13"/>
    <x v="59"/>
    <x v="5"/>
    <n v="11"/>
    <n v="297.98999999999995"/>
    <n v="218.58"/>
  </r>
  <r>
    <x v="60"/>
    <x v="14"/>
    <x v="60"/>
    <x v="6"/>
    <n v="11"/>
    <n v="670.68"/>
    <n v="443.90999999999997"/>
  </r>
  <r>
    <x v="61"/>
    <x v="10"/>
    <x v="61"/>
    <x v="7"/>
    <n v="11"/>
    <n v="588.21"/>
    <n v="435.81"/>
  </r>
  <r>
    <x v="62"/>
    <x v="1"/>
    <x v="62"/>
    <x v="1"/>
    <n v="11"/>
    <n v="1689.89"/>
    <n v="1290.06"/>
  </r>
  <r>
    <x v="63"/>
    <x v="16"/>
    <x v="63"/>
    <x v="1"/>
    <n v="11"/>
    <n v="200.13"/>
    <n v="91.94"/>
  </r>
  <r>
    <x v="64"/>
    <x v="2"/>
    <x v="64"/>
    <x v="2"/>
    <n v="10"/>
    <n v="1665.2999999999997"/>
    <n v="1203.3300000000002"/>
  </r>
  <r>
    <x v="65"/>
    <x v="17"/>
    <x v="65"/>
    <x v="1"/>
    <n v="10"/>
    <n v="933.44"/>
    <n v="644.16"/>
  </r>
  <r>
    <x v="66"/>
    <x v="2"/>
    <x v="66"/>
    <x v="2"/>
    <n v="10"/>
    <n v="761.2"/>
    <n v="531.98"/>
  </r>
  <r>
    <x v="67"/>
    <x v="1"/>
    <x v="67"/>
    <x v="1"/>
    <n v="10"/>
    <n v="1119.9000000000001"/>
    <n v="623.99000000000012"/>
  </r>
  <r>
    <x v="68"/>
    <x v="17"/>
    <x v="68"/>
    <x v="7"/>
    <n v="10"/>
    <n v="277.53999999999996"/>
    <n v="210.87"/>
  </r>
  <r>
    <x v="69"/>
    <x v="12"/>
    <x v="69"/>
    <x v="3"/>
    <n v="10"/>
    <n v="833.37000000000012"/>
    <n v="592.97"/>
  </r>
  <r>
    <x v="70"/>
    <x v="12"/>
    <x v="70"/>
    <x v="3"/>
    <n v="10"/>
    <n v="651.49"/>
    <n v="467.74000000000007"/>
  </r>
  <r>
    <x v="71"/>
    <x v="18"/>
    <x v="71"/>
    <x v="2"/>
    <n v="10"/>
    <n v="3931.849999999999"/>
    <n v="3053.0099999999993"/>
  </r>
  <r>
    <x v="72"/>
    <x v="8"/>
    <x v="72"/>
    <x v="1"/>
    <n v="10"/>
    <n v="2988.1000000000008"/>
    <n v="1092.31"/>
  </r>
  <r>
    <x v="73"/>
    <x v="10"/>
    <x v="73"/>
    <x v="1"/>
    <n v="9"/>
    <n v="931.58000000000015"/>
    <n v="483.99000000000012"/>
  </r>
  <r>
    <x v="74"/>
    <x v="7"/>
    <x v="74"/>
    <x v="8"/>
    <n v="9"/>
    <n v="504.45999999999987"/>
    <n v="405.81"/>
  </r>
  <r>
    <x v="75"/>
    <x v="2"/>
    <x v="75"/>
    <x v="2"/>
    <n v="9"/>
    <n v="3856.9799999999996"/>
    <n v="2088.2399999999998"/>
  </r>
  <r>
    <x v="76"/>
    <x v="19"/>
    <x v="76"/>
    <x v="2"/>
    <n v="9"/>
    <n v="813.71"/>
    <n v="522.97"/>
  </r>
  <r>
    <x v="77"/>
    <x v="19"/>
    <x v="77"/>
    <x v="2"/>
    <n v="9"/>
    <n v="1160"/>
    <n v="813.29"/>
  </r>
  <r>
    <x v="78"/>
    <x v="10"/>
    <x v="78"/>
    <x v="1"/>
    <n v="8"/>
    <n v="991.90000000000009"/>
    <n v="693.71999999999991"/>
  </r>
  <r>
    <x v="79"/>
    <x v="2"/>
    <x v="79"/>
    <x v="2"/>
    <n v="8"/>
    <n v="3045.87"/>
    <n v="1899.63"/>
  </r>
  <r>
    <x v="80"/>
    <x v="2"/>
    <x v="80"/>
    <x v="2"/>
    <n v="8"/>
    <n v="300.21999999999997"/>
    <n v="218.14000000000001"/>
  </r>
  <r>
    <x v="81"/>
    <x v="2"/>
    <x v="81"/>
    <x v="2"/>
    <n v="8"/>
    <n v="1405.5200000000002"/>
    <n v="954.96"/>
  </r>
  <r>
    <x v="82"/>
    <x v="10"/>
    <x v="82"/>
    <x v="1"/>
    <n v="8"/>
    <n v="310.5"/>
    <n v="194.01999999999998"/>
  </r>
  <r>
    <x v="83"/>
    <x v="1"/>
    <x v="83"/>
    <x v="1"/>
    <n v="8"/>
    <n v="3331.3900000000003"/>
    <n v="1840.13"/>
  </r>
  <r>
    <x v="84"/>
    <x v="7"/>
    <x v="84"/>
    <x v="8"/>
    <n v="8"/>
    <n v="643.39"/>
    <n v="435.66"/>
  </r>
  <r>
    <x v="85"/>
    <x v="12"/>
    <x v="85"/>
    <x v="3"/>
    <n v="8"/>
    <n v="552.9"/>
    <n v="360.59000000000003"/>
  </r>
  <r>
    <x v="86"/>
    <x v="6"/>
    <x v="86"/>
    <x v="5"/>
    <n v="7"/>
    <n v="349.3"/>
    <n v="265.34000000000003"/>
  </r>
  <r>
    <x v="87"/>
    <x v="6"/>
    <x v="87"/>
    <x v="5"/>
    <n v="7"/>
    <n v="376.05999999999995"/>
    <n v="275.53999999999996"/>
  </r>
  <r>
    <x v="88"/>
    <x v="2"/>
    <x v="88"/>
    <x v="2"/>
    <n v="7"/>
    <n v="1397.5600000000002"/>
    <n v="1049.55"/>
  </r>
  <r>
    <x v="89"/>
    <x v="2"/>
    <x v="89"/>
    <x v="2"/>
    <n v="7"/>
    <n v="893.68999999999994"/>
    <n v="571.64"/>
  </r>
  <r>
    <x v="90"/>
    <x v="2"/>
    <x v="90"/>
    <x v="2"/>
    <n v="7"/>
    <n v="1222.1399999999999"/>
    <n v="737.14"/>
  </r>
  <r>
    <x v="91"/>
    <x v="20"/>
    <x v="91"/>
    <x v="7"/>
    <n v="7"/>
    <n v="286.08"/>
    <n v="171.95999999999998"/>
  </r>
  <r>
    <x v="92"/>
    <x v="12"/>
    <x v="92"/>
    <x v="3"/>
    <n v="7"/>
    <n v="703.01"/>
    <n v="440.36999999999989"/>
  </r>
  <r>
    <x v="93"/>
    <x v="13"/>
    <x v="93"/>
    <x v="5"/>
    <n v="6"/>
    <n v="170.22"/>
    <n v="108.3"/>
  </r>
  <r>
    <x v="94"/>
    <x v="21"/>
    <x v="94"/>
    <x v="6"/>
    <n v="6"/>
    <n v="694.05"/>
    <n v="329.73"/>
  </r>
  <r>
    <x v="95"/>
    <x v="3"/>
    <x v="95"/>
    <x v="3"/>
    <n v="6"/>
    <n v="138"/>
    <n v="81.540000000000006"/>
  </r>
  <r>
    <x v="96"/>
    <x v="1"/>
    <x v="96"/>
    <x v="1"/>
    <n v="6"/>
    <n v="1764.3400000000001"/>
    <n v="1340.69"/>
  </r>
  <r>
    <x v="97"/>
    <x v="17"/>
    <x v="97"/>
    <x v="7"/>
    <n v="6"/>
    <n v="192.14"/>
    <n v="132.69999999999999"/>
  </r>
  <r>
    <x v="98"/>
    <x v="14"/>
    <x v="98"/>
    <x v="6"/>
    <n v="6"/>
    <n v="1045"/>
    <n v="646.39"/>
  </r>
  <r>
    <x v="99"/>
    <x v="11"/>
    <x v="99"/>
    <x v="7"/>
    <n v="6"/>
    <n v="421.53000000000009"/>
    <n v="316.89"/>
  </r>
  <r>
    <x v="100"/>
    <x v="19"/>
    <x v="100"/>
    <x v="2"/>
    <n v="6"/>
    <n v="491.40000000000003"/>
    <n v="323.17999999999995"/>
  </r>
  <r>
    <x v="101"/>
    <x v="8"/>
    <x v="101"/>
    <x v="1"/>
    <n v="6"/>
    <n v="677.73"/>
    <n v="346.59"/>
  </r>
  <r>
    <x v="102"/>
    <x v="2"/>
    <x v="102"/>
    <x v="2"/>
    <n v="5"/>
    <n v="1966.14"/>
    <n v="1339.6000000000001"/>
  </r>
  <r>
    <x v="103"/>
    <x v="2"/>
    <x v="103"/>
    <x v="2"/>
    <n v="5"/>
    <n v="973.18"/>
    <n v="731.56000000000006"/>
  </r>
  <r>
    <x v="104"/>
    <x v="7"/>
    <x v="104"/>
    <x v="6"/>
    <n v="5"/>
    <n v="111.78"/>
    <n v="81.17"/>
  </r>
  <r>
    <x v="105"/>
    <x v="2"/>
    <x v="105"/>
    <x v="2"/>
    <n v="5"/>
    <n v="791.7"/>
    <n v="434.88"/>
  </r>
  <r>
    <x v="106"/>
    <x v="2"/>
    <x v="106"/>
    <x v="2"/>
    <n v="5"/>
    <n v="712.96"/>
    <n v="549.6400000000001"/>
  </r>
  <r>
    <x v="107"/>
    <x v="2"/>
    <x v="107"/>
    <x v="2"/>
    <n v="5"/>
    <n v="1614.53"/>
    <n v="1207.8200000000002"/>
  </r>
  <r>
    <x v="108"/>
    <x v="1"/>
    <x v="108"/>
    <x v="1"/>
    <n v="5"/>
    <n v="1337.93"/>
    <n v="876.58"/>
  </r>
  <r>
    <x v="109"/>
    <x v="2"/>
    <x v="109"/>
    <x v="2"/>
    <n v="5"/>
    <n v="2719.3"/>
    <n v="1472.38"/>
  </r>
  <r>
    <x v="110"/>
    <x v="1"/>
    <x v="110"/>
    <x v="1"/>
    <n v="5"/>
    <n v="1150"/>
    <n v="829.75"/>
  </r>
  <r>
    <x v="111"/>
    <x v="1"/>
    <x v="111"/>
    <x v="1"/>
    <n v="5"/>
    <n v="1911.58"/>
    <n v="1210.21"/>
  </r>
  <r>
    <x v="112"/>
    <x v="12"/>
    <x v="112"/>
    <x v="3"/>
    <n v="5"/>
    <n v="481.75"/>
    <n v="340.68"/>
  </r>
  <r>
    <x v="113"/>
    <x v="2"/>
    <x v="113"/>
    <x v="2"/>
    <n v="5"/>
    <n v="1035.27"/>
    <n v="757.69999999999993"/>
  </r>
  <r>
    <x v="114"/>
    <x v="2"/>
    <x v="114"/>
    <x v="2"/>
    <n v="5"/>
    <n v="727.20999999999992"/>
    <n v="535.72"/>
  </r>
  <r>
    <x v="115"/>
    <x v="2"/>
    <x v="115"/>
    <x v="2"/>
    <n v="5"/>
    <n v="1319.4"/>
    <n v="1058.1500000000001"/>
  </r>
  <r>
    <x v="116"/>
    <x v="12"/>
    <x v="116"/>
    <x v="3"/>
    <n v="5"/>
    <n v="464.71000000000004"/>
    <n v="-318.94000000000005"/>
  </r>
  <r>
    <x v="117"/>
    <x v="12"/>
    <x v="117"/>
    <x v="3"/>
    <n v="5"/>
    <n v="562.73"/>
    <n v="306.75"/>
  </r>
  <r>
    <x v="118"/>
    <x v="22"/>
    <x v="118"/>
    <x v="9"/>
    <n v="5"/>
    <n v="247.37"/>
    <n v="195.98999999999998"/>
  </r>
  <r>
    <x v="119"/>
    <x v="7"/>
    <x v="119"/>
    <x v="1"/>
    <n v="5"/>
    <n v="498.94"/>
    <n v="280.68"/>
  </r>
  <r>
    <x v="120"/>
    <x v="2"/>
    <x v="120"/>
    <x v="2"/>
    <n v="4"/>
    <n v="329.5"/>
    <n v="277.8"/>
  </r>
  <r>
    <x v="121"/>
    <x v="2"/>
    <x v="121"/>
    <x v="2"/>
    <n v="4"/>
    <n v="329.1"/>
    <n v="82.710000000000008"/>
  </r>
  <r>
    <x v="122"/>
    <x v="23"/>
    <x v="122"/>
    <x v="10"/>
    <n v="4"/>
    <n v="306.88000000000005"/>
    <n v="131.69999999999999"/>
  </r>
  <r>
    <x v="123"/>
    <x v="9"/>
    <x v="123"/>
    <x v="6"/>
    <n v="4"/>
    <n v="127.96"/>
    <n v="84.2"/>
  </r>
  <r>
    <x v="124"/>
    <x v="2"/>
    <x v="124"/>
    <x v="2"/>
    <n v="4"/>
    <n v="1794.5"/>
    <n v="1335.24"/>
  </r>
  <r>
    <x v="125"/>
    <x v="10"/>
    <x v="125"/>
    <x v="1"/>
    <n v="4"/>
    <n v="391.5"/>
    <n v="223.57"/>
  </r>
  <r>
    <x v="126"/>
    <x v="24"/>
    <x v="126"/>
    <x v="1"/>
    <n v="4"/>
    <n v="334.96"/>
    <n v="225.76"/>
  </r>
  <r>
    <x v="127"/>
    <x v="13"/>
    <x v="127"/>
    <x v="6"/>
    <n v="4"/>
    <n v="90.8"/>
    <n v="53.36"/>
  </r>
  <r>
    <x v="128"/>
    <x v="14"/>
    <x v="128"/>
    <x v="6"/>
    <n v="4"/>
    <n v="180.6"/>
    <n v="146.04"/>
  </r>
  <r>
    <x v="129"/>
    <x v="2"/>
    <x v="129"/>
    <x v="2"/>
    <n v="4"/>
    <n v="816"/>
    <n v="422.49"/>
  </r>
  <r>
    <x v="130"/>
    <x v="3"/>
    <x v="130"/>
    <x v="3"/>
    <n v="4"/>
    <n v="47.97"/>
    <n v="23.31"/>
  </r>
  <r>
    <x v="131"/>
    <x v="3"/>
    <x v="131"/>
    <x v="3"/>
    <n v="4"/>
    <n v="69.8"/>
    <n v="55.34"/>
  </r>
  <r>
    <x v="132"/>
    <x v="2"/>
    <x v="132"/>
    <x v="2"/>
    <n v="4"/>
    <n v="903.72"/>
    <n v="430.48"/>
  </r>
  <r>
    <x v="133"/>
    <x v="2"/>
    <x v="133"/>
    <x v="2"/>
    <n v="4"/>
    <n v="632"/>
    <n v="449.8"/>
  </r>
  <r>
    <x v="134"/>
    <x v="12"/>
    <x v="134"/>
    <x v="3"/>
    <n v="4"/>
    <n v="369.06000000000006"/>
    <n v="277.41999999999996"/>
  </r>
  <r>
    <x v="135"/>
    <x v="2"/>
    <x v="135"/>
    <x v="2"/>
    <n v="4"/>
    <n v="1210.3200000000002"/>
    <n v="672.65"/>
  </r>
  <r>
    <x v="136"/>
    <x v="2"/>
    <x v="136"/>
    <x v="2"/>
    <n v="4"/>
    <n v="801.12000000000012"/>
    <n v="581.96"/>
  </r>
  <r>
    <x v="137"/>
    <x v="15"/>
    <x v="137"/>
    <x v="7"/>
    <n v="4"/>
    <n v="139.88"/>
    <n v="123.92"/>
  </r>
  <r>
    <x v="138"/>
    <x v="1"/>
    <x v="138"/>
    <x v="1"/>
    <n v="4"/>
    <n v="729.96"/>
    <n v="547.05999999999995"/>
  </r>
  <r>
    <x v="139"/>
    <x v="2"/>
    <x v="139"/>
    <x v="2"/>
    <n v="4"/>
    <n v="886.02"/>
    <n v="629.58999999999992"/>
  </r>
  <r>
    <x v="140"/>
    <x v="2"/>
    <x v="140"/>
    <x v="2"/>
    <n v="4"/>
    <n v="1072.78"/>
    <n v="557.89"/>
  </r>
  <r>
    <x v="141"/>
    <x v="2"/>
    <x v="141"/>
    <x v="2"/>
    <n v="4"/>
    <n v="1258.5999999999999"/>
    <n v="954.38000000000011"/>
  </r>
  <r>
    <x v="142"/>
    <x v="14"/>
    <x v="142"/>
    <x v="6"/>
    <n v="4"/>
    <n v="560.75"/>
    <n v="333.4"/>
  </r>
  <r>
    <x v="143"/>
    <x v="2"/>
    <x v="143"/>
    <x v="2"/>
    <n v="4"/>
    <n v="964.68"/>
    <n v="685.22"/>
  </r>
  <r>
    <x v="144"/>
    <x v="12"/>
    <x v="144"/>
    <x v="3"/>
    <n v="4"/>
    <n v="220"/>
    <n v="160.6"/>
  </r>
  <r>
    <x v="145"/>
    <x v="19"/>
    <x v="145"/>
    <x v="2"/>
    <n v="4"/>
    <n v="433.29"/>
    <n v="289.95999999999998"/>
  </r>
  <r>
    <x v="146"/>
    <x v="19"/>
    <x v="146"/>
    <x v="2"/>
    <n v="4"/>
    <n v="407.68"/>
    <n v="264.36"/>
  </r>
  <r>
    <x v="147"/>
    <x v="5"/>
    <x v="147"/>
    <x v="1"/>
    <n v="4"/>
    <n v="166.96"/>
    <n v="134.37"/>
  </r>
  <r>
    <x v="148"/>
    <x v="2"/>
    <x v="148"/>
    <x v="2"/>
    <n v="3"/>
    <n v="479.02"/>
    <n v="229.01"/>
  </r>
  <r>
    <x v="149"/>
    <x v="2"/>
    <x v="149"/>
    <x v="2"/>
    <n v="3"/>
    <n v="1139.97"/>
    <n v="866.81999999999994"/>
  </r>
  <r>
    <x v="150"/>
    <x v="2"/>
    <x v="150"/>
    <x v="2"/>
    <n v="3"/>
    <n v="592.20000000000005"/>
    <n v="496.09"/>
  </r>
  <r>
    <x v="151"/>
    <x v="2"/>
    <x v="151"/>
    <x v="2"/>
    <n v="3"/>
    <n v="472.87"/>
    <n v="376.87"/>
  </r>
  <r>
    <x v="152"/>
    <x v="6"/>
    <x v="152"/>
    <x v="5"/>
    <n v="3"/>
    <n v="167.7"/>
    <n v="154.5"/>
  </r>
  <r>
    <x v="153"/>
    <x v="11"/>
    <x v="153"/>
    <x v="7"/>
    <n v="3"/>
    <n v="411.11"/>
    <n v="313.3"/>
  </r>
  <r>
    <x v="154"/>
    <x v="7"/>
    <x v="154"/>
    <x v="6"/>
    <n v="3"/>
    <n v="149.69999999999999"/>
    <n v="107.76"/>
  </r>
  <r>
    <x v="155"/>
    <x v="2"/>
    <x v="155"/>
    <x v="2"/>
    <n v="3"/>
    <n v="202.44"/>
    <n v="151.53"/>
  </r>
  <r>
    <x v="156"/>
    <x v="2"/>
    <x v="156"/>
    <x v="2"/>
    <n v="3"/>
    <n v="111.03"/>
    <n v="81.210000000000008"/>
  </r>
  <r>
    <x v="157"/>
    <x v="2"/>
    <x v="157"/>
    <x v="2"/>
    <n v="3"/>
    <n v="677.09999999999991"/>
    <n v="533.05999999999995"/>
  </r>
  <r>
    <x v="158"/>
    <x v="2"/>
    <x v="158"/>
    <x v="2"/>
    <n v="3"/>
    <n v="598"/>
    <n v="221.83"/>
  </r>
  <r>
    <x v="159"/>
    <x v="13"/>
    <x v="159"/>
    <x v="5"/>
    <n v="3"/>
    <n v="255.9"/>
    <n v="158.05000000000001"/>
  </r>
  <r>
    <x v="160"/>
    <x v="18"/>
    <x v="160"/>
    <x v="2"/>
    <n v="3"/>
    <n v="597.54"/>
    <n v="408.99"/>
  </r>
  <r>
    <x v="161"/>
    <x v="2"/>
    <x v="161"/>
    <x v="2"/>
    <n v="3"/>
    <n v="281.70000000000005"/>
    <n v="182.51"/>
  </r>
  <r>
    <x v="162"/>
    <x v="15"/>
    <x v="162"/>
    <x v="7"/>
    <n v="3"/>
    <n v="107.85"/>
    <n v="92.43"/>
  </r>
  <r>
    <x v="163"/>
    <x v="7"/>
    <x v="163"/>
    <x v="8"/>
    <n v="3"/>
    <n v="59.97"/>
    <n v="52.17"/>
  </r>
  <r>
    <x v="164"/>
    <x v="15"/>
    <x v="164"/>
    <x v="7"/>
    <n v="3"/>
    <n v="245.10000000000002"/>
    <n v="188.66000000000003"/>
  </r>
  <r>
    <x v="165"/>
    <x v="15"/>
    <x v="165"/>
    <x v="7"/>
    <n v="3"/>
    <n v="92.31"/>
    <n v="80.639999999999986"/>
  </r>
  <r>
    <x v="166"/>
    <x v="2"/>
    <x v="166"/>
    <x v="2"/>
    <n v="3"/>
    <n v="427.5"/>
    <n v="237.97000000000003"/>
  </r>
  <r>
    <x v="167"/>
    <x v="2"/>
    <x v="167"/>
    <x v="2"/>
    <n v="3"/>
    <n v="383.96999999999997"/>
    <n v="298.58000000000004"/>
  </r>
  <r>
    <x v="168"/>
    <x v="2"/>
    <x v="168"/>
    <x v="2"/>
    <n v="3"/>
    <n v="813.69999999999993"/>
    <n v="637.86"/>
  </r>
  <r>
    <x v="169"/>
    <x v="7"/>
    <x v="169"/>
    <x v="6"/>
    <n v="3"/>
    <n v="89.699999999999989"/>
    <n v="73.86"/>
  </r>
  <r>
    <x v="170"/>
    <x v="22"/>
    <x v="170"/>
    <x v="9"/>
    <n v="3"/>
    <n v="176.10000000000002"/>
    <n v="138.47999999999999"/>
  </r>
  <r>
    <x v="171"/>
    <x v="13"/>
    <x v="171"/>
    <x v="5"/>
    <n v="3"/>
    <n v="125.94"/>
    <n v="88.02"/>
  </r>
  <r>
    <x v="172"/>
    <x v="2"/>
    <x v="90"/>
    <x v="2"/>
    <n v="3"/>
    <n v="412.53000000000003"/>
    <n v="307.74"/>
  </r>
  <r>
    <x v="173"/>
    <x v="12"/>
    <x v="172"/>
    <x v="3"/>
    <n v="3"/>
    <n v="267"/>
    <n v="160.26"/>
  </r>
  <r>
    <x v="174"/>
    <x v="12"/>
    <x v="173"/>
    <x v="3"/>
    <n v="3"/>
    <n v="224.53"/>
    <n v="154.91999999999999"/>
  </r>
  <r>
    <x v="175"/>
    <x v="12"/>
    <x v="174"/>
    <x v="3"/>
    <n v="3"/>
    <n v="271.66999999999996"/>
    <n v="164.14"/>
  </r>
  <r>
    <x v="176"/>
    <x v="12"/>
    <x v="175"/>
    <x v="3"/>
    <n v="3"/>
    <n v="261.03000000000003"/>
    <n v="152.31"/>
  </r>
  <r>
    <x v="177"/>
    <x v="12"/>
    <x v="176"/>
    <x v="3"/>
    <n v="3"/>
    <n v="239"/>
    <n v="166.92000000000002"/>
  </r>
  <r>
    <x v="178"/>
    <x v="22"/>
    <x v="177"/>
    <x v="9"/>
    <n v="3"/>
    <n v="104.97"/>
    <n v="84.52"/>
  </r>
  <r>
    <x v="179"/>
    <x v="19"/>
    <x v="178"/>
    <x v="2"/>
    <n v="3"/>
    <n v="339.02"/>
    <n v="247.45"/>
  </r>
  <r>
    <x v="180"/>
    <x v="19"/>
    <x v="179"/>
    <x v="2"/>
    <n v="3"/>
    <n v="309.82"/>
    <n v="198.69"/>
  </r>
  <r>
    <x v="181"/>
    <x v="8"/>
    <x v="180"/>
    <x v="1"/>
    <n v="3"/>
    <n v="276.70000000000005"/>
    <n v="127.28"/>
  </r>
  <r>
    <x v="182"/>
    <x v="15"/>
    <x v="181"/>
    <x v="7"/>
    <n v="2"/>
    <n v="128.97999999999999"/>
    <n v="96.06"/>
  </r>
  <r>
    <x v="183"/>
    <x v="2"/>
    <x v="182"/>
    <x v="2"/>
    <n v="2"/>
    <n v="218.98000000000002"/>
    <n v="80.680000000000007"/>
  </r>
  <r>
    <x v="184"/>
    <x v="2"/>
    <x v="183"/>
    <x v="2"/>
    <n v="2"/>
    <n v="818.8"/>
    <n v="651.65000000000009"/>
  </r>
  <r>
    <x v="185"/>
    <x v="2"/>
    <x v="184"/>
    <x v="2"/>
    <n v="2"/>
    <n v="556"/>
    <n v="204.29"/>
  </r>
  <r>
    <x v="186"/>
    <x v="2"/>
    <x v="185"/>
    <x v="2"/>
    <n v="2"/>
    <n v="298"/>
    <n v="204.44"/>
  </r>
  <r>
    <x v="187"/>
    <x v="2"/>
    <x v="186"/>
    <x v="2"/>
    <n v="2"/>
    <n v="410.98"/>
    <n v="288.21000000000004"/>
  </r>
  <r>
    <x v="188"/>
    <x v="2"/>
    <x v="187"/>
    <x v="2"/>
    <n v="2"/>
    <n v="399.98"/>
    <n v="327.12"/>
  </r>
  <r>
    <x v="189"/>
    <x v="2"/>
    <x v="188"/>
    <x v="2"/>
    <n v="2"/>
    <n v="459.27"/>
    <n v="217.76999999999998"/>
  </r>
  <r>
    <x v="190"/>
    <x v="2"/>
    <x v="189"/>
    <x v="2"/>
    <n v="2"/>
    <n v="370.54"/>
    <n v="273.18"/>
  </r>
  <r>
    <x v="191"/>
    <x v="2"/>
    <x v="190"/>
    <x v="2"/>
    <n v="2"/>
    <n v="429.16"/>
    <n v="303.3"/>
  </r>
  <r>
    <x v="192"/>
    <x v="2"/>
    <x v="30"/>
    <x v="2"/>
    <n v="2"/>
    <n v="502.67"/>
    <n v="351.63"/>
  </r>
  <r>
    <x v="193"/>
    <x v="23"/>
    <x v="191"/>
    <x v="11"/>
    <n v="2"/>
    <n v="320.96999999999997"/>
    <n v="134.69999999999999"/>
  </r>
  <r>
    <x v="194"/>
    <x v="15"/>
    <x v="192"/>
    <x v="7"/>
    <n v="2"/>
    <n v="69.760000000000005"/>
    <n v="46.9"/>
  </r>
  <r>
    <x v="195"/>
    <x v="2"/>
    <x v="193"/>
    <x v="2"/>
    <n v="2"/>
    <n v="330.18"/>
    <n v="237.66"/>
  </r>
  <r>
    <x v="196"/>
    <x v="2"/>
    <x v="194"/>
    <x v="2"/>
    <n v="2"/>
    <n v="683.88"/>
    <n v="340.78999999999996"/>
  </r>
  <r>
    <x v="197"/>
    <x v="14"/>
    <x v="195"/>
    <x v="6"/>
    <n v="2"/>
    <n v="224.3"/>
    <n v="145.26"/>
  </r>
  <r>
    <x v="198"/>
    <x v="14"/>
    <x v="196"/>
    <x v="6"/>
    <n v="2"/>
    <n v="222.6"/>
    <n v="147.86000000000001"/>
  </r>
  <r>
    <x v="199"/>
    <x v="7"/>
    <x v="197"/>
    <x v="3"/>
    <n v="2"/>
    <n v="50.24"/>
    <n v="33.22"/>
  </r>
  <r>
    <x v="200"/>
    <x v="25"/>
    <x v="198"/>
    <x v="3"/>
    <n v="2"/>
    <n v="104.27000000000001"/>
    <n v="63.85"/>
  </r>
  <r>
    <x v="201"/>
    <x v="2"/>
    <x v="199"/>
    <x v="2"/>
    <n v="2"/>
    <n v="126.07000000000001"/>
    <n v="99.95"/>
  </r>
  <r>
    <x v="202"/>
    <x v="2"/>
    <x v="200"/>
    <x v="2"/>
    <n v="2"/>
    <n v="204.1"/>
    <n v="144.54000000000002"/>
  </r>
  <r>
    <x v="203"/>
    <x v="3"/>
    <x v="201"/>
    <x v="3"/>
    <n v="2"/>
    <n v="17.899999999999999"/>
    <n v="25.26"/>
  </r>
  <r>
    <x v="204"/>
    <x v="2"/>
    <x v="202"/>
    <x v="2"/>
    <n v="2"/>
    <n v="275.58"/>
    <n v="203.88"/>
  </r>
  <r>
    <x v="205"/>
    <x v="2"/>
    <x v="203"/>
    <x v="2"/>
    <n v="2"/>
    <n v="317.64"/>
    <n v="226.62"/>
  </r>
  <r>
    <x v="206"/>
    <x v="2"/>
    <x v="204"/>
    <x v="2"/>
    <n v="2"/>
    <n v="1290.44"/>
    <n v="569.22"/>
  </r>
  <r>
    <x v="207"/>
    <x v="26"/>
    <x v="205"/>
    <x v="6"/>
    <n v="2"/>
    <n v="283.8"/>
    <n v="216.5"/>
  </r>
  <r>
    <x v="208"/>
    <x v="12"/>
    <x v="206"/>
    <x v="3"/>
    <n v="2"/>
    <n v="65.099999999999994"/>
    <n v="43.04"/>
  </r>
  <r>
    <x v="209"/>
    <x v="10"/>
    <x v="207"/>
    <x v="7"/>
    <n v="2"/>
    <n v="173.97"/>
    <n v="157.69"/>
  </r>
  <r>
    <x v="210"/>
    <x v="15"/>
    <x v="208"/>
    <x v="7"/>
    <n v="2"/>
    <n v="48.74"/>
    <n v="30.6"/>
  </r>
  <r>
    <x v="211"/>
    <x v="2"/>
    <x v="209"/>
    <x v="2"/>
    <n v="2"/>
    <n v="409.02"/>
    <n v="302.12"/>
  </r>
  <r>
    <x v="212"/>
    <x v="12"/>
    <x v="210"/>
    <x v="3"/>
    <n v="2"/>
    <n v="78.819999999999993"/>
    <n v="86.22"/>
  </r>
  <r>
    <x v="213"/>
    <x v="2"/>
    <x v="211"/>
    <x v="2"/>
    <n v="2"/>
    <n v="580.54"/>
    <n v="456.78"/>
  </r>
  <r>
    <x v="214"/>
    <x v="2"/>
    <x v="212"/>
    <x v="2"/>
    <n v="2"/>
    <n v="311.38"/>
    <n v="180.54"/>
  </r>
  <r>
    <x v="215"/>
    <x v="23"/>
    <x v="213"/>
    <x v="11"/>
    <n v="2"/>
    <n v="179.54"/>
    <n v="129.16"/>
  </r>
  <r>
    <x v="216"/>
    <x v="1"/>
    <x v="214"/>
    <x v="1"/>
    <n v="2"/>
    <n v="293.98"/>
    <n v="217.8"/>
  </r>
  <r>
    <x v="217"/>
    <x v="12"/>
    <x v="215"/>
    <x v="3"/>
    <n v="2"/>
    <n v="79.78"/>
    <n v="55.22"/>
  </r>
  <r>
    <x v="218"/>
    <x v="10"/>
    <x v="216"/>
    <x v="7"/>
    <n v="2"/>
    <n v="91.98"/>
    <n v="81.44"/>
  </r>
  <r>
    <x v="219"/>
    <x v="2"/>
    <x v="217"/>
    <x v="2"/>
    <n v="2"/>
    <n v="425.94"/>
    <n v="321.92"/>
  </r>
  <r>
    <x v="220"/>
    <x v="2"/>
    <x v="218"/>
    <x v="2"/>
    <n v="2"/>
    <n v="457.64"/>
    <n v="349.82"/>
  </r>
  <r>
    <x v="221"/>
    <x v="1"/>
    <x v="219"/>
    <x v="1"/>
    <n v="2"/>
    <n v="3327.4"/>
    <n v="1264.71"/>
  </r>
  <r>
    <x v="222"/>
    <x v="2"/>
    <x v="220"/>
    <x v="2"/>
    <n v="2"/>
    <n v="485.01"/>
    <n v="324.65999999999997"/>
  </r>
  <r>
    <x v="223"/>
    <x v="13"/>
    <x v="221"/>
    <x v="5"/>
    <n v="2"/>
    <n v="245.24"/>
    <n v="166.64"/>
  </r>
  <r>
    <x v="224"/>
    <x v="27"/>
    <x v="222"/>
    <x v="12"/>
    <n v="2"/>
    <n v="79.8"/>
    <n v="55.24"/>
  </r>
  <r>
    <x v="225"/>
    <x v="22"/>
    <x v="223"/>
    <x v="9"/>
    <n v="2"/>
    <n v="198.10000000000002"/>
    <n v="73.570000000000007"/>
  </r>
  <r>
    <x v="226"/>
    <x v="2"/>
    <x v="224"/>
    <x v="2"/>
    <n v="2"/>
    <n v="264.84000000000003"/>
    <n v="173.26999999999998"/>
  </r>
  <r>
    <x v="227"/>
    <x v="2"/>
    <x v="225"/>
    <x v="2"/>
    <n v="2"/>
    <n v="739.38"/>
    <n v="535.78"/>
  </r>
  <r>
    <x v="228"/>
    <x v="6"/>
    <x v="226"/>
    <x v="5"/>
    <n v="2"/>
    <n v="209.68"/>
    <n v="142.13"/>
  </r>
  <r>
    <x v="229"/>
    <x v="20"/>
    <x v="227"/>
    <x v="7"/>
    <n v="2"/>
    <n v="225.79"/>
    <n v="92.91"/>
  </r>
  <r>
    <x v="230"/>
    <x v="2"/>
    <x v="228"/>
    <x v="2"/>
    <n v="2"/>
    <n v="417.02"/>
    <n v="157.04"/>
  </r>
  <r>
    <x v="231"/>
    <x v="18"/>
    <x v="229"/>
    <x v="2"/>
    <n v="2"/>
    <n v="661.34"/>
    <n v="235.51"/>
  </r>
  <r>
    <x v="232"/>
    <x v="12"/>
    <x v="230"/>
    <x v="3"/>
    <n v="2"/>
    <n v="596.98"/>
    <n v="454.6"/>
  </r>
  <r>
    <x v="233"/>
    <x v="0"/>
    <x v="231"/>
    <x v="1"/>
    <n v="2"/>
    <n v="439.5"/>
    <n v="158.47999999999999"/>
  </r>
  <r>
    <x v="234"/>
    <x v="19"/>
    <x v="232"/>
    <x v="2"/>
    <n v="2"/>
    <n v="218.32"/>
    <n v="140.30000000000001"/>
  </r>
  <r>
    <x v="235"/>
    <x v="19"/>
    <x v="233"/>
    <x v="2"/>
    <n v="2"/>
    <n v="379.61"/>
    <n v="175.51"/>
  </r>
  <r>
    <x v="236"/>
    <x v="19"/>
    <x v="234"/>
    <x v="2"/>
    <n v="2"/>
    <n v="211.96"/>
    <n v="133.02000000000001"/>
  </r>
  <r>
    <x v="237"/>
    <x v="8"/>
    <x v="235"/>
    <x v="1"/>
    <n v="2"/>
    <n v="411"/>
    <n v="11.460000000000008"/>
  </r>
  <r>
    <x v="238"/>
    <x v="19"/>
    <x v="236"/>
    <x v="2"/>
    <n v="2"/>
    <n v="178.08"/>
    <n v="115.82"/>
  </r>
  <r>
    <x v="239"/>
    <x v="19"/>
    <x v="237"/>
    <x v="2"/>
    <n v="2"/>
    <n v="255.98"/>
    <n v="169.56"/>
  </r>
  <r>
    <x v="240"/>
    <x v="8"/>
    <x v="238"/>
    <x v="1"/>
    <n v="2"/>
    <n v="98.4"/>
    <n v="70.680000000000007"/>
  </r>
  <r>
    <x v="241"/>
    <x v="23"/>
    <x v="239"/>
    <x v="10"/>
    <n v="1"/>
    <n v="79"/>
    <n v="44.12"/>
  </r>
  <r>
    <x v="242"/>
    <x v="2"/>
    <x v="240"/>
    <x v="2"/>
    <n v="1"/>
    <n v="79"/>
    <n v="39.119999999999997"/>
  </r>
  <r>
    <x v="243"/>
    <x v="2"/>
    <x v="241"/>
    <x v="2"/>
    <n v="1"/>
    <n v="199"/>
    <n v="148.66999999999999"/>
  </r>
  <r>
    <x v="244"/>
    <x v="2"/>
    <x v="242"/>
    <x v="2"/>
    <n v="1"/>
    <n v="275.8"/>
    <n v="99.9"/>
  </r>
  <r>
    <x v="245"/>
    <x v="2"/>
    <x v="243"/>
    <x v="2"/>
    <n v="1"/>
    <n v="209.17"/>
    <n v="157.62"/>
  </r>
  <r>
    <x v="246"/>
    <x v="2"/>
    <x v="244"/>
    <x v="2"/>
    <n v="1"/>
    <n v="199.99"/>
    <n v="176.88"/>
  </r>
  <r>
    <x v="247"/>
    <x v="2"/>
    <x v="245"/>
    <x v="2"/>
    <n v="1"/>
    <n v="169.73"/>
    <n v="114.43"/>
  </r>
  <r>
    <x v="248"/>
    <x v="2"/>
    <x v="246"/>
    <x v="2"/>
    <n v="1"/>
    <n v="289.79000000000002"/>
    <n v="201.58"/>
  </r>
  <r>
    <x v="249"/>
    <x v="2"/>
    <x v="247"/>
    <x v="2"/>
    <n v="1"/>
    <n v="341.13"/>
    <n v="244.19"/>
  </r>
  <r>
    <x v="250"/>
    <x v="2"/>
    <x v="248"/>
    <x v="2"/>
    <n v="1"/>
    <n v="151.81"/>
    <n v="87.05"/>
  </r>
  <r>
    <x v="251"/>
    <x v="2"/>
    <x v="249"/>
    <x v="2"/>
    <n v="1"/>
    <n v="151.81"/>
    <n v="127.59"/>
  </r>
  <r>
    <x v="252"/>
    <x v="2"/>
    <x v="250"/>
    <x v="2"/>
    <n v="1"/>
    <n v="260.79000000000002"/>
    <n v="177.51"/>
  </r>
  <r>
    <x v="253"/>
    <x v="2"/>
    <x v="251"/>
    <x v="2"/>
    <n v="1"/>
    <n v="431.78"/>
    <n v="152.74"/>
  </r>
  <r>
    <x v="254"/>
    <x v="2"/>
    <x v="252"/>
    <x v="2"/>
    <n v="1"/>
    <n v="185.89"/>
    <n v="115.34"/>
  </r>
  <r>
    <x v="255"/>
    <x v="6"/>
    <x v="253"/>
    <x v="5"/>
    <n v="1"/>
    <n v="82"/>
    <n v="49.61"/>
  </r>
  <r>
    <x v="256"/>
    <x v="6"/>
    <x v="254"/>
    <x v="5"/>
    <n v="1"/>
    <n v="49.7"/>
    <n v="49.65"/>
  </r>
  <r>
    <x v="257"/>
    <x v="13"/>
    <x v="255"/>
    <x v="5"/>
    <n v="1"/>
    <n v="48.3"/>
    <n v="34.590000000000003"/>
  </r>
  <r>
    <x v="258"/>
    <x v="23"/>
    <x v="256"/>
    <x v="10"/>
    <n v="1"/>
    <n v="73.349999999999994"/>
    <n v="25.29"/>
  </r>
  <r>
    <x v="259"/>
    <x v="7"/>
    <x v="257"/>
    <x v="6"/>
    <n v="1"/>
    <n v="29"/>
    <n v="18.57"/>
  </r>
  <r>
    <x v="260"/>
    <x v="2"/>
    <x v="258"/>
    <x v="2"/>
    <n v="1"/>
    <n v="79"/>
    <n v="48.07"/>
  </r>
  <r>
    <x v="261"/>
    <x v="2"/>
    <x v="259"/>
    <x v="2"/>
    <n v="1"/>
    <n v="77.790000000000006"/>
    <n v="59.07"/>
  </r>
  <r>
    <x v="262"/>
    <x v="2"/>
    <x v="260"/>
    <x v="2"/>
    <n v="1"/>
    <n v="155.69"/>
    <n v="102.77"/>
  </r>
  <r>
    <x v="263"/>
    <x v="2"/>
    <x v="261"/>
    <x v="2"/>
    <n v="1"/>
    <n v="200.04"/>
    <n v="127.08"/>
  </r>
  <r>
    <x v="264"/>
    <x v="2"/>
    <x v="262"/>
    <x v="2"/>
    <n v="1"/>
    <n v="187.62"/>
    <n v="157.31"/>
  </r>
  <r>
    <x v="265"/>
    <x v="10"/>
    <x v="263"/>
    <x v="1"/>
    <n v="1"/>
    <n v="157.97999999999999"/>
    <n v="46.36"/>
  </r>
  <r>
    <x v="266"/>
    <x v="10"/>
    <x v="264"/>
    <x v="1"/>
    <n v="1"/>
    <n v="268.70000000000005"/>
    <n v="59.99"/>
  </r>
  <r>
    <x v="267"/>
    <x v="7"/>
    <x v="265"/>
    <x v="6"/>
    <n v="1"/>
    <n v="14.9"/>
    <n v="22.77"/>
  </r>
  <r>
    <x v="268"/>
    <x v="14"/>
    <x v="266"/>
    <x v="6"/>
    <n v="1"/>
    <n v="34.15"/>
    <n v="40.450000000000003"/>
  </r>
  <r>
    <x v="269"/>
    <x v="13"/>
    <x v="267"/>
    <x v="5"/>
    <n v="1"/>
    <n v="41.98"/>
    <n v="29.34"/>
  </r>
  <r>
    <x v="270"/>
    <x v="2"/>
    <x v="268"/>
    <x v="2"/>
    <n v="1"/>
    <n v="83"/>
    <n v="42.44"/>
  </r>
  <r>
    <x v="271"/>
    <x v="2"/>
    <x v="269"/>
    <x v="2"/>
    <n v="1"/>
    <n v="194.24"/>
    <n v="2.8500000000000085"/>
  </r>
  <r>
    <x v="272"/>
    <x v="2"/>
    <x v="270"/>
    <x v="2"/>
    <n v="1"/>
    <n v="189.89"/>
    <n v="159.19999999999999"/>
  </r>
  <r>
    <x v="273"/>
    <x v="2"/>
    <x v="271"/>
    <x v="2"/>
    <n v="1"/>
    <n v="241.36"/>
    <n v="173.88"/>
  </r>
  <r>
    <x v="274"/>
    <x v="2"/>
    <x v="272"/>
    <x v="2"/>
    <n v="1"/>
    <n v="75.69"/>
    <n v="57.32"/>
  </r>
  <r>
    <x v="275"/>
    <x v="2"/>
    <x v="273"/>
    <x v="2"/>
    <n v="1"/>
    <n v="148.09"/>
    <n v="131.91"/>
  </r>
  <r>
    <x v="276"/>
    <x v="2"/>
    <x v="274"/>
    <x v="2"/>
    <n v="1"/>
    <n v="134.80000000000001"/>
    <n v="112.77"/>
  </r>
  <r>
    <x v="277"/>
    <x v="2"/>
    <x v="275"/>
    <x v="2"/>
    <n v="1"/>
    <n v="78.89"/>
    <n v="63.92"/>
  </r>
  <r>
    <x v="278"/>
    <x v="2"/>
    <x v="276"/>
    <x v="2"/>
    <n v="1"/>
    <n v="247.99"/>
    <n v="166.88"/>
  </r>
  <r>
    <x v="279"/>
    <x v="2"/>
    <x v="277"/>
    <x v="2"/>
    <n v="1"/>
    <n v="237.69"/>
    <n v="170.83"/>
  </r>
  <r>
    <x v="280"/>
    <x v="15"/>
    <x v="278"/>
    <x v="7"/>
    <n v="1"/>
    <n v="27.99"/>
    <n v="35.03"/>
  </r>
  <r>
    <x v="281"/>
    <x v="12"/>
    <x v="279"/>
    <x v="3"/>
    <n v="1"/>
    <n v="30"/>
    <n v="19.399999999999999"/>
  </r>
  <r>
    <x v="282"/>
    <x v="12"/>
    <x v="280"/>
    <x v="3"/>
    <n v="1"/>
    <n v="29.48"/>
    <n v="18.97"/>
  </r>
  <r>
    <x v="283"/>
    <x v="12"/>
    <x v="281"/>
    <x v="3"/>
    <n v="1"/>
    <n v="48.19"/>
    <n v="34.5"/>
  </r>
  <r>
    <x v="284"/>
    <x v="12"/>
    <x v="282"/>
    <x v="3"/>
    <n v="1"/>
    <n v="34"/>
    <n v="22.72"/>
  </r>
  <r>
    <x v="285"/>
    <x v="12"/>
    <x v="283"/>
    <x v="3"/>
    <n v="1"/>
    <n v="0"/>
    <n v="0"/>
  </r>
  <r>
    <x v="286"/>
    <x v="12"/>
    <x v="284"/>
    <x v="3"/>
    <n v="1"/>
    <n v="0"/>
    <n v="0"/>
  </r>
  <r>
    <x v="287"/>
    <x v="10"/>
    <x v="285"/>
    <x v="7"/>
    <n v="1"/>
    <n v="20.12"/>
    <n v="12.21"/>
  </r>
  <r>
    <x v="288"/>
    <x v="10"/>
    <x v="286"/>
    <x v="7"/>
    <n v="1"/>
    <n v="27.75"/>
    <n v="17.53"/>
  </r>
  <r>
    <x v="289"/>
    <x v="11"/>
    <x v="287"/>
    <x v="7"/>
    <n v="1"/>
    <n v="36.590000000000003"/>
    <n v="26.7"/>
  </r>
  <r>
    <x v="290"/>
    <x v="11"/>
    <x v="288"/>
    <x v="7"/>
    <n v="1"/>
    <n v="262.38"/>
    <n v="4.1799999999999926"/>
  </r>
  <r>
    <x v="291"/>
    <x v="18"/>
    <x v="289"/>
    <x v="2"/>
    <n v="1"/>
    <n v="199.18"/>
    <n v="136.33000000000001"/>
  </r>
  <r>
    <x v="292"/>
    <x v="2"/>
    <x v="290"/>
    <x v="2"/>
    <n v="1"/>
    <n v="115.99"/>
    <n v="103.46"/>
  </r>
  <r>
    <x v="293"/>
    <x v="2"/>
    <x v="291"/>
    <x v="2"/>
    <n v="1"/>
    <n v="124.69"/>
    <n v="105.08"/>
  </r>
  <r>
    <x v="294"/>
    <x v="2"/>
    <x v="292"/>
    <x v="2"/>
    <n v="1"/>
    <n v="184.25"/>
    <n v="126.48"/>
  </r>
  <r>
    <x v="295"/>
    <x v="2"/>
    <x v="293"/>
    <x v="2"/>
    <n v="1"/>
    <n v="354.51"/>
    <n v="295.83"/>
  </r>
  <r>
    <x v="296"/>
    <x v="12"/>
    <x v="294"/>
    <x v="3"/>
    <n v="1"/>
    <n v="37.9"/>
    <n v="25.96"/>
  </r>
  <r>
    <x v="297"/>
    <x v="12"/>
    <x v="295"/>
    <x v="3"/>
    <n v="1"/>
    <n v="43.9"/>
    <n v="30.94"/>
  </r>
  <r>
    <x v="298"/>
    <x v="15"/>
    <x v="296"/>
    <x v="7"/>
    <n v="1"/>
    <n v="79"/>
    <n v="47.62"/>
  </r>
  <r>
    <x v="299"/>
    <x v="15"/>
    <x v="297"/>
    <x v="7"/>
    <n v="1"/>
    <n v="45.2"/>
    <n v="32.020000000000003"/>
  </r>
  <r>
    <x v="300"/>
    <x v="2"/>
    <x v="298"/>
    <x v="2"/>
    <n v="1"/>
    <n v="159.88999999999999"/>
    <n v="106.26"/>
  </r>
  <r>
    <x v="301"/>
    <x v="2"/>
    <x v="299"/>
    <x v="2"/>
    <n v="1"/>
    <n v="169.72"/>
    <n v="114.42"/>
  </r>
  <r>
    <x v="302"/>
    <x v="2"/>
    <x v="300"/>
    <x v="2"/>
    <n v="1"/>
    <n v="269.63"/>
    <n v="197.34"/>
  </r>
  <r>
    <x v="303"/>
    <x v="2"/>
    <x v="301"/>
    <x v="2"/>
    <n v="1"/>
    <n v="155.69"/>
    <n v="102.77"/>
  </r>
  <r>
    <x v="304"/>
    <x v="2"/>
    <x v="302"/>
    <x v="2"/>
    <n v="1"/>
    <n v="206.71"/>
    <n v="172.96"/>
  </r>
  <r>
    <x v="305"/>
    <x v="15"/>
    <x v="303"/>
    <x v="7"/>
    <n v="1"/>
    <n v="35.21"/>
    <n v="23.72"/>
  </r>
  <r>
    <x v="306"/>
    <x v="1"/>
    <x v="304"/>
    <x v="1"/>
    <n v="1"/>
    <n v="655.98"/>
    <n v="547.64"/>
  </r>
  <r>
    <x v="307"/>
    <x v="1"/>
    <x v="305"/>
    <x v="1"/>
    <n v="1"/>
    <n v="1097.9799999999998"/>
    <n v="132.13999999999999"/>
  </r>
  <r>
    <x v="308"/>
    <x v="1"/>
    <x v="306"/>
    <x v="1"/>
    <n v="1"/>
    <n v="149.33000000000001"/>
    <n v="103.49"/>
  </r>
  <r>
    <x v="309"/>
    <x v="15"/>
    <x v="307"/>
    <x v="7"/>
    <n v="1"/>
    <n v="39.700000000000003"/>
    <n v="27.45"/>
  </r>
  <r>
    <x v="310"/>
    <x v="15"/>
    <x v="308"/>
    <x v="7"/>
    <n v="1"/>
    <n v="79"/>
    <n v="47.62"/>
  </r>
  <r>
    <x v="311"/>
    <x v="2"/>
    <x v="309"/>
    <x v="2"/>
    <n v="1"/>
    <n v="438.9"/>
    <n v="166.67"/>
  </r>
  <r>
    <x v="312"/>
    <x v="2"/>
    <x v="310"/>
    <x v="2"/>
    <n v="1"/>
    <n v="166.69"/>
    <n v="139.74"/>
  </r>
  <r>
    <x v="313"/>
    <x v="2"/>
    <x v="311"/>
    <x v="2"/>
    <n v="1"/>
    <n v="432.68"/>
    <n v="160.96"/>
  </r>
  <r>
    <x v="314"/>
    <x v="2"/>
    <x v="312"/>
    <x v="2"/>
    <n v="1"/>
    <n v="219.71"/>
    <n v="155.91"/>
  </r>
  <r>
    <x v="315"/>
    <x v="2"/>
    <x v="313"/>
    <x v="2"/>
    <n v="1"/>
    <n v="275.89999999999998"/>
    <n v="230.39"/>
  </r>
  <r>
    <x v="316"/>
    <x v="2"/>
    <x v="314"/>
    <x v="2"/>
    <n v="1"/>
    <n v="288.63"/>
    <n v="213.11"/>
  </r>
  <r>
    <x v="317"/>
    <x v="2"/>
    <x v="315"/>
    <x v="2"/>
    <n v="1"/>
    <n v="528.08000000000004"/>
    <n v="399.36"/>
  </r>
  <r>
    <x v="318"/>
    <x v="2"/>
    <x v="316"/>
    <x v="2"/>
    <n v="1"/>
    <n v="235.69"/>
    <n v="169.17"/>
  </r>
  <r>
    <x v="319"/>
    <x v="2"/>
    <x v="317"/>
    <x v="2"/>
    <n v="1"/>
    <n v="246.95"/>
    <n v="178.52"/>
  </r>
  <r>
    <x v="320"/>
    <x v="5"/>
    <x v="318"/>
    <x v="13"/>
    <n v="1"/>
    <n v="164.97"/>
    <n v="24.240000000000002"/>
  </r>
  <r>
    <x v="321"/>
    <x v="7"/>
    <x v="319"/>
    <x v="8"/>
    <n v="1"/>
    <n v="39.700000000000003"/>
    <n v="29.44"/>
  </r>
  <r>
    <x v="322"/>
    <x v="28"/>
    <x v="320"/>
    <x v="8"/>
    <n v="1"/>
    <n v="39.700000000000003"/>
    <n v="29.44"/>
  </r>
  <r>
    <x v="323"/>
    <x v="2"/>
    <x v="321"/>
    <x v="2"/>
    <n v="1"/>
    <n v="473.23"/>
    <n v="158.76"/>
  </r>
  <r>
    <x v="324"/>
    <x v="15"/>
    <x v="322"/>
    <x v="7"/>
    <n v="1"/>
    <n v="52.47"/>
    <n v="38.049999999999997"/>
  </r>
  <r>
    <x v="325"/>
    <x v="15"/>
    <x v="323"/>
    <x v="7"/>
    <n v="1"/>
    <n v="48.97"/>
    <n v="37.590000000000003"/>
  </r>
  <r>
    <x v="326"/>
    <x v="7"/>
    <x v="324"/>
    <x v="6"/>
    <n v="1"/>
    <n v="89.7"/>
    <n v="60.49"/>
  </r>
  <r>
    <x v="327"/>
    <x v="7"/>
    <x v="325"/>
    <x v="8"/>
    <n v="1"/>
    <n v="93.7"/>
    <n v="64.510000000000005"/>
  </r>
  <r>
    <x v="328"/>
    <x v="23"/>
    <x v="326"/>
    <x v="14"/>
    <n v="1"/>
    <n v="221.04"/>
    <n v="162.01"/>
  </r>
  <r>
    <x v="329"/>
    <x v="23"/>
    <x v="327"/>
    <x v="14"/>
    <n v="1"/>
    <n v="237.5"/>
    <n v="170.67"/>
  </r>
  <r>
    <x v="330"/>
    <x v="19"/>
    <x v="328"/>
    <x v="9"/>
    <n v="1"/>
    <n v="83"/>
    <n v="48.44"/>
  </r>
  <r>
    <x v="331"/>
    <x v="22"/>
    <x v="329"/>
    <x v="0"/>
    <n v="1"/>
    <n v="197.10000000000002"/>
    <n v="77.06"/>
  </r>
  <r>
    <x v="332"/>
    <x v="0"/>
    <x v="330"/>
    <x v="0"/>
    <n v="1"/>
    <n v="197.9"/>
    <n v="142.81"/>
  </r>
  <r>
    <x v="333"/>
    <x v="0"/>
    <x v="331"/>
    <x v="0"/>
    <n v="1"/>
    <n v="101.85"/>
    <n v="71.180000000000007"/>
  </r>
  <r>
    <x v="334"/>
    <x v="2"/>
    <x v="332"/>
    <x v="2"/>
    <n v="1"/>
    <n v="125.99"/>
    <n v="78.12"/>
  </r>
  <r>
    <x v="335"/>
    <x v="13"/>
    <x v="333"/>
    <x v="5"/>
    <n v="1"/>
    <n v="48.3"/>
    <n v="34.590000000000003"/>
  </r>
  <r>
    <x v="336"/>
    <x v="6"/>
    <x v="334"/>
    <x v="5"/>
    <n v="1"/>
    <n v="119.99"/>
    <n v="101.18"/>
  </r>
  <r>
    <x v="337"/>
    <x v="6"/>
    <x v="335"/>
    <x v="5"/>
    <n v="1"/>
    <n v="120.8"/>
    <n v="81.81"/>
  </r>
  <r>
    <x v="338"/>
    <x v="2"/>
    <x v="336"/>
    <x v="2"/>
    <n v="1"/>
    <n v="639.38"/>
    <n v="109.53999999999999"/>
  </r>
  <r>
    <x v="339"/>
    <x v="2"/>
    <x v="337"/>
    <x v="2"/>
    <n v="1"/>
    <n v="243.1"/>
    <n v="215.52"/>
  </r>
  <r>
    <x v="340"/>
    <x v="2"/>
    <x v="338"/>
    <x v="2"/>
    <n v="1"/>
    <n v="285.69"/>
    <n v="224.96"/>
  </r>
  <r>
    <x v="341"/>
    <x v="12"/>
    <x v="339"/>
    <x v="3"/>
    <n v="1"/>
    <n v="0"/>
    <n v="0"/>
  </r>
  <r>
    <x v="342"/>
    <x v="2"/>
    <x v="340"/>
    <x v="3"/>
    <n v="1"/>
    <n v="108.47"/>
    <n v="75"/>
  </r>
  <r>
    <x v="343"/>
    <x v="2"/>
    <x v="341"/>
    <x v="2"/>
    <n v="1"/>
    <n v="247.05"/>
    <n v="190.95"/>
  </r>
  <r>
    <x v="344"/>
    <x v="2"/>
    <x v="342"/>
    <x v="2"/>
    <n v="1"/>
    <n v="354.63"/>
    <n v="313.66000000000003"/>
  </r>
  <r>
    <x v="345"/>
    <x v="2"/>
    <x v="343"/>
    <x v="2"/>
    <n v="1"/>
    <n v="279.69"/>
    <n v="233.73"/>
  </r>
  <r>
    <x v="346"/>
    <x v="2"/>
    <x v="344"/>
    <x v="2"/>
    <n v="1"/>
    <n v="589.69000000000005"/>
    <n v="491.03"/>
  </r>
  <r>
    <x v="347"/>
    <x v="12"/>
    <x v="345"/>
    <x v="3"/>
    <n v="1"/>
    <n v="132.9"/>
    <n v="89.86"/>
  </r>
  <r>
    <x v="348"/>
    <x v="12"/>
    <x v="346"/>
    <x v="3"/>
    <n v="1"/>
    <n v="152.07"/>
    <n v="113.37"/>
  </r>
  <r>
    <x v="349"/>
    <x v="19"/>
    <x v="347"/>
    <x v="2"/>
    <n v="1"/>
    <n v="193.1"/>
    <n v="123.07"/>
  </r>
  <r>
    <x v="350"/>
    <x v="0"/>
    <x v="348"/>
    <x v="0"/>
    <n v="1"/>
    <n v="172.55"/>
    <n v="122.77"/>
  </r>
  <r>
    <x v="351"/>
    <x v="0"/>
    <x v="349"/>
    <x v="0"/>
    <n v="1"/>
    <n v="187.29"/>
    <n v="135"/>
  </r>
  <r>
    <x v="352"/>
    <x v="19"/>
    <x v="350"/>
    <x v="2"/>
    <n v="1"/>
    <n v="86.62"/>
    <n v="77.819999999999993"/>
  </r>
  <r>
    <x v="353"/>
    <x v="8"/>
    <x v="351"/>
    <x v="1"/>
    <n v="1"/>
    <n v="76.900000000000006"/>
    <n v="58.33"/>
  </r>
  <r>
    <x v="354"/>
    <x v="19"/>
    <x v="352"/>
    <x v="2"/>
    <n v="1"/>
    <n v="65.03"/>
    <n v="51.73"/>
  </r>
  <r>
    <x v="355"/>
    <x v="19"/>
    <x v="353"/>
    <x v="2"/>
    <n v="1"/>
    <n v="0"/>
    <n v="0"/>
  </r>
  <r>
    <x v="356"/>
    <x v="19"/>
    <x v="354"/>
    <x v="2"/>
    <n v="1"/>
    <n v="79"/>
    <n v="45.12"/>
  </r>
  <r>
    <x v="357"/>
    <x v="5"/>
    <x v="355"/>
    <x v="1"/>
    <n v="1"/>
    <n v="128.97"/>
    <n v="30.18"/>
  </r>
  <r>
    <x v="358"/>
    <x v="29"/>
    <x v="356"/>
    <x v="15"/>
    <n v="0"/>
    <n v="3735.9600000000005"/>
    <n v="2343.39"/>
  </r>
  <r>
    <x v="359"/>
    <x v="4"/>
    <x v="357"/>
    <x v="0"/>
    <n v="0"/>
    <n v="232.37"/>
    <n v="-61.35"/>
  </r>
  <r>
    <x v="360"/>
    <x v="2"/>
    <x v="358"/>
    <x v="2"/>
    <n v="0"/>
    <n v="380"/>
    <n v="0"/>
  </r>
  <r>
    <x v="361"/>
    <x v="30"/>
    <x v="359"/>
    <x v="16"/>
    <n v="0"/>
    <n v="59.99"/>
    <n v="-15.9"/>
  </r>
  <r>
    <x v="362"/>
    <x v="2"/>
    <x v="360"/>
    <x v="2"/>
    <n v="0"/>
    <n v="175.69"/>
    <n v="0"/>
  </r>
  <r>
    <x v="363"/>
    <x v="2"/>
    <x v="361"/>
    <x v="2"/>
    <n v="0"/>
    <n v="220.5"/>
    <n v="195.63"/>
  </r>
  <r>
    <x v="364"/>
    <x v="2"/>
    <x v="362"/>
    <x v="2"/>
    <n v="0"/>
    <n v="279.89"/>
    <n v="0"/>
  </r>
  <r>
    <x v="365"/>
    <x v="2"/>
    <x v="363"/>
    <x v="2"/>
    <n v="0"/>
    <n v="748.88"/>
    <n v="0"/>
  </r>
  <r>
    <x v="366"/>
    <x v="2"/>
    <x v="364"/>
    <x v="2"/>
    <n v="0"/>
    <n v="409.02"/>
    <n v="-120.64"/>
  </r>
  <r>
    <x v="367"/>
    <x v="2"/>
    <x v="365"/>
    <x v="2"/>
    <n v="0"/>
    <n v="176.14"/>
    <n v="-79.349999999999994"/>
  </r>
  <r>
    <x v="368"/>
    <x v="2"/>
    <x v="366"/>
    <x v="2"/>
    <n v="0"/>
    <n v="202.89"/>
    <n v="-79.349999999999994"/>
  </r>
  <r>
    <x v="369"/>
    <x v="2"/>
    <x v="367"/>
    <x v="2"/>
    <n v="0"/>
    <n v="387.15"/>
    <n v="0"/>
  </r>
  <r>
    <x v="370"/>
    <x v="2"/>
    <x v="368"/>
    <x v="2"/>
    <n v="0"/>
    <n v="208.28"/>
    <n v="-79.349999999999994"/>
  </r>
  <r>
    <x v="371"/>
    <x v="2"/>
    <x v="369"/>
    <x v="2"/>
    <n v="0"/>
    <n v="168.89"/>
    <n v="0"/>
  </r>
  <r>
    <x v="372"/>
    <x v="2"/>
    <x v="370"/>
    <x v="2"/>
    <n v="0"/>
    <n v="545.79999999999995"/>
    <n v="-116.85"/>
  </r>
  <r>
    <x v="373"/>
    <x v="2"/>
    <x v="371"/>
    <x v="2"/>
    <n v="0"/>
    <n v="329.89"/>
    <n v="275.39999999999998"/>
  </r>
  <r>
    <x v="374"/>
    <x v="2"/>
    <x v="372"/>
    <x v="2"/>
    <n v="0"/>
    <n v="207.97"/>
    <n v="-116.85"/>
  </r>
  <r>
    <x v="375"/>
    <x v="19"/>
    <x v="373"/>
    <x v="2"/>
    <n v="0"/>
    <n v="86"/>
    <n v="49.93"/>
  </r>
  <r>
    <x v="376"/>
    <x v="12"/>
    <x v="374"/>
    <x v="3"/>
    <n v="0"/>
    <n v="43.77"/>
    <n v="0"/>
  </r>
  <r>
    <x v="377"/>
    <x v="0"/>
    <x v="375"/>
    <x v="0"/>
    <n v="0"/>
    <n v="134.51999999999998"/>
    <n v="48.3"/>
  </r>
  <r>
    <x v="378"/>
    <x v="2"/>
    <x v="376"/>
    <x v="2"/>
    <n v="0"/>
    <n v="289.63"/>
    <n v="0"/>
  </r>
  <r>
    <x v="379"/>
    <x v="2"/>
    <x v="377"/>
    <x v="2"/>
    <n v="0"/>
    <n v="385.69"/>
    <n v="0"/>
  </r>
  <r>
    <x v="380"/>
    <x v="0"/>
    <x v="378"/>
    <x v="0"/>
    <n v="0"/>
    <n v="155"/>
    <n v="0"/>
  </r>
  <r>
    <x v="381"/>
    <x v="8"/>
    <x v="379"/>
    <x v="1"/>
    <n v="0"/>
    <n v="315.60000000000002"/>
    <n v="-25.4"/>
  </r>
  <r>
    <x v="382"/>
    <x v="19"/>
    <x v="380"/>
    <x v="2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87" firstHeaderRow="0" firstDataRow="1" firstDataCol="1"/>
  <pivotFields count="46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axis="axisRow" showAll="0">
      <items count="384">
        <item x="99"/>
        <item x="46"/>
        <item x="361"/>
        <item x="26"/>
        <item x="146"/>
        <item x="134"/>
        <item x="208"/>
        <item x="304"/>
        <item x="155"/>
        <item x="370"/>
        <item x="112"/>
        <item x="368"/>
        <item x="56"/>
        <item x="71"/>
        <item x="65"/>
        <item x="255"/>
        <item x="349"/>
        <item x="118"/>
        <item x="10"/>
        <item x="273"/>
        <item x="70"/>
        <item x="222"/>
        <item x="330"/>
        <item x="235"/>
        <item x="83"/>
        <item x="142"/>
        <item x="326"/>
        <item x="61"/>
        <item x="381"/>
        <item x="183"/>
        <item x="201"/>
        <item x="328"/>
        <item x="231"/>
        <item x="188"/>
        <item x="323"/>
        <item x="303"/>
        <item x="296"/>
        <item x="74"/>
        <item x="277"/>
        <item x="227"/>
        <item x="299"/>
        <item x="332"/>
        <item x="338"/>
        <item x="270"/>
        <item x="259"/>
        <item x="140"/>
        <item x="291"/>
        <item x="356"/>
        <item x="103"/>
        <item x="287"/>
        <item x="280"/>
        <item x="371"/>
        <item x="377"/>
        <item x="175"/>
        <item x="241"/>
        <item x="105"/>
        <item x="160"/>
        <item x="207"/>
        <item x="321"/>
        <item x="132"/>
        <item x="178"/>
        <item x="49"/>
        <item x="203"/>
        <item x="115"/>
        <item x="367"/>
        <item x="199"/>
        <item x="98"/>
        <item x="52"/>
        <item x="170"/>
        <item x="50"/>
        <item x="206"/>
        <item x="32"/>
        <item x="85"/>
        <item x="64"/>
        <item x="190"/>
        <item x="21"/>
        <item x="334"/>
        <item x="230"/>
        <item x="81"/>
        <item x="100"/>
        <item x="148"/>
        <item x="340"/>
        <item x="23"/>
        <item x="219"/>
        <item x="47"/>
        <item x="268"/>
        <item x="161"/>
        <item x="171"/>
        <item x="33"/>
        <item x="315"/>
        <item x="300"/>
        <item x="176"/>
        <item x="202"/>
        <item x="322"/>
        <item x="320"/>
        <item x="127"/>
        <item x="309"/>
        <item x="263"/>
        <item x="191"/>
        <item x="90"/>
        <item x="262"/>
        <item x="294"/>
        <item x="213"/>
        <item x="374"/>
        <item x="215"/>
        <item x="1"/>
        <item x="220"/>
        <item x="139"/>
        <item x="27"/>
        <item x="333"/>
        <item x="25"/>
        <item x="91"/>
        <item x="179"/>
        <item x="82"/>
        <item x="28"/>
        <item x="234"/>
        <item x="275"/>
        <item x="40"/>
        <item x="245"/>
        <item x="163"/>
        <item x="159"/>
        <item x="337"/>
        <item x="128"/>
        <item x="182"/>
        <item x="54"/>
        <item x="232"/>
        <item x="86"/>
        <item x="317"/>
        <item x="226"/>
        <item x="113"/>
        <item x="75"/>
        <item x="24"/>
        <item x="210"/>
        <item x="141"/>
        <item x="314"/>
        <item x="72"/>
        <item x="354"/>
        <item x="12"/>
        <item x="165"/>
        <item x="279"/>
        <item x="359"/>
        <item x="360"/>
        <item x="63"/>
        <item x="289"/>
        <item x="369"/>
        <item x="93"/>
        <item x="312"/>
        <item x="253"/>
        <item x="38"/>
        <item x="302"/>
        <item x="39"/>
        <item x="97"/>
        <item x="372"/>
        <item x="29"/>
        <item x="288"/>
        <item x="348"/>
        <item x="353"/>
        <item x="342"/>
        <item x="156"/>
        <item x="9"/>
        <item x="357"/>
        <item x="137"/>
        <item x="119"/>
        <item x="290"/>
        <item x="313"/>
        <item x="254"/>
        <item x="228"/>
        <item x="76"/>
        <item x="45"/>
        <item x="261"/>
        <item x="269"/>
        <item x="297"/>
        <item x="327"/>
        <item x="66"/>
        <item x="229"/>
        <item x="224"/>
        <item x="339"/>
        <item x="272"/>
        <item x="108"/>
        <item x="265"/>
        <item x="193"/>
        <item x="249"/>
        <item x="22"/>
        <item x="41"/>
        <item x="243"/>
        <item x="311"/>
        <item x="365"/>
        <item x="195"/>
        <item x="94"/>
        <item x="343"/>
        <item x="200"/>
        <item x="109"/>
        <item x="186"/>
        <item x="305"/>
        <item x="87"/>
        <item x="217"/>
        <item x="174"/>
        <item x="60"/>
        <item x="181"/>
        <item x="6"/>
        <item x="319"/>
        <item x="284"/>
        <item x="117"/>
        <item x="3"/>
        <item x="329"/>
        <item x="247"/>
        <item x="276"/>
        <item x="7"/>
        <item x="373"/>
        <item x="80"/>
        <item x="172"/>
        <item x="211"/>
        <item x="236"/>
        <item x="152"/>
        <item x="233"/>
        <item x="124"/>
        <item x="166"/>
        <item x="382"/>
        <item x="133"/>
        <item x="129"/>
        <item x="352"/>
        <item x="198"/>
        <item x="258"/>
        <item x="125"/>
        <item x="78"/>
        <item x="293"/>
        <item x="169"/>
        <item x="266"/>
        <item x="88"/>
        <item x="216"/>
        <item x="316"/>
        <item x="218"/>
        <item x="248"/>
        <item x="135"/>
        <item x="307"/>
        <item x="298"/>
        <item x="0"/>
        <item x="101"/>
        <item x="42"/>
        <item x="205"/>
        <item x="122"/>
        <item x="18"/>
        <item x="131"/>
        <item x="67"/>
        <item x="267"/>
        <item x="260"/>
        <item x="366"/>
        <item x="318"/>
        <item x="138"/>
        <item x="364"/>
        <item x="283"/>
        <item x="77"/>
        <item x="223"/>
        <item x="378"/>
        <item x="238"/>
        <item x="358"/>
        <item x="92"/>
        <item x="20"/>
        <item x="335"/>
        <item x="271"/>
        <item x="375"/>
        <item x="376"/>
        <item x="240"/>
        <item x="380"/>
        <item x="173"/>
        <item x="30"/>
        <item x="209"/>
        <item x="11"/>
        <item x="114"/>
        <item x="69"/>
        <item x="281"/>
        <item x="111"/>
        <item x="331"/>
        <item x="19"/>
        <item x="107"/>
        <item x="5"/>
        <item x="168"/>
        <item x="95"/>
        <item x="35"/>
        <item x="237"/>
        <item x="362"/>
        <item x="351"/>
        <item x="250"/>
        <item x="204"/>
        <item x="153"/>
        <item x="106"/>
        <item x="324"/>
        <item x="187"/>
        <item x="301"/>
        <item x="17"/>
        <item x="363"/>
        <item x="2"/>
        <item x="14"/>
        <item x="192"/>
        <item x="185"/>
        <item x="239"/>
        <item x="336"/>
        <item x="221"/>
        <item x="58"/>
        <item x="212"/>
        <item x="154"/>
        <item x="36"/>
        <item x="162"/>
        <item x="197"/>
        <item x="79"/>
        <item x="31"/>
        <item x="285"/>
        <item x="350"/>
        <item x="73"/>
        <item x="244"/>
        <item x="104"/>
        <item x="44"/>
        <item x="306"/>
        <item x="177"/>
        <item x="57"/>
        <item x="149"/>
        <item x="89"/>
        <item x="51"/>
        <item x="136"/>
        <item x="310"/>
        <item x="264"/>
        <item x="37"/>
        <item x="144"/>
        <item x="251"/>
        <item x="53"/>
        <item x="120"/>
        <item x="55"/>
        <item x="15"/>
        <item x="252"/>
        <item x="325"/>
        <item x="34"/>
        <item x="130"/>
        <item x="96"/>
        <item x="147"/>
        <item x="143"/>
        <item x="48"/>
        <item x="121"/>
        <item x="308"/>
        <item x="145"/>
        <item x="196"/>
        <item x="43"/>
        <item x="292"/>
        <item x="256"/>
        <item x="68"/>
        <item x="257"/>
        <item x="225"/>
        <item x="164"/>
        <item x="184"/>
        <item x="341"/>
        <item x="194"/>
        <item x="8"/>
        <item x="286"/>
        <item x="84"/>
        <item x="346"/>
        <item x="59"/>
        <item x="4"/>
        <item x="126"/>
        <item x="347"/>
        <item x="180"/>
        <item x="214"/>
        <item x="278"/>
        <item x="282"/>
        <item x="62"/>
        <item x="242"/>
        <item x="110"/>
        <item x="167"/>
        <item x="116"/>
        <item x="16"/>
        <item x="379"/>
        <item x="13"/>
        <item x="274"/>
        <item x="246"/>
        <item x="355"/>
        <item x="102"/>
        <item x="295"/>
        <item x="344"/>
        <item x="345"/>
        <item x="151"/>
        <item x="157"/>
        <item x="150"/>
        <item x="123"/>
        <item x="158"/>
        <item x="1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387" firstHeaderRow="0" firstDataRow="1" firstDataCol="1"/>
  <pivotFields count="7">
    <pivotField axis="axisRow" showAll="0" sortType="descending">
      <items count="384">
        <item x="358"/>
        <item x="5"/>
        <item x="359"/>
        <item x="241"/>
        <item x="182"/>
        <item x="78"/>
        <item x="148"/>
        <item x="183"/>
        <item x="120"/>
        <item x="242"/>
        <item x="121"/>
        <item x="243"/>
        <item x="184"/>
        <item x="244"/>
        <item x="185"/>
        <item x="186"/>
        <item x="245"/>
        <item x="149"/>
        <item x="187"/>
        <item x="246"/>
        <item x="102"/>
        <item x="188"/>
        <item x="247"/>
        <item x="150"/>
        <item x="79"/>
        <item x="103"/>
        <item x="248"/>
        <item x="249"/>
        <item x="250"/>
        <item x="251"/>
        <item x="252"/>
        <item x="151"/>
        <item x="189"/>
        <item x="190"/>
        <item x="191"/>
        <item x="253"/>
        <item x="254"/>
        <item x="192"/>
        <item x="360"/>
        <item x="122"/>
        <item x="193"/>
        <item x="255"/>
        <item x="256"/>
        <item x="152"/>
        <item x="93"/>
        <item x="45"/>
        <item x="257"/>
        <item x="258"/>
        <item x="123"/>
        <item x="259"/>
        <item x="194"/>
        <item x="260"/>
        <item x="261"/>
        <item x="64"/>
        <item x="195"/>
        <item x="262"/>
        <item x="263"/>
        <item x="124"/>
        <item x="264"/>
        <item x="196"/>
        <item x="153"/>
        <item x="33"/>
        <item x="265"/>
        <item x="73"/>
        <item x="266"/>
        <item x="125"/>
        <item x="65"/>
        <item x="126"/>
        <item x="58"/>
        <item x="59"/>
        <item x="154"/>
        <item x="104"/>
        <item x="20"/>
        <item x="9"/>
        <item x="267"/>
        <item x="14"/>
        <item x="127"/>
        <item x="94"/>
        <item x="60"/>
        <item x="51"/>
        <item x="197"/>
        <item x="198"/>
        <item x="128"/>
        <item x="268"/>
        <item x="6"/>
        <item x="361"/>
        <item x="86"/>
        <item x="87"/>
        <item x="46"/>
        <item x="269"/>
        <item x="199"/>
        <item x="200"/>
        <item x="201"/>
        <item x="202"/>
        <item x="270"/>
        <item x="155"/>
        <item x="80"/>
        <item x="156"/>
        <item x="271"/>
        <item x="105"/>
        <item x="272"/>
        <item x="129"/>
        <item x="362"/>
        <item x="273"/>
        <item x="363"/>
        <item x="47"/>
        <item x="130"/>
        <item x="54"/>
        <item x="13"/>
        <item x="203"/>
        <item x="27"/>
        <item x="3"/>
        <item x="131"/>
        <item x="95"/>
        <item x="37"/>
        <item x="274"/>
        <item x="275"/>
        <item x="132"/>
        <item x="276"/>
        <item x="157"/>
        <item x="133"/>
        <item x="277"/>
        <item x="158"/>
        <item x="278"/>
        <item x="204"/>
        <item x="205"/>
        <item x="206"/>
        <item x="279"/>
        <item x="364"/>
        <item x="280"/>
        <item x="96"/>
        <item x="34"/>
        <item x="159"/>
        <item x="207"/>
        <item x="281"/>
        <item x="282"/>
        <item x="283"/>
        <item x="134"/>
        <item x="208"/>
        <item x="284"/>
        <item x="285"/>
        <item x="286"/>
        <item x="287"/>
        <item x="61"/>
        <item x="288"/>
        <item x="209"/>
        <item x="210"/>
        <item x="289"/>
        <item x="25"/>
        <item x="290"/>
        <item x="15"/>
        <item x="40"/>
        <item x="291"/>
        <item x="22"/>
        <item x="160"/>
        <item x="365"/>
        <item x="292"/>
        <item x="293"/>
        <item x="106"/>
        <item x="135"/>
        <item x="294"/>
        <item x="136"/>
        <item x="107"/>
        <item x="88"/>
        <item x="295"/>
        <item x="211"/>
        <item x="366"/>
        <item x="41"/>
        <item x="19"/>
        <item x="296"/>
        <item x="212"/>
        <item x="297"/>
        <item x="298"/>
        <item x="137"/>
        <item x="299"/>
        <item x="81"/>
        <item x="300"/>
        <item x="367"/>
        <item x="213"/>
        <item x="301"/>
        <item x="161"/>
        <item x="66"/>
        <item x="50"/>
        <item x="214"/>
        <item x="302"/>
        <item x="303"/>
        <item x="304"/>
        <item x="215"/>
        <item x="31"/>
        <item x="55"/>
        <item x="82"/>
        <item x="21"/>
        <item x="162"/>
        <item x="305"/>
        <item x="138"/>
        <item x="108"/>
        <item x="306"/>
        <item x="67"/>
        <item x="62"/>
        <item x="216"/>
        <item x="307"/>
        <item x="308"/>
        <item x="74"/>
        <item x="28"/>
        <item x="163"/>
        <item x="217"/>
        <item x="218"/>
        <item x="68"/>
        <item x="97"/>
        <item x="52"/>
        <item x="164"/>
        <item x="165"/>
        <item x="309"/>
        <item x="310"/>
        <item x="311"/>
        <item x="109"/>
        <item x="139"/>
        <item x="312"/>
        <item x="166"/>
        <item x="167"/>
        <item x="368"/>
        <item x="313"/>
        <item x="314"/>
        <item x="219"/>
        <item x="369"/>
        <item x="370"/>
        <item x="371"/>
        <item x="168"/>
        <item x="315"/>
        <item x="316"/>
        <item x="317"/>
        <item x="372"/>
        <item x="373"/>
        <item x="220"/>
        <item x="318"/>
        <item x="319"/>
        <item x="1"/>
        <item x="110"/>
        <item x="48"/>
        <item x="111"/>
        <item x="23"/>
        <item x="4"/>
        <item x="221"/>
        <item x="83"/>
        <item x="320"/>
        <item x="321"/>
        <item x="322"/>
        <item x="374"/>
        <item x="222"/>
        <item x="323"/>
        <item x="324"/>
        <item x="42"/>
        <item x="325"/>
        <item x="223"/>
        <item x="326"/>
        <item x="327"/>
        <item x="84"/>
        <item x="18"/>
        <item x="328"/>
        <item x="329"/>
        <item x="224"/>
        <item x="330"/>
        <item x="375"/>
        <item x="376"/>
        <item x="112"/>
        <item x="12"/>
        <item x="169"/>
        <item x="98"/>
        <item x="56"/>
        <item x="170"/>
        <item x="331"/>
        <item x="225"/>
        <item x="332"/>
        <item x="16"/>
        <item x="43"/>
        <item x="10"/>
        <item x="377"/>
        <item x="333"/>
        <item x="17"/>
        <item x="113"/>
        <item x="334"/>
        <item x="226"/>
        <item x="89"/>
        <item x="53"/>
        <item x="30"/>
        <item x="140"/>
        <item x="227"/>
        <item x="171"/>
        <item x="228"/>
        <item x="38"/>
        <item x="335"/>
        <item x="7"/>
        <item x="26"/>
        <item x="172"/>
        <item x="90"/>
        <item x="141"/>
        <item x="336"/>
        <item x="142"/>
        <item x="35"/>
        <item x="337"/>
        <item x="39"/>
        <item x="2"/>
        <item x="338"/>
        <item x="143"/>
        <item x="229"/>
        <item x="114"/>
        <item x="339"/>
        <item x="340"/>
        <item x="378"/>
        <item x="230"/>
        <item x="115"/>
        <item x="231"/>
        <item x="173"/>
        <item x="174"/>
        <item x="69"/>
        <item x="175"/>
        <item x="44"/>
        <item x="36"/>
        <item x="57"/>
        <item x="341"/>
        <item x="144"/>
        <item x="116"/>
        <item x="70"/>
        <item x="99"/>
        <item x="71"/>
        <item x="75"/>
        <item x="91"/>
        <item x="29"/>
        <item x="342"/>
        <item x="176"/>
        <item x="85"/>
        <item x="117"/>
        <item x="92"/>
        <item x="232"/>
        <item x="177"/>
        <item x="49"/>
        <item x="343"/>
        <item x="344"/>
        <item x="379"/>
        <item x="345"/>
        <item x="346"/>
        <item x="347"/>
        <item x="348"/>
        <item x="233"/>
        <item x="349"/>
        <item x="234"/>
        <item x="235"/>
        <item x="236"/>
        <item x="178"/>
        <item x="118"/>
        <item x="8"/>
        <item x="380"/>
        <item x="350"/>
        <item x="351"/>
        <item x="11"/>
        <item x="32"/>
        <item x="72"/>
        <item x="237"/>
        <item x="238"/>
        <item x="145"/>
        <item x="239"/>
        <item x="352"/>
        <item x="179"/>
        <item x="100"/>
        <item x="180"/>
        <item x="146"/>
        <item x="76"/>
        <item x="0"/>
        <item x="240"/>
        <item x="101"/>
        <item x="181"/>
        <item x="353"/>
        <item x="381"/>
        <item x="77"/>
        <item x="354"/>
        <item x="382"/>
        <item x="355"/>
        <item x="356"/>
        <item x="147"/>
        <item x="119"/>
        <item x="357"/>
        <item x="24"/>
        <item x="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2">
        <item sd="0" x="29"/>
        <item x="2"/>
        <item x="18"/>
        <item x="12"/>
        <item x="4"/>
        <item x="1"/>
        <item x="24"/>
        <item x="15"/>
        <item x="11"/>
        <item x="17"/>
        <item x="10"/>
        <item x="20"/>
        <item x="16"/>
        <item x="25"/>
        <item x="3"/>
        <item x="22"/>
        <item x="28"/>
        <item x="30"/>
        <item x="26"/>
        <item x="9"/>
        <item x="23"/>
        <item x="6"/>
        <item x="13"/>
        <item x="19"/>
        <item x="7"/>
        <item x="8"/>
        <item x="0"/>
        <item x="27"/>
        <item x="21"/>
        <item x="14"/>
        <item x="5"/>
        <item t="default"/>
      </items>
    </pivotField>
    <pivotField showAll="0" sortType="descending">
      <items count="382">
        <item x="356"/>
        <item x="26"/>
        <item x="235"/>
        <item x="255"/>
        <item x="333"/>
        <item x="348"/>
        <item x="349"/>
        <item x="231"/>
        <item x="171"/>
        <item x="34"/>
        <item x="221"/>
        <item x="103"/>
        <item x="245"/>
        <item x="292"/>
        <item x="106"/>
        <item x="151"/>
        <item x="66"/>
        <item x="50"/>
        <item x="302"/>
        <item x="261"/>
        <item x="190"/>
        <item x="139"/>
        <item x="314"/>
        <item x="220"/>
        <item x="161"/>
        <item x="368"/>
        <item x="309"/>
        <item x="299"/>
        <item x="372"/>
        <item x="189"/>
        <item x="321"/>
        <item x="271"/>
        <item x="273"/>
        <item x="251"/>
        <item x="298"/>
        <item x="129"/>
        <item x="217"/>
        <item x="311"/>
        <item x="167"/>
        <item x="366"/>
        <item x="150"/>
        <item x="248"/>
        <item x="290"/>
        <item x="160"/>
        <item x="289"/>
        <item x="312"/>
        <item x="166"/>
        <item x="291"/>
        <item x="249"/>
        <item x="252"/>
        <item x="194"/>
        <item x="262"/>
        <item x="365"/>
        <item x="203"/>
        <item x="132"/>
        <item x="133"/>
        <item x="371"/>
        <item x="81"/>
        <item x="270"/>
        <item x="209"/>
        <item x="88"/>
        <item x="260"/>
        <item x="369"/>
        <item x="244"/>
        <item x="243"/>
        <item x="218"/>
        <item x="301"/>
        <item x="212"/>
        <item x="188"/>
        <item x="364"/>
        <item x="187"/>
        <item x="186"/>
        <item x="277"/>
        <item x="316"/>
        <item x="310"/>
        <item x="362"/>
        <item x="136"/>
        <item x="272"/>
        <item x="168"/>
        <item x="22"/>
        <item x="313"/>
        <item x="15"/>
        <item x="158"/>
        <item x="202"/>
        <item x="275"/>
        <item x="317"/>
        <item x="64"/>
        <item x="361"/>
        <item x="199"/>
        <item x="360"/>
        <item x="274"/>
        <item x="193"/>
        <item x="268"/>
        <item x="148"/>
        <item x="210"/>
        <item x="215"/>
        <item x="283"/>
        <item x="374"/>
        <item x="284"/>
        <item x="280"/>
        <item x="295"/>
        <item x="206"/>
        <item x="279"/>
        <item x="281"/>
        <item x="294"/>
        <item x="282"/>
        <item x="357"/>
        <item x="240"/>
        <item x="120"/>
        <item x="182"/>
        <item x="121"/>
        <item x="259"/>
        <item x="258"/>
        <item x="242"/>
        <item x="241"/>
        <item x="185"/>
        <item x="265"/>
        <item x="323"/>
        <item x="322"/>
        <item x="126"/>
        <item x="138"/>
        <item x="33"/>
        <item x="83"/>
        <item x="137"/>
        <item x="162"/>
        <item x="297"/>
        <item x="303"/>
        <item x="192"/>
        <item x="296"/>
        <item x="278"/>
        <item x="308"/>
        <item x="52"/>
        <item x="164"/>
        <item x="42"/>
        <item x="307"/>
        <item x="165"/>
        <item x="208"/>
        <item x="41"/>
        <item x="181"/>
        <item x="263"/>
        <item x="125"/>
        <item x="216"/>
        <item x="31"/>
        <item x="55"/>
        <item x="207"/>
        <item x="286"/>
        <item x="21"/>
        <item x="82"/>
        <item x="264"/>
        <item x="78"/>
        <item x="1"/>
        <item x="67"/>
        <item x="153"/>
        <item x="287"/>
        <item x="288"/>
        <item x="25"/>
        <item x="23"/>
        <item x="96"/>
        <item x="48"/>
        <item x="4"/>
        <item x="111"/>
        <item x="110"/>
        <item x="97"/>
        <item x="68"/>
        <item x="65"/>
        <item x="63"/>
        <item x="108"/>
        <item x="62"/>
        <item x="214"/>
        <item x="219"/>
        <item x="304"/>
        <item x="73"/>
        <item x="61"/>
        <item x="305"/>
        <item x="306"/>
        <item x="198"/>
        <item x="197"/>
        <item x="27"/>
        <item x="131"/>
        <item x="130"/>
        <item x="54"/>
        <item x="47"/>
        <item x="95"/>
        <item x="3"/>
        <item x="13"/>
        <item x="205"/>
        <item x="257"/>
        <item x="123"/>
        <item x="74"/>
        <item x="12"/>
        <item x="5"/>
        <item x="169"/>
        <item x="37"/>
        <item x="201"/>
        <item x="223"/>
        <item x="329"/>
        <item x="170"/>
        <item x="319"/>
        <item x="320"/>
        <item x="180"/>
        <item x="267"/>
        <item x="253"/>
        <item x="45"/>
        <item x="335"/>
        <item x="86"/>
        <item x="87"/>
        <item x="28"/>
        <item x="163"/>
        <item x="9"/>
        <item x="14"/>
        <item x="10"/>
        <item x="58"/>
        <item x="325"/>
        <item x="84"/>
        <item x="324"/>
        <item x="331"/>
        <item x="16"/>
        <item x="43"/>
        <item x="72"/>
        <item x="379"/>
        <item x="32"/>
        <item x="330"/>
        <item x="18"/>
        <item x="24"/>
        <item x="269"/>
        <item x="156"/>
        <item x="80"/>
        <item x="135"/>
        <item x="229"/>
        <item x="225"/>
        <item x="341"/>
        <item x="140"/>
        <item x="338"/>
        <item x="337"/>
        <item x="143"/>
        <item x="124"/>
        <item x="204"/>
        <item x="109"/>
        <item x="358"/>
        <item x="211"/>
        <item x="315"/>
        <item x="71"/>
        <item x="276"/>
        <item x="376"/>
        <item x="367"/>
        <item x="30"/>
        <item x="344"/>
        <item x="49"/>
        <item x="115"/>
        <item x="336"/>
        <item x="343"/>
        <item x="293"/>
        <item x="370"/>
        <item x="102"/>
        <item x="149"/>
        <item x="300"/>
        <item x="79"/>
        <item x="246"/>
        <item x="107"/>
        <item x="377"/>
        <item x="114"/>
        <item x="342"/>
        <item x="228"/>
        <item x="247"/>
        <item x="75"/>
        <item x="40"/>
        <item x="250"/>
        <item x="363"/>
        <item x="141"/>
        <item x="200"/>
        <item x="157"/>
        <item x="113"/>
        <item x="92"/>
        <item x="117"/>
        <item x="85"/>
        <item x="176"/>
        <item x="144"/>
        <item x="36"/>
        <item x="172"/>
        <item x="56"/>
        <item x="173"/>
        <item x="112"/>
        <item x="134"/>
        <item x="230"/>
        <item x="44"/>
        <item x="175"/>
        <item x="174"/>
        <item x="339"/>
        <item x="340"/>
        <item x="29"/>
        <item x="70"/>
        <item x="69"/>
        <item x="116"/>
        <item x="345"/>
        <item x="346"/>
        <item x="89"/>
        <item x="224"/>
        <item x="53"/>
        <item x="332"/>
        <item x="90"/>
        <item x="183"/>
        <item x="184"/>
        <item x="99"/>
        <item x="91"/>
        <item x="227"/>
        <item x="118"/>
        <item x="177"/>
        <item x="57"/>
        <item x="7"/>
        <item x="334"/>
        <item x="8"/>
        <item x="0"/>
        <item x="155"/>
        <item x="105"/>
        <item x="2"/>
        <item x="38"/>
        <item x="145"/>
        <item x="232"/>
        <item x="237"/>
        <item x="350"/>
        <item x="179"/>
        <item x="236"/>
        <item x="233"/>
        <item x="234"/>
        <item x="347"/>
        <item x="178"/>
        <item x="146"/>
        <item x="100"/>
        <item x="77"/>
        <item x="76"/>
        <item x="39"/>
        <item x="17"/>
        <item x="226"/>
        <item x="11"/>
        <item x="378"/>
        <item x="195"/>
        <item x="119"/>
        <item x="327"/>
        <item x="326"/>
        <item x="122"/>
        <item x="191"/>
        <item x="239"/>
        <item x="256"/>
        <item x="213"/>
        <item x="59"/>
        <item x="159"/>
        <item x="152"/>
        <item x="127"/>
        <item x="93"/>
        <item x="352"/>
        <item x="373"/>
        <item x="328"/>
        <item x="380"/>
        <item x="353"/>
        <item x="354"/>
        <item x="20"/>
        <item x="104"/>
        <item x="46"/>
        <item x="254"/>
        <item x="101"/>
        <item x="238"/>
        <item x="351"/>
        <item x="222"/>
        <item x="375"/>
        <item x="98"/>
        <item x="359"/>
        <item x="51"/>
        <item x="60"/>
        <item x="154"/>
        <item x="142"/>
        <item x="266"/>
        <item x="35"/>
        <item x="196"/>
        <item x="128"/>
        <item x="94"/>
        <item x="147"/>
        <item x="19"/>
        <item x="355"/>
        <item x="6"/>
        <item x="318"/>
        <item x="28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 sortType="descending">
      <items count="18">
        <item x="15"/>
        <item x="11"/>
        <item x="8"/>
        <item x="2"/>
        <item x="10"/>
        <item x="3"/>
        <item x="1"/>
        <item x="4"/>
        <item x="6"/>
        <item x="5"/>
        <item x="7"/>
        <item x="16"/>
        <item x="0"/>
        <item x="9"/>
        <item x="12"/>
        <item x="13"/>
        <item x="1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numFmtId="44" showAll="0"/>
    <pivotField dataField="1" numFmtId="44" showAll="0"/>
  </pivotFields>
  <rowFields count="1">
    <field x="0"/>
  </rowFields>
  <rowItems count="384">
    <i>
      <x v="367"/>
    </i>
    <i>
      <x v="236"/>
    </i>
    <i>
      <x v="301"/>
    </i>
    <i>
      <x v="111"/>
    </i>
    <i>
      <x v="241"/>
    </i>
    <i>
      <x v="1"/>
    </i>
    <i>
      <x v="84"/>
    </i>
    <i>
      <x v="291"/>
    </i>
    <i>
      <x v="350"/>
    </i>
    <i>
      <x v="73"/>
    </i>
    <i>
      <x v="275"/>
    </i>
    <i>
      <x v="354"/>
    </i>
    <i>
      <x v="265"/>
    </i>
    <i>
      <x v="108"/>
    </i>
    <i>
      <x v="75"/>
    </i>
    <i>
      <x v="273"/>
    </i>
    <i>
      <x v="150"/>
    </i>
    <i>
      <x v="278"/>
    </i>
    <i>
      <x v="257"/>
    </i>
    <i>
      <x v="168"/>
    </i>
    <i>
      <x v="72"/>
    </i>
    <i>
      <x v="191"/>
    </i>
    <i>
      <x v="153"/>
    </i>
    <i>
      <x v="240"/>
    </i>
    <i>
      <x v="381"/>
    </i>
    <i>
      <x v="148"/>
    </i>
    <i>
      <x v="292"/>
    </i>
    <i>
      <x v="110"/>
    </i>
    <i>
      <x v="327"/>
    </i>
    <i>
      <x v="203"/>
    </i>
    <i>
      <x v="284"/>
    </i>
    <i>
      <x v="188"/>
    </i>
    <i>
      <x v="355"/>
    </i>
    <i>
      <x v="61"/>
    </i>
    <i>
      <x v="298"/>
    </i>
    <i>
      <x v="131"/>
    </i>
    <i>
      <x v="317"/>
    </i>
    <i>
      <x v="289"/>
    </i>
    <i>
      <x v="300"/>
    </i>
    <i>
      <x v="114"/>
    </i>
    <i>
      <x v="151"/>
    </i>
    <i>
      <x v="316"/>
    </i>
    <i>
      <x v="274"/>
    </i>
    <i>
      <x v="167"/>
    </i>
    <i>
      <x v="251"/>
    </i>
    <i>
      <x v="335"/>
    </i>
    <i>
      <x v="45"/>
    </i>
    <i>
      <x v="88"/>
    </i>
    <i>
      <x v="105"/>
    </i>
    <i>
      <x v="238"/>
    </i>
    <i>
      <x v="182"/>
    </i>
    <i>
      <x v="283"/>
    </i>
    <i>
      <x v="209"/>
    </i>
    <i>
      <x v="79"/>
    </i>
    <i>
      <x v="107"/>
    </i>
    <i>
      <x v="318"/>
    </i>
    <i>
      <x v="268"/>
    </i>
    <i>
      <x v="189"/>
    </i>
    <i>
      <x v="78"/>
    </i>
    <i>
      <x v="382"/>
    </i>
    <i>
      <x v="68"/>
    </i>
    <i>
      <x v="69"/>
    </i>
    <i>
      <x v="143"/>
    </i>
    <i>
      <x v="198"/>
    </i>
    <i>
      <x v="322"/>
    </i>
    <i>
      <x v="207"/>
    </i>
    <i>
      <x v="324"/>
    </i>
    <i>
      <x v="197"/>
    </i>
    <i>
      <x v="314"/>
    </i>
    <i>
      <x v="181"/>
    </i>
    <i>
      <x v="356"/>
    </i>
    <i>
      <x v="66"/>
    </i>
    <i>
      <x v="53"/>
    </i>
    <i>
      <x v="325"/>
    </i>
    <i>
      <x v="373"/>
    </i>
    <i>
      <x v="366"/>
    </i>
    <i>
      <x v="63"/>
    </i>
    <i>
      <x v="202"/>
    </i>
    <i>
      <x v="330"/>
    </i>
    <i>
      <x v="243"/>
    </i>
    <i>
      <x v="190"/>
    </i>
    <i>
      <x v="5"/>
    </i>
    <i>
      <x v="256"/>
    </i>
    <i>
      <x v="96"/>
    </i>
    <i>
      <x v="175"/>
    </i>
    <i>
      <x v="24"/>
    </i>
    <i>
      <x v="86"/>
    </i>
    <i>
      <x v="294"/>
    </i>
    <i>
      <x v="282"/>
    </i>
    <i>
      <x v="163"/>
    </i>
    <i>
      <x v="326"/>
    </i>
    <i>
      <x v="87"/>
    </i>
    <i>
      <x v="332"/>
    </i>
    <i>
      <x v="208"/>
    </i>
    <i>
      <x v="130"/>
    </i>
    <i>
      <x v="323"/>
    </i>
    <i>
      <x v="113"/>
    </i>
    <i>
      <x v="363"/>
    </i>
    <i>
      <x v="44"/>
    </i>
    <i>
      <x v="77"/>
    </i>
    <i>
      <x v="369"/>
    </i>
    <i>
      <x v="267"/>
    </i>
    <i>
      <x v="20"/>
    </i>
    <i>
      <x v="331"/>
    </i>
    <i>
      <x v="162"/>
    </i>
    <i>
      <x v="279"/>
    </i>
    <i>
      <x v="71"/>
    </i>
    <i>
      <x v="195"/>
    </i>
    <i>
      <x v="158"/>
    </i>
    <i>
      <x v="379"/>
    </i>
    <i>
      <x v="99"/>
    </i>
    <i>
      <x v="25"/>
    </i>
    <i>
      <x v="215"/>
    </i>
    <i>
      <x v="305"/>
    </i>
    <i>
      <x v="349"/>
    </i>
    <i>
      <x v="310"/>
    </i>
    <i>
      <x v="264"/>
    </i>
    <i>
      <x v="321"/>
    </i>
    <i>
      <x v="239"/>
    </i>
    <i>
      <x v="237"/>
    </i>
    <i>
      <x v="10"/>
    </i>
    <i>
      <x v="120"/>
    </i>
    <i>
      <x v="82"/>
    </i>
    <i>
      <x v="57"/>
    </i>
    <i>
      <x v="194"/>
    </i>
    <i>
      <x v="285"/>
    </i>
    <i>
      <x v="161"/>
    </i>
    <i>
      <x v="137"/>
    </i>
    <i>
      <x v="117"/>
    </i>
    <i>
      <x v="295"/>
    </i>
    <i>
      <x v="101"/>
    </i>
    <i>
      <x v="297"/>
    </i>
    <i>
      <x v="106"/>
    </i>
    <i>
      <x v="48"/>
    </i>
    <i>
      <x v="159"/>
    </i>
    <i>
      <x v="303"/>
    </i>
    <i>
      <x v="112"/>
    </i>
    <i>
      <x v="39"/>
    </i>
    <i>
      <x v="173"/>
    </i>
    <i>
      <x v="8"/>
    </i>
    <i>
      <x v="359"/>
    </i>
    <i>
      <x v="65"/>
    </i>
    <i>
      <x v="365"/>
    </i>
    <i>
      <x v="320"/>
    </i>
    <i>
      <x v="378"/>
    </i>
    <i>
      <x v="216"/>
    </i>
    <i>
      <x v="67"/>
    </i>
    <i>
      <x v="76"/>
    </i>
    <i>
      <x v="364"/>
    </i>
    <i>
      <x v="312"/>
    </i>
    <i>
      <x v="17"/>
    </i>
    <i>
      <x v="154"/>
    </i>
    <i>
      <x v="329"/>
    </i>
    <i>
      <x v="97"/>
    </i>
    <i>
      <x v="122"/>
    </i>
    <i>
      <x v="180"/>
    </i>
    <i>
      <x v="293"/>
    </i>
    <i>
      <x v="43"/>
    </i>
    <i>
      <x v="315"/>
    </i>
    <i>
      <x v="23"/>
    </i>
    <i>
      <x v="348"/>
    </i>
    <i>
      <x v="31"/>
    </i>
    <i>
      <x v="370"/>
    </i>
    <i>
      <x v="192"/>
    </i>
    <i>
      <x v="287"/>
    </i>
    <i>
      <x v="6"/>
    </i>
    <i>
      <x v="60"/>
    </i>
    <i>
      <x v="204"/>
    </i>
    <i>
      <x v="132"/>
    </i>
    <i>
      <x v="210"/>
    </i>
    <i>
      <x v="313"/>
    </i>
    <i>
      <x v="211"/>
    </i>
    <i>
      <x v="70"/>
    </i>
    <i>
      <x v="218"/>
    </i>
    <i>
      <x v="334"/>
    </i>
    <i>
      <x v="219"/>
    </i>
    <i>
      <x v="362"/>
    </i>
    <i>
      <x v="227"/>
    </i>
    <i>
      <x v="95"/>
    </i>
    <i>
      <x v="119"/>
    </i>
    <i>
      <x v="266"/>
    </i>
    <i>
      <x v="269"/>
    </i>
    <i>
      <x v="126"/>
    </i>
    <i>
      <x v="346"/>
    </i>
    <i>
      <x v="311"/>
    </i>
    <i>
      <x v="34"/>
    </i>
    <i>
      <x v="21"/>
    </i>
    <i>
      <x v="80"/>
    </i>
    <i>
      <x v="304"/>
    </i>
    <i>
      <x v="109"/>
    </i>
    <i>
      <x v="183"/>
    </i>
    <i>
      <x v="199"/>
    </i>
    <i>
      <x v="357"/>
    </i>
    <i>
      <x v="205"/>
    </i>
    <i>
      <x v="288"/>
    </i>
    <i>
      <x v="206"/>
    </i>
    <i>
      <x v="18"/>
    </i>
    <i>
      <x v="50"/>
    </i>
    <i>
      <x v="309"/>
    </i>
    <i>
      <x v="165"/>
    </i>
    <i>
      <x v="138"/>
    </i>
    <i>
      <x v="7"/>
    </i>
    <i>
      <x v="343"/>
    </i>
    <i>
      <x v="32"/>
    </i>
    <i>
      <x v="145"/>
    </i>
    <i>
      <x v="223"/>
    </i>
    <i>
      <x v="360"/>
    </i>
    <i>
      <x v="233"/>
    </i>
    <i>
      <x v="4"/>
    </i>
    <i>
      <x v="90"/>
    </i>
    <i>
      <x v="59"/>
    </i>
    <i>
      <x v="242"/>
    </i>
    <i>
      <x v="92"/>
    </i>
    <i>
      <x v="248"/>
    </i>
    <i>
      <x v="37"/>
    </i>
    <i>
      <x v="54"/>
    </i>
    <i>
      <x v="178"/>
    </i>
    <i>
      <x v="253"/>
    </i>
    <i>
      <x v="133"/>
    </i>
    <i>
      <x v="170"/>
    </i>
    <i>
      <x v="93"/>
    </i>
    <i>
      <x v="12"/>
    </i>
    <i>
      <x v="33"/>
    </i>
    <i>
      <x v="260"/>
    </i>
    <i>
      <x v="333"/>
    </i>
    <i>
      <x v="91"/>
    </i>
    <i>
      <x v="345"/>
    </i>
    <i>
      <x v="271"/>
    </i>
    <i>
      <x v="347"/>
    </i>
    <i>
      <x v="14"/>
    </i>
    <i>
      <x v="146"/>
    </i>
    <i>
      <x v="15"/>
    </i>
    <i>
      <x v="358"/>
    </i>
    <i>
      <x v="281"/>
    </i>
    <i>
      <x v="187"/>
    </i>
    <i>
      <x v="124"/>
    </i>
    <i>
      <x v="368"/>
    </i>
    <i>
      <x v="125"/>
    </i>
    <i>
      <x v="40"/>
    </i>
    <i>
      <x v="286"/>
    </i>
    <i>
      <x v="81"/>
    </i>
    <i>
      <x v="28"/>
    </i>
    <i>
      <x v="147"/>
    </i>
    <i>
      <x v="341"/>
    </i>
    <i>
      <x v="258"/>
    </i>
    <i>
      <x v="377"/>
    </i>
    <i>
      <x v="259"/>
    </i>
    <i>
      <x v="142"/>
    </i>
    <i>
      <x v="193"/>
    </i>
    <i>
      <x v="246"/>
    </i>
    <i>
      <x v="261"/>
    </i>
    <i>
      <x v="35"/>
    </i>
    <i>
      <x v="212"/>
    </i>
    <i>
      <x v="135"/>
    </i>
    <i>
      <x v="13"/>
    </i>
    <i>
      <x v="328"/>
    </i>
    <i>
      <x v="171"/>
    </i>
    <i>
      <x v="336"/>
    </i>
    <i>
      <x v="121"/>
    </i>
    <i>
      <x v="118"/>
    </i>
    <i>
      <x v="55"/>
    </i>
    <i>
      <x v="47"/>
    </i>
    <i>
      <x v="41"/>
    </i>
    <i>
      <x v="94"/>
    </i>
    <i>
      <x v="270"/>
    </i>
    <i>
      <x v="371"/>
    </i>
    <i>
      <x v="213"/>
    </i>
    <i>
      <x v="27"/>
    </i>
    <i>
      <x v="272"/>
    </i>
    <i>
      <x v="115"/>
    </i>
    <i>
      <x v="214"/>
    </i>
    <i>
      <x v="139"/>
    </i>
    <i>
      <x v="56"/>
    </i>
    <i>
      <x v="140"/>
    </i>
    <i>
      <x v="200"/>
    </i>
    <i>
      <x v="184"/>
    </i>
    <i>
      <x v="277"/>
    </i>
    <i>
      <x v="339"/>
    </i>
    <i>
      <x v="16"/>
    </i>
    <i>
      <x v="196"/>
    </i>
    <i>
      <x v="172"/>
    </i>
    <i>
      <x v="245"/>
    </i>
    <i>
      <x v="280"/>
    </i>
    <i>
      <x v="352"/>
    </i>
    <i>
      <x v="201"/>
    </i>
    <i>
      <x v="249"/>
    </i>
    <i>
      <x v="123"/>
    </i>
    <i>
      <x v="361"/>
    </i>
    <i>
      <x v="217"/>
    </i>
    <i>
      <x v="149"/>
    </i>
    <i>
      <x v="58"/>
    </i>
    <i>
      <x v="156"/>
    </i>
    <i>
      <x v="42"/>
    </i>
    <i>
      <x v="374"/>
    </i>
    <i>
      <x v="9"/>
    </i>
    <i>
      <x v="152"/>
    </i>
    <i>
      <x v="160"/>
    </i>
    <i>
      <x v="319"/>
    </i>
    <i>
      <x v="221"/>
    </i>
    <i>
      <x v="136"/>
    </i>
    <i>
      <x v="222"/>
    </i>
    <i>
      <x v="52"/>
    </i>
    <i>
      <x v="290"/>
    </i>
    <i>
      <x v="29"/>
    </i>
    <i>
      <x v="174"/>
    </i>
    <i>
      <x v="116"/>
    </i>
    <i>
      <x v="103"/>
    </i>
    <i>
      <x v="100"/>
    </i>
    <i>
      <x v="176"/>
    </i>
    <i>
      <x v="141"/>
    </i>
    <i>
      <x v="22"/>
    </i>
    <i>
      <x v="11"/>
    </i>
    <i>
      <x v="127"/>
    </i>
    <i>
      <x v="144"/>
    </i>
    <i>
      <x v="296"/>
    </i>
    <i>
      <x v="337"/>
    </i>
    <i>
      <x v="129"/>
    </i>
    <i>
      <x v="340"/>
    </i>
    <i>
      <x v="169"/>
    </i>
    <i>
      <x v="342"/>
    </i>
    <i>
      <x v="299"/>
    </i>
    <i>
      <x v="344"/>
    </i>
    <i>
      <x v="62"/>
    </i>
    <i>
      <x v="244"/>
    </i>
    <i>
      <x v="228"/>
    </i>
    <i>
      <x v="185"/>
    </i>
    <i>
      <x v="302"/>
    </i>
    <i>
      <x v="19"/>
    </i>
    <i>
      <x v="380"/>
    </i>
    <i>
      <x v="353"/>
    </i>
    <i>
      <x v="89"/>
    </i>
    <i>
      <x v="3"/>
    </i>
    <i>
      <x v="49"/>
    </i>
    <i>
      <x v="250"/>
    </i>
    <i>
      <x v="306"/>
    </i>
    <i>
      <x v="98"/>
    </i>
    <i>
      <x v="307"/>
    </i>
    <i>
      <x v="186"/>
    </i>
    <i>
      <x v="234"/>
    </i>
    <i>
      <x v="252"/>
    </i>
    <i>
      <x v="235"/>
    </i>
    <i>
      <x v="74"/>
    </i>
    <i>
      <x v="36"/>
    </i>
    <i>
      <x v="254"/>
    </i>
    <i>
      <x v="179"/>
    </i>
    <i>
      <x v="46"/>
    </i>
    <i>
      <x v="157"/>
    </i>
    <i>
      <x v="255"/>
    </i>
    <i>
      <x v="26"/>
    </i>
    <i>
      <x v="376"/>
    </i>
    <i>
      <x v="83"/>
    </i>
    <i>
      <x v="51"/>
    </i>
    <i>
      <x v="64"/>
    </i>
    <i>
      <x v="164"/>
    </i>
    <i>
      <x v="134"/>
    </i>
    <i>
      <x v="229"/>
    </i>
    <i>
      <x v="30"/>
    </i>
    <i>
      <x v="230"/>
    </i>
    <i>
      <x v="308"/>
    </i>
    <i>
      <x v="225"/>
    </i>
    <i>
      <x v="177"/>
    </i>
    <i>
      <x v="102"/>
    </i>
    <i>
      <x v="220"/>
    </i>
    <i>
      <x v="38"/>
    </i>
    <i>
      <x v="375"/>
    </i>
    <i>
      <x v="338"/>
    </i>
    <i>
      <x v="224"/>
    </i>
    <i>
      <x v="166"/>
    </i>
    <i>
      <x v="276"/>
    </i>
    <i>
      <x v="85"/>
    </i>
    <i>
      <x v="372"/>
    </i>
    <i>
      <x v="262"/>
    </i>
    <i>
      <x v="128"/>
    </i>
    <i>
      <x v="263"/>
    </i>
    <i>
      <x v="351"/>
    </i>
    <i>
      <x v="231"/>
    </i>
    <i>
      <x v="104"/>
    </i>
    <i>
      <x v="247"/>
    </i>
    <i>
      <x v="2"/>
    </i>
    <i>
      <x v="232"/>
    </i>
    <i>
      <x v="226"/>
    </i>
    <i>
      <x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Soma de _x000a_Unidades" fld="4" baseField="0" baseItem="0"/>
    <dataField name="Soma de Total vendas _x000a_Brutas" fld="5" baseField="0" baseItem="0" numFmtId="44"/>
    <dataField name="Soma de Venda sem comissão _x000a_mercado livre" fld="6" baseField="0" baseItem="0" numFmtId="44"/>
  </dataFields>
  <formats count="6">
    <format dxfId="5">
      <pivotArea field="1" type="button" dataOnly="0" labelOnly="1" outline="0"/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field="1" type="button" dataOnly="0" labelOnly="1" outline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">
      <pivotArea field="1" type="button" dataOnly="0" labelOnly="1" outline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5303782682/detalhe" TargetMode="External"/><Relationship Id="rId3182" Type="http://schemas.openxmlformats.org/officeDocument/2006/relationships/hyperlink" Target="https://www.mercadolivre.com.br/vendas/2000005240900514/detalhe" TargetMode="External"/><Relationship Id="rId3042" Type="http://schemas.openxmlformats.org/officeDocument/2006/relationships/hyperlink" Target="https://www.mercadolivre.com.br/vendas/2000005239456224/detalhe" TargetMode="External"/><Relationship Id="rId170" Type="http://schemas.openxmlformats.org/officeDocument/2006/relationships/hyperlink" Target="https://www.mercadolivre.com.br/vendas/2000005379046148/detalhe" TargetMode="External"/><Relationship Id="rId3859" Type="http://schemas.openxmlformats.org/officeDocument/2006/relationships/hyperlink" Target="https://www.mercadolivre.com.br/vendas/2000004250041387/detalhe" TargetMode="External"/><Relationship Id="rId987" Type="http://schemas.openxmlformats.org/officeDocument/2006/relationships/hyperlink" Target="https://www.mercadolivre.com.br/vendas/2000005343247106/detalhe" TargetMode="External"/><Relationship Id="rId2668" Type="http://schemas.openxmlformats.org/officeDocument/2006/relationships/hyperlink" Target="https://www.mercadolivre.com.br/vendas/2000005262978824/detalhe" TargetMode="External"/><Relationship Id="rId2875" Type="http://schemas.openxmlformats.org/officeDocument/2006/relationships/hyperlink" Target="https://www.mercadolivre.com.br/vendas/2000004272199399/detalhe" TargetMode="External"/><Relationship Id="rId3719" Type="http://schemas.openxmlformats.org/officeDocument/2006/relationships/hyperlink" Target="https://www.mercadolivre.com.br/vendas/2000005210837616/detalhe" TargetMode="External"/><Relationship Id="rId3926" Type="http://schemas.openxmlformats.org/officeDocument/2006/relationships/hyperlink" Target="https://www.mercadolivre.com.br/vendas/2000005199672334/detalhe" TargetMode="External"/><Relationship Id="rId847" Type="http://schemas.openxmlformats.org/officeDocument/2006/relationships/hyperlink" Target="https://www.mercadolivre.com.br/vendas/2000005349915066/detalhe" TargetMode="External"/><Relationship Id="rId1477" Type="http://schemas.openxmlformats.org/officeDocument/2006/relationships/hyperlink" Target="https://www.mercadolivre.com.br/vendas/2000005320762550/detalhe" TargetMode="External"/><Relationship Id="rId1684" Type="http://schemas.openxmlformats.org/officeDocument/2006/relationships/hyperlink" Target="https://www.mercadolivre.com.br/vendas/2000005310893292/detalhe" TargetMode="External"/><Relationship Id="rId1891" Type="http://schemas.openxmlformats.org/officeDocument/2006/relationships/hyperlink" Target="https://www.mercadolivre.com.br/vendas/2000005299722476/detalhe" TargetMode="External"/><Relationship Id="rId2528" Type="http://schemas.openxmlformats.org/officeDocument/2006/relationships/hyperlink" Target="http://mediations.mercadolivre.com.br/received_claims/5182413710?urlBack=https://www.mercadolivre.com.br/vendas/2000005270165916/detalhe" TargetMode="External"/><Relationship Id="rId2735" Type="http://schemas.openxmlformats.org/officeDocument/2006/relationships/hyperlink" Target="https://www.mercadolivre.com.br/vendas/2000004274852223/detalhe" TargetMode="External"/><Relationship Id="rId2942" Type="http://schemas.openxmlformats.org/officeDocument/2006/relationships/hyperlink" Target="https://www.mercadolivre.com.br/vendas/2000005251418740/detalhe" TargetMode="External"/><Relationship Id="rId707" Type="http://schemas.openxmlformats.org/officeDocument/2006/relationships/hyperlink" Target="https://www.mercadolivre.com.br/vendas/2000005357472682/detalhe" TargetMode="External"/><Relationship Id="rId914" Type="http://schemas.openxmlformats.org/officeDocument/2006/relationships/hyperlink" Target="https://www.mercadolivre.com.br/vendas/2000004312795589/detalhe" TargetMode="External"/><Relationship Id="rId1337" Type="http://schemas.openxmlformats.org/officeDocument/2006/relationships/hyperlink" Target="https://www.mercadolivre.com.br/vendas/2000005326654916/detalhe" TargetMode="External"/><Relationship Id="rId1544" Type="http://schemas.openxmlformats.org/officeDocument/2006/relationships/hyperlink" Target="https://www.mercadolivre.com.br/vendas/2000005318381278/detalhe" TargetMode="External"/><Relationship Id="rId1751" Type="http://schemas.openxmlformats.org/officeDocument/2006/relationships/hyperlink" Target="https://www.mercadolivre.com.br/vendas/2000005308229402/detalhe" TargetMode="External"/><Relationship Id="rId2802" Type="http://schemas.openxmlformats.org/officeDocument/2006/relationships/hyperlink" Target="https://www.mercadolivre.com.br/vendas/2000005257883150/detalhe" TargetMode="External"/><Relationship Id="rId43" Type="http://schemas.openxmlformats.org/officeDocument/2006/relationships/hyperlink" Target="https://www.mercadolivre.com.br/vendas/2000005385457124/detalhe" TargetMode="External"/><Relationship Id="rId1404" Type="http://schemas.openxmlformats.org/officeDocument/2006/relationships/hyperlink" Target="https://www.mercadolivre.com.br/vendas/2000005324390440/detalhe" TargetMode="External"/><Relationship Id="rId1611" Type="http://schemas.openxmlformats.org/officeDocument/2006/relationships/hyperlink" Target="https://www.mercadolivre.com.br/vendas/2000005315331464/detalhe" TargetMode="External"/><Relationship Id="rId3369" Type="http://schemas.openxmlformats.org/officeDocument/2006/relationships/hyperlink" Target="https://www.mercadolivre.com.br/vendas/2000005231478428/detalhe" TargetMode="External"/><Relationship Id="rId3576" Type="http://schemas.openxmlformats.org/officeDocument/2006/relationships/hyperlink" Target="https://www.mercadolivre.com.br/vendas/2000005218363588/detalhe" TargetMode="External"/><Relationship Id="rId497" Type="http://schemas.openxmlformats.org/officeDocument/2006/relationships/hyperlink" Target="https://www.mercadolivre.com.br/vendas/2000005366236288/detalhe" TargetMode="External"/><Relationship Id="rId2178" Type="http://schemas.openxmlformats.org/officeDocument/2006/relationships/hyperlink" Target="https://www.mercadolivre.com.br/vendas/2000004286317265/detalhe" TargetMode="External"/><Relationship Id="rId2385" Type="http://schemas.openxmlformats.org/officeDocument/2006/relationships/hyperlink" Target="https://www.mercadolivre.com.br/vendas/2000005276881458/detalhe" TargetMode="External"/><Relationship Id="rId3229" Type="http://schemas.openxmlformats.org/officeDocument/2006/relationships/hyperlink" Target="https://www.mercadolivre.com.br/vendas/2000005239227954/detalhe" TargetMode="External"/><Relationship Id="rId3783" Type="http://schemas.openxmlformats.org/officeDocument/2006/relationships/hyperlink" Target="https://www.mercadolivre.com.br/vendas/2000005207115598/detalhe" TargetMode="External"/><Relationship Id="rId357" Type="http://schemas.openxmlformats.org/officeDocument/2006/relationships/hyperlink" Target="https://www.mercadolivre.com.br/vendas/2000004324141231/detalhe" TargetMode="External"/><Relationship Id="rId1194" Type="http://schemas.openxmlformats.org/officeDocument/2006/relationships/hyperlink" Target="https://www.mercadolivre.com.br/vendas/2000004307006513/detalhe" TargetMode="External"/><Relationship Id="rId2038" Type="http://schemas.openxmlformats.org/officeDocument/2006/relationships/hyperlink" Target="https://www.mercadolivre.com.br/vendas/2000005292556168/detalhe" TargetMode="External"/><Relationship Id="rId2592" Type="http://schemas.openxmlformats.org/officeDocument/2006/relationships/hyperlink" Target="https://www.mercadolivre.com.br/vendas/2000005266355232/detalhe" TargetMode="External"/><Relationship Id="rId3436" Type="http://schemas.openxmlformats.org/officeDocument/2006/relationships/hyperlink" Target="https://www.mercadolivre.com.br/vendas/2000004260574475/detalhe" TargetMode="External"/><Relationship Id="rId3643" Type="http://schemas.openxmlformats.org/officeDocument/2006/relationships/hyperlink" Target="https://www.mercadolivre.com.br/vendas/2000005214645104/detalhe" TargetMode="External"/><Relationship Id="rId3850" Type="http://schemas.openxmlformats.org/officeDocument/2006/relationships/hyperlink" Target="https://www.mercadolivre.com.br/vendas/2000004250168883/detalhe" TargetMode="External"/><Relationship Id="rId217" Type="http://schemas.openxmlformats.org/officeDocument/2006/relationships/hyperlink" Target="https://www.mercadolivre.com.br/vendas/2000004326756613/detalhe" TargetMode="External"/><Relationship Id="rId564" Type="http://schemas.openxmlformats.org/officeDocument/2006/relationships/hyperlink" Target="https://www.mercadolivre.com.br/vendas/2000005363769442/detalhe" TargetMode="External"/><Relationship Id="rId771" Type="http://schemas.openxmlformats.org/officeDocument/2006/relationships/hyperlink" Target="https://www.mercadolivre.com.br/vendas/2000004315719615/detalhe" TargetMode="External"/><Relationship Id="rId2245" Type="http://schemas.openxmlformats.org/officeDocument/2006/relationships/hyperlink" Target="https://www.mercadolivre.com.br/vendas/2000005283228922/detalhe" TargetMode="External"/><Relationship Id="rId2452" Type="http://schemas.openxmlformats.org/officeDocument/2006/relationships/hyperlink" Target="https://www.mercadolivre.com.br/vendas/2000005274748714/detalhe" TargetMode="External"/><Relationship Id="rId3503" Type="http://schemas.openxmlformats.org/officeDocument/2006/relationships/hyperlink" Target="https://www.mercadolivre.com.br/vendas/2000005222102276/detalhe" TargetMode="External"/><Relationship Id="rId3710" Type="http://schemas.openxmlformats.org/officeDocument/2006/relationships/hyperlink" Target="https://www.mercadolivre.com.br/vendas/2000005211188150/detalhe" TargetMode="External"/><Relationship Id="rId424" Type="http://schemas.openxmlformats.org/officeDocument/2006/relationships/hyperlink" Target="https://www.mercadolivre.com.br/vendas/2000004322950769/detalhe" TargetMode="External"/><Relationship Id="rId631" Type="http://schemas.openxmlformats.org/officeDocument/2006/relationships/hyperlink" Target="https://www.mercadolivre.com.br/vendas/2000005360583770/detalhe" TargetMode="External"/><Relationship Id="rId1054" Type="http://schemas.openxmlformats.org/officeDocument/2006/relationships/hyperlink" Target="https://www.mercadolivre.com.br/vendas/2000004309662953/detalhe" TargetMode="External"/><Relationship Id="rId1261" Type="http://schemas.openxmlformats.org/officeDocument/2006/relationships/hyperlink" Target="https://www.mercadolivre.com.br/vendas/2000004305185313/detalhe" TargetMode="External"/><Relationship Id="rId2105" Type="http://schemas.openxmlformats.org/officeDocument/2006/relationships/hyperlink" Target="https://www.mercadolivre.com.br/vendas/2000005289912448/detalhe" TargetMode="External"/><Relationship Id="rId2312" Type="http://schemas.openxmlformats.org/officeDocument/2006/relationships/hyperlink" Target="https://www.mercadolivre.com.br/vendas/2000005279885132/detalhe" TargetMode="External"/><Relationship Id="rId1121" Type="http://schemas.openxmlformats.org/officeDocument/2006/relationships/hyperlink" Target="https://www.mercadolivre.com.br/vendas/2000005337015796/detalhe" TargetMode="External"/><Relationship Id="rId3086" Type="http://schemas.openxmlformats.org/officeDocument/2006/relationships/hyperlink" Target="https://www.mercadolivre.com.br/vendas/2000005245069744/detalhe" TargetMode="External"/><Relationship Id="rId3293" Type="http://schemas.openxmlformats.org/officeDocument/2006/relationships/hyperlink" Target="http://mediations.mercadolivre.com.br/received_claims/5180451649?urlBack=https://www.mercadolivre.com.br/vendas/2000005235818634/detalhe" TargetMode="External"/><Relationship Id="rId1938" Type="http://schemas.openxmlformats.org/officeDocument/2006/relationships/hyperlink" Target="https://www.mercadolivre.com.br/vendas/2000004291386647/detalhe" TargetMode="External"/><Relationship Id="rId3153" Type="http://schemas.openxmlformats.org/officeDocument/2006/relationships/hyperlink" Target="https://www.mercadolivre.com.br/vendas/2000005241854248/detalhe" TargetMode="External"/><Relationship Id="rId3360" Type="http://schemas.openxmlformats.org/officeDocument/2006/relationships/hyperlink" Target="http://mediations.mercadolivre.com.br/received_claims/5179268095?urlBack=https://www.mercadolivre.com.br/vendas/2000005232226498/detalhe" TargetMode="External"/><Relationship Id="rId281" Type="http://schemas.openxmlformats.org/officeDocument/2006/relationships/hyperlink" Target="https://www.mercadolivre.com.br/vendas/2000005374619360/detalhe" TargetMode="External"/><Relationship Id="rId3013" Type="http://schemas.openxmlformats.org/officeDocument/2006/relationships/hyperlink" Target="https://www.mercadolivre.com.br/vendas/2000005248102056/detalhe" TargetMode="External"/><Relationship Id="rId141" Type="http://schemas.openxmlformats.org/officeDocument/2006/relationships/hyperlink" Target="https://www.mercadolivre.com.br/vendas/2000005380362198/detalhe" TargetMode="External"/><Relationship Id="rId3220" Type="http://schemas.openxmlformats.org/officeDocument/2006/relationships/hyperlink" Target="https://www.mercadolivre.com.br/vendas/2000005239557218/detalhe" TargetMode="External"/><Relationship Id="rId7" Type="http://schemas.openxmlformats.org/officeDocument/2006/relationships/hyperlink" Target="https://www.mercadolivre.com.br/vendas/2000005387580912/detalhe" TargetMode="External"/><Relationship Id="rId2779" Type="http://schemas.openxmlformats.org/officeDocument/2006/relationships/hyperlink" Target="https://www.mercadolivre.com.br/vendas/2000005258929052/detalhe" TargetMode="External"/><Relationship Id="rId2986" Type="http://schemas.openxmlformats.org/officeDocument/2006/relationships/hyperlink" Target="https://www.mercadolivre.com.br/vendas/2000005249374798/detalhe" TargetMode="External"/><Relationship Id="rId958" Type="http://schemas.openxmlformats.org/officeDocument/2006/relationships/hyperlink" Target="https://www.mercadolivre.com.br/vendas/2000004311836975/detalhe" TargetMode="External"/><Relationship Id="rId1588" Type="http://schemas.openxmlformats.org/officeDocument/2006/relationships/hyperlink" Target="https://www.mercadolivre.com.br/vendas/2000005316639386/detalhe" TargetMode="External"/><Relationship Id="rId1795" Type="http://schemas.openxmlformats.org/officeDocument/2006/relationships/hyperlink" Target="https://www.mercadolivre.com.br/vendas/2000005305069528/detalhe" TargetMode="External"/><Relationship Id="rId2639" Type="http://schemas.openxmlformats.org/officeDocument/2006/relationships/hyperlink" Target="https://www.mercadolivre.com.br/vendas/2000005264626482/detalhe" TargetMode="External"/><Relationship Id="rId2846" Type="http://schemas.openxmlformats.org/officeDocument/2006/relationships/hyperlink" Target="https://www.mercadolivre.com.br/vendas/2000005253057260/detalhe" TargetMode="External"/><Relationship Id="rId87" Type="http://schemas.openxmlformats.org/officeDocument/2006/relationships/hyperlink" Target="https://www.mercadolivre.com.br/vendas/2000005383234120/detalhe" TargetMode="External"/><Relationship Id="rId818" Type="http://schemas.openxmlformats.org/officeDocument/2006/relationships/hyperlink" Target="https://www.mercadolivre.com.br/vendas/2000005351011132/detalhe" TargetMode="External"/><Relationship Id="rId1448" Type="http://schemas.openxmlformats.org/officeDocument/2006/relationships/hyperlink" Target="http://mediations.mercadolivre.com.br/received_claims/5182286523?urlBack=https://www.mercadolivre.com.br/vendas/2000005322206834/detalhe" TargetMode="External"/><Relationship Id="rId1655" Type="http://schemas.openxmlformats.org/officeDocument/2006/relationships/hyperlink" Target="https://www.mercadolivre.com.br/vendas/2000005312311582/detalhe" TargetMode="External"/><Relationship Id="rId2706" Type="http://schemas.openxmlformats.org/officeDocument/2006/relationships/hyperlink" Target="https://www.mercadolivre.com.br/vendas/2000005261382534/detalhe" TargetMode="External"/><Relationship Id="rId1308" Type="http://schemas.openxmlformats.org/officeDocument/2006/relationships/hyperlink" Target="https://www.mercadolivre.com.br/vendas/2000005327513058/detalhe" TargetMode="External"/><Relationship Id="rId1862" Type="http://schemas.openxmlformats.org/officeDocument/2006/relationships/hyperlink" Target="https://www.mercadolivre.com.br/vendas/2000004293433487/detalhe" TargetMode="External"/><Relationship Id="rId2913" Type="http://schemas.openxmlformats.org/officeDocument/2006/relationships/hyperlink" Target="https://www.mercadolivre.com.br/vendas/2000005252464354/detalhe" TargetMode="External"/><Relationship Id="rId1515" Type="http://schemas.openxmlformats.org/officeDocument/2006/relationships/hyperlink" Target="https://www.mercadolivre.com.br/vendas/2000005319437404/detalhe" TargetMode="External"/><Relationship Id="rId1722" Type="http://schemas.openxmlformats.org/officeDocument/2006/relationships/hyperlink" Target="https://www.mercadolivre.com.br/vendas/2000005309069832/detalhe" TargetMode="External"/><Relationship Id="rId14" Type="http://schemas.openxmlformats.org/officeDocument/2006/relationships/hyperlink" Target="https://www.mercadolivre.com.br/vendas/2000005387226048/detalhe" TargetMode="External"/><Relationship Id="rId3687" Type="http://schemas.openxmlformats.org/officeDocument/2006/relationships/hyperlink" Target="https://www.mercadolivre.com.br/vendas/2000005212176868/detalhe" TargetMode="External"/><Relationship Id="rId3894" Type="http://schemas.openxmlformats.org/officeDocument/2006/relationships/hyperlink" Target="https://www.mercadolivre.com.br/vendas/2000004249411831/detalhe" TargetMode="External"/><Relationship Id="rId2289" Type="http://schemas.openxmlformats.org/officeDocument/2006/relationships/hyperlink" Target="https://www.mercadolivre.com.br/vendas/2000005281469758/detalhe" TargetMode="External"/><Relationship Id="rId2496" Type="http://schemas.openxmlformats.org/officeDocument/2006/relationships/hyperlink" Target="https://www.mercadolivre.com.br/vendas/2000005272249394/detalhe" TargetMode="External"/><Relationship Id="rId3547" Type="http://schemas.openxmlformats.org/officeDocument/2006/relationships/hyperlink" Target="http://mediations.mercadolivre.com.br/received_claims/5179087912?urlBack=https://www.mercadolivre.com.br/vendas/2000005220028908/detalhe" TargetMode="External"/><Relationship Id="rId3754" Type="http://schemas.openxmlformats.org/officeDocument/2006/relationships/hyperlink" Target="https://www.mercadolivre.com.br/vendas/2000005208403334/detalhe" TargetMode="External"/><Relationship Id="rId468" Type="http://schemas.openxmlformats.org/officeDocument/2006/relationships/hyperlink" Target="https://www.mercadolivre.com.br/vendas/2000005367408698/detalhe" TargetMode="External"/><Relationship Id="rId675" Type="http://schemas.openxmlformats.org/officeDocument/2006/relationships/hyperlink" Target="https://www.mercadolivre.com.br/vendas/2000005358791914/detalhe" TargetMode="External"/><Relationship Id="rId882" Type="http://schemas.openxmlformats.org/officeDocument/2006/relationships/hyperlink" Target="https://www.mercadolivre.com.br/vendas/2000005347589584/detalhe" TargetMode="External"/><Relationship Id="rId1098" Type="http://schemas.openxmlformats.org/officeDocument/2006/relationships/hyperlink" Target="https://www.mercadolivre.com.br/vendas/2000005337691248/detalhe" TargetMode="External"/><Relationship Id="rId2149" Type="http://schemas.openxmlformats.org/officeDocument/2006/relationships/hyperlink" Target="https://www.mercadolivre.com.br/vendas/2000005288538936/detalhe" TargetMode="External"/><Relationship Id="rId2356" Type="http://schemas.openxmlformats.org/officeDocument/2006/relationships/hyperlink" Target="https://www.mercadolivre.com.br/vendas/2000005278048522/detalhe" TargetMode="External"/><Relationship Id="rId2563" Type="http://schemas.openxmlformats.org/officeDocument/2006/relationships/hyperlink" Target="https://www.mercadolivre.com.br/vendas/2000005268045734/detalhe" TargetMode="External"/><Relationship Id="rId2770" Type="http://schemas.openxmlformats.org/officeDocument/2006/relationships/hyperlink" Target="https://www.mercadolivre.com.br/vendas/2000005259142356/detalhe" TargetMode="External"/><Relationship Id="rId3407" Type="http://schemas.openxmlformats.org/officeDocument/2006/relationships/hyperlink" Target="https://www.mercadolivre.com.br/vendas/2000005230444998/detalhe" TargetMode="External"/><Relationship Id="rId3614" Type="http://schemas.openxmlformats.org/officeDocument/2006/relationships/hyperlink" Target="https://www.mercadolivre.com.br/vendas/2000004255675755/detalhe" TargetMode="External"/><Relationship Id="rId3821" Type="http://schemas.openxmlformats.org/officeDocument/2006/relationships/hyperlink" Target="https://www.mercadolivre.com.br/vendas/2000005203764212/detalhe" TargetMode="External"/><Relationship Id="rId328" Type="http://schemas.openxmlformats.org/officeDocument/2006/relationships/hyperlink" Target="https://www.mercadolivre.com.br/vendas/2000004324684071/detalhe" TargetMode="External"/><Relationship Id="rId535" Type="http://schemas.openxmlformats.org/officeDocument/2006/relationships/hyperlink" Target="https://www.mercadolivre.com.br/vendas/2000005364992678/detalhe" TargetMode="External"/><Relationship Id="rId742" Type="http://schemas.openxmlformats.org/officeDocument/2006/relationships/hyperlink" Target="https://www.mercadolivre.com.br/vendas/2000005355002942/detalhe" TargetMode="External"/><Relationship Id="rId1165" Type="http://schemas.openxmlformats.org/officeDocument/2006/relationships/hyperlink" Target="https://www.mercadolivre.com.br/vendas/2000005334689764/detalhe" TargetMode="External"/><Relationship Id="rId1372" Type="http://schemas.openxmlformats.org/officeDocument/2006/relationships/hyperlink" Target="https://www.mercadolivre.com.br/vendas/2000005325481150/detalhe" TargetMode="External"/><Relationship Id="rId2009" Type="http://schemas.openxmlformats.org/officeDocument/2006/relationships/hyperlink" Target="https://www.mercadolivre.com.br/vendas/2000005294143836/detalhe" TargetMode="External"/><Relationship Id="rId2216" Type="http://schemas.openxmlformats.org/officeDocument/2006/relationships/hyperlink" Target="https://www.mercadolivre.com.br/vendas/2000004285407263/detalhe" TargetMode="External"/><Relationship Id="rId2423" Type="http://schemas.openxmlformats.org/officeDocument/2006/relationships/hyperlink" Target="https://www.mercadolivre.com.br/vendas/2000005275826794/detalhe" TargetMode="External"/><Relationship Id="rId2630" Type="http://schemas.openxmlformats.org/officeDocument/2006/relationships/hyperlink" Target="https://www.mercadolivre.com.br/vendas/2000005265019798/detalhe" TargetMode="External"/><Relationship Id="rId602" Type="http://schemas.openxmlformats.org/officeDocument/2006/relationships/hyperlink" Target="https://www.mercadolivre.com.br/vendas/2000004319558289/detalhe" TargetMode="External"/><Relationship Id="rId1025" Type="http://schemas.openxmlformats.org/officeDocument/2006/relationships/hyperlink" Target="https://www.mercadolivre.com.br/vendas/2000005340982108/detalhe" TargetMode="External"/><Relationship Id="rId1232" Type="http://schemas.openxmlformats.org/officeDocument/2006/relationships/hyperlink" Target="https://www.mercadolivre.com.br/vendas/2000005331222526/detalhe" TargetMode="External"/><Relationship Id="rId3197" Type="http://schemas.openxmlformats.org/officeDocument/2006/relationships/hyperlink" Target="https://www.mercadolivre.com.br/vendas/2000004266298977/detalhe" TargetMode="External"/><Relationship Id="rId3057" Type="http://schemas.openxmlformats.org/officeDocument/2006/relationships/hyperlink" Target="https://www.mercadolivre.com.br/vendas/2000004268822699/detalhe" TargetMode="External"/><Relationship Id="rId185" Type="http://schemas.openxmlformats.org/officeDocument/2006/relationships/hyperlink" Target="https://www.mercadolivre.com.br/vendas/2000004327092253/detalhe" TargetMode="External"/><Relationship Id="rId1909" Type="http://schemas.openxmlformats.org/officeDocument/2006/relationships/hyperlink" Target="https://www.mercadolivre.com.br/vendas/2000005298886976/detalhe" TargetMode="External"/><Relationship Id="rId3264" Type="http://schemas.openxmlformats.org/officeDocument/2006/relationships/hyperlink" Target="https://www.mercadolivre.com.br/vendas/2000005237786158/detalhe" TargetMode="External"/><Relationship Id="rId3471" Type="http://schemas.openxmlformats.org/officeDocument/2006/relationships/hyperlink" Target="https://www.mercadolivre.com.br/vendas/2000005224487326/detalhe" TargetMode="External"/><Relationship Id="rId392" Type="http://schemas.openxmlformats.org/officeDocument/2006/relationships/hyperlink" Target="https://www.mercadolivre.com.br/vendas/2000004323737737/detalhe" TargetMode="External"/><Relationship Id="rId2073" Type="http://schemas.openxmlformats.org/officeDocument/2006/relationships/hyperlink" Target="https://www.mercadolivre.com.br/vendas/2000005291128808/detalhe" TargetMode="External"/><Relationship Id="rId2280" Type="http://schemas.openxmlformats.org/officeDocument/2006/relationships/hyperlink" Target="https://www.mercadolivre.com.br/vendas/2000005281726188/detalhe" TargetMode="External"/><Relationship Id="rId3124" Type="http://schemas.openxmlformats.org/officeDocument/2006/relationships/hyperlink" Target="https://www.mercadolivre.com.br/vendas/2000005242897056/detalhe" TargetMode="External"/><Relationship Id="rId3331" Type="http://schemas.openxmlformats.org/officeDocument/2006/relationships/hyperlink" Target="https://www.mercadolivre.com.br/vendas/2000004263162865/detalhe" TargetMode="External"/><Relationship Id="rId252" Type="http://schemas.openxmlformats.org/officeDocument/2006/relationships/hyperlink" Target="https://www.mercadolivre.com.br/vendas/2000005375998708/detalhe" TargetMode="External"/><Relationship Id="rId2140" Type="http://schemas.openxmlformats.org/officeDocument/2006/relationships/hyperlink" Target="https://www.mercadolivre.com.br/vendas/2000005288893340/detalhe" TargetMode="External"/><Relationship Id="rId112" Type="http://schemas.openxmlformats.org/officeDocument/2006/relationships/hyperlink" Target="https://www.mercadolivre.com.br/vendas/2000005381113296/detalhe" TargetMode="External"/><Relationship Id="rId1699" Type="http://schemas.openxmlformats.org/officeDocument/2006/relationships/hyperlink" Target="https://www.mercadolivre.com.br/vendas/2000005310163628/detalhe" TargetMode="External"/><Relationship Id="rId2000" Type="http://schemas.openxmlformats.org/officeDocument/2006/relationships/hyperlink" Target="https://www.mercadolivre.com.br/vendas/2000005294435240/detalhe" TargetMode="External"/><Relationship Id="rId2957" Type="http://schemas.openxmlformats.org/officeDocument/2006/relationships/hyperlink" Target="https://www.mercadolivre.com.br/vendas/2000004270738305/detalhe" TargetMode="External"/><Relationship Id="rId929" Type="http://schemas.openxmlformats.org/officeDocument/2006/relationships/hyperlink" Target="https://www.mercadolivre.com.br/vendas/2000004312507123/detalhe" TargetMode="External"/><Relationship Id="rId1559" Type="http://schemas.openxmlformats.org/officeDocument/2006/relationships/hyperlink" Target="https://www.mercadolivre.com.br/vendas/2000005317909398/detalhe" TargetMode="External"/><Relationship Id="rId1766" Type="http://schemas.openxmlformats.org/officeDocument/2006/relationships/hyperlink" Target="http://mediations.mercadolivre.com.br/received_claims/5182677537?urlBack=https://www.mercadolivre.com.br/vendas/2000005307112496/detalhe" TargetMode="External"/><Relationship Id="rId1973" Type="http://schemas.openxmlformats.org/officeDocument/2006/relationships/hyperlink" Target="http://mediations.mercadolivre.com.br/received_claims/5182137758?urlBack=https://www.mercadolivre.com.br/vendas/2000005296246556/detalhe" TargetMode="External"/><Relationship Id="rId2817" Type="http://schemas.openxmlformats.org/officeDocument/2006/relationships/hyperlink" Target="https://www.mercadolivre.com.br/vendas/2000005256502578/detalhe" TargetMode="External"/><Relationship Id="rId58" Type="http://schemas.openxmlformats.org/officeDocument/2006/relationships/hyperlink" Target="https://www.mercadolivre.com.br/vendas/2000004329881995/detalhe" TargetMode="External"/><Relationship Id="rId1419" Type="http://schemas.openxmlformats.org/officeDocument/2006/relationships/hyperlink" Target="https://www.mercadolivre.com.br/vendas/2000004302919801/detalhe" TargetMode="External"/><Relationship Id="rId1626" Type="http://schemas.openxmlformats.org/officeDocument/2006/relationships/hyperlink" Target="https://www.mercadolivre.com.br/vendas/2000004298537459/detalhe" TargetMode="External"/><Relationship Id="rId1833" Type="http://schemas.openxmlformats.org/officeDocument/2006/relationships/hyperlink" Target="https://www.mercadolivre.com.br/vendas/2000005303490630/detalhe" TargetMode="External"/><Relationship Id="rId1900" Type="http://schemas.openxmlformats.org/officeDocument/2006/relationships/hyperlink" Target="https://www.mercadolivre.com.br/vendas/2000005299360652/detalhe" TargetMode="External"/><Relationship Id="rId3798" Type="http://schemas.openxmlformats.org/officeDocument/2006/relationships/hyperlink" Target="https://www.mercadolivre.com.br/vendas/2000005204854444/detalhe" TargetMode="External"/><Relationship Id="rId3658" Type="http://schemas.openxmlformats.org/officeDocument/2006/relationships/hyperlink" Target="https://www.mercadolivre.com.br/vendas/2000005214200140/detalhe" TargetMode="External"/><Relationship Id="rId3865" Type="http://schemas.openxmlformats.org/officeDocument/2006/relationships/hyperlink" Target="https://www.mercadolivre.com.br/vendas/2000005201727258/detalhe" TargetMode="External"/><Relationship Id="rId579" Type="http://schemas.openxmlformats.org/officeDocument/2006/relationships/hyperlink" Target="https://www.mercadolivre.com.br/vendas/2000005362706626/detalhe" TargetMode="External"/><Relationship Id="rId786" Type="http://schemas.openxmlformats.org/officeDocument/2006/relationships/hyperlink" Target="https://www.mercadolivre.com.br/vendas/2000005352543996/detalhe" TargetMode="External"/><Relationship Id="rId993" Type="http://schemas.openxmlformats.org/officeDocument/2006/relationships/hyperlink" Target="https://www.mercadolivre.com.br/vendas/2000004311130907/detalhe" TargetMode="External"/><Relationship Id="rId2467" Type="http://schemas.openxmlformats.org/officeDocument/2006/relationships/hyperlink" Target="https://www.mercadolivre.com.br/vendas/2000005274302412/detalhe" TargetMode="External"/><Relationship Id="rId2674" Type="http://schemas.openxmlformats.org/officeDocument/2006/relationships/hyperlink" Target="https://www.mercadolivre.com.br/vendas/2000005262526158/detalhe" TargetMode="External"/><Relationship Id="rId3518" Type="http://schemas.openxmlformats.org/officeDocument/2006/relationships/hyperlink" Target="https://www.mercadolivre.com.br/vendas/2000005221437088/detalhe" TargetMode="External"/><Relationship Id="rId439" Type="http://schemas.openxmlformats.org/officeDocument/2006/relationships/hyperlink" Target="https://www.mercadolivre.com.br/vendas/2000005368468164/detalhe" TargetMode="External"/><Relationship Id="rId646" Type="http://schemas.openxmlformats.org/officeDocument/2006/relationships/hyperlink" Target="https://www.mercadolivre.com.br/vendas/2000005359998424/detalhe" TargetMode="External"/><Relationship Id="rId1069" Type="http://schemas.openxmlformats.org/officeDocument/2006/relationships/hyperlink" Target="https://www.mercadolivre.com.br/vendas/2000005338665764/detalhe" TargetMode="External"/><Relationship Id="rId1276" Type="http://schemas.openxmlformats.org/officeDocument/2006/relationships/hyperlink" Target="https://www.mercadolivre.com.br/vendas/2000005328421314/detalhe" TargetMode="External"/><Relationship Id="rId1483" Type="http://schemas.openxmlformats.org/officeDocument/2006/relationships/hyperlink" Target="https://www.mercadolivre.com.br/vendas/2000004301254925/detalhe" TargetMode="External"/><Relationship Id="rId2327" Type="http://schemas.openxmlformats.org/officeDocument/2006/relationships/hyperlink" Target="https://www.mercadolivre.com.br/vendas/2000005279205616/detalhe" TargetMode="External"/><Relationship Id="rId2881" Type="http://schemas.openxmlformats.org/officeDocument/2006/relationships/hyperlink" Target="https://www.mercadolivre.com.br/vendas/2000005253724714/detalhe" TargetMode="External"/><Relationship Id="rId3725" Type="http://schemas.openxmlformats.org/officeDocument/2006/relationships/hyperlink" Target="https://www.mercadolivre.com.br/vendas/2000005210242874/detalhe" TargetMode="External"/><Relationship Id="rId3932" Type="http://schemas.openxmlformats.org/officeDocument/2006/relationships/hyperlink" Target="http://mediations.mercadolivre.com.br/received_claims/5178503750?urlBack=https://www.mercadolivre.com.br/vendas/2000005199591180/detalhe" TargetMode="External"/><Relationship Id="rId506" Type="http://schemas.openxmlformats.org/officeDocument/2006/relationships/hyperlink" Target="https://www.mercadolivre.com.br/vendas/2000004321486095/detalhe" TargetMode="External"/><Relationship Id="rId853" Type="http://schemas.openxmlformats.org/officeDocument/2006/relationships/hyperlink" Target="https://www.mercadolivre.com.br/vendas/2000005349373696/detalhe" TargetMode="External"/><Relationship Id="rId1136" Type="http://schemas.openxmlformats.org/officeDocument/2006/relationships/hyperlink" Target="https://www.mercadolivre.com.br/vendas/2000005335660322/detalhe" TargetMode="External"/><Relationship Id="rId1690" Type="http://schemas.openxmlformats.org/officeDocument/2006/relationships/hyperlink" Target="https://www.mercadolivre.com.br/vendas/2000005310750588/detalhe" TargetMode="External"/><Relationship Id="rId2534" Type="http://schemas.openxmlformats.org/officeDocument/2006/relationships/hyperlink" Target="https://www.mercadolivre.com.br/vendas/2000004279119903/detalhe" TargetMode="External"/><Relationship Id="rId2741" Type="http://schemas.openxmlformats.org/officeDocument/2006/relationships/hyperlink" Target="https://www.mercadolivre.com.br/vendas/2000005259997244/detalhe" TargetMode="External"/><Relationship Id="rId713" Type="http://schemas.openxmlformats.org/officeDocument/2006/relationships/hyperlink" Target="https://www.mercadolivre.com.br/vendas/2000005357329258/detalhe" TargetMode="External"/><Relationship Id="rId920" Type="http://schemas.openxmlformats.org/officeDocument/2006/relationships/hyperlink" Target="https://www.mercadolivre.com.br/vendas/2000005345960712/detalhe" TargetMode="External"/><Relationship Id="rId1343" Type="http://schemas.openxmlformats.org/officeDocument/2006/relationships/hyperlink" Target="https://www.mercadolivre.com.br/vendas/2000004303896569/detalhe" TargetMode="External"/><Relationship Id="rId1550" Type="http://schemas.openxmlformats.org/officeDocument/2006/relationships/hyperlink" Target="https://www.mercadolivre.com.br/vendas/2000005318170112/detalhe" TargetMode="External"/><Relationship Id="rId2601" Type="http://schemas.openxmlformats.org/officeDocument/2006/relationships/hyperlink" Target="https://www.mercadolivre.com.br/vendas/2000004277428421/detalhe" TargetMode="External"/><Relationship Id="rId1203" Type="http://schemas.openxmlformats.org/officeDocument/2006/relationships/hyperlink" Target="https://www.mercadolivre.com.br/vendas/2000005332977064/detalhe" TargetMode="External"/><Relationship Id="rId1410" Type="http://schemas.openxmlformats.org/officeDocument/2006/relationships/hyperlink" Target="https://www.mercadolivre.com.br/vendas/2000005324275904/detalhe" TargetMode="External"/><Relationship Id="rId3168" Type="http://schemas.openxmlformats.org/officeDocument/2006/relationships/hyperlink" Target="https://www.mercadolivre.com.br/vendas/2000005241363912/detalhe" TargetMode="External"/><Relationship Id="rId3375" Type="http://schemas.openxmlformats.org/officeDocument/2006/relationships/hyperlink" Target="https://www.mercadolivre.com.br/vendas/2000005231650166/detalhe" TargetMode="External"/><Relationship Id="rId3582" Type="http://schemas.openxmlformats.org/officeDocument/2006/relationships/hyperlink" Target="https://www.mercadolivre.com.br/vendas/2000005217950112/detalhe" TargetMode="External"/><Relationship Id="rId296" Type="http://schemas.openxmlformats.org/officeDocument/2006/relationships/hyperlink" Target="https://www.mercadolivre.com.br/vendas/2000005374021956/detalhe" TargetMode="External"/><Relationship Id="rId2184" Type="http://schemas.openxmlformats.org/officeDocument/2006/relationships/hyperlink" Target="https://www.mercadolivre.com.br/vendas/2000004286114275/detalhe" TargetMode="External"/><Relationship Id="rId2391" Type="http://schemas.openxmlformats.org/officeDocument/2006/relationships/hyperlink" Target="https://www.mercadolivre.com.br/vendas/2000004282079281/detalhe" TargetMode="External"/><Relationship Id="rId3028" Type="http://schemas.openxmlformats.org/officeDocument/2006/relationships/hyperlink" Target="https://www.mercadolivre.com.br/vendas/2000004269391883/detalhe" TargetMode="External"/><Relationship Id="rId3235" Type="http://schemas.openxmlformats.org/officeDocument/2006/relationships/hyperlink" Target="https://www.mercadolivre.com.br/vendas/2000005238982698/detalhe" TargetMode="External"/><Relationship Id="rId3442" Type="http://schemas.openxmlformats.org/officeDocument/2006/relationships/hyperlink" Target="https://www.mercadolivre.com.br/vendas/2000004260427001/detalhe" TargetMode="External"/><Relationship Id="rId156" Type="http://schemas.openxmlformats.org/officeDocument/2006/relationships/hyperlink" Target="https://www.mercadolivre.com.br/vendas/2000005379710804/detalhe" TargetMode="External"/><Relationship Id="rId363" Type="http://schemas.openxmlformats.org/officeDocument/2006/relationships/hyperlink" Target="https://www.mercadolivre.com.br/vendas/2000004324023949/detalhe" TargetMode="External"/><Relationship Id="rId570" Type="http://schemas.openxmlformats.org/officeDocument/2006/relationships/hyperlink" Target="https://www.mercadolivre.com.br/vendas/2000005350343740/detalhe" TargetMode="External"/><Relationship Id="rId2044" Type="http://schemas.openxmlformats.org/officeDocument/2006/relationships/hyperlink" Target="https://www.mercadolivre.com.br/vendas/2000005292249998/detalhe" TargetMode="External"/><Relationship Id="rId2251" Type="http://schemas.openxmlformats.org/officeDocument/2006/relationships/hyperlink" Target="https://www.mercadolivre.com.br/vendas/2000004284751779/detalhe" TargetMode="External"/><Relationship Id="rId3302" Type="http://schemas.openxmlformats.org/officeDocument/2006/relationships/hyperlink" Target="https://www.mercadolivre.com.br/vendas/2000004263955319/detalhe" TargetMode="External"/><Relationship Id="rId223" Type="http://schemas.openxmlformats.org/officeDocument/2006/relationships/hyperlink" Target="https://www.mercadolivre.com.br/vendas/2000005377422588/detalhe" TargetMode="External"/><Relationship Id="rId430" Type="http://schemas.openxmlformats.org/officeDocument/2006/relationships/hyperlink" Target="https://www.mercadolivre.com.br/vendas/2000005369110224/detalhe" TargetMode="External"/><Relationship Id="rId1060" Type="http://schemas.openxmlformats.org/officeDocument/2006/relationships/hyperlink" Target="https://www.mercadolivre.com.br/vendas/2000005339125750/detalhe" TargetMode="External"/><Relationship Id="rId2111" Type="http://schemas.openxmlformats.org/officeDocument/2006/relationships/hyperlink" Target="https://www.mercadolivre.com.br/vendas/2000004287782359/detalhe" TargetMode="External"/><Relationship Id="rId1877" Type="http://schemas.openxmlformats.org/officeDocument/2006/relationships/hyperlink" Target="https://www.mercadolivre.com.br/vendas/2000005300721840/detalhe" TargetMode="External"/><Relationship Id="rId2928" Type="http://schemas.openxmlformats.org/officeDocument/2006/relationships/hyperlink" Target="https://www.mercadolivre.com.br/vendas/2000005251992710/detalhe" TargetMode="External"/><Relationship Id="rId1737" Type="http://schemas.openxmlformats.org/officeDocument/2006/relationships/hyperlink" Target="https://www.mercadolivre.com.br/vendas/2000004296142223/detalhe" TargetMode="External"/><Relationship Id="rId1944" Type="http://schemas.openxmlformats.org/officeDocument/2006/relationships/hyperlink" Target="http://mediations.mercadolivre.com.br/received_claims/5181776383?urlBack=https://www.mercadolivre.com.br/vendas/2000005297379650/detalhe" TargetMode="External"/><Relationship Id="rId3092" Type="http://schemas.openxmlformats.org/officeDocument/2006/relationships/hyperlink" Target="https://www.mercadolivre.com.br/vendas/2000005244792850/detalhe" TargetMode="External"/><Relationship Id="rId29" Type="http://schemas.openxmlformats.org/officeDocument/2006/relationships/hyperlink" Target="https://www.mercadolivre.com.br/vendas/2000005386017894/detalhe" TargetMode="External"/><Relationship Id="rId1804" Type="http://schemas.openxmlformats.org/officeDocument/2006/relationships/hyperlink" Target="https://www.mercadolivre.com.br/vendas/2000005304652852/detalhe" TargetMode="External"/><Relationship Id="rId3769" Type="http://schemas.openxmlformats.org/officeDocument/2006/relationships/hyperlink" Target="https://www.mercadolivre.com.br/vendas/2000005207541160/detalhe" TargetMode="External"/><Relationship Id="rId897" Type="http://schemas.openxmlformats.org/officeDocument/2006/relationships/hyperlink" Target="https://www.mercadolivre.com.br/vendas/2000005347019838/detalhe" TargetMode="External"/><Relationship Id="rId2578" Type="http://schemas.openxmlformats.org/officeDocument/2006/relationships/hyperlink" Target="https://www.mercadolivre.com.br/vendas/2000005267036628/detalhe" TargetMode="External"/><Relationship Id="rId2785" Type="http://schemas.openxmlformats.org/officeDocument/2006/relationships/hyperlink" Target="https://www.mercadolivre.com.br/vendas/2000004274253519/detalhe" TargetMode="External"/><Relationship Id="rId2992" Type="http://schemas.openxmlformats.org/officeDocument/2006/relationships/hyperlink" Target="https://www.mercadolivre.com.br/vendas/2000005248965602/detalhe" TargetMode="External"/><Relationship Id="rId3629" Type="http://schemas.openxmlformats.org/officeDocument/2006/relationships/hyperlink" Target="https://www.mercadolivre.com.br/vendas/2000005215305758/detalhe" TargetMode="External"/><Relationship Id="rId3836" Type="http://schemas.openxmlformats.org/officeDocument/2006/relationships/hyperlink" Target="https://www.mercadolivre.com.br/vendas/2000005202883598/detalhe" TargetMode="External"/><Relationship Id="rId757" Type="http://schemas.openxmlformats.org/officeDocument/2006/relationships/hyperlink" Target="https://www.mercadolivre.com.br/vendas/2000004316243311/detalhe" TargetMode="External"/><Relationship Id="rId964" Type="http://schemas.openxmlformats.org/officeDocument/2006/relationships/hyperlink" Target="https://www.mercadolivre.com.br/vendas/2000005343939448/detalhe" TargetMode="External"/><Relationship Id="rId1387" Type="http://schemas.openxmlformats.org/officeDocument/2006/relationships/hyperlink" Target="https://www.mercadolivre.com.br/vendas/2000005325116268/detalhe" TargetMode="External"/><Relationship Id="rId1594" Type="http://schemas.openxmlformats.org/officeDocument/2006/relationships/hyperlink" Target="https://www.mercadolivre.com.br/vendas/2000005316159584/detalhe" TargetMode="External"/><Relationship Id="rId2438" Type="http://schemas.openxmlformats.org/officeDocument/2006/relationships/hyperlink" Target="https://www.mercadolivre.com.br/vendas/2000005275297462/detalhe" TargetMode="External"/><Relationship Id="rId2645" Type="http://schemas.openxmlformats.org/officeDocument/2006/relationships/hyperlink" Target="https://www.mercadolivre.com.br/vendas/2000004276705677/detalhe" TargetMode="External"/><Relationship Id="rId2852" Type="http://schemas.openxmlformats.org/officeDocument/2006/relationships/hyperlink" Target="https://www.mercadolivre.com.br/vendas/2000005254814354/detalhe" TargetMode="External"/><Relationship Id="rId3903" Type="http://schemas.openxmlformats.org/officeDocument/2006/relationships/hyperlink" Target="https://www.mercadolivre.com.br/vendas/2000005200261866/detalhe" TargetMode="External"/><Relationship Id="rId93" Type="http://schemas.openxmlformats.org/officeDocument/2006/relationships/hyperlink" Target="https://www.mercadolivre.com.br/vendas/2000005382915934/detalhe" TargetMode="External"/><Relationship Id="rId617" Type="http://schemas.openxmlformats.org/officeDocument/2006/relationships/hyperlink" Target="https://www.mercadolivre.com.br/vendas/2000005360955876/detalhe" TargetMode="External"/><Relationship Id="rId824" Type="http://schemas.openxmlformats.org/officeDocument/2006/relationships/hyperlink" Target="https://www.mercadolivre.com.br/vendas/2000004314726755/detalhe" TargetMode="External"/><Relationship Id="rId1247" Type="http://schemas.openxmlformats.org/officeDocument/2006/relationships/hyperlink" Target="https://www.mercadolivre.com.br/vendas/2000005330456308/detalhe" TargetMode="External"/><Relationship Id="rId1454" Type="http://schemas.openxmlformats.org/officeDocument/2006/relationships/hyperlink" Target="https://www.mercadolivre.com.br/vendas/2000004301875725/detalhe" TargetMode="External"/><Relationship Id="rId1661" Type="http://schemas.openxmlformats.org/officeDocument/2006/relationships/hyperlink" Target="https://www.mercadolivre.com.br/vendas/2000004297561007/detalhe" TargetMode="External"/><Relationship Id="rId2505" Type="http://schemas.openxmlformats.org/officeDocument/2006/relationships/hyperlink" Target="https://www.mercadolivre.com.br/vendas/2000005271439796/detalhe" TargetMode="External"/><Relationship Id="rId2712" Type="http://schemas.openxmlformats.org/officeDocument/2006/relationships/hyperlink" Target="https://www.mercadolivre.com.br/vendas/2000005261112076/detalhe" TargetMode="External"/><Relationship Id="rId1107" Type="http://schemas.openxmlformats.org/officeDocument/2006/relationships/hyperlink" Target="https://www.mercadolivre.com.br/vendas/2000005337480210/detalhe" TargetMode="External"/><Relationship Id="rId1314" Type="http://schemas.openxmlformats.org/officeDocument/2006/relationships/hyperlink" Target="https://www.mercadolivre.com.br/vendas/2000005327424484/detalhe" TargetMode="External"/><Relationship Id="rId1521" Type="http://schemas.openxmlformats.org/officeDocument/2006/relationships/hyperlink" Target="https://www.mercadolivre.com.br/vendas/2000005319154808/detalhe" TargetMode="External"/><Relationship Id="rId3279" Type="http://schemas.openxmlformats.org/officeDocument/2006/relationships/hyperlink" Target="https://www.mercadolivre.com.br/vendas/2000005237236318/detalhe" TargetMode="External"/><Relationship Id="rId3486" Type="http://schemas.openxmlformats.org/officeDocument/2006/relationships/hyperlink" Target="https://www.mercadolivre.com.br/vendas/2000005222686744/detalhe" TargetMode="External"/><Relationship Id="rId3693" Type="http://schemas.openxmlformats.org/officeDocument/2006/relationships/hyperlink" Target="https://www.mercadolivre.com.br/vendas/2000005211736196/detalhe" TargetMode="External"/><Relationship Id="rId20" Type="http://schemas.openxmlformats.org/officeDocument/2006/relationships/hyperlink" Target="https://www.mercadolivre.com.br/vendas/2000005386644638/detalhe" TargetMode="External"/><Relationship Id="rId2088" Type="http://schemas.openxmlformats.org/officeDocument/2006/relationships/hyperlink" Target="https://www.mercadolivre.com.br/vendas/2000005290513008/detalhe" TargetMode="External"/><Relationship Id="rId2295" Type="http://schemas.openxmlformats.org/officeDocument/2006/relationships/hyperlink" Target="https://www.mercadolivre.com.br/vendas/2000005281324178/detalhe" TargetMode="External"/><Relationship Id="rId3139" Type="http://schemas.openxmlformats.org/officeDocument/2006/relationships/hyperlink" Target="https://www.mercadolivre.com.br/vendas/2000005242296744/detalhe" TargetMode="External"/><Relationship Id="rId3346" Type="http://schemas.openxmlformats.org/officeDocument/2006/relationships/hyperlink" Target="https://www.mercadolivre.com.br/vendas/2000005232755384/detalhe" TargetMode="External"/><Relationship Id="rId267" Type="http://schemas.openxmlformats.org/officeDocument/2006/relationships/hyperlink" Target="https://www.mercadolivre.com.br/vendas/2000004325703267/detalhe" TargetMode="External"/><Relationship Id="rId474" Type="http://schemas.openxmlformats.org/officeDocument/2006/relationships/hyperlink" Target="https://www.mercadolivre.com.br/vendas/2000004322054549/detalhe" TargetMode="External"/><Relationship Id="rId2155" Type="http://schemas.openxmlformats.org/officeDocument/2006/relationships/hyperlink" Target="https://www.mercadolivre.com.br/vendas/2000005288453446/detalhe" TargetMode="External"/><Relationship Id="rId3553" Type="http://schemas.openxmlformats.org/officeDocument/2006/relationships/hyperlink" Target="https://www.mercadolivre.com.br/vendas/2000004257335631/detalhe" TargetMode="External"/><Relationship Id="rId3760" Type="http://schemas.openxmlformats.org/officeDocument/2006/relationships/hyperlink" Target="https://www.mercadolivre.com.br/vendas/2000005208048780/detalhe" TargetMode="External"/><Relationship Id="rId127" Type="http://schemas.openxmlformats.org/officeDocument/2006/relationships/hyperlink" Target="https://www.mercadolivre.com.br/vendas/2000004328147545/detalhe" TargetMode="External"/><Relationship Id="rId681" Type="http://schemas.openxmlformats.org/officeDocument/2006/relationships/hyperlink" Target="https://www.mercadolivre.com.br/vendas/2000005358456472/detalhe" TargetMode="External"/><Relationship Id="rId2362" Type="http://schemas.openxmlformats.org/officeDocument/2006/relationships/hyperlink" Target="https://www.mercadolivre.com.br/vendas/2000005277731096/detalhe" TargetMode="External"/><Relationship Id="rId3206" Type="http://schemas.openxmlformats.org/officeDocument/2006/relationships/hyperlink" Target="https://www.mercadolivre.com.br/vendas/2000005240091744/detalhe" TargetMode="External"/><Relationship Id="rId3413" Type="http://schemas.openxmlformats.org/officeDocument/2006/relationships/hyperlink" Target="https://www.mercadolivre.com.br/vendas/2000005230134518/detalhe" TargetMode="External"/><Relationship Id="rId3620" Type="http://schemas.openxmlformats.org/officeDocument/2006/relationships/hyperlink" Target="https://www.mercadolivre.com.br/vendas/2000005215672880/detalhe" TargetMode="External"/><Relationship Id="rId334" Type="http://schemas.openxmlformats.org/officeDocument/2006/relationships/hyperlink" Target="https://www.mercadolivre.com.br/vendas/2000004324515639/detalhe" TargetMode="External"/><Relationship Id="rId541" Type="http://schemas.openxmlformats.org/officeDocument/2006/relationships/hyperlink" Target="https://www.mercadolivre.com.br/vendas/2000005364657290/detalhe" TargetMode="External"/><Relationship Id="rId1171" Type="http://schemas.openxmlformats.org/officeDocument/2006/relationships/hyperlink" Target="https://www.mercadolivre.com.br/vendas/2000005334415132/detalhe" TargetMode="External"/><Relationship Id="rId2015" Type="http://schemas.openxmlformats.org/officeDocument/2006/relationships/hyperlink" Target="https://www.mercadolivre.com.br/vendas/2000004289594019/detalhe" TargetMode="External"/><Relationship Id="rId2222" Type="http://schemas.openxmlformats.org/officeDocument/2006/relationships/hyperlink" Target="https://www.mercadolivre.com.br/vendas/2000005282317396/detalhe" TargetMode="External"/><Relationship Id="rId401" Type="http://schemas.openxmlformats.org/officeDocument/2006/relationships/hyperlink" Target="https://www.mercadolivre.com.br/vendas/2000005370549744/detalhe" TargetMode="External"/><Relationship Id="rId1031" Type="http://schemas.openxmlformats.org/officeDocument/2006/relationships/hyperlink" Target="https://www.mercadolivre.com.br/vendas/2000004310213261/detalhe" TargetMode="External"/><Relationship Id="rId1988" Type="http://schemas.openxmlformats.org/officeDocument/2006/relationships/hyperlink" Target="https://www.mercadolivre.com.br/vendas/2000004286609469/detalhe" TargetMode="External"/><Relationship Id="rId1848" Type="http://schemas.openxmlformats.org/officeDocument/2006/relationships/hyperlink" Target="https://www.mercadolivre.com.br/vendas/2000005302797360/detalhe" TargetMode="External"/><Relationship Id="rId3063" Type="http://schemas.openxmlformats.org/officeDocument/2006/relationships/hyperlink" Target="https://www.mercadolivre.com.br/vendas/2000005245901730/detalhe" TargetMode="External"/><Relationship Id="rId3270" Type="http://schemas.openxmlformats.org/officeDocument/2006/relationships/hyperlink" Target="http://mediations.mercadolivre.com.br/received_claims/5179805784?urlBack=https://www.mercadolivre.com.br/vendas/2000005237642790/detalhe" TargetMode="External"/><Relationship Id="rId191" Type="http://schemas.openxmlformats.org/officeDocument/2006/relationships/hyperlink" Target="https://www.mercadolivre.com.br/vendas/2000005378331864/detalhe" TargetMode="External"/><Relationship Id="rId1708" Type="http://schemas.openxmlformats.org/officeDocument/2006/relationships/hyperlink" Target="https://www.mercadolivre.com.br/vendas/2000004296564797/detalhe" TargetMode="External"/><Relationship Id="rId1915" Type="http://schemas.openxmlformats.org/officeDocument/2006/relationships/hyperlink" Target="https://www.mercadolivre.com.br/vendas/2000005298800310/detalhe" TargetMode="External"/><Relationship Id="rId3130" Type="http://schemas.openxmlformats.org/officeDocument/2006/relationships/hyperlink" Target="https://www.mercadolivre.com.br/vendas/2000005242547786/detalhe" TargetMode="External"/><Relationship Id="rId2689" Type="http://schemas.openxmlformats.org/officeDocument/2006/relationships/hyperlink" Target="https://www.mercadolivre.com.br/vendas/2000004275626513/detalhe" TargetMode="External"/><Relationship Id="rId2896" Type="http://schemas.openxmlformats.org/officeDocument/2006/relationships/hyperlink" Target="https://www.mercadolivre.com.br/vendas/2000005253066400/detalhe" TargetMode="External"/><Relationship Id="rId3947" Type="http://schemas.openxmlformats.org/officeDocument/2006/relationships/hyperlink" Target="https://www.mercadolivre.com.br/vendas/2000004248721099/detalhe" TargetMode="External"/><Relationship Id="rId868" Type="http://schemas.openxmlformats.org/officeDocument/2006/relationships/hyperlink" Target="https://www.mercadolivre.com.br/vendas/2000005348536678/detalhe" TargetMode="External"/><Relationship Id="rId1498" Type="http://schemas.openxmlformats.org/officeDocument/2006/relationships/hyperlink" Target="http://mediations.mercadolivre.com.br/received_claims/5183141564?urlBack=https://www.mercadolivre.com.br/vendas/2000005319991660/detalhe" TargetMode="External"/><Relationship Id="rId2549" Type="http://schemas.openxmlformats.org/officeDocument/2006/relationships/hyperlink" Target="https://www.mercadolivre.com.br/vendas/2000005269328036/detalhe" TargetMode="External"/><Relationship Id="rId2756" Type="http://schemas.openxmlformats.org/officeDocument/2006/relationships/hyperlink" Target="https://www.mercadolivre.com.br/vendas/2000004274582859/detalhe" TargetMode="External"/><Relationship Id="rId2963" Type="http://schemas.openxmlformats.org/officeDocument/2006/relationships/hyperlink" Target="https://www.mercadolivre.com.br/vendas/2000004270585689/detalhe" TargetMode="External"/><Relationship Id="rId3807" Type="http://schemas.openxmlformats.org/officeDocument/2006/relationships/hyperlink" Target="https://www.mercadolivre.com.br/vendas/2000004251078803/detalhe" TargetMode="External"/><Relationship Id="rId728" Type="http://schemas.openxmlformats.org/officeDocument/2006/relationships/hyperlink" Target="https://www.mercadolivre.com.br/vendas/2000004316938885/detalhe" TargetMode="External"/><Relationship Id="rId935" Type="http://schemas.openxmlformats.org/officeDocument/2006/relationships/hyperlink" Target="https://www.mercadolivre.com.br/vendas/2000005345356170/detalhe" TargetMode="External"/><Relationship Id="rId1358" Type="http://schemas.openxmlformats.org/officeDocument/2006/relationships/hyperlink" Target="https://www.mercadolivre.com.br/vendas/2000005325902500/detalhe" TargetMode="External"/><Relationship Id="rId1565" Type="http://schemas.openxmlformats.org/officeDocument/2006/relationships/hyperlink" Target="https://www.mercadolivre.com.br/vendas/2000005305602642/detalhe" TargetMode="External"/><Relationship Id="rId1772" Type="http://schemas.openxmlformats.org/officeDocument/2006/relationships/hyperlink" Target="https://www.mercadolivre.com.br/vendas/2000005306648976/detalhe" TargetMode="External"/><Relationship Id="rId2409" Type="http://schemas.openxmlformats.org/officeDocument/2006/relationships/hyperlink" Target="https://www.mercadolivre.com.br/vendas/2000005276256410/detalhe" TargetMode="External"/><Relationship Id="rId2616" Type="http://schemas.openxmlformats.org/officeDocument/2006/relationships/hyperlink" Target="https://www.mercadolivre.com.br/vendas/2000005265390704/detalhe" TargetMode="External"/><Relationship Id="rId64" Type="http://schemas.openxmlformats.org/officeDocument/2006/relationships/hyperlink" Target="https://www.mercadolivre.com.br/vendas/2000005384248562/detalhe" TargetMode="External"/><Relationship Id="rId1218" Type="http://schemas.openxmlformats.org/officeDocument/2006/relationships/hyperlink" Target="https://www.mercadolivre.com.br/vendas/2000005331595690/detalhe" TargetMode="External"/><Relationship Id="rId1425" Type="http://schemas.openxmlformats.org/officeDocument/2006/relationships/hyperlink" Target="https://www.mercadolivre.com.br/vendas/2000005323889396/detalhe" TargetMode="External"/><Relationship Id="rId2823" Type="http://schemas.openxmlformats.org/officeDocument/2006/relationships/hyperlink" Target="https://www.mercadolivre.com.br/vendas/2000005256270946/detalhe" TargetMode="External"/><Relationship Id="rId1632" Type="http://schemas.openxmlformats.org/officeDocument/2006/relationships/hyperlink" Target="https://www.mercadolivre.com.br/vendas/2000004298405305/detalhe" TargetMode="External"/><Relationship Id="rId2199" Type="http://schemas.openxmlformats.org/officeDocument/2006/relationships/hyperlink" Target="https://www.mercadolivre.com.br/vendas/2000005285310374/detalhe" TargetMode="External"/><Relationship Id="rId3597" Type="http://schemas.openxmlformats.org/officeDocument/2006/relationships/hyperlink" Target="https://www.mercadolivre.com.br/vendas/2000005217058594/detalhe" TargetMode="External"/><Relationship Id="rId3457" Type="http://schemas.openxmlformats.org/officeDocument/2006/relationships/hyperlink" Target="https://www.mercadolivre.com.br/vendas/2000005225429166/detalhe" TargetMode="External"/><Relationship Id="rId3664" Type="http://schemas.openxmlformats.org/officeDocument/2006/relationships/hyperlink" Target="https://www.mercadolivre.com.br/vendas/2000004254853447/detalhe" TargetMode="External"/><Relationship Id="rId3871" Type="http://schemas.openxmlformats.org/officeDocument/2006/relationships/hyperlink" Target="https://www.mercadolivre.com.br/vendas/2000005201498500/detalhe" TargetMode="External"/><Relationship Id="rId378" Type="http://schemas.openxmlformats.org/officeDocument/2006/relationships/hyperlink" Target="https://www.mercadolivre.com.br/vendas/2000004323876125/detalhe" TargetMode="External"/><Relationship Id="rId585" Type="http://schemas.openxmlformats.org/officeDocument/2006/relationships/hyperlink" Target="https://www.mercadolivre.com.br/vendas/2000005362280964/detalhe" TargetMode="External"/><Relationship Id="rId792" Type="http://schemas.openxmlformats.org/officeDocument/2006/relationships/hyperlink" Target="https://www.mercadolivre.com.br/vendas/2000005351826660/detalhe" TargetMode="External"/><Relationship Id="rId2059" Type="http://schemas.openxmlformats.org/officeDocument/2006/relationships/hyperlink" Target="https://www.mercadolivre.com.br/vendas/2000005291677656/detalhe" TargetMode="External"/><Relationship Id="rId2266" Type="http://schemas.openxmlformats.org/officeDocument/2006/relationships/hyperlink" Target="https://www.mercadolivre.com.br/vendas/2000005282340832/detalhe" TargetMode="External"/><Relationship Id="rId2473" Type="http://schemas.openxmlformats.org/officeDocument/2006/relationships/hyperlink" Target="https://www.mercadolivre.com.br/vendas/2000005273311108/detalhe" TargetMode="External"/><Relationship Id="rId2680" Type="http://schemas.openxmlformats.org/officeDocument/2006/relationships/hyperlink" Target="https://www.mercadolivre.com.br/vendas/2000004275770793/detalhe" TargetMode="External"/><Relationship Id="rId3317" Type="http://schemas.openxmlformats.org/officeDocument/2006/relationships/hyperlink" Target="https://www.mercadolivre.com.br/vendas/2000005233847160/detalhe" TargetMode="External"/><Relationship Id="rId3524" Type="http://schemas.openxmlformats.org/officeDocument/2006/relationships/hyperlink" Target="http://mediations.mercadolivre.com.br/received_claims/5180457591?urlBack=https://www.mercadolivre.com.br/vendas/2000005221346338/detalhe" TargetMode="External"/><Relationship Id="rId3731" Type="http://schemas.openxmlformats.org/officeDocument/2006/relationships/hyperlink" Target="http://mediations.mercadolivre.com.br/received_claims/5178833672?urlBack=https://www.mercadolivre.com.br/vendas/2000005209667438/detalhe" TargetMode="External"/><Relationship Id="rId238" Type="http://schemas.openxmlformats.org/officeDocument/2006/relationships/hyperlink" Target="https://www.mercadolivre.com.br/vendas/2000005376907380/detalhe" TargetMode="External"/><Relationship Id="rId445" Type="http://schemas.openxmlformats.org/officeDocument/2006/relationships/hyperlink" Target="https://www.mercadolivre.com.br/vendas/2000005368155976/detalhe" TargetMode="External"/><Relationship Id="rId652" Type="http://schemas.openxmlformats.org/officeDocument/2006/relationships/hyperlink" Target="https://www.mercadolivre.com.br/vendas/2000005359514280/detalhe" TargetMode="External"/><Relationship Id="rId1075" Type="http://schemas.openxmlformats.org/officeDocument/2006/relationships/hyperlink" Target="https://www.mercadolivre.com.br/vendas/2000005338464164/detalhe" TargetMode="External"/><Relationship Id="rId1282" Type="http://schemas.openxmlformats.org/officeDocument/2006/relationships/hyperlink" Target="https://www.mercadolivre.com.br/vendas/2000004304698361/detalhe" TargetMode="External"/><Relationship Id="rId2126" Type="http://schemas.openxmlformats.org/officeDocument/2006/relationships/hyperlink" Target="https://www.mercadolivre.com.br/vendas/2000005289074810/detalhe" TargetMode="External"/><Relationship Id="rId2333" Type="http://schemas.openxmlformats.org/officeDocument/2006/relationships/hyperlink" Target="https://www.mercadolivre.com.br/vendas/2000005278858866/detalhe" TargetMode="External"/><Relationship Id="rId2540" Type="http://schemas.openxmlformats.org/officeDocument/2006/relationships/hyperlink" Target="https://www.mercadolivre.com.br/vendas/2000004279041405/detalhe" TargetMode="External"/><Relationship Id="rId305" Type="http://schemas.openxmlformats.org/officeDocument/2006/relationships/hyperlink" Target="https://www.mercadolivre.com.br/vendas/2000004325037957/detalhe" TargetMode="External"/><Relationship Id="rId512" Type="http://schemas.openxmlformats.org/officeDocument/2006/relationships/hyperlink" Target="https://www.mercadolivre.com.br/vendas/2000005365647940/detalhe" TargetMode="External"/><Relationship Id="rId1142" Type="http://schemas.openxmlformats.org/officeDocument/2006/relationships/hyperlink" Target="https://www.mercadolivre.com.br/vendas/2000005335429542/detalhe" TargetMode="External"/><Relationship Id="rId2400" Type="http://schemas.openxmlformats.org/officeDocument/2006/relationships/hyperlink" Target="https://www.mercadolivre.com.br/vendas/2000005276500966/detalhe" TargetMode="External"/><Relationship Id="rId1002" Type="http://schemas.openxmlformats.org/officeDocument/2006/relationships/hyperlink" Target="https://www.mercadolivre.com.br/vendas/2000004310790977/detalhe" TargetMode="External"/><Relationship Id="rId1959" Type="http://schemas.openxmlformats.org/officeDocument/2006/relationships/hyperlink" Target="http://mediations.mercadolivre.com.br/received_claims/5181545784?urlBack=https://www.mercadolivre.com.br/vendas/2000004290994257/detalhe" TargetMode="External"/><Relationship Id="rId3174" Type="http://schemas.openxmlformats.org/officeDocument/2006/relationships/hyperlink" Target="https://www.mercadolivre.com.br/vendas/2000005241204224/detalhe" TargetMode="External"/><Relationship Id="rId1819" Type="http://schemas.openxmlformats.org/officeDocument/2006/relationships/hyperlink" Target="https://www.mercadolivre.com.br/vendas/2000004294085211/detalhe" TargetMode="External"/><Relationship Id="rId3381" Type="http://schemas.openxmlformats.org/officeDocument/2006/relationships/hyperlink" Target="https://www.mercadolivre.com.br/vendas/2000004262270021/detalhe" TargetMode="External"/><Relationship Id="rId2190" Type="http://schemas.openxmlformats.org/officeDocument/2006/relationships/hyperlink" Target="https://www.mercadolivre.com.br/vendas/2000005285871288/detalhe" TargetMode="External"/><Relationship Id="rId3034" Type="http://schemas.openxmlformats.org/officeDocument/2006/relationships/hyperlink" Target="https://www.mercadolivre.com.br/vendas/2000005247252354/detalhe" TargetMode="External"/><Relationship Id="rId3241" Type="http://schemas.openxmlformats.org/officeDocument/2006/relationships/hyperlink" Target="https://www.mercadolivre.com.br/vendas/2000004265501835/detalhe" TargetMode="External"/><Relationship Id="rId162" Type="http://schemas.openxmlformats.org/officeDocument/2006/relationships/hyperlink" Target="https://www.mercadolivre.com.br/vendas/2000005379286640/detalhe" TargetMode="External"/><Relationship Id="rId2050" Type="http://schemas.openxmlformats.org/officeDocument/2006/relationships/hyperlink" Target="https://www.mercadolivre.com.br/vendas/2000005292125988/detalhe" TargetMode="External"/><Relationship Id="rId3101" Type="http://schemas.openxmlformats.org/officeDocument/2006/relationships/hyperlink" Target="https://www.mercadolivre.com.br/vendas/2000004268181101/detalhe" TargetMode="External"/><Relationship Id="rId979" Type="http://schemas.openxmlformats.org/officeDocument/2006/relationships/hyperlink" Target="https://www.mercadolivre.com.br/vendas/2000005343574050/detalhe" TargetMode="External"/><Relationship Id="rId839" Type="http://schemas.openxmlformats.org/officeDocument/2006/relationships/hyperlink" Target="https://www.mercadolivre.com.br/vendas/2000005349987562/detalhe" TargetMode="External"/><Relationship Id="rId1469" Type="http://schemas.openxmlformats.org/officeDocument/2006/relationships/hyperlink" Target="https://www.mercadolivre.com.br/vendas/2000005321026934/detalhe" TargetMode="External"/><Relationship Id="rId2867" Type="http://schemas.openxmlformats.org/officeDocument/2006/relationships/hyperlink" Target="https://www.mercadolivre.com.br/vendas/2000004272346259/detalhe" TargetMode="External"/><Relationship Id="rId3918" Type="http://schemas.openxmlformats.org/officeDocument/2006/relationships/hyperlink" Target="https://www.mercadolivre.com.br/vendas/2000004249129331/detalhe" TargetMode="External"/><Relationship Id="rId1676" Type="http://schemas.openxmlformats.org/officeDocument/2006/relationships/hyperlink" Target="https://www.mercadolivre.com.br/vendas/2000005311143126/detalhe" TargetMode="External"/><Relationship Id="rId1883" Type="http://schemas.openxmlformats.org/officeDocument/2006/relationships/hyperlink" Target="https://www.mercadolivre.com.br/vendas/2000005300309818/detalhe" TargetMode="External"/><Relationship Id="rId2727" Type="http://schemas.openxmlformats.org/officeDocument/2006/relationships/hyperlink" Target="https://www.mercadolivre.com.br/vendas/2000005260394682/detalhe" TargetMode="External"/><Relationship Id="rId2934" Type="http://schemas.openxmlformats.org/officeDocument/2006/relationships/hyperlink" Target="https://www.mercadolivre.com.br/vendas/2000005251686352/detalhe" TargetMode="External"/><Relationship Id="rId906" Type="http://schemas.openxmlformats.org/officeDocument/2006/relationships/hyperlink" Target="https://www.mercadolivre.com.br/vendas/2000004312934655/detalhe" TargetMode="External"/><Relationship Id="rId1329" Type="http://schemas.openxmlformats.org/officeDocument/2006/relationships/hyperlink" Target="https://www.mercadolivre.com.br/vendas/2000005326990654/detalhe" TargetMode="External"/><Relationship Id="rId1536" Type="http://schemas.openxmlformats.org/officeDocument/2006/relationships/hyperlink" Target="https://www.mercadolivre.com.br/vendas/2000005318642670/detalhe" TargetMode="External"/><Relationship Id="rId1743" Type="http://schemas.openxmlformats.org/officeDocument/2006/relationships/hyperlink" Target="https://www.mercadolivre.com.br/vendas/2000005308557570/detalhe" TargetMode="External"/><Relationship Id="rId1950" Type="http://schemas.openxmlformats.org/officeDocument/2006/relationships/hyperlink" Target="https://www.mercadolivre.com.br/vendas/2000005297231630/detalhe" TargetMode="External"/><Relationship Id="rId35" Type="http://schemas.openxmlformats.org/officeDocument/2006/relationships/hyperlink" Target="https://www.mercadolivre.com.br/vendas/2000005385729428/detalhe" TargetMode="External"/><Relationship Id="rId1603" Type="http://schemas.openxmlformats.org/officeDocument/2006/relationships/hyperlink" Target="https://www.mercadolivre.com.br/vendas/2000004299177977/detalhe" TargetMode="External"/><Relationship Id="rId1810" Type="http://schemas.openxmlformats.org/officeDocument/2006/relationships/hyperlink" Target="https://www.mercadolivre.com.br/vendas/2000004294269367/detalhe" TargetMode="External"/><Relationship Id="rId3568" Type="http://schemas.openxmlformats.org/officeDocument/2006/relationships/hyperlink" Target="https://www.mercadolivre.com.br/vendas/2000005218965494/detalhe" TargetMode="External"/><Relationship Id="rId3775" Type="http://schemas.openxmlformats.org/officeDocument/2006/relationships/hyperlink" Target="https://www.mercadolivre.com.br/vendas/2000005207266156/detalhe" TargetMode="External"/><Relationship Id="rId489" Type="http://schemas.openxmlformats.org/officeDocument/2006/relationships/hyperlink" Target="https://www.mercadolivre.com.br/vendas/2000004321720535/detalhe" TargetMode="External"/><Relationship Id="rId696" Type="http://schemas.openxmlformats.org/officeDocument/2006/relationships/hyperlink" Target="https://www.mercadolivre.com.br/vendas/2000005357705910/detalhe" TargetMode="External"/><Relationship Id="rId2377" Type="http://schemas.openxmlformats.org/officeDocument/2006/relationships/hyperlink" Target="https://www.mercadolivre.com.br/vendas/2000004282286845/detalhe" TargetMode="External"/><Relationship Id="rId2584" Type="http://schemas.openxmlformats.org/officeDocument/2006/relationships/hyperlink" Target="https://www.mercadolivre.com.br/vendas/2000005267009016/detalhe" TargetMode="External"/><Relationship Id="rId2791" Type="http://schemas.openxmlformats.org/officeDocument/2006/relationships/hyperlink" Target="https://www.mercadolivre.com.br/vendas/2000004274159887/detalhe" TargetMode="External"/><Relationship Id="rId3428" Type="http://schemas.openxmlformats.org/officeDocument/2006/relationships/hyperlink" Target="https://www.mercadolivre.com.br/vendas/2000005228366924/detalhe" TargetMode="External"/><Relationship Id="rId3635" Type="http://schemas.openxmlformats.org/officeDocument/2006/relationships/hyperlink" Target="https://www.mercadolivre.com.br/vendas/2000005215164636/detalhe" TargetMode="External"/><Relationship Id="rId349" Type="http://schemas.openxmlformats.org/officeDocument/2006/relationships/hyperlink" Target="https://www.mercadolivre.com.br/vendas/2000005372118192/detalhe" TargetMode="External"/><Relationship Id="rId556" Type="http://schemas.openxmlformats.org/officeDocument/2006/relationships/hyperlink" Target="https://www.mercadolivre.com.br/vendas/2000004320716025/detalhe" TargetMode="External"/><Relationship Id="rId763" Type="http://schemas.openxmlformats.org/officeDocument/2006/relationships/hyperlink" Target="https://www.mercadolivre.com.br/vendas/2000005353631256/detalhe" TargetMode="External"/><Relationship Id="rId1186" Type="http://schemas.openxmlformats.org/officeDocument/2006/relationships/hyperlink" Target="https://www.mercadolivre.com.br/vendas/2000004307288757/detalhe" TargetMode="External"/><Relationship Id="rId1393" Type="http://schemas.openxmlformats.org/officeDocument/2006/relationships/hyperlink" Target="https://www.mercadolivre.com.br/vendas/2000004303270305/detalhe" TargetMode="External"/><Relationship Id="rId2237" Type="http://schemas.openxmlformats.org/officeDocument/2006/relationships/hyperlink" Target="https://www.mercadolivre.com.br/vendas/2000005283733540/detalhe" TargetMode="External"/><Relationship Id="rId2444" Type="http://schemas.openxmlformats.org/officeDocument/2006/relationships/hyperlink" Target="https://www.mercadolivre.com.br/vendas/2000005266899568/detalhe" TargetMode="External"/><Relationship Id="rId3842" Type="http://schemas.openxmlformats.org/officeDocument/2006/relationships/hyperlink" Target="https://www.mercadolivre.com.br/vendas/2000005202584336/detalhe" TargetMode="External"/><Relationship Id="rId209" Type="http://schemas.openxmlformats.org/officeDocument/2006/relationships/hyperlink" Target="https://www.mercadolivre.com.br/vendas/2000004326853979/detalhe" TargetMode="External"/><Relationship Id="rId416" Type="http://schemas.openxmlformats.org/officeDocument/2006/relationships/hyperlink" Target="https://www.mercadolivre.com.br/vendas/2000005369683492/detalhe" TargetMode="External"/><Relationship Id="rId970" Type="http://schemas.openxmlformats.org/officeDocument/2006/relationships/hyperlink" Target="https://www.mercadolivre.com.br/vendas/2000005343808104/detalhe" TargetMode="External"/><Relationship Id="rId1046" Type="http://schemas.openxmlformats.org/officeDocument/2006/relationships/hyperlink" Target="https://www.mercadolivre.com.br/vendas/2000005339861878/detalhe" TargetMode="External"/><Relationship Id="rId1253" Type="http://schemas.openxmlformats.org/officeDocument/2006/relationships/hyperlink" Target="https://www.mercadolivre.com.br/vendas/2000005329824186/detalhe" TargetMode="External"/><Relationship Id="rId2651" Type="http://schemas.openxmlformats.org/officeDocument/2006/relationships/hyperlink" Target="https://www.mercadolivre.com.br/vendas/2000005264123394/detalhe" TargetMode="External"/><Relationship Id="rId3702" Type="http://schemas.openxmlformats.org/officeDocument/2006/relationships/hyperlink" Target="https://www.mercadolivre.com.br/vendas/2000005211502226/detalhe" TargetMode="External"/><Relationship Id="rId623" Type="http://schemas.openxmlformats.org/officeDocument/2006/relationships/hyperlink" Target="http://mediations.mercadolivre.com.br/received_claims/5183693128?urlBack=https://www.mercadolivre.com.br/vendas/2000005360858316/detalhe" TargetMode="External"/><Relationship Id="rId830" Type="http://schemas.openxmlformats.org/officeDocument/2006/relationships/hyperlink" Target="https://www.mercadolivre.com.br/vendas/2000005350294950/detalhe" TargetMode="External"/><Relationship Id="rId1460" Type="http://schemas.openxmlformats.org/officeDocument/2006/relationships/hyperlink" Target="https://www.mercadolivre.com.br/vendas/2000005321733938/detalhe" TargetMode="External"/><Relationship Id="rId2304" Type="http://schemas.openxmlformats.org/officeDocument/2006/relationships/hyperlink" Target="https://www.mercadolivre.com.br/vendas/2000005280535976/detalhe" TargetMode="External"/><Relationship Id="rId2511" Type="http://schemas.openxmlformats.org/officeDocument/2006/relationships/hyperlink" Target="https://www.mercadolivre.com.br/vendas/2000005271019184/detalhe" TargetMode="External"/><Relationship Id="rId1113" Type="http://schemas.openxmlformats.org/officeDocument/2006/relationships/hyperlink" Target="https://www.mercadolivre.com.br/vendas/2000005337356490/detalhe" TargetMode="External"/><Relationship Id="rId1320" Type="http://schemas.openxmlformats.org/officeDocument/2006/relationships/hyperlink" Target="https://www.mercadolivre.com.br/vendas/2000005327297638/detalhe" TargetMode="External"/><Relationship Id="rId3078" Type="http://schemas.openxmlformats.org/officeDocument/2006/relationships/hyperlink" Target="http://mediations.mercadolivre.com.br/received_claims/5180180437?urlBack=https://www.mercadolivre.com.br/vendas/2000005245267942/detalhe" TargetMode="External"/><Relationship Id="rId3285" Type="http://schemas.openxmlformats.org/officeDocument/2006/relationships/hyperlink" Target="https://www.mercadolivre.com.br/vendas/2000005236750282/detalhe" TargetMode="External"/><Relationship Id="rId3492" Type="http://schemas.openxmlformats.org/officeDocument/2006/relationships/hyperlink" Target="https://www.mercadolivre.com.br/vendas/2000004258419293/detalhe" TargetMode="External"/><Relationship Id="rId2094" Type="http://schemas.openxmlformats.org/officeDocument/2006/relationships/hyperlink" Target="https://www.mercadolivre.com.br/vendas/2000004288071523/detalhe" TargetMode="External"/><Relationship Id="rId3145" Type="http://schemas.openxmlformats.org/officeDocument/2006/relationships/hyperlink" Target="https://www.mercadolivre.com.br/vendas/2000005242130896/detalhe" TargetMode="External"/><Relationship Id="rId3352" Type="http://schemas.openxmlformats.org/officeDocument/2006/relationships/hyperlink" Target="https://www.mercadolivre.com.br/vendas/2000005232525066/detalhe" TargetMode="External"/><Relationship Id="rId273" Type="http://schemas.openxmlformats.org/officeDocument/2006/relationships/hyperlink" Target="https://www.mercadolivre.com.br/vendas/2000005374970434/detalhe" TargetMode="External"/><Relationship Id="rId480" Type="http://schemas.openxmlformats.org/officeDocument/2006/relationships/hyperlink" Target="https://www.mercadolivre.com.br/vendas/2000005366951630/detalhe" TargetMode="External"/><Relationship Id="rId2161" Type="http://schemas.openxmlformats.org/officeDocument/2006/relationships/hyperlink" Target="https://www.mercadolivre.com.br/vendas/2000005288073676/detalhe" TargetMode="External"/><Relationship Id="rId3005" Type="http://schemas.openxmlformats.org/officeDocument/2006/relationships/hyperlink" Target="https://www.mercadolivre.com.br/vendas/2000005248404556/detalhe" TargetMode="External"/><Relationship Id="rId3212" Type="http://schemas.openxmlformats.org/officeDocument/2006/relationships/hyperlink" Target="https://www.mercadolivre.com.br/vendas/2000005240002010/detalhe" TargetMode="External"/><Relationship Id="rId133" Type="http://schemas.openxmlformats.org/officeDocument/2006/relationships/hyperlink" Target="https://www.mercadolivre.com.br/vendas/2000005380579424/detalhe" TargetMode="External"/><Relationship Id="rId340" Type="http://schemas.openxmlformats.org/officeDocument/2006/relationships/hyperlink" Target="https://www.mercadolivre.com.br/vendas/2000004324385531/detalhe" TargetMode="External"/><Relationship Id="rId2021" Type="http://schemas.openxmlformats.org/officeDocument/2006/relationships/hyperlink" Target="https://www.mercadolivre.com.br/vendas/2000004289447171/detalhe" TargetMode="External"/><Relationship Id="rId200" Type="http://schemas.openxmlformats.org/officeDocument/2006/relationships/hyperlink" Target="https://www.mercadolivre.com.br/vendas/2000004326951263/detalhe" TargetMode="External"/><Relationship Id="rId2978" Type="http://schemas.openxmlformats.org/officeDocument/2006/relationships/hyperlink" Target="https://www.mercadolivre.com.br/vendas/2000004270281359/detalhe" TargetMode="External"/><Relationship Id="rId1787" Type="http://schemas.openxmlformats.org/officeDocument/2006/relationships/hyperlink" Target="https://www.mercadolivre.com.br/vendas/2000004294844677/detalhe" TargetMode="External"/><Relationship Id="rId1994" Type="http://schemas.openxmlformats.org/officeDocument/2006/relationships/hyperlink" Target="https://www.mercadolivre.com.br/vendas/2000005294990370/detalhe" TargetMode="External"/><Relationship Id="rId2838" Type="http://schemas.openxmlformats.org/officeDocument/2006/relationships/hyperlink" Target="https://www.mercadolivre.com.br/vendas/2000005255426208/detalhe" TargetMode="External"/><Relationship Id="rId79" Type="http://schemas.openxmlformats.org/officeDocument/2006/relationships/hyperlink" Target="https://www.mercadolivre.com.br/vendas/2000005383618726/detalhe" TargetMode="External"/><Relationship Id="rId1647" Type="http://schemas.openxmlformats.org/officeDocument/2006/relationships/hyperlink" Target="https://www.mercadolivre.com.br/vendas/2000004297937199/detalhe" TargetMode="External"/><Relationship Id="rId1854" Type="http://schemas.openxmlformats.org/officeDocument/2006/relationships/hyperlink" Target="https://www.mercadolivre.com.br/vendas/2000005302654270/detalhe" TargetMode="External"/><Relationship Id="rId2905" Type="http://schemas.openxmlformats.org/officeDocument/2006/relationships/hyperlink" Target="https://www.mercadolivre.com.br/vendas/2000005252746024/detalhe" TargetMode="External"/><Relationship Id="rId1507" Type="http://schemas.openxmlformats.org/officeDocument/2006/relationships/hyperlink" Target="https://www.mercadolivre.com.br/vendas/2000005319659594/detalhe" TargetMode="External"/><Relationship Id="rId1714" Type="http://schemas.openxmlformats.org/officeDocument/2006/relationships/hyperlink" Target="https://www.mercadolivre.com.br/vendas/2000005309255998/detalhe" TargetMode="External"/><Relationship Id="rId1921" Type="http://schemas.openxmlformats.org/officeDocument/2006/relationships/hyperlink" Target="https://www.mercadolivre.com.br/vendas/2000004291721089/detalhe" TargetMode="External"/><Relationship Id="rId3679" Type="http://schemas.openxmlformats.org/officeDocument/2006/relationships/hyperlink" Target="https://www.mercadolivre.com.br/vendas/2000005212988328/detalhe" TargetMode="External"/><Relationship Id="rId2488" Type="http://schemas.openxmlformats.org/officeDocument/2006/relationships/hyperlink" Target="https://www.mercadolivre.com.br/vendas/2000005272719416/detalhe" TargetMode="External"/><Relationship Id="rId3886" Type="http://schemas.openxmlformats.org/officeDocument/2006/relationships/hyperlink" Target="https://www.mercadolivre.com.br/vendas/2000005200879538/detalhe" TargetMode="External"/><Relationship Id="rId1297" Type="http://schemas.openxmlformats.org/officeDocument/2006/relationships/hyperlink" Target="https://www.mercadolivre.com.br/vendas/2000004304537295/detalhe" TargetMode="External"/><Relationship Id="rId2695" Type="http://schemas.openxmlformats.org/officeDocument/2006/relationships/hyperlink" Target="https://www.mercadolivre.com.br/vendas/2000005261658886/detalhe" TargetMode="External"/><Relationship Id="rId3539" Type="http://schemas.openxmlformats.org/officeDocument/2006/relationships/hyperlink" Target="https://www.mercadolivre.com.br/vendas/2000005220686450/detalhe" TargetMode="External"/><Relationship Id="rId3746" Type="http://schemas.openxmlformats.org/officeDocument/2006/relationships/hyperlink" Target="http://mediations.mercadolivre.com.br/received_claims/5178666432?urlBack=https://www.mercadolivre.com.br/vendas/2000005208878474/detalhe" TargetMode="External"/><Relationship Id="rId667" Type="http://schemas.openxmlformats.org/officeDocument/2006/relationships/hyperlink" Target="https://www.mercadolivre.com.br/vendas/2000004318459787/detalhe" TargetMode="External"/><Relationship Id="rId874" Type="http://schemas.openxmlformats.org/officeDocument/2006/relationships/hyperlink" Target="https://www.mercadolivre.com.br/vendas/2000005348374942/detalhe" TargetMode="External"/><Relationship Id="rId2348" Type="http://schemas.openxmlformats.org/officeDocument/2006/relationships/hyperlink" Target="https://www.mercadolivre.com.br/vendas/2000005278330614/detalhe" TargetMode="External"/><Relationship Id="rId2555" Type="http://schemas.openxmlformats.org/officeDocument/2006/relationships/hyperlink" Target="https://www.mercadolivre.com.br/vendas/2000004278749529/detalhe" TargetMode="External"/><Relationship Id="rId2762" Type="http://schemas.openxmlformats.org/officeDocument/2006/relationships/hyperlink" Target="https://www.mercadolivre.com.br/vendas/2000005259413782/detalhe" TargetMode="External"/><Relationship Id="rId3606" Type="http://schemas.openxmlformats.org/officeDocument/2006/relationships/hyperlink" Target="https://www.mercadolivre.com.br/vendas/2000005216455710/detalhe" TargetMode="External"/><Relationship Id="rId3813" Type="http://schemas.openxmlformats.org/officeDocument/2006/relationships/hyperlink" Target="https://www.mercadolivre.com.br/vendas/2000005204060118/detalhe" TargetMode="External"/><Relationship Id="rId527" Type="http://schemas.openxmlformats.org/officeDocument/2006/relationships/hyperlink" Target="https://www.mercadolivre.com.br/vendas/2000004321142777/detalhe" TargetMode="External"/><Relationship Id="rId734" Type="http://schemas.openxmlformats.org/officeDocument/2006/relationships/hyperlink" Target="https://www.mercadolivre.com.br/vendas/2000005355604466/detalhe" TargetMode="External"/><Relationship Id="rId941" Type="http://schemas.openxmlformats.org/officeDocument/2006/relationships/hyperlink" Target="https://www.mercadolivre.com.br/vendas/2000004312191907/detalhe" TargetMode="External"/><Relationship Id="rId1157" Type="http://schemas.openxmlformats.org/officeDocument/2006/relationships/hyperlink" Target="https://www.mercadolivre.com.br/vendas/2000005334969376/detalhe" TargetMode="External"/><Relationship Id="rId1364" Type="http://schemas.openxmlformats.org/officeDocument/2006/relationships/hyperlink" Target="https://www.mercadolivre.com.br/vendas/2000005325601804/detalhe" TargetMode="External"/><Relationship Id="rId1571" Type="http://schemas.openxmlformats.org/officeDocument/2006/relationships/hyperlink" Target="https://www.mercadolivre.com.br/vendas/2000004300055667/detalhe" TargetMode="External"/><Relationship Id="rId2208" Type="http://schemas.openxmlformats.org/officeDocument/2006/relationships/hyperlink" Target="https://www.mercadolivre.com.br/vendas/2000005284781342/detalhe" TargetMode="External"/><Relationship Id="rId2415" Type="http://schemas.openxmlformats.org/officeDocument/2006/relationships/hyperlink" Target="https://www.mercadolivre.com.br/vendas/2000005276131214/detalhe" TargetMode="External"/><Relationship Id="rId2622" Type="http://schemas.openxmlformats.org/officeDocument/2006/relationships/hyperlink" Target="https://www.mercadolivre.com.br/vendas/2000005265211298/detalhe" TargetMode="External"/><Relationship Id="rId70" Type="http://schemas.openxmlformats.org/officeDocument/2006/relationships/hyperlink" Target="https://www.mercadolivre.com.br/vendas/2000005383906742/detalhe" TargetMode="External"/><Relationship Id="rId801" Type="http://schemas.openxmlformats.org/officeDocument/2006/relationships/hyperlink" Target="https://www.mercadolivre.com.br/vendas/2000005351442088/detalhe" TargetMode="External"/><Relationship Id="rId1017" Type="http://schemas.openxmlformats.org/officeDocument/2006/relationships/hyperlink" Target="https://www.mercadolivre.com.br/vendas/2000005341368122/detalhe" TargetMode="External"/><Relationship Id="rId1224" Type="http://schemas.openxmlformats.org/officeDocument/2006/relationships/hyperlink" Target="http://mediations.mercadolivre.com.br/received_claims/5183470296?urlBack=https://www.mercadolivre.com.br/vendas/2000005331515976/detalhe" TargetMode="External"/><Relationship Id="rId1431" Type="http://schemas.openxmlformats.org/officeDocument/2006/relationships/hyperlink" Target="https://www.mercadolivre.com.br/vendas/2000005323549872/detalhe" TargetMode="External"/><Relationship Id="rId3189" Type="http://schemas.openxmlformats.org/officeDocument/2006/relationships/hyperlink" Target="https://www.mercadolivre.com.br/vendas/2000005240636410/detalhe" TargetMode="External"/><Relationship Id="rId3396" Type="http://schemas.openxmlformats.org/officeDocument/2006/relationships/hyperlink" Target="https://www.mercadolivre.com.br/vendas/2000005230627880/detalhe" TargetMode="External"/><Relationship Id="rId3049" Type="http://schemas.openxmlformats.org/officeDocument/2006/relationships/hyperlink" Target="https://www.mercadolivre.com.br/vendas/2000004268888983/detalhe" TargetMode="External"/><Relationship Id="rId3256" Type="http://schemas.openxmlformats.org/officeDocument/2006/relationships/hyperlink" Target="https://www.mercadolivre.com.br/vendas/2000005238024858/detalhe" TargetMode="External"/><Relationship Id="rId3463" Type="http://schemas.openxmlformats.org/officeDocument/2006/relationships/hyperlink" Target="https://www.mercadolivre.com.br/vendas/2000005224836660/detalhe" TargetMode="External"/><Relationship Id="rId177" Type="http://schemas.openxmlformats.org/officeDocument/2006/relationships/hyperlink" Target="https://www.mercadolivre.com.br/vendas/2000005378780104/detalhe" TargetMode="External"/><Relationship Id="rId384" Type="http://schemas.openxmlformats.org/officeDocument/2006/relationships/hyperlink" Target="https://www.mercadolivre.com.br/vendas/2000004323825743/detalhe" TargetMode="External"/><Relationship Id="rId591" Type="http://schemas.openxmlformats.org/officeDocument/2006/relationships/hyperlink" Target="http://mediations.mercadolivre.com.br/received_claims/5183583662?urlBack=https://www.mercadolivre.com.br/vendas/2000004319785047/detalhe" TargetMode="External"/><Relationship Id="rId2065" Type="http://schemas.openxmlformats.org/officeDocument/2006/relationships/hyperlink" Target="https://www.mercadolivre.com.br/vendas/2000005291496926/detalhe" TargetMode="External"/><Relationship Id="rId2272" Type="http://schemas.openxmlformats.org/officeDocument/2006/relationships/hyperlink" Target="https://www.mercadolivre.com.br/vendas/2000005282121702/detalhe" TargetMode="External"/><Relationship Id="rId3116" Type="http://schemas.openxmlformats.org/officeDocument/2006/relationships/hyperlink" Target="https://www.mercadolivre.com.br/vendas/2000005243251632/detalhe" TargetMode="External"/><Relationship Id="rId3670" Type="http://schemas.openxmlformats.org/officeDocument/2006/relationships/hyperlink" Target="https://www.mercadolivre.com.br/vendas/2000005213886398/detalhe" TargetMode="External"/><Relationship Id="rId244" Type="http://schemas.openxmlformats.org/officeDocument/2006/relationships/hyperlink" Target="https://www.mercadolivre.com.br/vendas/2000005376730348/detalhe" TargetMode="External"/><Relationship Id="rId1081" Type="http://schemas.openxmlformats.org/officeDocument/2006/relationships/hyperlink" Target="https://www.mercadolivre.com.br/vendas/2000005338097532/detalhe" TargetMode="External"/><Relationship Id="rId3323" Type="http://schemas.openxmlformats.org/officeDocument/2006/relationships/hyperlink" Target="https://www.mercadolivre.com.br/vendas/2000005233668758/detalhe" TargetMode="External"/><Relationship Id="rId3530" Type="http://schemas.openxmlformats.org/officeDocument/2006/relationships/hyperlink" Target="https://www.mercadolivre.com.br/vendas/2000005221054192/detalhe" TargetMode="External"/><Relationship Id="rId451" Type="http://schemas.openxmlformats.org/officeDocument/2006/relationships/hyperlink" Target="https://www.mercadolivre.com.br/vendas/2000005367926644/detalhe" TargetMode="External"/><Relationship Id="rId2132" Type="http://schemas.openxmlformats.org/officeDocument/2006/relationships/hyperlink" Target="https://www.mercadolivre.com.br/vendas/2000005288965830/detalhe" TargetMode="External"/><Relationship Id="rId104" Type="http://schemas.openxmlformats.org/officeDocument/2006/relationships/hyperlink" Target="https://www.mercadolivre.com.br/vendas/2000004328712421/detalhe" TargetMode="External"/><Relationship Id="rId311" Type="http://schemas.openxmlformats.org/officeDocument/2006/relationships/hyperlink" Target="https://www.mercadolivre.com.br/vendas/2000005373645100/detalhe" TargetMode="External"/><Relationship Id="rId1898" Type="http://schemas.openxmlformats.org/officeDocument/2006/relationships/hyperlink" Target="https://www.mercadolivre.com.br/vendas/2000004292110643/detalhe" TargetMode="External"/><Relationship Id="rId2949" Type="http://schemas.openxmlformats.org/officeDocument/2006/relationships/hyperlink" Target="http://mediations.mercadolivre.com.br/received_claims/5181066996?urlBack=https://www.mercadolivre.com.br/vendas/2000004263644185/detalhe" TargetMode="External"/><Relationship Id="rId1758" Type="http://schemas.openxmlformats.org/officeDocument/2006/relationships/hyperlink" Target="https://www.mercadolivre.com.br/vendas/2000005307417860/detalhe" TargetMode="External"/><Relationship Id="rId2809" Type="http://schemas.openxmlformats.org/officeDocument/2006/relationships/hyperlink" Target="https://www.mercadolivre.com.br/vendas/2000004273454099/detalhe" TargetMode="External"/><Relationship Id="rId1965" Type="http://schemas.openxmlformats.org/officeDocument/2006/relationships/hyperlink" Target="https://www.mercadolivre.com.br/vendas/2000004290868751/detalhe" TargetMode="External"/><Relationship Id="rId3180" Type="http://schemas.openxmlformats.org/officeDocument/2006/relationships/hyperlink" Target="https://www.mercadolivre.com.br/vendas/2000005241030058/detalhe" TargetMode="External"/><Relationship Id="rId1618" Type="http://schemas.openxmlformats.org/officeDocument/2006/relationships/hyperlink" Target="https://www.mercadolivre.com.br/vendas/2000005314745816/detalhe" TargetMode="External"/><Relationship Id="rId1825" Type="http://schemas.openxmlformats.org/officeDocument/2006/relationships/hyperlink" Target="https://www.mercadolivre.com.br/vendas/2000004294005009/detalhe" TargetMode="External"/><Relationship Id="rId3040" Type="http://schemas.openxmlformats.org/officeDocument/2006/relationships/hyperlink" Target="https://www.mercadolivre.com.br/vendas/2000005246891126/detalhe" TargetMode="External"/><Relationship Id="rId2599" Type="http://schemas.openxmlformats.org/officeDocument/2006/relationships/hyperlink" Target="https://www.mercadolivre.com.br/vendas/2000005266154500/detalhe" TargetMode="External"/><Relationship Id="rId3857" Type="http://schemas.openxmlformats.org/officeDocument/2006/relationships/hyperlink" Target="https://www.mercadolivre.com.br/vendas/2000004250092243/detalhe" TargetMode="External"/><Relationship Id="rId778" Type="http://schemas.openxmlformats.org/officeDocument/2006/relationships/hyperlink" Target="https://www.mercadolivre.com.br/vendas/2000005352733970/detalhe" TargetMode="External"/><Relationship Id="rId985" Type="http://schemas.openxmlformats.org/officeDocument/2006/relationships/hyperlink" Target="https://www.mercadolivre.com.br/vendas/2000004311409669/detalhe" TargetMode="External"/><Relationship Id="rId2459" Type="http://schemas.openxmlformats.org/officeDocument/2006/relationships/hyperlink" Target="https://www.mercadolivre.com.br/vendas/2000004281149949/detalhe" TargetMode="External"/><Relationship Id="rId2666" Type="http://schemas.openxmlformats.org/officeDocument/2006/relationships/hyperlink" Target="https://www.mercadolivre.com.br/vendas/2000005263156538/detalhe" TargetMode="External"/><Relationship Id="rId2873" Type="http://schemas.openxmlformats.org/officeDocument/2006/relationships/hyperlink" Target="https://www.mercadolivre.com.br/vendas/2000004272205519/detalhe" TargetMode="External"/><Relationship Id="rId3717" Type="http://schemas.openxmlformats.org/officeDocument/2006/relationships/hyperlink" Target="https://www.mercadolivre.com.br/vendas/2000005210954680/detalhe" TargetMode="External"/><Relationship Id="rId3924" Type="http://schemas.openxmlformats.org/officeDocument/2006/relationships/hyperlink" Target="https://www.mercadolivre.com.br/vendas/2000005199690158/detalhe" TargetMode="External"/><Relationship Id="rId638" Type="http://schemas.openxmlformats.org/officeDocument/2006/relationships/hyperlink" Target="https://www.mercadolivre.com.br/vendas/2000005360301476/detalhe" TargetMode="External"/><Relationship Id="rId845" Type="http://schemas.openxmlformats.org/officeDocument/2006/relationships/hyperlink" Target="https://www.mercadolivre.com.br/vendas/2000005349869996/detalhe" TargetMode="External"/><Relationship Id="rId1268" Type="http://schemas.openxmlformats.org/officeDocument/2006/relationships/hyperlink" Target="https://www.mercadolivre.com.br/vendas/2000005328823576/detalhe" TargetMode="External"/><Relationship Id="rId1475" Type="http://schemas.openxmlformats.org/officeDocument/2006/relationships/hyperlink" Target="https://www.mercadolivre.com.br/vendas/2000005320864280/detalhe" TargetMode="External"/><Relationship Id="rId1682" Type="http://schemas.openxmlformats.org/officeDocument/2006/relationships/hyperlink" Target="https://www.mercadolivre.com.br/vendas/2000004297125351/detalhe" TargetMode="External"/><Relationship Id="rId2319" Type="http://schemas.openxmlformats.org/officeDocument/2006/relationships/hyperlink" Target="https://www.mercadolivre.com.br/vendas/2000005279533576/detalhe" TargetMode="External"/><Relationship Id="rId2526" Type="http://schemas.openxmlformats.org/officeDocument/2006/relationships/hyperlink" Target="https://www.mercadolivre.com.br/vendas/2000005270180174/detalhe" TargetMode="External"/><Relationship Id="rId2733" Type="http://schemas.openxmlformats.org/officeDocument/2006/relationships/hyperlink" Target="https://www.mercadolivre.com.br/vendas/2000004274868291/detalhe" TargetMode="External"/><Relationship Id="rId705" Type="http://schemas.openxmlformats.org/officeDocument/2006/relationships/hyperlink" Target="https://www.mercadolivre.com.br/vendas/2000005357477734/detalhe" TargetMode="External"/><Relationship Id="rId1128" Type="http://schemas.openxmlformats.org/officeDocument/2006/relationships/hyperlink" Target="https://www.mercadolivre.com.br/vendas/2000004308167953/detalhe" TargetMode="External"/><Relationship Id="rId1335" Type="http://schemas.openxmlformats.org/officeDocument/2006/relationships/hyperlink" Target="https://www.mercadolivre.com.br/vendas/2000004304075781/detalhe" TargetMode="External"/><Relationship Id="rId1542" Type="http://schemas.openxmlformats.org/officeDocument/2006/relationships/hyperlink" Target="https://www.mercadolivre.com.br/vendas/2000005318127458/detalhe" TargetMode="External"/><Relationship Id="rId2940" Type="http://schemas.openxmlformats.org/officeDocument/2006/relationships/hyperlink" Target="https://www.mercadolivre.com.br/vendas/2000005251503802/detalhe" TargetMode="External"/><Relationship Id="rId912" Type="http://schemas.openxmlformats.org/officeDocument/2006/relationships/hyperlink" Target="http://mediations.mercadolivre.com.br/received_claims/5183289464?urlBack=https://www.mercadolivre.com.br/vendas/2000004312874497/detalhe" TargetMode="External"/><Relationship Id="rId2800" Type="http://schemas.openxmlformats.org/officeDocument/2006/relationships/hyperlink" Target="https://www.mercadolivre.com.br/vendas/2000005249622996/detalhe" TargetMode="External"/><Relationship Id="rId41" Type="http://schemas.openxmlformats.org/officeDocument/2006/relationships/hyperlink" Target="https://www.mercadolivre.com.br/vendas/2000004330329071/detalhe" TargetMode="External"/><Relationship Id="rId1402" Type="http://schemas.openxmlformats.org/officeDocument/2006/relationships/hyperlink" Target="https://www.mercadolivre.com.br/vendas/2000004303061831/detalhe" TargetMode="External"/><Relationship Id="rId288" Type="http://schemas.openxmlformats.org/officeDocument/2006/relationships/hyperlink" Target="https://www.mercadolivre.com.br/vendas/2000005374349126/detalhe" TargetMode="External"/><Relationship Id="rId3367" Type="http://schemas.openxmlformats.org/officeDocument/2006/relationships/hyperlink" Target="https://www.mercadolivre.com.br/vendas/2000005232084854/detalhe" TargetMode="External"/><Relationship Id="rId3574" Type="http://schemas.openxmlformats.org/officeDocument/2006/relationships/hyperlink" Target="https://www.mercadolivre.com.br/vendas/2000005218387636/detalhe" TargetMode="External"/><Relationship Id="rId3781" Type="http://schemas.openxmlformats.org/officeDocument/2006/relationships/hyperlink" Target="https://www.mercadolivre.com.br/vendas/2000005207166854/detalhe" TargetMode="External"/><Relationship Id="rId495" Type="http://schemas.openxmlformats.org/officeDocument/2006/relationships/hyperlink" Target="https://www.mercadolivre.com.br/vendas/2000005366360180/detalhe" TargetMode="External"/><Relationship Id="rId2176" Type="http://schemas.openxmlformats.org/officeDocument/2006/relationships/hyperlink" Target="https://www.mercadolivre.com.br/vendas/2000005286569824/detalhe" TargetMode="External"/><Relationship Id="rId2383" Type="http://schemas.openxmlformats.org/officeDocument/2006/relationships/hyperlink" Target="https://www.mercadolivre.com.br/vendas/2000005277081286/detalhe" TargetMode="External"/><Relationship Id="rId2590" Type="http://schemas.openxmlformats.org/officeDocument/2006/relationships/hyperlink" Target="https://www.mercadolivre.com.br/vendas/2000005266696070/detalhe" TargetMode="External"/><Relationship Id="rId3227" Type="http://schemas.openxmlformats.org/officeDocument/2006/relationships/hyperlink" Target="https://www.mercadolivre.com.br/vendas/2000005239302732/detalhe" TargetMode="External"/><Relationship Id="rId3434" Type="http://schemas.openxmlformats.org/officeDocument/2006/relationships/hyperlink" Target="https://www.mercadolivre.com.br/vendas/2000005227456642/detalhe" TargetMode="External"/><Relationship Id="rId3641" Type="http://schemas.openxmlformats.org/officeDocument/2006/relationships/hyperlink" Target="https://www.mercadolivre.com.br/vendas/2000005214836844/detalhe" TargetMode="External"/><Relationship Id="rId148" Type="http://schemas.openxmlformats.org/officeDocument/2006/relationships/hyperlink" Target="https://www.mercadolivre.com.br/vendas/2000005380177470/detalhe" TargetMode="External"/><Relationship Id="rId355" Type="http://schemas.openxmlformats.org/officeDocument/2006/relationships/hyperlink" Target="https://www.mercadolivre.com.br/vendas/2000005371960400/detalhe" TargetMode="External"/><Relationship Id="rId562" Type="http://schemas.openxmlformats.org/officeDocument/2006/relationships/hyperlink" Target="http://mediations.mercadolivre.com.br/received_claims/5184017546?urlBack=https://www.mercadolivre.com.br/vendas/2000004320627759/detalhe" TargetMode="External"/><Relationship Id="rId1192" Type="http://schemas.openxmlformats.org/officeDocument/2006/relationships/hyperlink" Target="https://www.mercadolivre.com.br/vendas/2000005333450800/detalhe" TargetMode="External"/><Relationship Id="rId2036" Type="http://schemas.openxmlformats.org/officeDocument/2006/relationships/hyperlink" Target="https://www.mercadolivre.com.br/vendas/2000005292584860/detalhe" TargetMode="External"/><Relationship Id="rId2243" Type="http://schemas.openxmlformats.org/officeDocument/2006/relationships/hyperlink" Target="https://www.mercadolivre.com.br/vendas/2000004284938175/detalhe" TargetMode="External"/><Relationship Id="rId2450" Type="http://schemas.openxmlformats.org/officeDocument/2006/relationships/hyperlink" Target="https://www.mercadolivre.com.br/vendas/2000004281263899/detalhe" TargetMode="External"/><Relationship Id="rId3501" Type="http://schemas.openxmlformats.org/officeDocument/2006/relationships/hyperlink" Target="https://www.mercadolivre.com.br/vendas/2000004258301279/detalhe" TargetMode="External"/><Relationship Id="rId215" Type="http://schemas.openxmlformats.org/officeDocument/2006/relationships/hyperlink" Target="https://www.mercadolivre.com.br/vendas/2000005377690300/detalhe" TargetMode="External"/><Relationship Id="rId422" Type="http://schemas.openxmlformats.org/officeDocument/2006/relationships/hyperlink" Target="https://www.mercadolivre.com.br/vendas/2000005369346532/detalhe" TargetMode="External"/><Relationship Id="rId1052" Type="http://schemas.openxmlformats.org/officeDocument/2006/relationships/hyperlink" Target="https://www.mercadolivre.com.br/vendas/2000004309667141/detalhe" TargetMode="External"/><Relationship Id="rId2103" Type="http://schemas.openxmlformats.org/officeDocument/2006/relationships/hyperlink" Target="https://www.mercadolivre.com.br/vendas/2000005290034308/detalhe" TargetMode="External"/><Relationship Id="rId2310" Type="http://schemas.openxmlformats.org/officeDocument/2006/relationships/hyperlink" Target="https://www.mercadolivre.com.br/vendas/2000005279929544/detalhe" TargetMode="External"/><Relationship Id="rId1869" Type="http://schemas.openxmlformats.org/officeDocument/2006/relationships/hyperlink" Target="https://www.mercadolivre.com.br/vendas/2000005301436872/detalhe" TargetMode="External"/><Relationship Id="rId3084" Type="http://schemas.openxmlformats.org/officeDocument/2006/relationships/hyperlink" Target="https://www.mercadolivre.com.br/vendas/2000005245115740/detalhe" TargetMode="External"/><Relationship Id="rId3291" Type="http://schemas.openxmlformats.org/officeDocument/2006/relationships/hyperlink" Target="https://www.mercadolivre.com.br/vendas/2000004264293185/detalhe" TargetMode="External"/><Relationship Id="rId1729" Type="http://schemas.openxmlformats.org/officeDocument/2006/relationships/hyperlink" Target="https://www.mercadolivre.com.br/vendas/2000005308856250/detalhe" TargetMode="External"/><Relationship Id="rId1936" Type="http://schemas.openxmlformats.org/officeDocument/2006/relationships/hyperlink" Target="https://www.mercadolivre.com.br/vendas/2000005297987494/detalhe" TargetMode="External"/><Relationship Id="rId3151" Type="http://schemas.openxmlformats.org/officeDocument/2006/relationships/hyperlink" Target="https://www.mercadolivre.com.br/vendas/2000004266951039/detalhe" TargetMode="External"/><Relationship Id="rId3011" Type="http://schemas.openxmlformats.org/officeDocument/2006/relationships/hyperlink" Target="https://www.mercadolivre.com.br/vendas/2000005248142504/detalhe" TargetMode="External"/><Relationship Id="rId5" Type="http://schemas.openxmlformats.org/officeDocument/2006/relationships/hyperlink" Target="https://www.mercadolivre.com.br/vendas/2000005387707394/detalhe" TargetMode="External"/><Relationship Id="rId889" Type="http://schemas.openxmlformats.org/officeDocument/2006/relationships/hyperlink" Target="https://www.mercadolivre.com.br/vendas/2000005347294416/detalhe" TargetMode="External"/><Relationship Id="rId2777" Type="http://schemas.openxmlformats.org/officeDocument/2006/relationships/hyperlink" Target="https://www.mercadolivre.com.br/vendas/2000005258946998/detalhe" TargetMode="External"/><Relationship Id="rId749" Type="http://schemas.openxmlformats.org/officeDocument/2006/relationships/hyperlink" Target="https://www.mercadolivre.com.br/vendas/2000005354404958/detalhe" TargetMode="External"/><Relationship Id="rId1379" Type="http://schemas.openxmlformats.org/officeDocument/2006/relationships/hyperlink" Target="https://www.mercadolivre.com.br/vendas/2000005325384358/detalhe" TargetMode="External"/><Relationship Id="rId1586" Type="http://schemas.openxmlformats.org/officeDocument/2006/relationships/hyperlink" Target="https://www.mercadolivre.com.br/vendas/2000004299869351/detalhe" TargetMode="External"/><Relationship Id="rId2984" Type="http://schemas.openxmlformats.org/officeDocument/2006/relationships/hyperlink" Target="https://www.mercadolivre.com.br/vendas/2000005249482156/detalhe" TargetMode="External"/><Relationship Id="rId3828" Type="http://schemas.openxmlformats.org/officeDocument/2006/relationships/hyperlink" Target="https://www.mercadolivre.com.br/vendas/2000005203236698/detalhe" TargetMode="External"/><Relationship Id="rId609" Type="http://schemas.openxmlformats.org/officeDocument/2006/relationships/hyperlink" Target="https://www.mercadolivre.com.br/vendas/2000005361416700/detalhe" TargetMode="External"/><Relationship Id="rId956" Type="http://schemas.openxmlformats.org/officeDocument/2006/relationships/hyperlink" Target="https://www.mercadolivre.com.br/vendas/2000005344171124/detalhe" TargetMode="External"/><Relationship Id="rId1239" Type="http://schemas.openxmlformats.org/officeDocument/2006/relationships/hyperlink" Target="https://www.mercadolivre.com.br/vendas/2000005330870534/detalhe" TargetMode="External"/><Relationship Id="rId1793" Type="http://schemas.openxmlformats.org/officeDocument/2006/relationships/hyperlink" Target="https://www.mercadolivre.com.br/vendas/2000005305097436/detalhe" TargetMode="External"/><Relationship Id="rId2637" Type="http://schemas.openxmlformats.org/officeDocument/2006/relationships/hyperlink" Target="https://www.mercadolivre.com.br/vendas/2000005264730398/detalhe" TargetMode="External"/><Relationship Id="rId2844" Type="http://schemas.openxmlformats.org/officeDocument/2006/relationships/hyperlink" Target="https://www.mercadolivre.com.br/vendas/2000005255063400/detalhe" TargetMode="External"/><Relationship Id="rId85" Type="http://schemas.openxmlformats.org/officeDocument/2006/relationships/hyperlink" Target="https://www.mercadolivre.com.br/vendas/2000004329381145/detalhe" TargetMode="External"/><Relationship Id="rId816" Type="http://schemas.openxmlformats.org/officeDocument/2006/relationships/hyperlink" Target="https://www.mercadolivre.com.br/vendas/2000004314850089/detalhe" TargetMode="External"/><Relationship Id="rId1446" Type="http://schemas.openxmlformats.org/officeDocument/2006/relationships/hyperlink" Target="https://www.mercadolivre.com.br/vendas/2000004302024651/detalhe" TargetMode="External"/><Relationship Id="rId1653" Type="http://schemas.openxmlformats.org/officeDocument/2006/relationships/hyperlink" Target="https://www.mercadolivre.com.br/vendas/2000004297796411/detalhe" TargetMode="External"/><Relationship Id="rId1860" Type="http://schemas.openxmlformats.org/officeDocument/2006/relationships/hyperlink" Target="https://www.mercadolivre.com.br/vendas/2000005302470488/detalhe" TargetMode="External"/><Relationship Id="rId2704" Type="http://schemas.openxmlformats.org/officeDocument/2006/relationships/hyperlink" Target="https://www.mercadolivre.com.br/vendas/2000004272270753/detalhe" TargetMode="External"/><Relationship Id="rId2911" Type="http://schemas.openxmlformats.org/officeDocument/2006/relationships/hyperlink" Target="https://www.mercadolivre.com.br/vendas/2000005252480926/detalhe" TargetMode="External"/><Relationship Id="rId1306" Type="http://schemas.openxmlformats.org/officeDocument/2006/relationships/hyperlink" Target="https://www.mercadolivre.com.br/vendas/2000005327559554/detalhe" TargetMode="External"/><Relationship Id="rId1513" Type="http://schemas.openxmlformats.org/officeDocument/2006/relationships/hyperlink" Target="https://www.mercadolivre.com.br/vendas/2000005319457696/detalhe" TargetMode="External"/><Relationship Id="rId1720" Type="http://schemas.openxmlformats.org/officeDocument/2006/relationships/hyperlink" Target="https://www.mercadolivre.com.br/vendas/2000005309085676/detalhe" TargetMode="External"/><Relationship Id="rId12" Type="http://schemas.openxmlformats.org/officeDocument/2006/relationships/hyperlink" Target="https://www.mercadolivre.com.br/vendas/2000004331103417/detalhe" TargetMode="External"/><Relationship Id="rId3478" Type="http://schemas.openxmlformats.org/officeDocument/2006/relationships/hyperlink" Target="https://www.mercadolivre.com.br/vendas/2000005223212434/detalhe" TargetMode="External"/><Relationship Id="rId3685" Type="http://schemas.openxmlformats.org/officeDocument/2006/relationships/hyperlink" Target="https://www.mercadolivre.com.br/vendas/2000005212501874/detalhe" TargetMode="External"/><Relationship Id="rId3892" Type="http://schemas.openxmlformats.org/officeDocument/2006/relationships/hyperlink" Target="https://www.mercadolivre.com.br/vendas/2000005200679616/detalhe" TargetMode="External"/><Relationship Id="rId399" Type="http://schemas.openxmlformats.org/officeDocument/2006/relationships/hyperlink" Target="https://www.mercadolivre.com.br/vendas/2000005370724798/detalhe" TargetMode="External"/><Relationship Id="rId2287" Type="http://schemas.openxmlformats.org/officeDocument/2006/relationships/hyperlink" Target="https://www.mercadolivre.com.br/vendas/2000005281564494/detalhe" TargetMode="External"/><Relationship Id="rId2494" Type="http://schemas.openxmlformats.org/officeDocument/2006/relationships/hyperlink" Target="https://www.mercadolivre.com.br/vendas/2000005272474758/detalhe" TargetMode="External"/><Relationship Id="rId3338" Type="http://schemas.openxmlformats.org/officeDocument/2006/relationships/hyperlink" Target="https://www.mercadolivre.com.br/vendas/2000005233029558/detalhe" TargetMode="External"/><Relationship Id="rId3545" Type="http://schemas.openxmlformats.org/officeDocument/2006/relationships/hyperlink" Target="https://www.mercadolivre.com.br/vendas/2000005220264298/detalhe" TargetMode="External"/><Relationship Id="rId3752" Type="http://schemas.openxmlformats.org/officeDocument/2006/relationships/hyperlink" Target="https://www.mercadolivre.com.br/vendas/2000004252383361/detalhe" TargetMode="External"/><Relationship Id="rId259" Type="http://schemas.openxmlformats.org/officeDocument/2006/relationships/hyperlink" Target="https://www.mercadolivre.com.br/vendas/2000005375677486/detalhe" TargetMode="External"/><Relationship Id="rId466" Type="http://schemas.openxmlformats.org/officeDocument/2006/relationships/hyperlink" Target="https://www.mercadolivre.com.br/vendas/2000005367443054/detalhe" TargetMode="External"/><Relationship Id="rId673" Type="http://schemas.openxmlformats.org/officeDocument/2006/relationships/hyperlink" Target="https://www.mercadolivre.com.br/vendas/2000005358848570/detalhe" TargetMode="External"/><Relationship Id="rId880" Type="http://schemas.openxmlformats.org/officeDocument/2006/relationships/hyperlink" Target="https://www.mercadolivre.com.br/vendas/2000005347805050/detalhe" TargetMode="External"/><Relationship Id="rId1096" Type="http://schemas.openxmlformats.org/officeDocument/2006/relationships/hyperlink" Target="https://www.mercadolivre.com.br/vendas/2000004309006367/detalhe" TargetMode="External"/><Relationship Id="rId2147" Type="http://schemas.openxmlformats.org/officeDocument/2006/relationships/hyperlink" Target="https://www.mercadolivre.com.br/vendas/2000005288555680/detalhe" TargetMode="External"/><Relationship Id="rId2354" Type="http://schemas.openxmlformats.org/officeDocument/2006/relationships/hyperlink" Target="https://www.mercadolivre.com.br/vendas/2000004282664029/detalhe" TargetMode="External"/><Relationship Id="rId2561" Type="http://schemas.openxmlformats.org/officeDocument/2006/relationships/hyperlink" Target="https://www.mercadolivre.com.br/vendas/2000005268192926/detalhe" TargetMode="External"/><Relationship Id="rId3405" Type="http://schemas.openxmlformats.org/officeDocument/2006/relationships/hyperlink" Target="https://www.mercadolivre.com.br/vendas/2000005230471004/detalhe" TargetMode="External"/><Relationship Id="rId119" Type="http://schemas.openxmlformats.org/officeDocument/2006/relationships/hyperlink" Target="https://www.mercadolivre.com.br/vendas/2000004328234113/detalhe" TargetMode="External"/><Relationship Id="rId326" Type="http://schemas.openxmlformats.org/officeDocument/2006/relationships/hyperlink" Target="https://www.mercadolivre.com.br/vendas/2000005373061998/detalhe" TargetMode="External"/><Relationship Id="rId533" Type="http://schemas.openxmlformats.org/officeDocument/2006/relationships/hyperlink" Target="https://www.mercadolivre.com.br/vendas/2000005365041238/detalhe" TargetMode="External"/><Relationship Id="rId1163" Type="http://schemas.openxmlformats.org/officeDocument/2006/relationships/hyperlink" Target="https://www.mercadolivre.com.br/vendas/2000005334798800/detalhe" TargetMode="External"/><Relationship Id="rId1370" Type="http://schemas.openxmlformats.org/officeDocument/2006/relationships/hyperlink" Target="https://www.mercadolivre.com.br/vendas/2000005325503378/detalhe" TargetMode="External"/><Relationship Id="rId2007" Type="http://schemas.openxmlformats.org/officeDocument/2006/relationships/hyperlink" Target="https://www.mercadolivre.com.br/vendas/2000005294200246/detalhe" TargetMode="External"/><Relationship Id="rId2214" Type="http://schemas.openxmlformats.org/officeDocument/2006/relationships/hyperlink" Target="https://www.mercadolivre.com.br/vendas/2000005284646210/detalhe" TargetMode="External"/><Relationship Id="rId3612" Type="http://schemas.openxmlformats.org/officeDocument/2006/relationships/hyperlink" Target="https://www.mercadolivre.com.br/vendas/2000005216114720/detalhe" TargetMode="External"/><Relationship Id="rId740" Type="http://schemas.openxmlformats.org/officeDocument/2006/relationships/hyperlink" Target="https://www.mercadolivre.com.br/vendas/2000005355055076/detalhe" TargetMode="External"/><Relationship Id="rId1023" Type="http://schemas.openxmlformats.org/officeDocument/2006/relationships/hyperlink" Target="https://www.mercadolivre.com.br/vendas/2000005341072510/detalhe" TargetMode="External"/><Relationship Id="rId2421" Type="http://schemas.openxmlformats.org/officeDocument/2006/relationships/hyperlink" Target="https://www.mercadolivre.com.br/vendas/2000005275914250/detalhe" TargetMode="External"/><Relationship Id="rId600" Type="http://schemas.openxmlformats.org/officeDocument/2006/relationships/hyperlink" Target="https://www.mercadolivre.com.br/vendas/2000004319625745/detalhe" TargetMode="External"/><Relationship Id="rId1230" Type="http://schemas.openxmlformats.org/officeDocument/2006/relationships/hyperlink" Target="https://www.mercadolivre.com.br/vendas/2000005331319186/detalhe" TargetMode="External"/><Relationship Id="rId3195" Type="http://schemas.openxmlformats.org/officeDocument/2006/relationships/hyperlink" Target="https://www.mercadolivre.com.br/vendas/2000005240437356/detalhe" TargetMode="External"/><Relationship Id="rId3055" Type="http://schemas.openxmlformats.org/officeDocument/2006/relationships/hyperlink" Target="https://www.mercadolivre.com.br/vendas/2000005246234966/detalhe" TargetMode="External"/><Relationship Id="rId3262" Type="http://schemas.openxmlformats.org/officeDocument/2006/relationships/hyperlink" Target="https://www.mercadolivre.com.br/vendas/2000005210002514/detalhe" TargetMode="External"/><Relationship Id="rId183" Type="http://schemas.openxmlformats.org/officeDocument/2006/relationships/hyperlink" Target="https://www.mercadolivre.com.br/vendas/2000005378446920/detalhe" TargetMode="External"/><Relationship Id="rId390" Type="http://schemas.openxmlformats.org/officeDocument/2006/relationships/hyperlink" Target="https://www.mercadolivre.com.br/vendas/2000004323787935/detalhe" TargetMode="External"/><Relationship Id="rId1907" Type="http://schemas.openxmlformats.org/officeDocument/2006/relationships/hyperlink" Target="https://www.mercadolivre.com.br/vendas/2000005298997748/detalhe" TargetMode="External"/><Relationship Id="rId2071" Type="http://schemas.openxmlformats.org/officeDocument/2006/relationships/hyperlink" Target="https://www.mercadolivre.com.br/vendas/2000005291265374/detalhe" TargetMode="External"/><Relationship Id="rId3122" Type="http://schemas.openxmlformats.org/officeDocument/2006/relationships/hyperlink" Target="https://www.mercadolivre.com.br/vendas/2000004267380985/detalhe" TargetMode="External"/><Relationship Id="rId250" Type="http://schemas.openxmlformats.org/officeDocument/2006/relationships/hyperlink" Target="https://www.mercadolivre.com.br/vendas/2000005376217282/detalhe" TargetMode="External"/><Relationship Id="rId488" Type="http://schemas.openxmlformats.org/officeDocument/2006/relationships/hyperlink" Target="https://www.mercadolivre.com.br/vendas/2000004321720535/detalhe" TargetMode="External"/><Relationship Id="rId695" Type="http://schemas.openxmlformats.org/officeDocument/2006/relationships/hyperlink" Target="https://www.mercadolivre.com.br/vendas/2000005357903732/detalhe" TargetMode="External"/><Relationship Id="rId2169" Type="http://schemas.openxmlformats.org/officeDocument/2006/relationships/hyperlink" Target="https://www.mercadolivre.com.br/vendas/2000005287008206/detalhe" TargetMode="External"/><Relationship Id="rId2376" Type="http://schemas.openxmlformats.org/officeDocument/2006/relationships/hyperlink" Target="https://www.mercadolivre.com.br/vendas/2000005277266394/detalhe" TargetMode="External"/><Relationship Id="rId2583" Type="http://schemas.openxmlformats.org/officeDocument/2006/relationships/hyperlink" Target="http://mediations.mercadolivre.com.br/received_claims/5180999449?urlBack=https://www.mercadolivre.com.br/vendas/2000005267052048/detalhe" TargetMode="External"/><Relationship Id="rId2790" Type="http://schemas.openxmlformats.org/officeDocument/2006/relationships/hyperlink" Target="https://www.mercadolivre.com.br/vendas/2000005258482238/detalhe" TargetMode="External"/><Relationship Id="rId3427" Type="http://schemas.openxmlformats.org/officeDocument/2006/relationships/hyperlink" Target="https://www.mercadolivre.com.br/vendas/2000005228459556/detalhe" TargetMode="External"/><Relationship Id="rId3634" Type="http://schemas.openxmlformats.org/officeDocument/2006/relationships/hyperlink" Target="https://www.mercadolivre.com.br/vendas/2000005215288052/detalhe" TargetMode="External"/><Relationship Id="rId3841" Type="http://schemas.openxmlformats.org/officeDocument/2006/relationships/hyperlink" Target="https://www.mercadolivre.com.br/vendas/2000005202589250/detalhe" TargetMode="External"/><Relationship Id="rId110" Type="http://schemas.openxmlformats.org/officeDocument/2006/relationships/hyperlink" Target="https://www.mercadolivre.com.br/vendas/2000005381228038/detalhe" TargetMode="External"/><Relationship Id="rId348" Type="http://schemas.openxmlformats.org/officeDocument/2006/relationships/hyperlink" Target="https://www.mercadolivre.com.br/vendas/2000004324270725/detalhe" TargetMode="External"/><Relationship Id="rId555" Type="http://schemas.openxmlformats.org/officeDocument/2006/relationships/hyperlink" Target="https://www.mercadolivre.com.br/vendas/2000004320716023/detalhe" TargetMode="External"/><Relationship Id="rId762" Type="http://schemas.openxmlformats.org/officeDocument/2006/relationships/hyperlink" Target="https://www.mercadolivre.com.br/vendas/2000005353645602/detalhe" TargetMode="External"/><Relationship Id="rId1185" Type="http://schemas.openxmlformats.org/officeDocument/2006/relationships/hyperlink" Target="https://www.mercadolivre.com.br/vendas/2000005334005368/detalhe" TargetMode="External"/><Relationship Id="rId1392" Type="http://schemas.openxmlformats.org/officeDocument/2006/relationships/hyperlink" Target="https://www.mercadolivre.com.br/vendas/2000005324957006/detalhe" TargetMode="External"/><Relationship Id="rId2029" Type="http://schemas.openxmlformats.org/officeDocument/2006/relationships/hyperlink" Target="https://www.mercadolivre.com.br/vendas/2000005293099962/detalhe" TargetMode="External"/><Relationship Id="rId2236" Type="http://schemas.openxmlformats.org/officeDocument/2006/relationships/hyperlink" Target="https://www.mercadolivre.com.br/vendas/2000004285110025/detalhe" TargetMode="External"/><Relationship Id="rId2443" Type="http://schemas.openxmlformats.org/officeDocument/2006/relationships/hyperlink" Target="https://www.mercadolivre.com.br/vendas/2000005275048024/detalhe" TargetMode="External"/><Relationship Id="rId2650" Type="http://schemas.openxmlformats.org/officeDocument/2006/relationships/hyperlink" Target="https://www.mercadolivre.com.br/vendas/2000005264138260/detalhe" TargetMode="External"/><Relationship Id="rId2888" Type="http://schemas.openxmlformats.org/officeDocument/2006/relationships/hyperlink" Target="http://mediations.mercadolivre.com.br/received_claims/5181080352?urlBack=https://www.mercadolivre.com.br/vendas/2000005253395274/detalhe" TargetMode="External"/><Relationship Id="rId3701" Type="http://schemas.openxmlformats.org/officeDocument/2006/relationships/hyperlink" Target="https://www.mercadolivre.com.br/vendas/2000005211580960/detalhe" TargetMode="External"/><Relationship Id="rId3939" Type="http://schemas.openxmlformats.org/officeDocument/2006/relationships/hyperlink" Target="https://www.mercadolivre.com.br/vendas/2000004248776721/detalhe" TargetMode="External"/><Relationship Id="rId208" Type="http://schemas.openxmlformats.org/officeDocument/2006/relationships/hyperlink" Target="https://www.mercadolivre.com.br/vendas/2000005377801844/detalhe" TargetMode="External"/><Relationship Id="rId415" Type="http://schemas.openxmlformats.org/officeDocument/2006/relationships/hyperlink" Target="https://www.mercadolivre.com.br/vendas/2000005369762668/detalhe" TargetMode="External"/><Relationship Id="rId622" Type="http://schemas.openxmlformats.org/officeDocument/2006/relationships/hyperlink" Target="https://www.mercadolivre.com.br/vendas/2000005360858316/detalhe" TargetMode="External"/><Relationship Id="rId1045" Type="http://schemas.openxmlformats.org/officeDocument/2006/relationships/hyperlink" Target="https://www.mercadolivre.com.br/vendas/2000004309987361/detalhe" TargetMode="External"/><Relationship Id="rId1252" Type="http://schemas.openxmlformats.org/officeDocument/2006/relationships/hyperlink" Target="https://www.mercadolivre.com.br/vendas/2000004305668709/detalhe" TargetMode="External"/><Relationship Id="rId1697" Type="http://schemas.openxmlformats.org/officeDocument/2006/relationships/hyperlink" Target="https://www.mercadolivre.com.br/vendas/2000004296818481/detalhe" TargetMode="External"/><Relationship Id="rId2303" Type="http://schemas.openxmlformats.org/officeDocument/2006/relationships/hyperlink" Target="http://mediations.mercadolivre.com.br/received_claims/5181312712?urlBack=https://www.mercadolivre.com.br/vendas/2000005280750228/detalhe" TargetMode="External"/><Relationship Id="rId2510" Type="http://schemas.openxmlformats.org/officeDocument/2006/relationships/hyperlink" Target="https://www.mercadolivre.com.br/vendas/2000004279560551/detalhe" TargetMode="External"/><Relationship Id="rId2748" Type="http://schemas.openxmlformats.org/officeDocument/2006/relationships/hyperlink" Target="https://www.mercadolivre.com.br/vendas/2000004274682783/detalhe" TargetMode="External"/><Relationship Id="rId2955" Type="http://schemas.openxmlformats.org/officeDocument/2006/relationships/hyperlink" Target="https://www.mercadolivre.com.br/vendas/2000005250867038/detalhe" TargetMode="External"/><Relationship Id="rId927" Type="http://schemas.openxmlformats.org/officeDocument/2006/relationships/hyperlink" Target="https://www.mercadolivre.com.br/vendas/2000005345691050/detalhe" TargetMode="External"/><Relationship Id="rId1112" Type="http://schemas.openxmlformats.org/officeDocument/2006/relationships/hyperlink" Target="https://www.mercadolivre.com.br/vendas/2000005337347754/detalhe" TargetMode="External"/><Relationship Id="rId1557" Type="http://schemas.openxmlformats.org/officeDocument/2006/relationships/hyperlink" Target="https://www.mercadolivre.com.br/vendas/2000005317966438/detalhe" TargetMode="External"/><Relationship Id="rId1764" Type="http://schemas.openxmlformats.org/officeDocument/2006/relationships/hyperlink" Target="https://www.mercadolivre.com.br/vendas/2000005307126106/detalhe" TargetMode="External"/><Relationship Id="rId1971" Type="http://schemas.openxmlformats.org/officeDocument/2006/relationships/hyperlink" Target="https://www.mercadolivre.com.br/vendas/2000005296243826/detalhe" TargetMode="External"/><Relationship Id="rId2608" Type="http://schemas.openxmlformats.org/officeDocument/2006/relationships/hyperlink" Target="https://www.mercadolivre.com.br/vendas/2000004277222359/detalhe" TargetMode="External"/><Relationship Id="rId2815" Type="http://schemas.openxmlformats.org/officeDocument/2006/relationships/hyperlink" Target="https://www.mercadolivre.com.br/vendas/2000005250296704/detalhe" TargetMode="External"/><Relationship Id="rId56" Type="http://schemas.openxmlformats.org/officeDocument/2006/relationships/hyperlink" Target="https://www.mercadolivre.com.br/vendas/2000005384684726/detalhe" TargetMode="External"/><Relationship Id="rId1417" Type="http://schemas.openxmlformats.org/officeDocument/2006/relationships/hyperlink" Target="https://www.mercadolivre.com.br/vendas/2000005324130404/detalhe" TargetMode="External"/><Relationship Id="rId1624" Type="http://schemas.openxmlformats.org/officeDocument/2006/relationships/hyperlink" Target="https://www.mercadolivre.com.br/vendas/2000005314427118/detalhe" TargetMode="External"/><Relationship Id="rId1831" Type="http://schemas.openxmlformats.org/officeDocument/2006/relationships/hyperlink" Target="https://www.mercadolivre.com.br/vendas/2000005303480752/detalhe" TargetMode="External"/><Relationship Id="rId3077" Type="http://schemas.openxmlformats.org/officeDocument/2006/relationships/hyperlink" Target="https://www.mercadolivre.com.br/vendas/2000005245267942/detalhe" TargetMode="External"/><Relationship Id="rId3284" Type="http://schemas.openxmlformats.org/officeDocument/2006/relationships/hyperlink" Target="https://www.mercadolivre.com.br/vendas/2000005214521532/detalhe" TargetMode="External"/><Relationship Id="rId1929" Type="http://schemas.openxmlformats.org/officeDocument/2006/relationships/hyperlink" Target="https://www.mercadolivre.com.br/vendas/2000005298373174/detalhe" TargetMode="External"/><Relationship Id="rId2093" Type="http://schemas.openxmlformats.org/officeDocument/2006/relationships/hyperlink" Target="https://www.mercadolivre.com.br/vendas/2000005290407316/detalhe" TargetMode="External"/><Relationship Id="rId3491" Type="http://schemas.openxmlformats.org/officeDocument/2006/relationships/hyperlink" Target="https://www.mercadolivre.com.br/vendas/2000005222450396/detalhe" TargetMode="External"/><Relationship Id="rId3589" Type="http://schemas.openxmlformats.org/officeDocument/2006/relationships/hyperlink" Target="https://www.mercadolivre.com.br/vendas/2000005217584078/detalhe" TargetMode="External"/><Relationship Id="rId3796" Type="http://schemas.openxmlformats.org/officeDocument/2006/relationships/hyperlink" Target="https://www.mercadolivre.com.br/vendas/2000005204967382/detalhe" TargetMode="External"/><Relationship Id="rId2398" Type="http://schemas.openxmlformats.org/officeDocument/2006/relationships/hyperlink" Target="https://www.mercadolivre.com.br/vendas/2000005276617530/detalhe" TargetMode="External"/><Relationship Id="rId3144" Type="http://schemas.openxmlformats.org/officeDocument/2006/relationships/hyperlink" Target="https://www.mercadolivre.com.br/vendas/2000005242168808/detalhe" TargetMode="External"/><Relationship Id="rId3351" Type="http://schemas.openxmlformats.org/officeDocument/2006/relationships/hyperlink" Target="https://www.mercadolivre.com.br/vendas/2000005232519686/detalhe" TargetMode="External"/><Relationship Id="rId3449" Type="http://schemas.openxmlformats.org/officeDocument/2006/relationships/hyperlink" Target="https://www.mercadolivre.com.br/vendas/2000005225988700/detalhe" TargetMode="External"/><Relationship Id="rId272" Type="http://schemas.openxmlformats.org/officeDocument/2006/relationships/hyperlink" Target="https://www.mercadolivre.com.br/vendas/2000005375058540/detalhe" TargetMode="External"/><Relationship Id="rId577" Type="http://schemas.openxmlformats.org/officeDocument/2006/relationships/hyperlink" Target="https://www.mercadolivre.com.br/vendas/2000005362841766/detalhe" TargetMode="External"/><Relationship Id="rId2160" Type="http://schemas.openxmlformats.org/officeDocument/2006/relationships/hyperlink" Target="https://www.mercadolivre.com.br/vendas/2000005279382644/detalhe" TargetMode="External"/><Relationship Id="rId2258" Type="http://schemas.openxmlformats.org/officeDocument/2006/relationships/hyperlink" Target="https://www.mercadolivre.com.br/vendas/2000005282530174/detalhe" TargetMode="External"/><Relationship Id="rId3004" Type="http://schemas.openxmlformats.org/officeDocument/2006/relationships/hyperlink" Target="https://www.mercadolivre.com.br/vendas/2000004269780419/detalhe" TargetMode="External"/><Relationship Id="rId3211" Type="http://schemas.openxmlformats.org/officeDocument/2006/relationships/hyperlink" Target="https://www.mercadolivre.com.br/vendas/2000005240014876/detalhe" TargetMode="External"/><Relationship Id="rId3656" Type="http://schemas.openxmlformats.org/officeDocument/2006/relationships/hyperlink" Target="https://www.mercadolivre.com.br/vendas/2000004254938539/detalhe" TargetMode="External"/><Relationship Id="rId3863" Type="http://schemas.openxmlformats.org/officeDocument/2006/relationships/hyperlink" Target="https://www.mercadolivre.com.br/vendas/2000004249969783/detalhe" TargetMode="External"/><Relationship Id="rId132" Type="http://schemas.openxmlformats.org/officeDocument/2006/relationships/hyperlink" Target="https://www.mercadolivre.com.br/vendas/2000005380641204/detalhe" TargetMode="External"/><Relationship Id="rId784" Type="http://schemas.openxmlformats.org/officeDocument/2006/relationships/hyperlink" Target="https://www.mercadolivre.com.br/vendas/2000005352566634/detalhe" TargetMode="External"/><Relationship Id="rId991" Type="http://schemas.openxmlformats.org/officeDocument/2006/relationships/hyperlink" Target="https://www.mercadolivre.com.br/vendas/2000004309450031/detalhe" TargetMode="External"/><Relationship Id="rId1067" Type="http://schemas.openxmlformats.org/officeDocument/2006/relationships/hyperlink" Target="https://www.mercadolivre.com.br/vendas/2000004309378365/detalhe" TargetMode="External"/><Relationship Id="rId2020" Type="http://schemas.openxmlformats.org/officeDocument/2006/relationships/hyperlink" Target="https://www.mercadolivre.com.br/vendas/2000005293501004/detalhe" TargetMode="External"/><Relationship Id="rId2465" Type="http://schemas.openxmlformats.org/officeDocument/2006/relationships/hyperlink" Target="https://www.mercadolivre.com.br/vendas/2000005274328636/detalhe" TargetMode="External"/><Relationship Id="rId2672" Type="http://schemas.openxmlformats.org/officeDocument/2006/relationships/hyperlink" Target="https://www.mercadolivre.com.br/vendas/2000005262577674/detalhe" TargetMode="External"/><Relationship Id="rId3309" Type="http://schemas.openxmlformats.org/officeDocument/2006/relationships/hyperlink" Target="https://www.mercadolivre.com.br/vendas/2000005234635616/detalhe" TargetMode="External"/><Relationship Id="rId3516" Type="http://schemas.openxmlformats.org/officeDocument/2006/relationships/hyperlink" Target="https://www.mercadolivre.com.br/vendas/2000004258060043/detalhe" TargetMode="External"/><Relationship Id="rId3723" Type="http://schemas.openxmlformats.org/officeDocument/2006/relationships/hyperlink" Target="https://www.mercadolivre.com.br/vendas/2000004253213975/detalhe" TargetMode="External"/><Relationship Id="rId3930" Type="http://schemas.openxmlformats.org/officeDocument/2006/relationships/hyperlink" Target="https://www.mercadolivre.com.br/vendas/2000005199620714/detalhe" TargetMode="External"/><Relationship Id="rId437" Type="http://schemas.openxmlformats.org/officeDocument/2006/relationships/hyperlink" Target="https://www.mercadolivre.com.br/vendas/2000005368479572/detalhe" TargetMode="External"/><Relationship Id="rId644" Type="http://schemas.openxmlformats.org/officeDocument/2006/relationships/hyperlink" Target="https://www.mercadolivre.com.br/vendas/2000004318886847/detalhe" TargetMode="External"/><Relationship Id="rId851" Type="http://schemas.openxmlformats.org/officeDocument/2006/relationships/hyperlink" Target="https://www.mercadolivre.com.br/vendas/2000004314200053/detalhe" TargetMode="External"/><Relationship Id="rId1274" Type="http://schemas.openxmlformats.org/officeDocument/2006/relationships/hyperlink" Target="https://www.mercadolivre.com.br/vendas/2000005328483176/detalhe" TargetMode="External"/><Relationship Id="rId1481" Type="http://schemas.openxmlformats.org/officeDocument/2006/relationships/hyperlink" Target="https://www.mercadolivre.com.br/vendas/2000005320522712/detalhe" TargetMode="External"/><Relationship Id="rId1579" Type="http://schemas.openxmlformats.org/officeDocument/2006/relationships/hyperlink" Target="https://www.mercadolivre.com.br/vendas/2000004299937575/detalhe" TargetMode="External"/><Relationship Id="rId2118" Type="http://schemas.openxmlformats.org/officeDocument/2006/relationships/hyperlink" Target="https://www.mercadolivre.com.br/vendas/2000005289455784/detalhe" TargetMode="External"/><Relationship Id="rId2325" Type="http://schemas.openxmlformats.org/officeDocument/2006/relationships/hyperlink" Target="https://www.mercadolivre.com.br/vendas/2000005279267644/detalhe" TargetMode="External"/><Relationship Id="rId2532" Type="http://schemas.openxmlformats.org/officeDocument/2006/relationships/hyperlink" Target="https://www.mercadolivre.com.br/vendas/2000005270111610/detalhe" TargetMode="External"/><Relationship Id="rId2977" Type="http://schemas.openxmlformats.org/officeDocument/2006/relationships/hyperlink" Target="https://www.mercadolivre.com.br/vendas/2000005249658302/detalhe" TargetMode="External"/><Relationship Id="rId504" Type="http://schemas.openxmlformats.org/officeDocument/2006/relationships/hyperlink" Target="https://www.mercadolivre.com.br/vendas/2000004321484985/detalhe" TargetMode="External"/><Relationship Id="rId711" Type="http://schemas.openxmlformats.org/officeDocument/2006/relationships/hyperlink" Target="https://www.mercadolivre.com.br/vendas/2000005357402632/detalhe" TargetMode="External"/><Relationship Id="rId949" Type="http://schemas.openxmlformats.org/officeDocument/2006/relationships/hyperlink" Target="https://www.mercadolivre.com.br/vendas/2000004312055573/detalhe" TargetMode="External"/><Relationship Id="rId1134" Type="http://schemas.openxmlformats.org/officeDocument/2006/relationships/hyperlink" Target="https://www.mercadolivre.com.br/vendas/2000005335682894/detalhe" TargetMode="External"/><Relationship Id="rId1341" Type="http://schemas.openxmlformats.org/officeDocument/2006/relationships/hyperlink" Target="https://www.mercadolivre.com.br/vendas/2000005326554240/detalhe" TargetMode="External"/><Relationship Id="rId1786" Type="http://schemas.openxmlformats.org/officeDocument/2006/relationships/hyperlink" Target="https://www.mercadolivre.com.br/vendas/2000005305693166/detalhe" TargetMode="External"/><Relationship Id="rId1993" Type="http://schemas.openxmlformats.org/officeDocument/2006/relationships/hyperlink" Target="https://www.mercadolivre.com.br/vendas/2000005294990636/detalhe" TargetMode="External"/><Relationship Id="rId2837" Type="http://schemas.openxmlformats.org/officeDocument/2006/relationships/hyperlink" Target="https://www.mercadolivre.com.br/vendas/2000005255495168/detalhe" TargetMode="External"/><Relationship Id="rId78" Type="http://schemas.openxmlformats.org/officeDocument/2006/relationships/hyperlink" Target="https://www.mercadolivre.com.br/vendas/2000005383516216/detalhe" TargetMode="External"/><Relationship Id="rId809" Type="http://schemas.openxmlformats.org/officeDocument/2006/relationships/hyperlink" Target="https://www.mercadolivre.com.br/vendas/2000005351227018/detalhe" TargetMode="External"/><Relationship Id="rId1201" Type="http://schemas.openxmlformats.org/officeDocument/2006/relationships/hyperlink" Target="https://www.mercadolivre.com.br/vendas/2000005332956792/detalhe" TargetMode="External"/><Relationship Id="rId1439" Type="http://schemas.openxmlformats.org/officeDocument/2006/relationships/hyperlink" Target="https://www.mercadolivre.com.br/vendas/2000005322494714/detalhe" TargetMode="External"/><Relationship Id="rId1646" Type="http://schemas.openxmlformats.org/officeDocument/2006/relationships/hyperlink" Target="https://www.mercadolivre.com.br/vendas/2000005312850948/detalhe" TargetMode="External"/><Relationship Id="rId1853" Type="http://schemas.openxmlformats.org/officeDocument/2006/relationships/hyperlink" Target="https://www.mercadolivre.com.br/vendas/2000005302686146/detalhe" TargetMode="External"/><Relationship Id="rId2904" Type="http://schemas.openxmlformats.org/officeDocument/2006/relationships/hyperlink" Target="https://www.mercadolivre.com.br/vendas/2000004271651961/detalhe" TargetMode="External"/><Relationship Id="rId3099" Type="http://schemas.openxmlformats.org/officeDocument/2006/relationships/hyperlink" Target="https://www.mercadolivre.com.br/vendas/2000004268197513/detalhe" TargetMode="External"/><Relationship Id="rId1506" Type="http://schemas.openxmlformats.org/officeDocument/2006/relationships/hyperlink" Target="https://www.mercadolivre.com.br/vendas/2000005319725656/detalhe" TargetMode="External"/><Relationship Id="rId1713" Type="http://schemas.openxmlformats.org/officeDocument/2006/relationships/hyperlink" Target="https://www.mercadolivre.com.br/vendas/2000005309396750/detalhe" TargetMode="External"/><Relationship Id="rId1920" Type="http://schemas.openxmlformats.org/officeDocument/2006/relationships/hyperlink" Target="https://www.mercadolivre.com.br/vendas/2000005298497476/detalhe" TargetMode="External"/><Relationship Id="rId3166" Type="http://schemas.openxmlformats.org/officeDocument/2006/relationships/hyperlink" Target="https://www.mercadolivre.com.br/vendas/2000005241501262/detalhe" TargetMode="External"/><Relationship Id="rId3373" Type="http://schemas.openxmlformats.org/officeDocument/2006/relationships/hyperlink" Target="https://www.mercadolivre.com.br/vendas/2000005231749920/detalhe" TargetMode="External"/><Relationship Id="rId3580" Type="http://schemas.openxmlformats.org/officeDocument/2006/relationships/hyperlink" Target="https://www.mercadolivre.com.br/vendas/2000005218137736/detalhe" TargetMode="External"/><Relationship Id="rId294" Type="http://schemas.openxmlformats.org/officeDocument/2006/relationships/hyperlink" Target="https://www.mercadolivre.com.br/vendas/2000005374068004/detalhe" TargetMode="External"/><Relationship Id="rId2182" Type="http://schemas.openxmlformats.org/officeDocument/2006/relationships/hyperlink" Target="https://www.mercadolivre.com.br/vendas/2000004286216797/detalhe" TargetMode="External"/><Relationship Id="rId3026" Type="http://schemas.openxmlformats.org/officeDocument/2006/relationships/hyperlink" Target="https://www.mercadolivre.com.br/vendas/2000005247561900/detalhe" TargetMode="External"/><Relationship Id="rId3233" Type="http://schemas.openxmlformats.org/officeDocument/2006/relationships/hyperlink" Target="https://www.mercadolivre.com.br/vendas/2000005239183832/detalhe" TargetMode="External"/><Relationship Id="rId3678" Type="http://schemas.openxmlformats.org/officeDocument/2006/relationships/hyperlink" Target="https://www.mercadolivre.com.br/vendas/2000004254364805/detalhe" TargetMode="External"/><Relationship Id="rId3885" Type="http://schemas.openxmlformats.org/officeDocument/2006/relationships/hyperlink" Target="https://www.mercadolivre.com.br/vendas/2000005200952592/detalhe" TargetMode="External"/><Relationship Id="rId154" Type="http://schemas.openxmlformats.org/officeDocument/2006/relationships/hyperlink" Target="https://www.mercadolivre.com.br/vendas/2000004327753709/detalhe" TargetMode="External"/><Relationship Id="rId361" Type="http://schemas.openxmlformats.org/officeDocument/2006/relationships/hyperlink" Target="https://www.mercadolivre.com.br/vendas/2000004324023945/detalhe" TargetMode="External"/><Relationship Id="rId599" Type="http://schemas.openxmlformats.org/officeDocument/2006/relationships/hyperlink" Target="https://www.mercadolivre.com.br/vendas/2000005361779982/detalhe" TargetMode="External"/><Relationship Id="rId2042" Type="http://schemas.openxmlformats.org/officeDocument/2006/relationships/hyperlink" Target="https://www.mercadolivre.com.br/vendas/2000005292290510/detalhe" TargetMode="External"/><Relationship Id="rId2487" Type="http://schemas.openxmlformats.org/officeDocument/2006/relationships/hyperlink" Target="https://www.mercadolivre.com.br/vendas/2000005272752730/detalhe" TargetMode="External"/><Relationship Id="rId2694" Type="http://schemas.openxmlformats.org/officeDocument/2006/relationships/hyperlink" Target="https://www.mercadolivre.com.br/vendas/2000005261748862/detalhe" TargetMode="External"/><Relationship Id="rId3440" Type="http://schemas.openxmlformats.org/officeDocument/2006/relationships/hyperlink" Target="https://www.mercadolivre.com.br/vendas/2000005227118798/detalhe" TargetMode="External"/><Relationship Id="rId3538" Type="http://schemas.openxmlformats.org/officeDocument/2006/relationships/hyperlink" Target="https://www.mercadolivre.com.br/vendas/2000005220739360/detalhe" TargetMode="External"/><Relationship Id="rId3745" Type="http://schemas.openxmlformats.org/officeDocument/2006/relationships/hyperlink" Target="https://www.mercadolivre.com.br/vendas/2000005208878474/detalhe" TargetMode="External"/><Relationship Id="rId459" Type="http://schemas.openxmlformats.org/officeDocument/2006/relationships/hyperlink" Target="https://www.mercadolivre.com.br/vendas/2000004322226513/detalhe" TargetMode="External"/><Relationship Id="rId666" Type="http://schemas.openxmlformats.org/officeDocument/2006/relationships/hyperlink" Target="https://www.mercadolivre.com.br/vendas/2000005359139768/detalhe" TargetMode="External"/><Relationship Id="rId873" Type="http://schemas.openxmlformats.org/officeDocument/2006/relationships/hyperlink" Target="https://www.mercadolivre.com.br/vendas/2000005348404216/detalhe" TargetMode="External"/><Relationship Id="rId1089" Type="http://schemas.openxmlformats.org/officeDocument/2006/relationships/hyperlink" Target="http://mediations.mercadolivre.com.br/received_claims/5182897760?urlBack=https://www.mercadolivre.com.br/vendas/2000005337918730/detalhe" TargetMode="External"/><Relationship Id="rId1296" Type="http://schemas.openxmlformats.org/officeDocument/2006/relationships/hyperlink" Target="https://www.mercadolivre.com.br/vendas/2000005327852298/detalhe" TargetMode="External"/><Relationship Id="rId2347" Type="http://schemas.openxmlformats.org/officeDocument/2006/relationships/hyperlink" Target="https://www.mercadolivre.com.br/vendas/2000005278428140/detalhe" TargetMode="External"/><Relationship Id="rId2554" Type="http://schemas.openxmlformats.org/officeDocument/2006/relationships/hyperlink" Target="http://mediations.mercadolivre.com.br/received_claims/5180832952?urlBack=https://www.mercadolivre.com.br/vendas/2000005269100536/detalhe" TargetMode="External"/><Relationship Id="rId2999" Type="http://schemas.openxmlformats.org/officeDocument/2006/relationships/hyperlink" Target="https://www.mercadolivre.com.br/vendas/2000005248659498/detalhe" TargetMode="External"/><Relationship Id="rId3300" Type="http://schemas.openxmlformats.org/officeDocument/2006/relationships/hyperlink" Target="https://www.mercadolivre.com.br/vendas/2000005235292132/detalhe" TargetMode="External"/><Relationship Id="rId221" Type="http://schemas.openxmlformats.org/officeDocument/2006/relationships/hyperlink" Target="https://www.mercadolivre.com.br/vendas/2000005377488200/detalhe" TargetMode="External"/><Relationship Id="rId319" Type="http://schemas.openxmlformats.org/officeDocument/2006/relationships/hyperlink" Target="https://www.mercadolivre.com.br/vendas/2000005373225006/detalhe" TargetMode="External"/><Relationship Id="rId526" Type="http://schemas.openxmlformats.org/officeDocument/2006/relationships/hyperlink" Target="https://www.mercadolivre.com.br/vendas/2000004321142775/detalhe" TargetMode="External"/><Relationship Id="rId1156" Type="http://schemas.openxmlformats.org/officeDocument/2006/relationships/hyperlink" Target="https://www.mercadolivre.com.br/vendas/2000005334977508/detalhe" TargetMode="External"/><Relationship Id="rId1363" Type="http://schemas.openxmlformats.org/officeDocument/2006/relationships/hyperlink" Target="https://www.mercadolivre.com.br/vendas/2000005325760688/detalhe" TargetMode="External"/><Relationship Id="rId2207" Type="http://schemas.openxmlformats.org/officeDocument/2006/relationships/hyperlink" Target="https://www.mercadolivre.com.br/vendas/2000005284800540/detalhe" TargetMode="External"/><Relationship Id="rId2761" Type="http://schemas.openxmlformats.org/officeDocument/2006/relationships/hyperlink" Target="https://www.mercadolivre.com.br/vendas/2000005259437742/detalhe" TargetMode="External"/><Relationship Id="rId2859" Type="http://schemas.openxmlformats.org/officeDocument/2006/relationships/hyperlink" Target="https://www.mercadolivre.com.br/vendas/2000005254582278/detalhe" TargetMode="External"/><Relationship Id="rId3605" Type="http://schemas.openxmlformats.org/officeDocument/2006/relationships/hyperlink" Target="https://www.mercadolivre.com.br/vendas/2000005216680712/detalhe" TargetMode="External"/><Relationship Id="rId3812" Type="http://schemas.openxmlformats.org/officeDocument/2006/relationships/hyperlink" Target="https://www.mercadolivre.com.br/vendas/2000004250955451/detalhe" TargetMode="External"/><Relationship Id="rId733" Type="http://schemas.openxmlformats.org/officeDocument/2006/relationships/hyperlink" Target="https://www.mercadolivre.com.br/vendas/2000005355690138/detalhe" TargetMode="External"/><Relationship Id="rId940" Type="http://schemas.openxmlformats.org/officeDocument/2006/relationships/hyperlink" Target="https://www.mercadolivre.com.br/vendas/2000005345004416/detalhe" TargetMode="External"/><Relationship Id="rId1016" Type="http://schemas.openxmlformats.org/officeDocument/2006/relationships/hyperlink" Target="https://www.mercadolivre.com.br/vendas/2000004310591963/detalhe" TargetMode="External"/><Relationship Id="rId1570" Type="http://schemas.openxmlformats.org/officeDocument/2006/relationships/hyperlink" Target="http://mediations.mercadolivre.com.br/received_claims/5183077038?urlBack=https://www.mercadolivre.com.br/vendas/2000005317568908/detalhe" TargetMode="External"/><Relationship Id="rId1668" Type="http://schemas.openxmlformats.org/officeDocument/2006/relationships/hyperlink" Target="https://www.mercadolivre.com.br/vendas/2000005311276998/detalhe" TargetMode="External"/><Relationship Id="rId1875" Type="http://schemas.openxmlformats.org/officeDocument/2006/relationships/hyperlink" Target="https://www.mercadolivre.com.br/vendas/2000004292765421/detalhe" TargetMode="External"/><Relationship Id="rId2414" Type="http://schemas.openxmlformats.org/officeDocument/2006/relationships/hyperlink" Target="https://www.mercadolivre.com.br/vendas/2000005276137160/detalhe" TargetMode="External"/><Relationship Id="rId2621" Type="http://schemas.openxmlformats.org/officeDocument/2006/relationships/hyperlink" Target="https://www.mercadolivre.com.br/vendas/2000005265284914/detalhe" TargetMode="External"/><Relationship Id="rId2719" Type="http://schemas.openxmlformats.org/officeDocument/2006/relationships/hyperlink" Target="https://www.mercadolivre.com.br/vendas/2000005260682696/detalhe" TargetMode="External"/><Relationship Id="rId800" Type="http://schemas.openxmlformats.org/officeDocument/2006/relationships/hyperlink" Target="http://mediations.mercadolivre.com.br/received_claims/5183904760?urlBack=https://www.mercadolivre.com.br/vendas/2000005351427708/detalhe" TargetMode="External"/><Relationship Id="rId1223" Type="http://schemas.openxmlformats.org/officeDocument/2006/relationships/hyperlink" Target="https://www.mercadolivre.com.br/vendas/2000005331515976/detalhe" TargetMode="External"/><Relationship Id="rId1430" Type="http://schemas.openxmlformats.org/officeDocument/2006/relationships/hyperlink" Target="https://www.mercadolivre.com.br/vendas/2000004291647409/detalhe" TargetMode="External"/><Relationship Id="rId1528" Type="http://schemas.openxmlformats.org/officeDocument/2006/relationships/hyperlink" Target="https://www.mercadolivre.com.br/vendas/2000005318925116/detalhe" TargetMode="External"/><Relationship Id="rId2926" Type="http://schemas.openxmlformats.org/officeDocument/2006/relationships/hyperlink" Target="https://www.mercadolivre.com.br/vendas/2000005252047552/detalhe" TargetMode="External"/><Relationship Id="rId3090" Type="http://schemas.openxmlformats.org/officeDocument/2006/relationships/hyperlink" Target="https://www.mercadolivre.com.br/vendas/2000005244869890/detalhe" TargetMode="External"/><Relationship Id="rId1735" Type="http://schemas.openxmlformats.org/officeDocument/2006/relationships/hyperlink" Target="https://www.mercadolivre.com.br/vendas/2000005308706562/detalhe" TargetMode="External"/><Relationship Id="rId1942" Type="http://schemas.openxmlformats.org/officeDocument/2006/relationships/hyperlink" Target="https://www.mercadolivre.com.br/vendas/2000005297385042/detalhe" TargetMode="External"/><Relationship Id="rId3188" Type="http://schemas.openxmlformats.org/officeDocument/2006/relationships/hyperlink" Target="https://www.mercadolivre.com.br/vendas/2000005240742526/detalhe" TargetMode="External"/><Relationship Id="rId3395" Type="http://schemas.openxmlformats.org/officeDocument/2006/relationships/hyperlink" Target="https://www.mercadolivre.com.br/vendas/2000005230754586/detalhe" TargetMode="External"/><Relationship Id="rId27" Type="http://schemas.openxmlformats.org/officeDocument/2006/relationships/hyperlink" Target="https://www.mercadolivre.com.br/vendas/2000005386108940/detalhe" TargetMode="External"/><Relationship Id="rId1802" Type="http://schemas.openxmlformats.org/officeDocument/2006/relationships/hyperlink" Target="https://www.mercadolivre.com.br/vendas/2000005304763472/detalhe" TargetMode="External"/><Relationship Id="rId3048" Type="http://schemas.openxmlformats.org/officeDocument/2006/relationships/hyperlink" Target="http://mediations.mercadolivre.com.br/received_claims/5179947054?urlBack=https://www.mercadolivre.com.br/vendas/2000005246374154/detalhe" TargetMode="External"/><Relationship Id="rId3255" Type="http://schemas.openxmlformats.org/officeDocument/2006/relationships/hyperlink" Target="https://www.mercadolivre.com.br/vendas/2000005238007138/detalhe" TargetMode="External"/><Relationship Id="rId3462" Type="http://schemas.openxmlformats.org/officeDocument/2006/relationships/hyperlink" Target="https://www.mercadolivre.com.br/vendas/2000005225113144/detalhe" TargetMode="External"/><Relationship Id="rId176" Type="http://schemas.openxmlformats.org/officeDocument/2006/relationships/hyperlink" Target="https://www.mercadolivre.com.br/vendas/2000005378829004/detalhe" TargetMode="External"/><Relationship Id="rId383" Type="http://schemas.openxmlformats.org/officeDocument/2006/relationships/hyperlink" Target="https://www.mercadolivre.com.br/vendas/2000004323825743/detalhe" TargetMode="External"/><Relationship Id="rId590" Type="http://schemas.openxmlformats.org/officeDocument/2006/relationships/hyperlink" Target="https://www.mercadolivre.com.br/vendas/2000004319785047/detalhe" TargetMode="External"/><Relationship Id="rId2064" Type="http://schemas.openxmlformats.org/officeDocument/2006/relationships/hyperlink" Target="https://www.mercadolivre.com.br/vendas/2000005291540094/detalhe" TargetMode="External"/><Relationship Id="rId2271" Type="http://schemas.openxmlformats.org/officeDocument/2006/relationships/hyperlink" Target="https://www.mercadolivre.com.br/vendas/2000005282129070/detalhe" TargetMode="External"/><Relationship Id="rId3115" Type="http://schemas.openxmlformats.org/officeDocument/2006/relationships/hyperlink" Target="https://www.mercadolivre.com.br/vendas/2000004267533267/detalhe" TargetMode="External"/><Relationship Id="rId3322" Type="http://schemas.openxmlformats.org/officeDocument/2006/relationships/hyperlink" Target="https://www.mercadolivre.com.br/vendas/2000005233667418/detalhe" TargetMode="External"/><Relationship Id="rId3767" Type="http://schemas.openxmlformats.org/officeDocument/2006/relationships/hyperlink" Target="https://www.mercadolivre.com.br/vendas/2000005207630228/detalhe" TargetMode="External"/><Relationship Id="rId243" Type="http://schemas.openxmlformats.org/officeDocument/2006/relationships/hyperlink" Target="https://www.mercadolivre.com.br/vendas/2000005376723280/detalhe" TargetMode="External"/><Relationship Id="rId450" Type="http://schemas.openxmlformats.org/officeDocument/2006/relationships/hyperlink" Target="https://www.mercadolivre.com.br/vendas/2000005367992962/detalhe" TargetMode="External"/><Relationship Id="rId688" Type="http://schemas.openxmlformats.org/officeDocument/2006/relationships/hyperlink" Target="https://www.mercadolivre.com.br/vendas/2000005358094654/detalhe" TargetMode="External"/><Relationship Id="rId895" Type="http://schemas.openxmlformats.org/officeDocument/2006/relationships/hyperlink" Target="https://www.mercadolivre.com.br/vendas/2000004313145257/detalhe" TargetMode="External"/><Relationship Id="rId1080" Type="http://schemas.openxmlformats.org/officeDocument/2006/relationships/hyperlink" Target="https://www.mercadolivre.com.br/vendas/2000004309250749/detalhe" TargetMode="External"/><Relationship Id="rId2131" Type="http://schemas.openxmlformats.org/officeDocument/2006/relationships/hyperlink" Target="https://www.mercadolivre.com.br/vendas/2000005288988606/detalhe" TargetMode="External"/><Relationship Id="rId2369" Type="http://schemas.openxmlformats.org/officeDocument/2006/relationships/hyperlink" Target="https://www.mercadolivre.com.br/vendas/2000005277418382/detalhe" TargetMode="External"/><Relationship Id="rId2576" Type="http://schemas.openxmlformats.org/officeDocument/2006/relationships/hyperlink" Target="https://www.mercadolivre.com.br/vendas/2000004277922231/detalhe" TargetMode="External"/><Relationship Id="rId2783" Type="http://schemas.openxmlformats.org/officeDocument/2006/relationships/hyperlink" Target="https://www.mercadolivre.com.br/vendas/2000005258743812/detalhe" TargetMode="External"/><Relationship Id="rId2990" Type="http://schemas.openxmlformats.org/officeDocument/2006/relationships/hyperlink" Target="https://www.mercadolivre.com.br/vendas/2000004270043775/detalhe" TargetMode="External"/><Relationship Id="rId3627" Type="http://schemas.openxmlformats.org/officeDocument/2006/relationships/hyperlink" Target="https://www.mercadolivre.com.br/vendas/2000004255425349/detalhe" TargetMode="External"/><Relationship Id="rId3834" Type="http://schemas.openxmlformats.org/officeDocument/2006/relationships/hyperlink" Target="https://www.mercadolivre.com.br/vendas/2000004250487367/detalhe" TargetMode="External"/><Relationship Id="rId103" Type="http://schemas.openxmlformats.org/officeDocument/2006/relationships/hyperlink" Target="https://www.mercadolivre.com.br/vendas/2000005382044300/detalhe" TargetMode="External"/><Relationship Id="rId310" Type="http://schemas.openxmlformats.org/officeDocument/2006/relationships/hyperlink" Target="https://www.mercadolivre.com.br/vendas/2000005373659372/detalhe" TargetMode="External"/><Relationship Id="rId548" Type="http://schemas.openxmlformats.org/officeDocument/2006/relationships/hyperlink" Target="https://www.mercadolivre.com.br/vendas/2000005364431772/detalhe" TargetMode="External"/><Relationship Id="rId755" Type="http://schemas.openxmlformats.org/officeDocument/2006/relationships/hyperlink" Target="https://www.mercadolivre.com.br/vendas/2000004316249969/detalhe" TargetMode="External"/><Relationship Id="rId962" Type="http://schemas.openxmlformats.org/officeDocument/2006/relationships/hyperlink" Target="https://www.mercadolivre.com.br/vendas/2000005344055182/detalhe" TargetMode="External"/><Relationship Id="rId1178" Type="http://schemas.openxmlformats.org/officeDocument/2006/relationships/hyperlink" Target="https://www.mercadolivre.com.br/vendas/2000004307440075/detalhe" TargetMode="External"/><Relationship Id="rId1385" Type="http://schemas.openxmlformats.org/officeDocument/2006/relationships/hyperlink" Target="https://www.mercadolivre.com.br/vendas/2000005325136930/detalhe" TargetMode="External"/><Relationship Id="rId1592" Type="http://schemas.openxmlformats.org/officeDocument/2006/relationships/hyperlink" Target="http://mediations.mercadolivre.com.br/received_claims/5181906812?urlBack=https://www.mercadolivre.com.br/vendas/2000005316361896/detalhe" TargetMode="External"/><Relationship Id="rId2229" Type="http://schemas.openxmlformats.org/officeDocument/2006/relationships/hyperlink" Target="https://www.mercadolivre.com.br/vendas/2000005283952334/detalhe" TargetMode="External"/><Relationship Id="rId2436" Type="http://schemas.openxmlformats.org/officeDocument/2006/relationships/hyperlink" Target="https://www.mercadolivre.com.br/vendas/2000005275329278/detalhe" TargetMode="External"/><Relationship Id="rId2643" Type="http://schemas.openxmlformats.org/officeDocument/2006/relationships/hyperlink" Target="https://www.mercadolivre.com.br/vendas/2000005264305784/detalhe" TargetMode="External"/><Relationship Id="rId2850" Type="http://schemas.openxmlformats.org/officeDocument/2006/relationships/hyperlink" Target="http://mediations.mercadolivre.com.br/received_claims/5180811288?urlBack=https://www.mercadolivre.com.br/vendas/2000004272534599/detalhe" TargetMode="External"/><Relationship Id="rId91" Type="http://schemas.openxmlformats.org/officeDocument/2006/relationships/hyperlink" Target="https://www.mercadolivre.com.br/vendas/2000004329225247/detalhe" TargetMode="External"/><Relationship Id="rId408" Type="http://schemas.openxmlformats.org/officeDocument/2006/relationships/hyperlink" Target="https://www.mercadolivre.com.br/vendas/2000005370252404/detalhe" TargetMode="External"/><Relationship Id="rId615" Type="http://schemas.openxmlformats.org/officeDocument/2006/relationships/hyperlink" Target="https://www.mercadolivre.com.br/vendas/2000004319312983/detalhe" TargetMode="External"/><Relationship Id="rId822" Type="http://schemas.openxmlformats.org/officeDocument/2006/relationships/hyperlink" Target="https://www.mercadolivre.com.br/vendas/2000005349711374/detalhe" TargetMode="External"/><Relationship Id="rId1038" Type="http://schemas.openxmlformats.org/officeDocument/2006/relationships/hyperlink" Target="https://www.mercadolivre.com.br/vendas/2000005340346550/detalhe" TargetMode="External"/><Relationship Id="rId1245" Type="http://schemas.openxmlformats.org/officeDocument/2006/relationships/hyperlink" Target="https://www.mercadolivre.com.br/vendas/2000005330579942/detalhe" TargetMode="External"/><Relationship Id="rId1452" Type="http://schemas.openxmlformats.org/officeDocument/2006/relationships/hyperlink" Target="https://www.mercadolivre.com.br/vendas/2000004301917803/detalhe" TargetMode="External"/><Relationship Id="rId1897" Type="http://schemas.openxmlformats.org/officeDocument/2006/relationships/hyperlink" Target="https://www.mercadolivre.com.br/vendas/2000005299449818/detalhe" TargetMode="External"/><Relationship Id="rId2503" Type="http://schemas.openxmlformats.org/officeDocument/2006/relationships/hyperlink" Target="https://www.mercadolivre.com.br/vendas/2000005271850134/detalhe" TargetMode="External"/><Relationship Id="rId2948" Type="http://schemas.openxmlformats.org/officeDocument/2006/relationships/hyperlink" Target="https://www.mercadolivre.com.br/vendas/2000004263644185/detalhe" TargetMode="External"/><Relationship Id="rId3901" Type="http://schemas.openxmlformats.org/officeDocument/2006/relationships/hyperlink" Target="https://www.mercadolivre.com.br/vendas/2000004249296499/detalhe" TargetMode="External"/><Relationship Id="rId1105" Type="http://schemas.openxmlformats.org/officeDocument/2006/relationships/hyperlink" Target="https://www.mercadolivre.com.br/vendas/2000005337543966/detalhe" TargetMode="External"/><Relationship Id="rId1312" Type="http://schemas.openxmlformats.org/officeDocument/2006/relationships/hyperlink" Target="https://www.mercadolivre.com.br/vendas/2000005327438650/detalhe" TargetMode="External"/><Relationship Id="rId1757" Type="http://schemas.openxmlformats.org/officeDocument/2006/relationships/hyperlink" Target="https://www.mercadolivre.com.br/vendas/2000004295681719/detalhe" TargetMode="External"/><Relationship Id="rId1964" Type="http://schemas.openxmlformats.org/officeDocument/2006/relationships/hyperlink" Target="https://www.mercadolivre.com.br/vendas/2000005296701808/detalhe" TargetMode="External"/><Relationship Id="rId2710" Type="http://schemas.openxmlformats.org/officeDocument/2006/relationships/hyperlink" Target="https://www.mercadolivre.com.br/vendas/2000005261166708/detalhe" TargetMode="External"/><Relationship Id="rId2808" Type="http://schemas.openxmlformats.org/officeDocument/2006/relationships/hyperlink" Target="https://www.mercadolivre.com.br/vendas/2000005257016150/detalhe" TargetMode="External"/><Relationship Id="rId49" Type="http://schemas.openxmlformats.org/officeDocument/2006/relationships/hyperlink" Target="https://www.mercadolivre.com.br/vendas/2000005365855336/detalhe" TargetMode="External"/><Relationship Id="rId1617" Type="http://schemas.openxmlformats.org/officeDocument/2006/relationships/hyperlink" Target="https://www.mercadolivre.com.br/vendas/2000004298788593/detalhe" TargetMode="External"/><Relationship Id="rId1824" Type="http://schemas.openxmlformats.org/officeDocument/2006/relationships/hyperlink" Target="https://www.mercadolivre.com.br/vendas/2000005303826908/detalhe" TargetMode="External"/><Relationship Id="rId3277" Type="http://schemas.openxmlformats.org/officeDocument/2006/relationships/hyperlink" Target="https://www.mercadolivre.com.br/vendas/2000005237470342/detalhe" TargetMode="External"/><Relationship Id="rId198" Type="http://schemas.openxmlformats.org/officeDocument/2006/relationships/hyperlink" Target="https://www.mercadolivre.com.br/vendas/2000004326972337/detalhe" TargetMode="External"/><Relationship Id="rId2086" Type="http://schemas.openxmlformats.org/officeDocument/2006/relationships/hyperlink" Target="https://www.mercadolivre.com.br/vendas/2000005290553994/detalhe" TargetMode="External"/><Relationship Id="rId3484" Type="http://schemas.openxmlformats.org/officeDocument/2006/relationships/hyperlink" Target="https://www.mercadolivre.com.br/vendas/2000005222797448/detalhe" TargetMode="External"/><Relationship Id="rId3691" Type="http://schemas.openxmlformats.org/officeDocument/2006/relationships/hyperlink" Target="https://www.mercadolivre.com.br/vendas/2000004253796865/detalhe" TargetMode="External"/><Relationship Id="rId3789" Type="http://schemas.openxmlformats.org/officeDocument/2006/relationships/hyperlink" Target="https://www.mercadolivre.com.br/vendas/2000005205301362/detalhe" TargetMode="External"/><Relationship Id="rId2293" Type="http://schemas.openxmlformats.org/officeDocument/2006/relationships/hyperlink" Target="https://www.mercadolivre.com.br/vendas/2000005281399924/detalhe" TargetMode="External"/><Relationship Id="rId2598" Type="http://schemas.openxmlformats.org/officeDocument/2006/relationships/hyperlink" Target="https://www.mercadolivre.com.br/vendas/2000005266181104/detalhe" TargetMode="External"/><Relationship Id="rId3137" Type="http://schemas.openxmlformats.org/officeDocument/2006/relationships/hyperlink" Target="https://www.mercadolivre.com.br/vendas/2000005242313066/detalhe" TargetMode="External"/><Relationship Id="rId3344" Type="http://schemas.openxmlformats.org/officeDocument/2006/relationships/hyperlink" Target="https://www.mercadolivre.com.br/vendas/2000005232830402/detalhe" TargetMode="External"/><Relationship Id="rId3551" Type="http://schemas.openxmlformats.org/officeDocument/2006/relationships/hyperlink" Target="https://www.mercadolivre.com.br/vendas/2000005219911844/detalhe" TargetMode="External"/><Relationship Id="rId265" Type="http://schemas.openxmlformats.org/officeDocument/2006/relationships/hyperlink" Target="https://www.mercadolivre.com.br/vendas/2000005375320318/detalhe" TargetMode="External"/><Relationship Id="rId472" Type="http://schemas.openxmlformats.org/officeDocument/2006/relationships/hyperlink" Target="https://www.mercadolivre.com.br/vendas/2000005367238774/detalhe" TargetMode="External"/><Relationship Id="rId2153" Type="http://schemas.openxmlformats.org/officeDocument/2006/relationships/hyperlink" Target="https://www.mercadolivre.com.br/vendas/2000005288476214/detalhe" TargetMode="External"/><Relationship Id="rId2360" Type="http://schemas.openxmlformats.org/officeDocument/2006/relationships/hyperlink" Target="https://www.mercadolivre.com.br/vendas/2000005277777018/detalhe" TargetMode="External"/><Relationship Id="rId3204" Type="http://schemas.openxmlformats.org/officeDocument/2006/relationships/hyperlink" Target="https://www.mercadolivre.com.br/vendas/2000005232987018/detalhe" TargetMode="External"/><Relationship Id="rId3411" Type="http://schemas.openxmlformats.org/officeDocument/2006/relationships/hyperlink" Target="https://www.mercadolivre.com.br/vendas/2000005230219096/detalhe" TargetMode="External"/><Relationship Id="rId3649" Type="http://schemas.openxmlformats.org/officeDocument/2006/relationships/hyperlink" Target="https://www.mercadolivre.com.br/vendas/2000005214473992/detalhe" TargetMode="External"/><Relationship Id="rId3856" Type="http://schemas.openxmlformats.org/officeDocument/2006/relationships/hyperlink" Target="http://mediations.mercadolivre.com.br/received_claims/5179667435?urlBack=https://www.mercadolivre.com.br/vendas/2000005202159126/detalhe" TargetMode="External"/><Relationship Id="rId125" Type="http://schemas.openxmlformats.org/officeDocument/2006/relationships/hyperlink" Target="https://www.mercadolivre.com.br/vendas/2000005380800006/detalhe" TargetMode="External"/><Relationship Id="rId332" Type="http://schemas.openxmlformats.org/officeDocument/2006/relationships/hyperlink" Target="https://www.mercadolivre.com.br/vendas/2000005372730284/detalhe" TargetMode="External"/><Relationship Id="rId777" Type="http://schemas.openxmlformats.org/officeDocument/2006/relationships/hyperlink" Target="https://www.mercadolivre.com.br/vendas/2000005352777226/detalhe" TargetMode="External"/><Relationship Id="rId984" Type="http://schemas.openxmlformats.org/officeDocument/2006/relationships/hyperlink" Target="https://www.mercadolivre.com.br/vendas/2000004311515563/detalhe" TargetMode="External"/><Relationship Id="rId2013" Type="http://schemas.openxmlformats.org/officeDocument/2006/relationships/hyperlink" Target="https://www.mercadolivre.com.br/vendas/2000005293890996/detalhe" TargetMode="External"/><Relationship Id="rId2220" Type="http://schemas.openxmlformats.org/officeDocument/2006/relationships/hyperlink" Target="https://www.mercadolivre.com.br/vendas/2000005284201702/detalhe" TargetMode="External"/><Relationship Id="rId2458" Type="http://schemas.openxmlformats.org/officeDocument/2006/relationships/hyperlink" Target="https://www.mercadolivre.com.br/vendas/2000005274526700/detalhe" TargetMode="External"/><Relationship Id="rId2665" Type="http://schemas.openxmlformats.org/officeDocument/2006/relationships/hyperlink" Target="https://www.mercadolivre.com.br/vendas/2000005263196888/detalhe" TargetMode="External"/><Relationship Id="rId2872" Type="http://schemas.openxmlformats.org/officeDocument/2006/relationships/hyperlink" Target="https://www.mercadolivre.com.br/vendas/2000005254085752/detalhe" TargetMode="External"/><Relationship Id="rId3509" Type="http://schemas.openxmlformats.org/officeDocument/2006/relationships/hyperlink" Target="https://www.mercadolivre.com.br/vendas/2000005221645406/detalhe" TargetMode="External"/><Relationship Id="rId3716" Type="http://schemas.openxmlformats.org/officeDocument/2006/relationships/hyperlink" Target="https://www.mercadolivre.com.br/vendas/2000005210957162/detalhe" TargetMode="External"/><Relationship Id="rId3923" Type="http://schemas.openxmlformats.org/officeDocument/2006/relationships/hyperlink" Target="https://www.mercadolivre.com.br/vendas/2000004249052043/detalhe" TargetMode="External"/><Relationship Id="rId637" Type="http://schemas.openxmlformats.org/officeDocument/2006/relationships/hyperlink" Target="https://www.mercadolivre.com.br/vendas/2000005360364682/detalhe" TargetMode="External"/><Relationship Id="rId844" Type="http://schemas.openxmlformats.org/officeDocument/2006/relationships/hyperlink" Target="https://www.mercadolivre.com.br/vendas/2000004314393531/detalhe" TargetMode="External"/><Relationship Id="rId1267" Type="http://schemas.openxmlformats.org/officeDocument/2006/relationships/hyperlink" Target="https://www.mercadolivre.com.br/vendas/2000005328936954/detalhe" TargetMode="External"/><Relationship Id="rId1474" Type="http://schemas.openxmlformats.org/officeDocument/2006/relationships/hyperlink" Target="https://www.mercadolivre.com.br/vendas/2000005320876404/detalhe" TargetMode="External"/><Relationship Id="rId1681" Type="http://schemas.openxmlformats.org/officeDocument/2006/relationships/hyperlink" Target="https://www.mercadolivre.com.br/vendas/2000005311015136/detalhe" TargetMode="External"/><Relationship Id="rId2318" Type="http://schemas.openxmlformats.org/officeDocument/2006/relationships/hyperlink" Target="https://www.mercadolivre.com.br/vendas/2000005279542678/detalhe" TargetMode="External"/><Relationship Id="rId2525" Type="http://schemas.openxmlformats.org/officeDocument/2006/relationships/hyperlink" Target="https://www.mercadolivre.com.br/vendas/2000005270264754/detalhe" TargetMode="External"/><Relationship Id="rId2732" Type="http://schemas.openxmlformats.org/officeDocument/2006/relationships/hyperlink" Target="https://www.mercadolivre.com.br/vendas/2000005260248688/detalhe" TargetMode="External"/><Relationship Id="rId704" Type="http://schemas.openxmlformats.org/officeDocument/2006/relationships/hyperlink" Target="https://www.mercadolivre.com.br/vendas/2000005357539574/detalhe" TargetMode="External"/><Relationship Id="rId911" Type="http://schemas.openxmlformats.org/officeDocument/2006/relationships/hyperlink" Target="https://www.mercadolivre.com.br/vendas/2000004312874497/detalhe" TargetMode="External"/><Relationship Id="rId1127" Type="http://schemas.openxmlformats.org/officeDocument/2006/relationships/hyperlink" Target="https://www.mercadolivre.com.br/vendas/2000004308188363/detalhe" TargetMode="External"/><Relationship Id="rId1334" Type="http://schemas.openxmlformats.org/officeDocument/2006/relationships/hyperlink" Target="https://www.mercadolivre.com.br/vendas/2000005326741090/detalhe" TargetMode="External"/><Relationship Id="rId1541" Type="http://schemas.openxmlformats.org/officeDocument/2006/relationships/hyperlink" Target="http://mediations.mercadolivre.com.br/received_claims/5182670744?urlBack=https://www.mercadolivre.com.br/vendas/2000005318501294/detalhe" TargetMode="External"/><Relationship Id="rId1779" Type="http://schemas.openxmlformats.org/officeDocument/2006/relationships/hyperlink" Target="https://www.mercadolivre.com.br/vendas/2000005305994872/detalhe" TargetMode="External"/><Relationship Id="rId1986" Type="http://schemas.openxmlformats.org/officeDocument/2006/relationships/hyperlink" Target="https://www.mercadolivre.com.br/vendas/2000005295651230/detalhe" TargetMode="External"/><Relationship Id="rId40" Type="http://schemas.openxmlformats.org/officeDocument/2006/relationships/hyperlink" Target="https://www.mercadolivre.com.br/vendas/2000004330331809/detalhe" TargetMode="External"/><Relationship Id="rId1401" Type="http://schemas.openxmlformats.org/officeDocument/2006/relationships/hyperlink" Target="https://www.mercadolivre.com.br/vendas/2000005324487360/detalhe" TargetMode="External"/><Relationship Id="rId1639" Type="http://schemas.openxmlformats.org/officeDocument/2006/relationships/hyperlink" Target="https://www.mercadolivre.com.br/vendas/2000005313338868/detalhe" TargetMode="External"/><Relationship Id="rId1846" Type="http://schemas.openxmlformats.org/officeDocument/2006/relationships/hyperlink" Target="https://www.mercadolivre.com.br/vendas/2000005302909060/detalhe" TargetMode="External"/><Relationship Id="rId3061" Type="http://schemas.openxmlformats.org/officeDocument/2006/relationships/hyperlink" Target="https://www.mercadolivre.com.br/vendas/2000005246072524/detalhe" TargetMode="External"/><Relationship Id="rId3299" Type="http://schemas.openxmlformats.org/officeDocument/2006/relationships/hyperlink" Target="https://www.mercadolivre.com.br/vendas/2000005235573240/detalhe" TargetMode="External"/><Relationship Id="rId1706" Type="http://schemas.openxmlformats.org/officeDocument/2006/relationships/hyperlink" Target="https://www.mercadolivre.com.br/vendas/2000004296643913/detalhe" TargetMode="External"/><Relationship Id="rId1913" Type="http://schemas.openxmlformats.org/officeDocument/2006/relationships/hyperlink" Target="https://www.mercadolivre.com.br/vendas/2000004291824409/detalhe" TargetMode="External"/><Relationship Id="rId3159" Type="http://schemas.openxmlformats.org/officeDocument/2006/relationships/hyperlink" Target="https://www.mercadolivre.com.br/vendas/2000005220939452/detalhe" TargetMode="External"/><Relationship Id="rId3366" Type="http://schemas.openxmlformats.org/officeDocument/2006/relationships/hyperlink" Target="https://www.mercadolivre.com.br/vendas/2000004262643509/detalhe" TargetMode="External"/><Relationship Id="rId3573" Type="http://schemas.openxmlformats.org/officeDocument/2006/relationships/hyperlink" Target="https://www.mercadolivre.com.br/vendas/2000005218451894/detalhe" TargetMode="External"/><Relationship Id="rId287" Type="http://schemas.openxmlformats.org/officeDocument/2006/relationships/hyperlink" Target="https://www.mercadolivre.com.br/vendas/2000005374444590/detalhe" TargetMode="External"/><Relationship Id="rId494" Type="http://schemas.openxmlformats.org/officeDocument/2006/relationships/hyperlink" Target="https://www.mercadolivre.com.br/vendas/2000005366387094/detalhe" TargetMode="External"/><Relationship Id="rId2175" Type="http://schemas.openxmlformats.org/officeDocument/2006/relationships/hyperlink" Target="https://www.mercadolivre.com.br/vendas/2000004286385617/detalhe" TargetMode="External"/><Relationship Id="rId2382" Type="http://schemas.openxmlformats.org/officeDocument/2006/relationships/hyperlink" Target="https://www.mercadolivre.com.br/vendas/2000005277091648/detalhe" TargetMode="External"/><Relationship Id="rId3019" Type="http://schemas.openxmlformats.org/officeDocument/2006/relationships/hyperlink" Target="https://www.mercadolivre.com.br/vendas/2000005247944174/detalhe" TargetMode="External"/><Relationship Id="rId3226" Type="http://schemas.openxmlformats.org/officeDocument/2006/relationships/hyperlink" Target="https://www.mercadolivre.com.br/vendas/2000005239364498/detalhe" TargetMode="External"/><Relationship Id="rId3780" Type="http://schemas.openxmlformats.org/officeDocument/2006/relationships/hyperlink" Target="https://www.mercadolivre.com.br/vendas/2000004251843113/detalhe" TargetMode="External"/><Relationship Id="rId3878" Type="http://schemas.openxmlformats.org/officeDocument/2006/relationships/hyperlink" Target="https://www.mercadolivre.com.br/vendas/2000004249731653/detalhe" TargetMode="External"/><Relationship Id="rId147" Type="http://schemas.openxmlformats.org/officeDocument/2006/relationships/hyperlink" Target="https://www.mercadolivre.com.br/vendas/2000005380217776/detalhe" TargetMode="External"/><Relationship Id="rId354" Type="http://schemas.openxmlformats.org/officeDocument/2006/relationships/hyperlink" Target="https://www.mercadolivre.com.br/vendas/2000004324209975/detalhe" TargetMode="External"/><Relationship Id="rId799" Type="http://schemas.openxmlformats.org/officeDocument/2006/relationships/hyperlink" Target="https://www.mercadolivre.com.br/vendas/2000005351427708/detalhe" TargetMode="External"/><Relationship Id="rId1191" Type="http://schemas.openxmlformats.org/officeDocument/2006/relationships/hyperlink" Target="https://www.mercadolivre.com.br/vendas/2000004307116719/detalhe" TargetMode="External"/><Relationship Id="rId2035" Type="http://schemas.openxmlformats.org/officeDocument/2006/relationships/hyperlink" Target="https://www.mercadolivre.com.br/vendas/2000005292632360/detalhe" TargetMode="External"/><Relationship Id="rId2687" Type="http://schemas.openxmlformats.org/officeDocument/2006/relationships/hyperlink" Target="https://www.mercadolivre.com.br/vendas/2000005261907640/detalhe" TargetMode="External"/><Relationship Id="rId2894" Type="http://schemas.openxmlformats.org/officeDocument/2006/relationships/hyperlink" Target="https://www.mercadolivre.com.br/vendas/2000004271827225/detalhe" TargetMode="External"/><Relationship Id="rId3433" Type="http://schemas.openxmlformats.org/officeDocument/2006/relationships/hyperlink" Target="https://www.mercadolivre.com.br/vendas/2000005227773216/detalhe" TargetMode="External"/><Relationship Id="rId3640" Type="http://schemas.openxmlformats.org/officeDocument/2006/relationships/hyperlink" Target="https://www.mercadolivre.com.br/vendas/2000005214028776/detalhe" TargetMode="External"/><Relationship Id="rId3738" Type="http://schemas.openxmlformats.org/officeDocument/2006/relationships/hyperlink" Target="https://www.mercadolivre.com.br/vendas/2000004252729619/detalhe" TargetMode="External"/><Relationship Id="rId561" Type="http://schemas.openxmlformats.org/officeDocument/2006/relationships/hyperlink" Target="https://www.mercadolivre.com.br/vendas/2000004320627759/detalhe" TargetMode="External"/><Relationship Id="rId659" Type="http://schemas.openxmlformats.org/officeDocument/2006/relationships/hyperlink" Target="https://www.mercadolivre.com.br/vendas/2000004318504195/detalhe" TargetMode="External"/><Relationship Id="rId866" Type="http://schemas.openxmlformats.org/officeDocument/2006/relationships/hyperlink" Target="https://www.mercadolivre.com.br/vendas/2000005348583520/detalhe" TargetMode="External"/><Relationship Id="rId1289" Type="http://schemas.openxmlformats.org/officeDocument/2006/relationships/hyperlink" Target="https://www.mercadolivre.com.br/vendas/2000005327879510/detalhe" TargetMode="External"/><Relationship Id="rId1496" Type="http://schemas.openxmlformats.org/officeDocument/2006/relationships/hyperlink" Target="https://www.mercadolivre.com.br/vendas/2000004301056433/detalhe" TargetMode="External"/><Relationship Id="rId2242" Type="http://schemas.openxmlformats.org/officeDocument/2006/relationships/hyperlink" Target="https://www.mercadolivre.com.br/vendas/2000005283350560/detalhe" TargetMode="External"/><Relationship Id="rId2547" Type="http://schemas.openxmlformats.org/officeDocument/2006/relationships/hyperlink" Target="https://www.mercadolivre.com.br/vendas/2000005269401458/detalhe" TargetMode="External"/><Relationship Id="rId3500" Type="http://schemas.openxmlformats.org/officeDocument/2006/relationships/hyperlink" Target="https://www.mercadolivre.com.br/vendas/2000005222225336/detalhe" TargetMode="External"/><Relationship Id="rId3945" Type="http://schemas.openxmlformats.org/officeDocument/2006/relationships/hyperlink" Target="https://www.mercadolivre.com.br/vendas/2000004248734681/detalhe" TargetMode="External"/><Relationship Id="rId214" Type="http://schemas.openxmlformats.org/officeDocument/2006/relationships/hyperlink" Target="https://www.mercadolivre.com.br/vendas/2000005377693046/detalhe" TargetMode="External"/><Relationship Id="rId421" Type="http://schemas.openxmlformats.org/officeDocument/2006/relationships/hyperlink" Target="https://www.mercadolivre.com.br/vendas/2000004323000301/detalhe" TargetMode="External"/><Relationship Id="rId519" Type="http://schemas.openxmlformats.org/officeDocument/2006/relationships/hyperlink" Target="http://mediations.mercadolivre.com.br/received_claims/5183635684?urlBack=https://www.mercadolivre.com.br/vendas/2000005365458850/detalhe" TargetMode="External"/><Relationship Id="rId1051" Type="http://schemas.openxmlformats.org/officeDocument/2006/relationships/hyperlink" Target="https://www.mercadolivre.com.br/vendas/2000005339405292/detalhe" TargetMode="External"/><Relationship Id="rId1149" Type="http://schemas.openxmlformats.org/officeDocument/2006/relationships/hyperlink" Target="https://www.mercadolivre.com.br/vendas/2000005335189568/detalhe" TargetMode="External"/><Relationship Id="rId1356" Type="http://schemas.openxmlformats.org/officeDocument/2006/relationships/hyperlink" Target="https://www.mercadolivre.com.br/vendas/2000004303707227/detalhe" TargetMode="External"/><Relationship Id="rId2102" Type="http://schemas.openxmlformats.org/officeDocument/2006/relationships/hyperlink" Target="https://www.mercadolivre.com.br/vendas/2000005290138798/detalhe" TargetMode="External"/><Relationship Id="rId2754" Type="http://schemas.openxmlformats.org/officeDocument/2006/relationships/hyperlink" Target="https://www.mercadolivre.com.br/vendas/2000005259536088/detalhe" TargetMode="External"/><Relationship Id="rId2961" Type="http://schemas.openxmlformats.org/officeDocument/2006/relationships/hyperlink" Target="https://www.mercadolivre.com.br/vendas/2000005250344414/detalhe" TargetMode="External"/><Relationship Id="rId3805" Type="http://schemas.openxmlformats.org/officeDocument/2006/relationships/hyperlink" Target="https://www.mercadolivre.com.br/vendas/2000005204485678/detalhe" TargetMode="External"/><Relationship Id="rId726" Type="http://schemas.openxmlformats.org/officeDocument/2006/relationships/hyperlink" Target="https://www.mercadolivre.com.br/vendas/2000005355834762/detalhe" TargetMode="External"/><Relationship Id="rId933" Type="http://schemas.openxmlformats.org/officeDocument/2006/relationships/hyperlink" Target="https://www.mercadolivre.com.br/vendas/2000005341066840/detalhe" TargetMode="External"/><Relationship Id="rId1009" Type="http://schemas.openxmlformats.org/officeDocument/2006/relationships/hyperlink" Target="https://www.mercadolivre.com.br/vendas/2000005341539384/detalhe" TargetMode="External"/><Relationship Id="rId1563" Type="http://schemas.openxmlformats.org/officeDocument/2006/relationships/hyperlink" Target="https://www.mercadolivre.com.br/vendas/2000005309363252/detalhe" TargetMode="External"/><Relationship Id="rId1770" Type="http://schemas.openxmlformats.org/officeDocument/2006/relationships/hyperlink" Target="https://www.mercadolivre.com.br/vendas/2000004295284047/detalhe" TargetMode="External"/><Relationship Id="rId1868" Type="http://schemas.openxmlformats.org/officeDocument/2006/relationships/hyperlink" Target="https://www.mercadolivre.com.br/vendas/2000004293086877/detalhe" TargetMode="External"/><Relationship Id="rId2407" Type="http://schemas.openxmlformats.org/officeDocument/2006/relationships/hyperlink" Target="https://www.mercadolivre.com.br/vendas/2000005276354080/detalhe" TargetMode="External"/><Relationship Id="rId2614" Type="http://schemas.openxmlformats.org/officeDocument/2006/relationships/hyperlink" Target="https://www.mercadolivre.com.br/vendas/2000005265456284/detalhe" TargetMode="External"/><Relationship Id="rId2821" Type="http://schemas.openxmlformats.org/officeDocument/2006/relationships/hyperlink" Target="https://www.mercadolivre.com.br/vendas/2000005256372066/detalhe" TargetMode="External"/><Relationship Id="rId62" Type="http://schemas.openxmlformats.org/officeDocument/2006/relationships/hyperlink" Target="https://www.mercadolivre.com.br/vendas/2000005383567930/detalhe" TargetMode="External"/><Relationship Id="rId1216" Type="http://schemas.openxmlformats.org/officeDocument/2006/relationships/hyperlink" Target="https://www.mercadolivre.com.br/vendas/2000005331808082/detalhe" TargetMode="External"/><Relationship Id="rId1423" Type="http://schemas.openxmlformats.org/officeDocument/2006/relationships/hyperlink" Target="https://www.mercadolivre.com.br/vendas/2000004302876603/detalhe" TargetMode="External"/><Relationship Id="rId1630" Type="http://schemas.openxmlformats.org/officeDocument/2006/relationships/hyperlink" Target="https://www.mercadolivre.com.br/vendas/2000005314005974/detalhe" TargetMode="External"/><Relationship Id="rId2919" Type="http://schemas.openxmlformats.org/officeDocument/2006/relationships/hyperlink" Target="https://www.mercadolivre.com.br/vendas/2000004271520839/detalhe" TargetMode="External"/><Relationship Id="rId3083" Type="http://schemas.openxmlformats.org/officeDocument/2006/relationships/hyperlink" Target="https://www.mercadolivre.com.br/vendas/2000005245162554/detalhe" TargetMode="External"/><Relationship Id="rId3290" Type="http://schemas.openxmlformats.org/officeDocument/2006/relationships/hyperlink" Target="https://www.mercadolivre.com.br/vendas/2000004264354549/detalhe" TargetMode="External"/><Relationship Id="rId1728" Type="http://schemas.openxmlformats.org/officeDocument/2006/relationships/hyperlink" Target="https://www.mercadolivre.com.br/vendas/2000005308880040/detalhe" TargetMode="External"/><Relationship Id="rId1935" Type="http://schemas.openxmlformats.org/officeDocument/2006/relationships/hyperlink" Target="https://www.mercadolivre.com.br/vendas/2000005298066972/detalhe" TargetMode="External"/><Relationship Id="rId3150" Type="http://schemas.openxmlformats.org/officeDocument/2006/relationships/hyperlink" Target="https://www.mercadolivre.com.br/vendas/2000005241885152/detalhe" TargetMode="External"/><Relationship Id="rId3388" Type="http://schemas.openxmlformats.org/officeDocument/2006/relationships/hyperlink" Target="http://mediations.mercadolivre.com.br/received_claims/5179320307?urlBack=https://www.mercadolivre.com.br/vendas/2000005230988370/detalhe" TargetMode="External"/><Relationship Id="rId3595" Type="http://schemas.openxmlformats.org/officeDocument/2006/relationships/hyperlink" Target="http://mediations.mercadolivre.com.br/received_claims/5180498849?urlBack=https://www.mercadolivre.com.br/vendas/2000005217303528/detalhe" TargetMode="External"/><Relationship Id="rId2197" Type="http://schemas.openxmlformats.org/officeDocument/2006/relationships/hyperlink" Target="https://www.mercadolivre.com.br/vendas/2000005285593970/detalhe" TargetMode="External"/><Relationship Id="rId3010" Type="http://schemas.openxmlformats.org/officeDocument/2006/relationships/hyperlink" Target="https://www.mercadolivre.com.br/vendas/2000005248160480/detalhe" TargetMode="External"/><Relationship Id="rId3248" Type="http://schemas.openxmlformats.org/officeDocument/2006/relationships/hyperlink" Target="https://www.mercadolivre.com.br/vendas/2000005238431918/detalhe" TargetMode="External"/><Relationship Id="rId3455" Type="http://schemas.openxmlformats.org/officeDocument/2006/relationships/hyperlink" Target="https://www.mercadolivre.com.br/vendas/2000005225493890/detalhe" TargetMode="External"/><Relationship Id="rId3662" Type="http://schemas.openxmlformats.org/officeDocument/2006/relationships/hyperlink" Target="https://www.mercadolivre.com.br/vendas/2000005214079330/detalhe" TargetMode="External"/><Relationship Id="rId169" Type="http://schemas.openxmlformats.org/officeDocument/2006/relationships/hyperlink" Target="https://www.mercadolivre.com.br/vendas/2000005379018152/detalhe" TargetMode="External"/><Relationship Id="rId376" Type="http://schemas.openxmlformats.org/officeDocument/2006/relationships/hyperlink" Target="https://www.mercadolivre.com.br/vendas/2000004323893781/detalhe" TargetMode="External"/><Relationship Id="rId583" Type="http://schemas.openxmlformats.org/officeDocument/2006/relationships/hyperlink" Target="https://www.mercadolivre.com.br/vendas/2000004319902881/detalhe" TargetMode="External"/><Relationship Id="rId790" Type="http://schemas.openxmlformats.org/officeDocument/2006/relationships/hyperlink" Target="https://www.mercadolivre.com.br/vendas/2000005352275844/detalhe" TargetMode="External"/><Relationship Id="rId2057" Type="http://schemas.openxmlformats.org/officeDocument/2006/relationships/hyperlink" Target="https://www.mercadolivre.com.br/vendas/2000004288694903/detalhe" TargetMode="External"/><Relationship Id="rId2264" Type="http://schemas.openxmlformats.org/officeDocument/2006/relationships/hyperlink" Target="https://www.mercadolivre.com.br/vendas/2000005281566520/detalhe" TargetMode="External"/><Relationship Id="rId2471" Type="http://schemas.openxmlformats.org/officeDocument/2006/relationships/hyperlink" Target="https://www.mercadolivre.com.br/vendas/2000005273665018/detalhe" TargetMode="External"/><Relationship Id="rId3108" Type="http://schemas.openxmlformats.org/officeDocument/2006/relationships/hyperlink" Target="https://www.mercadolivre.com.br/vendas/2000004247063493/detalhe" TargetMode="External"/><Relationship Id="rId3315" Type="http://schemas.openxmlformats.org/officeDocument/2006/relationships/hyperlink" Target="https://www.mercadolivre.com.br/vendas/2000005234211546/detalhe" TargetMode="External"/><Relationship Id="rId3522" Type="http://schemas.openxmlformats.org/officeDocument/2006/relationships/hyperlink" Target="https://www.mercadolivre.com.br/vendas/2000004257942269/detalhe" TargetMode="External"/><Relationship Id="rId4" Type="http://schemas.openxmlformats.org/officeDocument/2006/relationships/hyperlink" Target="https://www.mercadolivre.com.br/vendas/2000004331302779/detalhe" TargetMode="External"/><Relationship Id="rId236" Type="http://schemas.openxmlformats.org/officeDocument/2006/relationships/hyperlink" Target="https://www.mercadolivre.com.br/vendas/2000005376927268/detalhe" TargetMode="External"/><Relationship Id="rId443" Type="http://schemas.openxmlformats.org/officeDocument/2006/relationships/hyperlink" Target="https://www.mercadolivre.com.br/vendas/2000004322541253/detalhe" TargetMode="External"/><Relationship Id="rId650" Type="http://schemas.openxmlformats.org/officeDocument/2006/relationships/hyperlink" Target="https://www.mercadolivre.com.br/vendas/2000005359676636/detalhe" TargetMode="External"/><Relationship Id="rId888" Type="http://schemas.openxmlformats.org/officeDocument/2006/relationships/hyperlink" Target="https://www.mercadolivre.com.br/vendas/2000005347299302/detalhe" TargetMode="External"/><Relationship Id="rId1073" Type="http://schemas.openxmlformats.org/officeDocument/2006/relationships/hyperlink" Target="https://www.mercadolivre.com.br/vendas/2000004309300349/detalhe" TargetMode="External"/><Relationship Id="rId1280" Type="http://schemas.openxmlformats.org/officeDocument/2006/relationships/hyperlink" Target="https://www.mercadolivre.com.br/vendas/2000005328275030/detalhe" TargetMode="External"/><Relationship Id="rId2124" Type="http://schemas.openxmlformats.org/officeDocument/2006/relationships/hyperlink" Target="https://www.mercadolivre.com.br/vendas/2000005289257386/detalhe" TargetMode="External"/><Relationship Id="rId2331" Type="http://schemas.openxmlformats.org/officeDocument/2006/relationships/hyperlink" Target="https://www.mercadolivre.com.br/vendas/2000005278983558/detalhe" TargetMode="External"/><Relationship Id="rId2569" Type="http://schemas.openxmlformats.org/officeDocument/2006/relationships/hyperlink" Target="https://www.mercadolivre.com.br/vendas/2000005267579204/detalhe" TargetMode="External"/><Relationship Id="rId2776" Type="http://schemas.openxmlformats.org/officeDocument/2006/relationships/hyperlink" Target="https://www.mercadolivre.com.br/vendas/2000005254791126/detalhe" TargetMode="External"/><Relationship Id="rId2983" Type="http://schemas.openxmlformats.org/officeDocument/2006/relationships/hyperlink" Target="https://www.mercadolivre.com.br/vendas/2000005249459602/detalhe" TargetMode="External"/><Relationship Id="rId3827" Type="http://schemas.openxmlformats.org/officeDocument/2006/relationships/hyperlink" Target="https://www.mercadolivre.com.br/vendas/2000005203419394/detalhe" TargetMode="External"/><Relationship Id="rId303" Type="http://schemas.openxmlformats.org/officeDocument/2006/relationships/hyperlink" Target="https://www.mercadolivre.com.br/vendas/2000005373895694/detalhe" TargetMode="External"/><Relationship Id="rId748" Type="http://schemas.openxmlformats.org/officeDocument/2006/relationships/hyperlink" Target="https://www.mercadolivre.com.br/vendas/2000005354484424/detalhe" TargetMode="External"/><Relationship Id="rId955" Type="http://schemas.openxmlformats.org/officeDocument/2006/relationships/hyperlink" Target="https://www.mercadolivre.com.br/vendas/2000004311868669/detalhe" TargetMode="External"/><Relationship Id="rId1140" Type="http://schemas.openxmlformats.org/officeDocument/2006/relationships/hyperlink" Target="https://www.mercadolivre.com.br/vendas/2000005335555552/detalhe" TargetMode="External"/><Relationship Id="rId1378" Type="http://schemas.openxmlformats.org/officeDocument/2006/relationships/hyperlink" Target="https://www.mercadolivre.com.br/vendas/2000005325414094/detalhe" TargetMode="External"/><Relationship Id="rId1585" Type="http://schemas.openxmlformats.org/officeDocument/2006/relationships/hyperlink" Target="http://mediations.mercadolivre.com.br/received_claims/5182216841?urlBack=https://www.mercadolivre.com.br/vendas/2000005317127666/detalhe" TargetMode="External"/><Relationship Id="rId1792" Type="http://schemas.openxmlformats.org/officeDocument/2006/relationships/hyperlink" Target="https://www.mercadolivre.com.br/vendas/2000004294600479/detalhe" TargetMode="External"/><Relationship Id="rId2429" Type="http://schemas.openxmlformats.org/officeDocument/2006/relationships/hyperlink" Target="https://www.mercadolivre.com.br/vendas/2000005275512764/detalhe" TargetMode="External"/><Relationship Id="rId2636" Type="http://schemas.openxmlformats.org/officeDocument/2006/relationships/hyperlink" Target="https://www.mercadolivre.com.br/vendas/2000005264707996/detalhe" TargetMode="External"/><Relationship Id="rId2843" Type="http://schemas.openxmlformats.org/officeDocument/2006/relationships/hyperlink" Target="https://www.mercadolivre.com.br/vendas/2000005255279184/detalhe" TargetMode="External"/><Relationship Id="rId84" Type="http://schemas.openxmlformats.org/officeDocument/2006/relationships/hyperlink" Target="https://www.mercadolivre.com.br/vendas/2000005383454992/detalhe" TargetMode="External"/><Relationship Id="rId510" Type="http://schemas.openxmlformats.org/officeDocument/2006/relationships/hyperlink" Target="https://www.mercadolivre.com.br/vendas/2000004321376301/detalhe" TargetMode="External"/><Relationship Id="rId608" Type="http://schemas.openxmlformats.org/officeDocument/2006/relationships/hyperlink" Target="https://www.mercadolivre.com.br/vendas/2000005361330526/detalhe" TargetMode="External"/><Relationship Id="rId815" Type="http://schemas.openxmlformats.org/officeDocument/2006/relationships/hyperlink" Target="https://www.mercadolivre.com.br/vendas/2000005351104694/detalhe" TargetMode="External"/><Relationship Id="rId1238" Type="http://schemas.openxmlformats.org/officeDocument/2006/relationships/hyperlink" Target="https://www.mercadolivre.com.br/vendas/2000005330914890/detalhe" TargetMode="External"/><Relationship Id="rId1445" Type="http://schemas.openxmlformats.org/officeDocument/2006/relationships/hyperlink" Target="https://www.mercadolivre.com.br/vendas/2000004302038539/detalhe" TargetMode="External"/><Relationship Id="rId1652" Type="http://schemas.openxmlformats.org/officeDocument/2006/relationships/hyperlink" Target="https://www.mercadolivre.com.br/vendas/2000005312580316/detalhe" TargetMode="External"/><Relationship Id="rId1000" Type="http://schemas.openxmlformats.org/officeDocument/2006/relationships/hyperlink" Target="https://www.mercadolivre.com.br/vendas/2000005342031956/detalhe" TargetMode="External"/><Relationship Id="rId1305" Type="http://schemas.openxmlformats.org/officeDocument/2006/relationships/hyperlink" Target="https://www.mercadolivre.com.br/vendas/2000005327593432/detalhe" TargetMode="External"/><Relationship Id="rId1957" Type="http://schemas.openxmlformats.org/officeDocument/2006/relationships/hyperlink" Target="https://www.mercadolivre.com.br/vendas/2000005295842094/detalhe" TargetMode="External"/><Relationship Id="rId2703" Type="http://schemas.openxmlformats.org/officeDocument/2006/relationships/hyperlink" Target="https://www.mercadolivre.com.br/vendas/2000004272270755/detalhe" TargetMode="External"/><Relationship Id="rId2910" Type="http://schemas.openxmlformats.org/officeDocument/2006/relationships/hyperlink" Target="https://www.mercadolivre.com.br/vendas/2000005252571502/detalhe" TargetMode="External"/><Relationship Id="rId1512" Type="http://schemas.openxmlformats.org/officeDocument/2006/relationships/hyperlink" Target="https://www.mercadolivre.com.br/vendas/2000005319499660/detalhe" TargetMode="External"/><Relationship Id="rId1817" Type="http://schemas.openxmlformats.org/officeDocument/2006/relationships/hyperlink" Target="https://www.mercadolivre.com.br/vendas/2000004294118563/detalhe" TargetMode="External"/><Relationship Id="rId3172" Type="http://schemas.openxmlformats.org/officeDocument/2006/relationships/hyperlink" Target="https://www.mercadolivre.com.br/vendas/2000005241238084/detalhe" TargetMode="External"/><Relationship Id="rId11" Type="http://schemas.openxmlformats.org/officeDocument/2006/relationships/hyperlink" Target="https://www.mercadolivre.com.br/vendas/2000004331130709/detalhe" TargetMode="External"/><Relationship Id="rId398" Type="http://schemas.openxmlformats.org/officeDocument/2006/relationships/hyperlink" Target="https://www.mercadolivre.com.br/vendas/2000005370736540/detalhe" TargetMode="External"/><Relationship Id="rId2079" Type="http://schemas.openxmlformats.org/officeDocument/2006/relationships/hyperlink" Target="https://www.mercadolivre.com.br/vendas/2000005291039588/detalhe" TargetMode="External"/><Relationship Id="rId3032" Type="http://schemas.openxmlformats.org/officeDocument/2006/relationships/hyperlink" Target="https://www.mercadolivre.com.br/vendas/2000005247344986/detalhe" TargetMode="External"/><Relationship Id="rId3477" Type="http://schemas.openxmlformats.org/officeDocument/2006/relationships/hyperlink" Target="https://www.mercadolivre.com.br/vendas/2000005223449418/detalhe" TargetMode="External"/><Relationship Id="rId3684" Type="http://schemas.openxmlformats.org/officeDocument/2006/relationships/hyperlink" Target="https://www.mercadolivre.com.br/vendas/2000005212509242/detalhe" TargetMode="External"/><Relationship Id="rId3891" Type="http://schemas.openxmlformats.org/officeDocument/2006/relationships/hyperlink" Target="https://www.mercadolivre.com.br/vendas/2000005200694228/detalhe" TargetMode="External"/><Relationship Id="rId160" Type="http://schemas.openxmlformats.org/officeDocument/2006/relationships/hyperlink" Target="https://www.mercadolivre.com.br/vendas/2000005379372140/detalhe" TargetMode="External"/><Relationship Id="rId2286" Type="http://schemas.openxmlformats.org/officeDocument/2006/relationships/hyperlink" Target="https://www.mercadolivre.com.br/vendas/2000004284214395/detalhe" TargetMode="External"/><Relationship Id="rId2493" Type="http://schemas.openxmlformats.org/officeDocument/2006/relationships/hyperlink" Target="https://www.mercadolivre.com.br/vendas/2000005272534580/detalhe" TargetMode="External"/><Relationship Id="rId3337" Type="http://schemas.openxmlformats.org/officeDocument/2006/relationships/hyperlink" Target="https://www.mercadolivre.com.br/vendas/2000005233052672/detalhe" TargetMode="External"/><Relationship Id="rId3544" Type="http://schemas.openxmlformats.org/officeDocument/2006/relationships/hyperlink" Target="https://www.mercadolivre.com.br/vendas/2000005220320068/detalhe" TargetMode="External"/><Relationship Id="rId3751" Type="http://schemas.openxmlformats.org/officeDocument/2006/relationships/hyperlink" Target="https://www.mercadolivre.com.br/vendas/2000005208588772/detalhe" TargetMode="External"/><Relationship Id="rId258" Type="http://schemas.openxmlformats.org/officeDocument/2006/relationships/hyperlink" Target="https://www.mercadolivre.com.br/vendas/2000005375681302/detalhe" TargetMode="External"/><Relationship Id="rId465" Type="http://schemas.openxmlformats.org/officeDocument/2006/relationships/hyperlink" Target="https://www.mercadolivre.com.br/vendas/2000004322173519/detalhe" TargetMode="External"/><Relationship Id="rId672" Type="http://schemas.openxmlformats.org/officeDocument/2006/relationships/hyperlink" Target="https://www.mercadolivre.com.br/vendas/2000005358861776/detalhe" TargetMode="External"/><Relationship Id="rId1095" Type="http://schemas.openxmlformats.org/officeDocument/2006/relationships/hyperlink" Target="https://www.mercadolivre.com.br/vendas/2000005337836308/detalhe" TargetMode="External"/><Relationship Id="rId2146" Type="http://schemas.openxmlformats.org/officeDocument/2006/relationships/hyperlink" Target="https://www.mercadolivre.com.br/vendas/2000005288565982/detalhe" TargetMode="External"/><Relationship Id="rId2353" Type="http://schemas.openxmlformats.org/officeDocument/2006/relationships/hyperlink" Target="https://www.mercadolivre.com.br/vendas/2000005278130360/detalhe" TargetMode="External"/><Relationship Id="rId2560" Type="http://schemas.openxmlformats.org/officeDocument/2006/relationships/hyperlink" Target="http://mediations.mercadolivre.com.br/received_claims/5181249347?urlBack=https://www.mercadolivre.com.br/vendas/2000005268265996/detalhe" TargetMode="External"/><Relationship Id="rId2798" Type="http://schemas.openxmlformats.org/officeDocument/2006/relationships/hyperlink" Target="https://www.mercadolivre.com.br/vendas/2000004271283409/detalhe" TargetMode="External"/><Relationship Id="rId3404" Type="http://schemas.openxmlformats.org/officeDocument/2006/relationships/hyperlink" Target="https://www.mercadolivre.com.br/vendas/2000005230482510/detalhe" TargetMode="External"/><Relationship Id="rId3611" Type="http://schemas.openxmlformats.org/officeDocument/2006/relationships/hyperlink" Target="https://www.mercadolivre.com.br/vendas/2000005216106208/detalhe" TargetMode="External"/><Relationship Id="rId3849" Type="http://schemas.openxmlformats.org/officeDocument/2006/relationships/hyperlink" Target="https://www.mercadolivre.com.br/vendas/2000005202372530/detalhe" TargetMode="External"/><Relationship Id="rId118" Type="http://schemas.openxmlformats.org/officeDocument/2006/relationships/hyperlink" Target="https://www.mercadolivre.com.br/vendas/2000004328249569/detalhe" TargetMode="External"/><Relationship Id="rId325" Type="http://schemas.openxmlformats.org/officeDocument/2006/relationships/hyperlink" Target="https://www.mercadolivre.com.br/vendas/2000005373067930/detalhe" TargetMode="External"/><Relationship Id="rId532" Type="http://schemas.openxmlformats.org/officeDocument/2006/relationships/hyperlink" Target="https://www.mercadolivre.com.br/vendas/2000004321098593/detalhe" TargetMode="External"/><Relationship Id="rId977" Type="http://schemas.openxmlformats.org/officeDocument/2006/relationships/hyperlink" Target="https://www.mercadolivre.com.br/vendas/2000005343561764/detalhe" TargetMode="External"/><Relationship Id="rId1162" Type="http://schemas.openxmlformats.org/officeDocument/2006/relationships/hyperlink" Target="http://mediations.mercadolivre.com.br/received_claims/5182835836?urlBack=https://www.mercadolivre.com.br/vendas/2000005334790290/detalhe" TargetMode="External"/><Relationship Id="rId2006" Type="http://schemas.openxmlformats.org/officeDocument/2006/relationships/hyperlink" Target="https://www.mercadolivre.com.br/vendas/2000005294218924/detalhe" TargetMode="External"/><Relationship Id="rId2213" Type="http://schemas.openxmlformats.org/officeDocument/2006/relationships/hyperlink" Target="https://www.mercadolivre.com.br/vendas/2000005284660136/detalhe" TargetMode="External"/><Relationship Id="rId2420" Type="http://schemas.openxmlformats.org/officeDocument/2006/relationships/hyperlink" Target="https://www.mercadolivre.com.br/vendas/2000005275915304/detalhe" TargetMode="External"/><Relationship Id="rId2658" Type="http://schemas.openxmlformats.org/officeDocument/2006/relationships/hyperlink" Target="https://www.mercadolivre.com.br/vendas/2000005263388374/detalhe" TargetMode="External"/><Relationship Id="rId2865" Type="http://schemas.openxmlformats.org/officeDocument/2006/relationships/hyperlink" Target="https://www.mercadolivre.com.br/vendas/2000005254389392/detalhe" TargetMode="External"/><Relationship Id="rId3709" Type="http://schemas.openxmlformats.org/officeDocument/2006/relationships/hyperlink" Target="https://www.mercadolivre.com.br/vendas/2000005211223108/detalhe" TargetMode="External"/><Relationship Id="rId3916" Type="http://schemas.openxmlformats.org/officeDocument/2006/relationships/hyperlink" Target="https://www.mercadolivre.com.br/vendas/2000005199994600/detalhe" TargetMode="External"/><Relationship Id="rId837" Type="http://schemas.openxmlformats.org/officeDocument/2006/relationships/hyperlink" Target="https://www.mercadolivre.com.br/vendas/2000004314478993/detalhe" TargetMode="External"/><Relationship Id="rId1022" Type="http://schemas.openxmlformats.org/officeDocument/2006/relationships/hyperlink" Target="https://www.mercadolivre.com.br/vendas/2000005341129934/detalhe" TargetMode="External"/><Relationship Id="rId1467" Type="http://schemas.openxmlformats.org/officeDocument/2006/relationships/hyperlink" Target="https://www.mercadolivre.com.br/vendas/2000005321271178/detalhe" TargetMode="External"/><Relationship Id="rId1674" Type="http://schemas.openxmlformats.org/officeDocument/2006/relationships/hyperlink" Target="https://www.mercadolivre.com.br/vendas/2000005311196140/detalhe" TargetMode="External"/><Relationship Id="rId1881" Type="http://schemas.openxmlformats.org/officeDocument/2006/relationships/hyperlink" Target="https://www.mercadolivre.com.br/vendas/2000005300490464/detalhe" TargetMode="External"/><Relationship Id="rId2518" Type="http://schemas.openxmlformats.org/officeDocument/2006/relationships/hyperlink" Target="https://www.mercadolivre.com.br/vendas/2000004279396037/detalhe" TargetMode="External"/><Relationship Id="rId2725" Type="http://schemas.openxmlformats.org/officeDocument/2006/relationships/hyperlink" Target="https://www.mercadolivre.com.br/vendas/2000005260459720/detalhe" TargetMode="External"/><Relationship Id="rId2932" Type="http://schemas.openxmlformats.org/officeDocument/2006/relationships/hyperlink" Target="https://www.mercadolivre.com.br/vendas/2000005251694154/detalhe" TargetMode="External"/><Relationship Id="rId904" Type="http://schemas.openxmlformats.org/officeDocument/2006/relationships/hyperlink" Target="https://www.mercadolivre.com.br/vendas/2000005346695472/detalhe" TargetMode="External"/><Relationship Id="rId1327" Type="http://schemas.openxmlformats.org/officeDocument/2006/relationships/hyperlink" Target="https://www.mercadolivre.com.br/vendas/2000005327031724/detalhe" TargetMode="External"/><Relationship Id="rId1534" Type="http://schemas.openxmlformats.org/officeDocument/2006/relationships/hyperlink" Target="https://www.mercadolivre.com.br/vendas/2000005304387998/detalhe" TargetMode="External"/><Relationship Id="rId1741" Type="http://schemas.openxmlformats.org/officeDocument/2006/relationships/hyperlink" Target="https://www.mercadolivre.com.br/vendas/2000005308603278/detalhe" TargetMode="External"/><Relationship Id="rId1979" Type="http://schemas.openxmlformats.org/officeDocument/2006/relationships/hyperlink" Target="https://www.mercadolivre.com.br/vendas/2000005295984728/detalhe" TargetMode="External"/><Relationship Id="rId3194" Type="http://schemas.openxmlformats.org/officeDocument/2006/relationships/hyperlink" Target="https://www.mercadolivre.com.br/vendas/2000005240481946/detalhe" TargetMode="External"/><Relationship Id="rId33" Type="http://schemas.openxmlformats.org/officeDocument/2006/relationships/hyperlink" Target="https://www.mercadolivre.com.br/vendas/2000005385782062/detalhe" TargetMode="External"/><Relationship Id="rId1601" Type="http://schemas.openxmlformats.org/officeDocument/2006/relationships/hyperlink" Target="https://www.mercadolivre.com.br/vendas/2000005315780756/detalhe" TargetMode="External"/><Relationship Id="rId1839" Type="http://schemas.openxmlformats.org/officeDocument/2006/relationships/hyperlink" Target="https://www.mercadolivre.com.br/vendas/2000005303057370/detalhe" TargetMode="External"/><Relationship Id="rId3054" Type="http://schemas.openxmlformats.org/officeDocument/2006/relationships/hyperlink" Target="http://mediations.mercadolivre.com.br/received_claims/5181831161?urlBack=https://www.mercadolivre.com.br/vendas/2000005246230110/detalhe" TargetMode="External"/><Relationship Id="rId3499" Type="http://schemas.openxmlformats.org/officeDocument/2006/relationships/hyperlink" Target="https://www.mercadolivre.com.br/vendas/2000005222237240/detalhe" TargetMode="External"/><Relationship Id="rId182" Type="http://schemas.openxmlformats.org/officeDocument/2006/relationships/hyperlink" Target="https://www.mercadolivre.com.br/vendas/2000004327141439/detalhe" TargetMode="External"/><Relationship Id="rId1906" Type="http://schemas.openxmlformats.org/officeDocument/2006/relationships/hyperlink" Target="https://www.mercadolivre.com.br/vendas/2000005299174258/detalhe" TargetMode="External"/><Relationship Id="rId3261" Type="http://schemas.openxmlformats.org/officeDocument/2006/relationships/hyperlink" Target="http://mediations.mercadolivre.com.br/received_claims/5179541960?urlBack=https://www.mercadolivre.com.br/vendas/2000004265237533/detalhe" TargetMode="External"/><Relationship Id="rId3359" Type="http://schemas.openxmlformats.org/officeDocument/2006/relationships/hyperlink" Target="https://www.mercadolivre.com.br/vendas/2000005232226498/detalhe" TargetMode="External"/><Relationship Id="rId3566" Type="http://schemas.openxmlformats.org/officeDocument/2006/relationships/hyperlink" Target="https://www.mercadolivre.com.br/vendas/2000004256055951/detalhe" TargetMode="External"/><Relationship Id="rId487" Type="http://schemas.openxmlformats.org/officeDocument/2006/relationships/hyperlink" Target="https://www.mercadolivre.com.br/vendas/2000004321720535/detalhe" TargetMode="External"/><Relationship Id="rId694" Type="http://schemas.openxmlformats.org/officeDocument/2006/relationships/hyperlink" Target="https://www.mercadolivre.com.br/vendas/2000005357932856/detalhe" TargetMode="External"/><Relationship Id="rId2070" Type="http://schemas.openxmlformats.org/officeDocument/2006/relationships/hyperlink" Target="https://www.mercadolivre.com.br/vendas/2000005291318486/detalhe" TargetMode="External"/><Relationship Id="rId2168" Type="http://schemas.openxmlformats.org/officeDocument/2006/relationships/hyperlink" Target="https://www.mercadolivre.com.br/vendas/2000005287024618/detalhe" TargetMode="External"/><Relationship Id="rId2375" Type="http://schemas.openxmlformats.org/officeDocument/2006/relationships/hyperlink" Target="https://www.mercadolivre.com.br/vendas/2000005277332480/detalhe" TargetMode="External"/><Relationship Id="rId3121" Type="http://schemas.openxmlformats.org/officeDocument/2006/relationships/hyperlink" Target="https://www.mercadolivre.com.br/vendas/2000004267401765/detalhe" TargetMode="External"/><Relationship Id="rId3219" Type="http://schemas.openxmlformats.org/officeDocument/2006/relationships/hyperlink" Target="https://www.mercadolivre.com.br/vendas/2000004265926835/detalhe" TargetMode="External"/><Relationship Id="rId3773" Type="http://schemas.openxmlformats.org/officeDocument/2006/relationships/hyperlink" Target="https://www.mercadolivre.com.br/vendas/2000005207384084/detalhe" TargetMode="External"/><Relationship Id="rId347" Type="http://schemas.openxmlformats.org/officeDocument/2006/relationships/hyperlink" Target="https://www.mercadolivre.com.br/vendas/2000005372173124/detalhe" TargetMode="External"/><Relationship Id="rId999" Type="http://schemas.openxmlformats.org/officeDocument/2006/relationships/hyperlink" Target="https://www.mercadolivre.com.br/vendas/2000004310980109/detalhe" TargetMode="External"/><Relationship Id="rId1184" Type="http://schemas.openxmlformats.org/officeDocument/2006/relationships/hyperlink" Target="https://www.mercadolivre.com.br/vendas/2000005334064730/detalhe" TargetMode="External"/><Relationship Id="rId2028" Type="http://schemas.openxmlformats.org/officeDocument/2006/relationships/hyperlink" Target="https://www.mercadolivre.com.br/vendas/2000005293136450/detalhe" TargetMode="External"/><Relationship Id="rId2582" Type="http://schemas.openxmlformats.org/officeDocument/2006/relationships/hyperlink" Target="https://www.mercadolivre.com.br/vendas/2000005267052048/detalhe" TargetMode="External"/><Relationship Id="rId2887" Type="http://schemas.openxmlformats.org/officeDocument/2006/relationships/hyperlink" Target="https://www.mercadolivre.com.br/vendas/2000005253395274/detalhe" TargetMode="External"/><Relationship Id="rId3426" Type="http://schemas.openxmlformats.org/officeDocument/2006/relationships/hyperlink" Target="https://www.mercadolivre.com.br/vendas/2000005228579682/detalhe" TargetMode="External"/><Relationship Id="rId3633" Type="http://schemas.openxmlformats.org/officeDocument/2006/relationships/hyperlink" Target="https://www.mercadolivre.com.br/vendas/2000005215334376/detalhe" TargetMode="External"/><Relationship Id="rId3840" Type="http://schemas.openxmlformats.org/officeDocument/2006/relationships/hyperlink" Target="https://www.mercadolivre.com.br/vendas/2000005202604708/detalhe" TargetMode="External"/><Relationship Id="rId554" Type="http://schemas.openxmlformats.org/officeDocument/2006/relationships/hyperlink" Target="https://www.mercadolivre.com.br/vendas/2000005364201954/detalhe" TargetMode="External"/><Relationship Id="rId761" Type="http://schemas.openxmlformats.org/officeDocument/2006/relationships/hyperlink" Target="https://www.mercadolivre.com.br/vendas/2000004316056169/detalhe" TargetMode="External"/><Relationship Id="rId859" Type="http://schemas.openxmlformats.org/officeDocument/2006/relationships/hyperlink" Target="https://www.mercadolivre.com.br/vendas/2000005349190538/detalhe" TargetMode="External"/><Relationship Id="rId1391" Type="http://schemas.openxmlformats.org/officeDocument/2006/relationships/hyperlink" Target="https://www.mercadolivre.com.br/vendas/2000005325028900/detalhe" TargetMode="External"/><Relationship Id="rId1489" Type="http://schemas.openxmlformats.org/officeDocument/2006/relationships/hyperlink" Target="https://www.mercadolivre.com.br/vendas/2000005320317536/detalhe" TargetMode="External"/><Relationship Id="rId1696" Type="http://schemas.openxmlformats.org/officeDocument/2006/relationships/hyperlink" Target="https://www.mercadolivre.com.br/vendas/2000005310348948/detalhe" TargetMode="External"/><Relationship Id="rId2235" Type="http://schemas.openxmlformats.org/officeDocument/2006/relationships/hyperlink" Target="https://www.mercadolivre.com.br/vendas/2000005283777340/detalhe" TargetMode="External"/><Relationship Id="rId2442" Type="http://schemas.openxmlformats.org/officeDocument/2006/relationships/hyperlink" Target="https://www.mercadolivre.com.br/vendas/2000005275076866/detalhe" TargetMode="External"/><Relationship Id="rId3700" Type="http://schemas.openxmlformats.org/officeDocument/2006/relationships/hyperlink" Target="http://mediations.mercadolivre.com.br/received_claims/5179004075?urlBack=https://www.mercadolivre.com.br/vendas/2000005211592962/detalhe" TargetMode="External"/><Relationship Id="rId3938" Type="http://schemas.openxmlformats.org/officeDocument/2006/relationships/hyperlink" Target="https://www.mercadolivre.com.br/vendas/2000005199073542/detalhe" TargetMode="External"/><Relationship Id="rId207" Type="http://schemas.openxmlformats.org/officeDocument/2006/relationships/hyperlink" Target="http://mediations.mercadolivre.com.br/received_claims/5184011842?urlBack=https://www.mercadolivre.com.br/vendas/2000005377840652/detalhe" TargetMode="External"/><Relationship Id="rId414" Type="http://schemas.openxmlformats.org/officeDocument/2006/relationships/hyperlink" Target="https://www.mercadolivre.com.br/vendas/2000005352008508/detalhe" TargetMode="External"/><Relationship Id="rId621" Type="http://schemas.openxmlformats.org/officeDocument/2006/relationships/hyperlink" Target="https://www.mercadolivre.com.br/vendas/2000005358537226/detalhe" TargetMode="External"/><Relationship Id="rId1044" Type="http://schemas.openxmlformats.org/officeDocument/2006/relationships/hyperlink" Target="https://www.mercadolivre.com.br/vendas/2000004309987359/detalhe" TargetMode="External"/><Relationship Id="rId1251" Type="http://schemas.openxmlformats.org/officeDocument/2006/relationships/hyperlink" Target="http://mediations.mercadolivre.com.br/received_claims/5184076500?urlBack=https://www.mercadolivre.com.br/vendas/2000005324444022/detalhe" TargetMode="External"/><Relationship Id="rId1349" Type="http://schemas.openxmlformats.org/officeDocument/2006/relationships/hyperlink" Target="https://www.mercadolivre.com.br/vendas/2000005326191412/detalhe" TargetMode="External"/><Relationship Id="rId2302" Type="http://schemas.openxmlformats.org/officeDocument/2006/relationships/hyperlink" Target="https://www.mercadolivre.com.br/vendas/2000005280750228/detalhe" TargetMode="External"/><Relationship Id="rId2747" Type="http://schemas.openxmlformats.org/officeDocument/2006/relationships/hyperlink" Target="https://www.mercadolivre.com.br/vendas/2000004274682783/detalhe" TargetMode="External"/><Relationship Id="rId2954" Type="http://schemas.openxmlformats.org/officeDocument/2006/relationships/hyperlink" Target="https://www.mercadolivre.com.br/vendas/2000005250898508/detalhe" TargetMode="External"/><Relationship Id="rId719" Type="http://schemas.openxmlformats.org/officeDocument/2006/relationships/hyperlink" Target="https://www.mercadolivre.com.br/vendas/2000005357057636/detalhe" TargetMode="External"/><Relationship Id="rId926" Type="http://schemas.openxmlformats.org/officeDocument/2006/relationships/hyperlink" Target="https://www.mercadolivre.com.br/vendas/2000005345702106/detalhe" TargetMode="External"/><Relationship Id="rId1111" Type="http://schemas.openxmlformats.org/officeDocument/2006/relationships/hyperlink" Target="https://www.mercadolivre.com.br/vendas/2000004308838705/detalhe" TargetMode="External"/><Relationship Id="rId1556" Type="http://schemas.openxmlformats.org/officeDocument/2006/relationships/hyperlink" Target="https://www.mercadolivre.com.br/vendas/2000005317991994/detalhe" TargetMode="External"/><Relationship Id="rId1763" Type="http://schemas.openxmlformats.org/officeDocument/2006/relationships/hyperlink" Target="https://www.mercadolivre.com.br/vendas/2000004295470339/detalhe" TargetMode="External"/><Relationship Id="rId1970" Type="http://schemas.openxmlformats.org/officeDocument/2006/relationships/hyperlink" Target="https://www.mercadolivre.com.br/vendas/2000005296335338/detalhe" TargetMode="External"/><Relationship Id="rId2607" Type="http://schemas.openxmlformats.org/officeDocument/2006/relationships/hyperlink" Target="https://www.mercadolivre.com.br/vendas/2000005265656886/detalhe" TargetMode="External"/><Relationship Id="rId2814" Type="http://schemas.openxmlformats.org/officeDocument/2006/relationships/hyperlink" Target="https://www.mercadolivre.com.br/vendas/2000005256716448/detalhe" TargetMode="External"/><Relationship Id="rId55" Type="http://schemas.openxmlformats.org/officeDocument/2006/relationships/hyperlink" Target="https://www.mercadolivre.com.br/vendas/2000004329930349/detalhe" TargetMode="External"/><Relationship Id="rId1209" Type="http://schemas.openxmlformats.org/officeDocument/2006/relationships/hyperlink" Target="https://www.mercadolivre.com.br/vendas/2000004306681567/detalhe" TargetMode="External"/><Relationship Id="rId1416" Type="http://schemas.openxmlformats.org/officeDocument/2006/relationships/hyperlink" Target="https://www.mercadolivre.com.br/vendas/2000004302935959/detalhe" TargetMode="External"/><Relationship Id="rId1623" Type="http://schemas.openxmlformats.org/officeDocument/2006/relationships/hyperlink" Target="https://www.mercadolivre.com.br/vendas/2000005314533852/detalhe" TargetMode="External"/><Relationship Id="rId1830" Type="http://schemas.openxmlformats.org/officeDocument/2006/relationships/hyperlink" Target="https://www.mercadolivre.com.br/vendas/2000004293892219/detalhe" TargetMode="External"/><Relationship Id="rId3076" Type="http://schemas.openxmlformats.org/officeDocument/2006/relationships/hyperlink" Target="https://www.mercadolivre.com.br/vendas/2000004268468103/detalhe" TargetMode="External"/><Relationship Id="rId3283" Type="http://schemas.openxmlformats.org/officeDocument/2006/relationships/hyperlink" Target="https://www.mercadolivre.com.br/vendas/2000004264897643/detalhe" TargetMode="External"/><Relationship Id="rId3490" Type="http://schemas.openxmlformats.org/officeDocument/2006/relationships/hyperlink" Target="https://www.mercadolivre.com.br/vendas/2000005222533806/detalhe" TargetMode="External"/><Relationship Id="rId1928" Type="http://schemas.openxmlformats.org/officeDocument/2006/relationships/hyperlink" Target="http://mediations.mercadolivre.com.br/received_claims/5181764590?urlBack=https://www.mercadolivre.com.br/vendas/2000004291511279/detalhe" TargetMode="External"/><Relationship Id="rId2092" Type="http://schemas.openxmlformats.org/officeDocument/2006/relationships/hyperlink" Target="https://www.mercadolivre.com.br/vendas/2000004288102229/detalhe" TargetMode="External"/><Relationship Id="rId3143" Type="http://schemas.openxmlformats.org/officeDocument/2006/relationships/hyperlink" Target="https://www.mercadolivre.com.br/vendas/2000005242200508/detalhe" TargetMode="External"/><Relationship Id="rId3350" Type="http://schemas.openxmlformats.org/officeDocument/2006/relationships/hyperlink" Target="https://www.mercadolivre.com.br/vendas/2000004262927643/detalhe" TargetMode="External"/><Relationship Id="rId3588" Type="http://schemas.openxmlformats.org/officeDocument/2006/relationships/hyperlink" Target="https://www.mercadolivre.com.br/vendas/2000004256346075/detalhe" TargetMode="External"/><Relationship Id="rId3795" Type="http://schemas.openxmlformats.org/officeDocument/2006/relationships/hyperlink" Target="https://www.mercadolivre.com.br/vendas/2000004251389609/detalhe" TargetMode="External"/><Relationship Id="rId271" Type="http://schemas.openxmlformats.org/officeDocument/2006/relationships/hyperlink" Target="https://www.mercadolivre.com.br/vendas/2000005375250496/detalhe" TargetMode="External"/><Relationship Id="rId2397" Type="http://schemas.openxmlformats.org/officeDocument/2006/relationships/hyperlink" Target="https://www.mercadolivre.com.br/vendas/2000005276630614/detalhe" TargetMode="External"/><Relationship Id="rId3003" Type="http://schemas.openxmlformats.org/officeDocument/2006/relationships/hyperlink" Target="https://www.mercadolivre.com.br/vendas/2000005248507156/detalhe" TargetMode="External"/><Relationship Id="rId3448" Type="http://schemas.openxmlformats.org/officeDocument/2006/relationships/hyperlink" Target="https://www.mercadolivre.com.br/vendas/2000005226205042/detalhe" TargetMode="External"/><Relationship Id="rId3655" Type="http://schemas.openxmlformats.org/officeDocument/2006/relationships/hyperlink" Target="https://www.mercadolivre.com.br/vendas/2000005214292940/detalhe" TargetMode="External"/><Relationship Id="rId3862" Type="http://schemas.openxmlformats.org/officeDocument/2006/relationships/hyperlink" Target="http://mediations.mercadolivre.com.br/received_claims/5179179434?urlBack=https://www.mercadolivre.com.br/vendas/2000005201908436/detalhe" TargetMode="External"/><Relationship Id="rId131" Type="http://schemas.openxmlformats.org/officeDocument/2006/relationships/hyperlink" Target="https://www.mercadolivre.com.br/vendas/2000005380645800/detalhe" TargetMode="External"/><Relationship Id="rId369" Type="http://schemas.openxmlformats.org/officeDocument/2006/relationships/hyperlink" Target="https://www.mercadolivre.com.br/vendas/2000005371394180/detalhe" TargetMode="External"/><Relationship Id="rId576" Type="http://schemas.openxmlformats.org/officeDocument/2006/relationships/hyperlink" Target="https://www.mercadolivre.com.br/vendas/2000005362894830/detalhe" TargetMode="External"/><Relationship Id="rId783" Type="http://schemas.openxmlformats.org/officeDocument/2006/relationships/hyperlink" Target="https://www.mercadolivre.com.br/vendas/2000005352676514/detalhe" TargetMode="External"/><Relationship Id="rId990" Type="http://schemas.openxmlformats.org/officeDocument/2006/relationships/hyperlink" Target="https://www.mercadolivre.com.br/vendas/2000005343107106/detalhe" TargetMode="External"/><Relationship Id="rId2257" Type="http://schemas.openxmlformats.org/officeDocument/2006/relationships/hyperlink" Target="https://www.mercadolivre.com.br/vendas/2000005282476790/detalhe" TargetMode="External"/><Relationship Id="rId2464" Type="http://schemas.openxmlformats.org/officeDocument/2006/relationships/hyperlink" Target="https://www.mercadolivre.com.br/vendas/2000005274334218/detalhe" TargetMode="External"/><Relationship Id="rId2671" Type="http://schemas.openxmlformats.org/officeDocument/2006/relationships/hyperlink" Target="https://www.mercadolivre.com.br/vendas/2000005262573956/detalhe" TargetMode="External"/><Relationship Id="rId3210" Type="http://schemas.openxmlformats.org/officeDocument/2006/relationships/hyperlink" Target="https://www.mercadolivre.com.br/vendas/2000005240031534/detalhe" TargetMode="External"/><Relationship Id="rId3308" Type="http://schemas.openxmlformats.org/officeDocument/2006/relationships/hyperlink" Target="https://www.mercadolivre.com.br/vendas/2000004263780091/detalhe" TargetMode="External"/><Relationship Id="rId3515" Type="http://schemas.openxmlformats.org/officeDocument/2006/relationships/hyperlink" Target="https://www.mercadolivre.com.br/vendas/2000004258054363/detalhe" TargetMode="External"/><Relationship Id="rId229" Type="http://schemas.openxmlformats.org/officeDocument/2006/relationships/hyperlink" Target="https://www.mercadolivre.com.br/vendas/2000004326586937/detalhe" TargetMode="External"/><Relationship Id="rId436" Type="http://schemas.openxmlformats.org/officeDocument/2006/relationships/hyperlink" Target="https://www.mercadolivre.com.br/vendas/2000004322716111/detalhe" TargetMode="External"/><Relationship Id="rId643" Type="http://schemas.openxmlformats.org/officeDocument/2006/relationships/hyperlink" Target="https://www.mercadolivre.com.br/vendas/2000005360120540/detalhe" TargetMode="External"/><Relationship Id="rId1066" Type="http://schemas.openxmlformats.org/officeDocument/2006/relationships/hyperlink" Target="https://www.mercadolivre.com.br/vendas/2000005338783050/detalhe" TargetMode="External"/><Relationship Id="rId1273" Type="http://schemas.openxmlformats.org/officeDocument/2006/relationships/hyperlink" Target="https://www.mercadolivre.com.br/vendas/2000005328503064/detalhe" TargetMode="External"/><Relationship Id="rId1480" Type="http://schemas.openxmlformats.org/officeDocument/2006/relationships/hyperlink" Target="https://www.mercadolivre.com.br/vendas/2000005320600392/detalhe" TargetMode="External"/><Relationship Id="rId2117" Type="http://schemas.openxmlformats.org/officeDocument/2006/relationships/hyperlink" Target="https://www.mercadolivre.com.br/vendas/2000005289499254/detalhe" TargetMode="External"/><Relationship Id="rId2324" Type="http://schemas.openxmlformats.org/officeDocument/2006/relationships/hyperlink" Target="https://www.mercadolivre.com.br/vendas/2000005279321782/detalhe" TargetMode="External"/><Relationship Id="rId2769" Type="http://schemas.openxmlformats.org/officeDocument/2006/relationships/hyperlink" Target="https://www.mercadolivre.com.br/vendas/2000005259146328/detalhe" TargetMode="External"/><Relationship Id="rId2976" Type="http://schemas.openxmlformats.org/officeDocument/2006/relationships/hyperlink" Target="https://www.mercadolivre.com.br/vendas/2000004270329215/detalhe" TargetMode="External"/><Relationship Id="rId3722" Type="http://schemas.openxmlformats.org/officeDocument/2006/relationships/hyperlink" Target="https://www.mercadolivre.com.br/vendas/2000005210506222/detalhe" TargetMode="External"/><Relationship Id="rId850" Type="http://schemas.openxmlformats.org/officeDocument/2006/relationships/hyperlink" Target="https://www.mercadolivre.com.br/vendas/2000005349588304/detalhe" TargetMode="External"/><Relationship Id="rId948" Type="http://schemas.openxmlformats.org/officeDocument/2006/relationships/hyperlink" Target="https://www.mercadolivre.com.br/vendas/2000005344666394/detalhe" TargetMode="External"/><Relationship Id="rId1133" Type="http://schemas.openxmlformats.org/officeDocument/2006/relationships/hyperlink" Target="https://www.mercadolivre.com.br/vendas/2000005335726046/detalhe" TargetMode="External"/><Relationship Id="rId1578" Type="http://schemas.openxmlformats.org/officeDocument/2006/relationships/hyperlink" Target="https://www.mercadolivre.com.br/vendas/2000004299956437/detalhe" TargetMode="External"/><Relationship Id="rId1785" Type="http://schemas.openxmlformats.org/officeDocument/2006/relationships/hyperlink" Target="https://www.mercadolivre.com.br/vendas/2000004294875225/detalhe" TargetMode="External"/><Relationship Id="rId1992" Type="http://schemas.openxmlformats.org/officeDocument/2006/relationships/hyperlink" Target="https://www.mercadolivre.com.br/vendas/2000004290137111/detalhe" TargetMode="External"/><Relationship Id="rId2531" Type="http://schemas.openxmlformats.org/officeDocument/2006/relationships/hyperlink" Target="https://www.mercadolivre.com.br/vendas/2000005270129804/detalhe" TargetMode="External"/><Relationship Id="rId2629" Type="http://schemas.openxmlformats.org/officeDocument/2006/relationships/hyperlink" Target="https://www.mercadolivre.com.br/vendas/2000005254567378/detalhe" TargetMode="External"/><Relationship Id="rId2836" Type="http://schemas.openxmlformats.org/officeDocument/2006/relationships/hyperlink" Target="https://www.mercadolivre.com.br/vendas/2000005255575812/detalhe" TargetMode="External"/><Relationship Id="rId77" Type="http://schemas.openxmlformats.org/officeDocument/2006/relationships/hyperlink" Target="https://www.mercadolivre.com.br/vendas/2000005383679198/detalhe" TargetMode="External"/><Relationship Id="rId503" Type="http://schemas.openxmlformats.org/officeDocument/2006/relationships/hyperlink" Target="https://www.mercadolivre.com.br/vendas/2000004321484985/detalhe" TargetMode="External"/><Relationship Id="rId710" Type="http://schemas.openxmlformats.org/officeDocument/2006/relationships/hyperlink" Target="https://www.mercadolivre.com.br/vendas/2000005357401286/detalhe" TargetMode="External"/><Relationship Id="rId808" Type="http://schemas.openxmlformats.org/officeDocument/2006/relationships/hyperlink" Target="https://www.mercadolivre.com.br/vendas/2000005351246052/detalhe" TargetMode="External"/><Relationship Id="rId1340" Type="http://schemas.openxmlformats.org/officeDocument/2006/relationships/hyperlink" Target="http://mediations.mercadolivre.com.br/received_claims/5183714059?urlBack=https://www.mercadolivre.com.br/vendas/2000004304005909/detalhe" TargetMode="External"/><Relationship Id="rId1438" Type="http://schemas.openxmlformats.org/officeDocument/2006/relationships/hyperlink" Target="https://www.mercadolivre.com.br/vendas/2000005322631688/detalhe" TargetMode="External"/><Relationship Id="rId1645" Type="http://schemas.openxmlformats.org/officeDocument/2006/relationships/hyperlink" Target="https://www.mercadolivre.com.br/vendas/2000005312904056/detalhe" TargetMode="External"/><Relationship Id="rId3098" Type="http://schemas.openxmlformats.org/officeDocument/2006/relationships/hyperlink" Target="https://www.mercadolivre.com.br/vendas/2000005244688794/detalhe" TargetMode="External"/><Relationship Id="rId1200" Type="http://schemas.openxmlformats.org/officeDocument/2006/relationships/hyperlink" Target="https://www.mercadolivre.com.br/vendas/2000005333079616/detalhe" TargetMode="External"/><Relationship Id="rId1852" Type="http://schemas.openxmlformats.org/officeDocument/2006/relationships/hyperlink" Target="https://www.mercadolivre.com.br/vendas/2000004293544693/detalhe" TargetMode="External"/><Relationship Id="rId2903" Type="http://schemas.openxmlformats.org/officeDocument/2006/relationships/hyperlink" Target="https://www.mercadolivre.com.br/vendas/2000005252779470/detalhe" TargetMode="External"/><Relationship Id="rId1505" Type="http://schemas.openxmlformats.org/officeDocument/2006/relationships/hyperlink" Target="https://www.mercadolivre.com.br/vendas/2000004300965979/detalhe" TargetMode="External"/><Relationship Id="rId1712" Type="http://schemas.openxmlformats.org/officeDocument/2006/relationships/hyperlink" Target="https://www.mercadolivre.com.br/vendas/2000005309513940/detalhe" TargetMode="External"/><Relationship Id="rId3165" Type="http://schemas.openxmlformats.org/officeDocument/2006/relationships/hyperlink" Target="https://www.mercadolivre.com.br/vendas/2000004266783385/detalhe" TargetMode="External"/><Relationship Id="rId3372" Type="http://schemas.openxmlformats.org/officeDocument/2006/relationships/hyperlink" Target="https://www.mercadolivre.com.br/vendas/2000005231834468/detalhe" TargetMode="External"/><Relationship Id="rId293" Type="http://schemas.openxmlformats.org/officeDocument/2006/relationships/hyperlink" Target="https://www.mercadolivre.com.br/vendas/2000005374112174/detalhe" TargetMode="External"/><Relationship Id="rId2181" Type="http://schemas.openxmlformats.org/officeDocument/2006/relationships/hyperlink" Target="https://www.mercadolivre.com.br/vendas/2000005286356096/detalhe" TargetMode="External"/><Relationship Id="rId3025" Type="http://schemas.openxmlformats.org/officeDocument/2006/relationships/hyperlink" Target="https://www.mercadolivre.com.br/vendas/2000004269432777/detalhe" TargetMode="External"/><Relationship Id="rId3232" Type="http://schemas.openxmlformats.org/officeDocument/2006/relationships/hyperlink" Target="https://www.mercadolivre.com.br/vendas/2000004265766491/detalhe" TargetMode="External"/><Relationship Id="rId3677" Type="http://schemas.openxmlformats.org/officeDocument/2006/relationships/hyperlink" Target="https://www.mercadolivre.com.br/vendas/2000005213273716/detalhe" TargetMode="External"/><Relationship Id="rId3884" Type="http://schemas.openxmlformats.org/officeDocument/2006/relationships/hyperlink" Target="http://mediations.mercadolivre.com.br/received_claims/5182210218?urlBack=https://www.mercadolivre.com.br/vendas/2000005201006822/detalhe" TargetMode="External"/><Relationship Id="rId153" Type="http://schemas.openxmlformats.org/officeDocument/2006/relationships/hyperlink" Target="https://www.mercadolivre.com.br/vendas/2000004327758025/detalhe" TargetMode="External"/><Relationship Id="rId360" Type="http://schemas.openxmlformats.org/officeDocument/2006/relationships/hyperlink" Target="https://www.mercadolivre.com.br/vendas/2000004324020469/detalhe" TargetMode="External"/><Relationship Id="rId598" Type="http://schemas.openxmlformats.org/officeDocument/2006/relationships/hyperlink" Target="http://mediations.mercadolivre.com.br/received_claims/5184022519?urlBack=https://www.mercadolivre.com.br/vendas/2000005361784994/detalhe" TargetMode="External"/><Relationship Id="rId2041" Type="http://schemas.openxmlformats.org/officeDocument/2006/relationships/hyperlink" Target="https://www.mercadolivre.com.br/vendas/2000005292441380/detalhe" TargetMode="External"/><Relationship Id="rId2279" Type="http://schemas.openxmlformats.org/officeDocument/2006/relationships/hyperlink" Target="https://www.mercadolivre.com.br/vendas/2000005281858724/detalhe" TargetMode="External"/><Relationship Id="rId2486" Type="http://schemas.openxmlformats.org/officeDocument/2006/relationships/hyperlink" Target="https://www.mercadolivre.com.br/vendas/2000004280346009/detalhe" TargetMode="External"/><Relationship Id="rId2693" Type="http://schemas.openxmlformats.org/officeDocument/2006/relationships/hyperlink" Target="http://mediations.mercadolivre.com.br/received_claims/5181102967?urlBack=https://www.mercadolivre.com.br/vendas/2000005261759624/detalhe" TargetMode="External"/><Relationship Id="rId3537" Type="http://schemas.openxmlformats.org/officeDocument/2006/relationships/hyperlink" Target="https://www.mercadolivre.com.br/vendas/2000005220821466/detalhe" TargetMode="External"/><Relationship Id="rId3744" Type="http://schemas.openxmlformats.org/officeDocument/2006/relationships/hyperlink" Target="https://www.mercadolivre.com.br/vendas/2000005208870376/detalhe" TargetMode="External"/><Relationship Id="rId220" Type="http://schemas.openxmlformats.org/officeDocument/2006/relationships/hyperlink" Target="https://www.mercadolivre.com.br/vendas/2000005377479456/detalhe" TargetMode="External"/><Relationship Id="rId458" Type="http://schemas.openxmlformats.org/officeDocument/2006/relationships/hyperlink" Target="https://www.mercadolivre.com.br/vendas/2000004322226513/detalhe" TargetMode="External"/><Relationship Id="rId665" Type="http://schemas.openxmlformats.org/officeDocument/2006/relationships/hyperlink" Target="https://www.mercadolivre.com.br/vendas/2000005359156774/detalhe" TargetMode="External"/><Relationship Id="rId872" Type="http://schemas.openxmlformats.org/officeDocument/2006/relationships/hyperlink" Target="https://www.mercadolivre.com.br/vendas/2000005348440088/detalhe" TargetMode="External"/><Relationship Id="rId1088" Type="http://schemas.openxmlformats.org/officeDocument/2006/relationships/hyperlink" Target="https://www.mercadolivre.com.br/vendas/2000005337918730/detalhe" TargetMode="External"/><Relationship Id="rId1295" Type="http://schemas.openxmlformats.org/officeDocument/2006/relationships/hyperlink" Target="https://www.mercadolivre.com.br/vendas/2000004304570205/detalhe" TargetMode="External"/><Relationship Id="rId2139" Type="http://schemas.openxmlformats.org/officeDocument/2006/relationships/hyperlink" Target="https://www.mercadolivre.com.br/vendas/2000004287465697/detalhe" TargetMode="External"/><Relationship Id="rId2346" Type="http://schemas.openxmlformats.org/officeDocument/2006/relationships/hyperlink" Target="https://www.mercadolivre.com.br/vendas/2000005278542626/detalhe" TargetMode="External"/><Relationship Id="rId2553" Type="http://schemas.openxmlformats.org/officeDocument/2006/relationships/hyperlink" Target="https://www.mercadolivre.com.br/vendas/2000005269100536/detalhe" TargetMode="External"/><Relationship Id="rId2760" Type="http://schemas.openxmlformats.org/officeDocument/2006/relationships/hyperlink" Target="https://www.mercadolivre.com.br/vendas/2000005259468918/detalhe" TargetMode="External"/><Relationship Id="rId2998" Type="http://schemas.openxmlformats.org/officeDocument/2006/relationships/hyperlink" Target="https://www.mercadolivre.com.br/vendas/2000005248745806/detalhe" TargetMode="External"/><Relationship Id="rId3604" Type="http://schemas.openxmlformats.org/officeDocument/2006/relationships/hyperlink" Target="https://www.mercadolivre.com.br/vendas/2000005216932894/detalhe" TargetMode="External"/><Relationship Id="rId3811" Type="http://schemas.openxmlformats.org/officeDocument/2006/relationships/hyperlink" Target="https://www.mercadolivre.com.br/vendas/2000005204188018/detalhe" TargetMode="External"/><Relationship Id="rId318" Type="http://schemas.openxmlformats.org/officeDocument/2006/relationships/hyperlink" Target="https://www.mercadolivre.com.br/vendas/2000005373187194/detalhe" TargetMode="External"/><Relationship Id="rId525" Type="http://schemas.openxmlformats.org/officeDocument/2006/relationships/hyperlink" Target="https://www.mercadolivre.com.br/vendas/2000005365304028/detalhe" TargetMode="External"/><Relationship Id="rId732" Type="http://schemas.openxmlformats.org/officeDocument/2006/relationships/hyperlink" Target="https://www.mercadolivre.com.br/vendas/2000005355700786/detalhe" TargetMode="External"/><Relationship Id="rId1155" Type="http://schemas.openxmlformats.org/officeDocument/2006/relationships/hyperlink" Target="https://www.mercadolivre.com.br/vendas/2000005334990192/detalhe" TargetMode="External"/><Relationship Id="rId1362" Type="http://schemas.openxmlformats.org/officeDocument/2006/relationships/hyperlink" Target="https://www.mercadolivre.com.br/vendas/2000005325757750/detalhe" TargetMode="External"/><Relationship Id="rId2206" Type="http://schemas.openxmlformats.org/officeDocument/2006/relationships/hyperlink" Target="https://www.mercadolivre.com.br/vendas/2000005284956538/detalhe" TargetMode="External"/><Relationship Id="rId2413" Type="http://schemas.openxmlformats.org/officeDocument/2006/relationships/hyperlink" Target="http://mediations.mercadolivre.com.br/received_claims/5182679844?urlBack=https://www.mercadolivre.com.br/vendas/2000005276169836/detalhe" TargetMode="External"/><Relationship Id="rId2620" Type="http://schemas.openxmlformats.org/officeDocument/2006/relationships/hyperlink" Target="https://www.mercadolivre.com.br/vendas/2000005265305722/detalhe" TargetMode="External"/><Relationship Id="rId2858" Type="http://schemas.openxmlformats.org/officeDocument/2006/relationships/hyperlink" Target="https://www.mercadolivre.com.br/vendas/2000005254600970/detalhe" TargetMode="External"/><Relationship Id="rId3909" Type="http://schemas.openxmlformats.org/officeDocument/2006/relationships/hyperlink" Target="https://www.mercadolivre.com.br/vendas/2000005200126870/detalhe" TargetMode="External"/><Relationship Id="rId99" Type="http://schemas.openxmlformats.org/officeDocument/2006/relationships/hyperlink" Target="https://www.mercadolivre.com.br/vendas/2000004327828895/detalhe" TargetMode="External"/><Relationship Id="rId1015" Type="http://schemas.openxmlformats.org/officeDocument/2006/relationships/hyperlink" Target="https://www.mercadolivre.com.br/vendas/2000005341426786/detalhe" TargetMode="External"/><Relationship Id="rId1222" Type="http://schemas.openxmlformats.org/officeDocument/2006/relationships/hyperlink" Target="https://www.mercadolivre.com.br/vendas/2000005331571126/detalhe" TargetMode="External"/><Relationship Id="rId1667" Type="http://schemas.openxmlformats.org/officeDocument/2006/relationships/hyperlink" Target="https://www.mercadolivre.com.br/vendas/2000005311324636/detalhe" TargetMode="External"/><Relationship Id="rId1874" Type="http://schemas.openxmlformats.org/officeDocument/2006/relationships/hyperlink" Target="https://www.mercadolivre.com.br/vendas/2000005301103062/detalhe" TargetMode="External"/><Relationship Id="rId2718" Type="http://schemas.openxmlformats.org/officeDocument/2006/relationships/hyperlink" Target="https://www.mercadolivre.com.br/vendas/2000005260789778/detalhe" TargetMode="External"/><Relationship Id="rId2925" Type="http://schemas.openxmlformats.org/officeDocument/2006/relationships/hyperlink" Target="https://www.mercadolivre.com.br/vendas/2000005252080368/detalhe" TargetMode="External"/><Relationship Id="rId1527" Type="http://schemas.openxmlformats.org/officeDocument/2006/relationships/hyperlink" Target="https://www.mercadolivre.com.br/vendas/2000005318767918/detalhe" TargetMode="External"/><Relationship Id="rId1734" Type="http://schemas.openxmlformats.org/officeDocument/2006/relationships/hyperlink" Target="https://www.mercadolivre.com.br/vendas/2000005308722522/detalhe" TargetMode="External"/><Relationship Id="rId1941" Type="http://schemas.openxmlformats.org/officeDocument/2006/relationships/hyperlink" Target="https://www.mercadolivre.com.br/vendas/2000005297547126/detalhe" TargetMode="External"/><Relationship Id="rId3187" Type="http://schemas.openxmlformats.org/officeDocument/2006/relationships/hyperlink" Target="https://www.mercadolivre.com.br/vendas/2000005240745422/detalhe" TargetMode="External"/><Relationship Id="rId3394" Type="http://schemas.openxmlformats.org/officeDocument/2006/relationships/hyperlink" Target="https://www.mercadolivre.com.br/vendas/2000005230751820/detalhe" TargetMode="External"/><Relationship Id="rId26" Type="http://schemas.openxmlformats.org/officeDocument/2006/relationships/hyperlink" Target="https://www.mercadolivre.com.br/vendas/2000005386134316/detalhe" TargetMode="External"/><Relationship Id="rId3047" Type="http://schemas.openxmlformats.org/officeDocument/2006/relationships/hyperlink" Target="https://www.mercadolivre.com.br/vendas/2000005246374154/detalhe" TargetMode="External"/><Relationship Id="rId3699" Type="http://schemas.openxmlformats.org/officeDocument/2006/relationships/hyperlink" Target="https://www.mercadolivre.com.br/vendas/2000005211592962/detalhe" TargetMode="External"/><Relationship Id="rId175" Type="http://schemas.openxmlformats.org/officeDocument/2006/relationships/hyperlink" Target="https://www.mercadolivre.com.br/vendas/2000004327276451/detalhe" TargetMode="External"/><Relationship Id="rId1801" Type="http://schemas.openxmlformats.org/officeDocument/2006/relationships/hyperlink" Target="https://www.mercadolivre.com.br/vendas/2000004294454891/detalhe" TargetMode="External"/><Relationship Id="rId3254" Type="http://schemas.openxmlformats.org/officeDocument/2006/relationships/hyperlink" Target="https://www.mercadolivre.com.br/vendas/2000004265279967/detalhe" TargetMode="External"/><Relationship Id="rId3461" Type="http://schemas.openxmlformats.org/officeDocument/2006/relationships/hyperlink" Target="https://www.mercadolivre.com.br/vendas/2000005225160050/detalhe" TargetMode="External"/><Relationship Id="rId3559" Type="http://schemas.openxmlformats.org/officeDocument/2006/relationships/hyperlink" Target="https://www.mercadolivre.com.br/vendas/2000005219686016/detalhe" TargetMode="External"/><Relationship Id="rId382" Type="http://schemas.openxmlformats.org/officeDocument/2006/relationships/hyperlink" Target="https://www.mercadolivre.com.br/vendas/2000004323825743/detalhe" TargetMode="External"/><Relationship Id="rId687" Type="http://schemas.openxmlformats.org/officeDocument/2006/relationships/hyperlink" Target="https://www.mercadolivre.com.br/vendas/2000005358181510/detalhe" TargetMode="External"/><Relationship Id="rId2063" Type="http://schemas.openxmlformats.org/officeDocument/2006/relationships/hyperlink" Target="https://www.mercadolivre.com.br/vendas/2000005291634160/detalhe" TargetMode="External"/><Relationship Id="rId2270" Type="http://schemas.openxmlformats.org/officeDocument/2006/relationships/hyperlink" Target="https://www.mercadolivre.com.br/vendas/2000005282177468/detalhe" TargetMode="External"/><Relationship Id="rId2368" Type="http://schemas.openxmlformats.org/officeDocument/2006/relationships/hyperlink" Target="https://www.mercadolivre.com.br/vendas/2000005277435848/detalhe" TargetMode="External"/><Relationship Id="rId3114" Type="http://schemas.openxmlformats.org/officeDocument/2006/relationships/hyperlink" Target="https://www.mercadolivre.com.br/vendas/2000005243350474/detalhe" TargetMode="External"/><Relationship Id="rId3321" Type="http://schemas.openxmlformats.org/officeDocument/2006/relationships/hyperlink" Target="https://www.mercadolivre.com.br/vendas/2000005233762178/detalhe" TargetMode="External"/><Relationship Id="rId3766" Type="http://schemas.openxmlformats.org/officeDocument/2006/relationships/hyperlink" Target="https://www.mercadolivre.com.br/vendas/2000005207594628/detalhe" TargetMode="External"/><Relationship Id="rId242" Type="http://schemas.openxmlformats.org/officeDocument/2006/relationships/hyperlink" Target="https://www.mercadolivre.com.br/vendas/2000005376761866/detalhe" TargetMode="External"/><Relationship Id="rId894" Type="http://schemas.openxmlformats.org/officeDocument/2006/relationships/hyperlink" Target="https://www.mercadolivre.com.br/vendas/2000005347114988/detalhe" TargetMode="External"/><Relationship Id="rId1177" Type="http://schemas.openxmlformats.org/officeDocument/2006/relationships/hyperlink" Target="https://www.mercadolivre.com.br/vendas/2000004307430923/detalhe" TargetMode="External"/><Relationship Id="rId2130" Type="http://schemas.openxmlformats.org/officeDocument/2006/relationships/hyperlink" Target="https://www.mercadolivre.com.br/vendas/2000005288989382/detalhe" TargetMode="External"/><Relationship Id="rId2575" Type="http://schemas.openxmlformats.org/officeDocument/2006/relationships/hyperlink" Target="https://www.mercadolivre.com.br/vendas/2000005267290378/detalhe" TargetMode="External"/><Relationship Id="rId2782" Type="http://schemas.openxmlformats.org/officeDocument/2006/relationships/hyperlink" Target="https://www.mercadolivre.com.br/vendas/2000005258755940/detalhe" TargetMode="External"/><Relationship Id="rId3419" Type="http://schemas.openxmlformats.org/officeDocument/2006/relationships/hyperlink" Target="https://www.mercadolivre.com.br/vendas/2000005229815538/detalhe" TargetMode="External"/><Relationship Id="rId3626" Type="http://schemas.openxmlformats.org/officeDocument/2006/relationships/hyperlink" Target="https://www.mercadolivre.com.br/vendas/2000005215477054/detalhe" TargetMode="External"/><Relationship Id="rId3833" Type="http://schemas.openxmlformats.org/officeDocument/2006/relationships/hyperlink" Target="https://www.mercadolivre.com.br/vendas/2000005202973384/detalhe" TargetMode="External"/><Relationship Id="rId102" Type="http://schemas.openxmlformats.org/officeDocument/2006/relationships/hyperlink" Target="https://www.mercadolivre.com.br/vendas/2000005382110558/detalhe" TargetMode="External"/><Relationship Id="rId547" Type="http://schemas.openxmlformats.org/officeDocument/2006/relationships/hyperlink" Target="https://www.mercadolivre.com.br/vendas/2000005364476110/detalhe" TargetMode="External"/><Relationship Id="rId754" Type="http://schemas.openxmlformats.org/officeDocument/2006/relationships/hyperlink" Target="https://www.mercadolivre.com.br/vendas/2000005354252804/detalhe" TargetMode="External"/><Relationship Id="rId961" Type="http://schemas.openxmlformats.org/officeDocument/2006/relationships/hyperlink" Target="https://www.mercadolivre.com.br/vendas/2000005344096316/detalhe" TargetMode="External"/><Relationship Id="rId1384" Type="http://schemas.openxmlformats.org/officeDocument/2006/relationships/hyperlink" Target="https://www.mercadolivre.com.br/vendas/2000005325153618/detalhe" TargetMode="External"/><Relationship Id="rId1591" Type="http://schemas.openxmlformats.org/officeDocument/2006/relationships/hyperlink" Target="https://www.mercadolivre.com.br/vendas/2000005316361896/detalhe" TargetMode="External"/><Relationship Id="rId1689" Type="http://schemas.openxmlformats.org/officeDocument/2006/relationships/hyperlink" Target="https://www.mercadolivre.com.br/vendas/2000005310766082/detalhe" TargetMode="External"/><Relationship Id="rId2228" Type="http://schemas.openxmlformats.org/officeDocument/2006/relationships/hyperlink" Target="https://www.mercadolivre.com.br/vendas/2000005283970264/detalhe" TargetMode="External"/><Relationship Id="rId2435" Type="http://schemas.openxmlformats.org/officeDocument/2006/relationships/hyperlink" Target="https://www.mercadolivre.com.br/vendas/2000005275334614/detalhe" TargetMode="External"/><Relationship Id="rId2642" Type="http://schemas.openxmlformats.org/officeDocument/2006/relationships/hyperlink" Target="https://www.mercadolivre.com.br/vendas/2000005264322784/detalhe" TargetMode="External"/><Relationship Id="rId3900" Type="http://schemas.openxmlformats.org/officeDocument/2006/relationships/hyperlink" Target="https://www.mercadolivre.com.br/vendas/2000005200380740/detalhe" TargetMode="External"/><Relationship Id="rId90" Type="http://schemas.openxmlformats.org/officeDocument/2006/relationships/hyperlink" Target="https://www.mercadolivre.com.br/vendas/2000005383048452/detalhe" TargetMode="External"/><Relationship Id="rId407" Type="http://schemas.openxmlformats.org/officeDocument/2006/relationships/hyperlink" Target="https://www.mercadolivre.com.br/vendas/2000005370302166/detalhe" TargetMode="External"/><Relationship Id="rId614" Type="http://schemas.openxmlformats.org/officeDocument/2006/relationships/hyperlink" Target="https://www.mercadolivre.com.br/vendas/2000004319325043/detalhe" TargetMode="External"/><Relationship Id="rId821" Type="http://schemas.openxmlformats.org/officeDocument/2006/relationships/hyperlink" Target="https://www.mercadolivre.com.br/vendas/2000005350796464/detalhe" TargetMode="External"/><Relationship Id="rId1037" Type="http://schemas.openxmlformats.org/officeDocument/2006/relationships/hyperlink" Target="https://www.mercadolivre.com.br/vendas/2000005340351944/detalhe" TargetMode="External"/><Relationship Id="rId1244" Type="http://schemas.openxmlformats.org/officeDocument/2006/relationships/hyperlink" Target="https://www.mercadolivre.com.br/vendas/2000005330605368/detalhe" TargetMode="External"/><Relationship Id="rId1451" Type="http://schemas.openxmlformats.org/officeDocument/2006/relationships/hyperlink" Target="http://mediations.mercadolivre.com.br/received_claims/5182328467?urlBack=https://www.mercadolivre.com.br/vendas/2000005322021000/detalhe" TargetMode="External"/><Relationship Id="rId1896" Type="http://schemas.openxmlformats.org/officeDocument/2006/relationships/hyperlink" Target="https://www.mercadolivre.com.br/vendas/2000005299533624/detalhe" TargetMode="External"/><Relationship Id="rId2502" Type="http://schemas.openxmlformats.org/officeDocument/2006/relationships/hyperlink" Target="https://www.mercadolivre.com.br/vendas/2000005271883024/detalhe" TargetMode="External"/><Relationship Id="rId2947" Type="http://schemas.openxmlformats.org/officeDocument/2006/relationships/hyperlink" Target="https://www.mercadolivre.com.br/vendas/2000004271050143/detalhe" TargetMode="External"/><Relationship Id="rId919" Type="http://schemas.openxmlformats.org/officeDocument/2006/relationships/hyperlink" Target="https://www.mercadolivre.com.br/vendas/2000005345983970/detalhe" TargetMode="External"/><Relationship Id="rId1104" Type="http://schemas.openxmlformats.org/officeDocument/2006/relationships/hyperlink" Target="https://www.mercadolivre.com.br/vendas/2000005337566474/detalhe" TargetMode="External"/><Relationship Id="rId1311" Type="http://schemas.openxmlformats.org/officeDocument/2006/relationships/hyperlink" Target="https://www.mercadolivre.com.br/vendas/2000005327409794/detalhe" TargetMode="External"/><Relationship Id="rId1549" Type="http://schemas.openxmlformats.org/officeDocument/2006/relationships/hyperlink" Target="https://www.mercadolivre.com.br/vendas/2000005318193822/detalhe" TargetMode="External"/><Relationship Id="rId1756" Type="http://schemas.openxmlformats.org/officeDocument/2006/relationships/hyperlink" Target="https://www.mercadolivre.com.br/vendas/2000004288616553/detalhe" TargetMode="External"/><Relationship Id="rId1963" Type="http://schemas.openxmlformats.org/officeDocument/2006/relationships/hyperlink" Target="https://www.mercadolivre.com.br/vendas/2000005296729254/detalhe" TargetMode="External"/><Relationship Id="rId2807" Type="http://schemas.openxmlformats.org/officeDocument/2006/relationships/hyperlink" Target="https://www.mercadolivre.com.br/vendas/2000005257048670/detalhe" TargetMode="External"/><Relationship Id="rId48" Type="http://schemas.openxmlformats.org/officeDocument/2006/relationships/hyperlink" Target="https://www.mercadolivre.com.br/vendas/2000005385074976/detalhe" TargetMode="External"/><Relationship Id="rId1409" Type="http://schemas.openxmlformats.org/officeDocument/2006/relationships/hyperlink" Target="http://mediations.mercadolivre.com.br/received_claims/5183262626?urlBack=https://www.mercadolivre.com.br/vendas/2000005324297142/detalhe" TargetMode="External"/><Relationship Id="rId1616" Type="http://schemas.openxmlformats.org/officeDocument/2006/relationships/hyperlink" Target="https://www.mercadolivre.com.br/vendas/2000005314800906/detalhe" TargetMode="External"/><Relationship Id="rId1823" Type="http://schemas.openxmlformats.org/officeDocument/2006/relationships/hyperlink" Target="https://www.mercadolivre.com.br/vendas/2000004294050037/detalhe" TargetMode="External"/><Relationship Id="rId3069" Type="http://schemas.openxmlformats.org/officeDocument/2006/relationships/hyperlink" Target="https://www.mercadolivre.com.br/vendas/2000005245686148/detalhe" TargetMode="External"/><Relationship Id="rId3276" Type="http://schemas.openxmlformats.org/officeDocument/2006/relationships/hyperlink" Target="https://www.mercadolivre.com.br/vendas/2000005237544244/detalhe" TargetMode="External"/><Relationship Id="rId3483" Type="http://schemas.openxmlformats.org/officeDocument/2006/relationships/hyperlink" Target="https://www.mercadolivre.com.br/vendas/2000005222986356/detalhe" TargetMode="External"/><Relationship Id="rId3690" Type="http://schemas.openxmlformats.org/officeDocument/2006/relationships/hyperlink" Target="https://www.mercadolivre.com.br/vendas/2000005211934564/detalhe" TargetMode="External"/><Relationship Id="rId197" Type="http://schemas.openxmlformats.org/officeDocument/2006/relationships/hyperlink" Target="https://www.mercadolivre.com.br/vendas/2000005378114634/detalhe" TargetMode="External"/><Relationship Id="rId2085" Type="http://schemas.openxmlformats.org/officeDocument/2006/relationships/hyperlink" Target="https://www.mercadolivre.com.br/vendas/2000004288255451/detalhe" TargetMode="External"/><Relationship Id="rId2292" Type="http://schemas.openxmlformats.org/officeDocument/2006/relationships/hyperlink" Target="https://www.mercadolivre.com.br/vendas/2000005281413924/detalhe" TargetMode="External"/><Relationship Id="rId3136" Type="http://schemas.openxmlformats.org/officeDocument/2006/relationships/hyperlink" Target="https://www.mercadolivre.com.br/vendas/2000005242275210/detalhe" TargetMode="External"/><Relationship Id="rId3343" Type="http://schemas.openxmlformats.org/officeDocument/2006/relationships/hyperlink" Target="http://mediations.mercadolivre.com.br/received_claims/5180112206?urlBack=https://www.mercadolivre.com.br/vendas/2000004262972867/detalhe" TargetMode="External"/><Relationship Id="rId3788" Type="http://schemas.openxmlformats.org/officeDocument/2006/relationships/hyperlink" Target="https://www.mercadolivre.com.br/vendas/2000005205478166/detalhe" TargetMode="External"/><Relationship Id="rId264" Type="http://schemas.openxmlformats.org/officeDocument/2006/relationships/hyperlink" Target="https://www.mercadolivre.com.br/vendas/2000004325729941/detalhe" TargetMode="External"/><Relationship Id="rId471" Type="http://schemas.openxmlformats.org/officeDocument/2006/relationships/hyperlink" Target="https://www.mercadolivre.com.br/vendas/2000005367274686/detalhe" TargetMode="External"/><Relationship Id="rId2152" Type="http://schemas.openxmlformats.org/officeDocument/2006/relationships/hyperlink" Target="https://www.mercadolivre.com.br/vendas/2000004287294259/detalhe" TargetMode="External"/><Relationship Id="rId2597" Type="http://schemas.openxmlformats.org/officeDocument/2006/relationships/hyperlink" Target="https://www.mercadolivre.com.br/vendas/2000005266223116/detalhe" TargetMode="External"/><Relationship Id="rId3550" Type="http://schemas.openxmlformats.org/officeDocument/2006/relationships/hyperlink" Target="https://www.mercadolivre.com.br/vendas/2000005219953808/detalhe" TargetMode="External"/><Relationship Id="rId3648" Type="http://schemas.openxmlformats.org/officeDocument/2006/relationships/hyperlink" Target="https://www.mercadolivre.com.br/vendas/2000005214493348/detalhe" TargetMode="External"/><Relationship Id="rId3855" Type="http://schemas.openxmlformats.org/officeDocument/2006/relationships/hyperlink" Target="https://www.mercadolivre.com.br/vendas/2000005202159126/detalhe" TargetMode="External"/><Relationship Id="rId124" Type="http://schemas.openxmlformats.org/officeDocument/2006/relationships/hyperlink" Target="https://www.mercadolivre.com.br/vendas/2000004328185767/detalhe" TargetMode="External"/><Relationship Id="rId569" Type="http://schemas.openxmlformats.org/officeDocument/2006/relationships/hyperlink" Target="https://www.mercadolivre.com.br/vendas/2000005358651332/detalhe" TargetMode="External"/><Relationship Id="rId776" Type="http://schemas.openxmlformats.org/officeDocument/2006/relationships/hyperlink" Target="https://www.mercadolivre.com.br/vendas/2000005352796110/detalhe" TargetMode="External"/><Relationship Id="rId983" Type="http://schemas.openxmlformats.org/officeDocument/2006/relationships/hyperlink" Target="https://www.mercadolivre.com.br/vendas/2000004311570825/detalhe" TargetMode="External"/><Relationship Id="rId1199" Type="http://schemas.openxmlformats.org/officeDocument/2006/relationships/hyperlink" Target="https://www.mercadolivre.com.br/vendas/2000005333101400/detalhe" TargetMode="External"/><Relationship Id="rId2457" Type="http://schemas.openxmlformats.org/officeDocument/2006/relationships/hyperlink" Target="https://www.mercadolivre.com.br/vendas/2000004281148559/detalhe" TargetMode="External"/><Relationship Id="rId2664" Type="http://schemas.openxmlformats.org/officeDocument/2006/relationships/hyperlink" Target="http://mediations.mercadolivre.com.br/received_claims/5180154329?urlBack=https://www.mercadolivre.com.br/vendas/2000005263244390/detalhe" TargetMode="External"/><Relationship Id="rId3203" Type="http://schemas.openxmlformats.org/officeDocument/2006/relationships/hyperlink" Target="https://www.mercadolivre.com.br/vendas/2000005240218654/detalhe" TargetMode="External"/><Relationship Id="rId3410" Type="http://schemas.openxmlformats.org/officeDocument/2006/relationships/hyperlink" Target="https://www.mercadolivre.com.br/vendas/2000005230259882/detalhe" TargetMode="External"/><Relationship Id="rId3508" Type="http://schemas.openxmlformats.org/officeDocument/2006/relationships/hyperlink" Target="https://www.mercadolivre.com.br/vendas/2000004258203167/detalhe" TargetMode="External"/><Relationship Id="rId331" Type="http://schemas.openxmlformats.org/officeDocument/2006/relationships/hyperlink" Target="https://www.mercadolivre.com.br/vendas/2000005372823600/detalhe" TargetMode="External"/><Relationship Id="rId429" Type="http://schemas.openxmlformats.org/officeDocument/2006/relationships/hyperlink" Target="https://www.mercadolivre.com.br/vendas/2000004322953393/detalhe" TargetMode="External"/><Relationship Id="rId636" Type="http://schemas.openxmlformats.org/officeDocument/2006/relationships/hyperlink" Target="https://www.mercadolivre.com.br/vendas/2000005360383862/detalhe" TargetMode="External"/><Relationship Id="rId1059" Type="http://schemas.openxmlformats.org/officeDocument/2006/relationships/hyperlink" Target="https://www.mercadolivre.com.br/vendas/2000005339187050/detalhe" TargetMode="External"/><Relationship Id="rId1266" Type="http://schemas.openxmlformats.org/officeDocument/2006/relationships/hyperlink" Target="https://www.mercadolivre.com.br/vendas/2000005329005840/detalhe" TargetMode="External"/><Relationship Id="rId1473" Type="http://schemas.openxmlformats.org/officeDocument/2006/relationships/hyperlink" Target="https://www.mercadolivre.com.br/vendas/2000004301439831/detalhe" TargetMode="External"/><Relationship Id="rId2012" Type="http://schemas.openxmlformats.org/officeDocument/2006/relationships/hyperlink" Target="https://www.mercadolivre.com.br/vendas/2000005293971726/detalhe" TargetMode="External"/><Relationship Id="rId2317" Type="http://schemas.openxmlformats.org/officeDocument/2006/relationships/hyperlink" Target="https://www.mercadolivre.com.br/vendas/2000005279632882/detalhe" TargetMode="External"/><Relationship Id="rId2871" Type="http://schemas.openxmlformats.org/officeDocument/2006/relationships/hyperlink" Target="https://www.mercadolivre.com.br/vendas/2000005254178504/detalhe" TargetMode="External"/><Relationship Id="rId2969" Type="http://schemas.openxmlformats.org/officeDocument/2006/relationships/hyperlink" Target="http://mediations.mercadolivre.com.br/received_claims/5182208950?urlBack=https://www.mercadolivre.com.br/vendas/2000004270513539/detalhe" TargetMode="External"/><Relationship Id="rId3715" Type="http://schemas.openxmlformats.org/officeDocument/2006/relationships/hyperlink" Target="http://mediations.mercadolivre.com.br/received_claims/5180696924?urlBack=https://www.mercadolivre.com.br/vendas/2000005211066078/detalhe" TargetMode="External"/><Relationship Id="rId3922" Type="http://schemas.openxmlformats.org/officeDocument/2006/relationships/hyperlink" Target="https://www.mercadolivre.com.br/vendas/2000005199754588/detalhe" TargetMode="External"/><Relationship Id="rId843" Type="http://schemas.openxmlformats.org/officeDocument/2006/relationships/hyperlink" Target="https://www.mercadolivre.com.br/vendas/2000005349992856/detalhe" TargetMode="External"/><Relationship Id="rId1126" Type="http://schemas.openxmlformats.org/officeDocument/2006/relationships/hyperlink" Target="https://www.mercadolivre.com.br/vendas/2000005336169720/detalhe" TargetMode="External"/><Relationship Id="rId1680" Type="http://schemas.openxmlformats.org/officeDocument/2006/relationships/hyperlink" Target="https://www.mercadolivre.com.br/vendas/2000004297141585/detalhe" TargetMode="External"/><Relationship Id="rId1778" Type="http://schemas.openxmlformats.org/officeDocument/2006/relationships/hyperlink" Target="https://www.mercadolivre.com.br/vendas/2000005306132616/detalhe" TargetMode="External"/><Relationship Id="rId1985" Type="http://schemas.openxmlformats.org/officeDocument/2006/relationships/hyperlink" Target="https://www.mercadolivre.com.br/vendas/2000005295656748/detalhe" TargetMode="External"/><Relationship Id="rId2524" Type="http://schemas.openxmlformats.org/officeDocument/2006/relationships/hyperlink" Target="https://www.mercadolivre.com.br/vendas/2000005270325328/detalhe" TargetMode="External"/><Relationship Id="rId2731" Type="http://schemas.openxmlformats.org/officeDocument/2006/relationships/hyperlink" Target="https://www.mercadolivre.com.br/vendas/2000005260294254/detalhe" TargetMode="External"/><Relationship Id="rId2829" Type="http://schemas.openxmlformats.org/officeDocument/2006/relationships/hyperlink" Target="https://www.mercadolivre.com.br/vendas/2000005255989690/detalhe" TargetMode="External"/><Relationship Id="rId703" Type="http://schemas.openxmlformats.org/officeDocument/2006/relationships/hyperlink" Target="https://www.mercadolivre.com.br/vendas/2000005357520898/detalhe" TargetMode="External"/><Relationship Id="rId910" Type="http://schemas.openxmlformats.org/officeDocument/2006/relationships/hyperlink" Target="https://www.mercadolivre.com.br/vendas/2000004312874495/detalhe" TargetMode="External"/><Relationship Id="rId1333" Type="http://schemas.openxmlformats.org/officeDocument/2006/relationships/hyperlink" Target="https://www.mercadolivre.com.br/vendas/2000005326831994/detalhe" TargetMode="External"/><Relationship Id="rId1540" Type="http://schemas.openxmlformats.org/officeDocument/2006/relationships/hyperlink" Target="https://www.mercadolivre.com.br/vendas/2000005318501294/detalhe" TargetMode="External"/><Relationship Id="rId1638" Type="http://schemas.openxmlformats.org/officeDocument/2006/relationships/hyperlink" Target="https://www.mercadolivre.com.br/vendas/2000005313371548/detalhe" TargetMode="External"/><Relationship Id="rId1400" Type="http://schemas.openxmlformats.org/officeDocument/2006/relationships/hyperlink" Target="https://www.mercadolivre.com.br/vendas/2000005324577482/detalhe" TargetMode="External"/><Relationship Id="rId1845" Type="http://schemas.openxmlformats.org/officeDocument/2006/relationships/hyperlink" Target="https://www.mercadolivre.com.br/vendas/2000005302943842/detalhe" TargetMode="External"/><Relationship Id="rId3060" Type="http://schemas.openxmlformats.org/officeDocument/2006/relationships/hyperlink" Target="https://www.mercadolivre.com.br/vendas/2000005246107650/detalhe" TargetMode="External"/><Relationship Id="rId3298" Type="http://schemas.openxmlformats.org/officeDocument/2006/relationships/hyperlink" Target="https://www.mercadolivre.com.br/vendas/2000004264139113/detalhe" TargetMode="External"/><Relationship Id="rId1705" Type="http://schemas.openxmlformats.org/officeDocument/2006/relationships/hyperlink" Target="https://www.mercadolivre.com.br/vendas/2000005309881972/detalhe" TargetMode="External"/><Relationship Id="rId1912" Type="http://schemas.openxmlformats.org/officeDocument/2006/relationships/hyperlink" Target="https://www.mercadolivre.com.br/vendas/2000005298821162/detalhe" TargetMode="External"/><Relationship Id="rId3158" Type="http://schemas.openxmlformats.org/officeDocument/2006/relationships/hyperlink" Target="https://www.mercadolivre.com.br/vendas/2000005241633820/detalhe" TargetMode="External"/><Relationship Id="rId3365" Type="http://schemas.openxmlformats.org/officeDocument/2006/relationships/hyperlink" Target="https://www.mercadolivre.com.br/vendas/2000005226171796/detalhe" TargetMode="External"/><Relationship Id="rId3572" Type="http://schemas.openxmlformats.org/officeDocument/2006/relationships/hyperlink" Target="https://www.mercadolivre.com.br/vendas/2000005218555222/detalhe" TargetMode="External"/><Relationship Id="rId286" Type="http://schemas.openxmlformats.org/officeDocument/2006/relationships/hyperlink" Target="https://www.mercadolivre.com.br/vendas/2000005374456224/detalhe" TargetMode="External"/><Relationship Id="rId493" Type="http://schemas.openxmlformats.org/officeDocument/2006/relationships/hyperlink" Target="https://www.mercadolivre.com.br/vendas/2000005366406586/detalhe" TargetMode="External"/><Relationship Id="rId2174" Type="http://schemas.openxmlformats.org/officeDocument/2006/relationships/hyperlink" Target="https://www.mercadolivre.com.br/vendas/2000005286794834/detalhe" TargetMode="External"/><Relationship Id="rId2381" Type="http://schemas.openxmlformats.org/officeDocument/2006/relationships/hyperlink" Target="https://www.mercadolivre.com.br/vendas/2000005277160746/detalhe" TargetMode="External"/><Relationship Id="rId3018" Type="http://schemas.openxmlformats.org/officeDocument/2006/relationships/hyperlink" Target="https://www.mercadolivre.com.br/vendas/2000005247984776/detalhe" TargetMode="External"/><Relationship Id="rId3225" Type="http://schemas.openxmlformats.org/officeDocument/2006/relationships/hyperlink" Target="https://www.mercadolivre.com.br/vendas/2000004265832979/detalhe" TargetMode="External"/><Relationship Id="rId3432" Type="http://schemas.openxmlformats.org/officeDocument/2006/relationships/hyperlink" Target="https://www.mercadolivre.com.br/vendas/2000005227981680/detalhe" TargetMode="External"/><Relationship Id="rId3877" Type="http://schemas.openxmlformats.org/officeDocument/2006/relationships/hyperlink" Target="https://www.mercadolivre.com.br/vendas/2000005201336972/detalhe" TargetMode="External"/><Relationship Id="rId146" Type="http://schemas.openxmlformats.org/officeDocument/2006/relationships/hyperlink" Target="https://www.mercadolivre.com.br/vendas/2000005380227900/detalhe" TargetMode="External"/><Relationship Id="rId353" Type="http://schemas.openxmlformats.org/officeDocument/2006/relationships/hyperlink" Target="https://www.mercadolivre.com.br/vendas/2000005372031510/detalhe" TargetMode="External"/><Relationship Id="rId560" Type="http://schemas.openxmlformats.org/officeDocument/2006/relationships/hyperlink" Target="https://www.mercadolivre.com.br/vendas/2000005364009178/detalhe" TargetMode="External"/><Relationship Id="rId798" Type="http://schemas.openxmlformats.org/officeDocument/2006/relationships/hyperlink" Target="https://www.mercadolivre.com.br/vendas/2000005351585682/detalhe" TargetMode="External"/><Relationship Id="rId1190" Type="http://schemas.openxmlformats.org/officeDocument/2006/relationships/hyperlink" Target="https://www.mercadolivre.com.br/vendas/2000005333680998/detalhe" TargetMode="External"/><Relationship Id="rId2034" Type="http://schemas.openxmlformats.org/officeDocument/2006/relationships/hyperlink" Target="https://www.mercadolivre.com.br/vendas/2000005292637898/detalhe" TargetMode="External"/><Relationship Id="rId2241" Type="http://schemas.openxmlformats.org/officeDocument/2006/relationships/hyperlink" Target="https://www.mercadolivre.com.br/vendas/2000005283402512/detalhe" TargetMode="External"/><Relationship Id="rId2479" Type="http://schemas.openxmlformats.org/officeDocument/2006/relationships/hyperlink" Target="https://www.mercadolivre.com.br/vendas/2000004280417605/detalhe" TargetMode="External"/><Relationship Id="rId2686" Type="http://schemas.openxmlformats.org/officeDocument/2006/relationships/hyperlink" Target="https://www.mercadolivre.com.br/vendas/2000004275643503/detalhe" TargetMode="External"/><Relationship Id="rId2893" Type="http://schemas.openxmlformats.org/officeDocument/2006/relationships/hyperlink" Target="https://www.mercadolivre.com.br/vendas/2000005253186036/detalhe" TargetMode="External"/><Relationship Id="rId3737" Type="http://schemas.openxmlformats.org/officeDocument/2006/relationships/hyperlink" Target="https://www.mercadolivre.com.br/vendas/2000005209361360/detalhe" TargetMode="External"/><Relationship Id="rId3944" Type="http://schemas.openxmlformats.org/officeDocument/2006/relationships/hyperlink" Target="https://www.mercadolivre.com.br/vendas/2000004248741023/detalhe" TargetMode="External"/><Relationship Id="rId213" Type="http://schemas.openxmlformats.org/officeDocument/2006/relationships/hyperlink" Target="https://www.mercadolivre.com.br/vendas/2000005377723218/detalhe" TargetMode="External"/><Relationship Id="rId420" Type="http://schemas.openxmlformats.org/officeDocument/2006/relationships/hyperlink" Target="https://www.mercadolivre.com.br/vendas/2000005369373236/detalhe" TargetMode="External"/><Relationship Id="rId658" Type="http://schemas.openxmlformats.org/officeDocument/2006/relationships/hyperlink" Target="https://www.mercadolivre.com.br/vendas/2000005359329526/detalhe" TargetMode="External"/><Relationship Id="rId865" Type="http://schemas.openxmlformats.org/officeDocument/2006/relationships/hyperlink" Target="https://www.mercadolivre.com.br/vendas/2000005348610776/detalhe" TargetMode="External"/><Relationship Id="rId1050" Type="http://schemas.openxmlformats.org/officeDocument/2006/relationships/hyperlink" Target="https://www.mercadolivre.com.br/vendas/2000005339443030/detalhe" TargetMode="External"/><Relationship Id="rId1288" Type="http://schemas.openxmlformats.org/officeDocument/2006/relationships/hyperlink" Target="https://www.mercadolivre.com.br/vendas/2000005327956822/detalhe" TargetMode="External"/><Relationship Id="rId1495" Type="http://schemas.openxmlformats.org/officeDocument/2006/relationships/hyperlink" Target="https://www.mercadolivre.com.br/vendas/2000005320040118/detalhe" TargetMode="External"/><Relationship Id="rId2101" Type="http://schemas.openxmlformats.org/officeDocument/2006/relationships/hyperlink" Target="http://mediations.mercadolivre.com.br/received_claims/5181980631?urlBack=https://www.mercadolivre.com.br/vendas/2000005290148936/detalhe" TargetMode="External"/><Relationship Id="rId2339" Type="http://schemas.openxmlformats.org/officeDocument/2006/relationships/hyperlink" Target="https://www.mercadolivre.com.br/vendas/2000004282950979/detalhe" TargetMode="External"/><Relationship Id="rId2546" Type="http://schemas.openxmlformats.org/officeDocument/2006/relationships/hyperlink" Target="https://www.mercadolivre.com.br/vendas/2000005269444378/detalhe" TargetMode="External"/><Relationship Id="rId2753" Type="http://schemas.openxmlformats.org/officeDocument/2006/relationships/hyperlink" Target="https://www.mercadolivre.com.br/vendas/2000005259592118/detalhe" TargetMode="External"/><Relationship Id="rId2960" Type="http://schemas.openxmlformats.org/officeDocument/2006/relationships/hyperlink" Target="https://www.mercadolivre.com.br/vendas/2000005250417276/detalhe" TargetMode="External"/><Relationship Id="rId3804" Type="http://schemas.openxmlformats.org/officeDocument/2006/relationships/hyperlink" Target="https://www.mercadolivre.com.br/vendas/2000005204529014/detalhe" TargetMode="External"/><Relationship Id="rId518" Type="http://schemas.openxmlformats.org/officeDocument/2006/relationships/hyperlink" Target="https://www.mercadolivre.com.br/vendas/2000005365458850/detalhe" TargetMode="External"/><Relationship Id="rId725" Type="http://schemas.openxmlformats.org/officeDocument/2006/relationships/hyperlink" Target="https://www.mercadolivre.com.br/vendas/2000005355886242/detalhe" TargetMode="External"/><Relationship Id="rId932" Type="http://schemas.openxmlformats.org/officeDocument/2006/relationships/hyperlink" Target="https://www.mercadolivre.com.br/vendas/2000005271167050/detalhe" TargetMode="External"/><Relationship Id="rId1148" Type="http://schemas.openxmlformats.org/officeDocument/2006/relationships/hyperlink" Target="https://www.mercadolivre.com.br/vendas/2000004307829595/detalhe" TargetMode="External"/><Relationship Id="rId1355" Type="http://schemas.openxmlformats.org/officeDocument/2006/relationships/hyperlink" Target="https://www.mercadolivre.com.br/vendas/2000005325983202/detalhe" TargetMode="External"/><Relationship Id="rId1562" Type="http://schemas.openxmlformats.org/officeDocument/2006/relationships/hyperlink" Target="https://www.mercadolivre.com.br/vendas/2000005317880034/detalhe" TargetMode="External"/><Relationship Id="rId2406" Type="http://schemas.openxmlformats.org/officeDocument/2006/relationships/hyperlink" Target="https://www.mercadolivre.com.br/vendas/2000005276350718/detalhe" TargetMode="External"/><Relationship Id="rId2613" Type="http://schemas.openxmlformats.org/officeDocument/2006/relationships/hyperlink" Target="https://www.mercadolivre.com.br/vendas/2000004277172523/detalhe" TargetMode="External"/><Relationship Id="rId1008" Type="http://schemas.openxmlformats.org/officeDocument/2006/relationships/hyperlink" Target="https://www.mercadolivre.com.br/vendas/2000005341629168/detalhe" TargetMode="External"/><Relationship Id="rId1215" Type="http://schemas.openxmlformats.org/officeDocument/2006/relationships/hyperlink" Target="https://www.mercadolivre.com.br/vendas/2000005331923510/detalhe" TargetMode="External"/><Relationship Id="rId1422" Type="http://schemas.openxmlformats.org/officeDocument/2006/relationships/hyperlink" Target="https://www.mercadolivre.com.br/vendas/2000005324034878/detalhe" TargetMode="External"/><Relationship Id="rId1867" Type="http://schemas.openxmlformats.org/officeDocument/2006/relationships/hyperlink" Target="https://www.mercadolivre.com.br/vendas/2000005301763948/detalhe" TargetMode="External"/><Relationship Id="rId2820" Type="http://schemas.openxmlformats.org/officeDocument/2006/relationships/hyperlink" Target="https://www.mercadolivre.com.br/vendas/2000005256388720/detalhe" TargetMode="External"/><Relationship Id="rId2918" Type="http://schemas.openxmlformats.org/officeDocument/2006/relationships/hyperlink" Target="https://www.mercadolivre.com.br/vendas/2000004271520839/detalhe" TargetMode="External"/><Relationship Id="rId61" Type="http://schemas.openxmlformats.org/officeDocument/2006/relationships/hyperlink" Target="https://www.mercadolivre.com.br/vendas/2000005384401334/detalhe" TargetMode="External"/><Relationship Id="rId1727" Type="http://schemas.openxmlformats.org/officeDocument/2006/relationships/hyperlink" Target="https://www.mercadolivre.com.br/vendas/2000005308944008/detalhe" TargetMode="External"/><Relationship Id="rId1934" Type="http://schemas.openxmlformats.org/officeDocument/2006/relationships/hyperlink" Target="https://www.mercadolivre.com.br/vendas/2000005298191202/detalhe" TargetMode="External"/><Relationship Id="rId3082" Type="http://schemas.openxmlformats.org/officeDocument/2006/relationships/hyperlink" Target="https://www.mercadolivre.com.br/vendas/2000005245159846/detalhe" TargetMode="External"/><Relationship Id="rId3387" Type="http://schemas.openxmlformats.org/officeDocument/2006/relationships/hyperlink" Target="https://www.mercadolivre.com.br/vendas/2000005230988370/detalhe" TargetMode="External"/><Relationship Id="rId19" Type="http://schemas.openxmlformats.org/officeDocument/2006/relationships/hyperlink" Target="https://www.mercadolivre.com.br/vendas/2000005386737642/detalhe" TargetMode="External"/><Relationship Id="rId2196" Type="http://schemas.openxmlformats.org/officeDocument/2006/relationships/hyperlink" Target="http://mediations.mercadolivre.com.br/received_claims/5182500589?urlBack=https://www.mercadolivre.com.br/vendas/2000005285641700/detalhe" TargetMode="External"/><Relationship Id="rId3594" Type="http://schemas.openxmlformats.org/officeDocument/2006/relationships/hyperlink" Target="https://www.mercadolivre.com.br/vendas/2000005217303528/detalhe" TargetMode="External"/><Relationship Id="rId3899" Type="http://schemas.openxmlformats.org/officeDocument/2006/relationships/hyperlink" Target="https://www.mercadolivre.com.br/vendas/2000004249348955/detalhe" TargetMode="External"/><Relationship Id="rId168" Type="http://schemas.openxmlformats.org/officeDocument/2006/relationships/hyperlink" Target="https://www.mercadolivre.com.br/vendas/2000004327420561/detalhe" TargetMode="External"/><Relationship Id="rId3247" Type="http://schemas.openxmlformats.org/officeDocument/2006/relationships/hyperlink" Target="https://www.mercadolivre.com.br/vendas/2000005238451894/detalhe" TargetMode="External"/><Relationship Id="rId3454" Type="http://schemas.openxmlformats.org/officeDocument/2006/relationships/hyperlink" Target="https://www.mercadolivre.com.br/vendas/2000005225615164/detalhe" TargetMode="External"/><Relationship Id="rId3661" Type="http://schemas.openxmlformats.org/officeDocument/2006/relationships/hyperlink" Target="https://www.mercadolivre.com.br/vendas/2000005214098550/detalhe" TargetMode="External"/><Relationship Id="rId375" Type="http://schemas.openxmlformats.org/officeDocument/2006/relationships/hyperlink" Target="https://www.mercadolivre.com.br/vendas/2000004323898699/detalhe" TargetMode="External"/><Relationship Id="rId582" Type="http://schemas.openxmlformats.org/officeDocument/2006/relationships/hyperlink" Target="https://www.mercadolivre.com.br/vendas/2000004319936131/detalhe" TargetMode="External"/><Relationship Id="rId2056" Type="http://schemas.openxmlformats.org/officeDocument/2006/relationships/hyperlink" Target="https://www.mercadolivre.com.br/vendas/2000005291892610/detalhe" TargetMode="External"/><Relationship Id="rId2263" Type="http://schemas.openxmlformats.org/officeDocument/2006/relationships/hyperlink" Target="https://www.mercadolivre.com.br/vendas/2000005282415946/detalhe" TargetMode="External"/><Relationship Id="rId2470" Type="http://schemas.openxmlformats.org/officeDocument/2006/relationships/hyperlink" Target="https://www.mercadolivre.com.br/vendas/2000005274166442/detalhe" TargetMode="External"/><Relationship Id="rId3107" Type="http://schemas.openxmlformats.org/officeDocument/2006/relationships/hyperlink" Target="https://www.mercadolivre.com.br/vendas/2000005244482858/detalhe" TargetMode="External"/><Relationship Id="rId3314" Type="http://schemas.openxmlformats.org/officeDocument/2006/relationships/hyperlink" Target="https://www.mercadolivre.com.br/vendas/2000005234264928/detalhe" TargetMode="External"/><Relationship Id="rId3521" Type="http://schemas.openxmlformats.org/officeDocument/2006/relationships/hyperlink" Target="http://mediations.mercadolivre.com.br/received_claims/5179530346?urlBack=https://www.mercadolivre.com.br/vendas/2000005221407024/detalhe" TargetMode="External"/><Relationship Id="rId3759" Type="http://schemas.openxmlformats.org/officeDocument/2006/relationships/hyperlink" Target="https://www.mercadolivre.com.br/vendas/2000005208139138/detalhe" TargetMode="External"/><Relationship Id="rId3" Type="http://schemas.openxmlformats.org/officeDocument/2006/relationships/hyperlink" Target="https://www.mercadolivre.com.br/vendas/2000005387910100/detalhe" TargetMode="External"/><Relationship Id="rId235" Type="http://schemas.openxmlformats.org/officeDocument/2006/relationships/hyperlink" Target="https://www.mercadolivre.com.br/vendas/2000005377012952/detalhe" TargetMode="External"/><Relationship Id="rId442" Type="http://schemas.openxmlformats.org/officeDocument/2006/relationships/hyperlink" Target="https://www.mercadolivre.com.br/vendas/2000005368425662/detalhe" TargetMode="External"/><Relationship Id="rId887" Type="http://schemas.openxmlformats.org/officeDocument/2006/relationships/hyperlink" Target="https://www.mercadolivre.com.br/vendas/2000005347303828/detalhe" TargetMode="External"/><Relationship Id="rId1072" Type="http://schemas.openxmlformats.org/officeDocument/2006/relationships/hyperlink" Target="https://www.mercadolivre.com.br/vendas/2000004309308299/detalhe" TargetMode="External"/><Relationship Id="rId2123" Type="http://schemas.openxmlformats.org/officeDocument/2006/relationships/hyperlink" Target="https://www.mercadolivre.com.br/vendas/2000005289293032/detalhe" TargetMode="External"/><Relationship Id="rId2330" Type="http://schemas.openxmlformats.org/officeDocument/2006/relationships/hyperlink" Target="https://www.mercadolivre.com.br/vendas/2000005279025972/detalhe" TargetMode="External"/><Relationship Id="rId2568" Type="http://schemas.openxmlformats.org/officeDocument/2006/relationships/hyperlink" Target="https://www.mercadolivre.com.br/vendas/2000005267675618/detalhe" TargetMode="External"/><Relationship Id="rId2775" Type="http://schemas.openxmlformats.org/officeDocument/2006/relationships/hyperlink" Target="https://www.mercadolivre.com.br/vendas/2000005259001098/detalhe" TargetMode="External"/><Relationship Id="rId2982" Type="http://schemas.openxmlformats.org/officeDocument/2006/relationships/hyperlink" Target="https://www.mercadolivre.com.br/vendas/2000004270225489/detalhe" TargetMode="External"/><Relationship Id="rId3619" Type="http://schemas.openxmlformats.org/officeDocument/2006/relationships/hyperlink" Target="http://mediations.mercadolivre.com.br/received_claims/5181307114?urlBack=https://www.mercadolivre.com.br/vendas/2000005215782066/detalhe" TargetMode="External"/><Relationship Id="rId3826" Type="http://schemas.openxmlformats.org/officeDocument/2006/relationships/hyperlink" Target="https://www.mercadolivre.com.br/vendas/2000005203317868/detalhe" TargetMode="External"/><Relationship Id="rId302" Type="http://schemas.openxmlformats.org/officeDocument/2006/relationships/hyperlink" Target="https://www.mercadolivre.com.br/vendas/2000005373917432/detalhe" TargetMode="External"/><Relationship Id="rId747" Type="http://schemas.openxmlformats.org/officeDocument/2006/relationships/hyperlink" Target="https://www.mercadolivre.com.br/vendas/2000005354502300/detalhe" TargetMode="External"/><Relationship Id="rId954" Type="http://schemas.openxmlformats.org/officeDocument/2006/relationships/hyperlink" Target="https://www.mercadolivre.com.br/vendas/2000005344290688/detalhe" TargetMode="External"/><Relationship Id="rId1377" Type="http://schemas.openxmlformats.org/officeDocument/2006/relationships/hyperlink" Target="https://www.mercadolivre.com.br/vendas/2000004303466639/detalhe" TargetMode="External"/><Relationship Id="rId1584" Type="http://schemas.openxmlformats.org/officeDocument/2006/relationships/hyperlink" Target="https://www.mercadolivre.com.br/vendas/2000005317127666/detalhe" TargetMode="External"/><Relationship Id="rId1791" Type="http://schemas.openxmlformats.org/officeDocument/2006/relationships/hyperlink" Target="https://www.mercadolivre.com.br/vendas/2000005305240148/detalhe" TargetMode="External"/><Relationship Id="rId2428" Type="http://schemas.openxmlformats.org/officeDocument/2006/relationships/hyperlink" Target="https://www.mercadolivre.com.br/vendas/2000004281564693/detalhe" TargetMode="External"/><Relationship Id="rId2635" Type="http://schemas.openxmlformats.org/officeDocument/2006/relationships/hyperlink" Target="https://www.mercadolivre.com.br/vendas/2000005264728502/detalhe" TargetMode="External"/><Relationship Id="rId2842" Type="http://schemas.openxmlformats.org/officeDocument/2006/relationships/hyperlink" Target="https://www.mercadolivre.com.br/vendas/2000005255378056/detalhe" TargetMode="External"/><Relationship Id="rId83" Type="http://schemas.openxmlformats.org/officeDocument/2006/relationships/hyperlink" Target="https://www.mercadolivre.com.br/vendas/2000004329434645/detalhe" TargetMode="External"/><Relationship Id="rId607" Type="http://schemas.openxmlformats.org/officeDocument/2006/relationships/hyperlink" Target="https://www.mercadolivre.com.br/vendas/2000005361452290/detalhe" TargetMode="External"/><Relationship Id="rId814" Type="http://schemas.openxmlformats.org/officeDocument/2006/relationships/hyperlink" Target="http://mediations.mercadolivre.com.br/received_claims/5183566567?urlBack=https://www.mercadolivre.com.br/vendas/2000005351115652/detalhe" TargetMode="External"/><Relationship Id="rId1237" Type="http://schemas.openxmlformats.org/officeDocument/2006/relationships/hyperlink" Target="https://www.mercadolivre.com.br/vendas/2000005330958322/detalhe" TargetMode="External"/><Relationship Id="rId1444" Type="http://schemas.openxmlformats.org/officeDocument/2006/relationships/hyperlink" Target="https://www.mercadolivre.com.br/vendas/2000004302040799/detalhe" TargetMode="External"/><Relationship Id="rId1651" Type="http://schemas.openxmlformats.org/officeDocument/2006/relationships/hyperlink" Target="https://www.mercadolivre.com.br/vendas/2000005312595090/detalhe" TargetMode="External"/><Relationship Id="rId1889" Type="http://schemas.openxmlformats.org/officeDocument/2006/relationships/hyperlink" Target="https://www.mercadolivre.com.br/vendas/2000005299889802/detalhe" TargetMode="External"/><Relationship Id="rId2702" Type="http://schemas.openxmlformats.org/officeDocument/2006/relationships/hyperlink" Target="https://www.mercadolivre.com.br/vendas/2000005261395286/detalhe" TargetMode="External"/><Relationship Id="rId1304" Type="http://schemas.openxmlformats.org/officeDocument/2006/relationships/hyperlink" Target="https://www.mercadolivre.com.br/vendas/2000005327612966/detalhe" TargetMode="External"/><Relationship Id="rId1511" Type="http://schemas.openxmlformats.org/officeDocument/2006/relationships/hyperlink" Target="https://www.mercadolivre.com.br/vendas/2000005319499138/detalhe" TargetMode="External"/><Relationship Id="rId1749" Type="http://schemas.openxmlformats.org/officeDocument/2006/relationships/hyperlink" Target="https://www.mercadolivre.com.br/vendas/2000005308254212/detalhe" TargetMode="External"/><Relationship Id="rId1956" Type="http://schemas.openxmlformats.org/officeDocument/2006/relationships/hyperlink" Target="https://www.mercadolivre.com.br/vendas/2000005297008038/detalhe" TargetMode="External"/><Relationship Id="rId3171" Type="http://schemas.openxmlformats.org/officeDocument/2006/relationships/hyperlink" Target="https://www.mercadolivre.com.br/vendas/2000004266664733/detalhe" TargetMode="External"/><Relationship Id="rId1609" Type="http://schemas.openxmlformats.org/officeDocument/2006/relationships/hyperlink" Target="https://www.mercadolivre.com.br/vendas/2000004299050881/detalhe" TargetMode="External"/><Relationship Id="rId1816" Type="http://schemas.openxmlformats.org/officeDocument/2006/relationships/hyperlink" Target="https://www.mercadolivre.com.br/vendas/2000005304148128/detalhe" TargetMode="External"/><Relationship Id="rId3269" Type="http://schemas.openxmlformats.org/officeDocument/2006/relationships/hyperlink" Target="https://www.mercadolivre.com.br/vendas/2000005237642790/detalhe" TargetMode="External"/><Relationship Id="rId3476" Type="http://schemas.openxmlformats.org/officeDocument/2006/relationships/hyperlink" Target="https://www.mercadolivre.com.br/vendas/2000004258888893/detalhe" TargetMode="External"/><Relationship Id="rId3683" Type="http://schemas.openxmlformats.org/officeDocument/2006/relationships/hyperlink" Target="https://www.mercadolivre.com.br/vendas/2000004254116295/detalhe" TargetMode="External"/><Relationship Id="rId10" Type="http://schemas.openxmlformats.org/officeDocument/2006/relationships/hyperlink" Target="https://www.mercadolivre.com.br/vendas/2000005387490614/detalhe" TargetMode="External"/><Relationship Id="rId397" Type="http://schemas.openxmlformats.org/officeDocument/2006/relationships/hyperlink" Target="https://www.mercadolivre.com.br/vendas/2000005370743272/detalhe" TargetMode="External"/><Relationship Id="rId2078" Type="http://schemas.openxmlformats.org/officeDocument/2006/relationships/hyperlink" Target="https://www.mercadolivre.com.br/vendas/2000004288364685/detalhe" TargetMode="External"/><Relationship Id="rId2285" Type="http://schemas.openxmlformats.org/officeDocument/2006/relationships/hyperlink" Target="https://www.mercadolivre.com.br/vendas/2000004284228119/detalhe" TargetMode="External"/><Relationship Id="rId2492" Type="http://schemas.openxmlformats.org/officeDocument/2006/relationships/hyperlink" Target="https://www.mercadolivre.com.br/vendas/2000005272589988/detalhe" TargetMode="External"/><Relationship Id="rId3031" Type="http://schemas.openxmlformats.org/officeDocument/2006/relationships/hyperlink" Target="https://www.mercadolivre.com.br/vendas/2000005247433478/detalhe" TargetMode="External"/><Relationship Id="rId3129" Type="http://schemas.openxmlformats.org/officeDocument/2006/relationships/hyperlink" Target="https://www.mercadolivre.com.br/vendas/2000005242572758/detalhe" TargetMode="External"/><Relationship Id="rId3336" Type="http://schemas.openxmlformats.org/officeDocument/2006/relationships/hyperlink" Target="https://www.mercadolivre.com.br/vendas/2000005233063732/detalhe" TargetMode="External"/><Relationship Id="rId3890" Type="http://schemas.openxmlformats.org/officeDocument/2006/relationships/hyperlink" Target="https://www.mercadolivre.com.br/vendas/2000005200711988/detalhe" TargetMode="External"/><Relationship Id="rId257" Type="http://schemas.openxmlformats.org/officeDocument/2006/relationships/hyperlink" Target="https://www.mercadolivre.com.br/vendas/2000004325886045/detalhe" TargetMode="External"/><Relationship Id="rId464" Type="http://schemas.openxmlformats.org/officeDocument/2006/relationships/hyperlink" Target="https://www.mercadolivre.com.br/vendas/2000005367447382/detalhe" TargetMode="External"/><Relationship Id="rId1094" Type="http://schemas.openxmlformats.org/officeDocument/2006/relationships/hyperlink" Target="https://www.mercadolivre.com.br/vendas/2000005337832768/detalhe" TargetMode="External"/><Relationship Id="rId2145" Type="http://schemas.openxmlformats.org/officeDocument/2006/relationships/hyperlink" Target="https://www.mercadolivre.com.br/vendas/2000004287338003/detalhe" TargetMode="External"/><Relationship Id="rId2797" Type="http://schemas.openxmlformats.org/officeDocument/2006/relationships/hyperlink" Target="https://www.mercadolivre.com.br/vendas/2000005258226398/detalhe" TargetMode="External"/><Relationship Id="rId3543" Type="http://schemas.openxmlformats.org/officeDocument/2006/relationships/hyperlink" Target="https://www.mercadolivre.com.br/vendas/2000005220320070/detalhe" TargetMode="External"/><Relationship Id="rId3750" Type="http://schemas.openxmlformats.org/officeDocument/2006/relationships/hyperlink" Target="https://www.mercadolivre.com.br/vendas/2000005208599320/detalhe" TargetMode="External"/><Relationship Id="rId3848" Type="http://schemas.openxmlformats.org/officeDocument/2006/relationships/hyperlink" Target="https://www.mercadolivre.com.br/vendas/2000005202365108/detalhe" TargetMode="External"/><Relationship Id="rId117" Type="http://schemas.openxmlformats.org/officeDocument/2006/relationships/hyperlink" Target="https://www.mercadolivre.com.br/vendas/2000005381003898/detalhe" TargetMode="External"/><Relationship Id="rId671" Type="http://schemas.openxmlformats.org/officeDocument/2006/relationships/hyperlink" Target="http://mediations.mercadolivre.com.br/received_claims/5183533282?urlBack=https://www.mercadolivre.com.br/vendas/2000005358921240/detalhe" TargetMode="External"/><Relationship Id="rId769" Type="http://schemas.openxmlformats.org/officeDocument/2006/relationships/hyperlink" Target="https://www.mercadolivre.com.br/vendas/2000005353119392/detalhe" TargetMode="External"/><Relationship Id="rId976" Type="http://schemas.openxmlformats.org/officeDocument/2006/relationships/hyperlink" Target="https://www.mercadolivre.com.br/vendas/2000005343590144/detalhe" TargetMode="External"/><Relationship Id="rId1399" Type="http://schemas.openxmlformats.org/officeDocument/2006/relationships/hyperlink" Target="https://www.mercadolivre.com.br/vendas/2000005324597340/detalhe" TargetMode="External"/><Relationship Id="rId2352" Type="http://schemas.openxmlformats.org/officeDocument/2006/relationships/hyperlink" Target="https://www.mercadolivre.com.br/vendas/2000005278205704/detalhe" TargetMode="External"/><Relationship Id="rId2657" Type="http://schemas.openxmlformats.org/officeDocument/2006/relationships/hyperlink" Target="https://www.mercadolivre.com.br/vendas/2000005263353816/detalhe" TargetMode="External"/><Relationship Id="rId3403" Type="http://schemas.openxmlformats.org/officeDocument/2006/relationships/hyperlink" Target="https://www.mercadolivre.com.br/vendas/2000005230328236/detalhe" TargetMode="External"/><Relationship Id="rId3610" Type="http://schemas.openxmlformats.org/officeDocument/2006/relationships/hyperlink" Target="https://www.mercadolivre.com.br/vendas/2000005216120776/detalhe" TargetMode="External"/><Relationship Id="rId324" Type="http://schemas.openxmlformats.org/officeDocument/2006/relationships/hyperlink" Target="https://www.mercadolivre.com.br/vendas/2000005373102482/detalhe" TargetMode="External"/><Relationship Id="rId531" Type="http://schemas.openxmlformats.org/officeDocument/2006/relationships/hyperlink" Target="https://www.mercadolivre.com.br/vendas/2000005365118868/detalhe" TargetMode="External"/><Relationship Id="rId629" Type="http://schemas.openxmlformats.org/officeDocument/2006/relationships/hyperlink" Target="https://www.mercadolivre.com.br/vendas/2000005360609740/detalhe" TargetMode="External"/><Relationship Id="rId1161" Type="http://schemas.openxmlformats.org/officeDocument/2006/relationships/hyperlink" Target="https://www.mercadolivre.com.br/vendas/2000005334790290/detalhe" TargetMode="External"/><Relationship Id="rId1259" Type="http://schemas.openxmlformats.org/officeDocument/2006/relationships/hyperlink" Target="https://www.mercadolivre.com.br/vendas/2000005329337802/detalhe" TargetMode="External"/><Relationship Id="rId1466" Type="http://schemas.openxmlformats.org/officeDocument/2006/relationships/hyperlink" Target="https://www.mercadolivre.com.br/vendas/2000005321267038/detalhe" TargetMode="External"/><Relationship Id="rId2005" Type="http://schemas.openxmlformats.org/officeDocument/2006/relationships/hyperlink" Target="https://www.mercadolivre.com.br/vendas/2000005294230190/detalhe" TargetMode="External"/><Relationship Id="rId2212" Type="http://schemas.openxmlformats.org/officeDocument/2006/relationships/hyperlink" Target="https://www.mercadolivre.com.br/vendas/2000005284689378/detalhe" TargetMode="External"/><Relationship Id="rId2864" Type="http://schemas.openxmlformats.org/officeDocument/2006/relationships/hyperlink" Target="https://www.mercadolivre.com.br/vendas/2000004272359945/detalhe" TargetMode="External"/><Relationship Id="rId3708" Type="http://schemas.openxmlformats.org/officeDocument/2006/relationships/hyperlink" Target="https://www.mercadolivre.com.br/vendas/2000005211286116/detalhe" TargetMode="External"/><Relationship Id="rId3915" Type="http://schemas.openxmlformats.org/officeDocument/2006/relationships/hyperlink" Target="http://mediations.mercadolivre.com.br/received_claims/5180558850?urlBack=https://www.mercadolivre.com.br/vendas/2000005199998276/detalhe" TargetMode="External"/><Relationship Id="rId836" Type="http://schemas.openxmlformats.org/officeDocument/2006/relationships/hyperlink" Target="https://www.mercadolivre.com.br/vendas/2000005350222154/detalhe" TargetMode="External"/><Relationship Id="rId1021" Type="http://schemas.openxmlformats.org/officeDocument/2006/relationships/hyperlink" Target="https://www.mercadolivre.com.br/vendas/2000005341135838/detalhe" TargetMode="External"/><Relationship Id="rId1119" Type="http://schemas.openxmlformats.org/officeDocument/2006/relationships/hyperlink" Target="https://www.mercadolivre.com.br/vendas/2000005337155122/detalhe" TargetMode="External"/><Relationship Id="rId1673" Type="http://schemas.openxmlformats.org/officeDocument/2006/relationships/hyperlink" Target="http://mediations.mercadolivre.com.br/received_claims/5183221061?urlBack=https://www.mercadolivre.com.br/vendas/2000004297220759/detalhe" TargetMode="External"/><Relationship Id="rId1880" Type="http://schemas.openxmlformats.org/officeDocument/2006/relationships/hyperlink" Target="https://www.mercadolivre.com.br/vendas/2000004292654557/detalhe" TargetMode="External"/><Relationship Id="rId1978" Type="http://schemas.openxmlformats.org/officeDocument/2006/relationships/hyperlink" Target="https://www.mercadolivre.com.br/vendas/2000005296043156/detalhe" TargetMode="External"/><Relationship Id="rId2517" Type="http://schemas.openxmlformats.org/officeDocument/2006/relationships/hyperlink" Target="https://www.mercadolivre.com.br/vendas/2000005270727820/detalhe" TargetMode="External"/><Relationship Id="rId2724" Type="http://schemas.openxmlformats.org/officeDocument/2006/relationships/hyperlink" Target="https://www.mercadolivre.com.br/vendas/2000005260492954/detalhe" TargetMode="External"/><Relationship Id="rId2931" Type="http://schemas.openxmlformats.org/officeDocument/2006/relationships/hyperlink" Target="http://mediations.mercadolivre.com.br/received_claims/5179902501?urlBack=https://www.mercadolivre.com.br/vendas/2000005251730264/detalhe" TargetMode="External"/><Relationship Id="rId903" Type="http://schemas.openxmlformats.org/officeDocument/2006/relationships/hyperlink" Target="https://www.mercadolivre.com.br/vendas/2000005346723186/detalhe" TargetMode="External"/><Relationship Id="rId1326" Type="http://schemas.openxmlformats.org/officeDocument/2006/relationships/hyperlink" Target="https://www.mercadolivre.com.br/vendas/2000005327048018/detalhe" TargetMode="External"/><Relationship Id="rId1533" Type="http://schemas.openxmlformats.org/officeDocument/2006/relationships/hyperlink" Target="https://www.mercadolivre.com.br/vendas/2000004300531161/detalhe" TargetMode="External"/><Relationship Id="rId1740" Type="http://schemas.openxmlformats.org/officeDocument/2006/relationships/hyperlink" Target="https://www.mercadolivre.com.br/vendas/2000005308601838/detalhe" TargetMode="External"/><Relationship Id="rId3193" Type="http://schemas.openxmlformats.org/officeDocument/2006/relationships/hyperlink" Target="https://www.mercadolivre.com.br/vendas/2000005240540170/detalhe" TargetMode="External"/><Relationship Id="rId32" Type="http://schemas.openxmlformats.org/officeDocument/2006/relationships/hyperlink" Target="https://www.mercadolivre.com.br/vendas/2000005385894490/detalhe" TargetMode="External"/><Relationship Id="rId1600" Type="http://schemas.openxmlformats.org/officeDocument/2006/relationships/hyperlink" Target="https://www.mercadolivre.com.br/vendas/2000005315867960/detalhe" TargetMode="External"/><Relationship Id="rId1838" Type="http://schemas.openxmlformats.org/officeDocument/2006/relationships/hyperlink" Target="https://www.mercadolivre.com.br/vendas/2000005303112300/detalhe" TargetMode="External"/><Relationship Id="rId3053" Type="http://schemas.openxmlformats.org/officeDocument/2006/relationships/hyperlink" Target="https://www.mercadolivre.com.br/vendas/2000005246230110/detalhe" TargetMode="External"/><Relationship Id="rId3260" Type="http://schemas.openxmlformats.org/officeDocument/2006/relationships/hyperlink" Target="https://www.mercadolivre.com.br/vendas/2000004265237533/detalhe" TargetMode="External"/><Relationship Id="rId3498" Type="http://schemas.openxmlformats.org/officeDocument/2006/relationships/hyperlink" Target="https://www.mercadolivre.com.br/vendas/2000005222250792/detalhe" TargetMode="External"/><Relationship Id="rId181" Type="http://schemas.openxmlformats.org/officeDocument/2006/relationships/hyperlink" Target="https://www.mercadolivre.com.br/vendas/2000004327156653/detalhe" TargetMode="External"/><Relationship Id="rId1905" Type="http://schemas.openxmlformats.org/officeDocument/2006/relationships/hyperlink" Target="https://www.mercadolivre.com.br/vendas/2000005299214562/detalhe" TargetMode="External"/><Relationship Id="rId3120" Type="http://schemas.openxmlformats.org/officeDocument/2006/relationships/hyperlink" Target="https://www.mercadolivre.com.br/vendas/2000005242978864/detalhe" TargetMode="External"/><Relationship Id="rId3358" Type="http://schemas.openxmlformats.org/officeDocument/2006/relationships/hyperlink" Target="https://www.mercadolivre.com.br/vendas/2000005232248242/detalhe" TargetMode="External"/><Relationship Id="rId3565" Type="http://schemas.openxmlformats.org/officeDocument/2006/relationships/hyperlink" Target="https://www.mercadolivre.com.br/vendas/2000004253036283/detalhe" TargetMode="External"/><Relationship Id="rId3772" Type="http://schemas.openxmlformats.org/officeDocument/2006/relationships/hyperlink" Target="https://www.mercadolivre.com.br/vendas/2000005207422342/detalhe" TargetMode="External"/><Relationship Id="rId279" Type="http://schemas.openxmlformats.org/officeDocument/2006/relationships/hyperlink" Target="https://www.mercadolivre.com.br/vendas/2000005374795326/detalhe" TargetMode="External"/><Relationship Id="rId486" Type="http://schemas.openxmlformats.org/officeDocument/2006/relationships/hyperlink" Target="https://www.mercadolivre.com.br/vendas/2000004321759215/detalhe" TargetMode="External"/><Relationship Id="rId693" Type="http://schemas.openxmlformats.org/officeDocument/2006/relationships/hyperlink" Target="https://www.mercadolivre.com.br/vendas/2000005357952626/detalhe" TargetMode="External"/><Relationship Id="rId2167" Type="http://schemas.openxmlformats.org/officeDocument/2006/relationships/hyperlink" Target="https://www.mercadolivre.com.br/vendas/2000004286587247/detalhe" TargetMode="External"/><Relationship Id="rId2374" Type="http://schemas.openxmlformats.org/officeDocument/2006/relationships/hyperlink" Target="http://mediations.mercadolivre.com.br/received_claims/5181066622?urlBack=https://www.mercadolivre.com.br/vendas/2000005277348120/detalhe" TargetMode="External"/><Relationship Id="rId2581" Type="http://schemas.openxmlformats.org/officeDocument/2006/relationships/hyperlink" Target="https://www.mercadolivre.com.br/vendas/2000005267072290/detalhe" TargetMode="External"/><Relationship Id="rId3218" Type="http://schemas.openxmlformats.org/officeDocument/2006/relationships/hyperlink" Target="http://mediations.mercadolivre.com.br/received_claims/5179710529?urlBack=https://www.mercadolivre.com.br/vendas/2000005239755094/detalhe" TargetMode="External"/><Relationship Id="rId3425" Type="http://schemas.openxmlformats.org/officeDocument/2006/relationships/hyperlink" Target="https://www.mercadolivre.com.br/vendas/2000005228715916/detalhe" TargetMode="External"/><Relationship Id="rId3632" Type="http://schemas.openxmlformats.org/officeDocument/2006/relationships/hyperlink" Target="https://www.mercadolivre.com.br/vendas/2000005215333802/detalhe" TargetMode="External"/><Relationship Id="rId139" Type="http://schemas.openxmlformats.org/officeDocument/2006/relationships/hyperlink" Target="https://www.mercadolivre.com.br/vendas/2000005380446180/detalhe" TargetMode="External"/><Relationship Id="rId346" Type="http://schemas.openxmlformats.org/officeDocument/2006/relationships/hyperlink" Target="https://www.mercadolivre.com.br/vendas/2000004324310465/detalhe" TargetMode="External"/><Relationship Id="rId553" Type="http://schemas.openxmlformats.org/officeDocument/2006/relationships/hyperlink" Target="https://www.mercadolivre.com.br/vendas/2000005364334808/detalhe" TargetMode="External"/><Relationship Id="rId760" Type="http://schemas.openxmlformats.org/officeDocument/2006/relationships/hyperlink" Target="https://www.mercadolivre.com.br/vendas/2000005353868040/detalhe" TargetMode="External"/><Relationship Id="rId998" Type="http://schemas.openxmlformats.org/officeDocument/2006/relationships/hyperlink" Target="https://www.mercadolivre.com.br/vendas/2000005342316002/detalhe" TargetMode="External"/><Relationship Id="rId1183" Type="http://schemas.openxmlformats.org/officeDocument/2006/relationships/hyperlink" Target="https://www.mercadolivre.com.br/vendas/2000005334164244/detalhe" TargetMode="External"/><Relationship Id="rId1390" Type="http://schemas.openxmlformats.org/officeDocument/2006/relationships/hyperlink" Target="https://www.mercadolivre.com.br/vendas/2000005325032516/detalhe" TargetMode="External"/><Relationship Id="rId2027" Type="http://schemas.openxmlformats.org/officeDocument/2006/relationships/hyperlink" Target="https://www.mercadolivre.com.br/vendas/2000005293123628/detalhe" TargetMode="External"/><Relationship Id="rId2234" Type="http://schemas.openxmlformats.org/officeDocument/2006/relationships/hyperlink" Target="https://www.mercadolivre.com.br/vendas/2000004285143803/detalhe" TargetMode="External"/><Relationship Id="rId2441" Type="http://schemas.openxmlformats.org/officeDocument/2006/relationships/hyperlink" Target="https://www.mercadolivre.com.br/vendas/2000005275145144/detalhe" TargetMode="External"/><Relationship Id="rId2679" Type="http://schemas.openxmlformats.org/officeDocument/2006/relationships/hyperlink" Target="https://www.mercadolivre.com.br/vendas/2000005262273378/detalhe" TargetMode="External"/><Relationship Id="rId2886" Type="http://schemas.openxmlformats.org/officeDocument/2006/relationships/hyperlink" Target="https://www.mercadolivre.com.br/vendas/2000005253465240/detalhe" TargetMode="External"/><Relationship Id="rId3937" Type="http://schemas.openxmlformats.org/officeDocument/2006/relationships/hyperlink" Target="https://www.mercadolivre.com.br/vendas/2000005199073376/detalhe" TargetMode="External"/><Relationship Id="rId206" Type="http://schemas.openxmlformats.org/officeDocument/2006/relationships/hyperlink" Target="https://www.mercadolivre.com.br/vendas/2000005377840652/detalhe" TargetMode="External"/><Relationship Id="rId413" Type="http://schemas.openxmlformats.org/officeDocument/2006/relationships/hyperlink" Target="https://www.mercadolivre.com.br/vendas/2000005360152400/detalhe" TargetMode="External"/><Relationship Id="rId858" Type="http://schemas.openxmlformats.org/officeDocument/2006/relationships/hyperlink" Target="https://www.mercadolivre.com.br/vendas/2000004314060805/detalhe" TargetMode="External"/><Relationship Id="rId1043" Type="http://schemas.openxmlformats.org/officeDocument/2006/relationships/hyperlink" Target="https://www.mercadolivre.com.br/vendas/2000005340040436/detalhe" TargetMode="External"/><Relationship Id="rId1488" Type="http://schemas.openxmlformats.org/officeDocument/2006/relationships/hyperlink" Target="https://www.mercadolivre.com.br/vendas/2000005320325858/detalhe" TargetMode="External"/><Relationship Id="rId1695" Type="http://schemas.openxmlformats.org/officeDocument/2006/relationships/hyperlink" Target="https://www.mercadolivre.com.br/vendas/2000005310582794/detalhe" TargetMode="External"/><Relationship Id="rId2539" Type="http://schemas.openxmlformats.org/officeDocument/2006/relationships/hyperlink" Target="https://www.mercadolivre.com.br/vendas/2000004279047641/detalhe" TargetMode="External"/><Relationship Id="rId2746" Type="http://schemas.openxmlformats.org/officeDocument/2006/relationships/hyperlink" Target="https://www.mercadolivre.com.br/vendas/2000004274682783/detalhe" TargetMode="External"/><Relationship Id="rId2953" Type="http://schemas.openxmlformats.org/officeDocument/2006/relationships/hyperlink" Target="https://www.mercadolivre.com.br/vendas/2000005251012036/detalhe" TargetMode="External"/><Relationship Id="rId620" Type="http://schemas.openxmlformats.org/officeDocument/2006/relationships/hyperlink" Target="https://www.mercadolivre.com.br/vendas/2000005360830084/detalhe" TargetMode="External"/><Relationship Id="rId718" Type="http://schemas.openxmlformats.org/officeDocument/2006/relationships/hyperlink" Target="https://www.mercadolivre.com.br/vendas/2000005357122274/detalhe" TargetMode="External"/><Relationship Id="rId925" Type="http://schemas.openxmlformats.org/officeDocument/2006/relationships/hyperlink" Target="https://www.mercadolivre.com.br/vendas/2000005345719126/detalhe" TargetMode="External"/><Relationship Id="rId1250" Type="http://schemas.openxmlformats.org/officeDocument/2006/relationships/hyperlink" Target="https://www.mercadolivre.com.br/vendas/2000005324444022/detalhe" TargetMode="External"/><Relationship Id="rId1348" Type="http://schemas.openxmlformats.org/officeDocument/2006/relationships/hyperlink" Target="https://www.mercadolivre.com.br/vendas/2000004303823723/detalhe" TargetMode="External"/><Relationship Id="rId1555" Type="http://schemas.openxmlformats.org/officeDocument/2006/relationships/hyperlink" Target="https://www.mercadolivre.com.br/vendas/2000005318045750/detalhe" TargetMode="External"/><Relationship Id="rId1762" Type="http://schemas.openxmlformats.org/officeDocument/2006/relationships/hyperlink" Target="https://www.mercadolivre.com.br/vendas/2000004295477867/detalhe" TargetMode="External"/><Relationship Id="rId2301" Type="http://schemas.openxmlformats.org/officeDocument/2006/relationships/hyperlink" Target="https://www.mercadolivre.com.br/vendas/2000005280806936/detalhe" TargetMode="External"/><Relationship Id="rId2606" Type="http://schemas.openxmlformats.org/officeDocument/2006/relationships/hyperlink" Target="https://www.mercadolivre.com.br/vendas/2000004277250301/detalhe" TargetMode="External"/><Relationship Id="rId1110" Type="http://schemas.openxmlformats.org/officeDocument/2006/relationships/hyperlink" Target="https://www.mercadolivre.com.br/vendas/2000005337409564/detalhe" TargetMode="External"/><Relationship Id="rId1208" Type="http://schemas.openxmlformats.org/officeDocument/2006/relationships/hyperlink" Target="https://www.mercadolivre.com.br/vendas/2000005332719238/detalhe" TargetMode="External"/><Relationship Id="rId1415" Type="http://schemas.openxmlformats.org/officeDocument/2006/relationships/hyperlink" Target="https://www.mercadolivre.com.br/vendas/2000005324149378/detalhe" TargetMode="External"/><Relationship Id="rId2813" Type="http://schemas.openxmlformats.org/officeDocument/2006/relationships/hyperlink" Target="https://www.mercadolivre.com.br/vendas/2000004273372351/detalhe" TargetMode="External"/><Relationship Id="rId54" Type="http://schemas.openxmlformats.org/officeDocument/2006/relationships/hyperlink" Target="https://www.mercadolivre.com.br/vendas/2000004329966907/detalhe" TargetMode="External"/><Relationship Id="rId1622" Type="http://schemas.openxmlformats.org/officeDocument/2006/relationships/hyperlink" Target="https://www.mercadolivre.com.br/vendas/2000005314555470/detalhe" TargetMode="External"/><Relationship Id="rId1927" Type="http://schemas.openxmlformats.org/officeDocument/2006/relationships/hyperlink" Target="https://www.mercadolivre.com.br/vendas/2000004291511279/detalhe" TargetMode="External"/><Relationship Id="rId3075" Type="http://schemas.openxmlformats.org/officeDocument/2006/relationships/hyperlink" Target="https://www.mercadolivre.com.br/vendas/2000005245370804/detalhe" TargetMode="External"/><Relationship Id="rId3282" Type="http://schemas.openxmlformats.org/officeDocument/2006/relationships/hyperlink" Target="https://www.mercadolivre.com.br/vendas/2000004264897645/detalhe" TargetMode="External"/><Relationship Id="rId2091" Type="http://schemas.openxmlformats.org/officeDocument/2006/relationships/hyperlink" Target="https://www.mercadolivre.com.br/vendas/2000005290428916/detalhe" TargetMode="External"/><Relationship Id="rId2189" Type="http://schemas.openxmlformats.org/officeDocument/2006/relationships/hyperlink" Target="https://www.mercadolivre.com.br/vendas/2000004286119781/detalhe" TargetMode="External"/><Relationship Id="rId3142" Type="http://schemas.openxmlformats.org/officeDocument/2006/relationships/hyperlink" Target="https://www.mercadolivre.com.br/vendas/2000004267091497/detalhe" TargetMode="External"/><Relationship Id="rId3587" Type="http://schemas.openxmlformats.org/officeDocument/2006/relationships/hyperlink" Target="http://mediations.mercadolivre.com.br/received_claims/5180039230?urlBack=https://www.mercadolivre.com.br/vendas/2000005217625780/detalhe" TargetMode="External"/><Relationship Id="rId3794" Type="http://schemas.openxmlformats.org/officeDocument/2006/relationships/hyperlink" Target="https://www.mercadolivre.com.br/vendas/2000004251411937/detalhe" TargetMode="External"/><Relationship Id="rId270" Type="http://schemas.openxmlformats.org/officeDocument/2006/relationships/hyperlink" Target="https://www.mercadolivre.com.br/vendas/2000005375229024/detalhe" TargetMode="External"/><Relationship Id="rId2396" Type="http://schemas.openxmlformats.org/officeDocument/2006/relationships/hyperlink" Target="https://www.mercadolivre.com.br/vendas/2000005276645878/detalhe" TargetMode="External"/><Relationship Id="rId3002" Type="http://schemas.openxmlformats.org/officeDocument/2006/relationships/hyperlink" Target="https://www.mercadolivre.com.br/vendas/2000005248490764/detalhe" TargetMode="External"/><Relationship Id="rId3447" Type="http://schemas.openxmlformats.org/officeDocument/2006/relationships/hyperlink" Target="https://www.mercadolivre.com.br/vendas/2000005226430374/detalhe" TargetMode="External"/><Relationship Id="rId3654" Type="http://schemas.openxmlformats.org/officeDocument/2006/relationships/hyperlink" Target="https://www.mercadolivre.com.br/vendas/2000005214372764/detalhe" TargetMode="External"/><Relationship Id="rId3861" Type="http://schemas.openxmlformats.org/officeDocument/2006/relationships/hyperlink" Target="https://www.mercadolivre.com.br/vendas/2000005201908436/detalhe" TargetMode="External"/><Relationship Id="rId130" Type="http://schemas.openxmlformats.org/officeDocument/2006/relationships/hyperlink" Target="https://www.mercadolivre.com.br/vendas/2000005380637558/detalhe" TargetMode="External"/><Relationship Id="rId368" Type="http://schemas.openxmlformats.org/officeDocument/2006/relationships/hyperlink" Target="https://www.mercadolivre.com.br/vendas/2000005371398826/detalhe" TargetMode="External"/><Relationship Id="rId575" Type="http://schemas.openxmlformats.org/officeDocument/2006/relationships/hyperlink" Target="https://www.mercadolivre.com.br/vendas/2000005363001558/detalhe" TargetMode="External"/><Relationship Id="rId782" Type="http://schemas.openxmlformats.org/officeDocument/2006/relationships/hyperlink" Target="https://www.mercadolivre.com.br/vendas/2000005352693214/detalhe" TargetMode="External"/><Relationship Id="rId2049" Type="http://schemas.openxmlformats.org/officeDocument/2006/relationships/hyperlink" Target="http://mediations.mercadolivre.com.br/received_claims/5182344334?urlBack=https://www.mercadolivre.com.br/vendas/2000004288878669/detalhe" TargetMode="External"/><Relationship Id="rId2256" Type="http://schemas.openxmlformats.org/officeDocument/2006/relationships/hyperlink" Target="https://www.mercadolivre.com.br/vendas/2000004284626797/detalhe" TargetMode="External"/><Relationship Id="rId2463" Type="http://schemas.openxmlformats.org/officeDocument/2006/relationships/hyperlink" Target="https://www.mercadolivre.com.br/vendas/2000005274373758/detalhe" TargetMode="External"/><Relationship Id="rId2670" Type="http://schemas.openxmlformats.org/officeDocument/2006/relationships/hyperlink" Target="https://www.mercadolivre.com.br/vendas/2000005262661372/detalhe" TargetMode="External"/><Relationship Id="rId3307" Type="http://schemas.openxmlformats.org/officeDocument/2006/relationships/hyperlink" Target="https://www.mercadolivre.com.br/vendas/2000005234822296/detalhe" TargetMode="External"/><Relationship Id="rId3514" Type="http://schemas.openxmlformats.org/officeDocument/2006/relationships/hyperlink" Target="https://www.mercadolivre.com.br/vendas/2000004258067789/detalhe" TargetMode="External"/><Relationship Id="rId3721" Type="http://schemas.openxmlformats.org/officeDocument/2006/relationships/hyperlink" Target="https://www.mercadolivre.com.br/vendas/2000005210581484/detalhe" TargetMode="External"/><Relationship Id="rId228" Type="http://schemas.openxmlformats.org/officeDocument/2006/relationships/hyperlink" Target="https://www.mercadolivre.com.br/vendas/2000004326598903/detalhe" TargetMode="External"/><Relationship Id="rId435" Type="http://schemas.openxmlformats.org/officeDocument/2006/relationships/hyperlink" Target="https://www.mercadolivre.com.br/vendas/2000005368813888/detalhe" TargetMode="External"/><Relationship Id="rId642" Type="http://schemas.openxmlformats.org/officeDocument/2006/relationships/hyperlink" Target="https://www.mercadolivre.com.br/vendas/2000005357258762/detalhe" TargetMode="External"/><Relationship Id="rId1065" Type="http://schemas.openxmlformats.org/officeDocument/2006/relationships/hyperlink" Target="https://www.mercadolivre.com.br/vendas/2000005338855622/detalhe" TargetMode="External"/><Relationship Id="rId1272" Type="http://schemas.openxmlformats.org/officeDocument/2006/relationships/hyperlink" Target="https://www.mercadolivre.com.br/vendas/2000005328522006/detalhe" TargetMode="External"/><Relationship Id="rId2116" Type="http://schemas.openxmlformats.org/officeDocument/2006/relationships/hyperlink" Target="https://www.mercadolivre.com.br/vendas/2000005289525330/detalhe" TargetMode="External"/><Relationship Id="rId2323" Type="http://schemas.openxmlformats.org/officeDocument/2006/relationships/hyperlink" Target="https://www.mercadolivre.com.br/vendas/2000005279340350/detalhe" TargetMode="External"/><Relationship Id="rId2530" Type="http://schemas.openxmlformats.org/officeDocument/2006/relationships/hyperlink" Target="https://www.mercadolivre.com.br/vendas/2000005270131500/detalhe" TargetMode="External"/><Relationship Id="rId2768" Type="http://schemas.openxmlformats.org/officeDocument/2006/relationships/hyperlink" Target="https://www.mercadolivre.com.br/vendas/2000005259191712/detalhe" TargetMode="External"/><Relationship Id="rId2975" Type="http://schemas.openxmlformats.org/officeDocument/2006/relationships/hyperlink" Target="https://www.mercadolivre.com.br/vendas/2000005249792162/detalhe" TargetMode="External"/><Relationship Id="rId3819" Type="http://schemas.openxmlformats.org/officeDocument/2006/relationships/hyperlink" Target="https://www.mercadolivre.com.br/vendas/2000005203888262/detalhe" TargetMode="External"/><Relationship Id="rId502" Type="http://schemas.openxmlformats.org/officeDocument/2006/relationships/hyperlink" Target="https://www.mercadolivre.com.br/vendas/2000005365983910/detalhe" TargetMode="External"/><Relationship Id="rId947" Type="http://schemas.openxmlformats.org/officeDocument/2006/relationships/hyperlink" Target="https://www.mercadolivre.com.br/vendas/2000005344705896/detalhe" TargetMode="External"/><Relationship Id="rId1132" Type="http://schemas.openxmlformats.org/officeDocument/2006/relationships/hyperlink" Target="https://www.mercadolivre.com.br/vendas/2000004308081957/detalhe" TargetMode="External"/><Relationship Id="rId1577" Type="http://schemas.openxmlformats.org/officeDocument/2006/relationships/hyperlink" Target="https://www.mercadolivre.com.br/vendas/2000005317443312/detalhe" TargetMode="External"/><Relationship Id="rId1784" Type="http://schemas.openxmlformats.org/officeDocument/2006/relationships/hyperlink" Target="https://www.mercadolivre.com.br/vendas/2000004294875225/detalhe" TargetMode="External"/><Relationship Id="rId1991" Type="http://schemas.openxmlformats.org/officeDocument/2006/relationships/hyperlink" Target="https://www.mercadolivre.com.br/vendas/2000005295120724/detalhe" TargetMode="External"/><Relationship Id="rId2628" Type="http://schemas.openxmlformats.org/officeDocument/2006/relationships/hyperlink" Target="https://www.mercadolivre.com.br/vendas/2000005265049012/detalhe" TargetMode="External"/><Relationship Id="rId2835" Type="http://schemas.openxmlformats.org/officeDocument/2006/relationships/hyperlink" Target="https://www.mercadolivre.com.br/vendas/2000005255583904/detalhe" TargetMode="External"/><Relationship Id="rId76" Type="http://schemas.openxmlformats.org/officeDocument/2006/relationships/hyperlink" Target="https://www.mercadolivre.com.br/vendas/2000005383716306/detalhe" TargetMode="External"/><Relationship Id="rId807" Type="http://schemas.openxmlformats.org/officeDocument/2006/relationships/hyperlink" Target="https://www.mercadolivre.com.br/vendas/2000005351288120/detalhe" TargetMode="External"/><Relationship Id="rId1437" Type="http://schemas.openxmlformats.org/officeDocument/2006/relationships/hyperlink" Target="https://www.mercadolivre.com.br/vendas/2000005322664624/detalhe" TargetMode="External"/><Relationship Id="rId1644" Type="http://schemas.openxmlformats.org/officeDocument/2006/relationships/hyperlink" Target="https://www.mercadolivre.com.br/vendas/2000005313019548/detalhe" TargetMode="External"/><Relationship Id="rId1851" Type="http://schemas.openxmlformats.org/officeDocument/2006/relationships/hyperlink" Target="https://www.mercadolivre.com.br/vendas/2000005302705018/detalhe" TargetMode="External"/><Relationship Id="rId2902" Type="http://schemas.openxmlformats.org/officeDocument/2006/relationships/hyperlink" Target="https://www.mercadolivre.com.br/vendas/2000005252827250/detalhe" TargetMode="External"/><Relationship Id="rId3097" Type="http://schemas.openxmlformats.org/officeDocument/2006/relationships/hyperlink" Target="https://www.mercadolivre.com.br/vendas/2000004268198527/detalhe" TargetMode="External"/><Relationship Id="rId1504" Type="http://schemas.openxmlformats.org/officeDocument/2006/relationships/hyperlink" Target="https://www.mercadolivre.com.br/vendas/2000005319876296/detalhe" TargetMode="External"/><Relationship Id="rId1711" Type="http://schemas.openxmlformats.org/officeDocument/2006/relationships/hyperlink" Target="https://www.mercadolivre.com.br/vendas/2000004296519555/detalhe" TargetMode="External"/><Relationship Id="rId1949" Type="http://schemas.openxmlformats.org/officeDocument/2006/relationships/hyperlink" Target="https://www.mercadolivre.com.br/vendas/2000004291173895/detalhe" TargetMode="External"/><Relationship Id="rId3164" Type="http://schemas.openxmlformats.org/officeDocument/2006/relationships/hyperlink" Target="https://www.mercadolivre.com.br/vendas/2000004266783387/detalhe" TargetMode="External"/><Relationship Id="rId292" Type="http://schemas.openxmlformats.org/officeDocument/2006/relationships/hyperlink" Target="https://www.mercadolivre.com.br/vendas/2000005374150072/detalhe" TargetMode="External"/><Relationship Id="rId1809" Type="http://schemas.openxmlformats.org/officeDocument/2006/relationships/hyperlink" Target="https://www.mercadolivre.com.br/vendas/2000005304429006/detalhe" TargetMode="External"/><Relationship Id="rId3371" Type="http://schemas.openxmlformats.org/officeDocument/2006/relationships/hyperlink" Target="https://www.mercadolivre.com.br/vendas/2000005221858892/detalhe" TargetMode="External"/><Relationship Id="rId3469" Type="http://schemas.openxmlformats.org/officeDocument/2006/relationships/hyperlink" Target="https://www.mercadolivre.com.br/vendas/2000005224699822/detalhe" TargetMode="External"/><Relationship Id="rId3676" Type="http://schemas.openxmlformats.org/officeDocument/2006/relationships/hyperlink" Target="https://www.mercadolivre.com.br/vendas/2000005213316030/detalhe" TargetMode="External"/><Relationship Id="rId597" Type="http://schemas.openxmlformats.org/officeDocument/2006/relationships/hyperlink" Target="https://www.mercadolivre.com.br/vendas/2000005361784994/detalhe" TargetMode="External"/><Relationship Id="rId2180" Type="http://schemas.openxmlformats.org/officeDocument/2006/relationships/hyperlink" Target="https://www.mercadolivre.com.br/vendas/2000005286404314/detalhe" TargetMode="External"/><Relationship Id="rId2278" Type="http://schemas.openxmlformats.org/officeDocument/2006/relationships/hyperlink" Target="https://www.mercadolivre.com.br/vendas/2000004284350029/detalhe" TargetMode="External"/><Relationship Id="rId2485" Type="http://schemas.openxmlformats.org/officeDocument/2006/relationships/hyperlink" Target="https://www.mercadolivre.com.br/vendas/2000005272820724/detalhe" TargetMode="External"/><Relationship Id="rId3024" Type="http://schemas.openxmlformats.org/officeDocument/2006/relationships/hyperlink" Target="https://www.mercadolivre.com.br/vendas/2000005247778526/detalhe" TargetMode="External"/><Relationship Id="rId3231" Type="http://schemas.openxmlformats.org/officeDocument/2006/relationships/hyperlink" Target="https://www.mercadolivre.com.br/vendas/2000004265770993/detalhe" TargetMode="External"/><Relationship Id="rId3329" Type="http://schemas.openxmlformats.org/officeDocument/2006/relationships/hyperlink" Target="https://www.mercadolivre.com.br/vendas/2000005233323008/detalhe" TargetMode="External"/><Relationship Id="rId3883" Type="http://schemas.openxmlformats.org/officeDocument/2006/relationships/hyperlink" Target="https://www.mercadolivre.com.br/vendas/2000005201006822/detalhe" TargetMode="External"/><Relationship Id="rId152" Type="http://schemas.openxmlformats.org/officeDocument/2006/relationships/hyperlink" Target="https://www.mercadolivre.com.br/vendas/2000005379917348/detalhe" TargetMode="External"/><Relationship Id="rId457" Type="http://schemas.openxmlformats.org/officeDocument/2006/relationships/hyperlink" Target="https://www.mercadolivre.com.br/vendas/2000004322226513/detalhe" TargetMode="External"/><Relationship Id="rId1087" Type="http://schemas.openxmlformats.org/officeDocument/2006/relationships/hyperlink" Target="https://www.mercadolivre.com.br/vendas/2000004309034089/detalhe" TargetMode="External"/><Relationship Id="rId1294" Type="http://schemas.openxmlformats.org/officeDocument/2006/relationships/hyperlink" Target="https://www.mercadolivre.com.br/vendas/2000005327843690/detalhe" TargetMode="External"/><Relationship Id="rId2040" Type="http://schemas.openxmlformats.org/officeDocument/2006/relationships/hyperlink" Target="https://www.mercadolivre.com.br/vendas/2000005292489846/detalhe" TargetMode="External"/><Relationship Id="rId2138" Type="http://schemas.openxmlformats.org/officeDocument/2006/relationships/hyperlink" Target="https://www.mercadolivre.com.br/vendas/2000004287465697/detalhe" TargetMode="External"/><Relationship Id="rId2692" Type="http://schemas.openxmlformats.org/officeDocument/2006/relationships/hyperlink" Target="https://www.mercadolivre.com.br/vendas/2000005261759624/detalhe" TargetMode="External"/><Relationship Id="rId2997" Type="http://schemas.openxmlformats.org/officeDocument/2006/relationships/hyperlink" Target="https://www.mercadolivre.com.br/vendas/2000005248832936/detalhe" TargetMode="External"/><Relationship Id="rId3536" Type="http://schemas.openxmlformats.org/officeDocument/2006/relationships/hyperlink" Target="https://www.mercadolivre.com.br/vendas/2000005220835100/detalhe" TargetMode="External"/><Relationship Id="rId3743" Type="http://schemas.openxmlformats.org/officeDocument/2006/relationships/hyperlink" Target="https://www.mercadolivre.com.br/vendas/2000005208889030/detalhe" TargetMode="External"/><Relationship Id="rId664" Type="http://schemas.openxmlformats.org/officeDocument/2006/relationships/hyperlink" Target="https://www.mercadolivre.com.br/vendas/2000005359158548/detalhe" TargetMode="External"/><Relationship Id="rId871" Type="http://schemas.openxmlformats.org/officeDocument/2006/relationships/hyperlink" Target="https://www.mercadolivre.com.br/vendas/2000005348488734/detalhe" TargetMode="External"/><Relationship Id="rId969" Type="http://schemas.openxmlformats.org/officeDocument/2006/relationships/hyperlink" Target="https://www.mercadolivre.com.br/vendas/2000005343791274/detalhe" TargetMode="External"/><Relationship Id="rId1599" Type="http://schemas.openxmlformats.org/officeDocument/2006/relationships/hyperlink" Target="https://www.mercadolivre.com.br/vendas/2000005315943922/detalhe" TargetMode="External"/><Relationship Id="rId2345" Type="http://schemas.openxmlformats.org/officeDocument/2006/relationships/hyperlink" Target="https://www.mercadolivre.com.br/vendas/2000005278581082/detalhe" TargetMode="External"/><Relationship Id="rId2552" Type="http://schemas.openxmlformats.org/officeDocument/2006/relationships/hyperlink" Target="https://www.mercadolivre.com.br/vendas/2000004278774801/detalhe" TargetMode="External"/><Relationship Id="rId3603" Type="http://schemas.openxmlformats.org/officeDocument/2006/relationships/hyperlink" Target="https://www.mercadolivre.com.br/vendas/2000005216946748/detalhe" TargetMode="External"/><Relationship Id="rId3810" Type="http://schemas.openxmlformats.org/officeDocument/2006/relationships/hyperlink" Target="https://www.mercadolivre.com.br/vendas/2000005204192886/detalhe" TargetMode="External"/><Relationship Id="rId317" Type="http://schemas.openxmlformats.org/officeDocument/2006/relationships/hyperlink" Target="https://www.mercadolivre.com.br/vendas/2000005373225348/detalhe" TargetMode="External"/><Relationship Id="rId524" Type="http://schemas.openxmlformats.org/officeDocument/2006/relationships/hyperlink" Target="https://www.mercadolivre.com.br/vendas/2000004321205353/detalhe" TargetMode="External"/><Relationship Id="rId731" Type="http://schemas.openxmlformats.org/officeDocument/2006/relationships/hyperlink" Target="https://www.mercadolivre.com.br/vendas/2000004316923103/detalhe" TargetMode="External"/><Relationship Id="rId1154" Type="http://schemas.openxmlformats.org/officeDocument/2006/relationships/hyperlink" Target="https://www.mercadolivre.com.br/vendas/2000005334993748/detalhe" TargetMode="External"/><Relationship Id="rId1361" Type="http://schemas.openxmlformats.org/officeDocument/2006/relationships/hyperlink" Target="https://www.mercadolivre.com.br/vendas/2000004303639459/detalhe" TargetMode="External"/><Relationship Id="rId1459" Type="http://schemas.openxmlformats.org/officeDocument/2006/relationships/hyperlink" Target="https://www.mercadolivre.com.br/vendas/2000005321798910/detalhe" TargetMode="External"/><Relationship Id="rId2205" Type="http://schemas.openxmlformats.org/officeDocument/2006/relationships/hyperlink" Target="http://mediations.mercadolivre.com.br/received_claims/5181182517?urlBack=https://www.mercadolivre.com.br/vendas/2000005285008438/detalhe" TargetMode="External"/><Relationship Id="rId2412" Type="http://schemas.openxmlformats.org/officeDocument/2006/relationships/hyperlink" Target="https://www.mercadolivre.com.br/vendas/2000005276169836/detalhe" TargetMode="External"/><Relationship Id="rId2857" Type="http://schemas.openxmlformats.org/officeDocument/2006/relationships/hyperlink" Target="https://www.mercadolivre.com.br/vendas/2000005254605786/detalhe" TargetMode="External"/><Relationship Id="rId3908" Type="http://schemas.openxmlformats.org/officeDocument/2006/relationships/hyperlink" Target="http://mediations.mercadolivre.com.br/received_claims/5178393927?urlBack=https://www.mercadolivre.com.br/vendas/2000005200141038/detalhe" TargetMode="External"/><Relationship Id="rId98" Type="http://schemas.openxmlformats.org/officeDocument/2006/relationships/hyperlink" Target="https://www.mercadolivre.com.br/vendas/2000004326440127/detalhe" TargetMode="External"/><Relationship Id="rId829" Type="http://schemas.openxmlformats.org/officeDocument/2006/relationships/hyperlink" Target="https://www.mercadolivre.com.br/vendas/2000005350306700/detalhe" TargetMode="External"/><Relationship Id="rId1014" Type="http://schemas.openxmlformats.org/officeDocument/2006/relationships/hyperlink" Target="https://www.mercadolivre.com.br/vendas/2000005341419810/detalhe" TargetMode="External"/><Relationship Id="rId1221" Type="http://schemas.openxmlformats.org/officeDocument/2006/relationships/hyperlink" Target="https://www.mercadolivre.com.br/vendas/2000005331588418/detalhe" TargetMode="External"/><Relationship Id="rId1666" Type="http://schemas.openxmlformats.org/officeDocument/2006/relationships/hyperlink" Target="https://www.mercadolivre.com.br/vendas/2000004297309399/detalhe" TargetMode="External"/><Relationship Id="rId1873" Type="http://schemas.openxmlformats.org/officeDocument/2006/relationships/hyperlink" Target="http://mediations.mercadolivre.com.br/received_claims/5183794082?urlBack=https://www.mercadolivre.com.br/vendas/2000005301094180/detalhe" TargetMode="External"/><Relationship Id="rId2717" Type="http://schemas.openxmlformats.org/officeDocument/2006/relationships/hyperlink" Target="http://mediations.mercadolivre.com.br/received_claims/5182732043?urlBack=https://www.mercadolivre.com.br/vendas/2000004275139951/detalhe" TargetMode="External"/><Relationship Id="rId2924" Type="http://schemas.openxmlformats.org/officeDocument/2006/relationships/hyperlink" Target="https://www.mercadolivre.com.br/vendas/2000005252084912/detalhe" TargetMode="External"/><Relationship Id="rId1319" Type="http://schemas.openxmlformats.org/officeDocument/2006/relationships/hyperlink" Target="https://www.mercadolivre.com.br/vendas/2000004304343587/detalhe" TargetMode="External"/><Relationship Id="rId1526" Type="http://schemas.openxmlformats.org/officeDocument/2006/relationships/hyperlink" Target="https://www.mercadolivre.com.br/vendas/2000004300594223/detalhe" TargetMode="External"/><Relationship Id="rId1733" Type="http://schemas.openxmlformats.org/officeDocument/2006/relationships/hyperlink" Target="https://www.mercadolivre.com.br/vendas/2000004296165319/detalhe" TargetMode="External"/><Relationship Id="rId1940" Type="http://schemas.openxmlformats.org/officeDocument/2006/relationships/hyperlink" Target="https://www.mercadolivre.com.br/vendas/2000005297698198/detalhe" TargetMode="External"/><Relationship Id="rId3186" Type="http://schemas.openxmlformats.org/officeDocument/2006/relationships/hyperlink" Target="https://www.mercadolivre.com.br/vendas/2000005240775730/detalhe" TargetMode="External"/><Relationship Id="rId3393" Type="http://schemas.openxmlformats.org/officeDocument/2006/relationships/hyperlink" Target="https://www.mercadolivre.com.br/vendas/2000005230837164/detalhe" TargetMode="External"/><Relationship Id="rId25" Type="http://schemas.openxmlformats.org/officeDocument/2006/relationships/hyperlink" Target="https://www.mercadolivre.com.br/vendas/2000005386208848/detalhe" TargetMode="External"/><Relationship Id="rId1800" Type="http://schemas.openxmlformats.org/officeDocument/2006/relationships/hyperlink" Target="https://www.mercadolivre.com.br/vendas/2000004294471917/detalhe" TargetMode="External"/><Relationship Id="rId3046" Type="http://schemas.openxmlformats.org/officeDocument/2006/relationships/hyperlink" Target="https://www.mercadolivre.com.br/vendas/2000005246520792/detalhe" TargetMode="External"/><Relationship Id="rId3253" Type="http://schemas.openxmlformats.org/officeDocument/2006/relationships/hyperlink" Target="https://www.mercadolivre.com.br/vendas/2000004265303645/detalhe" TargetMode="External"/><Relationship Id="rId3460" Type="http://schemas.openxmlformats.org/officeDocument/2006/relationships/hyperlink" Target="https://www.mercadolivre.com.br/vendas/2000005225178670/detalhe" TargetMode="External"/><Relationship Id="rId3698" Type="http://schemas.openxmlformats.org/officeDocument/2006/relationships/hyperlink" Target="https://www.mercadolivre.com.br/vendas/2000005211528538/detalhe" TargetMode="External"/><Relationship Id="rId174" Type="http://schemas.openxmlformats.org/officeDocument/2006/relationships/hyperlink" Target="https://www.mercadolivre.com.br/vendas/2000004327276449/detalhe" TargetMode="External"/><Relationship Id="rId381" Type="http://schemas.openxmlformats.org/officeDocument/2006/relationships/hyperlink" Target="https://www.mercadolivre.com.br/vendas/2000004323834369/detalhe" TargetMode="External"/><Relationship Id="rId2062" Type="http://schemas.openxmlformats.org/officeDocument/2006/relationships/hyperlink" Target="https://www.mercadolivre.com.br/vendas/2000005291625026/detalhe" TargetMode="External"/><Relationship Id="rId3113" Type="http://schemas.openxmlformats.org/officeDocument/2006/relationships/hyperlink" Target="https://www.mercadolivre.com.br/vendas/2000005243466046/detalhe" TargetMode="External"/><Relationship Id="rId3558" Type="http://schemas.openxmlformats.org/officeDocument/2006/relationships/hyperlink" Target="https://www.mercadolivre.com.br/vendas/2000005219678862/detalhe" TargetMode="External"/><Relationship Id="rId3765" Type="http://schemas.openxmlformats.org/officeDocument/2006/relationships/hyperlink" Target="https://www.mercadolivre.com.br/vendas/2000005207609466/detalhe" TargetMode="External"/><Relationship Id="rId241" Type="http://schemas.openxmlformats.org/officeDocument/2006/relationships/hyperlink" Target="https://www.mercadolivre.com.br/vendas/2000005376853598/detalhe" TargetMode="External"/><Relationship Id="rId479" Type="http://schemas.openxmlformats.org/officeDocument/2006/relationships/hyperlink" Target="https://www.mercadolivre.com.br/vendas/2000005366951050/detalhe" TargetMode="External"/><Relationship Id="rId686" Type="http://schemas.openxmlformats.org/officeDocument/2006/relationships/hyperlink" Target="https://www.mercadolivre.com.br/vendas/2000004318056595/detalhe" TargetMode="External"/><Relationship Id="rId893" Type="http://schemas.openxmlformats.org/officeDocument/2006/relationships/hyperlink" Target="https://www.mercadolivre.com.br/vendas/2000005347126690/detalhe" TargetMode="External"/><Relationship Id="rId2367" Type="http://schemas.openxmlformats.org/officeDocument/2006/relationships/hyperlink" Target="https://www.mercadolivre.com.br/vendas/2000005277544610/detalhe" TargetMode="External"/><Relationship Id="rId2574" Type="http://schemas.openxmlformats.org/officeDocument/2006/relationships/hyperlink" Target="https://www.mercadolivre.com.br/vendas/2000005267318526/detalhe" TargetMode="External"/><Relationship Id="rId2781" Type="http://schemas.openxmlformats.org/officeDocument/2006/relationships/hyperlink" Target="https://www.mercadolivre.com.br/vendas/2000005258810022/detalhe" TargetMode="External"/><Relationship Id="rId3320" Type="http://schemas.openxmlformats.org/officeDocument/2006/relationships/hyperlink" Target="https://www.mercadolivre.com.br/vendas/2000005233763948/detalhe" TargetMode="External"/><Relationship Id="rId3418" Type="http://schemas.openxmlformats.org/officeDocument/2006/relationships/hyperlink" Target="https://www.mercadolivre.com.br/vendas/2000005229785638/detalhe" TargetMode="External"/><Relationship Id="rId3625" Type="http://schemas.openxmlformats.org/officeDocument/2006/relationships/hyperlink" Target="http://mediations.mercadolivre.com.br/received_claims/5179157547?urlBack=https://www.mercadolivre.com.br/vendas/2000005215479790/detalhe" TargetMode="External"/><Relationship Id="rId339" Type="http://schemas.openxmlformats.org/officeDocument/2006/relationships/hyperlink" Target="http://mediations.mercadolivre.com.br/received_claims/5183878541?urlBack=https://www.mercadolivre.com.br/vendas/2000004324380815/detalhe" TargetMode="External"/><Relationship Id="rId546" Type="http://schemas.openxmlformats.org/officeDocument/2006/relationships/hyperlink" Target="https://www.mercadolivre.com.br/vendas/2000004320869297/detalhe" TargetMode="External"/><Relationship Id="rId753" Type="http://schemas.openxmlformats.org/officeDocument/2006/relationships/hyperlink" Target="https://www.mercadolivre.com.br/vendas/2000005354282476/detalhe" TargetMode="External"/><Relationship Id="rId1176" Type="http://schemas.openxmlformats.org/officeDocument/2006/relationships/hyperlink" Target="https://www.mercadolivre.com.br/vendas/2000004307447587/detalhe" TargetMode="External"/><Relationship Id="rId1383" Type="http://schemas.openxmlformats.org/officeDocument/2006/relationships/hyperlink" Target="https://www.mercadolivre.com.br/vendas/2000005325161326/detalhe" TargetMode="External"/><Relationship Id="rId2227" Type="http://schemas.openxmlformats.org/officeDocument/2006/relationships/hyperlink" Target="https://www.mercadolivre.com.br/vendas/2000005283992354/detalhe" TargetMode="External"/><Relationship Id="rId2434" Type="http://schemas.openxmlformats.org/officeDocument/2006/relationships/hyperlink" Target="https://www.mercadolivre.com.br/vendas/2000005275396424/detalhe" TargetMode="External"/><Relationship Id="rId2879" Type="http://schemas.openxmlformats.org/officeDocument/2006/relationships/hyperlink" Target="https://www.mercadolivre.com.br/vendas/2000005253790696/detalhe" TargetMode="External"/><Relationship Id="rId3832" Type="http://schemas.openxmlformats.org/officeDocument/2006/relationships/hyperlink" Target="https://www.mercadolivre.com.br/vendas/2000004250545961/detalhe" TargetMode="External"/><Relationship Id="rId101" Type="http://schemas.openxmlformats.org/officeDocument/2006/relationships/hyperlink" Target="https://www.mercadolivre.com.br/vendas/2000005382272416/detalhe" TargetMode="External"/><Relationship Id="rId406" Type="http://schemas.openxmlformats.org/officeDocument/2006/relationships/hyperlink" Target="https://www.mercadolivre.com.br/vendas/2000005370339740/detalhe" TargetMode="External"/><Relationship Id="rId960" Type="http://schemas.openxmlformats.org/officeDocument/2006/relationships/hyperlink" Target="https://www.mercadolivre.com.br/vendas/2000004311836975/detalhe" TargetMode="External"/><Relationship Id="rId1036" Type="http://schemas.openxmlformats.org/officeDocument/2006/relationships/hyperlink" Target="https://www.mercadolivre.com.br/vendas/2000004310185055/detalhe" TargetMode="External"/><Relationship Id="rId1243" Type="http://schemas.openxmlformats.org/officeDocument/2006/relationships/hyperlink" Target="https://www.mercadolivre.com.br/vendas/2000005330644094/detalhe" TargetMode="External"/><Relationship Id="rId1590" Type="http://schemas.openxmlformats.org/officeDocument/2006/relationships/hyperlink" Target="https://www.mercadolivre.com.br/vendas/2000005316532884/detalhe" TargetMode="External"/><Relationship Id="rId1688" Type="http://schemas.openxmlformats.org/officeDocument/2006/relationships/hyperlink" Target="https://www.mercadolivre.com.br/vendas/2000005310766196/detalhe" TargetMode="External"/><Relationship Id="rId1895" Type="http://schemas.openxmlformats.org/officeDocument/2006/relationships/hyperlink" Target="https://www.mercadolivre.com.br/vendas/2000005299570428/detalhe" TargetMode="External"/><Relationship Id="rId2641" Type="http://schemas.openxmlformats.org/officeDocument/2006/relationships/hyperlink" Target="https://www.mercadolivre.com.br/vendas/2000005264551712/detalhe" TargetMode="External"/><Relationship Id="rId2739" Type="http://schemas.openxmlformats.org/officeDocument/2006/relationships/hyperlink" Target="https://www.mercadolivre.com.br/vendas/2000005260031400/detalhe" TargetMode="External"/><Relationship Id="rId2946" Type="http://schemas.openxmlformats.org/officeDocument/2006/relationships/hyperlink" Target="https://www.mercadolivre.com.br/vendas/2000005246947372/detalhe" TargetMode="External"/><Relationship Id="rId613" Type="http://schemas.openxmlformats.org/officeDocument/2006/relationships/hyperlink" Target="https://www.mercadolivre.com.br/vendas/2000005361116428/detalhe" TargetMode="External"/><Relationship Id="rId820" Type="http://schemas.openxmlformats.org/officeDocument/2006/relationships/hyperlink" Target="https://www.mercadolivre.com.br/vendas/2000005350830780/detalhe" TargetMode="External"/><Relationship Id="rId918" Type="http://schemas.openxmlformats.org/officeDocument/2006/relationships/hyperlink" Target="https://www.mercadolivre.com.br/vendas/2000005346136258/detalhe" TargetMode="External"/><Relationship Id="rId1450" Type="http://schemas.openxmlformats.org/officeDocument/2006/relationships/hyperlink" Target="https://www.mercadolivre.com.br/vendas/2000005322021000/detalhe" TargetMode="External"/><Relationship Id="rId1548" Type="http://schemas.openxmlformats.org/officeDocument/2006/relationships/hyperlink" Target="https://www.mercadolivre.com.br/vendas/2000005318206178/detalhe" TargetMode="External"/><Relationship Id="rId1755" Type="http://schemas.openxmlformats.org/officeDocument/2006/relationships/hyperlink" Target="https://www.mercadolivre.com.br/vendas/2000005301997354/detalhe" TargetMode="External"/><Relationship Id="rId2501" Type="http://schemas.openxmlformats.org/officeDocument/2006/relationships/hyperlink" Target="https://www.mercadolivre.com.br/vendas/2000004279942981/detalhe" TargetMode="External"/><Relationship Id="rId1103" Type="http://schemas.openxmlformats.org/officeDocument/2006/relationships/hyperlink" Target="https://www.mercadolivre.com.br/vendas/2000005337575358/detalhe" TargetMode="External"/><Relationship Id="rId1310" Type="http://schemas.openxmlformats.org/officeDocument/2006/relationships/hyperlink" Target="https://www.mercadolivre.com.br/vendas/2000005327477494/detalhe" TargetMode="External"/><Relationship Id="rId1408" Type="http://schemas.openxmlformats.org/officeDocument/2006/relationships/hyperlink" Target="https://www.mercadolivre.com.br/vendas/2000005324297142/detalhe" TargetMode="External"/><Relationship Id="rId1962" Type="http://schemas.openxmlformats.org/officeDocument/2006/relationships/hyperlink" Target="https://www.mercadolivre.com.br/vendas/2000005296836664/detalhe" TargetMode="External"/><Relationship Id="rId2806" Type="http://schemas.openxmlformats.org/officeDocument/2006/relationships/hyperlink" Target="https://www.mercadolivre.com.br/vendas/2000005257179692/detalhe" TargetMode="External"/><Relationship Id="rId47" Type="http://schemas.openxmlformats.org/officeDocument/2006/relationships/hyperlink" Target="https://www.mercadolivre.com.br/vendas/2000004330127357/detalhe" TargetMode="External"/><Relationship Id="rId1615" Type="http://schemas.openxmlformats.org/officeDocument/2006/relationships/hyperlink" Target="https://www.mercadolivre.com.br/vendas/2000004298821905/detalhe" TargetMode="External"/><Relationship Id="rId1822" Type="http://schemas.openxmlformats.org/officeDocument/2006/relationships/hyperlink" Target="https://www.mercadolivre.com.br/vendas/2000005303883530/detalhe" TargetMode="External"/><Relationship Id="rId3068" Type="http://schemas.openxmlformats.org/officeDocument/2006/relationships/hyperlink" Target="https://www.mercadolivre.com.br/vendas/2000004268625613/detalhe" TargetMode="External"/><Relationship Id="rId3275" Type="http://schemas.openxmlformats.org/officeDocument/2006/relationships/hyperlink" Target="https://www.mercadolivre.com.br/vendas/2000005237473354/detalhe" TargetMode="External"/><Relationship Id="rId3482" Type="http://schemas.openxmlformats.org/officeDocument/2006/relationships/hyperlink" Target="https://www.mercadolivre.com.br/vendas/2000004258696789/detalhe" TargetMode="External"/><Relationship Id="rId196" Type="http://schemas.openxmlformats.org/officeDocument/2006/relationships/hyperlink" Target="https://www.mercadolivre.com.br/vendas/2000005378125370/detalhe" TargetMode="External"/><Relationship Id="rId2084" Type="http://schemas.openxmlformats.org/officeDocument/2006/relationships/hyperlink" Target="https://www.mercadolivre.com.br/vendas/2000004288261835/detalhe" TargetMode="External"/><Relationship Id="rId2291" Type="http://schemas.openxmlformats.org/officeDocument/2006/relationships/hyperlink" Target="https://www.mercadolivre.com.br/vendas/2000005281474686/detalhe" TargetMode="External"/><Relationship Id="rId3135" Type="http://schemas.openxmlformats.org/officeDocument/2006/relationships/hyperlink" Target="https://www.mercadolivre.com.br/vendas/2000005242426218/detalhe" TargetMode="External"/><Relationship Id="rId3342" Type="http://schemas.openxmlformats.org/officeDocument/2006/relationships/hyperlink" Target="https://www.mercadolivre.com.br/vendas/2000004262972867/detalhe" TargetMode="External"/><Relationship Id="rId3787" Type="http://schemas.openxmlformats.org/officeDocument/2006/relationships/hyperlink" Target="https://www.mercadolivre.com.br/vendas/2000004248769627/detalhe" TargetMode="External"/><Relationship Id="rId263" Type="http://schemas.openxmlformats.org/officeDocument/2006/relationships/hyperlink" Target="https://www.mercadolivre.com.br/vendas/2000005375372456/detalhe" TargetMode="External"/><Relationship Id="rId470" Type="http://schemas.openxmlformats.org/officeDocument/2006/relationships/hyperlink" Target="https://www.mercadolivre.com.br/vendas/2000004322120125/detalhe" TargetMode="External"/><Relationship Id="rId2151" Type="http://schemas.openxmlformats.org/officeDocument/2006/relationships/hyperlink" Target="https://www.mercadolivre.com.br/vendas/2000005288534400/detalhe" TargetMode="External"/><Relationship Id="rId2389" Type="http://schemas.openxmlformats.org/officeDocument/2006/relationships/hyperlink" Target="http://mediations.mercadolivre.com.br/received_claims/5181765686?urlBack=https://www.mercadolivre.com.br/vendas/2000005276840506/detalhe" TargetMode="External"/><Relationship Id="rId2596" Type="http://schemas.openxmlformats.org/officeDocument/2006/relationships/hyperlink" Target="https://www.mercadolivre.com.br/vendas/2000005266236924/detalhe" TargetMode="External"/><Relationship Id="rId3202" Type="http://schemas.openxmlformats.org/officeDocument/2006/relationships/hyperlink" Target="https://www.mercadolivre.com.br/vendas/2000005240242786/detalhe" TargetMode="External"/><Relationship Id="rId3647" Type="http://schemas.openxmlformats.org/officeDocument/2006/relationships/hyperlink" Target="http://mediations.mercadolivre.com.br/received_claims/5180022121?urlBack=https://www.mercadolivre.com.br/vendas/2000005214535034/detalhe" TargetMode="External"/><Relationship Id="rId3854" Type="http://schemas.openxmlformats.org/officeDocument/2006/relationships/hyperlink" Target="https://www.mercadolivre.com.br/vendas/2000005202162842/detalhe" TargetMode="External"/><Relationship Id="rId123" Type="http://schemas.openxmlformats.org/officeDocument/2006/relationships/hyperlink" Target="https://www.mercadolivre.com.br/vendas/2000005380846284/detalhe" TargetMode="External"/><Relationship Id="rId330" Type="http://schemas.openxmlformats.org/officeDocument/2006/relationships/hyperlink" Target="https://www.mercadolivre.com.br/vendas/2000005372932296/detalhe" TargetMode="External"/><Relationship Id="rId568" Type="http://schemas.openxmlformats.org/officeDocument/2006/relationships/hyperlink" Target="https://www.mercadolivre.com.br/vendas/2000005360284510/detalhe" TargetMode="External"/><Relationship Id="rId775" Type="http://schemas.openxmlformats.org/officeDocument/2006/relationships/hyperlink" Target="https://www.mercadolivre.com.br/vendas/2000005352808644/detalhe" TargetMode="External"/><Relationship Id="rId982" Type="http://schemas.openxmlformats.org/officeDocument/2006/relationships/hyperlink" Target="https://www.mercadolivre.com.br/vendas/2000005343482412/detalhe" TargetMode="External"/><Relationship Id="rId1198" Type="http://schemas.openxmlformats.org/officeDocument/2006/relationships/hyperlink" Target="https://www.mercadolivre.com.br/vendas/2000005332179458/detalhe" TargetMode="External"/><Relationship Id="rId2011" Type="http://schemas.openxmlformats.org/officeDocument/2006/relationships/hyperlink" Target="https://www.mercadolivre.com.br/vendas/2000005293999674/detalhe" TargetMode="External"/><Relationship Id="rId2249" Type="http://schemas.openxmlformats.org/officeDocument/2006/relationships/hyperlink" Target="https://www.mercadolivre.com.br/vendas/2000004284761993/detalhe" TargetMode="External"/><Relationship Id="rId2456" Type="http://schemas.openxmlformats.org/officeDocument/2006/relationships/hyperlink" Target="https://www.mercadolivre.com.br/vendas/2000005274617574/detalhe" TargetMode="External"/><Relationship Id="rId2663" Type="http://schemas.openxmlformats.org/officeDocument/2006/relationships/hyperlink" Target="https://www.mercadolivre.com.br/vendas/2000005263244390/detalhe" TargetMode="External"/><Relationship Id="rId2870" Type="http://schemas.openxmlformats.org/officeDocument/2006/relationships/hyperlink" Target="https://www.mercadolivre.com.br/vendas/2000005254296672/detalhe" TargetMode="External"/><Relationship Id="rId3507" Type="http://schemas.openxmlformats.org/officeDocument/2006/relationships/hyperlink" Target="https://www.mercadolivre.com.br/vendas/2000005222004050/detalhe" TargetMode="External"/><Relationship Id="rId3714" Type="http://schemas.openxmlformats.org/officeDocument/2006/relationships/hyperlink" Target="https://www.mercadolivre.com.br/vendas/2000005211066078/detalhe" TargetMode="External"/><Relationship Id="rId3921" Type="http://schemas.openxmlformats.org/officeDocument/2006/relationships/hyperlink" Target="https://www.mercadolivre.com.br/vendas/2000005199772768/detalhe" TargetMode="External"/><Relationship Id="rId428" Type="http://schemas.openxmlformats.org/officeDocument/2006/relationships/hyperlink" Target="https://www.mercadolivre.com.br/vendas/2000005369239982/detalhe" TargetMode="External"/><Relationship Id="rId635" Type="http://schemas.openxmlformats.org/officeDocument/2006/relationships/hyperlink" Target="https://www.mercadolivre.com.br/vendas/2000005360392906/detalhe" TargetMode="External"/><Relationship Id="rId842" Type="http://schemas.openxmlformats.org/officeDocument/2006/relationships/hyperlink" Target="https://www.mercadolivre.com.br/vendas/2000004314402869/detalhe" TargetMode="External"/><Relationship Id="rId1058" Type="http://schemas.openxmlformats.org/officeDocument/2006/relationships/hyperlink" Target="https://www.mercadolivre.com.br/vendas/2000004309599589/detalhe" TargetMode="External"/><Relationship Id="rId1265" Type="http://schemas.openxmlformats.org/officeDocument/2006/relationships/hyperlink" Target="https://www.mercadolivre.com.br/vendas/2000005329119908/detalhe" TargetMode="External"/><Relationship Id="rId1472" Type="http://schemas.openxmlformats.org/officeDocument/2006/relationships/hyperlink" Target="http://mediations.mercadolivre.com.br/received_claims/5183172149?urlBack=https://www.mercadolivre.com.br/vendas/2000005320899572/detalhe" TargetMode="External"/><Relationship Id="rId2109" Type="http://schemas.openxmlformats.org/officeDocument/2006/relationships/hyperlink" Target="https://www.mercadolivre.com.br/vendas/2000005289691752/detalhe" TargetMode="External"/><Relationship Id="rId2316" Type="http://schemas.openxmlformats.org/officeDocument/2006/relationships/hyperlink" Target="https://www.mercadolivre.com.br/vendas/2000005279707390/detalhe" TargetMode="External"/><Relationship Id="rId2523" Type="http://schemas.openxmlformats.org/officeDocument/2006/relationships/hyperlink" Target="https://www.mercadolivre.com.br/vendas/2000005270394424/detalhe" TargetMode="External"/><Relationship Id="rId2730" Type="http://schemas.openxmlformats.org/officeDocument/2006/relationships/hyperlink" Target="https://www.mercadolivre.com.br/vendas/2000005260331762/detalhe" TargetMode="External"/><Relationship Id="rId2968" Type="http://schemas.openxmlformats.org/officeDocument/2006/relationships/hyperlink" Target="https://www.mercadolivre.com.br/vendas/2000004270513539/detalhe" TargetMode="External"/><Relationship Id="rId702" Type="http://schemas.openxmlformats.org/officeDocument/2006/relationships/hyperlink" Target="https://www.mercadolivre.com.br/vendas/2000005357593198/detalhe" TargetMode="External"/><Relationship Id="rId1125" Type="http://schemas.openxmlformats.org/officeDocument/2006/relationships/hyperlink" Target="https://www.mercadolivre.com.br/vendas/2000005336212418/detalhe" TargetMode="External"/><Relationship Id="rId1332" Type="http://schemas.openxmlformats.org/officeDocument/2006/relationships/hyperlink" Target="https://www.mercadolivre.com.br/vendas/2000005326857046/detalhe" TargetMode="External"/><Relationship Id="rId1777" Type="http://schemas.openxmlformats.org/officeDocument/2006/relationships/hyperlink" Target="https://www.mercadolivre.com.br/vendas/2000005306148938/detalhe" TargetMode="External"/><Relationship Id="rId1984" Type="http://schemas.openxmlformats.org/officeDocument/2006/relationships/hyperlink" Target="https://www.mercadolivre.com.br/vendas/2000005295695904/detalhe" TargetMode="External"/><Relationship Id="rId2828" Type="http://schemas.openxmlformats.org/officeDocument/2006/relationships/hyperlink" Target="https://www.mercadolivre.com.br/vendas/2000005256001870/detalhe" TargetMode="External"/><Relationship Id="rId69" Type="http://schemas.openxmlformats.org/officeDocument/2006/relationships/hyperlink" Target="https://www.mercadolivre.com.br/vendas/2000005383870546/detalhe" TargetMode="External"/><Relationship Id="rId1637" Type="http://schemas.openxmlformats.org/officeDocument/2006/relationships/hyperlink" Target="https://www.mercadolivre.com.br/vendas/2000005313448584/detalhe" TargetMode="External"/><Relationship Id="rId1844" Type="http://schemas.openxmlformats.org/officeDocument/2006/relationships/hyperlink" Target="https://www.mercadolivre.com.br/vendas/2000005303012108/detalhe" TargetMode="External"/><Relationship Id="rId3297" Type="http://schemas.openxmlformats.org/officeDocument/2006/relationships/hyperlink" Target="https://www.mercadolivre.com.br/vendas/2000004264215515/detalhe" TargetMode="External"/><Relationship Id="rId1704" Type="http://schemas.openxmlformats.org/officeDocument/2006/relationships/hyperlink" Target="https://www.mercadolivre.com.br/vendas/2000004296665597/detalhe" TargetMode="External"/><Relationship Id="rId3157" Type="http://schemas.openxmlformats.org/officeDocument/2006/relationships/hyperlink" Target="https://www.mercadolivre.com.br/vendas/2000005217624022/detalhe" TargetMode="External"/><Relationship Id="rId285" Type="http://schemas.openxmlformats.org/officeDocument/2006/relationships/hyperlink" Target="https://www.mercadolivre.com.br/vendas/2000005374476996/detalhe" TargetMode="External"/><Relationship Id="rId1911" Type="http://schemas.openxmlformats.org/officeDocument/2006/relationships/hyperlink" Target="https://www.mercadolivre.com.br/vendas/2000005298850248/detalhe" TargetMode="External"/><Relationship Id="rId3364" Type="http://schemas.openxmlformats.org/officeDocument/2006/relationships/hyperlink" Target="https://www.mercadolivre.com.br/vendas/2000004262656593/detalhe" TargetMode="External"/><Relationship Id="rId3571" Type="http://schemas.openxmlformats.org/officeDocument/2006/relationships/hyperlink" Target="https://www.mercadolivre.com.br/vendas/2000005218690442/detalhe" TargetMode="External"/><Relationship Id="rId3669" Type="http://schemas.openxmlformats.org/officeDocument/2006/relationships/hyperlink" Target="https://www.mercadolivre.com.br/vendas/2000005213889688/detalhe" TargetMode="External"/><Relationship Id="rId492" Type="http://schemas.openxmlformats.org/officeDocument/2006/relationships/hyperlink" Target="https://www.mercadolivre.com.br/vendas/2000005366441640/detalhe" TargetMode="External"/><Relationship Id="rId797" Type="http://schemas.openxmlformats.org/officeDocument/2006/relationships/hyperlink" Target="https://www.mercadolivre.com.br/vendas/2000004315111015/detalhe" TargetMode="External"/><Relationship Id="rId2173" Type="http://schemas.openxmlformats.org/officeDocument/2006/relationships/hyperlink" Target="https://www.mercadolivre.com.br/vendas/2000005286843854/detalhe" TargetMode="External"/><Relationship Id="rId2380" Type="http://schemas.openxmlformats.org/officeDocument/2006/relationships/hyperlink" Target="https://www.mercadolivre.com.br/vendas/2000005277160932/detalhe" TargetMode="External"/><Relationship Id="rId2478" Type="http://schemas.openxmlformats.org/officeDocument/2006/relationships/hyperlink" Target="https://www.mercadolivre.com.br/vendas/2000005272965588/detalhe" TargetMode="External"/><Relationship Id="rId3017" Type="http://schemas.openxmlformats.org/officeDocument/2006/relationships/hyperlink" Target="https://www.mercadolivre.com.br/vendas/2000005247985646/detalhe" TargetMode="External"/><Relationship Id="rId3224" Type="http://schemas.openxmlformats.org/officeDocument/2006/relationships/hyperlink" Target="http://mediations.mercadolivre.com.br/received_claims/5180275743?urlBack=https://www.mercadolivre.com.br/vendas/2000005239429588/detalhe" TargetMode="External"/><Relationship Id="rId3431" Type="http://schemas.openxmlformats.org/officeDocument/2006/relationships/hyperlink" Target="https://www.mercadolivre.com.br/vendas/2000005228060914/detalhe" TargetMode="External"/><Relationship Id="rId3876" Type="http://schemas.openxmlformats.org/officeDocument/2006/relationships/hyperlink" Target="https://www.mercadolivre.com.br/vendas/2000004249783139/detalhe" TargetMode="External"/><Relationship Id="rId145" Type="http://schemas.openxmlformats.org/officeDocument/2006/relationships/hyperlink" Target="https://www.mercadolivre.com.br/vendas/2000005380268660/detalhe" TargetMode="External"/><Relationship Id="rId352" Type="http://schemas.openxmlformats.org/officeDocument/2006/relationships/hyperlink" Target="https://www.mercadolivre.com.br/vendas/2000005372015938/detalhe" TargetMode="External"/><Relationship Id="rId1287" Type="http://schemas.openxmlformats.org/officeDocument/2006/relationships/hyperlink" Target="https://www.mercadolivre.com.br/vendas/2000004304616053/detalhe" TargetMode="External"/><Relationship Id="rId2033" Type="http://schemas.openxmlformats.org/officeDocument/2006/relationships/hyperlink" Target="https://www.mercadolivre.com.br/vendas/2000005293096750/detalhe" TargetMode="External"/><Relationship Id="rId2240" Type="http://schemas.openxmlformats.org/officeDocument/2006/relationships/hyperlink" Target="https://www.mercadolivre.com.br/vendas/2000005283498318/detalhe" TargetMode="External"/><Relationship Id="rId2685" Type="http://schemas.openxmlformats.org/officeDocument/2006/relationships/hyperlink" Target="https://www.mercadolivre.com.br/vendas/2000005262004864/detalhe" TargetMode="External"/><Relationship Id="rId2892" Type="http://schemas.openxmlformats.org/officeDocument/2006/relationships/hyperlink" Target="https://www.mercadolivre.com.br/vendas/2000005253174144/detalhe" TargetMode="External"/><Relationship Id="rId3529" Type="http://schemas.openxmlformats.org/officeDocument/2006/relationships/hyperlink" Target="https://www.mercadolivre.com.br/vendas/2000005221084212/detalhe" TargetMode="External"/><Relationship Id="rId3736" Type="http://schemas.openxmlformats.org/officeDocument/2006/relationships/hyperlink" Target="https://www.mercadolivre.com.br/vendas/2000005209495832/detalhe" TargetMode="External"/><Relationship Id="rId3943" Type="http://schemas.openxmlformats.org/officeDocument/2006/relationships/hyperlink" Target="https://www.mercadolivre.com.br/vendas/2000005198961330/detalhe" TargetMode="External"/><Relationship Id="rId212" Type="http://schemas.openxmlformats.org/officeDocument/2006/relationships/hyperlink" Target="https://www.mercadolivre.com.br/vendas/2000005377733464/detalhe" TargetMode="External"/><Relationship Id="rId657" Type="http://schemas.openxmlformats.org/officeDocument/2006/relationships/hyperlink" Target="https://www.mercadolivre.com.br/vendas/2000005359378714/detalhe" TargetMode="External"/><Relationship Id="rId864" Type="http://schemas.openxmlformats.org/officeDocument/2006/relationships/hyperlink" Target="https://www.mercadolivre.com.br/vendas/2000005348615652/detalhe" TargetMode="External"/><Relationship Id="rId1494" Type="http://schemas.openxmlformats.org/officeDocument/2006/relationships/hyperlink" Target="https://www.mercadolivre.com.br/vendas/2000005320102092/detalhe" TargetMode="External"/><Relationship Id="rId1799" Type="http://schemas.openxmlformats.org/officeDocument/2006/relationships/hyperlink" Target="https://www.mercadolivre.com.br/vendas/2000005304845662/detalhe" TargetMode="External"/><Relationship Id="rId2100" Type="http://schemas.openxmlformats.org/officeDocument/2006/relationships/hyperlink" Target="https://www.mercadolivre.com.br/vendas/2000005290148936/detalhe" TargetMode="External"/><Relationship Id="rId2338" Type="http://schemas.openxmlformats.org/officeDocument/2006/relationships/hyperlink" Target="https://www.mercadolivre.com.br/vendas/2000005278813984/detalhe" TargetMode="External"/><Relationship Id="rId2545" Type="http://schemas.openxmlformats.org/officeDocument/2006/relationships/hyperlink" Target="https://www.mercadolivre.com.br/vendas/2000005269442734/detalhe" TargetMode="External"/><Relationship Id="rId2752" Type="http://schemas.openxmlformats.org/officeDocument/2006/relationships/hyperlink" Target="https://www.mercadolivre.com.br/vendas/2000005259623312/detalhe" TargetMode="External"/><Relationship Id="rId3803" Type="http://schemas.openxmlformats.org/officeDocument/2006/relationships/hyperlink" Target="https://www.mercadolivre.com.br/vendas/2000004251164471/detalhe" TargetMode="External"/><Relationship Id="rId517" Type="http://schemas.openxmlformats.org/officeDocument/2006/relationships/hyperlink" Target="https://www.mercadolivre.com.br/vendas/2000005365485182/detalhe" TargetMode="External"/><Relationship Id="rId724" Type="http://schemas.openxmlformats.org/officeDocument/2006/relationships/hyperlink" Target="https://www.mercadolivre.com.br/vendas/2000005355898952/detalhe" TargetMode="External"/><Relationship Id="rId931" Type="http://schemas.openxmlformats.org/officeDocument/2006/relationships/hyperlink" Target="https://www.mercadolivre.com.br/vendas/2000005345519318/detalhe" TargetMode="External"/><Relationship Id="rId1147" Type="http://schemas.openxmlformats.org/officeDocument/2006/relationships/hyperlink" Target="http://mediations.mercadolivre.com.br/received_claims/5183712475?urlBack=https://www.mercadolivre.com.br/vendas/2000005335263084/detalhe" TargetMode="External"/><Relationship Id="rId1354" Type="http://schemas.openxmlformats.org/officeDocument/2006/relationships/hyperlink" Target="https://www.mercadolivre.com.br/vendas/2000004303745289/detalhe" TargetMode="External"/><Relationship Id="rId1561" Type="http://schemas.openxmlformats.org/officeDocument/2006/relationships/hyperlink" Target="https://www.mercadolivre.com.br/vendas/2000005317886026/detalhe" TargetMode="External"/><Relationship Id="rId2405" Type="http://schemas.openxmlformats.org/officeDocument/2006/relationships/hyperlink" Target="https://www.mercadolivre.com.br/vendas/2000005276343788/detalhe" TargetMode="External"/><Relationship Id="rId2612" Type="http://schemas.openxmlformats.org/officeDocument/2006/relationships/hyperlink" Target="https://www.mercadolivre.com.br/vendas/2000004277174345/detalhe" TargetMode="External"/><Relationship Id="rId60" Type="http://schemas.openxmlformats.org/officeDocument/2006/relationships/hyperlink" Target="https://www.mercadolivre.com.br/vendas/2000005384474958/detalhe" TargetMode="External"/><Relationship Id="rId1007" Type="http://schemas.openxmlformats.org/officeDocument/2006/relationships/hyperlink" Target="https://www.mercadolivre.com.br/vendas/2000004310714993/detalhe" TargetMode="External"/><Relationship Id="rId1214" Type="http://schemas.openxmlformats.org/officeDocument/2006/relationships/hyperlink" Target="https://www.mercadolivre.com.br/vendas/2000005332010964/detalhe" TargetMode="External"/><Relationship Id="rId1421" Type="http://schemas.openxmlformats.org/officeDocument/2006/relationships/hyperlink" Target="https://www.mercadolivre.com.br/vendas/2000005324051254/detalhe" TargetMode="External"/><Relationship Id="rId1659" Type="http://schemas.openxmlformats.org/officeDocument/2006/relationships/hyperlink" Target="https://www.mercadolivre.com.br/vendas/2000004297745757/detalhe" TargetMode="External"/><Relationship Id="rId1866" Type="http://schemas.openxmlformats.org/officeDocument/2006/relationships/hyperlink" Target="https://www.mercadolivre.com.br/vendas/2000005290577902/detalhe" TargetMode="External"/><Relationship Id="rId2917" Type="http://schemas.openxmlformats.org/officeDocument/2006/relationships/hyperlink" Target="https://www.mercadolivre.com.br/vendas/2000004271520839/detalhe" TargetMode="External"/><Relationship Id="rId3081" Type="http://schemas.openxmlformats.org/officeDocument/2006/relationships/hyperlink" Target="http://mediations.mercadolivre.com.br/received_claims/5180722454?urlBack=https://www.mercadolivre.com.br/vendas/2000005245254532/detalhe" TargetMode="External"/><Relationship Id="rId1519" Type="http://schemas.openxmlformats.org/officeDocument/2006/relationships/hyperlink" Target="https://www.mercadolivre.com.br/vendas/2000005319335230/detalhe" TargetMode="External"/><Relationship Id="rId1726" Type="http://schemas.openxmlformats.org/officeDocument/2006/relationships/hyperlink" Target="https://www.mercadolivre.com.br/vendas/2000005308969552/detalhe" TargetMode="External"/><Relationship Id="rId1933" Type="http://schemas.openxmlformats.org/officeDocument/2006/relationships/hyperlink" Target="https://www.mercadolivre.com.br/vendas/2000005298263352/detalhe" TargetMode="External"/><Relationship Id="rId3179" Type="http://schemas.openxmlformats.org/officeDocument/2006/relationships/hyperlink" Target="http://mediations.mercadolivre.com.br/received_claims/5179753710?urlBack=https://www.mercadolivre.com.br/vendas/2000005241120868/detalhe" TargetMode="External"/><Relationship Id="rId3386" Type="http://schemas.openxmlformats.org/officeDocument/2006/relationships/hyperlink" Target="https://www.mercadolivre.com.br/vendas/2000005231055056/detalhe" TargetMode="External"/><Relationship Id="rId3593" Type="http://schemas.openxmlformats.org/officeDocument/2006/relationships/hyperlink" Target="https://www.mercadolivre.com.br/vendas/2000004256225373/detalhe" TargetMode="External"/><Relationship Id="rId18" Type="http://schemas.openxmlformats.org/officeDocument/2006/relationships/hyperlink" Target="https://www.mercadolivre.com.br/vendas/2000005386743970/detalhe" TargetMode="External"/><Relationship Id="rId2195" Type="http://schemas.openxmlformats.org/officeDocument/2006/relationships/hyperlink" Target="https://www.mercadolivre.com.br/vendas/2000005285641700/detalhe" TargetMode="External"/><Relationship Id="rId3039" Type="http://schemas.openxmlformats.org/officeDocument/2006/relationships/hyperlink" Target="https://www.mercadolivre.com.br/vendas/2000005246956312/detalhe" TargetMode="External"/><Relationship Id="rId3246" Type="http://schemas.openxmlformats.org/officeDocument/2006/relationships/hyperlink" Target="https://www.mercadolivre.com.br/vendas/2000005238463656/detalhe" TargetMode="External"/><Relationship Id="rId3453" Type="http://schemas.openxmlformats.org/officeDocument/2006/relationships/hyperlink" Target="https://www.mercadolivre.com.br/vendas/2000005225663742/detalhe" TargetMode="External"/><Relationship Id="rId3898" Type="http://schemas.openxmlformats.org/officeDocument/2006/relationships/hyperlink" Target="https://www.mercadolivre.com.br/vendas/2000004249348955/detalhe" TargetMode="External"/><Relationship Id="rId167" Type="http://schemas.openxmlformats.org/officeDocument/2006/relationships/hyperlink" Target="https://www.mercadolivre.com.br/vendas/2000005379117358/detalhe" TargetMode="External"/><Relationship Id="rId374" Type="http://schemas.openxmlformats.org/officeDocument/2006/relationships/hyperlink" Target="https://www.mercadolivre.com.br/vendas/2000004323896225/detalhe" TargetMode="External"/><Relationship Id="rId581" Type="http://schemas.openxmlformats.org/officeDocument/2006/relationships/hyperlink" Target="https://www.mercadolivre.com.br/vendas/2000005362544320/detalhe" TargetMode="External"/><Relationship Id="rId2055" Type="http://schemas.openxmlformats.org/officeDocument/2006/relationships/hyperlink" Target="https://www.mercadolivre.com.br/vendas/2000004288772889/detalhe" TargetMode="External"/><Relationship Id="rId2262" Type="http://schemas.openxmlformats.org/officeDocument/2006/relationships/hyperlink" Target="https://www.mercadolivre.com.br/vendas/2000005282459576/detalhe" TargetMode="External"/><Relationship Id="rId3106" Type="http://schemas.openxmlformats.org/officeDocument/2006/relationships/hyperlink" Target="https://www.mercadolivre.com.br/vendas/2000005244519376/detalhe" TargetMode="External"/><Relationship Id="rId3660" Type="http://schemas.openxmlformats.org/officeDocument/2006/relationships/hyperlink" Target="https://www.mercadolivre.com.br/vendas/2000005214119724/detalhe" TargetMode="External"/><Relationship Id="rId3758" Type="http://schemas.openxmlformats.org/officeDocument/2006/relationships/hyperlink" Target="https://www.mercadolivre.com.br/vendas/2000005208200344/detalhe" TargetMode="External"/><Relationship Id="rId234" Type="http://schemas.openxmlformats.org/officeDocument/2006/relationships/hyperlink" Target="https://www.mercadolivre.com.br/vendas/2000005377030446/detalhe" TargetMode="External"/><Relationship Id="rId679" Type="http://schemas.openxmlformats.org/officeDocument/2006/relationships/hyperlink" Target="https://www.mercadolivre.com.br/vendas/2000005358346884/detalhe" TargetMode="External"/><Relationship Id="rId886" Type="http://schemas.openxmlformats.org/officeDocument/2006/relationships/hyperlink" Target="http://mediations.mercadolivre.com.br/received_claims/5183393181?urlBack=https://www.mercadolivre.com.br/vendas/2000005347475984/detalhe" TargetMode="External"/><Relationship Id="rId2567" Type="http://schemas.openxmlformats.org/officeDocument/2006/relationships/hyperlink" Target="https://www.mercadolivre.com.br/vendas/2000004278150023/detalhe" TargetMode="External"/><Relationship Id="rId2774" Type="http://schemas.openxmlformats.org/officeDocument/2006/relationships/hyperlink" Target="https://www.mercadolivre.com.br/vendas/2000005259045326/detalhe" TargetMode="External"/><Relationship Id="rId3313" Type="http://schemas.openxmlformats.org/officeDocument/2006/relationships/hyperlink" Target="http://mediations.mercadolivre.com.br/received_claims/5180868288?urlBack=https://www.mercadolivre.com.br/vendas/2000004263626685/detalhe" TargetMode="External"/><Relationship Id="rId3520" Type="http://schemas.openxmlformats.org/officeDocument/2006/relationships/hyperlink" Target="https://www.mercadolivre.com.br/vendas/2000005221407024/detalhe" TargetMode="External"/><Relationship Id="rId3618" Type="http://schemas.openxmlformats.org/officeDocument/2006/relationships/hyperlink" Target="https://www.mercadolivre.com.br/vendas/2000005215782066/detalhe" TargetMode="External"/><Relationship Id="rId2" Type="http://schemas.openxmlformats.org/officeDocument/2006/relationships/hyperlink" Target="https://www.mercadolivre.com.br/vendas/2000005387916148/detalhe" TargetMode="External"/><Relationship Id="rId441" Type="http://schemas.openxmlformats.org/officeDocument/2006/relationships/hyperlink" Target="https://www.mercadolivre.com.br/vendas/2000005368448910/detalhe" TargetMode="External"/><Relationship Id="rId539" Type="http://schemas.openxmlformats.org/officeDocument/2006/relationships/hyperlink" Target="https://www.mercadolivre.com.br/vendas/2000004320975013/detalhe" TargetMode="External"/><Relationship Id="rId746" Type="http://schemas.openxmlformats.org/officeDocument/2006/relationships/hyperlink" Target="https://www.mercadolivre.com.br/vendas/2000004316441653/detalhe" TargetMode="External"/><Relationship Id="rId1071" Type="http://schemas.openxmlformats.org/officeDocument/2006/relationships/hyperlink" Target="https://www.mercadolivre.com.br/vendas/2000005338529286/detalhe" TargetMode="External"/><Relationship Id="rId1169" Type="http://schemas.openxmlformats.org/officeDocument/2006/relationships/hyperlink" Target="https://www.mercadolivre.com.br/vendas/2000004307493781/detalhe" TargetMode="External"/><Relationship Id="rId1376" Type="http://schemas.openxmlformats.org/officeDocument/2006/relationships/hyperlink" Target="http://mediations.mercadolivre.com.br/received_claims/5182640979?urlBack=https://www.mercadolivre.com.br/vendas/2000005325427172/detalhe" TargetMode="External"/><Relationship Id="rId1583" Type="http://schemas.openxmlformats.org/officeDocument/2006/relationships/hyperlink" Target="https://www.mercadolivre.com.br/vendas/2000004299880169/detalhe" TargetMode="External"/><Relationship Id="rId2122" Type="http://schemas.openxmlformats.org/officeDocument/2006/relationships/hyperlink" Target="https://www.mercadolivre.com.br/vendas/2000004287649597/detalhe" TargetMode="External"/><Relationship Id="rId2427" Type="http://schemas.openxmlformats.org/officeDocument/2006/relationships/hyperlink" Target="https://www.mercadolivre.com.br/vendas/2000005275660508/detalhe" TargetMode="External"/><Relationship Id="rId2981" Type="http://schemas.openxmlformats.org/officeDocument/2006/relationships/hyperlink" Target="https://www.mercadolivre.com.br/vendas/2000005249472046/detalhe" TargetMode="External"/><Relationship Id="rId3825" Type="http://schemas.openxmlformats.org/officeDocument/2006/relationships/hyperlink" Target="https://www.mercadolivre.com.br/vendas/2000005203478362/detalhe" TargetMode="External"/><Relationship Id="rId301" Type="http://schemas.openxmlformats.org/officeDocument/2006/relationships/hyperlink" Target="https://www.mercadolivre.com.br/vendas/2000005373914770/detalhe" TargetMode="External"/><Relationship Id="rId953" Type="http://schemas.openxmlformats.org/officeDocument/2006/relationships/hyperlink" Target="https://www.mercadolivre.com.br/vendas/2000005344311588/detalhe" TargetMode="External"/><Relationship Id="rId1029" Type="http://schemas.openxmlformats.org/officeDocument/2006/relationships/hyperlink" Target="https://www.mercadolivre.com.br/vendas/2000004310242681/detalhe" TargetMode="External"/><Relationship Id="rId1236" Type="http://schemas.openxmlformats.org/officeDocument/2006/relationships/hyperlink" Target="https://www.mercadolivre.com.br/vendas/2000004306020491/detalhe" TargetMode="External"/><Relationship Id="rId1790" Type="http://schemas.openxmlformats.org/officeDocument/2006/relationships/hyperlink" Target="https://www.mercadolivre.com.br/vendas/2000005305445000/detalhe" TargetMode="External"/><Relationship Id="rId1888" Type="http://schemas.openxmlformats.org/officeDocument/2006/relationships/hyperlink" Target="https://www.mercadolivre.com.br/vendas/2000005299905570/detalhe" TargetMode="External"/><Relationship Id="rId2634" Type="http://schemas.openxmlformats.org/officeDocument/2006/relationships/hyperlink" Target="https://www.mercadolivre.com.br/vendas/2000005264790512/detalhe" TargetMode="External"/><Relationship Id="rId2841" Type="http://schemas.openxmlformats.org/officeDocument/2006/relationships/hyperlink" Target="http://mediations.mercadolivre.com.br/received_claims/5182423257?urlBack=https://www.mercadolivre.com.br/vendas/2000005255369552/detalhe" TargetMode="External"/><Relationship Id="rId2939" Type="http://schemas.openxmlformats.org/officeDocument/2006/relationships/hyperlink" Target="https://www.mercadolivre.com.br/vendas/2000005251589118/detalhe" TargetMode="External"/><Relationship Id="rId82" Type="http://schemas.openxmlformats.org/officeDocument/2006/relationships/hyperlink" Target="https://www.mercadolivre.com.br/vendas/2000005377721562/detalhe" TargetMode="External"/><Relationship Id="rId606" Type="http://schemas.openxmlformats.org/officeDocument/2006/relationships/hyperlink" Target="https://www.mercadolivre.com.br/vendas/2000005361454478/detalhe" TargetMode="External"/><Relationship Id="rId813" Type="http://schemas.openxmlformats.org/officeDocument/2006/relationships/hyperlink" Target="https://www.mercadolivre.com.br/vendas/2000005351115652/detalhe" TargetMode="External"/><Relationship Id="rId1443" Type="http://schemas.openxmlformats.org/officeDocument/2006/relationships/hyperlink" Target="https://www.mercadolivre.com.br/vendas/2000004302051921/detalhe" TargetMode="External"/><Relationship Id="rId1650" Type="http://schemas.openxmlformats.org/officeDocument/2006/relationships/hyperlink" Target="https://www.mercadolivre.com.br/vendas/2000005312641092/detalhe" TargetMode="External"/><Relationship Id="rId1748" Type="http://schemas.openxmlformats.org/officeDocument/2006/relationships/hyperlink" Target="https://www.mercadolivre.com.br/vendas/2000005308283612/detalhe" TargetMode="External"/><Relationship Id="rId2701" Type="http://schemas.openxmlformats.org/officeDocument/2006/relationships/hyperlink" Target="https://www.mercadolivre.com.br/vendas/2000005261437862/detalhe" TargetMode="External"/><Relationship Id="rId1303" Type="http://schemas.openxmlformats.org/officeDocument/2006/relationships/hyperlink" Target="https://www.mercadolivre.com.br/vendas/2000005327677564/detalhe" TargetMode="External"/><Relationship Id="rId1510" Type="http://schemas.openxmlformats.org/officeDocument/2006/relationships/hyperlink" Target="https://www.mercadolivre.com.br/vendas/2000004300847303/detalhe" TargetMode="External"/><Relationship Id="rId1955" Type="http://schemas.openxmlformats.org/officeDocument/2006/relationships/hyperlink" Target="https://www.mercadolivre.com.br/vendas/2000004291026695/detalhe" TargetMode="External"/><Relationship Id="rId3170" Type="http://schemas.openxmlformats.org/officeDocument/2006/relationships/hyperlink" Target="https://www.mercadolivre.com.br/vendas/2000004266710847/detalhe" TargetMode="External"/><Relationship Id="rId1608" Type="http://schemas.openxmlformats.org/officeDocument/2006/relationships/hyperlink" Target="https://www.mercadolivre.com.br/vendas/2000004299050881/detalhe" TargetMode="External"/><Relationship Id="rId1815" Type="http://schemas.openxmlformats.org/officeDocument/2006/relationships/hyperlink" Target="https://www.mercadolivre.com.br/vendas/2000005304175630/detalhe" TargetMode="External"/><Relationship Id="rId3030" Type="http://schemas.openxmlformats.org/officeDocument/2006/relationships/hyperlink" Target="https://www.mercadolivre.com.br/vendas/2000005247469596/detalhe" TargetMode="External"/><Relationship Id="rId3268" Type="http://schemas.openxmlformats.org/officeDocument/2006/relationships/hyperlink" Target="https://www.mercadolivre.com.br/vendas/2000004265124077/detalhe" TargetMode="External"/><Relationship Id="rId3475" Type="http://schemas.openxmlformats.org/officeDocument/2006/relationships/hyperlink" Target="https://www.mercadolivre.com.br/vendas/2000005223892724/detalhe" TargetMode="External"/><Relationship Id="rId3682" Type="http://schemas.openxmlformats.org/officeDocument/2006/relationships/hyperlink" Target="https://www.mercadolivre.com.br/vendas/2000004254169313/detalhe" TargetMode="External"/><Relationship Id="rId189" Type="http://schemas.openxmlformats.org/officeDocument/2006/relationships/hyperlink" Target="https://www.mercadolivre.com.br/vendas/2000005378379136/detalhe" TargetMode="External"/><Relationship Id="rId396" Type="http://schemas.openxmlformats.org/officeDocument/2006/relationships/hyperlink" Target="https://www.mercadolivre.com.br/vendas/2000005370743470/detalhe" TargetMode="External"/><Relationship Id="rId2077" Type="http://schemas.openxmlformats.org/officeDocument/2006/relationships/hyperlink" Target="https://www.mercadolivre.com.br/vendas/2000005291045918/detalhe" TargetMode="External"/><Relationship Id="rId2284" Type="http://schemas.openxmlformats.org/officeDocument/2006/relationships/hyperlink" Target="https://www.mercadolivre.com.br/vendas/2000005281637630/detalhe" TargetMode="External"/><Relationship Id="rId2491" Type="http://schemas.openxmlformats.org/officeDocument/2006/relationships/hyperlink" Target="https://www.mercadolivre.com.br/vendas/2000004280272285/detalhe" TargetMode="External"/><Relationship Id="rId3128" Type="http://schemas.openxmlformats.org/officeDocument/2006/relationships/hyperlink" Target="https://www.mercadolivre.com.br/vendas/2000005242680410/detalhe" TargetMode="External"/><Relationship Id="rId3335" Type="http://schemas.openxmlformats.org/officeDocument/2006/relationships/hyperlink" Target="https://www.mercadolivre.com.br/vendas/2000004263087737/detalhe" TargetMode="External"/><Relationship Id="rId3542" Type="http://schemas.openxmlformats.org/officeDocument/2006/relationships/hyperlink" Target="https://www.mercadolivre.com.br/vendas/2000005220579404/detalhe" TargetMode="External"/><Relationship Id="rId256" Type="http://schemas.openxmlformats.org/officeDocument/2006/relationships/hyperlink" Target="https://www.mercadolivre.com.br/vendas/2000004325921671/detalhe" TargetMode="External"/><Relationship Id="rId463" Type="http://schemas.openxmlformats.org/officeDocument/2006/relationships/hyperlink" Target="https://www.mercadolivre.com.br/vendas/2000005367512822/detalhe" TargetMode="External"/><Relationship Id="rId670" Type="http://schemas.openxmlformats.org/officeDocument/2006/relationships/hyperlink" Target="https://www.mercadolivre.com.br/vendas/2000005358921240/detalhe" TargetMode="External"/><Relationship Id="rId1093" Type="http://schemas.openxmlformats.org/officeDocument/2006/relationships/hyperlink" Target="https://www.mercadolivre.com.br/vendas/2000005337833668/detalhe" TargetMode="External"/><Relationship Id="rId2144" Type="http://schemas.openxmlformats.org/officeDocument/2006/relationships/hyperlink" Target="https://www.mercadolivre.com.br/vendas/2000005288628176/detalhe" TargetMode="External"/><Relationship Id="rId2351" Type="http://schemas.openxmlformats.org/officeDocument/2006/relationships/hyperlink" Target="https://www.mercadolivre.com.br/vendas/2000005278295408/detalhe" TargetMode="External"/><Relationship Id="rId2589" Type="http://schemas.openxmlformats.org/officeDocument/2006/relationships/hyperlink" Target="https://www.mercadolivre.com.br/vendas/2000005266759868/detalhe" TargetMode="External"/><Relationship Id="rId2796" Type="http://schemas.openxmlformats.org/officeDocument/2006/relationships/hyperlink" Target="http://mediations.mercadolivre.com.br/received_claims/5180510159?urlBack=https://www.mercadolivre.com.br/vendas/2000005258281104/detalhe" TargetMode="External"/><Relationship Id="rId3402" Type="http://schemas.openxmlformats.org/officeDocument/2006/relationships/hyperlink" Target="https://www.mercadolivre.com.br/vendas/2000005230486886/detalhe" TargetMode="External"/><Relationship Id="rId3847" Type="http://schemas.openxmlformats.org/officeDocument/2006/relationships/hyperlink" Target="https://www.mercadolivre.com.br/vendas/2000004250216967/detalhe" TargetMode="External"/><Relationship Id="rId116" Type="http://schemas.openxmlformats.org/officeDocument/2006/relationships/hyperlink" Target="https://www.mercadolivre.com.br/vendas/2000005380988142/detalhe" TargetMode="External"/><Relationship Id="rId323" Type="http://schemas.openxmlformats.org/officeDocument/2006/relationships/hyperlink" Target="https://www.mercadolivre.com.br/vendas/2000005373124088/detalhe" TargetMode="External"/><Relationship Id="rId530" Type="http://schemas.openxmlformats.org/officeDocument/2006/relationships/hyperlink" Target="https://www.mercadolivre.com.br/vendas/2000004321128803/detalhe" TargetMode="External"/><Relationship Id="rId768" Type="http://schemas.openxmlformats.org/officeDocument/2006/relationships/hyperlink" Target="https://www.mercadolivre.com.br/vendas/2000005353178882/detalhe" TargetMode="External"/><Relationship Id="rId975" Type="http://schemas.openxmlformats.org/officeDocument/2006/relationships/hyperlink" Target="https://www.mercadolivre.com.br/vendas/2000005343631242/detalhe" TargetMode="External"/><Relationship Id="rId1160" Type="http://schemas.openxmlformats.org/officeDocument/2006/relationships/hyperlink" Target="https://www.mercadolivre.com.br/vendas/2000004307688507/detalhe" TargetMode="External"/><Relationship Id="rId1398" Type="http://schemas.openxmlformats.org/officeDocument/2006/relationships/hyperlink" Target="https://www.mercadolivre.com.br/vendas/2000005324717376/detalhe" TargetMode="External"/><Relationship Id="rId2004" Type="http://schemas.openxmlformats.org/officeDocument/2006/relationships/hyperlink" Target="https://www.mercadolivre.com.br/vendas/2000005294252650/detalhe" TargetMode="External"/><Relationship Id="rId2211" Type="http://schemas.openxmlformats.org/officeDocument/2006/relationships/hyperlink" Target="https://www.mercadolivre.com.br/vendas/2000005284704876/detalhe" TargetMode="External"/><Relationship Id="rId2449" Type="http://schemas.openxmlformats.org/officeDocument/2006/relationships/hyperlink" Target="https://www.mercadolivre.com.br/vendas/2000005274914510/detalhe" TargetMode="External"/><Relationship Id="rId2656" Type="http://schemas.openxmlformats.org/officeDocument/2006/relationships/hyperlink" Target="https://www.mercadolivre.com.br/vendas/2000005263431700/detalhe" TargetMode="External"/><Relationship Id="rId2863" Type="http://schemas.openxmlformats.org/officeDocument/2006/relationships/hyperlink" Target="https://www.mercadolivre.com.br/vendas/2000005254476296/detalhe" TargetMode="External"/><Relationship Id="rId3707" Type="http://schemas.openxmlformats.org/officeDocument/2006/relationships/hyperlink" Target="https://www.mercadolivre.com.br/vendas/2000005211278106/detalhe" TargetMode="External"/><Relationship Id="rId3914" Type="http://schemas.openxmlformats.org/officeDocument/2006/relationships/hyperlink" Target="https://www.mercadolivre.com.br/vendas/2000005199998276/detalhe" TargetMode="External"/><Relationship Id="rId628" Type="http://schemas.openxmlformats.org/officeDocument/2006/relationships/hyperlink" Target="https://www.mercadolivre.com.br/vendas/2000004319141689/detalhe" TargetMode="External"/><Relationship Id="rId835" Type="http://schemas.openxmlformats.org/officeDocument/2006/relationships/hyperlink" Target="https://www.mercadolivre.com.br/vendas/2000005350229966/detalhe" TargetMode="External"/><Relationship Id="rId1258" Type="http://schemas.openxmlformats.org/officeDocument/2006/relationships/hyperlink" Target="https://www.mercadolivre.com.br/vendas/2000005329397440/detalhe" TargetMode="External"/><Relationship Id="rId1465" Type="http://schemas.openxmlformats.org/officeDocument/2006/relationships/hyperlink" Target="https://www.mercadolivre.com.br/vendas/2000004301647343/detalhe" TargetMode="External"/><Relationship Id="rId1672" Type="http://schemas.openxmlformats.org/officeDocument/2006/relationships/hyperlink" Target="https://www.mercadolivre.com.br/vendas/2000004297220759/detalhe" TargetMode="External"/><Relationship Id="rId2309" Type="http://schemas.openxmlformats.org/officeDocument/2006/relationships/hyperlink" Target="https://www.mercadolivre.com.br/vendas/2000005279949046/detalhe" TargetMode="External"/><Relationship Id="rId2516" Type="http://schemas.openxmlformats.org/officeDocument/2006/relationships/hyperlink" Target="https://www.mercadolivre.com.br/vendas/2000004279439265/detalhe" TargetMode="External"/><Relationship Id="rId2723" Type="http://schemas.openxmlformats.org/officeDocument/2006/relationships/hyperlink" Target="https://www.mercadolivre.com.br/vendas/2000005260526784/detalhe" TargetMode="External"/><Relationship Id="rId1020" Type="http://schemas.openxmlformats.org/officeDocument/2006/relationships/hyperlink" Target="https://www.mercadolivre.com.br/vendas/2000005341192706/detalhe" TargetMode="External"/><Relationship Id="rId1118" Type="http://schemas.openxmlformats.org/officeDocument/2006/relationships/hyperlink" Target="https://www.mercadolivre.com.br/vendas/2000005337167050/detalhe" TargetMode="External"/><Relationship Id="rId1325" Type="http://schemas.openxmlformats.org/officeDocument/2006/relationships/hyperlink" Target="http://mediations.mercadolivre.com.br/received_claims/5182352337?urlBack=https://www.mercadolivre.com.br/vendas/2000005327111674/detalhe" TargetMode="External"/><Relationship Id="rId1532" Type="http://schemas.openxmlformats.org/officeDocument/2006/relationships/hyperlink" Target="https://www.mercadolivre.com.br/vendas/2000005318791520/detalhe" TargetMode="External"/><Relationship Id="rId1977" Type="http://schemas.openxmlformats.org/officeDocument/2006/relationships/hyperlink" Target="https://www.mercadolivre.com.br/vendas/2000005296074502/detalhe" TargetMode="External"/><Relationship Id="rId2930" Type="http://schemas.openxmlformats.org/officeDocument/2006/relationships/hyperlink" Target="https://www.mercadolivre.com.br/vendas/2000005251730264/detalhe" TargetMode="External"/><Relationship Id="rId902" Type="http://schemas.openxmlformats.org/officeDocument/2006/relationships/hyperlink" Target="https://www.mercadolivre.com.br/vendas/2000005346724930/detalhe" TargetMode="External"/><Relationship Id="rId1837" Type="http://schemas.openxmlformats.org/officeDocument/2006/relationships/hyperlink" Target="https://www.mercadolivre.com.br/vendas/2000005303206566/detalhe" TargetMode="External"/><Relationship Id="rId3192" Type="http://schemas.openxmlformats.org/officeDocument/2006/relationships/hyperlink" Target="http://mediations.mercadolivre.com.br/received_claims/5180778974?urlBack=https://www.mercadolivre.com.br/vendas/2000005240529452/detalhe" TargetMode="External"/><Relationship Id="rId3497" Type="http://schemas.openxmlformats.org/officeDocument/2006/relationships/hyperlink" Target="https://www.mercadolivre.com.br/vendas/2000005222326484/detalhe" TargetMode="External"/><Relationship Id="rId31" Type="http://schemas.openxmlformats.org/officeDocument/2006/relationships/hyperlink" Target="https://www.mercadolivre.com.br/vendas/2000005382999910/detalhe" TargetMode="External"/><Relationship Id="rId2099" Type="http://schemas.openxmlformats.org/officeDocument/2006/relationships/hyperlink" Target="https://www.mercadolivre.com.br/vendas/2000005290210872/detalhe" TargetMode="External"/><Relationship Id="rId3052" Type="http://schemas.openxmlformats.org/officeDocument/2006/relationships/hyperlink" Target="https://www.mercadolivre.com.br/vendas/2000005246262740/detalhe" TargetMode="External"/><Relationship Id="rId180" Type="http://schemas.openxmlformats.org/officeDocument/2006/relationships/hyperlink" Target="https://www.mercadolivre.com.br/vendas/2000005378644596/detalhe" TargetMode="External"/><Relationship Id="rId278" Type="http://schemas.openxmlformats.org/officeDocument/2006/relationships/hyperlink" Target="https://www.mercadolivre.com.br/vendas/2000004325489079/detalhe" TargetMode="External"/><Relationship Id="rId1904" Type="http://schemas.openxmlformats.org/officeDocument/2006/relationships/hyperlink" Target="http://mediations.mercadolivre.com.br/received_claims/5182024777?urlBack=https://www.mercadolivre.com.br/vendas/2000005299249130/detalhe" TargetMode="External"/><Relationship Id="rId3357" Type="http://schemas.openxmlformats.org/officeDocument/2006/relationships/hyperlink" Target="https://www.mercadolivre.com.br/vendas/2000005232240004/detalhe" TargetMode="External"/><Relationship Id="rId3564" Type="http://schemas.openxmlformats.org/officeDocument/2006/relationships/hyperlink" Target="https://www.mercadolivre.com.br/vendas/2000005214503206/detalhe" TargetMode="External"/><Relationship Id="rId3771" Type="http://schemas.openxmlformats.org/officeDocument/2006/relationships/hyperlink" Target="https://www.mercadolivre.com.br/vendas/2000005207416124/detalhe" TargetMode="External"/><Relationship Id="rId485" Type="http://schemas.openxmlformats.org/officeDocument/2006/relationships/hyperlink" Target="https://www.mercadolivre.com.br/vendas/2000005366574994/detalhe" TargetMode="External"/><Relationship Id="rId692" Type="http://schemas.openxmlformats.org/officeDocument/2006/relationships/hyperlink" Target="https://www.mercadolivre.com.br/vendas/2000005357978972/detalhe" TargetMode="External"/><Relationship Id="rId2166" Type="http://schemas.openxmlformats.org/officeDocument/2006/relationships/hyperlink" Target="http://mediations.mercadolivre.com.br/received_claims/5181120784?urlBack=https://www.mercadolivre.com.br/vendas/2000005287369080/detalhe" TargetMode="External"/><Relationship Id="rId2373" Type="http://schemas.openxmlformats.org/officeDocument/2006/relationships/hyperlink" Target="https://www.mercadolivre.com.br/vendas/2000005277348120/detalhe" TargetMode="External"/><Relationship Id="rId2580" Type="http://schemas.openxmlformats.org/officeDocument/2006/relationships/hyperlink" Target="https://www.mercadolivre.com.br/vendas/2000004277848609/detalhe" TargetMode="External"/><Relationship Id="rId3217" Type="http://schemas.openxmlformats.org/officeDocument/2006/relationships/hyperlink" Target="https://www.mercadolivre.com.br/vendas/2000005239755094/detalhe" TargetMode="External"/><Relationship Id="rId3424" Type="http://schemas.openxmlformats.org/officeDocument/2006/relationships/hyperlink" Target="https://www.mercadolivre.com.br/vendas/2000004261223835/detalhe" TargetMode="External"/><Relationship Id="rId3631" Type="http://schemas.openxmlformats.org/officeDocument/2006/relationships/hyperlink" Target="https://www.mercadolivre.com.br/vendas/2000005215350522/detalhe" TargetMode="External"/><Relationship Id="rId3869" Type="http://schemas.openxmlformats.org/officeDocument/2006/relationships/hyperlink" Target="https://www.mercadolivre.com.br/vendas/2000005201577208/detalhe" TargetMode="External"/><Relationship Id="rId138" Type="http://schemas.openxmlformats.org/officeDocument/2006/relationships/hyperlink" Target="https://www.mercadolivre.com.br/vendas/2000004328047777/detalhe" TargetMode="External"/><Relationship Id="rId345" Type="http://schemas.openxmlformats.org/officeDocument/2006/relationships/hyperlink" Target="http://mediations.mercadolivre.com.br/received_claims/5183789177?urlBack=https://www.mercadolivre.com.br/vendas/2000005372297924/detalhe" TargetMode="External"/><Relationship Id="rId552" Type="http://schemas.openxmlformats.org/officeDocument/2006/relationships/hyperlink" Target="https://www.mercadolivre.com.br/vendas/2000005364335478/detalhe" TargetMode="External"/><Relationship Id="rId997" Type="http://schemas.openxmlformats.org/officeDocument/2006/relationships/hyperlink" Target="https://www.mercadolivre.com.br/vendas/2000004311023997/detalhe" TargetMode="External"/><Relationship Id="rId1182" Type="http://schemas.openxmlformats.org/officeDocument/2006/relationships/hyperlink" Target="https://www.mercadolivre.com.br/vendas/2000005334186498/detalhe" TargetMode="External"/><Relationship Id="rId2026" Type="http://schemas.openxmlformats.org/officeDocument/2006/relationships/hyperlink" Target="https://www.mercadolivre.com.br/vendas/2000005293161106/detalhe" TargetMode="External"/><Relationship Id="rId2233" Type="http://schemas.openxmlformats.org/officeDocument/2006/relationships/hyperlink" Target="https://www.mercadolivre.com.br/vendas/2000005283833964/detalhe" TargetMode="External"/><Relationship Id="rId2440" Type="http://schemas.openxmlformats.org/officeDocument/2006/relationships/hyperlink" Target="https://www.mercadolivre.com.br/vendas/2000005275187428/detalhe" TargetMode="External"/><Relationship Id="rId2678" Type="http://schemas.openxmlformats.org/officeDocument/2006/relationships/hyperlink" Target="https://www.mercadolivre.com.br/vendas/2000005262289918/detalhe" TargetMode="External"/><Relationship Id="rId2885" Type="http://schemas.openxmlformats.org/officeDocument/2006/relationships/hyperlink" Target="https://www.mercadolivre.com.br/vendas/2000004271797621/detalhe" TargetMode="External"/><Relationship Id="rId3729" Type="http://schemas.openxmlformats.org/officeDocument/2006/relationships/hyperlink" Target="https://www.mercadolivre.com.br/vendas/2000005209774736/detalhe" TargetMode="External"/><Relationship Id="rId3936" Type="http://schemas.openxmlformats.org/officeDocument/2006/relationships/hyperlink" Target="https://www.mercadolivre.com.br/vendas/2000005199135332/detalhe" TargetMode="External"/><Relationship Id="rId205" Type="http://schemas.openxmlformats.org/officeDocument/2006/relationships/hyperlink" Target="https://www.mercadolivre.com.br/vendas/2000004326870141/detalhe" TargetMode="External"/><Relationship Id="rId412" Type="http://schemas.openxmlformats.org/officeDocument/2006/relationships/hyperlink" Target="https://www.mercadolivre.com.br/vendas/2000005368881392/detalhe" TargetMode="External"/><Relationship Id="rId857" Type="http://schemas.openxmlformats.org/officeDocument/2006/relationships/hyperlink" Target="https://www.mercadolivre.com.br/vendas/2000004314097663/detalhe" TargetMode="External"/><Relationship Id="rId1042" Type="http://schemas.openxmlformats.org/officeDocument/2006/relationships/hyperlink" Target="https://www.mercadolivre.com.br/vendas/2000005340077834/detalhe" TargetMode="External"/><Relationship Id="rId1487" Type="http://schemas.openxmlformats.org/officeDocument/2006/relationships/hyperlink" Target="https://www.mercadolivre.com.br/vendas/2000005320357062/detalhe" TargetMode="External"/><Relationship Id="rId1694" Type="http://schemas.openxmlformats.org/officeDocument/2006/relationships/hyperlink" Target="https://www.mercadolivre.com.br/vendas/2000005310584564/detalhe" TargetMode="External"/><Relationship Id="rId2300" Type="http://schemas.openxmlformats.org/officeDocument/2006/relationships/hyperlink" Target="https://www.mercadolivre.com.br/vendas/2000005281137360/detalhe" TargetMode="External"/><Relationship Id="rId2538" Type="http://schemas.openxmlformats.org/officeDocument/2006/relationships/hyperlink" Target="https://www.mercadolivre.com.br/vendas/2000005269823098/detalhe" TargetMode="External"/><Relationship Id="rId2745" Type="http://schemas.openxmlformats.org/officeDocument/2006/relationships/hyperlink" Target="https://www.mercadolivre.com.br/vendas/2000004274682783/detalhe" TargetMode="External"/><Relationship Id="rId2952" Type="http://schemas.openxmlformats.org/officeDocument/2006/relationships/hyperlink" Target="https://www.mercadolivre.com.br/vendas/2000005251018600/detalhe" TargetMode="External"/><Relationship Id="rId717" Type="http://schemas.openxmlformats.org/officeDocument/2006/relationships/hyperlink" Target="https://www.mercadolivre.com.br/vendas/2000004317611105/detalhe" TargetMode="External"/><Relationship Id="rId924" Type="http://schemas.openxmlformats.org/officeDocument/2006/relationships/hyperlink" Target="https://www.mercadolivre.com.br/vendas/2000004312560193/detalhe" TargetMode="External"/><Relationship Id="rId1347" Type="http://schemas.openxmlformats.org/officeDocument/2006/relationships/hyperlink" Target="https://www.mercadolivre.com.br/vendas/2000004303850277/detalhe" TargetMode="External"/><Relationship Id="rId1554" Type="http://schemas.openxmlformats.org/officeDocument/2006/relationships/hyperlink" Target="https://www.mercadolivre.com.br/vendas/2000005318085382/detalhe" TargetMode="External"/><Relationship Id="rId1761" Type="http://schemas.openxmlformats.org/officeDocument/2006/relationships/hyperlink" Target="https://www.mercadolivre.com.br/vendas/2000005307195454/detalhe" TargetMode="External"/><Relationship Id="rId1999" Type="http://schemas.openxmlformats.org/officeDocument/2006/relationships/hyperlink" Target="https://www.mercadolivre.com.br/vendas/2000005294521198/detalhe" TargetMode="External"/><Relationship Id="rId2605" Type="http://schemas.openxmlformats.org/officeDocument/2006/relationships/hyperlink" Target="https://www.mercadolivre.com.br/vendas/2000005265847188/detalhe" TargetMode="External"/><Relationship Id="rId2812" Type="http://schemas.openxmlformats.org/officeDocument/2006/relationships/hyperlink" Target="https://www.mercadolivre.com.br/vendas/2000005256849618/detalhe" TargetMode="External"/><Relationship Id="rId53" Type="http://schemas.openxmlformats.org/officeDocument/2006/relationships/hyperlink" Target="https://www.mercadolivre.com.br/vendas/2000004329969255/detalhe" TargetMode="External"/><Relationship Id="rId1207" Type="http://schemas.openxmlformats.org/officeDocument/2006/relationships/hyperlink" Target="https://www.mercadolivre.com.br/vendas/2000004306742705/detalhe" TargetMode="External"/><Relationship Id="rId1414" Type="http://schemas.openxmlformats.org/officeDocument/2006/relationships/hyperlink" Target="https://www.mercadolivre.com.br/vendas/2000005324175294/detalhe" TargetMode="External"/><Relationship Id="rId1621" Type="http://schemas.openxmlformats.org/officeDocument/2006/relationships/hyperlink" Target="https://www.mercadolivre.com.br/vendas/2000005314633060/detalhe" TargetMode="External"/><Relationship Id="rId1859" Type="http://schemas.openxmlformats.org/officeDocument/2006/relationships/hyperlink" Target="https://www.mercadolivre.com.br/vendas/2000005302545020/detalhe" TargetMode="External"/><Relationship Id="rId3074" Type="http://schemas.openxmlformats.org/officeDocument/2006/relationships/hyperlink" Target="https://www.mercadolivre.com.br/vendas/2000005245372002/detalhe" TargetMode="External"/><Relationship Id="rId1719" Type="http://schemas.openxmlformats.org/officeDocument/2006/relationships/hyperlink" Target="https://www.mercadolivre.com.br/vendas/2000005309091856/detalhe" TargetMode="External"/><Relationship Id="rId1926" Type="http://schemas.openxmlformats.org/officeDocument/2006/relationships/hyperlink" Target="https://www.mercadolivre.com.br/vendas/2000004291630809/detalhe" TargetMode="External"/><Relationship Id="rId3281" Type="http://schemas.openxmlformats.org/officeDocument/2006/relationships/hyperlink" Target="https://www.mercadolivre.com.br/vendas/2000005237155926/detalhe" TargetMode="External"/><Relationship Id="rId3379" Type="http://schemas.openxmlformats.org/officeDocument/2006/relationships/hyperlink" Target="https://www.mercadolivre.com.br/vendas/2000005231239972/detalhe" TargetMode="External"/><Relationship Id="rId3586" Type="http://schemas.openxmlformats.org/officeDocument/2006/relationships/hyperlink" Target="https://www.mercadolivre.com.br/vendas/2000005217625780/detalhe" TargetMode="External"/><Relationship Id="rId3793" Type="http://schemas.openxmlformats.org/officeDocument/2006/relationships/hyperlink" Target="https://www.mercadolivre.com.br/vendas/2000004251410233/detalhe" TargetMode="External"/><Relationship Id="rId2090" Type="http://schemas.openxmlformats.org/officeDocument/2006/relationships/hyperlink" Target="https://www.mercadolivre.com.br/vendas/2000005290465432/detalhe" TargetMode="External"/><Relationship Id="rId2188" Type="http://schemas.openxmlformats.org/officeDocument/2006/relationships/hyperlink" Target="https://www.mercadolivre.com.br/vendas/2000005286098568/detalhe" TargetMode="External"/><Relationship Id="rId2395" Type="http://schemas.openxmlformats.org/officeDocument/2006/relationships/hyperlink" Target="http://mediations.mercadolivre.com.br/received_claims/5181116101?urlBack=https://www.mercadolivre.com.br/vendas/2000005276686230/detalhe" TargetMode="External"/><Relationship Id="rId3141" Type="http://schemas.openxmlformats.org/officeDocument/2006/relationships/hyperlink" Target="https://www.mercadolivre.com.br/vendas/2000005242267762/detalhe" TargetMode="External"/><Relationship Id="rId3239" Type="http://schemas.openxmlformats.org/officeDocument/2006/relationships/hyperlink" Target="https://www.mercadolivre.com.br/vendas/2000005238617276/detalhe" TargetMode="External"/><Relationship Id="rId3446" Type="http://schemas.openxmlformats.org/officeDocument/2006/relationships/hyperlink" Target="https://www.mercadolivre.com.br/vendas/2000005226476240/detalhe" TargetMode="External"/><Relationship Id="rId367" Type="http://schemas.openxmlformats.org/officeDocument/2006/relationships/hyperlink" Target="https://www.mercadolivre.com.br/vendas/2000004323978711/detalhe" TargetMode="External"/><Relationship Id="rId574" Type="http://schemas.openxmlformats.org/officeDocument/2006/relationships/hyperlink" Target="https://www.mercadolivre.com.br/vendas/2000005363069548/detalhe" TargetMode="External"/><Relationship Id="rId2048" Type="http://schemas.openxmlformats.org/officeDocument/2006/relationships/hyperlink" Target="https://www.mercadolivre.com.br/vendas/2000004288878669/detalhe" TargetMode="External"/><Relationship Id="rId2255" Type="http://schemas.openxmlformats.org/officeDocument/2006/relationships/hyperlink" Target="https://www.mercadolivre.com.br/vendas/2000004284643193/detalhe" TargetMode="External"/><Relationship Id="rId3001" Type="http://schemas.openxmlformats.org/officeDocument/2006/relationships/hyperlink" Target="https://www.mercadolivre.com.br/vendas/2000005248566892/detalhe" TargetMode="External"/><Relationship Id="rId3653" Type="http://schemas.openxmlformats.org/officeDocument/2006/relationships/hyperlink" Target="https://www.mercadolivre.com.br/vendas/2000005214388010/detalhe" TargetMode="External"/><Relationship Id="rId3860" Type="http://schemas.openxmlformats.org/officeDocument/2006/relationships/hyperlink" Target="https://www.mercadolivre.com.br/vendas/2000005201954606/detalhe" TargetMode="External"/><Relationship Id="rId227" Type="http://schemas.openxmlformats.org/officeDocument/2006/relationships/hyperlink" Target="https://www.mercadolivre.com.br/vendas/2000005377296268/detalhe" TargetMode="External"/><Relationship Id="rId781" Type="http://schemas.openxmlformats.org/officeDocument/2006/relationships/hyperlink" Target="https://www.mercadolivre.com.br/vendas/2000005352698850/detalhe" TargetMode="External"/><Relationship Id="rId879" Type="http://schemas.openxmlformats.org/officeDocument/2006/relationships/hyperlink" Target="https://www.mercadolivre.com.br/vendas/2000005348005886/detalhe" TargetMode="External"/><Relationship Id="rId2462" Type="http://schemas.openxmlformats.org/officeDocument/2006/relationships/hyperlink" Target="https://www.mercadolivre.com.br/vendas/2000005274450448/detalhe" TargetMode="External"/><Relationship Id="rId2767" Type="http://schemas.openxmlformats.org/officeDocument/2006/relationships/hyperlink" Target="https://www.mercadolivre.com.br/vendas/2000005259212570/detalhe" TargetMode="External"/><Relationship Id="rId3306" Type="http://schemas.openxmlformats.org/officeDocument/2006/relationships/hyperlink" Target="https://www.mercadolivre.com.br/vendas/2000005234828474/detalhe" TargetMode="External"/><Relationship Id="rId3513" Type="http://schemas.openxmlformats.org/officeDocument/2006/relationships/hyperlink" Target="https://www.mercadolivre.com.br/vendas/2000005221642954/detalhe" TargetMode="External"/><Relationship Id="rId3720" Type="http://schemas.openxmlformats.org/officeDocument/2006/relationships/hyperlink" Target="https://www.mercadolivre.com.br/vendas/2000005210753948/detalhe" TargetMode="External"/><Relationship Id="rId434" Type="http://schemas.openxmlformats.org/officeDocument/2006/relationships/hyperlink" Target="https://www.mercadolivre.com.br/vendas/2000005368897132/detalhe" TargetMode="External"/><Relationship Id="rId641" Type="http://schemas.openxmlformats.org/officeDocument/2006/relationships/hyperlink" Target="https://www.mercadolivre.com.br/vendas/2000005360185040/detalhe" TargetMode="External"/><Relationship Id="rId739" Type="http://schemas.openxmlformats.org/officeDocument/2006/relationships/hyperlink" Target="https://www.mercadolivre.com.br/vendas/2000005355080616/detalhe" TargetMode="External"/><Relationship Id="rId1064" Type="http://schemas.openxmlformats.org/officeDocument/2006/relationships/hyperlink" Target="https://www.mercadolivre.com.br/vendas/2000005338960608/detalhe" TargetMode="External"/><Relationship Id="rId1271" Type="http://schemas.openxmlformats.org/officeDocument/2006/relationships/hyperlink" Target="https://www.mercadolivre.com.br/vendas/2000005328531788/detalhe" TargetMode="External"/><Relationship Id="rId1369" Type="http://schemas.openxmlformats.org/officeDocument/2006/relationships/hyperlink" Target="https://www.mercadolivre.com.br/vendas/2000005325555320/detalhe" TargetMode="External"/><Relationship Id="rId1576" Type="http://schemas.openxmlformats.org/officeDocument/2006/relationships/hyperlink" Target="https://www.mercadolivre.com.br/vendas/2000004299998831/detalhe" TargetMode="External"/><Relationship Id="rId2115" Type="http://schemas.openxmlformats.org/officeDocument/2006/relationships/hyperlink" Target="http://mediations.mercadolivre.com.br/received_claims/5182191136?urlBack=https://www.mercadolivre.com.br/vendas/2000005289537784/detalhe" TargetMode="External"/><Relationship Id="rId2322" Type="http://schemas.openxmlformats.org/officeDocument/2006/relationships/hyperlink" Target="https://www.mercadolivre.com.br/vendas/2000004283181941/detalhe" TargetMode="External"/><Relationship Id="rId2974" Type="http://schemas.openxmlformats.org/officeDocument/2006/relationships/hyperlink" Target="https://www.mercadolivre.com.br/vendas/2000005249825224/detalhe" TargetMode="External"/><Relationship Id="rId3818" Type="http://schemas.openxmlformats.org/officeDocument/2006/relationships/hyperlink" Target="https://www.mercadolivre.com.br/vendas/2000004250889225/detalhe" TargetMode="External"/><Relationship Id="rId501" Type="http://schemas.openxmlformats.org/officeDocument/2006/relationships/hyperlink" Target="https://www.mercadolivre.com.br/vendas/2000005366007534/detalhe" TargetMode="External"/><Relationship Id="rId946" Type="http://schemas.openxmlformats.org/officeDocument/2006/relationships/hyperlink" Target="https://www.mercadolivre.com.br/vendas/2000005344756510/detalhe" TargetMode="External"/><Relationship Id="rId1131" Type="http://schemas.openxmlformats.org/officeDocument/2006/relationships/hyperlink" Target="https://www.mercadolivre.com.br/vendas/2000005335857862/detalhe" TargetMode="External"/><Relationship Id="rId1229" Type="http://schemas.openxmlformats.org/officeDocument/2006/relationships/hyperlink" Target="https://www.mercadolivre.com.br/vendas/2000005331330640/detalhe" TargetMode="External"/><Relationship Id="rId1783" Type="http://schemas.openxmlformats.org/officeDocument/2006/relationships/hyperlink" Target="https://www.mercadolivre.com.br/vendas/2000004294875225/detalhe" TargetMode="External"/><Relationship Id="rId1990" Type="http://schemas.openxmlformats.org/officeDocument/2006/relationships/hyperlink" Target="https://www.mercadolivre.com.br/vendas/2000004290208911/detalhe" TargetMode="External"/><Relationship Id="rId2627" Type="http://schemas.openxmlformats.org/officeDocument/2006/relationships/hyperlink" Target="https://www.mercadolivre.com.br/vendas/2000005265100404/detalhe" TargetMode="External"/><Relationship Id="rId2834" Type="http://schemas.openxmlformats.org/officeDocument/2006/relationships/hyperlink" Target="https://www.mercadolivre.com.br/vendas/2000005255612230/detalhe" TargetMode="External"/><Relationship Id="rId75" Type="http://schemas.openxmlformats.org/officeDocument/2006/relationships/hyperlink" Target="https://www.mercadolivre.com.br/vendas/2000005383792618/detalhe" TargetMode="External"/><Relationship Id="rId806" Type="http://schemas.openxmlformats.org/officeDocument/2006/relationships/hyperlink" Target="https://www.mercadolivre.com.br/vendas/2000004314967679/detalhe" TargetMode="External"/><Relationship Id="rId1436" Type="http://schemas.openxmlformats.org/officeDocument/2006/relationships/hyperlink" Target="https://www.mercadolivre.com.br/vendas/2000004302219053/detalhe" TargetMode="External"/><Relationship Id="rId1643" Type="http://schemas.openxmlformats.org/officeDocument/2006/relationships/hyperlink" Target="https://www.mercadolivre.com.br/vendas/2000004298047665/detalhe" TargetMode="External"/><Relationship Id="rId1850" Type="http://schemas.openxmlformats.org/officeDocument/2006/relationships/hyperlink" Target="https://www.mercadolivre.com.br/vendas/2000005302741450/detalhe" TargetMode="External"/><Relationship Id="rId2901" Type="http://schemas.openxmlformats.org/officeDocument/2006/relationships/hyperlink" Target="https://www.mercadolivre.com.br/vendas/2000005252817108/detalhe" TargetMode="External"/><Relationship Id="rId3096" Type="http://schemas.openxmlformats.org/officeDocument/2006/relationships/hyperlink" Target="https://www.mercadolivre.com.br/vendas/2000004268202567/detalhe" TargetMode="External"/><Relationship Id="rId1503" Type="http://schemas.openxmlformats.org/officeDocument/2006/relationships/hyperlink" Target="https://www.mercadolivre.com.br/vendas/2000005319905578/detalhe" TargetMode="External"/><Relationship Id="rId1710" Type="http://schemas.openxmlformats.org/officeDocument/2006/relationships/hyperlink" Target="https://www.mercadolivre.com.br/vendas/2000005309593220/detalhe" TargetMode="External"/><Relationship Id="rId1948" Type="http://schemas.openxmlformats.org/officeDocument/2006/relationships/hyperlink" Target="https://www.mercadolivre.com.br/vendas/2000004291177453/detalhe" TargetMode="External"/><Relationship Id="rId3163" Type="http://schemas.openxmlformats.org/officeDocument/2006/relationships/hyperlink" Target="https://www.mercadolivre.com.br/vendas/2000004266784841/detalhe" TargetMode="External"/><Relationship Id="rId3370" Type="http://schemas.openxmlformats.org/officeDocument/2006/relationships/hyperlink" Target="https://www.mercadolivre.com.br/vendas/2000005231927742/detalhe" TargetMode="External"/><Relationship Id="rId291" Type="http://schemas.openxmlformats.org/officeDocument/2006/relationships/hyperlink" Target="https://www.mercadolivre.com.br/vendas/2000005374224400/detalhe" TargetMode="External"/><Relationship Id="rId1808" Type="http://schemas.openxmlformats.org/officeDocument/2006/relationships/hyperlink" Target="https://www.mercadolivre.com.br/vendas/2000005304443614/detalhe" TargetMode="External"/><Relationship Id="rId3023" Type="http://schemas.openxmlformats.org/officeDocument/2006/relationships/hyperlink" Target="https://www.mercadolivre.com.br/vendas/2000005247811006/detalhe" TargetMode="External"/><Relationship Id="rId3468" Type="http://schemas.openxmlformats.org/officeDocument/2006/relationships/hyperlink" Target="https://www.mercadolivre.com.br/vendas/2000005224707210/detalhe" TargetMode="External"/><Relationship Id="rId3675" Type="http://schemas.openxmlformats.org/officeDocument/2006/relationships/hyperlink" Target="https://www.mercadolivre.com.br/vendas/2000005209079982/detalhe" TargetMode="External"/><Relationship Id="rId3882" Type="http://schemas.openxmlformats.org/officeDocument/2006/relationships/hyperlink" Target="https://www.mercadolivre.com.br/vendas/2000005201014690/detalhe" TargetMode="External"/><Relationship Id="rId151" Type="http://schemas.openxmlformats.org/officeDocument/2006/relationships/hyperlink" Target="https://www.mercadolivre.com.br/vendas/2000005380029970/detalhe" TargetMode="External"/><Relationship Id="rId389" Type="http://schemas.openxmlformats.org/officeDocument/2006/relationships/hyperlink" Target="https://www.mercadolivre.com.br/vendas/2000004323792865/detalhe" TargetMode="External"/><Relationship Id="rId596" Type="http://schemas.openxmlformats.org/officeDocument/2006/relationships/hyperlink" Target="https://www.mercadolivre.com.br/vendas/2000005361486940/detalhe" TargetMode="External"/><Relationship Id="rId2277" Type="http://schemas.openxmlformats.org/officeDocument/2006/relationships/hyperlink" Target="https://www.mercadolivre.com.br/vendas/2000004284352051/detalhe" TargetMode="External"/><Relationship Id="rId2484" Type="http://schemas.openxmlformats.org/officeDocument/2006/relationships/hyperlink" Target="https://www.mercadolivre.com.br/vendas/2000004280353773/detalhe" TargetMode="External"/><Relationship Id="rId2691" Type="http://schemas.openxmlformats.org/officeDocument/2006/relationships/hyperlink" Target="https://www.mercadolivre.com.br/vendas/2000005261793374/detalhe" TargetMode="External"/><Relationship Id="rId3230" Type="http://schemas.openxmlformats.org/officeDocument/2006/relationships/hyperlink" Target="https://www.mercadolivre.com.br/vendas/2000005238985324/detalhe" TargetMode="External"/><Relationship Id="rId3328" Type="http://schemas.openxmlformats.org/officeDocument/2006/relationships/hyperlink" Target="https://www.mercadolivre.com.br/vendas/2000005233323350/detalhe" TargetMode="External"/><Relationship Id="rId3535" Type="http://schemas.openxmlformats.org/officeDocument/2006/relationships/hyperlink" Target="https://www.mercadolivre.com.br/vendas/2000005220862448/detalhe" TargetMode="External"/><Relationship Id="rId3742" Type="http://schemas.openxmlformats.org/officeDocument/2006/relationships/hyperlink" Target="https://www.mercadolivre.com.br/vendas/2000005207481020/detalhe" TargetMode="External"/><Relationship Id="rId249" Type="http://schemas.openxmlformats.org/officeDocument/2006/relationships/hyperlink" Target="https://www.mercadolivre.com.br/vendas/2000005376383678/detalhe" TargetMode="External"/><Relationship Id="rId456" Type="http://schemas.openxmlformats.org/officeDocument/2006/relationships/hyperlink" Target="https://www.mercadolivre.com.br/vendas/2000005367635324/detalhe" TargetMode="External"/><Relationship Id="rId663" Type="http://schemas.openxmlformats.org/officeDocument/2006/relationships/hyperlink" Target="https://www.mercadolivre.com.br/vendas/2000005359184316/detalhe" TargetMode="External"/><Relationship Id="rId870" Type="http://schemas.openxmlformats.org/officeDocument/2006/relationships/hyperlink" Target="https://www.mercadolivre.com.br/vendas/2000005348500538/detalhe" TargetMode="External"/><Relationship Id="rId1086" Type="http://schemas.openxmlformats.org/officeDocument/2006/relationships/hyperlink" Target="https://www.mercadolivre.com.br/vendas/2000005337992136/detalhe" TargetMode="External"/><Relationship Id="rId1293" Type="http://schemas.openxmlformats.org/officeDocument/2006/relationships/hyperlink" Target="https://www.mercadolivre.com.br/vendas/2000005327863258/detalhe" TargetMode="External"/><Relationship Id="rId2137" Type="http://schemas.openxmlformats.org/officeDocument/2006/relationships/hyperlink" Target="https://www.mercadolivre.com.br/vendas/2000004287465697/detalhe" TargetMode="External"/><Relationship Id="rId2344" Type="http://schemas.openxmlformats.org/officeDocument/2006/relationships/hyperlink" Target="https://www.mercadolivre.com.br/vendas/2000005278598382/detalhe" TargetMode="External"/><Relationship Id="rId2551" Type="http://schemas.openxmlformats.org/officeDocument/2006/relationships/hyperlink" Target="https://www.mercadolivre.com.br/vendas/2000005269203542/detalhe" TargetMode="External"/><Relationship Id="rId2789" Type="http://schemas.openxmlformats.org/officeDocument/2006/relationships/hyperlink" Target="https://www.mercadolivre.com.br/vendas/2000005258539584/detalhe" TargetMode="External"/><Relationship Id="rId2996" Type="http://schemas.openxmlformats.org/officeDocument/2006/relationships/hyperlink" Target="https://www.mercadolivre.com.br/vendas/2000005248833276/detalhe" TargetMode="External"/><Relationship Id="rId109" Type="http://schemas.openxmlformats.org/officeDocument/2006/relationships/hyperlink" Target="https://www.mercadolivre.com.br/vendas/2000004328362001/detalhe" TargetMode="External"/><Relationship Id="rId316" Type="http://schemas.openxmlformats.org/officeDocument/2006/relationships/hyperlink" Target="https://www.mercadolivre.com.br/vendas/2000004324828461/detalhe" TargetMode="External"/><Relationship Id="rId523" Type="http://schemas.openxmlformats.org/officeDocument/2006/relationships/hyperlink" Target="https://www.mercadolivre.com.br/vendas/2000005365304430/detalhe" TargetMode="External"/><Relationship Id="rId968" Type="http://schemas.openxmlformats.org/officeDocument/2006/relationships/hyperlink" Target="https://www.mercadolivre.com.br/vendas/2000004311711645/detalhe" TargetMode="External"/><Relationship Id="rId1153" Type="http://schemas.openxmlformats.org/officeDocument/2006/relationships/hyperlink" Target="https://www.mercadolivre.com.br/vendas/2000005334977166/detalhe" TargetMode="External"/><Relationship Id="rId1598" Type="http://schemas.openxmlformats.org/officeDocument/2006/relationships/hyperlink" Target="https://www.mercadolivre.com.br/vendas/2000004299328159/detalhe" TargetMode="External"/><Relationship Id="rId2204" Type="http://schemas.openxmlformats.org/officeDocument/2006/relationships/hyperlink" Target="https://www.mercadolivre.com.br/vendas/2000005285008438/detalhe" TargetMode="External"/><Relationship Id="rId2649" Type="http://schemas.openxmlformats.org/officeDocument/2006/relationships/hyperlink" Target="https://www.mercadolivre.com.br/vendas/2000005264141172/detalhe" TargetMode="External"/><Relationship Id="rId2856" Type="http://schemas.openxmlformats.org/officeDocument/2006/relationships/hyperlink" Target="https://www.mercadolivre.com.br/vendas/2000005254635762/detalhe" TargetMode="External"/><Relationship Id="rId3602" Type="http://schemas.openxmlformats.org/officeDocument/2006/relationships/hyperlink" Target="https://www.mercadolivre.com.br/vendas/2000005217004908/detalhe" TargetMode="External"/><Relationship Id="rId3907" Type="http://schemas.openxmlformats.org/officeDocument/2006/relationships/hyperlink" Target="https://www.mercadolivre.com.br/vendas/2000005200141038/detalhe" TargetMode="External"/><Relationship Id="rId97" Type="http://schemas.openxmlformats.org/officeDocument/2006/relationships/hyperlink" Target="https://www.mercadolivre.com.br/vendas/2000004329139241/detalhe" TargetMode="External"/><Relationship Id="rId730" Type="http://schemas.openxmlformats.org/officeDocument/2006/relationships/hyperlink" Target="https://www.mercadolivre.com.br/vendas/2000005355750516/detalhe" TargetMode="External"/><Relationship Id="rId828" Type="http://schemas.openxmlformats.org/officeDocument/2006/relationships/hyperlink" Target="https://www.mercadolivre.com.br/vendas/2000005350659370/detalhe" TargetMode="External"/><Relationship Id="rId1013" Type="http://schemas.openxmlformats.org/officeDocument/2006/relationships/hyperlink" Target="https://www.mercadolivre.com.br/vendas/2000004310612327/detalhe" TargetMode="External"/><Relationship Id="rId1360" Type="http://schemas.openxmlformats.org/officeDocument/2006/relationships/hyperlink" Target="https://www.mercadolivre.com.br/vendas/2000005325852578/detalhe" TargetMode="External"/><Relationship Id="rId1458" Type="http://schemas.openxmlformats.org/officeDocument/2006/relationships/hyperlink" Target="https://www.mercadolivre.com.br/vendas/2000004301817171/detalhe" TargetMode="External"/><Relationship Id="rId1665" Type="http://schemas.openxmlformats.org/officeDocument/2006/relationships/hyperlink" Target="https://www.mercadolivre.com.br/vendas/2000005311466432/detalhe" TargetMode="External"/><Relationship Id="rId1872" Type="http://schemas.openxmlformats.org/officeDocument/2006/relationships/hyperlink" Target="https://www.mercadolivre.com.br/vendas/2000005301094180/detalhe" TargetMode="External"/><Relationship Id="rId2411" Type="http://schemas.openxmlformats.org/officeDocument/2006/relationships/hyperlink" Target="https://www.mercadolivre.com.br/vendas/2000005276213492/detalhe" TargetMode="External"/><Relationship Id="rId2509" Type="http://schemas.openxmlformats.org/officeDocument/2006/relationships/hyperlink" Target="https://www.mercadolivre.com.br/vendas/2000005271219088/detalhe" TargetMode="External"/><Relationship Id="rId2716" Type="http://schemas.openxmlformats.org/officeDocument/2006/relationships/hyperlink" Target="https://www.mercadolivre.com.br/vendas/2000004275139951/detalhe" TargetMode="External"/><Relationship Id="rId1220" Type="http://schemas.openxmlformats.org/officeDocument/2006/relationships/hyperlink" Target="https://www.mercadolivre.com.br/vendas/2000005331588894/detalhe" TargetMode="External"/><Relationship Id="rId1318" Type="http://schemas.openxmlformats.org/officeDocument/2006/relationships/hyperlink" Target="https://www.mercadolivre.com.br/vendas/2000005327416178/detalhe" TargetMode="External"/><Relationship Id="rId1525" Type="http://schemas.openxmlformats.org/officeDocument/2006/relationships/hyperlink" Target="https://www.mercadolivre.com.br/vendas/2000005318951182/detalhe" TargetMode="External"/><Relationship Id="rId2923" Type="http://schemas.openxmlformats.org/officeDocument/2006/relationships/hyperlink" Target="https://www.mercadolivre.com.br/vendas/2000004271387089/detalhe" TargetMode="External"/><Relationship Id="rId1732" Type="http://schemas.openxmlformats.org/officeDocument/2006/relationships/hyperlink" Target="https://www.mercadolivre.com.br/vendas/2000004295981781/detalhe" TargetMode="External"/><Relationship Id="rId3185" Type="http://schemas.openxmlformats.org/officeDocument/2006/relationships/hyperlink" Target="http://mediations.mercadolivre.com.br/received_claims/5179947206?urlBack=https://www.mercadolivre.com.br/vendas/2000005240807348/detalhe" TargetMode="External"/><Relationship Id="rId3392" Type="http://schemas.openxmlformats.org/officeDocument/2006/relationships/hyperlink" Target="http://mediations.mercadolivre.com.br/received_claims/5180092321?urlBack=https://www.mercadolivre.com.br/vendas/2000005230893228/detalhe" TargetMode="External"/><Relationship Id="rId24" Type="http://schemas.openxmlformats.org/officeDocument/2006/relationships/hyperlink" Target="https://www.mercadolivre.com.br/vendas/2000005386364522/detalhe" TargetMode="External"/><Relationship Id="rId2299" Type="http://schemas.openxmlformats.org/officeDocument/2006/relationships/hyperlink" Target="https://www.mercadolivre.com.br/vendas/2000004278949499/detalhe" TargetMode="External"/><Relationship Id="rId3045" Type="http://schemas.openxmlformats.org/officeDocument/2006/relationships/hyperlink" Target="https://www.mercadolivre.com.br/vendas/2000004268962053/detalhe" TargetMode="External"/><Relationship Id="rId3252" Type="http://schemas.openxmlformats.org/officeDocument/2006/relationships/hyperlink" Target="https://www.mercadolivre.com.br/vendas/2000005238138768/detalhe" TargetMode="External"/><Relationship Id="rId3697" Type="http://schemas.openxmlformats.org/officeDocument/2006/relationships/hyperlink" Target="https://www.mercadolivre.com.br/vendas/2000004253727591/detalhe" TargetMode="External"/><Relationship Id="rId173" Type="http://schemas.openxmlformats.org/officeDocument/2006/relationships/hyperlink" Target="https://www.mercadolivre.com.br/vendas/2000005378948390/detalhe" TargetMode="External"/><Relationship Id="rId380" Type="http://schemas.openxmlformats.org/officeDocument/2006/relationships/hyperlink" Target="https://www.mercadolivre.com.br/vendas/2000005371148072/detalhe" TargetMode="External"/><Relationship Id="rId2061" Type="http://schemas.openxmlformats.org/officeDocument/2006/relationships/hyperlink" Target="https://www.mercadolivre.com.br/vendas/2000005291658666/detalhe" TargetMode="External"/><Relationship Id="rId3112" Type="http://schemas.openxmlformats.org/officeDocument/2006/relationships/hyperlink" Target="https://www.mercadolivre.com.br/vendas/2000005243525066/detalhe" TargetMode="External"/><Relationship Id="rId3557" Type="http://schemas.openxmlformats.org/officeDocument/2006/relationships/hyperlink" Target="https://www.mercadolivre.com.br/vendas/2000004257285757/detalhe" TargetMode="External"/><Relationship Id="rId3764" Type="http://schemas.openxmlformats.org/officeDocument/2006/relationships/hyperlink" Target="https://www.mercadolivre.com.br/vendas/2000005207641284/detalhe" TargetMode="External"/><Relationship Id="rId240" Type="http://schemas.openxmlformats.org/officeDocument/2006/relationships/hyperlink" Target="https://www.mercadolivre.com.br/vendas/2000005376849800/detalhe" TargetMode="External"/><Relationship Id="rId478" Type="http://schemas.openxmlformats.org/officeDocument/2006/relationships/hyperlink" Target="https://www.mercadolivre.com.br/vendas/2000005367057136/detalhe" TargetMode="External"/><Relationship Id="rId685" Type="http://schemas.openxmlformats.org/officeDocument/2006/relationships/hyperlink" Target="https://www.mercadolivre.com.br/vendas/2000005358239722/detalhe" TargetMode="External"/><Relationship Id="rId892" Type="http://schemas.openxmlformats.org/officeDocument/2006/relationships/hyperlink" Target="https://www.mercadolivre.com.br/vendas/2000005347286910/detalhe" TargetMode="External"/><Relationship Id="rId2159" Type="http://schemas.openxmlformats.org/officeDocument/2006/relationships/hyperlink" Target="https://www.mercadolivre.com.br/vendas/2000004285111601/detalhe" TargetMode="External"/><Relationship Id="rId2366" Type="http://schemas.openxmlformats.org/officeDocument/2006/relationships/hyperlink" Target="https://www.mercadolivre.com.br/vendas/2000005277610138/detalhe" TargetMode="External"/><Relationship Id="rId2573" Type="http://schemas.openxmlformats.org/officeDocument/2006/relationships/hyperlink" Target="https://www.mercadolivre.com.br/vendas/2000004277954475/detalhe" TargetMode="External"/><Relationship Id="rId2780" Type="http://schemas.openxmlformats.org/officeDocument/2006/relationships/hyperlink" Target="https://www.mercadolivre.com.br/vendas/2000005258864318/detalhe" TargetMode="External"/><Relationship Id="rId3417" Type="http://schemas.openxmlformats.org/officeDocument/2006/relationships/hyperlink" Target="https://www.mercadolivre.com.br/vendas/2000005229847412/detalhe" TargetMode="External"/><Relationship Id="rId3624" Type="http://schemas.openxmlformats.org/officeDocument/2006/relationships/hyperlink" Target="https://www.mercadolivre.com.br/vendas/2000005215479790/detalhe" TargetMode="External"/><Relationship Id="rId3831" Type="http://schemas.openxmlformats.org/officeDocument/2006/relationships/hyperlink" Target="https://www.mercadolivre.com.br/vendas/2000004250545961/detalhe" TargetMode="External"/><Relationship Id="rId100" Type="http://schemas.openxmlformats.org/officeDocument/2006/relationships/hyperlink" Target="https://www.mercadolivre.com.br/vendas/2000004328952483/detalhe" TargetMode="External"/><Relationship Id="rId338" Type="http://schemas.openxmlformats.org/officeDocument/2006/relationships/hyperlink" Target="https://www.mercadolivre.com.br/vendas/2000004324380815/detalhe" TargetMode="External"/><Relationship Id="rId545" Type="http://schemas.openxmlformats.org/officeDocument/2006/relationships/hyperlink" Target="https://www.mercadolivre.com.br/vendas/2000005364588542/detalhe" TargetMode="External"/><Relationship Id="rId752" Type="http://schemas.openxmlformats.org/officeDocument/2006/relationships/hyperlink" Target="https://www.mercadolivre.com.br/vendas/2000004316305451/detalhe" TargetMode="External"/><Relationship Id="rId1175" Type="http://schemas.openxmlformats.org/officeDocument/2006/relationships/hyperlink" Target="https://www.mercadolivre.com.br/vendas/2000005334367154/detalhe" TargetMode="External"/><Relationship Id="rId1382" Type="http://schemas.openxmlformats.org/officeDocument/2006/relationships/hyperlink" Target="https://www.mercadolivre.com.br/vendas/2000004303356735/detalhe" TargetMode="External"/><Relationship Id="rId2019" Type="http://schemas.openxmlformats.org/officeDocument/2006/relationships/hyperlink" Target="http://mediations.mercadolivre.com.br/received_claims/5181431458?urlBack=https://www.mercadolivre.com.br/vendas/2000005293508530/detalhe" TargetMode="External"/><Relationship Id="rId2226" Type="http://schemas.openxmlformats.org/officeDocument/2006/relationships/hyperlink" Target="http://mediations.mercadolivre.com.br/received_claims/5181587290?urlBack=https://www.mercadolivre.com.br/vendas/2000005284021316/detalhe" TargetMode="External"/><Relationship Id="rId2433" Type="http://schemas.openxmlformats.org/officeDocument/2006/relationships/hyperlink" Target="https://www.mercadolivre.com.br/vendas/2000004281541731/detalhe" TargetMode="External"/><Relationship Id="rId2640" Type="http://schemas.openxmlformats.org/officeDocument/2006/relationships/hyperlink" Target="https://www.mercadolivre.com.br/vendas/2000005264569720/detalhe" TargetMode="External"/><Relationship Id="rId2878" Type="http://schemas.openxmlformats.org/officeDocument/2006/relationships/hyperlink" Target="https://www.mercadolivre.com.br/vendas/2000005253867586/detalhe" TargetMode="External"/><Relationship Id="rId3929" Type="http://schemas.openxmlformats.org/officeDocument/2006/relationships/hyperlink" Target="https://www.mercadolivre.com.br/vendas/2000004249019557/detalhe" TargetMode="External"/><Relationship Id="rId405" Type="http://schemas.openxmlformats.org/officeDocument/2006/relationships/hyperlink" Target="https://www.mercadolivre.com.br/vendas/2000005370376062/detalhe" TargetMode="External"/><Relationship Id="rId612" Type="http://schemas.openxmlformats.org/officeDocument/2006/relationships/hyperlink" Target="https://www.mercadolivre.com.br/vendas/2000005361148436/detalhe" TargetMode="External"/><Relationship Id="rId1035" Type="http://schemas.openxmlformats.org/officeDocument/2006/relationships/hyperlink" Target="https://www.mercadolivre.com.br/vendas/2000005340483730/detalhe" TargetMode="External"/><Relationship Id="rId1242" Type="http://schemas.openxmlformats.org/officeDocument/2006/relationships/hyperlink" Target="https://www.mercadolivre.com.br/vendas/2000004305851901/detalhe" TargetMode="External"/><Relationship Id="rId1687" Type="http://schemas.openxmlformats.org/officeDocument/2006/relationships/hyperlink" Target="https://www.mercadolivre.com.br/vendas/2000005310555408/detalhe" TargetMode="External"/><Relationship Id="rId1894" Type="http://schemas.openxmlformats.org/officeDocument/2006/relationships/hyperlink" Target="https://www.mercadolivre.com.br/vendas/2000005299594400/detalhe" TargetMode="External"/><Relationship Id="rId2500" Type="http://schemas.openxmlformats.org/officeDocument/2006/relationships/hyperlink" Target="https://www.mercadolivre.com.br/vendas/2000004280023633/detalhe" TargetMode="External"/><Relationship Id="rId2738" Type="http://schemas.openxmlformats.org/officeDocument/2006/relationships/hyperlink" Target="https://www.mercadolivre.com.br/vendas/2000005260021670/detalhe" TargetMode="External"/><Relationship Id="rId2945" Type="http://schemas.openxmlformats.org/officeDocument/2006/relationships/hyperlink" Target="https://www.mercadolivre.com.br/vendas/2000004266873955/detalhe" TargetMode="External"/><Relationship Id="rId917" Type="http://schemas.openxmlformats.org/officeDocument/2006/relationships/hyperlink" Target="https://www.mercadolivre.com.br/vendas/2000005346188654/detalhe" TargetMode="External"/><Relationship Id="rId1102" Type="http://schemas.openxmlformats.org/officeDocument/2006/relationships/hyperlink" Target="https://www.mercadolivre.com.br/vendas/2000005337678462/detalhe" TargetMode="External"/><Relationship Id="rId1547" Type="http://schemas.openxmlformats.org/officeDocument/2006/relationships/hyperlink" Target="https://www.mercadolivre.com.br/vendas/2000005318248224/detalhe" TargetMode="External"/><Relationship Id="rId1754" Type="http://schemas.openxmlformats.org/officeDocument/2006/relationships/hyperlink" Target="https://www.mercadolivre.com.br/vendas/2000005302539332/detalhe" TargetMode="External"/><Relationship Id="rId1961" Type="http://schemas.openxmlformats.org/officeDocument/2006/relationships/hyperlink" Target="https://www.mercadolivre.com.br/vendas/2000005296854814/detalhe" TargetMode="External"/><Relationship Id="rId2805" Type="http://schemas.openxmlformats.org/officeDocument/2006/relationships/hyperlink" Target="https://www.mercadolivre.com.br/vendas/2000005257318550/detalhe" TargetMode="External"/><Relationship Id="rId46" Type="http://schemas.openxmlformats.org/officeDocument/2006/relationships/hyperlink" Target="https://www.mercadolivre.com.br/vendas/2000005385207688/detalhe" TargetMode="External"/><Relationship Id="rId1407" Type="http://schemas.openxmlformats.org/officeDocument/2006/relationships/hyperlink" Target="https://www.mercadolivre.com.br/vendas/2000005324324162/detalhe" TargetMode="External"/><Relationship Id="rId1614" Type="http://schemas.openxmlformats.org/officeDocument/2006/relationships/hyperlink" Target="https://www.mercadolivre.com.br/vendas/2000005314878058/detalhe" TargetMode="External"/><Relationship Id="rId1821" Type="http://schemas.openxmlformats.org/officeDocument/2006/relationships/hyperlink" Target="https://www.mercadolivre.com.br/vendas/2000005303880068/detalhe" TargetMode="External"/><Relationship Id="rId3067" Type="http://schemas.openxmlformats.org/officeDocument/2006/relationships/hyperlink" Target="https://www.mercadolivre.com.br/vendas/2000005245817432/detalhe" TargetMode="External"/><Relationship Id="rId3274" Type="http://schemas.openxmlformats.org/officeDocument/2006/relationships/hyperlink" Target="https://www.mercadolivre.com.br/vendas/2000005237563512/detalhe" TargetMode="External"/><Relationship Id="rId195" Type="http://schemas.openxmlformats.org/officeDocument/2006/relationships/hyperlink" Target="https://www.mercadolivre.com.br/vendas/2000005378150486/detalhe" TargetMode="External"/><Relationship Id="rId1919" Type="http://schemas.openxmlformats.org/officeDocument/2006/relationships/hyperlink" Target="http://mediations.mercadolivre.com.br/received_claims/5182980151?urlBack=https://www.mercadolivre.com.br/vendas/2000005298647836/detalhe" TargetMode="External"/><Relationship Id="rId3481" Type="http://schemas.openxmlformats.org/officeDocument/2006/relationships/hyperlink" Target="https://www.mercadolivre.com.br/vendas/2000004258744601/detalhe" TargetMode="External"/><Relationship Id="rId3579" Type="http://schemas.openxmlformats.org/officeDocument/2006/relationships/hyperlink" Target="https://www.mercadolivre.com.br/vendas/2000005218158440/detalhe" TargetMode="External"/><Relationship Id="rId3786" Type="http://schemas.openxmlformats.org/officeDocument/2006/relationships/hyperlink" Target="https://www.mercadolivre.com.br/vendas/2000005203984176/detalhe" TargetMode="External"/><Relationship Id="rId2083" Type="http://schemas.openxmlformats.org/officeDocument/2006/relationships/hyperlink" Target="https://www.mercadolivre.com.br/vendas/2000005290789446/detalhe" TargetMode="External"/><Relationship Id="rId2290" Type="http://schemas.openxmlformats.org/officeDocument/2006/relationships/hyperlink" Target="https://www.mercadolivre.com.br/vendas/2000004284170011/detalhe" TargetMode="External"/><Relationship Id="rId2388" Type="http://schemas.openxmlformats.org/officeDocument/2006/relationships/hyperlink" Target="https://www.mercadolivre.com.br/vendas/2000005276840506/detalhe" TargetMode="External"/><Relationship Id="rId2595" Type="http://schemas.openxmlformats.org/officeDocument/2006/relationships/hyperlink" Target="https://www.mercadolivre.com.br/vendas/2000005266267062/detalhe" TargetMode="External"/><Relationship Id="rId3134" Type="http://schemas.openxmlformats.org/officeDocument/2006/relationships/hyperlink" Target="https://www.mercadolivre.com.br/vendas/2000004267169937/detalhe" TargetMode="External"/><Relationship Id="rId3341" Type="http://schemas.openxmlformats.org/officeDocument/2006/relationships/hyperlink" Target="https://www.mercadolivre.com.br/vendas/2000005232821720/detalhe" TargetMode="External"/><Relationship Id="rId3439" Type="http://schemas.openxmlformats.org/officeDocument/2006/relationships/hyperlink" Target="https://www.mercadolivre.com.br/vendas/2000005227129828/detalhe" TargetMode="External"/><Relationship Id="rId262" Type="http://schemas.openxmlformats.org/officeDocument/2006/relationships/hyperlink" Target="https://www.mercadolivre.com.br/vendas/2000005375468298/detalhe" TargetMode="External"/><Relationship Id="rId567" Type="http://schemas.openxmlformats.org/officeDocument/2006/relationships/hyperlink" Target="https://www.mercadolivre.com.br/vendas/2000005360924644/detalhe" TargetMode="External"/><Relationship Id="rId1197" Type="http://schemas.openxmlformats.org/officeDocument/2006/relationships/hyperlink" Target="https://www.mercadolivre.com.br/vendas/2000004306906851/detalhe" TargetMode="External"/><Relationship Id="rId2150" Type="http://schemas.openxmlformats.org/officeDocument/2006/relationships/hyperlink" Target="http://mediations.mercadolivre.com.br/received_claims/5182633523?urlBack=https://www.mercadolivre.com.br/vendas/2000005288538936/detalhe" TargetMode="External"/><Relationship Id="rId2248" Type="http://schemas.openxmlformats.org/officeDocument/2006/relationships/hyperlink" Target="https://www.mercadolivre.com.br/vendas/2000005283015020/detalhe" TargetMode="External"/><Relationship Id="rId3201" Type="http://schemas.openxmlformats.org/officeDocument/2006/relationships/hyperlink" Target="https://www.mercadolivre.com.br/vendas/2000005240243232/detalhe" TargetMode="External"/><Relationship Id="rId3646" Type="http://schemas.openxmlformats.org/officeDocument/2006/relationships/hyperlink" Target="https://www.mercadolivre.com.br/vendas/2000005214535034/detalhe" TargetMode="External"/><Relationship Id="rId3853" Type="http://schemas.openxmlformats.org/officeDocument/2006/relationships/hyperlink" Target="https://www.mercadolivre.com.br/vendas/2000005202205960/detalhe" TargetMode="External"/><Relationship Id="rId122" Type="http://schemas.openxmlformats.org/officeDocument/2006/relationships/hyperlink" Target="https://www.mercadolivre.com.br/vendas/2000004328206257/detalhe" TargetMode="External"/><Relationship Id="rId774" Type="http://schemas.openxmlformats.org/officeDocument/2006/relationships/hyperlink" Target="https://www.mercadolivre.com.br/vendas/2000004315671949/detalhe" TargetMode="External"/><Relationship Id="rId981" Type="http://schemas.openxmlformats.org/officeDocument/2006/relationships/hyperlink" Target="https://www.mercadolivre.com.br/vendas/2000004311603375/detalhe" TargetMode="External"/><Relationship Id="rId1057" Type="http://schemas.openxmlformats.org/officeDocument/2006/relationships/hyperlink" Target="https://www.mercadolivre.com.br/vendas/2000005338273928/detalhe" TargetMode="External"/><Relationship Id="rId2010" Type="http://schemas.openxmlformats.org/officeDocument/2006/relationships/hyperlink" Target="https://www.mercadolivre.com.br/vendas/2000005294065514/detalhe" TargetMode="External"/><Relationship Id="rId2455" Type="http://schemas.openxmlformats.org/officeDocument/2006/relationships/hyperlink" Target="https://www.mercadolivre.com.br/vendas/2000005274648300/detalhe" TargetMode="External"/><Relationship Id="rId2662" Type="http://schemas.openxmlformats.org/officeDocument/2006/relationships/hyperlink" Target="https://www.mercadolivre.com.br/vendas/2000004276211391/detalhe" TargetMode="External"/><Relationship Id="rId3506" Type="http://schemas.openxmlformats.org/officeDocument/2006/relationships/hyperlink" Target="https://www.mercadolivre.com.br/vendas/2000005222048264/detalhe" TargetMode="External"/><Relationship Id="rId3713" Type="http://schemas.openxmlformats.org/officeDocument/2006/relationships/hyperlink" Target="https://www.mercadolivre.com.br/vendas/2000005211128262/detalhe" TargetMode="External"/><Relationship Id="rId3920" Type="http://schemas.openxmlformats.org/officeDocument/2006/relationships/hyperlink" Target="https://www.mercadolivre.com.br/vendas/2000005199784118/detalhe" TargetMode="External"/><Relationship Id="rId427" Type="http://schemas.openxmlformats.org/officeDocument/2006/relationships/hyperlink" Target="https://www.mercadolivre.com.br/vendas/2000005369256698/detalhe" TargetMode="External"/><Relationship Id="rId634" Type="http://schemas.openxmlformats.org/officeDocument/2006/relationships/hyperlink" Target="https://www.mercadolivre.com.br/vendas/2000005360444554/detalhe" TargetMode="External"/><Relationship Id="rId841" Type="http://schemas.openxmlformats.org/officeDocument/2006/relationships/hyperlink" Target="https://www.mercadolivre.com.br/vendas/2000004314402869/detalhe" TargetMode="External"/><Relationship Id="rId1264" Type="http://schemas.openxmlformats.org/officeDocument/2006/relationships/hyperlink" Target="https://www.mercadolivre.com.br/vendas/2000005329129308/detalhe" TargetMode="External"/><Relationship Id="rId1471" Type="http://schemas.openxmlformats.org/officeDocument/2006/relationships/hyperlink" Target="https://www.mercadolivre.com.br/vendas/2000005320899572/detalhe" TargetMode="External"/><Relationship Id="rId1569" Type="http://schemas.openxmlformats.org/officeDocument/2006/relationships/hyperlink" Target="https://www.mercadolivre.com.br/vendas/2000005317568908/detalhe" TargetMode="External"/><Relationship Id="rId2108" Type="http://schemas.openxmlformats.org/officeDocument/2006/relationships/hyperlink" Target="https://www.mercadolivre.com.br/vendas/2000004287828567/detalhe" TargetMode="External"/><Relationship Id="rId2315" Type="http://schemas.openxmlformats.org/officeDocument/2006/relationships/hyperlink" Target="https://www.mercadolivre.com.br/vendas/2000005279701534/detalhe" TargetMode="External"/><Relationship Id="rId2522" Type="http://schemas.openxmlformats.org/officeDocument/2006/relationships/hyperlink" Target="https://www.mercadolivre.com.br/vendas/2000004279359329/detalhe" TargetMode="External"/><Relationship Id="rId2967" Type="http://schemas.openxmlformats.org/officeDocument/2006/relationships/hyperlink" Target="https://www.mercadolivre.com.br/vendas/2000004270513539/detalhe" TargetMode="External"/><Relationship Id="rId701" Type="http://schemas.openxmlformats.org/officeDocument/2006/relationships/hyperlink" Target="https://www.mercadolivre.com.br/vendas/2000005357602434/detalhe" TargetMode="External"/><Relationship Id="rId939" Type="http://schemas.openxmlformats.org/officeDocument/2006/relationships/hyperlink" Target="https://www.mercadolivre.com.br/vendas/2000004312216873/detalhe" TargetMode="External"/><Relationship Id="rId1124" Type="http://schemas.openxmlformats.org/officeDocument/2006/relationships/hyperlink" Target="https://www.mercadolivre.com.br/vendas/2000005336271440/detalhe" TargetMode="External"/><Relationship Id="rId1331" Type="http://schemas.openxmlformats.org/officeDocument/2006/relationships/hyperlink" Target="https://www.mercadolivre.com.br/vendas/2000005326946658/detalhe" TargetMode="External"/><Relationship Id="rId1776" Type="http://schemas.openxmlformats.org/officeDocument/2006/relationships/hyperlink" Target="https://www.mercadolivre.com.br/vendas/2000005306335344/detalhe" TargetMode="External"/><Relationship Id="rId1983" Type="http://schemas.openxmlformats.org/officeDocument/2006/relationships/hyperlink" Target="http://mediations.mercadolivre.com.br/received_claims/5182283371?urlBack=https://www.mercadolivre.com.br/vendas/2000004290486165/detalhe" TargetMode="External"/><Relationship Id="rId2827" Type="http://schemas.openxmlformats.org/officeDocument/2006/relationships/hyperlink" Target="https://www.mercadolivre.com.br/vendas/2000005256108294/detalhe" TargetMode="External"/><Relationship Id="rId68" Type="http://schemas.openxmlformats.org/officeDocument/2006/relationships/hyperlink" Target="https://www.mercadolivre.com.br/vendas/2000005383940690/detalhe" TargetMode="External"/><Relationship Id="rId1429" Type="http://schemas.openxmlformats.org/officeDocument/2006/relationships/hyperlink" Target="https://www.mercadolivre.com.br/vendas/2000005308304628/detalhe" TargetMode="External"/><Relationship Id="rId1636" Type="http://schemas.openxmlformats.org/officeDocument/2006/relationships/hyperlink" Target="https://www.mercadolivre.com.br/vendas/2000005313454590/detalhe" TargetMode="External"/><Relationship Id="rId1843" Type="http://schemas.openxmlformats.org/officeDocument/2006/relationships/hyperlink" Target="https://www.mercadolivre.com.br/vendas/2000005303003160/detalhe" TargetMode="External"/><Relationship Id="rId3089" Type="http://schemas.openxmlformats.org/officeDocument/2006/relationships/hyperlink" Target="https://www.mercadolivre.com.br/vendas/2000005244894362/detalhe" TargetMode="External"/><Relationship Id="rId3296" Type="http://schemas.openxmlformats.org/officeDocument/2006/relationships/hyperlink" Target="https://www.mercadolivre.com.br/vendas/2000004264215515/detalhe" TargetMode="External"/><Relationship Id="rId1703" Type="http://schemas.openxmlformats.org/officeDocument/2006/relationships/hyperlink" Target="https://www.mercadolivre.com.br/vendas/2000004296722123/detalhe" TargetMode="External"/><Relationship Id="rId1910" Type="http://schemas.openxmlformats.org/officeDocument/2006/relationships/hyperlink" Target="https://www.mercadolivre.com.br/vendas/2000005298877014/detalhe" TargetMode="External"/><Relationship Id="rId3156" Type="http://schemas.openxmlformats.org/officeDocument/2006/relationships/hyperlink" Target="https://www.mercadolivre.com.br/vendas/2000005241749844/detalhe" TargetMode="External"/><Relationship Id="rId3363" Type="http://schemas.openxmlformats.org/officeDocument/2006/relationships/hyperlink" Target="http://mediations.mercadolivre.com.br/received_claims/5180929657?urlBack=https://www.mercadolivre.com.br/vendas/2000005232145092/detalhe" TargetMode="External"/><Relationship Id="rId284" Type="http://schemas.openxmlformats.org/officeDocument/2006/relationships/hyperlink" Target="https://www.mercadolivre.com.br/vendas/2000005374481800/detalhe" TargetMode="External"/><Relationship Id="rId491" Type="http://schemas.openxmlformats.org/officeDocument/2006/relationships/hyperlink" Target="https://www.mercadolivre.com.br/vendas/2000005366462574/detalhe" TargetMode="External"/><Relationship Id="rId2172" Type="http://schemas.openxmlformats.org/officeDocument/2006/relationships/hyperlink" Target="https://www.mercadolivre.com.br/vendas/2000004286479369/detalhe" TargetMode="External"/><Relationship Id="rId3016" Type="http://schemas.openxmlformats.org/officeDocument/2006/relationships/hyperlink" Target="https://www.mercadolivre.com.br/vendas/2000005248009468/detalhe" TargetMode="External"/><Relationship Id="rId3223" Type="http://schemas.openxmlformats.org/officeDocument/2006/relationships/hyperlink" Target="https://www.mercadolivre.com.br/vendas/2000005239429588/detalhe" TargetMode="External"/><Relationship Id="rId3570" Type="http://schemas.openxmlformats.org/officeDocument/2006/relationships/hyperlink" Target="https://www.mercadolivre.com.br/vendas/2000005218892474/detalhe" TargetMode="External"/><Relationship Id="rId3668" Type="http://schemas.openxmlformats.org/officeDocument/2006/relationships/hyperlink" Target="https://www.mercadolivre.com.br/vendas/2000005213959902/detalhe" TargetMode="External"/><Relationship Id="rId3875" Type="http://schemas.openxmlformats.org/officeDocument/2006/relationships/hyperlink" Target="https://www.mercadolivre.com.br/vendas/2000005201413602/detalhe" TargetMode="External"/><Relationship Id="rId144" Type="http://schemas.openxmlformats.org/officeDocument/2006/relationships/hyperlink" Target="https://www.mercadolivre.com.br/vendas/2000005380292406/detalhe" TargetMode="External"/><Relationship Id="rId589" Type="http://schemas.openxmlformats.org/officeDocument/2006/relationships/hyperlink" Target="https://www.mercadolivre.com.br/vendas/2000005362198858/detalhe" TargetMode="External"/><Relationship Id="rId796" Type="http://schemas.openxmlformats.org/officeDocument/2006/relationships/hyperlink" Target="https://www.mercadolivre.com.br/vendas/2000005351659192/detalhe" TargetMode="External"/><Relationship Id="rId2477" Type="http://schemas.openxmlformats.org/officeDocument/2006/relationships/hyperlink" Target="https://www.mercadolivre.com.br/vendas/2000004280430837/detalhe" TargetMode="External"/><Relationship Id="rId2684" Type="http://schemas.openxmlformats.org/officeDocument/2006/relationships/hyperlink" Target="https://www.mercadolivre.com.br/vendas/2000004275667667/detalhe" TargetMode="External"/><Relationship Id="rId3430" Type="http://schemas.openxmlformats.org/officeDocument/2006/relationships/hyperlink" Target="https://www.mercadolivre.com.br/vendas/2000005228232122/detalhe" TargetMode="External"/><Relationship Id="rId3528" Type="http://schemas.openxmlformats.org/officeDocument/2006/relationships/hyperlink" Target="https://www.mercadolivre.com.br/vendas/2000005221010480/detalhe" TargetMode="External"/><Relationship Id="rId3735" Type="http://schemas.openxmlformats.org/officeDocument/2006/relationships/hyperlink" Target="https://www.mercadolivre.com.br/vendas/2000005209501632/detalhe" TargetMode="External"/><Relationship Id="rId351" Type="http://schemas.openxmlformats.org/officeDocument/2006/relationships/hyperlink" Target="https://www.mercadolivre.com.br/vendas/2000005372050258/detalhe" TargetMode="External"/><Relationship Id="rId449" Type="http://schemas.openxmlformats.org/officeDocument/2006/relationships/hyperlink" Target="https://www.mercadolivre.com.br/vendas/2000004322396815/detalhe" TargetMode="External"/><Relationship Id="rId656" Type="http://schemas.openxmlformats.org/officeDocument/2006/relationships/hyperlink" Target="https://www.mercadolivre.com.br/vendas/2000004318568749/detalhe" TargetMode="External"/><Relationship Id="rId863" Type="http://schemas.openxmlformats.org/officeDocument/2006/relationships/hyperlink" Target="https://www.mercadolivre.com.br/vendas/2000005348964016/detalhe" TargetMode="External"/><Relationship Id="rId1079" Type="http://schemas.openxmlformats.org/officeDocument/2006/relationships/hyperlink" Target="https://www.mercadolivre.com.br/vendas/2000005338390754/detalhe" TargetMode="External"/><Relationship Id="rId1286" Type="http://schemas.openxmlformats.org/officeDocument/2006/relationships/hyperlink" Target="https://www.mercadolivre.com.br/vendas/2000004304624869/detalhe" TargetMode="External"/><Relationship Id="rId1493" Type="http://schemas.openxmlformats.org/officeDocument/2006/relationships/hyperlink" Target="https://www.mercadolivre.com.br/vendas/2000005308110108/detalhe" TargetMode="External"/><Relationship Id="rId2032" Type="http://schemas.openxmlformats.org/officeDocument/2006/relationships/hyperlink" Target="https://www.mercadolivre.com.br/vendas/2000004289281085/detalhe" TargetMode="External"/><Relationship Id="rId2337" Type="http://schemas.openxmlformats.org/officeDocument/2006/relationships/hyperlink" Target="http://mediations.mercadolivre.com.br/received_claims/5183600637?urlBack=https://www.mercadolivre.com.br/vendas/2000005278832256/detalhe" TargetMode="External"/><Relationship Id="rId2544" Type="http://schemas.openxmlformats.org/officeDocument/2006/relationships/hyperlink" Target="https://www.mercadolivre.com.br/vendas/2000005269447198/detalhe" TargetMode="External"/><Relationship Id="rId2891" Type="http://schemas.openxmlformats.org/officeDocument/2006/relationships/hyperlink" Target="https://www.mercadolivre.com.br/vendas/2000005253205926/detalhe" TargetMode="External"/><Relationship Id="rId2989" Type="http://schemas.openxmlformats.org/officeDocument/2006/relationships/hyperlink" Target="https://www.mercadolivre.com.br/vendas/2000005249196690/detalhe" TargetMode="External"/><Relationship Id="rId3942" Type="http://schemas.openxmlformats.org/officeDocument/2006/relationships/hyperlink" Target="https://www.mercadolivre.com.br/vendas/2000005198969272/detalhe" TargetMode="External"/><Relationship Id="rId211" Type="http://schemas.openxmlformats.org/officeDocument/2006/relationships/hyperlink" Target="https://www.mercadolivre.com.br/vendas/2000005376872740/detalhe" TargetMode="External"/><Relationship Id="rId309" Type="http://schemas.openxmlformats.org/officeDocument/2006/relationships/hyperlink" Target="https://www.mercadolivre.com.br/vendas/2000005373675792/detalhe" TargetMode="External"/><Relationship Id="rId516" Type="http://schemas.openxmlformats.org/officeDocument/2006/relationships/hyperlink" Target="https://www.mercadolivre.com.br/vendas/2000005365580586/detalhe" TargetMode="External"/><Relationship Id="rId1146" Type="http://schemas.openxmlformats.org/officeDocument/2006/relationships/hyperlink" Target="https://www.mercadolivre.com.br/vendas/2000005335263084/detalhe" TargetMode="External"/><Relationship Id="rId1798" Type="http://schemas.openxmlformats.org/officeDocument/2006/relationships/hyperlink" Target="https://www.mercadolivre.com.br/vendas/2000004294408623/detalhe" TargetMode="External"/><Relationship Id="rId2751" Type="http://schemas.openxmlformats.org/officeDocument/2006/relationships/hyperlink" Target="https://www.mercadolivre.com.br/vendas/2000004274682785/detalhe" TargetMode="External"/><Relationship Id="rId2849" Type="http://schemas.openxmlformats.org/officeDocument/2006/relationships/hyperlink" Target="https://www.mercadolivre.com.br/vendas/2000004272534599/detalhe" TargetMode="External"/><Relationship Id="rId3802" Type="http://schemas.openxmlformats.org/officeDocument/2006/relationships/hyperlink" Target="https://www.mercadolivre.com.br/vendas/2000005204551568/detalhe" TargetMode="External"/><Relationship Id="rId723" Type="http://schemas.openxmlformats.org/officeDocument/2006/relationships/hyperlink" Target="https://www.mercadolivre.com.br/vendas/2000004317027993/detalhe" TargetMode="External"/><Relationship Id="rId930" Type="http://schemas.openxmlformats.org/officeDocument/2006/relationships/hyperlink" Target="https://www.mercadolivre.com.br/vendas/2000005345581716/detalhe" TargetMode="External"/><Relationship Id="rId1006" Type="http://schemas.openxmlformats.org/officeDocument/2006/relationships/hyperlink" Target="https://www.mercadolivre.com.br/vendas/2000005341738526/detalhe" TargetMode="External"/><Relationship Id="rId1353" Type="http://schemas.openxmlformats.org/officeDocument/2006/relationships/hyperlink" Target="http://mediations.mercadolivre.com.br/received_claims/5183372588?urlBack=https://www.mercadolivre.com.br/vendas/2000004303772249/detalhe" TargetMode="External"/><Relationship Id="rId1560" Type="http://schemas.openxmlformats.org/officeDocument/2006/relationships/hyperlink" Target="https://www.mercadolivre.com.br/vendas/2000005317904026/detalhe" TargetMode="External"/><Relationship Id="rId1658" Type="http://schemas.openxmlformats.org/officeDocument/2006/relationships/hyperlink" Target="https://www.mercadolivre.com.br/vendas/2000004297747167/detalhe" TargetMode="External"/><Relationship Id="rId1865" Type="http://schemas.openxmlformats.org/officeDocument/2006/relationships/hyperlink" Target="https://www.mercadolivre.com.br/vendas/2000004290911259/detalhe" TargetMode="External"/><Relationship Id="rId2404" Type="http://schemas.openxmlformats.org/officeDocument/2006/relationships/hyperlink" Target="https://www.mercadolivre.com.br/vendas/2000005276436188/detalhe" TargetMode="External"/><Relationship Id="rId2611" Type="http://schemas.openxmlformats.org/officeDocument/2006/relationships/hyperlink" Target="https://www.mercadolivre.com.br/vendas/2000005265534592/detalhe" TargetMode="External"/><Relationship Id="rId2709" Type="http://schemas.openxmlformats.org/officeDocument/2006/relationships/hyperlink" Target="http://mediations.mercadolivre.com.br/received_claims/5180485887?urlBack=https://www.mercadolivre.com.br/vendas/2000005261196370/detalhe" TargetMode="External"/><Relationship Id="rId1213" Type="http://schemas.openxmlformats.org/officeDocument/2006/relationships/hyperlink" Target="https://www.mercadolivre.com.br/vendas/2000005332132766/detalhe" TargetMode="External"/><Relationship Id="rId1420" Type="http://schemas.openxmlformats.org/officeDocument/2006/relationships/hyperlink" Target="https://www.mercadolivre.com.br/vendas/2000005324072372/detalhe" TargetMode="External"/><Relationship Id="rId1518" Type="http://schemas.openxmlformats.org/officeDocument/2006/relationships/hyperlink" Target="https://www.mercadolivre.com.br/vendas/2000005319358370/detalhe" TargetMode="External"/><Relationship Id="rId2916" Type="http://schemas.openxmlformats.org/officeDocument/2006/relationships/hyperlink" Target="https://www.mercadolivre.com.br/vendas/2000004271527919/detalhe" TargetMode="External"/><Relationship Id="rId3080" Type="http://schemas.openxmlformats.org/officeDocument/2006/relationships/hyperlink" Target="https://www.mercadolivre.com.br/vendas/2000005245254532/detalhe" TargetMode="External"/><Relationship Id="rId1725" Type="http://schemas.openxmlformats.org/officeDocument/2006/relationships/hyperlink" Target="https://www.mercadolivre.com.br/vendas/2000005309006202/detalhe" TargetMode="External"/><Relationship Id="rId1932" Type="http://schemas.openxmlformats.org/officeDocument/2006/relationships/hyperlink" Target="https://www.mercadolivre.com.br/vendas/2000004291574491/detalhe" TargetMode="External"/><Relationship Id="rId3178" Type="http://schemas.openxmlformats.org/officeDocument/2006/relationships/hyperlink" Target="https://www.mercadolivre.com.br/vendas/2000005241120868/detalhe" TargetMode="External"/><Relationship Id="rId3385" Type="http://schemas.openxmlformats.org/officeDocument/2006/relationships/hyperlink" Target="https://www.mercadolivre.com.br/vendas/2000004262241605/detalhe" TargetMode="External"/><Relationship Id="rId3592" Type="http://schemas.openxmlformats.org/officeDocument/2006/relationships/hyperlink" Target="https://www.mercadolivre.com.br/vendas/2000005217360564/detalhe" TargetMode="External"/><Relationship Id="rId17" Type="http://schemas.openxmlformats.org/officeDocument/2006/relationships/hyperlink" Target="https://www.mercadolivre.com.br/vendas/2000005386805238/detalhe" TargetMode="External"/><Relationship Id="rId2194" Type="http://schemas.openxmlformats.org/officeDocument/2006/relationships/hyperlink" Target="https://www.mercadolivre.com.br/vendas/2000005285686180/detalhe" TargetMode="External"/><Relationship Id="rId3038" Type="http://schemas.openxmlformats.org/officeDocument/2006/relationships/hyperlink" Target="https://www.mercadolivre.com.br/vendas/2000005247050604/detalhe" TargetMode="External"/><Relationship Id="rId3245" Type="http://schemas.openxmlformats.org/officeDocument/2006/relationships/hyperlink" Target="https://www.mercadolivre.com.br/vendas/2000005238492976/detalhe" TargetMode="External"/><Relationship Id="rId3452" Type="http://schemas.openxmlformats.org/officeDocument/2006/relationships/hyperlink" Target="https://www.mercadolivre.com.br/vendas/2000004259874095/detalhe" TargetMode="External"/><Relationship Id="rId3897" Type="http://schemas.openxmlformats.org/officeDocument/2006/relationships/hyperlink" Target="https://www.mercadolivre.com.br/vendas/2000004249348955/detalhe" TargetMode="External"/><Relationship Id="rId166" Type="http://schemas.openxmlformats.org/officeDocument/2006/relationships/hyperlink" Target="https://www.mercadolivre.com.br/vendas/2000004327438227/detalhe" TargetMode="External"/><Relationship Id="rId373" Type="http://schemas.openxmlformats.org/officeDocument/2006/relationships/hyperlink" Target="https://www.mercadolivre.com.br/vendas/2000004323929737/detalhe" TargetMode="External"/><Relationship Id="rId580" Type="http://schemas.openxmlformats.org/officeDocument/2006/relationships/hyperlink" Target="https://www.mercadolivre.com.br/vendas/2000005362672220/detalhe" TargetMode="External"/><Relationship Id="rId2054" Type="http://schemas.openxmlformats.org/officeDocument/2006/relationships/hyperlink" Target="https://www.mercadolivre.com.br/vendas/2000005291948752/detalhe" TargetMode="External"/><Relationship Id="rId2261" Type="http://schemas.openxmlformats.org/officeDocument/2006/relationships/hyperlink" Target="http://mediations.mercadolivre.com.br/received_claims/5183730551?urlBack=https://www.mercadolivre.com.br/vendas/2000005282467786/detalhe" TargetMode="External"/><Relationship Id="rId2499" Type="http://schemas.openxmlformats.org/officeDocument/2006/relationships/hyperlink" Target="https://www.mercadolivre.com.br/vendas/2000004280042555/detalhe" TargetMode="External"/><Relationship Id="rId3105" Type="http://schemas.openxmlformats.org/officeDocument/2006/relationships/hyperlink" Target="https://www.mercadolivre.com.br/vendas/2000005244535054/detalhe" TargetMode="External"/><Relationship Id="rId3312" Type="http://schemas.openxmlformats.org/officeDocument/2006/relationships/hyperlink" Target="https://www.mercadolivre.com.br/vendas/2000004263626685/detalhe" TargetMode="External"/><Relationship Id="rId3757" Type="http://schemas.openxmlformats.org/officeDocument/2006/relationships/hyperlink" Target="https://www.mercadolivre.com.br/vendas/2000004252309603/detalhe" TargetMode="External"/><Relationship Id="rId1" Type="http://schemas.openxmlformats.org/officeDocument/2006/relationships/hyperlink" Target="https://www.mercadolivre.com.br/vendas/2000004331387981/detalhe" TargetMode="External"/><Relationship Id="rId233" Type="http://schemas.openxmlformats.org/officeDocument/2006/relationships/hyperlink" Target="https://www.mercadolivre.com.br/vendas/2000005377096916/detalhe" TargetMode="External"/><Relationship Id="rId440" Type="http://schemas.openxmlformats.org/officeDocument/2006/relationships/hyperlink" Target="https://www.mercadolivre.com.br/vendas/2000004322590077/detalhe" TargetMode="External"/><Relationship Id="rId678" Type="http://schemas.openxmlformats.org/officeDocument/2006/relationships/hyperlink" Target="https://www.mercadolivre.com.br/vendas/2000005358505336/detalhe" TargetMode="External"/><Relationship Id="rId885" Type="http://schemas.openxmlformats.org/officeDocument/2006/relationships/hyperlink" Target="https://www.mercadolivre.com.br/vendas/2000005347475984/detalhe" TargetMode="External"/><Relationship Id="rId1070" Type="http://schemas.openxmlformats.org/officeDocument/2006/relationships/hyperlink" Target="https://www.mercadolivre.com.br/vendas/2000005338285406/detalhe" TargetMode="External"/><Relationship Id="rId2121" Type="http://schemas.openxmlformats.org/officeDocument/2006/relationships/hyperlink" Target="https://www.mercadolivre.com.br/vendas/2000005289366108/detalhe" TargetMode="External"/><Relationship Id="rId2359" Type="http://schemas.openxmlformats.org/officeDocument/2006/relationships/hyperlink" Target="https://www.mercadolivre.com.br/vendas/2000004282527527/detalhe" TargetMode="External"/><Relationship Id="rId2566" Type="http://schemas.openxmlformats.org/officeDocument/2006/relationships/hyperlink" Target="https://www.mercadolivre.com.br/vendas/2000005267877234/detalhe" TargetMode="External"/><Relationship Id="rId2773" Type="http://schemas.openxmlformats.org/officeDocument/2006/relationships/hyperlink" Target="http://mediations.mercadolivre.com.br/received_claims/5180376858?urlBack=https://www.mercadolivre.com.br/vendas/2000005259061142/detalhe" TargetMode="External"/><Relationship Id="rId2980" Type="http://schemas.openxmlformats.org/officeDocument/2006/relationships/hyperlink" Target="http://mediations.mercadolivre.com.br/received_claims/5180954036?urlBack=https://www.mercadolivre.com.br/vendas/2000005249609392/detalhe" TargetMode="External"/><Relationship Id="rId3617" Type="http://schemas.openxmlformats.org/officeDocument/2006/relationships/hyperlink" Target="https://www.mercadolivre.com.br/vendas/2000005215835904/detalhe" TargetMode="External"/><Relationship Id="rId3824" Type="http://schemas.openxmlformats.org/officeDocument/2006/relationships/hyperlink" Target="https://www.mercadolivre.com.br/vendas/2000004250738231/detalhe" TargetMode="External"/><Relationship Id="rId300" Type="http://schemas.openxmlformats.org/officeDocument/2006/relationships/hyperlink" Target="https://www.mercadolivre.com.br/vendas/2000005373929708/detalhe" TargetMode="External"/><Relationship Id="rId538" Type="http://schemas.openxmlformats.org/officeDocument/2006/relationships/hyperlink" Target="https://www.mercadolivre.com.br/vendas/2000005364805596/detalhe" TargetMode="External"/><Relationship Id="rId745" Type="http://schemas.openxmlformats.org/officeDocument/2006/relationships/hyperlink" Target="https://www.mercadolivre.com.br/vendas/2000005354670252/detalhe" TargetMode="External"/><Relationship Id="rId952" Type="http://schemas.openxmlformats.org/officeDocument/2006/relationships/hyperlink" Target="https://www.mercadolivre.com.br/vendas/2000005344326588/detalhe" TargetMode="External"/><Relationship Id="rId1168" Type="http://schemas.openxmlformats.org/officeDocument/2006/relationships/hyperlink" Target="https://www.mercadolivre.com.br/vendas/2000005334540660/detalhe" TargetMode="External"/><Relationship Id="rId1375" Type="http://schemas.openxmlformats.org/officeDocument/2006/relationships/hyperlink" Target="https://www.mercadolivre.com.br/vendas/2000005325427172/detalhe" TargetMode="External"/><Relationship Id="rId1582" Type="http://schemas.openxmlformats.org/officeDocument/2006/relationships/hyperlink" Target="https://www.mercadolivre.com.br/vendas/2000004299903043/detalhe" TargetMode="External"/><Relationship Id="rId2219" Type="http://schemas.openxmlformats.org/officeDocument/2006/relationships/hyperlink" Target="https://www.mercadolivre.com.br/vendas/2000005284250472/detalhe" TargetMode="External"/><Relationship Id="rId2426" Type="http://schemas.openxmlformats.org/officeDocument/2006/relationships/hyperlink" Target="https://www.mercadolivre.com.br/vendas/2000004281647691/detalhe" TargetMode="External"/><Relationship Id="rId2633" Type="http://schemas.openxmlformats.org/officeDocument/2006/relationships/hyperlink" Target="https://www.mercadolivre.com.br/vendas/2000005264868156/detalhe" TargetMode="External"/><Relationship Id="rId81" Type="http://schemas.openxmlformats.org/officeDocument/2006/relationships/hyperlink" Target="https://www.mercadolivre.com.br/vendas/2000005383516938/detalhe" TargetMode="External"/><Relationship Id="rId605" Type="http://schemas.openxmlformats.org/officeDocument/2006/relationships/hyperlink" Target="https://www.mercadolivre.com.br/vendas/2000005361509546/detalhe" TargetMode="External"/><Relationship Id="rId812" Type="http://schemas.openxmlformats.org/officeDocument/2006/relationships/hyperlink" Target="https://www.mercadolivre.com.br/vendas/2000004314891645/detalhe" TargetMode="External"/><Relationship Id="rId1028" Type="http://schemas.openxmlformats.org/officeDocument/2006/relationships/hyperlink" Target="https://www.mercadolivre.com.br/vendas/2000005340655406/detalhe" TargetMode="External"/><Relationship Id="rId1235" Type="http://schemas.openxmlformats.org/officeDocument/2006/relationships/hyperlink" Target="https://www.mercadolivre.com.br/vendas/2000005331102250/detalhe" TargetMode="External"/><Relationship Id="rId1442" Type="http://schemas.openxmlformats.org/officeDocument/2006/relationships/hyperlink" Target="http://mediations.mercadolivre.com.br/received_claims/5182574740?urlBack=https://www.mercadolivre.com.br/vendas/2000005322386414/detalhe" TargetMode="External"/><Relationship Id="rId1887" Type="http://schemas.openxmlformats.org/officeDocument/2006/relationships/hyperlink" Target="https://www.mercadolivre.com.br/vendas/2000005300047022/detalhe" TargetMode="External"/><Relationship Id="rId2840" Type="http://schemas.openxmlformats.org/officeDocument/2006/relationships/hyperlink" Target="https://www.mercadolivre.com.br/vendas/2000005255369552/detalhe" TargetMode="External"/><Relationship Id="rId2938" Type="http://schemas.openxmlformats.org/officeDocument/2006/relationships/hyperlink" Target="https://www.mercadolivre.com.br/vendas/2000005251587664/detalhe" TargetMode="External"/><Relationship Id="rId1302" Type="http://schemas.openxmlformats.org/officeDocument/2006/relationships/hyperlink" Target="https://www.mercadolivre.com.br/vendas/2000005327700590/detalhe" TargetMode="External"/><Relationship Id="rId1747" Type="http://schemas.openxmlformats.org/officeDocument/2006/relationships/hyperlink" Target="https://www.mercadolivre.com.br/vendas/2000005308322168/detalhe" TargetMode="External"/><Relationship Id="rId1954" Type="http://schemas.openxmlformats.org/officeDocument/2006/relationships/hyperlink" Target="https://www.mercadolivre.com.br/vendas/2000005297032334/detalhe" TargetMode="External"/><Relationship Id="rId2700" Type="http://schemas.openxmlformats.org/officeDocument/2006/relationships/hyperlink" Target="https://www.mercadolivre.com.br/vendas/2000004275420829/detalhe" TargetMode="External"/><Relationship Id="rId39" Type="http://schemas.openxmlformats.org/officeDocument/2006/relationships/hyperlink" Target="https://www.mercadolivre.com.br/vendas/2000004330339509/detalhe" TargetMode="External"/><Relationship Id="rId1607" Type="http://schemas.openxmlformats.org/officeDocument/2006/relationships/hyperlink" Target="https://www.mercadolivre.com.br/vendas/2000004299053699/detalhe" TargetMode="External"/><Relationship Id="rId1814" Type="http://schemas.openxmlformats.org/officeDocument/2006/relationships/hyperlink" Target="https://www.mercadolivre.com.br/vendas/2000005304202810/detalhe" TargetMode="External"/><Relationship Id="rId3267" Type="http://schemas.openxmlformats.org/officeDocument/2006/relationships/hyperlink" Target="https://www.mercadolivre.com.br/vendas/2000005237734718/detalhe" TargetMode="External"/><Relationship Id="rId188" Type="http://schemas.openxmlformats.org/officeDocument/2006/relationships/hyperlink" Target="https://www.mercadolivre.com.br/vendas/2000004327089209/detalhe" TargetMode="External"/><Relationship Id="rId395" Type="http://schemas.openxmlformats.org/officeDocument/2006/relationships/hyperlink" Target="https://www.mercadolivre.com.br/vendas/2000005370755720/detalhe" TargetMode="External"/><Relationship Id="rId2076" Type="http://schemas.openxmlformats.org/officeDocument/2006/relationships/hyperlink" Target="https://www.mercadolivre.com.br/vendas/2000005291086460/detalhe" TargetMode="External"/><Relationship Id="rId3474" Type="http://schemas.openxmlformats.org/officeDocument/2006/relationships/hyperlink" Target="http://mediations.mercadolivre.com.br/received_claims/5179514492?urlBack=https://www.mercadolivre.com.br/vendas/2000004259057667/detalhe" TargetMode="External"/><Relationship Id="rId3681" Type="http://schemas.openxmlformats.org/officeDocument/2006/relationships/hyperlink" Target="https://www.mercadolivre.com.br/vendas/2000005212711364/detalhe" TargetMode="External"/><Relationship Id="rId3779" Type="http://schemas.openxmlformats.org/officeDocument/2006/relationships/hyperlink" Target="https://www.mercadolivre.com.br/vendas/2000005207201378/detalhe" TargetMode="External"/><Relationship Id="rId2283" Type="http://schemas.openxmlformats.org/officeDocument/2006/relationships/hyperlink" Target="https://www.mercadolivre.com.br/vendas/2000005281660906/detalhe" TargetMode="External"/><Relationship Id="rId2490" Type="http://schemas.openxmlformats.org/officeDocument/2006/relationships/hyperlink" Target="https://www.mercadolivre.com.br/vendas/2000005272686872/detalhe" TargetMode="External"/><Relationship Id="rId2588" Type="http://schemas.openxmlformats.org/officeDocument/2006/relationships/hyperlink" Target="https://www.mercadolivre.com.br/vendas/2000005266837286/detalhe" TargetMode="External"/><Relationship Id="rId3127" Type="http://schemas.openxmlformats.org/officeDocument/2006/relationships/hyperlink" Target="https://www.mercadolivre.com.br/vendas/2000005242726594/detalhe" TargetMode="External"/><Relationship Id="rId3334" Type="http://schemas.openxmlformats.org/officeDocument/2006/relationships/hyperlink" Target="https://www.mercadolivre.com.br/vendas/2000005233094476/detalhe" TargetMode="External"/><Relationship Id="rId3541" Type="http://schemas.openxmlformats.org/officeDocument/2006/relationships/hyperlink" Target="https://www.mercadolivre.com.br/vendas/2000005220592250/detalhe" TargetMode="External"/><Relationship Id="rId255" Type="http://schemas.openxmlformats.org/officeDocument/2006/relationships/hyperlink" Target="https://www.mercadolivre.com.br/vendas/2000005375861786/detalhe" TargetMode="External"/><Relationship Id="rId462" Type="http://schemas.openxmlformats.org/officeDocument/2006/relationships/hyperlink" Target="https://www.mercadolivre.com.br/vendas/2000005367513804/detalhe" TargetMode="External"/><Relationship Id="rId1092" Type="http://schemas.openxmlformats.org/officeDocument/2006/relationships/hyperlink" Target="https://www.mercadolivre.com.br/vendas/2000005337841898/detalhe" TargetMode="External"/><Relationship Id="rId1397" Type="http://schemas.openxmlformats.org/officeDocument/2006/relationships/hyperlink" Target="https://www.mercadolivre.com.br/vendas/2000005324721682/detalhe" TargetMode="External"/><Relationship Id="rId2143" Type="http://schemas.openxmlformats.org/officeDocument/2006/relationships/hyperlink" Target="https://www.mercadolivre.com.br/vendas/2000005288635926/detalhe" TargetMode="External"/><Relationship Id="rId2350" Type="http://schemas.openxmlformats.org/officeDocument/2006/relationships/hyperlink" Target="https://www.mercadolivre.com.br/vendas/2000004282748805/detalhe" TargetMode="External"/><Relationship Id="rId2795" Type="http://schemas.openxmlformats.org/officeDocument/2006/relationships/hyperlink" Target="https://www.mercadolivre.com.br/vendas/2000005258281104/detalhe" TargetMode="External"/><Relationship Id="rId3401" Type="http://schemas.openxmlformats.org/officeDocument/2006/relationships/hyperlink" Target="https://www.mercadolivre.com.br/vendas/2000005230546206/detalhe" TargetMode="External"/><Relationship Id="rId3639" Type="http://schemas.openxmlformats.org/officeDocument/2006/relationships/hyperlink" Target="https://www.mercadolivre.com.br/vendas/2000005214897528/detalhe" TargetMode="External"/><Relationship Id="rId3846" Type="http://schemas.openxmlformats.org/officeDocument/2006/relationships/hyperlink" Target="https://www.mercadolivre.com.br/vendas/2000005202470892/detalhe" TargetMode="External"/><Relationship Id="rId115" Type="http://schemas.openxmlformats.org/officeDocument/2006/relationships/hyperlink" Target="https://www.mercadolivre.com.br/vendas/2000005381060366/detalhe" TargetMode="External"/><Relationship Id="rId322" Type="http://schemas.openxmlformats.org/officeDocument/2006/relationships/hyperlink" Target="https://www.mercadolivre.com.br/vendas/2000005373119192/detalhe" TargetMode="External"/><Relationship Id="rId767" Type="http://schemas.openxmlformats.org/officeDocument/2006/relationships/hyperlink" Target="https://www.mercadolivre.com.br/vendas/2000005353283636/detalhe" TargetMode="External"/><Relationship Id="rId974" Type="http://schemas.openxmlformats.org/officeDocument/2006/relationships/hyperlink" Target="https://www.mercadolivre.com.br/vendas/2000005343629366/detalhe" TargetMode="External"/><Relationship Id="rId2003" Type="http://schemas.openxmlformats.org/officeDocument/2006/relationships/hyperlink" Target="https://www.mercadolivre.com.br/vendas/2000005294336422/detalhe" TargetMode="External"/><Relationship Id="rId2210" Type="http://schemas.openxmlformats.org/officeDocument/2006/relationships/hyperlink" Target="https://www.mercadolivre.com.br/vendas/2000005284704836/detalhe" TargetMode="External"/><Relationship Id="rId2448" Type="http://schemas.openxmlformats.org/officeDocument/2006/relationships/hyperlink" Target="http://mediations.mercadolivre.com.br/received_claims/5181818418?urlBack=https://www.mercadolivre.com.br/vendas/2000005274944192/detalhe" TargetMode="External"/><Relationship Id="rId2655" Type="http://schemas.openxmlformats.org/officeDocument/2006/relationships/hyperlink" Target="https://www.mercadolivre.com.br/vendas/2000005263873694/detalhe" TargetMode="External"/><Relationship Id="rId2862" Type="http://schemas.openxmlformats.org/officeDocument/2006/relationships/hyperlink" Target="https://www.mercadolivre.com.br/vendas/2000004272383875/detalhe" TargetMode="External"/><Relationship Id="rId3706" Type="http://schemas.openxmlformats.org/officeDocument/2006/relationships/hyperlink" Target="https://www.mercadolivre.com.br/vendas/2000005211408448/detalhe" TargetMode="External"/><Relationship Id="rId3913" Type="http://schemas.openxmlformats.org/officeDocument/2006/relationships/hyperlink" Target="http://mediations.mercadolivre.com.br/received_claims/5179288782?urlBack=https://www.mercadolivre.com.br/vendas/2000005200095440/detalhe" TargetMode="External"/><Relationship Id="rId627" Type="http://schemas.openxmlformats.org/officeDocument/2006/relationships/hyperlink" Target="https://www.mercadolivre.com.br/vendas/2000005360663818/detalhe" TargetMode="External"/><Relationship Id="rId834" Type="http://schemas.openxmlformats.org/officeDocument/2006/relationships/hyperlink" Target="https://www.mercadolivre.com.br/vendas/2000005350274052/detalhe" TargetMode="External"/><Relationship Id="rId1257" Type="http://schemas.openxmlformats.org/officeDocument/2006/relationships/hyperlink" Target="https://www.mercadolivre.com.br/vendas/2000005329355778/detalhe" TargetMode="External"/><Relationship Id="rId1464" Type="http://schemas.openxmlformats.org/officeDocument/2006/relationships/hyperlink" Target="https://www.mercadolivre.com.br/vendas/2000005321427810/detalhe" TargetMode="External"/><Relationship Id="rId1671" Type="http://schemas.openxmlformats.org/officeDocument/2006/relationships/hyperlink" Target="https://www.mercadolivre.com.br/vendas/2000004297237831/detalhe" TargetMode="External"/><Relationship Id="rId2308" Type="http://schemas.openxmlformats.org/officeDocument/2006/relationships/hyperlink" Target="https://www.mercadolivre.com.br/vendas/2000004283438963/detalhe" TargetMode="External"/><Relationship Id="rId2515" Type="http://schemas.openxmlformats.org/officeDocument/2006/relationships/hyperlink" Target="https://www.mercadolivre.com.br/vendas/2000005270772464/detalhe" TargetMode="External"/><Relationship Id="rId2722" Type="http://schemas.openxmlformats.org/officeDocument/2006/relationships/hyperlink" Target="https://www.mercadolivre.com.br/vendas/2000004275021227/detalhe" TargetMode="External"/><Relationship Id="rId901" Type="http://schemas.openxmlformats.org/officeDocument/2006/relationships/hyperlink" Target="https://www.mercadolivre.com.br/vendas/2000005346859846/detalhe" TargetMode="External"/><Relationship Id="rId1117" Type="http://schemas.openxmlformats.org/officeDocument/2006/relationships/hyperlink" Target="https://www.mercadolivre.com.br/vendas/2000005337205796/detalhe" TargetMode="External"/><Relationship Id="rId1324" Type="http://schemas.openxmlformats.org/officeDocument/2006/relationships/hyperlink" Target="https://www.mercadolivre.com.br/vendas/2000005327111674/detalhe" TargetMode="External"/><Relationship Id="rId1531" Type="http://schemas.openxmlformats.org/officeDocument/2006/relationships/hyperlink" Target="https://www.mercadolivre.com.br/vendas/2000004300528649/detalhe" TargetMode="External"/><Relationship Id="rId1769" Type="http://schemas.openxmlformats.org/officeDocument/2006/relationships/hyperlink" Target="https://www.mercadolivre.com.br/vendas/2000004295320093/detalhe" TargetMode="External"/><Relationship Id="rId1976" Type="http://schemas.openxmlformats.org/officeDocument/2006/relationships/hyperlink" Target="https://www.mercadolivre.com.br/vendas/2000004290634967/detalhe" TargetMode="External"/><Relationship Id="rId3191" Type="http://schemas.openxmlformats.org/officeDocument/2006/relationships/hyperlink" Target="https://www.mercadolivre.com.br/vendas/2000005240529452/detalhe" TargetMode="External"/><Relationship Id="rId30" Type="http://schemas.openxmlformats.org/officeDocument/2006/relationships/hyperlink" Target="https://www.mercadolivre.com.br/vendas/2000005386010926/detalhe" TargetMode="External"/><Relationship Id="rId1629" Type="http://schemas.openxmlformats.org/officeDocument/2006/relationships/hyperlink" Target="https://www.mercadolivre.com.br/vendas/2000005314066038/detalhe" TargetMode="External"/><Relationship Id="rId1836" Type="http://schemas.openxmlformats.org/officeDocument/2006/relationships/hyperlink" Target="https://www.mercadolivre.com.br/vendas/2000005303379400/detalhe" TargetMode="External"/><Relationship Id="rId3289" Type="http://schemas.openxmlformats.org/officeDocument/2006/relationships/hyperlink" Target="http://mediations.mercadolivre.com.br/received_claims/5180691190?urlBack=https://www.mercadolivre.com.br/vendas/2000005236187800/detalhe" TargetMode="External"/><Relationship Id="rId3496" Type="http://schemas.openxmlformats.org/officeDocument/2006/relationships/hyperlink" Target="http://mediations.mercadolivre.com.br/received_claims/5179265681?urlBack=https://www.mercadolivre.com.br/vendas/2000005222361652/detalhe" TargetMode="External"/><Relationship Id="rId1903" Type="http://schemas.openxmlformats.org/officeDocument/2006/relationships/hyperlink" Target="https://www.mercadolivre.com.br/vendas/2000005299249130/detalhe" TargetMode="External"/><Relationship Id="rId2098" Type="http://schemas.openxmlformats.org/officeDocument/2006/relationships/hyperlink" Target="https://www.mercadolivre.com.br/vendas/2000005290262452/detalhe" TargetMode="External"/><Relationship Id="rId3051" Type="http://schemas.openxmlformats.org/officeDocument/2006/relationships/hyperlink" Target="https://www.mercadolivre.com.br/vendas/2000005246284276/detalhe" TargetMode="External"/><Relationship Id="rId3149" Type="http://schemas.openxmlformats.org/officeDocument/2006/relationships/hyperlink" Target="https://www.mercadolivre.com.br/vendas/2000004267010655/detalhe" TargetMode="External"/><Relationship Id="rId3356" Type="http://schemas.openxmlformats.org/officeDocument/2006/relationships/hyperlink" Target="https://www.mercadolivre.com.br/vendas/2000004262737369/detalhe" TargetMode="External"/><Relationship Id="rId3563" Type="http://schemas.openxmlformats.org/officeDocument/2006/relationships/hyperlink" Target="https://www.mercadolivre.com.br/vendas/2000005219627580/detalhe" TargetMode="External"/><Relationship Id="rId277" Type="http://schemas.openxmlformats.org/officeDocument/2006/relationships/hyperlink" Target="https://www.mercadolivre.com.br/vendas/2000005374804974/detalhe" TargetMode="External"/><Relationship Id="rId484" Type="http://schemas.openxmlformats.org/officeDocument/2006/relationships/hyperlink" Target="https://www.mercadolivre.com.br/vendas/2000004321781513/detalhe" TargetMode="External"/><Relationship Id="rId2165" Type="http://schemas.openxmlformats.org/officeDocument/2006/relationships/hyperlink" Target="https://www.mercadolivre.com.br/vendas/2000005287369080/detalhe" TargetMode="External"/><Relationship Id="rId3009" Type="http://schemas.openxmlformats.org/officeDocument/2006/relationships/hyperlink" Target="https://www.mercadolivre.com.br/vendas/2000005248184556/detalhe" TargetMode="External"/><Relationship Id="rId3216" Type="http://schemas.openxmlformats.org/officeDocument/2006/relationships/hyperlink" Target="https://www.mercadolivre.com.br/vendas/2000004265996401/detalhe" TargetMode="External"/><Relationship Id="rId3770" Type="http://schemas.openxmlformats.org/officeDocument/2006/relationships/hyperlink" Target="https://www.mercadolivre.com.br/vendas/2000004251940493/detalhe" TargetMode="External"/><Relationship Id="rId3868" Type="http://schemas.openxmlformats.org/officeDocument/2006/relationships/hyperlink" Target="http://mediations.mercadolivre.com.br/received_claims/5178567546?urlBack=https://www.mercadolivre.com.br/vendas/2000004249883659/detalhe" TargetMode="External"/><Relationship Id="rId137" Type="http://schemas.openxmlformats.org/officeDocument/2006/relationships/hyperlink" Target="https://www.mercadolivre.com.br/vendas/2000004328052851/detalhe" TargetMode="External"/><Relationship Id="rId344" Type="http://schemas.openxmlformats.org/officeDocument/2006/relationships/hyperlink" Target="https://www.mercadolivre.com.br/vendas/2000005372297924/detalhe" TargetMode="External"/><Relationship Id="rId691" Type="http://schemas.openxmlformats.org/officeDocument/2006/relationships/hyperlink" Target="https://www.mercadolivre.com.br/vendas/2000005358007868/detalhe" TargetMode="External"/><Relationship Id="rId789" Type="http://schemas.openxmlformats.org/officeDocument/2006/relationships/hyperlink" Target="https://www.mercadolivre.com.br/vendas/2000005352318448/detalhe" TargetMode="External"/><Relationship Id="rId996" Type="http://schemas.openxmlformats.org/officeDocument/2006/relationships/hyperlink" Target="https://www.mercadolivre.com.br/vendas/2000005342390006/detalhe" TargetMode="External"/><Relationship Id="rId2025" Type="http://schemas.openxmlformats.org/officeDocument/2006/relationships/hyperlink" Target="https://www.mercadolivre.com.br/vendas/2000004289320363/detalhe" TargetMode="External"/><Relationship Id="rId2372" Type="http://schemas.openxmlformats.org/officeDocument/2006/relationships/hyperlink" Target="https://www.mercadolivre.com.br/vendas/2000005277355450/detalhe" TargetMode="External"/><Relationship Id="rId2677" Type="http://schemas.openxmlformats.org/officeDocument/2006/relationships/hyperlink" Target="https://www.mercadolivre.com.br/vendas/2000004275803133/detalhe" TargetMode="External"/><Relationship Id="rId2884" Type="http://schemas.openxmlformats.org/officeDocument/2006/relationships/hyperlink" Target="https://www.mercadolivre.com.br/vendas/2000005253572510/detalhe" TargetMode="External"/><Relationship Id="rId3423" Type="http://schemas.openxmlformats.org/officeDocument/2006/relationships/hyperlink" Target="https://www.mercadolivre.com.br/vendas/2000004261277931/detalhe" TargetMode="External"/><Relationship Id="rId3630" Type="http://schemas.openxmlformats.org/officeDocument/2006/relationships/hyperlink" Target="http://mediations.mercadolivre.com.br/received_claims/5180387852?urlBack=https://www.mercadolivre.com.br/vendas/2000005215305758/detalhe" TargetMode="External"/><Relationship Id="rId3728" Type="http://schemas.openxmlformats.org/officeDocument/2006/relationships/hyperlink" Target="http://mediations.mercadolivre.com.br/received_claims/5179399292?urlBack=https://www.mercadolivre.com.br/vendas/2000005209806240/detalhe" TargetMode="External"/><Relationship Id="rId551" Type="http://schemas.openxmlformats.org/officeDocument/2006/relationships/hyperlink" Target="https://www.mercadolivre.com.br/vendas/2000005364395016/detalhe" TargetMode="External"/><Relationship Id="rId649" Type="http://schemas.openxmlformats.org/officeDocument/2006/relationships/hyperlink" Target="https://www.mercadolivre.com.br/vendas/2000004318696591/detalhe" TargetMode="External"/><Relationship Id="rId856" Type="http://schemas.openxmlformats.org/officeDocument/2006/relationships/hyperlink" Target="https://www.mercadolivre.com.br/vendas/2000005349320814/detalhe" TargetMode="External"/><Relationship Id="rId1181" Type="http://schemas.openxmlformats.org/officeDocument/2006/relationships/hyperlink" Target="https://www.mercadolivre.com.br/vendas/2000005334265118/detalhe" TargetMode="External"/><Relationship Id="rId1279" Type="http://schemas.openxmlformats.org/officeDocument/2006/relationships/hyperlink" Target="https://www.mercadolivre.com.br/vendas/2000005328309144/detalhe" TargetMode="External"/><Relationship Id="rId1486" Type="http://schemas.openxmlformats.org/officeDocument/2006/relationships/hyperlink" Target="https://www.mercadolivre.com.br/vendas/2000005320426938/detalhe" TargetMode="External"/><Relationship Id="rId2232" Type="http://schemas.openxmlformats.org/officeDocument/2006/relationships/hyperlink" Target="http://mediations.mercadolivre.com.br/received_claims/5181630359?urlBack=https://www.mercadolivre.com.br/vendas/2000005283830748/detalhe" TargetMode="External"/><Relationship Id="rId2537" Type="http://schemas.openxmlformats.org/officeDocument/2006/relationships/hyperlink" Target="https://www.mercadolivre.com.br/vendas/2000005269845504/detalhe" TargetMode="External"/><Relationship Id="rId3935" Type="http://schemas.openxmlformats.org/officeDocument/2006/relationships/hyperlink" Target="https://www.mercadolivre.com.br/vendas/2000005199401482/detalhe" TargetMode="External"/><Relationship Id="rId204" Type="http://schemas.openxmlformats.org/officeDocument/2006/relationships/hyperlink" Target="https://www.mercadolivre.com.br/vendas/2000004326870141/detalhe" TargetMode="External"/><Relationship Id="rId411" Type="http://schemas.openxmlformats.org/officeDocument/2006/relationships/hyperlink" Target="https://www.mercadolivre.com.br/vendas/2000004320692855/detalhe" TargetMode="External"/><Relationship Id="rId509" Type="http://schemas.openxmlformats.org/officeDocument/2006/relationships/hyperlink" Target="https://www.mercadolivre.com.br/vendas/2000005365848700/detalhe" TargetMode="External"/><Relationship Id="rId1041" Type="http://schemas.openxmlformats.org/officeDocument/2006/relationships/hyperlink" Target="https://www.mercadolivre.com.br/vendas/2000005340186574/detalhe" TargetMode="External"/><Relationship Id="rId1139" Type="http://schemas.openxmlformats.org/officeDocument/2006/relationships/hyperlink" Target="https://www.mercadolivre.com.br/vendas/2000005335597472/detalhe" TargetMode="External"/><Relationship Id="rId1346" Type="http://schemas.openxmlformats.org/officeDocument/2006/relationships/hyperlink" Target="https://www.mercadolivre.com.br/vendas/2000005326312432/detalhe" TargetMode="External"/><Relationship Id="rId1693" Type="http://schemas.openxmlformats.org/officeDocument/2006/relationships/hyperlink" Target="https://www.mercadolivre.com.br/vendas/2000004296989657/detalhe" TargetMode="External"/><Relationship Id="rId1998" Type="http://schemas.openxmlformats.org/officeDocument/2006/relationships/hyperlink" Target="https://www.mercadolivre.com.br/vendas/2000005294588306/detalhe" TargetMode="External"/><Relationship Id="rId2744" Type="http://schemas.openxmlformats.org/officeDocument/2006/relationships/hyperlink" Target="https://www.mercadolivre.com.br/vendas/2000005259748884/detalhe" TargetMode="External"/><Relationship Id="rId2951" Type="http://schemas.openxmlformats.org/officeDocument/2006/relationships/hyperlink" Target="https://www.mercadolivre.com.br/vendas/2000004270980629/detalhe" TargetMode="External"/><Relationship Id="rId716" Type="http://schemas.openxmlformats.org/officeDocument/2006/relationships/hyperlink" Target="https://www.mercadolivre.com.br/vendas/2000005357193770/detalhe" TargetMode="External"/><Relationship Id="rId923" Type="http://schemas.openxmlformats.org/officeDocument/2006/relationships/hyperlink" Target="https://www.mercadolivre.com.br/vendas/2000005345774636/detalhe" TargetMode="External"/><Relationship Id="rId1553" Type="http://schemas.openxmlformats.org/officeDocument/2006/relationships/hyperlink" Target="https://www.mercadolivre.com.br/vendas/2000004300270779/detalhe" TargetMode="External"/><Relationship Id="rId1760" Type="http://schemas.openxmlformats.org/officeDocument/2006/relationships/hyperlink" Target="https://www.mercadolivre.com.br/vendas/2000004295585657/detalhe" TargetMode="External"/><Relationship Id="rId1858" Type="http://schemas.openxmlformats.org/officeDocument/2006/relationships/hyperlink" Target="https://www.mercadolivre.com.br/vendas/2000005302554942/detalhe" TargetMode="External"/><Relationship Id="rId2604" Type="http://schemas.openxmlformats.org/officeDocument/2006/relationships/hyperlink" Target="https://www.mercadolivre.com.br/vendas/2000005265940822/detalhe" TargetMode="External"/><Relationship Id="rId2811" Type="http://schemas.openxmlformats.org/officeDocument/2006/relationships/hyperlink" Target="https://www.mercadolivre.com.br/vendas/2000004273422291/detalhe" TargetMode="External"/><Relationship Id="rId52" Type="http://schemas.openxmlformats.org/officeDocument/2006/relationships/hyperlink" Target="https://www.mercadolivre.com.br/vendas/2000005384818908/detalhe" TargetMode="External"/><Relationship Id="rId1206" Type="http://schemas.openxmlformats.org/officeDocument/2006/relationships/hyperlink" Target="https://www.mercadolivre.com.br/vendas/2000005332031620/detalhe" TargetMode="External"/><Relationship Id="rId1413" Type="http://schemas.openxmlformats.org/officeDocument/2006/relationships/hyperlink" Target="https://www.mercadolivre.com.br/vendas/2000005324201262/detalhe" TargetMode="External"/><Relationship Id="rId1620" Type="http://schemas.openxmlformats.org/officeDocument/2006/relationships/hyperlink" Target="https://www.mercadolivre.com.br/vendas/2000004298751077/detalhe" TargetMode="External"/><Relationship Id="rId2909" Type="http://schemas.openxmlformats.org/officeDocument/2006/relationships/hyperlink" Target="https://www.mercadolivre.com.br/vendas/2000004271588587/detalhe" TargetMode="External"/><Relationship Id="rId3073" Type="http://schemas.openxmlformats.org/officeDocument/2006/relationships/hyperlink" Target="https://www.mercadolivre.com.br/vendas/2000005245438022/detalhe" TargetMode="External"/><Relationship Id="rId3280" Type="http://schemas.openxmlformats.org/officeDocument/2006/relationships/hyperlink" Target="https://www.mercadolivre.com.br/vendas/2000005237170840/detalhe" TargetMode="External"/><Relationship Id="rId1718" Type="http://schemas.openxmlformats.org/officeDocument/2006/relationships/hyperlink" Target="https://www.mercadolivre.com.br/vendas/2000005309095294/detalhe" TargetMode="External"/><Relationship Id="rId1925" Type="http://schemas.openxmlformats.org/officeDocument/2006/relationships/hyperlink" Target="https://www.mercadolivre.com.br/vendas/2000005298440766/detalhe" TargetMode="External"/><Relationship Id="rId3140" Type="http://schemas.openxmlformats.org/officeDocument/2006/relationships/hyperlink" Target="https://www.mercadolivre.com.br/vendas/2000004267109635/detalhe" TargetMode="External"/><Relationship Id="rId3378" Type="http://schemas.openxmlformats.org/officeDocument/2006/relationships/hyperlink" Target="https://www.mercadolivre.com.br/vendas/2000005231355566/detalhe" TargetMode="External"/><Relationship Id="rId3585" Type="http://schemas.openxmlformats.org/officeDocument/2006/relationships/hyperlink" Target="https://www.mercadolivre.com.br/vendas/2000005217702772/detalhe" TargetMode="External"/><Relationship Id="rId3792" Type="http://schemas.openxmlformats.org/officeDocument/2006/relationships/hyperlink" Target="https://www.mercadolivre.com.br/vendas/2000005205141610/detalhe" TargetMode="External"/><Relationship Id="rId299" Type="http://schemas.openxmlformats.org/officeDocument/2006/relationships/hyperlink" Target="https://www.mercadolivre.com.br/vendas/2000005373982620/detalhe" TargetMode="External"/><Relationship Id="rId2187" Type="http://schemas.openxmlformats.org/officeDocument/2006/relationships/hyperlink" Target="http://mediations.mercadolivre.com.br/received_claims/5181979702?urlBack=https://www.mercadolivre.com.br/vendas/2000005285125104/detalhe" TargetMode="External"/><Relationship Id="rId2394" Type="http://schemas.openxmlformats.org/officeDocument/2006/relationships/hyperlink" Target="https://www.mercadolivre.com.br/vendas/2000005276686230/detalhe" TargetMode="External"/><Relationship Id="rId3238" Type="http://schemas.openxmlformats.org/officeDocument/2006/relationships/hyperlink" Target="https://www.mercadolivre.com.br/vendas/2000005238737236/detalhe" TargetMode="External"/><Relationship Id="rId3445" Type="http://schemas.openxmlformats.org/officeDocument/2006/relationships/hyperlink" Target="https://www.mercadolivre.com.br/vendas/2000005226594316/detalhe" TargetMode="External"/><Relationship Id="rId3652" Type="http://schemas.openxmlformats.org/officeDocument/2006/relationships/hyperlink" Target="https://www.mercadolivre.com.br/vendas/2000005214413194/detalhe" TargetMode="External"/><Relationship Id="rId159" Type="http://schemas.openxmlformats.org/officeDocument/2006/relationships/hyperlink" Target="https://www.mercadolivre.com.br/vendas/2000005379487108/detalhe" TargetMode="External"/><Relationship Id="rId366" Type="http://schemas.openxmlformats.org/officeDocument/2006/relationships/hyperlink" Target="https://www.mercadolivre.com.br/vendas/2000005371468428/detalhe" TargetMode="External"/><Relationship Id="rId573" Type="http://schemas.openxmlformats.org/officeDocument/2006/relationships/hyperlink" Target="https://www.mercadolivre.com.br/vendas/2000005363223380/detalhe" TargetMode="External"/><Relationship Id="rId780" Type="http://schemas.openxmlformats.org/officeDocument/2006/relationships/hyperlink" Target="http://mediations.mercadolivre.com.br/received_claims/5183716264?urlBack=https://www.mercadolivre.com.br/vendas/2000005352744800/detalhe" TargetMode="External"/><Relationship Id="rId2047" Type="http://schemas.openxmlformats.org/officeDocument/2006/relationships/hyperlink" Target="https://www.mercadolivre.com.br/vendas/2000004288899223/detalhe" TargetMode="External"/><Relationship Id="rId2254" Type="http://schemas.openxmlformats.org/officeDocument/2006/relationships/hyperlink" Target="https://www.mercadolivre.com.br/vendas/2000005282656352/detalhe" TargetMode="External"/><Relationship Id="rId2461" Type="http://schemas.openxmlformats.org/officeDocument/2006/relationships/hyperlink" Target="https://www.mercadolivre.com.br/vendas/2000005274463208/detalhe" TargetMode="External"/><Relationship Id="rId2699" Type="http://schemas.openxmlformats.org/officeDocument/2006/relationships/hyperlink" Target="https://www.mercadolivre.com.br/vendas/2000004275464153/detalhe" TargetMode="External"/><Relationship Id="rId3000" Type="http://schemas.openxmlformats.org/officeDocument/2006/relationships/hyperlink" Target="https://www.mercadolivre.com.br/vendas/2000005248597012/detalhe" TargetMode="External"/><Relationship Id="rId3305" Type="http://schemas.openxmlformats.org/officeDocument/2006/relationships/hyperlink" Target="https://www.mercadolivre.com.br/vendas/2000005234909854/detalhe" TargetMode="External"/><Relationship Id="rId3512" Type="http://schemas.openxmlformats.org/officeDocument/2006/relationships/hyperlink" Target="https://www.mercadolivre.com.br/vendas/2000004258087301/detalhe" TargetMode="External"/><Relationship Id="rId226" Type="http://schemas.openxmlformats.org/officeDocument/2006/relationships/hyperlink" Target="https://www.mercadolivre.com.br/vendas/2000004326661445/detalhe" TargetMode="External"/><Relationship Id="rId433" Type="http://schemas.openxmlformats.org/officeDocument/2006/relationships/hyperlink" Target="https://www.mercadolivre.com.br/vendas/2000004322803255/detalhe" TargetMode="External"/><Relationship Id="rId878" Type="http://schemas.openxmlformats.org/officeDocument/2006/relationships/hyperlink" Target="https://www.mercadolivre.com.br/vendas/2000005348073252/detalhe" TargetMode="External"/><Relationship Id="rId1063" Type="http://schemas.openxmlformats.org/officeDocument/2006/relationships/hyperlink" Target="https://www.mercadolivre.com.br/vendas/2000005338979050/detalhe" TargetMode="External"/><Relationship Id="rId1270" Type="http://schemas.openxmlformats.org/officeDocument/2006/relationships/hyperlink" Target="https://www.mercadolivre.com.br/vendas/2000005328559620/detalhe" TargetMode="External"/><Relationship Id="rId2114" Type="http://schemas.openxmlformats.org/officeDocument/2006/relationships/hyperlink" Target="https://www.mercadolivre.com.br/vendas/2000005289537784/detalhe" TargetMode="External"/><Relationship Id="rId2559" Type="http://schemas.openxmlformats.org/officeDocument/2006/relationships/hyperlink" Target="https://www.mercadolivre.com.br/vendas/2000005268265996/detalhe" TargetMode="External"/><Relationship Id="rId2766" Type="http://schemas.openxmlformats.org/officeDocument/2006/relationships/hyperlink" Target="https://www.mercadolivre.com.br/vendas/2000004274531621/detalhe" TargetMode="External"/><Relationship Id="rId2973" Type="http://schemas.openxmlformats.org/officeDocument/2006/relationships/hyperlink" Target="https://www.mercadolivre.com.br/vendas/2000004270382313/detalhe" TargetMode="External"/><Relationship Id="rId3817" Type="http://schemas.openxmlformats.org/officeDocument/2006/relationships/hyperlink" Target="https://www.mercadolivre.com.br/vendas/2000005203850820/detalhe" TargetMode="External"/><Relationship Id="rId640" Type="http://schemas.openxmlformats.org/officeDocument/2006/relationships/hyperlink" Target="https://www.mercadolivre.com.br/vendas/2000005360204774/detalhe" TargetMode="External"/><Relationship Id="rId738" Type="http://schemas.openxmlformats.org/officeDocument/2006/relationships/hyperlink" Target="https://www.mercadolivre.com.br/vendas/2000005355081920/detalhe" TargetMode="External"/><Relationship Id="rId945" Type="http://schemas.openxmlformats.org/officeDocument/2006/relationships/hyperlink" Target="https://www.mercadolivre.com.br/vendas/2000005344770368/detalhe" TargetMode="External"/><Relationship Id="rId1368" Type="http://schemas.openxmlformats.org/officeDocument/2006/relationships/hyperlink" Target="https://www.mercadolivre.com.br/vendas/2000005325555422/detalhe" TargetMode="External"/><Relationship Id="rId1575" Type="http://schemas.openxmlformats.org/officeDocument/2006/relationships/hyperlink" Target="https://www.mercadolivre.com.br/vendas/2000005317478314/detalhe" TargetMode="External"/><Relationship Id="rId1782" Type="http://schemas.openxmlformats.org/officeDocument/2006/relationships/hyperlink" Target="https://www.mercadolivre.com.br/vendas/2000005305760864/detalhe" TargetMode="External"/><Relationship Id="rId2321" Type="http://schemas.openxmlformats.org/officeDocument/2006/relationships/hyperlink" Target="https://www.mercadolivre.com.br/vendas/2000005279439220/detalhe" TargetMode="External"/><Relationship Id="rId2419" Type="http://schemas.openxmlformats.org/officeDocument/2006/relationships/hyperlink" Target="https://www.mercadolivre.com.br/vendas/2000005275924670/detalhe" TargetMode="External"/><Relationship Id="rId2626" Type="http://schemas.openxmlformats.org/officeDocument/2006/relationships/hyperlink" Target="http://mediations.mercadolivre.com.br/received_claims/5181597655?urlBack=https://www.mercadolivre.com.br/vendas/2000005265119306/detalhe" TargetMode="External"/><Relationship Id="rId2833" Type="http://schemas.openxmlformats.org/officeDocument/2006/relationships/hyperlink" Target="https://www.mercadolivre.com.br/vendas/2000004272884015/detalhe" TargetMode="External"/><Relationship Id="rId74" Type="http://schemas.openxmlformats.org/officeDocument/2006/relationships/hyperlink" Target="https://www.mercadolivre.com.br/vendas/2000005383792664/detalhe" TargetMode="External"/><Relationship Id="rId500" Type="http://schemas.openxmlformats.org/officeDocument/2006/relationships/hyperlink" Target="https://www.mercadolivre.com.br/vendas/2000004321559737/detalhe" TargetMode="External"/><Relationship Id="rId805" Type="http://schemas.openxmlformats.org/officeDocument/2006/relationships/hyperlink" Target="https://www.mercadolivre.com.br/vendas/2000004314966087/detalhe" TargetMode="External"/><Relationship Id="rId1130" Type="http://schemas.openxmlformats.org/officeDocument/2006/relationships/hyperlink" Target="https://www.mercadolivre.com.br/vendas/2000005335882576/detalhe" TargetMode="External"/><Relationship Id="rId1228" Type="http://schemas.openxmlformats.org/officeDocument/2006/relationships/hyperlink" Target="https://www.mercadolivre.com.br/vendas/2000005331404100/detalhe" TargetMode="External"/><Relationship Id="rId1435" Type="http://schemas.openxmlformats.org/officeDocument/2006/relationships/hyperlink" Target="https://www.mercadolivre.com.br/vendas/2000005322693802/detalhe" TargetMode="External"/><Relationship Id="rId1642" Type="http://schemas.openxmlformats.org/officeDocument/2006/relationships/hyperlink" Target="https://www.mercadolivre.com.br/vendas/2000005313140634/detalhe" TargetMode="External"/><Relationship Id="rId1947" Type="http://schemas.openxmlformats.org/officeDocument/2006/relationships/hyperlink" Target="https://www.mercadolivre.com.br/vendas/2000005297353928/detalhe" TargetMode="External"/><Relationship Id="rId2900" Type="http://schemas.openxmlformats.org/officeDocument/2006/relationships/hyperlink" Target="https://www.mercadolivre.com.br/vendas/2000004271732293/detalhe" TargetMode="External"/><Relationship Id="rId3095" Type="http://schemas.openxmlformats.org/officeDocument/2006/relationships/hyperlink" Target="https://www.mercadolivre.com.br/vendas/2000005244725746/detalhe" TargetMode="External"/><Relationship Id="rId1502" Type="http://schemas.openxmlformats.org/officeDocument/2006/relationships/hyperlink" Target="https://www.mercadolivre.com.br/vendas/2000005319966464/detalhe" TargetMode="External"/><Relationship Id="rId1807" Type="http://schemas.openxmlformats.org/officeDocument/2006/relationships/hyperlink" Target="https://www.mercadolivre.com.br/vendas/2000004294330639/detalhe" TargetMode="External"/><Relationship Id="rId3162" Type="http://schemas.openxmlformats.org/officeDocument/2006/relationships/hyperlink" Target="https://www.mercadolivre.com.br/vendas/2000005241517562/detalhe" TargetMode="External"/><Relationship Id="rId290" Type="http://schemas.openxmlformats.org/officeDocument/2006/relationships/hyperlink" Target="https://www.mercadolivre.com.br/vendas/2000005374276342/detalhe" TargetMode="External"/><Relationship Id="rId388" Type="http://schemas.openxmlformats.org/officeDocument/2006/relationships/hyperlink" Target="https://www.mercadolivre.com.br/vendas/2000004323792865/detalhe" TargetMode="External"/><Relationship Id="rId2069" Type="http://schemas.openxmlformats.org/officeDocument/2006/relationships/hyperlink" Target="http://mediations.mercadolivre.com.br/received_claims/5182237027?urlBack=https://www.mercadolivre.com.br/vendas/2000005291331522/detalhe" TargetMode="External"/><Relationship Id="rId3022" Type="http://schemas.openxmlformats.org/officeDocument/2006/relationships/hyperlink" Target="https://www.mercadolivre.com.br/vendas/2000005247823676/detalhe" TargetMode="External"/><Relationship Id="rId3467" Type="http://schemas.openxmlformats.org/officeDocument/2006/relationships/hyperlink" Target="https://www.mercadolivre.com.br/vendas/2000005224731282/detalhe" TargetMode="External"/><Relationship Id="rId3674" Type="http://schemas.openxmlformats.org/officeDocument/2006/relationships/hyperlink" Target="https://www.mercadolivre.com.br/vendas/2000005208908840/detalhe" TargetMode="External"/><Relationship Id="rId3881" Type="http://schemas.openxmlformats.org/officeDocument/2006/relationships/hyperlink" Target="https://www.mercadolivre.com.br/vendas/2000005201027482/detalhe" TargetMode="External"/><Relationship Id="rId150" Type="http://schemas.openxmlformats.org/officeDocument/2006/relationships/hyperlink" Target="https://www.mercadolivre.com.br/vendas/2000005380094612/detalhe" TargetMode="External"/><Relationship Id="rId595" Type="http://schemas.openxmlformats.org/officeDocument/2006/relationships/hyperlink" Target="https://www.mercadolivre.com.br/vendas/2000005361901974/detalhe" TargetMode="External"/><Relationship Id="rId2276" Type="http://schemas.openxmlformats.org/officeDocument/2006/relationships/hyperlink" Target="https://www.mercadolivre.com.br/vendas/2000005281934668/detalhe" TargetMode="External"/><Relationship Id="rId2483" Type="http://schemas.openxmlformats.org/officeDocument/2006/relationships/hyperlink" Target="https://www.mercadolivre.com.br/vendas/2000005272926306/detalhe" TargetMode="External"/><Relationship Id="rId2690" Type="http://schemas.openxmlformats.org/officeDocument/2006/relationships/hyperlink" Target="https://www.mercadolivre.com.br/vendas/2000005261861156/detalhe" TargetMode="External"/><Relationship Id="rId3327" Type="http://schemas.openxmlformats.org/officeDocument/2006/relationships/hyperlink" Target="https://www.mercadolivre.com.br/vendas/2000004263262239/detalhe" TargetMode="External"/><Relationship Id="rId3534" Type="http://schemas.openxmlformats.org/officeDocument/2006/relationships/hyperlink" Target="https://www.mercadolivre.com.br/vendas/2000005220862452/detalhe" TargetMode="External"/><Relationship Id="rId3741" Type="http://schemas.openxmlformats.org/officeDocument/2006/relationships/hyperlink" Target="https://www.mercadolivre.com.br/vendas/2000005209200174/detalhe" TargetMode="External"/><Relationship Id="rId248" Type="http://schemas.openxmlformats.org/officeDocument/2006/relationships/hyperlink" Target="https://www.mercadolivre.com.br/vendas/2000005368768272/detalhe" TargetMode="External"/><Relationship Id="rId455" Type="http://schemas.openxmlformats.org/officeDocument/2006/relationships/hyperlink" Target="http://mediations.mercadolivre.com.br/received_claims/5183996509?urlBack=https://www.mercadolivre.com.br/vendas/2000005367780892/detalhe" TargetMode="External"/><Relationship Id="rId662" Type="http://schemas.openxmlformats.org/officeDocument/2006/relationships/hyperlink" Target="https://www.mercadolivre.com.br/vendas/2000005359224052/detalhe" TargetMode="External"/><Relationship Id="rId1085" Type="http://schemas.openxmlformats.org/officeDocument/2006/relationships/hyperlink" Target="https://www.mercadolivre.com.br/vendas/2000005337994760/detalhe" TargetMode="External"/><Relationship Id="rId1292" Type="http://schemas.openxmlformats.org/officeDocument/2006/relationships/hyperlink" Target="https://www.mercadolivre.com.br/vendas/2000005327863856/detalhe" TargetMode="External"/><Relationship Id="rId2136" Type="http://schemas.openxmlformats.org/officeDocument/2006/relationships/hyperlink" Target="https://www.mercadolivre.com.br/vendas/2000005288903608/detalhe" TargetMode="External"/><Relationship Id="rId2343" Type="http://schemas.openxmlformats.org/officeDocument/2006/relationships/hyperlink" Target="https://www.mercadolivre.com.br/vendas/2000005278665588/detalhe" TargetMode="External"/><Relationship Id="rId2550" Type="http://schemas.openxmlformats.org/officeDocument/2006/relationships/hyperlink" Target="https://www.mercadolivre.com.br/vendas/2000005269228028/detalhe" TargetMode="External"/><Relationship Id="rId2788" Type="http://schemas.openxmlformats.org/officeDocument/2006/relationships/hyperlink" Target="https://www.mercadolivre.com.br/vendas/2000005258591026/detalhe" TargetMode="External"/><Relationship Id="rId2995" Type="http://schemas.openxmlformats.org/officeDocument/2006/relationships/hyperlink" Target="https://www.mercadolivre.com.br/vendas/2000004269989527/detalhe" TargetMode="External"/><Relationship Id="rId3601" Type="http://schemas.openxmlformats.org/officeDocument/2006/relationships/hyperlink" Target="https://www.mercadolivre.com.br/vendas/2000005216009114/detalhe" TargetMode="External"/><Relationship Id="rId3839" Type="http://schemas.openxmlformats.org/officeDocument/2006/relationships/hyperlink" Target="https://www.mercadolivre.com.br/vendas/2000005202625918/detalhe" TargetMode="External"/><Relationship Id="rId108" Type="http://schemas.openxmlformats.org/officeDocument/2006/relationships/hyperlink" Target="https://www.mercadolivre.com.br/vendas/2000005381292496/detalhe" TargetMode="External"/><Relationship Id="rId315" Type="http://schemas.openxmlformats.org/officeDocument/2006/relationships/hyperlink" Target="https://www.mercadolivre.com.br/vendas/2000004324874577/detalhe" TargetMode="External"/><Relationship Id="rId522" Type="http://schemas.openxmlformats.org/officeDocument/2006/relationships/hyperlink" Target="https://www.mercadolivre.com.br/vendas/2000004321207749/detalhe" TargetMode="External"/><Relationship Id="rId967" Type="http://schemas.openxmlformats.org/officeDocument/2006/relationships/hyperlink" Target="http://mediations.mercadolivre.com.br/received_claims/5183076077?urlBack=https://www.mercadolivre.com.br/vendas/2000005343875124/detalhe" TargetMode="External"/><Relationship Id="rId1152" Type="http://schemas.openxmlformats.org/officeDocument/2006/relationships/hyperlink" Target="https://www.mercadolivre.com.br/vendas/2000005335167578/detalhe" TargetMode="External"/><Relationship Id="rId1597" Type="http://schemas.openxmlformats.org/officeDocument/2006/relationships/hyperlink" Target="https://www.mercadolivre.com.br/vendas/2000004299353723/detalhe" TargetMode="External"/><Relationship Id="rId2203" Type="http://schemas.openxmlformats.org/officeDocument/2006/relationships/hyperlink" Target="https://www.mercadolivre.com.br/vendas/2000005285037730/detalhe" TargetMode="External"/><Relationship Id="rId2410" Type="http://schemas.openxmlformats.org/officeDocument/2006/relationships/hyperlink" Target="https://www.mercadolivre.com.br/vendas/2000005276239040/detalhe" TargetMode="External"/><Relationship Id="rId2648" Type="http://schemas.openxmlformats.org/officeDocument/2006/relationships/hyperlink" Target="https://www.mercadolivre.com.br/vendas/2000005264214822/detalhe" TargetMode="External"/><Relationship Id="rId2855" Type="http://schemas.openxmlformats.org/officeDocument/2006/relationships/hyperlink" Target="https://www.mercadolivre.com.br/vendas/2000004272473341/detalhe" TargetMode="External"/><Relationship Id="rId3906" Type="http://schemas.openxmlformats.org/officeDocument/2006/relationships/hyperlink" Target="https://www.mercadolivre.com.br/vendas/2000005200220778/detalhe" TargetMode="External"/><Relationship Id="rId96" Type="http://schemas.openxmlformats.org/officeDocument/2006/relationships/hyperlink" Target="https://www.mercadolivre.com.br/vendas/2000005382818068/detalhe" TargetMode="External"/><Relationship Id="rId827" Type="http://schemas.openxmlformats.org/officeDocument/2006/relationships/hyperlink" Target="https://www.mercadolivre.com.br/vendas/2000005350659748/detalhe" TargetMode="External"/><Relationship Id="rId1012" Type="http://schemas.openxmlformats.org/officeDocument/2006/relationships/hyperlink" Target="https://www.mercadolivre.com.br/vendas/2000004310629257/detalhe" TargetMode="External"/><Relationship Id="rId1457" Type="http://schemas.openxmlformats.org/officeDocument/2006/relationships/hyperlink" Target="https://www.mercadolivre.com.br/vendas/2000004301809911/detalhe" TargetMode="External"/><Relationship Id="rId1664" Type="http://schemas.openxmlformats.org/officeDocument/2006/relationships/hyperlink" Target="https://www.mercadolivre.com.br/vendas/2000005311612034/detalhe" TargetMode="External"/><Relationship Id="rId1871" Type="http://schemas.openxmlformats.org/officeDocument/2006/relationships/hyperlink" Target="https://www.mercadolivre.com.br/vendas/2000005301159230/detalhe" TargetMode="External"/><Relationship Id="rId2508" Type="http://schemas.openxmlformats.org/officeDocument/2006/relationships/hyperlink" Target="https://www.mercadolivre.com.br/vendas/2000005271243196/detalhe" TargetMode="External"/><Relationship Id="rId2715" Type="http://schemas.openxmlformats.org/officeDocument/2006/relationships/hyperlink" Target="https://www.mercadolivre.com.br/vendas/2000005260862096/detalhe" TargetMode="External"/><Relationship Id="rId2922" Type="http://schemas.openxmlformats.org/officeDocument/2006/relationships/hyperlink" Target="https://www.mercadolivre.com.br/vendas/2000005252204810/detalhe" TargetMode="External"/><Relationship Id="rId1317" Type="http://schemas.openxmlformats.org/officeDocument/2006/relationships/hyperlink" Target="http://mediations.mercadolivre.com.br/received_claims/5182454462?urlBack=https://www.mercadolivre.com.br/vendas/2000005327411568/detalhe" TargetMode="External"/><Relationship Id="rId1524" Type="http://schemas.openxmlformats.org/officeDocument/2006/relationships/hyperlink" Target="https://www.mercadolivre.com.br/vendas/2000005318986186/detalhe" TargetMode="External"/><Relationship Id="rId1731" Type="http://schemas.openxmlformats.org/officeDocument/2006/relationships/hyperlink" Target="https://www.mercadolivre.com.br/vendas/2000005308804902/detalhe" TargetMode="External"/><Relationship Id="rId1969" Type="http://schemas.openxmlformats.org/officeDocument/2006/relationships/hyperlink" Target="https://www.mercadolivre.com.br/vendas/2000005296336398/detalhe" TargetMode="External"/><Relationship Id="rId3184" Type="http://schemas.openxmlformats.org/officeDocument/2006/relationships/hyperlink" Target="https://www.mercadolivre.com.br/vendas/2000005240807348/detalhe" TargetMode="External"/><Relationship Id="rId23" Type="http://schemas.openxmlformats.org/officeDocument/2006/relationships/hyperlink" Target="https://www.mercadolivre.com.br/vendas/2000005386416894/detalhe" TargetMode="External"/><Relationship Id="rId1829" Type="http://schemas.openxmlformats.org/officeDocument/2006/relationships/hyperlink" Target="https://www.mercadolivre.com.br/vendas/2000005303574856/detalhe" TargetMode="External"/><Relationship Id="rId3391" Type="http://schemas.openxmlformats.org/officeDocument/2006/relationships/hyperlink" Target="https://www.mercadolivre.com.br/vendas/2000005230893228/detalhe" TargetMode="External"/><Relationship Id="rId3489" Type="http://schemas.openxmlformats.org/officeDocument/2006/relationships/hyperlink" Target="https://www.mercadolivre.com.br/vendas/2000005222552980/detalhe" TargetMode="External"/><Relationship Id="rId3696" Type="http://schemas.openxmlformats.org/officeDocument/2006/relationships/hyperlink" Target="https://www.mercadolivre.com.br/vendas/2000004253727589/detalhe" TargetMode="External"/><Relationship Id="rId2298" Type="http://schemas.openxmlformats.org/officeDocument/2006/relationships/hyperlink" Target="https://www.mercadolivre.com.br/vendas/2000005256709846/detalhe" TargetMode="External"/><Relationship Id="rId3044" Type="http://schemas.openxmlformats.org/officeDocument/2006/relationships/hyperlink" Target="https://www.mercadolivre.com.br/vendas/2000005246603008/detalhe" TargetMode="External"/><Relationship Id="rId3251" Type="http://schemas.openxmlformats.org/officeDocument/2006/relationships/hyperlink" Target="https://www.mercadolivre.com.br/vendas/2000005238156550/detalhe" TargetMode="External"/><Relationship Id="rId3349" Type="http://schemas.openxmlformats.org/officeDocument/2006/relationships/hyperlink" Target="http://mediations.mercadolivre.com.br/received_claims/5179311811?urlBack=https://www.mercadolivre.com.br/vendas/2000005225444646/detalhe" TargetMode="External"/><Relationship Id="rId3556" Type="http://schemas.openxmlformats.org/officeDocument/2006/relationships/hyperlink" Target="https://www.mercadolivre.com.br/vendas/2000005219695434/detalhe" TargetMode="External"/><Relationship Id="rId172" Type="http://schemas.openxmlformats.org/officeDocument/2006/relationships/hyperlink" Target="https://www.mercadolivre.com.br/vendas/2000005378977166/detalhe" TargetMode="External"/><Relationship Id="rId477" Type="http://schemas.openxmlformats.org/officeDocument/2006/relationships/hyperlink" Target="https://www.mercadolivre.com.br/vendas/2000005367094962/detalhe" TargetMode="External"/><Relationship Id="rId684" Type="http://schemas.openxmlformats.org/officeDocument/2006/relationships/hyperlink" Target="https://www.mercadolivre.com.br/vendas/2000005358293196/detalhe" TargetMode="External"/><Relationship Id="rId2060" Type="http://schemas.openxmlformats.org/officeDocument/2006/relationships/hyperlink" Target="https://www.mercadolivre.com.br/vendas/2000005291678778/detalhe" TargetMode="External"/><Relationship Id="rId2158" Type="http://schemas.openxmlformats.org/officeDocument/2006/relationships/hyperlink" Target="https://www.mercadolivre.com.br/vendas/2000004287214243/detalhe" TargetMode="External"/><Relationship Id="rId2365" Type="http://schemas.openxmlformats.org/officeDocument/2006/relationships/hyperlink" Target="https://www.mercadolivre.com.br/vendas/2000005277642260/detalhe" TargetMode="External"/><Relationship Id="rId3111" Type="http://schemas.openxmlformats.org/officeDocument/2006/relationships/hyperlink" Target="https://www.mercadolivre.com.br/vendas/2000005243852380/detalhe" TargetMode="External"/><Relationship Id="rId3209" Type="http://schemas.openxmlformats.org/officeDocument/2006/relationships/hyperlink" Target="https://www.mercadolivre.com.br/vendas/2000005239872290/detalhe" TargetMode="External"/><Relationship Id="rId3763" Type="http://schemas.openxmlformats.org/officeDocument/2006/relationships/hyperlink" Target="https://www.mercadolivre.com.br/vendas/2000005207736582/detalhe" TargetMode="External"/><Relationship Id="rId337" Type="http://schemas.openxmlformats.org/officeDocument/2006/relationships/hyperlink" Target="https://www.mercadolivre.com.br/vendas/2000005372429164/detalhe" TargetMode="External"/><Relationship Id="rId891" Type="http://schemas.openxmlformats.org/officeDocument/2006/relationships/hyperlink" Target="http://mediations.mercadolivre.com.br/received_claims/5183259788?urlBack=https://www.mercadolivre.com.br/vendas/2000005347237736/detalhe" TargetMode="External"/><Relationship Id="rId989" Type="http://schemas.openxmlformats.org/officeDocument/2006/relationships/hyperlink" Target="https://www.mercadolivre.com.br/vendas/2000004311425775/detalhe" TargetMode="External"/><Relationship Id="rId2018" Type="http://schemas.openxmlformats.org/officeDocument/2006/relationships/hyperlink" Target="https://www.mercadolivre.com.br/vendas/2000005293508530/detalhe" TargetMode="External"/><Relationship Id="rId2572" Type="http://schemas.openxmlformats.org/officeDocument/2006/relationships/hyperlink" Target="https://www.mercadolivre.com.br/vendas/2000005267377672/detalhe" TargetMode="External"/><Relationship Id="rId2877" Type="http://schemas.openxmlformats.org/officeDocument/2006/relationships/hyperlink" Target="https://www.mercadolivre.com.br/vendas/2000004272175251/detalhe" TargetMode="External"/><Relationship Id="rId3416" Type="http://schemas.openxmlformats.org/officeDocument/2006/relationships/hyperlink" Target="https://www.mercadolivre.com.br/vendas/2000005229866842/detalhe" TargetMode="External"/><Relationship Id="rId3623" Type="http://schemas.openxmlformats.org/officeDocument/2006/relationships/hyperlink" Target="https://www.mercadolivre.com.br/vendas/2000004255457085/detalhe" TargetMode="External"/><Relationship Id="rId3830" Type="http://schemas.openxmlformats.org/officeDocument/2006/relationships/hyperlink" Target="https://www.mercadolivre.com.br/vendas/2000004250545961/detalhe" TargetMode="External"/><Relationship Id="rId544" Type="http://schemas.openxmlformats.org/officeDocument/2006/relationships/hyperlink" Target="https://www.mercadolivre.com.br/vendas/2000005364644278/detalhe" TargetMode="External"/><Relationship Id="rId751" Type="http://schemas.openxmlformats.org/officeDocument/2006/relationships/hyperlink" Target="https://www.mercadolivre.com.br/vendas/2000005354375202/detalhe" TargetMode="External"/><Relationship Id="rId849" Type="http://schemas.openxmlformats.org/officeDocument/2006/relationships/hyperlink" Target="https://www.mercadolivre.com.br/vendas/2000005349662532/detalhe" TargetMode="External"/><Relationship Id="rId1174" Type="http://schemas.openxmlformats.org/officeDocument/2006/relationships/hyperlink" Target="http://mediations.mercadolivre.com.br/received_claims/5183126149?urlBack=https://www.mercadolivre.com.br/vendas/2000004307449385/detalhe" TargetMode="External"/><Relationship Id="rId1381" Type="http://schemas.openxmlformats.org/officeDocument/2006/relationships/hyperlink" Target="https://www.mercadolivre.com.br/vendas/2000005325323886/detalhe" TargetMode="External"/><Relationship Id="rId1479" Type="http://schemas.openxmlformats.org/officeDocument/2006/relationships/hyperlink" Target="https://www.mercadolivre.com.br/vendas/2000005320687586/detalhe" TargetMode="External"/><Relationship Id="rId1686" Type="http://schemas.openxmlformats.org/officeDocument/2006/relationships/hyperlink" Target="https://www.mercadolivre.com.br/vendas/2000005310831126/detalhe" TargetMode="External"/><Relationship Id="rId2225" Type="http://schemas.openxmlformats.org/officeDocument/2006/relationships/hyperlink" Target="https://www.mercadolivre.com.br/vendas/2000005284021316/detalhe" TargetMode="External"/><Relationship Id="rId2432" Type="http://schemas.openxmlformats.org/officeDocument/2006/relationships/hyperlink" Target="https://www.mercadolivre.com.br/vendas/2000005275489852/detalhe" TargetMode="External"/><Relationship Id="rId3928" Type="http://schemas.openxmlformats.org/officeDocument/2006/relationships/hyperlink" Target="http://mediations.mercadolivre.com.br/received_claims/5178608064?urlBack=https://www.mercadolivre.com.br/vendas/2000005199644500/detalhe" TargetMode="External"/><Relationship Id="rId404" Type="http://schemas.openxmlformats.org/officeDocument/2006/relationships/hyperlink" Target="https://www.mercadolivre.com.br/vendas/2000004323554711/detalhe" TargetMode="External"/><Relationship Id="rId611" Type="http://schemas.openxmlformats.org/officeDocument/2006/relationships/hyperlink" Target="https://www.mercadolivre.com.br/vendas/2000005361151268/detalhe" TargetMode="External"/><Relationship Id="rId1034" Type="http://schemas.openxmlformats.org/officeDocument/2006/relationships/hyperlink" Target="https://www.mercadolivre.com.br/vendas/2000004310199951/detalhe" TargetMode="External"/><Relationship Id="rId1241" Type="http://schemas.openxmlformats.org/officeDocument/2006/relationships/hyperlink" Target="https://www.mercadolivre.com.br/vendas/2000005330814086/detalhe" TargetMode="External"/><Relationship Id="rId1339" Type="http://schemas.openxmlformats.org/officeDocument/2006/relationships/hyperlink" Target="https://www.mercadolivre.com.br/vendas/2000004304005909/detalhe" TargetMode="External"/><Relationship Id="rId1893" Type="http://schemas.openxmlformats.org/officeDocument/2006/relationships/hyperlink" Target="https://www.mercadolivre.com.br/vendas/2000005299612180/detalhe" TargetMode="External"/><Relationship Id="rId2737" Type="http://schemas.openxmlformats.org/officeDocument/2006/relationships/hyperlink" Target="https://www.mercadolivre.com.br/vendas/2000005260035652/detalhe" TargetMode="External"/><Relationship Id="rId2944" Type="http://schemas.openxmlformats.org/officeDocument/2006/relationships/hyperlink" Target="https://www.mercadolivre.com.br/vendas/2000005251407572/detalhe" TargetMode="External"/><Relationship Id="rId709" Type="http://schemas.openxmlformats.org/officeDocument/2006/relationships/hyperlink" Target="https://www.mercadolivre.com.br/vendas/2000005357414502/detalhe" TargetMode="External"/><Relationship Id="rId916" Type="http://schemas.openxmlformats.org/officeDocument/2006/relationships/hyperlink" Target="https://www.mercadolivre.com.br/vendas/2000005346191240/detalhe" TargetMode="External"/><Relationship Id="rId1101" Type="http://schemas.openxmlformats.org/officeDocument/2006/relationships/hyperlink" Target="http://mediations.mercadolivre.com.br/received_claims/5183704392?urlBack=https://www.mercadolivre.com.br/vendas/2000005337691462/detalhe" TargetMode="External"/><Relationship Id="rId1546" Type="http://schemas.openxmlformats.org/officeDocument/2006/relationships/hyperlink" Target="https://www.mercadolivre.com.br/vendas/2000005318298884/detalhe" TargetMode="External"/><Relationship Id="rId1753" Type="http://schemas.openxmlformats.org/officeDocument/2006/relationships/hyperlink" Target="https://www.mercadolivre.com.br/vendas/2000005307863192/detalhe" TargetMode="External"/><Relationship Id="rId1960" Type="http://schemas.openxmlformats.org/officeDocument/2006/relationships/hyperlink" Target="https://www.mercadolivre.com.br/vendas/2000004290960401/detalhe" TargetMode="External"/><Relationship Id="rId2804" Type="http://schemas.openxmlformats.org/officeDocument/2006/relationships/hyperlink" Target="https://www.mercadolivre.com.br/vendas/2000004273652725/detalhe" TargetMode="External"/><Relationship Id="rId45" Type="http://schemas.openxmlformats.org/officeDocument/2006/relationships/hyperlink" Target="https://www.mercadolivre.com.br/vendas/2000005385292426/detalhe" TargetMode="External"/><Relationship Id="rId1406" Type="http://schemas.openxmlformats.org/officeDocument/2006/relationships/hyperlink" Target="https://www.mercadolivre.com.br/vendas/2000005324319672/detalhe" TargetMode="External"/><Relationship Id="rId1613" Type="http://schemas.openxmlformats.org/officeDocument/2006/relationships/hyperlink" Target="https://www.mercadolivre.com.br/vendas/2000005314939592/detalhe" TargetMode="External"/><Relationship Id="rId1820" Type="http://schemas.openxmlformats.org/officeDocument/2006/relationships/hyperlink" Target="https://www.mercadolivre.com.br/vendas/2000005303897488/detalhe" TargetMode="External"/><Relationship Id="rId3066" Type="http://schemas.openxmlformats.org/officeDocument/2006/relationships/hyperlink" Target="https://www.mercadolivre.com.br/vendas/2000005245866920/detalhe" TargetMode="External"/><Relationship Id="rId3273" Type="http://schemas.openxmlformats.org/officeDocument/2006/relationships/hyperlink" Target="https://www.mercadolivre.com.br/vendas/2000005237563220/detalhe" TargetMode="External"/><Relationship Id="rId3480" Type="http://schemas.openxmlformats.org/officeDocument/2006/relationships/hyperlink" Target="https://www.mercadolivre.com.br/vendas/2000005223234590/detalhe" TargetMode="External"/><Relationship Id="rId194" Type="http://schemas.openxmlformats.org/officeDocument/2006/relationships/hyperlink" Target="https://www.mercadolivre.com.br/vendas/2000005378310512/detalhe" TargetMode="External"/><Relationship Id="rId1918" Type="http://schemas.openxmlformats.org/officeDocument/2006/relationships/hyperlink" Target="https://www.mercadolivre.com.br/vendas/2000005298647836/detalhe" TargetMode="External"/><Relationship Id="rId2082" Type="http://schemas.openxmlformats.org/officeDocument/2006/relationships/hyperlink" Target="https://www.mercadolivre.com.br/vendas/2000005290871174/detalhe" TargetMode="External"/><Relationship Id="rId3133" Type="http://schemas.openxmlformats.org/officeDocument/2006/relationships/hyperlink" Target="https://www.mercadolivre.com.br/vendas/2000005242458696/detalhe" TargetMode="External"/><Relationship Id="rId3578" Type="http://schemas.openxmlformats.org/officeDocument/2006/relationships/hyperlink" Target="https://www.mercadolivre.com.br/vendas/2000005218272912/detalhe" TargetMode="External"/><Relationship Id="rId3785" Type="http://schemas.openxmlformats.org/officeDocument/2006/relationships/hyperlink" Target="https://www.mercadolivre.com.br/vendas/2000005202604490/detalhe" TargetMode="External"/><Relationship Id="rId261" Type="http://schemas.openxmlformats.org/officeDocument/2006/relationships/hyperlink" Target="https://www.mercadolivre.com.br/vendas/2000005375519290/detalhe" TargetMode="External"/><Relationship Id="rId499" Type="http://schemas.openxmlformats.org/officeDocument/2006/relationships/hyperlink" Target="https://www.mercadolivre.com.br/vendas/2000005366180880/detalhe" TargetMode="External"/><Relationship Id="rId2387" Type="http://schemas.openxmlformats.org/officeDocument/2006/relationships/hyperlink" Target="https://www.mercadolivre.com.br/vendas/2000005275983346/detalhe" TargetMode="External"/><Relationship Id="rId2594" Type="http://schemas.openxmlformats.org/officeDocument/2006/relationships/hyperlink" Target="https://www.mercadolivre.com.br/vendas/2000004277509781/detalhe" TargetMode="External"/><Relationship Id="rId3340" Type="http://schemas.openxmlformats.org/officeDocument/2006/relationships/hyperlink" Target="https://www.mercadolivre.com.br/vendas/2000005232985312/detalhe" TargetMode="External"/><Relationship Id="rId3438" Type="http://schemas.openxmlformats.org/officeDocument/2006/relationships/hyperlink" Target="https://www.mercadolivre.com.br/vendas/2000005227165124/detalhe" TargetMode="External"/><Relationship Id="rId3645" Type="http://schemas.openxmlformats.org/officeDocument/2006/relationships/hyperlink" Target="https://www.mercadolivre.com.br/vendas/2000005214600340/detalhe" TargetMode="External"/><Relationship Id="rId3852" Type="http://schemas.openxmlformats.org/officeDocument/2006/relationships/hyperlink" Target="https://www.mercadolivre.com.br/vendas/2000004250154047/detalhe" TargetMode="External"/><Relationship Id="rId359" Type="http://schemas.openxmlformats.org/officeDocument/2006/relationships/hyperlink" Target="https://www.mercadolivre.com.br/vendas/2000005371551446/detalhe" TargetMode="External"/><Relationship Id="rId566" Type="http://schemas.openxmlformats.org/officeDocument/2006/relationships/hyperlink" Target="https://www.mercadolivre.com.br/vendas/2000005363750456/detalhe" TargetMode="External"/><Relationship Id="rId773" Type="http://schemas.openxmlformats.org/officeDocument/2006/relationships/hyperlink" Target="https://www.mercadolivre.com.br/vendas/2000005352870828/detalhe" TargetMode="External"/><Relationship Id="rId1196" Type="http://schemas.openxmlformats.org/officeDocument/2006/relationships/hyperlink" Target="https://www.mercadolivre.com.br/vendas/2000005333159458/detalhe" TargetMode="External"/><Relationship Id="rId2247" Type="http://schemas.openxmlformats.org/officeDocument/2006/relationships/hyperlink" Target="https://www.mercadolivre.com.br/vendas/2000005283154564/detalhe" TargetMode="External"/><Relationship Id="rId2454" Type="http://schemas.openxmlformats.org/officeDocument/2006/relationships/hyperlink" Target="https://www.mercadolivre.com.br/vendas/2000005274648866/detalhe" TargetMode="External"/><Relationship Id="rId2899" Type="http://schemas.openxmlformats.org/officeDocument/2006/relationships/hyperlink" Target="https://www.mercadolivre.com.br/vendas/2000005252978462/detalhe" TargetMode="External"/><Relationship Id="rId3200" Type="http://schemas.openxmlformats.org/officeDocument/2006/relationships/hyperlink" Target="https://www.mercadolivre.com.br/vendas/2000005240265318/detalhe" TargetMode="External"/><Relationship Id="rId3505" Type="http://schemas.openxmlformats.org/officeDocument/2006/relationships/hyperlink" Target="https://www.mercadolivre.com.br/vendas/2000005222070800/detalhe" TargetMode="External"/><Relationship Id="rId121" Type="http://schemas.openxmlformats.org/officeDocument/2006/relationships/hyperlink" Target="https://www.mercadolivre.com.br/vendas/2000005380891264/detalhe" TargetMode="External"/><Relationship Id="rId219" Type="http://schemas.openxmlformats.org/officeDocument/2006/relationships/hyperlink" Target="https://www.mercadolivre.com.br/vendas/2000004326714631/detalhe" TargetMode="External"/><Relationship Id="rId426" Type="http://schemas.openxmlformats.org/officeDocument/2006/relationships/hyperlink" Target="https://www.mercadolivre.com.br/vendas/2000005369260550/detalhe" TargetMode="External"/><Relationship Id="rId633" Type="http://schemas.openxmlformats.org/officeDocument/2006/relationships/hyperlink" Target="https://www.mercadolivre.com.br/vendas/2000005360463432/detalhe" TargetMode="External"/><Relationship Id="rId980" Type="http://schemas.openxmlformats.org/officeDocument/2006/relationships/hyperlink" Target="http://mediations.mercadolivre.com.br/received_claims/5182969321?urlBack=https://www.mercadolivre.com.br/vendas/2000005343574050/detalhe" TargetMode="External"/><Relationship Id="rId1056" Type="http://schemas.openxmlformats.org/officeDocument/2006/relationships/hyperlink" Target="https://www.mercadolivre.com.br/vendas/2000005339223998/detalhe" TargetMode="External"/><Relationship Id="rId1263" Type="http://schemas.openxmlformats.org/officeDocument/2006/relationships/hyperlink" Target="https://www.mercadolivre.com.br/vendas/2000005329150828/detalhe" TargetMode="External"/><Relationship Id="rId2107" Type="http://schemas.openxmlformats.org/officeDocument/2006/relationships/hyperlink" Target="https://www.mercadolivre.com.br/vendas/2000005289841232/detalhe" TargetMode="External"/><Relationship Id="rId2314" Type="http://schemas.openxmlformats.org/officeDocument/2006/relationships/hyperlink" Target="https://www.mercadolivre.com.br/vendas/2000005279725248/detalhe" TargetMode="External"/><Relationship Id="rId2661" Type="http://schemas.openxmlformats.org/officeDocument/2006/relationships/hyperlink" Target="https://www.mercadolivre.com.br/vendas/2000005263333972/detalhe" TargetMode="External"/><Relationship Id="rId2759" Type="http://schemas.openxmlformats.org/officeDocument/2006/relationships/hyperlink" Target="https://www.mercadolivre.com.br/vendas/2000005259469232/detalhe" TargetMode="External"/><Relationship Id="rId2966" Type="http://schemas.openxmlformats.org/officeDocument/2006/relationships/hyperlink" Target="https://www.mercadolivre.com.br/vendas/2000005250167836/detalhe" TargetMode="External"/><Relationship Id="rId3712" Type="http://schemas.openxmlformats.org/officeDocument/2006/relationships/hyperlink" Target="https://www.mercadolivre.com.br/vendas/2000005211171588/detalhe" TargetMode="External"/><Relationship Id="rId840" Type="http://schemas.openxmlformats.org/officeDocument/2006/relationships/hyperlink" Target="https://www.mercadolivre.com.br/vendas/2000004314402869/detalhe" TargetMode="External"/><Relationship Id="rId938" Type="http://schemas.openxmlformats.org/officeDocument/2006/relationships/hyperlink" Target="https://www.mercadolivre.com.br/vendas/2000005345104254/detalhe" TargetMode="External"/><Relationship Id="rId1470" Type="http://schemas.openxmlformats.org/officeDocument/2006/relationships/hyperlink" Target="https://www.mercadolivre.com.br/vendas/2000004301436001/detalhe" TargetMode="External"/><Relationship Id="rId1568" Type="http://schemas.openxmlformats.org/officeDocument/2006/relationships/hyperlink" Target="https://www.mercadolivre.com.br/vendas/2000005317707844/detalhe" TargetMode="External"/><Relationship Id="rId1775" Type="http://schemas.openxmlformats.org/officeDocument/2006/relationships/hyperlink" Target="https://www.mercadolivre.com.br/vendas/2000005306356636/detalhe" TargetMode="External"/><Relationship Id="rId2521" Type="http://schemas.openxmlformats.org/officeDocument/2006/relationships/hyperlink" Target="https://www.mercadolivre.com.br/vendas/2000005270609292/detalhe" TargetMode="External"/><Relationship Id="rId2619" Type="http://schemas.openxmlformats.org/officeDocument/2006/relationships/hyperlink" Target="https://www.mercadolivre.com.br/vendas/2000005265374922/detalhe" TargetMode="External"/><Relationship Id="rId2826" Type="http://schemas.openxmlformats.org/officeDocument/2006/relationships/hyperlink" Target="https://www.mercadolivre.com.br/vendas/2000005256090576/detalhe" TargetMode="External"/><Relationship Id="rId67" Type="http://schemas.openxmlformats.org/officeDocument/2006/relationships/hyperlink" Target="https://www.mercadolivre.com.br/vendas/2000005384021482/detalhe" TargetMode="External"/><Relationship Id="rId700" Type="http://schemas.openxmlformats.org/officeDocument/2006/relationships/hyperlink" Target="https://www.mercadolivre.com.br/vendas/2000005357621256/detalhe" TargetMode="External"/><Relationship Id="rId1123" Type="http://schemas.openxmlformats.org/officeDocument/2006/relationships/hyperlink" Target="https://www.mercadolivre.com.br/vendas/2000004306272535/detalhe" TargetMode="External"/><Relationship Id="rId1330" Type="http://schemas.openxmlformats.org/officeDocument/2006/relationships/hyperlink" Target="https://www.mercadolivre.com.br/vendas/2000005326954298/detalhe" TargetMode="External"/><Relationship Id="rId1428" Type="http://schemas.openxmlformats.org/officeDocument/2006/relationships/hyperlink" Target="https://www.mercadolivre.com.br/vendas/2000005299476700/detalhe" TargetMode="External"/><Relationship Id="rId1635" Type="http://schemas.openxmlformats.org/officeDocument/2006/relationships/hyperlink" Target="https://www.mercadolivre.com.br/vendas/2000005313480514/detalhe" TargetMode="External"/><Relationship Id="rId1982" Type="http://schemas.openxmlformats.org/officeDocument/2006/relationships/hyperlink" Target="https://www.mercadolivre.com.br/vendas/2000004290486165/detalhe" TargetMode="External"/><Relationship Id="rId3088" Type="http://schemas.openxmlformats.org/officeDocument/2006/relationships/hyperlink" Target="https://www.mercadolivre.com.br/vendas/2000005244965006/detalhe" TargetMode="External"/><Relationship Id="rId1842" Type="http://schemas.openxmlformats.org/officeDocument/2006/relationships/hyperlink" Target="http://mediations.mercadolivre.com.br/received_claims/5182474794?urlBack=https://www.mercadolivre.com.br/vendas/2000005303046548/detalhe" TargetMode="External"/><Relationship Id="rId3295" Type="http://schemas.openxmlformats.org/officeDocument/2006/relationships/hyperlink" Target="https://www.mercadolivre.com.br/vendas/2000004264215515/detalhe" TargetMode="External"/><Relationship Id="rId1702" Type="http://schemas.openxmlformats.org/officeDocument/2006/relationships/hyperlink" Target="https://www.mercadolivre.com.br/vendas/2000005310067712/detalhe" TargetMode="External"/><Relationship Id="rId3155" Type="http://schemas.openxmlformats.org/officeDocument/2006/relationships/hyperlink" Target="https://www.mercadolivre.com.br/vendas/2000005241792792/detalhe" TargetMode="External"/><Relationship Id="rId3362" Type="http://schemas.openxmlformats.org/officeDocument/2006/relationships/hyperlink" Target="https://www.mercadolivre.com.br/vendas/2000005232145092/detalhe" TargetMode="External"/><Relationship Id="rId283" Type="http://schemas.openxmlformats.org/officeDocument/2006/relationships/hyperlink" Target="https://www.mercadolivre.com.br/vendas/2000005374556638/detalhe" TargetMode="External"/><Relationship Id="rId490" Type="http://schemas.openxmlformats.org/officeDocument/2006/relationships/hyperlink" Target="https://www.mercadolivre.com.br/vendas/2000005366467354/detalhe" TargetMode="External"/><Relationship Id="rId2171" Type="http://schemas.openxmlformats.org/officeDocument/2006/relationships/hyperlink" Target="https://www.mercadolivre.com.br/vendas/2000005286898246/detalhe" TargetMode="External"/><Relationship Id="rId3015" Type="http://schemas.openxmlformats.org/officeDocument/2006/relationships/hyperlink" Target="https://www.mercadolivre.com.br/vendas/2000005248050942/detalhe" TargetMode="External"/><Relationship Id="rId3222" Type="http://schemas.openxmlformats.org/officeDocument/2006/relationships/hyperlink" Target="http://mediations.mercadolivre.com.br/received_claims/5182204090?urlBack=https://www.mercadolivre.com.br/vendas/2000005239444334/detalhe" TargetMode="External"/><Relationship Id="rId3667" Type="http://schemas.openxmlformats.org/officeDocument/2006/relationships/hyperlink" Target="http://mediations.mercadolivre.com.br/received_claims/5180249261?urlBack=https://www.mercadolivre.com.br/vendas/2000005213965950/detalhe" TargetMode="External"/><Relationship Id="rId3874" Type="http://schemas.openxmlformats.org/officeDocument/2006/relationships/hyperlink" Target="https://www.mercadolivre.com.br/vendas/2000004249780623/detalhe" TargetMode="External"/><Relationship Id="rId143" Type="http://schemas.openxmlformats.org/officeDocument/2006/relationships/hyperlink" Target="https://www.mercadolivre.com.br/vendas/2000005380278444/detalhe" TargetMode="External"/><Relationship Id="rId350" Type="http://schemas.openxmlformats.org/officeDocument/2006/relationships/hyperlink" Target="https://www.mercadolivre.com.br/vendas/2000005372077828/detalhe" TargetMode="External"/><Relationship Id="rId588" Type="http://schemas.openxmlformats.org/officeDocument/2006/relationships/hyperlink" Target="https://www.mercadolivre.com.br/vendas/2000004319804763/detalhe" TargetMode="External"/><Relationship Id="rId795" Type="http://schemas.openxmlformats.org/officeDocument/2006/relationships/hyperlink" Target="https://www.mercadolivre.com.br/vendas/2000005351685346/detalhe" TargetMode="External"/><Relationship Id="rId2031" Type="http://schemas.openxmlformats.org/officeDocument/2006/relationships/hyperlink" Target="https://www.mercadolivre.com.br/vendas/2000005293116878/detalhe" TargetMode="External"/><Relationship Id="rId2269" Type="http://schemas.openxmlformats.org/officeDocument/2006/relationships/hyperlink" Target="https://www.mercadolivre.com.br/vendas/2000005282203604/detalhe" TargetMode="External"/><Relationship Id="rId2476" Type="http://schemas.openxmlformats.org/officeDocument/2006/relationships/hyperlink" Target="https://www.mercadolivre.com.br/vendas/2000005273059892/detalhe" TargetMode="External"/><Relationship Id="rId2683" Type="http://schemas.openxmlformats.org/officeDocument/2006/relationships/hyperlink" Target="https://www.mercadolivre.com.br/vendas/2000004275720231/detalhe" TargetMode="External"/><Relationship Id="rId2890" Type="http://schemas.openxmlformats.org/officeDocument/2006/relationships/hyperlink" Target="https://www.mercadolivre.com.br/vendas/2000004271865883/detalhe" TargetMode="External"/><Relationship Id="rId3527" Type="http://schemas.openxmlformats.org/officeDocument/2006/relationships/hyperlink" Target="https://www.mercadolivre.com.br/vendas/2000005221031814/detalhe" TargetMode="External"/><Relationship Id="rId3734" Type="http://schemas.openxmlformats.org/officeDocument/2006/relationships/hyperlink" Target="https://www.mercadolivre.com.br/vendas/2000005209562952/detalhe" TargetMode="External"/><Relationship Id="rId3941" Type="http://schemas.openxmlformats.org/officeDocument/2006/relationships/hyperlink" Target="https://www.mercadolivre.com.br/vendas/2000005198995334/detalhe" TargetMode="External"/><Relationship Id="rId9" Type="http://schemas.openxmlformats.org/officeDocument/2006/relationships/hyperlink" Target="https://www.mercadolivre.com.br/vendas/2000005387503700/detalhe" TargetMode="External"/><Relationship Id="rId210" Type="http://schemas.openxmlformats.org/officeDocument/2006/relationships/hyperlink" Target="https://www.mercadolivre.com.br/vendas/2000005377807668/detalhe" TargetMode="External"/><Relationship Id="rId448" Type="http://schemas.openxmlformats.org/officeDocument/2006/relationships/hyperlink" Target="https://www.mercadolivre.com.br/vendas/2000004322405101/detalhe" TargetMode="External"/><Relationship Id="rId655" Type="http://schemas.openxmlformats.org/officeDocument/2006/relationships/hyperlink" Target="https://www.mercadolivre.com.br/vendas/2000005359413570/detalhe" TargetMode="External"/><Relationship Id="rId862" Type="http://schemas.openxmlformats.org/officeDocument/2006/relationships/hyperlink" Target="https://www.mercadolivre.com.br/vendas/2000005349112952/detalhe" TargetMode="External"/><Relationship Id="rId1078" Type="http://schemas.openxmlformats.org/officeDocument/2006/relationships/hyperlink" Target="https://www.mercadolivre.com.br/vendas/2000005338414124/detalhe" TargetMode="External"/><Relationship Id="rId1285" Type="http://schemas.openxmlformats.org/officeDocument/2006/relationships/hyperlink" Target="https://www.mercadolivre.com.br/vendas/2000005328090590/detalhe" TargetMode="External"/><Relationship Id="rId1492" Type="http://schemas.openxmlformats.org/officeDocument/2006/relationships/hyperlink" Target="https://www.mercadolivre.com.br/vendas/2000004301122577/detalhe" TargetMode="External"/><Relationship Id="rId2129" Type="http://schemas.openxmlformats.org/officeDocument/2006/relationships/hyperlink" Target="http://mediations.mercadolivre.com.br/received_claims/5182248823?urlBack=https://www.mercadolivre.com.br/vendas/2000005289058630/detalhe" TargetMode="External"/><Relationship Id="rId2336" Type="http://schemas.openxmlformats.org/officeDocument/2006/relationships/hyperlink" Target="https://www.mercadolivre.com.br/vendas/2000005278832256/detalhe" TargetMode="External"/><Relationship Id="rId2543" Type="http://schemas.openxmlformats.org/officeDocument/2006/relationships/hyperlink" Target="https://www.mercadolivre.com.br/vendas/2000005269512282/detalhe" TargetMode="External"/><Relationship Id="rId2750" Type="http://schemas.openxmlformats.org/officeDocument/2006/relationships/hyperlink" Target="https://www.mercadolivre.com.br/vendas/2000004274682785/detalhe" TargetMode="External"/><Relationship Id="rId2988" Type="http://schemas.openxmlformats.org/officeDocument/2006/relationships/hyperlink" Target="https://www.mercadolivre.com.br/vendas/2000005249217962/detalhe" TargetMode="External"/><Relationship Id="rId3801" Type="http://schemas.openxmlformats.org/officeDocument/2006/relationships/hyperlink" Target="https://www.mercadolivre.com.br/vendas/2000005204585914/detalhe" TargetMode="External"/><Relationship Id="rId308" Type="http://schemas.openxmlformats.org/officeDocument/2006/relationships/hyperlink" Target="https://www.mercadolivre.com.br/vendas/2000005373675584/detalhe" TargetMode="External"/><Relationship Id="rId515" Type="http://schemas.openxmlformats.org/officeDocument/2006/relationships/hyperlink" Target="https://www.mercadolivre.com.br/vendas/2000005365577986/detalhe" TargetMode="External"/><Relationship Id="rId722" Type="http://schemas.openxmlformats.org/officeDocument/2006/relationships/hyperlink" Target="https://www.mercadolivre.com.br/vendas/2000005356433364/detalhe" TargetMode="External"/><Relationship Id="rId1145" Type="http://schemas.openxmlformats.org/officeDocument/2006/relationships/hyperlink" Target="https://www.mercadolivre.com.br/vendas/2000005335348274/detalhe" TargetMode="External"/><Relationship Id="rId1352" Type="http://schemas.openxmlformats.org/officeDocument/2006/relationships/hyperlink" Target="https://www.mercadolivre.com.br/vendas/2000004303772249/detalhe" TargetMode="External"/><Relationship Id="rId1797" Type="http://schemas.openxmlformats.org/officeDocument/2006/relationships/hyperlink" Target="https://www.mercadolivre.com.br/vendas/2000004294487141/detalhe" TargetMode="External"/><Relationship Id="rId2403" Type="http://schemas.openxmlformats.org/officeDocument/2006/relationships/hyperlink" Target="https://www.mercadolivre.com.br/vendas/2000005276446876/detalhe" TargetMode="External"/><Relationship Id="rId2848" Type="http://schemas.openxmlformats.org/officeDocument/2006/relationships/hyperlink" Target="https://www.mercadolivre.com.br/vendas/2000004272615399/detalhe" TargetMode="External"/><Relationship Id="rId89" Type="http://schemas.openxmlformats.org/officeDocument/2006/relationships/hyperlink" Target="https://www.mercadolivre.com.br/vendas/2000005383182506/detalhe" TargetMode="External"/><Relationship Id="rId1005" Type="http://schemas.openxmlformats.org/officeDocument/2006/relationships/hyperlink" Target="https://www.mercadolivre.com.br/vendas/2000005341808446/detalhe" TargetMode="External"/><Relationship Id="rId1212" Type="http://schemas.openxmlformats.org/officeDocument/2006/relationships/hyperlink" Target="https://www.mercadolivre.com.br/vendas/2000004306534211/detalhe" TargetMode="External"/><Relationship Id="rId1657" Type="http://schemas.openxmlformats.org/officeDocument/2006/relationships/hyperlink" Target="https://www.mercadolivre.com.br/vendas/2000005312358250/detalhe" TargetMode="External"/><Relationship Id="rId1864" Type="http://schemas.openxmlformats.org/officeDocument/2006/relationships/hyperlink" Target="https://www.mercadolivre.com.br/vendas/2000005302278314/detalhe" TargetMode="External"/><Relationship Id="rId2610" Type="http://schemas.openxmlformats.org/officeDocument/2006/relationships/hyperlink" Target="https://www.mercadolivre.com.br/vendas/2000005265584366/detalhe" TargetMode="External"/><Relationship Id="rId2708" Type="http://schemas.openxmlformats.org/officeDocument/2006/relationships/hyperlink" Target="https://www.mercadolivre.com.br/vendas/2000005261196370/detalhe" TargetMode="External"/><Relationship Id="rId2915" Type="http://schemas.openxmlformats.org/officeDocument/2006/relationships/hyperlink" Target="https://www.mercadolivre.com.br/vendas/2000004271527919/detalhe" TargetMode="External"/><Relationship Id="rId1517" Type="http://schemas.openxmlformats.org/officeDocument/2006/relationships/hyperlink" Target="https://www.mercadolivre.com.br/vendas/2000005319368774/detalhe" TargetMode="External"/><Relationship Id="rId1724" Type="http://schemas.openxmlformats.org/officeDocument/2006/relationships/hyperlink" Target="https://www.mercadolivre.com.br/vendas/2000005309019196/detalhe" TargetMode="External"/><Relationship Id="rId3177" Type="http://schemas.openxmlformats.org/officeDocument/2006/relationships/hyperlink" Target="https://www.mercadolivre.com.br/vendas/2000005241117850/detalhe" TargetMode="External"/><Relationship Id="rId16" Type="http://schemas.openxmlformats.org/officeDocument/2006/relationships/hyperlink" Target="https://www.mercadolivre.com.br/vendas/2000004330863905/detalhe" TargetMode="External"/><Relationship Id="rId1931" Type="http://schemas.openxmlformats.org/officeDocument/2006/relationships/hyperlink" Target="https://www.mercadolivre.com.br/vendas/2000004291593267/detalhe" TargetMode="External"/><Relationship Id="rId3037" Type="http://schemas.openxmlformats.org/officeDocument/2006/relationships/hyperlink" Target="https://www.mercadolivre.com.br/vendas/2000005247208698/detalhe" TargetMode="External"/><Relationship Id="rId3384" Type="http://schemas.openxmlformats.org/officeDocument/2006/relationships/hyperlink" Target="https://www.mercadolivre.com.br/vendas/2000005231116202/detalhe" TargetMode="External"/><Relationship Id="rId3591" Type="http://schemas.openxmlformats.org/officeDocument/2006/relationships/hyperlink" Target="https://www.mercadolivre.com.br/vendas/2000005217449132/detalhe" TargetMode="External"/><Relationship Id="rId3689" Type="http://schemas.openxmlformats.org/officeDocument/2006/relationships/hyperlink" Target="https://www.mercadolivre.com.br/vendas/2000005212064364/detalhe" TargetMode="External"/><Relationship Id="rId3896" Type="http://schemas.openxmlformats.org/officeDocument/2006/relationships/hyperlink" Target="https://www.mercadolivre.com.br/vendas/2000005200465294/detalhe" TargetMode="External"/><Relationship Id="rId2193" Type="http://schemas.openxmlformats.org/officeDocument/2006/relationships/hyperlink" Target="https://www.mercadolivre.com.br/vendas/2000004285992725/detalhe" TargetMode="External"/><Relationship Id="rId2498" Type="http://schemas.openxmlformats.org/officeDocument/2006/relationships/hyperlink" Target="https://www.mercadolivre.com.br/vendas/2000005272212964/detalhe" TargetMode="External"/><Relationship Id="rId3244" Type="http://schemas.openxmlformats.org/officeDocument/2006/relationships/hyperlink" Target="https://www.mercadolivre.com.br/vendas/2000004265482397/detalhe" TargetMode="External"/><Relationship Id="rId3451" Type="http://schemas.openxmlformats.org/officeDocument/2006/relationships/hyperlink" Target="https://www.mercadolivre.com.br/vendas/2000004259874095/detalhe" TargetMode="External"/><Relationship Id="rId3549" Type="http://schemas.openxmlformats.org/officeDocument/2006/relationships/hyperlink" Target="http://mediations.mercadolivre.com.br/received_claims/5179692828?urlBack=https://www.mercadolivre.com.br/vendas/2000005220009764/detalhe" TargetMode="External"/><Relationship Id="rId165" Type="http://schemas.openxmlformats.org/officeDocument/2006/relationships/hyperlink" Target="https://www.mercadolivre.com.br/vendas/2000005379164514/detalhe" TargetMode="External"/><Relationship Id="rId372" Type="http://schemas.openxmlformats.org/officeDocument/2006/relationships/hyperlink" Target="https://www.mercadolivre.com.br/vendas/2000005371287352/detalhe" TargetMode="External"/><Relationship Id="rId677" Type="http://schemas.openxmlformats.org/officeDocument/2006/relationships/hyperlink" Target="https://www.mercadolivre.com.br/vendas/2000005358561256/detalhe" TargetMode="External"/><Relationship Id="rId2053" Type="http://schemas.openxmlformats.org/officeDocument/2006/relationships/hyperlink" Target="https://www.mercadolivre.com.br/vendas/2000005291965362/detalhe" TargetMode="External"/><Relationship Id="rId2260" Type="http://schemas.openxmlformats.org/officeDocument/2006/relationships/hyperlink" Target="https://www.mercadolivre.com.br/vendas/2000005282467786/detalhe" TargetMode="External"/><Relationship Id="rId2358" Type="http://schemas.openxmlformats.org/officeDocument/2006/relationships/hyperlink" Target="https://www.mercadolivre.com.br/vendas/2000004282570545/detalhe" TargetMode="External"/><Relationship Id="rId3104" Type="http://schemas.openxmlformats.org/officeDocument/2006/relationships/hyperlink" Target="https://www.mercadolivre.com.br/vendas/2000005244557542/detalhe" TargetMode="External"/><Relationship Id="rId3311" Type="http://schemas.openxmlformats.org/officeDocument/2006/relationships/hyperlink" Target="https://www.mercadolivre.com.br/vendas/2000005234333652/detalhe" TargetMode="External"/><Relationship Id="rId3756" Type="http://schemas.openxmlformats.org/officeDocument/2006/relationships/hyperlink" Target="https://www.mercadolivre.com.br/vendas/2000005208360138/detalhe" TargetMode="External"/><Relationship Id="rId232" Type="http://schemas.openxmlformats.org/officeDocument/2006/relationships/hyperlink" Target="https://www.mercadolivre.com.br/vendas/2000005377137280/detalhe" TargetMode="External"/><Relationship Id="rId884" Type="http://schemas.openxmlformats.org/officeDocument/2006/relationships/hyperlink" Target="https://www.mercadolivre.com.br/vendas/2000005347502698/detalhe" TargetMode="External"/><Relationship Id="rId2120" Type="http://schemas.openxmlformats.org/officeDocument/2006/relationships/hyperlink" Target="https://www.mercadolivre.com.br/vendas/2000004287666553/detalhe" TargetMode="External"/><Relationship Id="rId2565" Type="http://schemas.openxmlformats.org/officeDocument/2006/relationships/hyperlink" Target="https://www.mercadolivre.com.br/vendas/2000005267948118/detalhe" TargetMode="External"/><Relationship Id="rId2772" Type="http://schemas.openxmlformats.org/officeDocument/2006/relationships/hyperlink" Target="https://www.mercadolivre.com.br/vendas/2000005259061142/detalhe" TargetMode="External"/><Relationship Id="rId3409" Type="http://schemas.openxmlformats.org/officeDocument/2006/relationships/hyperlink" Target="https://www.mercadolivre.com.br/vendas/2000004261926453/detalhe" TargetMode="External"/><Relationship Id="rId3616" Type="http://schemas.openxmlformats.org/officeDocument/2006/relationships/hyperlink" Target="https://www.mercadolivre.com.br/vendas/2000005215871160/detalhe" TargetMode="External"/><Relationship Id="rId3823" Type="http://schemas.openxmlformats.org/officeDocument/2006/relationships/hyperlink" Target="https://www.mercadolivre.com.br/vendas/2000004250832965/detalhe" TargetMode="External"/><Relationship Id="rId537" Type="http://schemas.openxmlformats.org/officeDocument/2006/relationships/hyperlink" Target="https://www.mercadolivre.com.br/vendas/2000005364833702/detalhe" TargetMode="External"/><Relationship Id="rId744" Type="http://schemas.openxmlformats.org/officeDocument/2006/relationships/hyperlink" Target="https://www.mercadolivre.com.br/vendas/2000005354729776/detalhe" TargetMode="External"/><Relationship Id="rId951" Type="http://schemas.openxmlformats.org/officeDocument/2006/relationships/hyperlink" Target="https://www.mercadolivre.com.br/vendas/2000005344546324/detalhe" TargetMode="External"/><Relationship Id="rId1167" Type="http://schemas.openxmlformats.org/officeDocument/2006/relationships/hyperlink" Target="https://www.mercadolivre.com.br/vendas/2000004307562943/detalhe" TargetMode="External"/><Relationship Id="rId1374" Type="http://schemas.openxmlformats.org/officeDocument/2006/relationships/hyperlink" Target="https://www.mercadolivre.com.br/vendas/2000004303481119/detalhe" TargetMode="External"/><Relationship Id="rId1581" Type="http://schemas.openxmlformats.org/officeDocument/2006/relationships/hyperlink" Target="https://www.mercadolivre.com.br/vendas/2000005317207904/detalhe" TargetMode="External"/><Relationship Id="rId1679" Type="http://schemas.openxmlformats.org/officeDocument/2006/relationships/hyperlink" Target="https://www.mercadolivre.com.br/vendas/2000004297145683/detalhe" TargetMode="External"/><Relationship Id="rId2218" Type="http://schemas.openxmlformats.org/officeDocument/2006/relationships/hyperlink" Target="https://www.mercadolivre.com.br/vendas/2000005284251400/detalhe" TargetMode="External"/><Relationship Id="rId2425" Type="http://schemas.openxmlformats.org/officeDocument/2006/relationships/hyperlink" Target="https://www.mercadolivre.com.br/vendas/2000004281662859/detalhe" TargetMode="External"/><Relationship Id="rId2632" Type="http://schemas.openxmlformats.org/officeDocument/2006/relationships/hyperlink" Target="https://www.mercadolivre.com.br/vendas/2000005264952408/detalhe" TargetMode="External"/><Relationship Id="rId80" Type="http://schemas.openxmlformats.org/officeDocument/2006/relationships/hyperlink" Target="https://www.mercadolivre.com.br/vendas/2000005383583052/detalhe" TargetMode="External"/><Relationship Id="rId604" Type="http://schemas.openxmlformats.org/officeDocument/2006/relationships/hyperlink" Target="https://www.mercadolivre.com.br/vendas/2000005361594200/detalhe" TargetMode="External"/><Relationship Id="rId811" Type="http://schemas.openxmlformats.org/officeDocument/2006/relationships/hyperlink" Target="https://www.mercadolivre.com.br/vendas/2000005351129772/detalhe" TargetMode="External"/><Relationship Id="rId1027" Type="http://schemas.openxmlformats.org/officeDocument/2006/relationships/hyperlink" Target="https://www.mercadolivre.com.br/vendas/2000005340705154/detalhe" TargetMode="External"/><Relationship Id="rId1234" Type="http://schemas.openxmlformats.org/officeDocument/2006/relationships/hyperlink" Target="https://www.mercadolivre.com.br/vendas/2000004306034289/detalhe" TargetMode="External"/><Relationship Id="rId1441" Type="http://schemas.openxmlformats.org/officeDocument/2006/relationships/hyperlink" Target="https://www.mercadolivre.com.br/vendas/2000005322386414/detalhe" TargetMode="External"/><Relationship Id="rId1886" Type="http://schemas.openxmlformats.org/officeDocument/2006/relationships/hyperlink" Target="https://www.mercadolivre.com.br/vendas/2000004292396927/detalhe" TargetMode="External"/><Relationship Id="rId2937" Type="http://schemas.openxmlformats.org/officeDocument/2006/relationships/hyperlink" Target="https://www.mercadolivre.com.br/vendas/2000005251612342/detalhe" TargetMode="External"/><Relationship Id="rId909" Type="http://schemas.openxmlformats.org/officeDocument/2006/relationships/hyperlink" Target="https://www.mercadolivre.com.br/vendas/2000005346500942/detalhe" TargetMode="External"/><Relationship Id="rId1301" Type="http://schemas.openxmlformats.org/officeDocument/2006/relationships/hyperlink" Target="https://www.mercadolivre.com.br/vendas/2000005324831732/detalhe" TargetMode="External"/><Relationship Id="rId1539" Type="http://schemas.openxmlformats.org/officeDocument/2006/relationships/hyperlink" Target="https://www.mercadolivre.com.br/vendas/2000005318538104/detalhe" TargetMode="External"/><Relationship Id="rId1746" Type="http://schemas.openxmlformats.org/officeDocument/2006/relationships/hyperlink" Target="https://www.mercadolivre.com.br/vendas/2000004296028115/detalhe" TargetMode="External"/><Relationship Id="rId1953" Type="http://schemas.openxmlformats.org/officeDocument/2006/relationships/hyperlink" Target="https://www.mercadolivre.com.br/vendas/2000005297051110/detalhe" TargetMode="External"/><Relationship Id="rId3199" Type="http://schemas.openxmlformats.org/officeDocument/2006/relationships/hyperlink" Target="https://www.mercadolivre.com.br/vendas/2000005240236020/detalhe" TargetMode="External"/><Relationship Id="rId38" Type="http://schemas.openxmlformats.org/officeDocument/2006/relationships/hyperlink" Target="https://www.mercadolivre.com.br/vendas/2000004330365477/detalhe" TargetMode="External"/><Relationship Id="rId1606" Type="http://schemas.openxmlformats.org/officeDocument/2006/relationships/hyperlink" Target="https://www.mercadolivre.com.br/vendas/2000005315501402/detalhe" TargetMode="External"/><Relationship Id="rId1813" Type="http://schemas.openxmlformats.org/officeDocument/2006/relationships/hyperlink" Target="https://www.mercadolivre.com.br/vendas/2000005304257634/detalhe" TargetMode="External"/><Relationship Id="rId3059" Type="http://schemas.openxmlformats.org/officeDocument/2006/relationships/hyperlink" Target="https://www.mercadolivre.com.br/vendas/2000004268822699/detalhe" TargetMode="External"/><Relationship Id="rId3266" Type="http://schemas.openxmlformats.org/officeDocument/2006/relationships/hyperlink" Target="https://www.mercadolivre.com.br/vendas/2000005237758408/detalhe" TargetMode="External"/><Relationship Id="rId3473" Type="http://schemas.openxmlformats.org/officeDocument/2006/relationships/hyperlink" Target="https://www.mercadolivre.com.br/vendas/2000004259057667/detalhe" TargetMode="External"/><Relationship Id="rId187" Type="http://schemas.openxmlformats.org/officeDocument/2006/relationships/hyperlink" Target="https://www.mercadolivre.com.br/vendas/2000005378398402/detalhe" TargetMode="External"/><Relationship Id="rId394" Type="http://schemas.openxmlformats.org/officeDocument/2006/relationships/hyperlink" Target="https://www.mercadolivre.com.br/vendas/2000004323736325/detalhe" TargetMode="External"/><Relationship Id="rId2075" Type="http://schemas.openxmlformats.org/officeDocument/2006/relationships/hyperlink" Target="https://www.mercadolivre.com.br/vendas/2000005291100740/detalhe" TargetMode="External"/><Relationship Id="rId2282" Type="http://schemas.openxmlformats.org/officeDocument/2006/relationships/hyperlink" Target="https://www.mercadolivre.com.br/vendas/2000005281698032/detalhe" TargetMode="External"/><Relationship Id="rId3126" Type="http://schemas.openxmlformats.org/officeDocument/2006/relationships/hyperlink" Target="https://www.mercadolivre.com.br/vendas/2000005242783574/detalhe" TargetMode="External"/><Relationship Id="rId3680" Type="http://schemas.openxmlformats.org/officeDocument/2006/relationships/hyperlink" Target="https://www.mercadolivre.com.br/vendas/2000005212947306/detalhe" TargetMode="External"/><Relationship Id="rId3778" Type="http://schemas.openxmlformats.org/officeDocument/2006/relationships/hyperlink" Target="http://mediations.mercadolivre.com.br/received_claims/5178754382?urlBack=https://www.mercadolivre.com.br/vendas/2000005207253822/detalhe" TargetMode="External"/><Relationship Id="rId254" Type="http://schemas.openxmlformats.org/officeDocument/2006/relationships/hyperlink" Target="https://www.mercadolivre.com.br/vendas/2000005375908006/detalhe" TargetMode="External"/><Relationship Id="rId699" Type="http://schemas.openxmlformats.org/officeDocument/2006/relationships/hyperlink" Target="https://www.mercadolivre.com.br/vendas/2000004317818247/detalhe" TargetMode="External"/><Relationship Id="rId1091" Type="http://schemas.openxmlformats.org/officeDocument/2006/relationships/hyperlink" Target="https://www.mercadolivre.com.br/vendas/2000004309038851/detalhe" TargetMode="External"/><Relationship Id="rId2587" Type="http://schemas.openxmlformats.org/officeDocument/2006/relationships/hyperlink" Target="https://www.mercadolivre.com.br/vendas/2000005266868058/detalhe" TargetMode="External"/><Relationship Id="rId2794" Type="http://schemas.openxmlformats.org/officeDocument/2006/relationships/hyperlink" Target="https://www.mercadolivre.com.br/vendas/2000005258288902/detalhe" TargetMode="External"/><Relationship Id="rId3333" Type="http://schemas.openxmlformats.org/officeDocument/2006/relationships/hyperlink" Target="https://www.mercadolivre.com.br/vendas/2000004263115709/detalhe" TargetMode="External"/><Relationship Id="rId3540" Type="http://schemas.openxmlformats.org/officeDocument/2006/relationships/hyperlink" Target="https://www.mercadolivre.com.br/vendas/2000004257665529/detalhe" TargetMode="External"/><Relationship Id="rId3638" Type="http://schemas.openxmlformats.org/officeDocument/2006/relationships/hyperlink" Target="https://www.mercadolivre.com.br/vendas/2000004255228163/detalhe" TargetMode="External"/><Relationship Id="rId3845" Type="http://schemas.openxmlformats.org/officeDocument/2006/relationships/hyperlink" Target="https://www.mercadolivre.com.br/vendas/2000005202497974/detalhe" TargetMode="External"/><Relationship Id="rId114" Type="http://schemas.openxmlformats.org/officeDocument/2006/relationships/hyperlink" Target="https://www.mercadolivre.com.br/vendas/2000005381071362/detalhe" TargetMode="External"/><Relationship Id="rId461" Type="http://schemas.openxmlformats.org/officeDocument/2006/relationships/hyperlink" Target="https://www.mercadolivre.com.br/vendas/2000005367534336/detalhe" TargetMode="External"/><Relationship Id="rId559" Type="http://schemas.openxmlformats.org/officeDocument/2006/relationships/hyperlink" Target="https://www.mercadolivre.com.br/vendas/2000005364031616/detalhe" TargetMode="External"/><Relationship Id="rId766" Type="http://schemas.openxmlformats.org/officeDocument/2006/relationships/hyperlink" Target="https://www.mercadolivre.com.br/vendas/2000005353369700/detalhe" TargetMode="External"/><Relationship Id="rId1189" Type="http://schemas.openxmlformats.org/officeDocument/2006/relationships/hyperlink" Target="https://www.mercadolivre.com.br/vendas/2000005333758400/detalhe" TargetMode="External"/><Relationship Id="rId1396" Type="http://schemas.openxmlformats.org/officeDocument/2006/relationships/hyperlink" Target="https://www.mercadolivre.com.br/vendas/2000004303186249/detalhe" TargetMode="External"/><Relationship Id="rId2142" Type="http://schemas.openxmlformats.org/officeDocument/2006/relationships/hyperlink" Target="https://www.mercadolivre.com.br/vendas/2000004287398927/detalhe" TargetMode="External"/><Relationship Id="rId2447" Type="http://schemas.openxmlformats.org/officeDocument/2006/relationships/hyperlink" Target="https://www.mercadolivre.com.br/vendas/2000005274944192/detalhe" TargetMode="External"/><Relationship Id="rId3400" Type="http://schemas.openxmlformats.org/officeDocument/2006/relationships/hyperlink" Target="http://mediations.mercadolivre.com.br/received_claims/5180389386?urlBack=https://www.mercadolivre.com.br/vendas/2000005230554612/detalhe" TargetMode="External"/><Relationship Id="rId321" Type="http://schemas.openxmlformats.org/officeDocument/2006/relationships/hyperlink" Target="https://www.mercadolivre.com.br/vendas/2000005373143242/detalhe" TargetMode="External"/><Relationship Id="rId419" Type="http://schemas.openxmlformats.org/officeDocument/2006/relationships/hyperlink" Target="https://www.mercadolivre.com.br/vendas/2000004323019747/detalhe" TargetMode="External"/><Relationship Id="rId626" Type="http://schemas.openxmlformats.org/officeDocument/2006/relationships/hyperlink" Target="https://www.mercadolivre.com.br/vendas/2000005360706140/detalhe" TargetMode="External"/><Relationship Id="rId973" Type="http://schemas.openxmlformats.org/officeDocument/2006/relationships/hyperlink" Target="https://www.mercadolivre.com.br/vendas/2000005343687390/detalhe" TargetMode="External"/><Relationship Id="rId1049" Type="http://schemas.openxmlformats.org/officeDocument/2006/relationships/hyperlink" Target="https://www.mercadolivre.com.br/vendas/2000004309717767/detalhe" TargetMode="External"/><Relationship Id="rId1256" Type="http://schemas.openxmlformats.org/officeDocument/2006/relationships/hyperlink" Target="https://www.mercadolivre.com.br/vendas/2000004305304367/detalhe" TargetMode="External"/><Relationship Id="rId2002" Type="http://schemas.openxmlformats.org/officeDocument/2006/relationships/hyperlink" Target="https://www.mercadolivre.com.br/vendas/2000004289831949/detalhe" TargetMode="External"/><Relationship Id="rId2307" Type="http://schemas.openxmlformats.org/officeDocument/2006/relationships/hyperlink" Target="https://www.mercadolivre.com.br/vendas/2000005280062138/detalhe" TargetMode="External"/><Relationship Id="rId2654" Type="http://schemas.openxmlformats.org/officeDocument/2006/relationships/hyperlink" Target="https://www.mercadolivre.com.br/vendas/2000005263005682/detalhe" TargetMode="External"/><Relationship Id="rId2861" Type="http://schemas.openxmlformats.org/officeDocument/2006/relationships/hyperlink" Target="https://www.mercadolivre.com.br/vendas/2000005254501174/detalhe" TargetMode="External"/><Relationship Id="rId2959" Type="http://schemas.openxmlformats.org/officeDocument/2006/relationships/hyperlink" Target="https://www.mercadolivre.com.br/vendas/2000005250567918/detalhe" TargetMode="External"/><Relationship Id="rId3705" Type="http://schemas.openxmlformats.org/officeDocument/2006/relationships/hyperlink" Target="https://www.mercadolivre.com.br/vendas/2000004253626045/detalhe" TargetMode="External"/><Relationship Id="rId3912" Type="http://schemas.openxmlformats.org/officeDocument/2006/relationships/hyperlink" Target="https://www.mercadolivre.com.br/vendas/2000005200095440/detalhe" TargetMode="External"/><Relationship Id="rId833" Type="http://schemas.openxmlformats.org/officeDocument/2006/relationships/hyperlink" Target="https://www.mercadolivre.com.br/vendas/2000005350266564/detalhe" TargetMode="External"/><Relationship Id="rId1116" Type="http://schemas.openxmlformats.org/officeDocument/2006/relationships/hyperlink" Target="https://www.mercadolivre.com.br/vendas/2000005337244772/detalhe" TargetMode="External"/><Relationship Id="rId1463" Type="http://schemas.openxmlformats.org/officeDocument/2006/relationships/hyperlink" Target="https://www.mercadolivre.com.br/vendas/2000005321552666/detalhe" TargetMode="External"/><Relationship Id="rId1670" Type="http://schemas.openxmlformats.org/officeDocument/2006/relationships/hyperlink" Target="https://www.mercadolivre.com.br/vendas/2000004297249661/detalhe" TargetMode="External"/><Relationship Id="rId1768" Type="http://schemas.openxmlformats.org/officeDocument/2006/relationships/hyperlink" Target="https://www.mercadolivre.com.br/vendas/2000005306845510/detalhe" TargetMode="External"/><Relationship Id="rId2514" Type="http://schemas.openxmlformats.org/officeDocument/2006/relationships/hyperlink" Target="https://www.mercadolivre.com.br/vendas/2000005270821712/detalhe" TargetMode="External"/><Relationship Id="rId2721" Type="http://schemas.openxmlformats.org/officeDocument/2006/relationships/hyperlink" Target="https://www.mercadolivre.com.br/vendas/2000005260541900/detalhe" TargetMode="External"/><Relationship Id="rId2819" Type="http://schemas.openxmlformats.org/officeDocument/2006/relationships/hyperlink" Target="https://www.mercadolivre.com.br/vendas/2000004273241193/detalhe" TargetMode="External"/><Relationship Id="rId900" Type="http://schemas.openxmlformats.org/officeDocument/2006/relationships/hyperlink" Target="https://www.mercadolivre.com.br/vendas/2000005346960758/detalhe" TargetMode="External"/><Relationship Id="rId1323" Type="http://schemas.openxmlformats.org/officeDocument/2006/relationships/hyperlink" Target="https://www.mercadolivre.com.br/vendas/2000004304256507/detalhe" TargetMode="External"/><Relationship Id="rId1530" Type="http://schemas.openxmlformats.org/officeDocument/2006/relationships/hyperlink" Target="https://www.mercadolivre.com.br/vendas/2000005318769862/detalhe" TargetMode="External"/><Relationship Id="rId1628" Type="http://schemas.openxmlformats.org/officeDocument/2006/relationships/hyperlink" Target="https://www.mercadolivre.com.br/vendas/2000005314070958/detalhe" TargetMode="External"/><Relationship Id="rId1975" Type="http://schemas.openxmlformats.org/officeDocument/2006/relationships/hyperlink" Target="https://www.mercadolivre.com.br/vendas/2000004290640275/detalhe" TargetMode="External"/><Relationship Id="rId3190" Type="http://schemas.openxmlformats.org/officeDocument/2006/relationships/hyperlink" Target="https://www.mercadolivre.com.br/vendas/2000005225747336/detalhe" TargetMode="External"/><Relationship Id="rId1835" Type="http://schemas.openxmlformats.org/officeDocument/2006/relationships/hyperlink" Target="https://www.mercadolivre.com.br/vendas/2000005303399580/detalhe" TargetMode="External"/><Relationship Id="rId3050" Type="http://schemas.openxmlformats.org/officeDocument/2006/relationships/hyperlink" Target="https://www.mercadolivre.com.br/vendas/2000005246285606/detalhe" TargetMode="External"/><Relationship Id="rId3288" Type="http://schemas.openxmlformats.org/officeDocument/2006/relationships/hyperlink" Target="https://www.mercadolivre.com.br/vendas/2000005236187800/detalhe" TargetMode="External"/><Relationship Id="rId3495" Type="http://schemas.openxmlformats.org/officeDocument/2006/relationships/hyperlink" Target="https://www.mercadolivre.com.br/vendas/2000005222361652/detalhe" TargetMode="External"/><Relationship Id="rId1902" Type="http://schemas.openxmlformats.org/officeDocument/2006/relationships/hyperlink" Target="https://www.mercadolivre.com.br/vendas/2000005299303638/detalhe" TargetMode="External"/><Relationship Id="rId2097" Type="http://schemas.openxmlformats.org/officeDocument/2006/relationships/hyperlink" Target="https://www.mercadolivre.com.br/vendas/2000004288054459/detalhe" TargetMode="External"/><Relationship Id="rId3148" Type="http://schemas.openxmlformats.org/officeDocument/2006/relationships/hyperlink" Target="https://www.mercadolivre.com.br/vendas/2000005242043428/detalhe" TargetMode="External"/><Relationship Id="rId3355" Type="http://schemas.openxmlformats.org/officeDocument/2006/relationships/hyperlink" Target="https://www.mercadolivre.com.br/vendas/2000005232311164/detalhe" TargetMode="External"/><Relationship Id="rId3562" Type="http://schemas.openxmlformats.org/officeDocument/2006/relationships/hyperlink" Target="https://www.mercadolivre.com.br/vendas/2000005219625794/detalhe" TargetMode="External"/><Relationship Id="rId276" Type="http://schemas.openxmlformats.org/officeDocument/2006/relationships/hyperlink" Target="https://www.mercadolivre.com.br/vendas/2000005374813726/detalhe" TargetMode="External"/><Relationship Id="rId483" Type="http://schemas.openxmlformats.org/officeDocument/2006/relationships/hyperlink" Target="https://www.mercadolivre.com.br/vendas/2000005366912286/detalhe" TargetMode="External"/><Relationship Id="rId690" Type="http://schemas.openxmlformats.org/officeDocument/2006/relationships/hyperlink" Target="https://www.mercadolivre.com.br/vendas/2000005358012940/detalhe" TargetMode="External"/><Relationship Id="rId2164" Type="http://schemas.openxmlformats.org/officeDocument/2006/relationships/hyperlink" Target="https://www.mercadolivre.com.br/vendas/2000004286761647/detalhe" TargetMode="External"/><Relationship Id="rId2371" Type="http://schemas.openxmlformats.org/officeDocument/2006/relationships/hyperlink" Target="https://www.mercadolivre.com.br/vendas/2000005277370310/detalhe" TargetMode="External"/><Relationship Id="rId3008" Type="http://schemas.openxmlformats.org/officeDocument/2006/relationships/hyperlink" Target="https://www.mercadolivre.com.br/vendas/2000005248204858/detalhe" TargetMode="External"/><Relationship Id="rId3215" Type="http://schemas.openxmlformats.org/officeDocument/2006/relationships/hyperlink" Target="https://www.mercadolivre.com.br/vendas/2000004266013825/detalhe" TargetMode="External"/><Relationship Id="rId3422" Type="http://schemas.openxmlformats.org/officeDocument/2006/relationships/hyperlink" Target="https://www.mercadolivre.com.br/vendas/2000005228975946/detalhe" TargetMode="External"/><Relationship Id="rId3867" Type="http://schemas.openxmlformats.org/officeDocument/2006/relationships/hyperlink" Target="https://www.mercadolivre.com.br/vendas/2000004249883659/detalhe" TargetMode="External"/><Relationship Id="rId136" Type="http://schemas.openxmlformats.org/officeDocument/2006/relationships/hyperlink" Target="https://www.mercadolivre.com.br/vendas/2000005380554674/detalhe" TargetMode="External"/><Relationship Id="rId343" Type="http://schemas.openxmlformats.org/officeDocument/2006/relationships/hyperlink" Target="https://www.mercadolivre.com.br/vendas/2000005372329062/detalhe" TargetMode="External"/><Relationship Id="rId550" Type="http://schemas.openxmlformats.org/officeDocument/2006/relationships/hyperlink" Target="https://www.mercadolivre.com.br/vendas/2000005364432100/detalhe" TargetMode="External"/><Relationship Id="rId788" Type="http://schemas.openxmlformats.org/officeDocument/2006/relationships/hyperlink" Target="https://www.mercadolivre.com.br/vendas/2000005352487834/detalhe" TargetMode="External"/><Relationship Id="rId995" Type="http://schemas.openxmlformats.org/officeDocument/2006/relationships/hyperlink" Target="https://www.mercadolivre.com.br/vendas/2000005342485034/detalhe" TargetMode="External"/><Relationship Id="rId1180" Type="http://schemas.openxmlformats.org/officeDocument/2006/relationships/hyperlink" Target="https://www.mercadolivre.com.br/vendas/2000005334272936/detalhe" TargetMode="External"/><Relationship Id="rId2024" Type="http://schemas.openxmlformats.org/officeDocument/2006/relationships/hyperlink" Target="https://www.mercadolivre.com.br/vendas/2000004289339533/detalhe" TargetMode="External"/><Relationship Id="rId2231" Type="http://schemas.openxmlformats.org/officeDocument/2006/relationships/hyperlink" Target="https://www.mercadolivre.com.br/vendas/2000005283830748/detalhe" TargetMode="External"/><Relationship Id="rId2469" Type="http://schemas.openxmlformats.org/officeDocument/2006/relationships/hyperlink" Target="https://www.mercadolivre.com.br/vendas/2000005274233182/detalhe" TargetMode="External"/><Relationship Id="rId2676" Type="http://schemas.openxmlformats.org/officeDocument/2006/relationships/hyperlink" Target="https://www.mercadolivre.com.br/vendas/2000005262388900/detalhe" TargetMode="External"/><Relationship Id="rId2883" Type="http://schemas.openxmlformats.org/officeDocument/2006/relationships/hyperlink" Target="https://www.mercadolivre.com.br/vendas/2000005253575918/detalhe" TargetMode="External"/><Relationship Id="rId3727" Type="http://schemas.openxmlformats.org/officeDocument/2006/relationships/hyperlink" Target="https://www.mercadolivre.com.br/vendas/2000005209806240/detalhe" TargetMode="External"/><Relationship Id="rId3934" Type="http://schemas.openxmlformats.org/officeDocument/2006/relationships/hyperlink" Target="https://www.mercadolivre.com.br/vendas/2000004248927099/detalhe" TargetMode="External"/><Relationship Id="rId203" Type="http://schemas.openxmlformats.org/officeDocument/2006/relationships/hyperlink" Target="https://www.mercadolivre.com.br/vendas/2000004326870141/detalhe" TargetMode="External"/><Relationship Id="rId648" Type="http://schemas.openxmlformats.org/officeDocument/2006/relationships/hyperlink" Target="https://www.mercadolivre.com.br/vendas/2000005359750112/detalhe" TargetMode="External"/><Relationship Id="rId855" Type="http://schemas.openxmlformats.org/officeDocument/2006/relationships/hyperlink" Target="https://www.mercadolivre.com.br/vendas/2000005349364894/detalhe" TargetMode="External"/><Relationship Id="rId1040" Type="http://schemas.openxmlformats.org/officeDocument/2006/relationships/hyperlink" Target="https://www.mercadolivre.com.br/vendas/2000005340242408/detalhe" TargetMode="External"/><Relationship Id="rId1278" Type="http://schemas.openxmlformats.org/officeDocument/2006/relationships/hyperlink" Target="https://www.mercadolivre.com.br/vendas/2000004304772561/detalhe" TargetMode="External"/><Relationship Id="rId1485" Type="http://schemas.openxmlformats.org/officeDocument/2006/relationships/hyperlink" Target="https://www.mercadolivre.com.br/vendas/2000004301242389/detalhe" TargetMode="External"/><Relationship Id="rId1692" Type="http://schemas.openxmlformats.org/officeDocument/2006/relationships/hyperlink" Target="https://www.mercadolivre.com.br/vendas/2000005310744844/detalhe" TargetMode="External"/><Relationship Id="rId2329" Type="http://schemas.openxmlformats.org/officeDocument/2006/relationships/hyperlink" Target="https://www.mercadolivre.com.br/vendas/2000004283056017/detalhe" TargetMode="External"/><Relationship Id="rId2536" Type="http://schemas.openxmlformats.org/officeDocument/2006/relationships/hyperlink" Target="https://www.mercadolivre.com.br/vendas/2000005269919992/detalhe" TargetMode="External"/><Relationship Id="rId2743" Type="http://schemas.openxmlformats.org/officeDocument/2006/relationships/hyperlink" Target="https://www.mercadolivre.com.br/vendas/2000005259977250/detalhe" TargetMode="External"/><Relationship Id="rId410" Type="http://schemas.openxmlformats.org/officeDocument/2006/relationships/hyperlink" Target="https://www.mercadolivre.com.br/vendas/2000004323412951/detalhe" TargetMode="External"/><Relationship Id="rId508" Type="http://schemas.openxmlformats.org/officeDocument/2006/relationships/hyperlink" Target="https://www.mercadolivre.com.br/vendas/2000004321461779/detalhe" TargetMode="External"/><Relationship Id="rId715" Type="http://schemas.openxmlformats.org/officeDocument/2006/relationships/hyperlink" Target="https://www.mercadolivre.com.br/vendas/2000004317644975/detalhe" TargetMode="External"/><Relationship Id="rId922" Type="http://schemas.openxmlformats.org/officeDocument/2006/relationships/hyperlink" Target="https://www.mercadolivre.com.br/vendas/2000004312582661/detalhe" TargetMode="External"/><Relationship Id="rId1138" Type="http://schemas.openxmlformats.org/officeDocument/2006/relationships/hyperlink" Target="https://www.mercadolivre.com.br/vendas/2000004307992545/detalhe" TargetMode="External"/><Relationship Id="rId1345" Type="http://schemas.openxmlformats.org/officeDocument/2006/relationships/hyperlink" Target="https://www.mercadolivre.com.br/vendas/2000005326313428/detalhe" TargetMode="External"/><Relationship Id="rId1552" Type="http://schemas.openxmlformats.org/officeDocument/2006/relationships/hyperlink" Target="https://www.mercadolivre.com.br/vendas/2000005318157208/detalhe" TargetMode="External"/><Relationship Id="rId1997" Type="http://schemas.openxmlformats.org/officeDocument/2006/relationships/hyperlink" Target="https://www.mercadolivre.com.br/vendas/2000005294647352/detalhe" TargetMode="External"/><Relationship Id="rId2603" Type="http://schemas.openxmlformats.org/officeDocument/2006/relationships/hyperlink" Target="https://www.mercadolivre.com.br/vendas/2000005266021798/detalhe" TargetMode="External"/><Relationship Id="rId2950" Type="http://schemas.openxmlformats.org/officeDocument/2006/relationships/hyperlink" Target="https://www.mercadolivre.com.br/vendas/2000004267560553/detalhe" TargetMode="External"/><Relationship Id="rId1205" Type="http://schemas.openxmlformats.org/officeDocument/2006/relationships/hyperlink" Target="https://www.mercadolivre.com.br/vendas/2000005332960958/detalhe" TargetMode="External"/><Relationship Id="rId1857" Type="http://schemas.openxmlformats.org/officeDocument/2006/relationships/hyperlink" Target="https://www.mercadolivre.com.br/vendas/2000005302564130/detalhe" TargetMode="External"/><Relationship Id="rId2810" Type="http://schemas.openxmlformats.org/officeDocument/2006/relationships/hyperlink" Target="https://www.mercadolivre.com.br/vendas/2000004273437013/detalhe" TargetMode="External"/><Relationship Id="rId2908" Type="http://schemas.openxmlformats.org/officeDocument/2006/relationships/hyperlink" Target="https://www.mercadolivre.com.br/vendas/2000005252674150/detalhe" TargetMode="External"/><Relationship Id="rId51" Type="http://schemas.openxmlformats.org/officeDocument/2006/relationships/hyperlink" Target="https://www.mercadolivre.com.br/vendas/2000005384875216/detalhe" TargetMode="External"/><Relationship Id="rId1412" Type="http://schemas.openxmlformats.org/officeDocument/2006/relationships/hyperlink" Target="https://www.mercadolivre.com.br/vendas/2000005324214600/detalhe" TargetMode="External"/><Relationship Id="rId1717" Type="http://schemas.openxmlformats.org/officeDocument/2006/relationships/hyperlink" Target="https://www.mercadolivre.com.br/vendas/2000005309117228/detalhe" TargetMode="External"/><Relationship Id="rId1924" Type="http://schemas.openxmlformats.org/officeDocument/2006/relationships/hyperlink" Target="https://www.mercadolivre.com.br/vendas/2000005298471890/detalhe" TargetMode="External"/><Relationship Id="rId3072" Type="http://schemas.openxmlformats.org/officeDocument/2006/relationships/hyperlink" Target="https://www.mercadolivre.com.br/vendas/2000004268514893/detalhe" TargetMode="External"/><Relationship Id="rId3377" Type="http://schemas.openxmlformats.org/officeDocument/2006/relationships/hyperlink" Target="https://www.mercadolivre.com.br/vendas/2000005231355278/detalhe" TargetMode="External"/><Relationship Id="rId298" Type="http://schemas.openxmlformats.org/officeDocument/2006/relationships/hyperlink" Target="https://www.mercadolivre.com.br/vendas/2000004325125375/detalhe" TargetMode="External"/><Relationship Id="rId3584" Type="http://schemas.openxmlformats.org/officeDocument/2006/relationships/hyperlink" Target="https://www.mercadolivre.com.br/vendas/2000005217851976/detalhe" TargetMode="External"/><Relationship Id="rId3791" Type="http://schemas.openxmlformats.org/officeDocument/2006/relationships/hyperlink" Target="https://www.mercadolivre.com.br/vendas/2000004251467619/detalhe" TargetMode="External"/><Relationship Id="rId3889" Type="http://schemas.openxmlformats.org/officeDocument/2006/relationships/hyperlink" Target="http://mediations.mercadolivre.com.br/received_claims/5178822971?urlBack=https://www.mercadolivre.com.br/vendas/2000005200756974/detalhe" TargetMode="External"/><Relationship Id="rId158" Type="http://schemas.openxmlformats.org/officeDocument/2006/relationships/hyperlink" Target="https://www.mercadolivre.com.br/vendas/2000004327623041/detalhe" TargetMode="External"/><Relationship Id="rId2186" Type="http://schemas.openxmlformats.org/officeDocument/2006/relationships/hyperlink" Target="https://www.mercadolivre.com.br/vendas/2000005285125104/detalhe" TargetMode="External"/><Relationship Id="rId2393" Type="http://schemas.openxmlformats.org/officeDocument/2006/relationships/hyperlink" Target="https://www.mercadolivre.com.br/vendas/2000005276732970/detalhe" TargetMode="External"/><Relationship Id="rId2698" Type="http://schemas.openxmlformats.org/officeDocument/2006/relationships/hyperlink" Target="https://www.mercadolivre.com.br/vendas/2000004275464857/detalhe" TargetMode="External"/><Relationship Id="rId3237" Type="http://schemas.openxmlformats.org/officeDocument/2006/relationships/hyperlink" Target="https://www.mercadolivre.com.br/vendas/2000005238774298/detalhe" TargetMode="External"/><Relationship Id="rId3444" Type="http://schemas.openxmlformats.org/officeDocument/2006/relationships/hyperlink" Target="https://www.mercadolivre.com.br/vendas/2000005226625284/detalhe" TargetMode="External"/><Relationship Id="rId3651" Type="http://schemas.openxmlformats.org/officeDocument/2006/relationships/hyperlink" Target="https://www.mercadolivre.com.br/vendas/2000004255009245/detalhe" TargetMode="External"/><Relationship Id="rId365" Type="http://schemas.openxmlformats.org/officeDocument/2006/relationships/hyperlink" Target="https://www.mercadolivre.com.br/vendas/2000004324023949/detalhe" TargetMode="External"/><Relationship Id="rId572" Type="http://schemas.openxmlformats.org/officeDocument/2006/relationships/hyperlink" Target="https://www.mercadolivre.com.br/vendas/2000005363311602/detalhe" TargetMode="External"/><Relationship Id="rId2046" Type="http://schemas.openxmlformats.org/officeDocument/2006/relationships/hyperlink" Target="https://www.mercadolivre.com.br/vendas/2000005292205582/detalhe" TargetMode="External"/><Relationship Id="rId2253" Type="http://schemas.openxmlformats.org/officeDocument/2006/relationships/hyperlink" Target="https://www.mercadolivre.com.br/vendas/2000004284691909/detalhe" TargetMode="External"/><Relationship Id="rId2460" Type="http://schemas.openxmlformats.org/officeDocument/2006/relationships/hyperlink" Target="https://www.mercadolivre.com.br/vendas/2000005274488248/detalhe" TargetMode="External"/><Relationship Id="rId3304" Type="http://schemas.openxmlformats.org/officeDocument/2006/relationships/hyperlink" Target="https://www.mercadolivre.com.br/vendas/2000005234928476/detalhe" TargetMode="External"/><Relationship Id="rId3511" Type="http://schemas.openxmlformats.org/officeDocument/2006/relationships/hyperlink" Target="https://www.mercadolivre.com.br/vendas/2000004258084003/detalhe" TargetMode="External"/><Relationship Id="rId3749" Type="http://schemas.openxmlformats.org/officeDocument/2006/relationships/hyperlink" Target="https://www.mercadolivre.com.br/vendas/2000005208663436/detalhe" TargetMode="External"/><Relationship Id="rId225" Type="http://schemas.openxmlformats.org/officeDocument/2006/relationships/hyperlink" Target="http://mediations.mercadolivre.com.br/received_claims/5184003200?urlBack=https://www.mercadolivre.com.br/vendas/2000005377402748/detalhe" TargetMode="External"/><Relationship Id="rId432" Type="http://schemas.openxmlformats.org/officeDocument/2006/relationships/hyperlink" Target="http://mediations.mercadolivre.com.br/received_claims/5183623234?urlBack=https://www.mercadolivre.com.br/vendas/2000005369018040/detalhe" TargetMode="External"/><Relationship Id="rId877" Type="http://schemas.openxmlformats.org/officeDocument/2006/relationships/hyperlink" Target="https://www.mercadolivre.com.br/vendas/2000004313621211/detalhe" TargetMode="External"/><Relationship Id="rId1062" Type="http://schemas.openxmlformats.org/officeDocument/2006/relationships/hyperlink" Target="https://www.mercadolivre.com.br/vendas/2000005339042228/detalhe" TargetMode="External"/><Relationship Id="rId2113" Type="http://schemas.openxmlformats.org/officeDocument/2006/relationships/hyperlink" Target="https://www.mercadolivre.com.br/vendas/2000004287737669/detalhe" TargetMode="External"/><Relationship Id="rId2320" Type="http://schemas.openxmlformats.org/officeDocument/2006/relationships/hyperlink" Target="https://www.mercadolivre.com.br/vendas/2000004283257283/detalhe" TargetMode="External"/><Relationship Id="rId2558" Type="http://schemas.openxmlformats.org/officeDocument/2006/relationships/hyperlink" Target="https://www.mercadolivre.com.br/vendas/2000005268556940/detalhe" TargetMode="External"/><Relationship Id="rId2765" Type="http://schemas.openxmlformats.org/officeDocument/2006/relationships/hyperlink" Target="https://www.mercadolivre.com.br/vendas/2000004274534145/detalhe" TargetMode="External"/><Relationship Id="rId2972" Type="http://schemas.openxmlformats.org/officeDocument/2006/relationships/hyperlink" Target="https://www.mercadolivre.com.br/vendas/2000005250052314/detalhe" TargetMode="External"/><Relationship Id="rId3609" Type="http://schemas.openxmlformats.org/officeDocument/2006/relationships/hyperlink" Target="https://www.mercadolivre.com.br/vendas/2000005216354968/detalhe" TargetMode="External"/><Relationship Id="rId3816" Type="http://schemas.openxmlformats.org/officeDocument/2006/relationships/hyperlink" Target="https://www.mercadolivre.com.br/vendas/2000005203873702/detalhe" TargetMode="External"/><Relationship Id="rId737" Type="http://schemas.openxmlformats.org/officeDocument/2006/relationships/hyperlink" Target="https://www.mercadolivre.com.br/vendas/2000005355126406/detalhe" TargetMode="External"/><Relationship Id="rId944" Type="http://schemas.openxmlformats.org/officeDocument/2006/relationships/hyperlink" Target="https://www.mercadolivre.com.br/vendas/2000005344795052/detalhe" TargetMode="External"/><Relationship Id="rId1367" Type="http://schemas.openxmlformats.org/officeDocument/2006/relationships/hyperlink" Target="http://mediations.mercadolivre.com.br/received_claims/5182643877?urlBack=https://www.mercadolivre.com.br/vendas/2000005325548396/detalhe" TargetMode="External"/><Relationship Id="rId1574" Type="http://schemas.openxmlformats.org/officeDocument/2006/relationships/hyperlink" Target="https://www.mercadolivre.com.br/vendas/2000005317522842/detalhe" TargetMode="External"/><Relationship Id="rId1781" Type="http://schemas.openxmlformats.org/officeDocument/2006/relationships/hyperlink" Target="https://www.mercadolivre.com.br/vendas/2000005305778012/detalhe" TargetMode="External"/><Relationship Id="rId2418" Type="http://schemas.openxmlformats.org/officeDocument/2006/relationships/hyperlink" Target="https://www.mercadolivre.com.br/vendas/2000005275946452/detalhe" TargetMode="External"/><Relationship Id="rId2625" Type="http://schemas.openxmlformats.org/officeDocument/2006/relationships/hyperlink" Target="https://www.mercadolivre.com.br/vendas/2000005265119306/detalhe" TargetMode="External"/><Relationship Id="rId2832" Type="http://schemas.openxmlformats.org/officeDocument/2006/relationships/hyperlink" Target="https://www.mercadolivre.com.br/vendas/2000004273002211/detalhe" TargetMode="External"/><Relationship Id="rId73" Type="http://schemas.openxmlformats.org/officeDocument/2006/relationships/hyperlink" Target="https://www.mercadolivre.com.br/vendas/2000005383790450/detalhe" TargetMode="External"/><Relationship Id="rId804" Type="http://schemas.openxmlformats.org/officeDocument/2006/relationships/hyperlink" Target="https://www.mercadolivre.com.br/vendas/2000004314978709/detalhe" TargetMode="External"/><Relationship Id="rId1227" Type="http://schemas.openxmlformats.org/officeDocument/2006/relationships/hyperlink" Target="https://www.mercadolivre.com.br/vendas/2000005331409956/detalhe" TargetMode="External"/><Relationship Id="rId1434" Type="http://schemas.openxmlformats.org/officeDocument/2006/relationships/hyperlink" Target="https://www.mercadolivre.com.br/vendas/2000004302221763/detalhe" TargetMode="External"/><Relationship Id="rId1641" Type="http://schemas.openxmlformats.org/officeDocument/2006/relationships/hyperlink" Target="https://www.mercadolivre.com.br/vendas/2000004298098955/detalhe" TargetMode="External"/><Relationship Id="rId1879" Type="http://schemas.openxmlformats.org/officeDocument/2006/relationships/hyperlink" Target="https://www.mercadolivre.com.br/vendas/2000004292646791/detalhe" TargetMode="External"/><Relationship Id="rId3094" Type="http://schemas.openxmlformats.org/officeDocument/2006/relationships/hyperlink" Target="http://mediations.mercadolivre.com.br/received_claims/5179860972?urlBack=https://www.mercadolivre.com.br/vendas/2000005244764930/detalhe" TargetMode="External"/><Relationship Id="rId1501" Type="http://schemas.openxmlformats.org/officeDocument/2006/relationships/hyperlink" Target="https://www.mercadolivre.com.br/vendas/2000005319964644/detalhe" TargetMode="External"/><Relationship Id="rId1739" Type="http://schemas.openxmlformats.org/officeDocument/2006/relationships/hyperlink" Target="http://mediations.mercadolivre.com.br/received_claims/5182876366?urlBack=https://www.mercadolivre.com.br/vendas/2000004296110105/detalhe" TargetMode="External"/><Relationship Id="rId1946" Type="http://schemas.openxmlformats.org/officeDocument/2006/relationships/hyperlink" Target="https://www.mercadolivre.com.br/vendas/2000005297364540/detalhe" TargetMode="External"/><Relationship Id="rId3399" Type="http://schemas.openxmlformats.org/officeDocument/2006/relationships/hyperlink" Target="https://www.mercadolivre.com.br/vendas/2000005230554612/detalhe" TargetMode="External"/><Relationship Id="rId1806" Type="http://schemas.openxmlformats.org/officeDocument/2006/relationships/hyperlink" Target="http://mediations.mercadolivre.com.br/received_claims/5181877305?urlBack=https://www.mercadolivre.com.br/vendas/2000005304616792/detalhe" TargetMode="External"/><Relationship Id="rId3161" Type="http://schemas.openxmlformats.org/officeDocument/2006/relationships/hyperlink" Target="https://www.mercadolivre.com.br/vendas/2000005241497940/detalhe" TargetMode="External"/><Relationship Id="rId3259" Type="http://schemas.openxmlformats.org/officeDocument/2006/relationships/hyperlink" Target="https://www.mercadolivre.com.br/vendas/2000005237941198/detalhe" TargetMode="External"/><Relationship Id="rId3466" Type="http://schemas.openxmlformats.org/officeDocument/2006/relationships/hyperlink" Target="https://www.mercadolivre.com.br/vendas/2000005224758558/detalhe" TargetMode="External"/><Relationship Id="rId387" Type="http://schemas.openxmlformats.org/officeDocument/2006/relationships/hyperlink" Target="https://www.mercadolivre.com.br/vendas/2000004323792865/detalhe" TargetMode="External"/><Relationship Id="rId594" Type="http://schemas.openxmlformats.org/officeDocument/2006/relationships/hyperlink" Target="https://www.mercadolivre.com.br/vendas/2000005361942392/detalhe" TargetMode="External"/><Relationship Id="rId2068" Type="http://schemas.openxmlformats.org/officeDocument/2006/relationships/hyperlink" Target="https://www.mercadolivre.com.br/vendas/2000005291331522/detalhe" TargetMode="External"/><Relationship Id="rId2275" Type="http://schemas.openxmlformats.org/officeDocument/2006/relationships/hyperlink" Target="https://www.mercadolivre.com.br/vendas/2000004285751049/detalhe" TargetMode="External"/><Relationship Id="rId3021" Type="http://schemas.openxmlformats.org/officeDocument/2006/relationships/hyperlink" Target="https://www.mercadolivre.com.br/vendas/2000005247887788/detalhe" TargetMode="External"/><Relationship Id="rId3119" Type="http://schemas.openxmlformats.org/officeDocument/2006/relationships/hyperlink" Target="https://www.mercadolivre.com.br/vendas/2000005243030044/detalhe" TargetMode="External"/><Relationship Id="rId3326" Type="http://schemas.openxmlformats.org/officeDocument/2006/relationships/hyperlink" Target="https://www.mercadolivre.com.br/vendas/2000005233474754/detalhe" TargetMode="External"/><Relationship Id="rId3673" Type="http://schemas.openxmlformats.org/officeDocument/2006/relationships/hyperlink" Target="https://www.mercadolivre.com.br/vendas/2000004252755955/detalhe" TargetMode="External"/><Relationship Id="rId3880" Type="http://schemas.openxmlformats.org/officeDocument/2006/relationships/hyperlink" Target="https://www.mercadolivre.com.br/vendas/2000005201050466/detalhe" TargetMode="External"/><Relationship Id="rId247" Type="http://schemas.openxmlformats.org/officeDocument/2006/relationships/hyperlink" Target="https://www.mercadolivre.com.br/vendas/2000005370575548/detalhe" TargetMode="External"/><Relationship Id="rId899" Type="http://schemas.openxmlformats.org/officeDocument/2006/relationships/hyperlink" Target="http://mediations.mercadolivre.com.br/received_claims/5183373385?urlBack=https://www.mercadolivre.com.br/vendas/2000005346965578/detalhe" TargetMode="External"/><Relationship Id="rId1084" Type="http://schemas.openxmlformats.org/officeDocument/2006/relationships/hyperlink" Target="https://www.mercadolivre.com.br/vendas/2000004309130143/detalhe" TargetMode="External"/><Relationship Id="rId2482" Type="http://schemas.openxmlformats.org/officeDocument/2006/relationships/hyperlink" Target="https://www.mercadolivre.com.br/vendas/2000004280409795/detalhe" TargetMode="External"/><Relationship Id="rId2787" Type="http://schemas.openxmlformats.org/officeDocument/2006/relationships/hyperlink" Target="https://www.mercadolivre.com.br/vendas/2000004274240907/detalhe" TargetMode="External"/><Relationship Id="rId3533" Type="http://schemas.openxmlformats.org/officeDocument/2006/relationships/hyperlink" Target="https://www.mercadolivre.com.br/vendas/2000005220927844/detalhe" TargetMode="External"/><Relationship Id="rId3740" Type="http://schemas.openxmlformats.org/officeDocument/2006/relationships/hyperlink" Target="https://www.mercadolivre.com.br/vendas/2000004252683321/detalhe" TargetMode="External"/><Relationship Id="rId3838" Type="http://schemas.openxmlformats.org/officeDocument/2006/relationships/hyperlink" Target="https://www.mercadolivre.com.br/vendas/2000005202751282/detalhe" TargetMode="External"/><Relationship Id="rId107" Type="http://schemas.openxmlformats.org/officeDocument/2006/relationships/hyperlink" Target="https://www.mercadolivre.com.br/vendas/2000005381551798/detalhe" TargetMode="External"/><Relationship Id="rId454" Type="http://schemas.openxmlformats.org/officeDocument/2006/relationships/hyperlink" Target="https://www.mercadolivre.com.br/vendas/2000005367780892/detalhe" TargetMode="External"/><Relationship Id="rId661" Type="http://schemas.openxmlformats.org/officeDocument/2006/relationships/hyperlink" Target="https://www.mercadolivre.com.br/vendas/2000005359222802/detalhe" TargetMode="External"/><Relationship Id="rId759" Type="http://schemas.openxmlformats.org/officeDocument/2006/relationships/hyperlink" Target="https://www.mercadolivre.com.br/vendas/2000004316168225/detalhe" TargetMode="External"/><Relationship Id="rId966" Type="http://schemas.openxmlformats.org/officeDocument/2006/relationships/hyperlink" Target="https://www.mercadolivre.com.br/vendas/2000005343875124/detalhe" TargetMode="External"/><Relationship Id="rId1291" Type="http://schemas.openxmlformats.org/officeDocument/2006/relationships/hyperlink" Target="http://mediations.mercadolivre.com.br/received_claims/5182651059?urlBack=https://www.mercadolivre.com.br/vendas/2000005327879454/detalhe" TargetMode="External"/><Relationship Id="rId1389" Type="http://schemas.openxmlformats.org/officeDocument/2006/relationships/hyperlink" Target="http://mediations.mercadolivre.com.br/received_claims/5182428267?urlBack=https://www.mercadolivre.com.br/vendas/2000004303315377/detalhe" TargetMode="External"/><Relationship Id="rId1596" Type="http://schemas.openxmlformats.org/officeDocument/2006/relationships/hyperlink" Target="https://www.mercadolivre.com.br/vendas/2000004299353723/detalhe" TargetMode="External"/><Relationship Id="rId2135" Type="http://schemas.openxmlformats.org/officeDocument/2006/relationships/hyperlink" Target="https://www.mercadolivre.com.br/vendas/2000005288914614/detalhe" TargetMode="External"/><Relationship Id="rId2342" Type="http://schemas.openxmlformats.org/officeDocument/2006/relationships/hyperlink" Target="https://www.mercadolivre.com.br/vendas/2000005278695544/detalhe" TargetMode="External"/><Relationship Id="rId2647" Type="http://schemas.openxmlformats.org/officeDocument/2006/relationships/hyperlink" Target="https://www.mercadolivre.com.br/vendas/2000005264244908/detalhe" TargetMode="External"/><Relationship Id="rId2994" Type="http://schemas.openxmlformats.org/officeDocument/2006/relationships/hyperlink" Target="https://www.mercadolivre.com.br/vendas/2000005248950260/detalhe" TargetMode="External"/><Relationship Id="rId3600" Type="http://schemas.openxmlformats.org/officeDocument/2006/relationships/hyperlink" Target="https://www.mercadolivre.com.br/vendas/2000005217169650/detalhe" TargetMode="External"/><Relationship Id="rId314" Type="http://schemas.openxmlformats.org/officeDocument/2006/relationships/hyperlink" Target="https://www.mercadolivre.com.br/vendas/2000005373417456/detalhe" TargetMode="External"/><Relationship Id="rId521" Type="http://schemas.openxmlformats.org/officeDocument/2006/relationships/hyperlink" Target="https://www.mercadolivre.com.br/vendas/2000005365336706/detalhe" TargetMode="External"/><Relationship Id="rId619" Type="http://schemas.openxmlformats.org/officeDocument/2006/relationships/hyperlink" Target="https://www.mercadolivre.com.br/vendas/2000004319259881/detalhe" TargetMode="External"/><Relationship Id="rId1151" Type="http://schemas.openxmlformats.org/officeDocument/2006/relationships/hyperlink" Target="https://www.mercadolivre.com.br/vendas/2000004307790523/detalhe" TargetMode="External"/><Relationship Id="rId1249" Type="http://schemas.openxmlformats.org/officeDocument/2006/relationships/hyperlink" Target="https://www.mercadolivre.com.br/vendas/2000005324542298/detalhe" TargetMode="External"/><Relationship Id="rId2202" Type="http://schemas.openxmlformats.org/officeDocument/2006/relationships/hyperlink" Target="https://www.mercadolivre.com.br/vendas/2000005285133354/detalhe" TargetMode="External"/><Relationship Id="rId2854" Type="http://schemas.openxmlformats.org/officeDocument/2006/relationships/hyperlink" Target="https://www.mercadolivre.com.br/vendas/2000005254750626/detalhe" TargetMode="External"/><Relationship Id="rId3905" Type="http://schemas.openxmlformats.org/officeDocument/2006/relationships/hyperlink" Target="https://www.mercadolivre.com.br/vendas/2000005200215966/detalhe" TargetMode="External"/><Relationship Id="rId95" Type="http://schemas.openxmlformats.org/officeDocument/2006/relationships/hyperlink" Target="https://www.mercadolivre.com.br/vendas/2000005382867162/detalhe" TargetMode="External"/><Relationship Id="rId826" Type="http://schemas.openxmlformats.org/officeDocument/2006/relationships/hyperlink" Target="http://mediations.mercadolivre.com.br/received_claims/5183916738?urlBack=https://www.mercadolivre.com.br/vendas/2000005350674946/detalhe" TargetMode="External"/><Relationship Id="rId1011" Type="http://schemas.openxmlformats.org/officeDocument/2006/relationships/hyperlink" Target="https://www.mercadolivre.com.br/vendas/2000005341513694/detalhe" TargetMode="External"/><Relationship Id="rId1109" Type="http://schemas.openxmlformats.org/officeDocument/2006/relationships/hyperlink" Target="https://www.mercadolivre.com.br/vendas/2000004308847517/detalhe" TargetMode="External"/><Relationship Id="rId1456" Type="http://schemas.openxmlformats.org/officeDocument/2006/relationships/hyperlink" Target="https://www.mercadolivre.com.br/vendas/2000005321895618/detalhe" TargetMode="External"/><Relationship Id="rId1663" Type="http://schemas.openxmlformats.org/officeDocument/2006/relationships/hyperlink" Target="https://www.mercadolivre.com.br/vendas/2000005311928560/detalhe" TargetMode="External"/><Relationship Id="rId1870" Type="http://schemas.openxmlformats.org/officeDocument/2006/relationships/hyperlink" Target="https://www.mercadolivre.com.br/vendas/2000004292968049/detalhe" TargetMode="External"/><Relationship Id="rId1968" Type="http://schemas.openxmlformats.org/officeDocument/2006/relationships/hyperlink" Target="https://www.mercadolivre.com.br/vendas/2000004290795335/detalhe" TargetMode="External"/><Relationship Id="rId2507" Type="http://schemas.openxmlformats.org/officeDocument/2006/relationships/hyperlink" Target="https://www.mercadolivre.com.br/vendas/2000004279673221/detalhe" TargetMode="External"/><Relationship Id="rId2714" Type="http://schemas.openxmlformats.org/officeDocument/2006/relationships/hyperlink" Target="https://www.mercadolivre.com.br/vendas/2000004275206995/detalhe" TargetMode="External"/><Relationship Id="rId2921" Type="http://schemas.openxmlformats.org/officeDocument/2006/relationships/hyperlink" Target="https://www.mercadolivre.com.br/vendas/2000005252211488/detalhe" TargetMode="External"/><Relationship Id="rId1316" Type="http://schemas.openxmlformats.org/officeDocument/2006/relationships/hyperlink" Target="https://www.mercadolivre.com.br/vendas/2000005327411568/detalhe" TargetMode="External"/><Relationship Id="rId1523" Type="http://schemas.openxmlformats.org/officeDocument/2006/relationships/hyperlink" Target="https://www.mercadolivre.com.br/vendas/2000004300647961/detalhe" TargetMode="External"/><Relationship Id="rId1730" Type="http://schemas.openxmlformats.org/officeDocument/2006/relationships/hyperlink" Target="https://www.mercadolivre.com.br/vendas/2000005308820048/detalhe" TargetMode="External"/><Relationship Id="rId3183" Type="http://schemas.openxmlformats.org/officeDocument/2006/relationships/hyperlink" Target="http://mediations.mercadolivre.com.br/received_claims/5180952896?urlBack=https://www.mercadolivre.com.br/vendas/2000005240900514/detalhe" TargetMode="External"/><Relationship Id="rId3390" Type="http://schemas.openxmlformats.org/officeDocument/2006/relationships/hyperlink" Target="https://www.mercadolivre.com.br/vendas/2000005230960166/detalhe" TargetMode="External"/><Relationship Id="rId22" Type="http://schemas.openxmlformats.org/officeDocument/2006/relationships/hyperlink" Target="https://www.mercadolivre.com.br/vendas/2000005386435970/detalhe" TargetMode="External"/><Relationship Id="rId1828" Type="http://schemas.openxmlformats.org/officeDocument/2006/relationships/hyperlink" Target="https://www.mercadolivre.com.br/vendas/2000004293970661/detalhe" TargetMode="External"/><Relationship Id="rId3043" Type="http://schemas.openxmlformats.org/officeDocument/2006/relationships/hyperlink" Target="https://www.mercadolivre.com.br/vendas/2000005246643382/detalhe" TargetMode="External"/><Relationship Id="rId3250" Type="http://schemas.openxmlformats.org/officeDocument/2006/relationships/hyperlink" Target="https://www.mercadolivre.com.br/vendas/2000005238267282/detalhe" TargetMode="External"/><Relationship Id="rId3488" Type="http://schemas.openxmlformats.org/officeDocument/2006/relationships/hyperlink" Target="https://www.mercadolivre.com.br/vendas/2000005222612670/detalhe" TargetMode="External"/><Relationship Id="rId3695" Type="http://schemas.openxmlformats.org/officeDocument/2006/relationships/hyperlink" Target="http://mediations.mercadolivre.com.br/received_claims/5178768806?urlBack=https://www.mercadolivre.com.br/vendas/2000005211738566/detalhe" TargetMode="External"/><Relationship Id="rId171" Type="http://schemas.openxmlformats.org/officeDocument/2006/relationships/hyperlink" Target="https://www.mercadolivre.com.br/vendas/2000005379011088/detalhe" TargetMode="External"/><Relationship Id="rId2297" Type="http://schemas.openxmlformats.org/officeDocument/2006/relationships/hyperlink" Target="https://www.mercadolivre.com.br/vendas/2000004281530683/detalhe" TargetMode="External"/><Relationship Id="rId3348" Type="http://schemas.openxmlformats.org/officeDocument/2006/relationships/hyperlink" Target="https://www.mercadolivre.com.br/vendas/2000005225444646/detalhe" TargetMode="External"/><Relationship Id="rId3555" Type="http://schemas.openxmlformats.org/officeDocument/2006/relationships/hyperlink" Target="https://www.mercadolivre.com.br/vendas/2000005219768926/detalhe" TargetMode="External"/><Relationship Id="rId3762" Type="http://schemas.openxmlformats.org/officeDocument/2006/relationships/hyperlink" Target="https://www.mercadolivre.com.br/vendas/2000005207349358/detalhe" TargetMode="External"/><Relationship Id="rId269" Type="http://schemas.openxmlformats.org/officeDocument/2006/relationships/hyperlink" Target="https://www.mercadolivre.com.br/vendas/2000005375251722/detalhe" TargetMode="External"/><Relationship Id="rId476" Type="http://schemas.openxmlformats.org/officeDocument/2006/relationships/hyperlink" Target="https://www.mercadolivre.com.br/vendas/2000005367069542/detalhe" TargetMode="External"/><Relationship Id="rId683" Type="http://schemas.openxmlformats.org/officeDocument/2006/relationships/hyperlink" Target="https://www.mercadolivre.com.br/vendas/2000005358283780/detalhe" TargetMode="External"/><Relationship Id="rId890" Type="http://schemas.openxmlformats.org/officeDocument/2006/relationships/hyperlink" Target="https://www.mercadolivre.com.br/vendas/2000005347237736/detalhe" TargetMode="External"/><Relationship Id="rId2157" Type="http://schemas.openxmlformats.org/officeDocument/2006/relationships/hyperlink" Target="https://www.mercadolivre.com.br/vendas/2000005288425282/detalhe" TargetMode="External"/><Relationship Id="rId2364" Type="http://schemas.openxmlformats.org/officeDocument/2006/relationships/hyperlink" Target="https://www.mercadolivre.com.br/vendas/2000005277668530/detalhe" TargetMode="External"/><Relationship Id="rId2571" Type="http://schemas.openxmlformats.org/officeDocument/2006/relationships/hyperlink" Target="https://www.mercadolivre.com.br/vendas/2000005267503788/detalhe" TargetMode="External"/><Relationship Id="rId3110" Type="http://schemas.openxmlformats.org/officeDocument/2006/relationships/hyperlink" Target="https://www.mercadolivre.com.br/vendas/2000005244288030/detalhe" TargetMode="External"/><Relationship Id="rId3208" Type="http://schemas.openxmlformats.org/officeDocument/2006/relationships/hyperlink" Target="https://www.mercadolivre.com.br/vendas/2000005240033040/detalhe" TargetMode="External"/><Relationship Id="rId3415" Type="http://schemas.openxmlformats.org/officeDocument/2006/relationships/hyperlink" Target="https://www.mercadolivre.com.br/vendas/2000004261754951/detalhe" TargetMode="External"/><Relationship Id="rId129" Type="http://schemas.openxmlformats.org/officeDocument/2006/relationships/hyperlink" Target="https://www.mercadolivre.com.br/vendas/2000005380665614/detalhe" TargetMode="External"/><Relationship Id="rId336" Type="http://schemas.openxmlformats.org/officeDocument/2006/relationships/hyperlink" Target="https://www.mercadolivre.com.br/vendas/2000004324498181/detalhe" TargetMode="External"/><Relationship Id="rId543" Type="http://schemas.openxmlformats.org/officeDocument/2006/relationships/hyperlink" Target="https://www.mercadolivre.com.br/vendas/2000005364649186/detalhe" TargetMode="External"/><Relationship Id="rId988" Type="http://schemas.openxmlformats.org/officeDocument/2006/relationships/hyperlink" Target="https://www.mercadolivre.com.br/vendas/2000005343211036/detalhe" TargetMode="External"/><Relationship Id="rId1173" Type="http://schemas.openxmlformats.org/officeDocument/2006/relationships/hyperlink" Target="https://www.mercadolivre.com.br/vendas/2000004307449385/detalhe" TargetMode="External"/><Relationship Id="rId1380" Type="http://schemas.openxmlformats.org/officeDocument/2006/relationships/hyperlink" Target="https://www.mercadolivre.com.br/vendas/2000005325368150/detalhe" TargetMode="External"/><Relationship Id="rId2017" Type="http://schemas.openxmlformats.org/officeDocument/2006/relationships/hyperlink" Target="https://www.mercadolivre.com.br/vendas/2000005293563730/detalhe" TargetMode="External"/><Relationship Id="rId2224" Type="http://schemas.openxmlformats.org/officeDocument/2006/relationships/hyperlink" Target="https://www.mercadolivre.com.br/vendas/2000005284037390/detalhe" TargetMode="External"/><Relationship Id="rId2669" Type="http://schemas.openxmlformats.org/officeDocument/2006/relationships/hyperlink" Target="https://www.mercadolivre.com.br/vendas/2000005262663440/detalhe" TargetMode="External"/><Relationship Id="rId2876" Type="http://schemas.openxmlformats.org/officeDocument/2006/relationships/hyperlink" Target="https://www.mercadolivre.com.br/vendas/2000005245738708/detalhe" TargetMode="External"/><Relationship Id="rId3622" Type="http://schemas.openxmlformats.org/officeDocument/2006/relationships/hyperlink" Target="https://www.mercadolivre.com.br/vendas/2000005215583522/detalhe" TargetMode="External"/><Relationship Id="rId3927" Type="http://schemas.openxmlformats.org/officeDocument/2006/relationships/hyperlink" Target="https://www.mercadolivre.com.br/vendas/2000005199644500/detalhe" TargetMode="External"/><Relationship Id="rId403" Type="http://schemas.openxmlformats.org/officeDocument/2006/relationships/hyperlink" Target="https://www.mercadolivre.com.br/vendas/2000005370423448/detalhe" TargetMode="External"/><Relationship Id="rId750" Type="http://schemas.openxmlformats.org/officeDocument/2006/relationships/hyperlink" Target="https://www.mercadolivre.com.br/vendas/2000005354384000/detalhe" TargetMode="External"/><Relationship Id="rId848" Type="http://schemas.openxmlformats.org/officeDocument/2006/relationships/hyperlink" Target="https://www.mercadolivre.com.br/vendas/2000004314281379/detalhe" TargetMode="External"/><Relationship Id="rId1033" Type="http://schemas.openxmlformats.org/officeDocument/2006/relationships/hyperlink" Target="https://www.mercadolivre.com.br/vendas/2000004310199951/detalhe" TargetMode="External"/><Relationship Id="rId1478" Type="http://schemas.openxmlformats.org/officeDocument/2006/relationships/hyperlink" Target="https://www.mercadolivre.com.br/vendas/2000004301368787/detalhe" TargetMode="External"/><Relationship Id="rId1685" Type="http://schemas.openxmlformats.org/officeDocument/2006/relationships/hyperlink" Target="https://www.mercadolivre.com.br/vendas/2000004297065675/detalhe" TargetMode="External"/><Relationship Id="rId1892" Type="http://schemas.openxmlformats.org/officeDocument/2006/relationships/hyperlink" Target="https://www.mercadolivre.com.br/vendas/2000005299609780/detalhe" TargetMode="External"/><Relationship Id="rId2431" Type="http://schemas.openxmlformats.org/officeDocument/2006/relationships/hyperlink" Target="https://www.mercadolivre.com.br/vendas/2000005275496916/detalhe" TargetMode="External"/><Relationship Id="rId2529" Type="http://schemas.openxmlformats.org/officeDocument/2006/relationships/hyperlink" Target="https://www.mercadolivre.com.br/vendas/2000005270145382/detalhe" TargetMode="External"/><Relationship Id="rId2736" Type="http://schemas.openxmlformats.org/officeDocument/2006/relationships/hyperlink" Target="https://www.mercadolivre.com.br/vendas/2000005260122630/detalhe" TargetMode="External"/><Relationship Id="rId610" Type="http://schemas.openxmlformats.org/officeDocument/2006/relationships/hyperlink" Target="https://www.mercadolivre.com.br/vendas/2000005361262804/detalhe" TargetMode="External"/><Relationship Id="rId708" Type="http://schemas.openxmlformats.org/officeDocument/2006/relationships/hyperlink" Target="https://www.mercadolivre.com.br/vendas/2000005357448516/detalhe" TargetMode="External"/><Relationship Id="rId915" Type="http://schemas.openxmlformats.org/officeDocument/2006/relationships/hyperlink" Target="https://www.mercadolivre.com.br/vendas/2000005346273664/detalhe" TargetMode="External"/><Relationship Id="rId1240" Type="http://schemas.openxmlformats.org/officeDocument/2006/relationships/hyperlink" Target="https://www.mercadolivre.com.br/vendas/2000005330803042/detalhe" TargetMode="External"/><Relationship Id="rId1338" Type="http://schemas.openxmlformats.org/officeDocument/2006/relationships/hyperlink" Target="https://www.mercadolivre.com.br/vendas/2000005326616308/detalhe" TargetMode="External"/><Relationship Id="rId1545" Type="http://schemas.openxmlformats.org/officeDocument/2006/relationships/hyperlink" Target="https://www.mercadolivre.com.br/vendas/2000005318297764/detalhe" TargetMode="External"/><Relationship Id="rId2943" Type="http://schemas.openxmlformats.org/officeDocument/2006/relationships/hyperlink" Target="http://mediations.mercadolivre.com.br/received_claims/5180030116?urlBack=https://www.mercadolivre.com.br/vendas/2000005251418740/detalhe" TargetMode="External"/><Relationship Id="rId1100" Type="http://schemas.openxmlformats.org/officeDocument/2006/relationships/hyperlink" Target="https://www.mercadolivre.com.br/vendas/2000005337691462/detalhe" TargetMode="External"/><Relationship Id="rId1405" Type="http://schemas.openxmlformats.org/officeDocument/2006/relationships/hyperlink" Target="https://www.mercadolivre.com.br/vendas/2000005324328800/detalhe" TargetMode="External"/><Relationship Id="rId1752" Type="http://schemas.openxmlformats.org/officeDocument/2006/relationships/hyperlink" Target="https://www.mercadolivre.com.br/vendas/2000005307978252/detalhe" TargetMode="External"/><Relationship Id="rId2803" Type="http://schemas.openxmlformats.org/officeDocument/2006/relationships/hyperlink" Target="https://www.mercadolivre.com.br/vendas/2000004273735527/detalhe" TargetMode="External"/><Relationship Id="rId44" Type="http://schemas.openxmlformats.org/officeDocument/2006/relationships/hyperlink" Target="https://www.mercadolivre.com.br/vendas/2000005385316064/detalhe" TargetMode="External"/><Relationship Id="rId1612" Type="http://schemas.openxmlformats.org/officeDocument/2006/relationships/hyperlink" Target="https://www.mercadolivre.com.br/vendas/2000004298997525/detalhe" TargetMode="External"/><Relationship Id="rId1917" Type="http://schemas.openxmlformats.org/officeDocument/2006/relationships/hyperlink" Target="https://www.mercadolivre.com.br/vendas/2000004291764539/detalhe" TargetMode="External"/><Relationship Id="rId3065" Type="http://schemas.openxmlformats.org/officeDocument/2006/relationships/hyperlink" Target="https://www.mercadolivre.com.br/vendas/2000005245895758/detalhe" TargetMode="External"/><Relationship Id="rId3272" Type="http://schemas.openxmlformats.org/officeDocument/2006/relationships/hyperlink" Target="https://www.mercadolivre.com.br/vendas/2000004265105069/detalhe" TargetMode="External"/><Relationship Id="rId193" Type="http://schemas.openxmlformats.org/officeDocument/2006/relationships/hyperlink" Target="https://www.mercadolivre.com.br/vendas/2000004327047307/detalhe" TargetMode="External"/><Relationship Id="rId498" Type="http://schemas.openxmlformats.org/officeDocument/2006/relationships/hyperlink" Target="https://www.mercadolivre.com.br/vendas/2000005366208420/detalhe" TargetMode="External"/><Relationship Id="rId2081" Type="http://schemas.openxmlformats.org/officeDocument/2006/relationships/hyperlink" Target="https://www.mercadolivre.com.br/vendas/2000005290845844/detalhe" TargetMode="External"/><Relationship Id="rId2179" Type="http://schemas.openxmlformats.org/officeDocument/2006/relationships/hyperlink" Target="https://www.mercadolivre.com.br/vendas/2000005286454660/detalhe" TargetMode="External"/><Relationship Id="rId3132" Type="http://schemas.openxmlformats.org/officeDocument/2006/relationships/hyperlink" Target="https://www.mercadolivre.com.br/vendas/2000005242505438/detalhe" TargetMode="External"/><Relationship Id="rId3577" Type="http://schemas.openxmlformats.org/officeDocument/2006/relationships/hyperlink" Target="https://www.mercadolivre.com.br/vendas/2000004256651563/detalhe" TargetMode="External"/><Relationship Id="rId3784" Type="http://schemas.openxmlformats.org/officeDocument/2006/relationships/hyperlink" Target="https://www.mercadolivre.com.br/vendas/2000005207084522/detalhe" TargetMode="External"/><Relationship Id="rId260" Type="http://schemas.openxmlformats.org/officeDocument/2006/relationships/hyperlink" Target="https://www.mercadolivre.com.br/vendas/2000004325828583/detalhe" TargetMode="External"/><Relationship Id="rId2386" Type="http://schemas.openxmlformats.org/officeDocument/2006/relationships/hyperlink" Target="https://www.mercadolivre.com.br/vendas/2000005276880420/detalhe" TargetMode="External"/><Relationship Id="rId2593" Type="http://schemas.openxmlformats.org/officeDocument/2006/relationships/hyperlink" Target="https://www.mercadolivre.com.br/vendas/2000004277513611/detalhe" TargetMode="External"/><Relationship Id="rId3437" Type="http://schemas.openxmlformats.org/officeDocument/2006/relationships/hyperlink" Target="https://www.mercadolivre.com.br/vendas/2000005227291672/detalhe" TargetMode="External"/><Relationship Id="rId3644" Type="http://schemas.openxmlformats.org/officeDocument/2006/relationships/hyperlink" Target="https://www.mercadolivre.com.br/vendas/2000005214589154/detalhe" TargetMode="External"/><Relationship Id="rId3851" Type="http://schemas.openxmlformats.org/officeDocument/2006/relationships/hyperlink" Target="https://www.mercadolivre.com.br/vendas/2000005202270836/detalhe" TargetMode="External"/><Relationship Id="rId120" Type="http://schemas.openxmlformats.org/officeDocument/2006/relationships/hyperlink" Target="https://www.mercadolivre.com.br/vendas/2000005380923120/detalhe" TargetMode="External"/><Relationship Id="rId358" Type="http://schemas.openxmlformats.org/officeDocument/2006/relationships/hyperlink" Target="https://www.mercadolivre.com.br/vendas/2000005371642868/detalhe" TargetMode="External"/><Relationship Id="rId565" Type="http://schemas.openxmlformats.org/officeDocument/2006/relationships/hyperlink" Target="https://www.mercadolivre.com.br/vendas/2000005363749248/detalhe" TargetMode="External"/><Relationship Id="rId772" Type="http://schemas.openxmlformats.org/officeDocument/2006/relationships/hyperlink" Target="https://www.mercadolivre.com.br/vendas/2000005352914682/detalhe" TargetMode="External"/><Relationship Id="rId1195" Type="http://schemas.openxmlformats.org/officeDocument/2006/relationships/hyperlink" Target="https://www.mercadolivre.com.br/vendas/2000005333205656/detalhe" TargetMode="External"/><Relationship Id="rId2039" Type="http://schemas.openxmlformats.org/officeDocument/2006/relationships/hyperlink" Target="https://www.mercadolivre.com.br/vendas/2000005292510600/detalhe" TargetMode="External"/><Relationship Id="rId2246" Type="http://schemas.openxmlformats.org/officeDocument/2006/relationships/hyperlink" Target="https://www.mercadolivre.com.br/vendas/2000005283194848/detalhe" TargetMode="External"/><Relationship Id="rId2453" Type="http://schemas.openxmlformats.org/officeDocument/2006/relationships/hyperlink" Target="https://www.mercadolivre.com.br/vendas/2000005274734778/detalhe" TargetMode="External"/><Relationship Id="rId2660" Type="http://schemas.openxmlformats.org/officeDocument/2006/relationships/hyperlink" Target="https://www.mercadolivre.com.br/vendas/2000004276255995/detalhe" TargetMode="External"/><Relationship Id="rId2898" Type="http://schemas.openxmlformats.org/officeDocument/2006/relationships/hyperlink" Target="https://www.mercadolivre.com.br/vendas/2000005252979948/detalhe" TargetMode="External"/><Relationship Id="rId3504" Type="http://schemas.openxmlformats.org/officeDocument/2006/relationships/hyperlink" Target="https://www.mercadolivre.com.br/vendas/2000005222073280/detalhe" TargetMode="External"/><Relationship Id="rId3711" Type="http://schemas.openxmlformats.org/officeDocument/2006/relationships/hyperlink" Target="https://www.mercadolivre.com.br/vendas/2000005211177228/detalhe" TargetMode="External"/><Relationship Id="rId3949" Type="http://schemas.openxmlformats.org/officeDocument/2006/relationships/hyperlink" Target="https://www.mercadolivre.com.br/vendas/2000005196452980/detalhe" TargetMode="External"/><Relationship Id="rId218" Type="http://schemas.openxmlformats.org/officeDocument/2006/relationships/hyperlink" Target="https://www.mercadolivre.com.br/vendas/2000005377537594/detalhe" TargetMode="External"/><Relationship Id="rId425" Type="http://schemas.openxmlformats.org/officeDocument/2006/relationships/hyperlink" Target="https://www.mercadolivre.com.br/vendas/2000004322955553/detalhe" TargetMode="External"/><Relationship Id="rId632" Type="http://schemas.openxmlformats.org/officeDocument/2006/relationships/hyperlink" Target="https://www.mercadolivre.com.br/vendas/2000005360566778/detalhe" TargetMode="External"/><Relationship Id="rId1055" Type="http://schemas.openxmlformats.org/officeDocument/2006/relationships/hyperlink" Target="https://www.mercadolivre.com.br/vendas/2000004309655745/detalhe" TargetMode="External"/><Relationship Id="rId1262" Type="http://schemas.openxmlformats.org/officeDocument/2006/relationships/hyperlink" Target="https://www.mercadolivre.com.br/vendas/2000005329238302/detalhe" TargetMode="External"/><Relationship Id="rId2106" Type="http://schemas.openxmlformats.org/officeDocument/2006/relationships/hyperlink" Target="https://www.mercadolivre.com.br/vendas/2000005289846612/detalhe" TargetMode="External"/><Relationship Id="rId2313" Type="http://schemas.openxmlformats.org/officeDocument/2006/relationships/hyperlink" Target="https://www.mercadolivre.com.br/vendas/2000005279778624/detalhe" TargetMode="External"/><Relationship Id="rId2520" Type="http://schemas.openxmlformats.org/officeDocument/2006/relationships/hyperlink" Target="https://www.mercadolivre.com.br/vendas/2000005270597562/detalhe" TargetMode="External"/><Relationship Id="rId2758" Type="http://schemas.openxmlformats.org/officeDocument/2006/relationships/hyperlink" Target="https://www.mercadolivre.com.br/vendas/2000005259463680/detalhe" TargetMode="External"/><Relationship Id="rId2965" Type="http://schemas.openxmlformats.org/officeDocument/2006/relationships/hyperlink" Target="https://www.mercadolivre.com.br/vendas/2000005250305868/detalhe" TargetMode="External"/><Relationship Id="rId3809" Type="http://schemas.openxmlformats.org/officeDocument/2006/relationships/hyperlink" Target="https://www.mercadolivre.com.br/vendas/2000004251078803/detalhe" TargetMode="External"/><Relationship Id="rId937" Type="http://schemas.openxmlformats.org/officeDocument/2006/relationships/hyperlink" Target="https://www.mercadolivre.com.br/vendas/2000005345329192/detalhe" TargetMode="External"/><Relationship Id="rId1122" Type="http://schemas.openxmlformats.org/officeDocument/2006/relationships/hyperlink" Target="https://www.mercadolivre.com.br/vendas/2000004308661257/detalhe" TargetMode="External"/><Relationship Id="rId1567" Type="http://schemas.openxmlformats.org/officeDocument/2006/relationships/hyperlink" Target="https://www.mercadolivre.com.br/vendas/2000005317788948/detalhe" TargetMode="External"/><Relationship Id="rId1774" Type="http://schemas.openxmlformats.org/officeDocument/2006/relationships/hyperlink" Target="https://www.mercadolivre.com.br/vendas/2000005306402690/detalhe" TargetMode="External"/><Relationship Id="rId1981" Type="http://schemas.openxmlformats.org/officeDocument/2006/relationships/hyperlink" Target="https://www.mercadolivre.com.br/vendas/2000005295731540/detalhe" TargetMode="External"/><Relationship Id="rId2618" Type="http://schemas.openxmlformats.org/officeDocument/2006/relationships/hyperlink" Target="https://www.mercadolivre.com.br/vendas/2000005265347414/detalhe" TargetMode="External"/><Relationship Id="rId2825" Type="http://schemas.openxmlformats.org/officeDocument/2006/relationships/hyperlink" Target="https://www.mercadolivre.com.br/vendas/2000004273149505/detalhe" TargetMode="External"/><Relationship Id="rId66" Type="http://schemas.openxmlformats.org/officeDocument/2006/relationships/hyperlink" Target="https://www.mercadolivre.com.br/vendas/2000005384106336/detalhe" TargetMode="External"/><Relationship Id="rId1427" Type="http://schemas.openxmlformats.org/officeDocument/2006/relationships/hyperlink" Target="https://www.mercadolivre.com.br/vendas/2000004297241651/detalhe" TargetMode="External"/><Relationship Id="rId1634" Type="http://schemas.openxmlformats.org/officeDocument/2006/relationships/hyperlink" Target="https://www.mercadolivre.com.br/vendas/2000004298212041/detalhe" TargetMode="External"/><Relationship Id="rId1841" Type="http://schemas.openxmlformats.org/officeDocument/2006/relationships/hyperlink" Target="https://www.mercadolivre.com.br/vendas/2000005303046548/detalhe" TargetMode="External"/><Relationship Id="rId3087" Type="http://schemas.openxmlformats.org/officeDocument/2006/relationships/hyperlink" Target="https://www.mercadolivre.com.br/vendas/2000004268326491/detalhe" TargetMode="External"/><Relationship Id="rId3294" Type="http://schemas.openxmlformats.org/officeDocument/2006/relationships/hyperlink" Target="https://www.mercadolivre.com.br/vendas/2000005235737656/detalhe" TargetMode="External"/><Relationship Id="rId1939" Type="http://schemas.openxmlformats.org/officeDocument/2006/relationships/hyperlink" Target="https://www.mercadolivre.com.br/vendas/2000005297759222/detalhe" TargetMode="External"/><Relationship Id="rId3599" Type="http://schemas.openxmlformats.org/officeDocument/2006/relationships/hyperlink" Target="https://www.mercadolivre.com.br/vendas/2000005217182188/detalhe" TargetMode="External"/><Relationship Id="rId1701" Type="http://schemas.openxmlformats.org/officeDocument/2006/relationships/hyperlink" Target="https://www.mercadolivre.com.br/vendas/2000005310097802/detalhe" TargetMode="External"/><Relationship Id="rId3154" Type="http://schemas.openxmlformats.org/officeDocument/2006/relationships/hyperlink" Target="https://www.mercadolivre.com.br/vendas/2000005241842192/detalhe" TargetMode="External"/><Relationship Id="rId3361" Type="http://schemas.openxmlformats.org/officeDocument/2006/relationships/hyperlink" Target="https://www.mercadolivre.com.br/vendas/2000005232158008/detalhe" TargetMode="External"/><Relationship Id="rId3459" Type="http://schemas.openxmlformats.org/officeDocument/2006/relationships/hyperlink" Target="https://www.mercadolivre.com.br/vendas/2000005225295556/detalhe" TargetMode="External"/><Relationship Id="rId3666" Type="http://schemas.openxmlformats.org/officeDocument/2006/relationships/hyperlink" Target="https://www.mercadolivre.com.br/vendas/2000005213965950/detalhe" TargetMode="External"/><Relationship Id="rId282" Type="http://schemas.openxmlformats.org/officeDocument/2006/relationships/hyperlink" Target="https://www.mercadolivre.com.br/vendas/2000005374611080/detalhe" TargetMode="External"/><Relationship Id="rId587" Type="http://schemas.openxmlformats.org/officeDocument/2006/relationships/hyperlink" Target="https://www.mercadolivre.com.br/vendas/2000005362220218/detalhe" TargetMode="External"/><Relationship Id="rId2170" Type="http://schemas.openxmlformats.org/officeDocument/2006/relationships/hyperlink" Target="https://www.mercadolivre.com.br/vendas/2000005286914816/detalhe" TargetMode="External"/><Relationship Id="rId2268" Type="http://schemas.openxmlformats.org/officeDocument/2006/relationships/hyperlink" Target="https://www.mercadolivre.com.br/vendas/2000004284492401/detalhe" TargetMode="External"/><Relationship Id="rId3014" Type="http://schemas.openxmlformats.org/officeDocument/2006/relationships/hyperlink" Target="https://www.mercadolivre.com.br/vendas/2000004269632823/detalhe" TargetMode="External"/><Relationship Id="rId3221" Type="http://schemas.openxmlformats.org/officeDocument/2006/relationships/hyperlink" Target="https://www.mercadolivre.com.br/vendas/2000005239444334/detalhe" TargetMode="External"/><Relationship Id="rId3319" Type="http://schemas.openxmlformats.org/officeDocument/2006/relationships/hyperlink" Target="https://www.mercadolivre.com.br/vendas/2000004263405567/detalhe" TargetMode="External"/><Relationship Id="rId3873" Type="http://schemas.openxmlformats.org/officeDocument/2006/relationships/hyperlink" Target="https://www.mercadolivre.com.br/vendas/2000005201494258/detalhe" TargetMode="External"/><Relationship Id="rId8" Type="http://schemas.openxmlformats.org/officeDocument/2006/relationships/hyperlink" Target="https://www.mercadolivre.com.br/vendas/2000005387562602/detalhe" TargetMode="External"/><Relationship Id="rId142" Type="http://schemas.openxmlformats.org/officeDocument/2006/relationships/hyperlink" Target="https://www.mercadolivre.com.br/vendas/2000004327959619/detalhe" TargetMode="External"/><Relationship Id="rId447" Type="http://schemas.openxmlformats.org/officeDocument/2006/relationships/hyperlink" Target="https://www.mercadolivre.com.br/vendas/2000005368012586/detalhe" TargetMode="External"/><Relationship Id="rId794" Type="http://schemas.openxmlformats.org/officeDocument/2006/relationships/hyperlink" Target="https://www.mercadolivre.com.br/vendas/2000005351735548/detalhe" TargetMode="External"/><Relationship Id="rId1077" Type="http://schemas.openxmlformats.org/officeDocument/2006/relationships/hyperlink" Target="https://www.mercadolivre.com.br/vendas/2000004309267769/detalhe" TargetMode="External"/><Relationship Id="rId2030" Type="http://schemas.openxmlformats.org/officeDocument/2006/relationships/hyperlink" Target="https://www.mercadolivre.com.br/vendas/2000005293113556/detalhe" TargetMode="External"/><Relationship Id="rId2128" Type="http://schemas.openxmlformats.org/officeDocument/2006/relationships/hyperlink" Target="https://www.mercadolivre.com.br/vendas/2000005289058630/detalhe" TargetMode="External"/><Relationship Id="rId2475" Type="http://schemas.openxmlformats.org/officeDocument/2006/relationships/hyperlink" Target="https://www.mercadolivre.com.br/vendas/2000004280491797/detalhe" TargetMode="External"/><Relationship Id="rId2682" Type="http://schemas.openxmlformats.org/officeDocument/2006/relationships/hyperlink" Target="https://www.mercadolivre.com.br/vendas/2000005262190064/detalhe" TargetMode="External"/><Relationship Id="rId2987" Type="http://schemas.openxmlformats.org/officeDocument/2006/relationships/hyperlink" Target="https://www.mercadolivre.com.br/vendas/2000005249252386/detalhe" TargetMode="External"/><Relationship Id="rId3526" Type="http://schemas.openxmlformats.org/officeDocument/2006/relationships/hyperlink" Target="https://www.mercadolivre.com.br/vendas/2000005221213564/detalhe" TargetMode="External"/><Relationship Id="rId3733" Type="http://schemas.openxmlformats.org/officeDocument/2006/relationships/hyperlink" Target="https://www.mercadolivre.com.br/vendas/2000005209565586/detalhe" TargetMode="External"/><Relationship Id="rId3940" Type="http://schemas.openxmlformats.org/officeDocument/2006/relationships/hyperlink" Target="https://www.mercadolivre.com.br/vendas/2000005199035528/detalhe" TargetMode="External"/><Relationship Id="rId654" Type="http://schemas.openxmlformats.org/officeDocument/2006/relationships/hyperlink" Target="https://www.mercadolivre.com.br/vendas/2000005359463574/detalhe" TargetMode="External"/><Relationship Id="rId861" Type="http://schemas.openxmlformats.org/officeDocument/2006/relationships/hyperlink" Target="https://www.mercadolivre.com.br/vendas/2000005349123346/detalhe" TargetMode="External"/><Relationship Id="rId959" Type="http://schemas.openxmlformats.org/officeDocument/2006/relationships/hyperlink" Target="https://www.mercadolivre.com.br/vendas/2000004311836975/detalhe" TargetMode="External"/><Relationship Id="rId1284" Type="http://schemas.openxmlformats.org/officeDocument/2006/relationships/hyperlink" Target="https://www.mercadolivre.com.br/vendas/2000005328134956/detalhe" TargetMode="External"/><Relationship Id="rId1491" Type="http://schemas.openxmlformats.org/officeDocument/2006/relationships/hyperlink" Target="https://www.mercadolivre.com.br/vendas/2000005320177766/detalhe" TargetMode="External"/><Relationship Id="rId1589" Type="http://schemas.openxmlformats.org/officeDocument/2006/relationships/hyperlink" Target="https://www.mercadolivre.com.br/vendas/2000004299568689/detalhe" TargetMode="External"/><Relationship Id="rId2335" Type="http://schemas.openxmlformats.org/officeDocument/2006/relationships/hyperlink" Target="http://mediations.mercadolivre.com.br/received_claims/5181855309?urlBack=https://www.mercadolivre.com.br/vendas/2000005278836642/detalhe" TargetMode="External"/><Relationship Id="rId2542" Type="http://schemas.openxmlformats.org/officeDocument/2006/relationships/hyperlink" Target="https://www.mercadolivre.com.br/vendas/2000005269566686/detalhe" TargetMode="External"/><Relationship Id="rId3800" Type="http://schemas.openxmlformats.org/officeDocument/2006/relationships/hyperlink" Target="https://www.mercadolivre.com.br/vendas/2000005204722116/detalhe" TargetMode="External"/><Relationship Id="rId307" Type="http://schemas.openxmlformats.org/officeDocument/2006/relationships/hyperlink" Target="https://www.mercadolivre.com.br/vendas/2000004324994007/detalhe" TargetMode="External"/><Relationship Id="rId514" Type="http://schemas.openxmlformats.org/officeDocument/2006/relationships/hyperlink" Target="https://www.mercadolivre.com.br/vendas/2000004321324339/detalhe" TargetMode="External"/><Relationship Id="rId721" Type="http://schemas.openxmlformats.org/officeDocument/2006/relationships/hyperlink" Target="https://www.mercadolivre.com.br/vendas/2000005356454892/detalhe" TargetMode="External"/><Relationship Id="rId1144" Type="http://schemas.openxmlformats.org/officeDocument/2006/relationships/hyperlink" Target="https://www.mercadolivre.com.br/vendas/2000004307881453/detalhe" TargetMode="External"/><Relationship Id="rId1351" Type="http://schemas.openxmlformats.org/officeDocument/2006/relationships/hyperlink" Target="https://www.mercadolivre.com.br/vendas/2000004303772253/detalhe" TargetMode="External"/><Relationship Id="rId1449" Type="http://schemas.openxmlformats.org/officeDocument/2006/relationships/hyperlink" Target="https://www.mercadolivre.com.br/vendas/2000005322167582/detalhe" TargetMode="External"/><Relationship Id="rId1796" Type="http://schemas.openxmlformats.org/officeDocument/2006/relationships/hyperlink" Target="https://www.mercadolivre.com.br/vendas/2000005304976336/detalhe" TargetMode="External"/><Relationship Id="rId2402" Type="http://schemas.openxmlformats.org/officeDocument/2006/relationships/hyperlink" Target="https://www.mercadolivre.com.br/vendas/2000005276451138/detalhe" TargetMode="External"/><Relationship Id="rId2847" Type="http://schemas.openxmlformats.org/officeDocument/2006/relationships/hyperlink" Target="https://www.mercadolivre.com.br/vendas/2000005254986096/detalhe" TargetMode="External"/><Relationship Id="rId88" Type="http://schemas.openxmlformats.org/officeDocument/2006/relationships/hyperlink" Target="https://www.mercadolivre.com.br/vendas/2000005383220368/detalhe" TargetMode="External"/><Relationship Id="rId819" Type="http://schemas.openxmlformats.org/officeDocument/2006/relationships/hyperlink" Target="https://www.mercadolivre.com.br/vendas/2000004314816589/detalhe" TargetMode="External"/><Relationship Id="rId1004" Type="http://schemas.openxmlformats.org/officeDocument/2006/relationships/hyperlink" Target="https://www.mercadolivre.com.br/vendas/2000005341829194/detalhe" TargetMode="External"/><Relationship Id="rId1211" Type="http://schemas.openxmlformats.org/officeDocument/2006/relationships/hyperlink" Target="https://www.mercadolivre.com.br/vendas/2000005332356306/detalhe" TargetMode="External"/><Relationship Id="rId1656" Type="http://schemas.openxmlformats.org/officeDocument/2006/relationships/hyperlink" Target="https://www.mercadolivre.com.br/vendas/2000004297764139/detalhe" TargetMode="External"/><Relationship Id="rId1863" Type="http://schemas.openxmlformats.org/officeDocument/2006/relationships/hyperlink" Target="https://www.mercadolivre.com.br/vendas/2000005302334966/detalhe" TargetMode="External"/><Relationship Id="rId2707" Type="http://schemas.openxmlformats.org/officeDocument/2006/relationships/hyperlink" Target="https://www.mercadolivre.com.br/vendas/2000005261358430/detalhe" TargetMode="External"/><Relationship Id="rId2914" Type="http://schemas.openxmlformats.org/officeDocument/2006/relationships/hyperlink" Target="https://www.mercadolivre.com.br/vendas/2000004271527919/detalhe" TargetMode="External"/><Relationship Id="rId1309" Type="http://schemas.openxmlformats.org/officeDocument/2006/relationships/hyperlink" Target="https://www.mercadolivre.com.br/vendas/2000005327316590/detalhe" TargetMode="External"/><Relationship Id="rId1516" Type="http://schemas.openxmlformats.org/officeDocument/2006/relationships/hyperlink" Target="https://www.mercadolivre.com.br/vendas/2000005319383012/detalhe" TargetMode="External"/><Relationship Id="rId1723" Type="http://schemas.openxmlformats.org/officeDocument/2006/relationships/hyperlink" Target="https://www.mercadolivre.com.br/vendas/2000005309056512/detalhe" TargetMode="External"/><Relationship Id="rId1930" Type="http://schemas.openxmlformats.org/officeDocument/2006/relationships/hyperlink" Target="https://www.mercadolivre.com.br/vendas/2000005298329272/detalhe" TargetMode="External"/><Relationship Id="rId3176" Type="http://schemas.openxmlformats.org/officeDocument/2006/relationships/hyperlink" Target="https://www.mercadolivre.com.br/vendas/2000004266643873/detalhe" TargetMode="External"/><Relationship Id="rId3383" Type="http://schemas.openxmlformats.org/officeDocument/2006/relationships/hyperlink" Target="https://www.mercadolivre.com.br/vendas/2000004262249619/detalhe" TargetMode="External"/><Relationship Id="rId3590" Type="http://schemas.openxmlformats.org/officeDocument/2006/relationships/hyperlink" Target="https://www.mercadolivre.com.br/vendas/2000005217526488/detalhe" TargetMode="External"/><Relationship Id="rId15" Type="http://schemas.openxmlformats.org/officeDocument/2006/relationships/hyperlink" Target="https://www.mercadolivre.com.br/vendas/2000005386912150/detalhe" TargetMode="External"/><Relationship Id="rId2192" Type="http://schemas.openxmlformats.org/officeDocument/2006/relationships/hyperlink" Target="https://www.mercadolivre.com.br/vendas/2000005285744638/detalhe" TargetMode="External"/><Relationship Id="rId3036" Type="http://schemas.openxmlformats.org/officeDocument/2006/relationships/hyperlink" Target="https://www.mercadolivre.com.br/vendas/2000005247214264/detalhe" TargetMode="External"/><Relationship Id="rId3243" Type="http://schemas.openxmlformats.org/officeDocument/2006/relationships/hyperlink" Target="https://www.mercadolivre.com.br/vendas/2000004265483637/detalhe" TargetMode="External"/><Relationship Id="rId3688" Type="http://schemas.openxmlformats.org/officeDocument/2006/relationships/hyperlink" Target="https://www.mercadolivre.com.br/vendas/2000005212133082/detalhe" TargetMode="External"/><Relationship Id="rId3895" Type="http://schemas.openxmlformats.org/officeDocument/2006/relationships/hyperlink" Target="https://www.mercadolivre.com.br/vendas/2000005200480712/detalhe" TargetMode="External"/><Relationship Id="rId164" Type="http://schemas.openxmlformats.org/officeDocument/2006/relationships/hyperlink" Target="https://www.mercadolivre.com.br/vendas/2000005379190606/detalhe" TargetMode="External"/><Relationship Id="rId371" Type="http://schemas.openxmlformats.org/officeDocument/2006/relationships/hyperlink" Target="https://www.mercadolivre.com.br/vendas/2000004323934797/detalhe" TargetMode="External"/><Relationship Id="rId2052" Type="http://schemas.openxmlformats.org/officeDocument/2006/relationships/hyperlink" Target="https://www.mercadolivre.com.br/vendas/2000004288824287/detalhe" TargetMode="External"/><Relationship Id="rId2497" Type="http://schemas.openxmlformats.org/officeDocument/2006/relationships/hyperlink" Target="https://www.mercadolivre.com.br/vendas/2000005272216566/detalhe" TargetMode="External"/><Relationship Id="rId3450" Type="http://schemas.openxmlformats.org/officeDocument/2006/relationships/hyperlink" Target="https://www.mercadolivre.com.br/vendas/2000004259874095/detalhe" TargetMode="External"/><Relationship Id="rId3548" Type="http://schemas.openxmlformats.org/officeDocument/2006/relationships/hyperlink" Target="https://www.mercadolivre.com.br/vendas/2000005220009764/detalhe" TargetMode="External"/><Relationship Id="rId3755" Type="http://schemas.openxmlformats.org/officeDocument/2006/relationships/hyperlink" Target="https://www.mercadolivre.com.br/vendas/2000005208390904/detalhe" TargetMode="External"/><Relationship Id="rId469" Type="http://schemas.openxmlformats.org/officeDocument/2006/relationships/hyperlink" Target="https://www.mercadolivre.com.br/vendas/2000005367375596/detalhe" TargetMode="External"/><Relationship Id="rId676" Type="http://schemas.openxmlformats.org/officeDocument/2006/relationships/hyperlink" Target="https://www.mercadolivre.com.br/vendas/2000005358606038/detalhe" TargetMode="External"/><Relationship Id="rId883" Type="http://schemas.openxmlformats.org/officeDocument/2006/relationships/hyperlink" Target="https://www.mercadolivre.com.br/vendas/2000005347584476/detalhe" TargetMode="External"/><Relationship Id="rId1099" Type="http://schemas.openxmlformats.org/officeDocument/2006/relationships/hyperlink" Target="https://www.mercadolivre.com.br/vendas/2000005337738526/detalhe" TargetMode="External"/><Relationship Id="rId2357" Type="http://schemas.openxmlformats.org/officeDocument/2006/relationships/hyperlink" Target="https://www.mercadolivre.com.br/vendas/2000005277963582/detalhe" TargetMode="External"/><Relationship Id="rId2564" Type="http://schemas.openxmlformats.org/officeDocument/2006/relationships/hyperlink" Target="https://www.mercadolivre.com.br/vendas/2000005268011528/detalhe" TargetMode="External"/><Relationship Id="rId3103" Type="http://schemas.openxmlformats.org/officeDocument/2006/relationships/hyperlink" Target="https://www.mercadolivre.com.br/vendas/2000004268162451/detalhe" TargetMode="External"/><Relationship Id="rId3310" Type="http://schemas.openxmlformats.org/officeDocument/2006/relationships/hyperlink" Target="https://www.mercadolivre.com.br/vendas/2000005234519194/detalhe" TargetMode="External"/><Relationship Id="rId3408" Type="http://schemas.openxmlformats.org/officeDocument/2006/relationships/hyperlink" Target="https://www.mercadolivre.com.br/vendas/2000005230387154/detalhe" TargetMode="External"/><Relationship Id="rId3615" Type="http://schemas.openxmlformats.org/officeDocument/2006/relationships/hyperlink" Target="https://www.mercadolivre.com.br/vendas/2000005216031220/detalhe" TargetMode="External"/><Relationship Id="rId231" Type="http://schemas.openxmlformats.org/officeDocument/2006/relationships/hyperlink" Target="https://www.mercadolivre.com.br/vendas/2000005377156846/detalhe" TargetMode="External"/><Relationship Id="rId329" Type="http://schemas.openxmlformats.org/officeDocument/2006/relationships/hyperlink" Target="https://www.mercadolivre.com.br/vendas/2000005371895358/detalhe" TargetMode="External"/><Relationship Id="rId536" Type="http://schemas.openxmlformats.org/officeDocument/2006/relationships/hyperlink" Target="https://www.mercadolivre.com.br/vendas/2000005364958320/detalhe" TargetMode="External"/><Relationship Id="rId1166" Type="http://schemas.openxmlformats.org/officeDocument/2006/relationships/hyperlink" Target="https://www.mercadolivre.com.br/vendas/2000004307562945/detalhe" TargetMode="External"/><Relationship Id="rId1373" Type="http://schemas.openxmlformats.org/officeDocument/2006/relationships/hyperlink" Target="https://www.mercadolivre.com.br/vendas/2000005325449372/detalhe" TargetMode="External"/><Relationship Id="rId2217" Type="http://schemas.openxmlformats.org/officeDocument/2006/relationships/hyperlink" Target="https://www.mercadolivre.com.br/vendas/2000005284301038/detalhe" TargetMode="External"/><Relationship Id="rId2771" Type="http://schemas.openxmlformats.org/officeDocument/2006/relationships/hyperlink" Target="https://www.mercadolivre.com.br/vendas/2000005259073030/detalhe" TargetMode="External"/><Relationship Id="rId2869" Type="http://schemas.openxmlformats.org/officeDocument/2006/relationships/hyperlink" Target="https://www.mercadolivre.com.br/vendas/2000005254314490/detalhe" TargetMode="External"/><Relationship Id="rId3822" Type="http://schemas.openxmlformats.org/officeDocument/2006/relationships/hyperlink" Target="https://www.mercadolivre.com.br/vendas/2000004250832963/detalhe" TargetMode="External"/><Relationship Id="rId743" Type="http://schemas.openxmlformats.org/officeDocument/2006/relationships/hyperlink" Target="https://www.mercadolivre.com.br/vendas/2000005354914778/detalhe" TargetMode="External"/><Relationship Id="rId950" Type="http://schemas.openxmlformats.org/officeDocument/2006/relationships/hyperlink" Target="https://www.mercadolivre.com.br/vendas/2000005344590148/detalhe" TargetMode="External"/><Relationship Id="rId1026" Type="http://schemas.openxmlformats.org/officeDocument/2006/relationships/hyperlink" Target="https://www.mercadolivre.com.br/vendas/2000005340908218/detalhe" TargetMode="External"/><Relationship Id="rId1580" Type="http://schemas.openxmlformats.org/officeDocument/2006/relationships/hyperlink" Target="http://mediations.mercadolivre.com.br/received_claims/5182502123?urlBack=https://www.mercadolivre.com.br/vendas/2000004299937575/detalhe" TargetMode="External"/><Relationship Id="rId1678" Type="http://schemas.openxmlformats.org/officeDocument/2006/relationships/hyperlink" Target="https://www.mercadolivre.com.br/vendas/2000005311100796/detalhe" TargetMode="External"/><Relationship Id="rId1885" Type="http://schemas.openxmlformats.org/officeDocument/2006/relationships/hyperlink" Target="https://www.mercadolivre.com.br/vendas/2000005300162808/detalhe" TargetMode="External"/><Relationship Id="rId2424" Type="http://schemas.openxmlformats.org/officeDocument/2006/relationships/hyperlink" Target="https://www.mercadolivre.com.br/vendas/2000005275799188/detalhe" TargetMode="External"/><Relationship Id="rId2631" Type="http://schemas.openxmlformats.org/officeDocument/2006/relationships/hyperlink" Target="https://www.mercadolivre.com.br/vendas/2000005264960062/detalhe" TargetMode="External"/><Relationship Id="rId2729" Type="http://schemas.openxmlformats.org/officeDocument/2006/relationships/hyperlink" Target="https://www.mercadolivre.com.br/vendas/2000005260317858/detalhe" TargetMode="External"/><Relationship Id="rId2936" Type="http://schemas.openxmlformats.org/officeDocument/2006/relationships/hyperlink" Target="https://www.mercadolivre.com.br/vendas/2000005251645902/detalhe" TargetMode="External"/><Relationship Id="rId603" Type="http://schemas.openxmlformats.org/officeDocument/2006/relationships/hyperlink" Target="https://www.mercadolivre.com.br/vendas/2000004319531413/detalhe" TargetMode="External"/><Relationship Id="rId810" Type="http://schemas.openxmlformats.org/officeDocument/2006/relationships/hyperlink" Target="https://www.mercadolivre.com.br/vendas/2000005351147406/detalhe" TargetMode="External"/><Relationship Id="rId908" Type="http://schemas.openxmlformats.org/officeDocument/2006/relationships/hyperlink" Target="https://www.mercadolivre.com.br/vendas/2000005346537160/detalhe" TargetMode="External"/><Relationship Id="rId1233" Type="http://schemas.openxmlformats.org/officeDocument/2006/relationships/hyperlink" Target="https://www.mercadolivre.com.br/vendas/2000005331168528/detalhe" TargetMode="External"/><Relationship Id="rId1440" Type="http://schemas.openxmlformats.org/officeDocument/2006/relationships/hyperlink" Target="http://mediations.mercadolivre.com.br/received_claims/5182548516?urlBack=https://www.mercadolivre.com.br/vendas/2000005322494714/detalhe" TargetMode="External"/><Relationship Id="rId1538" Type="http://schemas.openxmlformats.org/officeDocument/2006/relationships/hyperlink" Target="https://www.mercadolivre.com.br/vendas/2000005318514658/detalhe" TargetMode="External"/><Relationship Id="rId1300" Type="http://schemas.openxmlformats.org/officeDocument/2006/relationships/hyperlink" Target="https://www.mercadolivre.com.br/vendas/2000005327691832/detalhe" TargetMode="External"/><Relationship Id="rId1745" Type="http://schemas.openxmlformats.org/officeDocument/2006/relationships/hyperlink" Target="https://www.mercadolivre.com.br/vendas/2000005308409742/detalhe" TargetMode="External"/><Relationship Id="rId1952" Type="http://schemas.openxmlformats.org/officeDocument/2006/relationships/hyperlink" Target="https://www.mercadolivre.com.br/vendas/2000005297069834/detalhe" TargetMode="External"/><Relationship Id="rId3198" Type="http://schemas.openxmlformats.org/officeDocument/2006/relationships/hyperlink" Target="https://www.mercadolivre.com.br/vendas/2000004266285463/detalhe" TargetMode="External"/><Relationship Id="rId37" Type="http://schemas.openxmlformats.org/officeDocument/2006/relationships/hyperlink" Target="https://www.mercadolivre.com.br/vendas/2000004330373375/detalhe" TargetMode="External"/><Relationship Id="rId1605" Type="http://schemas.openxmlformats.org/officeDocument/2006/relationships/hyperlink" Target="https://www.mercadolivre.com.br/vendas/2000004299111701/detalhe" TargetMode="External"/><Relationship Id="rId1812" Type="http://schemas.openxmlformats.org/officeDocument/2006/relationships/hyperlink" Target="https://www.mercadolivre.com.br/vendas/2000005304344470/detalhe" TargetMode="External"/><Relationship Id="rId3058" Type="http://schemas.openxmlformats.org/officeDocument/2006/relationships/hyperlink" Target="https://www.mercadolivre.com.br/vendas/2000004268822699/detalhe" TargetMode="External"/><Relationship Id="rId3265" Type="http://schemas.openxmlformats.org/officeDocument/2006/relationships/hyperlink" Target="http://mediations.mercadolivre.com.br/received_claims/5179373161?urlBack=https://www.mercadolivre.com.br/vendas/2000005237786158/detalhe" TargetMode="External"/><Relationship Id="rId3472" Type="http://schemas.openxmlformats.org/officeDocument/2006/relationships/hyperlink" Target="https://www.mercadolivre.com.br/vendas/2000005224019948/detalhe" TargetMode="External"/><Relationship Id="rId186" Type="http://schemas.openxmlformats.org/officeDocument/2006/relationships/hyperlink" Target="http://mediations.mercadolivre.com.br/received_claims/5183832012?urlBack=https://www.mercadolivre.com.br/vendas/2000004327092253/detalhe" TargetMode="External"/><Relationship Id="rId393" Type="http://schemas.openxmlformats.org/officeDocument/2006/relationships/hyperlink" Target="http://mediations.mercadolivre.com.br/received_claims/5183982217?urlBack=https://www.mercadolivre.com.br/vendas/2000004323737737/detalhe" TargetMode="External"/><Relationship Id="rId2074" Type="http://schemas.openxmlformats.org/officeDocument/2006/relationships/hyperlink" Target="https://www.mercadolivre.com.br/vendas/2000005291128726/detalhe" TargetMode="External"/><Relationship Id="rId2281" Type="http://schemas.openxmlformats.org/officeDocument/2006/relationships/hyperlink" Target="https://www.mercadolivre.com.br/vendas/2000004284267271/detalhe" TargetMode="External"/><Relationship Id="rId3125" Type="http://schemas.openxmlformats.org/officeDocument/2006/relationships/hyperlink" Target="https://www.mercadolivre.com.br/vendas/2000005242861498/detalhe" TargetMode="External"/><Relationship Id="rId3332" Type="http://schemas.openxmlformats.org/officeDocument/2006/relationships/hyperlink" Target="https://www.mercadolivre.com.br/vendas/2000005233237184/detalhe" TargetMode="External"/><Relationship Id="rId3777" Type="http://schemas.openxmlformats.org/officeDocument/2006/relationships/hyperlink" Target="https://www.mercadolivre.com.br/vendas/2000005207253822/detalhe" TargetMode="External"/><Relationship Id="rId253" Type="http://schemas.openxmlformats.org/officeDocument/2006/relationships/hyperlink" Target="https://www.mercadolivre.com.br/vendas/2000005375916932/detalhe" TargetMode="External"/><Relationship Id="rId460" Type="http://schemas.openxmlformats.org/officeDocument/2006/relationships/hyperlink" Target="https://www.mercadolivre.com.br/vendas/2000005367537984/detalhe" TargetMode="External"/><Relationship Id="rId698" Type="http://schemas.openxmlformats.org/officeDocument/2006/relationships/hyperlink" Target="https://www.mercadolivre.com.br/vendas/2000005357686862/detalhe" TargetMode="External"/><Relationship Id="rId1090" Type="http://schemas.openxmlformats.org/officeDocument/2006/relationships/hyperlink" Target="https://www.mercadolivre.com.br/vendas/2000005337909054/detalhe" TargetMode="External"/><Relationship Id="rId2141" Type="http://schemas.openxmlformats.org/officeDocument/2006/relationships/hyperlink" Target="https://www.mercadolivre.com.br/vendas/2000005288781658/detalhe" TargetMode="External"/><Relationship Id="rId2379" Type="http://schemas.openxmlformats.org/officeDocument/2006/relationships/hyperlink" Target="https://www.mercadolivre.com.br/vendas/2000004282268055/detalhe" TargetMode="External"/><Relationship Id="rId2586" Type="http://schemas.openxmlformats.org/officeDocument/2006/relationships/hyperlink" Target="https://www.mercadolivre.com.br/vendas/2000004277789149/detalhe" TargetMode="External"/><Relationship Id="rId2793" Type="http://schemas.openxmlformats.org/officeDocument/2006/relationships/hyperlink" Target="https://www.mercadolivre.com.br/vendas/2000005258311522/detalhe" TargetMode="External"/><Relationship Id="rId3637" Type="http://schemas.openxmlformats.org/officeDocument/2006/relationships/hyperlink" Target="https://www.mercadolivre.com.br/vendas/2000005215071928/detalhe" TargetMode="External"/><Relationship Id="rId3844" Type="http://schemas.openxmlformats.org/officeDocument/2006/relationships/hyperlink" Target="https://www.mercadolivre.com.br/vendas/2000005202529466/detalhe" TargetMode="External"/><Relationship Id="rId113" Type="http://schemas.openxmlformats.org/officeDocument/2006/relationships/hyperlink" Target="https://www.mercadolivre.com.br/vendas/2000005381102370/detalhe" TargetMode="External"/><Relationship Id="rId320" Type="http://schemas.openxmlformats.org/officeDocument/2006/relationships/hyperlink" Target="https://www.mercadolivre.com.br/vendas/2000005373219510/detalhe" TargetMode="External"/><Relationship Id="rId558" Type="http://schemas.openxmlformats.org/officeDocument/2006/relationships/hyperlink" Target="https://www.mercadolivre.com.br/vendas/2000004320670545/detalhe" TargetMode="External"/><Relationship Id="rId765" Type="http://schemas.openxmlformats.org/officeDocument/2006/relationships/hyperlink" Target="https://www.mercadolivre.com.br/vendas/2000004315887551/detalhe" TargetMode="External"/><Relationship Id="rId972" Type="http://schemas.openxmlformats.org/officeDocument/2006/relationships/hyperlink" Target="https://www.mercadolivre.com.br/vendas/2000004311666635/detalhe" TargetMode="External"/><Relationship Id="rId1188" Type="http://schemas.openxmlformats.org/officeDocument/2006/relationships/hyperlink" Target="https://www.mercadolivre.com.br/vendas/2000005333773144/detalhe" TargetMode="External"/><Relationship Id="rId1395" Type="http://schemas.openxmlformats.org/officeDocument/2006/relationships/hyperlink" Target="https://www.mercadolivre.com.br/vendas/2000004303206235/detalhe" TargetMode="External"/><Relationship Id="rId2001" Type="http://schemas.openxmlformats.org/officeDocument/2006/relationships/hyperlink" Target="https://www.mercadolivre.com.br/vendas/2000005294380730/detalhe" TargetMode="External"/><Relationship Id="rId2239" Type="http://schemas.openxmlformats.org/officeDocument/2006/relationships/hyperlink" Target="https://www.mercadolivre.com.br/vendas/2000004285043525/detalhe" TargetMode="External"/><Relationship Id="rId2446" Type="http://schemas.openxmlformats.org/officeDocument/2006/relationships/hyperlink" Target="https://www.mercadolivre.com.br/vendas/2000005274933964/detalhe" TargetMode="External"/><Relationship Id="rId2653" Type="http://schemas.openxmlformats.org/officeDocument/2006/relationships/hyperlink" Target="https://www.mercadolivre.com.br/vendas/2000004272894763/detalhe" TargetMode="External"/><Relationship Id="rId2860" Type="http://schemas.openxmlformats.org/officeDocument/2006/relationships/hyperlink" Target="https://www.mercadolivre.com.br/vendas/2000004272419483/detalhe" TargetMode="External"/><Relationship Id="rId3704" Type="http://schemas.openxmlformats.org/officeDocument/2006/relationships/hyperlink" Target="https://www.mercadolivre.com.br/vendas/2000005211446522/detalhe" TargetMode="External"/><Relationship Id="rId418" Type="http://schemas.openxmlformats.org/officeDocument/2006/relationships/hyperlink" Target="https://www.mercadolivre.com.br/vendas/2000005369549598/detalhe" TargetMode="External"/><Relationship Id="rId625" Type="http://schemas.openxmlformats.org/officeDocument/2006/relationships/hyperlink" Target="https://www.mercadolivre.com.br/vendas/2000005360738190/detalhe" TargetMode="External"/><Relationship Id="rId832" Type="http://schemas.openxmlformats.org/officeDocument/2006/relationships/hyperlink" Target="https://www.mercadolivre.com.br/vendas/2000004314531295/detalhe" TargetMode="External"/><Relationship Id="rId1048" Type="http://schemas.openxmlformats.org/officeDocument/2006/relationships/hyperlink" Target="https://www.mercadolivre.com.br/vendas/2000005339598350/detalhe" TargetMode="External"/><Relationship Id="rId1255" Type="http://schemas.openxmlformats.org/officeDocument/2006/relationships/hyperlink" Target="https://www.mercadolivre.com.br/vendas/2000004305314391/detalhe" TargetMode="External"/><Relationship Id="rId1462" Type="http://schemas.openxmlformats.org/officeDocument/2006/relationships/hyperlink" Target="https://www.mercadolivre.com.br/vendas/2000004301740211/detalhe" TargetMode="External"/><Relationship Id="rId2306" Type="http://schemas.openxmlformats.org/officeDocument/2006/relationships/hyperlink" Target="https://www.mercadolivre.com.br/vendas/2000005280147206/detalhe" TargetMode="External"/><Relationship Id="rId2513" Type="http://schemas.openxmlformats.org/officeDocument/2006/relationships/hyperlink" Target="https://www.mercadolivre.com.br/vendas/2000005270877554/detalhe" TargetMode="External"/><Relationship Id="rId2958" Type="http://schemas.openxmlformats.org/officeDocument/2006/relationships/hyperlink" Target="https://www.mercadolivre.com.br/vendas/2000005250668802/detalhe" TargetMode="External"/><Relationship Id="rId3911" Type="http://schemas.openxmlformats.org/officeDocument/2006/relationships/hyperlink" Target="https://www.mercadolivre.com.br/vendas/2000005200104182/detalhe" TargetMode="External"/><Relationship Id="rId1115" Type="http://schemas.openxmlformats.org/officeDocument/2006/relationships/hyperlink" Target="https://www.mercadolivre.com.br/vendas/2000004308774737/detalhe" TargetMode="External"/><Relationship Id="rId1322" Type="http://schemas.openxmlformats.org/officeDocument/2006/relationships/hyperlink" Target="https://www.mercadolivre.com.br/vendas/2000004304279313/detalhe" TargetMode="External"/><Relationship Id="rId1767" Type="http://schemas.openxmlformats.org/officeDocument/2006/relationships/hyperlink" Target="https://www.mercadolivre.com.br/vendas/2000005306892702/detalhe" TargetMode="External"/><Relationship Id="rId1974" Type="http://schemas.openxmlformats.org/officeDocument/2006/relationships/hyperlink" Target="https://www.mercadolivre.com.br/vendas/2000004290703549/detalhe" TargetMode="External"/><Relationship Id="rId2720" Type="http://schemas.openxmlformats.org/officeDocument/2006/relationships/hyperlink" Target="https://www.mercadolivre.com.br/vendas/2000005260656596/detalhe" TargetMode="External"/><Relationship Id="rId2818" Type="http://schemas.openxmlformats.org/officeDocument/2006/relationships/hyperlink" Target="https://www.mercadolivre.com.br/vendas/2000005256453830/detalhe" TargetMode="External"/><Relationship Id="rId59" Type="http://schemas.openxmlformats.org/officeDocument/2006/relationships/hyperlink" Target="https://www.mercadolivre.com.br/vendas/2000005384517540/detalhe" TargetMode="External"/><Relationship Id="rId1627" Type="http://schemas.openxmlformats.org/officeDocument/2006/relationships/hyperlink" Target="https://www.mercadolivre.com.br/vendas/2000004298528385/detalhe" TargetMode="External"/><Relationship Id="rId1834" Type="http://schemas.openxmlformats.org/officeDocument/2006/relationships/hyperlink" Target="https://www.mercadolivre.com.br/vendas/2000005303437054/detalhe" TargetMode="External"/><Relationship Id="rId3287" Type="http://schemas.openxmlformats.org/officeDocument/2006/relationships/hyperlink" Target="https://www.mercadolivre.com.br/vendas/2000005236604952/detalhe" TargetMode="External"/><Relationship Id="rId2096" Type="http://schemas.openxmlformats.org/officeDocument/2006/relationships/hyperlink" Target="https://www.mercadolivre.com.br/vendas/2000005290325728/detalhe" TargetMode="External"/><Relationship Id="rId3494" Type="http://schemas.openxmlformats.org/officeDocument/2006/relationships/hyperlink" Target="https://www.mercadolivre.com.br/vendas/2000005222375476/detalhe" TargetMode="External"/><Relationship Id="rId3799" Type="http://schemas.openxmlformats.org/officeDocument/2006/relationships/hyperlink" Target="https://www.mercadolivre.com.br/vendas/2000004251266349/detalhe" TargetMode="External"/><Relationship Id="rId1901" Type="http://schemas.openxmlformats.org/officeDocument/2006/relationships/hyperlink" Target="https://www.mercadolivre.com.br/vendas/2000005299291390/detalhe" TargetMode="External"/><Relationship Id="rId3147" Type="http://schemas.openxmlformats.org/officeDocument/2006/relationships/hyperlink" Target="https://www.mercadolivre.com.br/vendas/2000005242088412/detalhe" TargetMode="External"/><Relationship Id="rId3354" Type="http://schemas.openxmlformats.org/officeDocument/2006/relationships/hyperlink" Target="https://www.mercadolivre.com.br/vendas/2000005232447148/detalhe" TargetMode="External"/><Relationship Id="rId3561" Type="http://schemas.openxmlformats.org/officeDocument/2006/relationships/hyperlink" Target="https://www.mercadolivre.com.br/vendas/2000005219641660/detalhe" TargetMode="External"/><Relationship Id="rId3659" Type="http://schemas.openxmlformats.org/officeDocument/2006/relationships/hyperlink" Target="https://www.mercadolivre.com.br/vendas/2000005214143736/detalhe" TargetMode="External"/><Relationship Id="rId275" Type="http://schemas.openxmlformats.org/officeDocument/2006/relationships/hyperlink" Target="https://www.mercadolivre.com.br/vendas/2000005374958910/detalhe" TargetMode="External"/><Relationship Id="rId482" Type="http://schemas.openxmlformats.org/officeDocument/2006/relationships/hyperlink" Target="https://www.mercadolivre.com.br/vendas/2000004321921589/detalhe" TargetMode="External"/><Relationship Id="rId2163" Type="http://schemas.openxmlformats.org/officeDocument/2006/relationships/hyperlink" Target="https://www.mercadolivre.com.br/vendas/2000005288026584/detalhe" TargetMode="External"/><Relationship Id="rId2370" Type="http://schemas.openxmlformats.org/officeDocument/2006/relationships/hyperlink" Target="https://www.mercadolivre.com.br/vendas/2000005277361662/detalhe" TargetMode="External"/><Relationship Id="rId3007" Type="http://schemas.openxmlformats.org/officeDocument/2006/relationships/hyperlink" Target="https://www.mercadolivre.com.br/vendas/2000005245211290/detalhe" TargetMode="External"/><Relationship Id="rId3214" Type="http://schemas.openxmlformats.org/officeDocument/2006/relationships/hyperlink" Target="https://www.mercadolivre.com.br/vendas/2000004266031935/detalhe" TargetMode="External"/><Relationship Id="rId3421" Type="http://schemas.openxmlformats.org/officeDocument/2006/relationships/hyperlink" Target="https://www.mercadolivre.com.br/vendas/2000005228987516/detalhe" TargetMode="External"/><Relationship Id="rId3866" Type="http://schemas.openxmlformats.org/officeDocument/2006/relationships/hyperlink" Target="https://www.mercadolivre.com.br/vendas/2000004249900183/detalhe" TargetMode="External"/><Relationship Id="rId135" Type="http://schemas.openxmlformats.org/officeDocument/2006/relationships/hyperlink" Target="https://www.mercadolivre.com.br/vendas/2000005380572398/detalhe" TargetMode="External"/><Relationship Id="rId342" Type="http://schemas.openxmlformats.org/officeDocument/2006/relationships/hyperlink" Target="https://www.mercadolivre.com.br/vendas/2000005372331514/detalhe" TargetMode="External"/><Relationship Id="rId787" Type="http://schemas.openxmlformats.org/officeDocument/2006/relationships/hyperlink" Target="https://www.mercadolivre.com.br/vendas/2000005352502622/detalhe" TargetMode="External"/><Relationship Id="rId994" Type="http://schemas.openxmlformats.org/officeDocument/2006/relationships/hyperlink" Target="https://www.mercadolivre.com.br/vendas/2000005342578228/detalhe" TargetMode="External"/><Relationship Id="rId2023" Type="http://schemas.openxmlformats.org/officeDocument/2006/relationships/hyperlink" Target="https://www.mercadolivre.com.br/vendas/2000005293272200/detalhe" TargetMode="External"/><Relationship Id="rId2230" Type="http://schemas.openxmlformats.org/officeDocument/2006/relationships/hyperlink" Target="https://www.mercadolivre.com.br/vendas/2000005283907730/detalhe" TargetMode="External"/><Relationship Id="rId2468" Type="http://schemas.openxmlformats.org/officeDocument/2006/relationships/hyperlink" Target="https://www.mercadolivre.com.br/vendas/2000005274297276/detalhe" TargetMode="External"/><Relationship Id="rId2675" Type="http://schemas.openxmlformats.org/officeDocument/2006/relationships/hyperlink" Target="https://www.mercadolivre.com.br/vendas/2000004275833825/detalhe" TargetMode="External"/><Relationship Id="rId2882" Type="http://schemas.openxmlformats.org/officeDocument/2006/relationships/hyperlink" Target="https://www.mercadolivre.com.br/vendas/2000005253708600/detalhe" TargetMode="External"/><Relationship Id="rId3519" Type="http://schemas.openxmlformats.org/officeDocument/2006/relationships/hyperlink" Target="https://www.mercadolivre.com.br/vendas/2000005221371660/detalhe" TargetMode="External"/><Relationship Id="rId3726" Type="http://schemas.openxmlformats.org/officeDocument/2006/relationships/hyperlink" Target="https://www.mercadolivre.com.br/vendas/2000005209916796/detalhe" TargetMode="External"/><Relationship Id="rId3933" Type="http://schemas.openxmlformats.org/officeDocument/2006/relationships/hyperlink" Target="https://www.mercadolivre.com.br/vendas/2000005199451394/detalhe" TargetMode="External"/><Relationship Id="rId202" Type="http://schemas.openxmlformats.org/officeDocument/2006/relationships/hyperlink" Target="https://www.mercadolivre.com.br/vendas/2000005377903832/detalhe" TargetMode="External"/><Relationship Id="rId647" Type="http://schemas.openxmlformats.org/officeDocument/2006/relationships/hyperlink" Target="https://www.mercadolivre.com.br/vendas/2000004318790781/detalhe" TargetMode="External"/><Relationship Id="rId854" Type="http://schemas.openxmlformats.org/officeDocument/2006/relationships/hyperlink" Target="http://mediations.mercadolivre.com.br/received_claims/5183809294?urlBack=https://www.mercadolivre.com.br/vendas/2000005349373696/detalhe" TargetMode="External"/><Relationship Id="rId1277" Type="http://schemas.openxmlformats.org/officeDocument/2006/relationships/hyperlink" Target="https://www.mercadolivre.com.br/vendas/2000005328341984/detalhe" TargetMode="External"/><Relationship Id="rId1484" Type="http://schemas.openxmlformats.org/officeDocument/2006/relationships/hyperlink" Target="http://mediations.mercadolivre.com.br/received_claims/5182053923?urlBack=https://www.mercadolivre.com.br/vendas/2000004301254925/detalhe" TargetMode="External"/><Relationship Id="rId1691" Type="http://schemas.openxmlformats.org/officeDocument/2006/relationships/hyperlink" Target="http://mediations.mercadolivre.com.br/received_claims/5182092111?urlBack=https://www.mercadolivre.com.br/vendas/2000005310750588/detalhe" TargetMode="External"/><Relationship Id="rId2328" Type="http://schemas.openxmlformats.org/officeDocument/2006/relationships/hyperlink" Target="https://www.mercadolivre.com.br/vendas/2000004283118099/detalhe" TargetMode="External"/><Relationship Id="rId2535" Type="http://schemas.openxmlformats.org/officeDocument/2006/relationships/hyperlink" Target="https://www.mercadolivre.com.br/vendas/2000005269986138/detalhe" TargetMode="External"/><Relationship Id="rId2742" Type="http://schemas.openxmlformats.org/officeDocument/2006/relationships/hyperlink" Target="https://www.mercadolivre.com.br/vendas/2000004274790169/detalhe" TargetMode="External"/><Relationship Id="rId507" Type="http://schemas.openxmlformats.org/officeDocument/2006/relationships/hyperlink" Target="https://www.mercadolivre.com.br/vendas/2000005365888426/detalhe" TargetMode="External"/><Relationship Id="rId714" Type="http://schemas.openxmlformats.org/officeDocument/2006/relationships/hyperlink" Target="https://www.mercadolivre.com.br/vendas/2000005357224246/detalhe" TargetMode="External"/><Relationship Id="rId921" Type="http://schemas.openxmlformats.org/officeDocument/2006/relationships/hyperlink" Target="https://www.mercadolivre.com.br/vendas/2000005345860634/detalhe" TargetMode="External"/><Relationship Id="rId1137" Type="http://schemas.openxmlformats.org/officeDocument/2006/relationships/hyperlink" Target="https://www.mercadolivre.com.br/vendas/2000004307990335/detalhe" TargetMode="External"/><Relationship Id="rId1344" Type="http://schemas.openxmlformats.org/officeDocument/2006/relationships/hyperlink" Target="https://www.mercadolivre.com.br/vendas/2000005326352578/detalhe" TargetMode="External"/><Relationship Id="rId1551" Type="http://schemas.openxmlformats.org/officeDocument/2006/relationships/hyperlink" Target="https://www.mercadolivre.com.br/vendas/2000005318166192/detalhe" TargetMode="External"/><Relationship Id="rId1789" Type="http://schemas.openxmlformats.org/officeDocument/2006/relationships/hyperlink" Target="https://www.mercadolivre.com.br/vendas/2000005305581666/detalhe" TargetMode="External"/><Relationship Id="rId1996" Type="http://schemas.openxmlformats.org/officeDocument/2006/relationships/hyperlink" Target="https://www.mercadolivre.com.br/vendas/2000005294784384/detalhe" TargetMode="External"/><Relationship Id="rId2602" Type="http://schemas.openxmlformats.org/officeDocument/2006/relationships/hyperlink" Target="https://www.mercadolivre.com.br/vendas/2000005266059774/detalhe" TargetMode="External"/><Relationship Id="rId50" Type="http://schemas.openxmlformats.org/officeDocument/2006/relationships/hyperlink" Target="https://www.mercadolivre.com.br/vendas/2000005384973976/detalhe" TargetMode="External"/><Relationship Id="rId1204" Type="http://schemas.openxmlformats.org/officeDocument/2006/relationships/hyperlink" Target="https://www.mercadolivre.com.br/vendas/2000005332917984/detalhe" TargetMode="External"/><Relationship Id="rId1411" Type="http://schemas.openxmlformats.org/officeDocument/2006/relationships/hyperlink" Target="https://www.mercadolivre.com.br/vendas/2000004302978283/detalhe" TargetMode="External"/><Relationship Id="rId1649" Type="http://schemas.openxmlformats.org/officeDocument/2006/relationships/hyperlink" Target="https://www.mercadolivre.com.br/vendas/2000005312667780/detalhe" TargetMode="External"/><Relationship Id="rId1856" Type="http://schemas.openxmlformats.org/officeDocument/2006/relationships/hyperlink" Target="https://www.mercadolivre.com.br/vendas/2000005302574410/detalhe" TargetMode="External"/><Relationship Id="rId2907" Type="http://schemas.openxmlformats.org/officeDocument/2006/relationships/hyperlink" Target="https://www.mercadolivre.com.br/vendas/2000005252692392/detalhe" TargetMode="External"/><Relationship Id="rId3071" Type="http://schemas.openxmlformats.org/officeDocument/2006/relationships/hyperlink" Target="https://www.mercadolivre.com.br/vendas/2000005245534494/detalhe" TargetMode="External"/><Relationship Id="rId1509" Type="http://schemas.openxmlformats.org/officeDocument/2006/relationships/hyperlink" Target="http://mediations.mercadolivre.com.br/received_claims/5182668541?urlBack=https://www.mercadolivre.com.br/vendas/2000005319638966/detalhe" TargetMode="External"/><Relationship Id="rId1716" Type="http://schemas.openxmlformats.org/officeDocument/2006/relationships/hyperlink" Target="https://www.mercadolivre.com.br/vendas/2000005309205598/detalhe" TargetMode="External"/><Relationship Id="rId1923" Type="http://schemas.openxmlformats.org/officeDocument/2006/relationships/hyperlink" Target="https://www.mercadolivre.com.br/vendas/2000005298490988/detalhe" TargetMode="External"/><Relationship Id="rId3169" Type="http://schemas.openxmlformats.org/officeDocument/2006/relationships/hyperlink" Target="https://www.mercadolivre.com.br/vendas/2000004266718419/detalhe" TargetMode="External"/><Relationship Id="rId3376" Type="http://schemas.openxmlformats.org/officeDocument/2006/relationships/hyperlink" Target="https://www.mercadolivre.com.br/vendas/2000005231521512/detalhe" TargetMode="External"/><Relationship Id="rId3583" Type="http://schemas.openxmlformats.org/officeDocument/2006/relationships/hyperlink" Target="https://www.mercadolivre.com.br/vendas/2000004256475461/detalhe" TargetMode="External"/><Relationship Id="rId297" Type="http://schemas.openxmlformats.org/officeDocument/2006/relationships/hyperlink" Target="http://mediations.mercadolivre.com.br/received_claims/5183941846?urlBack=https://www.mercadolivre.com.br/vendas/2000005374021956/detalhe" TargetMode="External"/><Relationship Id="rId2185" Type="http://schemas.openxmlformats.org/officeDocument/2006/relationships/hyperlink" Target="https://www.mercadolivre.com.br/vendas/2000004286114275/detalhe" TargetMode="External"/><Relationship Id="rId2392" Type="http://schemas.openxmlformats.org/officeDocument/2006/relationships/hyperlink" Target="http://mediations.mercadolivre.com.br/received_claims/5183426305?urlBack=https://www.mercadolivre.com.br/vendas/2000004282079281/detalhe" TargetMode="External"/><Relationship Id="rId3029" Type="http://schemas.openxmlformats.org/officeDocument/2006/relationships/hyperlink" Target="https://www.mercadolivre.com.br/vendas/2000004269362287/detalhe" TargetMode="External"/><Relationship Id="rId3236" Type="http://schemas.openxmlformats.org/officeDocument/2006/relationships/hyperlink" Target="https://www.mercadolivre.com.br/vendas/2000004265647581/detalhe" TargetMode="External"/><Relationship Id="rId3790" Type="http://schemas.openxmlformats.org/officeDocument/2006/relationships/hyperlink" Target="https://www.mercadolivre.com.br/vendas/2000004251508729/detalhe" TargetMode="External"/><Relationship Id="rId3888" Type="http://schemas.openxmlformats.org/officeDocument/2006/relationships/hyperlink" Target="https://www.mercadolivre.com.br/vendas/2000005200756974/detalhe" TargetMode="External"/><Relationship Id="rId157" Type="http://schemas.openxmlformats.org/officeDocument/2006/relationships/hyperlink" Target="https://www.mercadolivre.com.br/vendas/2000005379610326/detalhe" TargetMode="External"/><Relationship Id="rId364" Type="http://schemas.openxmlformats.org/officeDocument/2006/relationships/hyperlink" Target="https://www.mercadolivre.com.br/vendas/2000004324023949/detalhe" TargetMode="External"/><Relationship Id="rId2045" Type="http://schemas.openxmlformats.org/officeDocument/2006/relationships/hyperlink" Target="https://www.mercadolivre.com.br/vendas/2000005292230224/detalhe" TargetMode="External"/><Relationship Id="rId2697" Type="http://schemas.openxmlformats.org/officeDocument/2006/relationships/hyperlink" Target="https://www.mercadolivre.com.br/vendas/2000005261640998/detalhe" TargetMode="External"/><Relationship Id="rId3443" Type="http://schemas.openxmlformats.org/officeDocument/2006/relationships/hyperlink" Target="https://www.mercadolivre.com.br/vendas/2000004260296003/detalhe" TargetMode="External"/><Relationship Id="rId3650" Type="http://schemas.openxmlformats.org/officeDocument/2006/relationships/hyperlink" Target="http://mediations.mercadolivre.com.br/received_claims/5178801302?urlBack=https://www.mercadolivre.com.br/vendas/2000005214473992/detalhe" TargetMode="External"/><Relationship Id="rId3748" Type="http://schemas.openxmlformats.org/officeDocument/2006/relationships/hyperlink" Target="http://mediations.mercadolivre.com.br/received_claims/5179290603?urlBack=https://www.mercadolivre.com.br/vendas/2000005208823614/detalhe" TargetMode="External"/><Relationship Id="rId571" Type="http://schemas.openxmlformats.org/officeDocument/2006/relationships/hyperlink" Target="https://www.mercadolivre.com.br/vendas/2000005363475694/detalhe" TargetMode="External"/><Relationship Id="rId669" Type="http://schemas.openxmlformats.org/officeDocument/2006/relationships/hyperlink" Target="https://www.mercadolivre.com.br/vendas/2000005359043498/detalhe" TargetMode="External"/><Relationship Id="rId876" Type="http://schemas.openxmlformats.org/officeDocument/2006/relationships/hyperlink" Target="http://mediations.mercadolivre.com.br/received_claims/5184073151?urlBack=https://www.mercadolivre.com.br/vendas/2000005348331490/detalhe" TargetMode="External"/><Relationship Id="rId1299" Type="http://schemas.openxmlformats.org/officeDocument/2006/relationships/hyperlink" Target="https://www.mercadolivre.com.br/vendas/2000005327738868/detalhe" TargetMode="External"/><Relationship Id="rId2252" Type="http://schemas.openxmlformats.org/officeDocument/2006/relationships/hyperlink" Target="https://www.mercadolivre.com.br/vendas/2000005282772480/detalhe" TargetMode="External"/><Relationship Id="rId2557" Type="http://schemas.openxmlformats.org/officeDocument/2006/relationships/hyperlink" Target="https://www.mercadolivre.com.br/vendas/2000005268990090/detalhe" TargetMode="External"/><Relationship Id="rId3303" Type="http://schemas.openxmlformats.org/officeDocument/2006/relationships/hyperlink" Target="https://www.mercadolivre.com.br/vendas/2000004263905825/detalhe" TargetMode="External"/><Relationship Id="rId3510" Type="http://schemas.openxmlformats.org/officeDocument/2006/relationships/hyperlink" Target="https://www.mercadolivre.com.br/vendas/2000004258162217/detalhe" TargetMode="External"/><Relationship Id="rId3608" Type="http://schemas.openxmlformats.org/officeDocument/2006/relationships/hyperlink" Target="https://www.mercadolivre.com.br/vendas/2000005216388562/detalhe" TargetMode="External"/><Relationship Id="rId224" Type="http://schemas.openxmlformats.org/officeDocument/2006/relationships/hyperlink" Target="https://www.mercadolivre.com.br/vendas/2000005377402748/detalhe" TargetMode="External"/><Relationship Id="rId431" Type="http://schemas.openxmlformats.org/officeDocument/2006/relationships/hyperlink" Target="https://www.mercadolivre.com.br/vendas/2000005369018040/detalhe" TargetMode="External"/><Relationship Id="rId529" Type="http://schemas.openxmlformats.org/officeDocument/2006/relationships/hyperlink" Target="https://www.mercadolivre.com.br/vendas/2000005365118340/detalhe" TargetMode="External"/><Relationship Id="rId736" Type="http://schemas.openxmlformats.org/officeDocument/2006/relationships/hyperlink" Target="https://www.mercadolivre.com.br/vendas/2000005355381266/detalhe" TargetMode="External"/><Relationship Id="rId1061" Type="http://schemas.openxmlformats.org/officeDocument/2006/relationships/hyperlink" Target="https://www.mercadolivre.com.br/vendas/2000004309534177/detalhe" TargetMode="External"/><Relationship Id="rId1159" Type="http://schemas.openxmlformats.org/officeDocument/2006/relationships/hyperlink" Target="https://www.mercadolivre.com.br/vendas/2000005334942378/detalhe" TargetMode="External"/><Relationship Id="rId1366" Type="http://schemas.openxmlformats.org/officeDocument/2006/relationships/hyperlink" Target="https://www.mercadolivre.com.br/vendas/2000005325548396/detalhe" TargetMode="External"/><Relationship Id="rId2112" Type="http://schemas.openxmlformats.org/officeDocument/2006/relationships/hyperlink" Target="https://www.mercadolivre.com.br/vendas/2000005289649838/detalhe" TargetMode="External"/><Relationship Id="rId2417" Type="http://schemas.openxmlformats.org/officeDocument/2006/relationships/hyperlink" Target="https://www.mercadolivre.com.br/vendas/2000005275996772/detalhe" TargetMode="External"/><Relationship Id="rId2764" Type="http://schemas.openxmlformats.org/officeDocument/2006/relationships/hyperlink" Target="https://www.mercadolivre.com.br/vendas/2000005259394576/detalhe" TargetMode="External"/><Relationship Id="rId2971" Type="http://schemas.openxmlformats.org/officeDocument/2006/relationships/hyperlink" Target="https://www.mercadolivre.com.br/vendas/2000005250116990/detalhe" TargetMode="External"/><Relationship Id="rId3815" Type="http://schemas.openxmlformats.org/officeDocument/2006/relationships/hyperlink" Target="https://www.mercadolivre.com.br/vendas/2000005204004314/detalhe" TargetMode="External"/><Relationship Id="rId943" Type="http://schemas.openxmlformats.org/officeDocument/2006/relationships/hyperlink" Target="https://www.mercadolivre.com.br/vendas/2000005344846586/detalhe" TargetMode="External"/><Relationship Id="rId1019" Type="http://schemas.openxmlformats.org/officeDocument/2006/relationships/hyperlink" Target="https://www.mercadolivre.com.br/vendas/2000005341230320/detalhe" TargetMode="External"/><Relationship Id="rId1573" Type="http://schemas.openxmlformats.org/officeDocument/2006/relationships/hyperlink" Target="https://www.mercadolivre.com.br/vendas/2000005317581894/detalhe" TargetMode="External"/><Relationship Id="rId1780" Type="http://schemas.openxmlformats.org/officeDocument/2006/relationships/hyperlink" Target="https://www.mercadolivre.com.br/vendas/2000005305846530/detalhe" TargetMode="External"/><Relationship Id="rId1878" Type="http://schemas.openxmlformats.org/officeDocument/2006/relationships/hyperlink" Target="https://www.mercadolivre.com.br/vendas/2000005300731480/detalhe" TargetMode="External"/><Relationship Id="rId2624" Type="http://schemas.openxmlformats.org/officeDocument/2006/relationships/hyperlink" Target="https://www.mercadolivre.com.br/vendas/2000005265119924/detalhe" TargetMode="External"/><Relationship Id="rId2831" Type="http://schemas.openxmlformats.org/officeDocument/2006/relationships/hyperlink" Target="https://www.mercadolivre.com.br/vendas/2000005255888670/detalhe" TargetMode="External"/><Relationship Id="rId2929" Type="http://schemas.openxmlformats.org/officeDocument/2006/relationships/hyperlink" Target="https://www.mercadolivre.com.br/vendas/2000005251927748/detalhe" TargetMode="External"/><Relationship Id="rId72" Type="http://schemas.openxmlformats.org/officeDocument/2006/relationships/hyperlink" Target="https://www.mercadolivre.com.br/vendas/2000005383825822/detalhe" TargetMode="External"/><Relationship Id="rId803" Type="http://schemas.openxmlformats.org/officeDocument/2006/relationships/hyperlink" Target="https://www.mercadolivre.com.br/vendas/2000005351410570/detalhe" TargetMode="External"/><Relationship Id="rId1226" Type="http://schemas.openxmlformats.org/officeDocument/2006/relationships/hyperlink" Target="https://www.mercadolivre.com.br/vendas/2000004306159959/detalhe" TargetMode="External"/><Relationship Id="rId1433" Type="http://schemas.openxmlformats.org/officeDocument/2006/relationships/hyperlink" Target="https://www.mercadolivre.com.br/vendas/2000005320305692/detalhe" TargetMode="External"/><Relationship Id="rId1640" Type="http://schemas.openxmlformats.org/officeDocument/2006/relationships/hyperlink" Target="https://www.mercadolivre.com.br/vendas/2000005313207826/detalhe" TargetMode="External"/><Relationship Id="rId1738" Type="http://schemas.openxmlformats.org/officeDocument/2006/relationships/hyperlink" Target="https://www.mercadolivre.com.br/vendas/2000004296110105/detalhe" TargetMode="External"/><Relationship Id="rId3093" Type="http://schemas.openxmlformats.org/officeDocument/2006/relationships/hyperlink" Target="https://www.mercadolivre.com.br/vendas/2000005244764930/detalhe" TargetMode="External"/><Relationship Id="rId1500" Type="http://schemas.openxmlformats.org/officeDocument/2006/relationships/hyperlink" Target="https://www.mercadolivre.com.br/vendas/2000004301040743/detalhe" TargetMode="External"/><Relationship Id="rId1945" Type="http://schemas.openxmlformats.org/officeDocument/2006/relationships/hyperlink" Target="https://www.mercadolivre.com.br/vendas/2000005297373408/detalhe" TargetMode="External"/><Relationship Id="rId3160" Type="http://schemas.openxmlformats.org/officeDocument/2006/relationships/hyperlink" Target="http://mediations.mercadolivre.com.br/received_claims/5180030051?urlBack=https://www.mercadolivre.com.br/vendas/2000005220939452/detalhe" TargetMode="External"/><Relationship Id="rId3398" Type="http://schemas.openxmlformats.org/officeDocument/2006/relationships/hyperlink" Target="https://www.mercadolivre.com.br/vendas/2000005224906772/detalhe" TargetMode="External"/><Relationship Id="rId1805" Type="http://schemas.openxmlformats.org/officeDocument/2006/relationships/hyperlink" Target="https://www.mercadolivre.com.br/vendas/2000005304616792/detalhe" TargetMode="External"/><Relationship Id="rId3020" Type="http://schemas.openxmlformats.org/officeDocument/2006/relationships/hyperlink" Target="https://www.mercadolivre.com.br/vendas/2000005247917816/detalhe" TargetMode="External"/><Relationship Id="rId3258" Type="http://schemas.openxmlformats.org/officeDocument/2006/relationships/hyperlink" Target="https://www.mercadolivre.com.br/vendas/2000005237603790/detalhe" TargetMode="External"/><Relationship Id="rId3465" Type="http://schemas.openxmlformats.org/officeDocument/2006/relationships/hyperlink" Target="https://www.mercadolivre.com.br/vendas/2000004259469955/detalhe" TargetMode="External"/><Relationship Id="rId3672" Type="http://schemas.openxmlformats.org/officeDocument/2006/relationships/hyperlink" Target="https://www.mercadolivre.com.br/vendas/2000005213766724/detalhe" TargetMode="External"/><Relationship Id="rId179" Type="http://schemas.openxmlformats.org/officeDocument/2006/relationships/hyperlink" Target="https://www.mercadolivre.com.br/vendas/2000004327239811/detalhe" TargetMode="External"/><Relationship Id="rId386" Type="http://schemas.openxmlformats.org/officeDocument/2006/relationships/hyperlink" Target="https://www.mercadolivre.com.br/vendas/2000005371022894/detalhe" TargetMode="External"/><Relationship Id="rId593" Type="http://schemas.openxmlformats.org/officeDocument/2006/relationships/hyperlink" Target="https://www.mercadolivre.com.br/vendas/2000005361950344/detalhe" TargetMode="External"/><Relationship Id="rId2067" Type="http://schemas.openxmlformats.org/officeDocument/2006/relationships/hyperlink" Target="https://www.mercadolivre.com.br/vendas/2000005291496372/detalhe" TargetMode="External"/><Relationship Id="rId2274" Type="http://schemas.openxmlformats.org/officeDocument/2006/relationships/hyperlink" Target="https://www.mercadolivre.com.br/vendas/2000005281966814/detalhe" TargetMode="External"/><Relationship Id="rId2481" Type="http://schemas.openxmlformats.org/officeDocument/2006/relationships/hyperlink" Target="https://www.mercadolivre.com.br/vendas/2000004280403837/detalhe" TargetMode="External"/><Relationship Id="rId3118" Type="http://schemas.openxmlformats.org/officeDocument/2006/relationships/hyperlink" Target="https://www.mercadolivre.com.br/vendas/2000005243180646/detalhe" TargetMode="External"/><Relationship Id="rId3325" Type="http://schemas.openxmlformats.org/officeDocument/2006/relationships/hyperlink" Target="https://www.mercadolivre.com.br/vendas/2000004263274095/detalhe" TargetMode="External"/><Relationship Id="rId3532" Type="http://schemas.openxmlformats.org/officeDocument/2006/relationships/hyperlink" Target="https://www.mercadolivre.com.br/vendas/2000005220963302/detalhe" TargetMode="External"/><Relationship Id="rId246" Type="http://schemas.openxmlformats.org/officeDocument/2006/relationships/hyperlink" Target="https://www.mercadolivre.com.br/vendas/2000005367610206/detalhe" TargetMode="External"/><Relationship Id="rId453" Type="http://schemas.openxmlformats.org/officeDocument/2006/relationships/hyperlink" Target="https://www.mercadolivre.com.br/vendas/2000004322318447/detalhe" TargetMode="External"/><Relationship Id="rId660" Type="http://schemas.openxmlformats.org/officeDocument/2006/relationships/hyperlink" Target="https://www.mercadolivre.com.br/vendas/2000005359248160/detalhe" TargetMode="External"/><Relationship Id="rId898" Type="http://schemas.openxmlformats.org/officeDocument/2006/relationships/hyperlink" Target="https://www.mercadolivre.com.br/vendas/2000005346965578/detalhe" TargetMode="External"/><Relationship Id="rId1083" Type="http://schemas.openxmlformats.org/officeDocument/2006/relationships/hyperlink" Target="https://www.mercadolivre.com.br/vendas/2000004309147403/detalhe" TargetMode="External"/><Relationship Id="rId1290" Type="http://schemas.openxmlformats.org/officeDocument/2006/relationships/hyperlink" Target="https://www.mercadolivre.com.br/vendas/2000005327879454/detalhe" TargetMode="External"/><Relationship Id="rId2134" Type="http://schemas.openxmlformats.org/officeDocument/2006/relationships/hyperlink" Target="https://www.mercadolivre.com.br/vendas/2000004287471003/detalhe" TargetMode="External"/><Relationship Id="rId2341" Type="http://schemas.openxmlformats.org/officeDocument/2006/relationships/hyperlink" Target="https://www.mercadolivre.com.br/vendas/2000005278701442/detalhe" TargetMode="External"/><Relationship Id="rId2579" Type="http://schemas.openxmlformats.org/officeDocument/2006/relationships/hyperlink" Target="https://www.mercadolivre.com.br/vendas/2000005267173578/detalhe" TargetMode="External"/><Relationship Id="rId2786" Type="http://schemas.openxmlformats.org/officeDocument/2006/relationships/hyperlink" Target="https://www.mercadolivre.com.br/vendas/2000004274246239/detalhe" TargetMode="External"/><Relationship Id="rId2993" Type="http://schemas.openxmlformats.org/officeDocument/2006/relationships/hyperlink" Target="https://www.mercadolivre.com.br/vendas/2000005248957974/detalhe" TargetMode="External"/><Relationship Id="rId3837" Type="http://schemas.openxmlformats.org/officeDocument/2006/relationships/hyperlink" Target="https://www.mercadolivre.com.br/vendas/2000005202775250/detalhe" TargetMode="External"/><Relationship Id="rId106" Type="http://schemas.openxmlformats.org/officeDocument/2006/relationships/hyperlink" Target="https://www.mercadolivre.com.br/vendas/2000005381730236/detalhe" TargetMode="External"/><Relationship Id="rId313" Type="http://schemas.openxmlformats.org/officeDocument/2006/relationships/hyperlink" Target="https://www.mercadolivre.com.br/vendas/2000005373476068/detalhe" TargetMode="External"/><Relationship Id="rId758" Type="http://schemas.openxmlformats.org/officeDocument/2006/relationships/hyperlink" Target="https://www.mercadolivre.com.br/vendas/2000005354164742/detalhe" TargetMode="External"/><Relationship Id="rId965" Type="http://schemas.openxmlformats.org/officeDocument/2006/relationships/hyperlink" Target="https://www.mercadolivre.com.br/vendas/2000005343916390/detalhe" TargetMode="External"/><Relationship Id="rId1150" Type="http://schemas.openxmlformats.org/officeDocument/2006/relationships/hyperlink" Target="https://www.mercadolivre.com.br/vendas/2000005335192174/detalhe" TargetMode="External"/><Relationship Id="rId1388" Type="http://schemas.openxmlformats.org/officeDocument/2006/relationships/hyperlink" Target="https://www.mercadolivre.com.br/vendas/2000004303315377/detalhe" TargetMode="External"/><Relationship Id="rId1595" Type="http://schemas.openxmlformats.org/officeDocument/2006/relationships/hyperlink" Target="https://www.mercadolivre.com.br/vendas/2000004299353723/detalhe" TargetMode="External"/><Relationship Id="rId2439" Type="http://schemas.openxmlformats.org/officeDocument/2006/relationships/hyperlink" Target="https://www.mercadolivre.com.br/vendas/2000005275254980/detalhe" TargetMode="External"/><Relationship Id="rId2646" Type="http://schemas.openxmlformats.org/officeDocument/2006/relationships/hyperlink" Target="https://www.mercadolivre.com.br/vendas/2000005264269768/detalhe" TargetMode="External"/><Relationship Id="rId2853" Type="http://schemas.openxmlformats.org/officeDocument/2006/relationships/hyperlink" Target="https://www.mercadolivre.com.br/vendas/2000005254796272/detalhe" TargetMode="External"/><Relationship Id="rId3904" Type="http://schemas.openxmlformats.org/officeDocument/2006/relationships/hyperlink" Target="https://www.mercadolivre.com.br/vendas/2000004249274331/detalhe" TargetMode="External"/><Relationship Id="rId94" Type="http://schemas.openxmlformats.org/officeDocument/2006/relationships/hyperlink" Target="https://www.mercadolivre.com.br/vendas/2000005382861334/detalhe" TargetMode="External"/><Relationship Id="rId520" Type="http://schemas.openxmlformats.org/officeDocument/2006/relationships/hyperlink" Target="https://www.mercadolivre.com.br/vendas/2000005365454078/detalhe" TargetMode="External"/><Relationship Id="rId618" Type="http://schemas.openxmlformats.org/officeDocument/2006/relationships/hyperlink" Target="https://www.mercadolivre.com.br/vendas/2000005360958994/detalhe" TargetMode="External"/><Relationship Id="rId825" Type="http://schemas.openxmlformats.org/officeDocument/2006/relationships/hyperlink" Target="https://www.mercadolivre.com.br/vendas/2000005350674946/detalhe" TargetMode="External"/><Relationship Id="rId1248" Type="http://schemas.openxmlformats.org/officeDocument/2006/relationships/hyperlink" Target="https://www.mercadolivre.com.br/vendas/2000005327727460/detalhe" TargetMode="External"/><Relationship Id="rId1455" Type="http://schemas.openxmlformats.org/officeDocument/2006/relationships/hyperlink" Target="https://www.mercadolivre.com.br/vendas/2000005321918516/detalhe" TargetMode="External"/><Relationship Id="rId1662" Type="http://schemas.openxmlformats.org/officeDocument/2006/relationships/hyperlink" Target="https://www.mercadolivre.com.br/vendas/2000005311952666/detalhe" TargetMode="External"/><Relationship Id="rId2201" Type="http://schemas.openxmlformats.org/officeDocument/2006/relationships/hyperlink" Target="https://www.mercadolivre.com.br/vendas/2000004285729293/detalhe" TargetMode="External"/><Relationship Id="rId2506" Type="http://schemas.openxmlformats.org/officeDocument/2006/relationships/hyperlink" Target="https://www.mercadolivre.com.br/vendas/2000005271436420/detalhe" TargetMode="External"/><Relationship Id="rId1010" Type="http://schemas.openxmlformats.org/officeDocument/2006/relationships/hyperlink" Target="https://www.mercadolivre.com.br/vendas/2000005341526114/detalhe" TargetMode="External"/><Relationship Id="rId1108" Type="http://schemas.openxmlformats.org/officeDocument/2006/relationships/hyperlink" Target="https://www.mercadolivre.com.br/vendas/2000005337466086/detalhe" TargetMode="External"/><Relationship Id="rId1315" Type="http://schemas.openxmlformats.org/officeDocument/2006/relationships/hyperlink" Target="https://www.mercadolivre.com.br/vendas/2000005327417590/detalhe" TargetMode="External"/><Relationship Id="rId1967" Type="http://schemas.openxmlformats.org/officeDocument/2006/relationships/hyperlink" Target="https://www.mercadolivre.com.br/vendas/2000005296523562/detalhe" TargetMode="External"/><Relationship Id="rId2713" Type="http://schemas.openxmlformats.org/officeDocument/2006/relationships/hyperlink" Target="https://www.mercadolivre.com.br/vendas/2000005261021144/detalhe" TargetMode="External"/><Relationship Id="rId2920" Type="http://schemas.openxmlformats.org/officeDocument/2006/relationships/hyperlink" Target="https://www.mercadolivre.com.br/vendas/2000005252234082/detalhe" TargetMode="External"/><Relationship Id="rId1522" Type="http://schemas.openxmlformats.org/officeDocument/2006/relationships/hyperlink" Target="https://www.mercadolivre.com.br/vendas/2000005319087256/detalhe" TargetMode="External"/><Relationship Id="rId21" Type="http://schemas.openxmlformats.org/officeDocument/2006/relationships/hyperlink" Target="https://www.mercadolivre.com.br/vendas/2000005386602952/detalhe" TargetMode="External"/><Relationship Id="rId2089" Type="http://schemas.openxmlformats.org/officeDocument/2006/relationships/hyperlink" Target="https://www.mercadolivre.com.br/vendas/2000005290492078/detalhe" TargetMode="External"/><Relationship Id="rId3487" Type="http://schemas.openxmlformats.org/officeDocument/2006/relationships/hyperlink" Target="https://www.mercadolivre.com.br/vendas/2000005222710308/detalhe" TargetMode="External"/><Relationship Id="rId3694" Type="http://schemas.openxmlformats.org/officeDocument/2006/relationships/hyperlink" Target="https://www.mercadolivre.com.br/vendas/2000005211738566/detalhe" TargetMode="External"/><Relationship Id="rId2296" Type="http://schemas.openxmlformats.org/officeDocument/2006/relationships/hyperlink" Target="https://www.mercadolivre.com.br/vendas/2000005281282614/detalhe" TargetMode="External"/><Relationship Id="rId3347" Type="http://schemas.openxmlformats.org/officeDocument/2006/relationships/hyperlink" Target="https://www.mercadolivre.com.br/vendas/2000005232733074/detalhe" TargetMode="External"/><Relationship Id="rId3554" Type="http://schemas.openxmlformats.org/officeDocument/2006/relationships/hyperlink" Target="https://www.mercadolivre.com.br/vendas/2000004257317689/detalhe" TargetMode="External"/><Relationship Id="rId3761" Type="http://schemas.openxmlformats.org/officeDocument/2006/relationships/hyperlink" Target="https://www.mercadolivre.com.br/vendas/2000005208008470/detalhe" TargetMode="External"/><Relationship Id="rId268" Type="http://schemas.openxmlformats.org/officeDocument/2006/relationships/hyperlink" Target="https://www.mercadolivre.com.br/vendas/2000005375265862/detalhe" TargetMode="External"/><Relationship Id="rId475" Type="http://schemas.openxmlformats.org/officeDocument/2006/relationships/hyperlink" Target="https://www.mercadolivre.com.br/vendas/2000005367144984/detalhe" TargetMode="External"/><Relationship Id="rId682" Type="http://schemas.openxmlformats.org/officeDocument/2006/relationships/hyperlink" Target="https://www.mercadolivre.com.br/vendas/2000005358327244/detalhe" TargetMode="External"/><Relationship Id="rId2156" Type="http://schemas.openxmlformats.org/officeDocument/2006/relationships/hyperlink" Target="https://www.mercadolivre.com.br/vendas/2000005288452228/detalhe" TargetMode="External"/><Relationship Id="rId2363" Type="http://schemas.openxmlformats.org/officeDocument/2006/relationships/hyperlink" Target="https://www.mercadolivre.com.br/vendas/2000004282484061/detalhe" TargetMode="External"/><Relationship Id="rId2570" Type="http://schemas.openxmlformats.org/officeDocument/2006/relationships/hyperlink" Target="https://www.mercadolivre.com.br/vendas/2000004278056019/detalhe" TargetMode="External"/><Relationship Id="rId3207" Type="http://schemas.openxmlformats.org/officeDocument/2006/relationships/hyperlink" Target="https://www.mercadolivre.com.br/vendas/2000005240035968/detalhe" TargetMode="External"/><Relationship Id="rId3414" Type="http://schemas.openxmlformats.org/officeDocument/2006/relationships/hyperlink" Target="https://www.mercadolivre.com.br/vendas/2000005230078892/detalhe" TargetMode="External"/><Relationship Id="rId3621" Type="http://schemas.openxmlformats.org/officeDocument/2006/relationships/hyperlink" Target="https://www.mercadolivre.com.br/vendas/2000005212555286/detalhe" TargetMode="External"/><Relationship Id="rId128" Type="http://schemas.openxmlformats.org/officeDocument/2006/relationships/hyperlink" Target="https://www.mercadolivre.com.br/vendas/2000005380701254/detalhe" TargetMode="External"/><Relationship Id="rId335" Type="http://schemas.openxmlformats.org/officeDocument/2006/relationships/hyperlink" Target="https://www.mercadolivre.com.br/vendas/2000004324517697/detalhe" TargetMode="External"/><Relationship Id="rId542" Type="http://schemas.openxmlformats.org/officeDocument/2006/relationships/hyperlink" Target="http://mediations.mercadolivre.com.br/received_claims/5183916516?urlBack=https://www.mercadolivre.com.br/vendas/2000005364657290/detalhe" TargetMode="External"/><Relationship Id="rId1172" Type="http://schemas.openxmlformats.org/officeDocument/2006/relationships/hyperlink" Target="https://www.mercadolivre.com.br/vendas/2000005334436598/detalhe" TargetMode="External"/><Relationship Id="rId2016" Type="http://schemas.openxmlformats.org/officeDocument/2006/relationships/hyperlink" Target="https://www.mercadolivre.com.br/vendas/2000005293808552/detalhe" TargetMode="External"/><Relationship Id="rId2223" Type="http://schemas.openxmlformats.org/officeDocument/2006/relationships/hyperlink" Target="https://www.mercadolivre.com.br/vendas/2000005284046556/detalhe" TargetMode="External"/><Relationship Id="rId2430" Type="http://schemas.openxmlformats.org/officeDocument/2006/relationships/hyperlink" Target="http://mediations.mercadolivre.com.br/received_claims/5180915489?urlBack=https://www.mercadolivre.com.br/vendas/2000005275512764/detalhe" TargetMode="External"/><Relationship Id="rId402" Type="http://schemas.openxmlformats.org/officeDocument/2006/relationships/hyperlink" Target="https://www.mercadolivre.com.br/vendas/2000005370459056/detalhe" TargetMode="External"/><Relationship Id="rId1032" Type="http://schemas.openxmlformats.org/officeDocument/2006/relationships/hyperlink" Target="https://www.mercadolivre.com.br/vendas/2000004310199951/detalhe" TargetMode="External"/><Relationship Id="rId1989" Type="http://schemas.openxmlformats.org/officeDocument/2006/relationships/hyperlink" Target="https://www.mercadolivre.com.br/vendas/2000004290318217/detalhe" TargetMode="External"/><Relationship Id="rId1849" Type="http://schemas.openxmlformats.org/officeDocument/2006/relationships/hyperlink" Target="https://www.mercadolivre.com.br/vendas/2000005302780292/detalhe" TargetMode="External"/><Relationship Id="rId3064" Type="http://schemas.openxmlformats.org/officeDocument/2006/relationships/hyperlink" Target="https://www.mercadolivre.com.br/vendas/2000005245897160/detalhe" TargetMode="External"/><Relationship Id="rId192" Type="http://schemas.openxmlformats.org/officeDocument/2006/relationships/hyperlink" Target="https://www.mercadolivre.com.br/vendas/2000005378316414/detalhe" TargetMode="External"/><Relationship Id="rId1709" Type="http://schemas.openxmlformats.org/officeDocument/2006/relationships/hyperlink" Target="http://mediations.mercadolivre.com.br/received_claims/5182847028?urlBack=https://www.mercadolivre.com.br/vendas/2000004296564797/detalhe" TargetMode="External"/><Relationship Id="rId1916" Type="http://schemas.openxmlformats.org/officeDocument/2006/relationships/hyperlink" Target="https://www.mercadolivre.com.br/vendas/2000005298779652/detalhe" TargetMode="External"/><Relationship Id="rId3271" Type="http://schemas.openxmlformats.org/officeDocument/2006/relationships/hyperlink" Target="https://www.mercadolivre.com.br/vendas/2000005237611072/detalhe" TargetMode="External"/><Relationship Id="rId2080" Type="http://schemas.openxmlformats.org/officeDocument/2006/relationships/hyperlink" Target="https://www.mercadolivre.com.br/vendas/2000005290998280/detalhe" TargetMode="External"/><Relationship Id="rId3131" Type="http://schemas.openxmlformats.org/officeDocument/2006/relationships/hyperlink" Target="https://www.mercadolivre.com.br/vendas/2000005242505942/detalhe" TargetMode="External"/><Relationship Id="rId2897" Type="http://schemas.openxmlformats.org/officeDocument/2006/relationships/hyperlink" Target="https://www.mercadolivre.com.br/vendas/2000005253071202/detalhe" TargetMode="External"/><Relationship Id="rId3948" Type="http://schemas.openxmlformats.org/officeDocument/2006/relationships/hyperlink" Target="https://www.mercadolivre.com.br/vendas/2000005198897058/detalhe" TargetMode="External"/><Relationship Id="rId869" Type="http://schemas.openxmlformats.org/officeDocument/2006/relationships/hyperlink" Target="https://www.mercadolivre.com.br/vendas/2000005348540194/detalhe" TargetMode="External"/><Relationship Id="rId1499" Type="http://schemas.openxmlformats.org/officeDocument/2006/relationships/hyperlink" Target="https://www.mercadolivre.com.br/vendas/2000005319989020/detalhe" TargetMode="External"/><Relationship Id="rId729" Type="http://schemas.openxmlformats.org/officeDocument/2006/relationships/hyperlink" Target="https://www.mercadolivre.com.br/vendas/2000005355756516/detalhe" TargetMode="External"/><Relationship Id="rId1359" Type="http://schemas.openxmlformats.org/officeDocument/2006/relationships/hyperlink" Target="https://www.mercadolivre.com.br/vendas/2000005325864692/detalhe" TargetMode="External"/><Relationship Id="rId2757" Type="http://schemas.openxmlformats.org/officeDocument/2006/relationships/hyperlink" Target="https://www.mercadolivre.com.br/vendas/2000005259484112/detalhe" TargetMode="External"/><Relationship Id="rId2964" Type="http://schemas.openxmlformats.org/officeDocument/2006/relationships/hyperlink" Target="https://www.mercadolivre.com.br/vendas/2000005250311852/detalhe" TargetMode="External"/><Relationship Id="rId3808" Type="http://schemas.openxmlformats.org/officeDocument/2006/relationships/hyperlink" Target="https://www.mercadolivre.com.br/vendas/2000004251078803/detalhe" TargetMode="External"/><Relationship Id="rId936" Type="http://schemas.openxmlformats.org/officeDocument/2006/relationships/hyperlink" Target="https://www.mercadolivre.com.br/vendas/2000004312367281/detalhe" TargetMode="External"/><Relationship Id="rId1219" Type="http://schemas.openxmlformats.org/officeDocument/2006/relationships/hyperlink" Target="https://www.mercadolivre.com.br/vendas/2000005331575094/detalhe" TargetMode="External"/><Relationship Id="rId1566" Type="http://schemas.openxmlformats.org/officeDocument/2006/relationships/hyperlink" Target="https://www.mercadolivre.com.br/vendas/2000005317826206/detalhe" TargetMode="External"/><Relationship Id="rId1773" Type="http://schemas.openxmlformats.org/officeDocument/2006/relationships/hyperlink" Target="https://www.mercadolivre.com.br/vendas/2000004295213381/detalhe" TargetMode="External"/><Relationship Id="rId1980" Type="http://schemas.openxmlformats.org/officeDocument/2006/relationships/hyperlink" Target="https://www.mercadolivre.com.br/vendas/2000005295915674/detalhe" TargetMode="External"/><Relationship Id="rId2617" Type="http://schemas.openxmlformats.org/officeDocument/2006/relationships/hyperlink" Target="https://www.mercadolivre.com.br/vendas/2000005265380290/detalhe" TargetMode="External"/><Relationship Id="rId2824" Type="http://schemas.openxmlformats.org/officeDocument/2006/relationships/hyperlink" Target="https://www.mercadolivre.com.br/vendas/2000005256263806/detalhe" TargetMode="External"/><Relationship Id="rId65" Type="http://schemas.openxmlformats.org/officeDocument/2006/relationships/hyperlink" Target="https://www.mercadolivre.com.br/vendas/2000005384195462/detalhe" TargetMode="External"/><Relationship Id="rId1426" Type="http://schemas.openxmlformats.org/officeDocument/2006/relationships/hyperlink" Target="https://www.mercadolivre.com.br/vendas/2000004300655447/detalhe" TargetMode="External"/><Relationship Id="rId1633" Type="http://schemas.openxmlformats.org/officeDocument/2006/relationships/hyperlink" Target="https://www.mercadolivre.com.br/vendas/2000005313686748/detalhe" TargetMode="External"/><Relationship Id="rId1840" Type="http://schemas.openxmlformats.org/officeDocument/2006/relationships/hyperlink" Target="https://www.mercadolivre.com.br/vendas/2000005303031764/detalhe" TargetMode="External"/><Relationship Id="rId1700" Type="http://schemas.openxmlformats.org/officeDocument/2006/relationships/hyperlink" Target="https://www.mercadolivre.com.br/vendas/2000005310132344/detalhe" TargetMode="External"/><Relationship Id="rId3598" Type="http://schemas.openxmlformats.org/officeDocument/2006/relationships/hyperlink" Target="https://www.mercadolivre.com.br/vendas/2000005217211524/detalhe" TargetMode="External"/><Relationship Id="rId3458" Type="http://schemas.openxmlformats.org/officeDocument/2006/relationships/hyperlink" Target="https://www.mercadolivre.com.br/vendas/2000005225376298/detalhe" TargetMode="External"/><Relationship Id="rId3665" Type="http://schemas.openxmlformats.org/officeDocument/2006/relationships/hyperlink" Target="https://www.mercadolivre.com.br/vendas/2000005214039710/detalhe" TargetMode="External"/><Relationship Id="rId3872" Type="http://schemas.openxmlformats.org/officeDocument/2006/relationships/hyperlink" Target="https://www.mercadolivre.com.br/vendas/2000005201489826/detalhe" TargetMode="External"/><Relationship Id="rId379" Type="http://schemas.openxmlformats.org/officeDocument/2006/relationships/hyperlink" Target="https://www.mercadolivre.com.br/vendas/2000004323649241/detalhe" TargetMode="External"/><Relationship Id="rId586" Type="http://schemas.openxmlformats.org/officeDocument/2006/relationships/hyperlink" Target="https://www.mercadolivre.com.br/vendas/2000005362242272/detalhe" TargetMode="External"/><Relationship Id="rId793" Type="http://schemas.openxmlformats.org/officeDocument/2006/relationships/hyperlink" Target="https://www.mercadolivre.com.br/vendas/2000005351815624/detalhe" TargetMode="External"/><Relationship Id="rId2267" Type="http://schemas.openxmlformats.org/officeDocument/2006/relationships/hyperlink" Target="https://www.mercadolivre.com.br/vendas/2000005282285734/detalhe" TargetMode="External"/><Relationship Id="rId2474" Type="http://schemas.openxmlformats.org/officeDocument/2006/relationships/hyperlink" Target="https://www.mercadolivre.com.br/vendas/2000005273172342/detalhe" TargetMode="External"/><Relationship Id="rId2681" Type="http://schemas.openxmlformats.org/officeDocument/2006/relationships/hyperlink" Target="https://www.mercadolivre.com.br/vendas/2000005262182846/detalhe" TargetMode="External"/><Relationship Id="rId3318" Type="http://schemas.openxmlformats.org/officeDocument/2006/relationships/hyperlink" Target="https://www.mercadolivre.com.br/vendas/2000005233805264/detalhe" TargetMode="External"/><Relationship Id="rId3525" Type="http://schemas.openxmlformats.org/officeDocument/2006/relationships/hyperlink" Target="https://www.mercadolivre.com.br/vendas/2000005221238190/detalhe" TargetMode="External"/><Relationship Id="rId239" Type="http://schemas.openxmlformats.org/officeDocument/2006/relationships/hyperlink" Target="https://www.mercadolivre.com.br/vendas/2000005376882384/detalhe" TargetMode="External"/><Relationship Id="rId446" Type="http://schemas.openxmlformats.org/officeDocument/2006/relationships/hyperlink" Target="https://www.mercadolivre.com.br/vendas/2000005368136152/detalhe" TargetMode="External"/><Relationship Id="rId653" Type="http://schemas.openxmlformats.org/officeDocument/2006/relationships/hyperlink" Target="https://www.mercadolivre.com.br/vendas/2000004318624975/detalhe" TargetMode="External"/><Relationship Id="rId1076" Type="http://schemas.openxmlformats.org/officeDocument/2006/relationships/hyperlink" Target="http://mediations.mercadolivre.com.br/received_claims/5182678792?urlBack=https://www.mercadolivre.com.br/vendas/2000005338464164/detalhe" TargetMode="External"/><Relationship Id="rId1283" Type="http://schemas.openxmlformats.org/officeDocument/2006/relationships/hyperlink" Target="https://www.mercadolivre.com.br/vendas/2000005328155826/detalhe" TargetMode="External"/><Relationship Id="rId1490" Type="http://schemas.openxmlformats.org/officeDocument/2006/relationships/hyperlink" Target="https://www.mercadolivre.com.br/vendas/2000005320254352/detalhe" TargetMode="External"/><Relationship Id="rId2127" Type="http://schemas.openxmlformats.org/officeDocument/2006/relationships/hyperlink" Target="https://www.mercadolivre.com.br/vendas/2000005288559934/detalhe" TargetMode="External"/><Relationship Id="rId2334" Type="http://schemas.openxmlformats.org/officeDocument/2006/relationships/hyperlink" Target="https://www.mercadolivre.com.br/vendas/2000005278836642/detalhe" TargetMode="External"/><Relationship Id="rId3732" Type="http://schemas.openxmlformats.org/officeDocument/2006/relationships/hyperlink" Target="https://www.mercadolivre.com.br/vendas/2000005209684240/detalhe" TargetMode="External"/><Relationship Id="rId306" Type="http://schemas.openxmlformats.org/officeDocument/2006/relationships/hyperlink" Target="https://www.mercadolivre.com.br/vendas/2000005373705362/detalhe" TargetMode="External"/><Relationship Id="rId860" Type="http://schemas.openxmlformats.org/officeDocument/2006/relationships/hyperlink" Target="https://www.mercadolivre.com.br/vendas/2000005349150330/detalhe" TargetMode="External"/><Relationship Id="rId1143" Type="http://schemas.openxmlformats.org/officeDocument/2006/relationships/hyperlink" Target="https://www.mercadolivre.com.br/vendas/2000005335415688/detalhe" TargetMode="External"/><Relationship Id="rId2541" Type="http://schemas.openxmlformats.org/officeDocument/2006/relationships/hyperlink" Target="https://www.mercadolivre.com.br/vendas/2000005269565100/detalhe" TargetMode="External"/><Relationship Id="rId513" Type="http://schemas.openxmlformats.org/officeDocument/2006/relationships/hyperlink" Target="https://www.mercadolivre.com.br/vendas/2000005365602424/detalhe" TargetMode="External"/><Relationship Id="rId720" Type="http://schemas.openxmlformats.org/officeDocument/2006/relationships/hyperlink" Target="https://www.mercadolivre.com.br/vendas/2000005356653268/detalhe" TargetMode="External"/><Relationship Id="rId1350" Type="http://schemas.openxmlformats.org/officeDocument/2006/relationships/hyperlink" Target="https://www.mercadolivre.com.br/vendas/2000005326151288/detalhe" TargetMode="External"/><Relationship Id="rId2401" Type="http://schemas.openxmlformats.org/officeDocument/2006/relationships/hyperlink" Target="https://www.mercadolivre.com.br/vendas/2000005276472528/detalhe" TargetMode="External"/><Relationship Id="rId1003" Type="http://schemas.openxmlformats.org/officeDocument/2006/relationships/hyperlink" Target="https://www.mercadolivre.com.br/vendas/2000004310795187/detalhe" TargetMode="External"/><Relationship Id="rId1210" Type="http://schemas.openxmlformats.org/officeDocument/2006/relationships/hyperlink" Target="https://www.mercadolivre.com.br/vendas/2000005332433506/detalhe" TargetMode="External"/><Relationship Id="rId3175" Type="http://schemas.openxmlformats.org/officeDocument/2006/relationships/hyperlink" Target="https://www.mercadolivre.com.br/vendas/2000004266647201/detalhe" TargetMode="External"/><Relationship Id="rId3382" Type="http://schemas.openxmlformats.org/officeDocument/2006/relationships/hyperlink" Target="https://www.mercadolivre.com.br/vendas/2000005231138750/detalhe" TargetMode="External"/><Relationship Id="rId2191" Type="http://schemas.openxmlformats.org/officeDocument/2006/relationships/hyperlink" Target="https://www.mercadolivre.com.br/vendas/2000005285811740/detalhe" TargetMode="External"/><Relationship Id="rId3035" Type="http://schemas.openxmlformats.org/officeDocument/2006/relationships/hyperlink" Target="https://www.mercadolivre.com.br/vendas/2000005247245816/detalhe" TargetMode="External"/><Relationship Id="rId3242" Type="http://schemas.openxmlformats.org/officeDocument/2006/relationships/hyperlink" Target="https://www.mercadolivre.com.br/vendas/2000005238541898/detalhe" TargetMode="External"/><Relationship Id="rId163" Type="http://schemas.openxmlformats.org/officeDocument/2006/relationships/hyperlink" Target="https://www.mercadolivre.com.br/vendas/2000005379182198/detalhe" TargetMode="External"/><Relationship Id="rId370" Type="http://schemas.openxmlformats.org/officeDocument/2006/relationships/hyperlink" Target="https://www.mercadolivre.com.br/vendas/2000005371408028/detalhe" TargetMode="External"/><Relationship Id="rId2051" Type="http://schemas.openxmlformats.org/officeDocument/2006/relationships/hyperlink" Target="https://www.mercadolivre.com.br/vendas/2000005289733544/detalhe" TargetMode="External"/><Relationship Id="rId3102" Type="http://schemas.openxmlformats.org/officeDocument/2006/relationships/hyperlink" Target="https://www.mercadolivre.com.br/vendas/2000005244612992/detalhe" TargetMode="External"/><Relationship Id="rId230" Type="http://schemas.openxmlformats.org/officeDocument/2006/relationships/hyperlink" Target="https://www.mercadolivre.com.br/vendas/2000004326581515/detalhe" TargetMode="External"/><Relationship Id="rId2868" Type="http://schemas.openxmlformats.org/officeDocument/2006/relationships/hyperlink" Target="https://www.mercadolivre.com.br/vendas/2000005254388686/detalhe" TargetMode="External"/><Relationship Id="rId3919" Type="http://schemas.openxmlformats.org/officeDocument/2006/relationships/hyperlink" Target="https://www.mercadolivre.com.br/vendas/2000005199863980/detalhe" TargetMode="External"/><Relationship Id="rId1677" Type="http://schemas.openxmlformats.org/officeDocument/2006/relationships/hyperlink" Target="http://mediations.mercadolivre.com.br/received_claims/5181681737?urlBack=https://www.mercadolivre.com.br/vendas/2000005311143126/detalhe" TargetMode="External"/><Relationship Id="rId1884" Type="http://schemas.openxmlformats.org/officeDocument/2006/relationships/hyperlink" Target="https://www.mercadolivre.com.br/vendas/2000005300254840/detalhe" TargetMode="External"/><Relationship Id="rId2728" Type="http://schemas.openxmlformats.org/officeDocument/2006/relationships/hyperlink" Target="https://www.mercadolivre.com.br/vendas/2000005260337856/detalhe" TargetMode="External"/><Relationship Id="rId2935" Type="http://schemas.openxmlformats.org/officeDocument/2006/relationships/hyperlink" Target="https://www.mercadolivre.com.br/vendas/2000005251677156/detalhe" TargetMode="External"/><Relationship Id="rId907" Type="http://schemas.openxmlformats.org/officeDocument/2006/relationships/hyperlink" Target="https://www.mercadolivre.com.br/vendas/2000005346551660/detalhe" TargetMode="External"/><Relationship Id="rId1537" Type="http://schemas.openxmlformats.org/officeDocument/2006/relationships/hyperlink" Target="https://www.mercadolivre.com.br/vendas/2000005318606030/detalhe" TargetMode="External"/><Relationship Id="rId1744" Type="http://schemas.openxmlformats.org/officeDocument/2006/relationships/hyperlink" Target="https://www.mercadolivre.com.br/vendas/2000005308515348/detalhe" TargetMode="External"/><Relationship Id="rId1951" Type="http://schemas.openxmlformats.org/officeDocument/2006/relationships/hyperlink" Target="https://www.mercadolivre.com.br/vendas/2000005297198488/detalhe" TargetMode="External"/><Relationship Id="rId36" Type="http://schemas.openxmlformats.org/officeDocument/2006/relationships/hyperlink" Target="https://www.mercadolivre.com.br/vendas/2000005385683122/detalhe" TargetMode="External"/><Relationship Id="rId1604" Type="http://schemas.openxmlformats.org/officeDocument/2006/relationships/hyperlink" Target="https://www.mercadolivre.com.br/vendas/2000005315606930/detalhe" TargetMode="External"/><Relationship Id="rId1811" Type="http://schemas.openxmlformats.org/officeDocument/2006/relationships/hyperlink" Target="http://mediations.mercadolivre.com.br/received_claims/5182080973?urlBack=https://www.mercadolivre.com.br/vendas/2000004294269367/detalhe" TargetMode="External"/><Relationship Id="rId3569" Type="http://schemas.openxmlformats.org/officeDocument/2006/relationships/hyperlink" Target="http://mediations.mercadolivre.com.br/received_claims/5179991768?urlBack=https://www.mercadolivre.com.br/vendas/2000005218965494/detalhe" TargetMode="External"/><Relationship Id="rId697" Type="http://schemas.openxmlformats.org/officeDocument/2006/relationships/hyperlink" Target="https://www.mercadolivre.com.br/vendas/2000004317850935/detalhe" TargetMode="External"/><Relationship Id="rId2378" Type="http://schemas.openxmlformats.org/officeDocument/2006/relationships/hyperlink" Target="https://www.mercadolivre.com.br/vendas/2000005277225188/detalhe" TargetMode="External"/><Relationship Id="rId3429" Type="http://schemas.openxmlformats.org/officeDocument/2006/relationships/hyperlink" Target="https://www.mercadolivre.com.br/vendas/2000005228306508/detalhe" TargetMode="External"/><Relationship Id="rId3776" Type="http://schemas.openxmlformats.org/officeDocument/2006/relationships/hyperlink" Target="https://www.mercadolivre.com.br/vendas/2000005207270242/detalhe" TargetMode="External"/><Relationship Id="rId1187" Type="http://schemas.openxmlformats.org/officeDocument/2006/relationships/hyperlink" Target="https://www.mercadolivre.com.br/vendas/2000005333966104/detalhe" TargetMode="External"/><Relationship Id="rId2585" Type="http://schemas.openxmlformats.org/officeDocument/2006/relationships/hyperlink" Target="https://www.mercadolivre.com.br/vendas/2000005267004024/detalhe" TargetMode="External"/><Relationship Id="rId2792" Type="http://schemas.openxmlformats.org/officeDocument/2006/relationships/hyperlink" Target="https://www.mercadolivre.com.br/vendas/2000004274131057/detalhe" TargetMode="External"/><Relationship Id="rId3636" Type="http://schemas.openxmlformats.org/officeDocument/2006/relationships/hyperlink" Target="https://www.mercadolivre.com.br/vendas/2000005215146610/detalhe" TargetMode="External"/><Relationship Id="rId3843" Type="http://schemas.openxmlformats.org/officeDocument/2006/relationships/hyperlink" Target="https://www.mercadolivre.com.br/vendas/2000005202547554/detalhe" TargetMode="External"/><Relationship Id="rId557" Type="http://schemas.openxmlformats.org/officeDocument/2006/relationships/hyperlink" Target="https://www.mercadolivre.com.br/vendas/2000005364114140/detalhe" TargetMode="External"/><Relationship Id="rId764" Type="http://schemas.openxmlformats.org/officeDocument/2006/relationships/hyperlink" Target="https://www.mercadolivre.com.br/vendas/2000004315982545/detalhe" TargetMode="External"/><Relationship Id="rId971" Type="http://schemas.openxmlformats.org/officeDocument/2006/relationships/hyperlink" Target="https://www.mercadolivre.com.br/vendas/2000005343737338/detalhe" TargetMode="External"/><Relationship Id="rId1394" Type="http://schemas.openxmlformats.org/officeDocument/2006/relationships/hyperlink" Target="https://www.mercadolivre.com.br/vendas/2000005324834266/detalhe" TargetMode="External"/><Relationship Id="rId2238" Type="http://schemas.openxmlformats.org/officeDocument/2006/relationships/hyperlink" Target="https://www.mercadolivre.com.br/vendas/2000005283716980/detalhe" TargetMode="External"/><Relationship Id="rId2445" Type="http://schemas.openxmlformats.org/officeDocument/2006/relationships/hyperlink" Target="https://www.mercadolivre.com.br/vendas/2000005274941832/detalhe" TargetMode="External"/><Relationship Id="rId2652" Type="http://schemas.openxmlformats.org/officeDocument/2006/relationships/hyperlink" Target="https://www.mercadolivre.com.br/vendas/2000005264120344/detalhe" TargetMode="External"/><Relationship Id="rId3703" Type="http://schemas.openxmlformats.org/officeDocument/2006/relationships/hyperlink" Target="https://www.mercadolivre.com.br/vendas/2000005211467364/detalhe" TargetMode="External"/><Relationship Id="rId3910" Type="http://schemas.openxmlformats.org/officeDocument/2006/relationships/hyperlink" Target="https://www.mercadolivre.com.br/vendas/2000005200126408/detalhe" TargetMode="External"/><Relationship Id="rId417" Type="http://schemas.openxmlformats.org/officeDocument/2006/relationships/hyperlink" Target="https://www.mercadolivre.com.br/vendas/2000005369629504/detalhe" TargetMode="External"/><Relationship Id="rId624" Type="http://schemas.openxmlformats.org/officeDocument/2006/relationships/hyperlink" Target="https://www.mercadolivre.com.br/vendas/2000005360739796/detalhe" TargetMode="External"/><Relationship Id="rId831" Type="http://schemas.openxmlformats.org/officeDocument/2006/relationships/hyperlink" Target="https://www.mercadolivre.com.br/vendas/2000005350300016/detalhe" TargetMode="External"/><Relationship Id="rId1047" Type="http://schemas.openxmlformats.org/officeDocument/2006/relationships/hyperlink" Target="https://www.mercadolivre.com.br/vendas/2000005339763824/detalhe" TargetMode="External"/><Relationship Id="rId1254" Type="http://schemas.openxmlformats.org/officeDocument/2006/relationships/hyperlink" Target="https://www.mercadolivre.com.br/vendas/2000004305340805/detalhe" TargetMode="External"/><Relationship Id="rId1461" Type="http://schemas.openxmlformats.org/officeDocument/2006/relationships/hyperlink" Target="https://www.mercadolivre.com.br/vendas/2000005321711688/detalhe" TargetMode="External"/><Relationship Id="rId2305" Type="http://schemas.openxmlformats.org/officeDocument/2006/relationships/hyperlink" Target="https://www.mercadolivre.com.br/vendas/2000004283599773/detalhe" TargetMode="External"/><Relationship Id="rId2512" Type="http://schemas.openxmlformats.org/officeDocument/2006/relationships/hyperlink" Target="https://www.mercadolivre.com.br/vendas/2000005270970534/detalhe" TargetMode="External"/><Relationship Id="rId1114" Type="http://schemas.openxmlformats.org/officeDocument/2006/relationships/hyperlink" Target="https://www.mercadolivre.com.br/vendas/2000005337318748/detalhe" TargetMode="External"/><Relationship Id="rId1321" Type="http://schemas.openxmlformats.org/officeDocument/2006/relationships/hyperlink" Target="https://www.mercadolivre.com.br/vendas/2000005327266296/detalhe" TargetMode="External"/><Relationship Id="rId3079" Type="http://schemas.openxmlformats.org/officeDocument/2006/relationships/hyperlink" Target="https://www.mercadolivre.com.br/vendas/2000005245275322/detalhe" TargetMode="External"/><Relationship Id="rId3286" Type="http://schemas.openxmlformats.org/officeDocument/2006/relationships/hyperlink" Target="https://www.mercadolivre.com.br/vendas/2000004264652451/detalhe" TargetMode="External"/><Relationship Id="rId3493" Type="http://schemas.openxmlformats.org/officeDocument/2006/relationships/hyperlink" Target="https://www.mercadolivre.com.br/vendas/2000005203497264/detalhe" TargetMode="External"/><Relationship Id="rId2095" Type="http://schemas.openxmlformats.org/officeDocument/2006/relationships/hyperlink" Target="https://www.mercadolivre.com.br/vendas/2000005290332676/detalhe" TargetMode="External"/><Relationship Id="rId3146" Type="http://schemas.openxmlformats.org/officeDocument/2006/relationships/hyperlink" Target="https://www.mercadolivre.com.br/vendas/2000005242101412/detalhe" TargetMode="External"/><Relationship Id="rId3353" Type="http://schemas.openxmlformats.org/officeDocument/2006/relationships/hyperlink" Target="https://www.mercadolivre.com.br/vendas/2000005232516518/detalhe" TargetMode="External"/><Relationship Id="rId274" Type="http://schemas.openxmlformats.org/officeDocument/2006/relationships/hyperlink" Target="https://www.mercadolivre.com.br/vendas/2000005374959018/detalhe" TargetMode="External"/><Relationship Id="rId481" Type="http://schemas.openxmlformats.org/officeDocument/2006/relationships/hyperlink" Target="https://www.mercadolivre.com.br/vendas/2000004321929749/detalhe" TargetMode="External"/><Relationship Id="rId2162" Type="http://schemas.openxmlformats.org/officeDocument/2006/relationships/hyperlink" Target="https://www.mercadolivre.com.br/vendas/2000004287075609/detalhe" TargetMode="External"/><Relationship Id="rId3006" Type="http://schemas.openxmlformats.org/officeDocument/2006/relationships/hyperlink" Target="https://www.mercadolivre.com.br/vendas/2000005248338434/detalhe" TargetMode="External"/><Relationship Id="rId3560" Type="http://schemas.openxmlformats.org/officeDocument/2006/relationships/hyperlink" Target="https://www.mercadolivre.com.br/vendas/2000005219678418/detalhe" TargetMode="External"/><Relationship Id="rId134" Type="http://schemas.openxmlformats.org/officeDocument/2006/relationships/hyperlink" Target="https://www.mercadolivre.com.br/vendas/2000005380572720/detalhe" TargetMode="External"/><Relationship Id="rId3213" Type="http://schemas.openxmlformats.org/officeDocument/2006/relationships/hyperlink" Target="https://www.mercadolivre.com.br/vendas/2000005239978122/detalhe" TargetMode="External"/><Relationship Id="rId3420" Type="http://schemas.openxmlformats.org/officeDocument/2006/relationships/hyperlink" Target="https://www.mercadolivre.com.br/vendas/2000004261498115/detalhe" TargetMode="External"/><Relationship Id="rId341" Type="http://schemas.openxmlformats.org/officeDocument/2006/relationships/hyperlink" Target="https://www.mercadolivre.com.br/vendas/2000005372331600/detalhe" TargetMode="External"/><Relationship Id="rId2022" Type="http://schemas.openxmlformats.org/officeDocument/2006/relationships/hyperlink" Target="https://www.mercadolivre.com.br/vendas/2000005293315396/detalhe" TargetMode="External"/><Relationship Id="rId2979" Type="http://schemas.openxmlformats.org/officeDocument/2006/relationships/hyperlink" Target="https://www.mercadolivre.com.br/vendas/2000005249609392/detalhe" TargetMode="External"/><Relationship Id="rId201" Type="http://schemas.openxmlformats.org/officeDocument/2006/relationships/hyperlink" Target="https://www.mercadolivre.com.br/vendas/2000004326924505/detalhe" TargetMode="External"/><Relationship Id="rId1788" Type="http://schemas.openxmlformats.org/officeDocument/2006/relationships/hyperlink" Target="https://www.mercadolivre.com.br/vendas/2000005305580710/detalhe" TargetMode="External"/><Relationship Id="rId1995" Type="http://schemas.openxmlformats.org/officeDocument/2006/relationships/hyperlink" Target="https://www.mercadolivre.com.br/vendas/2000005294813462/detalhe" TargetMode="External"/><Relationship Id="rId2839" Type="http://schemas.openxmlformats.org/officeDocument/2006/relationships/hyperlink" Target="https://www.mercadolivre.com.br/vendas/2000004272807299/detalhe" TargetMode="External"/><Relationship Id="rId1648" Type="http://schemas.openxmlformats.org/officeDocument/2006/relationships/hyperlink" Target="https://www.mercadolivre.com.br/vendas/2000005312675438/detalhe" TargetMode="External"/><Relationship Id="rId1508" Type="http://schemas.openxmlformats.org/officeDocument/2006/relationships/hyperlink" Target="https://www.mercadolivre.com.br/vendas/2000005319638966/detalhe" TargetMode="External"/><Relationship Id="rId1855" Type="http://schemas.openxmlformats.org/officeDocument/2006/relationships/hyperlink" Target="https://www.mercadolivre.com.br/vendas/2000005302580810/detalhe" TargetMode="External"/><Relationship Id="rId2906" Type="http://schemas.openxmlformats.org/officeDocument/2006/relationships/hyperlink" Target="http://mediations.mercadolivre.com.br/received_claims/5181782061?urlBack=https://www.mercadolivre.com.br/vendas/2000005252746024/detalhe" TargetMode="External"/><Relationship Id="rId3070" Type="http://schemas.openxmlformats.org/officeDocument/2006/relationships/hyperlink" Target="https://www.mercadolivre.com.br/vendas/2000005245591328/detalhe" TargetMode="External"/><Relationship Id="rId1715" Type="http://schemas.openxmlformats.org/officeDocument/2006/relationships/hyperlink" Target="https://www.mercadolivre.com.br/vendas/2000005309242552/detalhe" TargetMode="External"/><Relationship Id="rId1922" Type="http://schemas.openxmlformats.org/officeDocument/2006/relationships/hyperlink" Target="https://www.mercadolivre.com.br/vendas/2000005298546400/detalhe" TargetMode="External"/><Relationship Id="rId3887" Type="http://schemas.openxmlformats.org/officeDocument/2006/relationships/hyperlink" Target="https://www.mercadolivre.com.br/vendas/2000005200771234/detalhe" TargetMode="External"/><Relationship Id="rId2489" Type="http://schemas.openxmlformats.org/officeDocument/2006/relationships/hyperlink" Target="https://www.mercadolivre.com.br/vendas/2000005272715636/detalhe" TargetMode="External"/><Relationship Id="rId2696" Type="http://schemas.openxmlformats.org/officeDocument/2006/relationships/hyperlink" Target="https://www.mercadolivre.com.br/vendas/2000005261658316/detalhe" TargetMode="External"/><Relationship Id="rId3747" Type="http://schemas.openxmlformats.org/officeDocument/2006/relationships/hyperlink" Target="https://www.mercadolivre.com.br/vendas/2000005208823614/detalhe" TargetMode="External"/><Relationship Id="rId668" Type="http://schemas.openxmlformats.org/officeDocument/2006/relationships/hyperlink" Target="https://www.mercadolivre.com.br/vendas/2000005359031910/detalhe" TargetMode="External"/><Relationship Id="rId875" Type="http://schemas.openxmlformats.org/officeDocument/2006/relationships/hyperlink" Target="https://www.mercadolivre.com.br/vendas/2000005348331490/detalhe" TargetMode="External"/><Relationship Id="rId1298" Type="http://schemas.openxmlformats.org/officeDocument/2006/relationships/hyperlink" Target="https://www.mercadolivre.com.br/vendas/2000004304523033/detalhe" TargetMode="External"/><Relationship Id="rId2349" Type="http://schemas.openxmlformats.org/officeDocument/2006/relationships/hyperlink" Target="https://www.mercadolivre.com.br/vendas/2000005278312542/detalhe" TargetMode="External"/><Relationship Id="rId2556" Type="http://schemas.openxmlformats.org/officeDocument/2006/relationships/hyperlink" Target="https://www.mercadolivre.com.br/vendas/2000005269058672/detalhe" TargetMode="External"/><Relationship Id="rId2763" Type="http://schemas.openxmlformats.org/officeDocument/2006/relationships/hyperlink" Target="https://www.mercadolivre.com.br/vendas/2000005259414834/detalhe" TargetMode="External"/><Relationship Id="rId2970" Type="http://schemas.openxmlformats.org/officeDocument/2006/relationships/hyperlink" Target="https://www.mercadolivre.com.br/vendas/2000004270513539/detalhe" TargetMode="External"/><Relationship Id="rId3607" Type="http://schemas.openxmlformats.org/officeDocument/2006/relationships/hyperlink" Target="https://www.mercadolivre.com.br/vendas/2000004255825691/detalhe" TargetMode="External"/><Relationship Id="rId3814" Type="http://schemas.openxmlformats.org/officeDocument/2006/relationships/hyperlink" Target="https://www.mercadolivre.com.br/vendas/2000005204002442/detalhe" TargetMode="External"/><Relationship Id="rId528" Type="http://schemas.openxmlformats.org/officeDocument/2006/relationships/hyperlink" Target="https://www.mercadolivre.com.br/vendas/2000005365185608/detalhe" TargetMode="External"/><Relationship Id="rId735" Type="http://schemas.openxmlformats.org/officeDocument/2006/relationships/hyperlink" Target="https://www.mercadolivre.com.br/vendas/2000005355573674/detalhe" TargetMode="External"/><Relationship Id="rId942" Type="http://schemas.openxmlformats.org/officeDocument/2006/relationships/hyperlink" Target="https://www.mercadolivre.com.br/vendas/2000005344954654/detalhe" TargetMode="External"/><Relationship Id="rId1158" Type="http://schemas.openxmlformats.org/officeDocument/2006/relationships/hyperlink" Target="https://www.mercadolivre.com.br/vendas/2000005334960270/detalhe" TargetMode="External"/><Relationship Id="rId1365" Type="http://schemas.openxmlformats.org/officeDocument/2006/relationships/hyperlink" Target="https://www.mercadolivre.com.br/vendas/2000005325601744/detalhe" TargetMode="External"/><Relationship Id="rId1572" Type="http://schemas.openxmlformats.org/officeDocument/2006/relationships/hyperlink" Target="https://www.mercadolivre.com.br/vendas/2000005317591578/detalhe" TargetMode="External"/><Relationship Id="rId2209" Type="http://schemas.openxmlformats.org/officeDocument/2006/relationships/hyperlink" Target="https://www.mercadolivre.com.br/vendas/2000004285563861/detalhe" TargetMode="External"/><Relationship Id="rId2416" Type="http://schemas.openxmlformats.org/officeDocument/2006/relationships/hyperlink" Target="https://www.mercadolivre.com.br/vendas/2000005276034696/detalhe" TargetMode="External"/><Relationship Id="rId2623" Type="http://schemas.openxmlformats.org/officeDocument/2006/relationships/hyperlink" Target="https://www.mercadolivre.com.br/vendas/2000005265166244/detalhe" TargetMode="External"/><Relationship Id="rId1018" Type="http://schemas.openxmlformats.org/officeDocument/2006/relationships/hyperlink" Target="https://www.mercadolivre.com.br/vendas/2000004310565435/detalhe" TargetMode="External"/><Relationship Id="rId1225" Type="http://schemas.openxmlformats.org/officeDocument/2006/relationships/hyperlink" Target="https://www.mercadolivre.com.br/vendas/2000005331445978/detalhe" TargetMode="External"/><Relationship Id="rId1432" Type="http://schemas.openxmlformats.org/officeDocument/2006/relationships/hyperlink" Target="https://www.mercadolivre.com.br/vendas/2000004302517217/detalhe" TargetMode="External"/><Relationship Id="rId2830" Type="http://schemas.openxmlformats.org/officeDocument/2006/relationships/hyperlink" Target="https://www.mercadolivre.com.br/vendas/2000005255988526/detalhe" TargetMode="External"/><Relationship Id="rId71" Type="http://schemas.openxmlformats.org/officeDocument/2006/relationships/hyperlink" Target="https://www.mercadolivre.com.br/vendas/2000005383843844/detalhe" TargetMode="External"/><Relationship Id="rId802" Type="http://schemas.openxmlformats.org/officeDocument/2006/relationships/hyperlink" Target="https://www.mercadolivre.com.br/vendas/2000005351432192/detalhe" TargetMode="External"/><Relationship Id="rId3397" Type="http://schemas.openxmlformats.org/officeDocument/2006/relationships/hyperlink" Target="http://mediations.mercadolivre.com.br/received_claims/5179903533?urlBack=https://www.mercadolivre.com.br/vendas/2000005230627880/detalhe" TargetMode="External"/><Relationship Id="rId178" Type="http://schemas.openxmlformats.org/officeDocument/2006/relationships/hyperlink" Target="https://www.mercadolivre.com.br/vendas/2000004327251047/detalhe" TargetMode="External"/><Relationship Id="rId3257" Type="http://schemas.openxmlformats.org/officeDocument/2006/relationships/hyperlink" Target="https://www.mercadolivre.com.br/vendas/2000004265266989/detalhe" TargetMode="External"/><Relationship Id="rId3464" Type="http://schemas.openxmlformats.org/officeDocument/2006/relationships/hyperlink" Target="https://www.mercadolivre.com.br/vendas/2000005224794012/detalhe" TargetMode="External"/><Relationship Id="rId3671" Type="http://schemas.openxmlformats.org/officeDocument/2006/relationships/hyperlink" Target="https://www.mercadolivre.com.br/vendas/2000005213861058/detalhe" TargetMode="External"/><Relationship Id="rId385" Type="http://schemas.openxmlformats.org/officeDocument/2006/relationships/hyperlink" Target="https://www.mercadolivre.com.br/vendas/2000005371038032/detalhe" TargetMode="External"/><Relationship Id="rId592" Type="http://schemas.openxmlformats.org/officeDocument/2006/relationships/hyperlink" Target="https://www.mercadolivre.com.br/vendas/2000005362098468/detalhe" TargetMode="External"/><Relationship Id="rId2066" Type="http://schemas.openxmlformats.org/officeDocument/2006/relationships/hyperlink" Target="https://www.mercadolivre.com.br/vendas/2000005291496724/detalhe" TargetMode="External"/><Relationship Id="rId2273" Type="http://schemas.openxmlformats.org/officeDocument/2006/relationships/hyperlink" Target="https://www.mercadolivre.com.br/vendas/2000005281988654/detalhe" TargetMode="External"/><Relationship Id="rId2480" Type="http://schemas.openxmlformats.org/officeDocument/2006/relationships/hyperlink" Target="https://www.mercadolivre.com.br/vendas/2000004280411991/detalhe" TargetMode="External"/><Relationship Id="rId3117" Type="http://schemas.openxmlformats.org/officeDocument/2006/relationships/hyperlink" Target="https://www.mercadolivre.com.br/vendas/2000005243250266/detalhe" TargetMode="External"/><Relationship Id="rId3324" Type="http://schemas.openxmlformats.org/officeDocument/2006/relationships/hyperlink" Target="https://www.mercadolivre.com.br/vendas/2000004263283543/detalhe" TargetMode="External"/><Relationship Id="rId3531" Type="http://schemas.openxmlformats.org/officeDocument/2006/relationships/hyperlink" Target="https://www.mercadolivre.com.br/vendas/2000005221031646/detalhe" TargetMode="External"/><Relationship Id="rId245" Type="http://schemas.openxmlformats.org/officeDocument/2006/relationships/hyperlink" Target="https://www.mercadolivre.com.br/vendas/2000005376631036/detalhe" TargetMode="External"/><Relationship Id="rId452" Type="http://schemas.openxmlformats.org/officeDocument/2006/relationships/hyperlink" Target="https://www.mercadolivre.com.br/vendas/2000005367833480/detalhe" TargetMode="External"/><Relationship Id="rId1082" Type="http://schemas.openxmlformats.org/officeDocument/2006/relationships/hyperlink" Target="http://mediations.mercadolivre.com.br/received_claims/5182815749?urlBack=https://www.mercadolivre.com.br/vendas/2000005338097532/detalhe" TargetMode="External"/><Relationship Id="rId2133" Type="http://schemas.openxmlformats.org/officeDocument/2006/relationships/hyperlink" Target="https://www.mercadolivre.com.br/vendas/2000005288931336/detalhe" TargetMode="External"/><Relationship Id="rId2340" Type="http://schemas.openxmlformats.org/officeDocument/2006/relationships/hyperlink" Target="https://www.mercadolivre.com.br/vendas/2000005278791342/detalhe" TargetMode="External"/><Relationship Id="rId105" Type="http://schemas.openxmlformats.org/officeDocument/2006/relationships/hyperlink" Target="https://www.mercadolivre.com.br/vendas/2000005381811942/detalhe" TargetMode="External"/><Relationship Id="rId312" Type="http://schemas.openxmlformats.org/officeDocument/2006/relationships/hyperlink" Target="https://www.mercadolivre.com.br/vendas/2000005373603958/detalhe" TargetMode="External"/><Relationship Id="rId2200" Type="http://schemas.openxmlformats.org/officeDocument/2006/relationships/hyperlink" Target="https://www.mercadolivre.com.br/vendas/2000005285204778/detalhe" TargetMode="External"/><Relationship Id="rId1899" Type="http://schemas.openxmlformats.org/officeDocument/2006/relationships/hyperlink" Target="https://www.mercadolivre.com.br/vendas/2000005299379376/detalhe" TargetMode="External"/><Relationship Id="rId1759" Type="http://schemas.openxmlformats.org/officeDocument/2006/relationships/hyperlink" Target="https://www.mercadolivre.com.br/vendas/2000005307402052/detalhe" TargetMode="External"/><Relationship Id="rId1966" Type="http://schemas.openxmlformats.org/officeDocument/2006/relationships/hyperlink" Target="http://mediations.mercadolivre.com.br/received_claims/5181373805?urlBack=https://www.mercadolivre.com.br/vendas/2000004290868751/detalhe" TargetMode="External"/><Relationship Id="rId3181" Type="http://schemas.openxmlformats.org/officeDocument/2006/relationships/hyperlink" Target="https://www.mercadolivre.com.br/vendas/2000005240952318/detalhe" TargetMode="External"/><Relationship Id="rId1619" Type="http://schemas.openxmlformats.org/officeDocument/2006/relationships/hyperlink" Target="https://www.mercadolivre.com.br/vendas/2000005314712310/detalhe" TargetMode="External"/><Relationship Id="rId1826" Type="http://schemas.openxmlformats.org/officeDocument/2006/relationships/hyperlink" Target="https://www.mercadolivre.com.br/vendas/2000005303787868/detalhe" TargetMode="External"/><Relationship Id="rId3041" Type="http://schemas.openxmlformats.org/officeDocument/2006/relationships/hyperlink" Target="https://www.mercadolivre.com.br/vendas/2000005246874340/detalhe" TargetMode="External"/><Relationship Id="rId3858" Type="http://schemas.openxmlformats.org/officeDocument/2006/relationships/hyperlink" Target="https://www.mercadolivre.com.br/vendas/2000005202089146/detalhe" TargetMode="External"/><Relationship Id="rId779" Type="http://schemas.openxmlformats.org/officeDocument/2006/relationships/hyperlink" Target="https://www.mercadolivre.com.br/vendas/2000005352744800/detalhe" TargetMode="External"/><Relationship Id="rId986" Type="http://schemas.openxmlformats.org/officeDocument/2006/relationships/hyperlink" Target="https://www.mercadolivre.com.br/vendas/2000005343268980/detalhe" TargetMode="External"/><Relationship Id="rId2667" Type="http://schemas.openxmlformats.org/officeDocument/2006/relationships/hyperlink" Target="https://www.mercadolivre.com.br/vendas/2000005263151876/detalhe" TargetMode="External"/><Relationship Id="rId3718" Type="http://schemas.openxmlformats.org/officeDocument/2006/relationships/hyperlink" Target="https://www.mercadolivre.com.br/vendas/2000005210909840/detalhe" TargetMode="External"/><Relationship Id="rId639" Type="http://schemas.openxmlformats.org/officeDocument/2006/relationships/hyperlink" Target="https://www.mercadolivre.com.br/vendas/2000005360203360/detalhe" TargetMode="External"/><Relationship Id="rId1269" Type="http://schemas.openxmlformats.org/officeDocument/2006/relationships/hyperlink" Target="https://www.mercadolivre.com.br/vendas/2000004304866481/detalhe" TargetMode="External"/><Relationship Id="rId1476" Type="http://schemas.openxmlformats.org/officeDocument/2006/relationships/hyperlink" Target="https://www.mercadolivre.com.br/vendas/2000005320851068/detalhe" TargetMode="External"/><Relationship Id="rId2874" Type="http://schemas.openxmlformats.org/officeDocument/2006/relationships/hyperlink" Target="https://www.mercadolivre.com.br/vendas/2000005253860084/detalhe" TargetMode="External"/><Relationship Id="rId3925" Type="http://schemas.openxmlformats.org/officeDocument/2006/relationships/hyperlink" Target="https://www.mercadolivre.com.br/vendas/2000005199662090/detalhe" TargetMode="External"/><Relationship Id="rId846" Type="http://schemas.openxmlformats.org/officeDocument/2006/relationships/hyperlink" Target="http://mediations.mercadolivre.com.br/received_claims/5183714207?urlBack=https://www.mercadolivre.com.br/vendas/2000005349869996/detalhe" TargetMode="External"/><Relationship Id="rId1129" Type="http://schemas.openxmlformats.org/officeDocument/2006/relationships/hyperlink" Target="https://www.mercadolivre.com.br/vendas/2000005335961786/detalhe" TargetMode="External"/><Relationship Id="rId1683" Type="http://schemas.openxmlformats.org/officeDocument/2006/relationships/hyperlink" Target="https://www.mercadolivre.com.br/vendas/2000004297110431/detalhe" TargetMode="External"/><Relationship Id="rId1890" Type="http://schemas.openxmlformats.org/officeDocument/2006/relationships/hyperlink" Target="https://www.mercadolivre.com.br/vendas/2000005299747016/detalhe" TargetMode="External"/><Relationship Id="rId2527" Type="http://schemas.openxmlformats.org/officeDocument/2006/relationships/hyperlink" Target="https://www.mercadolivre.com.br/vendas/2000005270165916/detalhe" TargetMode="External"/><Relationship Id="rId2734" Type="http://schemas.openxmlformats.org/officeDocument/2006/relationships/hyperlink" Target="http://mediations.mercadolivre.com.br/received_claims/5183914705?urlBack=https://www.mercadolivre.com.br/vendas/2000004274868291/detalhe" TargetMode="External"/><Relationship Id="rId2941" Type="http://schemas.openxmlformats.org/officeDocument/2006/relationships/hyperlink" Target="https://www.mercadolivre.com.br/vendas/2000005251441652/detalhe" TargetMode="External"/><Relationship Id="rId706" Type="http://schemas.openxmlformats.org/officeDocument/2006/relationships/hyperlink" Target="https://www.mercadolivre.com.br/vendas/2000004317755431/detalhe" TargetMode="External"/><Relationship Id="rId913" Type="http://schemas.openxmlformats.org/officeDocument/2006/relationships/hyperlink" Target="https://www.mercadolivre.com.br/vendas/2000005346283976/detalhe" TargetMode="External"/><Relationship Id="rId1336" Type="http://schemas.openxmlformats.org/officeDocument/2006/relationships/hyperlink" Target="https://www.mercadolivre.com.br/vendas/2000005326705938/detalhe" TargetMode="External"/><Relationship Id="rId1543" Type="http://schemas.openxmlformats.org/officeDocument/2006/relationships/hyperlink" Target="https://www.mercadolivre.com.br/vendas/2000005318404470/detalhe" TargetMode="External"/><Relationship Id="rId1750" Type="http://schemas.openxmlformats.org/officeDocument/2006/relationships/hyperlink" Target="https://www.mercadolivre.com.br/vendas/2000005308237274/detalhe" TargetMode="External"/><Relationship Id="rId2801" Type="http://schemas.openxmlformats.org/officeDocument/2006/relationships/hyperlink" Target="https://www.mercadolivre.com.br/vendas/2000004269391765/detalhe" TargetMode="External"/><Relationship Id="rId42" Type="http://schemas.openxmlformats.org/officeDocument/2006/relationships/hyperlink" Target="https://www.mercadolivre.com.br/vendas/2000005377264544/detalhe" TargetMode="External"/><Relationship Id="rId1403" Type="http://schemas.openxmlformats.org/officeDocument/2006/relationships/hyperlink" Target="https://www.mercadolivre.com.br/vendas/2000004303024347/detalhe" TargetMode="External"/><Relationship Id="rId1610" Type="http://schemas.openxmlformats.org/officeDocument/2006/relationships/hyperlink" Target="https://www.mercadolivre.com.br/vendas/2000004299050881/detalhe" TargetMode="External"/><Relationship Id="rId3368" Type="http://schemas.openxmlformats.org/officeDocument/2006/relationships/hyperlink" Target="https://www.mercadolivre.com.br/vendas/2000005232035266/detalhe" TargetMode="External"/><Relationship Id="rId3575" Type="http://schemas.openxmlformats.org/officeDocument/2006/relationships/hyperlink" Target="https://www.mercadolivre.com.br/vendas/2000005218392728/detalhe" TargetMode="External"/><Relationship Id="rId3782" Type="http://schemas.openxmlformats.org/officeDocument/2006/relationships/hyperlink" Target="https://www.mercadolivre.com.br/vendas/2000005207164832/detalhe" TargetMode="External"/><Relationship Id="rId289" Type="http://schemas.openxmlformats.org/officeDocument/2006/relationships/hyperlink" Target="https://www.mercadolivre.com.br/vendas/2000005374287824/detalhe" TargetMode="External"/><Relationship Id="rId496" Type="http://schemas.openxmlformats.org/officeDocument/2006/relationships/hyperlink" Target="https://www.mercadolivre.com.br/vendas/2000005366285008/detalhe" TargetMode="External"/><Relationship Id="rId2177" Type="http://schemas.openxmlformats.org/officeDocument/2006/relationships/hyperlink" Target="https://www.mercadolivre.com.br/vendas/2000005286495772/detalhe" TargetMode="External"/><Relationship Id="rId2384" Type="http://schemas.openxmlformats.org/officeDocument/2006/relationships/hyperlink" Target="https://www.mercadolivre.com.br/vendas/2000005277035670/detalhe" TargetMode="External"/><Relationship Id="rId2591" Type="http://schemas.openxmlformats.org/officeDocument/2006/relationships/hyperlink" Target="https://www.mercadolivre.com.br/vendas/2000005266607606/detalhe" TargetMode="External"/><Relationship Id="rId3228" Type="http://schemas.openxmlformats.org/officeDocument/2006/relationships/hyperlink" Target="https://www.mercadolivre.com.br/vendas/2000004265779201/detalhe" TargetMode="External"/><Relationship Id="rId3435" Type="http://schemas.openxmlformats.org/officeDocument/2006/relationships/hyperlink" Target="https://www.mercadolivre.com.br/vendas/2000005227482586/detalhe" TargetMode="External"/><Relationship Id="rId3642" Type="http://schemas.openxmlformats.org/officeDocument/2006/relationships/hyperlink" Target="https://www.mercadolivre.com.br/vendas/2000004254471207/detalhe" TargetMode="External"/><Relationship Id="rId149" Type="http://schemas.openxmlformats.org/officeDocument/2006/relationships/hyperlink" Target="https://www.mercadolivre.com.br/vendas/2000005380176640/detalhe" TargetMode="External"/><Relationship Id="rId356" Type="http://schemas.openxmlformats.org/officeDocument/2006/relationships/hyperlink" Target="https://www.mercadolivre.com.br/vendas/2000005371827934/detalhe" TargetMode="External"/><Relationship Id="rId563" Type="http://schemas.openxmlformats.org/officeDocument/2006/relationships/hyperlink" Target="https://www.mercadolivre.com.br/vendas/2000004320558681/detalhe" TargetMode="External"/><Relationship Id="rId770" Type="http://schemas.openxmlformats.org/officeDocument/2006/relationships/hyperlink" Target="https://www.mercadolivre.com.br/vendas/2000005353016024/detalhe" TargetMode="External"/><Relationship Id="rId1193" Type="http://schemas.openxmlformats.org/officeDocument/2006/relationships/hyperlink" Target="https://www.mercadolivre.com.br/vendas/2000004307022371/detalhe" TargetMode="External"/><Relationship Id="rId2037" Type="http://schemas.openxmlformats.org/officeDocument/2006/relationships/hyperlink" Target="https://www.mercadolivre.com.br/vendas/2000004289053657/detalhe" TargetMode="External"/><Relationship Id="rId2244" Type="http://schemas.openxmlformats.org/officeDocument/2006/relationships/hyperlink" Target="https://www.mercadolivre.com.br/vendas/2000004284885769/detalhe" TargetMode="External"/><Relationship Id="rId2451" Type="http://schemas.openxmlformats.org/officeDocument/2006/relationships/hyperlink" Target="https://www.mercadolivre.com.br/vendas/2000005274645810/detalhe" TargetMode="External"/><Relationship Id="rId216" Type="http://schemas.openxmlformats.org/officeDocument/2006/relationships/hyperlink" Target="https://www.mercadolivre.com.br/vendas/2000005377602096/detalhe" TargetMode="External"/><Relationship Id="rId423" Type="http://schemas.openxmlformats.org/officeDocument/2006/relationships/hyperlink" Target="https://www.mercadolivre.com.br/vendas/2000005369342726/detalhe" TargetMode="External"/><Relationship Id="rId1053" Type="http://schemas.openxmlformats.org/officeDocument/2006/relationships/hyperlink" Target="https://www.mercadolivre.com.br/vendas/2000005339327786/detalhe" TargetMode="External"/><Relationship Id="rId1260" Type="http://schemas.openxmlformats.org/officeDocument/2006/relationships/hyperlink" Target="https://www.mercadolivre.com.br/vendas/2000005329320948/detalhe" TargetMode="External"/><Relationship Id="rId2104" Type="http://schemas.openxmlformats.org/officeDocument/2006/relationships/hyperlink" Target="https://www.mercadolivre.com.br/vendas/2000005289985050/detalhe" TargetMode="External"/><Relationship Id="rId3502" Type="http://schemas.openxmlformats.org/officeDocument/2006/relationships/hyperlink" Target="https://www.mercadolivre.com.br/vendas/2000005222137812/detalhe" TargetMode="External"/><Relationship Id="rId630" Type="http://schemas.openxmlformats.org/officeDocument/2006/relationships/hyperlink" Target="https://www.mercadolivre.com.br/vendas/2000005360622768/detalhe" TargetMode="External"/><Relationship Id="rId2311" Type="http://schemas.openxmlformats.org/officeDocument/2006/relationships/hyperlink" Target="https://www.mercadolivre.com.br/vendas/2000005279848570/detalhe" TargetMode="External"/><Relationship Id="rId1120" Type="http://schemas.openxmlformats.org/officeDocument/2006/relationships/hyperlink" Target="https://www.mercadolivre.com.br/vendas/2000005337040366/detalhe" TargetMode="External"/><Relationship Id="rId1937" Type="http://schemas.openxmlformats.org/officeDocument/2006/relationships/hyperlink" Target="https://www.mercadolivre.com.br/vendas/2000005297923084/detalhe" TargetMode="External"/><Relationship Id="rId3085" Type="http://schemas.openxmlformats.org/officeDocument/2006/relationships/hyperlink" Target="https://www.mercadolivre.com.br/vendas/2000005245095802/detalhe" TargetMode="External"/><Relationship Id="rId3292" Type="http://schemas.openxmlformats.org/officeDocument/2006/relationships/hyperlink" Target="https://www.mercadolivre.com.br/vendas/2000005235818634/detalhe" TargetMode="External"/><Relationship Id="rId3152" Type="http://schemas.openxmlformats.org/officeDocument/2006/relationships/hyperlink" Target="https://www.mercadolivre.com.br/vendas/2000004266920411/detalhe" TargetMode="External"/><Relationship Id="rId280" Type="http://schemas.openxmlformats.org/officeDocument/2006/relationships/hyperlink" Target="https://www.mercadolivre.com.br/vendas/2000005374790724/detalhe" TargetMode="External"/><Relationship Id="rId3012" Type="http://schemas.openxmlformats.org/officeDocument/2006/relationships/hyperlink" Target="https://www.mercadolivre.com.br/vendas/2000005248142324/detalhe" TargetMode="External"/><Relationship Id="rId140" Type="http://schemas.openxmlformats.org/officeDocument/2006/relationships/hyperlink" Target="https://www.mercadolivre.com.br/vendas/2000005380371464/detalhe" TargetMode="External"/><Relationship Id="rId6" Type="http://schemas.openxmlformats.org/officeDocument/2006/relationships/hyperlink" Target="https://www.mercadolivre.com.br/vendas/2000004331254049/detalhe" TargetMode="External"/><Relationship Id="rId2778" Type="http://schemas.openxmlformats.org/officeDocument/2006/relationships/hyperlink" Target="https://www.mercadolivre.com.br/vendas/2000005258925864/detalhe" TargetMode="External"/><Relationship Id="rId2985" Type="http://schemas.openxmlformats.org/officeDocument/2006/relationships/hyperlink" Target="https://www.mercadolivre.com.br/vendas/2000005249412692/detalhe" TargetMode="External"/><Relationship Id="rId3829" Type="http://schemas.openxmlformats.org/officeDocument/2006/relationships/hyperlink" Target="https://www.mercadolivre.com.br/vendas/2000005203162396/detalhe" TargetMode="External"/><Relationship Id="rId957" Type="http://schemas.openxmlformats.org/officeDocument/2006/relationships/hyperlink" Target="https://www.mercadolivre.com.br/vendas/2000005344176224/detalhe" TargetMode="External"/><Relationship Id="rId1587" Type="http://schemas.openxmlformats.org/officeDocument/2006/relationships/hyperlink" Target="https://www.mercadolivre.com.br/vendas/2000005317098084/detalhe" TargetMode="External"/><Relationship Id="rId1794" Type="http://schemas.openxmlformats.org/officeDocument/2006/relationships/hyperlink" Target="https://www.mercadolivre.com.br/vendas/2000005305101424/detalhe" TargetMode="External"/><Relationship Id="rId2638" Type="http://schemas.openxmlformats.org/officeDocument/2006/relationships/hyperlink" Target="https://www.mercadolivre.com.br/vendas/2000005264704896/detalhe" TargetMode="External"/><Relationship Id="rId2845" Type="http://schemas.openxmlformats.org/officeDocument/2006/relationships/hyperlink" Target="https://www.mercadolivre.com.br/vendas/2000005255066992/detalhe" TargetMode="External"/><Relationship Id="rId86" Type="http://schemas.openxmlformats.org/officeDocument/2006/relationships/hyperlink" Target="https://www.mercadolivre.com.br/vendas/2000004329364999/detalhe" TargetMode="External"/><Relationship Id="rId817" Type="http://schemas.openxmlformats.org/officeDocument/2006/relationships/hyperlink" Target="https://www.mercadolivre.com.br/vendas/2000005351028048/detalhe" TargetMode="External"/><Relationship Id="rId1447" Type="http://schemas.openxmlformats.org/officeDocument/2006/relationships/hyperlink" Target="https://www.mercadolivre.com.br/vendas/2000005322206834/detalhe" TargetMode="External"/><Relationship Id="rId1654" Type="http://schemas.openxmlformats.org/officeDocument/2006/relationships/hyperlink" Target="https://www.mercadolivre.com.br/vendas/2000005312421030/detalhe" TargetMode="External"/><Relationship Id="rId1861" Type="http://schemas.openxmlformats.org/officeDocument/2006/relationships/hyperlink" Target="https://www.mercadolivre.com.br/vendas/2000005302422538/detalhe" TargetMode="External"/><Relationship Id="rId2705" Type="http://schemas.openxmlformats.org/officeDocument/2006/relationships/hyperlink" Target="https://www.mercadolivre.com.br/vendas/2000005261387640/detalhe" TargetMode="External"/><Relationship Id="rId2912" Type="http://schemas.openxmlformats.org/officeDocument/2006/relationships/hyperlink" Target="https://www.mercadolivre.com.br/vendas/2000004271535873/detalhe" TargetMode="External"/><Relationship Id="rId1307" Type="http://schemas.openxmlformats.org/officeDocument/2006/relationships/hyperlink" Target="https://www.mercadolivre.com.br/vendas/2000005327528426/detalhe" TargetMode="External"/><Relationship Id="rId1514" Type="http://schemas.openxmlformats.org/officeDocument/2006/relationships/hyperlink" Target="https://www.mercadolivre.com.br/vendas/2000005319437518/detalhe" TargetMode="External"/><Relationship Id="rId1721" Type="http://schemas.openxmlformats.org/officeDocument/2006/relationships/hyperlink" Target="https://www.mercadolivre.com.br/vendas/2000005309077500/detalhe" TargetMode="External"/><Relationship Id="rId13" Type="http://schemas.openxmlformats.org/officeDocument/2006/relationships/hyperlink" Target="https://www.mercadolivre.com.br/vendas/2000005387332050/detalhe" TargetMode="External"/><Relationship Id="rId3479" Type="http://schemas.openxmlformats.org/officeDocument/2006/relationships/hyperlink" Target="https://www.mercadolivre.com.br/vendas/2000004258762417/detalhe" TargetMode="External"/><Relationship Id="rId3686" Type="http://schemas.openxmlformats.org/officeDocument/2006/relationships/hyperlink" Target="https://www.mercadolivre.com.br/vendas/2000005212418662/detalhe" TargetMode="External"/><Relationship Id="rId2288" Type="http://schemas.openxmlformats.org/officeDocument/2006/relationships/hyperlink" Target="http://mediations.mercadolivre.com.br/received_claims/5180968403?urlBack=https://www.mercadolivre.com.br/vendas/2000005281564494/detalhe" TargetMode="External"/><Relationship Id="rId2495" Type="http://schemas.openxmlformats.org/officeDocument/2006/relationships/hyperlink" Target="https://www.mercadolivre.com.br/vendas/2000004280149423/detalhe" TargetMode="External"/><Relationship Id="rId3339" Type="http://schemas.openxmlformats.org/officeDocument/2006/relationships/hyperlink" Target="https://www.mercadolivre.com.br/vendas/2000005233023196/detalhe" TargetMode="External"/><Relationship Id="rId3893" Type="http://schemas.openxmlformats.org/officeDocument/2006/relationships/hyperlink" Target="https://www.mercadolivre.com.br/vendas/2000005200652914/detalhe" TargetMode="External"/><Relationship Id="rId467" Type="http://schemas.openxmlformats.org/officeDocument/2006/relationships/hyperlink" Target="https://www.mercadolivre.com.br/vendas/2000005367424248/detalhe" TargetMode="External"/><Relationship Id="rId1097" Type="http://schemas.openxmlformats.org/officeDocument/2006/relationships/hyperlink" Target="https://www.mercadolivre.com.br/vendas/2000005337792576/detalhe" TargetMode="External"/><Relationship Id="rId2148" Type="http://schemas.openxmlformats.org/officeDocument/2006/relationships/hyperlink" Target="https://www.mercadolivre.com.br/vendas/2000005288552556/detalhe" TargetMode="External"/><Relationship Id="rId3546" Type="http://schemas.openxmlformats.org/officeDocument/2006/relationships/hyperlink" Target="https://www.mercadolivre.com.br/vendas/2000005220028908/detalhe" TargetMode="External"/><Relationship Id="rId3753" Type="http://schemas.openxmlformats.org/officeDocument/2006/relationships/hyperlink" Target="https://www.mercadolivre.com.br/vendas/2000005208432356/detalhe" TargetMode="External"/><Relationship Id="rId674" Type="http://schemas.openxmlformats.org/officeDocument/2006/relationships/hyperlink" Target="https://www.mercadolivre.com.br/vendas/2000004318318721/detalhe" TargetMode="External"/><Relationship Id="rId881" Type="http://schemas.openxmlformats.org/officeDocument/2006/relationships/hyperlink" Target="https://www.mercadolivre.com.br/vendas/2000005347644096/detalhe" TargetMode="External"/><Relationship Id="rId2355" Type="http://schemas.openxmlformats.org/officeDocument/2006/relationships/hyperlink" Target="https://www.mercadolivre.com.br/vendas/2000005278094616/detalhe" TargetMode="External"/><Relationship Id="rId2562" Type="http://schemas.openxmlformats.org/officeDocument/2006/relationships/hyperlink" Target="https://www.mercadolivre.com.br/vendas/2000005268085152/detalhe" TargetMode="External"/><Relationship Id="rId3406" Type="http://schemas.openxmlformats.org/officeDocument/2006/relationships/hyperlink" Target="https://www.mercadolivre.com.br/vendas/2000005230456036/detalhe" TargetMode="External"/><Relationship Id="rId3613" Type="http://schemas.openxmlformats.org/officeDocument/2006/relationships/hyperlink" Target="https://www.mercadolivre.com.br/vendas/2000005216088216/detalhe" TargetMode="External"/><Relationship Id="rId3820" Type="http://schemas.openxmlformats.org/officeDocument/2006/relationships/hyperlink" Target="https://www.mercadolivre.com.br/vendas/2000005203827786/detalhe" TargetMode="External"/><Relationship Id="rId327" Type="http://schemas.openxmlformats.org/officeDocument/2006/relationships/hyperlink" Target="https://www.mercadolivre.com.br/vendas/2000005373066664/detalhe" TargetMode="External"/><Relationship Id="rId534" Type="http://schemas.openxmlformats.org/officeDocument/2006/relationships/hyperlink" Target="https://www.mercadolivre.com.br/vendas/2000005365063432/detalhe" TargetMode="External"/><Relationship Id="rId741" Type="http://schemas.openxmlformats.org/officeDocument/2006/relationships/hyperlink" Target="https://www.mercadolivre.com.br/vendas/2000005355015156/detalhe" TargetMode="External"/><Relationship Id="rId1164" Type="http://schemas.openxmlformats.org/officeDocument/2006/relationships/hyperlink" Target="https://www.mercadolivre.com.br/vendas/2000005334771726/detalhe" TargetMode="External"/><Relationship Id="rId1371" Type="http://schemas.openxmlformats.org/officeDocument/2006/relationships/hyperlink" Target="https://www.mercadolivre.com.br/vendas/2000005325489796/detalhe" TargetMode="External"/><Relationship Id="rId2008" Type="http://schemas.openxmlformats.org/officeDocument/2006/relationships/hyperlink" Target="https://www.mercadolivre.com.br/vendas/2000005294156362/detalhe" TargetMode="External"/><Relationship Id="rId2215" Type="http://schemas.openxmlformats.org/officeDocument/2006/relationships/hyperlink" Target="https://www.mercadolivre.com.br/vendas/2000005284519634/detalhe" TargetMode="External"/><Relationship Id="rId2422" Type="http://schemas.openxmlformats.org/officeDocument/2006/relationships/hyperlink" Target="https://www.mercadolivre.com.br/vendas/2000005275874006/detalhe" TargetMode="External"/><Relationship Id="rId601" Type="http://schemas.openxmlformats.org/officeDocument/2006/relationships/hyperlink" Target="https://www.mercadolivre.com.br/vendas/2000005361774462/detalhe" TargetMode="External"/><Relationship Id="rId1024" Type="http://schemas.openxmlformats.org/officeDocument/2006/relationships/hyperlink" Target="https://www.mercadolivre.com.br/vendas/2000005341043594/detalhe" TargetMode="External"/><Relationship Id="rId1231" Type="http://schemas.openxmlformats.org/officeDocument/2006/relationships/hyperlink" Target="https://www.mercadolivre.com.br/vendas/2000004306079285/detalhe" TargetMode="External"/><Relationship Id="rId3196" Type="http://schemas.openxmlformats.org/officeDocument/2006/relationships/hyperlink" Target="https://www.mercadolivre.com.br/vendas/2000004266298981/detalhe" TargetMode="External"/><Relationship Id="rId3056" Type="http://schemas.openxmlformats.org/officeDocument/2006/relationships/hyperlink" Target="https://www.mercadolivre.com.br/vendas/2000004268822699/detalhe" TargetMode="External"/><Relationship Id="rId3263" Type="http://schemas.openxmlformats.org/officeDocument/2006/relationships/hyperlink" Target="https://www.mercadolivre.com.br/vendas/2000005237787226/detalhe" TargetMode="External"/><Relationship Id="rId3470" Type="http://schemas.openxmlformats.org/officeDocument/2006/relationships/hyperlink" Target="https://www.mercadolivre.com.br/vendas/2000005224657142/detalhe" TargetMode="External"/><Relationship Id="rId184" Type="http://schemas.openxmlformats.org/officeDocument/2006/relationships/hyperlink" Target="https://www.mercadolivre.com.br/vendas/2000004327092255/detalhe" TargetMode="External"/><Relationship Id="rId391" Type="http://schemas.openxmlformats.org/officeDocument/2006/relationships/hyperlink" Target="https://www.mercadolivre.com.br/vendas/2000005370866392/detalhe" TargetMode="External"/><Relationship Id="rId1908" Type="http://schemas.openxmlformats.org/officeDocument/2006/relationships/hyperlink" Target="http://mediations.mercadolivre.com.br/received_claims/5183044034?urlBack=https://www.mercadolivre.com.br/vendas/2000005298997748/detalhe" TargetMode="External"/><Relationship Id="rId2072" Type="http://schemas.openxmlformats.org/officeDocument/2006/relationships/hyperlink" Target="https://www.mercadolivre.com.br/vendas/2000005291173026/detalhe" TargetMode="External"/><Relationship Id="rId3123" Type="http://schemas.openxmlformats.org/officeDocument/2006/relationships/hyperlink" Target="https://www.mercadolivre.com.br/vendas/2000005242895946/detalhe" TargetMode="External"/><Relationship Id="rId251" Type="http://schemas.openxmlformats.org/officeDocument/2006/relationships/hyperlink" Target="https://www.mercadolivre.com.br/vendas/2000004326081665/detalhe" TargetMode="External"/><Relationship Id="rId3330" Type="http://schemas.openxmlformats.org/officeDocument/2006/relationships/hyperlink" Target="https://www.mercadolivre.com.br/vendas/2000005233290786/detalhe" TargetMode="External"/><Relationship Id="rId2889" Type="http://schemas.openxmlformats.org/officeDocument/2006/relationships/hyperlink" Target="https://www.mercadolivre.com.br/vendas/2000004271894027/detalhe" TargetMode="External"/><Relationship Id="rId111" Type="http://schemas.openxmlformats.org/officeDocument/2006/relationships/hyperlink" Target="https://www.mercadolivre.com.br/vendas/2000005381133344/detalhe" TargetMode="External"/><Relationship Id="rId1698" Type="http://schemas.openxmlformats.org/officeDocument/2006/relationships/hyperlink" Target="https://www.mercadolivre.com.br/vendas/2000005310276342/detalhe" TargetMode="External"/><Relationship Id="rId2749" Type="http://schemas.openxmlformats.org/officeDocument/2006/relationships/hyperlink" Target="https://www.mercadolivre.com.br/vendas/2000004274682785/detalhe" TargetMode="External"/><Relationship Id="rId2956" Type="http://schemas.openxmlformats.org/officeDocument/2006/relationships/hyperlink" Target="https://www.mercadolivre.com.br/vendas/2000005250709308/detalhe" TargetMode="External"/><Relationship Id="rId928" Type="http://schemas.openxmlformats.org/officeDocument/2006/relationships/hyperlink" Target="https://www.mercadolivre.com.br/vendas/2000005345694236/detalhe" TargetMode="External"/><Relationship Id="rId1558" Type="http://schemas.openxmlformats.org/officeDocument/2006/relationships/hyperlink" Target="http://mediations.mercadolivre.com.br/received_claims/5183891991?urlBack=https://www.mercadolivre.com.br/vendas/2000005317966438/detalhe" TargetMode="External"/><Relationship Id="rId1765" Type="http://schemas.openxmlformats.org/officeDocument/2006/relationships/hyperlink" Target="https://www.mercadolivre.com.br/vendas/2000005307112496/detalhe" TargetMode="External"/><Relationship Id="rId2609" Type="http://schemas.openxmlformats.org/officeDocument/2006/relationships/hyperlink" Target="https://www.mercadolivre.com.br/vendas/2000005265602880/detalhe" TargetMode="External"/><Relationship Id="rId57" Type="http://schemas.openxmlformats.org/officeDocument/2006/relationships/hyperlink" Target="https://www.mercadolivre.com.br/vendas/2000004329915307/detalhe" TargetMode="External"/><Relationship Id="rId1418" Type="http://schemas.openxmlformats.org/officeDocument/2006/relationships/hyperlink" Target="https://www.mercadolivre.com.br/vendas/2000005324118032/detalhe" TargetMode="External"/><Relationship Id="rId1972" Type="http://schemas.openxmlformats.org/officeDocument/2006/relationships/hyperlink" Target="https://www.mercadolivre.com.br/vendas/2000005296246556/detalhe" TargetMode="External"/><Relationship Id="rId2816" Type="http://schemas.openxmlformats.org/officeDocument/2006/relationships/hyperlink" Target="https://www.mercadolivre.com.br/vendas/2000004273305599/detalhe" TargetMode="External"/><Relationship Id="rId1625" Type="http://schemas.openxmlformats.org/officeDocument/2006/relationships/hyperlink" Target="https://www.mercadolivre.com.br/vendas/2000005314363692/detalhe" TargetMode="External"/><Relationship Id="rId1832" Type="http://schemas.openxmlformats.org/officeDocument/2006/relationships/hyperlink" Target="https://www.mercadolivre.com.br/vendas/2000005303481926/detalhe" TargetMode="External"/><Relationship Id="rId3797" Type="http://schemas.openxmlformats.org/officeDocument/2006/relationships/hyperlink" Target="https://www.mercadolivre.com.br/vendas/2000005204956210/detalhe" TargetMode="External"/><Relationship Id="rId2399" Type="http://schemas.openxmlformats.org/officeDocument/2006/relationships/hyperlink" Target="https://www.mercadolivre.com.br/vendas/2000005276538134/detalhe" TargetMode="External"/><Relationship Id="rId3657" Type="http://schemas.openxmlformats.org/officeDocument/2006/relationships/hyperlink" Target="https://www.mercadolivre.com.br/vendas/2000004254905967/detalhe" TargetMode="External"/><Relationship Id="rId3864" Type="http://schemas.openxmlformats.org/officeDocument/2006/relationships/hyperlink" Target="https://www.mercadolivre.com.br/vendas/2000005201788766/detalhe" TargetMode="External"/><Relationship Id="rId578" Type="http://schemas.openxmlformats.org/officeDocument/2006/relationships/hyperlink" Target="https://www.mercadolivre.com.br/vendas/2000005362785618/detalhe" TargetMode="External"/><Relationship Id="rId785" Type="http://schemas.openxmlformats.org/officeDocument/2006/relationships/hyperlink" Target="https://www.mercadolivre.com.br/vendas/2000005352555242/detalhe" TargetMode="External"/><Relationship Id="rId992" Type="http://schemas.openxmlformats.org/officeDocument/2006/relationships/hyperlink" Target="https://www.mercadolivre.com.br/vendas/2000004311130909/detalhe" TargetMode="External"/><Relationship Id="rId2259" Type="http://schemas.openxmlformats.org/officeDocument/2006/relationships/hyperlink" Target="https://www.mercadolivre.com.br/vendas/2000005282494002/detalhe" TargetMode="External"/><Relationship Id="rId2466" Type="http://schemas.openxmlformats.org/officeDocument/2006/relationships/hyperlink" Target="https://www.mercadolivre.com.br/vendas/2000005274308232/detalhe" TargetMode="External"/><Relationship Id="rId2673" Type="http://schemas.openxmlformats.org/officeDocument/2006/relationships/hyperlink" Target="https://www.mercadolivre.com.br/vendas/2000004275878707/detalhe" TargetMode="External"/><Relationship Id="rId2880" Type="http://schemas.openxmlformats.org/officeDocument/2006/relationships/hyperlink" Target="https://www.mercadolivre.com.br/vendas/2000005253749800/detalhe" TargetMode="External"/><Relationship Id="rId3517" Type="http://schemas.openxmlformats.org/officeDocument/2006/relationships/hyperlink" Target="https://www.mercadolivre.com.br/vendas/2000005220306372/detalhe" TargetMode="External"/><Relationship Id="rId3724" Type="http://schemas.openxmlformats.org/officeDocument/2006/relationships/hyperlink" Target="https://www.mercadolivre.com.br/vendas/2000005210239198/detalhe" TargetMode="External"/><Relationship Id="rId3931" Type="http://schemas.openxmlformats.org/officeDocument/2006/relationships/hyperlink" Target="https://www.mercadolivre.com.br/vendas/2000005199591180/detalhe" TargetMode="External"/><Relationship Id="rId438" Type="http://schemas.openxmlformats.org/officeDocument/2006/relationships/hyperlink" Target="https://www.mercadolivre.com.br/vendas/2000004322598239/detalhe" TargetMode="External"/><Relationship Id="rId645" Type="http://schemas.openxmlformats.org/officeDocument/2006/relationships/hyperlink" Target="https://www.mercadolivre.com.br/vendas/2000005360032736/detalhe" TargetMode="External"/><Relationship Id="rId852" Type="http://schemas.openxmlformats.org/officeDocument/2006/relationships/hyperlink" Target="https://www.mercadolivre.com.br/vendas/2000005349471648/detalhe" TargetMode="External"/><Relationship Id="rId1068" Type="http://schemas.openxmlformats.org/officeDocument/2006/relationships/hyperlink" Target="https://www.mercadolivre.com.br/vendas/2000005338675298/detalhe" TargetMode="External"/><Relationship Id="rId1275" Type="http://schemas.openxmlformats.org/officeDocument/2006/relationships/hyperlink" Target="https://www.mercadolivre.com.br/vendas/2000005328462870/detalhe" TargetMode="External"/><Relationship Id="rId1482" Type="http://schemas.openxmlformats.org/officeDocument/2006/relationships/hyperlink" Target="https://www.mercadolivre.com.br/vendas/2000005320491874/detalhe" TargetMode="External"/><Relationship Id="rId2119" Type="http://schemas.openxmlformats.org/officeDocument/2006/relationships/hyperlink" Target="https://www.mercadolivre.com.br/vendas/2000005289390866/detalhe" TargetMode="External"/><Relationship Id="rId2326" Type="http://schemas.openxmlformats.org/officeDocument/2006/relationships/hyperlink" Target="https://www.mercadolivre.com.br/vendas/2000004283151577/detalhe" TargetMode="External"/><Relationship Id="rId2533" Type="http://schemas.openxmlformats.org/officeDocument/2006/relationships/hyperlink" Target="https://www.mercadolivre.com.br/vendas/2000005270069274/detalhe" TargetMode="External"/><Relationship Id="rId2740" Type="http://schemas.openxmlformats.org/officeDocument/2006/relationships/hyperlink" Target="http://mediations.mercadolivre.com.br/received_claims/5180426966?urlBack=https://www.mercadolivre.com.br/vendas/2000005260031400/detalhe" TargetMode="External"/><Relationship Id="rId505" Type="http://schemas.openxmlformats.org/officeDocument/2006/relationships/hyperlink" Target="https://www.mercadolivre.com.br/vendas/2000004321484985/detalhe" TargetMode="External"/><Relationship Id="rId712" Type="http://schemas.openxmlformats.org/officeDocument/2006/relationships/hyperlink" Target="https://www.mercadolivre.com.br/vendas/2000004317697557/detalhe" TargetMode="External"/><Relationship Id="rId1135" Type="http://schemas.openxmlformats.org/officeDocument/2006/relationships/hyperlink" Target="https://www.mercadolivre.com.br/vendas/2000005335671864/detalhe" TargetMode="External"/><Relationship Id="rId1342" Type="http://schemas.openxmlformats.org/officeDocument/2006/relationships/hyperlink" Target="https://www.mercadolivre.com.br/vendas/2000005326534954/detalhe" TargetMode="External"/><Relationship Id="rId1202" Type="http://schemas.openxmlformats.org/officeDocument/2006/relationships/hyperlink" Target="http://mediations.mercadolivre.com.br/received_claims/5183509406?urlBack=https://www.mercadolivre.com.br/vendas/2000005332956792/detalhe" TargetMode="External"/><Relationship Id="rId2600" Type="http://schemas.openxmlformats.org/officeDocument/2006/relationships/hyperlink" Target="https://www.mercadolivre.com.br/vendas/2000005266125978/detalhe" TargetMode="External"/><Relationship Id="rId3167" Type="http://schemas.openxmlformats.org/officeDocument/2006/relationships/hyperlink" Target="https://www.mercadolivre.com.br/vendas/2000005241420526/detalhe" TargetMode="External"/><Relationship Id="rId295" Type="http://schemas.openxmlformats.org/officeDocument/2006/relationships/hyperlink" Target="https://www.mercadolivre.com.br/vendas/2000005374078318/detalhe" TargetMode="External"/><Relationship Id="rId3374" Type="http://schemas.openxmlformats.org/officeDocument/2006/relationships/hyperlink" Target="https://www.mercadolivre.com.br/vendas/2000005231747030/detalhe" TargetMode="External"/><Relationship Id="rId3581" Type="http://schemas.openxmlformats.org/officeDocument/2006/relationships/hyperlink" Target="https://www.mercadolivre.com.br/vendas/2000005218005090/detalhe" TargetMode="External"/><Relationship Id="rId2183" Type="http://schemas.openxmlformats.org/officeDocument/2006/relationships/hyperlink" Target="https://www.mercadolivre.com.br/vendas/2000004286114275/detalhe" TargetMode="External"/><Relationship Id="rId2390" Type="http://schemas.openxmlformats.org/officeDocument/2006/relationships/hyperlink" Target="https://www.mercadolivre.com.br/vendas/2000004282084301/detalhe" TargetMode="External"/><Relationship Id="rId3027" Type="http://schemas.openxmlformats.org/officeDocument/2006/relationships/hyperlink" Target="https://www.mercadolivre.com.br/vendas/2000005247555736/detalhe" TargetMode="External"/><Relationship Id="rId3234" Type="http://schemas.openxmlformats.org/officeDocument/2006/relationships/hyperlink" Target="https://www.mercadolivre.com.br/vendas/2000005239058718/detalhe" TargetMode="External"/><Relationship Id="rId3441" Type="http://schemas.openxmlformats.org/officeDocument/2006/relationships/hyperlink" Target="https://www.mercadolivre.com.br/vendas/2000005227081530/detalhe" TargetMode="External"/><Relationship Id="rId155" Type="http://schemas.openxmlformats.org/officeDocument/2006/relationships/hyperlink" Target="https://www.mercadolivre.com.br/vendas/2000005379763718/detalhe" TargetMode="External"/><Relationship Id="rId362" Type="http://schemas.openxmlformats.org/officeDocument/2006/relationships/hyperlink" Target="https://www.mercadolivre.com.br/vendas/2000004324023947/detalhe" TargetMode="External"/><Relationship Id="rId2043" Type="http://schemas.openxmlformats.org/officeDocument/2006/relationships/hyperlink" Target="https://www.mercadolivre.com.br/vendas/2000005292255288/detalhe" TargetMode="External"/><Relationship Id="rId2250" Type="http://schemas.openxmlformats.org/officeDocument/2006/relationships/hyperlink" Target="https://www.mercadolivre.com.br/vendas/2000005282914138/detalhe" TargetMode="External"/><Relationship Id="rId3301" Type="http://schemas.openxmlformats.org/officeDocument/2006/relationships/hyperlink" Target="https://www.mercadolivre.com.br/vendas/2000005235077010/detalhe" TargetMode="External"/><Relationship Id="rId222" Type="http://schemas.openxmlformats.org/officeDocument/2006/relationships/hyperlink" Target="https://www.mercadolivre.com.br/vendas/2000005377446602/detalhe" TargetMode="External"/><Relationship Id="rId2110" Type="http://schemas.openxmlformats.org/officeDocument/2006/relationships/hyperlink" Target="https://www.mercadolivre.com.br/vendas/2000004287666109/detalhe" TargetMode="External"/><Relationship Id="rId1669" Type="http://schemas.openxmlformats.org/officeDocument/2006/relationships/hyperlink" Target="https://www.mercadolivre.com.br/vendas/2000004297238269/detalhe" TargetMode="External"/><Relationship Id="rId1876" Type="http://schemas.openxmlformats.org/officeDocument/2006/relationships/hyperlink" Target="https://www.mercadolivre.com.br/vendas/2000005300923256/detalhe" TargetMode="External"/><Relationship Id="rId2927" Type="http://schemas.openxmlformats.org/officeDocument/2006/relationships/hyperlink" Target="https://www.mercadolivre.com.br/vendas/2000005252022614/detalhe" TargetMode="External"/><Relationship Id="rId3091" Type="http://schemas.openxmlformats.org/officeDocument/2006/relationships/hyperlink" Target="https://www.mercadolivre.com.br/vendas/2000005244848614/detalhe" TargetMode="External"/><Relationship Id="rId1529" Type="http://schemas.openxmlformats.org/officeDocument/2006/relationships/hyperlink" Target="https://www.mercadolivre.com.br/vendas/2000005318924490/detalhe" TargetMode="External"/><Relationship Id="rId1736" Type="http://schemas.openxmlformats.org/officeDocument/2006/relationships/hyperlink" Target="https://www.mercadolivre.com.br/vendas/2000004296145645/detalhe" TargetMode="External"/><Relationship Id="rId1943" Type="http://schemas.openxmlformats.org/officeDocument/2006/relationships/hyperlink" Target="https://www.mercadolivre.com.br/vendas/2000005297379650/detalhe" TargetMode="External"/><Relationship Id="rId28" Type="http://schemas.openxmlformats.org/officeDocument/2006/relationships/hyperlink" Target="https://www.mercadolivre.com.br/vendas/2000004330541861/detalhe" TargetMode="External"/><Relationship Id="rId1803" Type="http://schemas.openxmlformats.org/officeDocument/2006/relationships/hyperlink" Target="https://www.mercadolivre.com.br/vendas/2000005304744658/detalhe" TargetMode="External"/><Relationship Id="rId3768" Type="http://schemas.openxmlformats.org/officeDocument/2006/relationships/hyperlink" Target="https://www.mercadolivre.com.br/vendas/2000004252010909/detalhe" TargetMode="External"/><Relationship Id="rId689" Type="http://schemas.openxmlformats.org/officeDocument/2006/relationships/hyperlink" Target="https://www.mercadolivre.com.br/vendas/2000005358035560/detalhe" TargetMode="External"/><Relationship Id="rId896" Type="http://schemas.openxmlformats.org/officeDocument/2006/relationships/hyperlink" Target="https://www.mercadolivre.com.br/vendas/2000004313112615/detalhe" TargetMode="External"/><Relationship Id="rId2577" Type="http://schemas.openxmlformats.org/officeDocument/2006/relationships/hyperlink" Target="https://www.mercadolivre.com.br/vendas/2000005267210380/detalhe" TargetMode="External"/><Relationship Id="rId2784" Type="http://schemas.openxmlformats.org/officeDocument/2006/relationships/hyperlink" Target="https://www.mercadolivre.com.br/vendas/2000004274276037/detalhe" TargetMode="External"/><Relationship Id="rId3628" Type="http://schemas.openxmlformats.org/officeDocument/2006/relationships/hyperlink" Target="https://www.mercadolivre.com.br/vendas/2000005215426166/detalhe" TargetMode="External"/><Relationship Id="rId549" Type="http://schemas.openxmlformats.org/officeDocument/2006/relationships/hyperlink" Target="https://www.mercadolivre.com.br/vendas/2000005364431094/detalhe" TargetMode="External"/><Relationship Id="rId756" Type="http://schemas.openxmlformats.org/officeDocument/2006/relationships/hyperlink" Target="https://www.mercadolivre.com.br/vendas/2000005354193062/detalhe" TargetMode="External"/><Relationship Id="rId1179" Type="http://schemas.openxmlformats.org/officeDocument/2006/relationships/hyperlink" Target="https://www.mercadolivre.com.br/vendas/2000005334325158/detalhe" TargetMode="External"/><Relationship Id="rId1386" Type="http://schemas.openxmlformats.org/officeDocument/2006/relationships/hyperlink" Target="https://www.mercadolivre.com.br/vendas/2000004303343565/detalhe" TargetMode="External"/><Relationship Id="rId1593" Type="http://schemas.openxmlformats.org/officeDocument/2006/relationships/hyperlink" Target="https://www.mercadolivre.com.br/vendas/2000004299409333/detalhe" TargetMode="External"/><Relationship Id="rId2437" Type="http://schemas.openxmlformats.org/officeDocument/2006/relationships/hyperlink" Target="https://www.mercadolivre.com.br/vendas/2000005275303504/detalhe" TargetMode="External"/><Relationship Id="rId2991" Type="http://schemas.openxmlformats.org/officeDocument/2006/relationships/hyperlink" Target="https://www.mercadolivre.com.br/vendas/2000005249022172/detalhe" TargetMode="External"/><Relationship Id="rId3835" Type="http://schemas.openxmlformats.org/officeDocument/2006/relationships/hyperlink" Target="https://www.mercadolivre.com.br/vendas/2000005202941018/detalhe" TargetMode="External"/><Relationship Id="rId409" Type="http://schemas.openxmlformats.org/officeDocument/2006/relationships/hyperlink" Target="https://www.mercadolivre.com.br/vendas/2000005370170746/detalhe" TargetMode="External"/><Relationship Id="rId963" Type="http://schemas.openxmlformats.org/officeDocument/2006/relationships/hyperlink" Target="https://www.mercadolivre.com.br/vendas/2000004311801597/detalhe" TargetMode="External"/><Relationship Id="rId1039" Type="http://schemas.openxmlformats.org/officeDocument/2006/relationships/hyperlink" Target="https://www.mercadolivre.com.br/vendas/2000005340294502/detalhe" TargetMode="External"/><Relationship Id="rId1246" Type="http://schemas.openxmlformats.org/officeDocument/2006/relationships/hyperlink" Target="https://www.mercadolivre.com.br/vendas/2000005330565058/detalhe" TargetMode="External"/><Relationship Id="rId2644" Type="http://schemas.openxmlformats.org/officeDocument/2006/relationships/hyperlink" Target="https://www.mercadolivre.com.br/vendas/2000005264306158/detalhe" TargetMode="External"/><Relationship Id="rId2851" Type="http://schemas.openxmlformats.org/officeDocument/2006/relationships/hyperlink" Target="https://www.mercadolivre.com.br/vendas/2000005254772004/detalhe" TargetMode="External"/><Relationship Id="rId3902" Type="http://schemas.openxmlformats.org/officeDocument/2006/relationships/hyperlink" Target="https://www.mercadolivre.com.br/vendas/2000005200010668/detalhe" TargetMode="External"/><Relationship Id="rId92" Type="http://schemas.openxmlformats.org/officeDocument/2006/relationships/hyperlink" Target="https://www.mercadolivre.com.br/vendas/2000005382947932/detalhe" TargetMode="External"/><Relationship Id="rId616" Type="http://schemas.openxmlformats.org/officeDocument/2006/relationships/hyperlink" Target="https://www.mercadolivre.com.br/vendas/2000005360970462/detalhe" TargetMode="External"/><Relationship Id="rId823" Type="http://schemas.openxmlformats.org/officeDocument/2006/relationships/hyperlink" Target="http://mediations.mercadolivre.com.br/received_claims/5183989222?urlBack=https://www.mercadolivre.com.br/vendas/2000005349711374/detalhe" TargetMode="External"/><Relationship Id="rId1453" Type="http://schemas.openxmlformats.org/officeDocument/2006/relationships/hyperlink" Target="https://www.mercadolivre.com.br/vendas/2000005322010486/detalhe" TargetMode="External"/><Relationship Id="rId1660" Type="http://schemas.openxmlformats.org/officeDocument/2006/relationships/hyperlink" Target="https://www.mercadolivre.com.br/vendas/2000005312162378/detalhe" TargetMode="External"/><Relationship Id="rId2504" Type="http://schemas.openxmlformats.org/officeDocument/2006/relationships/hyperlink" Target="https://www.mercadolivre.com.br/vendas/2000005271669112/detalhe" TargetMode="External"/><Relationship Id="rId2711" Type="http://schemas.openxmlformats.org/officeDocument/2006/relationships/hyperlink" Target="https://www.mercadolivre.com.br/vendas/2000005261118798/detalhe" TargetMode="External"/><Relationship Id="rId1106" Type="http://schemas.openxmlformats.org/officeDocument/2006/relationships/hyperlink" Target="https://www.mercadolivre.com.br/vendas/2000004308896351/detalhe" TargetMode="External"/><Relationship Id="rId1313" Type="http://schemas.openxmlformats.org/officeDocument/2006/relationships/hyperlink" Target="https://www.mercadolivre.com.br/vendas/2000005327436882/detalhe" TargetMode="External"/><Relationship Id="rId1520" Type="http://schemas.openxmlformats.org/officeDocument/2006/relationships/hyperlink" Target="https://www.mercadolivre.com.br/vendas/2000005319207832/detalhe" TargetMode="External"/><Relationship Id="rId3278" Type="http://schemas.openxmlformats.org/officeDocument/2006/relationships/hyperlink" Target="https://www.mercadolivre.com.br/vendas/2000005237381036/detalhe" TargetMode="External"/><Relationship Id="rId3485" Type="http://schemas.openxmlformats.org/officeDocument/2006/relationships/hyperlink" Target="http://mediations.mercadolivre.com.br/received_claims/5179186597?urlBack=https://www.mercadolivre.com.br/vendas/2000005222797448/detalhe" TargetMode="External"/><Relationship Id="rId3692" Type="http://schemas.openxmlformats.org/officeDocument/2006/relationships/hyperlink" Target="https://www.mercadolivre.com.br/vendas/2000005211689056/detalhe" TargetMode="External"/><Relationship Id="rId199" Type="http://schemas.openxmlformats.org/officeDocument/2006/relationships/hyperlink" Target="https://www.mercadolivre.com.br/vendas/2000005378071144/detalhe" TargetMode="External"/><Relationship Id="rId2087" Type="http://schemas.openxmlformats.org/officeDocument/2006/relationships/hyperlink" Target="https://www.mercadolivre.com.br/vendas/2000005290548710/detalhe" TargetMode="External"/><Relationship Id="rId2294" Type="http://schemas.openxmlformats.org/officeDocument/2006/relationships/hyperlink" Target="https://www.mercadolivre.com.br/vendas/2000005281339080/detalhe" TargetMode="External"/><Relationship Id="rId3138" Type="http://schemas.openxmlformats.org/officeDocument/2006/relationships/hyperlink" Target="https://www.mercadolivre.com.br/vendas/2000005242268788/detalhe" TargetMode="External"/><Relationship Id="rId3345" Type="http://schemas.openxmlformats.org/officeDocument/2006/relationships/hyperlink" Target="https://www.mercadolivre.com.br/vendas/2000005232795744/detalhe" TargetMode="External"/><Relationship Id="rId3552" Type="http://schemas.openxmlformats.org/officeDocument/2006/relationships/hyperlink" Target="https://www.mercadolivre.com.br/vendas/2000005219849056/detalhe" TargetMode="External"/><Relationship Id="rId266" Type="http://schemas.openxmlformats.org/officeDocument/2006/relationships/hyperlink" Target="https://www.mercadolivre.com.br/vendas/2000004325716387/detalhe" TargetMode="External"/><Relationship Id="rId473" Type="http://schemas.openxmlformats.org/officeDocument/2006/relationships/hyperlink" Target="https://www.mercadolivre.com.br/vendas/2000005367266402/detalhe" TargetMode="External"/><Relationship Id="rId680" Type="http://schemas.openxmlformats.org/officeDocument/2006/relationships/hyperlink" Target="https://www.mercadolivre.com.br/vendas/2000005357388742/detalhe" TargetMode="External"/><Relationship Id="rId2154" Type="http://schemas.openxmlformats.org/officeDocument/2006/relationships/hyperlink" Target="https://www.mercadolivre.com.br/vendas/2000005288445862/detalhe" TargetMode="External"/><Relationship Id="rId2361" Type="http://schemas.openxmlformats.org/officeDocument/2006/relationships/hyperlink" Target="https://www.mercadolivre.com.br/vendas/2000005277735896/detalhe" TargetMode="External"/><Relationship Id="rId3205" Type="http://schemas.openxmlformats.org/officeDocument/2006/relationships/hyperlink" Target="https://www.mercadolivre.com.br/vendas/2000005240102004/detalhe" TargetMode="External"/><Relationship Id="rId3412" Type="http://schemas.openxmlformats.org/officeDocument/2006/relationships/hyperlink" Target="https://www.mercadolivre.com.br/vendas/2000005230185974/detalhe" TargetMode="External"/><Relationship Id="rId126" Type="http://schemas.openxmlformats.org/officeDocument/2006/relationships/hyperlink" Target="https://www.mercadolivre.com.br/vendas/2000005380792266/detalhe" TargetMode="External"/><Relationship Id="rId333" Type="http://schemas.openxmlformats.org/officeDocument/2006/relationships/hyperlink" Target="https://www.mercadolivre.com.br/vendas/2000005372666884/detalhe" TargetMode="External"/><Relationship Id="rId540" Type="http://schemas.openxmlformats.org/officeDocument/2006/relationships/hyperlink" Target="https://www.mercadolivre.com.br/vendas/2000005364718652/detalhe" TargetMode="External"/><Relationship Id="rId1170" Type="http://schemas.openxmlformats.org/officeDocument/2006/relationships/hyperlink" Target="https://www.mercadolivre.com.br/vendas/2000005334419826/detalhe" TargetMode="External"/><Relationship Id="rId2014" Type="http://schemas.openxmlformats.org/officeDocument/2006/relationships/hyperlink" Target="https://www.mercadolivre.com.br/vendas/2000005293825668/detalhe" TargetMode="External"/><Relationship Id="rId2221" Type="http://schemas.openxmlformats.org/officeDocument/2006/relationships/hyperlink" Target="https://www.mercadolivre.com.br/vendas/2000005284184986/detalhe" TargetMode="External"/><Relationship Id="rId1030" Type="http://schemas.openxmlformats.org/officeDocument/2006/relationships/hyperlink" Target="https://www.mercadolivre.com.br/vendas/2000005340577698/detalhe" TargetMode="External"/><Relationship Id="rId400" Type="http://schemas.openxmlformats.org/officeDocument/2006/relationships/hyperlink" Target="https://www.mercadolivre.com.br/vendas/2000005370605126/detalhe" TargetMode="External"/><Relationship Id="rId1987" Type="http://schemas.openxmlformats.org/officeDocument/2006/relationships/hyperlink" Target="https://www.mercadolivre.com.br/vendas/2000004285757625/detalhe" TargetMode="External"/><Relationship Id="rId1847" Type="http://schemas.openxmlformats.org/officeDocument/2006/relationships/hyperlink" Target="https://www.mercadolivre.com.br/vendas/2000004293606479/detalhe" TargetMode="External"/><Relationship Id="rId1707" Type="http://schemas.openxmlformats.org/officeDocument/2006/relationships/hyperlink" Target="https://www.mercadolivre.com.br/vendas/2000004296610631/detalhe" TargetMode="External"/><Relationship Id="rId3062" Type="http://schemas.openxmlformats.org/officeDocument/2006/relationships/hyperlink" Target="https://www.mercadolivre.com.br/vendas/2000005246069168/detalhe" TargetMode="External"/><Relationship Id="rId190" Type="http://schemas.openxmlformats.org/officeDocument/2006/relationships/hyperlink" Target="https://www.mercadolivre.com.br/vendas/2000005378366204/detalhe" TargetMode="External"/><Relationship Id="rId1914" Type="http://schemas.openxmlformats.org/officeDocument/2006/relationships/hyperlink" Target="https://www.mercadolivre.com.br/vendas/2000005298809340/detalhe" TargetMode="External"/><Relationship Id="rId3879" Type="http://schemas.openxmlformats.org/officeDocument/2006/relationships/hyperlink" Target="https://www.mercadolivre.com.br/vendas/2000005201203038/detalhe" TargetMode="External"/><Relationship Id="rId2688" Type="http://schemas.openxmlformats.org/officeDocument/2006/relationships/hyperlink" Target="http://mediations.mercadolivre.com.br/received_claims/5181687227?urlBack=https://www.mercadolivre.com.br/vendas/2000005261907640/detalhe" TargetMode="External"/><Relationship Id="rId2895" Type="http://schemas.openxmlformats.org/officeDocument/2006/relationships/hyperlink" Target="https://www.mercadolivre.com.br/vendas/2000005253095524/detalhe" TargetMode="External"/><Relationship Id="rId3739" Type="http://schemas.openxmlformats.org/officeDocument/2006/relationships/hyperlink" Target="https://www.mercadolivre.com.br/vendas/2000004252698875/detalhe" TargetMode="External"/><Relationship Id="rId3946" Type="http://schemas.openxmlformats.org/officeDocument/2006/relationships/hyperlink" Target="https://www.mercadolivre.com.br/vendas/2000005198942046/detalhe" TargetMode="External"/><Relationship Id="rId867" Type="http://schemas.openxmlformats.org/officeDocument/2006/relationships/hyperlink" Target="https://www.mercadolivre.com.br/vendas/2000004313811723/detalhe" TargetMode="External"/><Relationship Id="rId1497" Type="http://schemas.openxmlformats.org/officeDocument/2006/relationships/hyperlink" Target="https://www.mercadolivre.com.br/vendas/2000005319991660/detalhe" TargetMode="External"/><Relationship Id="rId2548" Type="http://schemas.openxmlformats.org/officeDocument/2006/relationships/hyperlink" Target="https://www.mercadolivre.com.br/vendas/2000005269365766/detalhe" TargetMode="External"/><Relationship Id="rId2755" Type="http://schemas.openxmlformats.org/officeDocument/2006/relationships/hyperlink" Target="https://www.mercadolivre.com.br/vendas/2000005259528128/detalhe" TargetMode="External"/><Relationship Id="rId2962" Type="http://schemas.openxmlformats.org/officeDocument/2006/relationships/hyperlink" Target="https://www.mercadolivre.com.br/vendas/2000005250330408/detalhe" TargetMode="External"/><Relationship Id="rId3806" Type="http://schemas.openxmlformats.org/officeDocument/2006/relationships/hyperlink" Target="https://www.mercadolivre.com.br/vendas/2000005204433536/detalhe" TargetMode="External"/><Relationship Id="rId727" Type="http://schemas.openxmlformats.org/officeDocument/2006/relationships/hyperlink" Target="https://www.mercadolivre.com.br/vendas/2000005355822736/detalhe" TargetMode="External"/><Relationship Id="rId934" Type="http://schemas.openxmlformats.org/officeDocument/2006/relationships/hyperlink" Target="https://www.mercadolivre.com.br/vendas/2000005344332778/detalhe" TargetMode="External"/><Relationship Id="rId1357" Type="http://schemas.openxmlformats.org/officeDocument/2006/relationships/hyperlink" Target="https://www.mercadolivre.com.br/vendas/2000005325945190/detalhe" TargetMode="External"/><Relationship Id="rId1564" Type="http://schemas.openxmlformats.org/officeDocument/2006/relationships/hyperlink" Target="https://www.mercadolivre.com.br/vendas/2000005312580792/detalhe" TargetMode="External"/><Relationship Id="rId1771" Type="http://schemas.openxmlformats.org/officeDocument/2006/relationships/hyperlink" Target="https://www.mercadolivre.com.br/vendas/2000005306669038/detalhe" TargetMode="External"/><Relationship Id="rId2408" Type="http://schemas.openxmlformats.org/officeDocument/2006/relationships/hyperlink" Target="https://www.mercadolivre.com.br/vendas/2000005276296032/detalhe" TargetMode="External"/><Relationship Id="rId2615" Type="http://schemas.openxmlformats.org/officeDocument/2006/relationships/hyperlink" Target="https://www.mercadolivre.com.br/vendas/2000005265402556/detalhe" TargetMode="External"/><Relationship Id="rId2822" Type="http://schemas.openxmlformats.org/officeDocument/2006/relationships/hyperlink" Target="https://www.mercadolivre.com.br/vendas/2000004273209731/detalhe" TargetMode="External"/><Relationship Id="rId63" Type="http://schemas.openxmlformats.org/officeDocument/2006/relationships/hyperlink" Target="https://www.mercadolivre.com.br/vendas/2000005384288154/detalhe" TargetMode="External"/><Relationship Id="rId1217" Type="http://schemas.openxmlformats.org/officeDocument/2006/relationships/hyperlink" Target="https://www.mercadolivre.com.br/vendas/2000005331704024/detalhe" TargetMode="External"/><Relationship Id="rId1424" Type="http://schemas.openxmlformats.org/officeDocument/2006/relationships/hyperlink" Target="https://www.mercadolivre.com.br/vendas/2000004302857907/detalhe" TargetMode="External"/><Relationship Id="rId1631" Type="http://schemas.openxmlformats.org/officeDocument/2006/relationships/hyperlink" Target="https://www.mercadolivre.com.br/vendas/2000005313961282/detalhe" TargetMode="External"/><Relationship Id="rId3389" Type="http://schemas.openxmlformats.org/officeDocument/2006/relationships/hyperlink" Target="https://www.mercadolivre.com.br/vendas/2000005230965134/detalhe" TargetMode="External"/><Relationship Id="rId3596" Type="http://schemas.openxmlformats.org/officeDocument/2006/relationships/hyperlink" Target="https://www.mercadolivre.com.br/vendas/2000005217298124/detalhe" TargetMode="External"/><Relationship Id="rId2198" Type="http://schemas.openxmlformats.org/officeDocument/2006/relationships/hyperlink" Target="https://www.mercadolivre.com.br/vendas/2000005285590168/detalhe" TargetMode="External"/><Relationship Id="rId3249" Type="http://schemas.openxmlformats.org/officeDocument/2006/relationships/hyperlink" Target="https://www.mercadolivre.com.br/vendas/2000005238321192/detalhe" TargetMode="External"/><Relationship Id="rId3456" Type="http://schemas.openxmlformats.org/officeDocument/2006/relationships/hyperlink" Target="https://www.mercadolivre.com.br/vendas/2000005225467580/detalhe" TargetMode="External"/><Relationship Id="rId377" Type="http://schemas.openxmlformats.org/officeDocument/2006/relationships/hyperlink" Target="https://www.mercadolivre.com.br/vendas/2000005371194776/detalhe" TargetMode="External"/><Relationship Id="rId584" Type="http://schemas.openxmlformats.org/officeDocument/2006/relationships/hyperlink" Target="https://www.mercadolivre.com.br/vendas/2000005362351702/detalhe" TargetMode="External"/><Relationship Id="rId2058" Type="http://schemas.openxmlformats.org/officeDocument/2006/relationships/hyperlink" Target="http://mediations.mercadolivre.com.br/received_claims/5182139642?urlBack=https://www.mercadolivre.com.br/vendas/2000004288694903/detalhe" TargetMode="External"/><Relationship Id="rId2265" Type="http://schemas.openxmlformats.org/officeDocument/2006/relationships/hyperlink" Target="https://www.mercadolivre.com.br/vendas/2000005282369312/detalhe" TargetMode="External"/><Relationship Id="rId3109" Type="http://schemas.openxmlformats.org/officeDocument/2006/relationships/hyperlink" Target="https://www.mercadolivre.com.br/vendas/2000004263672009/detalhe" TargetMode="External"/><Relationship Id="rId3663" Type="http://schemas.openxmlformats.org/officeDocument/2006/relationships/hyperlink" Target="https://www.mercadolivre.com.br/vendas/2000005214076378/detalhe" TargetMode="External"/><Relationship Id="rId3870" Type="http://schemas.openxmlformats.org/officeDocument/2006/relationships/hyperlink" Target="https://www.mercadolivre.com.br/vendas/2000005201528402/detalhe" TargetMode="External"/><Relationship Id="rId237" Type="http://schemas.openxmlformats.org/officeDocument/2006/relationships/hyperlink" Target="https://www.mercadolivre.com.br/vendas/2000004326477813/detalhe" TargetMode="External"/><Relationship Id="rId791" Type="http://schemas.openxmlformats.org/officeDocument/2006/relationships/hyperlink" Target="https://www.mercadolivre.com.br/vendas/2000005351975314/detalhe" TargetMode="External"/><Relationship Id="rId1074" Type="http://schemas.openxmlformats.org/officeDocument/2006/relationships/hyperlink" Target="https://www.mercadolivre.com.br/vendas/2000004309279477/detalhe" TargetMode="External"/><Relationship Id="rId2472" Type="http://schemas.openxmlformats.org/officeDocument/2006/relationships/hyperlink" Target="https://www.mercadolivre.com.br/vendas/2000004280632891/detalhe" TargetMode="External"/><Relationship Id="rId3316" Type="http://schemas.openxmlformats.org/officeDocument/2006/relationships/hyperlink" Target="https://www.mercadolivre.com.br/vendas/2000004263473235/detalhe" TargetMode="External"/><Relationship Id="rId3523" Type="http://schemas.openxmlformats.org/officeDocument/2006/relationships/hyperlink" Target="https://www.mercadolivre.com.br/vendas/2000005221346338/detalhe" TargetMode="External"/><Relationship Id="rId3730" Type="http://schemas.openxmlformats.org/officeDocument/2006/relationships/hyperlink" Target="https://www.mercadolivre.com.br/vendas/2000005209667438/detalhe" TargetMode="External"/><Relationship Id="rId444" Type="http://schemas.openxmlformats.org/officeDocument/2006/relationships/hyperlink" Target="https://www.mercadolivre.com.br/vendas/2000004322499067/detalhe" TargetMode="External"/><Relationship Id="rId651" Type="http://schemas.openxmlformats.org/officeDocument/2006/relationships/hyperlink" Target="https://www.mercadolivre.com.br/vendas/2000005359529092/detalhe" TargetMode="External"/><Relationship Id="rId1281" Type="http://schemas.openxmlformats.org/officeDocument/2006/relationships/hyperlink" Target="https://www.mercadolivre.com.br/vendas/2000005328223730/detalhe" TargetMode="External"/><Relationship Id="rId2125" Type="http://schemas.openxmlformats.org/officeDocument/2006/relationships/hyperlink" Target="https://www.mercadolivre.com.br/vendas/2000004287600267/detalhe" TargetMode="External"/><Relationship Id="rId2332" Type="http://schemas.openxmlformats.org/officeDocument/2006/relationships/hyperlink" Target="https://www.mercadolivre.com.br/vendas/2000005278960876/detalhe" TargetMode="External"/><Relationship Id="rId304" Type="http://schemas.openxmlformats.org/officeDocument/2006/relationships/hyperlink" Target="https://www.mercadolivre.com.br/vendas/2000005373799904/detalhe" TargetMode="External"/><Relationship Id="rId511" Type="http://schemas.openxmlformats.org/officeDocument/2006/relationships/hyperlink" Target="https://www.mercadolivre.com.br/vendas/2000004321362581/detalhe" TargetMode="External"/><Relationship Id="rId1141" Type="http://schemas.openxmlformats.org/officeDocument/2006/relationships/hyperlink" Target="https://www.mercadolivre.com.br/vendas/2000005335463428/detalhe" TargetMode="External"/><Relationship Id="rId1001" Type="http://schemas.openxmlformats.org/officeDocument/2006/relationships/hyperlink" Target="https://www.mercadolivre.com.br/vendas/2000005341986332/detalhe" TargetMode="External"/><Relationship Id="rId1958" Type="http://schemas.openxmlformats.org/officeDocument/2006/relationships/hyperlink" Target="https://www.mercadolivre.com.br/vendas/2000004290994257/detalhe" TargetMode="External"/><Relationship Id="rId3173" Type="http://schemas.openxmlformats.org/officeDocument/2006/relationships/hyperlink" Target="https://www.mercadolivre.com.br/vendas/2000005241195772/detalhe" TargetMode="External"/><Relationship Id="rId3380" Type="http://schemas.openxmlformats.org/officeDocument/2006/relationships/hyperlink" Target="https://www.mercadolivre.com.br/vendas/2000004262307515/detalhe" TargetMode="External"/><Relationship Id="rId1818" Type="http://schemas.openxmlformats.org/officeDocument/2006/relationships/hyperlink" Target="https://www.mercadolivre.com.br/vendas/2000004294088017/detalhe" TargetMode="External"/><Relationship Id="rId3033" Type="http://schemas.openxmlformats.org/officeDocument/2006/relationships/hyperlink" Target="https://www.mercadolivre.com.br/vendas/2000004269273173/detalhe" TargetMode="External"/><Relationship Id="rId3240" Type="http://schemas.openxmlformats.org/officeDocument/2006/relationships/hyperlink" Target="https://www.mercadolivre.com.br/vendas/2000005238575802/detalhe" TargetMode="External"/><Relationship Id="rId161" Type="http://schemas.openxmlformats.org/officeDocument/2006/relationships/hyperlink" Target="https://www.mercadolivre.com.br/vendas/2000005379342082/detalhe" TargetMode="External"/><Relationship Id="rId2799" Type="http://schemas.openxmlformats.org/officeDocument/2006/relationships/hyperlink" Target="https://www.mercadolivre.com.br/vendas/2000005251789824/detalhe" TargetMode="External"/><Relationship Id="rId3100" Type="http://schemas.openxmlformats.org/officeDocument/2006/relationships/hyperlink" Target="https://www.mercadolivre.com.br/vendas/2000005244646280/detalhe" TargetMode="External"/><Relationship Id="rId978" Type="http://schemas.openxmlformats.org/officeDocument/2006/relationships/hyperlink" Target="http://mediations.mercadolivre.com.br/received_claims/5183301344?urlBack=https://www.mercadolivre.com.br/vendas/2000005343561764/detalhe" TargetMode="External"/><Relationship Id="rId2659" Type="http://schemas.openxmlformats.org/officeDocument/2006/relationships/hyperlink" Target="https://www.mercadolivre.com.br/vendas/2000005263377126/detalhe" TargetMode="External"/><Relationship Id="rId2866" Type="http://schemas.openxmlformats.org/officeDocument/2006/relationships/hyperlink" Target="https://www.mercadolivre.com.br/vendas/2000005254416774/detalhe" TargetMode="External"/><Relationship Id="rId3917" Type="http://schemas.openxmlformats.org/officeDocument/2006/relationships/hyperlink" Target="https://www.mercadolivre.com.br/vendas/2000005193082296/detalhe" TargetMode="External"/><Relationship Id="rId838" Type="http://schemas.openxmlformats.org/officeDocument/2006/relationships/hyperlink" Target="https://www.mercadolivre.com.br/vendas/2000005350104784/detalhe" TargetMode="External"/><Relationship Id="rId1468" Type="http://schemas.openxmlformats.org/officeDocument/2006/relationships/hyperlink" Target="https://www.mercadolivre.com.br/vendas/2000004301523251/detalhe" TargetMode="External"/><Relationship Id="rId1675" Type="http://schemas.openxmlformats.org/officeDocument/2006/relationships/hyperlink" Target="https://www.mercadolivre.com.br/vendas/2000005311159368/detalhe" TargetMode="External"/><Relationship Id="rId1882" Type="http://schemas.openxmlformats.org/officeDocument/2006/relationships/hyperlink" Target="https://www.mercadolivre.com.br/vendas/2000005300457338/detalhe" TargetMode="External"/><Relationship Id="rId2519" Type="http://schemas.openxmlformats.org/officeDocument/2006/relationships/hyperlink" Target="http://mediations.mercadolivre.com.br/received_claims/5181085525?urlBack=https://www.mercadolivre.com.br/vendas/2000004279396037/detalhe" TargetMode="External"/><Relationship Id="rId2726" Type="http://schemas.openxmlformats.org/officeDocument/2006/relationships/hyperlink" Target="https://www.mercadolivre.com.br/vendas/2000004274978913/detalhe" TargetMode="External"/><Relationship Id="rId1328" Type="http://schemas.openxmlformats.org/officeDocument/2006/relationships/hyperlink" Target="https://www.mercadolivre.com.br/vendas/2000004304208341/detalhe" TargetMode="External"/><Relationship Id="rId1535" Type="http://schemas.openxmlformats.org/officeDocument/2006/relationships/hyperlink" Target="https://www.mercadolivre.com.br/vendas/2000005318673658/detalhe" TargetMode="External"/><Relationship Id="rId2933" Type="http://schemas.openxmlformats.org/officeDocument/2006/relationships/hyperlink" Target="https://www.mercadolivre.com.br/vendas/2000005251677560/detalhe" TargetMode="External"/><Relationship Id="rId905" Type="http://schemas.openxmlformats.org/officeDocument/2006/relationships/hyperlink" Target="https://www.mercadolivre.com.br/vendas/2000005346657114/detalhe" TargetMode="External"/><Relationship Id="rId1742" Type="http://schemas.openxmlformats.org/officeDocument/2006/relationships/hyperlink" Target="https://www.mercadolivre.com.br/vendas/2000005308579600/detalhe" TargetMode="External"/><Relationship Id="rId34" Type="http://schemas.openxmlformats.org/officeDocument/2006/relationships/hyperlink" Target="https://www.mercadolivre.com.br/vendas/2000005385752148/detalhe" TargetMode="External"/><Relationship Id="rId1602" Type="http://schemas.openxmlformats.org/officeDocument/2006/relationships/hyperlink" Target="https://www.mercadolivre.com.br/vendas/2000005315719554/detalhe" TargetMode="External"/><Relationship Id="rId3567" Type="http://schemas.openxmlformats.org/officeDocument/2006/relationships/hyperlink" Target="https://www.mercadolivre.com.br/vendas/2000004249487329/detalhe" TargetMode="External"/><Relationship Id="rId3774" Type="http://schemas.openxmlformats.org/officeDocument/2006/relationships/hyperlink" Target="https://www.mercadolivre.com.br/vendas/2000004251905507/detalh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87"/>
  <sheetViews>
    <sheetView topLeftCell="A3" workbookViewId="0">
      <selection activeCell="B3" sqref="B3"/>
    </sheetView>
  </sheetViews>
  <sheetFormatPr defaultRowHeight="15" x14ac:dyDescent="0.25"/>
  <cols>
    <col min="1" max="1" width="19.285156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307" t="s">
        <v>36527</v>
      </c>
      <c r="B3" s="306" t="s">
        <v>36529</v>
      </c>
      <c r="C3" s="306" t="s">
        <v>36530</v>
      </c>
      <c r="D3" s="306" t="s">
        <v>36531</v>
      </c>
    </row>
    <row r="4" spans="1:4" x14ac:dyDescent="0.25">
      <c r="A4" s="308" t="s">
        <v>53</v>
      </c>
      <c r="B4" s="309">
        <v>0</v>
      </c>
      <c r="C4" s="310">
        <v>3735.9600000000005</v>
      </c>
      <c r="D4" s="310">
        <v>2343.39</v>
      </c>
    </row>
    <row r="5" spans="1:4" x14ac:dyDescent="0.25">
      <c r="A5" s="308" t="s">
        <v>905</v>
      </c>
      <c r="B5" s="309">
        <v>85</v>
      </c>
      <c r="C5" s="310">
        <v>10237.189999999984</v>
      </c>
      <c r="D5" s="310">
        <v>6141.8799999999965</v>
      </c>
    </row>
    <row r="6" spans="1:4" x14ac:dyDescent="0.25">
      <c r="A6" s="308" t="s">
        <v>31026</v>
      </c>
      <c r="B6" s="309">
        <v>0</v>
      </c>
      <c r="C6" s="310">
        <v>232.37</v>
      </c>
      <c r="D6" s="310">
        <v>-61.35</v>
      </c>
    </row>
    <row r="7" spans="1:4" x14ac:dyDescent="0.25">
      <c r="A7" s="308" t="s">
        <v>511</v>
      </c>
      <c r="B7" s="309">
        <v>1</v>
      </c>
      <c r="C7" s="310">
        <v>79</v>
      </c>
      <c r="D7" s="310">
        <v>44.12</v>
      </c>
    </row>
    <row r="8" spans="1:4" x14ac:dyDescent="0.25">
      <c r="A8" s="308" t="s">
        <v>4436</v>
      </c>
      <c r="B8" s="309">
        <v>2</v>
      </c>
      <c r="C8" s="310">
        <v>128.97999999999999</v>
      </c>
      <c r="D8" s="310">
        <v>96.06</v>
      </c>
    </row>
    <row r="9" spans="1:4" x14ac:dyDescent="0.25">
      <c r="A9" s="308" t="s">
        <v>3926</v>
      </c>
      <c r="B9" s="309">
        <v>8</v>
      </c>
      <c r="C9" s="310">
        <v>991.90000000000009</v>
      </c>
      <c r="D9" s="310">
        <v>693.71999999999991</v>
      </c>
    </row>
    <row r="10" spans="1:4" x14ac:dyDescent="0.25">
      <c r="A10" s="308" t="s">
        <v>8929</v>
      </c>
      <c r="B10" s="309">
        <v>3</v>
      </c>
      <c r="C10" s="310">
        <v>479.02</v>
      </c>
      <c r="D10" s="310">
        <v>229.01</v>
      </c>
    </row>
    <row r="11" spans="1:4" x14ac:dyDescent="0.25">
      <c r="A11" s="308" t="s">
        <v>19608</v>
      </c>
      <c r="B11" s="309">
        <v>2</v>
      </c>
      <c r="C11" s="310">
        <v>218.98000000000002</v>
      </c>
      <c r="D11" s="310">
        <v>80.680000000000007</v>
      </c>
    </row>
    <row r="12" spans="1:4" x14ac:dyDescent="0.25">
      <c r="A12" s="308" t="s">
        <v>5161</v>
      </c>
      <c r="B12" s="309">
        <v>4</v>
      </c>
      <c r="C12" s="310">
        <v>329.5</v>
      </c>
      <c r="D12" s="310">
        <v>277.8</v>
      </c>
    </row>
    <row r="13" spans="1:4" x14ac:dyDescent="0.25">
      <c r="A13" s="308" t="s">
        <v>31866</v>
      </c>
      <c r="B13" s="309">
        <v>1</v>
      </c>
      <c r="C13" s="310">
        <v>79</v>
      </c>
      <c r="D13" s="310">
        <v>39.119999999999997</v>
      </c>
    </row>
    <row r="14" spans="1:4" x14ac:dyDescent="0.25">
      <c r="A14" s="308" t="s">
        <v>2774</v>
      </c>
      <c r="B14" s="309">
        <v>4</v>
      </c>
      <c r="C14" s="310">
        <v>329.1</v>
      </c>
      <c r="D14" s="310">
        <v>82.710000000000008</v>
      </c>
    </row>
    <row r="15" spans="1:4" x14ac:dyDescent="0.25">
      <c r="A15" s="308" t="s">
        <v>31674</v>
      </c>
      <c r="B15" s="309">
        <v>1</v>
      </c>
      <c r="C15" s="310">
        <v>199</v>
      </c>
      <c r="D15" s="310">
        <v>148.66999999999999</v>
      </c>
    </row>
    <row r="16" spans="1:4" x14ac:dyDescent="0.25">
      <c r="A16" s="308" t="s">
        <v>1178</v>
      </c>
      <c r="B16" s="309">
        <v>2</v>
      </c>
      <c r="C16" s="310">
        <v>818.8</v>
      </c>
      <c r="D16" s="310">
        <v>651.65000000000009</v>
      </c>
    </row>
    <row r="17" spans="1:4" x14ac:dyDescent="0.25">
      <c r="A17" s="308" t="s">
        <v>1559</v>
      </c>
      <c r="B17" s="309">
        <v>1</v>
      </c>
      <c r="C17" s="310">
        <v>275.8</v>
      </c>
      <c r="D17" s="310">
        <v>99.9</v>
      </c>
    </row>
    <row r="18" spans="1:4" x14ac:dyDescent="0.25">
      <c r="A18" s="308" t="s">
        <v>1384</v>
      </c>
      <c r="B18" s="309">
        <v>2</v>
      </c>
      <c r="C18" s="310">
        <v>556</v>
      </c>
      <c r="D18" s="310">
        <v>204.29</v>
      </c>
    </row>
    <row r="19" spans="1:4" x14ac:dyDescent="0.25">
      <c r="A19" s="308" t="s">
        <v>13551</v>
      </c>
      <c r="B19" s="309">
        <v>2</v>
      </c>
      <c r="C19" s="310">
        <v>298</v>
      </c>
      <c r="D19" s="310">
        <v>204.44</v>
      </c>
    </row>
    <row r="20" spans="1:4" x14ac:dyDescent="0.25">
      <c r="A20" s="308" t="s">
        <v>28715</v>
      </c>
      <c r="B20" s="309">
        <v>1</v>
      </c>
      <c r="C20" s="310">
        <v>209.17</v>
      </c>
      <c r="D20" s="310">
        <v>157.62</v>
      </c>
    </row>
    <row r="21" spans="1:4" x14ac:dyDescent="0.25">
      <c r="A21" s="308" t="s">
        <v>3021</v>
      </c>
      <c r="B21" s="309">
        <v>3</v>
      </c>
      <c r="C21" s="310">
        <v>1139.97</v>
      </c>
      <c r="D21" s="310">
        <v>866.81999999999994</v>
      </c>
    </row>
    <row r="22" spans="1:4" x14ac:dyDescent="0.25">
      <c r="A22" s="308" t="s">
        <v>227</v>
      </c>
      <c r="B22" s="309">
        <v>2</v>
      </c>
      <c r="C22" s="310">
        <v>410.98</v>
      </c>
      <c r="D22" s="310">
        <v>288.21000000000004</v>
      </c>
    </row>
    <row r="23" spans="1:4" x14ac:dyDescent="0.25">
      <c r="A23" s="308" t="s">
        <v>15421</v>
      </c>
      <c r="B23" s="309">
        <v>1</v>
      </c>
      <c r="C23" s="310">
        <v>199.99</v>
      </c>
      <c r="D23" s="310">
        <v>176.88</v>
      </c>
    </row>
    <row r="24" spans="1:4" x14ac:dyDescent="0.25">
      <c r="A24" s="308" t="s">
        <v>1530</v>
      </c>
      <c r="B24" s="309">
        <v>5</v>
      </c>
      <c r="C24" s="310">
        <v>1966.14</v>
      </c>
      <c r="D24" s="310">
        <v>1339.6000000000001</v>
      </c>
    </row>
    <row r="25" spans="1:4" x14ac:dyDescent="0.25">
      <c r="A25" s="308" t="s">
        <v>10001</v>
      </c>
      <c r="B25" s="309">
        <v>2</v>
      </c>
      <c r="C25" s="310">
        <v>399.98</v>
      </c>
      <c r="D25" s="310">
        <v>327.12</v>
      </c>
    </row>
    <row r="26" spans="1:4" x14ac:dyDescent="0.25">
      <c r="A26" s="308" t="s">
        <v>25329</v>
      </c>
      <c r="B26" s="309">
        <v>1</v>
      </c>
      <c r="C26" s="310">
        <v>169.73</v>
      </c>
      <c r="D26" s="310">
        <v>114.43</v>
      </c>
    </row>
    <row r="27" spans="1:4" x14ac:dyDescent="0.25">
      <c r="A27" s="308" t="s">
        <v>11694</v>
      </c>
      <c r="B27" s="309">
        <v>3</v>
      </c>
      <c r="C27" s="310">
        <v>592.20000000000005</v>
      </c>
      <c r="D27" s="310">
        <v>496.09</v>
      </c>
    </row>
    <row r="28" spans="1:4" x14ac:dyDescent="0.25">
      <c r="A28" s="308" t="s">
        <v>1818</v>
      </c>
      <c r="B28" s="309">
        <v>8</v>
      </c>
      <c r="C28" s="310">
        <v>3045.87</v>
      </c>
      <c r="D28" s="310">
        <v>1899.63</v>
      </c>
    </row>
    <row r="29" spans="1:4" x14ac:dyDescent="0.25">
      <c r="A29" s="308" t="s">
        <v>4308</v>
      </c>
      <c r="B29" s="309">
        <v>5</v>
      </c>
      <c r="C29" s="310">
        <v>973.18</v>
      </c>
      <c r="D29" s="310">
        <v>731.56000000000006</v>
      </c>
    </row>
    <row r="30" spans="1:4" x14ac:dyDescent="0.25">
      <c r="A30" s="308" t="s">
        <v>24274</v>
      </c>
      <c r="B30" s="309">
        <v>1</v>
      </c>
      <c r="C30" s="310">
        <v>289.79000000000002</v>
      </c>
      <c r="D30" s="310">
        <v>201.58</v>
      </c>
    </row>
    <row r="31" spans="1:4" x14ac:dyDescent="0.25">
      <c r="A31" s="308" t="s">
        <v>1259</v>
      </c>
      <c r="B31" s="309">
        <v>1</v>
      </c>
      <c r="C31" s="310">
        <v>341.13</v>
      </c>
      <c r="D31" s="310">
        <v>244.19</v>
      </c>
    </row>
    <row r="32" spans="1:4" x14ac:dyDescent="0.25">
      <c r="A32" s="308" t="s">
        <v>34974</v>
      </c>
      <c r="B32" s="309">
        <v>1</v>
      </c>
      <c r="C32" s="310">
        <v>151.81</v>
      </c>
      <c r="D32" s="310">
        <v>87.05</v>
      </c>
    </row>
    <row r="33" spans="1:4" x14ac:dyDescent="0.25">
      <c r="A33" s="308" t="s">
        <v>6800</v>
      </c>
      <c r="B33" s="309">
        <v>1</v>
      </c>
      <c r="C33" s="310">
        <v>151.81</v>
      </c>
      <c r="D33" s="310">
        <v>127.59</v>
      </c>
    </row>
    <row r="34" spans="1:4" x14ac:dyDescent="0.25">
      <c r="A34" s="308" t="s">
        <v>8321</v>
      </c>
      <c r="B34" s="309">
        <v>1</v>
      </c>
      <c r="C34" s="310">
        <v>260.79000000000002</v>
      </c>
      <c r="D34" s="310">
        <v>177.51</v>
      </c>
    </row>
    <row r="35" spans="1:4" x14ac:dyDescent="0.25">
      <c r="A35" s="308" t="s">
        <v>25056</v>
      </c>
      <c r="B35" s="309">
        <v>3</v>
      </c>
      <c r="C35" s="310">
        <v>472.87</v>
      </c>
      <c r="D35" s="310">
        <v>376.87</v>
      </c>
    </row>
    <row r="36" spans="1:4" x14ac:dyDescent="0.25">
      <c r="A36" s="308" t="s">
        <v>11355</v>
      </c>
      <c r="B36" s="309">
        <v>2</v>
      </c>
      <c r="C36" s="310">
        <v>459.27</v>
      </c>
      <c r="D36" s="310">
        <v>217.76999999999998</v>
      </c>
    </row>
    <row r="37" spans="1:4" x14ac:dyDescent="0.25">
      <c r="A37" s="308" t="s">
        <v>7174</v>
      </c>
      <c r="B37" s="309">
        <v>2</v>
      </c>
      <c r="C37" s="310">
        <v>370.54</v>
      </c>
      <c r="D37" s="310">
        <v>273.18</v>
      </c>
    </row>
    <row r="38" spans="1:4" x14ac:dyDescent="0.25">
      <c r="A38" s="308" t="s">
        <v>24076</v>
      </c>
      <c r="B38" s="309">
        <v>2</v>
      </c>
      <c r="C38" s="310">
        <v>429.16</v>
      </c>
      <c r="D38" s="310">
        <v>303.3</v>
      </c>
    </row>
    <row r="39" spans="1:4" x14ac:dyDescent="0.25">
      <c r="A39" s="308" t="s">
        <v>18933</v>
      </c>
      <c r="B39" s="309">
        <v>1</v>
      </c>
      <c r="C39" s="310">
        <v>431.78</v>
      </c>
      <c r="D39" s="310">
        <v>152.74</v>
      </c>
    </row>
    <row r="40" spans="1:4" x14ac:dyDescent="0.25">
      <c r="A40" s="308" t="s">
        <v>18319</v>
      </c>
      <c r="B40" s="309">
        <v>1</v>
      </c>
      <c r="C40" s="310">
        <v>185.89</v>
      </c>
      <c r="D40" s="310">
        <v>115.34</v>
      </c>
    </row>
    <row r="41" spans="1:4" x14ac:dyDescent="0.25">
      <c r="A41" s="308" t="s">
        <v>1593</v>
      </c>
      <c r="B41" s="309">
        <v>2</v>
      </c>
      <c r="C41" s="310">
        <v>502.67</v>
      </c>
      <c r="D41" s="310">
        <v>351.63</v>
      </c>
    </row>
    <row r="42" spans="1:4" x14ac:dyDescent="0.25">
      <c r="A42" s="308" t="s">
        <v>15852</v>
      </c>
      <c r="B42" s="309">
        <v>0</v>
      </c>
      <c r="C42" s="310">
        <v>380</v>
      </c>
      <c r="D42" s="310">
        <v>0</v>
      </c>
    </row>
    <row r="43" spans="1:4" x14ac:dyDescent="0.25">
      <c r="A43" s="308" t="s">
        <v>10822</v>
      </c>
      <c r="B43" s="309">
        <v>4</v>
      </c>
      <c r="C43" s="310">
        <v>306.88000000000005</v>
      </c>
      <c r="D43" s="310">
        <v>131.69999999999999</v>
      </c>
    </row>
    <row r="44" spans="1:4" x14ac:dyDescent="0.25">
      <c r="A44" s="308" t="s">
        <v>18547</v>
      </c>
      <c r="B44" s="309">
        <v>2</v>
      </c>
      <c r="C44" s="310">
        <v>320.96999999999997</v>
      </c>
      <c r="D44" s="310">
        <v>134.69999999999999</v>
      </c>
    </row>
    <row r="45" spans="1:4" x14ac:dyDescent="0.25">
      <c r="A45" s="308" t="s">
        <v>25641</v>
      </c>
      <c r="B45" s="309">
        <v>1</v>
      </c>
      <c r="C45" s="310">
        <v>82</v>
      </c>
      <c r="D45" s="310">
        <v>49.61</v>
      </c>
    </row>
    <row r="46" spans="1:4" x14ac:dyDescent="0.25">
      <c r="A46" s="308" t="s">
        <v>26720</v>
      </c>
      <c r="B46" s="309">
        <v>1</v>
      </c>
      <c r="C46" s="310">
        <v>49.7</v>
      </c>
      <c r="D46" s="310">
        <v>49.65</v>
      </c>
    </row>
    <row r="47" spans="1:4" x14ac:dyDescent="0.25">
      <c r="A47" s="308" t="s">
        <v>14979</v>
      </c>
      <c r="B47" s="309">
        <v>3</v>
      </c>
      <c r="C47" s="310">
        <v>167.7</v>
      </c>
      <c r="D47" s="310">
        <v>154.5</v>
      </c>
    </row>
    <row r="48" spans="1:4" x14ac:dyDescent="0.25">
      <c r="A48" s="308" t="s">
        <v>14076</v>
      </c>
      <c r="B48" s="309">
        <v>6</v>
      </c>
      <c r="C48" s="310">
        <v>170.22</v>
      </c>
      <c r="D48" s="310">
        <v>108.3</v>
      </c>
    </row>
    <row r="49" spans="1:4" x14ac:dyDescent="0.25">
      <c r="A49" s="308" t="s">
        <v>4092</v>
      </c>
      <c r="B49" s="309">
        <v>15</v>
      </c>
      <c r="C49" s="310">
        <v>743.2299999999999</v>
      </c>
      <c r="D49" s="310">
        <v>501.26</v>
      </c>
    </row>
    <row r="50" spans="1:4" x14ac:dyDescent="0.25">
      <c r="A50" s="308" t="s">
        <v>17573</v>
      </c>
      <c r="B50" s="309">
        <v>1</v>
      </c>
      <c r="C50" s="310">
        <v>48.3</v>
      </c>
      <c r="D50" s="310">
        <v>34.590000000000003</v>
      </c>
    </row>
    <row r="51" spans="1:4" x14ac:dyDescent="0.25">
      <c r="A51" s="308" t="s">
        <v>30443</v>
      </c>
      <c r="B51" s="309">
        <v>1</v>
      </c>
      <c r="C51" s="310">
        <v>73.349999999999994</v>
      </c>
      <c r="D51" s="310">
        <v>25.29</v>
      </c>
    </row>
    <row r="52" spans="1:4" x14ac:dyDescent="0.25">
      <c r="A52" s="308" t="s">
        <v>2507</v>
      </c>
      <c r="B52" s="309">
        <v>4</v>
      </c>
      <c r="C52" s="310">
        <v>127.96</v>
      </c>
      <c r="D52" s="310">
        <v>84.2</v>
      </c>
    </row>
    <row r="53" spans="1:4" x14ac:dyDescent="0.25">
      <c r="A53" s="308" t="s">
        <v>17194</v>
      </c>
      <c r="B53" s="309">
        <v>1</v>
      </c>
      <c r="C53" s="310">
        <v>29</v>
      </c>
      <c r="D53" s="310">
        <v>18.57</v>
      </c>
    </row>
    <row r="54" spans="1:4" x14ac:dyDescent="0.25">
      <c r="A54" s="308" t="s">
        <v>16418</v>
      </c>
      <c r="B54" s="309">
        <v>2</v>
      </c>
      <c r="C54" s="310">
        <v>69.760000000000005</v>
      </c>
      <c r="D54" s="310">
        <v>46.9</v>
      </c>
    </row>
    <row r="55" spans="1:4" x14ac:dyDescent="0.25">
      <c r="A55" s="308" t="s">
        <v>31895</v>
      </c>
      <c r="B55" s="309">
        <v>1</v>
      </c>
      <c r="C55" s="310">
        <v>79</v>
      </c>
      <c r="D55" s="310">
        <v>48.07</v>
      </c>
    </row>
    <row r="56" spans="1:4" x14ac:dyDescent="0.25">
      <c r="A56" s="308" t="s">
        <v>33771</v>
      </c>
      <c r="B56" s="309">
        <v>1</v>
      </c>
      <c r="C56" s="310">
        <v>77.790000000000006</v>
      </c>
      <c r="D56" s="310">
        <v>59.07</v>
      </c>
    </row>
    <row r="57" spans="1:4" x14ac:dyDescent="0.25">
      <c r="A57" s="308" t="s">
        <v>6295</v>
      </c>
      <c r="B57" s="309">
        <v>10</v>
      </c>
      <c r="C57" s="310">
        <v>1665.2999999999997</v>
      </c>
      <c r="D57" s="310">
        <v>1203.3300000000002</v>
      </c>
    </row>
    <row r="58" spans="1:4" x14ac:dyDescent="0.25">
      <c r="A58" s="308" t="s">
        <v>11969</v>
      </c>
      <c r="B58" s="309">
        <v>2</v>
      </c>
      <c r="C58" s="310">
        <v>330.18</v>
      </c>
      <c r="D58" s="310">
        <v>237.66</v>
      </c>
    </row>
    <row r="59" spans="1:4" x14ac:dyDescent="0.25">
      <c r="A59" s="308" t="s">
        <v>2541</v>
      </c>
      <c r="B59" s="309">
        <v>1</v>
      </c>
      <c r="C59" s="310">
        <v>155.69</v>
      </c>
      <c r="D59" s="310">
        <v>102.77</v>
      </c>
    </row>
    <row r="60" spans="1:4" x14ac:dyDescent="0.25">
      <c r="A60" s="308" t="s">
        <v>5309</v>
      </c>
      <c r="B60" s="309">
        <v>1</v>
      </c>
      <c r="C60" s="310">
        <v>200.04</v>
      </c>
      <c r="D60" s="310">
        <v>127.08</v>
      </c>
    </row>
    <row r="61" spans="1:4" x14ac:dyDescent="0.25">
      <c r="A61" s="308" t="s">
        <v>8891</v>
      </c>
      <c r="B61" s="309">
        <v>4</v>
      </c>
      <c r="C61" s="310">
        <v>1794.5</v>
      </c>
      <c r="D61" s="310">
        <v>1335.24</v>
      </c>
    </row>
    <row r="62" spans="1:4" x14ac:dyDescent="0.25">
      <c r="A62" s="308" t="s">
        <v>23702</v>
      </c>
      <c r="B62" s="309">
        <v>1</v>
      </c>
      <c r="C62" s="310">
        <v>187.62</v>
      </c>
      <c r="D62" s="310">
        <v>157.31</v>
      </c>
    </row>
    <row r="63" spans="1:4" x14ac:dyDescent="0.25">
      <c r="A63" s="308" t="s">
        <v>3831</v>
      </c>
      <c r="B63" s="309">
        <v>2</v>
      </c>
      <c r="C63" s="310">
        <v>683.88</v>
      </c>
      <c r="D63" s="310">
        <v>340.78999999999996</v>
      </c>
    </row>
    <row r="64" spans="1:4" x14ac:dyDescent="0.25">
      <c r="A64" s="308" t="s">
        <v>6650</v>
      </c>
      <c r="B64" s="309">
        <v>3</v>
      </c>
      <c r="C64" s="310">
        <v>411.11</v>
      </c>
      <c r="D64" s="310">
        <v>313.3</v>
      </c>
    </row>
    <row r="65" spans="1:4" x14ac:dyDescent="0.25">
      <c r="A65" s="308" t="s">
        <v>984</v>
      </c>
      <c r="B65" s="309">
        <v>19</v>
      </c>
      <c r="C65" s="310">
        <v>4655.630000000001</v>
      </c>
      <c r="D65" s="310">
        <v>3456.4100000000008</v>
      </c>
    </row>
    <row r="66" spans="1:4" x14ac:dyDescent="0.25">
      <c r="A66" s="308" t="s">
        <v>8467</v>
      </c>
      <c r="B66" s="309">
        <v>1</v>
      </c>
      <c r="C66" s="310">
        <v>157.97999999999999</v>
      </c>
      <c r="D66" s="310">
        <v>46.36</v>
      </c>
    </row>
    <row r="67" spans="1:4" x14ac:dyDescent="0.25">
      <c r="A67" s="308" t="s">
        <v>2844</v>
      </c>
      <c r="B67" s="309">
        <v>9</v>
      </c>
      <c r="C67" s="310">
        <v>931.58000000000015</v>
      </c>
      <c r="D67" s="310">
        <v>483.99000000000012</v>
      </c>
    </row>
    <row r="68" spans="1:4" x14ac:dyDescent="0.25">
      <c r="A68" s="308" t="s">
        <v>31560</v>
      </c>
      <c r="B68" s="309">
        <v>1</v>
      </c>
      <c r="C68" s="310">
        <v>268.70000000000005</v>
      </c>
      <c r="D68" s="310">
        <v>59.99</v>
      </c>
    </row>
    <row r="69" spans="1:4" x14ac:dyDescent="0.25">
      <c r="A69" s="308" t="s">
        <v>8257</v>
      </c>
      <c r="B69" s="309">
        <v>4</v>
      </c>
      <c r="C69" s="310">
        <v>391.5</v>
      </c>
      <c r="D69" s="310">
        <v>223.57</v>
      </c>
    </row>
    <row r="70" spans="1:4" x14ac:dyDescent="0.25">
      <c r="A70" s="308" t="s">
        <v>2333</v>
      </c>
      <c r="B70" s="309">
        <v>10</v>
      </c>
      <c r="C70" s="310">
        <v>933.44</v>
      </c>
      <c r="D70" s="310">
        <v>644.16</v>
      </c>
    </row>
    <row r="71" spans="1:4" x14ac:dyDescent="0.25">
      <c r="A71" s="308" t="s">
        <v>1089</v>
      </c>
      <c r="B71" s="309">
        <v>4</v>
      </c>
      <c r="C71" s="310">
        <v>334.96</v>
      </c>
      <c r="D71" s="310">
        <v>225.76</v>
      </c>
    </row>
    <row r="72" spans="1:4" x14ac:dyDescent="0.25">
      <c r="A72" s="308" t="s">
        <v>5730</v>
      </c>
      <c r="B72" s="309">
        <v>11</v>
      </c>
      <c r="C72" s="310">
        <v>206.93000000000004</v>
      </c>
      <c r="D72" s="310">
        <v>141.07</v>
      </c>
    </row>
    <row r="73" spans="1:4" x14ac:dyDescent="0.25">
      <c r="A73" s="308" t="s">
        <v>1008</v>
      </c>
      <c r="B73" s="309">
        <v>11</v>
      </c>
      <c r="C73" s="310">
        <v>297.98999999999995</v>
      </c>
      <c r="D73" s="310">
        <v>218.58</v>
      </c>
    </row>
    <row r="74" spans="1:4" x14ac:dyDescent="0.25">
      <c r="A74" s="308" t="s">
        <v>8616</v>
      </c>
      <c r="B74" s="309">
        <v>3</v>
      </c>
      <c r="C74" s="310">
        <v>149.69999999999999</v>
      </c>
      <c r="D74" s="310">
        <v>107.76</v>
      </c>
    </row>
    <row r="75" spans="1:4" x14ac:dyDescent="0.25">
      <c r="A75" s="308" t="s">
        <v>624</v>
      </c>
      <c r="B75" s="309">
        <v>5</v>
      </c>
      <c r="C75" s="310">
        <v>111.78</v>
      </c>
      <c r="D75" s="310">
        <v>81.17</v>
      </c>
    </row>
    <row r="76" spans="1:4" x14ac:dyDescent="0.25">
      <c r="A76" s="308" t="s">
        <v>1879</v>
      </c>
      <c r="B76" s="309">
        <v>42</v>
      </c>
      <c r="C76" s="310">
        <v>1012.4699999999993</v>
      </c>
      <c r="D76" s="310">
        <v>604.27</v>
      </c>
    </row>
    <row r="77" spans="1:4" x14ac:dyDescent="0.25">
      <c r="A77" s="308" t="s">
        <v>1363</v>
      </c>
      <c r="B77" s="309">
        <v>65</v>
      </c>
      <c r="C77" s="310">
        <v>4402.8300000000027</v>
      </c>
      <c r="D77" s="310">
        <v>2989.6199999999972</v>
      </c>
    </row>
    <row r="78" spans="1:4" x14ac:dyDescent="0.25">
      <c r="A78" s="308" t="s">
        <v>7534</v>
      </c>
      <c r="B78" s="309">
        <v>1</v>
      </c>
      <c r="C78" s="310">
        <v>14.9</v>
      </c>
      <c r="D78" s="310">
        <v>22.77</v>
      </c>
    </row>
    <row r="79" spans="1:4" x14ac:dyDescent="0.25">
      <c r="A79" s="308" t="s">
        <v>400</v>
      </c>
      <c r="B79" s="309">
        <v>49</v>
      </c>
      <c r="C79" s="310">
        <v>2275.7400000000021</v>
      </c>
      <c r="D79" s="310">
        <v>1629.0799999999992</v>
      </c>
    </row>
    <row r="80" spans="1:4" x14ac:dyDescent="0.25">
      <c r="A80" s="308" t="s">
        <v>25952</v>
      </c>
      <c r="B80" s="309">
        <v>4</v>
      </c>
      <c r="C80" s="310">
        <v>90.8</v>
      </c>
      <c r="D80" s="310">
        <v>53.36</v>
      </c>
    </row>
    <row r="81" spans="1:4" x14ac:dyDescent="0.25">
      <c r="A81" s="308" t="s">
        <v>11109</v>
      </c>
      <c r="B81" s="309">
        <v>6</v>
      </c>
      <c r="C81" s="310">
        <v>694.05</v>
      </c>
      <c r="D81" s="310">
        <v>329.73</v>
      </c>
    </row>
    <row r="82" spans="1:4" x14ac:dyDescent="0.25">
      <c r="A82" s="308" t="s">
        <v>1771</v>
      </c>
      <c r="B82" s="309">
        <v>11</v>
      </c>
      <c r="C82" s="310">
        <v>670.68</v>
      </c>
      <c r="D82" s="310">
        <v>443.90999999999997</v>
      </c>
    </row>
    <row r="83" spans="1:4" x14ac:dyDescent="0.25">
      <c r="A83" s="308" t="s">
        <v>2384</v>
      </c>
      <c r="B83" s="309">
        <v>13</v>
      </c>
      <c r="C83" s="310">
        <v>607.07999999999993</v>
      </c>
      <c r="D83" s="310">
        <v>459.2999999999999</v>
      </c>
    </row>
    <row r="84" spans="1:4" x14ac:dyDescent="0.25">
      <c r="A84" s="308" t="s">
        <v>4618</v>
      </c>
      <c r="B84" s="309">
        <v>2</v>
      </c>
      <c r="C84" s="310">
        <v>224.3</v>
      </c>
      <c r="D84" s="310">
        <v>145.26</v>
      </c>
    </row>
    <row r="85" spans="1:4" x14ac:dyDescent="0.25">
      <c r="A85" s="308" t="s">
        <v>26747</v>
      </c>
      <c r="B85" s="309">
        <v>2</v>
      </c>
      <c r="C85" s="310">
        <v>222.6</v>
      </c>
      <c r="D85" s="310">
        <v>147.86000000000001</v>
      </c>
    </row>
    <row r="86" spans="1:4" x14ac:dyDescent="0.25">
      <c r="A86" s="308" t="s">
        <v>435</v>
      </c>
      <c r="B86" s="309">
        <v>4</v>
      </c>
      <c r="C86" s="310">
        <v>180.6</v>
      </c>
      <c r="D86" s="310">
        <v>146.04</v>
      </c>
    </row>
    <row r="87" spans="1:4" x14ac:dyDescent="0.25">
      <c r="A87" s="308" t="s">
        <v>9882</v>
      </c>
      <c r="B87" s="309">
        <v>1</v>
      </c>
      <c r="C87" s="310">
        <v>34.15</v>
      </c>
      <c r="D87" s="310">
        <v>40.450000000000003</v>
      </c>
    </row>
    <row r="88" spans="1:4" x14ac:dyDescent="0.25">
      <c r="A88" s="308" t="s">
        <v>928</v>
      </c>
      <c r="B88" s="309">
        <v>81</v>
      </c>
      <c r="C88" s="310">
        <v>1443.6699999999998</v>
      </c>
      <c r="D88" s="310">
        <v>726.38000000000034</v>
      </c>
    </row>
    <row r="89" spans="1:4" x14ac:dyDescent="0.25">
      <c r="A89" s="308" t="s">
        <v>14771</v>
      </c>
      <c r="B89" s="309">
        <v>0</v>
      </c>
      <c r="C89" s="310">
        <v>59.99</v>
      </c>
      <c r="D89" s="310">
        <v>-15.9</v>
      </c>
    </row>
    <row r="90" spans="1:4" x14ac:dyDescent="0.25">
      <c r="A90" s="308" t="s">
        <v>5389</v>
      </c>
      <c r="B90" s="309">
        <v>7</v>
      </c>
      <c r="C90" s="310">
        <v>349.3</v>
      </c>
      <c r="D90" s="310">
        <v>265.34000000000003</v>
      </c>
    </row>
    <row r="91" spans="1:4" x14ac:dyDescent="0.25">
      <c r="A91" s="308" t="s">
        <v>5744</v>
      </c>
      <c r="B91" s="309">
        <v>7</v>
      </c>
      <c r="C91" s="310">
        <v>376.05999999999995</v>
      </c>
      <c r="D91" s="310">
        <v>275.53999999999996</v>
      </c>
    </row>
    <row r="92" spans="1:4" x14ac:dyDescent="0.25">
      <c r="A92" s="308" t="s">
        <v>648</v>
      </c>
      <c r="B92" s="309">
        <v>15</v>
      </c>
      <c r="C92" s="310">
        <v>1142.0600000000002</v>
      </c>
      <c r="D92" s="310">
        <v>708.29</v>
      </c>
    </row>
    <row r="93" spans="1:4" x14ac:dyDescent="0.25">
      <c r="A93" s="308" t="s">
        <v>22239</v>
      </c>
      <c r="B93" s="309">
        <v>1</v>
      </c>
      <c r="C93" s="310">
        <v>41.98</v>
      </c>
      <c r="D93" s="310">
        <v>29.34</v>
      </c>
    </row>
    <row r="94" spans="1:4" x14ac:dyDescent="0.25">
      <c r="A94" s="308" t="s">
        <v>18648</v>
      </c>
      <c r="B94" s="309">
        <v>2</v>
      </c>
      <c r="C94" s="310">
        <v>50.24</v>
      </c>
      <c r="D94" s="310">
        <v>33.22</v>
      </c>
    </row>
    <row r="95" spans="1:4" x14ac:dyDescent="0.25">
      <c r="A95" s="308" t="s">
        <v>6347</v>
      </c>
      <c r="B95" s="309">
        <v>2</v>
      </c>
      <c r="C95" s="310">
        <v>104.27000000000001</v>
      </c>
      <c r="D95" s="310">
        <v>63.85</v>
      </c>
    </row>
    <row r="96" spans="1:4" x14ac:dyDescent="0.25">
      <c r="A96" s="308" t="s">
        <v>8452</v>
      </c>
      <c r="B96" s="309">
        <v>2</v>
      </c>
      <c r="C96" s="310">
        <v>126.07000000000001</v>
      </c>
      <c r="D96" s="310">
        <v>99.95</v>
      </c>
    </row>
    <row r="97" spans="1:4" x14ac:dyDescent="0.25">
      <c r="A97" s="308" t="s">
        <v>23774</v>
      </c>
      <c r="B97" s="309">
        <v>2</v>
      </c>
      <c r="C97" s="310">
        <v>204.1</v>
      </c>
      <c r="D97" s="310">
        <v>144.54000000000002</v>
      </c>
    </row>
    <row r="98" spans="1:4" x14ac:dyDescent="0.25">
      <c r="A98" s="308" t="s">
        <v>23676</v>
      </c>
      <c r="B98" s="309">
        <v>1</v>
      </c>
      <c r="C98" s="310">
        <v>83</v>
      </c>
      <c r="D98" s="310">
        <v>42.44</v>
      </c>
    </row>
    <row r="99" spans="1:4" x14ac:dyDescent="0.25">
      <c r="A99" s="308" t="s">
        <v>3585</v>
      </c>
      <c r="B99" s="309">
        <v>3</v>
      </c>
      <c r="C99" s="310">
        <v>202.44</v>
      </c>
      <c r="D99" s="310">
        <v>151.53</v>
      </c>
    </row>
    <row r="100" spans="1:4" x14ac:dyDescent="0.25">
      <c r="A100" s="308" t="s">
        <v>20716</v>
      </c>
      <c r="B100" s="309">
        <v>8</v>
      </c>
      <c r="C100" s="310">
        <v>300.21999999999997</v>
      </c>
      <c r="D100" s="310">
        <v>218.14000000000001</v>
      </c>
    </row>
    <row r="101" spans="1:4" x14ac:dyDescent="0.25">
      <c r="A101" s="308" t="s">
        <v>14437</v>
      </c>
      <c r="B101" s="309">
        <v>3</v>
      </c>
      <c r="C101" s="310">
        <v>111.03</v>
      </c>
      <c r="D101" s="310">
        <v>81.210000000000008</v>
      </c>
    </row>
    <row r="102" spans="1:4" x14ac:dyDescent="0.25">
      <c r="A102" s="308" t="s">
        <v>7541</v>
      </c>
      <c r="B102" s="309">
        <v>1</v>
      </c>
      <c r="C102" s="310">
        <v>194.24</v>
      </c>
      <c r="D102" s="310">
        <v>2.8500000000000085</v>
      </c>
    </row>
    <row r="103" spans="1:4" x14ac:dyDescent="0.25">
      <c r="A103" s="308" t="s">
        <v>2040</v>
      </c>
      <c r="B103" s="309">
        <v>5</v>
      </c>
      <c r="C103" s="310">
        <v>791.7</v>
      </c>
      <c r="D103" s="310">
        <v>434.88</v>
      </c>
    </row>
    <row r="104" spans="1:4" x14ac:dyDescent="0.25">
      <c r="A104" s="308" t="s">
        <v>14416</v>
      </c>
      <c r="B104" s="309">
        <v>1</v>
      </c>
      <c r="C104" s="310">
        <v>189.89</v>
      </c>
      <c r="D104" s="310">
        <v>159.19999999999999</v>
      </c>
    </row>
    <row r="105" spans="1:4" x14ac:dyDescent="0.25">
      <c r="A105" s="308" t="s">
        <v>17822</v>
      </c>
      <c r="B105" s="309">
        <v>4</v>
      </c>
      <c r="C105" s="310">
        <v>816</v>
      </c>
      <c r="D105" s="310">
        <v>422.49</v>
      </c>
    </row>
    <row r="106" spans="1:4" x14ac:dyDescent="0.25">
      <c r="A106" s="308" t="s">
        <v>9369</v>
      </c>
      <c r="B106" s="309">
        <v>0</v>
      </c>
      <c r="C106" s="310">
        <v>175.69</v>
      </c>
      <c r="D106" s="310">
        <v>0</v>
      </c>
    </row>
    <row r="107" spans="1:4" x14ac:dyDescent="0.25">
      <c r="A107" s="308" t="s">
        <v>33129</v>
      </c>
      <c r="B107" s="309">
        <v>1</v>
      </c>
      <c r="C107" s="310">
        <v>241.36</v>
      </c>
      <c r="D107" s="310">
        <v>173.88</v>
      </c>
    </row>
    <row r="108" spans="1:4" x14ac:dyDescent="0.25">
      <c r="A108" s="308" t="s">
        <v>9706</v>
      </c>
      <c r="B108" s="309">
        <v>0</v>
      </c>
      <c r="C108" s="310">
        <v>220.5</v>
      </c>
      <c r="D108" s="310">
        <v>195.63</v>
      </c>
    </row>
    <row r="109" spans="1:4" x14ac:dyDescent="0.25">
      <c r="A109" s="308" t="s">
        <v>74</v>
      </c>
      <c r="B109" s="309">
        <v>15</v>
      </c>
      <c r="C109" s="310">
        <v>254.78000000000006</v>
      </c>
      <c r="D109" s="310">
        <v>129.85999999999999</v>
      </c>
    </row>
    <row r="110" spans="1:4" x14ac:dyDescent="0.25">
      <c r="A110" s="308" t="s">
        <v>9964</v>
      </c>
      <c r="B110" s="309">
        <v>4</v>
      </c>
      <c r="C110" s="310">
        <v>47.97</v>
      </c>
      <c r="D110" s="310">
        <v>23.31</v>
      </c>
    </row>
    <row r="111" spans="1:4" x14ac:dyDescent="0.25">
      <c r="A111" s="308" t="s">
        <v>4080</v>
      </c>
      <c r="B111" s="309">
        <v>12</v>
      </c>
      <c r="C111" s="310">
        <v>234.80000000000004</v>
      </c>
      <c r="D111" s="310">
        <v>160.49999999999997</v>
      </c>
    </row>
    <row r="112" spans="1:4" x14ac:dyDescent="0.25">
      <c r="A112" s="308" t="s">
        <v>524</v>
      </c>
      <c r="B112" s="309">
        <v>51</v>
      </c>
      <c r="C112" s="310">
        <v>1039.0000000000002</v>
      </c>
      <c r="D112" s="310">
        <v>-1035.1600000000024</v>
      </c>
    </row>
    <row r="113" spans="1:4" x14ac:dyDescent="0.25">
      <c r="A113" s="308" t="s">
        <v>25862</v>
      </c>
      <c r="B113" s="309">
        <v>2</v>
      </c>
      <c r="C113" s="310">
        <v>17.899999999999999</v>
      </c>
      <c r="D113" s="310">
        <v>25.26</v>
      </c>
    </row>
    <row r="114" spans="1:4" x14ac:dyDescent="0.25">
      <c r="A114" s="308" t="s">
        <v>498</v>
      </c>
      <c r="B114" s="309">
        <v>25</v>
      </c>
      <c r="C114" s="310">
        <v>451</v>
      </c>
      <c r="D114" s="310">
        <v>284.64000000000004</v>
      </c>
    </row>
    <row r="115" spans="1:4" x14ac:dyDescent="0.25">
      <c r="A115" s="308" t="s">
        <v>2127</v>
      </c>
      <c r="B115" s="309">
        <v>111</v>
      </c>
      <c r="C115" s="310">
        <v>2188.8999999999992</v>
      </c>
      <c r="D115" s="310">
        <v>1237.1199999999994</v>
      </c>
    </row>
    <row r="116" spans="1:4" x14ac:dyDescent="0.25">
      <c r="A116" s="308" t="s">
        <v>6684</v>
      </c>
      <c r="B116" s="309">
        <v>4</v>
      </c>
      <c r="C116" s="310">
        <v>69.8</v>
      </c>
      <c r="D116" s="310">
        <v>55.34</v>
      </c>
    </row>
    <row r="117" spans="1:4" x14ac:dyDescent="0.25">
      <c r="A117" s="308" t="s">
        <v>1784</v>
      </c>
      <c r="B117" s="309">
        <v>6</v>
      </c>
      <c r="C117" s="310">
        <v>138</v>
      </c>
      <c r="D117" s="310">
        <v>81.540000000000006</v>
      </c>
    </row>
    <row r="118" spans="1:4" x14ac:dyDescent="0.25">
      <c r="A118" s="308" t="s">
        <v>547</v>
      </c>
      <c r="B118" s="309">
        <v>18</v>
      </c>
      <c r="C118" s="310">
        <v>328</v>
      </c>
      <c r="D118" s="310">
        <v>216.12000000000006</v>
      </c>
    </row>
    <row r="119" spans="1:4" x14ac:dyDescent="0.25">
      <c r="A119" s="308" t="s">
        <v>11572</v>
      </c>
      <c r="B119" s="309">
        <v>1</v>
      </c>
      <c r="C119" s="310">
        <v>75.69</v>
      </c>
      <c r="D119" s="310">
        <v>57.32</v>
      </c>
    </row>
    <row r="120" spans="1:4" x14ac:dyDescent="0.25">
      <c r="A120" s="308" t="s">
        <v>15729</v>
      </c>
      <c r="B120" s="309">
        <v>1</v>
      </c>
      <c r="C120" s="310">
        <v>148.09</v>
      </c>
      <c r="D120" s="310">
        <v>131.91</v>
      </c>
    </row>
    <row r="121" spans="1:4" x14ac:dyDescent="0.25">
      <c r="A121" s="308" t="s">
        <v>783</v>
      </c>
      <c r="B121" s="309">
        <v>4</v>
      </c>
      <c r="C121" s="310">
        <v>903.72</v>
      </c>
      <c r="D121" s="310">
        <v>430.48</v>
      </c>
    </row>
    <row r="122" spans="1:4" x14ac:dyDescent="0.25">
      <c r="A122" s="308" t="s">
        <v>12270</v>
      </c>
      <c r="B122" s="309">
        <v>1</v>
      </c>
      <c r="C122" s="310">
        <v>134.80000000000001</v>
      </c>
      <c r="D122" s="310">
        <v>112.77</v>
      </c>
    </row>
    <row r="123" spans="1:4" x14ac:dyDescent="0.25">
      <c r="A123" s="308" t="s">
        <v>5456</v>
      </c>
      <c r="B123" s="309">
        <v>3</v>
      </c>
      <c r="C123" s="310">
        <v>677.09999999999991</v>
      </c>
      <c r="D123" s="310">
        <v>533.05999999999995</v>
      </c>
    </row>
    <row r="124" spans="1:4" x14ac:dyDescent="0.25">
      <c r="A124" s="308" t="s">
        <v>5296</v>
      </c>
      <c r="B124" s="309">
        <v>4</v>
      </c>
      <c r="C124" s="310">
        <v>632</v>
      </c>
      <c r="D124" s="310">
        <v>449.8</v>
      </c>
    </row>
    <row r="125" spans="1:4" x14ac:dyDescent="0.25">
      <c r="A125" s="308" t="s">
        <v>26379</v>
      </c>
      <c r="B125" s="309">
        <v>1</v>
      </c>
      <c r="C125" s="310">
        <v>78.89</v>
      </c>
      <c r="D125" s="310">
        <v>63.92</v>
      </c>
    </row>
    <row r="126" spans="1:4" x14ac:dyDescent="0.25">
      <c r="A126" s="308" t="s">
        <v>3639</v>
      </c>
      <c r="B126" s="309">
        <v>3</v>
      </c>
      <c r="C126" s="310">
        <v>598</v>
      </c>
      <c r="D126" s="310">
        <v>221.83</v>
      </c>
    </row>
    <row r="127" spans="1:4" x14ac:dyDescent="0.25">
      <c r="A127" s="308" t="s">
        <v>6758</v>
      </c>
      <c r="B127" s="309">
        <v>1</v>
      </c>
      <c r="C127" s="310">
        <v>247.99</v>
      </c>
      <c r="D127" s="310">
        <v>166.88</v>
      </c>
    </row>
    <row r="128" spans="1:4" x14ac:dyDescent="0.25">
      <c r="A128" s="308" t="s">
        <v>1117</v>
      </c>
      <c r="B128" s="309">
        <v>2</v>
      </c>
      <c r="C128" s="310">
        <v>275.58</v>
      </c>
      <c r="D128" s="310">
        <v>203.88</v>
      </c>
    </row>
    <row r="129" spans="1:4" x14ac:dyDescent="0.25">
      <c r="A129" s="308" t="s">
        <v>11392</v>
      </c>
      <c r="B129" s="309">
        <v>2</v>
      </c>
      <c r="C129" s="310">
        <v>317.64</v>
      </c>
      <c r="D129" s="310">
        <v>226.62</v>
      </c>
    </row>
    <row r="130" spans="1:4" x14ac:dyDescent="0.25">
      <c r="A130" s="308" t="s">
        <v>1910</v>
      </c>
      <c r="B130" s="309">
        <v>2</v>
      </c>
      <c r="C130" s="310">
        <v>1290.44</v>
      </c>
      <c r="D130" s="310">
        <v>569.22</v>
      </c>
    </row>
    <row r="131" spans="1:4" x14ac:dyDescent="0.25">
      <c r="A131" s="308" t="s">
        <v>22343</v>
      </c>
      <c r="B131" s="309">
        <v>1</v>
      </c>
      <c r="C131" s="310">
        <v>237.69</v>
      </c>
      <c r="D131" s="310">
        <v>170.83</v>
      </c>
    </row>
    <row r="132" spans="1:4" x14ac:dyDescent="0.25">
      <c r="A132" s="308" t="s">
        <v>10796</v>
      </c>
      <c r="B132" s="309">
        <v>0</v>
      </c>
      <c r="C132" s="310">
        <v>279.89</v>
      </c>
      <c r="D132" s="310">
        <v>0</v>
      </c>
    </row>
    <row r="133" spans="1:4" x14ac:dyDescent="0.25">
      <c r="A133" s="308" t="s">
        <v>2798</v>
      </c>
      <c r="B133" s="309">
        <v>1</v>
      </c>
      <c r="C133" s="310">
        <v>27.99</v>
      </c>
      <c r="D133" s="310">
        <v>35.03</v>
      </c>
    </row>
    <row r="134" spans="1:4" x14ac:dyDescent="0.25">
      <c r="A134" s="308" t="s">
        <v>1608</v>
      </c>
      <c r="B134" s="309">
        <v>6</v>
      </c>
      <c r="C134" s="310">
        <v>1764.3400000000001</v>
      </c>
      <c r="D134" s="310">
        <v>1340.69</v>
      </c>
    </row>
    <row r="135" spans="1:4" x14ac:dyDescent="0.25">
      <c r="A135" s="308" t="s">
        <v>487</v>
      </c>
      <c r="B135" s="309">
        <v>19</v>
      </c>
      <c r="C135" s="310">
        <v>1128.5999999999997</v>
      </c>
      <c r="D135" s="310">
        <v>785.46000000000038</v>
      </c>
    </row>
    <row r="136" spans="1:4" x14ac:dyDescent="0.25">
      <c r="A136" s="308" t="s">
        <v>9142</v>
      </c>
      <c r="B136" s="309">
        <v>3</v>
      </c>
      <c r="C136" s="310">
        <v>255.9</v>
      </c>
      <c r="D136" s="310">
        <v>158.05000000000001</v>
      </c>
    </row>
    <row r="137" spans="1:4" x14ac:dyDescent="0.25">
      <c r="A137" s="308" t="s">
        <v>4294</v>
      </c>
      <c r="B137" s="309">
        <v>2</v>
      </c>
      <c r="C137" s="310">
        <v>283.8</v>
      </c>
      <c r="D137" s="310">
        <v>216.5</v>
      </c>
    </row>
    <row r="138" spans="1:4" x14ac:dyDescent="0.25">
      <c r="A138" s="308" t="s">
        <v>21743</v>
      </c>
      <c r="B138" s="309">
        <v>1</v>
      </c>
      <c r="C138" s="310">
        <v>30</v>
      </c>
      <c r="D138" s="310">
        <v>19.399999999999999</v>
      </c>
    </row>
    <row r="139" spans="1:4" x14ac:dyDescent="0.25">
      <c r="A139" s="308" t="s">
        <v>1573</v>
      </c>
      <c r="B139" s="309">
        <v>1</v>
      </c>
      <c r="C139" s="310">
        <v>29.48</v>
      </c>
      <c r="D139" s="310">
        <v>18.97</v>
      </c>
    </row>
    <row r="140" spans="1:4" x14ac:dyDescent="0.25">
      <c r="A140" s="308" t="s">
        <v>29071</v>
      </c>
      <c r="B140" s="309">
        <v>1</v>
      </c>
      <c r="C140" s="310">
        <v>48.19</v>
      </c>
      <c r="D140" s="310">
        <v>34.5</v>
      </c>
    </row>
    <row r="141" spans="1:4" x14ac:dyDescent="0.25">
      <c r="A141" s="308" t="s">
        <v>263</v>
      </c>
      <c r="B141" s="309">
        <v>4</v>
      </c>
      <c r="C141" s="310">
        <v>369.06000000000006</v>
      </c>
      <c r="D141" s="310">
        <v>277.41999999999996</v>
      </c>
    </row>
    <row r="142" spans="1:4" x14ac:dyDescent="0.25">
      <c r="A142" s="308" t="s">
        <v>5545</v>
      </c>
      <c r="B142" s="309">
        <v>2</v>
      </c>
      <c r="C142" s="310">
        <v>65.099999999999994</v>
      </c>
      <c r="D142" s="310">
        <v>43.04</v>
      </c>
    </row>
    <row r="143" spans="1:4" x14ac:dyDescent="0.25">
      <c r="A143" s="308" t="s">
        <v>15984</v>
      </c>
      <c r="B143" s="309">
        <v>1</v>
      </c>
      <c r="C143" s="310">
        <v>34</v>
      </c>
      <c r="D143" s="310">
        <v>22.72</v>
      </c>
    </row>
    <row r="144" spans="1:4" x14ac:dyDescent="0.25">
      <c r="A144" s="308" t="s">
        <v>30732</v>
      </c>
      <c r="B144" s="309">
        <v>1</v>
      </c>
      <c r="C144" s="310">
        <v>0</v>
      </c>
      <c r="D144" s="310">
        <v>0</v>
      </c>
    </row>
    <row r="145" spans="1:4" x14ac:dyDescent="0.25">
      <c r="A145" s="308" t="s">
        <v>30737</v>
      </c>
      <c r="B145" s="309">
        <v>1</v>
      </c>
      <c r="C145" s="310">
        <v>0</v>
      </c>
      <c r="D145" s="310">
        <v>0</v>
      </c>
    </row>
    <row r="146" spans="1:4" x14ac:dyDescent="0.25">
      <c r="A146" s="308" t="s">
        <v>1329</v>
      </c>
      <c r="B146" s="309">
        <v>1</v>
      </c>
      <c r="C146" s="310">
        <v>20.12</v>
      </c>
      <c r="D146" s="310">
        <v>12.21</v>
      </c>
    </row>
    <row r="147" spans="1:4" x14ac:dyDescent="0.25">
      <c r="A147" s="308" t="s">
        <v>17526</v>
      </c>
      <c r="B147" s="309">
        <v>11</v>
      </c>
      <c r="C147" s="310">
        <v>588.21</v>
      </c>
      <c r="D147" s="310">
        <v>435.81</v>
      </c>
    </row>
    <row r="148" spans="1:4" x14ac:dyDescent="0.25">
      <c r="A148" s="308" t="s">
        <v>31794</v>
      </c>
      <c r="B148" s="309">
        <v>1</v>
      </c>
      <c r="C148" s="310">
        <v>27.75</v>
      </c>
      <c r="D148" s="310">
        <v>17.53</v>
      </c>
    </row>
    <row r="149" spans="1:4" x14ac:dyDescent="0.25">
      <c r="A149" s="308" t="s">
        <v>2173</v>
      </c>
      <c r="B149" s="309">
        <v>2</v>
      </c>
      <c r="C149" s="310">
        <v>173.97</v>
      </c>
      <c r="D149" s="310">
        <v>157.69</v>
      </c>
    </row>
    <row r="150" spans="1:4" x14ac:dyDescent="0.25">
      <c r="A150" s="308" t="s">
        <v>21694</v>
      </c>
      <c r="B150" s="309">
        <v>2</v>
      </c>
      <c r="C150" s="310">
        <v>48.74</v>
      </c>
      <c r="D150" s="310">
        <v>30.6</v>
      </c>
    </row>
    <row r="151" spans="1:4" x14ac:dyDescent="0.25">
      <c r="A151" s="308" t="s">
        <v>13229</v>
      </c>
      <c r="B151" s="309">
        <v>1</v>
      </c>
      <c r="C151" s="310">
        <v>36.590000000000003</v>
      </c>
      <c r="D151" s="310">
        <v>26.7</v>
      </c>
    </row>
    <row r="152" spans="1:4" x14ac:dyDescent="0.25">
      <c r="A152" s="308" t="s">
        <v>733</v>
      </c>
      <c r="B152" s="309">
        <v>30</v>
      </c>
      <c r="C152" s="310">
        <v>2707.0400000000004</v>
      </c>
      <c r="D152" s="310">
        <v>1577.2300000000005</v>
      </c>
    </row>
    <row r="153" spans="1:4" x14ac:dyDescent="0.25">
      <c r="A153" s="308" t="s">
        <v>18870</v>
      </c>
      <c r="B153" s="309">
        <v>1</v>
      </c>
      <c r="C153" s="310">
        <v>262.38</v>
      </c>
      <c r="D153" s="310">
        <v>4.1799999999999926</v>
      </c>
    </row>
    <row r="154" spans="1:4" x14ac:dyDescent="0.25">
      <c r="A154" s="308" t="s">
        <v>758</v>
      </c>
      <c r="B154" s="309">
        <v>48</v>
      </c>
      <c r="C154" s="310">
        <v>8913.2199999999921</v>
      </c>
      <c r="D154" s="310">
        <v>5903.9</v>
      </c>
    </row>
    <row r="155" spans="1:4" x14ac:dyDescent="0.25">
      <c r="A155" s="308" t="s">
        <v>2306</v>
      </c>
      <c r="B155" s="309">
        <v>17</v>
      </c>
      <c r="C155" s="310">
        <v>6327.7999999999984</v>
      </c>
      <c r="D155" s="310">
        <v>4207.4800000000005</v>
      </c>
    </row>
    <row r="156" spans="1:4" x14ac:dyDescent="0.25">
      <c r="A156" s="308" t="s">
        <v>32243</v>
      </c>
      <c r="B156" s="309">
        <v>1</v>
      </c>
      <c r="C156" s="310">
        <v>199.18</v>
      </c>
      <c r="D156" s="310">
        <v>136.33000000000001</v>
      </c>
    </row>
    <row r="157" spans="1:4" x14ac:dyDescent="0.25">
      <c r="A157" s="308" t="s">
        <v>559</v>
      </c>
      <c r="B157" s="309">
        <v>36</v>
      </c>
      <c r="C157" s="310">
        <v>7567.1499999999942</v>
      </c>
      <c r="D157" s="310">
        <v>5199.4100000000026</v>
      </c>
    </row>
    <row r="158" spans="1:4" x14ac:dyDescent="0.25">
      <c r="A158" s="308" t="s">
        <v>17314</v>
      </c>
      <c r="B158" s="309">
        <v>3</v>
      </c>
      <c r="C158" s="310">
        <v>597.54</v>
      </c>
      <c r="D158" s="310">
        <v>408.99</v>
      </c>
    </row>
    <row r="159" spans="1:4" x14ac:dyDescent="0.25">
      <c r="A159" s="308" t="s">
        <v>28556</v>
      </c>
      <c r="B159" s="309">
        <v>0</v>
      </c>
      <c r="C159" s="310">
        <v>748.88</v>
      </c>
      <c r="D159" s="310">
        <v>0</v>
      </c>
    </row>
    <row r="160" spans="1:4" x14ac:dyDescent="0.25">
      <c r="A160" s="308" t="s">
        <v>28945</v>
      </c>
      <c r="B160" s="309">
        <v>1</v>
      </c>
      <c r="C160" s="310">
        <v>115.99</v>
      </c>
      <c r="D160" s="310">
        <v>103.46</v>
      </c>
    </row>
    <row r="161" spans="1:4" x14ac:dyDescent="0.25">
      <c r="A161" s="308" t="s">
        <v>27091</v>
      </c>
      <c r="B161" s="309">
        <v>1</v>
      </c>
      <c r="C161" s="310">
        <v>124.69</v>
      </c>
      <c r="D161" s="310">
        <v>105.08</v>
      </c>
    </row>
    <row r="162" spans="1:4" x14ac:dyDescent="0.25">
      <c r="A162" s="308" t="s">
        <v>5192</v>
      </c>
      <c r="B162" s="309">
        <v>5</v>
      </c>
      <c r="C162" s="310">
        <v>712.96</v>
      </c>
      <c r="D162" s="310">
        <v>549.6400000000001</v>
      </c>
    </row>
    <row r="163" spans="1:4" x14ac:dyDescent="0.25">
      <c r="A163" s="308" t="s">
        <v>213</v>
      </c>
      <c r="B163" s="309">
        <v>4</v>
      </c>
      <c r="C163" s="310">
        <v>1210.3200000000002</v>
      </c>
      <c r="D163" s="310">
        <v>672.65</v>
      </c>
    </row>
    <row r="164" spans="1:4" x14ac:dyDescent="0.25">
      <c r="A164" s="308" t="s">
        <v>30470</v>
      </c>
      <c r="B164" s="309">
        <v>1</v>
      </c>
      <c r="C164" s="310">
        <v>184.25</v>
      </c>
      <c r="D164" s="310">
        <v>126.48</v>
      </c>
    </row>
    <row r="165" spans="1:4" x14ac:dyDescent="0.25">
      <c r="A165" s="308" t="s">
        <v>4024</v>
      </c>
      <c r="B165" s="309">
        <v>4</v>
      </c>
      <c r="C165" s="310">
        <v>801.12000000000012</v>
      </c>
      <c r="D165" s="310">
        <v>581.96</v>
      </c>
    </row>
    <row r="166" spans="1:4" x14ac:dyDescent="0.25">
      <c r="A166" s="308" t="s">
        <v>3044</v>
      </c>
      <c r="B166" s="309">
        <v>5</v>
      </c>
      <c r="C166" s="310">
        <v>1614.53</v>
      </c>
      <c r="D166" s="310">
        <v>1207.8200000000002</v>
      </c>
    </row>
    <row r="167" spans="1:4" x14ac:dyDescent="0.25">
      <c r="A167" s="308" t="s">
        <v>17558</v>
      </c>
      <c r="B167" s="309">
        <v>7</v>
      </c>
      <c r="C167" s="310">
        <v>1397.5600000000002</v>
      </c>
      <c r="D167" s="310">
        <v>1049.55</v>
      </c>
    </row>
    <row r="168" spans="1:4" x14ac:dyDescent="0.25">
      <c r="A168" s="308" t="s">
        <v>21729</v>
      </c>
      <c r="B168" s="309">
        <v>1</v>
      </c>
      <c r="C168" s="310">
        <v>354.51</v>
      </c>
      <c r="D168" s="310">
        <v>295.83</v>
      </c>
    </row>
    <row r="169" spans="1:4" x14ac:dyDescent="0.25">
      <c r="A169" s="308" t="s">
        <v>13435</v>
      </c>
      <c r="B169" s="309">
        <v>2</v>
      </c>
      <c r="C169" s="310">
        <v>409.02</v>
      </c>
      <c r="D169" s="310">
        <v>302.12</v>
      </c>
    </row>
    <row r="170" spans="1:4" x14ac:dyDescent="0.25">
      <c r="A170" s="308" t="s">
        <v>10974</v>
      </c>
      <c r="B170" s="309">
        <v>0</v>
      </c>
      <c r="C170" s="310">
        <v>409.02</v>
      </c>
      <c r="D170" s="310">
        <v>-120.64</v>
      </c>
    </row>
    <row r="171" spans="1:4" x14ac:dyDescent="0.25">
      <c r="A171" s="308" t="s">
        <v>1660</v>
      </c>
      <c r="B171" s="309">
        <v>16</v>
      </c>
      <c r="C171" s="310">
        <v>391.49000000000012</v>
      </c>
      <c r="D171" s="310">
        <v>237.71999999999997</v>
      </c>
    </row>
    <row r="172" spans="1:4" x14ac:dyDescent="0.25">
      <c r="A172" s="308" t="s">
        <v>892</v>
      </c>
      <c r="B172" s="309">
        <v>45</v>
      </c>
      <c r="C172" s="310">
        <v>2026.2999999999988</v>
      </c>
      <c r="D172" s="310">
        <v>1426.2399999999993</v>
      </c>
    </row>
    <row r="173" spans="1:4" x14ac:dyDescent="0.25">
      <c r="A173" s="308" t="s">
        <v>14257</v>
      </c>
      <c r="B173" s="309">
        <v>1</v>
      </c>
      <c r="C173" s="310">
        <v>37.9</v>
      </c>
      <c r="D173" s="310">
        <v>25.96</v>
      </c>
    </row>
    <row r="174" spans="1:4" x14ac:dyDescent="0.25">
      <c r="A174" s="308" t="s">
        <v>14833</v>
      </c>
      <c r="B174" s="309">
        <v>2</v>
      </c>
      <c r="C174" s="310">
        <v>78.819999999999993</v>
      </c>
      <c r="D174" s="310">
        <v>86.22</v>
      </c>
    </row>
    <row r="175" spans="1:4" x14ac:dyDescent="0.25">
      <c r="A175" s="308" t="s">
        <v>18358</v>
      </c>
      <c r="B175" s="309">
        <v>1</v>
      </c>
      <c r="C175" s="310">
        <v>43.9</v>
      </c>
      <c r="D175" s="310">
        <v>30.94</v>
      </c>
    </row>
    <row r="176" spans="1:4" x14ac:dyDescent="0.25">
      <c r="A176" s="308" t="s">
        <v>24856</v>
      </c>
      <c r="B176" s="309">
        <v>1</v>
      </c>
      <c r="C176" s="310">
        <v>79</v>
      </c>
      <c r="D176" s="310">
        <v>47.62</v>
      </c>
    </row>
    <row r="177" spans="1:4" x14ac:dyDescent="0.25">
      <c r="A177" s="308" t="s">
        <v>1443</v>
      </c>
      <c r="B177" s="309">
        <v>4</v>
      </c>
      <c r="C177" s="310">
        <v>139.88</v>
      </c>
      <c r="D177" s="310">
        <v>123.92</v>
      </c>
    </row>
    <row r="178" spans="1:4" x14ac:dyDescent="0.25">
      <c r="A178" s="308" t="s">
        <v>11095</v>
      </c>
      <c r="B178" s="309">
        <v>1</v>
      </c>
      <c r="C178" s="310">
        <v>45.2</v>
      </c>
      <c r="D178" s="310">
        <v>32.020000000000003</v>
      </c>
    </row>
    <row r="179" spans="1:4" x14ac:dyDescent="0.25">
      <c r="A179" s="308" t="s">
        <v>10647</v>
      </c>
      <c r="B179" s="309">
        <v>8</v>
      </c>
      <c r="C179" s="310">
        <v>1405.5200000000002</v>
      </c>
      <c r="D179" s="310">
        <v>954.96</v>
      </c>
    </row>
    <row r="180" spans="1:4" x14ac:dyDescent="0.25">
      <c r="A180" s="308" t="s">
        <v>26734</v>
      </c>
      <c r="B180" s="309">
        <v>1</v>
      </c>
      <c r="C180" s="310">
        <v>159.88999999999999</v>
      </c>
      <c r="D180" s="310">
        <v>106.26</v>
      </c>
    </row>
    <row r="181" spans="1:4" x14ac:dyDescent="0.25">
      <c r="A181" s="308" t="s">
        <v>15401</v>
      </c>
      <c r="B181" s="309">
        <v>0</v>
      </c>
      <c r="C181" s="310">
        <v>176.14</v>
      </c>
      <c r="D181" s="310">
        <v>-79.349999999999994</v>
      </c>
    </row>
    <row r="182" spans="1:4" x14ac:dyDescent="0.25">
      <c r="A182" s="308" t="s">
        <v>2668</v>
      </c>
      <c r="B182" s="309">
        <v>2</v>
      </c>
      <c r="C182" s="310">
        <v>580.54</v>
      </c>
      <c r="D182" s="310">
        <v>456.78</v>
      </c>
    </row>
    <row r="183" spans="1:4" x14ac:dyDescent="0.25">
      <c r="A183" s="308" t="s">
        <v>14582</v>
      </c>
      <c r="B183" s="309">
        <v>1</v>
      </c>
      <c r="C183" s="310">
        <v>169.72</v>
      </c>
      <c r="D183" s="310">
        <v>114.42</v>
      </c>
    </row>
    <row r="184" spans="1:4" x14ac:dyDescent="0.25">
      <c r="A184" s="308" t="s">
        <v>7663</v>
      </c>
      <c r="B184" s="309">
        <v>3</v>
      </c>
      <c r="C184" s="310">
        <v>281.70000000000005</v>
      </c>
      <c r="D184" s="310">
        <v>182.51</v>
      </c>
    </row>
    <row r="185" spans="1:4" x14ac:dyDescent="0.25">
      <c r="A185" s="308" t="s">
        <v>12420</v>
      </c>
      <c r="B185" s="309">
        <v>10</v>
      </c>
      <c r="C185" s="310">
        <v>761.2</v>
      </c>
      <c r="D185" s="310">
        <v>531.98</v>
      </c>
    </row>
    <row r="186" spans="1:4" x14ac:dyDescent="0.25">
      <c r="A186" s="308" t="s">
        <v>420</v>
      </c>
      <c r="B186" s="309">
        <v>14</v>
      </c>
      <c r="C186" s="310">
        <v>1348.5</v>
      </c>
      <c r="D186" s="310">
        <v>684.56999999999994</v>
      </c>
    </row>
    <row r="187" spans="1:4" x14ac:dyDescent="0.25">
      <c r="A187" s="308" t="s">
        <v>813</v>
      </c>
      <c r="B187" s="309">
        <v>2</v>
      </c>
      <c r="C187" s="310">
        <v>311.38</v>
      </c>
      <c r="D187" s="310">
        <v>180.54</v>
      </c>
    </row>
    <row r="188" spans="1:4" x14ac:dyDescent="0.25">
      <c r="A188" s="308" t="s">
        <v>12125</v>
      </c>
      <c r="B188" s="309">
        <v>1</v>
      </c>
      <c r="C188" s="310">
        <v>269.63</v>
      </c>
      <c r="D188" s="310">
        <v>197.34</v>
      </c>
    </row>
    <row r="189" spans="1:4" x14ac:dyDescent="0.25">
      <c r="A189" s="308" t="s">
        <v>21116</v>
      </c>
      <c r="B189" s="309">
        <v>1</v>
      </c>
      <c r="C189" s="310">
        <v>155.69</v>
      </c>
      <c r="D189" s="310">
        <v>102.77</v>
      </c>
    </row>
    <row r="190" spans="1:4" x14ac:dyDescent="0.25">
      <c r="A190" s="308" t="s">
        <v>31435</v>
      </c>
      <c r="B190" s="309">
        <v>1</v>
      </c>
      <c r="C190" s="310">
        <v>206.71</v>
      </c>
      <c r="D190" s="310">
        <v>172.96</v>
      </c>
    </row>
    <row r="191" spans="1:4" x14ac:dyDescent="0.25">
      <c r="A191" s="308" t="s">
        <v>7857</v>
      </c>
      <c r="B191" s="309">
        <v>2</v>
      </c>
      <c r="C191" s="310">
        <v>179.54</v>
      </c>
      <c r="D191" s="310">
        <v>129.16</v>
      </c>
    </row>
    <row r="192" spans="1:4" x14ac:dyDescent="0.25">
      <c r="A192" s="308" t="s">
        <v>2229</v>
      </c>
      <c r="B192" s="309">
        <v>22</v>
      </c>
      <c r="C192" s="310">
        <v>1192.48</v>
      </c>
      <c r="D192" s="310">
        <v>819.89</v>
      </c>
    </row>
    <row r="193" spans="1:4" x14ac:dyDescent="0.25">
      <c r="A193" s="308" t="s">
        <v>27189</v>
      </c>
      <c r="B193" s="309">
        <v>12</v>
      </c>
      <c r="C193" s="310">
        <v>532.14</v>
      </c>
      <c r="D193" s="310">
        <v>395.07</v>
      </c>
    </row>
    <row r="194" spans="1:4" x14ac:dyDescent="0.25">
      <c r="A194" s="308" t="s">
        <v>8289</v>
      </c>
      <c r="B194" s="309">
        <v>8</v>
      </c>
      <c r="C194" s="310">
        <v>310.5</v>
      </c>
      <c r="D194" s="310">
        <v>194.01999999999998</v>
      </c>
    </row>
    <row r="195" spans="1:4" x14ac:dyDescent="0.25">
      <c r="A195" s="308" t="s">
        <v>2726</v>
      </c>
      <c r="B195" s="309">
        <v>41</v>
      </c>
      <c r="C195" s="310">
        <v>2217.7000000000016</v>
      </c>
      <c r="D195" s="310">
        <v>1506.48</v>
      </c>
    </row>
    <row r="196" spans="1:4" x14ac:dyDescent="0.25">
      <c r="A196" s="308" t="s">
        <v>7096</v>
      </c>
      <c r="B196" s="309">
        <v>3</v>
      </c>
      <c r="C196" s="310">
        <v>107.85</v>
      </c>
      <c r="D196" s="310">
        <v>92.43</v>
      </c>
    </row>
    <row r="197" spans="1:4" x14ac:dyDescent="0.25">
      <c r="A197" s="308" t="s">
        <v>19628</v>
      </c>
      <c r="B197" s="309">
        <v>1</v>
      </c>
      <c r="C197" s="310">
        <v>35.21</v>
      </c>
      <c r="D197" s="310">
        <v>23.72</v>
      </c>
    </row>
    <row r="198" spans="1:4" x14ac:dyDescent="0.25">
      <c r="A198" s="308" t="s">
        <v>1932</v>
      </c>
      <c r="B198" s="309">
        <v>4</v>
      </c>
      <c r="C198" s="310">
        <v>729.96</v>
      </c>
      <c r="D198" s="310">
        <v>547.05999999999995</v>
      </c>
    </row>
    <row r="199" spans="1:4" x14ac:dyDescent="0.25">
      <c r="A199" s="308" t="s">
        <v>9798</v>
      </c>
      <c r="B199" s="309">
        <v>5</v>
      </c>
      <c r="C199" s="310">
        <v>1337.93</v>
      </c>
      <c r="D199" s="310">
        <v>876.58</v>
      </c>
    </row>
    <row r="200" spans="1:4" x14ac:dyDescent="0.25">
      <c r="A200" s="308" t="s">
        <v>6209</v>
      </c>
      <c r="B200" s="309">
        <v>1</v>
      </c>
      <c r="C200" s="310">
        <v>655.98</v>
      </c>
      <c r="D200" s="310">
        <v>547.64</v>
      </c>
    </row>
    <row r="201" spans="1:4" x14ac:dyDescent="0.25">
      <c r="A201" s="308" t="s">
        <v>1247</v>
      </c>
      <c r="B201" s="309">
        <v>10</v>
      </c>
      <c r="C201" s="310">
        <v>1119.9000000000001</v>
      </c>
      <c r="D201" s="310">
        <v>623.99000000000012</v>
      </c>
    </row>
    <row r="202" spans="1:4" x14ac:dyDescent="0.25">
      <c r="A202" s="308" t="s">
        <v>6733</v>
      </c>
      <c r="B202" s="309">
        <v>11</v>
      </c>
      <c r="C202" s="310">
        <v>1689.89</v>
      </c>
      <c r="D202" s="310">
        <v>1290.06</v>
      </c>
    </row>
    <row r="203" spans="1:4" x14ac:dyDescent="0.25">
      <c r="A203" s="308" t="s">
        <v>158</v>
      </c>
      <c r="B203" s="309">
        <v>2</v>
      </c>
      <c r="C203" s="310">
        <v>293.98</v>
      </c>
      <c r="D203" s="310">
        <v>217.8</v>
      </c>
    </row>
    <row r="204" spans="1:4" x14ac:dyDescent="0.25">
      <c r="A204" s="308" t="s">
        <v>23159</v>
      </c>
      <c r="B204" s="309">
        <v>1</v>
      </c>
      <c r="C204" s="310">
        <v>1097.9799999999998</v>
      </c>
      <c r="D204" s="310">
        <v>132.13999999999999</v>
      </c>
    </row>
    <row r="205" spans="1:4" x14ac:dyDescent="0.25">
      <c r="A205" s="308" t="s">
        <v>16861</v>
      </c>
      <c r="B205" s="309">
        <v>1</v>
      </c>
      <c r="C205" s="310">
        <v>149.33000000000001</v>
      </c>
      <c r="D205" s="310">
        <v>103.49</v>
      </c>
    </row>
    <row r="206" spans="1:4" x14ac:dyDescent="0.25">
      <c r="A206" s="308" t="s">
        <v>2965</v>
      </c>
      <c r="B206" s="309">
        <v>9</v>
      </c>
      <c r="C206" s="310">
        <v>504.45999999999987</v>
      </c>
      <c r="D206" s="310">
        <v>405.81</v>
      </c>
    </row>
    <row r="207" spans="1:4" x14ac:dyDescent="0.25">
      <c r="A207" s="308" t="s">
        <v>102</v>
      </c>
      <c r="B207" s="309">
        <v>24</v>
      </c>
      <c r="C207" s="310">
        <v>2694.5499999999988</v>
      </c>
      <c r="D207" s="310">
        <v>1756.8899999999999</v>
      </c>
    </row>
    <row r="208" spans="1:4" x14ac:dyDescent="0.25">
      <c r="A208" s="308" t="s">
        <v>25269</v>
      </c>
      <c r="B208" s="309">
        <v>3</v>
      </c>
      <c r="C208" s="310">
        <v>59.97</v>
      </c>
      <c r="D208" s="310">
        <v>52.17</v>
      </c>
    </row>
    <row r="209" spans="1:4" x14ac:dyDescent="0.25">
      <c r="A209" s="308" t="s">
        <v>12358</v>
      </c>
      <c r="B209" s="309">
        <v>2</v>
      </c>
      <c r="C209" s="310">
        <v>79.78</v>
      </c>
      <c r="D209" s="310">
        <v>55.22</v>
      </c>
    </row>
    <row r="210" spans="1:4" x14ac:dyDescent="0.25">
      <c r="A210" s="308" t="s">
        <v>15828</v>
      </c>
      <c r="B210" s="309">
        <v>2</v>
      </c>
      <c r="C210" s="310">
        <v>91.98</v>
      </c>
      <c r="D210" s="310">
        <v>81.44</v>
      </c>
    </row>
    <row r="211" spans="1:4" x14ac:dyDescent="0.25">
      <c r="A211" s="308" t="s">
        <v>173</v>
      </c>
      <c r="B211" s="309">
        <v>10</v>
      </c>
      <c r="C211" s="310">
        <v>277.53999999999996</v>
      </c>
      <c r="D211" s="310">
        <v>210.87</v>
      </c>
    </row>
    <row r="212" spans="1:4" x14ac:dyDescent="0.25">
      <c r="A212" s="308" t="s">
        <v>32452</v>
      </c>
      <c r="B212" s="309">
        <v>6</v>
      </c>
      <c r="C212" s="310">
        <v>192.14</v>
      </c>
      <c r="D212" s="310">
        <v>132.69999999999999</v>
      </c>
    </row>
    <row r="213" spans="1:4" x14ac:dyDescent="0.25">
      <c r="A213" s="308" t="s">
        <v>1756</v>
      </c>
      <c r="B213" s="309">
        <v>13</v>
      </c>
      <c r="C213" s="310">
        <v>403.90000000000009</v>
      </c>
      <c r="D213" s="310">
        <v>294.35999999999996</v>
      </c>
    </row>
    <row r="214" spans="1:4" x14ac:dyDescent="0.25">
      <c r="A214" s="308" t="s">
        <v>5780</v>
      </c>
      <c r="B214" s="309">
        <v>3</v>
      </c>
      <c r="C214" s="310">
        <v>245.10000000000002</v>
      </c>
      <c r="D214" s="310">
        <v>188.66000000000003</v>
      </c>
    </row>
    <row r="215" spans="1:4" x14ac:dyDescent="0.25">
      <c r="A215" s="308" t="s">
        <v>9306</v>
      </c>
      <c r="B215" s="309">
        <v>3</v>
      </c>
      <c r="C215" s="310">
        <v>92.31</v>
      </c>
      <c r="D215" s="310">
        <v>80.639999999999986</v>
      </c>
    </row>
    <row r="216" spans="1:4" x14ac:dyDescent="0.25">
      <c r="A216" s="308" t="s">
        <v>11739</v>
      </c>
      <c r="B216" s="309">
        <v>1</v>
      </c>
      <c r="C216" s="310">
        <v>39.700000000000003</v>
      </c>
      <c r="D216" s="310">
        <v>27.45</v>
      </c>
    </row>
    <row r="217" spans="1:4" x14ac:dyDescent="0.25">
      <c r="A217" s="308" t="s">
        <v>4961</v>
      </c>
      <c r="B217" s="309">
        <v>1</v>
      </c>
      <c r="C217" s="310">
        <v>79</v>
      </c>
      <c r="D217" s="310">
        <v>47.62</v>
      </c>
    </row>
    <row r="218" spans="1:4" x14ac:dyDescent="0.25">
      <c r="A218" s="308" t="s">
        <v>11508</v>
      </c>
      <c r="B218" s="309">
        <v>1</v>
      </c>
      <c r="C218" s="310">
        <v>438.9</v>
      </c>
      <c r="D218" s="310">
        <v>166.67</v>
      </c>
    </row>
    <row r="219" spans="1:4" x14ac:dyDescent="0.25">
      <c r="A219" s="308" t="s">
        <v>3513</v>
      </c>
      <c r="B219" s="309">
        <v>5</v>
      </c>
      <c r="C219" s="310">
        <v>2719.3</v>
      </c>
      <c r="D219" s="310">
        <v>1472.38</v>
      </c>
    </row>
    <row r="220" spans="1:4" x14ac:dyDescent="0.25">
      <c r="A220" s="308" t="s">
        <v>5644</v>
      </c>
      <c r="B220" s="309">
        <v>4</v>
      </c>
      <c r="C220" s="310">
        <v>886.02</v>
      </c>
      <c r="D220" s="310">
        <v>629.58999999999992</v>
      </c>
    </row>
    <row r="221" spans="1:4" x14ac:dyDescent="0.25">
      <c r="A221" s="308" t="s">
        <v>35698</v>
      </c>
      <c r="B221" s="309">
        <v>1</v>
      </c>
      <c r="C221" s="310">
        <v>166.69</v>
      </c>
      <c r="D221" s="310">
        <v>139.74</v>
      </c>
    </row>
    <row r="222" spans="1:4" x14ac:dyDescent="0.25">
      <c r="A222" s="308" t="s">
        <v>3852</v>
      </c>
      <c r="B222" s="309">
        <v>3</v>
      </c>
      <c r="C222" s="310">
        <v>427.5</v>
      </c>
      <c r="D222" s="310">
        <v>237.97000000000003</v>
      </c>
    </row>
    <row r="223" spans="1:4" x14ac:dyDescent="0.25">
      <c r="A223" s="308" t="s">
        <v>3703</v>
      </c>
      <c r="B223" s="309">
        <v>3</v>
      </c>
      <c r="C223" s="310">
        <v>383.96999999999997</v>
      </c>
      <c r="D223" s="310">
        <v>298.58000000000004</v>
      </c>
    </row>
    <row r="224" spans="1:4" x14ac:dyDescent="0.25">
      <c r="A224" s="308" t="s">
        <v>28865</v>
      </c>
      <c r="B224" s="309">
        <v>0</v>
      </c>
      <c r="C224" s="310">
        <v>202.89</v>
      </c>
      <c r="D224" s="310">
        <v>-79.349999999999994</v>
      </c>
    </row>
    <row r="225" spans="1:4" x14ac:dyDescent="0.25">
      <c r="A225" s="308" t="s">
        <v>8058</v>
      </c>
      <c r="B225" s="309">
        <v>1</v>
      </c>
      <c r="C225" s="310">
        <v>432.68</v>
      </c>
      <c r="D225" s="310">
        <v>160.96</v>
      </c>
    </row>
    <row r="226" spans="1:4" x14ac:dyDescent="0.25">
      <c r="A226" s="308" t="s">
        <v>14052</v>
      </c>
      <c r="B226" s="309">
        <v>1</v>
      </c>
      <c r="C226" s="310">
        <v>219.71</v>
      </c>
      <c r="D226" s="310">
        <v>155.91</v>
      </c>
    </row>
    <row r="227" spans="1:4" x14ac:dyDescent="0.25">
      <c r="A227" s="308" t="s">
        <v>3537</v>
      </c>
      <c r="B227" s="309">
        <v>2</v>
      </c>
      <c r="C227" s="310">
        <v>425.94</v>
      </c>
      <c r="D227" s="310">
        <v>321.92</v>
      </c>
    </row>
    <row r="228" spans="1:4" x14ac:dyDescent="0.25">
      <c r="A228" s="308" t="s">
        <v>1691</v>
      </c>
      <c r="B228" s="309">
        <v>0</v>
      </c>
      <c r="C228" s="310">
        <v>387.15</v>
      </c>
      <c r="D228" s="310">
        <v>0</v>
      </c>
    </row>
    <row r="229" spans="1:4" x14ac:dyDescent="0.25">
      <c r="A229" s="308" t="s">
        <v>17760</v>
      </c>
      <c r="B229" s="309">
        <v>0</v>
      </c>
      <c r="C229" s="310">
        <v>208.28</v>
      </c>
      <c r="D229" s="310">
        <v>-79.349999999999994</v>
      </c>
    </row>
    <row r="230" spans="1:4" x14ac:dyDescent="0.25">
      <c r="A230" s="308" t="s">
        <v>5699</v>
      </c>
      <c r="B230" s="309">
        <v>0</v>
      </c>
      <c r="C230" s="310">
        <v>168.89</v>
      </c>
      <c r="D230" s="310">
        <v>0</v>
      </c>
    </row>
    <row r="231" spans="1:4" x14ac:dyDescent="0.25">
      <c r="A231" s="308" t="s">
        <v>14623</v>
      </c>
      <c r="B231" s="309">
        <v>3</v>
      </c>
      <c r="C231" s="310">
        <v>813.69999999999993</v>
      </c>
      <c r="D231" s="310">
        <v>637.86</v>
      </c>
    </row>
    <row r="232" spans="1:4" x14ac:dyDescent="0.25">
      <c r="A232" s="308" t="s">
        <v>1945</v>
      </c>
      <c r="B232" s="309">
        <v>1</v>
      </c>
      <c r="C232" s="310">
        <v>275.89999999999998</v>
      </c>
      <c r="D232" s="310">
        <v>230.39</v>
      </c>
    </row>
    <row r="233" spans="1:4" x14ac:dyDescent="0.25">
      <c r="A233" s="308" t="s">
        <v>9773</v>
      </c>
      <c r="B233" s="309">
        <v>1</v>
      </c>
      <c r="C233" s="310">
        <v>288.63</v>
      </c>
      <c r="D233" s="310">
        <v>213.11</v>
      </c>
    </row>
    <row r="234" spans="1:4" x14ac:dyDescent="0.25">
      <c r="A234" s="308" t="s">
        <v>22261</v>
      </c>
      <c r="B234" s="309">
        <v>1</v>
      </c>
      <c r="C234" s="310">
        <v>528.08000000000004</v>
      </c>
      <c r="D234" s="310">
        <v>399.36</v>
      </c>
    </row>
    <row r="235" spans="1:4" x14ac:dyDescent="0.25">
      <c r="A235" s="308" t="s">
        <v>9822</v>
      </c>
      <c r="B235" s="309">
        <v>0</v>
      </c>
      <c r="C235" s="310">
        <v>545.79999999999995</v>
      </c>
      <c r="D235" s="310">
        <v>-116.85</v>
      </c>
    </row>
    <row r="236" spans="1:4" x14ac:dyDescent="0.25">
      <c r="A236" s="308" t="s">
        <v>12405</v>
      </c>
      <c r="B236" s="309">
        <v>0</v>
      </c>
      <c r="C236" s="310">
        <v>329.89</v>
      </c>
      <c r="D236" s="310">
        <v>275.39999999999998</v>
      </c>
    </row>
    <row r="237" spans="1:4" x14ac:dyDescent="0.25">
      <c r="A237" s="308" t="s">
        <v>3960</v>
      </c>
      <c r="B237" s="309">
        <v>2</v>
      </c>
      <c r="C237" s="310">
        <v>457.64</v>
      </c>
      <c r="D237" s="310">
        <v>349.82</v>
      </c>
    </row>
    <row r="238" spans="1:4" x14ac:dyDescent="0.25">
      <c r="A238" s="308" t="s">
        <v>20007</v>
      </c>
      <c r="B238" s="309">
        <v>1</v>
      </c>
      <c r="C238" s="310">
        <v>235.69</v>
      </c>
      <c r="D238" s="310">
        <v>169.17</v>
      </c>
    </row>
    <row r="239" spans="1:4" x14ac:dyDescent="0.25">
      <c r="A239" s="308" t="s">
        <v>18450</v>
      </c>
      <c r="B239" s="309">
        <v>1</v>
      </c>
      <c r="C239" s="310">
        <v>246.95</v>
      </c>
      <c r="D239" s="310">
        <v>178.52</v>
      </c>
    </row>
    <row r="240" spans="1:4" x14ac:dyDescent="0.25">
      <c r="A240" s="308" t="s">
        <v>54</v>
      </c>
      <c r="B240" s="309">
        <v>347</v>
      </c>
      <c r="C240" s="310">
        <v>67292.979999999894</v>
      </c>
      <c r="D240" s="310">
        <v>45362.590000000047</v>
      </c>
    </row>
    <row r="241" spans="1:4" x14ac:dyDescent="0.25">
      <c r="A241" s="308" t="s">
        <v>2396</v>
      </c>
      <c r="B241" s="309">
        <v>5</v>
      </c>
      <c r="C241" s="310">
        <v>1150</v>
      </c>
      <c r="D241" s="310">
        <v>829.75</v>
      </c>
    </row>
    <row r="242" spans="1:4" x14ac:dyDescent="0.25">
      <c r="A242" s="308" t="s">
        <v>827</v>
      </c>
      <c r="B242" s="309">
        <v>15</v>
      </c>
      <c r="C242" s="310">
        <v>3320.77</v>
      </c>
      <c r="D242" s="310">
        <v>2229.3299999999995</v>
      </c>
    </row>
    <row r="243" spans="1:4" x14ac:dyDescent="0.25">
      <c r="A243" s="308" t="s">
        <v>8580</v>
      </c>
      <c r="B243" s="309">
        <v>5</v>
      </c>
      <c r="C243" s="310">
        <v>1911.58</v>
      </c>
      <c r="D243" s="310">
        <v>1210.21</v>
      </c>
    </row>
    <row r="244" spans="1:4" x14ac:dyDescent="0.25">
      <c r="A244" s="308" t="s">
        <v>3387</v>
      </c>
      <c r="B244" s="309">
        <v>33</v>
      </c>
      <c r="C244" s="310">
        <v>9891.8999999999942</v>
      </c>
      <c r="D244" s="310">
        <v>3459.58</v>
      </c>
    </row>
    <row r="245" spans="1:4" x14ac:dyDescent="0.25">
      <c r="A245" s="308" t="s">
        <v>333</v>
      </c>
      <c r="B245" s="309">
        <v>90</v>
      </c>
      <c r="C245" s="310">
        <v>25229.849999999991</v>
      </c>
      <c r="D245" s="310">
        <v>16959.770000000004</v>
      </c>
    </row>
    <row r="246" spans="1:4" x14ac:dyDescent="0.25">
      <c r="A246" s="308" t="s">
        <v>3813</v>
      </c>
      <c r="B246" s="309">
        <v>2</v>
      </c>
      <c r="C246" s="310">
        <v>3327.4</v>
      </c>
      <c r="D246" s="310">
        <v>1264.71</v>
      </c>
    </row>
    <row r="247" spans="1:4" x14ac:dyDescent="0.25">
      <c r="A247" s="308" t="s">
        <v>1478</v>
      </c>
      <c r="B247" s="309">
        <v>8</v>
      </c>
      <c r="C247" s="310">
        <v>3331.3900000000003</v>
      </c>
      <c r="D247" s="310">
        <v>1840.13</v>
      </c>
    </row>
    <row r="248" spans="1:4" x14ac:dyDescent="0.25">
      <c r="A248" s="308" t="s">
        <v>14664</v>
      </c>
      <c r="B248" s="309">
        <v>1</v>
      </c>
      <c r="C248" s="310">
        <v>164.97</v>
      </c>
      <c r="D248" s="310">
        <v>24.240000000000002</v>
      </c>
    </row>
    <row r="249" spans="1:4" x14ac:dyDescent="0.25">
      <c r="A249" s="308" t="s">
        <v>14228</v>
      </c>
      <c r="B249" s="309">
        <v>1</v>
      </c>
      <c r="C249" s="310">
        <v>39.700000000000003</v>
      </c>
      <c r="D249" s="310">
        <v>29.44</v>
      </c>
    </row>
    <row r="250" spans="1:4" x14ac:dyDescent="0.25">
      <c r="A250" s="308" t="s">
        <v>31525</v>
      </c>
      <c r="B250" s="309">
        <v>1</v>
      </c>
      <c r="C250" s="310">
        <v>39.700000000000003</v>
      </c>
      <c r="D250" s="310">
        <v>29.44</v>
      </c>
    </row>
    <row r="251" spans="1:4" x14ac:dyDescent="0.25">
      <c r="A251" s="308" t="s">
        <v>22740</v>
      </c>
      <c r="B251" s="309">
        <v>0</v>
      </c>
      <c r="C251" s="310">
        <v>207.97</v>
      </c>
      <c r="D251" s="310">
        <v>-116.85</v>
      </c>
    </row>
    <row r="252" spans="1:4" x14ac:dyDescent="0.25">
      <c r="A252" s="308" t="s">
        <v>4054</v>
      </c>
      <c r="B252" s="309">
        <v>2</v>
      </c>
      <c r="C252" s="310">
        <v>485.01</v>
      </c>
      <c r="D252" s="310">
        <v>324.65999999999997</v>
      </c>
    </row>
    <row r="253" spans="1:4" x14ac:dyDescent="0.25">
      <c r="A253" s="308" t="s">
        <v>31363</v>
      </c>
      <c r="B253" s="309">
        <v>1</v>
      </c>
      <c r="C253" s="310">
        <v>473.23</v>
      </c>
      <c r="D253" s="310">
        <v>158.76</v>
      </c>
    </row>
    <row r="254" spans="1:4" x14ac:dyDescent="0.25">
      <c r="A254" s="308" t="s">
        <v>16698</v>
      </c>
      <c r="B254" s="309">
        <v>1</v>
      </c>
      <c r="C254" s="310">
        <v>52.47</v>
      </c>
      <c r="D254" s="310">
        <v>38.049999999999997</v>
      </c>
    </row>
    <row r="255" spans="1:4" x14ac:dyDescent="0.25">
      <c r="A255" s="308" t="s">
        <v>1669</v>
      </c>
      <c r="B255" s="309">
        <v>16</v>
      </c>
      <c r="C255" s="310">
        <v>532.89999999999986</v>
      </c>
      <c r="D255" s="310">
        <v>360.85</v>
      </c>
    </row>
    <row r="256" spans="1:4" x14ac:dyDescent="0.25">
      <c r="A256" s="308" t="s">
        <v>10288</v>
      </c>
      <c r="B256" s="309">
        <v>1</v>
      </c>
      <c r="C256" s="310">
        <v>48.97</v>
      </c>
      <c r="D256" s="310">
        <v>37.590000000000003</v>
      </c>
    </row>
    <row r="257" spans="1:4" x14ac:dyDescent="0.25">
      <c r="A257" s="308" t="s">
        <v>34006</v>
      </c>
      <c r="B257" s="309">
        <v>2</v>
      </c>
      <c r="C257" s="310">
        <v>245.24</v>
      </c>
      <c r="D257" s="310">
        <v>166.64</v>
      </c>
    </row>
    <row r="258" spans="1:4" x14ac:dyDescent="0.25">
      <c r="A258" s="308" t="s">
        <v>11826</v>
      </c>
      <c r="B258" s="309">
        <v>1</v>
      </c>
      <c r="C258" s="310">
        <v>89.7</v>
      </c>
      <c r="D258" s="310">
        <v>60.49</v>
      </c>
    </row>
    <row r="259" spans="1:4" x14ac:dyDescent="0.25">
      <c r="A259" s="308" t="s">
        <v>30646</v>
      </c>
      <c r="B259" s="309">
        <v>1</v>
      </c>
      <c r="C259" s="310">
        <v>93.7</v>
      </c>
      <c r="D259" s="310">
        <v>64.510000000000005</v>
      </c>
    </row>
    <row r="260" spans="1:4" x14ac:dyDescent="0.25">
      <c r="A260" s="308" t="s">
        <v>2148</v>
      </c>
      <c r="B260" s="309">
        <v>8</v>
      </c>
      <c r="C260" s="310">
        <v>643.39</v>
      </c>
      <c r="D260" s="310">
        <v>435.66</v>
      </c>
    </row>
    <row r="261" spans="1:4" x14ac:dyDescent="0.25">
      <c r="A261" s="308" t="s">
        <v>378</v>
      </c>
      <c r="B261" s="309">
        <v>46</v>
      </c>
      <c r="C261" s="310">
        <v>2669.6</v>
      </c>
      <c r="D261" s="310">
        <v>1951.7500000000002</v>
      </c>
    </row>
    <row r="262" spans="1:4" x14ac:dyDescent="0.25">
      <c r="A262" s="308" t="s">
        <v>26134</v>
      </c>
      <c r="B262" s="309">
        <v>1</v>
      </c>
      <c r="C262" s="310">
        <v>221.04</v>
      </c>
      <c r="D262" s="310">
        <v>162.01</v>
      </c>
    </row>
    <row r="263" spans="1:4" x14ac:dyDescent="0.25">
      <c r="A263" s="308" t="s">
        <v>15010</v>
      </c>
      <c r="B263" s="309">
        <v>1</v>
      </c>
      <c r="C263" s="310">
        <v>237.5</v>
      </c>
      <c r="D263" s="310">
        <v>170.67</v>
      </c>
    </row>
    <row r="264" spans="1:4" x14ac:dyDescent="0.25">
      <c r="A264" s="308" t="s">
        <v>33361</v>
      </c>
      <c r="B264" s="309">
        <v>2</v>
      </c>
      <c r="C264" s="310">
        <v>79.8</v>
      </c>
      <c r="D264" s="310">
        <v>55.24</v>
      </c>
    </row>
    <row r="265" spans="1:4" x14ac:dyDescent="0.25">
      <c r="A265" s="308" t="s">
        <v>33503</v>
      </c>
      <c r="B265" s="309">
        <v>1</v>
      </c>
      <c r="C265" s="310">
        <v>83</v>
      </c>
      <c r="D265" s="310">
        <v>48.44</v>
      </c>
    </row>
    <row r="266" spans="1:4" x14ac:dyDescent="0.25">
      <c r="A266" s="308" t="s">
        <v>11918</v>
      </c>
      <c r="B266" s="309">
        <v>0</v>
      </c>
      <c r="C266" s="310">
        <v>86</v>
      </c>
      <c r="D266" s="310">
        <v>49.93</v>
      </c>
    </row>
    <row r="267" spans="1:4" x14ac:dyDescent="0.25">
      <c r="A267" s="308" t="s">
        <v>34525</v>
      </c>
      <c r="B267" s="309">
        <v>0</v>
      </c>
      <c r="C267" s="310">
        <v>43.77</v>
      </c>
      <c r="D267" s="310">
        <v>0</v>
      </c>
    </row>
    <row r="268" spans="1:4" x14ac:dyDescent="0.25">
      <c r="A268" s="308" t="s">
        <v>5875</v>
      </c>
      <c r="B268" s="309">
        <v>5</v>
      </c>
      <c r="C268" s="310">
        <v>481.75</v>
      </c>
      <c r="D268" s="310">
        <v>340.68</v>
      </c>
    </row>
    <row r="269" spans="1:4" x14ac:dyDescent="0.25">
      <c r="A269" s="308" t="s">
        <v>589</v>
      </c>
      <c r="B269" s="309">
        <v>53</v>
      </c>
      <c r="C269" s="310">
        <v>4148.2000000000025</v>
      </c>
      <c r="D269" s="310">
        <v>3085.8400000000011</v>
      </c>
    </row>
    <row r="270" spans="1:4" x14ac:dyDescent="0.25">
      <c r="A270" s="308" t="s">
        <v>9027</v>
      </c>
      <c r="B270" s="309">
        <v>3</v>
      </c>
      <c r="C270" s="310">
        <v>89.699999999999989</v>
      </c>
      <c r="D270" s="310">
        <v>73.86</v>
      </c>
    </row>
    <row r="271" spans="1:4" x14ac:dyDescent="0.25">
      <c r="A271" s="308" t="s">
        <v>239</v>
      </c>
      <c r="B271" s="309">
        <v>6</v>
      </c>
      <c r="C271" s="310">
        <v>1045</v>
      </c>
      <c r="D271" s="310">
        <v>646.39</v>
      </c>
    </row>
    <row r="272" spans="1:4" x14ac:dyDescent="0.25">
      <c r="A272" s="308" t="s">
        <v>2832</v>
      </c>
      <c r="B272" s="309">
        <v>12</v>
      </c>
      <c r="C272" s="310">
        <v>860.25</v>
      </c>
      <c r="D272" s="310">
        <v>663.93</v>
      </c>
    </row>
    <row r="273" spans="1:4" x14ac:dyDescent="0.25">
      <c r="A273" s="308" t="s">
        <v>1514</v>
      </c>
      <c r="B273" s="309">
        <v>3</v>
      </c>
      <c r="C273" s="310">
        <v>176.10000000000002</v>
      </c>
      <c r="D273" s="310">
        <v>138.47999999999999</v>
      </c>
    </row>
    <row r="274" spans="1:4" x14ac:dyDescent="0.25">
      <c r="A274" s="308" t="s">
        <v>16529</v>
      </c>
      <c r="B274" s="309">
        <v>1</v>
      </c>
      <c r="C274" s="310">
        <v>197.10000000000002</v>
      </c>
      <c r="D274" s="310">
        <v>77.06</v>
      </c>
    </row>
    <row r="275" spans="1:4" x14ac:dyDescent="0.25">
      <c r="A275" s="308" t="s">
        <v>2761</v>
      </c>
      <c r="B275" s="309">
        <v>2</v>
      </c>
      <c r="C275" s="310">
        <v>198.10000000000002</v>
      </c>
      <c r="D275" s="310">
        <v>73.570000000000007</v>
      </c>
    </row>
    <row r="276" spans="1:4" x14ac:dyDescent="0.25">
      <c r="A276" s="308" t="s">
        <v>25467</v>
      </c>
      <c r="B276" s="309">
        <v>1</v>
      </c>
      <c r="C276" s="310">
        <v>197.9</v>
      </c>
      <c r="D276" s="310">
        <v>142.81</v>
      </c>
    </row>
    <row r="277" spans="1:4" x14ac:dyDescent="0.25">
      <c r="A277" s="308" t="s">
        <v>366</v>
      </c>
      <c r="B277" s="309">
        <v>48</v>
      </c>
      <c r="C277" s="310">
        <v>10844.839999999993</v>
      </c>
      <c r="D277" s="310">
        <v>7221.6499999999987</v>
      </c>
    </row>
    <row r="278" spans="1:4" x14ac:dyDescent="0.25">
      <c r="A278" s="308" t="s">
        <v>2632</v>
      </c>
      <c r="B278" s="309">
        <v>16</v>
      </c>
      <c r="C278" s="310">
        <v>4635.1500000000015</v>
      </c>
      <c r="D278" s="310">
        <v>2674.6200000000013</v>
      </c>
    </row>
    <row r="279" spans="1:4" x14ac:dyDescent="0.25">
      <c r="A279" s="308" t="s">
        <v>143</v>
      </c>
      <c r="B279" s="309">
        <v>62</v>
      </c>
      <c r="C279" s="310">
        <v>3277.359999999996</v>
      </c>
      <c r="D279" s="310">
        <v>2280.35</v>
      </c>
    </row>
    <row r="280" spans="1:4" x14ac:dyDescent="0.25">
      <c r="A280" s="308" t="s">
        <v>5681</v>
      </c>
      <c r="B280" s="309">
        <v>0</v>
      </c>
      <c r="C280" s="310">
        <v>134.51999999999998</v>
      </c>
      <c r="D280" s="310">
        <v>48.3</v>
      </c>
    </row>
    <row r="281" spans="1:4" x14ac:dyDescent="0.25">
      <c r="A281" s="308" t="s">
        <v>2242</v>
      </c>
      <c r="B281" s="309">
        <v>1</v>
      </c>
      <c r="C281" s="310">
        <v>101.85</v>
      </c>
      <c r="D281" s="310">
        <v>71.180000000000007</v>
      </c>
    </row>
    <row r="282" spans="1:4" x14ac:dyDescent="0.25">
      <c r="A282" s="308" t="s">
        <v>676</v>
      </c>
      <c r="B282" s="309">
        <v>47</v>
      </c>
      <c r="C282" s="310">
        <v>6791.9599999999964</v>
      </c>
      <c r="D282" s="310">
        <v>3994.719999999998</v>
      </c>
    </row>
    <row r="283" spans="1:4" x14ac:dyDescent="0.25">
      <c r="A283" s="308" t="s">
        <v>11759</v>
      </c>
      <c r="B283" s="309">
        <v>5</v>
      </c>
      <c r="C283" s="310">
        <v>1035.27</v>
      </c>
      <c r="D283" s="310">
        <v>757.69999999999993</v>
      </c>
    </row>
    <row r="284" spans="1:4" x14ac:dyDescent="0.25">
      <c r="A284" s="308" t="s">
        <v>31258</v>
      </c>
      <c r="B284" s="309">
        <v>1</v>
      </c>
      <c r="C284" s="310">
        <v>125.99</v>
      </c>
      <c r="D284" s="310">
        <v>78.12</v>
      </c>
    </row>
    <row r="285" spans="1:4" x14ac:dyDescent="0.25">
      <c r="A285" s="308" t="s">
        <v>28835</v>
      </c>
      <c r="B285" s="309">
        <v>2</v>
      </c>
      <c r="C285" s="310">
        <v>264.84000000000003</v>
      </c>
      <c r="D285" s="310">
        <v>173.26999999999998</v>
      </c>
    </row>
    <row r="286" spans="1:4" x14ac:dyDescent="0.25">
      <c r="A286" s="308" t="s">
        <v>12814</v>
      </c>
      <c r="B286" s="309">
        <v>7</v>
      </c>
      <c r="C286" s="310">
        <v>893.68999999999994</v>
      </c>
      <c r="D286" s="310">
        <v>571.64</v>
      </c>
    </row>
    <row r="287" spans="1:4" x14ac:dyDescent="0.25">
      <c r="A287" s="308" t="s">
        <v>8506</v>
      </c>
      <c r="B287" s="309">
        <v>13</v>
      </c>
      <c r="C287" s="310">
        <v>1475.1899999999996</v>
      </c>
      <c r="D287" s="310">
        <v>1038.47</v>
      </c>
    </row>
    <row r="288" spans="1:4" x14ac:dyDescent="0.25">
      <c r="A288" s="308" t="s">
        <v>4987</v>
      </c>
      <c r="B288" s="309">
        <v>23</v>
      </c>
      <c r="C288" s="310">
        <v>6433.6000000000022</v>
      </c>
      <c r="D288" s="310">
        <v>4300.7300000000005</v>
      </c>
    </row>
    <row r="289" spans="1:4" x14ac:dyDescent="0.25">
      <c r="A289" s="308" t="s">
        <v>2618</v>
      </c>
      <c r="B289" s="309">
        <v>4</v>
      </c>
      <c r="C289" s="310">
        <v>1072.78</v>
      </c>
      <c r="D289" s="310">
        <v>557.89</v>
      </c>
    </row>
    <row r="290" spans="1:4" x14ac:dyDescent="0.25">
      <c r="A290" s="308" t="s">
        <v>24102</v>
      </c>
      <c r="B290" s="309">
        <v>2</v>
      </c>
      <c r="C290" s="310">
        <v>739.38</v>
      </c>
      <c r="D290" s="310">
        <v>535.78</v>
      </c>
    </row>
    <row r="291" spans="1:4" x14ac:dyDescent="0.25">
      <c r="A291" s="308" t="s">
        <v>7110</v>
      </c>
      <c r="B291" s="309">
        <v>3</v>
      </c>
      <c r="C291" s="310">
        <v>125.94</v>
      </c>
      <c r="D291" s="310">
        <v>88.02</v>
      </c>
    </row>
    <row r="292" spans="1:4" x14ac:dyDescent="0.25">
      <c r="A292" s="308" t="s">
        <v>18736</v>
      </c>
      <c r="B292" s="309">
        <v>2</v>
      </c>
      <c r="C292" s="310">
        <v>209.68</v>
      </c>
      <c r="D292" s="310">
        <v>142.13</v>
      </c>
    </row>
    <row r="293" spans="1:4" x14ac:dyDescent="0.25">
      <c r="A293" s="308" t="s">
        <v>321</v>
      </c>
      <c r="B293" s="309">
        <v>18</v>
      </c>
      <c r="C293" s="310">
        <v>2417.1000000000004</v>
      </c>
      <c r="D293" s="310">
        <v>1521.5700000000002</v>
      </c>
    </row>
    <row r="294" spans="1:4" x14ac:dyDescent="0.25">
      <c r="A294" s="308" t="s">
        <v>31282</v>
      </c>
      <c r="B294" s="309">
        <v>1</v>
      </c>
      <c r="C294" s="310">
        <v>48.3</v>
      </c>
      <c r="D294" s="310">
        <v>34.590000000000003</v>
      </c>
    </row>
    <row r="295" spans="1:4" x14ac:dyDescent="0.25">
      <c r="A295" s="308" t="s">
        <v>90</v>
      </c>
      <c r="B295" s="309">
        <v>73</v>
      </c>
      <c r="C295" s="310">
        <v>4651.7400000000034</v>
      </c>
      <c r="D295" s="310">
        <v>3470.1199999999967</v>
      </c>
    </row>
    <row r="296" spans="1:4" x14ac:dyDescent="0.25">
      <c r="A296" s="308" t="s">
        <v>286</v>
      </c>
      <c r="B296" s="309">
        <v>26</v>
      </c>
      <c r="C296" s="310">
        <v>1360.1500000000005</v>
      </c>
      <c r="D296" s="310">
        <v>1001.7799999999995</v>
      </c>
    </row>
    <row r="297" spans="1:4" x14ac:dyDescent="0.25">
      <c r="A297" s="308" t="s">
        <v>7554</v>
      </c>
      <c r="B297" s="309">
        <v>3</v>
      </c>
      <c r="C297" s="310">
        <v>412.53000000000003</v>
      </c>
      <c r="D297" s="310">
        <v>307.74</v>
      </c>
    </row>
    <row r="298" spans="1:4" x14ac:dyDescent="0.25">
      <c r="A298" s="308" t="s">
        <v>6863</v>
      </c>
      <c r="B298" s="309">
        <v>7</v>
      </c>
      <c r="C298" s="310">
        <v>1222.1399999999999</v>
      </c>
      <c r="D298" s="310">
        <v>737.14</v>
      </c>
    </row>
    <row r="299" spans="1:4" x14ac:dyDescent="0.25">
      <c r="A299" s="308" t="s">
        <v>11897</v>
      </c>
      <c r="B299" s="309">
        <v>4</v>
      </c>
      <c r="C299" s="310">
        <v>1258.5999999999999</v>
      </c>
      <c r="D299" s="310">
        <v>954.38000000000011</v>
      </c>
    </row>
    <row r="300" spans="1:4" x14ac:dyDescent="0.25">
      <c r="A300" s="308" t="s">
        <v>26297</v>
      </c>
      <c r="B300" s="309">
        <v>1</v>
      </c>
      <c r="C300" s="310">
        <v>119.99</v>
      </c>
      <c r="D300" s="310">
        <v>101.18</v>
      </c>
    </row>
    <row r="301" spans="1:4" x14ac:dyDescent="0.25">
      <c r="A301" s="308" t="s">
        <v>9978</v>
      </c>
      <c r="B301" s="309">
        <v>4</v>
      </c>
      <c r="C301" s="310">
        <v>560.75</v>
      </c>
      <c r="D301" s="310">
        <v>333.4</v>
      </c>
    </row>
    <row r="302" spans="1:4" x14ac:dyDescent="0.25">
      <c r="A302" s="308" t="s">
        <v>1224</v>
      </c>
      <c r="B302" s="309">
        <v>19</v>
      </c>
      <c r="C302" s="310">
        <v>1483.2400000000005</v>
      </c>
      <c r="D302" s="310">
        <v>1014.1100000000001</v>
      </c>
    </row>
    <row r="303" spans="1:4" x14ac:dyDescent="0.25">
      <c r="A303" s="308" t="s">
        <v>9328</v>
      </c>
      <c r="B303" s="309">
        <v>1</v>
      </c>
      <c r="C303" s="310">
        <v>120.8</v>
      </c>
      <c r="D303" s="310">
        <v>81.81</v>
      </c>
    </row>
    <row r="304" spans="1:4" x14ac:dyDescent="0.25">
      <c r="A304" s="308" t="s">
        <v>5050</v>
      </c>
      <c r="B304" s="309">
        <v>18</v>
      </c>
      <c r="C304" s="310">
        <v>2424.2000000000007</v>
      </c>
      <c r="D304" s="310">
        <v>1714.6599999999996</v>
      </c>
    </row>
    <row r="305" spans="1:4" x14ac:dyDescent="0.25">
      <c r="A305" s="308" t="s">
        <v>687</v>
      </c>
      <c r="B305" s="309">
        <v>154</v>
      </c>
      <c r="C305" s="310">
        <v>11193.140000000005</v>
      </c>
      <c r="D305" s="310">
        <v>7850.0400000000027</v>
      </c>
    </row>
    <row r="306" spans="1:4" x14ac:dyDescent="0.25">
      <c r="A306" s="308" t="s">
        <v>5446</v>
      </c>
      <c r="B306" s="309">
        <v>1</v>
      </c>
      <c r="C306" s="310">
        <v>639.38</v>
      </c>
      <c r="D306" s="310">
        <v>109.53999999999999</v>
      </c>
    </row>
    <row r="307" spans="1:4" x14ac:dyDescent="0.25">
      <c r="A307" s="308" t="s">
        <v>8026</v>
      </c>
      <c r="B307" s="309">
        <v>4</v>
      </c>
      <c r="C307" s="310">
        <v>964.68</v>
      </c>
      <c r="D307" s="310">
        <v>685.22</v>
      </c>
    </row>
    <row r="308" spans="1:4" x14ac:dyDescent="0.25">
      <c r="A308" s="308" t="s">
        <v>1710</v>
      </c>
      <c r="B308" s="309">
        <v>2</v>
      </c>
      <c r="C308" s="310">
        <v>225.79</v>
      </c>
      <c r="D308" s="310">
        <v>92.91</v>
      </c>
    </row>
    <row r="309" spans="1:4" x14ac:dyDescent="0.25">
      <c r="A309" s="308" t="s">
        <v>601</v>
      </c>
      <c r="B309" s="309">
        <v>5</v>
      </c>
      <c r="C309" s="310">
        <v>727.20999999999992</v>
      </c>
      <c r="D309" s="310">
        <v>535.72</v>
      </c>
    </row>
    <row r="310" spans="1:4" x14ac:dyDescent="0.25">
      <c r="A310" s="308" t="s">
        <v>16964</v>
      </c>
      <c r="B310" s="309">
        <v>1</v>
      </c>
      <c r="C310" s="310">
        <v>243.1</v>
      </c>
      <c r="D310" s="310">
        <v>215.52</v>
      </c>
    </row>
    <row r="311" spans="1:4" x14ac:dyDescent="0.25">
      <c r="A311" s="308" t="s">
        <v>28800</v>
      </c>
      <c r="B311" s="309">
        <v>1</v>
      </c>
      <c r="C311" s="310">
        <v>285.69</v>
      </c>
      <c r="D311" s="310">
        <v>224.96</v>
      </c>
    </row>
    <row r="312" spans="1:4" x14ac:dyDescent="0.25">
      <c r="A312" s="308" t="s">
        <v>1588</v>
      </c>
      <c r="B312" s="309">
        <v>0</v>
      </c>
      <c r="C312" s="310">
        <v>289.63</v>
      </c>
      <c r="D312" s="310">
        <v>0</v>
      </c>
    </row>
    <row r="313" spans="1:4" x14ac:dyDescent="0.25">
      <c r="A313" s="308" t="s">
        <v>12164</v>
      </c>
      <c r="B313" s="309">
        <v>2</v>
      </c>
      <c r="C313" s="310">
        <v>417.02</v>
      </c>
      <c r="D313" s="310">
        <v>157.04</v>
      </c>
    </row>
    <row r="314" spans="1:4" x14ac:dyDescent="0.25">
      <c r="A314" s="308" t="s">
        <v>2528</v>
      </c>
      <c r="B314" s="309">
        <v>5</v>
      </c>
      <c r="C314" s="310">
        <v>1319.4</v>
      </c>
      <c r="D314" s="310">
        <v>1058.1500000000001</v>
      </c>
    </row>
    <row r="315" spans="1:4" x14ac:dyDescent="0.25">
      <c r="A315" s="308" t="s">
        <v>866</v>
      </c>
      <c r="B315" s="309">
        <v>2</v>
      </c>
      <c r="C315" s="310">
        <v>661.34</v>
      </c>
      <c r="D315" s="310">
        <v>235.51</v>
      </c>
    </row>
    <row r="316" spans="1:4" x14ac:dyDescent="0.25">
      <c r="A316" s="308" t="s">
        <v>19951</v>
      </c>
      <c r="B316" s="309">
        <v>3</v>
      </c>
      <c r="C316" s="310">
        <v>267</v>
      </c>
      <c r="D316" s="310">
        <v>160.26</v>
      </c>
    </row>
    <row r="317" spans="1:4" x14ac:dyDescent="0.25">
      <c r="A317" s="308" t="s">
        <v>6439</v>
      </c>
      <c r="B317" s="309">
        <v>3</v>
      </c>
      <c r="C317" s="310">
        <v>224.53</v>
      </c>
      <c r="D317" s="310">
        <v>154.91999999999999</v>
      </c>
    </row>
    <row r="318" spans="1:4" x14ac:dyDescent="0.25">
      <c r="A318" s="308" t="s">
        <v>1201</v>
      </c>
      <c r="B318" s="309">
        <v>10</v>
      </c>
      <c r="C318" s="310">
        <v>833.37000000000012</v>
      </c>
      <c r="D318" s="310">
        <v>592.97</v>
      </c>
    </row>
    <row r="319" spans="1:4" x14ac:dyDescent="0.25">
      <c r="A319" s="308" t="s">
        <v>4754</v>
      </c>
      <c r="B319" s="309">
        <v>3</v>
      </c>
      <c r="C319" s="310">
        <v>271.66999999999996</v>
      </c>
      <c r="D319" s="310">
        <v>164.14</v>
      </c>
    </row>
    <row r="320" spans="1:4" x14ac:dyDescent="0.25">
      <c r="A320" s="308" t="s">
        <v>1967</v>
      </c>
      <c r="B320" s="309">
        <v>16</v>
      </c>
      <c r="C320" s="310">
        <v>967.41</v>
      </c>
      <c r="D320" s="310">
        <v>720.43</v>
      </c>
    </row>
    <row r="321" spans="1:4" x14ac:dyDescent="0.25">
      <c r="A321" s="308" t="s">
        <v>1048</v>
      </c>
      <c r="B321" s="309">
        <v>19</v>
      </c>
      <c r="C321" s="310">
        <v>1218.3</v>
      </c>
      <c r="D321" s="310">
        <v>909.84000000000015</v>
      </c>
    </row>
    <row r="322" spans="1:4" x14ac:dyDescent="0.25">
      <c r="A322" s="308" t="s">
        <v>3993</v>
      </c>
      <c r="B322" s="309">
        <v>12</v>
      </c>
      <c r="C322" s="310">
        <v>636.49</v>
      </c>
      <c r="D322" s="310">
        <v>476.67000000000007</v>
      </c>
    </row>
    <row r="323" spans="1:4" x14ac:dyDescent="0.25">
      <c r="A323" s="308" t="s">
        <v>20812</v>
      </c>
      <c r="B323" s="309">
        <v>1</v>
      </c>
      <c r="C323" s="310">
        <v>0</v>
      </c>
      <c r="D323" s="310">
        <v>0</v>
      </c>
    </row>
    <row r="324" spans="1:4" x14ac:dyDescent="0.25">
      <c r="A324" s="308" t="s">
        <v>14449</v>
      </c>
      <c r="B324" s="309">
        <v>4</v>
      </c>
      <c r="C324" s="310">
        <v>220</v>
      </c>
      <c r="D324" s="310">
        <v>160.6</v>
      </c>
    </row>
    <row r="325" spans="1:4" x14ac:dyDescent="0.25">
      <c r="A325" s="308" t="s">
        <v>698</v>
      </c>
      <c r="B325" s="309">
        <v>5</v>
      </c>
      <c r="C325" s="310">
        <v>464.71000000000004</v>
      </c>
      <c r="D325" s="310">
        <v>-318.94000000000005</v>
      </c>
    </row>
    <row r="326" spans="1:4" x14ac:dyDescent="0.25">
      <c r="A326" s="308" t="s">
        <v>4389</v>
      </c>
      <c r="B326" s="309">
        <v>10</v>
      </c>
      <c r="C326" s="310">
        <v>651.49</v>
      </c>
      <c r="D326" s="310">
        <v>467.74000000000007</v>
      </c>
    </row>
    <row r="327" spans="1:4" x14ac:dyDescent="0.25">
      <c r="A327" s="308" t="s">
        <v>12925</v>
      </c>
      <c r="B327" s="309">
        <v>6</v>
      </c>
      <c r="C327" s="310">
        <v>421.53000000000009</v>
      </c>
      <c r="D327" s="310">
        <v>316.89</v>
      </c>
    </row>
    <row r="328" spans="1:4" x14ac:dyDescent="0.25">
      <c r="A328" s="308" t="s">
        <v>1103</v>
      </c>
      <c r="B328" s="309">
        <v>10</v>
      </c>
      <c r="C328" s="310">
        <v>3931.849999999999</v>
      </c>
      <c r="D328" s="310">
        <v>3053.0099999999993</v>
      </c>
    </row>
    <row r="329" spans="1:4" x14ac:dyDescent="0.25">
      <c r="A329" s="308" t="s">
        <v>3136</v>
      </c>
      <c r="B329" s="309">
        <v>9</v>
      </c>
      <c r="C329" s="310">
        <v>3856.9799999999996</v>
      </c>
      <c r="D329" s="310">
        <v>2088.2399999999998</v>
      </c>
    </row>
    <row r="330" spans="1:4" x14ac:dyDescent="0.25">
      <c r="A330" s="308" t="s">
        <v>1149</v>
      </c>
      <c r="B330" s="309">
        <v>7</v>
      </c>
      <c r="C330" s="310">
        <v>286.08</v>
      </c>
      <c r="D330" s="310">
        <v>171.95999999999998</v>
      </c>
    </row>
    <row r="331" spans="1:4" x14ac:dyDescent="0.25">
      <c r="A331" s="308" t="s">
        <v>298</v>
      </c>
      <c r="B331" s="309">
        <v>24</v>
      </c>
      <c r="C331" s="310">
        <v>1563.2000000000005</v>
      </c>
      <c r="D331" s="310">
        <v>1113.2800000000002</v>
      </c>
    </row>
    <row r="332" spans="1:4" x14ac:dyDescent="0.25">
      <c r="A332" s="308" t="s">
        <v>13000</v>
      </c>
      <c r="B332" s="309">
        <v>1</v>
      </c>
      <c r="C332" s="310">
        <v>108.47</v>
      </c>
      <c r="D332" s="310">
        <v>75</v>
      </c>
    </row>
    <row r="333" spans="1:4" x14ac:dyDescent="0.25">
      <c r="A333" s="308" t="s">
        <v>24123</v>
      </c>
      <c r="B333" s="309">
        <v>3</v>
      </c>
      <c r="C333" s="310">
        <v>261.03000000000003</v>
      </c>
      <c r="D333" s="310">
        <v>152.31</v>
      </c>
    </row>
    <row r="334" spans="1:4" x14ac:dyDescent="0.25">
      <c r="A334" s="308" t="s">
        <v>662</v>
      </c>
      <c r="B334" s="309">
        <v>8</v>
      </c>
      <c r="C334" s="310">
        <v>552.9</v>
      </c>
      <c r="D334" s="310">
        <v>360.59000000000003</v>
      </c>
    </row>
    <row r="335" spans="1:4" x14ac:dyDescent="0.25">
      <c r="A335" s="308" t="s">
        <v>3752</v>
      </c>
      <c r="B335" s="309">
        <v>5</v>
      </c>
      <c r="C335" s="310">
        <v>562.73</v>
      </c>
      <c r="D335" s="310">
        <v>306.75</v>
      </c>
    </row>
    <row r="336" spans="1:4" x14ac:dyDescent="0.25">
      <c r="A336" s="308" t="s">
        <v>2291</v>
      </c>
      <c r="B336" s="309">
        <v>7</v>
      </c>
      <c r="C336" s="310">
        <v>703.01</v>
      </c>
      <c r="D336" s="310">
        <v>440.36999999999989</v>
      </c>
    </row>
    <row r="337" spans="1:4" x14ac:dyDescent="0.25">
      <c r="A337" s="308" t="s">
        <v>4491</v>
      </c>
      <c r="B337" s="309">
        <v>2</v>
      </c>
      <c r="C337" s="310">
        <v>596.98</v>
      </c>
      <c r="D337" s="310">
        <v>454.6</v>
      </c>
    </row>
    <row r="338" spans="1:4" x14ac:dyDescent="0.25">
      <c r="A338" s="308" t="s">
        <v>4349</v>
      </c>
      <c r="B338" s="309">
        <v>3</v>
      </c>
      <c r="C338" s="310">
        <v>239</v>
      </c>
      <c r="D338" s="310">
        <v>166.92000000000002</v>
      </c>
    </row>
    <row r="339" spans="1:4" x14ac:dyDescent="0.25">
      <c r="A339" s="308" t="s">
        <v>972</v>
      </c>
      <c r="B339" s="309">
        <v>15</v>
      </c>
      <c r="C339" s="310">
        <v>4331.8500000000004</v>
      </c>
      <c r="D339" s="310">
        <v>2693.4299999999994</v>
      </c>
    </row>
    <row r="340" spans="1:4" x14ac:dyDescent="0.25">
      <c r="A340" s="308" t="s">
        <v>3146</v>
      </c>
      <c r="B340" s="309">
        <v>1</v>
      </c>
      <c r="C340" s="310">
        <v>247.05</v>
      </c>
      <c r="D340" s="310">
        <v>190.95</v>
      </c>
    </row>
    <row r="341" spans="1:4" x14ac:dyDescent="0.25">
      <c r="A341" s="308" t="s">
        <v>20144</v>
      </c>
      <c r="B341" s="309">
        <v>1</v>
      </c>
      <c r="C341" s="310">
        <v>354.63</v>
      </c>
      <c r="D341" s="310">
        <v>313.66000000000003</v>
      </c>
    </row>
    <row r="342" spans="1:4" x14ac:dyDescent="0.25">
      <c r="A342" s="308" t="s">
        <v>4416</v>
      </c>
      <c r="B342" s="309">
        <v>0</v>
      </c>
      <c r="C342" s="310">
        <v>385.69</v>
      </c>
      <c r="D342" s="310">
        <v>0</v>
      </c>
    </row>
    <row r="343" spans="1:4" x14ac:dyDescent="0.25">
      <c r="A343" s="308" t="s">
        <v>7992</v>
      </c>
      <c r="B343" s="309">
        <v>1</v>
      </c>
      <c r="C343" s="310">
        <v>279.69</v>
      </c>
      <c r="D343" s="310">
        <v>233.73</v>
      </c>
    </row>
    <row r="344" spans="1:4" x14ac:dyDescent="0.25">
      <c r="A344" s="308" t="s">
        <v>842</v>
      </c>
      <c r="B344" s="309">
        <v>1</v>
      </c>
      <c r="C344" s="310">
        <v>589.69000000000005</v>
      </c>
      <c r="D344" s="310">
        <v>491.03</v>
      </c>
    </row>
    <row r="345" spans="1:4" x14ac:dyDescent="0.25">
      <c r="A345" s="308" t="s">
        <v>17687</v>
      </c>
      <c r="B345" s="309">
        <v>1</v>
      </c>
      <c r="C345" s="310">
        <v>132.9</v>
      </c>
      <c r="D345" s="310">
        <v>89.86</v>
      </c>
    </row>
    <row r="346" spans="1:4" x14ac:dyDescent="0.25">
      <c r="A346" s="308" t="s">
        <v>13566</v>
      </c>
      <c r="B346" s="309">
        <v>1</v>
      </c>
      <c r="C346" s="310">
        <v>152.07</v>
      </c>
      <c r="D346" s="310">
        <v>113.37</v>
      </c>
    </row>
    <row r="347" spans="1:4" x14ac:dyDescent="0.25">
      <c r="A347" s="308" t="s">
        <v>1501</v>
      </c>
      <c r="B347" s="309">
        <v>2</v>
      </c>
      <c r="C347" s="310">
        <v>439.5</v>
      </c>
      <c r="D347" s="310">
        <v>158.47999999999999</v>
      </c>
    </row>
    <row r="348" spans="1:4" x14ac:dyDescent="0.25">
      <c r="A348" s="308" t="s">
        <v>13610</v>
      </c>
      <c r="B348" s="309">
        <v>1</v>
      </c>
      <c r="C348" s="310">
        <v>193.1</v>
      </c>
      <c r="D348" s="310">
        <v>123.07</v>
      </c>
    </row>
    <row r="349" spans="1:4" x14ac:dyDescent="0.25">
      <c r="A349" s="308" t="s">
        <v>10691</v>
      </c>
      <c r="B349" s="309">
        <v>2</v>
      </c>
      <c r="C349" s="310">
        <v>218.32</v>
      </c>
      <c r="D349" s="310">
        <v>140.30000000000001</v>
      </c>
    </row>
    <row r="350" spans="1:4" x14ac:dyDescent="0.25">
      <c r="A350" s="308" t="s">
        <v>5508</v>
      </c>
      <c r="B350" s="309">
        <v>2</v>
      </c>
      <c r="C350" s="310">
        <v>379.61</v>
      </c>
      <c r="D350" s="310">
        <v>175.51</v>
      </c>
    </row>
    <row r="351" spans="1:4" x14ac:dyDescent="0.25">
      <c r="A351" s="308" t="s">
        <v>6819</v>
      </c>
      <c r="B351" s="309">
        <v>2</v>
      </c>
      <c r="C351" s="310">
        <v>211.96</v>
      </c>
      <c r="D351" s="310">
        <v>133.02000000000001</v>
      </c>
    </row>
    <row r="352" spans="1:4" x14ac:dyDescent="0.25">
      <c r="A352" s="308" t="s">
        <v>26828</v>
      </c>
      <c r="B352" s="309">
        <v>3</v>
      </c>
      <c r="C352" s="310">
        <v>104.97</v>
      </c>
      <c r="D352" s="310">
        <v>84.52</v>
      </c>
    </row>
    <row r="353" spans="1:4" x14ac:dyDescent="0.25">
      <c r="A353" s="308" t="s">
        <v>7825</v>
      </c>
      <c r="B353" s="309">
        <v>5</v>
      </c>
      <c r="C353" s="310">
        <v>247.37</v>
      </c>
      <c r="D353" s="310">
        <v>195.98999999999998</v>
      </c>
    </row>
    <row r="354" spans="1:4" x14ac:dyDescent="0.25">
      <c r="A354" s="308" t="s">
        <v>199</v>
      </c>
      <c r="B354" s="309">
        <v>68</v>
      </c>
      <c r="C354" s="310">
        <v>4287.579999999999</v>
      </c>
      <c r="D354" s="310">
        <v>-1703.3799999999976</v>
      </c>
    </row>
    <row r="355" spans="1:4" x14ac:dyDescent="0.25">
      <c r="A355" s="308" t="s">
        <v>17126</v>
      </c>
      <c r="B355" s="309">
        <v>0</v>
      </c>
      <c r="C355" s="310">
        <v>155</v>
      </c>
      <c r="D355" s="310">
        <v>0</v>
      </c>
    </row>
    <row r="356" spans="1:4" x14ac:dyDescent="0.25">
      <c r="A356" s="308" t="s">
        <v>1865</v>
      </c>
      <c r="B356" s="309">
        <v>1</v>
      </c>
      <c r="C356" s="310">
        <v>172.55</v>
      </c>
      <c r="D356" s="310">
        <v>122.77</v>
      </c>
    </row>
    <row r="357" spans="1:4" x14ac:dyDescent="0.25">
      <c r="A357" s="308" t="s">
        <v>28012</v>
      </c>
      <c r="B357" s="309">
        <v>1</v>
      </c>
      <c r="C357" s="310">
        <v>187.29</v>
      </c>
      <c r="D357" s="310">
        <v>135</v>
      </c>
    </row>
    <row r="358" spans="1:4" x14ac:dyDescent="0.25">
      <c r="A358" s="308" t="s">
        <v>1235</v>
      </c>
      <c r="B358" s="309">
        <v>58</v>
      </c>
      <c r="C358" s="310">
        <v>6766.2999999999911</v>
      </c>
      <c r="D358" s="310">
        <v>4213.8600000000042</v>
      </c>
    </row>
    <row r="359" spans="1:4" x14ac:dyDescent="0.25">
      <c r="A359" s="308" t="s">
        <v>117</v>
      </c>
      <c r="B359" s="309">
        <v>21</v>
      </c>
      <c r="C359" s="310">
        <v>3545.2699999999991</v>
      </c>
      <c r="D359" s="310">
        <v>2191.31</v>
      </c>
    </row>
    <row r="360" spans="1:4" x14ac:dyDescent="0.25">
      <c r="A360" s="308" t="s">
        <v>3551</v>
      </c>
      <c r="B360" s="309">
        <v>10</v>
      </c>
      <c r="C360" s="310">
        <v>2988.1000000000008</v>
      </c>
      <c r="D360" s="310">
        <v>1092.31</v>
      </c>
    </row>
    <row r="361" spans="1:4" x14ac:dyDescent="0.25">
      <c r="A361" s="308" t="s">
        <v>28157</v>
      </c>
      <c r="B361" s="309">
        <v>2</v>
      </c>
      <c r="C361" s="310">
        <v>411</v>
      </c>
      <c r="D361" s="310">
        <v>11.460000000000008</v>
      </c>
    </row>
    <row r="362" spans="1:4" x14ac:dyDescent="0.25">
      <c r="A362" s="308" t="s">
        <v>6697</v>
      </c>
      <c r="B362" s="309">
        <v>2</v>
      </c>
      <c r="C362" s="310">
        <v>178.08</v>
      </c>
      <c r="D362" s="310">
        <v>115.82</v>
      </c>
    </row>
    <row r="363" spans="1:4" x14ac:dyDescent="0.25">
      <c r="A363" s="308" t="s">
        <v>9545</v>
      </c>
      <c r="B363" s="309">
        <v>4</v>
      </c>
      <c r="C363" s="310">
        <v>433.29</v>
      </c>
      <c r="D363" s="310">
        <v>289.95999999999998</v>
      </c>
    </row>
    <row r="364" spans="1:4" x14ac:dyDescent="0.25">
      <c r="A364" s="308" t="s">
        <v>15871</v>
      </c>
      <c r="B364" s="309">
        <v>2</v>
      </c>
      <c r="C364" s="310">
        <v>255.98</v>
      </c>
      <c r="D364" s="310">
        <v>169.56</v>
      </c>
    </row>
    <row r="365" spans="1:4" x14ac:dyDescent="0.25">
      <c r="A365" s="308" t="s">
        <v>16574</v>
      </c>
      <c r="B365" s="309">
        <v>1</v>
      </c>
      <c r="C365" s="310">
        <v>86.62</v>
      </c>
      <c r="D365" s="310">
        <v>77.819999999999993</v>
      </c>
    </row>
    <row r="366" spans="1:4" x14ac:dyDescent="0.25">
      <c r="A366" s="308" t="s">
        <v>1292</v>
      </c>
      <c r="B366" s="309">
        <v>3</v>
      </c>
      <c r="C366" s="310">
        <v>339.02</v>
      </c>
      <c r="D366" s="310">
        <v>247.45</v>
      </c>
    </row>
    <row r="367" spans="1:4" x14ac:dyDescent="0.25">
      <c r="A367" s="308" t="s">
        <v>12025</v>
      </c>
      <c r="B367" s="309">
        <v>6</v>
      </c>
      <c r="C367" s="310">
        <v>491.40000000000003</v>
      </c>
      <c r="D367" s="310">
        <v>323.17999999999995</v>
      </c>
    </row>
    <row r="368" spans="1:4" x14ac:dyDescent="0.25">
      <c r="A368" s="308" t="s">
        <v>2748</v>
      </c>
      <c r="B368" s="309">
        <v>3</v>
      </c>
      <c r="C368" s="310">
        <v>309.82</v>
      </c>
      <c r="D368" s="310">
        <v>198.69</v>
      </c>
    </row>
    <row r="369" spans="1:4" x14ac:dyDescent="0.25">
      <c r="A369" s="308" t="s">
        <v>5667</v>
      </c>
      <c r="B369" s="309">
        <v>4</v>
      </c>
      <c r="C369" s="310">
        <v>407.68</v>
      </c>
      <c r="D369" s="310">
        <v>264.36</v>
      </c>
    </row>
    <row r="370" spans="1:4" x14ac:dyDescent="0.25">
      <c r="A370" s="308" t="s">
        <v>2951</v>
      </c>
      <c r="B370" s="309">
        <v>9</v>
      </c>
      <c r="C370" s="310">
        <v>813.71</v>
      </c>
      <c r="D370" s="310">
        <v>522.97</v>
      </c>
    </row>
    <row r="371" spans="1:4" x14ac:dyDescent="0.25">
      <c r="A371" s="308" t="s">
        <v>309</v>
      </c>
      <c r="B371" s="309">
        <v>444</v>
      </c>
      <c r="C371" s="310">
        <v>28920.280000000035</v>
      </c>
      <c r="D371" s="310">
        <v>18993.210000000061</v>
      </c>
    </row>
    <row r="372" spans="1:4" x14ac:dyDescent="0.25">
      <c r="A372" s="308" t="s">
        <v>34119</v>
      </c>
      <c r="B372" s="309">
        <v>2</v>
      </c>
      <c r="C372" s="310">
        <v>98.4</v>
      </c>
      <c r="D372" s="310">
        <v>70.680000000000007</v>
      </c>
    </row>
    <row r="373" spans="1:4" x14ac:dyDescent="0.25">
      <c r="A373" s="308" t="s">
        <v>275</v>
      </c>
      <c r="B373" s="309">
        <v>6</v>
      </c>
      <c r="C373" s="310">
        <v>677.73</v>
      </c>
      <c r="D373" s="310">
        <v>346.59</v>
      </c>
    </row>
    <row r="374" spans="1:4" x14ac:dyDescent="0.25">
      <c r="A374" s="308" t="s">
        <v>15472</v>
      </c>
      <c r="B374" s="309">
        <v>3</v>
      </c>
      <c r="C374" s="310">
        <v>276.70000000000005</v>
      </c>
      <c r="D374" s="310">
        <v>127.28</v>
      </c>
    </row>
    <row r="375" spans="1:4" x14ac:dyDescent="0.25">
      <c r="A375" s="308" t="s">
        <v>12303</v>
      </c>
      <c r="B375" s="309">
        <v>1</v>
      </c>
      <c r="C375" s="310">
        <v>76.900000000000006</v>
      </c>
      <c r="D375" s="310">
        <v>58.33</v>
      </c>
    </row>
    <row r="376" spans="1:4" x14ac:dyDescent="0.25">
      <c r="A376" s="308" t="s">
        <v>29830</v>
      </c>
      <c r="B376" s="309">
        <v>0</v>
      </c>
      <c r="C376" s="310">
        <v>315.60000000000002</v>
      </c>
      <c r="D376" s="310">
        <v>-25.4</v>
      </c>
    </row>
    <row r="377" spans="1:4" x14ac:dyDescent="0.25">
      <c r="A377" s="308" t="s">
        <v>2438</v>
      </c>
      <c r="B377" s="309">
        <v>9</v>
      </c>
      <c r="C377" s="310">
        <v>1160</v>
      </c>
      <c r="D377" s="310">
        <v>813.29</v>
      </c>
    </row>
    <row r="378" spans="1:4" x14ac:dyDescent="0.25">
      <c r="A378" s="308" t="s">
        <v>18260</v>
      </c>
      <c r="B378" s="309">
        <v>1</v>
      </c>
      <c r="C378" s="310">
        <v>65.03</v>
      </c>
      <c r="D378" s="310">
        <v>51.73</v>
      </c>
    </row>
    <row r="379" spans="1:4" x14ac:dyDescent="0.25">
      <c r="A379" s="308" t="s">
        <v>27847</v>
      </c>
      <c r="B379" s="309">
        <v>0</v>
      </c>
      <c r="C379" s="310">
        <v>0</v>
      </c>
      <c r="D379" s="310">
        <v>0</v>
      </c>
    </row>
    <row r="380" spans="1:4" x14ac:dyDescent="0.25">
      <c r="A380" s="308" t="s">
        <v>27851</v>
      </c>
      <c r="B380" s="309">
        <v>1</v>
      </c>
      <c r="C380" s="310">
        <v>0</v>
      </c>
      <c r="D380" s="310">
        <v>0</v>
      </c>
    </row>
    <row r="381" spans="1:4" x14ac:dyDescent="0.25">
      <c r="A381" s="308" t="s">
        <v>4938</v>
      </c>
      <c r="B381" s="309">
        <v>1</v>
      </c>
      <c r="C381" s="310">
        <v>79</v>
      </c>
      <c r="D381" s="310">
        <v>45.12</v>
      </c>
    </row>
    <row r="382" spans="1:4" x14ac:dyDescent="0.25">
      <c r="A382" s="308" t="s">
        <v>5234</v>
      </c>
      <c r="B382" s="309">
        <v>4</v>
      </c>
      <c r="C382" s="310">
        <v>166.96</v>
      </c>
      <c r="D382" s="310">
        <v>134.37</v>
      </c>
    </row>
    <row r="383" spans="1:4" x14ac:dyDescent="0.25">
      <c r="A383" s="308" t="s">
        <v>4859</v>
      </c>
      <c r="B383" s="309">
        <v>5</v>
      </c>
      <c r="C383" s="310">
        <v>498.94</v>
      </c>
      <c r="D383" s="310">
        <v>280.68</v>
      </c>
    </row>
    <row r="384" spans="1:4" x14ac:dyDescent="0.25">
      <c r="A384" s="308" t="s">
        <v>3480</v>
      </c>
      <c r="B384" s="309">
        <v>1</v>
      </c>
      <c r="C384" s="310">
        <v>128.97</v>
      </c>
      <c r="D384" s="310">
        <v>30.18</v>
      </c>
    </row>
    <row r="385" spans="1:4" x14ac:dyDescent="0.25">
      <c r="A385" s="308" t="s">
        <v>5257</v>
      </c>
      <c r="B385" s="309">
        <v>31</v>
      </c>
      <c r="C385" s="310">
        <v>1425.6900000000012</v>
      </c>
      <c r="D385" s="310">
        <v>686.55000000000018</v>
      </c>
    </row>
    <row r="386" spans="1:4" x14ac:dyDescent="0.25">
      <c r="A386" s="308" t="s">
        <v>7441</v>
      </c>
      <c r="B386" s="309">
        <v>11</v>
      </c>
      <c r="C386" s="310">
        <v>200.13</v>
      </c>
      <c r="D386" s="310">
        <v>91.94</v>
      </c>
    </row>
    <row r="387" spans="1:4" x14ac:dyDescent="0.25">
      <c r="A387" s="308" t="s">
        <v>36528</v>
      </c>
      <c r="B387" s="309">
        <v>3697</v>
      </c>
      <c r="C387" s="310">
        <v>436140.22</v>
      </c>
      <c r="D387" s="310">
        <v>271877.37000000011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E387"/>
  <sheetViews>
    <sheetView showGridLines="0" topLeftCell="A3" workbookViewId="0">
      <selection activeCell="D3" sqref="D3"/>
    </sheetView>
  </sheetViews>
  <sheetFormatPr defaultRowHeight="15" x14ac:dyDescent="0.25"/>
  <cols>
    <col min="1" max="1" width="19.28515625" customWidth="1"/>
    <col min="2" max="2" width="14" bestFit="1" customWidth="1"/>
    <col min="3" max="3" width="14.28515625" customWidth="1"/>
    <col min="4" max="4" width="19.140625" customWidth="1"/>
  </cols>
  <sheetData>
    <row r="3" spans="1:5" s="317" customFormat="1" ht="45" x14ac:dyDescent="0.25">
      <c r="A3" s="307" t="s">
        <v>36527</v>
      </c>
      <c r="B3" s="317" t="s">
        <v>36644</v>
      </c>
      <c r="C3" s="317" t="s">
        <v>36645</v>
      </c>
      <c r="D3" s="317" t="s">
        <v>36646</v>
      </c>
    </row>
    <row r="4" spans="1:5" x14ac:dyDescent="0.25">
      <c r="A4" s="308" t="s">
        <v>309</v>
      </c>
      <c r="B4" s="309">
        <v>444</v>
      </c>
      <c r="C4" s="310">
        <v>28920.280000000035</v>
      </c>
      <c r="D4" s="310">
        <v>18993.210000000061</v>
      </c>
      <c r="E4" t="e">
        <f>GETPIVOTDATA("Soma de Venda sem comissão 
mercado livre",$A$3,"Fornecedor","Importação")*1.18</f>
        <v>#REF!</v>
      </c>
    </row>
    <row r="5" spans="1:5" x14ac:dyDescent="0.25">
      <c r="A5" s="308" t="s">
        <v>54</v>
      </c>
      <c r="B5" s="309">
        <v>347</v>
      </c>
      <c r="C5" s="310">
        <v>67292.979999999894</v>
      </c>
      <c r="D5" s="310">
        <v>45362.590000000047</v>
      </c>
    </row>
    <row r="6" spans="1:5" x14ac:dyDescent="0.25">
      <c r="A6" s="308" t="s">
        <v>687</v>
      </c>
      <c r="B6" s="309">
        <v>154</v>
      </c>
      <c r="C6" s="310">
        <v>11193.140000000005</v>
      </c>
      <c r="D6" s="310">
        <v>7850.0400000000027</v>
      </c>
    </row>
    <row r="7" spans="1:5" x14ac:dyDescent="0.25">
      <c r="A7" s="308" t="s">
        <v>2127</v>
      </c>
      <c r="B7" s="309">
        <v>111</v>
      </c>
      <c r="C7" s="310">
        <v>2188.8999999999992</v>
      </c>
      <c r="D7" s="310">
        <v>1237.1199999999994</v>
      </c>
    </row>
    <row r="8" spans="1:5" x14ac:dyDescent="0.25">
      <c r="A8" s="308" t="s">
        <v>333</v>
      </c>
      <c r="B8" s="309">
        <v>90</v>
      </c>
      <c r="C8" s="310">
        <v>25229.849999999991</v>
      </c>
      <c r="D8" s="310">
        <v>16959.770000000004</v>
      </c>
    </row>
    <row r="9" spans="1:5" x14ac:dyDescent="0.25">
      <c r="A9" s="308" t="s">
        <v>905</v>
      </c>
      <c r="B9" s="309">
        <v>85</v>
      </c>
      <c r="C9" s="310">
        <v>10237.189999999984</v>
      </c>
      <c r="D9" s="310">
        <v>6141.8799999999965</v>
      </c>
    </row>
    <row r="10" spans="1:5" x14ac:dyDescent="0.25">
      <c r="A10" s="308" t="s">
        <v>928</v>
      </c>
      <c r="B10" s="309">
        <v>81</v>
      </c>
      <c r="C10" s="310">
        <v>1443.6699999999998</v>
      </c>
      <c r="D10" s="310">
        <v>726.38000000000034</v>
      </c>
    </row>
    <row r="11" spans="1:5" x14ac:dyDescent="0.25">
      <c r="A11" s="308" t="s">
        <v>90</v>
      </c>
      <c r="B11" s="309">
        <v>73</v>
      </c>
      <c r="C11" s="310">
        <v>4651.7400000000034</v>
      </c>
      <c r="D11" s="310">
        <v>3470.1199999999967</v>
      </c>
    </row>
    <row r="12" spans="1:5" x14ac:dyDescent="0.25">
      <c r="A12" s="308" t="s">
        <v>199</v>
      </c>
      <c r="B12" s="309">
        <v>68</v>
      </c>
      <c r="C12" s="310">
        <v>4287.579999999999</v>
      </c>
      <c r="D12" s="310">
        <v>-1703.3799999999976</v>
      </c>
    </row>
    <row r="13" spans="1:5" x14ac:dyDescent="0.25">
      <c r="A13" s="308" t="s">
        <v>1363</v>
      </c>
      <c r="B13" s="309">
        <v>65</v>
      </c>
      <c r="C13" s="310">
        <v>4402.8300000000027</v>
      </c>
      <c r="D13" s="310">
        <v>2989.6199999999972</v>
      </c>
    </row>
    <row r="14" spans="1:5" x14ac:dyDescent="0.25">
      <c r="A14" s="308" t="s">
        <v>143</v>
      </c>
      <c r="B14" s="309">
        <v>62</v>
      </c>
      <c r="C14" s="310">
        <v>3277.359999999996</v>
      </c>
      <c r="D14" s="310">
        <v>2280.35</v>
      </c>
    </row>
    <row r="15" spans="1:5" x14ac:dyDescent="0.25">
      <c r="A15" s="308" t="s">
        <v>1235</v>
      </c>
      <c r="B15" s="309">
        <v>58</v>
      </c>
      <c r="C15" s="310">
        <v>6766.2999999999911</v>
      </c>
      <c r="D15" s="310">
        <v>4213.8600000000042</v>
      </c>
    </row>
    <row r="16" spans="1:5" x14ac:dyDescent="0.25">
      <c r="A16" s="308" t="s">
        <v>589</v>
      </c>
      <c r="B16" s="309">
        <v>53</v>
      </c>
      <c r="C16" s="310">
        <v>4148.2000000000025</v>
      </c>
      <c r="D16" s="310">
        <v>3085.8400000000011</v>
      </c>
    </row>
    <row r="17" spans="1:4" x14ac:dyDescent="0.25">
      <c r="A17" s="308" t="s">
        <v>524</v>
      </c>
      <c r="B17" s="309">
        <v>51</v>
      </c>
      <c r="C17" s="310">
        <v>1039.0000000000002</v>
      </c>
      <c r="D17" s="310">
        <v>-1035.1600000000024</v>
      </c>
    </row>
    <row r="18" spans="1:4" x14ac:dyDescent="0.25">
      <c r="A18" s="308" t="s">
        <v>400</v>
      </c>
      <c r="B18" s="309">
        <v>49</v>
      </c>
      <c r="C18" s="310">
        <v>2275.7400000000021</v>
      </c>
      <c r="D18" s="310">
        <v>1629.0799999999992</v>
      </c>
    </row>
    <row r="19" spans="1:4" x14ac:dyDescent="0.25">
      <c r="A19" s="308" t="s">
        <v>366</v>
      </c>
      <c r="B19" s="309">
        <v>48</v>
      </c>
      <c r="C19" s="310">
        <v>10844.839999999993</v>
      </c>
      <c r="D19" s="310">
        <v>7221.6499999999987</v>
      </c>
    </row>
    <row r="20" spans="1:4" x14ac:dyDescent="0.25">
      <c r="A20" s="308" t="s">
        <v>758</v>
      </c>
      <c r="B20" s="309">
        <v>48</v>
      </c>
      <c r="C20" s="310">
        <v>8913.2199999999921</v>
      </c>
      <c r="D20" s="310">
        <v>5903.9</v>
      </c>
    </row>
    <row r="21" spans="1:4" x14ac:dyDescent="0.25">
      <c r="A21" s="308" t="s">
        <v>676</v>
      </c>
      <c r="B21" s="309">
        <v>47</v>
      </c>
      <c r="C21" s="310">
        <v>6791.9599999999964</v>
      </c>
      <c r="D21" s="310">
        <v>3994.719999999998</v>
      </c>
    </row>
    <row r="22" spans="1:4" x14ac:dyDescent="0.25">
      <c r="A22" s="308" t="s">
        <v>378</v>
      </c>
      <c r="B22" s="309">
        <v>46</v>
      </c>
      <c r="C22" s="310">
        <v>2669.6</v>
      </c>
      <c r="D22" s="310">
        <v>1951.7500000000002</v>
      </c>
    </row>
    <row r="23" spans="1:4" x14ac:dyDescent="0.25">
      <c r="A23" s="308" t="s">
        <v>892</v>
      </c>
      <c r="B23" s="309">
        <v>45</v>
      </c>
      <c r="C23" s="310">
        <v>2026.2999999999988</v>
      </c>
      <c r="D23" s="310">
        <v>1426.2399999999993</v>
      </c>
    </row>
    <row r="24" spans="1:4" x14ac:dyDescent="0.25">
      <c r="A24" s="308" t="s">
        <v>1879</v>
      </c>
      <c r="B24" s="309">
        <v>42</v>
      </c>
      <c r="C24" s="310">
        <v>1012.4699999999993</v>
      </c>
      <c r="D24" s="310">
        <v>604.27</v>
      </c>
    </row>
    <row r="25" spans="1:4" x14ac:dyDescent="0.25">
      <c r="A25" s="308" t="s">
        <v>2726</v>
      </c>
      <c r="B25" s="309">
        <v>41</v>
      </c>
      <c r="C25" s="310">
        <v>2217.7000000000016</v>
      </c>
      <c r="D25" s="310">
        <v>1506.48</v>
      </c>
    </row>
    <row r="26" spans="1:4" x14ac:dyDescent="0.25">
      <c r="A26" s="308" t="s">
        <v>559</v>
      </c>
      <c r="B26" s="309">
        <v>36</v>
      </c>
      <c r="C26" s="310">
        <v>7567.1499999999942</v>
      </c>
      <c r="D26" s="310">
        <v>5199.4100000000026</v>
      </c>
    </row>
    <row r="27" spans="1:4" x14ac:dyDescent="0.25">
      <c r="A27" s="308" t="s">
        <v>3387</v>
      </c>
      <c r="B27" s="309">
        <v>33</v>
      </c>
      <c r="C27" s="310">
        <v>9891.8999999999942</v>
      </c>
      <c r="D27" s="310">
        <v>3459.58</v>
      </c>
    </row>
    <row r="28" spans="1:4" x14ac:dyDescent="0.25">
      <c r="A28" s="308" t="s">
        <v>5257</v>
      </c>
      <c r="B28" s="309">
        <v>31</v>
      </c>
      <c r="C28" s="310">
        <v>1425.6900000000012</v>
      </c>
      <c r="D28" s="310">
        <v>686.55000000000018</v>
      </c>
    </row>
    <row r="29" spans="1:4" x14ac:dyDescent="0.25">
      <c r="A29" s="308" t="s">
        <v>733</v>
      </c>
      <c r="B29" s="309">
        <v>30</v>
      </c>
      <c r="C29" s="310">
        <v>2707.0400000000004</v>
      </c>
      <c r="D29" s="310">
        <v>1577.2300000000005</v>
      </c>
    </row>
    <row r="30" spans="1:4" x14ac:dyDescent="0.25">
      <c r="A30" s="308" t="s">
        <v>286</v>
      </c>
      <c r="B30" s="309">
        <v>26</v>
      </c>
      <c r="C30" s="310">
        <v>1360.1500000000005</v>
      </c>
      <c r="D30" s="310">
        <v>1001.7799999999995</v>
      </c>
    </row>
    <row r="31" spans="1:4" x14ac:dyDescent="0.25">
      <c r="A31" s="308" t="s">
        <v>498</v>
      </c>
      <c r="B31" s="309">
        <v>25</v>
      </c>
      <c r="C31" s="310">
        <v>451</v>
      </c>
      <c r="D31" s="310">
        <v>284.64000000000004</v>
      </c>
    </row>
    <row r="32" spans="1:4" x14ac:dyDescent="0.25">
      <c r="A32" s="308" t="s">
        <v>298</v>
      </c>
      <c r="B32" s="309">
        <v>24</v>
      </c>
      <c r="C32" s="310">
        <v>1563.2000000000005</v>
      </c>
      <c r="D32" s="310">
        <v>1113.2800000000002</v>
      </c>
    </row>
    <row r="33" spans="1:4" x14ac:dyDescent="0.25">
      <c r="A33" s="308" t="s">
        <v>102</v>
      </c>
      <c r="B33" s="309">
        <v>24</v>
      </c>
      <c r="C33" s="310">
        <v>2694.5499999999988</v>
      </c>
      <c r="D33" s="310">
        <v>1756.8899999999999</v>
      </c>
    </row>
    <row r="34" spans="1:4" x14ac:dyDescent="0.25">
      <c r="A34" s="308" t="s">
        <v>4987</v>
      </c>
      <c r="B34" s="309">
        <v>23</v>
      </c>
      <c r="C34" s="310">
        <v>6433.6000000000022</v>
      </c>
      <c r="D34" s="310">
        <v>4300.7300000000005</v>
      </c>
    </row>
    <row r="35" spans="1:4" x14ac:dyDescent="0.25">
      <c r="A35" s="308" t="s">
        <v>2229</v>
      </c>
      <c r="B35" s="309">
        <v>22</v>
      </c>
      <c r="C35" s="310">
        <v>1192.48</v>
      </c>
      <c r="D35" s="310">
        <v>819.89</v>
      </c>
    </row>
    <row r="36" spans="1:4" x14ac:dyDescent="0.25">
      <c r="A36" s="308" t="s">
        <v>117</v>
      </c>
      <c r="B36" s="309">
        <v>21</v>
      </c>
      <c r="C36" s="310">
        <v>3545.2699999999991</v>
      </c>
      <c r="D36" s="310">
        <v>2191.31</v>
      </c>
    </row>
    <row r="37" spans="1:4" x14ac:dyDescent="0.25">
      <c r="A37" s="308" t="s">
        <v>984</v>
      </c>
      <c r="B37" s="309">
        <v>19</v>
      </c>
      <c r="C37" s="310">
        <v>4655.630000000001</v>
      </c>
      <c r="D37" s="310">
        <v>3456.4100000000008</v>
      </c>
    </row>
    <row r="38" spans="1:4" x14ac:dyDescent="0.25">
      <c r="A38" s="308" t="s">
        <v>1224</v>
      </c>
      <c r="B38" s="309">
        <v>19</v>
      </c>
      <c r="C38" s="310">
        <v>1483.2400000000005</v>
      </c>
      <c r="D38" s="310">
        <v>1014.1100000000001</v>
      </c>
    </row>
    <row r="39" spans="1:4" x14ac:dyDescent="0.25">
      <c r="A39" s="308" t="s">
        <v>487</v>
      </c>
      <c r="B39" s="309">
        <v>19</v>
      </c>
      <c r="C39" s="310">
        <v>1128.5999999999997</v>
      </c>
      <c r="D39" s="310">
        <v>785.46000000000038</v>
      </c>
    </row>
    <row r="40" spans="1:4" x14ac:dyDescent="0.25">
      <c r="A40" s="308" t="s">
        <v>1048</v>
      </c>
      <c r="B40" s="309">
        <v>19</v>
      </c>
      <c r="C40" s="310">
        <v>1218.3</v>
      </c>
      <c r="D40" s="310">
        <v>909.84000000000015</v>
      </c>
    </row>
    <row r="41" spans="1:4" x14ac:dyDescent="0.25">
      <c r="A41" s="308" t="s">
        <v>321</v>
      </c>
      <c r="B41" s="309">
        <v>18</v>
      </c>
      <c r="C41" s="310">
        <v>2417.1000000000004</v>
      </c>
      <c r="D41" s="310">
        <v>1521.5700000000002</v>
      </c>
    </row>
    <row r="42" spans="1:4" x14ac:dyDescent="0.25">
      <c r="A42" s="308" t="s">
        <v>5050</v>
      </c>
      <c r="B42" s="309">
        <v>18</v>
      </c>
      <c r="C42" s="310">
        <v>2424.2000000000007</v>
      </c>
      <c r="D42" s="310">
        <v>1714.6599999999996</v>
      </c>
    </row>
    <row r="43" spans="1:4" x14ac:dyDescent="0.25">
      <c r="A43" s="308" t="s">
        <v>547</v>
      </c>
      <c r="B43" s="309">
        <v>18</v>
      </c>
      <c r="C43" s="310">
        <v>328</v>
      </c>
      <c r="D43" s="310">
        <v>216.12000000000006</v>
      </c>
    </row>
    <row r="44" spans="1:4" x14ac:dyDescent="0.25">
      <c r="A44" s="308" t="s">
        <v>2306</v>
      </c>
      <c r="B44" s="309">
        <v>17</v>
      </c>
      <c r="C44" s="310">
        <v>6327.7999999999984</v>
      </c>
      <c r="D44" s="310">
        <v>4207.4800000000005</v>
      </c>
    </row>
    <row r="45" spans="1:4" x14ac:dyDescent="0.25">
      <c r="A45" s="308" t="s">
        <v>1967</v>
      </c>
      <c r="B45" s="309">
        <v>16</v>
      </c>
      <c r="C45" s="310">
        <v>967.41</v>
      </c>
      <c r="D45" s="310">
        <v>720.43</v>
      </c>
    </row>
    <row r="46" spans="1:4" x14ac:dyDescent="0.25">
      <c r="A46" s="308" t="s">
        <v>2632</v>
      </c>
      <c r="B46" s="309">
        <v>16</v>
      </c>
      <c r="C46" s="310">
        <v>4635.1500000000015</v>
      </c>
      <c r="D46" s="310">
        <v>2674.6200000000013</v>
      </c>
    </row>
    <row r="47" spans="1:4" x14ac:dyDescent="0.25">
      <c r="A47" s="308" t="s">
        <v>1660</v>
      </c>
      <c r="B47" s="309">
        <v>16</v>
      </c>
      <c r="C47" s="310">
        <v>391.49000000000012</v>
      </c>
      <c r="D47" s="310">
        <v>237.71999999999997</v>
      </c>
    </row>
    <row r="48" spans="1:4" x14ac:dyDescent="0.25">
      <c r="A48" s="308" t="s">
        <v>1669</v>
      </c>
      <c r="B48" s="309">
        <v>16</v>
      </c>
      <c r="C48" s="310">
        <v>532.89999999999986</v>
      </c>
      <c r="D48" s="310">
        <v>360.85</v>
      </c>
    </row>
    <row r="49" spans="1:4" x14ac:dyDescent="0.25">
      <c r="A49" s="308" t="s">
        <v>972</v>
      </c>
      <c r="B49" s="309">
        <v>15</v>
      </c>
      <c r="C49" s="310">
        <v>4331.8500000000004</v>
      </c>
      <c r="D49" s="310">
        <v>2693.4299999999994</v>
      </c>
    </row>
    <row r="50" spans="1:4" x14ac:dyDescent="0.25">
      <c r="A50" s="308" t="s">
        <v>4092</v>
      </c>
      <c r="B50" s="309">
        <v>15</v>
      </c>
      <c r="C50" s="310">
        <v>743.2299999999999</v>
      </c>
      <c r="D50" s="310">
        <v>501.26</v>
      </c>
    </row>
    <row r="51" spans="1:4" x14ac:dyDescent="0.25">
      <c r="A51" s="308" t="s">
        <v>648</v>
      </c>
      <c r="B51" s="309">
        <v>15</v>
      </c>
      <c r="C51" s="310">
        <v>1142.0600000000002</v>
      </c>
      <c r="D51" s="310">
        <v>708.29</v>
      </c>
    </row>
    <row r="52" spans="1:4" x14ac:dyDescent="0.25">
      <c r="A52" s="308" t="s">
        <v>74</v>
      </c>
      <c r="B52" s="309">
        <v>15</v>
      </c>
      <c r="C52" s="310">
        <v>254.78000000000006</v>
      </c>
      <c r="D52" s="310">
        <v>129.85999999999999</v>
      </c>
    </row>
    <row r="53" spans="1:4" x14ac:dyDescent="0.25">
      <c r="A53" s="308" t="s">
        <v>827</v>
      </c>
      <c r="B53" s="309">
        <v>15</v>
      </c>
      <c r="C53" s="310">
        <v>3320.77</v>
      </c>
      <c r="D53" s="310">
        <v>2229.3299999999995</v>
      </c>
    </row>
    <row r="54" spans="1:4" x14ac:dyDescent="0.25">
      <c r="A54" s="308" t="s">
        <v>420</v>
      </c>
      <c r="B54" s="309">
        <v>14</v>
      </c>
      <c r="C54" s="310">
        <v>1348.5</v>
      </c>
      <c r="D54" s="310">
        <v>684.56999999999994</v>
      </c>
    </row>
    <row r="55" spans="1:4" x14ac:dyDescent="0.25">
      <c r="A55" s="308" t="s">
        <v>8506</v>
      </c>
      <c r="B55" s="309">
        <v>13</v>
      </c>
      <c r="C55" s="310">
        <v>1475.1899999999996</v>
      </c>
      <c r="D55" s="310">
        <v>1038.47</v>
      </c>
    </row>
    <row r="56" spans="1:4" x14ac:dyDescent="0.25">
      <c r="A56" s="308" t="s">
        <v>1756</v>
      </c>
      <c r="B56" s="309">
        <v>13</v>
      </c>
      <c r="C56" s="310">
        <v>403.90000000000009</v>
      </c>
      <c r="D56" s="310">
        <v>294.35999999999996</v>
      </c>
    </row>
    <row r="57" spans="1:4" x14ac:dyDescent="0.25">
      <c r="A57" s="308" t="s">
        <v>2384</v>
      </c>
      <c r="B57" s="309">
        <v>13</v>
      </c>
      <c r="C57" s="310">
        <v>607.07999999999993</v>
      </c>
      <c r="D57" s="310">
        <v>459.2999999999999</v>
      </c>
    </row>
    <row r="58" spans="1:4" x14ac:dyDescent="0.25">
      <c r="A58" s="308" t="s">
        <v>4080</v>
      </c>
      <c r="B58" s="309">
        <v>12</v>
      </c>
      <c r="C58" s="310">
        <v>234.80000000000004</v>
      </c>
      <c r="D58" s="310">
        <v>160.49999999999997</v>
      </c>
    </row>
    <row r="59" spans="1:4" x14ac:dyDescent="0.25">
      <c r="A59" s="308" t="s">
        <v>3993</v>
      </c>
      <c r="B59" s="309">
        <v>12</v>
      </c>
      <c r="C59" s="310">
        <v>636.49</v>
      </c>
      <c r="D59" s="310">
        <v>476.67000000000007</v>
      </c>
    </row>
    <row r="60" spans="1:4" x14ac:dyDescent="0.25">
      <c r="A60" s="308" t="s">
        <v>2832</v>
      </c>
      <c r="B60" s="309">
        <v>12</v>
      </c>
      <c r="C60" s="310">
        <v>860.25</v>
      </c>
      <c r="D60" s="310">
        <v>663.93</v>
      </c>
    </row>
    <row r="61" spans="1:4" x14ac:dyDescent="0.25">
      <c r="A61" s="308" t="s">
        <v>27189</v>
      </c>
      <c r="B61" s="309">
        <v>12</v>
      </c>
      <c r="C61" s="310">
        <v>532.14</v>
      </c>
      <c r="D61" s="310">
        <v>395.07</v>
      </c>
    </row>
    <row r="62" spans="1:4" x14ac:dyDescent="0.25">
      <c r="A62" s="308" t="s">
        <v>1771</v>
      </c>
      <c r="B62" s="309">
        <v>11</v>
      </c>
      <c r="C62" s="310">
        <v>670.68</v>
      </c>
      <c r="D62" s="310">
        <v>443.90999999999997</v>
      </c>
    </row>
    <row r="63" spans="1:4" x14ac:dyDescent="0.25">
      <c r="A63" s="308" t="s">
        <v>7441</v>
      </c>
      <c r="B63" s="309">
        <v>11</v>
      </c>
      <c r="C63" s="310">
        <v>200.13</v>
      </c>
      <c r="D63" s="310">
        <v>91.94</v>
      </c>
    </row>
    <row r="64" spans="1:4" x14ac:dyDescent="0.25">
      <c r="A64" s="308" t="s">
        <v>5730</v>
      </c>
      <c r="B64" s="309">
        <v>11</v>
      </c>
      <c r="C64" s="310">
        <v>206.93000000000004</v>
      </c>
      <c r="D64" s="310">
        <v>141.07</v>
      </c>
    </row>
    <row r="65" spans="1:4" x14ac:dyDescent="0.25">
      <c r="A65" s="308" t="s">
        <v>1008</v>
      </c>
      <c r="B65" s="309">
        <v>11</v>
      </c>
      <c r="C65" s="310">
        <v>297.98999999999995</v>
      </c>
      <c r="D65" s="310">
        <v>218.58</v>
      </c>
    </row>
    <row r="66" spans="1:4" x14ac:dyDescent="0.25">
      <c r="A66" s="308" t="s">
        <v>17526</v>
      </c>
      <c r="B66" s="309">
        <v>11</v>
      </c>
      <c r="C66" s="310">
        <v>588.21</v>
      </c>
      <c r="D66" s="310">
        <v>435.81</v>
      </c>
    </row>
    <row r="67" spans="1:4" x14ac:dyDescent="0.25">
      <c r="A67" s="308" t="s">
        <v>6733</v>
      </c>
      <c r="B67" s="309">
        <v>11</v>
      </c>
      <c r="C67" s="310">
        <v>1689.89</v>
      </c>
      <c r="D67" s="310">
        <v>1290.06</v>
      </c>
    </row>
    <row r="68" spans="1:4" x14ac:dyDescent="0.25">
      <c r="A68" s="308" t="s">
        <v>4389</v>
      </c>
      <c r="B68" s="309">
        <v>10</v>
      </c>
      <c r="C68" s="310">
        <v>651.49</v>
      </c>
      <c r="D68" s="310">
        <v>467.74000000000007</v>
      </c>
    </row>
    <row r="69" spans="1:4" x14ac:dyDescent="0.25">
      <c r="A69" s="308" t="s">
        <v>173</v>
      </c>
      <c r="B69" s="309">
        <v>10</v>
      </c>
      <c r="C69" s="310">
        <v>277.53999999999996</v>
      </c>
      <c r="D69" s="310">
        <v>210.87</v>
      </c>
    </row>
    <row r="70" spans="1:4" x14ac:dyDescent="0.25">
      <c r="A70" s="308" t="s">
        <v>1103</v>
      </c>
      <c r="B70" s="309">
        <v>10</v>
      </c>
      <c r="C70" s="310">
        <v>3931.849999999999</v>
      </c>
      <c r="D70" s="310">
        <v>3053.0099999999993</v>
      </c>
    </row>
    <row r="71" spans="1:4" x14ac:dyDescent="0.25">
      <c r="A71" s="308" t="s">
        <v>1247</v>
      </c>
      <c r="B71" s="309">
        <v>10</v>
      </c>
      <c r="C71" s="310">
        <v>1119.9000000000001</v>
      </c>
      <c r="D71" s="310">
        <v>623.99000000000012</v>
      </c>
    </row>
    <row r="72" spans="1:4" x14ac:dyDescent="0.25">
      <c r="A72" s="308" t="s">
        <v>1201</v>
      </c>
      <c r="B72" s="309">
        <v>10</v>
      </c>
      <c r="C72" s="310">
        <v>833.37000000000012</v>
      </c>
      <c r="D72" s="310">
        <v>592.97</v>
      </c>
    </row>
    <row r="73" spans="1:4" x14ac:dyDescent="0.25">
      <c r="A73" s="308" t="s">
        <v>12420</v>
      </c>
      <c r="B73" s="309">
        <v>10</v>
      </c>
      <c r="C73" s="310">
        <v>761.2</v>
      </c>
      <c r="D73" s="310">
        <v>531.98</v>
      </c>
    </row>
    <row r="74" spans="1:4" x14ac:dyDescent="0.25">
      <c r="A74" s="308" t="s">
        <v>3551</v>
      </c>
      <c r="B74" s="309">
        <v>10</v>
      </c>
      <c r="C74" s="310">
        <v>2988.1000000000008</v>
      </c>
      <c r="D74" s="310">
        <v>1092.31</v>
      </c>
    </row>
    <row r="75" spans="1:4" x14ac:dyDescent="0.25">
      <c r="A75" s="308" t="s">
        <v>2333</v>
      </c>
      <c r="B75" s="309">
        <v>10</v>
      </c>
      <c r="C75" s="310">
        <v>933.44</v>
      </c>
      <c r="D75" s="310">
        <v>644.16</v>
      </c>
    </row>
    <row r="76" spans="1:4" x14ac:dyDescent="0.25">
      <c r="A76" s="308" t="s">
        <v>6295</v>
      </c>
      <c r="B76" s="309">
        <v>10</v>
      </c>
      <c r="C76" s="310">
        <v>1665.2999999999997</v>
      </c>
      <c r="D76" s="310">
        <v>1203.3300000000002</v>
      </c>
    </row>
    <row r="77" spans="1:4" x14ac:dyDescent="0.25">
      <c r="A77" s="308" t="s">
        <v>3136</v>
      </c>
      <c r="B77" s="309">
        <v>9</v>
      </c>
      <c r="C77" s="310">
        <v>3856.9799999999996</v>
      </c>
      <c r="D77" s="310">
        <v>2088.2399999999998</v>
      </c>
    </row>
    <row r="78" spans="1:4" x14ac:dyDescent="0.25">
      <c r="A78" s="308" t="s">
        <v>2438</v>
      </c>
      <c r="B78" s="309">
        <v>9</v>
      </c>
      <c r="C78" s="310">
        <v>1160</v>
      </c>
      <c r="D78" s="310">
        <v>813.29</v>
      </c>
    </row>
    <row r="79" spans="1:4" x14ac:dyDescent="0.25">
      <c r="A79" s="308" t="s">
        <v>2951</v>
      </c>
      <c r="B79" s="309">
        <v>9</v>
      </c>
      <c r="C79" s="310">
        <v>813.71</v>
      </c>
      <c r="D79" s="310">
        <v>522.97</v>
      </c>
    </row>
    <row r="80" spans="1:4" x14ac:dyDescent="0.25">
      <c r="A80" s="308" t="s">
        <v>2844</v>
      </c>
      <c r="B80" s="309">
        <v>9</v>
      </c>
      <c r="C80" s="310">
        <v>931.58000000000015</v>
      </c>
      <c r="D80" s="310">
        <v>483.99000000000012</v>
      </c>
    </row>
    <row r="81" spans="1:4" x14ac:dyDescent="0.25">
      <c r="A81" s="308" t="s">
        <v>2965</v>
      </c>
      <c r="B81" s="309">
        <v>9</v>
      </c>
      <c r="C81" s="310">
        <v>504.45999999999987</v>
      </c>
      <c r="D81" s="310">
        <v>405.81</v>
      </c>
    </row>
    <row r="82" spans="1:4" x14ac:dyDescent="0.25">
      <c r="A82" s="308" t="s">
        <v>662</v>
      </c>
      <c r="B82" s="309">
        <v>8</v>
      </c>
      <c r="C82" s="310">
        <v>552.9</v>
      </c>
      <c r="D82" s="310">
        <v>360.59000000000003</v>
      </c>
    </row>
    <row r="83" spans="1:4" x14ac:dyDescent="0.25">
      <c r="A83" s="308" t="s">
        <v>1478</v>
      </c>
      <c r="B83" s="309">
        <v>8</v>
      </c>
      <c r="C83" s="310">
        <v>3331.3900000000003</v>
      </c>
      <c r="D83" s="310">
        <v>1840.13</v>
      </c>
    </row>
    <row r="84" spans="1:4" x14ac:dyDescent="0.25">
      <c r="A84" s="308" t="s">
        <v>8289</v>
      </c>
      <c r="B84" s="309">
        <v>8</v>
      </c>
      <c r="C84" s="310">
        <v>310.5</v>
      </c>
      <c r="D84" s="310">
        <v>194.01999999999998</v>
      </c>
    </row>
    <row r="85" spans="1:4" x14ac:dyDescent="0.25">
      <c r="A85" s="308" t="s">
        <v>3926</v>
      </c>
      <c r="B85" s="309">
        <v>8</v>
      </c>
      <c r="C85" s="310">
        <v>991.90000000000009</v>
      </c>
      <c r="D85" s="310">
        <v>693.71999999999991</v>
      </c>
    </row>
    <row r="86" spans="1:4" x14ac:dyDescent="0.25">
      <c r="A86" s="308" t="s">
        <v>2148</v>
      </c>
      <c r="B86" s="309">
        <v>8</v>
      </c>
      <c r="C86" s="310">
        <v>643.39</v>
      </c>
      <c r="D86" s="310">
        <v>435.66</v>
      </c>
    </row>
    <row r="87" spans="1:4" x14ac:dyDescent="0.25">
      <c r="A87" s="308" t="s">
        <v>20716</v>
      </c>
      <c r="B87" s="309">
        <v>8</v>
      </c>
      <c r="C87" s="310">
        <v>300.21999999999997</v>
      </c>
      <c r="D87" s="310">
        <v>218.14000000000001</v>
      </c>
    </row>
    <row r="88" spans="1:4" x14ac:dyDescent="0.25">
      <c r="A88" s="308" t="s">
        <v>10647</v>
      </c>
      <c r="B88" s="309">
        <v>8</v>
      </c>
      <c r="C88" s="310">
        <v>1405.5200000000002</v>
      </c>
      <c r="D88" s="310">
        <v>954.96</v>
      </c>
    </row>
    <row r="89" spans="1:4" x14ac:dyDescent="0.25">
      <c r="A89" s="308" t="s">
        <v>1818</v>
      </c>
      <c r="B89" s="309">
        <v>8</v>
      </c>
      <c r="C89" s="310">
        <v>3045.87</v>
      </c>
      <c r="D89" s="310">
        <v>1899.63</v>
      </c>
    </row>
    <row r="90" spans="1:4" x14ac:dyDescent="0.25">
      <c r="A90" s="308" t="s">
        <v>5389</v>
      </c>
      <c r="B90" s="309">
        <v>7</v>
      </c>
      <c r="C90" s="310">
        <v>349.3</v>
      </c>
      <c r="D90" s="310">
        <v>265.34000000000003</v>
      </c>
    </row>
    <row r="91" spans="1:4" x14ac:dyDescent="0.25">
      <c r="A91" s="308" t="s">
        <v>6863</v>
      </c>
      <c r="B91" s="309">
        <v>7</v>
      </c>
      <c r="C91" s="310">
        <v>1222.1399999999999</v>
      </c>
      <c r="D91" s="310">
        <v>737.14</v>
      </c>
    </row>
    <row r="92" spans="1:4" x14ac:dyDescent="0.25">
      <c r="A92" s="308" t="s">
        <v>12814</v>
      </c>
      <c r="B92" s="309">
        <v>7</v>
      </c>
      <c r="C92" s="310">
        <v>893.68999999999994</v>
      </c>
      <c r="D92" s="310">
        <v>571.64</v>
      </c>
    </row>
    <row r="93" spans="1:4" x14ac:dyDescent="0.25">
      <c r="A93" s="308" t="s">
        <v>17558</v>
      </c>
      <c r="B93" s="309">
        <v>7</v>
      </c>
      <c r="C93" s="310">
        <v>1397.5600000000002</v>
      </c>
      <c r="D93" s="310">
        <v>1049.55</v>
      </c>
    </row>
    <row r="94" spans="1:4" x14ac:dyDescent="0.25">
      <c r="A94" s="308" t="s">
        <v>1149</v>
      </c>
      <c r="B94" s="309">
        <v>7</v>
      </c>
      <c r="C94" s="310">
        <v>286.08</v>
      </c>
      <c r="D94" s="310">
        <v>171.95999999999998</v>
      </c>
    </row>
    <row r="95" spans="1:4" x14ac:dyDescent="0.25">
      <c r="A95" s="308" t="s">
        <v>5744</v>
      </c>
      <c r="B95" s="309">
        <v>7</v>
      </c>
      <c r="C95" s="310">
        <v>376.05999999999995</v>
      </c>
      <c r="D95" s="310">
        <v>275.53999999999996</v>
      </c>
    </row>
    <row r="96" spans="1:4" x14ac:dyDescent="0.25">
      <c r="A96" s="308" t="s">
        <v>2291</v>
      </c>
      <c r="B96" s="309">
        <v>7</v>
      </c>
      <c r="C96" s="310">
        <v>703.01</v>
      </c>
      <c r="D96" s="310">
        <v>440.36999999999989</v>
      </c>
    </row>
    <row r="97" spans="1:4" x14ac:dyDescent="0.25">
      <c r="A97" s="308" t="s">
        <v>32452</v>
      </c>
      <c r="B97" s="309">
        <v>6</v>
      </c>
      <c r="C97" s="310">
        <v>192.14</v>
      </c>
      <c r="D97" s="310">
        <v>132.69999999999999</v>
      </c>
    </row>
    <row r="98" spans="1:4" x14ac:dyDescent="0.25">
      <c r="A98" s="308" t="s">
        <v>1608</v>
      </c>
      <c r="B98" s="309">
        <v>6</v>
      </c>
      <c r="C98" s="310">
        <v>1764.3400000000001</v>
      </c>
      <c r="D98" s="310">
        <v>1340.69</v>
      </c>
    </row>
    <row r="99" spans="1:4" x14ac:dyDescent="0.25">
      <c r="A99" s="308" t="s">
        <v>12925</v>
      </c>
      <c r="B99" s="309">
        <v>6</v>
      </c>
      <c r="C99" s="310">
        <v>421.53000000000009</v>
      </c>
      <c r="D99" s="310">
        <v>316.89</v>
      </c>
    </row>
    <row r="100" spans="1:4" x14ac:dyDescent="0.25">
      <c r="A100" s="308" t="s">
        <v>1784</v>
      </c>
      <c r="B100" s="309">
        <v>6</v>
      </c>
      <c r="C100" s="310">
        <v>138</v>
      </c>
      <c r="D100" s="310">
        <v>81.540000000000006</v>
      </c>
    </row>
    <row r="101" spans="1:4" x14ac:dyDescent="0.25">
      <c r="A101" s="308" t="s">
        <v>12025</v>
      </c>
      <c r="B101" s="309">
        <v>6</v>
      </c>
      <c r="C101" s="310">
        <v>491.40000000000003</v>
      </c>
      <c r="D101" s="310">
        <v>323.17999999999995</v>
      </c>
    </row>
    <row r="102" spans="1:4" x14ac:dyDescent="0.25">
      <c r="A102" s="308" t="s">
        <v>14076</v>
      </c>
      <c r="B102" s="309">
        <v>6</v>
      </c>
      <c r="C102" s="310">
        <v>170.22</v>
      </c>
      <c r="D102" s="310">
        <v>108.3</v>
      </c>
    </row>
    <row r="103" spans="1:4" x14ac:dyDescent="0.25">
      <c r="A103" s="308" t="s">
        <v>11109</v>
      </c>
      <c r="B103" s="309">
        <v>6</v>
      </c>
      <c r="C103" s="310">
        <v>694.05</v>
      </c>
      <c r="D103" s="310">
        <v>329.73</v>
      </c>
    </row>
    <row r="104" spans="1:4" x14ac:dyDescent="0.25">
      <c r="A104" s="308" t="s">
        <v>275</v>
      </c>
      <c r="B104" s="309">
        <v>6</v>
      </c>
      <c r="C104" s="310">
        <v>677.73</v>
      </c>
      <c r="D104" s="310">
        <v>346.59</v>
      </c>
    </row>
    <row r="105" spans="1:4" x14ac:dyDescent="0.25">
      <c r="A105" s="308" t="s">
        <v>239</v>
      </c>
      <c r="B105" s="309">
        <v>6</v>
      </c>
      <c r="C105" s="310">
        <v>1045</v>
      </c>
      <c r="D105" s="310">
        <v>646.39</v>
      </c>
    </row>
    <row r="106" spans="1:4" x14ac:dyDescent="0.25">
      <c r="A106" s="308" t="s">
        <v>1530</v>
      </c>
      <c r="B106" s="309">
        <v>5</v>
      </c>
      <c r="C106" s="310">
        <v>1966.14</v>
      </c>
      <c r="D106" s="310">
        <v>1339.6000000000001</v>
      </c>
    </row>
    <row r="107" spans="1:4" x14ac:dyDescent="0.25">
      <c r="A107" s="308" t="s">
        <v>3752</v>
      </c>
      <c r="B107" s="309">
        <v>5</v>
      </c>
      <c r="C107" s="310">
        <v>562.73</v>
      </c>
      <c r="D107" s="310">
        <v>306.75</v>
      </c>
    </row>
    <row r="108" spans="1:4" x14ac:dyDescent="0.25">
      <c r="A108" s="308" t="s">
        <v>3044</v>
      </c>
      <c r="B108" s="309">
        <v>5</v>
      </c>
      <c r="C108" s="310">
        <v>1614.53</v>
      </c>
      <c r="D108" s="310">
        <v>1207.8200000000002</v>
      </c>
    </row>
    <row r="109" spans="1:4" x14ac:dyDescent="0.25">
      <c r="A109" s="308" t="s">
        <v>11759</v>
      </c>
      <c r="B109" s="309">
        <v>5</v>
      </c>
      <c r="C109" s="310">
        <v>1035.27</v>
      </c>
      <c r="D109" s="310">
        <v>757.69999999999993</v>
      </c>
    </row>
    <row r="110" spans="1:4" x14ac:dyDescent="0.25">
      <c r="A110" s="308" t="s">
        <v>624</v>
      </c>
      <c r="B110" s="309">
        <v>5</v>
      </c>
      <c r="C110" s="310">
        <v>111.78</v>
      </c>
      <c r="D110" s="310">
        <v>81.17</v>
      </c>
    </row>
    <row r="111" spans="1:4" x14ac:dyDescent="0.25">
      <c r="A111" s="308" t="s">
        <v>9798</v>
      </c>
      <c r="B111" s="309">
        <v>5</v>
      </c>
      <c r="C111" s="310">
        <v>1337.93</v>
      </c>
      <c r="D111" s="310">
        <v>876.58</v>
      </c>
    </row>
    <row r="112" spans="1:4" x14ac:dyDescent="0.25">
      <c r="A112" s="308" t="s">
        <v>5192</v>
      </c>
      <c r="B112" s="309">
        <v>5</v>
      </c>
      <c r="C112" s="310">
        <v>712.96</v>
      </c>
      <c r="D112" s="310">
        <v>549.6400000000001</v>
      </c>
    </row>
    <row r="113" spans="1:4" x14ac:dyDescent="0.25">
      <c r="A113" s="308" t="s">
        <v>4859</v>
      </c>
      <c r="B113" s="309">
        <v>5</v>
      </c>
      <c r="C113" s="310">
        <v>498.94</v>
      </c>
      <c r="D113" s="310">
        <v>280.68</v>
      </c>
    </row>
    <row r="114" spans="1:4" x14ac:dyDescent="0.25">
      <c r="A114" s="308" t="s">
        <v>2040</v>
      </c>
      <c r="B114" s="309">
        <v>5</v>
      </c>
      <c r="C114" s="310">
        <v>791.7</v>
      </c>
      <c r="D114" s="310">
        <v>434.88</v>
      </c>
    </row>
    <row r="115" spans="1:4" x14ac:dyDescent="0.25">
      <c r="A115" s="308" t="s">
        <v>4308</v>
      </c>
      <c r="B115" s="309">
        <v>5</v>
      </c>
      <c r="C115" s="310">
        <v>973.18</v>
      </c>
      <c r="D115" s="310">
        <v>731.56000000000006</v>
      </c>
    </row>
    <row r="116" spans="1:4" x14ac:dyDescent="0.25">
      <c r="A116" s="308" t="s">
        <v>3513</v>
      </c>
      <c r="B116" s="309">
        <v>5</v>
      </c>
      <c r="C116" s="310">
        <v>2719.3</v>
      </c>
      <c r="D116" s="310">
        <v>1472.38</v>
      </c>
    </row>
    <row r="117" spans="1:4" x14ac:dyDescent="0.25">
      <c r="A117" s="308" t="s">
        <v>601</v>
      </c>
      <c r="B117" s="309">
        <v>5</v>
      </c>
      <c r="C117" s="310">
        <v>727.20999999999992</v>
      </c>
      <c r="D117" s="310">
        <v>535.72</v>
      </c>
    </row>
    <row r="118" spans="1:4" x14ac:dyDescent="0.25">
      <c r="A118" s="308" t="s">
        <v>7825</v>
      </c>
      <c r="B118" s="309">
        <v>5</v>
      </c>
      <c r="C118" s="310">
        <v>247.37</v>
      </c>
      <c r="D118" s="310">
        <v>195.98999999999998</v>
      </c>
    </row>
    <row r="119" spans="1:4" x14ac:dyDescent="0.25">
      <c r="A119" s="308" t="s">
        <v>2528</v>
      </c>
      <c r="B119" s="309">
        <v>5</v>
      </c>
      <c r="C119" s="310">
        <v>1319.4</v>
      </c>
      <c r="D119" s="310">
        <v>1058.1500000000001</v>
      </c>
    </row>
    <row r="120" spans="1:4" x14ac:dyDescent="0.25">
      <c r="A120" s="308" t="s">
        <v>5875</v>
      </c>
      <c r="B120" s="309">
        <v>5</v>
      </c>
      <c r="C120" s="310">
        <v>481.75</v>
      </c>
      <c r="D120" s="310">
        <v>340.68</v>
      </c>
    </row>
    <row r="121" spans="1:4" x14ac:dyDescent="0.25">
      <c r="A121" s="308" t="s">
        <v>698</v>
      </c>
      <c r="B121" s="309">
        <v>5</v>
      </c>
      <c r="C121" s="310">
        <v>464.71000000000004</v>
      </c>
      <c r="D121" s="310">
        <v>-318.94000000000005</v>
      </c>
    </row>
    <row r="122" spans="1:4" x14ac:dyDescent="0.25">
      <c r="A122" s="308" t="s">
        <v>8580</v>
      </c>
      <c r="B122" s="309">
        <v>5</v>
      </c>
      <c r="C122" s="310">
        <v>1911.58</v>
      </c>
      <c r="D122" s="310">
        <v>1210.21</v>
      </c>
    </row>
    <row r="123" spans="1:4" x14ac:dyDescent="0.25">
      <c r="A123" s="308" t="s">
        <v>2396</v>
      </c>
      <c r="B123" s="309">
        <v>5</v>
      </c>
      <c r="C123" s="310">
        <v>1150</v>
      </c>
      <c r="D123" s="310">
        <v>829.75</v>
      </c>
    </row>
    <row r="124" spans="1:4" x14ac:dyDescent="0.25">
      <c r="A124" s="308" t="s">
        <v>2774</v>
      </c>
      <c r="B124" s="309">
        <v>4</v>
      </c>
      <c r="C124" s="310">
        <v>329.1</v>
      </c>
      <c r="D124" s="310">
        <v>82.710000000000008</v>
      </c>
    </row>
    <row r="125" spans="1:4" x14ac:dyDescent="0.25">
      <c r="A125" s="308" t="s">
        <v>5296</v>
      </c>
      <c r="B125" s="309">
        <v>4</v>
      </c>
      <c r="C125" s="310">
        <v>632</v>
      </c>
      <c r="D125" s="310">
        <v>449.8</v>
      </c>
    </row>
    <row r="126" spans="1:4" x14ac:dyDescent="0.25">
      <c r="A126" s="308" t="s">
        <v>435</v>
      </c>
      <c r="B126" s="309">
        <v>4</v>
      </c>
      <c r="C126" s="310">
        <v>180.6</v>
      </c>
      <c r="D126" s="310">
        <v>146.04</v>
      </c>
    </row>
    <row r="127" spans="1:4" x14ac:dyDescent="0.25">
      <c r="A127" s="308" t="s">
        <v>8891</v>
      </c>
      <c r="B127" s="309">
        <v>4</v>
      </c>
      <c r="C127" s="310">
        <v>1794.5</v>
      </c>
      <c r="D127" s="310">
        <v>1335.24</v>
      </c>
    </row>
    <row r="128" spans="1:4" x14ac:dyDescent="0.25">
      <c r="A128" s="308" t="s">
        <v>1932</v>
      </c>
      <c r="B128" s="309">
        <v>4</v>
      </c>
      <c r="C128" s="310">
        <v>729.96</v>
      </c>
      <c r="D128" s="310">
        <v>547.05999999999995</v>
      </c>
    </row>
    <row r="129" spans="1:4" x14ac:dyDescent="0.25">
      <c r="A129" s="308" t="s">
        <v>2618</v>
      </c>
      <c r="B129" s="309">
        <v>4</v>
      </c>
      <c r="C129" s="310">
        <v>1072.78</v>
      </c>
      <c r="D129" s="310">
        <v>557.89</v>
      </c>
    </row>
    <row r="130" spans="1:4" x14ac:dyDescent="0.25">
      <c r="A130" s="308" t="s">
        <v>4024</v>
      </c>
      <c r="B130" s="309">
        <v>4</v>
      </c>
      <c r="C130" s="310">
        <v>801.12000000000012</v>
      </c>
      <c r="D130" s="310">
        <v>581.96</v>
      </c>
    </row>
    <row r="131" spans="1:4" x14ac:dyDescent="0.25">
      <c r="A131" s="308" t="s">
        <v>263</v>
      </c>
      <c r="B131" s="309">
        <v>4</v>
      </c>
      <c r="C131" s="310">
        <v>369.06000000000006</v>
      </c>
      <c r="D131" s="310">
        <v>277.41999999999996</v>
      </c>
    </row>
    <row r="132" spans="1:4" x14ac:dyDescent="0.25">
      <c r="A132" s="308" t="s">
        <v>783</v>
      </c>
      <c r="B132" s="309">
        <v>4</v>
      </c>
      <c r="C132" s="310">
        <v>903.72</v>
      </c>
      <c r="D132" s="310">
        <v>430.48</v>
      </c>
    </row>
    <row r="133" spans="1:4" x14ac:dyDescent="0.25">
      <c r="A133" s="308" t="s">
        <v>11897</v>
      </c>
      <c r="B133" s="309">
        <v>4</v>
      </c>
      <c r="C133" s="310">
        <v>1258.5999999999999</v>
      </c>
      <c r="D133" s="310">
        <v>954.38000000000011</v>
      </c>
    </row>
    <row r="134" spans="1:4" x14ac:dyDescent="0.25">
      <c r="A134" s="308" t="s">
        <v>17822</v>
      </c>
      <c r="B134" s="309">
        <v>4</v>
      </c>
      <c r="C134" s="310">
        <v>816</v>
      </c>
      <c r="D134" s="310">
        <v>422.49</v>
      </c>
    </row>
    <row r="135" spans="1:4" x14ac:dyDescent="0.25">
      <c r="A135" s="308" t="s">
        <v>9978</v>
      </c>
      <c r="B135" s="309">
        <v>4</v>
      </c>
      <c r="C135" s="310">
        <v>560.75</v>
      </c>
      <c r="D135" s="310">
        <v>333.4</v>
      </c>
    </row>
    <row r="136" spans="1:4" x14ac:dyDescent="0.25">
      <c r="A136" s="308" t="s">
        <v>9964</v>
      </c>
      <c r="B136" s="309">
        <v>4</v>
      </c>
      <c r="C136" s="310">
        <v>47.97</v>
      </c>
      <c r="D136" s="310">
        <v>23.31</v>
      </c>
    </row>
    <row r="137" spans="1:4" x14ac:dyDescent="0.25">
      <c r="A137" s="308" t="s">
        <v>2507</v>
      </c>
      <c r="B137" s="309">
        <v>4</v>
      </c>
      <c r="C137" s="310">
        <v>127.96</v>
      </c>
      <c r="D137" s="310">
        <v>84.2</v>
      </c>
    </row>
    <row r="138" spans="1:4" x14ac:dyDescent="0.25">
      <c r="A138" s="308" t="s">
        <v>213</v>
      </c>
      <c r="B138" s="309">
        <v>4</v>
      </c>
      <c r="C138" s="310">
        <v>1210.3200000000002</v>
      </c>
      <c r="D138" s="310">
        <v>672.65</v>
      </c>
    </row>
    <row r="139" spans="1:4" x14ac:dyDescent="0.25">
      <c r="A139" s="308" t="s">
        <v>8026</v>
      </c>
      <c r="B139" s="309">
        <v>4</v>
      </c>
      <c r="C139" s="310">
        <v>964.68</v>
      </c>
      <c r="D139" s="310">
        <v>685.22</v>
      </c>
    </row>
    <row r="140" spans="1:4" x14ac:dyDescent="0.25">
      <c r="A140" s="308" t="s">
        <v>6684</v>
      </c>
      <c r="B140" s="309">
        <v>4</v>
      </c>
      <c r="C140" s="310">
        <v>69.8</v>
      </c>
      <c r="D140" s="310">
        <v>55.34</v>
      </c>
    </row>
    <row r="141" spans="1:4" x14ac:dyDescent="0.25">
      <c r="A141" s="308" t="s">
        <v>10822</v>
      </c>
      <c r="B141" s="309">
        <v>4</v>
      </c>
      <c r="C141" s="310">
        <v>306.88000000000005</v>
      </c>
      <c r="D141" s="310">
        <v>131.69999999999999</v>
      </c>
    </row>
    <row r="142" spans="1:4" x14ac:dyDescent="0.25">
      <c r="A142" s="308" t="s">
        <v>1443</v>
      </c>
      <c r="B142" s="309">
        <v>4</v>
      </c>
      <c r="C142" s="310">
        <v>139.88</v>
      </c>
      <c r="D142" s="310">
        <v>123.92</v>
      </c>
    </row>
    <row r="143" spans="1:4" x14ac:dyDescent="0.25">
      <c r="A143" s="308" t="s">
        <v>5161</v>
      </c>
      <c r="B143" s="309">
        <v>4</v>
      </c>
      <c r="C143" s="310">
        <v>329.5</v>
      </c>
      <c r="D143" s="310">
        <v>277.8</v>
      </c>
    </row>
    <row r="144" spans="1:4" x14ac:dyDescent="0.25">
      <c r="A144" s="308" t="s">
        <v>9545</v>
      </c>
      <c r="B144" s="309">
        <v>4</v>
      </c>
      <c r="C144" s="310">
        <v>433.29</v>
      </c>
      <c r="D144" s="310">
        <v>289.95999999999998</v>
      </c>
    </row>
    <row r="145" spans="1:4" x14ac:dyDescent="0.25">
      <c r="A145" s="308" t="s">
        <v>8257</v>
      </c>
      <c r="B145" s="309">
        <v>4</v>
      </c>
      <c r="C145" s="310">
        <v>391.5</v>
      </c>
      <c r="D145" s="310">
        <v>223.57</v>
      </c>
    </row>
    <row r="146" spans="1:4" x14ac:dyDescent="0.25">
      <c r="A146" s="308" t="s">
        <v>5667</v>
      </c>
      <c r="B146" s="309">
        <v>4</v>
      </c>
      <c r="C146" s="310">
        <v>407.68</v>
      </c>
      <c r="D146" s="310">
        <v>264.36</v>
      </c>
    </row>
    <row r="147" spans="1:4" x14ac:dyDescent="0.25">
      <c r="A147" s="308" t="s">
        <v>14449</v>
      </c>
      <c r="B147" s="309">
        <v>4</v>
      </c>
      <c r="C147" s="310">
        <v>220</v>
      </c>
      <c r="D147" s="310">
        <v>160.6</v>
      </c>
    </row>
    <row r="148" spans="1:4" x14ac:dyDescent="0.25">
      <c r="A148" s="308" t="s">
        <v>5234</v>
      </c>
      <c r="B148" s="309">
        <v>4</v>
      </c>
      <c r="C148" s="310">
        <v>166.96</v>
      </c>
      <c r="D148" s="310">
        <v>134.37</v>
      </c>
    </row>
    <row r="149" spans="1:4" x14ac:dyDescent="0.25">
      <c r="A149" s="308" t="s">
        <v>5644</v>
      </c>
      <c r="B149" s="309">
        <v>4</v>
      </c>
      <c r="C149" s="310">
        <v>886.02</v>
      </c>
      <c r="D149" s="310">
        <v>629.58999999999992</v>
      </c>
    </row>
    <row r="150" spans="1:4" x14ac:dyDescent="0.25">
      <c r="A150" s="308" t="s">
        <v>1089</v>
      </c>
      <c r="B150" s="309">
        <v>4</v>
      </c>
      <c r="C150" s="310">
        <v>334.96</v>
      </c>
      <c r="D150" s="310">
        <v>225.76</v>
      </c>
    </row>
    <row r="151" spans="1:4" x14ac:dyDescent="0.25">
      <c r="A151" s="308" t="s">
        <v>25952</v>
      </c>
      <c r="B151" s="309">
        <v>4</v>
      </c>
      <c r="C151" s="310">
        <v>90.8</v>
      </c>
      <c r="D151" s="310">
        <v>53.36</v>
      </c>
    </row>
    <row r="152" spans="1:4" x14ac:dyDescent="0.25">
      <c r="A152" s="308" t="s">
        <v>2748</v>
      </c>
      <c r="B152" s="309">
        <v>3</v>
      </c>
      <c r="C152" s="310">
        <v>309.82</v>
      </c>
      <c r="D152" s="310">
        <v>198.69</v>
      </c>
    </row>
    <row r="153" spans="1:4" x14ac:dyDescent="0.25">
      <c r="A153" s="308" t="s">
        <v>19951</v>
      </c>
      <c r="B153" s="309">
        <v>3</v>
      </c>
      <c r="C153" s="310">
        <v>267</v>
      </c>
      <c r="D153" s="310">
        <v>160.26</v>
      </c>
    </row>
    <row r="154" spans="1:4" x14ac:dyDescent="0.25">
      <c r="A154" s="308" t="s">
        <v>3021</v>
      </c>
      <c r="B154" s="309">
        <v>3</v>
      </c>
      <c r="C154" s="310">
        <v>1139.97</v>
      </c>
      <c r="D154" s="310">
        <v>866.81999999999994</v>
      </c>
    </row>
    <row r="155" spans="1:4" x14ac:dyDescent="0.25">
      <c r="A155" s="308" t="s">
        <v>17314</v>
      </c>
      <c r="B155" s="309">
        <v>3</v>
      </c>
      <c r="C155" s="310">
        <v>597.54</v>
      </c>
      <c r="D155" s="310">
        <v>408.99</v>
      </c>
    </row>
    <row r="156" spans="1:4" x14ac:dyDescent="0.25">
      <c r="A156" s="308" t="s">
        <v>24123</v>
      </c>
      <c r="B156" s="309">
        <v>3</v>
      </c>
      <c r="C156" s="310">
        <v>261.03000000000003</v>
      </c>
      <c r="D156" s="310">
        <v>152.31</v>
      </c>
    </row>
    <row r="157" spans="1:4" x14ac:dyDescent="0.25">
      <c r="A157" s="308" t="s">
        <v>14437</v>
      </c>
      <c r="B157" s="309">
        <v>3</v>
      </c>
      <c r="C157" s="310">
        <v>111.03</v>
      </c>
      <c r="D157" s="310">
        <v>81.210000000000008</v>
      </c>
    </row>
    <row r="158" spans="1:4" x14ac:dyDescent="0.25">
      <c r="A158" s="308" t="s">
        <v>3639</v>
      </c>
      <c r="B158" s="309">
        <v>3</v>
      </c>
      <c r="C158" s="310">
        <v>598</v>
      </c>
      <c r="D158" s="310">
        <v>221.83</v>
      </c>
    </row>
    <row r="159" spans="1:4" x14ac:dyDescent="0.25">
      <c r="A159" s="308" t="s">
        <v>7663</v>
      </c>
      <c r="B159" s="309">
        <v>3</v>
      </c>
      <c r="C159" s="310">
        <v>281.70000000000005</v>
      </c>
      <c r="D159" s="310">
        <v>182.51</v>
      </c>
    </row>
    <row r="160" spans="1:4" x14ac:dyDescent="0.25">
      <c r="A160" s="308" t="s">
        <v>7554</v>
      </c>
      <c r="B160" s="309">
        <v>3</v>
      </c>
      <c r="C160" s="310">
        <v>412.53000000000003</v>
      </c>
      <c r="D160" s="310">
        <v>307.74</v>
      </c>
    </row>
    <row r="161" spans="1:4" x14ac:dyDescent="0.25">
      <c r="A161" s="308" t="s">
        <v>14979</v>
      </c>
      <c r="B161" s="309">
        <v>3</v>
      </c>
      <c r="C161" s="310">
        <v>167.7</v>
      </c>
      <c r="D161" s="310">
        <v>154.5</v>
      </c>
    </row>
    <row r="162" spans="1:4" x14ac:dyDescent="0.25">
      <c r="A162" s="308" t="s">
        <v>4754</v>
      </c>
      <c r="B162" s="309">
        <v>3</v>
      </c>
      <c r="C162" s="310">
        <v>271.66999999999996</v>
      </c>
      <c r="D162" s="310">
        <v>164.14</v>
      </c>
    </row>
    <row r="163" spans="1:4" x14ac:dyDescent="0.25">
      <c r="A163" s="308" t="s">
        <v>11694</v>
      </c>
      <c r="B163" s="309">
        <v>3</v>
      </c>
      <c r="C163" s="310">
        <v>592.20000000000005</v>
      </c>
      <c r="D163" s="310">
        <v>496.09</v>
      </c>
    </row>
    <row r="164" spans="1:4" x14ac:dyDescent="0.25">
      <c r="A164" s="308" t="s">
        <v>26828</v>
      </c>
      <c r="B164" s="309">
        <v>3</v>
      </c>
      <c r="C164" s="310">
        <v>104.97</v>
      </c>
      <c r="D164" s="310">
        <v>84.52</v>
      </c>
    </row>
    <row r="165" spans="1:4" x14ac:dyDescent="0.25">
      <c r="A165" s="308" t="s">
        <v>25056</v>
      </c>
      <c r="B165" s="309">
        <v>3</v>
      </c>
      <c r="C165" s="310">
        <v>472.87</v>
      </c>
      <c r="D165" s="310">
        <v>376.87</v>
      </c>
    </row>
    <row r="166" spans="1:4" x14ac:dyDescent="0.25">
      <c r="A166" s="308" t="s">
        <v>15472</v>
      </c>
      <c r="B166" s="309">
        <v>3</v>
      </c>
      <c r="C166" s="310">
        <v>276.70000000000005</v>
      </c>
      <c r="D166" s="310">
        <v>127.28</v>
      </c>
    </row>
    <row r="167" spans="1:4" x14ac:dyDescent="0.25">
      <c r="A167" s="308" t="s">
        <v>7096</v>
      </c>
      <c r="B167" s="309">
        <v>3</v>
      </c>
      <c r="C167" s="310">
        <v>107.85</v>
      </c>
      <c r="D167" s="310">
        <v>92.43</v>
      </c>
    </row>
    <row r="168" spans="1:4" x14ac:dyDescent="0.25">
      <c r="A168" s="308" t="s">
        <v>7110</v>
      </c>
      <c r="B168" s="309">
        <v>3</v>
      </c>
      <c r="C168" s="310">
        <v>125.94</v>
      </c>
      <c r="D168" s="310">
        <v>88.02</v>
      </c>
    </row>
    <row r="169" spans="1:4" x14ac:dyDescent="0.25">
      <c r="A169" s="308" t="s">
        <v>8929</v>
      </c>
      <c r="B169" s="309">
        <v>3</v>
      </c>
      <c r="C169" s="310">
        <v>479.02</v>
      </c>
      <c r="D169" s="310">
        <v>229.01</v>
      </c>
    </row>
    <row r="170" spans="1:4" x14ac:dyDescent="0.25">
      <c r="A170" s="308" t="s">
        <v>6650</v>
      </c>
      <c r="B170" s="309">
        <v>3</v>
      </c>
      <c r="C170" s="310">
        <v>411.11</v>
      </c>
      <c r="D170" s="310">
        <v>313.3</v>
      </c>
    </row>
    <row r="171" spans="1:4" x14ac:dyDescent="0.25">
      <c r="A171" s="308" t="s">
        <v>25269</v>
      </c>
      <c r="B171" s="309">
        <v>3</v>
      </c>
      <c r="C171" s="310">
        <v>59.97</v>
      </c>
      <c r="D171" s="310">
        <v>52.17</v>
      </c>
    </row>
    <row r="172" spans="1:4" x14ac:dyDescent="0.25">
      <c r="A172" s="308" t="s">
        <v>9142</v>
      </c>
      <c r="B172" s="309">
        <v>3</v>
      </c>
      <c r="C172" s="310">
        <v>255.9</v>
      </c>
      <c r="D172" s="310">
        <v>158.05000000000001</v>
      </c>
    </row>
    <row r="173" spans="1:4" x14ac:dyDescent="0.25">
      <c r="A173" s="308" t="s">
        <v>5780</v>
      </c>
      <c r="B173" s="309">
        <v>3</v>
      </c>
      <c r="C173" s="310">
        <v>245.10000000000002</v>
      </c>
      <c r="D173" s="310">
        <v>188.66000000000003</v>
      </c>
    </row>
    <row r="174" spans="1:4" x14ac:dyDescent="0.25">
      <c r="A174" s="308" t="s">
        <v>6439</v>
      </c>
      <c r="B174" s="309">
        <v>3</v>
      </c>
      <c r="C174" s="310">
        <v>224.53</v>
      </c>
      <c r="D174" s="310">
        <v>154.91999999999999</v>
      </c>
    </row>
    <row r="175" spans="1:4" x14ac:dyDescent="0.25">
      <c r="A175" s="308" t="s">
        <v>9306</v>
      </c>
      <c r="B175" s="309">
        <v>3</v>
      </c>
      <c r="C175" s="310">
        <v>92.31</v>
      </c>
      <c r="D175" s="310">
        <v>80.639999999999986</v>
      </c>
    </row>
    <row r="176" spans="1:4" x14ac:dyDescent="0.25">
      <c r="A176" s="308" t="s">
        <v>8616</v>
      </c>
      <c r="B176" s="309">
        <v>3</v>
      </c>
      <c r="C176" s="310">
        <v>149.69999999999999</v>
      </c>
      <c r="D176" s="310">
        <v>107.76</v>
      </c>
    </row>
    <row r="177" spans="1:4" x14ac:dyDescent="0.25">
      <c r="A177" s="308" t="s">
        <v>3852</v>
      </c>
      <c r="B177" s="309">
        <v>3</v>
      </c>
      <c r="C177" s="310">
        <v>427.5</v>
      </c>
      <c r="D177" s="310">
        <v>237.97000000000003</v>
      </c>
    </row>
    <row r="178" spans="1:4" x14ac:dyDescent="0.25">
      <c r="A178" s="308" t="s">
        <v>4349</v>
      </c>
      <c r="B178" s="309">
        <v>3</v>
      </c>
      <c r="C178" s="310">
        <v>239</v>
      </c>
      <c r="D178" s="310">
        <v>166.92000000000002</v>
      </c>
    </row>
    <row r="179" spans="1:4" x14ac:dyDescent="0.25">
      <c r="A179" s="308" t="s">
        <v>3703</v>
      </c>
      <c r="B179" s="309">
        <v>3</v>
      </c>
      <c r="C179" s="310">
        <v>383.96999999999997</v>
      </c>
      <c r="D179" s="310">
        <v>298.58000000000004</v>
      </c>
    </row>
    <row r="180" spans="1:4" x14ac:dyDescent="0.25">
      <c r="A180" s="308" t="s">
        <v>1292</v>
      </c>
      <c r="B180" s="309">
        <v>3</v>
      </c>
      <c r="C180" s="310">
        <v>339.02</v>
      </c>
      <c r="D180" s="310">
        <v>247.45</v>
      </c>
    </row>
    <row r="181" spans="1:4" x14ac:dyDescent="0.25">
      <c r="A181" s="308" t="s">
        <v>14623</v>
      </c>
      <c r="B181" s="309">
        <v>3</v>
      </c>
      <c r="C181" s="310">
        <v>813.69999999999993</v>
      </c>
      <c r="D181" s="310">
        <v>637.86</v>
      </c>
    </row>
    <row r="182" spans="1:4" x14ac:dyDescent="0.25">
      <c r="A182" s="308" t="s">
        <v>3585</v>
      </c>
      <c r="B182" s="309">
        <v>3</v>
      </c>
      <c r="C182" s="310">
        <v>202.44</v>
      </c>
      <c r="D182" s="310">
        <v>151.53</v>
      </c>
    </row>
    <row r="183" spans="1:4" x14ac:dyDescent="0.25">
      <c r="A183" s="308" t="s">
        <v>5456</v>
      </c>
      <c r="B183" s="309">
        <v>3</v>
      </c>
      <c r="C183" s="310">
        <v>677.09999999999991</v>
      </c>
      <c r="D183" s="310">
        <v>533.05999999999995</v>
      </c>
    </row>
    <row r="184" spans="1:4" x14ac:dyDescent="0.25">
      <c r="A184" s="308" t="s">
        <v>9027</v>
      </c>
      <c r="B184" s="309">
        <v>3</v>
      </c>
      <c r="C184" s="310">
        <v>89.699999999999989</v>
      </c>
      <c r="D184" s="310">
        <v>73.86</v>
      </c>
    </row>
    <row r="185" spans="1:4" x14ac:dyDescent="0.25">
      <c r="A185" s="308" t="s">
        <v>1514</v>
      </c>
      <c r="B185" s="309">
        <v>3</v>
      </c>
      <c r="C185" s="310">
        <v>176.10000000000002</v>
      </c>
      <c r="D185" s="310">
        <v>138.47999999999999</v>
      </c>
    </row>
    <row r="186" spans="1:4" x14ac:dyDescent="0.25">
      <c r="A186" s="308" t="s">
        <v>1910</v>
      </c>
      <c r="B186" s="309">
        <v>2</v>
      </c>
      <c r="C186" s="310">
        <v>1290.44</v>
      </c>
      <c r="D186" s="310">
        <v>569.22</v>
      </c>
    </row>
    <row r="187" spans="1:4" x14ac:dyDescent="0.25">
      <c r="A187" s="308" t="s">
        <v>5508</v>
      </c>
      <c r="B187" s="309">
        <v>2</v>
      </c>
      <c r="C187" s="310">
        <v>379.61</v>
      </c>
      <c r="D187" s="310">
        <v>175.51</v>
      </c>
    </row>
    <row r="188" spans="1:4" x14ac:dyDescent="0.25">
      <c r="A188" s="308" t="s">
        <v>866</v>
      </c>
      <c r="B188" s="309">
        <v>2</v>
      </c>
      <c r="C188" s="310">
        <v>661.34</v>
      </c>
      <c r="D188" s="310">
        <v>235.51</v>
      </c>
    </row>
    <row r="189" spans="1:4" x14ac:dyDescent="0.25">
      <c r="A189" s="308" t="s">
        <v>24076</v>
      </c>
      <c r="B189" s="309">
        <v>2</v>
      </c>
      <c r="C189" s="310">
        <v>429.16</v>
      </c>
      <c r="D189" s="310">
        <v>303.3</v>
      </c>
    </row>
    <row r="190" spans="1:4" x14ac:dyDescent="0.25">
      <c r="A190" s="308" t="s">
        <v>10001</v>
      </c>
      <c r="B190" s="309">
        <v>2</v>
      </c>
      <c r="C190" s="310">
        <v>399.98</v>
      </c>
      <c r="D190" s="310">
        <v>327.12</v>
      </c>
    </row>
    <row r="191" spans="1:4" x14ac:dyDescent="0.25">
      <c r="A191" s="308" t="s">
        <v>4618</v>
      </c>
      <c r="B191" s="309">
        <v>2</v>
      </c>
      <c r="C191" s="310">
        <v>224.3</v>
      </c>
      <c r="D191" s="310">
        <v>145.26</v>
      </c>
    </row>
    <row r="192" spans="1:4" x14ac:dyDescent="0.25">
      <c r="A192" s="308" t="s">
        <v>1710</v>
      </c>
      <c r="B192" s="309">
        <v>2</v>
      </c>
      <c r="C192" s="310">
        <v>225.79</v>
      </c>
      <c r="D192" s="310">
        <v>92.91</v>
      </c>
    </row>
    <row r="193" spans="1:4" x14ac:dyDescent="0.25">
      <c r="A193" s="308" t="s">
        <v>25862</v>
      </c>
      <c r="B193" s="309">
        <v>2</v>
      </c>
      <c r="C193" s="310">
        <v>17.899999999999999</v>
      </c>
      <c r="D193" s="310">
        <v>25.26</v>
      </c>
    </row>
    <row r="194" spans="1:4" x14ac:dyDescent="0.25">
      <c r="A194" s="308" t="s">
        <v>813</v>
      </c>
      <c r="B194" s="309">
        <v>2</v>
      </c>
      <c r="C194" s="310">
        <v>311.38</v>
      </c>
      <c r="D194" s="310">
        <v>180.54</v>
      </c>
    </row>
    <row r="195" spans="1:4" x14ac:dyDescent="0.25">
      <c r="A195" s="308" t="s">
        <v>158</v>
      </c>
      <c r="B195" s="309">
        <v>2</v>
      </c>
      <c r="C195" s="310">
        <v>293.98</v>
      </c>
      <c r="D195" s="310">
        <v>217.8</v>
      </c>
    </row>
    <row r="196" spans="1:4" x14ac:dyDescent="0.25">
      <c r="A196" s="308" t="s">
        <v>28157</v>
      </c>
      <c r="B196" s="309">
        <v>2</v>
      </c>
      <c r="C196" s="310">
        <v>411</v>
      </c>
      <c r="D196" s="310">
        <v>11.460000000000008</v>
      </c>
    </row>
    <row r="197" spans="1:4" x14ac:dyDescent="0.25">
      <c r="A197" s="308" t="s">
        <v>12358</v>
      </c>
      <c r="B197" s="309">
        <v>2</v>
      </c>
      <c r="C197" s="310">
        <v>79.78</v>
      </c>
      <c r="D197" s="310">
        <v>55.22</v>
      </c>
    </row>
    <row r="198" spans="1:4" x14ac:dyDescent="0.25">
      <c r="A198" s="308" t="s">
        <v>18736</v>
      </c>
      <c r="B198" s="309">
        <v>2</v>
      </c>
      <c r="C198" s="310">
        <v>209.68</v>
      </c>
      <c r="D198" s="310">
        <v>142.13</v>
      </c>
    </row>
    <row r="199" spans="1:4" x14ac:dyDescent="0.25">
      <c r="A199" s="308" t="s">
        <v>15828</v>
      </c>
      <c r="B199" s="309">
        <v>2</v>
      </c>
      <c r="C199" s="310">
        <v>91.98</v>
      </c>
      <c r="D199" s="310">
        <v>81.44</v>
      </c>
    </row>
    <row r="200" spans="1:4" x14ac:dyDescent="0.25">
      <c r="A200" s="308" t="s">
        <v>227</v>
      </c>
      <c r="B200" s="309">
        <v>2</v>
      </c>
      <c r="C200" s="310">
        <v>410.98</v>
      </c>
      <c r="D200" s="310">
        <v>288.21000000000004</v>
      </c>
    </row>
    <row r="201" spans="1:4" x14ac:dyDescent="0.25">
      <c r="A201" s="308" t="s">
        <v>16418</v>
      </c>
      <c r="B201" s="309">
        <v>2</v>
      </c>
      <c r="C201" s="310">
        <v>69.760000000000005</v>
      </c>
      <c r="D201" s="310">
        <v>46.9</v>
      </c>
    </row>
    <row r="202" spans="1:4" x14ac:dyDescent="0.25">
      <c r="A202" s="308" t="s">
        <v>12164</v>
      </c>
      <c r="B202" s="309">
        <v>2</v>
      </c>
      <c r="C202" s="310">
        <v>417.02</v>
      </c>
      <c r="D202" s="310">
        <v>157.04</v>
      </c>
    </row>
    <row r="203" spans="1:4" x14ac:dyDescent="0.25">
      <c r="A203" s="308" t="s">
        <v>13435</v>
      </c>
      <c r="B203" s="309">
        <v>2</v>
      </c>
      <c r="C203" s="310">
        <v>409.02</v>
      </c>
      <c r="D203" s="310">
        <v>302.12</v>
      </c>
    </row>
    <row r="204" spans="1:4" x14ac:dyDescent="0.25">
      <c r="A204" s="308" t="s">
        <v>5545</v>
      </c>
      <c r="B204" s="309">
        <v>2</v>
      </c>
      <c r="C204" s="310">
        <v>65.099999999999994</v>
      </c>
      <c r="D204" s="310">
        <v>43.04</v>
      </c>
    </row>
    <row r="205" spans="1:4" x14ac:dyDescent="0.25">
      <c r="A205" s="308" t="s">
        <v>19608</v>
      </c>
      <c r="B205" s="309">
        <v>2</v>
      </c>
      <c r="C205" s="310">
        <v>218.98000000000002</v>
      </c>
      <c r="D205" s="310">
        <v>80.680000000000007</v>
      </c>
    </row>
    <row r="206" spans="1:4" x14ac:dyDescent="0.25">
      <c r="A206" s="308" t="s">
        <v>1501</v>
      </c>
      <c r="B206" s="309">
        <v>2</v>
      </c>
      <c r="C206" s="310">
        <v>439.5</v>
      </c>
      <c r="D206" s="310">
        <v>158.47999999999999</v>
      </c>
    </row>
    <row r="207" spans="1:4" x14ac:dyDescent="0.25">
      <c r="A207" s="308" t="s">
        <v>11355</v>
      </c>
      <c r="B207" s="309">
        <v>2</v>
      </c>
      <c r="C207" s="310">
        <v>459.27</v>
      </c>
      <c r="D207" s="310">
        <v>217.76999999999998</v>
      </c>
    </row>
    <row r="208" spans="1:4" x14ac:dyDescent="0.25">
      <c r="A208" s="308" t="s">
        <v>2173</v>
      </c>
      <c r="B208" s="309">
        <v>2</v>
      </c>
      <c r="C208" s="310">
        <v>173.97</v>
      </c>
      <c r="D208" s="310">
        <v>157.69</v>
      </c>
    </row>
    <row r="209" spans="1:4" x14ac:dyDescent="0.25">
      <c r="A209" s="308" t="s">
        <v>3537</v>
      </c>
      <c r="B209" s="309">
        <v>2</v>
      </c>
      <c r="C209" s="310">
        <v>425.94</v>
      </c>
      <c r="D209" s="310">
        <v>321.92</v>
      </c>
    </row>
    <row r="210" spans="1:4" x14ac:dyDescent="0.25">
      <c r="A210" s="308" t="s">
        <v>15871</v>
      </c>
      <c r="B210" s="309">
        <v>2</v>
      </c>
      <c r="C210" s="310">
        <v>255.98</v>
      </c>
      <c r="D210" s="310">
        <v>169.56</v>
      </c>
    </row>
    <row r="211" spans="1:4" x14ac:dyDescent="0.25">
      <c r="A211" s="308" t="s">
        <v>3960</v>
      </c>
      <c r="B211" s="309">
        <v>2</v>
      </c>
      <c r="C211" s="310">
        <v>457.64</v>
      </c>
      <c r="D211" s="310">
        <v>349.82</v>
      </c>
    </row>
    <row r="212" spans="1:4" x14ac:dyDescent="0.25">
      <c r="A212" s="308" t="s">
        <v>4436</v>
      </c>
      <c r="B212" s="309">
        <v>2</v>
      </c>
      <c r="C212" s="310">
        <v>128.97999999999999</v>
      </c>
      <c r="D212" s="310">
        <v>96.06</v>
      </c>
    </row>
    <row r="213" spans="1:4" x14ac:dyDescent="0.25">
      <c r="A213" s="308" t="s">
        <v>18648</v>
      </c>
      <c r="B213" s="309">
        <v>2</v>
      </c>
      <c r="C213" s="310">
        <v>50.24</v>
      </c>
      <c r="D213" s="310">
        <v>33.22</v>
      </c>
    </row>
    <row r="214" spans="1:4" x14ac:dyDescent="0.25">
      <c r="A214" s="308" t="s">
        <v>3831</v>
      </c>
      <c r="B214" s="309">
        <v>2</v>
      </c>
      <c r="C214" s="310">
        <v>683.88</v>
      </c>
      <c r="D214" s="310">
        <v>340.78999999999996</v>
      </c>
    </row>
    <row r="215" spans="1:4" x14ac:dyDescent="0.25">
      <c r="A215" s="308" t="s">
        <v>3813</v>
      </c>
      <c r="B215" s="309">
        <v>2</v>
      </c>
      <c r="C215" s="310">
        <v>3327.4</v>
      </c>
      <c r="D215" s="310">
        <v>1264.71</v>
      </c>
    </row>
    <row r="216" spans="1:4" x14ac:dyDescent="0.25">
      <c r="A216" s="308" t="s">
        <v>8452</v>
      </c>
      <c r="B216" s="309">
        <v>2</v>
      </c>
      <c r="C216" s="310">
        <v>126.07000000000001</v>
      </c>
      <c r="D216" s="310">
        <v>99.95</v>
      </c>
    </row>
    <row r="217" spans="1:4" x14ac:dyDescent="0.25">
      <c r="A217" s="308" t="s">
        <v>4054</v>
      </c>
      <c r="B217" s="309">
        <v>2</v>
      </c>
      <c r="C217" s="310">
        <v>485.01</v>
      </c>
      <c r="D217" s="310">
        <v>324.65999999999997</v>
      </c>
    </row>
    <row r="218" spans="1:4" x14ac:dyDescent="0.25">
      <c r="A218" s="308" t="s">
        <v>1593</v>
      </c>
      <c r="B218" s="309">
        <v>2</v>
      </c>
      <c r="C218" s="310">
        <v>502.67</v>
      </c>
      <c r="D218" s="310">
        <v>351.63</v>
      </c>
    </row>
    <row r="219" spans="1:4" x14ac:dyDescent="0.25">
      <c r="A219" s="308" t="s">
        <v>11969</v>
      </c>
      <c r="B219" s="309">
        <v>2</v>
      </c>
      <c r="C219" s="310">
        <v>330.18</v>
      </c>
      <c r="D219" s="310">
        <v>237.66</v>
      </c>
    </row>
    <row r="220" spans="1:4" x14ac:dyDescent="0.25">
      <c r="A220" s="308" t="s">
        <v>2668</v>
      </c>
      <c r="B220" s="309">
        <v>2</v>
      </c>
      <c r="C220" s="310">
        <v>580.54</v>
      </c>
      <c r="D220" s="310">
        <v>456.78</v>
      </c>
    </row>
    <row r="221" spans="1:4" x14ac:dyDescent="0.25">
      <c r="A221" s="308" t="s">
        <v>34006</v>
      </c>
      <c r="B221" s="309">
        <v>2</v>
      </c>
      <c r="C221" s="310">
        <v>245.24</v>
      </c>
      <c r="D221" s="310">
        <v>166.64</v>
      </c>
    </row>
    <row r="222" spans="1:4" x14ac:dyDescent="0.25">
      <c r="A222" s="308" t="s">
        <v>4294</v>
      </c>
      <c r="B222" s="309">
        <v>2</v>
      </c>
      <c r="C222" s="310">
        <v>283.8</v>
      </c>
      <c r="D222" s="310">
        <v>216.5</v>
      </c>
    </row>
    <row r="223" spans="1:4" x14ac:dyDescent="0.25">
      <c r="A223" s="308" t="s">
        <v>14833</v>
      </c>
      <c r="B223" s="309">
        <v>2</v>
      </c>
      <c r="C223" s="310">
        <v>78.819999999999993</v>
      </c>
      <c r="D223" s="310">
        <v>86.22</v>
      </c>
    </row>
    <row r="224" spans="1:4" x14ac:dyDescent="0.25">
      <c r="A224" s="308" t="s">
        <v>23774</v>
      </c>
      <c r="B224" s="309">
        <v>2</v>
      </c>
      <c r="C224" s="310">
        <v>204.1</v>
      </c>
      <c r="D224" s="310">
        <v>144.54000000000002</v>
      </c>
    </row>
    <row r="225" spans="1:4" x14ac:dyDescent="0.25">
      <c r="A225" s="308" t="s">
        <v>1178</v>
      </c>
      <c r="B225" s="309">
        <v>2</v>
      </c>
      <c r="C225" s="310">
        <v>818.8</v>
      </c>
      <c r="D225" s="310">
        <v>651.65000000000009</v>
      </c>
    </row>
    <row r="226" spans="1:4" x14ac:dyDescent="0.25">
      <c r="A226" s="308" t="s">
        <v>7174</v>
      </c>
      <c r="B226" s="309">
        <v>2</v>
      </c>
      <c r="C226" s="310">
        <v>370.54</v>
      </c>
      <c r="D226" s="310">
        <v>273.18</v>
      </c>
    </row>
    <row r="227" spans="1:4" x14ac:dyDescent="0.25">
      <c r="A227" s="308" t="s">
        <v>33361</v>
      </c>
      <c r="B227" s="309">
        <v>2</v>
      </c>
      <c r="C227" s="310">
        <v>79.8</v>
      </c>
      <c r="D227" s="310">
        <v>55.24</v>
      </c>
    </row>
    <row r="228" spans="1:4" x14ac:dyDescent="0.25">
      <c r="A228" s="308" t="s">
        <v>4491</v>
      </c>
      <c r="B228" s="309">
        <v>2</v>
      </c>
      <c r="C228" s="310">
        <v>596.98</v>
      </c>
      <c r="D228" s="310">
        <v>454.6</v>
      </c>
    </row>
    <row r="229" spans="1:4" x14ac:dyDescent="0.25">
      <c r="A229" s="308" t="s">
        <v>6347</v>
      </c>
      <c r="B229" s="309">
        <v>2</v>
      </c>
      <c r="C229" s="310">
        <v>104.27000000000001</v>
      </c>
      <c r="D229" s="310">
        <v>63.85</v>
      </c>
    </row>
    <row r="230" spans="1:4" x14ac:dyDescent="0.25">
      <c r="A230" s="308" t="s">
        <v>10691</v>
      </c>
      <c r="B230" s="309">
        <v>2</v>
      </c>
      <c r="C230" s="310">
        <v>218.32</v>
      </c>
      <c r="D230" s="310">
        <v>140.30000000000001</v>
      </c>
    </row>
    <row r="231" spans="1:4" x14ac:dyDescent="0.25">
      <c r="A231" s="308" t="s">
        <v>2761</v>
      </c>
      <c r="B231" s="309">
        <v>2</v>
      </c>
      <c r="C231" s="310">
        <v>198.10000000000002</v>
      </c>
      <c r="D231" s="310">
        <v>73.570000000000007</v>
      </c>
    </row>
    <row r="232" spans="1:4" x14ac:dyDescent="0.25">
      <c r="A232" s="308" t="s">
        <v>6819</v>
      </c>
      <c r="B232" s="309">
        <v>2</v>
      </c>
      <c r="C232" s="310">
        <v>211.96</v>
      </c>
      <c r="D232" s="310">
        <v>133.02000000000001</v>
      </c>
    </row>
    <row r="233" spans="1:4" x14ac:dyDescent="0.25">
      <c r="A233" s="308" t="s">
        <v>1384</v>
      </c>
      <c r="B233" s="309">
        <v>2</v>
      </c>
      <c r="C233" s="310">
        <v>556</v>
      </c>
      <c r="D233" s="310">
        <v>204.29</v>
      </c>
    </row>
    <row r="234" spans="1:4" x14ac:dyDescent="0.25">
      <c r="A234" s="308" t="s">
        <v>21694</v>
      </c>
      <c r="B234" s="309">
        <v>2</v>
      </c>
      <c r="C234" s="310">
        <v>48.74</v>
      </c>
      <c r="D234" s="310">
        <v>30.6</v>
      </c>
    </row>
    <row r="235" spans="1:4" x14ac:dyDescent="0.25">
      <c r="A235" s="308" t="s">
        <v>13551</v>
      </c>
      <c r="B235" s="309">
        <v>2</v>
      </c>
      <c r="C235" s="310">
        <v>298</v>
      </c>
      <c r="D235" s="310">
        <v>204.44</v>
      </c>
    </row>
    <row r="236" spans="1:4" x14ac:dyDescent="0.25">
      <c r="A236" s="308" t="s">
        <v>6697</v>
      </c>
      <c r="B236" s="309">
        <v>2</v>
      </c>
      <c r="C236" s="310">
        <v>178.08</v>
      </c>
      <c r="D236" s="310">
        <v>115.82</v>
      </c>
    </row>
    <row r="237" spans="1:4" x14ac:dyDescent="0.25">
      <c r="A237" s="308" t="s">
        <v>28835</v>
      </c>
      <c r="B237" s="309">
        <v>2</v>
      </c>
      <c r="C237" s="310">
        <v>264.84000000000003</v>
      </c>
      <c r="D237" s="310">
        <v>173.26999999999998</v>
      </c>
    </row>
    <row r="238" spans="1:4" x14ac:dyDescent="0.25">
      <c r="A238" s="308" t="s">
        <v>7857</v>
      </c>
      <c r="B238" s="309">
        <v>2</v>
      </c>
      <c r="C238" s="310">
        <v>179.54</v>
      </c>
      <c r="D238" s="310">
        <v>129.16</v>
      </c>
    </row>
    <row r="239" spans="1:4" x14ac:dyDescent="0.25">
      <c r="A239" s="308" t="s">
        <v>1117</v>
      </c>
      <c r="B239" s="309">
        <v>2</v>
      </c>
      <c r="C239" s="310">
        <v>275.58</v>
      </c>
      <c r="D239" s="310">
        <v>203.88</v>
      </c>
    </row>
    <row r="240" spans="1:4" x14ac:dyDescent="0.25">
      <c r="A240" s="308" t="s">
        <v>34119</v>
      </c>
      <c r="B240" s="309">
        <v>2</v>
      </c>
      <c r="C240" s="310">
        <v>98.4</v>
      </c>
      <c r="D240" s="310">
        <v>70.680000000000007</v>
      </c>
    </row>
    <row r="241" spans="1:4" x14ac:dyDescent="0.25">
      <c r="A241" s="308" t="s">
        <v>11392</v>
      </c>
      <c r="B241" s="309">
        <v>2</v>
      </c>
      <c r="C241" s="310">
        <v>317.64</v>
      </c>
      <c r="D241" s="310">
        <v>226.62</v>
      </c>
    </row>
    <row r="242" spans="1:4" x14ac:dyDescent="0.25">
      <c r="A242" s="308" t="s">
        <v>18547</v>
      </c>
      <c r="B242" s="309">
        <v>2</v>
      </c>
      <c r="C242" s="310">
        <v>320.96999999999997</v>
      </c>
      <c r="D242" s="310">
        <v>134.69999999999999</v>
      </c>
    </row>
    <row r="243" spans="1:4" x14ac:dyDescent="0.25">
      <c r="A243" s="308" t="s">
        <v>24102</v>
      </c>
      <c r="B243" s="309">
        <v>2</v>
      </c>
      <c r="C243" s="310">
        <v>739.38</v>
      </c>
      <c r="D243" s="310">
        <v>535.78</v>
      </c>
    </row>
    <row r="244" spans="1:4" x14ac:dyDescent="0.25">
      <c r="A244" s="308" t="s">
        <v>26747</v>
      </c>
      <c r="B244" s="309">
        <v>2</v>
      </c>
      <c r="C244" s="310">
        <v>222.6</v>
      </c>
      <c r="D244" s="310">
        <v>147.86000000000001</v>
      </c>
    </row>
    <row r="245" spans="1:4" x14ac:dyDescent="0.25">
      <c r="A245" s="308" t="s">
        <v>34974</v>
      </c>
      <c r="B245" s="309">
        <v>1</v>
      </c>
      <c r="C245" s="310">
        <v>151.81</v>
      </c>
      <c r="D245" s="310">
        <v>87.05</v>
      </c>
    </row>
    <row r="246" spans="1:4" x14ac:dyDescent="0.25">
      <c r="A246" s="308" t="s">
        <v>13229</v>
      </c>
      <c r="B246" s="309">
        <v>1</v>
      </c>
      <c r="C246" s="310">
        <v>36.590000000000003</v>
      </c>
      <c r="D246" s="310">
        <v>26.7</v>
      </c>
    </row>
    <row r="247" spans="1:4" x14ac:dyDescent="0.25">
      <c r="A247" s="308" t="s">
        <v>17687</v>
      </c>
      <c r="B247" s="309">
        <v>1</v>
      </c>
      <c r="C247" s="310">
        <v>132.9</v>
      </c>
      <c r="D247" s="310">
        <v>89.86</v>
      </c>
    </row>
    <row r="248" spans="1:4" x14ac:dyDescent="0.25">
      <c r="A248" s="308" t="s">
        <v>26134</v>
      </c>
      <c r="B248" s="309">
        <v>1</v>
      </c>
      <c r="C248" s="310">
        <v>221.04</v>
      </c>
      <c r="D248" s="310">
        <v>162.01</v>
      </c>
    </row>
    <row r="249" spans="1:4" x14ac:dyDescent="0.25">
      <c r="A249" s="308" t="s">
        <v>4938</v>
      </c>
      <c r="B249" s="309">
        <v>1</v>
      </c>
      <c r="C249" s="310">
        <v>79</v>
      </c>
      <c r="D249" s="310">
        <v>45.12</v>
      </c>
    </row>
    <row r="250" spans="1:4" x14ac:dyDescent="0.25">
      <c r="A250" s="308" t="s">
        <v>15010</v>
      </c>
      <c r="B250" s="309">
        <v>1</v>
      </c>
      <c r="C250" s="310">
        <v>237.5</v>
      </c>
      <c r="D250" s="310">
        <v>170.67</v>
      </c>
    </row>
    <row r="251" spans="1:4" x14ac:dyDescent="0.25">
      <c r="A251" s="308" t="s">
        <v>1329</v>
      </c>
      <c r="B251" s="309">
        <v>1</v>
      </c>
      <c r="C251" s="310">
        <v>20.12</v>
      </c>
      <c r="D251" s="310">
        <v>12.21</v>
      </c>
    </row>
    <row r="252" spans="1:4" x14ac:dyDescent="0.25">
      <c r="A252" s="308" t="s">
        <v>19628</v>
      </c>
      <c r="B252" s="309">
        <v>1</v>
      </c>
      <c r="C252" s="310">
        <v>35.21</v>
      </c>
      <c r="D252" s="310">
        <v>23.72</v>
      </c>
    </row>
    <row r="253" spans="1:4" x14ac:dyDescent="0.25">
      <c r="A253" s="308" t="s">
        <v>31525</v>
      </c>
      <c r="B253" s="309">
        <v>1</v>
      </c>
      <c r="C253" s="310">
        <v>39.700000000000003</v>
      </c>
      <c r="D253" s="310">
        <v>29.44</v>
      </c>
    </row>
    <row r="254" spans="1:4" x14ac:dyDescent="0.25">
      <c r="A254" s="308" t="s">
        <v>33503</v>
      </c>
      <c r="B254" s="309">
        <v>1</v>
      </c>
      <c r="C254" s="310">
        <v>83</v>
      </c>
      <c r="D254" s="310">
        <v>48.44</v>
      </c>
    </row>
    <row r="255" spans="1:4" x14ac:dyDescent="0.25">
      <c r="A255" s="308" t="s">
        <v>18933</v>
      </c>
      <c r="B255" s="309">
        <v>1</v>
      </c>
      <c r="C255" s="310">
        <v>431.78</v>
      </c>
      <c r="D255" s="310">
        <v>152.74</v>
      </c>
    </row>
    <row r="256" spans="1:4" x14ac:dyDescent="0.25">
      <c r="A256" s="308" t="s">
        <v>11739</v>
      </c>
      <c r="B256" s="309">
        <v>1</v>
      </c>
      <c r="C256" s="310">
        <v>39.700000000000003</v>
      </c>
      <c r="D256" s="310">
        <v>27.45</v>
      </c>
    </row>
    <row r="257" spans="1:4" x14ac:dyDescent="0.25">
      <c r="A257" s="308" t="s">
        <v>1573</v>
      </c>
      <c r="B257" s="309">
        <v>1</v>
      </c>
      <c r="C257" s="310">
        <v>29.48</v>
      </c>
      <c r="D257" s="310">
        <v>18.97</v>
      </c>
    </row>
    <row r="258" spans="1:4" x14ac:dyDescent="0.25">
      <c r="A258" s="308" t="s">
        <v>1559</v>
      </c>
      <c r="B258" s="309">
        <v>1</v>
      </c>
      <c r="C258" s="310">
        <v>275.8</v>
      </c>
      <c r="D258" s="310">
        <v>99.9</v>
      </c>
    </row>
    <row r="259" spans="1:4" x14ac:dyDescent="0.25">
      <c r="A259" s="308" t="s">
        <v>13000</v>
      </c>
      <c r="B259" s="309">
        <v>1</v>
      </c>
      <c r="C259" s="310">
        <v>108.47</v>
      </c>
      <c r="D259" s="310">
        <v>75</v>
      </c>
    </row>
    <row r="260" spans="1:4" x14ac:dyDescent="0.25">
      <c r="A260" s="308" t="s">
        <v>18358</v>
      </c>
      <c r="B260" s="309">
        <v>1</v>
      </c>
      <c r="C260" s="310">
        <v>43.9</v>
      </c>
      <c r="D260" s="310">
        <v>30.94</v>
      </c>
    </row>
    <row r="261" spans="1:4" x14ac:dyDescent="0.25">
      <c r="A261" s="308" t="s">
        <v>3146</v>
      </c>
      <c r="B261" s="309">
        <v>1</v>
      </c>
      <c r="C261" s="310">
        <v>247.05</v>
      </c>
      <c r="D261" s="310">
        <v>190.95</v>
      </c>
    </row>
    <row r="262" spans="1:4" x14ac:dyDescent="0.25">
      <c r="A262" s="308" t="s">
        <v>26379</v>
      </c>
      <c r="B262" s="309">
        <v>1</v>
      </c>
      <c r="C262" s="310">
        <v>78.89</v>
      </c>
      <c r="D262" s="310">
        <v>63.92</v>
      </c>
    </row>
    <row r="263" spans="1:4" x14ac:dyDescent="0.25">
      <c r="A263" s="308" t="s">
        <v>12270</v>
      </c>
      <c r="B263" s="309">
        <v>1</v>
      </c>
      <c r="C263" s="310">
        <v>134.80000000000001</v>
      </c>
      <c r="D263" s="310">
        <v>112.77</v>
      </c>
    </row>
    <row r="264" spans="1:4" x14ac:dyDescent="0.25">
      <c r="A264" s="308" t="s">
        <v>2541</v>
      </c>
      <c r="B264" s="309">
        <v>1</v>
      </c>
      <c r="C264" s="310">
        <v>155.69</v>
      </c>
      <c r="D264" s="310">
        <v>102.77</v>
      </c>
    </row>
    <row r="265" spans="1:4" x14ac:dyDescent="0.25">
      <c r="A265" s="308" t="s">
        <v>30443</v>
      </c>
      <c r="B265" s="309">
        <v>1</v>
      </c>
      <c r="C265" s="310">
        <v>73.349999999999994</v>
      </c>
      <c r="D265" s="310">
        <v>25.29</v>
      </c>
    </row>
    <row r="266" spans="1:4" x14ac:dyDescent="0.25">
      <c r="A266" s="308" t="s">
        <v>25641</v>
      </c>
      <c r="B266" s="309">
        <v>1</v>
      </c>
      <c r="C266" s="310">
        <v>82</v>
      </c>
      <c r="D266" s="310">
        <v>49.61</v>
      </c>
    </row>
    <row r="267" spans="1:4" x14ac:dyDescent="0.25">
      <c r="A267" s="308" t="s">
        <v>23676</v>
      </c>
      <c r="B267" s="309">
        <v>1</v>
      </c>
      <c r="C267" s="310">
        <v>83</v>
      </c>
      <c r="D267" s="310">
        <v>42.44</v>
      </c>
    </row>
    <row r="268" spans="1:4" x14ac:dyDescent="0.25">
      <c r="A268" s="308" t="s">
        <v>16529</v>
      </c>
      <c r="B268" s="309">
        <v>1</v>
      </c>
      <c r="C268" s="310">
        <v>197.10000000000002</v>
      </c>
      <c r="D268" s="310">
        <v>77.06</v>
      </c>
    </row>
    <row r="269" spans="1:4" x14ac:dyDescent="0.25">
      <c r="A269" s="308" t="s">
        <v>12303</v>
      </c>
      <c r="B269" s="309">
        <v>1</v>
      </c>
      <c r="C269" s="310">
        <v>76.900000000000006</v>
      </c>
      <c r="D269" s="310">
        <v>58.33</v>
      </c>
    </row>
    <row r="270" spans="1:4" x14ac:dyDescent="0.25">
      <c r="A270" s="308" t="s">
        <v>4961</v>
      </c>
      <c r="B270" s="309">
        <v>1</v>
      </c>
      <c r="C270" s="310">
        <v>79</v>
      </c>
      <c r="D270" s="310">
        <v>47.62</v>
      </c>
    </row>
    <row r="271" spans="1:4" x14ac:dyDescent="0.25">
      <c r="A271" s="308" t="s">
        <v>1259</v>
      </c>
      <c r="B271" s="309">
        <v>1</v>
      </c>
      <c r="C271" s="310">
        <v>341.13</v>
      </c>
      <c r="D271" s="310">
        <v>244.19</v>
      </c>
    </row>
    <row r="272" spans="1:4" x14ac:dyDescent="0.25">
      <c r="A272" s="308" t="s">
        <v>25467</v>
      </c>
      <c r="B272" s="309">
        <v>1</v>
      </c>
      <c r="C272" s="310">
        <v>197.9</v>
      </c>
      <c r="D272" s="310">
        <v>142.81</v>
      </c>
    </row>
    <row r="273" spans="1:4" x14ac:dyDescent="0.25">
      <c r="A273" s="308" t="s">
        <v>11572</v>
      </c>
      <c r="B273" s="309">
        <v>1</v>
      </c>
      <c r="C273" s="310">
        <v>75.69</v>
      </c>
      <c r="D273" s="310">
        <v>57.32</v>
      </c>
    </row>
    <row r="274" spans="1:4" x14ac:dyDescent="0.25">
      <c r="A274" s="308" t="s">
        <v>11508</v>
      </c>
      <c r="B274" s="309">
        <v>1</v>
      </c>
      <c r="C274" s="310">
        <v>438.9</v>
      </c>
      <c r="D274" s="310">
        <v>166.67</v>
      </c>
    </row>
    <row r="275" spans="1:4" x14ac:dyDescent="0.25">
      <c r="A275" s="308" t="s">
        <v>15984</v>
      </c>
      <c r="B275" s="309">
        <v>1</v>
      </c>
      <c r="C275" s="310">
        <v>34</v>
      </c>
      <c r="D275" s="310">
        <v>22.72</v>
      </c>
    </row>
    <row r="276" spans="1:4" x14ac:dyDescent="0.25">
      <c r="A276" s="308" t="s">
        <v>5309</v>
      </c>
      <c r="B276" s="309">
        <v>1</v>
      </c>
      <c r="C276" s="310">
        <v>200.04</v>
      </c>
      <c r="D276" s="310">
        <v>127.08</v>
      </c>
    </row>
    <row r="277" spans="1:4" x14ac:dyDescent="0.25">
      <c r="A277" s="308" t="s">
        <v>30732</v>
      </c>
      <c r="B277" s="309">
        <v>1</v>
      </c>
      <c r="C277" s="310">
        <v>0</v>
      </c>
      <c r="D277" s="310">
        <v>0</v>
      </c>
    </row>
    <row r="278" spans="1:4" x14ac:dyDescent="0.25">
      <c r="A278" s="308" t="s">
        <v>23159</v>
      </c>
      <c r="B278" s="309">
        <v>1</v>
      </c>
      <c r="C278" s="310">
        <v>1097.9799999999998</v>
      </c>
      <c r="D278" s="310">
        <v>132.13999999999999</v>
      </c>
    </row>
    <row r="279" spans="1:4" x14ac:dyDescent="0.25">
      <c r="A279" s="308" t="s">
        <v>12125</v>
      </c>
      <c r="B279" s="309">
        <v>1</v>
      </c>
      <c r="C279" s="310">
        <v>269.63</v>
      </c>
      <c r="D279" s="310">
        <v>197.34</v>
      </c>
    </row>
    <row r="280" spans="1:4" x14ac:dyDescent="0.25">
      <c r="A280" s="308" t="s">
        <v>2242</v>
      </c>
      <c r="B280" s="309">
        <v>1</v>
      </c>
      <c r="C280" s="310">
        <v>101.85</v>
      </c>
      <c r="D280" s="310">
        <v>71.180000000000007</v>
      </c>
    </row>
    <row r="281" spans="1:4" x14ac:dyDescent="0.25">
      <c r="A281" s="308" t="s">
        <v>7992</v>
      </c>
      <c r="B281" s="309">
        <v>1</v>
      </c>
      <c r="C281" s="310">
        <v>279.69</v>
      </c>
      <c r="D281" s="310">
        <v>233.73</v>
      </c>
    </row>
    <row r="282" spans="1:4" x14ac:dyDescent="0.25">
      <c r="A282" s="308" t="s">
        <v>28715</v>
      </c>
      <c r="B282" s="309">
        <v>1</v>
      </c>
      <c r="C282" s="310">
        <v>209.17</v>
      </c>
      <c r="D282" s="310">
        <v>157.62</v>
      </c>
    </row>
    <row r="283" spans="1:4" x14ac:dyDescent="0.25">
      <c r="A283" s="308" t="s">
        <v>6209</v>
      </c>
      <c r="B283" s="309">
        <v>1</v>
      </c>
      <c r="C283" s="310">
        <v>655.98</v>
      </c>
      <c r="D283" s="310">
        <v>547.64</v>
      </c>
    </row>
    <row r="284" spans="1:4" x14ac:dyDescent="0.25">
      <c r="A284" s="308" t="s">
        <v>24856</v>
      </c>
      <c r="B284" s="309">
        <v>1</v>
      </c>
      <c r="C284" s="310">
        <v>79</v>
      </c>
      <c r="D284" s="310">
        <v>47.62</v>
      </c>
    </row>
    <row r="285" spans="1:4" x14ac:dyDescent="0.25">
      <c r="A285" s="308" t="s">
        <v>14228</v>
      </c>
      <c r="B285" s="309">
        <v>1</v>
      </c>
      <c r="C285" s="310">
        <v>39.700000000000003</v>
      </c>
      <c r="D285" s="310">
        <v>29.44</v>
      </c>
    </row>
    <row r="286" spans="1:4" x14ac:dyDescent="0.25">
      <c r="A286" s="308" t="s">
        <v>31258</v>
      </c>
      <c r="B286" s="309">
        <v>1</v>
      </c>
      <c r="C286" s="310">
        <v>125.99</v>
      </c>
      <c r="D286" s="310">
        <v>78.12</v>
      </c>
    </row>
    <row r="287" spans="1:4" x14ac:dyDescent="0.25">
      <c r="A287" s="308" t="s">
        <v>1865</v>
      </c>
      <c r="B287" s="309">
        <v>1</v>
      </c>
      <c r="C287" s="310">
        <v>172.55</v>
      </c>
      <c r="D287" s="310">
        <v>122.77</v>
      </c>
    </row>
    <row r="288" spans="1:4" x14ac:dyDescent="0.25">
      <c r="A288" s="308" t="s">
        <v>16861</v>
      </c>
      <c r="B288" s="309">
        <v>1</v>
      </c>
      <c r="C288" s="310">
        <v>149.33000000000001</v>
      </c>
      <c r="D288" s="310">
        <v>103.49</v>
      </c>
    </row>
    <row r="289" spans="1:4" x14ac:dyDescent="0.25">
      <c r="A289" s="308" t="s">
        <v>31363</v>
      </c>
      <c r="B289" s="309">
        <v>1</v>
      </c>
      <c r="C289" s="310">
        <v>473.23</v>
      </c>
      <c r="D289" s="310">
        <v>158.76</v>
      </c>
    </row>
    <row r="290" spans="1:4" x14ac:dyDescent="0.25">
      <c r="A290" s="308" t="s">
        <v>6758</v>
      </c>
      <c r="B290" s="309">
        <v>1</v>
      </c>
      <c r="C290" s="310">
        <v>247.99</v>
      </c>
      <c r="D290" s="310">
        <v>166.88</v>
      </c>
    </row>
    <row r="291" spans="1:4" x14ac:dyDescent="0.25">
      <c r="A291" s="308" t="s">
        <v>16574</v>
      </c>
      <c r="B291" s="309">
        <v>1</v>
      </c>
      <c r="C291" s="310">
        <v>86.62</v>
      </c>
      <c r="D291" s="310">
        <v>77.819999999999993</v>
      </c>
    </row>
    <row r="292" spans="1:4" x14ac:dyDescent="0.25">
      <c r="A292" s="308" t="s">
        <v>35698</v>
      </c>
      <c r="B292" s="309">
        <v>1</v>
      </c>
      <c r="C292" s="310">
        <v>166.69</v>
      </c>
      <c r="D292" s="310">
        <v>139.74</v>
      </c>
    </row>
    <row r="293" spans="1:4" x14ac:dyDescent="0.25">
      <c r="A293" s="308" t="s">
        <v>18870</v>
      </c>
      <c r="B293" s="309">
        <v>1</v>
      </c>
      <c r="C293" s="310">
        <v>262.38</v>
      </c>
      <c r="D293" s="310">
        <v>4.1799999999999926</v>
      </c>
    </row>
    <row r="294" spans="1:4" x14ac:dyDescent="0.25">
      <c r="A294" s="308" t="s">
        <v>23702</v>
      </c>
      <c r="B294" s="309">
        <v>1</v>
      </c>
      <c r="C294" s="310">
        <v>187.62</v>
      </c>
      <c r="D294" s="310">
        <v>157.31</v>
      </c>
    </row>
    <row r="295" spans="1:4" x14ac:dyDescent="0.25">
      <c r="A295" s="308" t="s">
        <v>28945</v>
      </c>
      <c r="B295" s="309">
        <v>1</v>
      </c>
      <c r="C295" s="310">
        <v>115.99</v>
      </c>
      <c r="D295" s="310">
        <v>103.46</v>
      </c>
    </row>
    <row r="296" spans="1:4" x14ac:dyDescent="0.25">
      <c r="A296" s="308" t="s">
        <v>26720</v>
      </c>
      <c r="B296" s="309">
        <v>1</v>
      </c>
      <c r="C296" s="310">
        <v>49.7</v>
      </c>
      <c r="D296" s="310">
        <v>49.65</v>
      </c>
    </row>
    <row r="297" spans="1:4" x14ac:dyDescent="0.25">
      <c r="A297" s="308" t="s">
        <v>18260</v>
      </c>
      <c r="B297" s="309">
        <v>1</v>
      </c>
      <c r="C297" s="310">
        <v>65.03</v>
      </c>
      <c r="D297" s="310">
        <v>51.73</v>
      </c>
    </row>
    <row r="298" spans="1:4" x14ac:dyDescent="0.25">
      <c r="A298" s="308" t="s">
        <v>31866</v>
      </c>
      <c r="B298" s="309">
        <v>1</v>
      </c>
      <c r="C298" s="310">
        <v>79</v>
      </c>
      <c r="D298" s="310">
        <v>39.119999999999997</v>
      </c>
    </row>
    <row r="299" spans="1:4" x14ac:dyDescent="0.25">
      <c r="A299" s="308" t="s">
        <v>32243</v>
      </c>
      <c r="B299" s="309">
        <v>1</v>
      </c>
      <c r="C299" s="310">
        <v>199.18</v>
      </c>
      <c r="D299" s="310">
        <v>136.33000000000001</v>
      </c>
    </row>
    <row r="300" spans="1:4" x14ac:dyDescent="0.25">
      <c r="A300" s="308" t="s">
        <v>30470</v>
      </c>
      <c r="B300" s="309">
        <v>1</v>
      </c>
      <c r="C300" s="310">
        <v>184.25</v>
      </c>
      <c r="D300" s="310">
        <v>126.48</v>
      </c>
    </row>
    <row r="301" spans="1:4" x14ac:dyDescent="0.25">
      <c r="A301" s="308" t="s">
        <v>20812</v>
      </c>
      <c r="B301" s="309">
        <v>1</v>
      </c>
      <c r="C301" s="310">
        <v>0</v>
      </c>
      <c r="D301" s="310">
        <v>0</v>
      </c>
    </row>
    <row r="302" spans="1:4" x14ac:dyDescent="0.25">
      <c r="A302" s="308" t="s">
        <v>8058</v>
      </c>
      <c r="B302" s="309">
        <v>1</v>
      </c>
      <c r="C302" s="310">
        <v>432.68</v>
      </c>
      <c r="D302" s="310">
        <v>160.96</v>
      </c>
    </row>
    <row r="303" spans="1:4" x14ac:dyDescent="0.25">
      <c r="A303" s="308" t="s">
        <v>29071</v>
      </c>
      <c r="B303" s="309">
        <v>1</v>
      </c>
      <c r="C303" s="310">
        <v>48.19</v>
      </c>
      <c r="D303" s="310">
        <v>34.5</v>
      </c>
    </row>
    <row r="304" spans="1:4" x14ac:dyDescent="0.25">
      <c r="A304" s="308" t="s">
        <v>14052</v>
      </c>
      <c r="B304" s="309">
        <v>1</v>
      </c>
      <c r="C304" s="310">
        <v>219.71</v>
      </c>
      <c r="D304" s="310">
        <v>155.91</v>
      </c>
    </row>
    <row r="305" spans="1:4" x14ac:dyDescent="0.25">
      <c r="A305" s="308" t="s">
        <v>33771</v>
      </c>
      <c r="B305" s="309">
        <v>1</v>
      </c>
      <c r="C305" s="310">
        <v>77.790000000000006</v>
      </c>
      <c r="D305" s="310">
        <v>59.07</v>
      </c>
    </row>
    <row r="306" spans="1:4" x14ac:dyDescent="0.25">
      <c r="A306" s="308" t="s">
        <v>31282</v>
      </c>
      <c r="B306" s="309">
        <v>1</v>
      </c>
      <c r="C306" s="310">
        <v>48.3</v>
      </c>
      <c r="D306" s="310">
        <v>34.590000000000003</v>
      </c>
    </row>
    <row r="307" spans="1:4" x14ac:dyDescent="0.25">
      <c r="A307" s="308" t="s">
        <v>6800</v>
      </c>
      <c r="B307" s="309">
        <v>1</v>
      </c>
      <c r="C307" s="310">
        <v>151.81</v>
      </c>
      <c r="D307" s="310">
        <v>127.59</v>
      </c>
    </row>
    <row r="308" spans="1:4" x14ac:dyDescent="0.25">
      <c r="A308" s="308" t="s">
        <v>11095</v>
      </c>
      <c r="B308" s="309">
        <v>1</v>
      </c>
      <c r="C308" s="310">
        <v>45.2</v>
      </c>
      <c r="D308" s="310">
        <v>32.020000000000003</v>
      </c>
    </row>
    <row r="309" spans="1:4" x14ac:dyDescent="0.25">
      <c r="A309" s="308" t="s">
        <v>15729</v>
      </c>
      <c r="B309" s="309">
        <v>1</v>
      </c>
      <c r="C309" s="310">
        <v>148.09</v>
      </c>
      <c r="D309" s="310">
        <v>131.91</v>
      </c>
    </row>
    <row r="310" spans="1:4" x14ac:dyDescent="0.25">
      <c r="A310" s="308" t="s">
        <v>33129</v>
      </c>
      <c r="B310" s="309">
        <v>1</v>
      </c>
      <c r="C310" s="310">
        <v>241.36</v>
      </c>
      <c r="D310" s="310">
        <v>173.88</v>
      </c>
    </row>
    <row r="311" spans="1:4" x14ac:dyDescent="0.25">
      <c r="A311" s="308" t="s">
        <v>14416</v>
      </c>
      <c r="B311" s="309">
        <v>1</v>
      </c>
      <c r="C311" s="310">
        <v>189.89</v>
      </c>
      <c r="D311" s="310">
        <v>159.19999999999999</v>
      </c>
    </row>
    <row r="312" spans="1:4" x14ac:dyDescent="0.25">
      <c r="A312" s="308" t="s">
        <v>26734</v>
      </c>
      <c r="B312" s="309">
        <v>1</v>
      </c>
      <c r="C312" s="310">
        <v>159.88999999999999</v>
      </c>
      <c r="D312" s="310">
        <v>106.26</v>
      </c>
    </row>
    <row r="313" spans="1:4" x14ac:dyDescent="0.25">
      <c r="A313" s="308" t="s">
        <v>30737</v>
      </c>
      <c r="B313" s="309">
        <v>1</v>
      </c>
      <c r="C313" s="310">
        <v>0</v>
      </c>
      <c r="D313" s="310">
        <v>0</v>
      </c>
    </row>
    <row r="314" spans="1:4" x14ac:dyDescent="0.25">
      <c r="A314" s="308" t="s">
        <v>25329</v>
      </c>
      <c r="B314" s="309">
        <v>1</v>
      </c>
      <c r="C314" s="310">
        <v>169.73</v>
      </c>
      <c r="D314" s="310">
        <v>114.43</v>
      </c>
    </row>
    <row r="315" spans="1:4" x14ac:dyDescent="0.25">
      <c r="A315" s="308" t="s">
        <v>31674</v>
      </c>
      <c r="B315" s="309">
        <v>1</v>
      </c>
      <c r="C315" s="310">
        <v>199</v>
      </c>
      <c r="D315" s="310">
        <v>148.66999999999999</v>
      </c>
    </row>
    <row r="316" spans="1:4" x14ac:dyDescent="0.25">
      <c r="A316" s="308" t="s">
        <v>22343</v>
      </c>
      <c r="B316" s="309">
        <v>1</v>
      </c>
      <c r="C316" s="310">
        <v>237.69</v>
      </c>
      <c r="D316" s="310">
        <v>170.83</v>
      </c>
    </row>
    <row r="317" spans="1:4" x14ac:dyDescent="0.25">
      <c r="A317" s="308" t="s">
        <v>31794</v>
      </c>
      <c r="B317" s="309">
        <v>1</v>
      </c>
      <c r="C317" s="310">
        <v>27.75</v>
      </c>
      <c r="D317" s="310">
        <v>17.53</v>
      </c>
    </row>
    <row r="318" spans="1:4" x14ac:dyDescent="0.25">
      <c r="A318" s="308" t="s">
        <v>26297</v>
      </c>
      <c r="B318" s="309">
        <v>1</v>
      </c>
      <c r="C318" s="310">
        <v>119.99</v>
      </c>
      <c r="D318" s="310">
        <v>101.18</v>
      </c>
    </row>
    <row r="319" spans="1:4" x14ac:dyDescent="0.25">
      <c r="A319" s="308" t="s">
        <v>20144</v>
      </c>
      <c r="B319" s="309">
        <v>1</v>
      </c>
      <c r="C319" s="310">
        <v>354.63</v>
      </c>
      <c r="D319" s="310">
        <v>313.66000000000003</v>
      </c>
    </row>
    <row r="320" spans="1:4" x14ac:dyDescent="0.25">
      <c r="A320" s="308" t="s">
        <v>2798</v>
      </c>
      <c r="B320" s="309">
        <v>1</v>
      </c>
      <c r="C320" s="310">
        <v>27.99</v>
      </c>
      <c r="D320" s="310">
        <v>35.03</v>
      </c>
    </row>
    <row r="321" spans="1:4" x14ac:dyDescent="0.25">
      <c r="A321" s="308" t="s">
        <v>842</v>
      </c>
      <c r="B321" s="309">
        <v>1</v>
      </c>
      <c r="C321" s="310">
        <v>589.69000000000005</v>
      </c>
      <c r="D321" s="310">
        <v>491.03</v>
      </c>
    </row>
    <row r="322" spans="1:4" x14ac:dyDescent="0.25">
      <c r="A322" s="308" t="s">
        <v>14257</v>
      </c>
      <c r="B322" s="309">
        <v>1</v>
      </c>
      <c r="C322" s="310">
        <v>37.9</v>
      </c>
      <c r="D322" s="310">
        <v>25.96</v>
      </c>
    </row>
    <row r="323" spans="1:4" x14ac:dyDescent="0.25">
      <c r="A323" s="308" t="s">
        <v>13566</v>
      </c>
      <c r="B323" s="309">
        <v>1</v>
      </c>
      <c r="C323" s="310">
        <v>152.07</v>
      </c>
      <c r="D323" s="310">
        <v>113.37</v>
      </c>
    </row>
    <row r="324" spans="1:4" x14ac:dyDescent="0.25">
      <c r="A324" s="308" t="s">
        <v>9328</v>
      </c>
      <c r="B324" s="309">
        <v>1</v>
      </c>
      <c r="C324" s="310">
        <v>120.8</v>
      </c>
      <c r="D324" s="310">
        <v>81.81</v>
      </c>
    </row>
    <row r="325" spans="1:4" x14ac:dyDescent="0.25">
      <c r="A325" s="308" t="s">
        <v>13610</v>
      </c>
      <c r="B325" s="309">
        <v>1</v>
      </c>
      <c r="C325" s="310">
        <v>193.1</v>
      </c>
      <c r="D325" s="310">
        <v>123.07</v>
      </c>
    </row>
    <row r="326" spans="1:4" x14ac:dyDescent="0.25">
      <c r="A326" s="308" t="s">
        <v>8467</v>
      </c>
      <c r="B326" s="309">
        <v>1</v>
      </c>
      <c r="C326" s="310">
        <v>157.97999999999999</v>
      </c>
      <c r="D326" s="310">
        <v>46.36</v>
      </c>
    </row>
    <row r="327" spans="1:4" x14ac:dyDescent="0.25">
      <c r="A327" s="308" t="s">
        <v>14664</v>
      </c>
      <c r="B327" s="309">
        <v>1</v>
      </c>
      <c r="C327" s="310">
        <v>164.97</v>
      </c>
      <c r="D327" s="310">
        <v>24.240000000000002</v>
      </c>
    </row>
    <row r="328" spans="1:4" x14ac:dyDescent="0.25">
      <c r="A328" s="308" t="s">
        <v>1945</v>
      </c>
      <c r="B328" s="309">
        <v>1</v>
      </c>
      <c r="C328" s="310">
        <v>275.89999999999998</v>
      </c>
      <c r="D328" s="310">
        <v>230.39</v>
      </c>
    </row>
    <row r="329" spans="1:4" x14ac:dyDescent="0.25">
      <c r="A329" s="308" t="s">
        <v>21116</v>
      </c>
      <c r="B329" s="309">
        <v>1</v>
      </c>
      <c r="C329" s="310">
        <v>155.69</v>
      </c>
      <c r="D329" s="310">
        <v>102.77</v>
      </c>
    </row>
    <row r="330" spans="1:4" x14ac:dyDescent="0.25">
      <c r="A330" s="308" t="s">
        <v>5446</v>
      </c>
      <c r="B330" s="309">
        <v>1</v>
      </c>
      <c r="C330" s="310">
        <v>639.38</v>
      </c>
      <c r="D330" s="310">
        <v>109.53999999999999</v>
      </c>
    </row>
    <row r="331" spans="1:4" x14ac:dyDescent="0.25">
      <c r="A331" s="308" t="s">
        <v>15421</v>
      </c>
      <c r="B331" s="309">
        <v>1</v>
      </c>
      <c r="C331" s="310">
        <v>199.99</v>
      </c>
      <c r="D331" s="310">
        <v>176.88</v>
      </c>
    </row>
    <row r="332" spans="1:4" x14ac:dyDescent="0.25">
      <c r="A332" s="308" t="s">
        <v>3480</v>
      </c>
      <c r="B332" s="309">
        <v>1</v>
      </c>
      <c r="C332" s="310">
        <v>128.97</v>
      </c>
      <c r="D332" s="310">
        <v>30.18</v>
      </c>
    </row>
    <row r="333" spans="1:4" x14ac:dyDescent="0.25">
      <c r="A333" s="308" t="s">
        <v>28012</v>
      </c>
      <c r="B333" s="309">
        <v>1</v>
      </c>
      <c r="C333" s="310">
        <v>187.29</v>
      </c>
      <c r="D333" s="310">
        <v>135</v>
      </c>
    </row>
    <row r="334" spans="1:4" x14ac:dyDescent="0.25">
      <c r="A334" s="308" t="s">
        <v>22239</v>
      </c>
      <c r="B334" s="309">
        <v>1</v>
      </c>
      <c r="C334" s="310">
        <v>41.98</v>
      </c>
      <c r="D334" s="310">
        <v>29.34</v>
      </c>
    </row>
    <row r="335" spans="1:4" x14ac:dyDescent="0.25">
      <c r="A335" s="308" t="s">
        <v>511</v>
      </c>
      <c r="B335" s="309">
        <v>1</v>
      </c>
      <c r="C335" s="310">
        <v>79</v>
      </c>
      <c r="D335" s="310">
        <v>44.12</v>
      </c>
    </row>
    <row r="336" spans="1:4" x14ac:dyDescent="0.25">
      <c r="A336" s="308" t="s">
        <v>17194</v>
      </c>
      <c r="B336" s="309">
        <v>1</v>
      </c>
      <c r="C336" s="310">
        <v>29</v>
      </c>
      <c r="D336" s="310">
        <v>18.57</v>
      </c>
    </row>
    <row r="337" spans="1:4" x14ac:dyDescent="0.25">
      <c r="A337" s="308" t="s">
        <v>16698</v>
      </c>
      <c r="B337" s="309">
        <v>1</v>
      </c>
      <c r="C337" s="310">
        <v>52.47</v>
      </c>
      <c r="D337" s="310">
        <v>38.049999999999997</v>
      </c>
    </row>
    <row r="338" spans="1:4" x14ac:dyDescent="0.25">
      <c r="A338" s="308" t="s">
        <v>16964</v>
      </c>
      <c r="B338" s="309">
        <v>1</v>
      </c>
      <c r="C338" s="310">
        <v>243.1</v>
      </c>
      <c r="D338" s="310">
        <v>215.52</v>
      </c>
    </row>
    <row r="339" spans="1:4" x14ac:dyDescent="0.25">
      <c r="A339" s="308" t="s">
        <v>7541</v>
      </c>
      <c r="B339" s="309">
        <v>1</v>
      </c>
      <c r="C339" s="310">
        <v>194.24</v>
      </c>
      <c r="D339" s="310">
        <v>2.8500000000000085</v>
      </c>
    </row>
    <row r="340" spans="1:4" x14ac:dyDescent="0.25">
      <c r="A340" s="308" t="s">
        <v>28800</v>
      </c>
      <c r="B340" s="309">
        <v>1</v>
      </c>
      <c r="C340" s="310">
        <v>285.69</v>
      </c>
      <c r="D340" s="310">
        <v>224.96</v>
      </c>
    </row>
    <row r="341" spans="1:4" x14ac:dyDescent="0.25">
      <c r="A341" s="308" t="s">
        <v>31435</v>
      </c>
      <c r="B341" s="309">
        <v>1</v>
      </c>
      <c r="C341" s="310">
        <v>206.71</v>
      </c>
      <c r="D341" s="310">
        <v>172.96</v>
      </c>
    </row>
    <row r="342" spans="1:4" x14ac:dyDescent="0.25">
      <c r="A342" s="308" t="s">
        <v>20007</v>
      </c>
      <c r="B342" s="309">
        <v>1</v>
      </c>
      <c r="C342" s="310">
        <v>235.69</v>
      </c>
      <c r="D342" s="310">
        <v>169.17</v>
      </c>
    </row>
    <row r="343" spans="1:4" x14ac:dyDescent="0.25">
      <c r="A343" s="308" t="s">
        <v>10288</v>
      </c>
      <c r="B343" s="309">
        <v>1</v>
      </c>
      <c r="C343" s="310">
        <v>48.97</v>
      </c>
      <c r="D343" s="310">
        <v>37.590000000000003</v>
      </c>
    </row>
    <row r="344" spans="1:4" x14ac:dyDescent="0.25">
      <c r="A344" s="308" t="s">
        <v>18450</v>
      </c>
      <c r="B344" s="309">
        <v>1</v>
      </c>
      <c r="C344" s="310">
        <v>246.95</v>
      </c>
      <c r="D344" s="310">
        <v>178.52</v>
      </c>
    </row>
    <row r="345" spans="1:4" x14ac:dyDescent="0.25">
      <c r="A345" s="308" t="s">
        <v>7534</v>
      </c>
      <c r="B345" s="309">
        <v>1</v>
      </c>
      <c r="C345" s="310">
        <v>14.9</v>
      </c>
      <c r="D345" s="310">
        <v>22.77</v>
      </c>
    </row>
    <row r="346" spans="1:4" x14ac:dyDescent="0.25">
      <c r="A346" s="308" t="s">
        <v>18319</v>
      </c>
      <c r="B346" s="309">
        <v>1</v>
      </c>
      <c r="C346" s="310">
        <v>185.89</v>
      </c>
      <c r="D346" s="310">
        <v>115.34</v>
      </c>
    </row>
    <row r="347" spans="1:4" x14ac:dyDescent="0.25">
      <c r="A347" s="308" t="s">
        <v>11826</v>
      </c>
      <c r="B347" s="309">
        <v>1</v>
      </c>
      <c r="C347" s="310">
        <v>89.7</v>
      </c>
      <c r="D347" s="310">
        <v>60.49</v>
      </c>
    </row>
    <row r="348" spans="1:4" x14ac:dyDescent="0.25">
      <c r="A348" s="308" t="s">
        <v>14582</v>
      </c>
      <c r="B348" s="309">
        <v>1</v>
      </c>
      <c r="C348" s="310">
        <v>169.72</v>
      </c>
      <c r="D348" s="310">
        <v>114.42</v>
      </c>
    </row>
    <row r="349" spans="1:4" x14ac:dyDescent="0.25">
      <c r="A349" s="308" t="s">
        <v>17573</v>
      </c>
      <c r="B349" s="309">
        <v>1</v>
      </c>
      <c r="C349" s="310">
        <v>48.3</v>
      </c>
      <c r="D349" s="310">
        <v>34.590000000000003</v>
      </c>
    </row>
    <row r="350" spans="1:4" x14ac:dyDescent="0.25">
      <c r="A350" s="308" t="s">
        <v>27091</v>
      </c>
      <c r="B350" s="309">
        <v>1</v>
      </c>
      <c r="C350" s="310">
        <v>124.69</v>
      </c>
      <c r="D350" s="310">
        <v>105.08</v>
      </c>
    </row>
    <row r="351" spans="1:4" x14ac:dyDescent="0.25">
      <c r="A351" s="308" t="s">
        <v>30646</v>
      </c>
      <c r="B351" s="309">
        <v>1</v>
      </c>
      <c r="C351" s="310">
        <v>93.7</v>
      </c>
      <c r="D351" s="310">
        <v>64.510000000000005</v>
      </c>
    </row>
    <row r="352" spans="1:4" x14ac:dyDescent="0.25">
      <c r="A352" s="308" t="s">
        <v>24274</v>
      </c>
      <c r="B352" s="309">
        <v>1</v>
      </c>
      <c r="C352" s="310">
        <v>289.79000000000002</v>
      </c>
      <c r="D352" s="310">
        <v>201.58</v>
      </c>
    </row>
    <row r="353" spans="1:4" x14ac:dyDescent="0.25">
      <c r="A353" s="308" t="s">
        <v>27851</v>
      </c>
      <c r="B353" s="309">
        <v>1</v>
      </c>
      <c r="C353" s="310">
        <v>0</v>
      </c>
      <c r="D353" s="310">
        <v>0</v>
      </c>
    </row>
    <row r="354" spans="1:4" x14ac:dyDescent="0.25">
      <c r="A354" s="308" t="s">
        <v>9882</v>
      </c>
      <c r="B354" s="309">
        <v>1</v>
      </c>
      <c r="C354" s="310">
        <v>34.15</v>
      </c>
      <c r="D354" s="310">
        <v>40.450000000000003</v>
      </c>
    </row>
    <row r="355" spans="1:4" x14ac:dyDescent="0.25">
      <c r="A355" s="308" t="s">
        <v>31895</v>
      </c>
      <c r="B355" s="309">
        <v>1</v>
      </c>
      <c r="C355" s="310">
        <v>79</v>
      </c>
      <c r="D355" s="310">
        <v>48.07</v>
      </c>
    </row>
    <row r="356" spans="1:4" x14ac:dyDescent="0.25">
      <c r="A356" s="308" t="s">
        <v>31560</v>
      </c>
      <c r="B356" s="309">
        <v>1</v>
      </c>
      <c r="C356" s="310">
        <v>268.70000000000005</v>
      </c>
      <c r="D356" s="310">
        <v>59.99</v>
      </c>
    </row>
    <row r="357" spans="1:4" x14ac:dyDescent="0.25">
      <c r="A357" s="308" t="s">
        <v>21729</v>
      </c>
      <c r="B357" s="309">
        <v>1</v>
      </c>
      <c r="C357" s="310">
        <v>354.51</v>
      </c>
      <c r="D357" s="310">
        <v>295.83</v>
      </c>
    </row>
    <row r="358" spans="1:4" x14ac:dyDescent="0.25">
      <c r="A358" s="308" t="s">
        <v>21743</v>
      </c>
      <c r="B358" s="309">
        <v>1</v>
      </c>
      <c r="C358" s="310">
        <v>30</v>
      </c>
      <c r="D358" s="310">
        <v>19.399999999999999</v>
      </c>
    </row>
    <row r="359" spans="1:4" x14ac:dyDescent="0.25">
      <c r="A359" s="308" t="s">
        <v>9773</v>
      </c>
      <c r="B359" s="309">
        <v>1</v>
      </c>
      <c r="C359" s="310">
        <v>288.63</v>
      </c>
      <c r="D359" s="310">
        <v>213.11</v>
      </c>
    </row>
    <row r="360" spans="1:4" x14ac:dyDescent="0.25">
      <c r="A360" s="308" t="s">
        <v>8321</v>
      </c>
      <c r="B360" s="309">
        <v>1</v>
      </c>
      <c r="C360" s="310">
        <v>260.79000000000002</v>
      </c>
      <c r="D360" s="310">
        <v>177.51</v>
      </c>
    </row>
    <row r="361" spans="1:4" x14ac:dyDescent="0.25">
      <c r="A361" s="308" t="s">
        <v>22261</v>
      </c>
      <c r="B361" s="309">
        <v>1</v>
      </c>
      <c r="C361" s="310">
        <v>528.08000000000004</v>
      </c>
      <c r="D361" s="310">
        <v>399.36</v>
      </c>
    </row>
    <row r="362" spans="1:4" x14ac:dyDescent="0.25">
      <c r="A362" s="308" t="s">
        <v>1588</v>
      </c>
      <c r="B362" s="309">
        <v>0</v>
      </c>
      <c r="C362" s="310">
        <v>289.63</v>
      </c>
      <c r="D362" s="310">
        <v>0</v>
      </c>
    </row>
    <row r="363" spans="1:4" x14ac:dyDescent="0.25">
      <c r="A363" s="308" t="s">
        <v>17760</v>
      </c>
      <c r="B363" s="309">
        <v>0</v>
      </c>
      <c r="C363" s="310">
        <v>208.28</v>
      </c>
      <c r="D363" s="310">
        <v>-79.349999999999994</v>
      </c>
    </row>
    <row r="364" spans="1:4" x14ac:dyDescent="0.25">
      <c r="A364" s="308" t="s">
        <v>15401</v>
      </c>
      <c r="B364" s="309">
        <v>0</v>
      </c>
      <c r="C364" s="310">
        <v>176.14</v>
      </c>
      <c r="D364" s="310">
        <v>-79.349999999999994</v>
      </c>
    </row>
    <row r="365" spans="1:4" x14ac:dyDescent="0.25">
      <c r="A365" s="308" t="s">
        <v>9369</v>
      </c>
      <c r="B365" s="309">
        <v>0</v>
      </c>
      <c r="C365" s="310">
        <v>175.69</v>
      </c>
      <c r="D365" s="310">
        <v>0</v>
      </c>
    </row>
    <row r="366" spans="1:4" x14ac:dyDescent="0.25">
      <c r="A366" s="308" t="s">
        <v>28865</v>
      </c>
      <c r="B366" s="309">
        <v>0</v>
      </c>
      <c r="C366" s="310">
        <v>202.89</v>
      </c>
      <c r="D366" s="310">
        <v>-79.349999999999994</v>
      </c>
    </row>
    <row r="367" spans="1:4" x14ac:dyDescent="0.25">
      <c r="A367" s="308" t="s">
        <v>15852</v>
      </c>
      <c r="B367" s="309">
        <v>0</v>
      </c>
      <c r="C367" s="310">
        <v>380</v>
      </c>
      <c r="D367" s="310">
        <v>0</v>
      </c>
    </row>
    <row r="368" spans="1:4" x14ac:dyDescent="0.25">
      <c r="A368" s="308" t="s">
        <v>27847</v>
      </c>
      <c r="B368" s="309">
        <v>0</v>
      </c>
      <c r="C368" s="310">
        <v>0</v>
      </c>
      <c r="D368" s="310">
        <v>0</v>
      </c>
    </row>
    <row r="369" spans="1:4" x14ac:dyDescent="0.25">
      <c r="A369" s="308" t="s">
        <v>4416</v>
      </c>
      <c r="B369" s="309">
        <v>0</v>
      </c>
      <c r="C369" s="310">
        <v>385.69</v>
      </c>
      <c r="D369" s="310">
        <v>0</v>
      </c>
    </row>
    <row r="370" spans="1:4" x14ac:dyDescent="0.25">
      <c r="A370" s="308" t="s">
        <v>1691</v>
      </c>
      <c r="B370" s="309">
        <v>0</v>
      </c>
      <c r="C370" s="310">
        <v>387.15</v>
      </c>
      <c r="D370" s="310">
        <v>0</v>
      </c>
    </row>
    <row r="371" spans="1:4" x14ac:dyDescent="0.25">
      <c r="A371" s="308" t="s">
        <v>10974</v>
      </c>
      <c r="B371" s="309">
        <v>0</v>
      </c>
      <c r="C371" s="310">
        <v>409.02</v>
      </c>
      <c r="D371" s="310">
        <v>-120.64</v>
      </c>
    </row>
    <row r="372" spans="1:4" x14ac:dyDescent="0.25">
      <c r="A372" s="308" t="s">
        <v>5681</v>
      </c>
      <c r="B372" s="309">
        <v>0</v>
      </c>
      <c r="C372" s="310">
        <v>134.51999999999998</v>
      </c>
      <c r="D372" s="310">
        <v>48.3</v>
      </c>
    </row>
    <row r="373" spans="1:4" x14ac:dyDescent="0.25">
      <c r="A373" s="308" t="s">
        <v>14771</v>
      </c>
      <c r="B373" s="309">
        <v>0</v>
      </c>
      <c r="C373" s="310">
        <v>59.99</v>
      </c>
      <c r="D373" s="310">
        <v>-15.9</v>
      </c>
    </row>
    <row r="374" spans="1:4" x14ac:dyDescent="0.25">
      <c r="A374" s="308" t="s">
        <v>29830</v>
      </c>
      <c r="B374" s="309">
        <v>0</v>
      </c>
      <c r="C374" s="310">
        <v>315.60000000000002</v>
      </c>
      <c r="D374" s="310">
        <v>-25.4</v>
      </c>
    </row>
    <row r="375" spans="1:4" x14ac:dyDescent="0.25">
      <c r="A375" s="308" t="s">
        <v>11918</v>
      </c>
      <c r="B375" s="309">
        <v>0</v>
      </c>
      <c r="C375" s="310">
        <v>86</v>
      </c>
      <c r="D375" s="310">
        <v>49.93</v>
      </c>
    </row>
    <row r="376" spans="1:4" x14ac:dyDescent="0.25">
      <c r="A376" s="308" t="s">
        <v>10796</v>
      </c>
      <c r="B376" s="309">
        <v>0</v>
      </c>
      <c r="C376" s="310">
        <v>279.89</v>
      </c>
      <c r="D376" s="310">
        <v>0</v>
      </c>
    </row>
    <row r="377" spans="1:4" x14ac:dyDescent="0.25">
      <c r="A377" s="308" t="s">
        <v>34525</v>
      </c>
      <c r="B377" s="309">
        <v>0</v>
      </c>
      <c r="C377" s="310">
        <v>43.77</v>
      </c>
      <c r="D377" s="310">
        <v>0</v>
      </c>
    </row>
    <row r="378" spans="1:4" x14ac:dyDescent="0.25">
      <c r="A378" s="308" t="s">
        <v>17126</v>
      </c>
      <c r="B378" s="309">
        <v>0</v>
      </c>
      <c r="C378" s="310">
        <v>155</v>
      </c>
      <c r="D378" s="310">
        <v>0</v>
      </c>
    </row>
    <row r="379" spans="1:4" x14ac:dyDescent="0.25">
      <c r="A379" s="308" t="s">
        <v>9822</v>
      </c>
      <c r="B379" s="309">
        <v>0</v>
      </c>
      <c r="C379" s="310">
        <v>545.79999999999995</v>
      </c>
      <c r="D379" s="310">
        <v>-116.85</v>
      </c>
    </row>
    <row r="380" spans="1:4" x14ac:dyDescent="0.25">
      <c r="A380" s="308" t="s">
        <v>9706</v>
      </c>
      <c r="B380" s="309">
        <v>0</v>
      </c>
      <c r="C380" s="310">
        <v>220.5</v>
      </c>
      <c r="D380" s="310">
        <v>195.63</v>
      </c>
    </row>
    <row r="381" spans="1:4" x14ac:dyDescent="0.25">
      <c r="A381" s="308" t="s">
        <v>22740</v>
      </c>
      <c r="B381" s="309">
        <v>0</v>
      </c>
      <c r="C381" s="310">
        <v>207.97</v>
      </c>
      <c r="D381" s="310">
        <v>-116.85</v>
      </c>
    </row>
    <row r="382" spans="1:4" x14ac:dyDescent="0.25">
      <c r="A382" s="308" t="s">
        <v>31026</v>
      </c>
      <c r="B382" s="309">
        <v>0</v>
      </c>
      <c r="C382" s="310">
        <v>232.37</v>
      </c>
      <c r="D382" s="310">
        <v>-61.35</v>
      </c>
    </row>
    <row r="383" spans="1:4" x14ac:dyDescent="0.25">
      <c r="A383" s="308" t="s">
        <v>12405</v>
      </c>
      <c r="B383" s="309">
        <v>0</v>
      </c>
      <c r="C383" s="310">
        <v>329.89</v>
      </c>
      <c r="D383" s="310">
        <v>275.39999999999998</v>
      </c>
    </row>
    <row r="384" spans="1:4" x14ac:dyDescent="0.25">
      <c r="A384" s="308" t="s">
        <v>5699</v>
      </c>
      <c r="B384" s="309">
        <v>0</v>
      </c>
      <c r="C384" s="310">
        <v>168.89</v>
      </c>
      <c r="D384" s="310">
        <v>0</v>
      </c>
    </row>
    <row r="385" spans="1:4" x14ac:dyDescent="0.25">
      <c r="A385" s="308" t="s">
        <v>53</v>
      </c>
      <c r="B385" s="309">
        <v>0</v>
      </c>
      <c r="C385" s="310">
        <v>3735.9600000000005</v>
      </c>
      <c r="D385" s="310">
        <v>2343.39</v>
      </c>
    </row>
    <row r="386" spans="1:4" x14ac:dyDescent="0.25">
      <c r="A386" s="308" t="s">
        <v>28556</v>
      </c>
      <c r="B386" s="309">
        <v>0</v>
      </c>
      <c r="C386" s="310">
        <v>748.88</v>
      </c>
      <c r="D386" s="310">
        <v>0</v>
      </c>
    </row>
    <row r="387" spans="1:4" x14ac:dyDescent="0.25">
      <c r="A387" s="308" t="s">
        <v>36528</v>
      </c>
      <c r="B387" s="309">
        <v>3697</v>
      </c>
      <c r="C387" s="310">
        <v>436140.22</v>
      </c>
      <c r="D387" s="310">
        <v>271877.37000000011</v>
      </c>
    </row>
  </sheetData>
  <pageMargins left="0.511811024" right="0.511811024" top="0.78740157499999996" bottom="0.78740157499999996" header="0.31496062000000002" footer="0.31496062000000002"/>
  <pageSetup paperSize="9" fitToHeight="0" orientation="portrait" horizontalDpi="0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7"/>
  <sheetViews>
    <sheetView tabSelected="1" topLeftCell="D1" zoomScaleNormal="100" workbookViewId="0">
      <pane ySplit="43" topLeftCell="A44" activePane="bottomLeft" state="frozen"/>
      <selection activeCell="C1" sqref="C1"/>
      <selection pane="bottomLeft" activeCell="E1" sqref="E1:N1"/>
    </sheetView>
  </sheetViews>
  <sheetFormatPr defaultRowHeight="15" x14ac:dyDescent="0.25"/>
  <cols>
    <col min="1" max="1" width="19.28515625" bestFit="1" customWidth="1"/>
    <col min="2" max="2" width="27.7109375" style="306" bestFit="1" customWidth="1"/>
    <col min="3" max="3" width="61.5703125" style="306" bestFit="1" customWidth="1"/>
    <col min="4" max="4" width="24.7109375" style="306" bestFit="1" customWidth="1"/>
    <col min="5" max="5" width="10" style="311" bestFit="1" customWidth="1"/>
    <col min="6" max="6" width="14.28515625" style="314" bestFit="1" customWidth="1"/>
    <col min="7" max="7" width="14.5703125" style="314" bestFit="1" customWidth="1"/>
    <col min="8" max="8" width="7.85546875" style="321" bestFit="1" customWidth="1"/>
    <col min="9" max="9" width="14.5703125" bestFit="1" customWidth="1"/>
    <col min="10" max="10" width="10.5703125" bestFit="1" customWidth="1"/>
    <col min="11" max="12" width="13.28515625" bestFit="1" customWidth="1"/>
    <col min="13" max="13" width="9.7109375" bestFit="1" customWidth="1"/>
    <col min="14" max="14" width="27.140625" bestFit="1" customWidth="1"/>
  </cols>
  <sheetData>
    <row r="1" spans="1:14" s="313" customFormat="1" ht="47.25" x14ac:dyDescent="0.25">
      <c r="A1" s="313" t="s">
        <v>22</v>
      </c>
      <c r="B1" s="313" t="s">
        <v>36532</v>
      </c>
      <c r="C1" s="313" t="s">
        <v>36635</v>
      </c>
      <c r="D1" s="313" t="s">
        <v>36533</v>
      </c>
      <c r="E1" s="316" t="s">
        <v>36638</v>
      </c>
      <c r="F1" s="316" t="s">
        <v>36636</v>
      </c>
      <c r="G1" s="316" t="s">
        <v>36637</v>
      </c>
      <c r="H1" s="319" t="s">
        <v>36630</v>
      </c>
      <c r="I1" s="313" t="s">
        <v>36631</v>
      </c>
      <c r="J1" s="316" t="s">
        <v>36647</v>
      </c>
      <c r="K1" s="316" t="s">
        <v>36648</v>
      </c>
      <c r="L1" s="313" t="s">
        <v>36632</v>
      </c>
      <c r="M1" s="313" t="s">
        <v>36633</v>
      </c>
      <c r="N1" s="313" t="s">
        <v>36634</v>
      </c>
    </row>
    <row r="2" spans="1:14" x14ac:dyDescent="0.25">
      <c r="A2" s="312" t="s">
        <v>54</v>
      </c>
      <c r="B2" s="308" t="s">
        <v>36571</v>
      </c>
      <c r="C2" s="308" t="s">
        <v>56</v>
      </c>
      <c r="D2" s="308" t="s">
        <v>36537</v>
      </c>
      <c r="E2" s="311">
        <v>347</v>
      </c>
      <c r="F2" s="314">
        <v>67292.979999999894</v>
      </c>
      <c r="G2" s="314">
        <v>45362.590000000047</v>
      </c>
      <c r="H2" s="320">
        <f t="shared" ref="H2:H43" si="0">F2/$F$386</f>
        <v>0.15429207606672898</v>
      </c>
      <c r="J2" s="314">
        <v>65.13</v>
      </c>
      <c r="K2" s="310">
        <f t="shared" ref="K2:K65" si="1">J2*E2</f>
        <v>22600.109999999997</v>
      </c>
      <c r="L2" s="310">
        <f t="shared" ref="L2:L65" si="2">G2-K2</f>
        <v>22762.48000000005</v>
      </c>
      <c r="M2" s="320">
        <f t="shared" ref="M2:M65" si="3">L2/F2</f>
        <v>0.33825935483909447</v>
      </c>
    </row>
    <row r="3" spans="1:14" x14ac:dyDescent="0.25">
      <c r="A3" s="308" t="s">
        <v>309</v>
      </c>
      <c r="B3" s="308" t="s">
        <v>36556</v>
      </c>
      <c r="C3" s="308" t="s">
        <v>36582</v>
      </c>
      <c r="D3" s="308" t="s">
        <v>36558</v>
      </c>
      <c r="E3" s="311">
        <v>444</v>
      </c>
      <c r="F3" s="314">
        <v>28920.280000000035</v>
      </c>
      <c r="G3" s="314">
        <v>18993.210000000061</v>
      </c>
      <c r="H3" s="320">
        <f t="shared" si="0"/>
        <v>6.6309591901430334E-2</v>
      </c>
      <c r="J3" s="314">
        <v>27.8</v>
      </c>
      <c r="K3" s="310">
        <f t="shared" si="1"/>
        <v>12343.2</v>
      </c>
      <c r="L3" s="310">
        <f t="shared" si="2"/>
        <v>6650.0100000000602</v>
      </c>
      <c r="M3" s="320">
        <f t="shared" si="3"/>
        <v>0.22994279446810514</v>
      </c>
    </row>
    <row r="4" spans="1:14" x14ac:dyDescent="0.25">
      <c r="A4" s="312" t="s">
        <v>333</v>
      </c>
      <c r="B4" s="308" t="s">
        <v>36571</v>
      </c>
      <c r="C4" s="308" t="s">
        <v>3117</v>
      </c>
      <c r="D4" s="308" t="s">
        <v>36537</v>
      </c>
      <c r="E4" s="311">
        <v>90</v>
      </c>
      <c r="F4" s="314">
        <v>25229.849999999991</v>
      </c>
      <c r="G4" s="314">
        <v>16959.770000000004</v>
      </c>
      <c r="H4" s="320">
        <f t="shared" si="0"/>
        <v>5.7848024197355609E-2</v>
      </c>
      <c r="J4" s="314">
        <v>69.5</v>
      </c>
      <c r="K4" s="310">
        <f t="shared" si="1"/>
        <v>6255</v>
      </c>
      <c r="L4" s="310">
        <f t="shared" si="2"/>
        <v>10704.770000000004</v>
      </c>
      <c r="M4" s="320">
        <f t="shared" si="3"/>
        <v>0.4242898788538183</v>
      </c>
    </row>
    <row r="5" spans="1:14" x14ac:dyDescent="0.25">
      <c r="A5" s="308" t="s">
        <v>687</v>
      </c>
      <c r="B5" s="308" t="s">
        <v>36534</v>
      </c>
      <c r="C5" s="308" t="s">
        <v>689</v>
      </c>
      <c r="D5" s="308" t="s">
        <v>36535</v>
      </c>
      <c r="E5" s="311">
        <v>154</v>
      </c>
      <c r="F5" s="314">
        <v>11193.140000000005</v>
      </c>
      <c r="G5" s="314">
        <v>7850.0400000000027</v>
      </c>
      <c r="H5" s="320">
        <f t="shared" si="0"/>
        <v>2.5664085738297669E-2</v>
      </c>
      <c r="J5" s="314">
        <v>35.5</v>
      </c>
      <c r="K5" s="310">
        <f t="shared" si="1"/>
        <v>5467</v>
      </c>
      <c r="L5" s="310">
        <f t="shared" si="2"/>
        <v>2383.0400000000027</v>
      </c>
      <c r="M5" s="320">
        <f t="shared" si="3"/>
        <v>0.21290183094288123</v>
      </c>
    </row>
    <row r="6" spans="1:14" x14ac:dyDescent="0.25">
      <c r="A6" s="308" t="s">
        <v>366</v>
      </c>
      <c r="B6" s="308" t="s">
        <v>36546</v>
      </c>
      <c r="C6" s="308" t="s">
        <v>31414</v>
      </c>
      <c r="D6" s="308" t="s">
        <v>36577</v>
      </c>
      <c r="E6" s="311">
        <v>48</v>
      </c>
      <c r="F6" s="314">
        <v>10844.839999999993</v>
      </c>
      <c r="G6" s="314">
        <v>7221.6499999999987</v>
      </c>
      <c r="H6" s="320">
        <f t="shared" si="0"/>
        <v>2.4865489360279582E-2</v>
      </c>
      <c r="J6" s="314">
        <v>87.62</v>
      </c>
      <c r="K6" s="310">
        <f t="shared" si="1"/>
        <v>4205.76</v>
      </c>
      <c r="L6" s="310">
        <f t="shared" si="2"/>
        <v>3015.8899999999985</v>
      </c>
      <c r="M6" s="320">
        <f t="shared" si="3"/>
        <v>0.2780944670460791</v>
      </c>
    </row>
    <row r="7" spans="1:14" x14ac:dyDescent="0.25">
      <c r="A7" s="312" t="s">
        <v>905</v>
      </c>
      <c r="B7" s="308" t="s">
        <v>36559</v>
      </c>
      <c r="C7" s="308" t="s">
        <v>1164</v>
      </c>
      <c r="D7" s="308" t="s">
        <v>36558</v>
      </c>
      <c r="E7" s="311">
        <v>85</v>
      </c>
      <c r="F7" s="314">
        <v>10237.189999999984</v>
      </c>
      <c r="G7" s="314">
        <v>6141.8799999999965</v>
      </c>
      <c r="H7" s="320">
        <f t="shared" si="0"/>
        <v>2.3472244774857012E-2</v>
      </c>
      <c r="J7" s="314">
        <v>44.940000000000005</v>
      </c>
      <c r="K7" s="310">
        <f t="shared" si="1"/>
        <v>3819.9000000000005</v>
      </c>
      <c r="L7" s="310">
        <f t="shared" si="2"/>
        <v>2321.9799999999959</v>
      </c>
      <c r="M7" s="320">
        <f t="shared" si="3"/>
        <v>0.22681810145166784</v>
      </c>
    </row>
    <row r="8" spans="1:14" x14ac:dyDescent="0.25">
      <c r="A8" s="312" t="s">
        <v>3387</v>
      </c>
      <c r="B8" s="308" t="s">
        <v>36571</v>
      </c>
      <c r="C8" s="308" t="s">
        <v>3389</v>
      </c>
      <c r="D8" s="308" t="s">
        <v>36537</v>
      </c>
      <c r="E8" s="311">
        <v>33</v>
      </c>
      <c r="F8" s="314">
        <v>9891.8999999999942</v>
      </c>
      <c r="G8" s="314">
        <v>3459.58</v>
      </c>
      <c r="H8" s="320">
        <f t="shared" si="0"/>
        <v>2.2680549847019376E-2</v>
      </c>
      <c r="J8" s="314">
        <v>80.3</v>
      </c>
      <c r="K8" s="310">
        <f t="shared" si="1"/>
        <v>2649.9</v>
      </c>
      <c r="L8" s="310">
        <f t="shared" si="2"/>
        <v>809.67999999999984</v>
      </c>
      <c r="M8" s="320">
        <f t="shared" si="3"/>
        <v>8.1852829082380563E-2</v>
      </c>
    </row>
    <row r="9" spans="1:14" x14ac:dyDescent="0.25">
      <c r="A9" s="312">
        <v>552001</v>
      </c>
      <c r="B9" s="308" t="s">
        <v>36534</v>
      </c>
      <c r="C9" s="308" t="s">
        <v>760</v>
      </c>
      <c r="D9" s="308" t="s">
        <v>36535</v>
      </c>
      <c r="E9" s="311">
        <v>48</v>
      </c>
      <c r="F9" s="314">
        <v>8913.2199999999921</v>
      </c>
      <c r="G9" s="314">
        <v>5903.9</v>
      </c>
      <c r="H9" s="320">
        <f t="shared" si="0"/>
        <v>2.0436592616934056E-2</v>
      </c>
      <c r="J9" s="314">
        <f>IFERROR(VLOOKUP(A9,[1]Resumo!$A$2:$D$129,4,FALSE),"")</f>
        <v>65</v>
      </c>
      <c r="K9" s="310">
        <f t="shared" si="1"/>
        <v>3120</v>
      </c>
      <c r="L9" s="310">
        <f t="shared" si="2"/>
        <v>2783.8999999999996</v>
      </c>
      <c r="M9" s="320">
        <f t="shared" si="3"/>
        <v>0.31233381426689816</v>
      </c>
    </row>
    <row r="10" spans="1:14" x14ac:dyDescent="0.25">
      <c r="A10" s="312">
        <v>552002</v>
      </c>
      <c r="B10" s="308" t="s">
        <v>36534</v>
      </c>
      <c r="C10" s="308" t="s">
        <v>561</v>
      </c>
      <c r="D10" s="308" t="s">
        <v>36535</v>
      </c>
      <c r="E10" s="311">
        <v>36</v>
      </c>
      <c r="F10" s="314">
        <v>7567.1499999999942</v>
      </c>
      <c r="G10" s="314">
        <v>5199.4100000000026</v>
      </c>
      <c r="H10" s="320">
        <f t="shared" si="0"/>
        <v>1.7350268681939025E-2</v>
      </c>
      <c r="J10" s="314">
        <f>IFERROR(VLOOKUP(A10,[1]Resumo!$A$2:$D$129,4,FALSE),"")</f>
        <v>65</v>
      </c>
      <c r="K10" s="310">
        <f t="shared" si="1"/>
        <v>2340</v>
      </c>
      <c r="L10" s="310">
        <f t="shared" si="2"/>
        <v>2859.4100000000026</v>
      </c>
      <c r="M10" s="320">
        <f t="shared" si="3"/>
        <v>0.37787145755006901</v>
      </c>
    </row>
    <row r="11" spans="1:14" x14ac:dyDescent="0.25">
      <c r="A11" s="308" t="s">
        <v>676</v>
      </c>
      <c r="B11" s="308" t="s">
        <v>36572</v>
      </c>
      <c r="C11" s="308" t="s">
        <v>678</v>
      </c>
      <c r="D11" s="308" t="s">
        <v>36562</v>
      </c>
      <c r="E11" s="311">
        <v>47</v>
      </c>
      <c r="F11" s="314">
        <v>6791.9599999999964</v>
      </c>
      <c r="G11" s="314">
        <v>3994.719999999998</v>
      </c>
      <c r="H11" s="320">
        <f t="shared" si="0"/>
        <v>1.5572881583817238E-2</v>
      </c>
      <c r="J11" s="314">
        <v>35.799999999999997</v>
      </c>
      <c r="K11" s="310">
        <f t="shared" si="1"/>
        <v>1682.6</v>
      </c>
      <c r="L11" s="310">
        <f t="shared" si="2"/>
        <v>2312.1199999999981</v>
      </c>
      <c r="M11" s="320">
        <f t="shared" si="3"/>
        <v>0.34042014381710128</v>
      </c>
    </row>
    <row r="12" spans="1:14" x14ac:dyDescent="0.25">
      <c r="A12" s="308" t="s">
        <v>1235</v>
      </c>
      <c r="B12" s="308" t="s">
        <v>36546</v>
      </c>
      <c r="C12" s="308" t="s">
        <v>1237</v>
      </c>
      <c r="D12" s="308" t="s">
        <v>36537</v>
      </c>
      <c r="E12" s="311">
        <v>58</v>
      </c>
      <c r="F12" s="314">
        <v>6766.2999999999911</v>
      </c>
      <c r="G12" s="314">
        <v>4213.8600000000042</v>
      </c>
      <c r="H12" s="320">
        <f t="shared" si="0"/>
        <v>1.5514047294239438E-2</v>
      </c>
      <c r="J12" s="314">
        <v>21</v>
      </c>
      <c r="K12" s="310">
        <f t="shared" si="1"/>
        <v>1218</v>
      </c>
      <c r="L12" s="310">
        <f t="shared" si="2"/>
        <v>2995.8600000000042</v>
      </c>
      <c r="M12" s="320">
        <f t="shared" si="3"/>
        <v>0.44276192305987144</v>
      </c>
    </row>
    <row r="13" spans="1:14" x14ac:dyDescent="0.25">
      <c r="A13" s="308" t="s">
        <v>4987</v>
      </c>
      <c r="B13" s="308" t="s">
        <v>36534</v>
      </c>
      <c r="C13" s="308" t="s">
        <v>1595</v>
      </c>
      <c r="D13" s="308" t="s">
        <v>36535</v>
      </c>
      <c r="E13" s="311">
        <v>23</v>
      </c>
      <c r="F13" s="314">
        <v>6433.6000000000022</v>
      </c>
      <c r="G13" s="314">
        <v>4300.7300000000005</v>
      </c>
      <c r="H13" s="320">
        <f t="shared" si="0"/>
        <v>1.4751219229448741E-2</v>
      </c>
      <c r="J13" s="314">
        <v>91.960000000000008</v>
      </c>
      <c r="K13" s="310">
        <f t="shared" si="1"/>
        <v>2115.0800000000004</v>
      </c>
      <c r="L13" s="310">
        <f t="shared" si="2"/>
        <v>2185.65</v>
      </c>
      <c r="M13" s="320">
        <f t="shared" si="3"/>
        <v>0.33972426013429485</v>
      </c>
    </row>
    <row r="14" spans="1:14" x14ac:dyDescent="0.25">
      <c r="A14" s="308" t="s">
        <v>2306</v>
      </c>
      <c r="B14" s="308" t="s">
        <v>36534</v>
      </c>
      <c r="C14" s="308" t="s">
        <v>2308</v>
      </c>
      <c r="D14" s="308" t="s">
        <v>36535</v>
      </c>
      <c r="E14" s="311">
        <v>17</v>
      </c>
      <c r="F14" s="314">
        <v>6327.7999999999984</v>
      </c>
      <c r="G14" s="314">
        <v>4207.4800000000005</v>
      </c>
      <c r="H14" s="320">
        <f t="shared" si="0"/>
        <v>1.4508636694868455E-2</v>
      </c>
      <c r="J14" s="314">
        <v>130</v>
      </c>
      <c r="K14" s="310">
        <f t="shared" si="1"/>
        <v>2210</v>
      </c>
      <c r="L14" s="310">
        <f t="shared" si="2"/>
        <v>1997.4800000000005</v>
      </c>
      <c r="M14" s="320">
        <f t="shared" si="3"/>
        <v>0.31566737254654081</v>
      </c>
    </row>
    <row r="15" spans="1:14" x14ac:dyDescent="0.25">
      <c r="A15" s="312">
        <v>225051</v>
      </c>
      <c r="B15" s="308" t="s">
        <v>36571</v>
      </c>
      <c r="C15" s="308" t="s">
        <v>986</v>
      </c>
      <c r="D15" s="308" t="s">
        <v>36537</v>
      </c>
      <c r="E15" s="311">
        <v>19</v>
      </c>
      <c r="F15" s="314">
        <v>4655.630000000001</v>
      </c>
      <c r="G15" s="314">
        <v>3456.4100000000008</v>
      </c>
      <c r="H15" s="320">
        <f t="shared" si="0"/>
        <v>1.0674617442986575E-2</v>
      </c>
      <c r="J15" s="314">
        <v>85</v>
      </c>
      <c r="K15" s="310">
        <f t="shared" si="1"/>
        <v>1615</v>
      </c>
      <c r="L15" s="310">
        <f t="shared" si="2"/>
        <v>1841.4100000000008</v>
      </c>
      <c r="M15" s="320">
        <f t="shared" si="3"/>
        <v>0.39552326967564011</v>
      </c>
    </row>
    <row r="16" spans="1:14" x14ac:dyDescent="0.25">
      <c r="A16" s="308" t="s">
        <v>90</v>
      </c>
      <c r="B16" s="308" t="s">
        <v>36572</v>
      </c>
      <c r="C16" s="308" t="s">
        <v>36573</v>
      </c>
      <c r="D16" s="308" t="s">
        <v>36562</v>
      </c>
      <c r="E16" s="311">
        <v>73</v>
      </c>
      <c r="F16" s="314">
        <v>4651.7400000000034</v>
      </c>
      <c r="G16" s="314">
        <v>3470.1199999999967</v>
      </c>
      <c r="H16" s="320">
        <f t="shared" si="0"/>
        <v>1.0665698293085661E-2</v>
      </c>
      <c r="J16" s="314">
        <v>33</v>
      </c>
      <c r="K16" s="310">
        <f t="shared" si="1"/>
        <v>2409</v>
      </c>
      <c r="L16" s="310">
        <f t="shared" si="2"/>
        <v>1061.1199999999967</v>
      </c>
      <c r="M16" s="320">
        <f t="shared" si="3"/>
        <v>0.22811249123983626</v>
      </c>
    </row>
    <row r="17" spans="1:13" x14ac:dyDescent="0.25">
      <c r="A17" s="308" t="s">
        <v>2632</v>
      </c>
      <c r="B17" s="308" t="s">
        <v>36546</v>
      </c>
      <c r="C17" s="308" t="s">
        <v>36547</v>
      </c>
      <c r="D17" s="308" t="s">
        <v>36548</v>
      </c>
      <c r="E17" s="311">
        <v>16</v>
      </c>
      <c r="F17" s="314">
        <v>4635.1500000000015</v>
      </c>
      <c r="G17" s="314">
        <v>2674.6200000000013</v>
      </c>
      <c r="H17" s="320">
        <f t="shared" si="0"/>
        <v>1.0627660067672738E-2</v>
      </c>
      <c r="J17" s="314">
        <v>117.1</v>
      </c>
      <c r="K17" s="310">
        <f t="shared" si="1"/>
        <v>1873.6</v>
      </c>
      <c r="L17" s="310">
        <f t="shared" si="2"/>
        <v>801.02000000000135</v>
      </c>
      <c r="M17" s="320">
        <f t="shared" si="3"/>
        <v>0.17281425628081099</v>
      </c>
    </row>
    <row r="18" spans="1:13" x14ac:dyDescent="0.25">
      <c r="A18" s="312">
        <v>2316</v>
      </c>
      <c r="B18" s="308" t="s">
        <v>36543</v>
      </c>
      <c r="C18" s="308" t="s">
        <v>9390</v>
      </c>
      <c r="D18" s="308" t="s">
        <v>36565</v>
      </c>
      <c r="E18" s="311">
        <v>65</v>
      </c>
      <c r="F18" s="314">
        <v>4402.8300000000027</v>
      </c>
      <c r="G18" s="314">
        <v>2989.6199999999972</v>
      </c>
      <c r="H18" s="320">
        <f t="shared" si="0"/>
        <v>1.0094987341456387E-2</v>
      </c>
      <c r="J18" s="314">
        <v>29.639999999999997</v>
      </c>
      <c r="K18" s="310">
        <f t="shared" si="1"/>
        <v>1926.6</v>
      </c>
      <c r="L18" s="310">
        <f t="shared" si="2"/>
        <v>1063.0199999999973</v>
      </c>
      <c r="M18" s="320">
        <f t="shared" si="3"/>
        <v>0.24144016462139048</v>
      </c>
    </row>
    <row r="19" spans="1:13" x14ac:dyDescent="0.25">
      <c r="A19" s="308" t="s">
        <v>972</v>
      </c>
      <c r="B19" s="308" t="s">
        <v>36534</v>
      </c>
      <c r="C19" s="308" t="s">
        <v>974</v>
      </c>
      <c r="D19" s="308" t="s">
        <v>36535</v>
      </c>
      <c r="E19" s="311">
        <v>15</v>
      </c>
      <c r="F19" s="314">
        <v>4331.8500000000004</v>
      </c>
      <c r="G19" s="314">
        <v>2693.4299999999994</v>
      </c>
      <c r="H19" s="320">
        <f t="shared" si="0"/>
        <v>9.9322415162719953E-3</v>
      </c>
      <c r="J19" s="314">
        <v>112.84</v>
      </c>
      <c r="K19" s="310">
        <f t="shared" si="1"/>
        <v>1692.6000000000001</v>
      </c>
      <c r="L19" s="310">
        <f t="shared" si="2"/>
        <v>1000.8299999999992</v>
      </c>
      <c r="M19" s="320">
        <f t="shared" si="3"/>
        <v>0.23103985595069063</v>
      </c>
    </row>
    <row r="20" spans="1:13" x14ac:dyDescent="0.25">
      <c r="A20" s="308" t="s">
        <v>199</v>
      </c>
      <c r="B20" s="308" t="s">
        <v>36556</v>
      </c>
      <c r="C20" s="308" t="s">
        <v>201</v>
      </c>
      <c r="D20" s="308" t="s">
        <v>36558</v>
      </c>
      <c r="E20" s="311">
        <v>68</v>
      </c>
      <c r="F20" s="314">
        <v>4287.579999999999</v>
      </c>
      <c r="G20" s="314">
        <v>-1703.3799999999976</v>
      </c>
      <c r="H20" s="320">
        <f t="shared" si="0"/>
        <v>9.8307374632864639E-3</v>
      </c>
      <c r="J20" s="314">
        <v>27.8</v>
      </c>
      <c r="K20" s="310">
        <f t="shared" si="1"/>
        <v>1890.4</v>
      </c>
      <c r="L20" s="310">
        <f t="shared" si="2"/>
        <v>-3593.7799999999979</v>
      </c>
      <c r="M20" s="320">
        <f t="shared" si="3"/>
        <v>-0.8381837773289359</v>
      </c>
    </row>
    <row r="21" spans="1:13" x14ac:dyDescent="0.25">
      <c r="A21" s="308" t="s">
        <v>589</v>
      </c>
      <c r="B21" s="308" t="s">
        <v>36574</v>
      </c>
      <c r="C21" s="308" t="s">
        <v>591</v>
      </c>
      <c r="D21" s="308" t="s">
        <v>36565</v>
      </c>
      <c r="E21" s="311">
        <v>53</v>
      </c>
      <c r="F21" s="314">
        <v>4148.2000000000025</v>
      </c>
      <c r="G21" s="314">
        <v>3085.8400000000011</v>
      </c>
      <c r="H21" s="320">
        <f t="shared" si="0"/>
        <v>9.511161341643759E-3</v>
      </c>
      <c r="J21" s="314">
        <v>28.700000000000003</v>
      </c>
      <c r="K21" s="310">
        <f t="shared" si="1"/>
        <v>1521.1000000000001</v>
      </c>
      <c r="L21" s="310">
        <f t="shared" si="2"/>
        <v>1564.7400000000009</v>
      </c>
      <c r="M21" s="320">
        <f t="shared" si="3"/>
        <v>0.37720939202545684</v>
      </c>
    </row>
    <row r="22" spans="1:13" x14ac:dyDescent="0.25">
      <c r="A22" s="308" t="s">
        <v>1103</v>
      </c>
      <c r="B22" s="308" t="s">
        <v>36596</v>
      </c>
      <c r="C22" s="308" t="s">
        <v>1105</v>
      </c>
      <c r="D22" s="308" t="s">
        <v>36535</v>
      </c>
      <c r="E22" s="311">
        <v>10</v>
      </c>
      <c r="F22" s="314">
        <v>3931.849999999999</v>
      </c>
      <c r="G22" s="314">
        <v>3053.0099999999993</v>
      </c>
      <c r="H22" s="320">
        <f t="shared" si="0"/>
        <v>9.0151052796735888E-3</v>
      </c>
      <c r="J22" s="314">
        <v>137.94280000000001</v>
      </c>
      <c r="K22" s="310">
        <f t="shared" si="1"/>
        <v>1379.4280000000001</v>
      </c>
      <c r="L22" s="310">
        <f t="shared" si="2"/>
        <v>1673.5819999999992</v>
      </c>
      <c r="M22" s="320">
        <f t="shared" si="3"/>
        <v>0.42564746874880771</v>
      </c>
    </row>
    <row r="23" spans="1:13" x14ac:dyDescent="0.25">
      <c r="A23" s="308" t="s">
        <v>3136</v>
      </c>
      <c r="B23" s="308" t="s">
        <v>36534</v>
      </c>
      <c r="C23" s="308" t="s">
        <v>3138</v>
      </c>
      <c r="D23" s="308" t="s">
        <v>36535</v>
      </c>
      <c r="E23" s="311">
        <v>9</v>
      </c>
      <c r="F23" s="314">
        <v>3856.9799999999996</v>
      </c>
      <c r="G23" s="314">
        <v>2088.2399999999998</v>
      </c>
      <c r="H23" s="320">
        <f t="shared" si="0"/>
        <v>8.8434403045882827E-3</v>
      </c>
      <c r="J23" s="314">
        <v>119.26</v>
      </c>
      <c r="K23" s="310">
        <f t="shared" si="1"/>
        <v>1073.3400000000001</v>
      </c>
      <c r="L23" s="310">
        <f t="shared" si="2"/>
        <v>1014.8999999999996</v>
      </c>
      <c r="M23" s="320">
        <f t="shared" si="3"/>
        <v>0.26313333229625246</v>
      </c>
    </row>
    <row r="24" spans="1:13" x14ac:dyDescent="0.25">
      <c r="A24" s="318" t="s">
        <v>53</v>
      </c>
      <c r="B24" s="308">
        <v>0</v>
      </c>
      <c r="C24" s="308">
        <v>0</v>
      </c>
      <c r="D24" s="308">
        <v>0</v>
      </c>
      <c r="E24" s="311">
        <v>0</v>
      </c>
      <c r="F24" s="314">
        <v>3735.9600000000005</v>
      </c>
      <c r="G24" s="314">
        <v>2343.39</v>
      </c>
      <c r="H24" s="320">
        <f t="shared" si="0"/>
        <v>8.5659607362054378E-3</v>
      </c>
      <c r="J24" s="314">
        <v>0</v>
      </c>
      <c r="K24" s="310">
        <f t="shared" si="1"/>
        <v>0</v>
      </c>
      <c r="L24" s="310">
        <f t="shared" si="2"/>
        <v>2343.39</v>
      </c>
      <c r="M24" s="320">
        <f t="shared" si="3"/>
        <v>0.62725243310956214</v>
      </c>
    </row>
    <row r="25" spans="1:13" x14ac:dyDescent="0.25">
      <c r="A25" s="308" t="s">
        <v>117</v>
      </c>
      <c r="B25" s="308" t="s">
        <v>36546</v>
      </c>
      <c r="C25" s="308" t="s">
        <v>21445</v>
      </c>
      <c r="D25" s="308" t="s">
        <v>36537</v>
      </c>
      <c r="E25" s="311">
        <v>21</v>
      </c>
      <c r="F25" s="314">
        <v>3545.2699999999991</v>
      </c>
      <c r="G25" s="314">
        <v>2191.31</v>
      </c>
      <c r="H25" s="320">
        <f t="shared" si="0"/>
        <v>8.1287389638130605E-3</v>
      </c>
      <c r="J25" s="314">
        <v>56.32</v>
      </c>
      <c r="K25" s="310">
        <f t="shared" si="1"/>
        <v>1182.72</v>
      </c>
      <c r="L25" s="310">
        <f t="shared" si="2"/>
        <v>1008.5899999999999</v>
      </c>
      <c r="M25" s="320">
        <f t="shared" si="3"/>
        <v>0.28448891057662751</v>
      </c>
    </row>
    <row r="26" spans="1:13" x14ac:dyDescent="0.25">
      <c r="A26" s="312">
        <v>77366</v>
      </c>
      <c r="B26" s="308" t="s">
        <v>36571</v>
      </c>
      <c r="C26" s="308" t="s">
        <v>1480</v>
      </c>
      <c r="D26" s="308" t="s">
        <v>36537</v>
      </c>
      <c r="E26" s="311">
        <v>8</v>
      </c>
      <c r="F26" s="314">
        <v>3331.3900000000003</v>
      </c>
      <c r="G26" s="314">
        <v>1840.13</v>
      </c>
      <c r="H26" s="320">
        <f t="shared" si="0"/>
        <v>7.6383462181038968E-3</v>
      </c>
      <c r="J26" s="314">
        <v>100</v>
      </c>
      <c r="K26" s="310">
        <f t="shared" si="1"/>
        <v>800</v>
      </c>
      <c r="L26" s="310">
        <f t="shared" si="2"/>
        <v>1040.1300000000001</v>
      </c>
      <c r="M26" s="320">
        <f t="shared" si="3"/>
        <v>0.31222102485749192</v>
      </c>
    </row>
    <row r="27" spans="1:13" x14ac:dyDescent="0.25">
      <c r="A27" s="312">
        <v>77365</v>
      </c>
      <c r="B27" s="308" t="s">
        <v>36571</v>
      </c>
      <c r="C27" s="308" t="s">
        <v>3815</v>
      </c>
      <c r="D27" s="308" t="s">
        <v>36537</v>
      </c>
      <c r="E27" s="311">
        <v>2</v>
      </c>
      <c r="F27" s="314">
        <v>3327.4</v>
      </c>
      <c r="G27" s="314">
        <v>1264.71</v>
      </c>
      <c r="H27" s="320">
        <f t="shared" si="0"/>
        <v>7.629197784143827E-3</v>
      </c>
      <c r="J27" s="314">
        <v>100</v>
      </c>
      <c r="K27" s="310">
        <f t="shared" si="1"/>
        <v>200</v>
      </c>
      <c r="L27" s="310">
        <f t="shared" si="2"/>
        <v>1064.71</v>
      </c>
      <c r="M27" s="320">
        <f t="shared" si="3"/>
        <v>0.31998256897277155</v>
      </c>
    </row>
    <row r="28" spans="1:13" x14ac:dyDescent="0.25">
      <c r="A28" s="308" t="s">
        <v>827</v>
      </c>
      <c r="B28" s="308" t="s">
        <v>36571</v>
      </c>
      <c r="C28" s="308" t="s">
        <v>36608</v>
      </c>
      <c r="D28" s="308" t="s">
        <v>36537</v>
      </c>
      <c r="E28" s="311">
        <v>15</v>
      </c>
      <c r="F28" s="314">
        <v>3320.77</v>
      </c>
      <c r="G28" s="314">
        <v>2229.3299999999995</v>
      </c>
      <c r="H28" s="320">
        <f t="shared" si="0"/>
        <v>7.6139962510222078E-3</v>
      </c>
      <c r="J28" s="314">
        <v>72.929999999999993</v>
      </c>
      <c r="K28" s="310">
        <f t="shared" si="1"/>
        <v>1093.9499999999998</v>
      </c>
      <c r="L28" s="310">
        <f t="shared" si="2"/>
        <v>1135.3799999999997</v>
      </c>
      <c r="M28" s="320">
        <f t="shared" si="3"/>
        <v>0.34190263101630031</v>
      </c>
    </row>
    <row r="29" spans="1:13" x14ac:dyDescent="0.25">
      <c r="A29" s="308" t="s">
        <v>143</v>
      </c>
      <c r="B29" s="308" t="s">
        <v>36543</v>
      </c>
      <c r="C29" s="308" t="s">
        <v>145</v>
      </c>
      <c r="D29" s="308" t="s">
        <v>36565</v>
      </c>
      <c r="E29" s="311">
        <v>62</v>
      </c>
      <c r="F29" s="314">
        <v>3277.359999999996</v>
      </c>
      <c r="G29" s="314">
        <v>2280.35</v>
      </c>
      <c r="H29" s="320">
        <f t="shared" si="0"/>
        <v>7.5144640409453576E-3</v>
      </c>
      <c r="J29" s="314">
        <v>22.9</v>
      </c>
      <c r="K29" s="310">
        <f t="shared" si="1"/>
        <v>1419.8</v>
      </c>
      <c r="L29" s="310">
        <f t="shared" si="2"/>
        <v>860.55</v>
      </c>
      <c r="M29" s="320">
        <f t="shared" si="3"/>
        <v>0.26257414504357196</v>
      </c>
    </row>
    <row r="30" spans="1:13" x14ac:dyDescent="0.25">
      <c r="A30" s="308" t="s">
        <v>1818</v>
      </c>
      <c r="B30" s="308" t="s">
        <v>36534</v>
      </c>
      <c r="C30" s="308" t="s">
        <v>1820</v>
      </c>
      <c r="D30" s="308" t="s">
        <v>36535</v>
      </c>
      <c r="E30" s="311">
        <v>8</v>
      </c>
      <c r="F30" s="314">
        <v>3045.87</v>
      </c>
      <c r="G30" s="314">
        <v>1899.63</v>
      </c>
      <c r="H30" s="320">
        <f t="shared" si="0"/>
        <v>6.9836943724199546E-3</v>
      </c>
      <c r="J30" s="314">
        <v>131.542</v>
      </c>
      <c r="K30" s="310">
        <f t="shared" si="1"/>
        <v>1052.336</v>
      </c>
      <c r="L30" s="310">
        <f t="shared" si="2"/>
        <v>847.2940000000001</v>
      </c>
      <c r="M30" s="320">
        <f t="shared" si="3"/>
        <v>0.27817799183812841</v>
      </c>
    </row>
    <row r="31" spans="1:13" x14ac:dyDescent="0.25">
      <c r="A31" s="308" t="s">
        <v>3551</v>
      </c>
      <c r="B31" s="308" t="s">
        <v>36546</v>
      </c>
      <c r="C31" s="308" t="s">
        <v>3553</v>
      </c>
      <c r="D31" s="308" t="s">
        <v>36537</v>
      </c>
      <c r="E31" s="311">
        <v>10</v>
      </c>
      <c r="F31" s="314">
        <v>2988.1000000000008</v>
      </c>
      <c r="G31" s="314">
        <v>1092.31</v>
      </c>
      <c r="H31" s="320">
        <f t="shared" si="0"/>
        <v>6.851236971449232E-3</v>
      </c>
      <c r="J31" s="314">
        <v>86.1</v>
      </c>
      <c r="K31" s="310">
        <f t="shared" si="1"/>
        <v>861</v>
      </c>
      <c r="L31" s="310">
        <f t="shared" si="2"/>
        <v>231.30999999999995</v>
      </c>
      <c r="M31" s="320">
        <f t="shared" si="3"/>
        <v>7.7410394565108218E-2</v>
      </c>
    </row>
    <row r="32" spans="1:13" x14ac:dyDescent="0.25">
      <c r="A32" s="308" t="s">
        <v>3513</v>
      </c>
      <c r="B32" s="308" t="s">
        <v>36534</v>
      </c>
      <c r="C32" s="308" t="s">
        <v>3515</v>
      </c>
      <c r="D32" s="308" t="s">
        <v>36535</v>
      </c>
      <c r="E32" s="311">
        <v>5</v>
      </c>
      <c r="F32" s="314">
        <v>2719.3</v>
      </c>
      <c r="G32" s="314">
        <v>1472.38</v>
      </c>
      <c r="H32" s="320">
        <f t="shared" si="0"/>
        <v>6.2349214204551031E-3</v>
      </c>
      <c r="J32" s="314">
        <v>142.80000000000001</v>
      </c>
      <c r="K32" s="310">
        <f t="shared" si="1"/>
        <v>714</v>
      </c>
      <c r="L32" s="310">
        <f t="shared" si="2"/>
        <v>758.38000000000011</v>
      </c>
      <c r="M32" s="320">
        <f t="shared" si="3"/>
        <v>0.278887949104549</v>
      </c>
    </row>
    <row r="33" spans="1:13" x14ac:dyDescent="0.25">
      <c r="A33" s="312">
        <v>55142</v>
      </c>
      <c r="B33" s="308" t="s">
        <v>36553</v>
      </c>
      <c r="C33" s="308" t="s">
        <v>942</v>
      </c>
      <c r="D33" s="308" t="s">
        <v>36542</v>
      </c>
      <c r="E33" s="311">
        <v>30</v>
      </c>
      <c r="F33" s="314">
        <v>2707.0400000000004</v>
      </c>
      <c r="G33" s="314">
        <v>1577.2300000000005</v>
      </c>
      <c r="H33" s="320">
        <f t="shared" si="0"/>
        <v>6.2068111948033623E-3</v>
      </c>
      <c r="J33" s="314">
        <v>33.056399999999996</v>
      </c>
      <c r="K33" s="310">
        <f t="shared" si="1"/>
        <v>991.69199999999989</v>
      </c>
      <c r="L33" s="310">
        <f t="shared" si="2"/>
        <v>585.53800000000058</v>
      </c>
      <c r="M33" s="320">
        <f t="shared" si="3"/>
        <v>0.2163019386488565</v>
      </c>
    </row>
    <row r="34" spans="1:13" x14ac:dyDescent="0.25">
      <c r="A34" s="308" t="s">
        <v>102</v>
      </c>
      <c r="B34" s="308" t="s">
        <v>36543</v>
      </c>
      <c r="C34" s="308" t="s">
        <v>36584</v>
      </c>
      <c r="D34" s="308" t="s">
        <v>36544</v>
      </c>
      <c r="E34" s="311">
        <v>24</v>
      </c>
      <c r="F34" s="314">
        <v>2694.5499999999988</v>
      </c>
      <c r="G34" s="314">
        <v>1756.8899999999999</v>
      </c>
      <c r="H34" s="320">
        <f t="shared" si="0"/>
        <v>6.1781736158155734E-3</v>
      </c>
      <c r="J34" s="314">
        <v>40.269999999999996</v>
      </c>
      <c r="K34" s="310">
        <f t="shared" si="1"/>
        <v>966.4799999999999</v>
      </c>
      <c r="L34" s="310">
        <f t="shared" si="2"/>
        <v>790.41</v>
      </c>
      <c r="M34" s="320">
        <f t="shared" si="3"/>
        <v>0.29333654970217671</v>
      </c>
    </row>
    <row r="35" spans="1:13" x14ac:dyDescent="0.25">
      <c r="A35" s="308" t="s">
        <v>378</v>
      </c>
      <c r="B35" s="308" t="s">
        <v>36556</v>
      </c>
      <c r="C35" s="308" t="s">
        <v>14572</v>
      </c>
      <c r="D35" s="308" t="s">
        <v>36537</v>
      </c>
      <c r="E35" s="311">
        <v>46</v>
      </c>
      <c r="F35" s="314">
        <v>2669.6</v>
      </c>
      <c r="G35" s="314">
        <v>1951.7500000000002</v>
      </c>
      <c r="H35" s="320">
        <f t="shared" si="0"/>
        <v>6.1209672430577507E-3</v>
      </c>
      <c r="J35" s="314">
        <v>30</v>
      </c>
      <c r="K35" s="310">
        <f t="shared" si="1"/>
        <v>1380</v>
      </c>
      <c r="L35" s="310">
        <f t="shared" si="2"/>
        <v>571.75000000000023</v>
      </c>
      <c r="M35" s="320">
        <f t="shared" si="3"/>
        <v>0.21417066227150144</v>
      </c>
    </row>
    <row r="36" spans="1:13" x14ac:dyDescent="0.25">
      <c r="A36" s="308" t="s">
        <v>5050</v>
      </c>
      <c r="B36" s="308" t="s">
        <v>36572</v>
      </c>
      <c r="C36" s="308" t="s">
        <v>5052</v>
      </c>
      <c r="D36" s="308" t="s">
        <v>36562</v>
      </c>
      <c r="E36" s="311">
        <v>18</v>
      </c>
      <c r="F36" s="314">
        <v>2424.2000000000007</v>
      </c>
      <c r="G36" s="314">
        <v>1714.6599999999996</v>
      </c>
      <c r="H36" s="320">
        <f t="shared" si="0"/>
        <v>5.5583041619046312E-3</v>
      </c>
      <c r="J36" s="314">
        <v>36.4</v>
      </c>
      <c r="K36" s="310">
        <f t="shared" si="1"/>
        <v>655.19999999999993</v>
      </c>
      <c r="L36" s="310">
        <f t="shared" si="2"/>
        <v>1059.4599999999996</v>
      </c>
      <c r="M36" s="320">
        <f t="shared" si="3"/>
        <v>0.43703489811071661</v>
      </c>
    </row>
    <row r="37" spans="1:13" x14ac:dyDescent="0.25">
      <c r="A37" s="308" t="s">
        <v>321</v>
      </c>
      <c r="B37" s="308" t="s">
        <v>36572</v>
      </c>
      <c r="C37" s="308" t="s">
        <v>16599</v>
      </c>
      <c r="D37" s="308" t="s">
        <v>36562</v>
      </c>
      <c r="E37" s="311">
        <v>18</v>
      </c>
      <c r="F37" s="314">
        <v>2417.1000000000004</v>
      </c>
      <c r="G37" s="314">
        <v>1521.5700000000002</v>
      </c>
      <c r="H37" s="320">
        <f t="shared" si="0"/>
        <v>5.5420249937050085E-3</v>
      </c>
      <c r="J37" s="314">
        <v>35.799999999999997</v>
      </c>
      <c r="K37" s="310">
        <f t="shared" si="1"/>
        <v>644.4</v>
      </c>
      <c r="L37" s="310">
        <f t="shared" si="2"/>
        <v>877.17000000000019</v>
      </c>
      <c r="M37" s="320">
        <f t="shared" si="3"/>
        <v>0.3629018245004344</v>
      </c>
    </row>
    <row r="38" spans="1:13" x14ac:dyDescent="0.25">
      <c r="A38" s="312">
        <v>2327</v>
      </c>
      <c r="B38" s="308" t="s">
        <v>36543</v>
      </c>
      <c r="C38" s="308" t="s">
        <v>402</v>
      </c>
      <c r="D38" s="308" t="s">
        <v>36565</v>
      </c>
      <c r="E38" s="311">
        <v>49</v>
      </c>
      <c r="F38" s="314">
        <v>2275.7400000000021</v>
      </c>
      <c r="G38" s="314">
        <v>1629.0799999999992</v>
      </c>
      <c r="H38" s="320">
        <f t="shared" si="0"/>
        <v>5.2179090476911364E-3</v>
      </c>
      <c r="J38" s="314">
        <v>17.764999999999997</v>
      </c>
      <c r="K38" s="310">
        <f t="shared" si="1"/>
        <v>870.4849999999999</v>
      </c>
      <c r="L38" s="310">
        <f t="shared" si="2"/>
        <v>758.59499999999935</v>
      </c>
      <c r="M38" s="320">
        <f t="shared" si="3"/>
        <v>0.33333992459595502</v>
      </c>
    </row>
    <row r="39" spans="1:13" x14ac:dyDescent="0.25">
      <c r="A39" s="312">
        <v>66418</v>
      </c>
      <c r="B39" s="308" t="s">
        <v>36536</v>
      </c>
      <c r="C39" s="308" t="s">
        <v>2728</v>
      </c>
      <c r="D39" s="308" t="s">
        <v>36537</v>
      </c>
      <c r="E39" s="311">
        <v>41</v>
      </c>
      <c r="F39" s="314">
        <v>2217.7000000000016</v>
      </c>
      <c r="G39" s="314">
        <v>1506.48</v>
      </c>
      <c r="H39" s="320">
        <f t="shared" si="0"/>
        <v>5.0848325797607074E-3</v>
      </c>
      <c r="J39" s="314">
        <v>20</v>
      </c>
      <c r="K39" s="310">
        <f t="shared" si="1"/>
        <v>820</v>
      </c>
      <c r="L39" s="310">
        <f t="shared" si="2"/>
        <v>686.48</v>
      </c>
      <c r="M39" s="320">
        <f t="shared" si="3"/>
        <v>0.30954592595932701</v>
      </c>
    </row>
    <row r="40" spans="1:13" x14ac:dyDescent="0.25">
      <c r="A40" s="312">
        <v>4063</v>
      </c>
      <c r="B40" s="308" t="s">
        <v>36549</v>
      </c>
      <c r="C40" s="308" t="s">
        <v>2129</v>
      </c>
      <c r="D40" s="308" t="s">
        <v>36540</v>
      </c>
      <c r="E40" s="311">
        <v>111</v>
      </c>
      <c r="F40" s="314">
        <v>2188.8999999999992</v>
      </c>
      <c r="G40" s="314">
        <v>1237.1199999999994</v>
      </c>
      <c r="H40" s="320">
        <f t="shared" si="0"/>
        <v>5.0187987707256167E-3</v>
      </c>
      <c r="J40" s="314">
        <v>5.32</v>
      </c>
      <c r="K40" s="310">
        <f t="shared" si="1"/>
        <v>590.52</v>
      </c>
      <c r="L40" s="310">
        <f t="shared" si="2"/>
        <v>646.59999999999945</v>
      </c>
      <c r="M40" s="320">
        <f t="shared" si="3"/>
        <v>0.29539951573849865</v>
      </c>
    </row>
    <row r="41" spans="1:13" x14ac:dyDescent="0.25">
      <c r="A41" s="312">
        <v>5554</v>
      </c>
      <c r="B41" s="308" t="s">
        <v>36566</v>
      </c>
      <c r="C41" s="308" t="s">
        <v>36626</v>
      </c>
      <c r="D41" s="308" t="s">
        <v>36537</v>
      </c>
      <c r="E41" s="311">
        <v>45</v>
      </c>
      <c r="F41" s="314">
        <v>2026.2999999999988</v>
      </c>
      <c r="G41" s="314">
        <v>1426.2399999999993</v>
      </c>
      <c r="H41" s="320">
        <f t="shared" si="0"/>
        <v>4.6459828905483641E-3</v>
      </c>
      <c r="J41" s="314">
        <v>6</v>
      </c>
      <c r="K41" s="310">
        <f t="shared" si="1"/>
        <v>270</v>
      </c>
      <c r="L41" s="310">
        <f t="shared" si="2"/>
        <v>1156.2399999999993</v>
      </c>
      <c r="M41" s="320">
        <f t="shared" si="3"/>
        <v>0.57061639441346301</v>
      </c>
    </row>
    <row r="42" spans="1:13" x14ac:dyDescent="0.25">
      <c r="A42" s="308" t="s">
        <v>1530</v>
      </c>
      <c r="B42" s="308" t="s">
        <v>36534</v>
      </c>
      <c r="C42" s="308" t="s">
        <v>1532</v>
      </c>
      <c r="D42" s="308" t="s">
        <v>36535</v>
      </c>
      <c r="E42" s="311">
        <v>5</v>
      </c>
      <c r="F42" s="314">
        <v>1966.14</v>
      </c>
      <c r="G42" s="314">
        <v>1339.6000000000001</v>
      </c>
      <c r="H42" s="320">
        <f t="shared" si="0"/>
        <v>4.5080456005639671E-3</v>
      </c>
      <c r="J42" s="314">
        <v>130</v>
      </c>
      <c r="K42" s="310">
        <f t="shared" si="1"/>
        <v>650</v>
      </c>
      <c r="L42" s="310">
        <f t="shared" si="2"/>
        <v>689.60000000000014</v>
      </c>
      <c r="M42" s="320">
        <f t="shared" si="3"/>
        <v>0.350737994242526</v>
      </c>
    </row>
    <row r="43" spans="1:13" x14ac:dyDescent="0.25">
      <c r="A43" s="312">
        <v>77351</v>
      </c>
      <c r="B43" s="308" t="s">
        <v>36571</v>
      </c>
      <c r="C43" s="308" t="s">
        <v>36613</v>
      </c>
      <c r="D43" s="308" t="s">
        <v>36537</v>
      </c>
      <c r="E43" s="311">
        <v>5</v>
      </c>
      <c r="F43" s="314">
        <v>1911.58</v>
      </c>
      <c r="G43" s="314">
        <v>1210.21</v>
      </c>
      <c r="H43" s="320">
        <f t="shared" si="0"/>
        <v>4.3829482178919443E-3</v>
      </c>
      <c r="J43" s="314">
        <v>80.290000000000006</v>
      </c>
      <c r="K43" s="310">
        <f t="shared" si="1"/>
        <v>401.45000000000005</v>
      </c>
      <c r="L43" s="310">
        <f t="shared" si="2"/>
        <v>808.76</v>
      </c>
      <c r="M43" s="320">
        <f t="shared" si="3"/>
        <v>0.4230845687860304</v>
      </c>
    </row>
    <row r="44" spans="1:13" x14ac:dyDescent="0.25">
      <c r="A44" s="308" t="s">
        <v>26134</v>
      </c>
      <c r="B44" s="308" t="s">
        <v>36551</v>
      </c>
      <c r="C44" s="308" t="s">
        <v>26136</v>
      </c>
      <c r="D44" s="308" t="s">
        <v>36629</v>
      </c>
      <c r="E44" s="311">
        <v>1</v>
      </c>
      <c r="F44" s="314">
        <v>221.04</v>
      </c>
      <c r="G44" s="314">
        <v>162.01</v>
      </c>
      <c r="H44" s="320">
        <f t="shared" ref="H44:H107" si="4">F44/$F$386</f>
        <v>5.0680948434427822E-4</v>
      </c>
      <c r="J44" s="314">
        <v>122</v>
      </c>
      <c r="K44" s="310">
        <f t="shared" si="1"/>
        <v>122</v>
      </c>
      <c r="L44" s="310">
        <f t="shared" si="2"/>
        <v>40.009999999999991</v>
      </c>
      <c r="M44" s="320">
        <f t="shared" si="3"/>
        <v>0.18100796235975386</v>
      </c>
    </row>
    <row r="45" spans="1:13" x14ac:dyDescent="0.25">
      <c r="A45" s="308" t="s">
        <v>1608</v>
      </c>
      <c r="B45" s="308" t="s">
        <v>36571</v>
      </c>
      <c r="C45" s="308" t="s">
        <v>21284</v>
      </c>
      <c r="D45" s="308" t="s">
        <v>36537</v>
      </c>
      <c r="E45" s="311">
        <v>6</v>
      </c>
      <c r="F45" s="314">
        <v>1764.3400000000001</v>
      </c>
      <c r="G45" s="314">
        <v>1340.69</v>
      </c>
      <c r="H45" s="320">
        <f t="shared" si="4"/>
        <v>4.0453503692000721E-3</v>
      </c>
      <c r="J45" s="314">
        <v>80.290000000000006</v>
      </c>
      <c r="K45" s="310">
        <f t="shared" si="1"/>
        <v>481.74</v>
      </c>
      <c r="L45" s="310">
        <f t="shared" si="2"/>
        <v>858.95</v>
      </c>
      <c r="M45" s="320">
        <f t="shared" si="3"/>
        <v>0.4868392713422583</v>
      </c>
    </row>
    <row r="46" spans="1:13" x14ac:dyDescent="0.25">
      <c r="A46" s="312">
        <v>66640</v>
      </c>
      <c r="B46" s="308" t="s">
        <v>36571</v>
      </c>
      <c r="C46" s="308" t="s">
        <v>36619</v>
      </c>
      <c r="D46" s="308" t="s">
        <v>36537</v>
      </c>
      <c r="E46" s="311">
        <v>11</v>
      </c>
      <c r="F46" s="314">
        <v>1689.89</v>
      </c>
      <c r="G46" s="314">
        <v>1290.06</v>
      </c>
      <c r="H46" s="320">
        <f t="shared" si="4"/>
        <v>3.8746483871631939E-3</v>
      </c>
      <c r="J46" s="314">
        <v>39</v>
      </c>
      <c r="K46" s="310">
        <f t="shared" si="1"/>
        <v>429</v>
      </c>
      <c r="L46" s="310">
        <f t="shared" si="2"/>
        <v>861.06</v>
      </c>
      <c r="M46" s="320">
        <f t="shared" si="3"/>
        <v>0.50953612365301881</v>
      </c>
    </row>
    <row r="47" spans="1:13" x14ac:dyDescent="0.25">
      <c r="A47" s="312">
        <v>222014</v>
      </c>
      <c r="B47" s="308" t="s">
        <v>36534</v>
      </c>
      <c r="C47" s="308" t="s">
        <v>6297</v>
      </c>
      <c r="D47" s="308" t="s">
        <v>36535</v>
      </c>
      <c r="E47" s="311">
        <v>10</v>
      </c>
      <c r="F47" s="314">
        <v>1665.2999999999997</v>
      </c>
      <c r="G47" s="314">
        <v>1203.3300000000002</v>
      </c>
      <c r="H47" s="320">
        <f t="shared" si="4"/>
        <v>3.8182674370183063E-3</v>
      </c>
      <c r="J47" s="314">
        <f>IFERROR(VLOOKUP(A47,[1]Resumo!$A$2:$D$129,4,FALSE),"")</f>
        <v>60.515999999999998</v>
      </c>
      <c r="K47" s="310">
        <f t="shared" si="1"/>
        <v>605.16</v>
      </c>
      <c r="L47" s="310">
        <f t="shared" si="2"/>
        <v>598.17000000000019</v>
      </c>
      <c r="M47" s="320">
        <f t="shared" si="3"/>
        <v>0.35919654116375443</v>
      </c>
    </row>
    <row r="48" spans="1:13" x14ac:dyDescent="0.25">
      <c r="A48" s="308" t="s">
        <v>3044</v>
      </c>
      <c r="B48" s="308" t="s">
        <v>36534</v>
      </c>
      <c r="C48" s="308" t="s">
        <v>3046</v>
      </c>
      <c r="D48" s="308" t="s">
        <v>36535</v>
      </c>
      <c r="E48" s="311">
        <v>5</v>
      </c>
      <c r="F48" s="314">
        <v>1614.53</v>
      </c>
      <c r="G48" s="314">
        <v>1207.8200000000002</v>
      </c>
      <c r="H48" s="320">
        <f t="shared" si="4"/>
        <v>3.7018599201880543E-3</v>
      </c>
      <c r="J48" s="314">
        <v>122.76</v>
      </c>
      <c r="K48" s="310">
        <f t="shared" si="1"/>
        <v>613.80000000000007</v>
      </c>
      <c r="L48" s="310">
        <f t="shared" si="2"/>
        <v>594.0200000000001</v>
      </c>
      <c r="M48" s="320">
        <f t="shared" si="3"/>
        <v>0.36792131456213267</v>
      </c>
    </row>
    <row r="49" spans="1:13" x14ac:dyDescent="0.25">
      <c r="A49" s="308" t="s">
        <v>298</v>
      </c>
      <c r="B49" s="308" t="s">
        <v>36539</v>
      </c>
      <c r="C49" s="308" t="s">
        <v>3976</v>
      </c>
      <c r="D49" s="308" t="s">
        <v>36540</v>
      </c>
      <c r="E49" s="311">
        <v>24</v>
      </c>
      <c r="F49" s="314">
        <v>1563.2000000000005</v>
      </c>
      <c r="G49" s="314">
        <v>1113.2800000000002</v>
      </c>
      <c r="H49" s="320">
        <f t="shared" si="4"/>
        <v>3.5841684126265653E-3</v>
      </c>
      <c r="J49" s="314">
        <v>34.56</v>
      </c>
      <c r="K49" s="310">
        <f t="shared" si="1"/>
        <v>829.44</v>
      </c>
      <c r="L49" s="310">
        <f t="shared" si="2"/>
        <v>283.84000000000015</v>
      </c>
      <c r="M49" s="320">
        <f t="shared" si="3"/>
        <v>0.18157625383828049</v>
      </c>
    </row>
    <row r="50" spans="1:13" x14ac:dyDescent="0.25">
      <c r="A50" s="308" t="s">
        <v>1224</v>
      </c>
      <c r="B50" s="308" t="s">
        <v>36567</v>
      </c>
      <c r="C50" s="308" t="s">
        <v>1226</v>
      </c>
      <c r="D50" s="308" t="s">
        <v>36565</v>
      </c>
      <c r="E50" s="311">
        <v>19</v>
      </c>
      <c r="F50" s="314">
        <v>1483.2400000000005</v>
      </c>
      <c r="G50" s="314">
        <v>1014.1100000000001</v>
      </c>
      <c r="H50" s="320">
        <f t="shared" si="4"/>
        <v>3.4008328789305441E-3</v>
      </c>
      <c r="J50" s="314">
        <v>29.9</v>
      </c>
      <c r="K50" s="310">
        <f t="shared" si="1"/>
        <v>568.1</v>
      </c>
      <c r="L50" s="310">
        <f t="shared" si="2"/>
        <v>446.0100000000001</v>
      </c>
      <c r="M50" s="320">
        <f t="shared" si="3"/>
        <v>0.3006998193144737</v>
      </c>
    </row>
    <row r="51" spans="1:13" x14ac:dyDescent="0.25">
      <c r="A51" s="308" t="s">
        <v>8506</v>
      </c>
      <c r="B51" s="308" t="s">
        <v>36534</v>
      </c>
      <c r="C51" s="308" t="s">
        <v>8508</v>
      </c>
      <c r="D51" s="308" t="s">
        <v>36535</v>
      </c>
      <c r="E51" s="311">
        <v>13</v>
      </c>
      <c r="F51" s="314">
        <v>1475.1899999999996</v>
      </c>
      <c r="G51" s="314">
        <v>1038.47</v>
      </c>
      <c r="H51" s="320">
        <f t="shared" si="4"/>
        <v>3.3823755121689995E-3</v>
      </c>
      <c r="J51" s="314">
        <v>56.506399999999999</v>
      </c>
      <c r="K51" s="310">
        <f t="shared" si="1"/>
        <v>734.58320000000003</v>
      </c>
      <c r="L51" s="310">
        <f t="shared" si="2"/>
        <v>303.88679999999999</v>
      </c>
      <c r="M51" s="320">
        <f t="shared" si="3"/>
        <v>0.20599841376365083</v>
      </c>
    </row>
    <row r="52" spans="1:13" x14ac:dyDescent="0.25">
      <c r="A52" s="312">
        <v>24579046</v>
      </c>
      <c r="B52" s="308" t="s">
        <v>36566</v>
      </c>
      <c r="C52" s="308" t="s">
        <v>930</v>
      </c>
      <c r="D52" s="308" t="s">
        <v>36548</v>
      </c>
      <c r="E52" s="311">
        <v>81</v>
      </c>
      <c r="F52" s="314">
        <v>1443.6699999999998</v>
      </c>
      <c r="G52" s="314">
        <v>726.38000000000034</v>
      </c>
      <c r="H52" s="320">
        <f t="shared" si="4"/>
        <v>3.3101051767250459E-3</v>
      </c>
      <c r="J52" s="314">
        <v>4</v>
      </c>
      <c r="K52" s="310">
        <f t="shared" si="1"/>
        <v>324</v>
      </c>
      <c r="L52" s="310">
        <f t="shared" si="2"/>
        <v>402.38000000000034</v>
      </c>
      <c r="M52" s="320">
        <f t="shared" si="3"/>
        <v>0.27872020614129295</v>
      </c>
    </row>
    <row r="53" spans="1:13" x14ac:dyDescent="0.25">
      <c r="A53" s="308" t="s">
        <v>5257</v>
      </c>
      <c r="B53" s="308" t="s">
        <v>36546</v>
      </c>
      <c r="C53" s="308" t="s">
        <v>5259</v>
      </c>
      <c r="D53" s="308" t="s">
        <v>36558</v>
      </c>
      <c r="E53" s="311">
        <v>31</v>
      </c>
      <c r="F53" s="314">
        <v>1425.6900000000012</v>
      </c>
      <c r="G53" s="314">
        <v>686.55000000000018</v>
      </c>
      <c r="H53" s="320">
        <f t="shared" si="4"/>
        <v>3.2688799028899504E-3</v>
      </c>
      <c r="J53" s="314">
        <v>13.9</v>
      </c>
      <c r="K53" s="310">
        <f t="shared" si="1"/>
        <v>430.90000000000003</v>
      </c>
      <c r="L53" s="310">
        <f t="shared" si="2"/>
        <v>255.65000000000015</v>
      </c>
      <c r="M53" s="320">
        <f t="shared" si="3"/>
        <v>0.17931668174708382</v>
      </c>
    </row>
    <row r="54" spans="1:13" x14ac:dyDescent="0.25">
      <c r="A54" s="312">
        <v>662012</v>
      </c>
      <c r="B54" s="308" t="s">
        <v>36534</v>
      </c>
      <c r="C54" s="308" t="s">
        <v>10649</v>
      </c>
      <c r="D54" s="308" t="s">
        <v>36535</v>
      </c>
      <c r="E54" s="311">
        <v>8</v>
      </c>
      <c r="F54" s="314">
        <v>1405.5200000000002</v>
      </c>
      <c r="G54" s="314">
        <v>954.96</v>
      </c>
      <c r="H54" s="320">
        <f t="shared" si="4"/>
        <v>3.2226333081594736E-3</v>
      </c>
      <c r="J54" s="314">
        <f>IFERROR(VLOOKUP(A54,[1]Resumo!$A$2:$D$129,4,FALSE),"")</f>
        <v>56.67</v>
      </c>
      <c r="K54" s="310">
        <f t="shared" si="1"/>
        <v>453.36</v>
      </c>
      <c r="L54" s="310">
        <f t="shared" si="2"/>
        <v>501.6</v>
      </c>
      <c r="M54" s="320">
        <f t="shared" si="3"/>
        <v>0.35687859297626495</v>
      </c>
    </row>
    <row r="55" spans="1:13" x14ac:dyDescent="0.25">
      <c r="A55" s="312">
        <v>552031</v>
      </c>
      <c r="B55" s="308" t="s">
        <v>36534</v>
      </c>
      <c r="C55" s="308" t="s">
        <v>17560</v>
      </c>
      <c r="D55" s="308" t="s">
        <v>36535</v>
      </c>
      <c r="E55" s="311">
        <v>7</v>
      </c>
      <c r="F55" s="314">
        <v>1397.5600000000002</v>
      </c>
      <c r="G55" s="314">
        <v>1049.55</v>
      </c>
      <c r="H55" s="320">
        <f t="shared" si="4"/>
        <v>3.2043822970511653E-3</v>
      </c>
      <c r="J55" s="314">
        <f>IFERROR(VLOOKUP(A55,[1]Resumo!$A$2:$D$129,4,FALSE),"")</f>
        <v>62.628799999999991</v>
      </c>
      <c r="K55" s="310">
        <f t="shared" si="1"/>
        <v>438.40159999999992</v>
      </c>
      <c r="L55" s="310">
        <f t="shared" si="2"/>
        <v>611.14840000000004</v>
      </c>
      <c r="M55" s="320">
        <f t="shared" si="3"/>
        <v>0.4372967171355791</v>
      </c>
    </row>
    <row r="56" spans="1:13" x14ac:dyDescent="0.25">
      <c r="A56" s="308" t="s">
        <v>286</v>
      </c>
      <c r="B56" s="308" t="s">
        <v>36574</v>
      </c>
      <c r="C56" s="308" t="s">
        <v>288</v>
      </c>
      <c r="D56" s="308" t="s">
        <v>36565</v>
      </c>
      <c r="E56" s="311">
        <v>26</v>
      </c>
      <c r="F56" s="314">
        <v>1360.1500000000005</v>
      </c>
      <c r="G56" s="314">
        <v>1001.7799999999995</v>
      </c>
      <c r="H56" s="320">
        <f t="shared" si="4"/>
        <v>3.1186071305233003E-3</v>
      </c>
      <c r="J56" s="314">
        <v>17.8</v>
      </c>
      <c r="K56" s="310">
        <f t="shared" si="1"/>
        <v>462.8</v>
      </c>
      <c r="L56" s="310">
        <f t="shared" si="2"/>
        <v>538.97999999999956</v>
      </c>
      <c r="M56" s="320">
        <f t="shared" si="3"/>
        <v>0.39626511781788726</v>
      </c>
    </row>
    <row r="57" spans="1:13" x14ac:dyDescent="0.25">
      <c r="A57" s="312">
        <v>662053</v>
      </c>
      <c r="B57" s="308" t="s">
        <v>36534</v>
      </c>
      <c r="C57" s="308" t="s">
        <v>422</v>
      </c>
      <c r="D57" s="308" t="s">
        <v>36535</v>
      </c>
      <c r="E57" s="311">
        <v>14</v>
      </c>
      <c r="F57" s="315">
        <v>1348.5</v>
      </c>
      <c r="G57" s="314">
        <v>684.56999999999994</v>
      </c>
      <c r="H57" s="320">
        <f t="shared" si="4"/>
        <v>3.0918955376323708E-3</v>
      </c>
      <c r="J57" s="314">
        <f>IFERROR(VLOOKUP(A57,[1]Resumo!$A$2:$D$129,4,FALSE),"")</f>
        <v>50.879999999999995</v>
      </c>
      <c r="K57" s="310">
        <f t="shared" si="1"/>
        <v>712.31999999999994</v>
      </c>
      <c r="L57" s="310">
        <f t="shared" si="2"/>
        <v>-27.75</v>
      </c>
      <c r="M57" s="320">
        <f t="shared" si="3"/>
        <v>-2.0578420467185762E-2</v>
      </c>
    </row>
    <row r="58" spans="1:13" x14ac:dyDescent="0.25">
      <c r="A58" s="312">
        <v>66610</v>
      </c>
      <c r="B58" s="308" t="s">
        <v>36571</v>
      </c>
      <c r="C58" s="308" t="s">
        <v>36625</v>
      </c>
      <c r="D58" s="308" t="s">
        <v>36537</v>
      </c>
      <c r="E58" s="311">
        <v>5</v>
      </c>
      <c r="F58" s="314">
        <v>1337.93</v>
      </c>
      <c r="G58" s="314">
        <v>876.58</v>
      </c>
      <c r="H58" s="320">
        <f t="shared" si="4"/>
        <v>3.0676602125802579E-3</v>
      </c>
      <c r="J58" s="314">
        <v>39</v>
      </c>
      <c r="K58" s="310">
        <f t="shared" si="1"/>
        <v>195</v>
      </c>
      <c r="L58" s="310">
        <f t="shared" si="2"/>
        <v>681.58</v>
      </c>
      <c r="M58" s="320">
        <f t="shared" si="3"/>
        <v>0.50942874440366837</v>
      </c>
    </row>
    <row r="59" spans="1:13" x14ac:dyDescent="0.25">
      <c r="A59" s="312">
        <v>8650</v>
      </c>
      <c r="B59" s="308" t="s">
        <v>36566</v>
      </c>
      <c r="C59" s="308" t="s">
        <v>14666</v>
      </c>
      <c r="D59" s="308" t="s">
        <v>36642</v>
      </c>
      <c r="E59" s="311">
        <v>1</v>
      </c>
      <c r="F59" s="314">
        <v>164.97</v>
      </c>
      <c r="G59" s="314">
        <v>24.240000000000002</v>
      </c>
      <c r="H59" s="320">
        <f t="shared" si="4"/>
        <v>3.7824991237909691E-4</v>
      </c>
      <c r="J59" s="314" t="str">
        <f>IFERROR(VLOOKUP(A59,[1]Resumo!$A$2:$D$129,4,FALSE),"")</f>
        <v/>
      </c>
      <c r="K59" s="310" t="e">
        <f t="shared" si="1"/>
        <v>#VALUE!</v>
      </c>
      <c r="L59" s="310" t="e">
        <f t="shared" si="2"/>
        <v>#VALUE!</v>
      </c>
      <c r="M59" s="320" t="e">
        <f t="shared" si="3"/>
        <v>#VALUE!</v>
      </c>
    </row>
    <row r="60" spans="1:13" x14ac:dyDescent="0.25">
      <c r="A60" s="308" t="s">
        <v>1910</v>
      </c>
      <c r="B60" s="308" t="s">
        <v>36534</v>
      </c>
      <c r="C60" s="308" t="s">
        <v>1912</v>
      </c>
      <c r="D60" s="308" t="s">
        <v>36535</v>
      </c>
      <c r="E60" s="311">
        <v>2</v>
      </c>
      <c r="F60" s="314">
        <v>1290.44</v>
      </c>
      <c r="G60" s="314">
        <v>569.22</v>
      </c>
      <c r="H60" s="320">
        <f t="shared" si="4"/>
        <v>2.9587732128901123E-3</v>
      </c>
      <c r="J60" s="314">
        <v>103.304</v>
      </c>
      <c r="K60" s="310">
        <f t="shared" si="1"/>
        <v>206.608</v>
      </c>
      <c r="L60" s="310">
        <f t="shared" si="2"/>
        <v>362.61200000000002</v>
      </c>
      <c r="M60" s="320">
        <f t="shared" si="3"/>
        <v>0.28099872911565049</v>
      </c>
    </row>
    <row r="61" spans="1:13" x14ac:dyDescent="0.25">
      <c r="A61" s="308" t="s">
        <v>11897</v>
      </c>
      <c r="B61" s="308" t="s">
        <v>36534</v>
      </c>
      <c r="C61" s="308" t="s">
        <v>11899</v>
      </c>
      <c r="D61" s="308" t="s">
        <v>36535</v>
      </c>
      <c r="E61" s="311">
        <v>4</v>
      </c>
      <c r="F61" s="314">
        <v>1258.5999999999999</v>
      </c>
      <c r="G61" s="314">
        <v>954.38000000000011</v>
      </c>
      <c r="H61" s="320">
        <f t="shared" si="4"/>
        <v>2.8857691684568789E-3</v>
      </c>
      <c r="J61" s="314">
        <v>120.532</v>
      </c>
      <c r="K61" s="310">
        <f t="shared" si="1"/>
        <v>482.12799999999999</v>
      </c>
      <c r="L61" s="310">
        <f t="shared" si="2"/>
        <v>472.25200000000012</v>
      </c>
      <c r="M61" s="320">
        <f t="shared" si="3"/>
        <v>0.3752200858096299</v>
      </c>
    </row>
    <row r="62" spans="1:13" x14ac:dyDescent="0.25">
      <c r="A62" s="308" t="s">
        <v>33361</v>
      </c>
      <c r="B62" s="308" t="s">
        <v>36639</v>
      </c>
      <c r="C62" s="308" t="s">
        <v>33363</v>
      </c>
      <c r="D62" s="308" t="s">
        <v>36641</v>
      </c>
      <c r="E62" s="311">
        <v>2</v>
      </c>
      <c r="F62" s="314">
        <v>79.8</v>
      </c>
      <c r="G62" s="314">
        <v>55.24</v>
      </c>
      <c r="H62" s="320">
        <f t="shared" si="4"/>
        <v>1.8296867920138167E-4</v>
      </c>
      <c r="J62" s="314" t="str">
        <f>IFERROR(VLOOKUP(A62,[1]Resumo!$A$2:$D$129,4,FALSE),"")</f>
        <v/>
      </c>
      <c r="K62" s="310" t="e">
        <f t="shared" si="1"/>
        <v>#VALUE!</v>
      </c>
      <c r="L62" s="310" t="e">
        <f t="shared" si="2"/>
        <v>#VALUE!</v>
      </c>
      <c r="M62" s="320" t="e">
        <f t="shared" si="3"/>
        <v>#VALUE!</v>
      </c>
    </row>
    <row r="63" spans="1:13" x14ac:dyDescent="0.25">
      <c r="A63" s="308" t="s">
        <v>1048</v>
      </c>
      <c r="B63" s="308" t="s">
        <v>36539</v>
      </c>
      <c r="C63" s="308" t="s">
        <v>1081</v>
      </c>
      <c r="D63" s="308" t="s">
        <v>36540</v>
      </c>
      <c r="E63" s="311">
        <v>19</v>
      </c>
      <c r="F63" s="314">
        <v>1218.3</v>
      </c>
      <c r="G63" s="314">
        <v>909.84000000000015</v>
      </c>
      <c r="H63" s="320">
        <f t="shared" si="4"/>
        <v>2.7933676926195899E-3</v>
      </c>
      <c r="J63" s="314">
        <v>30.240000000000002</v>
      </c>
      <c r="K63" s="310">
        <f t="shared" si="1"/>
        <v>574.56000000000006</v>
      </c>
      <c r="L63" s="310">
        <f t="shared" si="2"/>
        <v>335.28000000000009</v>
      </c>
      <c r="M63" s="320">
        <f t="shared" si="3"/>
        <v>0.27520315193302153</v>
      </c>
    </row>
    <row r="64" spans="1:13" x14ac:dyDescent="0.25">
      <c r="A64" s="308" t="s">
        <v>213</v>
      </c>
      <c r="B64" s="308" t="s">
        <v>36534</v>
      </c>
      <c r="C64" s="308" t="s">
        <v>215</v>
      </c>
      <c r="D64" s="308" t="s">
        <v>36535</v>
      </c>
      <c r="E64" s="311">
        <v>4</v>
      </c>
      <c r="F64" s="314">
        <v>1210.3200000000002</v>
      </c>
      <c r="G64" s="314">
        <v>672.65</v>
      </c>
      <c r="H64" s="320">
        <f t="shared" si="4"/>
        <v>2.7750708246994521E-3</v>
      </c>
      <c r="J64" s="314">
        <v>95.995199999999997</v>
      </c>
      <c r="K64" s="310">
        <f t="shared" si="1"/>
        <v>383.98079999999999</v>
      </c>
      <c r="L64" s="310">
        <f t="shared" si="2"/>
        <v>288.66919999999999</v>
      </c>
      <c r="M64" s="320">
        <f t="shared" si="3"/>
        <v>0.23850651067486281</v>
      </c>
    </row>
    <row r="65" spans="1:13" x14ac:dyDescent="0.25">
      <c r="A65" s="312">
        <v>66412</v>
      </c>
      <c r="B65" s="308" t="s">
        <v>36536</v>
      </c>
      <c r="C65" s="308" t="s">
        <v>2231</v>
      </c>
      <c r="D65" s="308" t="s">
        <v>36537</v>
      </c>
      <c r="E65" s="311">
        <v>22</v>
      </c>
      <c r="F65" s="314">
        <v>1192.48</v>
      </c>
      <c r="G65" s="314">
        <v>819.89</v>
      </c>
      <c r="H65" s="320">
        <f t="shared" si="4"/>
        <v>2.7341665485471631E-3</v>
      </c>
      <c r="J65" s="314">
        <v>10</v>
      </c>
      <c r="K65" s="310">
        <f t="shared" si="1"/>
        <v>220</v>
      </c>
      <c r="L65" s="310">
        <f t="shared" si="2"/>
        <v>599.89</v>
      </c>
      <c r="M65" s="320">
        <f t="shared" si="3"/>
        <v>0.50306084798067885</v>
      </c>
    </row>
    <row r="66" spans="1:13" x14ac:dyDescent="0.25">
      <c r="A66" s="308" t="s">
        <v>2438</v>
      </c>
      <c r="B66" s="308" t="s">
        <v>36550</v>
      </c>
      <c r="C66" s="308" t="s">
        <v>36617</v>
      </c>
      <c r="D66" s="308" t="s">
        <v>36535</v>
      </c>
      <c r="E66" s="311">
        <v>9</v>
      </c>
      <c r="F66" s="314">
        <v>1160</v>
      </c>
      <c r="G66" s="314">
        <v>813.29</v>
      </c>
      <c r="H66" s="320">
        <f t="shared" si="4"/>
        <v>2.6596950861353728E-3</v>
      </c>
      <c r="J66" s="314">
        <v>12</v>
      </c>
      <c r="K66" s="310">
        <f t="shared" ref="K66:K129" si="5">J66*E66</f>
        <v>108</v>
      </c>
      <c r="L66" s="310">
        <f t="shared" ref="L66:L129" si="6">G66-K66</f>
        <v>705.29</v>
      </c>
      <c r="M66" s="320">
        <f t="shared" ref="M66:M129" si="7">L66/F66</f>
        <v>0.60800862068965511</v>
      </c>
    </row>
    <row r="67" spans="1:13" x14ac:dyDescent="0.25">
      <c r="A67" s="308" t="s">
        <v>2396</v>
      </c>
      <c r="B67" s="308" t="s">
        <v>36571</v>
      </c>
      <c r="C67" s="308" t="s">
        <v>2398</v>
      </c>
      <c r="D67" s="308" t="s">
        <v>36537</v>
      </c>
      <c r="E67" s="311">
        <v>5</v>
      </c>
      <c r="F67" s="314">
        <v>1150</v>
      </c>
      <c r="G67" s="314">
        <v>829.75</v>
      </c>
      <c r="H67" s="320">
        <f t="shared" si="4"/>
        <v>2.6367666802204126E-3</v>
      </c>
      <c r="J67" s="314">
        <v>73.13</v>
      </c>
      <c r="K67" s="310">
        <f t="shared" si="5"/>
        <v>365.65</v>
      </c>
      <c r="L67" s="310">
        <f t="shared" si="6"/>
        <v>464.1</v>
      </c>
      <c r="M67" s="320">
        <f t="shared" si="7"/>
        <v>0.40356521739130435</v>
      </c>
    </row>
    <row r="68" spans="1:13" x14ac:dyDescent="0.25">
      <c r="A68" s="312">
        <v>28006</v>
      </c>
      <c r="B68" s="308" t="s">
        <v>36572</v>
      </c>
      <c r="C68" s="308" t="s">
        <v>1806</v>
      </c>
      <c r="D68" s="308" t="s">
        <v>36562</v>
      </c>
      <c r="E68" s="311">
        <v>15</v>
      </c>
      <c r="F68" s="314">
        <v>1142.0600000000002</v>
      </c>
      <c r="G68" s="314">
        <v>708.29</v>
      </c>
      <c r="H68" s="320">
        <f t="shared" si="4"/>
        <v>2.6185615259239348E-3</v>
      </c>
      <c r="J68" s="314">
        <v>17.899999999999999</v>
      </c>
      <c r="K68" s="310">
        <f t="shared" si="5"/>
        <v>268.5</v>
      </c>
      <c r="L68" s="310">
        <f t="shared" si="6"/>
        <v>439.78999999999996</v>
      </c>
      <c r="M68" s="320">
        <f t="shared" si="7"/>
        <v>0.38508484668055959</v>
      </c>
    </row>
    <row r="69" spans="1:13" x14ac:dyDescent="0.25">
      <c r="A69" s="308" t="s">
        <v>3021</v>
      </c>
      <c r="B69" s="308" t="s">
        <v>36534</v>
      </c>
      <c r="C69" s="308" t="s">
        <v>3023</v>
      </c>
      <c r="D69" s="308" t="s">
        <v>36535</v>
      </c>
      <c r="E69" s="311">
        <v>3</v>
      </c>
      <c r="F69" s="314">
        <v>1139.97</v>
      </c>
      <c r="G69" s="314">
        <v>866.81999999999994</v>
      </c>
      <c r="H69" s="320">
        <f t="shared" si="4"/>
        <v>2.6137694890877076E-3</v>
      </c>
      <c r="J69" s="314">
        <v>130</v>
      </c>
      <c r="K69" s="310">
        <f t="shared" si="5"/>
        <v>390</v>
      </c>
      <c r="L69" s="310">
        <f t="shared" si="6"/>
        <v>476.81999999999994</v>
      </c>
      <c r="M69" s="320">
        <f t="shared" si="7"/>
        <v>0.41827416510960808</v>
      </c>
    </row>
    <row r="70" spans="1:13" x14ac:dyDescent="0.25">
      <c r="A70" s="308" t="s">
        <v>487</v>
      </c>
      <c r="B70" s="308" t="s">
        <v>36560</v>
      </c>
      <c r="C70" s="308" t="s">
        <v>489</v>
      </c>
      <c r="D70" s="308" t="s">
        <v>36562</v>
      </c>
      <c r="E70" s="311">
        <v>19</v>
      </c>
      <c r="F70" s="314">
        <v>1128.5999999999997</v>
      </c>
      <c r="G70" s="314">
        <v>785.46000000000038</v>
      </c>
      <c r="H70" s="320">
        <f t="shared" si="4"/>
        <v>2.587699891562397E-3</v>
      </c>
      <c r="J70" s="314">
        <v>23.6</v>
      </c>
      <c r="K70" s="310">
        <f t="shared" si="5"/>
        <v>448.40000000000003</v>
      </c>
      <c r="L70" s="310">
        <f t="shared" si="6"/>
        <v>337.06000000000034</v>
      </c>
      <c r="M70" s="320">
        <f t="shared" si="7"/>
        <v>0.29865319865319906</v>
      </c>
    </row>
    <row r="71" spans="1:13" x14ac:dyDescent="0.25">
      <c r="A71" s="312">
        <v>66636</v>
      </c>
      <c r="B71" s="308" t="s">
        <v>36571</v>
      </c>
      <c r="C71" s="308" t="s">
        <v>1249</v>
      </c>
      <c r="D71" s="308" t="s">
        <v>36537</v>
      </c>
      <c r="E71" s="311">
        <v>10</v>
      </c>
      <c r="F71" s="314">
        <v>1119.9000000000001</v>
      </c>
      <c r="G71" s="314">
        <v>623.99000000000012</v>
      </c>
      <c r="H71" s="320">
        <f t="shared" si="4"/>
        <v>2.5677521784163828E-3</v>
      </c>
      <c r="J71" s="314">
        <v>35</v>
      </c>
      <c r="K71" s="310">
        <f t="shared" si="5"/>
        <v>350</v>
      </c>
      <c r="L71" s="310">
        <f t="shared" si="6"/>
        <v>273.99000000000012</v>
      </c>
      <c r="M71" s="320">
        <f t="shared" si="7"/>
        <v>0.24465577283686052</v>
      </c>
    </row>
    <row r="72" spans="1:13" x14ac:dyDescent="0.25">
      <c r="A72" s="308" t="s">
        <v>1514</v>
      </c>
      <c r="B72" s="308" t="s">
        <v>36615</v>
      </c>
      <c r="C72" s="308" t="s">
        <v>1516</v>
      </c>
      <c r="D72" s="308" t="s">
        <v>36616</v>
      </c>
      <c r="E72" s="311">
        <v>3</v>
      </c>
      <c r="F72" s="314">
        <v>176.10000000000002</v>
      </c>
      <c r="G72" s="314">
        <v>138.47999999999999</v>
      </c>
      <c r="H72" s="320">
        <f t="shared" si="4"/>
        <v>4.037692281624476E-4</v>
      </c>
      <c r="J72" s="314" t="str">
        <f>IFERROR(VLOOKUP(A72,[1]Resumo!$A$2:$D$129,4,FALSE),"")</f>
        <v/>
      </c>
      <c r="K72" s="310" t="e">
        <f t="shared" si="5"/>
        <v>#VALUE!</v>
      </c>
      <c r="L72" s="310" t="e">
        <f t="shared" si="6"/>
        <v>#VALUE!</v>
      </c>
      <c r="M72" s="320" t="e">
        <f t="shared" si="7"/>
        <v>#VALUE!</v>
      </c>
    </row>
    <row r="73" spans="1:13" x14ac:dyDescent="0.25">
      <c r="A73" s="308" t="s">
        <v>2618</v>
      </c>
      <c r="B73" s="308" t="s">
        <v>36534</v>
      </c>
      <c r="C73" s="308" t="s">
        <v>2620</v>
      </c>
      <c r="D73" s="308" t="s">
        <v>36535</v>
      </c>
      <c r="E73" s="311">
        <v>4</v>
      </c>
      <c r="F73" s="314">
        <v>1072.78</v>
      </c>
      <c r="G73" s="314">
        <v>557.89</v>
      </c>
      <c r="H73" s="320">
        <f t="shared" si="4"/>
        <v>2.4597135297450903E-3</v>
      </c>
      <c r="J73" s="314">
        <v>131.84879999999998</v>
      </c>
      <c r="K73" s="310">
        <f t="shared" si="5"/>
        <v>527.39519999999993</v>
      </c>
      <c r="L73" s="310">
        <f t="shared" si="6"/>
        <v>30.494800000000055</v>
      </c>
      <c r="M73" s="320">
        <f t="shared" si="7"/>
        <v>2.8425958724062766E-2</v>
      </c>
    </row>
    <row r="74" spans="1:13" x14ac:dyDescent="0.25">
      <c r="A74" s="308" t="s">
        <v>239</v>
      </c>
      <c r="B74" s="308" t="s">
        <v>36567</v>
      </c>
      <c r="C74" s="308" t="s">
        <v>241</v>
      </c>
      <c r="D74" s="308" t="s">
        <v>36565</v>
      </c>
      <c r="E74" s="311">
        <v>6</v>
      </c>
      <c r="F74" s="314">
        <v>1045</v>
      </c>
      <c r="G74" s="314">
        <v>646.39</v>
      </c>
      <c r="H74" s="320">
        <f t="shared" si="4"/>
        <v>2.3960184181133315E-3</v>
      </c>
      <c r="J74" s="314">
        <v>59</v>
      </c>
      <c r="K74" s="310">
        <f t="shared" si="5"/>
        <v>354</v>
      </c>
      <c r="L74" s="310">
        <f t="shared" si="6"/>
        <v>292.39</v>
      </c>
      <c r="M74" s="320">
        <f t="shared" si="7"/>
        <v>0.27979904306220094</v>
      </c>
    </row>
    <row r="75" spans="1:13" x14ac:dyDescent="0.25">
      <c r="A75" s="312">
        <v>4041</v>
      </c>
      <c r="B75" s="308" t="s">
        <v>36549</v>
      </c>
      <c r="C75" s="308" t="s">
        <v>6390</v>
      </c>
      <c r="D75" s="308" t="s">
        <v>36540</v>
      </c>
      <c r="E75" s="311">
        <v>51</v>
      </c>
      <c r="F75" s="314">
        <v>1039.0000000000002</v>
      </c>
      <c r="G75" s="314">
        <v>-1035.1600000000024</v>
      </c>
      <c r="H75" s="320">
        <f t="shared" si="4"/>
        <v>2.3822613745643558E-3</v>
      </c>
      <c r="J75" s="314">
        <v>4.55</v>
      </c>
      <c r="K75" s="310">
        <f t="shared" si="5"/>
        <v>232.04999999999998</v>
      </c>
      <c r="L75" s="310">
        <f t="shared" si="6"/>
        <v>-1267.2100000000023</v>
      </c>
      <c r="M75" s="320">
        <f t="shared" si="7"/>
        <v>-1.2196438883541887</v>
      </c>
    </row>
    <row r="76" spans="1:13" x14ac:dyDescent="0.25">
      <c r="A76" s="308" t="s">
        <v>11759</v>
      </c>
      <c r="B76" s="308" t="s">
        <v>36534</v>
      </c>
      <c r="C76" s="308" t="s">
        <v>18901</v>
      </c>
      <c r="D76" s="308" t="s">
        <v>36535</v>
      </c>
      <c r="E76" s="311">
        <v>5</v>
      </c>
      <c r="F76" s="314">
        <v>1035.27</v>
      </c>
      <c r="G76" s="314">
        <v>757.69999999999993</v>
      </c>
      <c r="H76" s="320">
        <f t="shared" si="4"/>
        <v>2.3737090791580754E-3</v>
      </c>
      <c r="J76" s="314">
        <v>62.247199999999999</v>
      </c>
      <c r="K76" s="310">
        <f t="shared" si="5"/>
        <v>311.23599999999999</v>
      </c>
      <c r="L76" s="310">
        <f t="shared" si="6"/>
        <v>446.46399999999994</v>
      </c>
      <c r="M76" s="320">
        <f t="shared" si="7"/>
        <v>0.43125368261419722</v>
      </c>
    </row>
    <row r="77" spans="1:13" x14ac:dyDescent="0.25">
      <c r="A77" s="312">
        <v>2314</v>
      </c>
      <c r="B77" s="308" t="s">
        <v>36574</v>
      </c>
      <c r="C77" s="308" t="s">
        <v>1881</v>
      </c>
      <c r="D77" s="308" t="s">
        <v>36565</v>
      </c>
      <c r="E77" s="311">
        <v>42</v>
      </c>
      <c r="F77" s="314">
        <v>1012.4699999999993</v>
      </c>
      <c r="G77" s="314">
        <v>604.27</v>
      </c>
      <c r="H77" s="320">
        <f t="shared" si="4"/>
        <v>2.3214323136719647E-3</v>
      </c>
      <c r="J77" s="314">
        <v>10.9</v>
      </c>
      <c r="K77" s="310">
        <f t="shared" si="5"/>
        <v>457.8</v>
      </c>
      <c r="L77" s="310">
        <f t="shared" si="6"/>
        <v>146.46999999999997</v>
      </c>
      <c r="M77" s="320">
        <f t="shared" si="7"/>
        <v>0.14466601479550018</v>
      </c>
    </row>
    <row r="78" spans="1:13" x14ac:dyDescent="0.25">
      <c r="A78" s="312">
        <v>111301</v>
      </c>
      <c r="B78" s="308" t="s">
        <v>36536</v>
      </c>
      <c r="C78" s="308" t="s">
        <v>36590</v>
      </c>
      <c r="D78" s="308" t="s">
        <v>36537</v>
      </c>
      <c r="E78" s="311">
        <v>8</v>
      </c>
      <c r="F78" s="314">
        <v>991.90000000000009</v>
      </c>
      <c r="G78" s="314">
        <v>693.71999999999991</v>
      </c>
      <c r="H78" s="320">
        <f t="shared" si="4"/>
        <v>2.2742685827048933E-3</v>
      </c>
      <c r="J78" s="314">
        <v>17</v>
      </c>
      <c r="K78" s="310">
        <f t="shared" si="5"/>
        <v>136</v>
      </c>
      <c r="L78" s="310">
        <f t="shared" si="6"/>
        <v>557.71999999999991</v>
      </c>
      <c r="M78" s="320">
        <f t="shared" si="7"/>
        <v>0.56227442282488138</v>
      </c>
    </row>
    <row r="79" spans="1:13" x14ac:dyDescent="0.25">
      <c r="A79" s="312">
        <v>112025</v>
      </c>
      <c r="B79" s="308" t="s">
        <v>36534</v>
      </c>
      <c r="C79" s="308" t="s">
        <v>4310</v>
      </c>
      <c r="D79" s="308" t="s">
        <v>36535</v>
      </c>
      <c r="E79" s="311">
        <v>5</v>
      </c>
      <c r="F79" s="314">
        <v>973.18</v>
      </c>
      <c r="G79" s="314">
        <v>731.56000000000006</v>
      </c>
      <c r="H79" s="320">
        <f t="shared" si="4"/>
        <v>2.231346606832088E-3</v>
      </c>
      <c r="J79" s="314">
        <f>IFERROR(VLOOKUP(A79,[1]Resumo!$A$2:$D$129,4,FALSE),"")</f>
        <v>69.021000000000001</v>
      </c>
      <c r="K79" s="310">
        <f t="shared" si="5"/>
        <v>345.10500000000002</v>
      </c>
      <c r="L79" s="310">
        <f t="shared" si="6"/>
        <v>386.45500000000004</v>
      </c>
      <c r="M79" s="320">
        <f t="shared" si="7"/>
        <v>0.39710536591380841</v>
      </c>
    </row>
    <row r="80" spans="1:13" x14ac:dyDescent="0.25">
      <c r="A80" s="308" t="s">
        <v>1967</v>
      </c>
      <c r="B80" s="308" t="s">
        <v>36539</v>
      </c>
      <c r="C80" s="308" t="s">
        <v>13711</v>
      </c>
      <c r="D80" s="308" t="s">
        <v>36540</v>
      </c>
      <c r="E80" s="311">
        <v>16</v>
      </c>
      <c r="F80" s="314">
        <v>967.41</v>
      </c>
      <c r="G80" s="314">
        <v>720.43</v>
      </c>
      <c r="H80" s="320">
        <f t="shared" si="4"/>
        <v>2.218116916619156E-3</v>
      </c>
      <c r="J80" s="314">
        <v>32.4</v>
      </c>
      <c r="K80" s="310">
        <f t="shared" si="5"/>
        <v>518.4</v>
      </c>
      <c r="L80" s="310">
        <f t="shared" si="6"/>
        <v>202.02999999999997</v>
      </c>
      <c r="M80" s="320">
        <f t="shared" si="7"/>
        <v>0.20883596406900898</v>
      </c>
    </row>
    <row r="81" spans="1:13" x14ac:dyDescent="0.25">
      <c r="A81" s="308" t="s">
        <v>26828</v>
      </c>
      <c r="B81" s="308" t="s">
        <v>36615</v>
      </c>
      <c r="C81" s="308" t="s">
        <v>26830</v>
      </c>
      <c r="D81" s="308" t="s">
        <v>36616</v>
      </c>
      <c r="E81" s="311">
        <v>3</v>
      </c>
      <c r="F81" s="314">
        <v>104.97</v>
      </c>
      <c r="G81" s="314">
        <v>84.52</v>
      </c>
      <c r="H81" s="320">
        <f t="shared" si="4"/>
        <v>2.4067947688933625E-4</v>
      </c>
      <c r="J81" s="314" t="str">
        <f>IFERROR(VLOOKUP(A81,[1]Resumo!$A$2:$D$129,4,FALSE),"")</f>
        <v/>
      </c>
      <c r="K81" s="310" t="e">
        <f t="shared" si="5"/>
        <v>#VALUE!</v>
      </c>
      <c r="L81" s="310" t="e">
        <f t="shared" si="6"/>
        <v>#VALUE!</v>
      </c>
      <c r="M81" s="320" t="e">
        <f t="shared" si="7"/>
        <v>#VALUE!</v>
      </c>
    </row>
    <row r="82" spans="1:13" x14ac:dyDescent="0.25">
      <c r="A82" s="312">
        <v>229012</v>
      </c>
      <c r="B82" s="308" t="s">
        <v>36600</v>
      </c>
      <c r="C82" s="308" t="s">
        <v>2335</v>
      </c>
      <c r="D82" s="308" t="s">
        <v>36537</v>
      </c>
      <c r="E82" s="311">
        <v>10</v>
      </c>
      <c r="F82" s="314">
        <v>933.44</v>
      </c>
      <c r="G82" s="314">
        <v>644.16</v>
      </c>
      <c r="H82" s="320">
        <f t="shared" si="4"/>
        <v>2.1402291217260364E-3</v>
      </c>
      <c r="J82" s="314">
        <v>3</v>
      </c>
      <c r="K82" s="310">
        <f t="shared" si="5"/>
        <v>30</v>
      </c>
      <c r="L82" s="310">
        <f t="shared" si="6"/>
        <v>614.16</v>
      </c>
      <c r="M82" s="320">
        <f t="shared" si="7"/>
        <v>0.65795337675694199</v>
      </c>
    </row>
    <row r="83" spans="1:13" x14ac:dyDescent="0.25">
      <c r="A83" s="312">
        <v>227201</v>
      </c>
      <c r="B83" s="308" t="s">
        <v>36536</v>
      </c>
      <c r="C83" s="308" t="s">
        <v>6146</v>
      </c>
      <c r="D83" s="308" t="s">
        <v>36537</v>
      </c>
      <c r="E83" s="311">
        <v>9</v>
      </c>
      <c r="F83" s="314">
        <v>931.58000000000015</v>
      </c>
      <c r="G83" s="314">
        <v>483.99000000000012</v>
      </c>
      <c r="H83" s="320">
        <f t="shared" si="4"/>
        <v>2.1359644382258542E-3</v>
      </c>
      <c r="J83" s="314">
        <v>15</v>
      </c>
      <c r="K83" s="310">
        <f t="shared" si="5"/>
        <v>135</v>
      </c>
      <c r="L83" s="310">
        <f t="shared" si="6"/>
        <v>348.99000000000012</v>
      </c>
      <c r="M83" s="320">
        <f t="shared" si="7"/>
        <v>0.37462161059705024</v>
      </c>
    </row>
    <row r="84" spans="1:13" x14ac:dyDescent="0.25">
      <c r="A84" s="312">
        <v>442080</v>
      </c>
      <c r="B84" s="308" t="s">
        <v>36534</v>
      </c>
      <c r="C84" s="308" t="s">
        <v>785</v>
      </c>
      <c r="D84" s="308" t="s">
        <v>36535</v>
      </c>
      <c r="E84" s="311">
        <v>4</v>
      </c>
      <c r="F84" s="314">
        <v>903.72</v>
      </c>
      <c r="G84" s="314">
        <v>430.48</v>
      </c>
      <c r="H84" s="320">
        <f t="shared" si="4"/>
        <v>2.072085899346775E-3</v>
      </c>
      <c r="J84" s="314">
        <f>IFERROR(VLOOKUP(A84,[1]Resumo!$A$2:$D$129,4,FALSE),"")</f>
        <v>46.86</v>
      </c>
      <c r="K84" s="310">
        <f t="shared" si="5"/>
        <v>187.44</v>
      </c>
      <c r="L84" s="310">
        <f t="shared" si="6"/>
        <v>243.04000000000002</v>
      </c>
      <c r="M84" s="320">
        <f t="shared" si="7"/>
        <v>0.26893285530916655</v>
      </c>
    </row>
    <row r="85" spans="1:13" x14ac:dyDescent="0.25">
      <c r="A85" s="308" t="s">
        <v>12814</v>
      </c>
      <c r="B85" s="308" t="s">
        <v>36534</v>
      </c>
      <c r="C85" s="308" t="s">
        <v>19236</v>
      </c>
      <c r="D85" s="308" t="s">
        <v>36535</v>
      </c>
      <c r="E85" s="311">
        <v>7</v>
      </c>
      <c r="F85" s="314">
        <v>893.68999999999994</v>
      </c>
      <c r="G85" s="314">
        <v>571.64</v>
      </c>
      <c r="H85" s="320">
        <f t="shared" si="4"/>
        <v>2.04908870821407E-3</v>
      </c>
      <c r="J85" s="314">
        <v>56.506399999999999</v>
      </c>
      <c r="K85" s="310">
        <f t="shared" si="5"/>
        <v>395.54480000000001</v>
      </c>
      <c r="L85" s="310">
        <f t="shared" si="6"/>
        <v>176.09519999999998</v>
      </c>
      <c r="M85" s="320">
        <f t="shared" si="7"/>
        <v>0.19704282245521376</v>
      </c>
    </row>
    <row r="86" spans="1:13" x14ac:dyDescent="0.25">
      <c r="A86" s="312">
        <v>772008</v>
      </c>
      <c r="B86" s="308" t="s">
        <v>36534</v>
      </c>
      <c r="C86" s="308" t="s">
        <v>5646</v>
      </c>
      <c r="D86" s="308" t="s">
        <v>36535</v>
      </c>
      <c r="E86" s="311">
        <v>4</v>
      </c>
      <c r="F86" s="314">
        <v>886.02</v>
      </c>
      <c r="G86" s="314">
        <v>629.58999999999992</v>
      </c>
      <c r="H86" s="320">
        <f t="shared" si="4"/>
        <v>2.0315026208772955E-3</v>
      </c>
      <c r="J86" s="314">
        <f>IFERROR(VLOOKUP(A86,[1]Resumo!$A$2:$D$129,4,FALSE),"")</f>
        <v>72.650000000000006</v>
      </c>
      <c r="K86" s="310">
        <f t="shared" si="5"/>
        <v>290.60000000000002</v>
      </c>
      <c r="L86" s="310">
        <f t="shared" si="6"/>
        <v>338.9899999999999</v>
      </c>
      <c r="M86" s="320">
        <f t="shared" si="7"/>
        <v>0.38259858693934662</v>
      </c>
    </row>
    <row r="87" spans="1:13" x14ac:dyDescent="0.25">
      <c r="A87" s="308" t="s">
        <v>2832</v>
      </c>
      <c r="B87" s="308" t="s">
        <v>36539</v>
      </c>
      <c r="C87" s="308" t="s">
        <v>2834</v>
      </c>
      <c r="D87" s="308" t="s">
        <v>36540</v>
      </c>
      <c r="E87" s="311">
        <v>12</v>
      </c>
      <c r="F87" s="314">
        <v>860.25</v>
      </c>
      <c r="G87" s="314">
        <v>663.93</v>
      </c>
      <c r="H87" s="320">
        <f t="shared" si="4"/>
        <v>1.9724161188344434E-3</v>
      </c>
      <c r="J87" s="314">
        <v>30.240000000000002</v>
      </c>
      <c r="K87" s="310">
        <f t="shared" si="5"/>
        <v>362.88</v>
      </c>
      <c r="L87" s="310">
        <f t="shared" si="6"/>
        <v>301.04999999999995</v>
      </c>
      <c r="M87" s="320">
        <f t="shared" si="7"/>
        <v>0.34995640802092409</v>
      </c>
    </row>
    <row r="88" spans="1:13" x14ac:dyDescent="0.25">
      <c r="A88" s="308" t="s">
        <v>1201</v>
      </c>
      <c r="B88" s="308" t="s">
        <v>36539</v>
      </c>
      <c r="C88" s="308" t="s">
        <v>1203</v>
      </c>
      <c r="D88" s="308" t="s">
        <v>36540</v>
      </c>
      <c r="E88" s="311">
        <v>10</v>
      </c>
      <c r="F88" s="314">
        <v>833.37000000000012</v>
      </c>
      <c r="G88" s="314">
        <v>592.97</v>
      </c>
      <c r="H88" s="320">
        <f t="shared" si="4"/>
        <v>1.9107845637350309E-3</v>
      </c>
      <c r="J88" s="314">
        <v>31</v>
      </c>
      <c r="K88" s="310">
        <f t="shared" si="5"/>
        <v>310</v>
      </c>
      <c r="L88" s="310">
        <f t="shared" si="6"/>
        <v>282.97000000000003</v>
      </c>
      <c r="M88" s="320">
        <f t="shared" si="7"/>
        <v>0.33954905984136696</v>
      </c>
    </row>
    <row r="89" spans="1:13" x14ac:dyDescent="0.25">
      <c r="A89" s="308" t="s">
        <v>1178</v>
      </c>
      <c r="B89" s="308" t="s">
        <v>36534</v>
      </c>
      <c r="C89" s="308" t="s">
        <v>1180</v>
      </c>
      <c r="D89" s="308" t="s">
        <v>36535</v>
      </c>
      <c r="E89" s="311">
        <v>2</v>
      </c>
      <c r="F89" s="314">
        <v>818.8</v>
      </c>
      <c r="G89" s="314">
        <v>651.65000000000009</v>
      </c>
      <c r="H89" s="320">
        <f t="shared" si="4"/>
        <v>1.8773778763169337E-3</v>
      </c>
      <c r="J89" s="314">
        <v>24.5</v>
      </c>
      <c r="K89" s="310">
        <f t="shared" si="5"/>
        <v>49</v>
      </c>
      <c r="L89" s="310">
        <f t="shared" si="6"/>
        <v>602.65000000000009</v>
      </c>
      <c r="M89" s="320">
        <f t="shared" si="7"/>
        <v>0.73601612115290682</v>
      </c>
    </row>
    <row r="90" spans="1:13" x14ac:dyDescent="0.25">
      <c r="A90" s="312">
        <v>332092</v>
      </c>
      <c r="B90" s="308" t="s">
        <v>36534</v>
      </c>
      <c r="C90" s="308" t="s">
        <v>34648</v>
      </c>
      <c r="D90" s="308" t="s">
        <v>36535</v>
      </c>
      <c r="E90" s="311">
        <v>4</v>
      </c>
      <c r="F90" s="314">
        <v>816</v>
      </c>
      <c r="G90" s="314">
        <v>422.49</v>
      </c>
      <c r="H90" s="320">
        <f t="shared" si="4"/>
        <v>1.8709579226607448E-3</v>
      </c>
      <c r="J90" s="314">
        <f>IFERROR(VLOOKUP(A90,[1]Resumo!$A$2:$D$129,4,FALSE),"")</f>
        <v>69.132800000000003</v>
      </c>
      <c r="K90" s="310">
        <f t="shared" si="5"/>
        <v>276.53120000000001</v>
      </c>
      <c r="L90" s="310">
        <f t="shared" si="6"/>
        <v>145.9588</v>
      </c>
      <c r="M90" s="320">
        <f t="shared" si="7"/>
        <v>0.17887107843137254</v>
      </c>
    </row>
    <row r="91" spans="1:13" x14ac:dyDescent="0.25">
      <c r="A91" s="308" t="s">
        <v>2951</v>
      </c>
      <c r="B91" s="308" t="s">
        <v>36550</v>
      </c>
      <c r="C91" s="308" t="s">
        <v>2953</v>
      </c>
      <c r="D91" s="308" t="s">
        <v>36535</v>
      </c>
      <c r="E91" s="311">
        <v>9</v>
      </c>
      <c r="F91" s="314">
        <v>813.71</v>
      </c>
      <c r="G91" s="314">
        <v>522.97</v>
      </c>
      <c r="H91" s="320">
        <f t="shared" si="4"/>
        <v>1.8657073177062191E-3</v>
      </c>
      <c r="J91" s="314">
        <v>24</v>
      </c>
      <c r="K91" s="310">
        <f t="shared" si="5"/>
        <v>216</v>
      </c>
      <c r="L91" s="310">
        <f t="shared" si="6"/>
        <v>306.97000000000003</v>
      </c>
      <c r="M91" s="320">
        <f t="shared" si="7"/>
        <v>0.37724742230032815</v>
      </c>
    </row>
    <row r="92" spans="1:13" x14ac:dyDescent="0.25">
      <c r="A92" s="312">
        <v>772146</v>
      </c>
      <c r="B92" s="308" t="s">
        <v>36534</v>
      </c>
      <c r="C92" s="308" t="s">
        <v>22420</v>
      </c>
      <c r="D92" s="308" t="s">
        <v>36535</v>
      </c>
      <c r="E92" s="311">
        <v>3</v>
      </c>
      <c r="F92" s="314">
        <v>813.69999999999993</v>
      </c>
      <c r="G92" s="314">
        <v>637.86</v>
      </c>
      <c r="H92" s="320">
        <f t="shared" si="4"/>
        <v>1.8656843893003038E-3</v>
      </c>
      <c r="J92" s="314">
        <f>IFERROR(VLOOKUP(A92,[1]Resumo!$A$2:$D$129,4,FALSE),"")</f>
        <v>68.89</v>
      </c>
      <c r="K92" s="310">
        <f t="shared" si="5"/>
        <v>206.67000000000002</v>
      </c>
      <c r="L92" s="310">
        <f t="shared" si="6"/>
        <v>431.19</v>
      </c>
      <c r="M92" s="320">
        <f t="shared" si="7"/>
        <v>0.5299127442546393</v>
      </c>
    </row>
    <row r="93" spans="1:13" x14ac:dyDescent="0.25">
      <c r="A93" s="312">
        <v>552030</v>
      </c>
      <c r="B93" s="308" t="s">
        <v>36534</v>
      </c>
      <c r="C93" s="308" t="s">
        <v>18571</v>
      </c>
      <c r="D93" s="308" t="s">
        <v>36535</v>
      </c>
      <c r="E93" s="311">
        <v>4</v>
      </c>
      <c r="F93" s="314">
        <v>801.12000000000012</v>
      </c>
      <c r="G93" s="314">
        <v>581.96</v>
      </c>
      <c r="H93" s="320">
        <f t="shared" si="4"/>
        <v>1.8368404546592846E-3</v>
      </c>
      <c r="J93" s="314">
        <f>IFERROR(VLOOKUP(A93,[1]Resumo!$A$2:$D$129,4,FALSE),"")</f>
        <v>62.628799999999991</v>
      </c>
      <c r="K93" s="310">
        <f t="shared" si="5"/>
        <v>250.51519999999996</v>
      </c>
      <c r="L93" s="310">
        <f t="shared" si="6"/>
        <v>331.4448000000001</v>
      </c>
      <c r="M93" s="320">
        <f t="shared" si="7"/>
        <v>0.4137267825044938</v>
      </c>
    </row>
    <row r="94" spans="1:13" x14ac:dyDescent="0.25">
      <c r="A94" s="308" t="s">
        <v>2040</v>
      </c>
      <c r="B94" s="308" t="s">
        <v>36534</v>
      </c>
      <c r="C94" s="308" t="s">
        <v>13730</v>
      </c>
      <c r="D94" s="308" t="s">
        <v>36535</v>
      </c>
      <c r="E94" s="311">
        <v>5</v>
      </c>
      <c r="F94" s="314">
        <v>791.7</v>
      </c>
      <c r="G94" s="314">
        <v>434.88</v>
      </c>
      <c r="H94" s="320">
        <f t="shared" si="4"/>
        <v>1.815241896287392E-3</v>
      </c>
      <c r="J94" s="314">
        <v>38</v>
      </c>
      <c r="K94" s="310">
        <f t="shared" si="5"/>
        <v>190</v>
      </c>
      <c r="L94" s="310">
        <f t="shared" si="6"/>
        <v>244.88</v>
      </c>
      <c r="M94" s="320">
        <f t="shared" si="7"/>
        <v>0.3093090817228748</v>
      </c>
    </row>
    <row r="95" spans="1:13" x14ac:dyDescent="0.25">
      <c r="A95" s="312">
        <v>662052</v>
      </c>
      <c r="B95" s="308" t="s">
        <v>36534</v>
      </c>
      <c r="C95" s="308" t="s">
        <v>12422</v>
      </c>
      <c r="D95" s="308" t="s">
        <v>36535</v>
      </c>
      <c r="E95" s="311">
        <v>10</v>
      </c>
      <c r="F95" s="314">
        <v>761.2</v>
      </c>
      <c r="G95" s="314">
        <v>531.98</v>
      </c>
      <c r="H95" s="320">
        <f t="shared" si="4"/>
        <v>1.7453102582467635E-3</v>
      </c>
      <c r="J95" s="314">
        <f>IFERROR(VLOOKUP(A95,[1]Resumo!$A$2:$D$129,4,FALSE),"")</f>
        <v>52.879999999999995</v>
      </c>
      <c r="K95" s="310">
        <f t="shared" si="5"/>
        <v>528.79999999999995</v>
      </c>
      <c r="L95" s="310">
        <f t="shared" si="6"/>
        <v>3.1800000000000637</v>
      </c>
      <c r="M95" s="320">
        <f t="shared" si="7"/>
        <v>4.1776142932213132E-3</v>
      </c>
    </row>
    <row r="96" spans="1:13" x14ac:dyDescent="0.25">
      <c r="A96" s="308" t="s">
        <v>33503</v>
      </c>
      <c r="B96" s="308" t="s">
        <v>36550</v>
      </c>
      <c r="C96" s="308" t="s">
        <v>33505</v>
      </c>
      <c r="D96" s="308" t="s">
        <v>36616</v>
      </c>
      <c r="E96" s="311">
        <v>1</v>
      </c>
      <c r="F96" s="314">
        <v>83</v>
      </c>
      <c r="G96" s="314">
        <v>48.44</v>
      </c>
      <c r="H96" s="320">
        <f t="shared" si="4"/>
        <v>1.903057690941689E-4</v>
      </c>
      <c r="J96" s="314" t="str">
        <f>IFERROR(VLOOKUP(A96,[1]Resumo!$A$2:$D$129,4,FALSE),"")</f>
        <v/>
      </c>
      <c r="K96" s="310" t="e">
        <f t="shared" si="5"/>
        <v>#VALUE!</v>
      </c>
      <c r="L96" s="310" t="e">
        <f t="shared" si="6"/>
        <v>#VALUE!</v>
      </c>
      <c r="M96" s="320" t="e">
        <f t="shared" si="7"/>
        <v>#VALUE!</v>
      </c>
    </row>
    <row r="97" spans="1:13" x14ac:dyDescent="0.25">
      <c r="A97" s="312">
        <v>14104</v>
      </c>
      <c r="B97" s="308" t="s">
        <v>36572</v>
      </c>
      <c r="C97" s="308" t="s">
        <v>36611</v>
      </c>
      <c r="D97" s="308" t="s">
        <v>36562</v>
      </c>
      <c r="E97" s="311">
        <v>15</v>
      </c>
      <c r="F97" s="314">
        <v>743.2299999999999</v>
      </c>
      <c r="G97" s="314">
        <v>501.26</v>
      </c>
      <c r="H97" s="320">
        <f t="shared" si="4"/>
        <v>1.70410791281758E-3</v>
      </c>
      <c r="J97" s="314">
        <v>16</v>
      </c>
      <c r="K97" s="310">
        <f t="shared" si="5"/>
        <v>240</v>
      </c>
      <c r="L97" s="310">
        <f t="shared" si="6"/>
        <v>261.26</v>
      </c>
      <c r="M97" s="320">
        <f t="shared" si="7"/>
        <v>0.35151971798770237</v>
      </c>
    </row>
    <row r="98" spans="1:13" x14ac:dyDescent="0.25">
      <c r="A98" s="308" t="s">
        <v>24102</v>
      </c>
      <c r="B98" s="308" t="s">
        <v>36534</v>
      </c>
      <c r="C98" s="308" t="s">
        <v>24104</v>
      </c>
      <c r="D98" s="308" t="s">
        <v>36535</v>
      </c>
      <c r="E98" s="311">
        <v>2</v>
      </c>
      <c r="F98" s="314">
        <v>739.38</v>
      </c>
      <c r="G98" s="314">
        <v>535.78</v>
      </c>
      <c r="H98" s="320">
        <f t="shared" si="4"/>
        <v>1.6952804765403206E-3</v>
      </c>
      <c r="J98" s="314">
        <v>109.3488</v>
      </c>
      <c r="K98" s="310">
        <f t="shared" si="5"/>
        <v>218.69759999999999</v>
      </c>
      <c r="L98" s="310">
        <f t="shared" si="6"/>
        <v>317.08240000000001</v>
      </c>
      <c r="M98" s="320">
        <f t="shared" si="7"/>
        <v>0.42884903567854149</v>
      </c>
    </row>
    <row r="99" spans="1:13" x14ac:dyDescent="0.25">
      <c r="A99" s="312">
        <v>66606</v>
      </c>
      <c r="B99" s="308" t="s">
        <v>36571</v>
      </c>
      <c r="C99" s="308" t="s">
        <v>1934</v>
      </c>
      <c r="D99" s="308" t="s">
        <v>36537</v>
      </c>
      <c r="E99" s="311">
        <v>4</v>
      </c>
      <c r="F99" s="314">
        <v>729.96</v>
      </c>
      <c r="G99" s="314">
        <v>547.05999999999995</v>
      </c>
      <c r="H99" s="320">
        <f t="shared" si="4"/>
        <v>1.6736819181684282E-3</v>
      </c>
      <c r="J99" s="314">
        <v>39</v>
      </c>
      <c r="K99" s="310">
        <f t="shared" si="5"/>
        <v>156</v>
      </c>
      <c r="L99" s="310">
        <f t="shared" si="6"/>
        <v>391.05999999999995</v>
      </c>
      <c r="M99" s="320">
        <f t="shared" si="7"/>
        <v>0.53572798509507358</v>
      </c>
    </row>
    <row r="100" spans="1:13" x14ac:dyDescent="0.25">
      <c r="A100" s="308" t="s">
        <v>601</v>
      </c>
      <c r="B100" s="308" t="s">
        <v>36534</v>
      </c>
      <c r="C100" s="308" t="s">
        <v>603</v>
      </c>
      <c r="D100" s="308" t="s">
        <v>36535</v>
      </c>
      <c r="E100" s="311">
        <v>5</v>
      </c>
      <c r="F100" s="314">
        <v>727.20999999999992</v>
      </c>
      <c r="G100" s="314">
        <v>535.72</v>
      </c>
      <c r="H100" s="320">
        <f t="shared" si="4"/>
        <v>1.6673766065418139E-3</v>
      </c>
      <c r="J100" s="314">
        <v>45.34</v>
      </c>
      <c r="K100" s="310">
        <f t="shared" si="5"/>
        <v>226.70000000000002</v>
      </c>
      <c r="L100" s="310">
        <f t="shared" si="6"/>
        <v>309.02</v>
      </c>
      <c r="M100" s="320">
        <f t="shared" si="7"/>
        <v>0.42493915100177393</v>
      </c>
    </row>
    <row r="101" spans="1:13" x14ac:dyDescent="0.25">
      <c r="A101" s="312">
        <v>552014</v>
      </c>
      <c r="B101" s="308" t="s">
        <v>36534</v>
      </c>
      <c r="C101" s="308" t="s">
        <v>36563</v>
      </c>
      <c r="D101" s="308" t="s">
        <v>36535</v>
      </c>
      <c r="E101" s="311">
        <v>5</v>
      </c>
      <c r="F101" s="314">
        <v>712.96</v>
      </c>
      <c r="G101" s="314">
        <v>549.6400000000001</v>
      </c>
      <c r="H101" s="320">
        <f t="shared" si="4"/>
        <v>1.634703628112996E-3</v>
      </c>
      <c r="J101" s="314">
        <f>IFERROR(VLOOKUP(A101,[1]Resumo!$A$2:$D$129,4,FALSE),"")</f>
        <v>71.247600000000006</v>
      </c>
      <c r="K101" s="310">
        <f t="shared" si="5"/>
        <v>356.23800000000006</v>
      </c>
      <c r="L101" s="310">
        <f t="shared" si="6"/>
        <v>193.40200000000004</v>
      </c>
      <c r="M101" s="320">
        <f t="shared" si="7"/>
        <v>0.27126627019748656</v>
      </c>
    </row>
    <row r="102" spans="1:13" x14ac:dyDescent="0.25">
      <c r="A102" s="308" t="s">
        <v>2291</v>
      </c>
      <c r="B102" s="308" t="s">
        <v>36539</v>
      </c>
      <c r="C102" s="308" t="s">
        <v>2293</v>
      </c>
      <c r="D102" s="308" t="s">
        <v>36540</v>
      </c>
      <c r="E102" s="311">
        <v>7</v>
      </c>
      <c r="F102" s="314">
        <v>703.01</v>
      </c>
      <c r="G102" s="314">
        <v>440.36999999999989</v>
      </c>
      <c r="H102" s="320">
        <f t="shared" si="4"/>
        <v>1.6118898642276105E-3</v>
      </c>
      <c r="J102" s="314">
        <v>34.56</v>
      </c>
      <c r="K102" s="310">
        <f t="shared" si="5"/>
        <v>241.92000000000002</v>
      </c>
      <c r="L102" s="310">
        <f t="shared" si="6"/>
        <v>198.44999999999987</v>
      </c>
      <c r="M102" s="320">
        <f t="shared" si="7"/>
        <v>0.28228616947127333</v>
      </c>
    </row>
    <row r="103" spans="1:13" x14ac:dyDescent="0.25">
      <c r="A103" s="312">
        <v>2353</v>
      </c>
      <c r="B103" s="308" t="s">
        <v>36604</v>
      </c>
      <c r="C103" s="308" t="s">
        <v>36605</v>
      </c>
      <c r="D103" s="308" t="s">
        <v>36565</v>
      </c>
      <c r="E103" s="311">
        <v>6</v>
      </c>
      <c r="F103" s="314">
        <v>694.05</v>
      </c>
      <c r="G103" s="314">
        <v>329.73</v>
      </c>
      <c r="H103" s="320">
        <f t="shared" si="4"/>
        <v>1.5913460125278063E-3</v>
      </c>
      <c r="J103" s="314">
        <v>38.76</v>
      </c>
      <c r="K103" s="310">
        <f t="shared" si="5"/>
        <v>232.56</v>
      </c>
      <c r="L103" s="310">
        <f t="shared" si="6"/>
        <v>97.170000000000016</v>
      </c>
      <c r="M103" s="320">
        <f t="shared" si="7"/>
        <v>0.14000432245515457</v>
      </c>
    </row>
    <row r="104" spans="1:13" x14ac:dyDescent="0.25">
      <c r="A104" s="312">
        <v>222104</v>
      </c>
      <c r="B104" s="308" t="s">
        <v>36534</v>
      </c>
      <c r="C104" s="308" t="s">
        <v>3833</v>
      </c>
      <c r="D104" s="308" t="s">
        <v>36535</v>
      </c>
      <c r="E104" s="311">
        <v>2</v>
      </c>
      <c r="F104" s="314">
        <v>683.88</v>
      </c>
      <c r="G104" s="314">
        <v>340.78999999999996</v>
      </c>
      <c r="H104" s="320">
        <f t="shared" si="4"/>
        <v>1.568027823712292E-3</v>
      </c>
      <c r="J104" s="314">
        <f>IFERROR(VLOOKUP(A104,[1]Resumo!$A$2:$D$129,4,FALSE),"")</f>
        <v>63.66</v>
      </c>
      <c r="K104" s="310">
        <f t="shared" si="5"/>
        <v>127.32</v>
      </c>
      <c r="L104" s="310">
        <f t="shared" si="6"/>
        <v>213.46999999999997</v>
      </c>
      <c r="M104" s="320">
        <f t="shared" si="7"/>
        <v>0.31214540562671811</v>
      </c>
    </row>
    <row r="105" spans="1:13" x14ac:dyDescent="0.25">
      <c r="A105" s="308" t="s">
        <v>275</v>
      </c>
      <c r="B105" s="308" t="s">
        <v>36546</v>
      </c>
      <c r="C105" s="308" t="s">
        <v>277</v>
      </c>
      <c r="D105" s="308" t="s">
        <v>36537</v>
      </c>
      <c r="E105" s="311">
        <v>6</v>
      </c>
      <c r="F105" s="314">
        <v>677.73</v>
      </c>
      <c r="G105" s="314">
        <v>346.59</v>
      </c>
      <c r="H105" s="320">
        <f t="shared" si="4"/>
        <v>1.5539268540745916E-3</v>
      </c>
      <c r="J105" s="314">
        <v>26.91</v>
      </c>
      <c r="K105" s="310">
        <f t="shared" si="5"/>
        <v>161.46</v>
      </c>
      <c r="L105" s="310">
        <f t="shared" si="6"/>
        <v>185.12999999999997</v>
      </c>
      <c r="M105" s="320">
        <f t="shared" si="7"/>
        <v>0.27316187862423086</v>
      </c>
    </row>
    <row r="106" spans="1:13" x14ac:dyDescent="0.25">
      <c r="A106" s="312">
        <v>10132</v>
      </c>
      <c r="B106" s="308" t="s">
        <v>36559</v>
      </c>
      <c r="C106" s="308" t="s">
        <v>31028</v>
      </c>
      <c r="D106" s="308" t="s">
        <v>36558</v>
      </c>
      <c r="E106" s="311">
        <v>0</v>
      </c>
      <c r="F106" s="314">
        <v>232.37</v>
      </c>
      <c r="G106" s="314">
        <v>-61.35</v>
      </c>
      <c r="H106" s="320">
        <f t="shared" si="4"/>
        <v>5.3278736824592806E-4</v>
      </c>
      <c r="J106" s="314" t="str">
        <f>IFERROR(VLOOKUP(A106,[1]Resumo!$A$2:$D$129,4,FALSE),"")</f>
        <v/>
      </c>
      <c r="K106" s="310" t="e">
        <f t="shared" si="5"/>
        <v>#VALUE!</v>
      </c>
      <c r="L106" s="310" t="e">
        <f t="shared" si="6"/>
        <v>#VALUE!</v>
      </c>
      <c r="M106" s="320" t="e">
        <f t="shared" si="7"/>
        <v>#VALUE!</v>
      </c>
    </row>
    <row r="107" spans="1:13" x14ac:dyDescent="0.25">
      <c r="A107" s="312">
        <v>2357</v>
      </c>
      <c r="B107" s="308" t="s">
        <v>36567</v>
      </c>
      <c r="C107" s="308" t="s">
        <v>1773</v>
      </c>
      <c r="D107" s="308" t="s">
        <v>36565</v>
      </c>
      <c r="E107" s="311">
        <v>11</v>
      </c>
      <c r="F107" s="314">
        <v>670.68</v>
      </c>
      <c r="G107" s="314">
        <v>443.90999999999997</v>
      </c>
      <c r="H107" s="320">
        <f t="shared" si="4"/>
        <v>1.5377623279045445E-3</v>
      </c>
      <c r="J107" s="314">
        <v>38</v>
      </c>
      <c r="K107" s="310">
        <f t="shared" si="5"/>
        <v>418</v>
      </c>
      <c r="L107" s="310">
        <f t="shared" si="6"/>
        <v>25.909999999999968</v>
      </c>
      <c r="M107" s="320">
        <f t="shared" si="7"/>
        <v>3.8632432754815961E-2</v>
      </c>
    </row>
    <row r="108" spans="1:13" x14ac:dyDescent="0.25">
      <c r="A108" s="308" t="s">
        <v>866</v>
      </c>
      <c r="B108" s="308" t="s">
        <v>36596</v>
      </c>
      <c r="C108" s="308" t="s">
        <v>36597</v>
      </c>
      <c r="D108" s="308" t="s">
        <v>36535</v>
      </c>
      <c r="E108" s="311">
        <v>2</v>
      </c>
      <c r="F108" s="314">
        <v>661.34</v>
      </c>
      <c r="G108" s="314">
        <v>235.51</v>
      </c>
      <c r="H108" s="320">
        <f t="shared" ref="H108:H171" si="8">F108/$F$386</f>
        <v>1.516347196779972E-3</v>
      </c>
      <c r="J108" s="314">
        <v>91.304000000000002</v>
      </c>
      <c r="K108" s="310">
        <f t="shared" si="5"/>
        <v>182.608</v>
      </c>
      <c r="L108" s="310">
        <f t="shared" si="6"/>
        <v>52.901999999999987</v>
      </c>
      <c r="M108" s="320">
        <f t="shared" si="7"/>
        <v>7.999213717603651E-2</v>
      </c>
    </row>
    <row r="109" spans="1:13" x14ac:dyDescent="0.25">
      <c r="A109" s="308" t="s">
        <v>6209</v>
      </c>
      <c r="B109" s="308" t="s">
        <v>36571</v>
      </c>
      <c r="C109" s="308" t="s">
        <v>36598</v>
      </c>
      <c r="D109" s="308" t="s">
        <v>36537</v>
      </c>
      <c r="E109" s="311">
        <v>1</v>
      </c>
      <c r="F109" s="314">
        <v>655.98</v>
      </c>
      <c r="G109" s="314">
        <v>547.64</v>
      </c>
      <c r="H109" s="320">
        <f t="shared" si="8"/>
        <v>1.5040575712095532E-3</v>
      </c>
      <c r="J109" s="314">
        <v>78</v>
      </c>
      <c r="K109" s="310">
        <f t="shared" si="5"/>
        <v>78</v>
      </c>
      <c r="L109" s="310">
        <f t="shared" si="6"/>
        <v>469.64</v>
      </c>
      <c r="M109" s="320">
        <f t="shared" si="7"/>
        <v>0.71593646147748402</v>
      </c>
    </row>
    <row r="110" spans="1:13" x14ac:dyDescent="0.25">
      <c r="A110" s="308" t="s">
        <v>4389</v>
      </c>
      <c r="B110" s="308" t="s">
        <v>36539</v>
      </c>
      <c r="C110" s="308" t="s">
        <v>5832</v>
      </c>
      <c r="D110" s="308" t="s">
        <v>36540</v>
      </c>
      <c r="E110" s="311">
        <v>10</v>
      </c>
      <c r="F110" s="314">
        <v>651.49</v>
      </c>
      <c r="G110" s="314">
        <v>467.74000000000007</v>
      </c>
      <c r="H110" s="320">
        <f t="shared" si="8"/>
        <v>1.4937627169537362E-3</v>
      </c>
      <c r="J110" s="314">
        <v>30.240000000000002</v>
      </c>
      <c r="K110" s="310">
        <f t="shared" si="5"/>
        <v>302.40000000000003</v>
      </c>
      <c r="L110" s="310">
        <f t="shared" si="6"/>
        <v>165.34000000000003</v>
      </c>
      <c r="M110" s="320">
        <f t="shared" si="7"/>
        <v>0.25378747179542283</v>
      </c>
    </row>
    <row r="111" spans="1:13" x14ac:dyDescent="0.25">
      <c r="A111" s="312">
        <v>90503</v>
      </c>
      <c r="B111" s="308" t="s">
        <v>36543</v>
      </c>
      <c r="C111" s="308" t="s">
        <v>3876</v>
      </c>
      <c r="D111" s="308" t="s">
        <v>36544</v>
      </c>
      <c r="E111" s="311">
        <v>8</v>
      </c>
      <c r="F111" s="314">
        <v>643.39</v>
      </c>
      <c r="G111" s="314">
        <v>435.66</v>
      </c>
      <c r="H111" s="320">
        <f t="shared" si="8"/>
        <v>1.4751907081626185E-3</v>
      </c>
      <c r="J111" s="314">
        <v>27</v>
      </c>
      <c r="K111" s="310">
        <f t="shared" si="5"/>
        <v>216</v>
      </c>
      <c r="L111" s="310">
        <f t="shared" si="6"/>
        <v>219.66000000000003</v>
      </c>
      <c r="M111" s="320">
        <f t="shared" si="7"/>
        <v>0.34141034209421972</v>
      </c>
    </row>
    <row r="112" spans="1:13" x14ac:dyDescent="0.25">
      <c r="A112" s="308" t="s">
        <v>16529</v>
      </c>
      <c r="B112" s="308" t="s">
        <v>36615</v>
      </c>
      <c r="C112" s="308" t="s">
        <v>16531</v>
      </c>
      <c r="D112" s="308" t="s">
        <v>36558</v>
      </c>
      <c r="E112" s="311">
        <v>1</v>
      </c>
      <c r="F112" s="314">
        <v>197.10000000000002</v>
      </c>
      <c r="G112" s="314">
        <v>77.06</v>
      </c>
      <c r="H112" s="320">
        <f t="shared" si="8"/>
        <v>4.5191888058386379E-4</v>
      </c>
      <c r="J112" s="314" t="str">
        <f>IFERROR(VLOOKUP(A112,[1]Resumo!$A$2:$D$129,4,FALSE),"")</f>
        <v/>
      </c>
      <c r="K112" s="310" t="e">
        <f t="shared" si="5"/>
        <v>#VALUE!</v>
      </c>
      <c r="L112" s="310" t="e">
        <f t="shared" si="6"/>
        <v>#VALUE!</v>
      </c>
      <c r="M112" s="320" t="e">
        <f t="shared" si="7"/>
        <v>#VALUE!</v>
      </c>
    </row>
    <row r="113" spans="1:13" x14ac:dyDescent="0.25">
      <c r="A113" s="308" t="s">
        <v>3993</v>
      </c>
      <c r="B113" s="308" t="s">
        <v>36539</v>
      </c>
      <c r="C113" s="308" t="s">
        <v>7806</v>
      </c>
      <c r="D113" s="308" t="s">
        <v>36540</v>
      </c>
      <c r="E113" s="311">
        <v>12</v>
      </c>
      <c r="F113" s="314">
        <v>636.49</v>
      </c>
      <c r="G113" s="314">
        <v>476.67000000000007</v>
      </c>
      <c r="H113" s="320">
        <f t="shared" si="8"/>
        <v>1.4593701080812961E-3</v>
      </c>
      <c r="J113" s="314">
        <v>30.564</v>
      </c>
      <c r="K113" s="310">
        <f t="shared" si="5"/>
        <v>366.76800000000003</v>
      </c>
      <c r="L113" s="310">
        <f t="shared" si="6"/>
        <v>109.90200000000004</v>
      </c>
      <c r="M113" s="320">
        <f t="shared" si="7"/>
        <v>0.17266885575578569</v>
      </c>
    </row>
    <row r="114" spans="1:13" x14ac:dyDescent="0.25">
      <c r="A114" s="308" t="s">
        <v>17126</v>
      </c>
      <c r="B114" s="308" t="s">
        <v>36556</v>
      </c>
      <c r="C114" s="308" t="s">
        <v>17128</v>
      </c>
      <c r="D114" s="308" t="s">
        <v>36558</v>
      </c>
      <c r="E114" s="311">
        <v>0</v>
      </c>
      <c r="F114" s="314">
        <v>155</v>
      </c>
      <c r="G114" s="314">
        <v>0</v>
      </c>
      <c r="H114" s="320">
        <f t="shared" si="8"/>
        <v>3.5539029168188169E-4</v>
      </c>
      <c r="J114" s="314" t="str">
        <f>IFERROR(VLOOKUP(A114,[1]Resumo!$A$2:$D$129,4,FALSE),"")</f>
        <v/>
      </c>
      <c r="K114" s="310" t="e">
        <f t="shared" si="5"/>
        <v>#VALUE!</v>
      </c>
      <c r="L114" s="310" t="e">
        <f t="shared" si="6"/>
        <v>#VALUE!</v>
      </c>
      <c r="M114" s="320" t="e">
        <f t="shared" si="7"/>
        <v>#VALUE!</v>
      </c>
    </row>
    <row r="115" spans="1:13" x14ac:dyDescent="0.25">
      <c r="A115" s="312">
        <v>2358</v>
      </c>
      <c r="B115" s="308" t="s">
        <v>36567</v>
      </c>
      <c r="C115" s="308" t="s">
        <v>2386</v>
      </c>
      <c r="D115" s="308" t="s">
        <v>36565</v>
      </c>
      <c r="E115" s="311">
        <v>13</v>
      </c>
      <c r="F115" s="314">
        <v>607.07999999999993</v>
      </c>
      <c r="G115" s="314">
        <v>459.2999999999999</v>
      </c>
      <c r="H115" s="320">
        <f t="shared" si="8"/>
        <v>1.3919376662853982E-3</v>
      </c>
      <c r="J115" s="314">
        <v>21.42</v>
      </c>
      <c r="K115" s="310">
        <f t="shared" si="5"/>
        <v>278.46000000000004</v>
      </c>
      <c r="L115" s="310">
        <f t="shared" si="6"/>
        <v>180.83999999999986</v>
      </c>
      <c r="M115" s="320">
        <f t="shared" si="7"/>
        <v>0.29788495750148231</v>
      </c>
    </row>
    <row r="116" spans="1:13" x14ac:dyDescent="0.25">
      <c r="A116" s="312">
        <v>24582632</v>
      </c>
      <c r="B116" s="308" t="s">
        <v>36640</v>
      </c>
      <c r="C116" s="308" t="s">
        <v>14773</v>
      </c>
      <c r="D116" s="308" t="s">
        <v>36643</v>
      </c>
      <c r="E116" s="311">
        <v>0</v>
      </c>
      <c r="F116" s="314">
        <v>59.99</v>
      </c>
      <c r="G116" s="314">
        <v>-15.9</v>
      </c>
      <c r="H116" s="320">
        <f t="shared" si="8"/>
        <v>1.3754750708384569E-4</v>
      </c>
      <c r="J116" s="314" t="str">
        <f>IFERROR(VLOOKUP(A116,[1]Resumo!$A$2:$D$129,4,FALSE),"")</f>
        <v/>
      </c>
      <c r="K116" s="310" t="e">
        <f t="shared" si="5"/>
        <v>#VALUE!</v>
      </c>
      <c r="L116" s="310" t="e">
        <f t="shared" si="6"/>
        <v>#VALUE!</v>
      </c>
      <c r="M116" s="320" t="e">
        <f t="shared" si="7"/>
        <v>#VALUE!</v>
      </c>
    </row>
    <row r="117" spans="1:13" x14ac:dyDescent="0.25">
      <c r="A117" s="312">
        <v>222203</v>
      </c>
      <c r="B117" s="308" t="s">
        <v>36553</v>
      </c>
      <c r="C117" s="308" t="s">
        <v>6652</v>
      </c>
      <c r="D117" s="308" t="s">
        <v>36542</v>
      </c>
      <c r="E117" s="311">
        <v>3</v>
      </c>
      <c r="F117" s="314">
        <v>411.11</v>
      </c>
      <c r="G117" s="314">
        <v>313.3</v>
      </c>
      <c r="H117" s="320">
        <f t="shared" si="8"/>
        <v>9.4260969556992508E-4</v>
      </c>
      <c r="J117" s="314" t="str">
        <f>IFERROR(VLOOKUP(A117,[1]Resumo!$A$2:$D$129,4,FALSE),"")</f>
        <v/>
      </c>
      <c r="K117" s="310" t="e">
        <f t="shared" si="5"/>
        <v>#VALUE!</v>
      </c>
      <c r="L117" s="310" t="e">
        <f t="shared" si="6"/>
        <v>#VALUE!</v>
      </c>
      <c r="M117" s="320" t="e">
        <f t="shared" si="7"/>
        <v>#VALUE!</v>
      </c>
    </row>
    <row r="118" spans="1:13" x14ac:dyDescent="0.25">
      <c r="A118" s="308" t="s">
        <v>4491</v>
      </c>
      <c r="B118" s="308" t="s">
        <v>36539</v>
      </c>
      <c r="C118" s="308" t="s">
        <v>4493</v>
      </c>
      <c r="D118" s="308" t="s">
        <v>36540</v>
      </c>
      <c r="E118" s="311">
        <v>2</v>
      </c>
      <c r="F118" s="314">
        <v>596.98</v>
      </c>
      <c r="G118" s="314">
        <v>454.6</v>
      </c>
      <c r="H118" s="320">
        <f t="shared" si="8"/>
        <v>1.3687799763112886E-3</v>
      </c>
      <c r="J118" s="314">
        <v>68</v>
      </c>
      <c r="K118" s="310">
        <f t="shared" si="5"/>
        <v>136</v>
      </c>
      <c r="L118" s="310">
        <f t="shared" si="6"/>
        <v>318.60000000000002</v>
      </c>
      <c r="M118" s="320">
        <f t="shared" si="7"/>
        <v>0.53368622064390769</v>
      </c>
    </row>
    <row r="119" spans="1:13" x14ac:dyDescent="0.25">
      <c r="A119" s="312">
        <v>112024</v>
      </c>
      <c r="B119" s="308" t="s">
        <v>36534</v>
      </c>
      <c r="C119" s="308" t="s">
        <v>11696</v>
      </c>
      <c r="D119" s="308" t="s">
        <v>36535</v>
      </c>
      <c r="E119" s="311">
        <v>3</v>
      </c>
      <c r="F119" s="314">
        <v>592.20000000000005</v>
      </c>
      <c r="G119" s="314">
        <v>496.09</v>
      </c>
      <c r="H119" s="320">
        <f t="shared" si="8"/>
        <v>1.3578201982839377E-3</v>
      </c>
      <c r="J119" s="314">
        <f>IFERROR(VLOOKUP(A119,[1]Resumo!$A$2:$D$129,4,FALSE),"")</f>
        <v>67.021000000000001</v>
      </c>
      <c r="K119" s="310">
        <f t="shared" si="5"/>
        <v>201.06299999999999</v>
      </c>
      <c r="L119" s="310">
        <f t="shared" si="6"/>
        <v>295.02699999999999</v>
      </c>
      <c r="M119" s="320">
        <f t="shared" si="7"/>
        <v>0.49818811212428227</v>
      </c>
    </row>
    <row r="120" spans="1:13" x14ac:dyDescent="0.25">
      <c r="A120" s="308" t="s">
        <v>1149</v>
      </c>
      <c r="B120" s="308" t="s">
        <v>36541</v>
      </c>
      <c r="C120" s="308" t="s">
        <v>1151</v>
      </c>
      <c r="D120" s="308" t="s">
        <v>36542</v>
      </c>
      <c r="E120" s="311">
        <v>7</v>
      </c>
      <c r="F120" s="314">
        <v>286.08</v>
      </c>
      <c r="G120" s="314">
        <v>171.95999999999998</v>
      </c>
      <c r="H120" s="320">
        <f t="shared" si="8"/>
        <v>6.5593583641517872E-4</v>
      </c>
      <c r="J120" s="314" t="str">
        <f>IFERROR(VLOOKUP(A120,[1]Resumo!$A$2:$D$129,4,FALSE),"")</f>
        <v/>
      </c>
      <c r="K120" s="310" t="e">
        <f t="shared" si="5"/>
        <v>#VALUE!</v>
      </c>
      <c r="L120" s="310" t="e">
        <f t="shared" si="6"/>
        <v>#VALUE!</v>
      </c>
      <c r="M120" s="320" t="e">
        <f t="shared" si="7"/>
        <v>#VALUE!</v>
      </c>
    </row>
    <row r="121" spans="1:13" x14ac:dyDescent="0.25">
      <c r="A121" s="312">
        <v>55023</v>
      </c>
      <c r="B121" s="308" t="s">
        <v>36536</v>
      </c>
      <c r="C121" s="308" t="s">
        <v>17528</v>
      </c>
      <c r="D121" s="308" t="s">
        <v>36542</v>
      </c>
      <c r="E121" s="311">
        <v>11</v>
      </c>
      <c r="F121" s="314">
        <v>588.21</v>
      </c>
      <c r="G121" s="314">
        <v>435.81</v>
      </c>
      <c r="H121" s="320">
        <f t="shared" si="8"/>
        <v>1.3486717643238686E-3</v>
      </c>
      <c r="J121" s="314">
        <v>23.156436937454913</v>
      </c>
      <c r="K121" s="310">
        <f t="shared" si="5"/>
        <v>254.72080631200404</v>
      </c>
      <c r="L121" s="310">
        <f t="shared" si="6"/>
        <v>181.08919368799596</v>
      </c>
      <c r="M121" s="320">
        <f t="shared" si="7"/>
        <v>0.30786486745889385</v>
      </c>
    </row>
    <row r="122" spans="1:13" x14ac:dyDescent="0.25">
      <c r="A122" s="308" t="s">
        <v>2668</v>
      </c>
      <c r="B122" s="308" t="s">
        <v>36534</v>
      </c>
      <c r="C122" s="308" t="s">
        <v>5002</v>
      </c>
      <c r="D122" s="308" t="s">
        <v>36535</v>
      </c>
      <c r="E122" s="311">
        <v>2</v>
      </c>
      <c r="F122" s="314">
        <v>580.54</v>
      </c>
      <c r="G122" s="314">
        <v>456.78</v>
      </c>
      <c r="H122" s="320">
        <f t="shared" si="8"/>
        <v>1.3310856769870941E-3</v>
      </c>
      <c r="J122" s="314">
        <v>114.25999999999999</v>
      </c>
      <c r="K122" s="310">
        <f t="shared" si="5"/>
        <v>228.51999999999998</v>
      </c>
      <c r="L122" s="310">
        <f t="shared" si="6"/>
        <v>228.26</v>
      </c>
      <c r="M122" s="320">
        <f t="shared" si="7"/>
        <v>0.39318565473524653</v>
      </c>
    </row>
    <row r="123" spans="1:13" x14ac:dyDescent="0.25">
      <c r="A123" s="308" t="s">
        <v>3752</v>
      </c>
      <c r="B123" s="308" t="s">
        <v>36539</v>
      </c>
      <c r="C123" s="308" t="s">
        <v>20219</v>
      </c>
      <c r="D123" s="308" t="s">
        <v>36540</v>
      </c>
      <c r="E123" s="311">
        <v>5</v>
      </c>
      <c r="F123" s="314">
        <v>562.73</v>
      </c>
      <c r="G123" s="314">
        <v>306.75</v>
      </c>
      <c r="H123" s="320">
        <f t="shared" si="8"/>
        <v>1.2902501860525503E-3</v>
      </c>
      <c r="J123" s="314">
        <v>33</v>
      </c>
      <c r="K123" s="310">
        <f t="shared" si="5"/>
        <v>165</v>
      </c>
      <c r="L123" s="310">
        <f t="shared" si="6"/>
        <v>141.75</v>
      </c>
      <c r="M123" s="320">
        <f t="shared" si="7"/>
        <v>0.25189700211469085</v>
      </c>
    </row>
    <row r="124" spans="1:13" x14ac:dyDescent="0.25">
      <c r="A124" s="312">
        <v>77156</v>
      </c>
      <c r="B124" s="308" t="s">
        <v>36575</v>
      </c>
      <c r="C124" s="308" t="s">
        <v>5782</v>
      </c>
      <c r="D124" s="308" t="s">
        <v>36542</v>
      </c>
      <c r="E124" s="311">
        <v>3</v>
      </c>
      <c r="F124" s="314">
        <v>245.10000000000002</v>
      </c>
      <c r="G124" s="314">
        <v>188.66000000000003</v>
      </c>
      <c r="H124" s="320">
        <f t="shared" si="8"/>
        <v>5.6197522897567234E-4</v>
      </c>
      <c r="J124" s="314" t="str">
        <f>IFERROR(VLOOKUP(A124,[1]Resumo!$A$2:$D$129,4,FALSE),"")</f>
        <v/>
      </c>
      <c r="K124" s="310" t="e">
        <f t="shared" si="5"/>
        <v>#VALUE!</v>
      </c>
      <c r="L124" s="310" t="e">
        <f t="shared" si="6"/>
        <v>#VALUE!</v>
      </c>
      <c r="M124" s="320" t="e">
        <f t="shared" si="7"/>
        <v>#VALUE!</v>
      </c>
    </row>
    <row r="125" spans="1:13" x14ac:dyDescent="0.25">
      <c r="A125" s="312">
        <v>66080</v>
      </c>
      <c r="B125" s="308" t="s">
        <v>36575</v>
      </c>
      <c r="C125" s="308" t="s">
        <v>1445</v>
      </c>
      <c r="D125" s="308" t="s">
        <v>36542</v>
      </c>
      <c r="E125" s="311">
        <v>4</v>
      </c>
      <c r="F125" s="314">
        <v>139.88</v>
      </c>
      <c r="G125" s="314">
        <v>123.92</v>
      </c>
      <c r="H125" s="320">
        <f t="shared" si="8"/>
        <v>3.20722541938462E-4</v>
      </c>
      <c r="J125" s="314" t="str">
        <f>IFERROR(VLOOKUP(A125,[1]Resumo!$A$2:$D$129,4,FALSE),"")</f>
        <v/>
      </c>
      <c r="K125" s="310" t="e">
        <f t="shared" si="5"/>
        <v>#VALUE!</v>
      </c>
      <c r="L125" s="310" t="e">
        <f t="shared" si="6"/>
        <v>#VALUE!</v>
      </c>
      <c r="M125" s="320" t="e">
        <f t="shared" si="7"/>
        <v>#VALUE!</v>
      </c>
    </row>
    <row r="126" spans="1:13" x14ac:dyDescent="0.25">
      <c r="A126" s="308" t="s">
        <v>662</v>
      </c>
      <c r="B126" s="308" t="s">
        <v>36539</v>
      </c>
      <c r="C126" s="308" t="s">
        <v>36595</v>
      </c>
      <c r="D126" s="308" t="s">
        <v>36540</v>
      </c>
      <c r="E126" s="311">
        <v>8</v>
      </c>
      <c r="F126" s="314">
        <v>552.9</v>
      </c>
      <c r="G126" s="314">
        <v>360.59000000000003</v>
      </c>
      <c r="H126" s="320">
        <f t="shared" si="8"/>
        <v>1.2677115630381445E-3</v>
      </c>
      <c r="J126" s="314">
        <v>30.24</v>
      </c>
      <c r="K126" s="310">
        <f t="shared" si="5"/>
        <v>241.92</v>
      </c>
      <c r="L126" s="310">
        <f t="shared" si="6"/>
        <v>118.67000000000004</v>
      </c>
      <c r="M126" s="320">
        <f t="shared" si="7"/>
        <v>0.21463194067643343</v>
      </c>
    </row>
    <row r="127" spans="1:13" x14ac:dyDescent="0.25">
      <c r="A127" s="312">
        <v>111288</v>
      </c>
      <c r="B127" s="308" t="s">
        <v>36575</v>
      </c>
      <c r="C127" s="308" t="s">
        <v>4438</v>
      </c>
      <c r="D127" s="308" t="s">
        <v>36542</v>
      </c>
      <c r="E127" s="311">
        <v>2</v>
      </c>
      <c r="F127" s="314">
        <v>128.97999999999999</v>
      </c>
      <c r="G127" s="314">
        <v>96.06</v>
      </c>
      <c r="H127" s="320">
        <f t="shared" si="8"/>
        <v>2.9573057949115549E-4</v>
      </c>
      <c r="J127" s="314" t="str">
        <f>IFERROR(VLOOKUP(A127,[1]Resumo!$A$2:$D$129,4,FALSE),"")</f>
        <v/>
      </c>
      <c r="K127" s="310" t="e">
        <f t="shared" si="5"/>
        <v>#VALUE!</v>
      </c>
      <c r="L127" s="310" t="e">
        <f t="shared" si="6"/>
        <v>#VALUE!</v>
      </c>
      <c r="M127" s="320" t="e">
        <f t="shared" si="7"/>
        <v>#VALUE!</v>
      </c>
    </row>
    <row r="128" spans="1:13" x14ac:dyDescent="0.25">
      <c r="A128" s="312">
        <v>88461</v>
      </c>
      <c r="B128" s="308" t="s">
        <v>36575</v>
      </c>
      <c r="C128" s="308" t="s">
        <v>4892</v>
      </c>
      <c r="D128" s="308" t="s">
        <v>36542</v>
      </c>
      <c r="E128" s="311">
        <v>16</v>
      </c>
      <c r="F128" s="314">
        <v>532.89999999999986</v>
      </c>
      <c r="G128" s="314">
        <v>360.85</v>
      </c>
      <c r="H128" s="320">
        <f t="shared" si="8"/>
        <v>1.221854751208224E-3</v>
      </c>
      <c r="J128" s="314">
        <v>8.9605188253204187</v>
      </c>
      <c r="K128" s="310">
        <f t="shared" si="5"/>
        <v>143.3683012051267</v>
      </c>
      <c r="L128" s="310">
        <f t="shared" si="6"/>
        <v>217.48169879487332</v>
      </c>
      <c r="M128" s="320">
        <f t="shared" si="7"/>
        <v>0.40810977443211366</v>
      </c>
    </row>
    <row r="129" spans="1:13" x14ac:dyDescent="0.25">
      <c r="A129" s="312">
        <v>66413</v>
      </c>
      <c r="B129" s="308" t="s">
        <v>36536</v>
      </c>
      <c r="C129" s="308" t="s">
        <v>36603</v>
      </c>
      <c r="D129" s="308" t="s">
        <v>36542</v>
      </c>
      <c r="E129" s="311">
        <v>12</v>
      </c>
      <c r="F129" s="314">
        <v>532.14</v>
      </c>
      <c r="G129" s="314">
        <v>395.07</v>
      </c>
      <c r="H129" s="320">
        <f t="shared" si="8"/>
        <v>1.2201121923586871E-3</v>
      </c>
      <c r="J129" s="314">
        <v>18.62</v>
      </c>
      <c r="K129" s="310">
        <f t="shared" si="5"/>
        <v>223.44</v>
      </c>
      <c r="L129" s="310">
        <f t="shared" si="6"/>
        <v>171.63</v>
      </c>
      <c r="M129" s="320">
        <f t="shared" si="7"/>
        <v>0.32252790619010036</v>
      </c>
    </row>
    <row r="130" spans="1:13" x14ac:dyDescent="0.25">
      <c r="A130" s="312">
        <v>66507</v>
      </c>
      <c r="B130" s="308" t="s">
        <v>36575</v>
      </c>
      <c r="C130" s="308" t="s">
        <v>7098</v>
      </c>
      <c r="D130" s="308" t="s">
        <v>36542</v>
      </c>
      <c r="E130" s="311">
        <v>3</v>
      </c>
      <c r="F130" s="314">
        <v>107.85</v>
      </c>
      <c r="G130" s="314">
        <v>92.43</v>
      </c>
      <c r="H130" s="320">
        <f t="shared" si="8"/>
        <v>2.4728285779284477E-4</v>
      </c>
      <c r="J130" s="314" t="str">
        <f>IFERROR(VLOOKUP(A130,[1]Resumo!$A$2:$D$129,4,FALSE),"")</f>
        <v/>
      </c>
      <c r="K130" s="310" t="e">
        <f t="shared" ref="K130:K193" si="9">J130*E130</f>
        <v>#VALUE!</v>
      </c>
      <c r="L130" s="310" t="e">
        <f t="shared" ref="L130:L193" si="10">G130-K130</f>
        <v>#VALUE!</v>
      </c>
      <c r="M130" s="320" t="e">
        <f t="shared" ref="M130:M193" si="11">L130/F130</f>
        <v>#VALUE!</v>
      </c>
    </row>
    <row r="131" spans="1:13" x14ac:dyDescent="0.25">
      <c r="A131" s="312">
        <v>70526</v>
      </c>
      <c r="B131" s="308" t="s">
        <v>36543</v>
      </c>
      <c r="C131" s="308" t="s">
        <v>6021</v>
      </c>
      <c r="D131" s="308" t="s">
        <v>36544</v>
      </c>
      <c r="E131" s="311">
        <v>9</v>
      </c>
      <c r="F131" s="314">
        <v>504.45999999999987</v>
      </c>
      <c r="G131" s="314">
        <v>405.81</v>
      </c>
      <c r="H131" s="320">
        <f t="shared" si="8"/>
        <v>1.1566463647860773E-3</v>
      </c>
      <c r="J131" s="314">
        <v>38.58</v>
      </c>
      <c r="K131" s="310">
        <f t="shared" si="9"/>
        <v>347.21999999999997</v>
      </c>
      <c r="L131" s="310">
        <f t="shared" si="10"/>
        <v>58.590000000000032</v>
      </c>
      <c r="M131" s="320">
        <f t="shared" si="11"/>
        <v>0.11614399555960839</v>
      </c>
    </row>
    <row r="132" spans="1:13" x14ac:dyDescent="0.25">
      <c r="A132" s="312">
        <v>660211</v>
      </c>
      <c r="B132" s="308" t="s">
        <v>36575</v>
      </c>
      <c r="C132" s="308" t="s">
        <v>24858</v>
      </c>
      <c r="D132" s="308" t="s">
        <v>36542</v>
      </c>
      <c r="E132" s="311">
        <v>1</v>
      </c>
      <c r="F132" s="314">
        <v>79</v>
      </c>
      <c r="G132" s="314">
        <v>47.62</v>
      </c>
      <c r="H132" s="320">
        <f t="shared" si="8"/>
        <v>1.8113440672818485E-4</v>
      </c>
      <c r="J132" s="314" t="str">
        <f>IFERROR(VLOOKUP(A132,[1]Resumo!$A$2:$D$129,4,FALSE),"")</f>
        <v/>
      </c>
      <c r="K132" s="310" t="e">
        <f t="shared" si="9"/>
        <v>#VALUE!</v>
      </c>
      <c r="L132" s="310" t="e">
        <f t="shared" si="10"/>
        <v>#VALUE!</v>
      </c>
      <c r="M132" s="320" t="e">
        <f t="shared" si="11"/>
        <v>#VALUE!</v>
      </c>
    </row>
    <row r="133" spans="1:13" x14ac:dyDescent="0.25">
      <c r="A133" s="308" t="s">
        <v>4859</v>
      </c>
      <c r="B133" s="308" t="s">
        <v>36543</v>
      </c>
      <c r="C133" s="308" t="s">
        <v>4861</v>
      </c>
      <c r="D133" s="308" t="s">
        <v>36537</v>
      </c>
      <c r="E133" s="311">
        <v>5</v>
      </c>
      <c r="F133" s="314">
        <v>498.94</v>
      </c>
      <c r="G133" s="314">
        <v>280.68</v>
      </c>
      <c r="H133" s="320">
        <f t="shared" si="8"/>
        <v>1.1439898847210197E-3</v>
      </c>
      <c r="J133" s="314">
        <v>14</v>
      </c>
      <c r="K133" s="310">
        <f t="shared" si="9"/>
        <v>70</v>
      </c>
      <c r="L133" s="310">
        <f t="shared" si="10"/>
        <v>210.68</v>
      </c>
      <c r="M133" s="320">
        <f t="shared" si="11"/>
        <v>0.42225518098368542</v>
      </c>
    </row>
    <row r="134" spans="1:13" x14ac:dyDescent="0.25">
      <c r="A134" s="312">
        <v>77173</v>
      </c>
      <c r="B134" s="308" t="s">
        <v>36575</v>
      </c>
      <c r="C134" s="308" t="s">
        <v>4963</v>
      </c>
      <c r="D134" s="308" t="s">
        <v>36542</v>
      </c>
      <c r="E134" s="311">
        <v>1</v>
      </c>
      <c r="F134" s="314">
        <v>79</v>
      </c>
      <c r="G134" s="314">
        <v>47.62</v>
      </c>
      <c r="H134" s="320">
        <f t="shared" si="8"/>
        <v>1.8113440672818485E-4</v>
      </c>
      <c r="J134" s="314" t="str">
        <f>IFERROR(VLOOKUP(A134,[1]Resumo!$A$2:$D$129,4,FALSE),"")</f>
        <v/>
      </c>
      <c r="K134" s="310" t="e">
        <f t="shared" si="9"/>
        <v>#VALUE!</v>
      </c>
      <c r="L134" s="310" t="e">
        <f t="shared" si="10"/>
        <v>#VALUE!</v>
      </c>
      <c r="M134" s="320" t="e">
        <f t="shared" si="11"/>
        <v>#VALUE!</v>
      </c>
    </row>
    <row r="135" spans="1:13" x14ac:dyDescent="0.25">
      <c r="A135" s="312">
        <v>882002</v>
      </c>
      <c r="B135" s="308" t="s">
        <v>36534</v>
      </c>
      <c r="C135" s="308" t="s">
        <v>4056</v>
      </c>
      <c r="D135" s="308" t="s">
        <v>36535</v>
      </c>
      <c r="E135" s="311">
        <v>2</v>
      </c>
      <c r="F135" s="314">
        <v>485.01</v>
      </c>
      <c r="G135" s="314">
        <v>324.65999999999997</v>
      </c>
      <c r="H135" s="320">
        <f t="shared" si="8"/>
        <v>1.1120506152814803E-3</v>
      </c>
      <c r="J135" s="314">
        <f>IFERROR(VLOOKUP(A135,[1]Resumo!$A$2:$D$129,4,FALSE),"")</f>
        <v>118.1</v>
      </c>
      <c r="K135" s="310">
        <f t="shared" si="9"/>
        <v>236.2</v>
      </c>
      <c r="L135" s="310">
        <f t="shared" si="10"/>
        <v>88.45999999999998</v>
      </c>
      <c r="M135" s="320">
        <f t="shared" si="11"/>
        <v>0.18238799200016489</v>
      </c>
    </row>
    <row r="136" spans="1:13" x14ac:dyDescent="0.25">
      <c r="A136" s="308" t="s">
        <v>5875</v>
      </c>
      <c r="B136" s="308" t="s">
        <v>36539</v>
      </c>
      <c r="C136" s="308" t="s">
        <v>5877</v>
      </c>
      <c r="D136" s="308" t="s">
        <v>36540</v>
      </c>
      <c r="E136" s="311">
        <v>5</v>
      </c>
      <c r="F136" s="314">
        <v>481.75</v>
      </c>
      <c r="G136" s="314">
        <v>340.68</v>
      </c>
      <c r="H136" s="320">
        <f t="shared" si="8"/>
        <v>1.1045759549532033E-3</v>
      </c>
      <c r="J136" s="314">
        <v>35</v>
      </c>
      <c r="K136" s="310">
        <f t="shared" si="9"/>
        <v>175</v>
      </c>
      <c r="L136" s="310">
        <f t="shared" si="10"/>
        <v>165.68</v>
      </c>
      <c r="M136" s="320">
        <f t="shared" si="11"/>
        <v>0.34391281785158279</v>
      </c>
    </row>
    <row r="137" spans="1:13" x14ac:dyDescent="0.25">
      <c r="A137" s="312">
        <v>112001</v>
      </c>
      <c r="B137" s="308" t="s">
        <v>36534</v>
      </c>
      <c r="C137" s="308" t="s">
        <v>25247</v>
      </c>
      <c r="D137" s="308" t="s">
        <v>36535</v>
      </c>
      <c r="E137" s="311">
        <v>3</v>
      </c>
      <c r="F137" s="314">
        <v>479.02</v>
      </c>
      <c r="G137" s="314">
        <v>229.01</v>
      </c>
      <c r="H137" s="320">
        <f t="shared" si="8"/>
        <v>1.0983165001384192E-3</v>
      </c>
      <c r="J137" s="314">
        <f>IFERROR(VLOOKUP(A137,[1]Resumo!$A$2:$D$129,4,FALSE),"")</f>
        <v>32.373599999999996</v>
      </c>
      <c r="K137" s="310">
        <f t="shared" si="9"/>
        <v>97.120799999999988</v>
      </c>
      <c r="L137" s="310">
        <f t="shared" si="10"/>
        <v>131.88920000000002</v>
      </c>
      <c r="M137" s="320">
        <f t="shared" si="11"/>
        <v>0.27533130140703943</v>
      </c>
    </row>
    <row r="138" spans="1:13" x14ac:dyDescent="0.25">
      <c r="A138" s="312">
        <v>221142</v>
      </c>
      <c r="B138" s="308" t="s">
        <v>36575</v>
      </c>
      <c r="C138" s="308" t="s">
        <v>16420</v>
      </c>
      <c r="D138" s="308" t="s">
        <v>36542</v>
      </c>
      <c r="E138" s="311">
        <v>2</v>
      </c>
      <c r="F138" s="314">
        <v>69.760000000000005</v>
      </c>
      <c r="G138" s="314">
        <v>46.9</v>
      </c>
      <c r="H138" s="320">
        <f t="shared" si="8"/>
        <v>1.5994855966276173E-4</v>
      </c>
      <c r="J138" s="314" t="str">
        <f>IFERROR(VLOOKUP(A138,[1]Resumo!$A$2:$D$129,4,FALSE),"")</f>
        <v/>
      </c>
      <c r="K138" s="310" t="e">
        <f t="shared" si="9"/>
        <v>#VALUE!</v>
      </c>
      <c r="L138" s="310" t="e">
        <f t="shared" si="10"/>
        <v>#VALUE!</v>
      </c>
      <c r="M138" s="320" t="e">
        <f t="shared" si="11"/>
        <v>#VALUE!</v>
      </c>
    </row>
    <row r="139" spans="1:13" x14ac:dyDescent="0.25">
      <c r="A139" s="312">
        <v>112074</v>
      </c>
      <c r="B139" s="308" t="s">
        <v>36534</v>
      </c>
      <c r="C139" s="308" t="s">
        <v>25058</v>
      </c>
      <c r="D139" s="308" t="s">
        <v>36535</v>
      </c>
      <c r="E139" s="311">
        <v>3</v>
      </c>
      <c r="F139" s="314">
        <v>472.87</v>
      </c>
      <c r="G139" s="314">
        <v>376.87</v>
      </c>
      <c r="H139" s="320">
        <f t="shared" si="8"/>
        <v>1.0842155305007188E-3</v>
      </c>
      <c r="J139" s="314">
        <f>IFERROR(VLOOKUP(A139,[1]Resumo!$A$2:$D$129,4,FALSE),"")</f>
        <v>69.174399999999991</v>
      </c>
      <c r="K139" s="310">
        <f t="shared" si="9"/>
        <v>207.52319999999997</v>
      </c>
      <c r="L139" s="310">
        <f t="shared" si="10"/>
        <v>169.34680000000003</v>
      </c>
      <c r="M139" s="320">
        <f t="shared" si="11"/>
        <v>0.35812548903504138</v>
      </c>
    </row>
    <row r="140" spans="1:13" x14ac:dyDescent="0.25">
      <c r="A140" s="308" t="s">
        <v>698</v>
      </c>
      <c r="B140" s="308" t="s">
        <v>36539</v>
      </c>
      <c r="C140" s="308" t="s">
        <v>700</v>
      </c>
      <c r="D140" s="308" t="s">
        <v>36540</v>
      </c>
      <c r="E140" s="311">
        <v>5</v>
      </c>
      <c r="F140" s="314">
        <v>464.71000000000004</v>
      </c>
      <c r="G140" s="314">
        <v>-318.94000000000005</v>
      </c>
      <c r="H140" s="320">
        <f t="shared" si="8"/>
        <v>1.0655059512741114E-3</v>
      </c>
      <c r="J140" s="314">
        <v>19.899999999999999</v>
      </c>
      <c r="K140" s="310">
        <f t="shared" si="9"/>
        <v>99.5</v>
      </c>
      <c r="L140" s="310">
        <f t="shared" si="10"/>
        <v>-418.44000000000005</v>
      </c>
      <c r="M140" s="320">
        <f t="shared" si="11"/>
        <v>-0.90043252781304473</v>
      </c>
    </row>
    <row r="141" spans="1:13" x14ac:dyDescent="0.25">
      <c r="A141" s="312">
        <v>112075</v>
      </c>
      <c r="B141" s="308" t="s">
        <v>36534</v>
      </c>
      <c r="C141" s="308" t="s">
        <v>14208</v>
      </c>
      <c r="D141" s="308" t="s">
        <v>36535</v>
      </c>
      <c r="E141" s="311">
        <v>2</v>
      </c>
      <c r="F141" s="314">
        <v>459.27</v>
      </c>
      <c r="G141" s="314">
        <v>217.76999999999998</v>
      </c>
      <c r="H141" s="320">
        <f t="shared" si="8"/>
        <v>1.0530328984563729E-3</v>
      </c>
      <c r="J141" s="314">
        <f>IFERROR(VLOOKUP(A141,[1]Resumo!$A$2:$D$129,4,FALSE),"")</f>
        <v>69.174399999999991</v>
      </c>
      <c r="K141" s="310">
        <f t="shared" si="9"/>
        <v>138.34879999999998</v>
      </c>
      <c r="L141" s="310">
        <f t="shared" si="10"/>
        <v>79.421199999999999</v>
      </c>
      <c r="M141" s="320">
        <f t="shared" si="11"/>
        <v>0.17292921375225903</v>
      </c>
    </row>
    <row r="142" spans="1:13" x14ac:dyDescent="0.25">
      <c r="A142" s="312">
        <v>88459</v>
      </c>
      <c r="B142" s="308" t="s">
        <v>36575</v>
      </c>
      <c r="C142" s="308" t="s">
        <v>16700</v>
      </c>
      <c r="D142" s="308" t="s">
        <v>36542</v>
      </c>
      <c r="E142" s="311">
        <v>1</v>
      </c>
      <c r="F142" s="314">
        <v>52.47</v>
      </c>
      <c r="G142" s="314">
        <v>38.049999999999997</v>
      </c>
      <c r="H142" s="320">
        <f t="shared" si="8"/>
        <v>1.2030534583579569E-4</v>
      </c>
      <c r="J142" s="314" t="str">
        <f>IFERROR(VLOOKUP(A142,[1]Resumo!$A$2:$D$129,4,FALSE),"")</f>
        <v/>
      </c>
      <c r="K142" s="310" t="e">
        <f t="shared" si="9"/>
        <v>#VALUE!</v>
      </c>
      <c r="L142" s="310" t="e">
        <f t="shared" si="10"/>
        <v>#VALUE!</v>
      </c>
      <c r="M142" s="320" t="e">
        <f t="shared" si="11"/>
        <v>#VALUE!</v>
      </c>
    </row>
    <row r="143" spans="1:13" x14ac:dyDescent="0.25">
      <c r="A143" s="312">
        <v>4058</v>
      </c>
      <c r="B143" s="308" t="s">
        <v>36549</v>
      </c>
      <c r="C143" s="308" t="s">
        <v>500</v>
      </c>
      <c r="D143" s="308" t="s">
        <v>36540</v>
      </c>
      <c r="E143" s="311">
        <v>25</v>
      </c>
      <c r="F143" s="314">
        <v>451</v>
      </c>
      <c r="G143" s="314">
        <v>284.64000000000004</v>
      </c>
      <c r="H143" s="320">
        <f t="shared" si="8"/>
        <v>1.0340711067647009E-3</v>
      </c>
      <c r="J143" s="314">
        <v>6.78</v>
      </c>
      <c r="K143" s="310">
        <f t="shared" si="9"/>
        <v>169.5</v>
      </c>
      <c r="L143" s="310">
        <f t="shared" si="10"/>
        <v>115.14000000000004</v>
      </c>
      <c r="M143" s="320">
        <f t="shared" si="11"/>
        <v>0.25529933481153005</v>
      </c>
    </row>
    <row r="144" spans="1:13" x14ac:dyDescent="0.25">
      <c r="A144" s="308" t="s">
        <v>1501</v>
      </c>
      <c r="B144" s="308" t="s">
        <v>36556</v>
      </c>
      <c r="C144" s="308" t="s">
        <v>1503</v>
      </c>
      <c r="D144" s="308" t="s">
        <v>36537</v>
      </c>
      <c r="E144" s="311">
        <v>2</v>
      </c>
      <c r="F144" s="314">
        <v>439.5</v>
      </c>
      <c r="G144" s="314">
        <v>158.47999999999999</v>
      </c>
      <c r="H144" s="320">
        <f t="shared" si="8"/>
        <v>1.0077034399624968E-3</v>
      </c>
      <c r="J144" s="314">
        <v>60</v>
      </c>
      <c r="K144" s="310">
        <f t="shared" si="9"/>
        <v>120</v>
      </c>
      <c r="L144" s="310">
        <f t="shared" si="10"/>
        <v>38.47999999999999</v>
      </c>
      <c r="M144" s="320">
        <f t="shared" si="11"/>
        <v>8.7554038680318524E-2</v>
      </c>
    </row>
    <row r="145" spans="1:13" x14ac:dyDescent="0.25">
      <c r="A145" s="312">
        <v>772007</v>
      </c>
      <c r="B145" s="308" t="s">
        <v>36534</v>
      </c>
      <c r="C145" s="308" t="s">
        <v>11510</v>
      </c>
      <c r="D145" s="308" t="s">
        <v>36535</v>
      </c>
      <c r="E145" s="311">
        <v>1</v>
      </c>
      <c r="F145" s="314">
        <v>438.9</v>
      </c>
      <c r="G145" s="314">
        <v>166.67</v>
      </c>
      <c r="H145" s="320">
        <f t="shared" si="8"/>
        <v>1.0063277356075991E-3</v>
      </c>
      <c r="J145" s="314">
        <f>IFERROR(VLOOKUP(A145,[1]Resumo!$A$2:$D$129,4,FALSE),"")</f>
        <v>72.650000000000006</v>
      </c>
      <c r="K145" s="310">
        <f t="shared" si="9"/>
        <v>72.650000000000006</v>
      </c>
      <c r="L145" s="310">
        <f t="shared" si="10"/>
        <v>94.019999999999982</v>
      </c>
      <c r="M145" s="320">
        <f t="shared" si="11"/>
        <v>0.21421736158578261</v>
      </c>
    </row>
    <row r="146" spans="1:13" x14ac:dyDescent="0.25">
      <c r="A146" s="308" t="s">
        <v>9545</v>
      </c>
      <c r="B146" s="308" t="s">
        <v>36550</v>
      </c>
      <c r="C146" s="308" t="s">
        <v>9547</v>
      </c>
      <c r="D146" s="308" t="s">
        <v>36535</v>
      </c>
      <c r="E146" s="311">
        <v>4</v>
      </c>
      <c r="F146" s="314">
        <v>433.29</v>
      </c>
      <c r="G146" s="314">
        <v>289.95999999999998</v>
      </c>
      <c r="H146" s="320">
        <f t="shared" si="8"/>
        <v>9.9346489988930663E-4</v>
      </c>
      <c r="J146" s="314">
        <v>24</v>
      </c>
      <c r="K146" s="310">
        <f t="shared" si="9"/>
        <v>96</v>
      </c>
      <c r="L146" s="310">
        <f t="shared" si="10"/>
        <v>193.95999999999998</v>
      </c>
      <c r="M146" s="320">
        <f t="shared" si="11"/>
        <v>0.44764476447644758</v>
      </c>
    </row>
    <row r="147" spans="1:13" x14ac:dyDescent="0.25">
      <c r="A147" s="312">
        <v>88487</v>
      </c>
      <c r="B147" s="308" t="s">
        <v>36575</v>
      </c>
      <c r="C147" s="308" t="s">
        <v>10290</v>
      </c>
      <c r="D147" s="308" t="s">
        <v>36542</v>
      </c>
      <c r="E147" s="311">
        <v>1</v>
      </c>
      <c r="F147" s="314">
        <v>48.97</v>
      </c>
      <c r="G147" s="314">
        <v>37.590000000000003</v>
      </c>
      <c r="H147" s="320">
        <f t="shared" si="8"/>
        <v>1.1228040376555966E-4</v>
      </c>
      <c r="J147" s="314" t="str">
        <f>IFERROR(VLOOKUP(A147,[1]Resumo!$A$2:$D$129,4,FALSE),"")</f>
        <v/>
      </c>
      <c r="K147" s="310" t="e">
        <f t="shared" si="9"/>
        <v>#VALUE!</v>
      </c>
      <c r="L147" s="310" t="e">
        <f t="shared" si="10"/>
        <v>#VALUE!</v>
      </c>
      <c r="M147" s="320" t="e">
        <f t="shared" si="11"/>
        <v>#VALUE!</v>
      </c>
    </row>
    <row r="148" spans="1:13" x14ac:dyDescent="0.25">
      <c r="A148" s="312">
        <v>66081</v>
      </c>
      <c r="B148" s="308" t="s">
        <v>36575</v>
      </c>
      <c r="C148" s="308" t="s">
        <v>11097</v>
      </c>
      <c r="D148" s="308" t="s">
        <v>36542</v>
      </c>
      <c r="E148" s="311">
        <v>1</v>
      </c>
      <c r="F148" s="314">
        <v>45.2</v>
      </c>
      <c r="G148" s="314">
        <v>32.020000000000003</v>
      </c>
      <c r="H148" s="320">
        <f t="shared" si="8"/>
        <v>1.036363947356197E-4</v>
      </c>
      <c r="J148" s="314" t="str">
        <f>IFERROR(VLOOKUP(A148,[1]Resumo!$A$2:$D$129,4,FALSE),"")</f>
        <v/>
      </c>
      <c r="K148" s="310" t="e">
        <f t="shared" si="9"/>
        <v>#VALUE!</v>
      </c>
      <c r="L148" s="310" t="e">
        <f t="shared" si="10"/>
        <v>#VALUE!</v>
      </c>
      <c r="M148" s="320" t="e">
        <f t="shared" si="11"/>
        <v>#VALUE!</v>
      </c>
    </row>
    <row r="149" spans="1:13" x14ac:dyDescent="0.25">
      <c r="A149" s="312">
        <v>112102</v>
      </c>
      <c r="B149" s="308" t="s">
        <v>36534</v>
      </c>
      <c r="C149" s="308" t="s">
        <v>24078</v>
      </c>
      <c r="D149" s="308" t="s">
        <v>36535</v>
      </c>
      <c r="E149" s="311">
        <v>2</v>
      </c>
      <c r="F149" s="314">
        <v>429.16</v>
      </c>
      <c r="G149" s="314">
        <v>303.3</v>
      </c>
      <c r="H149" s="320">
        <f t="shared" si="8"/>
        <v>9.8399546824642805E-4</v>
      </c>
      <c r="J149" s="314">
        <f>IFERROR(VLOOKUP(A149,[1]Resumo!$A$2:$D$129,4,FALSE),"")</f>
        <v>78.210000000000008</v>
      </c>
      <c r="K149" s="310">
        <f t="shared" si="9"/>
        <v>156.42000000000002</v>
      </c>
      <c r="L149" s="310">
        <f t="shared" si="10"/>
        <v>146.88</v>
      </c>
      <c r="M149" s="320">
        <f t="shared" si="11"/>
        <v>0.34224997669866714</v>
      </c>
    </row>
    <row r="150" spans="1:13" x14ac:dyDescent="0.25">
      <c r="A150" s="312">
        <v>772031</v>
      </c>
      <c r="B150" s="308" t="s">
        <v>36534</v>
      </c>
      <c r="C150" s="308" t="s">
        <v>3854</v>
      </c>
      <c r="D150" s="308" t="s">
        <v>36535</v>
      </c>
      <c r="E150" s="311">
        <v>3</v>
      </c>
      <c r="F150" s="314">
        <v>427.5</v>
      </c>
      <c r="G150" s="314">
        <v>237.97000000000003</v>
      </c>
      <c r="H150" s="320">
        <f t="shared" si="8"/>
        <v>9.8018935286454468E-4</v>
      </c>
      <c r="J150" s="314">
        <f>IFERROR(VLOOKUP(A150,[1]Resumo!$A$2:$D$129,4,FALSE),"")</f>
        <v>61.38</v>
      </c>
      <c r="K150" s="310">
        <f t="shared" si="9"/>
        <v>184.14000000000001</v>
      </c>
      <c r="L150" s="310">
        <f t="shared" si="10"/>
        <v>53.830000000000013</v>
      </c>
      <c r="M150" s="320">
        <f t="shared" si="11"/>
        <v>0.12591812865497079</v>
      </c>
    </row>
    <row r="151" spans="1:13" x14ac:dyDescent="0.25">
      <c r="A151" s="312">
        <v>66508</v>
      </c>
      <c r="B151" s="308" t="s">
        <v>36575</v>
      </c>
      <c r="C151" s="308" t="s">
        <v>19630</v>
      </c>
      <c r="D151" s="308" t="s">
        <v>36542</v>
      </c>
      <c r="E151" s="311">
        <v>1</v>
      </c>
      <c r="F151" s="314">
        <v>35.21</v>
      </c>
      <c r="G151" s="314">
        <v>23.72</v>
      </c>
      <c r="H151" s="320">
        <f t="shared" si="8"/>
        <v>8.073091722657454E-5</v>
      </c>
      <c r="J151" s="314" t="str">
        <f>IFERROR(VLOOKUP(A151,[1]Resumo!$A$2:$D$129,4,FALSE),"")</f>
        <v/>
      </c>
      <c r="K151" s="310" t="e">
        <f t="shared" si="9"/>
        <v>#VALUE!</v>
      </c>
      <c r="L151" s="310" t="e">
        <f t="shared" si="10"/>
        <v>#VALUE!</v>
      </c>
      <c r="M151" s="320" t="e">
        <f t="shared" si="11"/>
        <v>#VALUE!</v>
      </c>
    </row>
    <row r="152" spans="1:13" x14ac:dyDescent="0.25">
      <c r="A152" s="308" t="s">
        <v>12925</v>
      </c>
      <c r="B152" s="308" t="s">
        <v>36553</v>
      </c>
      <c r="C152" s="308" t="s">
        <v>12927</v>
      </c>
      <c r="D152" s="308" t="s">
        <v>36542</v>
      </c>
      <c r="E152" s="311">
        <v>6</v>
      </c>
      <c r="F152" s="314">
        <v>421.53000000000009</v>
      </c>
      <c r="G152" s="314">
        <v>316.89</v>
      </c>
      <c r="H152" s="320">
        <f t="shared" si="8"/>
        <v>9.6650109453331372E-4</v>
      </c>
      <c r="J152" s="314">
        <v>32.3354</v>
      </c>
      <c r="K152" s="310">
        <f t="shared" si="9"/>
        <v>194.01240000000001</v>
      </c>
      <c r="L152" s="310">
        <f t="shared" si="10"/>
        <v>122.87759999999997</v>
      </c>
      <c r="M152" s="320">
        <f t="shared" si="11"/>
        <v>0.29150380755818078</v>
      </c>
    </row>
    <row r="153" spans="1:13" x14ac:dyDescent="0.25">
      <c r="A153" s="312">
        <v>55028</v>
      </c>
      <c r="B153" s="308" t="s">
        <v>36536</v>
      </c>
      <c r="C153" s="308" t="s">
        <v>31796</v>
      </c>
      <c r="D153" s="308" t="s">
        <v>36542</v>
      </c>
      <c r="E153" s="311">
        <v>1</v>
      </c>
      <c r="F153" s="314">
        <v>27.75</v>
      </c>
      <c r="G153" s="314">
        <v>17.53</v>
      </c>
      <c r="H153" s="320">
        <f t="shared" si="8"/>
        <v>6.3626326414014298E-5</v>
      </c>
      <c r="J153" s="314" t="str">
        <f>IFERROR(VLOOKUP(A153,[1]Resumo!$A$2:$D$129,4,FALSE),"")</f>
        <v/>
      </c>
      <c r="K153" s="310" t="e">
        <f t="shared" si="9"/>
        <v>#VALUE!</v>
      </c>
      <c r="L153" s="310" t="e">
        <f t="shared" si="10"/>
        <v>#VALUE!</v>
      </c>
      <c r="M153" s="320" t="e">
        <f t="shared" si="11"/>
        <v>#VALUE!</v>
      </c>
    </row>
    <row r="154" spans="1:13" x14ac:dyDescent="0.25">
      <c r="A154" s="308" t="s">
        <v>7554</v>
      </c>
      <c r="B154" s="308" t="s">
        <v>36534</v>
      </c>
      <c r="C154" s="308" t="s">
        <v>6865</v>
      </c>
      <c r="D154" s="308" t="s">
        <v>36535</v>
      </c>
      <c r="E154" s="311">
        <v>3</v>
      </c>
      <c r="F154" s="314">
        <v>412.53000000000003</v>
      </c>
      <c r="G154" s="314">
        <v>307.74</v>
      </c>
      <c r="H154" s="320">
        <f t="shared" si="8"/>
        <v>9.458655292098495E-4</v>
      </c>
      <c r="J154" s="314">
        <v>56.506399999999999</v>
      </c>
      <c r="K154" s="310">
        <f t="shared" si="9"/>
        <v>169.51920000000001</v>
      </c>
      <c r="L154" s="310">
        <f t="shared" si="10"/>
        <v>138.2208</v>
      </c>
      <c r="M154" s="320">
        <f t="shared" si="11"/>
        <v>0.33505635953748814</v>
      </c>
    </row>
    <row r="155" spans="1:13" x14ac:dyDescent="0.25">
      <c r="A155" s="312">
        <v>23079</v>
      </c>
      <c r="B155" s="308" t="s">
        <v>36560</v>
      </c>
      <c r="C155" s="308" t="s">
        <v>1010</v>
      </c>
      <c r="D155" s="308" t="s">
        <v>36562</v>
      </c>
      <c r="E155" s="311">
        <v>11</v>
      </c>
      <c r="F155" s="314">
        <v>297.98999999999995</v>
      </c>
      <c r="G155" s="314">
        <v>218.58</v>
      </c>
      <c r="H155" s="320">
        <f t="shared" si="8"/>
        <v>6.8324356785989619E-4</v>
      </c>
      <c r="J155" s="314">
        <v>7.9</v>
      </c>
      <c r="K155" s="310">
        <f t="shared" si="9"/>
        <v>86.9</v>
      </c>
      <c r="L155" s="310">
        <f t="shared" si="10"/>
        <v>131.68</v>
      </c>
      <c r="M155" s="320">
        <f t="shared" si="11"/>
        <v>0.44189402328937222</v>
      </c>
    </row>
    <row r="156" spans="1:13" x14ac:dyDescent="0.25">
      <c r="A156" s="312">
        <v>14097</v>
      </c>
      <c r="B156" s="308" t="s">
        <v>36560</v>
      </c>
      <c r="C156" s="308" t="s">
        <v>14078</v>
      </c>
      <c r="D156" s="308" t="s">
        <v>36562</v>
      </c>
      <c r="E156" s="311">
        <v>6</v>
      </c>
      <c r="F156" s="314">
        <v>170.22</v>
      </c>
      <c r="G156" s="314">
        <v>108.3</v>
      </c>
      <c r="H156" s="320">
        <f t="shared" si="8"/>
        <v>3.9028732548445098E-4</v>
      </c>
      <c r="J156" s="314">
        <v>3</v>
      </c>
      <c r="K156" s="310">
        <f t="shared" si="9"/>
        <v>18</v>
      </c>
      <c r="L156" s="310">
        <f t="shared" si="10"/>
        <v>90.3</v>
      </c>
      <c r="M156" s="320">
        <f t="shared" si="11"/>
        <v>0.53048995417694744</v>
      </c>
    </row>
    <row r="157" spans="1:13" x14ac:dyDescent="0.25">
      <c r="A157" s="308" t="s">
        <v>26297</v>
      </c>
      <c r="B157" s="308" t="s">
        <v>36572</v>
      </c>
      <c r="C157" s="308" t="s">
        <v>26299</v>
      </c>
      <c r="D157" s="308" t="s">
        <v>36562</v>
      </c>
      <c r="E157" s="311">
        <v>1</v>
      </c>
      <c r="F157" s="314">
        <v>119.99</v>
      </c>
      <c r="G157" s="314">
        <v>101.18</v>
      </c>
      <c r="H157" s="320">
        <f t="shared" si="8"/>
        <v>2.7511794257360631E-4</v>
      </c>
      <c r="J157" s="314">
        <v>40</v>
      </c>
      <c r="K157" s="310">
        <f t="shared" si="9"/>
        <v>40</v>
      </c>
      <c r="L157" s="310">
        <f t="shared" si="10"/>
        <v>61.180000000000007</v>
      </c>
      <c r="M157" s="320">
        <f t="shared" si="11"/>
        <v>0.50987582298524881</v>
      </c>
    </row>
    <row r="158" spans="1:13" x14ac:dyDescent="0.25">
      <c r="A158" s="312">
        <v>13120</v>
      </c>
      <c r="B158" s="308" t="s">
        <v>36572</v>
      </c>
      <c r="C158" s="308" t="s">
        <v>25643</v>
      </c>
      <c r="D158" s="308" t="s">
        <v>36562</v>
      </c>
      <c r="E158" s="311">
        <v>1</v>
      </c>
      <c r="F158" s="314">
        <v>82</v>
      </c>
      <c r="G158" s="314">
        <v>49.61</v>
      </c>
      <c r="H158" s="320">
        <f t="shared" si="8"/>
        <v>1.880129285026729E-4</v>
      </c>
      <c r="J158" s="314">
        <v>19</v>
      </c>
      <c r="K158" s="310">
        <f t="shared" si="9"/>
        <v>19</v>
      </c>
      <c r="L158" s="310">
        <f t="shared" si="10"/>
        <v>30.61</v>
      </c>
      <c r="M158" s="320">
        <f t="shared" si="11"/>
        <v>0.37329268292682927</v>
      </c>
    </row>
    <row r="159" spans="1:13" x14ac:dyDescent="0.25">
      <c r="A159" s="308" t="s">
        <v>22239</v>
      </c>
      <c r="B159" s="308" t="s">
        <v>36560</v>
      </c>
      <c r="C159" s="308" t="s">
        <v>22241</v>
      </c>
      <c r="D159" s="308" t="s">
        <v>36562</v>
      </c>
      <c r="E159" s="311">
        <v>1</v>
      </c>
      <c r="F159" s="314">
        <v>41.98</v>
      </c>
      <c r="G159" s="314">
        <v>29.34</v>
      </c>
      <c r="H159" s="320">
        <f t="shared" si="8"/>
        <v>9.6253448031002531E-5</v>
      </c>
      <c r="J159" s="314">
        <f>5.9*2</f>
        <v>11.8</v>
      </c>
      <c r="K159" s="310">
        <f t="shared" si="9"/>
        <v>11.8</v>
      </c>
      <c r="L159" s="310">
        <f t="shared" si="10"/>
        <v>17.54</v>
      </c>
      <c r="M159" s="320">
        <f t="shared" si="11"/>
        <v>0.41781800857551216</v>
      </c>
    </row>
    <row r="160" spans="1:13" x14ac:dyDescent="0.25">
      <c r="A160" s="308" t="s">
        <v>5667</v>
      </c>
      <c r="B160" s="308" t="s">
        <v>36550</v>
      </c>
      <c r="C160" s="308" t="s">
        <v>36609</v>
      </c>
      <c r="D160" s="308" t="s">
        <v>36535</v>
      </c>
      <c r="E160" s="311">
        <v>4</v>
      </c>
      <c r="F160" s="314">
        <v>407.68</v>
      </c>
      <c r="G160" s="314">
        <v>264.36</v>
      </c>
      <c r="H160" s="320">
        <f t="shared" si="8"/>
        <v>9.3474525234109372E-4</v>
      </c>
      <c r="J160" s="314">
        <v>24</v>
      </c>
      <c r="K160" s="310">
        <f t="shared" si="9"/>
        <v>96</v>
      </c>
      <c r="L160" s="310">
        <f t="shared" si="10"/>
        <v>168.36</v>
      </c>
      <c r="M160" s="320">
        <f t="shared" si="11"/>
        <v>0.4129709576138148</v>
      </c>
    </row>
    <row r="161" spans="1:13" x14ac:dyDescent="0.25">
      <c r="A161" s="312">
        <v>77152</v>
      </c>
      <c r="B161" s="308" t="s">
        <v>36575</v>
      </c>
      <c r="C161" s="308" t="s">
        <v>1758</v>
      </c>
      <c r="D161" s="308" t="s">
        <v>36542</v>
      </c>
      <c r="E161" s="311">
        <v>13</v>
      </c>
      <c r="F161" s="314">
        <v>403.90000000000009</v>
      </c>
      <c r="G161" s="314">
        <v>294.35999999999996</v>
      </c>
      <c r="H161" s="320">
        <f t="shared" si="8"/>
        <v>9.2607831490523903E-4</v>
      </c>
      <c r="J161" s="314">
        <v>11.905043894196483</v>
      </c>
      <c r="K161" s="310">
        <f t="shared" si="9"/>
        <v>154.76557062455427</v>
      </c>
      <c r="L161" s="310">
        <f t="shared" si="10"/>
        <v>139.59442937544569</v>
      </c>
      <c r="M161" s="320">
        <f t="shared" si="11"/>
        <v>0.34561631437347279</v>
      </c>
    </row>
    <row r="162" spans="1:13" x14ac:dyDescent="0.25">
      <c r="A162" s="312">
        <v>112013</v>
      </c>
      <c r="B162" s="308" t="s">
        <v>36534</v>
      </c>
      <c r="C162" s="308" t="s">
        <v>10003</v>
      </c>
      <c r="D162" s="308" t="s">
        <v>36535</v>
      </c>
      <c r="E162" s="311">
        <v>2</v>
      </c>
      <c r="F162" s="314">
        <v>399.98</v>
      </c>
      <c r="G162" s="314">
        <v>327.12</v>
      </c>
      <c r="H162" s="320">
        <f t="shared" si="8"/>
        <v>9.1709037978657444E-4</v>
      </c>
      <c r="J162" s="314">
        <f>IFERROR(VLOOKUP(A162,[1]Resumo!$A$2:$D$129,4,FALSE),"")</f>
        <v>65</v>
      </c>
      <c r="K162" s="310">
        <f t="shared" si="9"/>
        <v>130</v>
      </c>
      <c r="L162" s="310">
        <f t="shared" si="10"/>
        <v>197.12</v>
      </c>
      <c r="M162" s="320">
        <f t="shared" si="11"/>
        <v>0.4928246412320616</v>
      </c>
    </row>
    <row r="163" spans="1:13" x14ac:dyDescent="0.25">
      <c r="A163" s="312">
        <v>227205</v>
      </c>
      <c r="B163" s="308" t="s">
        <v>36536</v>
      </c>
      <c r="C163" s="308" t="s">
        <v>8259</v>
      </c>
      <c r="D163" s="308" t="s">
        <v>36537</v>
      </c>
      <c r="E163" s="311">
        <v>4</v>
      </c>
      <c r="F163" s="314">
        <v>391.5</v>
      </c>
      <c r="G163" s="314">
        <v>223.57</v>
      </c>
      <c r="H163" s="320">
        <f t="shared" si="8"/>
        <v>8.9764709157068832E-4</v>
      </c>
      <c r="J163" s="314">
        <v>15</v>
      </c>
      <c r="K163" s="310">
        <f t="shared" si="9"/>
        <v>60</v>
      </c>
      <c r="L163" s="310">
        <f t="shared" si="10"/>
        <v>163.57</v>
      </c>
      <c r="M163" s="320">
        <f t="shared" si="11"/>
        <v>0.41780332056194125</v>
      </c>
    </row>
    <row r="164" spans="1:13" x14ac:dyDescent="0.25">
      <c r="A164" s="312">
        <v>55312</v>
      </c>
      <c r="B164" s="308" t="s">
        <v>36575</v>
      </c>
      <c r="C164" s="308" t="s">
        <v>36614</v>
      </c>
      <c r="D164" s="308" t="s">
        <v>36542</v>
      </c>
      <c r="E164" s="311">
        <v>16</v>
      </c>
      <c r="F164" s="314">
        <v>391.49000000000012</v>
      </c>
      <c r="G164" s="314">
        <v>237.71999999999997</v>
      </c>
      <c r="H164" s="320">
        <f t="shared" si="8"/>
        <v>8.9762416316477355E-4</v>
      </c>
      <c r="J164" s="314">
        <v>8.5937205086343766</v>
      </c>
      <c r="K164" s="310">
        <f t="shared" si="9"/>
        <v>137.49952813815003</v>
      </c>
      <c r="L164" s="310">
        <f t="shared" si="10"/>
        <v>100.22047186184994</v>
      </c>
      <c r="M164" s="320">
        <f t="shared" si="11"/>
        <v>0.25599752704245299</v>
      </c>
    </row>
    <row r="165" spans="1:13" x14ac:dyDescent="0.25">
      <c r="A165" s="308" t="s">
        <v>9978</v>
      </c>
      <c r="B165" s="308" t="s">
        <v>36567</v>
      </c>
      <c r="C165" s="308" t="s">
        <v>9980</v>
      </c>
      <c r="D165" s="308" t="s">
        <v>36565</v>
      </c>
      <c r="E165" s="311">
        <v>4</v>
      </c>
      <c r="F165" s="314">
        <v>560.75</v>
      </c>
      <c r="G165" s="314">
        <v>333.4</v>
      </c>
      <c r="H165" s="320">
        <f t="shared" si="8"/>
        <v>1.2857103616813882E-3</v>
      </c>
      <c r="J165" s="314">
        <v>31.9</v>
      </c>
      <c r="K165" s="310">
        <f t="shared" si="9"/>
        <v>127.6</v>
      </c>
      <c r="L165" s="310">
        <f t="shared" si="10"/>
        <v>205.79999999999998</v>
      </c>
      <c r="M165" s="320">
        <f t="shared" si="11"/>
        <v>0.36700847079803833</v>
      </c>
    </row>
    <row r="166" spans="1:13" x14ac:dyDescent="0.25">
      <c r="A166" s="308" t="s">
        <v>4618</v>
      </c>
      <c r="B166" s="308" t="s">
        <v>36567</v>
      </c>
      <c r="C166" s="308" t="s">
        <v>4620</v>
      </c>
      <c r="D166" s="308" t="s">
        <v>36565</v>
      </c>
      <c r="E166" s="311">
        <v>2</v>
      </c>
      <c r="F166" s="314">
        <v>224.3</v>
      </c>
      <c r="G166" s="314">
        <v>145.26</v>
      </c>
      <c r="H166" s="320">
        <f t="shared" si="8"/>
        <v>5.1428414467255524E-4</v>
      </c>
      <c r="J166" s="314">
        <v>31.9</v>
      </c>
      <c r="K166" s="310">
        <f t="shared" si="9"/>
        <v>63.8</v>
      </c>
      <c r="L166" s="310">
        <f t="shared" si="10"/>
        <v>81.459999999999994</v>
      </c>
      <c r="M166" s="320">
        <f t="shared" si="11"/>
        <v>0.36317432010699952</v>
      </c>
    </row>
    <row r="167" spans="1:13" x14ac:dyDescent="0.25">
      <c r="A167" s="312">
        <v>772032</v>
      </c>
      <c r="B167" s="308" t="s">
        <v>36534</v>
      </c>
      <c r="C167" s="308" t="s">
        <v>3705</v>
      </c>
      <c r="D167" s="308" t="s">
        <v>36535</v>
      </c>
      <c r="E167" s="311">
        <v>3</v>
      </c>
      <c r="F167" s="314">
        <v>383.96999999999997</v>
      </c>
      <c r="G167" s="314">
        <v>298.58000000000004</v>
      </c>
      <c r="H167" s="320">
        <f t="shared" si="8"/>
        <v>8.8038200191672326E-4</v>
      </c>
      <c r="J167" s="314">
        <f>IFERROR(VLOOKUP(A167,[1]Resumo!$A$2:$D$129,4,FALSE),"")</f>
        <v>61.38</v>
      </c>
      <c r="K167" s="310">
        <f t="shared" si="9"/>
        <v>184.14000000000001</v>
      </c>
      <c r="L167" s="310">
        <f t="shared" si="10"/>
        <v>114.44000000000003</v>
      </c>
      <c r="M167" s="320">
        <f t="shared" si="11"/>
        <v>0.29804411803005454</v>
      </c>
    </row>
    <row r="168" spans="1:13" x14ac:dyDescent="0.25">
      <c r="A168" s="308" t="s">
        <v>15852</v>
      </c>
      <c r="B168" s="308" t="s">
        <v>36534</v>
      </c>
      <c r="C168" s="308" t="s">
        <v>15854</v>
      </c>
      <c r="D168" s="308" t="s">
        <v>36535</v>
      </c>
      <c r="E168" s="311">
        <v>0</v>
      </c>
      <c r="F168" s="314">
        <v>380</v>
      </c>
      <c r="G168" s="314">
        <v>0</v>
      </c>
      <c r="H168" s="320">
        <f t="shared" si="8"/>
        <v>8.7127942476848414E-4</v>
      </c>
      <c r="J168" s="314">
        <v>140.92000000000002</v>
      </c>
      <c r="K168" s="310">
        <f t="shared" si="9"/>
        <v>0</v>
      </c>
      <c r="L168" s="310">
        <f t="shared" si="10"/>
        <v>0</v>
      </c>
      <c r="M168" s="320">
        <f t="shared" si="11"/>
        <v>0</v>
      </c>
    </row>
    <row r="169" spans="1:13" x14ac:dyDescent="0.25">
      <c r="A169" s="308" t="s">
        <v>5508</v>
      </c>
      <c r="B169" s="308" t="s">
        <v>36550</v>
      </c>
      <c r="C169" s="308" t="s">
        <v>5510</v>
      </c>
      <c r="D169" s="308" t="s">
        <v>36535</v>
      </c>
      <c r="E169" s="311">
        <v>2</v>
      </c>
      <c r="F169" s="314">
        <v>379.61</v>
      </c>
      <c r="G169" s="314">
        <v>175.51</v>
      </c>
      <c r="H169" s="320">
        <f t="shared" si="8"/>
        <v>8.7038521693780073E-4</v>
      </c>
      <c r="J169" s="314">
        <v>42.5</v>
      </c>
      <c r="K169" s="310">
        <f t="shared" si="9"/>
        <v>85</v>
      </c>
      <c r="L169" s="310">
        <f t="shared" si="10"/>
        <v>90.509999999999991</v>
      </c>
      <c r="M169" s="320">
        <f t="shared" si="11"/>
        <v>0.2384289138853033</v>
      </c>
    </row>
    <row r="170" spans="1:13" x14ac:dyDescent="0.25">
      <c r="A170" s="312">
        <v>26056</v>
      </c>
      <c r="B170" s="308" t="s">
        <v>36572</v>
      </c>
      <c r="C170" s="308" t="s">
        <v>5746</v>
      </c>
      <c r="D170" s="308" t="s">
        <v>36562</v>
      </c>
      <c r="E170" s="311">
        <v>7</v>
      </c>
      <c r="F170" s="314">
        <v>376.05999999999995</v>
      </c>
      <c r="G170" s="314">
        <v>275.53999999999996</v>
      </c>
      <c r="H170" s="320">
        <f t="shared" si="8"/>
        <v>8.6224563283798978E-4</v>
      </c>
      <c r="J170" s="314">
        <v>18.399999999999999</v>
      </c>
      <c r="K170" s="310">
        <f t="shared" si="9"/>
        <v>128.79999999999998</v>
      </c>
      <c r="L170" s="310">
        <f t="shared" si="10"/>
        <v>146.73999999999998</v>
      </c>
      <c r="M170" s="320">
        <f t="shared" si="11"/>
        <v>0.39020369090038826</v>
      </c>
    </row>
    <row r="171" spans="1:13" x14ac:dyDescent="0.25">
      <c r="A171" s="312">
        <v>112101</v>
      </c>
      <c r="B171" s="308" t="s">
        <v>36534</v>
      </c>
      <c r="C171" s="308" t="s">
        <v>7176</v>
      </c>
      <c r="D171" s="308" t="s">
        <v>36535</v>
      </c>
      <c r="E171" s="311">
        <v>2</v>
      </c>
      <c r="F171" s="314">
        <v>370.54</v>
      </c>
      <c r="G171" s="314">
        <v>273.18</v>
      </c>
      <c r="H171" s="320">
        <f t="shared" si="8"/>
        <v>8.4958915277293188E-4</v>
      </c>
      <c r="J171" s="314">
        <f>IFERROR(VLOOKUP(A171,[1]Resumo!$A$2:$D$129,4,FALSE),"")</f>
        <v>66.210000000000008</v>
      </c>
      <c r="K171" s="310">
        <f t="shared" si="9"/>
        <v>132.42000000000002</v>
      </c>
      <c r="L171" s="310">
        <f t="shared" si="10"/>
        <v>140.76</v>
      </c>
      <c r="M171" s="320">
        <f t="shared" si="11"/>
        <v>0.3798780158687321</v>
      </c>
    </row>
    <row r="172" spans="1:13" x14ac:dyDescent="0.25">
      <c r="A172" s="312">
        <v>90500</v>
      </c>
      <c r="B172" s="308" t="s">
        <v>36543</v>
      </c>
      <c r="C172" s="308" t="s">
        <v>11828</v>
      </c>
      <c r="D172" s="308" t="s">
        <v>36544</v>
      </c>
      <c r="E172" s="311">
        <v>1</v>
      </c>
      <c r="F172" s="314">
        <v>89.7</v>
      </c>
      <c r="G172" s="314">
        <v>60.49</v>
      </c>
      <c r="H172" s="320">
        <f t="shared" ref="H172:H235" si="12">F172/$F$386</f>
        <v>2.0566780105719219E-4</v>
      </c>
      <c r="J172" s="314">
        <v>36.28</v>
      </c>
      <c r="K172" s="310">
        <f t="shared" si="9"/>
        <v>36.28</v>
      </c>
      <c r="L172" s="310">
        <f t="shared" si="10"/>
        <v>24.21</v>
      </c>
      <c r="M172" s="320">
        <f t="shared" si="11"/>
        <v>0.26989966555183947</v>
      </c>
    </row>
    <row r="173" spans="1:13" x14ac:dyDescent="0.25">
      <c r="A173" s="308" t="s">
        <v>9027</v>
      </c>
      <c r="B173" s="308" t="s">
        <v>36543</v>
      </c>
      <c r="C173" s="308" t="s">
        <v>9029</v>
      </c>
      <c r="D173" s="308" t="s">
        <v>36565</v>
      </c>
      <c r="E173" s="311">
        <v>3</v>
      </c>
      <c r="F173" s="314">
        <v>89.699999999999989</v>
      </c>
      <c r="G173" s="314">
        <v>73.86</v>
      </c>
      <c r="H173" s="320">
        <f t="shared" si="12"/>
        <v>2.0566780105719216E-4</v>
      </c>
      <c r="J173" s="314">
        <f>3.9+4.9+4.9</f>
        <v>13.700000000000001</v>
      </c>
      <c r="K173" s="310">
        <f t="shared" si="9"/>
        <v>41.1</v>
      </c>
      <c r="L173" s="310">
        <f t="shared" si="10"/>
        <v>32.76</v>
      </c>
      <c r="M173" s="320">
        <f t="shared" si="11"/>
        <v>0.36521739130434783</v>
      </c>
    </row>
    <row r="174" spans="1:13" x14ac:dyDescent="0.25">
      <c r="A174" s="308" t="s">
        <v>21729</v>
      </c>
      <c r="B174" s="308" t="s">
        <v>36534</v>
      </c>
      <c r="C174" s="308" t="s">
        <v>21731</v>
      </c>
      <c r="D174" s="308" t="s">
        <v>36535</v>
      </c>
      <c r="E174" s="311">
        <v>1</v>
      </c>
      <c r="F174" s="314">
        <v>354.51</v>
      </c>
      <c r="G174" s="314">
        <v>295.83</v>
      </c>
      <c r="H174" s="320">
        <f t="shared" si="12"/>
        <v>8.1283491809125083E-4</v>
      </c>
      <c r="J174" s="314">
        <v>91.28</v>
      </c>
      <c r="K174" s="310">
        <f t="shared" si="9"/>
        <v>91.28</v>
      </c>
      <c r="L174" s="310">
        <f t="shared" si="10"/>
        <v>204.54999999999998</v>
      </c>
      <c r="M174" s="320">
        <f t="shared" si="11"/>
        <v>0.57699359679557694</v>
      </c>
    </row>
    <row r="175" spans="1:13" x14ac:dyDescent="0.25">
      <c r="A175" s="312">
        <v>26048</v>
      </c>
      <c r="B175" s="308" t="s">
        <v>36572</v>
      </c>
      <c r="C175" s="308" t="s">
        <v>34551</v>
      </c>
      <c r="D175" s="308" t="s">
        <v>36562</v>
      </c>
      <c r="E175" s="311">
        <v>7</v>
      </c>
      <c r="F175" s="314">
        <v>349.3</v>
      </c>
      <c r="G175" s="314">
        <v>265.34000000000003</v>
      </c>
      <c r="H175" s="320">
        <f t="shared" si="12"/>
        <v>8.0088921860955661E-4</v>
      </c>
      <c r="J175" s="314">
        <v>17.8</v>
      </c>
      <c r="K175" s="310">
        <f t="shared" si="9"/>
        <v>124.60000000000001</v>
      </c>
      <c r="L175" s="310">
        <f t="shared" si="10"/>
        <v>140.74</v>
      </c>
      <c r="M175" s="320">
        <f t="shared" si="11"/>
        <v>0.40292012596621818</v>
      </c>
    </row>
    <row r="176" spans="1:13" x14ac:dyDescent="0.25">
      <c r="A176" s="308" t="s">
        <v>1259</v>
      </c>
      <c r="B176" s="308" t="s">
        <v>36534</v>
      </c>
      <c r="C176" s="308" t="s">
        <v>1261</v>
      </c>
      <c r="D176" s="308" t="s">
        <v>36535</v>
      </c>
      <c r="E176" s="311">
        <v>1</v>
      </c>
      <c r="F176" s="314">
        <v>341.13</v>
      </c>
      <c r="G176" s="314">
        <v>244.19</v>
      </c>
      <c r="H176" s="320">
        <f t="shared" si="12"/>
        <v>7.8215671097703419E-4</v>
      </c>
      <c r="J176" s="314">
        <v>131.542</v>
      </c>
      <c r="K176" s="310">
        <f t="shared" si="9"/>
        <v>131.542</v>
      </c>
      <c r="L176" s="310">
        <f t="shared" si="10"/>
        <v>112.648</v>
      </c>
      <c r="M176" s="320">
        <f t="shared" si="11"/>
        <v>0.33022015067569549</v>
      </c>
    </row>
    <row r="177" spans="1:13" x14ac:dyDescent="0.25">
      <c r="A177" s="312">
        <v>2367</v>
      </c>
      <c r="B177" s="308" t="s">
        <v>36567</v>
      </c>
      <c r="C177" s="308" t="s">
        <v>9884</v>
      </c>
      <c r="D177" s="308" t="s">
        <v>36565</v>
      </c>
      <c r="E177" s="311">
        <v>1</v>
      </c>
      <c r="F177" s="314">
        <v>34.15</v>
      </c>
      <c r="G177" s="314">
        <v>40.450000000000003</v>
      </c>
      <c r="H177" s="320">
        <f t="shared" si="12"/>
        <v>7.8300506199588775E-5</v>
      </c>
      <c r="J177" s="314">
        <v>29.9</v>
      </c>
      <c r="K177" s="310">
        <f t="shared" si="9"/>
        <v>29.9</v>
      </c>
      <c r="L177" s="310">
        <f t="shared" si="10"/>
        <v>10.550000000000004</v>
      </c>
      <c r="M177" s="320">
        <f t="shared" si="11"/>
        <v>0.30893118594436325</v>
      </c>
    </row>
    <row r="178" spans="1:13" x14ac:dyDescent="0.25">
      <c r="A178" s="312">
        <v>229051</v>
      </c>
      <c r="B178" s="308" t="s">
        <v>36576</v>
      </c>
      <c r="C178" s="308" t="s">
        <v>1091</v>
      </c>
      <c r="D178" s="308" t="s">
        <v>36537</v>
      </c>
      <c r="E178" s="311">
        <v>4</v>
      </c>
      <c r="F178" s="314">
        <v>334.96</v>
      </c>
      <c r="G178" s="314">
        <v>225.76</v>
      </c>
      <c r="H178" s="320">
        <f t="shared" si="12"/>
        <v>7.6800988452750381E-4</v>
      </c>
      <c r="J178" s="314">
        <v>15</v>
      </c>
      <c r="K178" s="310">
        <f t="shared" si="9"/>
        <v>60</v>
      </c>
      <c r="L178" s="310">
        <f t="shared" si="10"/>
        <v>165.76</v>
      </c>
      <c r="M178" s="320">
        <f t="shared" si="11"/>
        <v>0.49486505851444951</v>
      </c>
    </row>
    <row r="179" spans="1:13" x14ac:dyDescent="0.25">
      <c r="A179" s="312">
        <v>222015</v>
      </c>
      <c r="B179" s="308" t="s">
        <v>36534</v>
      </c>
      <c r="C179" s="308" t="s">
        <v>11971</v>
      </c>
      <c r="D179" s="308" t="s">
        <v>36535</v>
      </c>
      <c r="E179" s="311">
        <v>2</v>
      </c>
      <c r="F179" s="314">
        <v>330.18</v>
      </c>
      <c r="G179" s="314">
        <v>237.66</v>
      </c>
      <c r="H179" s="320">
        <f t="shared" si="12"/>
        <v>7.5705010650015288E-4</v>
      </c>
      <c r="J179" s="314">
        <f>IFERROR(VLOOKUP(A179,[1]Resumo!$A$2:$D$129,4,FALSE),"")</f>
        <v>60.515999999999998</v>
      </c>
      <c r="K179" s="310">
        <f t="shared" si="9"/>
        <v>121.032</v>
      </c>
      <c r="L179" s="310">
        <f t="shared" si="10"/>
        <v>116.628</v>
      </c>
      <c r="M179" s="320">
        <f t="shared" si="11"/>
        <v>0.35322551335635105</v>
      </c>
    </row>
    <row r="180" spans="1:13" x14ac:dyDescent="0.25">
      <c r="A180" s="312">
        <v>2324</v>
      </c>
      <c r="B180" s="308" t="s">
        <v>36543</v>
      </c>
      <c r="C180" s="308" t="s">
        <v>7536</v>
      </c>
      <c r="D180" s="308" t="s">
        <v>36565</v>
      </c>
      <c r="E180" s="311">
        <v>1</v>
      </c>
      <c r="F180" s="314">
        <v>14.9</v>
      </c>
      <c r="G180" s="314">
        <v>22.77</v>
      </c>
      <c r="H180" s="320">
        <f t="shared" si="12"/>
        <v>3.4163324813290561E-5</v>
      </c>
      <c r="J180" s="314">
        <v>4.9000000000000004</v>
      </c>
      <c r="K180" s="310">
        <f t="shared" si="9"/>
        <v>4.9000000000000004</v>
      </c>
      <c r="L180" s="310">
        <f t="shared" si="10"/>
        <v>17.869999999999997</v>
      </c>
      <c r="M180" s="320">
        <f t="shared" si="11"/>
        <v>1.1993288590604025</v>
      </c>
    </row>
    <row r="181" spans="1:13" x14ac:dyDescent="0.25">
      <c r="A181" s="308" t="s">
        <v>23159</v>
      </c>
      <c r="B181" s="308" t="s">
        <v>36571</v>
      </c>
      <c r="C181" s="308" t="s">
        <v>23161</v>
      </c>
      <c r="D181" s="308" t="s">
        <v>36537</v>
      </c>
      <c r="E181" s="311">
        <v>1</v>
      </c>
      <c r="F181" s="314">
        <v>1097.9799999999998</v>
      </c>
      <c r="G181" s="314">
        <v>132.13999999999999</v>
      </c>
      <c r="H181" s="320">
        <f t="shared" si="12"/>
        <v>2.5174931126507897E-3</v>
      </c>
      <c r="J181" s="314" t="str">
        <f>IFERROR(VLOOKUP(A181,[1]Resumo!$A$2:$D$129,4,FALSE),"")</f>
        <v/>
      </c>
      <c r="K181" s="310" t="e">
        <f t="shared" si="9"/>
        <v>#VALUE!</v>
      </c>
      <c r="L181" s="310" t="e">
        <f t="shared" si="10"/>
        <v>#VALUE!</v>
      </c>
      <c r="M181" s="320" t="e">
        <f t="shared" si="11"/>
        <v>#VALUE!</v>
      </c>
    </row>
    <row r="182" spans="1:13" x14ac:dyDescent="0.25">
      <c r="A182" s="308" t="s">
        <v>2774</v>
      </c>
      <c r="B182" s="308" t="s">
        <v>36534</v>
      </c>
      <c r="C182" s="308" t="s">
        <v>33915</v>
      </c>
      <c r="D182" s="308" t="s">
        <v>36535</v>
      </c>
      <c r="E182" s="311">
        <v>4</v>
      </c>
      <c r="F182" s="314">
        <v>329.1</v>
      </c>
      <c r="G182" s="314">
        <v>82.710000000000008</v>
      </c>
      <c r="H182" s="320">
        <f t="shared" si="12"/>
        <v>7.5457383866133724E-4</v>
      </c>
      <c r="J182" s="314">
        <v>15.5032</v>
      </c>
      <c r="K182" s="310">
        <f t="shared" si="9"/>
        <v>62.012799999999999</v>
      </c>
      <c r="L182" s="310">
        <f t="shared" si="10"/>
        <v>20.697200000000009</v>
      </c>
      <c r="M182" s="320">
        <f t="shared" si="11"/>
        <v>6.2890306897599543E-2</v>
      </c>
    </row>
    <row r="183" spans="1:13" x14ac:dyDescent="0.25">
      <c r="A183" s="312">
        <v>4079</v>
      </c>
      <c r="B183" s="308" t="s">
        <v>36549</v>
      </c>
      <c r="C183" s="308" t="s">
        <v>549</v>
      </c>
      <c r="D183" s="308" t="s">
        <v>36540</v>
      </c>
      <c r="E183" s="311">
        <v>18</v>
      </c>
      <c r="F183" s="314">
        <v>328</v>
      </c>
      <c r="G183" s="314">
        <v>216.12000000000006</v>
      </c>
      <c r="H183" s="320">
        <f t="shared" si="12"/>
        <v>7.5205171401069161E-4</v>
      </c>
      <c r="J183" s="314">
        <v>6.8</v>
      </c>
      <c r="K183" s="310">
        <f t="shared" si="9"/>
        <v>122.39999999999999</v>
      </c>
      <c r="L183" s="310">
        <f t="shared" si="10"/>
        <v>93.72000000000007</v>
      </c>
      <c r="M183" s="320">
        <f t="shared" si="11"/>
        <v>0.28573170731707337</v>
      </c>
    </row>
    <row r="184" spans="1:13" x14ac:dyDescent="0.25">
      <c r="A184" s="312">
        <v>11419</v>
      </c>
      <c r="B184" s="308" t="s">
        <v>36551</v>
      </c>
      <c r="C184" s="308" t="s">
        <v>23834</v>
      </c>
      <c r="D184" s="308" t="s">
        <v>36552</v>
      </c>
      <c r="E184" s="311">
        <v>2</v>
      </c>
      <c r="F184" s="314">
        <v>320.96999999999997</v>
      </c>
      <c r="G184" s="314">
        <v>134.69999999999999</v>
      </c>
      <c r="H184" s="320">
        <f t="shared" si="12"/>
        <v>7.3593304465247456E-4</v>
      </c>
      <c r="J184" s="314">
        <v>32</v>
      </c>
      <c r="K184" s="310">
        <f t="shared" si="9"/>
        <v>64</v>
      </c>
      <c r="L184" s="310">
        <f t="shared" si="10"/>
        <v>70.699999999999989</v>
      </c>
      <c r="M184" s="320">
        <f t="shared" si="11"/>
        <v>0.22026980714708538</v>
      </c>
    </row>
    <row r="185" spans="1:13" x14ac:dyDescent="0.25">
      <c r="A185" s="308" t="s">
        <v>28157</v>
      </c>
      <c r="B185" s="308" t="s">
        <v>36546</v>
      </c>
      <c r="C185" s="308" t="s">
        <v>28159</v>
      </c>
      <c r="D185" s="308" t="s">
        <v>36537</v>
      </c>
      <c r="E185" s="311">
        <v>2</v>
      </c>
      <c r="F185" s="314">
        <v>411</v>
      </c>
      <c r="G185" s="314">
        <v>11.460000000000008</v>
      </c>
      <c r="H185" s="320">
        <f t="shared" si="12"/>
        <v>9.4235748310486048E-4</v>
      </c>
      <c r="J185" s="314">
        <v>90</v>
      </c>
      <c r="K185" s="310">
        <f t="shared" si="9"/>
        <v>180</v>
      </c>
      <c r="L185" s="310">
        <f t="shared" si="10"/>
        <v>-168.54</v>
      </c>
      <c r="M185" s="320">
        <f t="shared" si="11"/>
        <v>-0.41007299270072989</v>
      </c>
    </row>
    <row r="186" spans="1:13" x14ac:dyDescent="0.25">
      <c r="A186" s="308" t="s">
        <v>29830</v>
      </c>
      <c r="B186" s="308" t="s">
        <v>36546</v>
      </c>
      <c r="C186" s="308" t="s">
        <v>29832</v>
      </c>
      <c r="D186" s="308" t="s">
        <v>36537</v>
      </c>
      <c r="E186" s="311">
        <v>0</v>
      </c>
      <c r="F186" s="314">
        <v>315.60000000000002</v>
      </c>
      <c r="G186" s="314">
        <v>-25.4</v>
      </c>
      <c r="H186" s="320">
        <f t="shared" si="12"/>
        <v>7.2362049067614112E-4</v>
      </c>
      <c r="J186" s="314">
        <v>45.7</v>
      </c>
      <c r="K186" s="310">
        <f t="shared" si="9"/>
        <v>0</v>
      </c>
      <c r="L186" s="310">
        <f t="shared" si="10"/>
        <v>-25.4</v>
      </c>
      <c r="M186" s="320">
        <f t="shared" si="11"/>
        <v>-8.0481622306717349E-2</v>
      </c>
    </row>
    <row r="187" spans="1:13" x14ac:dyDescent="0.25">
      <c r="A187" s="312">
        <v>66643</v>
      </c>
      <c r="B187" s="308" t="s">
        <v>36571</v>
      </c>
      <c r="C187" s="308" t="s">
        <v>16863</v>
      </c>
      <c r="D187" s="308" t="s">
        <v>36537</v>
      </c>
      <c r="E187" s="311">
        <v>1</v>
      </c>
      <c r="F187" s="314">
        <v>149.33000000000001</v>
      </c>
      <c r="G187" s="314">
        <v>103.49</v>
      </c>
      <c r="H187" s="320">
        <f t="shared" si="12"/>
        <v>3.4238988552809933E-4</v>
      </c>
      <c r="J187" s="314" t="str">
        <f>IFERROR(VLOOKUP(A187,[1]Resumo!$A$2:$D$129,4,FALSE),"")</f>
        <v/>
      </c>
      <c r="K187" s="310" t="e">
        <f t="shared" si="9"/>
        <v>#VALUE!</v>
      </c>
      <c r="L187" s="310" t="e">
        <f t="shared" si="10"/>
        <v>#VALUE!</v>
      </c>
      <c r="M187" s="320" t="e">
        <f t="shared" si="11"/>
        <v>#VALUE!</v>
      </c>
    </row>
    <row r="188" spans="1:13" x14ac:dyDescent="0.25">
      <c r="A188" s="312">
        <v>66416</v>
      </c>
      <c r="B188" s="308" t="s">
        <v>36536</v>
      </c>
      <c r="C188" s="308" t="s">
        <v>8291</v>
      </c>
      <c r="D188" s="308" t="s">
        <v>36537</v>
      </c>
      <c r="E188" s="311">
        <v>8</v>
      </c>
      <c r="F188" s="314">
        <v>310.5</v>
      </c>
      <c r="G188" s="314">
        <v>194.01999999999998</v>
      </c>
      <c r="H188" s="320">
        <f t="shared" si="12"/>
        <v>7.1192700365951139E-4</v>
      </c>
      <c r="J188" s="314">
        <v>10</v>
      </c>
      <c r="K188" s="310">
        <f t="shared" si="9"/>
        <v>80</v>
      </c>
      <c r="L188" s="310">
        <f t="shared" si="10"/>
        <v>114.01999999999998</v>
      </c>
      <c r="M188" s="320">
        <f t="shared" si="11"/>
        <v>0.36721417069243151</v>
      </c>
    </row>
    <row r="189" spans="1:13" x14ac:dyDescent="0.25">
      <c r="A189" s="308" t="s">
        <v>2748</v>
      </c>
      <c r="B189" s="308" t="s">
        <v>36550</v>
      </c>
      <c r="C189" s="308" t="s">
        <v>2750</v>
      </c>
      <c r="D189" s="308" t="s">
        <v>36535</v>
      </c>
      <c r="E189" s="311">
        <v>3</v>
      </c>
      <c r="F189" s="314">
        <v>309.82</v>
      </c>
      <c r="G189" s="314">
        <v>198.69</v>
      </c>
      <c r="H189" s="320">
        <f t="shared" si="12"/>
        <v>7.1036787205729405E-4</v>
      </c>
      <c r="J189" s="314">
        <v>24</v>
      </c>
      <c r="K189" s="310">
        <f t="shared" si="9"/>
        <v>72</v>
      </c>
      <c r="L189" s="310">
        <f t="shared" si="10"/>
        <v>126.69</v>
      </c>
      <c r="M189" s="320">
        <f t="shared" si="11"/>
        <v>0.40891485378606934</v>
      </c>
    </row>
    <row r="190" spans="1:13" x14ac:dyDescent="0.25">
      <c r="A190" s="312">
        <v>11230</v>
      </c>
      <c r="B190" s="308" t="s">
        <v>36551</v>
      </c>
      <c r="C190" s="308" t="s">
        <v>14430</v>
      </c>
      <c r="D190" s="308" t="s">
        <v>36594</v>
      </c>
      <c r="E190" s="311">
        <v>4</v>
      </c>
      <c r="F190" s="314">
        <v>306.88000000000005</v>
      </c>
      <c r="G190" s="314">
        <v>131.69999999999999</v>
      </c>
      <c r="H190" s="320">
        <f t="shared" si="12"/>
        <v>7.0362692071829593E-4</v>
      </c>
      <c r="J190" s="314">
        <v>18</v>
      </c>
      <c r="K190" s="310">
        <f t="shared" si="9"/>
        <v>72</v>
      </c>
      <c r="L190" s="310">
        <f t="shared" si="10"/>
        <v>59.699999999999989</v>
      </c>
      <c r="M190" s="320">
        <f t="shared" si="11"/>
        <v>0.19453858185610004</v>
      </c>
    </row>
    <row r="191" spans="1:13" x14ac:dyDescent="0.25">
      <c r="A191" s="308" t="s">
        <v>34119</v>
      </c>
      <c r="B191" s="308" t="s">
        <v>36546</v>
      </c>
      <c r="C191" s="308" t="s">
        <v>34121</v>
      </c>
      <c r="D191" s="308" t="s">
        <v>36537</v>
      </c>
      <c r="E191" s="311">
        <v>2</v>
      </c>
      <c r="F191" s="314">
        <v>98.4</v>
      </c>
      <c r="G191" s="314">
        <v>70.680000000000007</v>
      </c>
      <c r="H191" s="320">
        <f t="shared" si="12"/>
        <v>2.2561551420320749E-4</v>
      </c>
      <c r="J191" s="314">
        <v>10.5</v>
      </c>
      <c r="K191" s="310">
        <f t="shared" si="9"/>
        <v>21</v>
      </c>
      <c r="L191" s="310">
        <f t="shared" si="10"/>
        <v>49.680000000000007</v>
      </c>
      <c r="M191" s="320">
        <f t="shared" si="11"/>
        <v>0.50487804878048781</v>
      </c>
    </row>
    <row r="192" spans="1:13" x14ac:dyDescent="0.25">
      <c r="A192" s="308" t="s">
        <v>263</v>
      </c>
      <c r="B192" s="308" t="s">
        <v>36539</v>
      </c>
      <c r="C192" s="308" t="s">
        <v>265</v>
      </c>
      <c r="D192" s="308" t="s">
        <v>36540</v>
      </c>
      <c r="E192" s="311">
        <v>4</v>
      </c>
      <c r="F192" s="314">
        <v>369.06000000000006</v>
      </c>
      <c r="G192" s="314">
        <v>277.41999999999996</v>
      </c>
      <c r="H192" s="320">
        <f t="shared" si="12"/>
        <v>8.4619574869751794E-4</v>
      </c>
      <c r="J192" s="314" t="str">
        <f>IFERROR(VLOOKUP(A192,[1]Resumo!$A$2:$D$129,4,FALSE),"")</f>
        <v/>
      </c>
      <c r="K192" s="310" t="e">
        <f t="shared" si="9"/>
        <v>#VALUE!</v>
      </c>
      <c r="L192" s="310" t="e">
        <f t="shared" si="10"/>
        <v>#VALUE!</v>
      </c>
      <c r="M192" s="320" t="e">
        <f t="shared" si="11"/>
        <v>#VALUE!</v>
      </c>
    </row>
    <row r="193" spans="1:13" x14ac:dyDescent="0.25">
      <c r="A193" s="308" t="s">
        <v>13566</v>
      </c>
      <c r="B193" s="308" t="s">
        <v>36539</v>
      </c>
      <c r="C193" s="308" t="s">
        <v>13568</v>
      </c>
      <c r="D193" s="308" t="s">
        <v>36540</v>
      </c>
      <c r="E193" s="311">
        <v>1</v>
      </c>
      <c r="F193" s="314">
        <v>152.07</v>
      </c>
      <c r="G193" s="314">
        <v>113.37</v>
      </c>
      <c r="H193" s="320">
        <f t="shared" si="12"/>
        <v>3.4867226874879835E-4</v>
      </c>
      <c r="J193" s="314" t="str">
        <f>IFERROR(VLOOKUP(A193,[1]Resumo!$A$2:$D$129,4,FALSE),"")</f>
        <v/>
      </c>
      <c r="K193" s="310" t="e">
        <f t="shared" si="9"/>
        <v>#VALUE!</v>
      </c>
      <c r="L193" s="310" t="e">
        <f t="shared" si="10"/>
        <v>#VALUE!</v>
      </c>
      <c r="M193" s="320" t="e">
        <f t="shared" si="11"/>
        <v>#VALUE!</v>
      </c>
    </row>
    <row r="194" spans="1:13" x14ac:dyDescent="0.25">
      <c r="A194" s="312">
        <v>66642</v>
      </c>
      <c r="B194" s="308" t="s">
        <v>36571</v>
      </c>
      <c r="C194" s="308" t="s">
        <v>36586</v>
      </c>
      <c r="D194" s="308" t="s">
        <v>36537</v>
      </c>
      <c r="E194" s="311">
        <v>2</v>
      </c>
      <c r="F194" s="314">
        <v>293.98</v>
      </c>
      <c r="G194" s="314">
        <v>217.8</v>
      </c>
      <c r="H194" s="320">
        <f t="shared" si="12"/>
        <v>6.7404927708799732E-4</v>
      </c>
      <c r="J194" s="314">
        <v>39</v>
      </c>
      <c r="K194" s="310">
        <f t="shared" ref="K194:K257" si="13">J194*E194</f>
        <v>78</v>
      </c>
      <c r="L194" s="310">
        <f t="shared" ref="L194:L257" si="14">G194-K194</f>
        <v>139.80000000000001</v>
      </c>
      <c r="M194" s="320">
        <f t="shared" ref="M194:M257" si="15">L194/F194</f>
        <v>0.47554255391523231</v>
      </c>
    </row>
    <row r="195" spans="1:13" x14ac:dyDescent="0.25">
      <c r="A195" s="308" t="s">
        <v>24274</v>
      </c>
      <c r="B195" s="308" t="s">
        <v>36534</v>
      </c>
      <c r="C195" s="308" t="s">
        <v>24276</v>
      </c>
      <c r="D195" s="308" t="s">
        <v>36535</v>
      </c>
      <c r="E195" s="311">
        <v>1</v>
      </c>
      <c r="F195" s="314">
        <v>289.79000000000002</v>
      </c>
      <c r="G195" s="314">
        <v>201.58</v>
      </c>
      <c r="H195" s="320">
        <f t="shared" si="12"/>
        <v>6.6444227500962901E-4</v>
      </c>
      <c r="J195" s="314">
        <v>107.542</v>
      </c>
      <c r="K195" s="310">
        <f t="shared" si="13"/>
        <v>107.542</v>
      </c>
      <c r="L195" s="310">
        <f t="shared" si="14"/>
        <v>94.038000000000011</v>
      </c>
      <c r="M195" s="320">
        <f t="shared" si="15"/>
        <v>0.32450395113703029</v>
      </c>
    </row>
    <row r="196" spans="1:13" x14ac:dyDescent="0.25">
      <c r="A196" s="308" t="s">
        <v>17687</v>
      </c>
      <c r="B196" s="308" t="s">
        <v>36539</v>
      </c>
      <c r="C196" s="308" t="s">
        <v>17689</v>
      </c>
      <c r="D196" s="308" t="s">
        <v>36540</v>
      </c>
      <c r="E196" s="311">
        <v>1</v>
      </c>
      <c r="F196" s="314">
        <v>132.9</v>
      </c>
      <c r="G196" s="314">
        <v>89.86</v>
      </c>
      <c r="H196" s="320">
        <f t="shared" si="12"/>
        <v>3.0471851460981986E-4</v>
      </c>
      <c r="J196" s="314" t="str">
        <f>IFERROR(VLOOKUP(A196,[1]Resumo!$A$2:$D$129,4,FALSE),"")</f>
        <v/>
      </c>
      <c r="K196" s="310" t="e">
        <f t="shared" si="13"/>
        <v>#VALUE!</v>
      </c>
      <c r="L196" s="310" t="e">
        <f t="shared" si="14"/>
        <v>#VALUE!</v>
      </c>
      <c r="M196" s="320" t="e">
        <f t="shared" si="15"/>
        <v>#VALUE!</v>
      </c>
    </row>
    <row r="197" spans="1:13" x14ac:dyDescent="0.25">
      <c r="A197" s="312">
        <v>772148</v>
      </c>
      <c r="B197" s="308" t="s">
        <v>36534</v>
      </c>
      <c r="C197" s="308" t="s">
        <v>36585</v>
      </c>
      <c r="D197" s="308" t="s">
        <v>36535</v>
      </c>
      <c r="E197" s="311">
        <v>1</v>
      </c>
      <c r="F197" s="314">
        <v>288.63</v>
      </c>
      <c r="G197" s="314">
        <v>213.11</v>
      </c>
      <c r="H197" s="320">
        <f t="shared" si="12"/>
        <v>6.6178257992349364E-4</v>
      </c>
      <c r="J197" s="314">
        <f>IFERROR(VLOOKUP(A197,[1]Resumo!$A$2:$D$129,4,FALSE),"")</f>
        <v>91.16</v>
      </c>
      <c r="K197" s="310">
        <f t="shared" si="13"/>
        <v>91.16</v>
      </c>
      <c r="L197" s="310">
        <f t="shared" si="14"/>
        <v>121.95000000000002</v>
      </c>
      <c r="M197" s="320">
        <f t="shared" si="15"/>
        <v>0.42251325226067982</v>
      </c>
    </row>
    <row r="198" spans="1:13" x14ac:dyDescent="0.25">
      <c r="A198" s="308" t="s">
        <v>13000</v>
      </c>
      <c r="B198" s="308" t="s">
        <v>36534</v>
      </c>
      <c r="C198" s="308" t="s">
        <v>13002</v>
      </c>
      <c r="D198" s="308" t="s">
        <v>36540</v>
      </c>
      <c r="E198" s="311">
        <v>1</v>
      </c>
      <c r="F198" s="314">
        <v>108.47</v>
      </c>
      <c r="G198" s="314">
        <v>75</v>
      </c>
      <c r="H198" s="320">
        <f t="shared" si="12"/>
        <v>2.4870441895957231E-4</v>
      </c>
      <c r="J198" s="314" t="str">
        <f>IFERROR(VLOOKUP(A198,[1]Resumo!$A$2:$D$129,4,FALSE),"")</f>
        <v/>
      </c>
      <c r="K198" s="310" t="e">
        <f t="shared" si="13"/>
        <v>#VALUE!</v>
      </c>
      <c r="L198" s="310" t="e">
        <f t="shared" si="14"/>
        <v>#VALUE!</v>
      </c>
      <c r="M198" s="320" t="e">
        <f t="shared" si="15"/>
        <v>#VALUE!</v>
      </c>
    </row>
    <row r="199" spans="1:13" x14ac:dyDescent="0.25">
      <c r="A199" s="308" t="s">
        <v>28800</v>
      </c>
      <c r="B199" s="308" t="s">
        <v>36534</v>
      </c>
      <c r="C199" s="308" t="s">
        <v>28802</v>
      </c>
      <c r="D199" s="308" t="s">
        <v>36535</v>
      </c>
      <c r="E199" s="311">
        <v>1</v>
      </c>
      <c r="F199" s="314">
        <v>285.69</v>
      </c>
      <c r="G199" s="314">
        <v>224.96</v>
      </c>
      <c r="H199" s="320">
        <f t="shared" si="12"/>
        <v>6.5504162858449531E-4</v>
      </c>
      <c r="J199" s="314">
        <v>102.95599999999999</v>
      </c>
      <c r="K199" s="310">
        <f t="shared" si="13"/>
        <v>102.95599999999999</v>
      </c>
      <c r="L199" s="310">
        <f t="shared" si="14"/>
        <v>122.00400000000002</v>
      </c>
      <c r="M199" s="320">
        <f t="shared" si="15"/>
        <v>0.42705029927543847</v>
      </c>
    </row>
    <row r="200" spans="1:13" x14ac:dyDescent="0.25">
      <c r="A200" s="312">
        <v>50050</v>
      </c>
      <c r="B200" s="308" t="s">
        <v>36601</v>
      </c>
      <c r="C200" s="308" t="s">
        <v>36602</v>
      </c>
      <c r="D200" s="308" t="s">
        <v>36565</v>
      </c>
      <c r="E200" s="311">
        <v>2</v>
      </c>
      <c r="F200" s="314">
        <v>283.8</v>
      </c>
      <c r="G200" s="314">
        <v>216.5</v>
      </c>
      <c r="H200" s="320">
        <f t="shared" si="12"/>
        <v>6.5070815986656796E-4</v>
      </c>
      <c r="J200" s="314">
        <v>61</v>
      </c>
      <c r="K200" s="310">
        <f t="shared" si="13"/>
        <v>122</v>
      </c>
      <c r="L200" s="310">
        <f t="shared" si="14"/>
        <v>94.5</v>
      </c>
      <c r="M200" s="320">
        <f t="shared" si="15"/>
        <v>0.33298097251585623</v>
      </c>
    </row>
    <row r="201" spans="1:13" x14ac:dyDescent="0.25">
      <c r="A201" s="312">
        <v>7300</v>
      </c>
      <c r="B201" s="308" t="s">
        <v>36539</v>
      </c>
      <c r="C201" s="308" t="s">
        <v>12360</v>
      </c>
      <c r="D201" s="308" t="s">
        <v>36540</v>
      </c>
      <c r="E201" s="311">
        <v>2</v>
      </c>
      <c r="F201" s="314">
        <v>79.78</v>
      </c>
      <c r="G201" s="314">
        <v>55.22</v>
      </c>
      <c r="H201" s="320">
        <f t="shared" si="12"/>
        <v>1.8292282238955174E-4</v>
      </c>
      <c r="J201" s="314" t="str">
        <f>IFERROR(VLOOKUP(A201,[1]Resumo!$A$2:$D$129,4,FALSE),"")</f>
        <v/>
      </c>
      <c r="K201" s="310" t="e">
        <f t="shared" si="13"/>
        <v>#VALUE!</v>
      </c>
      <c r="L201" s="310" t="e">
        <f t="shared" si="14"/>
        <v>#VALUE!</v>
      </c>
      <c r="M201" s="320" t="e">
        <f t="shared" si="15"/>
        <v>#VALUE!</v>
      </c>
    </row>
    <row r="202" spans="1:13" x14ac:dyDescent="0.25">
      <c r="A202" s="312">
        <v>3003</v>
      </c>
      <c r="B202" s="308" t="s">
        <v>36543</v>
      </c>
      <c r="C202" s="308" t="s">
        <v>8220</v>
      </c>
      <c r="D202" s="308" t="s">
        <v>36540</v>
      </c>
      <c r="E202" s="311">
        <v>2</v>
      </c>
      <c r="F202" s="314">
        <v>50.24</v>
      </c>
      <c r="G202" s="314">
        <v>33.22</v>
      </c>
      <c r="H202" s="320">
        <f t="shared" si="12"/>
        <v>1.1519231131675959E-4</v>
      </c>
      <c r="J202" s="314" t="str">
        <f>IFERROR(VLOOKUP(A202,[1]Resumo!$A$2:$D$129,4,FALSE),"")</f>
        <v/>
      </c>
      <c r="K202" s="310" t="e">
        <f t="shared" si="13"/>
        <v>#VALUE!</v>
      </c>
      <c r="L202" s="310" t="e">
        <f t="shared" si="14"/>
        <v>#VALUE!</v>
      </c>
      <c r="M202" s="320" t="e">
        <f t="shared" si="15"/>
        <v>#VALUE!</v>
      </c>
    </row>
    <row r="203" spans="1:13" x14ac:dyDescent="0.25">
      <c r="A203" s="312">
        <v>6310</v>
      </c>
      <c r="B203" s="308" t="s">
        <v>36539</v>
      </c>
      <c r="C203" s="308" t="s">
        <v>18360</v>
      </c>
      <c r="D203" s="308" t="s">
        <v>36540</v>
      </c>
      <c r="E203" s="311">
        <v>1</v>
      </c>
      <c r="F203" s="314">
        <v>43.9</v>
      </c>
      <c r="G203" s="314">
        <v>30.94</v>
      </c>
      <c r="H203" s="320">
        <f t="shared" si="12"/>
        <v>1.0065570196667488E-4</v>
      </c>
      <c r="J203" s="314" t="str">
        <f>IFERROR(VLOOKUP(A203,[1]Resumo!$A$2:$D$129,4,FALSE),"")</f>
        <v/>
      </c>
      <c r="K203" s="310" t="e">
        <f t="shared" si="13"/>
        <v>#VALUE!</v>
      </c>
      <c r="L203" s="310" t="e">
        <f t="shared" si="14"/>
        <v>#VALUE!</v>
      </c>
      <c r="M203" s="320" t="e">
        <f t="shared" si="15"/>
        <v>#VALUE!</v>
      </c>
    </row>
    <row r="204" spans="1:13" x14ac:dyDescent="0.25">
      <c r="A204" s="312">
        <v>77144</v>
      </c>
      <c r="B204" s="308" t="s">
        <v>36600</v>
      </c>
      <c r="C204" s="308" t="s">
        <v>175</v>
      </c>
      <c r="D204" s="308" t="s">
        <v>36542</v>
      </c>
      <c r="E204" s="311">
        <v>10</v>
      </c>
      <c r="F204" s="314">
        <v>277.53999999999996</v>
      </c>
      <c r="G204" s="314">
        <v>210.87</v>
      </c>
      <c r="H204" s="320">
        <f t="shared" si="12"/>
        <v>6.3635497776380276E-4</v>
      </c>
      <c r="J204" s="314">
        <v>10.926750843137352</v>
      </c>
      <c r="K204" s="310">
        <f t="shared" si="13"/>
        <v>109.26750843137353</v>
      </c>
      <c r="L204" s="310">
        <f t="shared" si="14"/>
        <v>101.60249156862648</v>
      </c>
      <c r="M204" s="320">
        <f t="shared" si="15"/>
        <v>0.36608233612677987</v>
      </c>
    </row>
    <row r="205" spans="1:13" x14ac:dyDescent="0.25">
      <c r="A205" s="308" t="s">
        <v>15472</v>
      </c>
      <c r="B205" s="308" t="s">
        <v>36546</v>
      </c>
      <c r="C205" s="308" t="s">
        <v>15474</v>
      </c>
      <c r="D205" s="308" t="s">
        <v>36577</v>
      </c>
      <c r="E205" s="311">
        <v>3</v>
      </c>
      <c r="F205" s="314">
        <v>276.70000000000005</v>
      </c>
      <c r="G205" s="314">
        <v>127.28</v>
      </c>
      <c r="H205" s="320">
        <f t="shared" si="12"/>
        <v>6.3442899166694629E-4</v>
      </c>
      <c r="J205" s="314">
        <v>43.5</v>
      </c>
      <c r="K205" s="310">
        <f t="shared" si="13"/>
        <v>130.5</v>
      </c>
      <c r="L205" s="310">
        <f t="shared" si="14"/>
        <v>-3.2199999999999989</v>
      </c>
      <c r="M205" s="320">
        <f t="shared" si="15"/>
        <v>-1.1637152150343326E-2</v>
      </c>
    </row>
    <row r="206" spans="1:13" x14ac:dyDescent="0.25">
      <c r="A206" s="312">
        <v>772147</v>
      </c>
      <c r="B206" s="308" t="s">
        <v>36534</v>
      </c>
      <c r="C206" s="308" t="s">
        <v>36618</v>
      </c>
      <c r="D206" s="308" t="s">
        <v>36535</v>
      </c>
      <c r="E206" s="311">
        <v>1</v>
      </c>
      <c r="F206" s="314">
        <v>275.89999999999998</v>
      </c>
      <c r="G206" s="314">
        <v>230.39</v>
      </c>
      <c r="H206" s="320">
        <f t="shared" si="12"/>
        <v>6.3259471919374936E-4</v>
      </c>
      <c r="J206" s="314">
        <f>IFERROR(VLOOKUP(A206,[1]Resumo!$A$2:$D$129,4,FALSE),"")</f>
        <v>68.89</v>
      </c>
      <c r="K206" s="310">
        <f t="shared" si="13"/>
        <v>68.89</v>
      </c>
      <c r="L206" s="310">
        <f t="shared" si="14"/>
        <v>161.5</v>
      </c>
      <c r="M206" s="320">
        <f t="shared" si="15"/>
        <v>0.58535701341065605</v>
      </c>
    </row>
    <row r="207" spans="1:13" x14ac:dyDescent="0.25">
      <c r="A207" s="312">
        <v>112008</v>
      </c>
      <c r="B207" s="308" t="s">
        <v>36534</v>
      </c>
      <c r="C207" s="308" t="s">
        <v>1561</v>
      </c>
      <c r="D207" s="308" t="s">
        <v>36535</v>
      </c>
      <c r="E207" s="311">
        <v>1</v>
      </c>
      <c r="F207" s="314">
        <v>275.8</v>
      </c>
      <c r="G207" s="314">
        <v>99.9</v>
      </c>
      <c r="H207" s="320">
        <f t="shared" si="12"/>
        <v>6.3236543513459987E-4</v>
      </c>
      <c r="J207" s="314">
        <f>IFERROR(VLOOKUP(A207,[1]Resumo!$A$2:$D$129,4,FALSE),"")</f>
        <v>15.5032</v>
      </c>
      <c r="K207" s="310">
        <f t="shared" si="13"/>
        <v>15.5032</v>
      </c>
      <c r="L207" s="310">
        <f t="shared" si="14"/>
        <v>84.396800000000013</v>
      </c>
      <c r="M207" s="320">
        <f t="shared" si="15"/>
        <v>0.30600725163161713</v>
      </c>
    </row>
    <row r="208" spans="1:13" x14ac:dyDescent="0.25">
      <c r="A208" s="308" t="s">
        <v>34525</v>
      </c>
      <c r="B208" s="308" t="s">
        <v>36539</v>
      </c>
      <c r="C208" s="308" t="s">
        <v>34527</v>
      </c>
      <c r="D208" s="308" t="s">
        <v>36540</v>
      </c>
      <c r="E208" s="311">
        <v>0</v>
      </c>
      <c r="F208" s="314">
        <v>43.77</v>
      </c>
      <c r="G208" s="314">
        <v>0</v>
      </c>
      <c r="H208" s="320">
        <f t="shared" si="12"/>
        <v>1.0035763268978041E-4</v>
      </c>
      <c r="J208" s="314" t="str">
        <f>IFERROR(VLOOKUP(A208,[1]Resumo!$A$2:$D$129,4,FALSE),"")</f>
        <v/>
      </c>
      <c r="K208" s="310" t="e">
        <f t="shared" si="13"/>
        <v>#VALUE!</v>
      </c>
      <c r="L208" s="310" t="e">
        <f t="shared" si="14"/>
        <v>#VALUE!</v>
      </c>
      <c r="M208" s="320" t="e">
        <f t="shared" si="15"/>
        <v>#VALUE!</v>
      </c>
    </row>
    <row r="209" spans="1:13" x14ac:dyDescent="0.25">
      <c r="A209" s="308" t="s">
        <v>4754</v>
      </c>
      <c r="B209" s="308" t="s">
        <v>36539</v>
      </c>
      <c r="C209" s="308" t="s">
        <v>4756</v>
      </c>
      <c r="D209" s="308" t="s">
        <v>36540</v>
      </c>
      <c r="E209" s="311">
        <v>3</v>
      </c>
      <c r="F209" s="314">
        <v>271.66999999999996</v>
      </c>
      <c r="G209" s="314">
        <v>164.14</v>
      </c>
      <c r="H209" s="320">
        <f t="shared" si="12"/>
        <v>6.2289600349172119E-4</v>
      </c>
      <c r="J209" s="314">
        <v>33</v>
      </c>
      <c r="K209" s="310">
        <f t="shared" si="13"/>
        <v>99</v>
      </c>
      <c r="L209" s="310">
        <f t="shared" si="14"/>
        <v>65.139999999999986</v>
      </c>
      <c r="M209" s="320">
        <f t="shared" si="15"/>
        <v>0.23977619906504213</v>
      </c>
    </row>
    <row r="210" spans="1:13" x14ac:dyDescent="0.25">
      <c r="A210" s="312">
        <v>5405</v>
      </c>
      <c r="B210" s="308" t="s">
        <v>36539</v>
      </c>
      <c r="C210" s="308" t="s">
        <v>30739</v>
      </c>
      <c r="D210" s="308" t="s">
        <v>36540</v>
      </c>
      <c r="E210" s="311">
        <v>1</v>
      </c>
      <c r="F210" s="314">
        <v>0</v>
      </c>
      <c r="G210" s="314">
        <v>0</v>
      </c>
      <c r="H210" s="320">
        <f t="shared" si="12"/>
        <v>0</v>
      </c>
      <c r="J210" s="314" t="str">
        <f>IFERROR(VLOOKUP(A210,[1]Resumo!$A$2:$D$129,4,FALSE),"")</f>
        <v/>
      </c>
      <c r="K210" s="310" t="e">
        <f t="shared" si="13"/>
        <v>#VALUE!</v>
      </c>
      <c r="L210" s="310" t="e">
        <f t="shared" si="14"/>
        <v>#VALUE!</v>
      </c>
      <c r="M210" s="320" t="e">
        <f t="shared" si="15"/>
        <v>#VALUE!</v>
      </c>
    </row>
    <row r="211" spans="1:13" x14ac:dyDescent="0.25">
      <c r="A211" s="312">
        <v>227203</v>
      </c>
      <c r="B211" s="308" t="s">
        <v>36536</v>
      </c>
      <c r="C211" s="308" t="s">
        <v>33174</v>
      </c>
      <c r="D211" s="308" t="s">
        <v>36537</v>
      </c>
      <c r="E211" s="311">
        <v>1</v>
      </c>
      <c r="F211" s="314">
        <v>268.70000000000005</v>
      </c>
      <c r="G211" s="314">
        <v>59.99</v>
      </c>
      <c r="H211" s="320">
        <f t="shared" si="12"/>
        <v>6.160862669349782E-4</v>
      </c>
      <c r="J211" s="314">
        <v>15</v>
      </c>
      <c r="K211" s="310">
        <f t="shared" si="13"/>
        <v>15</v>
      </c>
      <c r="L211" s="310">
        <f t="shared" si="14"/>
        <v>44.99</v>
      </c>
      <c r="M211" s="320">
        <f t="shared" si="15"/>
        <v>0.1674358020096762</v>
      </c>
    </row>
    <row r="212" spans="1:13" x14ac:dyDescent="0.25">
      <c r="A212" s="308" t="s">
        <v>19951</v>
      </c>
      <c r="B212" s="308" t="s">
        <v>36539</v>
      </c>
      <c r="C212" s="308" t="s">
        <v>19953</v>
      </c>
      <c r="D212" s="308" t="s">
        <v>36540</v>
      </c>
      <c r="E212" s="311">
        <v>3</v>
      </c>
      <c r="F212" s="314">
        <v>267</v>
      </c>
      <c r="G212" s="314">
        <v>160.26</v>
      </c>
      <c r="H212" s="320">
        <f t="shared" si="12"/>
        <v>6.1218843792943496E-4</v>
      </c>
      <c r="J212" s="314">
        <v>31</v>
      </c>
      <c r="K212" s="310">
        <f t="shared" si="13"/>
        <v>93</v>
      </c>
      <c r="L212" s="310">
        <f t="shared" si="14"/>
        <v>67.259999999999991</v>
      </c>
      <c r="M212" s="320">
        <f t="shared" si="15"/>
        <v>0.25191011235955052</v>
      </c>
    </row>
    <row r="213" spans="1:13" x14ac:dyDescent="0.25">
      <c r="A213" s="312">
        <v>11095</v>
      </c>
      <c r="B213" s="308" t="s">
        <v>36551</v>
      </c>
      <c r="C213" s="2" t="s">
        <v>513</v>
      </c>
      <c r="D213" s="308" t="s">
        <v>36594</v>
      </c>
      <c r="E213" s="311">
        <v>1</v>
      </c>
      <c r="F213" s="314">
        <v>79</v>
      </c>
      <c r="G213" s="314">
        <v>44.12</v>
      </c>
      <c r="H213" s="320">
        <f t="shared" si="12"/>
        <v>1.8113440672818485E-4</v>
      </c>
      <c r="J213" s="314" t="str">
        <f>IFERROR(VLOOKUP(A213,[1]Resumo!$A$2:$D$129,4,FALSE),"")</f>
        <v/>
      </c>
      <c r="K213" s="310" t="e">
        <f t="shared" si="13"/>
        <v>#VALUE!</v>
      </c>
      <c r="L213" s="310" t="e">
        <f t="shared" si="14"/>
        <v>#VALUE!</v>
      </c>
      <c r="M213" s="320" t="e">
        <f t="shared" si="15"/>
        <v>#VALUE!</v>
      </c>
    </row>
    <row r="214" spans="1:13" x14ac:dyDescent="0.25">
      <c r="A214" s="312">
        <v>55143</v>
      </c>
      <c r="B214" s="308" t="s">
        <v>36553</v>
      </c>
      <c r="C214" s="308" t="s">
        <v>24357</v>
      </c>
      <c r="D214" s="308" t="s">
        <v>36542</v>
      </c>
      <c r="E214" s="311">
        <v>1</v>
      </c>
      <c r="F214" s="314">
        <v>262.38</v>
      </c>
      <c r="G214" s="314">
        <v>4.1799999999999926</v>
      </c>
      <c r="H214" s="320">
        <f t="shared" si="12"/>
        <v>6.0159551439672337E-4</v>
      </c>
      <c r="J214" s="314">
        <v>37.410020341769673</v>
      </c>
      <c r="K214" s="310">
        <f t="shared" si="13"/>
        <v>37.410020341769673</v>
      </c>
      <c r="L214" s="310">
        <f t="shared" si="14"/>
        <v>-33.230020341769681</v>
      </c>
      <c r="M214" s="320">
        <f t="shared" si="15"/>
        <v>-0.12664845011727144</v>
      </c>
    </row>
    <row r="215" spans="1:13" x14ac:dyDescent="0.25">
      <c r="A215" s="308" t="s">
        <v>24123</v>
      </c>
      <c r="B215" s="308" t="s">
        <v>36539</v>
      </c>
      <c r="C215" s="308" t="s">
        <v>24125</v>
      </c>
      <c r="D215" s="308" t="s">
        <v>36540</v>
      </c>
      <c r="E215" s="311">
        <v>3</v>
      </c>
      <c r="F215" s="314">
        <v>261.03000000000003</v>
      </c>
      <c r="G215" s="314">
        <v>152.31</v>
      </c>
      <c r="H215" s="320">
        <f t="shared" si="12"/>
        <v>5.9850017959820379E-4</v>
      </c>
      <c r="J215" s="314">
        <v>30.24</v>
      </c>
      <c r="K215" s="310">
        <f t="shared" si="13"/>
        <v>90.72</v>
      </c>
      <c r="L215" s="310">
        <f t="shared" si="14"/>
        <v>61.59</v>
      </c>
      <c r="M215" s="320">
        <f t="shared" si="15"/>
        <v>0.23594989081714743</v>
      </c>
    </row>
    <row r="216" spans="1:13" x14ac:dyDescent="0.25">
      <c r="A216" s="312">
        <v>22099</v>
      </c>
      <c r="B216" s="308" t="s">
        <v>36551</v>
      </c>
      <c r="C216" s="308" t="s">
        <v>30445</v>
      </c>
      <c r="D216" s="308" t="s">
        <v>36594</v>
      </c>
      <c r="E216" s="311">
        <v>1</v>
      </c>
      <c r="F216" s="314">
        <v>73.349999999999994</v>
      </c>
      <c r="G216" s="314">
        <v>25.29</v>
      </c>
      <c r="H216" s="320">
        <f t="shared" si="12"/>
        <v>1.681798573862324E-4</v>
      </c>
      <c r="J216" s="314" t="str">
        <f>IFERROR(VLOOKUP(A216,[1]Resumo!$A$2:$D$129,4,FALSE),"")</f>
        <v/>
      </c>
      <c r="K216" s="310" t="e">
        <f t="shared" si="13"/>
        <v>#VALUE!</v>
      </c>
      <c r="L216" s="310" t="e">
        <f t="shared" si="14"/>
        <v>#VALUE!</v>
      </c>
      <c r="M216" s="320" t="e">
        <f t="shared" si="15"/>
        <v>#VALUE!</v>
      </c>
    </row>
    <row r="217" spans="1:13" x14ac:dyDescent="0.25">
      <c r="A217" s="308" t="s">
        <v>8891</v>
      </c>
      <c r="B217" s="308" t="s">
        <v>36534</v>
      </c>
      <c r="C217" s="308" t="s">
        <v>8893</v>
      </c>
      <c r="D217" s="308" t="s">
        <v>36535</v>
      </c>
      <c r="E217" s="311">
        <v>4</v>
      </c>
      <c r="F217" s="314">
        <v>1794.5</v>
      </c>
      <c r="G217" s="314">
        <v>1335.24</v>
      </c>
      <c r="H217" s="320">
        <f t="shared" si="12"/>
        <v>4.1145024414395914E-3</v>
      </c>
      <c r="J217" s="314" t="str">
        <f>IFERROR(VLOOKUP(A217,[1]Resumo!$A$2:$D$129,4,FALSE),"")</f>
        <v/>
      </c>
      <c r="K217" s="310" t="e">
        <f t="shared" si="13"/>
        <v>#VALUE!</v>
      </c>
      <c r="L217" s="310" t="e">
        <f t="shared" si="14"/>
        <v>#VALUE!</v>
      </c>
      <c r="M217" s="320" t="e">
        <f t="shared" si="15"/>
        <v>#VALUE!</v>
      </c>
    </row>
    <row r="218" spans="1:13" x14ac:dyDescent="0.25">
      <c r="A218" s="308" t="s">
        <v>9142</v>
      </c>
      <c r="B218" s="308" t="s">
        <v>36560</v>
      </c>
      <c r="C218" s="308" t="s">
        <v>36561</v>
      </c>
      <c r="D218" s="308" t="s">
        <v>36562</v>
      </c>
      <c r="E218" s="311">
        <v>3</v>
      </c>
      <c r="F218" s="314">
        <v>255.9</v>
      </c>
      <c r="G218" s="314">
        <v>158.05000000000001</v>
      </c>
      <c r="H218" s="320">
        <f t="shared" si="12"/>
        <v>5.8673790736382919E-4</v>
      </c>
      <c r="J218" s="314">
        <v>30.4</v>
      </c>
      <c r="K218" s="310">
        <f t="shared" si="13"/>
        <v>91.199999999999989</v>
      </c>
      <c r="L218" s="310">
        <f t="shared" si="14"/>
        <v>66.850000000000023</v>
      </c>
      <c r="M218" s="320">
        <f t="shared" si="15"/>
        <v>0.26123485736615876</v>
      </c>
    </row>
    <row r="219" spans="1:13" x14ac:dyDescent="0.25">
      <c r="A219" s="312">
        <v>4001</v>
      </c>
      <c r="B219" s="308" t="s">
        <v>36549</v>
      </c>
      <c r="C219" s="308" t="s">
        <v>6136</v>
      </c>
      <c r="D219" s="308" t="s">
        <v>36540</v>
      </c>
      <c r="E219" s="311">
        <v>15</v>
      </c>
      <c r="F219" s="314">
        <v>254.78000000000006</v>
      </c>
      <c r="G219" s="314">
        <v>129.85999999999999</v>
      </c>
      <c r="H219" s="320">
        <f t="shared" si="12"/>
        <v>5.8416992590135379E-4</v>
      </c>
      <c r="J219" s="314">
        <v>2.8</v>
      </c>
      <c r="K219" s="310">
        <f t="shared" si="13"/>
        <v>42</v>
      </c>
      <c r="L219" s="310">
        <f t="shared" si="14"/>
        <v>87.859999999999985</v>
      </c>
      <c r="M219" s="320">
        <f t="shared" si="15"/>
        <v>0.34484653426485584</v>
      </c>
    </row>
    <row r="220" spans="1:13" x14ac:dyDescent="0.25">
      <c r="A220" s="308" t="s">
        <v>6758</v>
      </c>
      <c r="B220" s="308" t="s">
        <v>36534</v>
      </c>
      <c r="C220" s="308" t="s">
        <v>6760</v>
      </c>
      <c r="D220" s="308" t="s">
        <v>36535</v>
      </c>
      <c r="E220" s="311">
        <v>1</v>
      </c>
      <c r="F220" s="314">
        <v>247.99</v>
      </c>
      <c r="G220" s="314">
        <v>166.88</v>
      </c>
      <c r="H220" s="320">
        <f t="shared" si="12"/>
        <v>5.6860153828509582E-4</v>
      </c>
      <c r="J220" s="314">
        <v>91.304000000000002</v>
      </c>
      <c r="K220" s="310">
        <f t="shared" si="13"/>
        <v>91.304000000000002</v>
      </c>
      <c r="L220" s="310">
        <f t="shared" si="14"/>
        <v>75.575999999999993</v>
      </c>
      <c r="M220" s="320">
        <f t="shared" si="15"/>
        <v>0.30475422396064356</v>
      </c>
    </row>
    <row r="221" spans="1:13" x14ac:dyDescent="0.25">
      <c r="A221" s="308" t="s">
        <v>7825</v>
      </c>
      <c r="B221" s="308" t="s">
        <v>36615</v>
      </c>
      <c r="C221" s="308" t="s">
        <v>7827</v>
      </c>
      <c r="D221" s="308" t="s">
        <v>36616</v>
      </c>
      <c r="E221" s="311">
        <v>5</v>
      </c>
      <c r="F221" s="314">
        <v>247.37</v>
      </c>
      <c r="G221" s="314">
        <v>195.98999999999998</v>
      </c>
      <c r="H221" s="320">
        <f t="shared" si="12"/>
        <v>5.6717997711836822E-4</v>
      </c>
      <c r="J221" s="314">
        <v>13.82</v>
      </c>
      <c r="K221" s="310">
        <f t="shared" si="13"/>
        <v>69.099999999999994</v>
      </c>
      <c r="L221" s="310">
        <f t="shared" si="14"/>
        <v>126.88999999999999</v>
      </c>
      <c r="M221" s="320">
        <f t="shared" si="15"/>
        <v>0.51295630027893435</v>
      </c>
    </row>
    <row r="222" spans="1:13" x14ac:dyDescent="0.25">
      <c r="A222" s="308" t="s">
        <v>3146</v>
      </c>
      <c r="B222" s="308" t="s">
        <v>36534</v>
      </c>
      <c r="C222" s="308" t="s">
        <v>36607</v>
      </c>
      <c r="D222" s="308" t="s">
        <v>36535</v>
      </c>
      <c r="E222" s="311">
        <v>1</v>
      </c>
      <c r="F222" s="314">
        <v>247.05</v>
      </c>
      <c r="G222" s="314">
        <v>190.95</v>
      </c>
      <c r="H222" s="320">
        <f t="shared" si="12"/>
        <v>5.6644626812908953E-4</v>
      </c>
      <c r="J222" s="314">
        <v>107.88</v>
      </c>
      <c r="K222" s="310">
        <f t="shared" si="13"/>
        <v>107.88</v>
      </c>
      <c r="L222" s="310">
        <f t="shared" si="14"/>
        <v>83.07</v>
      </c>
      <c r="M222" s="320">
        <f t="shared" si="15"/>
        <v>0.33624772313296897</v>
      </c>
    </row>
    <row r="223" spans="1:13" x14ac:dyDescent="0.25">
      <c r="A223" s="308" t="s">
        <v>2528</v>
      </c>
      <c r="B223" s="308" t="s">
        <v>36534</v>
      </c>
      <c r="C223" s="308" t="s">
        <v>2530</v>
      </c>
      <c r="D223" s="308" t="s">
        <v>36535</v>
      </c>
      <c r="E223" s="311">
        <v>5</v>
      </c>
      <c r="F223" s="314">
        <v>1319.4</v>
      </c>
      <c r="G223" s="314">
        <v>1058.1500000000001</v>
      </c>
      <c r="H223" s="320">
        <f t="shared" si="12"/>
        <v>3.0251738764198368E-3</v>
      </c>
      <c r="J223" s="314" t="str">
        <f>IFERROR(VLOOKUP(A223,[1]Resumo!$A$2:$D$129,4,FALSE),"")</f>
        <v/>
      </c>
      <c r="K223" s="310" t="e">
        <f t="shared" si="13"/>
        <v>#VALUE!</v>
      </c>
      <c r="L223" s="310" t="e">
        <f t="shared" si="14"/>
        <v>#VALUE!</v>
      </c>
      <c r="M223" s="320" t="e">
        <f t="shared" si="15"/>
        <v>#VALUE!</v>
      </c>
    </row>
    <row r="224" spans="1:13" x14ac:dyDescent="0.25">
      <c r="A224" s="308" t="s">
        <v>34006</v>
      </c>
      <c r="B224" s="308" t="s">
        <v>36560</v>
      </c>
      <c r="C224" s="308" t="s">
        <v>34008</v>
      </c>
      <c r="D224" s="308" t="s">
        <v>36562</v>
      </c>
      <c r="E224" s="311">
        <v>2</v>
      </c>
      <c r="F224" s="314">
        <v>245.24</v>
      </c>
      <c r="G224" s="314">
        <v>166.64</v>
      </c>
      <c r="H224" s="320">
        <f t="shared" si="12"/>
        <v>5.622962266584817E-4</v>
      </c>
      <c r="J224" s="314">
        <v>47.2</v>
      </c>
      <c r="K224" s="310">
        <f t="shared" si="13"/>
        <v>94.4</v>
      </c>
      <c r="L224" s="310">
        <f t="shared" si="14"/>
        <v>72.239999999999981</v>
      </c>
      <c r="M224" s="320">
        <f t="shared" si="15"/>
        <v>0.29456858587506107</v>
      </c>
    </row>
    <row r="225" spans="1:13" x14ac:dyDescent="0.25">
      <c r="A225" s="308" t="s">
        <v>6863</v>
      </c>
      <c r="B225" s="308" t="s">
        <v>36534</v>
      </c>
      <c r="C225" s="308" t="s">
        <v>6865</v>
      </c>
      <c r="D225" s="308" t="s">
        <v>36535</v>
      </c>
      <c r="E225" s="311">
        <v>7</v>
      </c>
      <c r="F225" s="314">
        <v>1222.1399999999999</v>
      </c>
      <c r="G225" s="314">
        <v>737.14</v>
      </c>
      <c r="H225" s="320">
        <f t="shared" si="12"/>
        <v>2.8021722004909345E-3</v>
      </c>
      <c r="J225" s="314" t="str">
        <f>IFERROR(VLOOKUP(A225,[1]Resumo!$A$2:$D$129,4,FALSE),"")</f>
        <v/>
      </c>
      <c r="K225" s="310" t="e">
        <f t="shared" si="13"/>
        <v>#VALUE!</v>
      </c>
      <c r="L225" s="310" t="e">
        <f t="shared" si="14"/>
        <v>#VALUE!</v>
      </c>
      <c r="M225" s="320" t="e">
        <f t="shared" si="15"/>
        <v>#VALUE!</v>
      </c>
    </row>
    <row r="226" spans="1:13" x14ac:dyDescent="0.25">
      <c r="A226" s="308" t="s">
        <v>8026</v>
      </c>
      <c r="B226" s="308" t="s">
        <v>36534</v>
      </c>
      <c r="C226" s="308" t="s">
        <v>8028</v>
      </c>
      <c r="D226" s="308" t="s">
        <v>36535</v>
      </c>
      <c r="E226" s="311">
        <v>4</v>
      </c>
      <c r="F226" s="314">
        <v>964.68</v>
      </c>
      <c r="G226" s="314">
        <v>685.22</v>
      </c>
      <c r="H226" s="320">
        <f t="shared" si="12"/>
        <v>2.2118574618043719E-3</v>
      </c>
      <c r="J226" s="314" t="str">
        <f>IFERROR(VLOOKUP(A226,[1]Resumo!$A$2:$D$129,4,FALSE),"")</f>
        <v/>
      </c>
      <c r="K226" s="310" t="e">
        <f t="shared" si="13"/>
        <v>#VALUE!</v>
      </c>
      <c r="L226" s="310" t="e">
        <f t="shared" si="14"/>
        <v>#VALUE!</v>
      </c>
      <c r="M226" s="320" t="e">
        <f t="shared" si="15"/>
        <v>#VALUE!</v>
      </c>
    </row>
    <row r="227" spans="1:13" x14ac:dyDescent="0.25">
      <c r="A227" s="308" t="s">
        <v>28556</v>
      </c>
      <c r="B227" s="308" t="s">
        <v>36534</v>
      </c>
      <c r="C227" s="308" t="s">
        <v>28558</v>
      </c>
      <c r="D227" s="308" t="s">
        <v>36535</v>
      </c>
      <c r="E227" s="311">
        <v>0</v>
      </c>
      <c r="F227" s="314">
        <v>748.88</v>
      </c>
      <c r="G227" s="314">
        <v>0</v>
      </c>
      <c r="H227" s="320">
        <f t="shared" si="12"/>
        <v>1.7170624621595328E-3</v>
      </c>
      <c r="J227" s="314" t="str">
        <f>IFERROR(VLOOKUP(A227,[1]Resumo!$A$2:$D$129,4,FALSE),"")</f>
        <v/>
      </c>
      <c r="K227" s="310" t="e">
        <f t="shared" si="13"/>
        <v>#VALUE!</v>
      </c>
      <c r="L227" s="310" t="e">
        <f t="shared" si="14"/>
        <v>#VALUE!</v>
      </c>
      <c r="M227" s="320" t="e">
        <f t="shared" si="15"/>
        <v>#VALUE!</v>
      </c>
    </row>
    <row r="228" spans="1:13" x14ac:dyDescent="0.25">
      <c r="A228" s="308" t="s">
        <v>4349</v>
      </c>
      <c r="B228" s="308" t="s">
        <v>36539</v>
      </c>
      <c r="C228" s="308" t="s">
        <v>21241</v>
      </c>
      <c r="D228" s="308" t="s">
        <v>36540</v>
      </c>
      <c r="E228" s="311">
        <v>3</v>
      </c>
      <c r="F228" s="314">
        <v>239</v>
      </c>
      <c r="G228" s="314">
        <v>166.92000000000002</v>
      </c>
      <c r="H228" s="320">
        <f t="shared" si="12"/>
        <v>5.4798890136754659E-4</v>
      </c>
      <c r="J228" s="314">
        <v>33</v>
      </c>
      <c r="K228" s="310">
        <f t="shared" si="13"/>
        <v>99</v>
      </c>
      <c r="L228" s="310">
        <f t="shared" si="14"/>
        <v>67.920000000000016</v>
      </c>
      <c r="M228" s="320">
        <f t="shared" si="15"/>
        <v>0.28418410041841013</v>
      </c>
    </row>
    <row r="229" spans="1:13" x14ac:dyDescent="0.25">
      <c r="A229" s="308" t="s">
        <v>5456</v>
      </c>
      <c r="B229" s="308" t="s">
        <v>36534</v>
      </c>
      <c r="C229" s="308" t="s">
        <v>5458</v>
      </c>
      <c r="D229" s="308" t="s">
        <v>36535</v>
      </c>
      <c r="E229" s="311">
        <v>3</v>
      </c>
      <c r="F229" s="314">
        <v>677.09999999999991</v>
      </c>
      <c r="G229" s="314">
        <v>533.05999999999995</v>
      </c>
      <c r="H229" s="320">
        <f t="shared" si="12"/>
        <v>1.5524823645019488E-3</v>
      </c>
      <c r="J229" s="314" t="str">
        <f>IFERROR(VLOOKUP(A229,[1]Resumo!$A$2:$D$129,4,FALSE),"")</f>
        <v/>
      </c>
      <c r="K229" s="310" t="e">
        <f t="shared" si="13"/>
        <v>#VALUE!</v>
      </c>
      <c r="L229" s="310" t="e">
        <f t="shared" si="14"/>
        <v>#VALUE!</v>
      </c>
      <c r="M229" s="320" t="e">
        <f t="shared" si="15"/>
        <v>#VALUE!</v>
      </c>
    </row>
    <row r="230" spans="1:13" x14ac:dyDescent="0.25">
      <c r="A230" s="308" t="s">
        <v>15010</v>
      </c>
      <c r="B230" s="308" t="s">
        <v>36551</v>
      </c>
      <c r="C230" s="308" t="s">
        <v>15012</v>
      </c>
      <c r="D230" s="308" t="s">
        <v>36629</v>
      </c>
      <c r="E230" s="311">
        <v>1</v>
      </c>
      <c r="F230" s="314">
        <v>237.5</v>
      </c>
      <c r="G230" s="314">
        <v>170.67</v>
      </c>
      <c r="H230" s="320">
        <f t="shared" si="12"/>
        <v>5.4454964048030255E-4</v>
      </c>
      <c r="J230" s="314">
        <v>0</v>
      </c>
      <c r="K230" s="310">
        <f t="shared" si="13"/>
        <v>0</v>
      </c>
      <c r="L230" s="310">
        <f t="shared" si="14"/>
        <v>170.67</v>
      </c>
      <c r="M230" s="320">
        <f t="shared" si="15"/>
        <v>0.71861052631578937</v>
      </c>
    </row>
    <row r="231" spans="1:13" x14ac:dyDescent="0.25">
      <c r="A231" s="308" t="s">
        <v>5446</v>
      </c>
      <c r="B231" s="308" t="s">
        <v>36534</v>
      </c>
      <c r="C231" s="308" t="s">
        <v>5448</v>
      </c>
      <c r="D231" s="308" t="s">
        <v>36535</v>
      </c>
      <c r="E231" s="311">
        <v>1</v>
      </c>
      <c r="F231" s="314">
        <v>639.38</v>
      </c>
      <c r="G231" s="314">
        <v>109.53999999999999</v>
      </c>
      <c r="H231" s="320">
        <f t="shared" si="12"/>
        <v>1.4659964173907194E-3</v>
      </c>
      <c r="J231" s="314" t="str">
        <f>IFERROR(VLOOKUP(A231,[1]Resumo!$A$2:$D$129,4,FALSE),"")</f>
        <v/>
      </c>
      <c r="K231" s="310" t="e">
        <f t="shared" si="13"/>
        <v>#VALUE!</v>
      </c>
      <c r="L231" s="310" t="e">
        <f t="shared" si="14"/>
        <v>#VALUE!</v>
      </c>
      <c r="M231" s="320" t="e">
        <f t="shared" si="15"/>
        <v>#VALUE!</v>
      </c>
    </row>
    <row r="232" spans="1:13" x14ac:dyDescent="0.25">
      <c r="A232" s="312">
        <v>4004</v>
      </c>
      <c r="B232" s="308" t="s">
        <v>36549</v>
      </c>
      <c r="C232" s="308" t="s">
        <v>4082</v>
      </c>
      <c r="D232" s="308" t="s">
        <v>36540</v>
      </c>
      <c r="E232" s="311">
        <v>12</v>
      </c>
      <c r="F232" s="314">
        <v>234.80000000000004</v>
      </c>
      <c r="G232" s="314">
        <v>160.49999999999997</v>
      </c>
      <c r="H232" s="320">
        <f t="shared" si="12"/>
        <v>5.383589708832635E-4</v>
      </c>
      <c r="J232" s="314">
        <v>2.5499999999999998</v>
      </c>
      <c r="K232" s="310">
        <f t="shared" si="13"/>
        <v>30.599999999999998</v>
      </c>
      <c r="L232" s="310">
        <f t="shared" si="14"/>
        <v>129.89999999999998</v>
      </c>
      <c r="M232" s="320">
        <f t="shared" si="15"/>
        <v>0.55323679727427577</v>
      </c>
    </row>
    <row r="233" spans="1:13" x14ac:dyDescent="0.25">
      <c r="A233" s="312">
        <v>442084</v>
      </c>
      <c r="B233" s="308" t="s">
        <v>36534</v>
      </c>
      <c r="C233" s="308" t="s">
        <v>5298</v>
      </c>
      <c r="D233" s="308" t="s">
        <v>36535</v>
      </c>
      <c r="E233" s="311">
        <v>4</v>
      </c>
      <c r="F233" s="314">
        <v>632</v>
      </c>
      <c r="G233" s="314">
        <v>449.8</v>
      </c>
      <c r="H233" s="320">
        <f t="shared" si="12"/>
        <v>1.4490752538254788E-3</v>
      </c>
      <c r="J233" s="314" t="str">
        <f>IFERROR(VLOOKUP(A233,[1]Resumo!$A$2:$D$129,4,FALSE),"")</f>
        <v/>
      </c>
      <c r="K233" s="310" t="e">
        <f t="shared" si="13"/>
        <v>#VALUE!</v>
      </c>
      <c r="L233" s="310" t="e">
        <f t="shared" si="14"/>
        <v>#VALUE!</v>
      </c>
      <c r="M233" s="320" t="e">
        <f t="shared" si="15"/>
        <v>#VALUE!</v>
      </c>
    </row>
    <row r="234" spans="1:13" x14ac:dyDescent="0.25">
      <c r="A234" s="308" t="s">
        <v>1710</v>
      </c>
      <c r="B234" s="308" t="s">
        <v>36541</v>
      </c>
      <c r="C234" s="308" t="s">
        <v>1712</v>
      </c>
      <c r="D234" s="308" t="s">
        <v>36542</v>
      </c>
      <c r="E234" s="311">
        <v>2</v>
      </c>
      <c r="F234" s="314">
        <v>225.79</v>
      </c>
      <c r="G234" s="314">
        <v>92.91</v>
      </c>
      <c r="H234" s="320">
        <f t="shared" si="12"/>
        <v>5.1770047715388428E-4</v>
      </c>
      <c r="J234" s="314">
        <v>60.47899804052777</v>
      </c>
      <c r="K234" s="310">
        <f t="shared" si="13"/>
        <v>120.95799608105554</v>
      </c>
      <c r="L234" s="310">
        <f t="shared" si="14"/>
        <v>-28.047996081055544</v>
      </c>
      <c r="M234" s="320">
        <f t="shared" si="15"/>
        <v>-0.1242216045044313</v>
      </c>
    </row>
    <row r="235" spans="1:13" x14ac:dyDescent="0.25">
      <c r="A235" s="308" t="s">
        <v>6439</v>
      </c>
      <c r="B235" s="308" t="s">
        <v>36539</v>
      </c>
      <c r="C235" s="308" t="s">
        <v>36578</v>
      </c>
      <c r="D235" s="308" t="s">
        <v>36540</v>
      </c>
      <c r="E235" s="311">
        <v>3</v>
      </c>
      <c r="F235" s="314">
        <v>224.53</v>
      </c>
      <c r="G235" s="314">
        <v>154.91999999999999</v>
      </c>
      <c r="H235" s="320">
        <f t="shared" si="12"/>
        <v>5.1481149800859931E-4</v>
      </c>
      <c r="J235" s="314">
        <v>31</v>
      </c>
      <c r="K235" s="310">
        <f t="shared" si="13"/>
        <v>93</v>
      </c>
      <c r="L235" s="310">
        <f t="shared" si="14"/>
        <v>61.919999999999987</v>
      </c>
      <c r="M235" s="320">
        <f t="shared" si="15"/>
        <v>0.275776065559168</v>
      </c>
    </row>
    <row r="236" spans="1:13" x14ac:dyDescent="0.25">
      <c r="A236" s="312">
        <v>442092</v>
      </c>
      <c r="B236" s="308" t="s">
        <v>36534</v>
      </c>
      <c r="C236" s="308" t="s">
        <v>3641</v>
      </c>
      <c r="D236" s="308" t="s">
        <v>36535</v>
      </c>
      <c r="E236" s="311">
        <v>3</v>
      </c>
      <c r="F236" s="314">
        <v>598</v>
      </c>
      <c r="G236" s="314">
        <v>221.83</v>
      </c>
      <c r="H236" s="320">
        <f t="shared" ref="H236:H299" si="16">F236/$F$386</f>
        <v>1.3711186737146144E-3</v>
      </c>
      <c r="J236" s="314" t="str">
        <f>IFERROR(VLOOKUP(A236,[1]Resumo!$A$2:$D$129,4,FALSE),"")</f>
        <v/>
      </c>
      <c r="K236" s="310" t="e">
        <f t="shared" si="13"/>
        <v>#VALUE!</v>
      </c>
      <c r="L236" s="310" t="e">
        <f t="shared" si="14"/>
        <v>#VALUE!</v>
      </c>
      <c r="M236" s="320" t="e">
        <f t="shared" si="15"/>
        <v>#VALUE!</v>
      </c>
    </row>
    <row r="237" spans="1:13" x14ac:dyDescent="0.25">
      <c r="A237" s="308" t="s">
        <v>26747</v>
      </c>
      <c r="B237" s="308" t="s">
        <v>36567</v>
      </c>
      <c r="C237" s="308" t="s">
        <v>36622</v>
      </c>
      <c r="D237" s="308" t="s">
        <v>36565</v>
      </c>
      <c r="E237" s="311">
        <v>2</v>
      </c>
      <c r="F237" s="314">
        <v>222.6</v>
      </c>
      <c r="G237" s="314">
        <v>147.86000000000001</v>
      </c>
      <c r="H237" s="320">
        <f t="shared" si="16"/>
        <v>5.10386315667012E-4</v>
      </c>
      <c r="J237" s="314">
        <v>18.45</v>
      </c>
      <c r="K237" s="310">
        <f t="shared" si="13"/>
        <v>36.9</v>
      </c>
      <c r="L237" s="310">
        <f t="shared" si="14"/>
        <v>110.96000000000001</v>
      </c>
      <c r="M237" s="320">
        <f t="shared" si="15"/>
        <v>0.49847259658580417</v>
      </c>
    </row>
    <row r="238" spans="1:13" x14ac:dyDescent="0.25">
      <c r="A238" s="308" t="s">
        <v>17314</v>
      </c>
      <c r="B238" s="308" t="s">
        <v>36596</v>
      </c>
      <c r="C238" s="308" t="s">
        <v>17316</v>
      </c>
      <c r="D238" s="308" t="s">
        <v>36535</v>
      </c>
      <c r="E238" s="311">
        <v>3</v>
      </c>
      <c r="F238" s="314">
        <v>597.54</v>
      </c>
      <c r="G238" s="314">
        <v>408.99</v>
      </c>
      <c r="H238" s="320">
        <f t="shared" si="16"/>
        <v>1.3700639670425263E-3</v>
      </c>
      <c r="J238" s="314" t="str">
        <f>IFERROR(VLOOKUP(A238,[1]Resumo!$A$2:$D$129,4,FALSE),"")</f>
        <v/>
      </c>
      <c r="K238" s="310" t="e">
        <f t="shared" si="13"/>
        <v>#VALUE!</v>
      </c>
      <c r="L238" s="310" t="e">
        <f t="shared" si="14"/>
        <v>#VALUE!</v>
      </c>
      <c r="M238" s="320" t="e">
        <f t="shared" si="15"/>
        <v>#VALUE!</v>
      </c>
    </row>
    <row r="239" spans="1:13" x14ac:dyDescent="0.25">
      <c r="A239" s="312">
        <v>332147</v>
      </c>
      <c r="B239" s="308" t="s">
        <v>36534</v>
      </c>
      <c r="C239" s="308" t="s">
        <v>9708</v>
      </c>
      <c r="D239" s="308" t="s">
        <v>36535</v>
      </c>
      <c r="E239" s="311">
        <v>0</v>
      </c>
      <c r="F239" s="314">
        <v>220.5</v>
      </c>
      <c r="G239" s="314">
        <v>195.63</v>
      </c>
      <c r="H239" s="320">
        <f t="shared" si="16"/>
        <v>5.0557135042487045E-4</v>
      </c>
      <c r="J239" s="314">
        <f>IFERROR(VLOOKUP(A239,[1]Resumo!$A$2:$D$129,4,FALSE),"")</f>
        <v>23.5</v>
      </c>
      <c r="K239" s="310">
        <f t="shared" si="13"/>
        <v>0</v>
      </c>
      <c r="L239" s="310">
        <f t="shared" si="14"/>
        <v>195.63</v>
      </c>
      <c r="M239" s="320">
        <f t="shared" si="15"/>
        <v>0.88721088435374151</v>
      </c>
    </row>
    <row r="240" spans="1:13" x14ac:dyDescent="0.25">
      <c r="A240" s="308" t="s">
        <v>14449</v>
      </c>
      <c r="B240" s="308" t="s">
        <v>36539</v>
      </c>
      <c r="C240" s="308" t="s">
        <v>32086</v>
      </c>
      <c r="D240" s="308" t="s">
        <v>36540</v>
      </c>
      <c r="E240" s="311">
        <v>4</v>
      </c>
      <c r="F240" s="314">
        <v>220</v>
      </c>
      <c r="G240" s="314">
        <v>160.6</v>
      </c>
      <c r="H240" s="320">
        <f t="shared" si="16"/>
        <v>5.0442493012912244E-4</v>
      </c>
      <c r="J240" s="314">
        <v>35</v>
      </c>
      <c r="K240" s="310">
        <f t="shared" si="13"/>
        <v>140</v>
      </c>
      <c r="L240" s="310">
        <f t="shared" si="14"/>
        <v>20.599999999999994</v>
      </c>
      <c r="M240" s="320">
        <f t="shared" si="15"/>
        <v>9.3636363636363615E-2</v>
      </c>
    </row>
    <row r="241" spans="1:13" x14ac:dyDescent="0.25">
      <c r="A241" s="308" t="s">
        <v>842</v>
      </c>
      <c r="B241" s="308" t="s">
        <v>36534</v>
      </c>
      <c r="C241" s="2" t="s">
        <v>844</v>
      </c>
      <c r="D241" s="308" t="s">
        <v>36535</v>
      </c>
      <c r="E241" s="311">
        <v>1</v>
      </c>
      <c r="F241" s="314">
        <v>589.69000000000005</v>
      </c>
      <c r="G241" s="314">
        <v>491.03</v>
      </c>
      <c r="H241" s="320">
        <f t="shared" si="16"/>
        <v>1.3520651683992828E-3</v>
      </c>
      <c r="J241" s="314" t="str">
        <f>IFERROR(VLOOKUP(A241,[1]Resumo!$A$2:$D$129,4,FALSE),"")</f>
        <v/>
      </c>
      <c r="K241" s="310" t="e">
        <f t="shared" si="13"/>
        <v>#VALUE!</v>
      </c>
      <c r="L241" s="310" t="e">
        <f t="shared" si="14"/>
        <v>#VALUE!</v>
      </c>
      <c r="M241" s="320" t="e">
        <f t="shared" si="15"/>
        <v>#VALUE!</v>
      </c>
    </row>
    <row r="242" spans="1:13" x14ac:dyDescent="0.25">
      <c r="A242" s="308" t="s">
        <v>1384</v>
      </c>
      <c r="B242" s="308" t="s">
        <v>36534</v>
      </c>
      <c r="C242" s="308" t="s">
        <v>1386</v>
      </c>
      <c r="D242" s="308" t="s">
        <v>36535</v>
      </c>
      <c r="E242" s="311">
        <v>2</v>
      </c>
      <c r="F242" s="314">
        <v>556</v>
      </c>
      <c r="G242" s="314">
        <v>204.29</v>
      </c>
      <c r="H242" s="320">
        <f t="shared" si="16"/>
        <v>1.274819368871782E-3</v>
      </c>
      <c r="J242" s="314" t="str">
        <f>IFERROR(VLOOKUP(A242,[1]Resumo!$A$2:$D$129,4,FALSE),"")</f>
        <v/>
      </c>
      <c r="K242" s="310" t="e">
        <f t="shared" si="13"/>
        <v>#VALUE!</v>
      </c>
      <c r="L242" s="310" t="e">
        <f t="shared" si="14"/>
        <v>#VALUE!</v>
      </c>
      <c r="M242" s="320" t="e">
        <f t="shared" si="15"/>
        <v>#VALUE!</v>
      </c>
    </row>
    <row r="243" spans="1:13" x14ac:dyDescent="0.25">
      <c r="A243" s="308" t="s">
        <v>10691</v>
      </c>
      <c r="B243" s="308" t="s">
        <v>36550</v>
      </c>
      <c r="C243" s="308" t="s">
        <v>10693</v>
      </c>
      <c r="D243" s="308" t="s">
        <v>36535</v>
      </c>
      <c r="E243" s="311">
        <v>2</v>
      </c>
      <c r="F243" s="314">
        <v>218.32</v>
      </c>
      <c r="G243" s="314">
        <v>140.30000000000001</v>
      </c>
      <c r="H243" s="320">
        <f t="shared" si="16"/>
        <v>5.0057295793540907E-4</v>
      </c>
      <c r="J243" s="314">
        <v>24</v>
      </c>
      <c r="K243" s="310">
        <f t="shared" si="13"/>
        <v>48</v>
      </c>
      <c r="L243" s="310">
        <f t="shared" si="14"/>
        <v>92.300000000000011</v>
      </c>
      <c r="M243" s="320">
        <f t="shared" si="15"/>
        <v>0.42277390985709057</v>
      </c>
    </row>
    <row r="244" spans="1:13" x14ac:dyDescent="0.25">
      <c r="A244" s="308" t="s">
        <v>9822</v>
      </c>
      <c r="B244" s="308" t="s">
        <v>36534</v>
      </c>
      <c r="C244" s="308" t="s">
        <v>9824</v>
      </c>
      <c r="D244" s="308" t="s">
        <v>36535</v>
      </c>
      <c r="E244" s="311">
        <v>0</v>
      </c>
      <c r="F244" s="314">
        <v>545.79999999999995</v>
      </c>
      <c r="G244" s="314">
        <v>-116.85</v>
      </c>
      <c r="H244" s="320">
        <f t="shared" si="16"/>
        <v>1.2514323948385226E-3</v>
      </c>
      <c r="J244" s="314" t="str">
        <f>IFERROR(VLOOKUP(A244,[1]Resumo!$A$2:$D$129,4,FALSE),"")</f>
        <v/>
      </c>
      <c r="K244" s="310" t="e">
        <f t="shared" si="13"/>
        <v>#VALUE!</v>
      </c>
      <c r="L244" s="310" t="e">
        <f t="shared" si="14"/>
        <v>#VALUE!</v>
      </c>
      <c r="M244" s="320" t="e">
        <f t="shared" si="15"/>
        <v>#VALUE!</v>
      </c>
    </row>
    <row r="245" spans="1:13" x14ac:dyDescent="0.25">
      <c r="A245" s="308" t="s">
        <v>18736</v>
      </c>
      <c r="B245" s="308" t="s">
        <v>36572</v>
      </c>
      <c r="C245" s="308" t="s">
        <v>18738</v>
      </c>
      <c r="D245" s="308" t="s">
        <v>36562</v>
      </c>
      <c r="E245" s="311">
        <v>2</v>
      </c>
      <c r="F245" s="314">
        <v>209.68</v>
      </c>
      <c r="G245" s="314">
        <v>142.13</v>
      </c>
      <c r="H245" s="320">
        <f t="shared" si="16"/>
        <v>4.8076281522488356E-4</v>
      </c>
      <c r="J245" s="314">
        <v>37</v>
      </c>
      <c r="K245" s="310">
        <f t="shared" si="13"/>
        <v>74</v>
      </c>
      <c r="L245" s="310">
        <f t="shared" si="14"/>
        <v>68.13</v>
      </c>
      <c r="M245" s="320">
        <f t="shared" si="15"/>
        <v>0.32492369324685233</v>
      </c>
    </row>
    <row r="246" spans="1:13" x14ac:dyDescent="0.25">
      <c r="A246" s="312">
        <v>112010</v>
      </c>
      <c r="B246" s="308" t="s">
        <v>36534</v>
      </c>
      <c r="C246" s="308" t="s">
        <v>28717</v>
      </c>
      <c r="D246" s="308" t="s">
        <v>36535</v>
      </c>
      <c r="E246" s="311">
        <v>1</v>
      </c>
      <c r="F246" s="314">
        <v>209.17</v>
      </c>
      <c r="G246" s="314">
        <v>157.62</v>
      </c>
      <c r="H246" s="320">
        <f t="shared" si="16"/>
        <v>4.7959346652322055E-4</v>
      </c>
      <c r="J246" s="314">
        <f>IFERROR(VLOOKUP(A246,[1]Resumo!$A$2:$D$129,4,FALSE),"")</f>
        <v>65</v>
      </c>
      <c r="K246" s="310">
        <f t="shared" si="13"/>
        <v>65</v>
      </c>
      <c r="L246" s="310">
        <f t="shared" si="14"/>
        <v>92.62</v>
      </c>
      <c r="M246" s="320">
        <f t="shared" si="15"/>
        <v>0.4427977243390544</v>
      </c>
    </row>
    <row r="247" spans="1:13" x14ac:dyDescent="0.25">
      <c r="A247" s="308" t="s">
        <v>22261</v>
      </c>
      <c r="B247" s="308" t="s">
        <v>36534</v>
      </c>
      <c r="C247" s="308" t="s">
        <v>22263</v>
      </c>
      <c r="D247" s="308" t="s">
        <v>36535</v>
      </c>
      <c r="E247" s="311">
        <v>1</v>
      </c>
      <c r="F247" s="314">
        <v>528.08000000000004</v>
      </c>
      <c r="G247" s="314">
        <v>399.36</v>
      </c>
      <c r="H247" s="320">
        <f t="shared" si="16"/>
        <v>1.2108032595572135E-3</v>
      </c>
      <c r="J247" s="314" t="str">
        <f>IFERROR(VLOOKUP(A247,[1]Resumo!$A$2:$D$129,4,FALSE),"")</f>
        <v/>
      </c>
      <c r="K247" s="310" t="e">
        <f t="shared" si="13"/>
        <v>#VALUE!</v>
      </c>
      <c r="L247" s="310" t="e">
        <f t="shared" si="14"/>
        <v>#VALUE!</v>
      </c>
      <c r="M247" s="320" t="e">
        <f t="shared" si="15"/>
        <v>#VALUE!</v>
      </c>
    </row>
    <row r="248" spans="1:13" x14ac:dyDescent="0.25">
      <c r="A248" s="308" t="s">
        <v>1593</v>
      </c>
      <c r="B248" s="308" t="s">
        <v>36534</v>
      </c>
      <c r="C248" s="308" t="s">
        <v>1595</v>
      </c>
      <c r="D248" s="308" t="s">
        <v>36535</v>
      </c>
      <c r="E248" s="311">
        <v>2</v>
      </c>
      <c r="F248" s="314">
        <v>502.67</v>
      </c>
      <c r="G248" s="314">
        <v>351.63</v>
      </c>
      <c r="H248" s="320">
        <f t="shared" si="16"/>
        <v>1.1525421801272999E-3</v>
      </c>
      <c r="J248" s="314" t="str">
        <f>IFERROR(VLOOKUP(A248,[1]Resumo!$A$2:$D$129,4,FALSE),"")</f>
        <v/>
      </c>
      <c r="K248" s="310" t="e">
        <f t="shared" si="13"/>
        <v>#VALUE!</v>
      </c>
      <c r="L248" s="310" t="e">
        <f t="shared" si="14"/>
        <v>#VALUE!</v>
      </c>
      <c r="M248" s="320" t="e">
        <f t="shared" si="15"/>
        <v>#VALUE!</v>
      </c>
    </row>
    <row r="249" spans="1:13" x14ac:dyDescent="0.25">
      <c r="A249" s="312">
        <v>2302</v>
      </c>
      <c r="B249" s="308" t="s">
        <v>36543</v>
      </c>
      <c r="C249" s="308" t="s">
        <v>6008</v>
      </c>
      <c r="D249" s="308" t="s">
        <v>36565</v>
      </c>
      <c r="E249" s="311">
        <v>11</v>
      </c>
      <c r="F249" s="314">
        <v>206.93000000000004</v>
      </c>
      <c r="G249" s="314">
        <v>141.07</v>
      </c>
      <c r="H249" s="320">
        <f t="shared" si="16"/>
        <v>4.744575035982696E-4</v>
      </c>
      <c r="J249" s="314">
        <v>5.0470000000000006</v>
      </c>
      <c r="K249" s="310">
        <f t="shared" si="13"/>
        <v>55.51700000000001</v>
      </c>
      <c r="L249" s="310">
        <f t="shared" si="14"/>
        <v>85.552999999999983</v>
      </c>
      <c r="M249" s="320">
        <f t="shared" si="15"/>
        <v>0.4134393273087516</v>
      </c>
    </row>
    <row r="250" spans="1:13" x14ac:dyDescent="0.25">
      <c r="A250" s="308" t="s">
        <v>12025</v>
      </c>
      <c r="B250" s="308" t="s">
        <v>36550</v>
      </c>
      <c r="C250" s="308" t="s">
        <v>12027</v>
      </c>
      <c r="D250" s="308" t="s">
        <v>36535</v>
      </c>
      <c r="E250" s="311">
        <v>6</v>
      </c>
      <c r="F250" s="314">
        <v>491.40000000000003</v>
      </c>
      <c r="G250" s="314">
        <v>323.17999999999995</v>
      </c>
      <c r="H250" s="320">
        <f t="shared" si="16"/>
        <v>1.1267018666611399E-3</v>
      </c>
      <c r="J250" s="314" t="str">
        <f>IFERROR(VLOOKUP(A250,[1]Resumo!$A$2:$D$129,4,FALSE),"")</f>
        <v/>
      </c>
      <c r="K250" s="310" t="e">
        <f t="shared" si="13"/>
        <v>#VALUE!</v>
      </c>
      <c r="L250" s="310" t="e">
        <f t="shared" si="14"/>
        <v>#VALUE!</v>
      </c>
      <c r="M250" s="320" t="e">
        <f t="shared" si="15"/>
        <v>#VALUE!</v>
      </c>
    </row>
    <row r="251" spans="1:13" x14ac:dyDescent="0.25">
      <c r="A251" s="312">
        <v>882003</v>
      </c>
      <c r="B251" s="308" t="s">
        <v>36534</v>
      </c>
      <c r="C251" s="308" t="s">
        <v>31365</v>
      </c>
      <c r="D251" s="308" t="s">
        <v>36535</v>
      </c>
      <c r="E251" s="311">
        <v>1</v>
      </c>
      <c r="F251" s="314">
        <v>473.23</v>
      </c>
      <c r="G251" s="314">
        <v>158.76</v>
      </c>
      <c r="H251" s="320">
        <f t="shared" si="16"/>
        <v>1.0850409531136572E-3</v>
      </c>
      <c r="J251" s="314" t="str">
        <f>IFERROR(VLOOKUP(A251,[1]Resumo!$A$2:$D$129,4,FALSE),"")</f>
        <v/>
      </c>
      <c r="K251" s="310" t="e">
        <f t="shared" si="13"/>
        <v>#VALUE!</v>
      </c>
      <c r="L251" s="310" t="e">
        <f t="shared" si="14"/>
        <v>#VALUE!</v>
      </c>
      <c r="M251" s="320" t="e">
        <f t="shared" si="15"/>
        <v>#VALUE!</v>
      </c>
    </row>
    <row r="252" spans="1:13" x14ac:dyDescent="0.25">
      <c r="A252" s="312">
        <v>772052</v>
      </c>
      <c r="B252" s="308" t="s">
        <v>36534</v>
      </c>
      <c r="C252" s="308" t="s">
        <v>36538</v>
      </c>
      <c r="D252" s="308" t="s">
        <v>36535</v>
      </c>
      <c r="E252" s="311">
        <v>0</v>
      </c>
      <c r="F252" s="314">
        <v>202.89</v>
      </c>
      <c r="G252" s="314">
        <v>-79.349999999999994</v>
      </c>
      <c r="H252" s="320">
        <f t="shared" si="16"/>
        <v>4.6519442760862564E-4</v>
      </c>
      <c r="J252" s="314">
        <f>IFERROR(VLOOKUP(A252,[1]Resumo!$A$2:$D$129,4,FALSE),"")</f>
        <v>68.740000000000009</v>
      </c>
      <c r="K252" s="310">
        <f t="shared" si="13"/>
        <v>0</v>
      </c>
      <c r="L252" s="310">
        <f t="shared" si="14"/>
        <v>-79.349999999999994</v>
      </c>
      <c r="M252" s="320">
        <f t="shared" si="15"/>
        <v>-0.39109862487061953</v>
      </c>
    </row>
    <row r="253" spans="1:13" x14ac:dyDescent="0.25">
      <c r="A253" s="308" t="s">
        <v>3585</v>
      </c>
      <c r="B253" s="308" t="s">
        <v>36534</v>
      </c>
      <c r="C253" s="308" t="s">
        <v>3587</v>
      </c>
      <c r="D253" s="308" t="s">
        <v>36535</v>
      </c>
      <c r="E253" s="311">
        <v>3</v>
      </c>
      <c r="F253" s="314">
        <v>202.44</v>
      </c>
      <c r="G253" s="314">
        <v>151.53</v>
      </c>
      <c r="H253" s="320">
        <f t="shared" si="16"/>
        <v>4.6416264934245243E-4</v>
      </c>
      <c r="J253" s="314">
        <v>38</v>
      </c>
      <c r="K253" s="310">
        <f t="shared" si="13"/>
        <v>114</v>
      </c>
      <c r="L253" s="310">
        <f t="shared" si="14"/>
        <v>37.53</v>
      </c>
      <c r="M253" s="320">
        <f t="shared" si="15"/>
        <v>0.18538826318909307</v>
      </c>
    </row>
    <row r="254" spans="1:13" x14ac:dyDescent="0.25">
      <c r="A254" s="308" t="s">
        <v>7441</v>
      </c>
      <c r="B254" s="308" t="s">
        <v>36568</v>
      </c>
      <c r="C254" s="308" t="s">
        <v>7443</v>
      </c>
      <c r="D254" s="308" t="s">
        <v>36537</v>
      </c>
      <c r="E254" s="311">
        <v>11</v>
      </c>
      <c r="F254" s="314">
        <v>200.13</v>
      </c>
      <c r="G254" s="314">
        <v>91.94</v>
      </c>
      <c r="H254" s="320">
        <f t="shared" si="16"/>
        <v>4.5886618757609663E-4</v>
      </c>
      <c r="J254" s="314">
        <v>5</v>
      </c>
      <c r="K254" s="310">
        <f t="shared" si="13"/>
        <v>55</v>
      </c>
      <c r="L254" s="310">
        <f t="shared" si="14"/>
        <v>36.94</v>
      </c>
      <c r="M254" s="320">
        <f t="shared" si="15"/>
        <v>0.18458002298505971</v>
      </c>
    </row>
    <row r="255" spans="1:13" x14ac:dyDescent="0.25">
      <c r="A255" s="312">
        <v>222053</v>
      </c>
      <c r="B255" s="308" t="s">
        <v>36534</v>
      </c>
      <c r="C255" s="308" t="s">
        <v>36620</v>
      </c>
      <c r="D255" s="308" t="s">
        <v>36535</v>
      </c>
      <c r="E255" s="311">
        <v>1</v>
      </c>
      <c r="F255" s="314">
        <v>200.04</v>
      </c>
      <c r="G255" s="314">
        <v>127.08</v>
      </c>
      <c r="H255" s="320">
        <f t="shared" si="16"/>
        <v>4.5865983192286202E-4</v>
      </c>
      <c r="J255" s="314">
        <f>IFERROR(VLOOKUP(A255,[1]Resumo!$A$2:$D$129,4,FALSE),"")</f>
        <v>63.66</v>
      </c>
      <c r="K255" s="310">
        <f t="shared" si="13"/>
        <v>63.66</v>
      </c>
      <c r="L255" s="310">
        <f t="shared" si="14"/>
        <v>63.42</v>
      </c>
      <c r="M255" s="320">
        <f t="shared" si="15"/>
        <v>0.31703659268146372</v>
      </c>
    </row>
    <row r="256" spans="1:13" x14ac:dyDescent="0.25">
      <c r="A256" s="312">
        <v>112012</v>
      </c>
      <c r="B256" s="308" t="s">
        <v>36534</v>
      </c>
      <c r="C256" s="308" t="s">
        <v>15423</v>
      </c>
      <c r="D256" s="308" t="s">
        <v>36535</v>
      </c>
      <c r="E256" s="311">
        <v>1</v>
      </c>
      <c r="F256" s="314">
        <v>199.99</v>
      </c>
      <c r="G256" s="314">
        <v>176.88</v>
      </c>
      <c r="H256" s="320">
        <f t="shared" si="16"/>
        <v>4.5854518989328722E-4</v>
      </c>
      <c r="J256" s="314">
        <f>IFERROR(VLOOKUP(A256,[1]Resumo!$A$2:$D$129,4,FALSE),"")</f>
        <v>65</v>
      </c>
      <c r="K256" s="310">
        <f t="shared" si="13"/>
        <v>65</v>
      </c>
      <c r="L256" s="310">
        <f t="shared" si="14"/>
        <v>111.88</v>
      </c>
      <c r="M256" s="320">
        <f t="shared" si="15"/>
        <v>0.55942797139856992</v>
      </c>
    </row>
    <row r="257" spans="1:13" x14ac:dyDescent="0.25">
      <c r="A257" s="312">
        <v>772214</v>
      </c>
      <c r="B257" s="308" t="s">
        <v>36534</v>
      </c>
      <c r="C257" s="308" t="s">
        <v>3962</v>
      </c>
      <c r="D257" s="308" t="s">
        <v>36535</v>
      </c>
      <c r="E257" s="311">
        <v>2</v>
      </c>
      <c r="F257" s="314">
        <v>457.64</v>
      </c>
      <c r="G257" s="314">
        <v>349.82</v>
      </c>
      <c r="H257" s="320">
        <f t="shared" si="16"/>
        <v>1.0492955682922345E-3</v>
      </c>
      <c r="J257" s="314" t="str">
        <f>IFERROR(VLOOKUP(A257,[1]Resumo!$A$2:$D$129,4,FALSE),"")</f>
        <v/>
      </c>
      <c r="K257" s="310" t="e">
        <f t="shared" si="13"/>
        <v>#VALUE!</v>
      </c>
      <c r="L257" s="310" t="e">
        <f t="shared" si="14"/>
        <v>#VALUE!</v>
      </c>
      <c r="M257" s="320" t="e">
        <f t="shared" si="15"/>
        <v>#VALUE!</v>
      </c>
    </row>
    <row r="258" spans="1:13" x14ac:dyDescent="0.25">
      <c r="A258" s="312">
        <v>112006</v>
      </c>
      <c r="B258" s="308" t="s">
        <v>36534</v>
      </c>
      <c r="C258" s="308" t="s">
        <v>31676</v>
      </c>
      <c r="D258" s="308" t="s">
        <v>36535</v>
      </c>
      <c r="E258" s="311">
        <v>1</v>
      </c>
      <c r="F258" s="314">
        <v>199</v>
      </c>
      <c r="G258" s="314">
        <v>148.66999999999999</v>
      </c>
      <c r="H258" s="320">
        <f t="shared" si="16"/>
        <v>4.5627527770770619E-4</v>
      </c>
      <c r="J258" s="314">
        <f>IFERROR(VLOOKUP(A258,[1]Resumo!$A$2:$D$129,4,FALSE),"")</f>
        <v>15.5032</v>
      </c>
      <c r="K258" s="310">
        <f t="shared" ref="K258:K321" si="17">J258*E258</f>
        <v>15.5032</v>
      </c>
      <c r="L258" s="310">
        <f t="shared" ref="L258:L321" si="18">G258-K258</f>
        <v>133.16679999999999</v>
      </c>
      <c r="M258" s="320">
        <f t="shared" ref="M258:M321" si="19">L258/F258</f>
        <v>0.66917989949748746</v>
      </c>
    </row>
    <row r="259" spans="1:13" x14ac:dyDescent="0.25">
      <c r="A259" s="308" t="s">
        <v>2761</v>
      </c>
      <c r="B259" s="308" t="s">
        <v>36615</v>
      </c>
      <c r="C259" s="308" t="s">
        <v>2763</v>
      </c>
      <c r="D259" s="308" t="s">
        <v>36616</v>
      </c>
      <c r="E259" s="311">
        <v>2</v>
      </c>
      <c r="F259" s="314">
        <v>198.10000000000002</v>
      </c>
      <c r="G259" s="314">
        <v>73.570000000000007</v>
      </c>
      <c r="H259" s="320">
        <f t="shared" si="16"/>
        <v>4.5421172117535982E-4</v>
      </c>
      <c r="J259" s="314">
        <v>14.530000000000001</v>
      </c>
      <c r="K259" s="310">
        <f t="shared" si="17"/>
        <v>29.060000000000002</v>
      </c>
      <c r="L259" s="310">
        <f t="shared" si="18"/>
        <v>44.510000000000005</v>
      </c>
      <c r="M259" s="320">
        <f t="shared" si="19"/>
        <v>0.22468450277637556</v>
      </c>
    </row>
    <row r="260" spans="1:13" x14ac:dyDescent="0.25">
      <c r="A260" s="308" t="s">
        <v>25467</v>
      </c>
      <c r="B260" s="308" t="s">
        <v>36556</v>
      </c>
      <c r="C260" s="308" t="s">
        <v>36583</v>
      </c>
      <c r="D260" s="308" t="s">
        <v>36558</v>
      </c>
      <c r="E260" s="311">
        <v>1</v>
      </c>
      <c r="F260" s="314">
        <v>197.9</v>
      </c>
      <c r="G260" s="314">
        <v>142.81</v>
      </c>
      <c r="H260" s="320">
        <f t="shared" si="16"/>
        <v>4.5375315305706056E-4</v>
      </c>
      <c r="J260" s="314">
        <v>89.172799999999995</v>
      </c>
      <c r="K260" s="310">
        <f t="shared" si="17"/>
        <v>89.172799999999995</v>
      </c>
      <c r="L260" s="310">
        <f t="shared" si="18"/>
        <v>53.637200000000007</v>
      </c>
      <c r="M260" s="320">
        <f t="shared" si="19"/>
        <v>0.27103183425972716</v>
      </c>
    </row>
    <row r="261" spans="1:13" x14ac:dyDescent="0.25">
      <c r="A261" s="308" t="s">
        <v>8058</v>
      </c>
      <c r="B261" s="308" t="s">
        <v>36534</v>
      </c>
      <c r="C261" s="308" t="s">
        <v>8060</v>
      </c>
      <c r="D261" s="308" t="s">
        <v>36535</v>
      </c>
      <c r="E261" s="311">
        <v>1</v>
      </c>
      <c r="F261" s="314">
        <v>432.68</v>
      </c>
      <c r="G261" s="314">
        <v>160.96</v>
      </c>
      <c r="H261" s="320">
        <f t="shared" si="16"/>
        <v>9.9206626712849402E-4</v>
      </c>
      <c r="J261" s="314" t="str">
        <f>IFERROR(VLOOKUP(A261,[1]Resumo!$A$2:$D$129,4,FALSE),"")</f>
        <v/>
      </c>
      <c r="K261" s="310" t="e">
        <f t="shared" si="17"/>
        <v>#VALUE!</v>
      </c>
      <c r="L261" s="310" t="e">
        <f t="shared" si="18"/>
        <v>#VALUE!</v>
      </c>
      <c r="M261" s="320" t="e">
        <f t="shared" si="19"/>
        <v>#VALUE!</v>
      </c>
    </row>
    <row r="262" spans="1:13" x14ac:dyDescent="0.25">
      <c r="A262" s="312">
        <v>112106</v>
      </c>
      <c r="B262" s="308" t="s">
        <v>36534</v>
      </c>
      <c r="C262" s="308" t="s">
        <v>18935</v>
      </c>
      <c r="D262" s="308" t="s">
        <v>36535</v>
      </c>
      <c r="E262" s="311">
        <v>1</v>
      </c>
      <c r="F262" s="314">
        <v>431.78</v>
      </c>
      <c r="G262" s="314">
        <v>152.74</v>
      </c>
      <c r="H262" s="320">
        <f t="shared" si="16"/>
        <v>9.9000271059614749E-4</v>
      </c>
      <c r="J262" s="314" t="str">
        <f>IFERROR(VLOOKUP(A262,[1]Resumo!$A$2:$D$129,4,FALSE),"")</f>
        <v/>
      </c>
      <c r="K262" s="310" t="e">
        <f t="shared" si="17"/>
        <v>#VALUE!</v>
      </c>
      <c r="L262" s="310" t="e">
        <f t="shared" si="18"/>
        <v>#VALUE!</v>
      </c>
      <c r="M262" s="320" t="e">
        <f t="shared" si="19"/>
        <v>#VALUE!</v>
      </c>
    </row>
    <row r="263" spans="1:13" x14ac:dyDescent="0.25">
      <c r="A263" s="312">
        <v>772056</v>
      </c>
      <c r="B263" s="308" t="s">
        <v>36534</v>
      </c>
      <c r="C263" s="308" t="s">
        <v>3539</v>
      </c>
      <c r="D263" s="308" t="s">
        <v>36535</v>
      </c>
      <c r="E263" s="311">
        <v>2</v>
      </c>
      <c r="F263" s="314">
        <v>425.94</v>
      </c>
      <c r="G263" s="314">
        <v>321.92</v>
      </c>
      <c r="H263" s="320">
        <f t="shared" si="16"/>
        <v>9.7661252154181079E-4</v>
      </c>
      <c r="J263" s="314" t="str">
        <f>IFERROR(VLOOKUP(A263,[1]Resumo!$A$2:$D$129,4,FALSE),"")</f>
        <v/>
      </c>
      <c r="K263" s="310" t="e">
        <f t="shared" si="17"/>
        <v>#VALUE!</v>
      </c>
      <c r="L263" s="310" t="e">
        <f t="shared" si="18"/>
        <v>#VALUE!</v>
      </c>
      <c r="M263" s="320" t="e">
        <f t="shared" si="19"/>
        <v>#VALUE!</v>
      </c>
    </row>
    <row r="264" spans="1:13" x14ac:dyDescent="0.25">
      <c r="A264" s="312">
        <v>77146</v>
      </c>
      <c r="B264" s="308" t="s">
        <v>36600</v>
      </c>
      <c r="C264" s="308" t="s">
        <v>32454</v>
      </c>
      <c r="D264" s="308" t="s">
        <v>36542</v>
      </c>
      <c r="E264" s="311">
        <v>6</v>
      </c>
      <c r="F264" s="314">
        <v>192.14</v>
      </c>
      <c r="G264" s="314">
        <v>132.69999999999999</v>
      </c>
      <c r="H264" s="320">
        <f t="shared" si="16"/>
        <v>4.4054639125004353E-4</v>
      </c>
      <c r="J264" s="314">
        <v>13.131529804401824</v>
      </c>
      <c r="K264" s="310">
        <f t="shared" si="17"/>
        <v>78.789178826410946</v>
      </c>
      <c r="L264" s="310">
        <f t="shared" si="18"/>
        <v>53.910821173589042</v>
      </c>
      <c r="M264" s="320">
        <f t="shared" si="19"/>
        <v>0.2805809366794475</v>
      </c>
    </row>
    <row r="265" spans="1:13" x14ac:dyDescent="0.25">
      <c r="A265" s="308" t="s">
        <v>12164</v>
      </c>
      <c r="B265" s="308" t="s">
        <v>36534</v>
      </c>
      <c r="C265" s="308" t="s">
        <v>12166</v>
      </c>
      <c r="D265" s="308" t="s">
        <v>36535</v>
      </c>
      <c r="E265" s="311">
        <v>2</v>
      </c>
      <c r="F265" s="314">
        <v>417.02</v>
      </c>
      <c r="G265" s="314">
        <v>157.04</v>
      </c>
      <c r="H265" s="320">
        <f t="shared" si="16"/>
        <v>9.561603834656664E-4</v>
      </c>
      <c r="J265" s="314" t="str">
        <f>IFERROR(VLOOKUP(A265,[1]Resumo!$A$2:$D$129,4,FALSE),"")</f>
        <v/>
      </c>
      <c r="K265" s="310" t="e">
        <f t="shared" si="17"/>
        <v>#VALUE!</v>
      </c>
      <c r="L265" s="310" t="e">
        <f t="shared" si="18"/>
        <v>#VALUE!</v>
      </c>
      <c r="M265" s="320" t="e">
        <f t="shared" si="19"/>
        <v>#VALUE!</v>
      </c>
    </row>
    <row r="266" spans="1:13" x14ac:dyDescent="0.25">
      <c r="A266" s="312">
        <v>112011</v>
      </c>
      <c r="B266" s="308" t="s">
        <v>36534</v>
      </c>
      <c r="C266" s="308" t="s">
        <v>229</v>
      </c>
      <c r="D266" s="308" t="s">
        <v>36535</v>
      </c>
      <c r="E266" s="311">
        <v>2</v>
      </c>
      <c r="F266" s="314">
        <v>410.98</v>
      </c>
      <c r="G266" s="314">
        <v>288.21000000000004</v>
      </c>
      <c r="H266" s="320">
        <f t="shared" si="16"/>
        <v>9.423116262930306E-4</v>
      </c>
      <c r="J266" s="314" t="str">
        <f>IFERROR(VLOOKUP(A266,[1]Resumo!$A$2:$D$129,4,FALSE),"")</f>
        <v/>
      </c>
      <c r="K266" s="310" t="e">
        <f t="shared" si="17"/>
        <v>#VALUE!</v>
      </c>
      <c r="L266" s="310" t="e">
        <f t="shared" si="18"/>
        <v>#VALUE!</v>
      </c>
      <c r="M266" s="320" t="e">
        <f t="shared" si="19"/>
        <v>#VALUE!</v>
      </c>
    </row>
    <row r="267" spans="1:13" x14ac:dyDescent="0.25">
      <c r="A267" s="308" t="s">
        <v>28012</v>
      </c>
      <c r="B267" s="308" t="s">
        <v>36556</v>
      </c>
      <c r="C267" s="308" t="s">
        <v>36557</v>
      </c>
      <c r="D267" s="308" t="s">
        <v>36558</v>
      </c>
      <c r="E267" s="311">
        <v>1</v>
      </c>
      <c r="F267" s="314">
        <v>187.29</v>
      </c>
      <c r="G267" s="314">
        <v>135</v>
      </c>
      <c r="H267" s="320">
        <f t="shared" si="16"/>
        <v>4.2942611438128787E-4</v>
      </c>
      <c r="J267" s="314">
        <v>123.26</v>
      </c>
      <c r="K267" s="310">
        <f t="shared" si="17"/>
        <v>123.26</v>
      </c>
      <c r="L267" s="310">
        <f t="shared" si="18"/>
        <v>11.739999999999995</v>
      </c>
      <c r="M267" s="320">
        <f t="shared" si="19"/>
        <v>6.2683538896897831E-2</v>
      </c>
    </row>
    <row r="268" spans="1:13" x14ac:dyDescent="0.25">
      <c r="A268" s="308" t="s">
        <v>13435</v>
      </c>
      <c r="B268" s="308" t="s">
        <v>36534</v>
      </c>
      <c r="C268" s="308" t="s">
        <v>13437</v>
      </c>
      <c r="D268" s="308" t="s">
        <v>36535</v>
      </c>
      <c r="E268" s="311">
        <v>2</v>
      </c>
      <c r="F268" s="314">
        <v>409.02</v>
      </c>
      <c r="G268" s="314">
        <v>302.12</v>
      </c>
      <c r="H268" s="320">
        <f t="shared" si="16"/>
        <v>9.3781765873369831E-4</v>
      </c>
      <c r="J268" s="314" t="str">
        <f>IFERROR(VLOOKUP(A268,[1]Resumo!$A$2:$D$129,4,FALSE),"")</f>
        <v/>
      </c>
      <c r="K268" s="310" t="e">
        <f t="shared" si="17"/>
        <v>#VALUE!</v>
      </c>
      <c r="L268" s="310" t="e">
        <f t="shared" si="18"/>
        <v>#VALUE!</v>
      </c>
      <c r="M268" s="320" t="e">
        <f t="shared" si="19"/>
        <v>#VALUE!</v>
      </c>
    </row>
    <row r="269" spans="1:13" x14ac:dyDescent="0.25">
      <c r="A269" s="308" t="s">
        <v>10974</v>
      </c>
      <c r="B269" s="308" t="s">
        <v>36534</v>
      </c>
      <c r="C269" s="308" t="s">
        <v>10976</v>
      </c>
      <c r="D269" s="308" t="s">
        <v>36535</v>
      </c>
      <c r="E269" s="311">
        <v>0</v>
      </c>
      <c r="F269" s="314">
        <v>409.02</v>
      </c>
      <c r="G269" s="314">
        <v>-120.64</v>
      </c>
      <c r="H269" s="320">
        <f t="shared" si="16"/>
        <v>9.3781765873369831E-4</v>
      </c>
      <c r="J269" s="314" t="str">
        <f>IFERROR(VLOOKUP(A269,[1]Resumo!$A$2:$D$129,4,FALSE),"")</f>
        <v/>
      </c>
      <c r="K269" s="310" t="e">
        <f t="shared" si="17"/>
        <v>#VALUE!</v>
      </c>
      <c r="L269" s="310" t="e">
        <f t="shared" si="18"/>
        <v>#VALUE!</v>
      </c>
      <c r="M269" s="320" t="e">
        <f t="shared" si="19"/>
        <v>#VALUE!</v>
      </c>
    </row>
    <row r="270" spans="1:13" x14ac:dyDescent="0.25">
      <c r="A270" s="308" t="s">
        <v>435</v>
      </c>
      <c r="B270" s="308" t="s">
        <v>36567</v>
      </c>
      <c r="C270" s="308" t="s">
        <v>36589</v>
      </c>
      <c r="D270" s="308" t="s">
        <v>36565</v>
      </c>
      <c r="E270" s="311">
        <v>4</v>
      </c>
      <c r="F270" s="314">
        <v>180.6</v>
      </c>
      <c r="G270" s="314">
        <v>146.04</v>
      </c>
      <c r="H270" s="320">
        <f t="shared" si="16"/>
        <v>4.1408701082417955E-4</v>
      </c>
      <c r="J270" s="314">
        <v>18.45</v>
      </c>
      <c r="K270" s="310">
        <f t="shared" si="17"/>
        <v>73.8</v>
      </c>
      <c r="L270" s="310">
        <f t="shared" si="18"/>
        <v>72.239999999999995</v>
      </c>
      <c r="M270" s="320">
        <f t="shared" si="19"/>
        <v>0.39999999999999997</v>
      </c>
    </row>
    <row r="271" spans="1:13" x14ac:dyDescent="0.25">
      <c r="A271" s="312">
        <v>66260</v>
      </c>
      <c r="B271" s="308" t="s">
        <v>36551</v>
      </c>
      <c r="C271" s="308" t="s">
        <v>7859</v>
      </c>
      <c r="D271" s="308" t="s">
        <v>36552</v>
      </c>
      <c r="E271" s="311">
        <v>2</v>
      </c>
      <c r="F271" s="314">
        <v>179.54</v>
      </c>
      <c r="G271" s="314">
        <v>129.16</v>
      </c>
      <c r="H271" s="320">
        <f t="shared" si="16"/>
        <v>4.1165659979719378E-4</v>
      </c>
      <c r="J271" s="314">
        <v>28</v>
      </c>
      <c r="K271" s="310">
        <f t="shared" si="17"/>
        <v>56</v>
      </c>
      <c r="L271" s="310">
        <f t="shared" si="18"/>
        <v>73.16</v>
      </c>
      <c r="M271" s="320">
        <f t="shared" si="19"/>
        <v>0.40748579703687199</v>
      </c>
    </row>
    <row r="272" spans="1:13" x14ac:dyDescent="0.25">
      <c r="A272" s="308" t="s">
        <v>1691</v>
      </c>
      <c r="B272" s="308" t="s">
        <v>36534</v>
      </c>
      <c r="C272" s="2" t="s">
        <v>1693</v>
      </c>
      <c r="D272" s="308" t="s">
        <v>36535</v>
      </c>
      <c r="E272" s="311">
        <v>0</v>
      </c>
      <c r="F272" s="314">
        <v>387.15</v>
      </c>
      <c r="G272" s="314">
        <v>0</v>
      </c>
      <c r="H272" s="320">
        <f t="shared" si="16"/>
        <v>8.8767323499768056E-4</v>
      </c>
      <c r="J272" s="314" t="str">
        <f>IFERROR(VLOOKUP(A272,[1]Resumo!$A$2:$D$129,4,FALSE),"")</f>
        <v/>
      </c>
      <c r="K272" s="310" t="e">
        <f t="shared" si="17"/>
        <v>#VALUE!</v>
      </c>
      <c r="L272" s="310" t="e">
        <f t="shared" si="18"/>
        <v>#VALUE!</v>
      </c>
      <c r="M272" s="320" t="e">
        <f t="shared" si="19"/>
        <v>#VALUE!</v>
      </c>
    </row>
    <row r="273" spans="1:13" x14ac:dyDescent="0.25">
      <c r="A273" s="308" t="s">
        <v>4416</v>
      </c>
      <c r="B273" s="308" t="s">
        <v>36534</v>
      </c>
      <c r="C273" s="308" t="s">
        <v>4418</v>
      </c>
      <c r="D273" s="308" t="s">
        <v>36535</v>
      </c>
      <c r="E273" s="311">
        <v>0</v>
      </c>
      <c r="F273" s="314">
        <v>385.69</v>
      </c>
      <c r="G273" s="314">
        <v>0</v>
      </c>
      <c r="H273" s="320">
        <f t="shared" si="16"/>
        <v>8.8432568773409649E-4</v>
      </c>
      <c r="J273" s="314" t="str">
        <f>IFERROR(VLOOKUP(A273,[1]Resumo!$A$2:$D$129,4,FALSE),"")</f>
        <v/>
      </c>
      <c r="K273" s="310" t="e">
        <f t="shared" si="17"/>
        <v>#VALUE!</v>
      </c>
      <c r="L273" s="310" t="e">
        <f t="shared" si="18"/>
        <v>#VALUE!</v>
      </c>
      <c r="M273" s="320" t="e">
        <f t="shared" si="19"/>
        <v>#VALUE!</v>
      </c>
    </row>
    <row r="274" spans="1:13" x14ac:dyDescent="0.25">
      <c r="A274" s="308" t="s">
        <v>20144</v>
      </c>
      <c r="B274" s="308" t="s">
        <v>36534</v>
      </c>
      <c r="C274" s="308" t="s">
        <v>20146</v>
      </c>
      <c r="D274" s="308" t="s">
        <v>36535</v>
      </c>
      <c r="E274" s="311">
        <v>1</v>
      </c>
      <c r="F274" s="314">
        <v>354.63</v>
      </c>
      <c r="G274" s="314">
        <v>313.66000000000003</v>
      </c>
      <c r="H274" s="320">
        <f t="shared" si="16"/>
        <v>8.1311005896223031E-4</v>
      </c>
      <c r="J274" s="314" t="str">
        <f>IFERROR(VLOOKUP(A274,[1]Resumo!$A$2:$D$129,4,FALSE),"")</f>
        <v/>
      </c>
      <c r="K274" s="310" t="e">
        <f t="shared" si="17"/>
        <v>#VALUE!</v>
      </c>
      <c r="L274" s="310" t="e">
        <f t="shared" si="18"/>
        <v>#VALUE!</v>
      </c>
      <c r="M274" s="320" t="e">
        <f t="shared" si="19"/>
        <v>#VALUE!</v>
      </c>
    </row>
    <row r="275" spans="1:13" x14ac:dyDescent="0.25">
      <c r="A275" s="308" t="s">
        <v>1292</v>
      </c>
      <c r="B275" s="308" t="s">
        <v>36550</v>
      </c>
      <c r="C275" s="308" t="s">
        <v>1294</v>
      </c>
      <c r="D275" s="308" t="s">
        <v>36535</v>
      </c>
      <c r="E275" s="311">
        <v>3</v>
      </c>
      <c r="F275" s="314">
        <v>339.02</v>
      </c>
      <c r="G275" s="314">
        <v>247.45</v>
      </c>
      <c r="H275" s="320">
        <f t="shared" si="16"/>
        <v>7.7731881732897754E-4</v>
      </c>
      <c r="J275" s="314" t="str">
        <f>IFERROR(VLOOKUP(A275,[1]Resumo!$A$2:$D$129,4,FALSE),"")</f>
        <v/>
      </c>
      <c r="K275" s="310" t="e">
        <f t="shared" si="17"/>
        <v>#VALUE!</v>
      </c>
      <c r="L275" s="310" t="e">
        <f t="shared" si="18"/>
        <v>#VALUE!</v>
      </c>
      <c r="M275" s="320" t="e">
        <f t="shared" si="19"/>
        <v>#VALUE!</v>
      </c>
    </row>
    <row r="276" spans="1:13" x14ac:dyDescent="0.25">
      <c r="A276" s="312">
        <v>55030</v>
      </c>
      <c r="B276" s="308" t="s">
        <v>36536</v>
      </c>
      <c r="C276" s="308" t="s">
        <v>36569</v>
      </c>
      <c r="D276" s="308" t="s">
        <v>36542</v>
      </c>
      <c r="E276" s="311">
        <v>2</v>
      </c>
      <c r="F276" s="314">
        <v>173.97</v>
      </c>
      <c r="G276" s="314">
        <v>157.69</v>
      </c>
      <c r="H276" s="320">
        <f t="shared" si="16"/>
        <v>3.9888547770256102E-4</v>
      </c>
      <c r="J276" s="314">
        <v>23.657501351462056</v>
      </c>
      <c r="K276" s="310">
        <f t="shared" si="17"/>
        <v>47.315002702924112</v>
      </c>
      <c r="L276" s="310">
        <f t="shared" si="18"/>
        <v>110.37499729707588</v>
      </c>
      <c r="M276" s="320">
        <f t="shared" si="19"/>
        <v>0.63444845258996307</v>
      </c>
    </row>
    <row r="277" spans="1:13" x14ac:dyDescent="0.25">
      <c r="A277" s="308" t="s">
        <v>1865</v>
      </c>
      <c r="B277" s="308" t="s">
        <v>36556</v>
      </c>
      <c r="C277" s="308" t="s">
        <v>1867</v>
      </c>
      <c r="D277" s="308" t="s">
        <v>36558</v>
      </c>
      <c r="E277" s="311">
        <v>1</v>
      </c>
      <c r="F277" s="314">
        <v>172.55</v>
      </c>
      <c r="G277" s="314">
        <v>122.77</v>
      </c>
      <c r="H277" s="320">
        <f t="shared" si="16"/>
        <v>3.9562964406263671E-4</v>
      </c>
      <c r="J277" s="314">
        <v>79.984000000000009</v>
      </c>
      <c r="K277" s="310">
        <f t="shared" si="17"/>
        <v>79.984000000000009</v>
      </c>
      <c r="L277" s="310">
        <f t="shared" si="18"/>
        <v>42.785999999999987</v>
      </c>
      <c r="M277" s="320">
        <f t="shared" si="19"/>
        <v>0.2479629093016516</v>
      </c>
    </row>
    <row r="278" spans="1:13" x14ac:dyDescent="0.25">
      <c r="A278" s="312">
        <v>772172</v>
      </c>
      <c r="B278" s="308" t="s">
        <v>36534</v>
      </c>
      <c r="C278" s="308" t="s">
        <v>12407</v>
      </c>
      <c r="D278" s="308" t="s">
        <v>36535</v>
      </c>
      <c r="E278" s="311">
        <v>0</v>
      </c>
      <c r="F278" s="314">
        <v>329.89</v>
      </c>
      <c r="G278" s="314">
        <v>275.39999999999998</v>
      </c>
      <c r="H278" s="320">
        <f t="shared" si="16"/>
        <v>7.5638518272861906E-4</v>
      </c>
      <c r="J278" s="314" t="str">
        <f>IFERROR(VLOOKUP(A278,[1]Resumo!$A$2:$D$129,4,FALSE),"")</f>
        <v/>
      </c>
      <c r="K278" s="310" t="e">
        <f t="shared" si="17"/>
        <v>#VALUE!</v>
      </c>
      <c r="L278" s="310" t="e">
        <f t="shared" si="18"/>
        <v>#VALUE!</v>
      </c>
      <c r="M278" s="320" t="e">
        <f t="shared" si="19"/>
        <v>#VALUE!</v>
      </c>
    </row>
    <row r="279" spans="1:13" x14ac:dyDescent="0.25">
      <c r="A279" s="308" t="s">
        <v>5161</v>
      </c>
      <c r="B279" s="308" t="s">
        <v>36534</v>
      </c>
      <c r="C279" s="308" t="s">
        <v>5163</v>
      </c>
      <c r="D279" s="308" t="s">
        <v>36535</v>
      </c>
      <c r="E279" s="311">
        <v>4</v>
      </c>
      <c r="F279" s="314">
        <v>329.5</v>
      </c>
      <c r="G279" s="314">
        <v>277.8</v>
      </c>
      <c r="H279" s="320">
        <f t="shared" si="16"/>
        <v>7.5549097489793565E-4</v>
      </c>
      <c r="J279" s="314" t="str">
        <f>IFERROR(VLOOKUP(A279,[1]Resumo!$A$2:$D$129,4,FALSE),"")</f>
        <v/>
      </c>
      <c r="K279" s="310" t="e">
        <f t="shared" si="17"/>
        <v>#VALUE!</v>
      </c>
      <c r="L279" s="310" t="e">
        <f t="shared" si="18"/>
        <v>#VALUE!</v>
      </c>
      <c r="M279" s="320" t="e">
        <f t="shared" si="19"/>
        <v>#VALUE!</v>
      </c>
    </row>
    <row r="280" spans="1:13" x14ac:dyDescent="0.25">
      <c r="A280" s="312">
        <v>662047</v>
      </c>
      <c r="B280" s="308" t="s">
        <v>36534</v>
      </c>
      <c r="C280" s="308" t="s">
        <v>36554</v>
      </c>
      <c r="D280" s="308" t="s">
        <v>36535</v>
      </c>
      <c r="E280" s="311">
        <v>1</v>
      </c>
      <c r="F280" s="314">
        <v>169.72</v>
      </c>
      <c r="G280" s="314">
        <v>114.42</v>
      </c>
      <c r="H280" s="320">
        <f t="shared" si="16"/>
        <v>3.8914090518870297E-4</v>
      </c>
      <c r="J280" s="314">
        <f>IFERROR(VLOOKUP(A280,[1]Resumo!$A$2:$D$129,4,FALSE),"")</f>
        <v>58.379999999999995</v>
      </c>
      <c r="K280" s="310">
        <f t="shared" si="17"/>
        <v>58.379999999999995</v>
      </c>
      <c r="L280" s="310">
        <f t="shared" si="18"/>
        <v>56.040000000000006</v>
      </c>
      <c r="M280" s="320">
        <f t="shared" si="19"/>
        <v>0.33019090266321005</v>
      </c>
    </row>
    <row r="281" spans="1:13" x14ac:dyDescent="0.25">
      <c r="A281" s="312">
        <v>442095</v>
      </c>
      <c r="B281" s="308" t="s">
        <v>36534</v>
      </c>
      <c r="C281" s="308" t="s">
        <v>11394</v>
      </c>
      <c r="D281" s="308" t="s">
        <v>36535</v>
      </c>
      <c r="E281" s="311">
        <v>2</v>
      </c>
      <c r="F281" s="314">
        <v>317.64</v>
      </c>
      <c r="G281" s="314">
        <v>226.62</v>
      </c>
      <c r="H281" s="320">
        <f t="shared" si="16"/>
        <v>7.2829788548279292E-4</v>
      </c>
      <c r="J281" s="314" t="str">
        <f>IFERROR(VLOOKUP(A281,[1]Resumo!$A$2:$D$129,4,FALSE),"")</f>
        <v/>
      </c>
      <c r="K281" s="310" t="e">
        <f t="shared" si="17"/>
        <v>#VALUE!</v>
      </c>
      <c r="L281" s="310" t="e">
        <f t="shared" si="18"/>
        <v>#VALUE!</v>
      </c>
      <c r="M281" s="320" t="e">
        <f t="shared" si="19"/>
        <v>#VALUE!</v>
      </c>
    </row>
    <row r="282" spans="1:13" x14ac:dyDescent="0.25">
      <c r="A282" s="312">
        <v>13125</v>
      </c>
      <c r="B282" s="308" t="s">
        <v>36572</v>
      </c>
      <c r="C282" s="308" t="s">
        <v>36623</v>
      </c>
      <c r="D282" s="308" t="s">
        <v>36562</v>
      </c>
      <c r="E282" s="311">
        <v>3</v>
      </c>
      <c r="F282" s="314">
        <v>167.7</v>
      </c>
      <c r="G282" s="314">
        <v>154.5</v>
      </c>
      <c r="H282" s="320">
        <f t="shared" si="16"/>
        <v>3.8450936719388099E-4</v>
      </c>
      <c r="J282" s="314">
        <v>17.899999999999999</v>
      </c>
      <c r="K282" s="310">
        <f t="shared" si="17"/>
        <v>53.699999999999996</v>
      </c>
      <c r="L282" s="310">
        <f t="shared" si="18"/>
        <v>100.80000000000001</v>
      </c>
      <c r="M282" s="320">
        <f t="shared" si="19"/>
        <v>0.60107334525939193</v>
      </c>
    </row>
    <row r="283" spans="1:13" x14ac:dyDescent="0.25">
      <c r="A283" s="308" t="s">
        <v>5234</v>
      </c>
      <c r="B283" s="308" t="s">
        <v>36566</v>
      </c>
      <c r="C283" s="308" t="s">
        <v>36628</v>
      </c>
      <c r="D283" s="308" t="s">
        <v>36537</v>
      </c>
      <c r="E283" s="311">
        <v>4</v>
      </c>
      <c r="F283" s="314">
        <v>166.96</v>
      </c>
      <c r="G283" s="314">
        <v>134.37</v>
      </c>
      <c r="H283" s="320">
        <f t="shared" si="16"/>
        <v>3.8281266515617402E-4</v>
      </c>
      <c r="J283" s="314">
        <v>7</v>
      </c>
      <c r="K283" s="310">
        <f t="shared" si="17"/>
        <v>28</v>
      </c>
      <c r="L283" s="310">
        <f t="shared" si="18"/>
        <v>106.37</v>
      </c>
      <c r="M283" s="320">
        <f t="shared" si="19"/>
        <v>0.63709870627695253</v>
      </c>
    </row>
    <row r="284" spans="1:13" x14ac:dyDescent="0.25">
      <c r="A284" s="312">
        <v>662060</v>
      </c>
      <c r="B284" s="308" t="s">
        <v>36534</v>
      </c>
      <c r="C284" s="308" t="s">
        <v>815</v>
      </c>
      <c r="D284" s="308" t="s">
        <v>36535</v>
      </c>
      <c r="E284" s="311">
        <v>2</v>
      </c>
      <c r="F284" s="314">
        <v>311.38</v>
      </c>
      <c r="G284" s="314">
        <v>180.54</v>
      </c>
      <c r="H284" s="320">
        <f t="shared" si="16"/>
        <v>7.1394470338002783E-4</v>
      </c>
      <c r="J284" s="314" t="str">
        <f>IFERROR(VLOOKUP(A284,[1]Resumo!$A$2:$D$129,4,FALSE),"")</f>
        <v/>
      </c>
      <c r="K284" s="310" t="e">
        <f t="shared" si="17"/>
        <v>#VALUE!</v>
      </c>
      <c r="L284" s="310" t="e">
        <f t="shared" si="18"/>
        <v>#VALUE!</v>
      </c>
      <c r="M284" s="320" t="e">
        <f t="shared" si="19"/>
        <v>#VALUE!</v>
      </c>
    </row>
    <row r="285" spans="1:13" x14ac:dyDescent="0.25">
      <c r="A285" s="312">
        <v>332052</v>
      </c>
      <c r="B285" s="308" t="s">
        <v>36534</v>
      </c>
      <c r="C285" s="308" t="s">
        <v>20718</v>
      </c>
      <c r="D285" s="308" t="s">
        <v>36535</v>
      </c>
      <c r="E285" s="311">
        <v>8</v>
      </c>
      <c r="F285" s="314">
        <v>300.21999999999997</v>
      </c>
      <c r="G285" s="314">
        <v>218.14000000000001</v>
      </c>
      <c r="H285" s="320">
        <f t="shared" si="16"/>
        <v>6.8835660237893232E-4</v>
      </c>
      <c r="J285" s="314" t="str">
        <f>IFERROR(VLOOKUP(A285,[1]Resumo!$A$2:$D$129,4,FALSE),"")</f>
        <v/>
      </c>
      <c r="K285" s="310" t="e">
        <f t="shared" si="17"/>
        <v>#VALUE!</v>
      </c>
      <c r="L285" s="310" t="e">
        <f t="shared" si="18"/>
        <v>#VALUE!</v>
      </c>
      <c r="M285" s="320" t="e">
        <f t="shared" si="19"/>
        <v>#VALUE!</v>
      </c>
    </row>
    <row r="286" spans="1:13" x14ac:dyDescent="0.25">
      <c r="A286" s="312">
        <v>662030</v>
      </c>
      <c r="B286" s="308" t="s">
        <v>36534</v>
      </c>
      <c r="C286" s="308" t="s">
        <v>26736</v>
      </c>
      <c r="D286" s="308" t="s">
        <v>36535</v>
      </c>
      <c r="E286" s="311">
        <v>1</v>
      </c>
      <c r="F286" s="314">
        <v>159.88999999999999</v>
      </c>
      <c r="G286" s="314">
        <v>106.26</v>
      </c>
      <c r="H286" s="320">
        <f t="shared" si="16"/>
        <v>3.6660228217429716E-4</v>
      </c>
      <c r="J286" s="314">
        <f>IFERROR(VLOOKUP(A286,[1]Resumo!$A$2:$D$129,4,FALSE),"")</f>
        <v>84.88</v>
      </c>
      <c r="K286" s="310">
        <f t="shared" si="17"/>
        <v>84.88</v>
      </c>
      <c r="L286" s="310">
        <f t="shared" si="18"/>
        <v>21.38000000000001</v>
      </c>
      <c r="M286" s="320">
        <f t="shared" si="19"/>
        <v>0.13371693038964294</v>
      </c>
    </row>
    <row r="287" spans="1:13" x14ac:dyDescent="0.25">
      <c r="A287" s="312">
        <v>227200</v>
      </c>
      <c r="B287" s="308" t="s">
        <v>36536</v>
      </c>
      <c r="C287" s="308" t="s">
        <v>8469</v>
      </c>
      <c r="D287" s="308" t="s">
        <v>36537</v>
      </c>
      <c r="E287" s="311">
        <v>1</v>
      </c>
      <c r="F287" s="314">
        <v>157.97999999999999</v>
      </c>
      <c r="G287" s="314">
        <v>46.36</v>
      </c>
      <c r="H287" s="320">
        <f t="shared" si="16"/>
        <v>3.6222295664453978E-4</v>
      </c>
      <c r="J287" s="314">
        <v>0</v>
      </c>
      <c r="K287" s="310">
        <f t="shared" si="17"/>
        <v>0</v>
      </c>
      <c r="L287" s="310">
        <f t="shared" si="18"/>
        <v>46.36</v>
      </c>
      <c r="M287" s="320">
        <f t="shared" si="19"/>
        <v>0.29345486770477275</v>
      </c>
    </row>
    <row r="288" spans="1:13" x14ac:dyDescent="0.25">
      <c r="A288" s="312">
        <v>112009</v>
      </c>
      <c r="B288" s="308" t="s">
        <v>36534</v>
      </c>
      <c r="C288" s="308" t="s">
        <v>13553</v>
      </c>
      <c r="D288" s="308" t="s">
        <v>36535</v>
      </c>
      <c r="E288" s="311">
        <v>2</v>
      </c>
      <c r="F288" s="314">
        <v>298</v>
      </c>
      <c r="G288" s="314">
        <v>204.44</v>
      </c>
      <c r="H288" s="320">
        <f t="shared" si="16"/>
        <v>6.832664962658113E-4</v>
      </c>
      <c r="J288" s="314" t="str">
        <f>IFERROR(VLOOKUP(A288,[1]Resumo!$A$2:$D$129,4,FALSE),"")</f>
        <v/>
      </c>
      <c r="K288" s="310" t="e">
        <f t="shared" si="17"/>
        <v>#VALUE!</v>
      </c>
      <c r="L288" s="310" t="e">
        <f t="shared" si="18"/>
        <v>#VALUE!</v>
      </c>
      <c r="M288" s="320" t="e">
        <f t="shared" si="19"/>
        <v>#VALUE!</v>
      </c>
    </row>
    <row r="289" spans="1:13" x14ac:dyDescent="0.25">
      <c r="A289" s="308" t="s">
        <v>1588</v>
      </c>
      <c r="B289" s="308" t="s">
        <v>36534</v>
      </c>
      <c r="C289" s="2" t="s">
        <v>1590</v>
      </c>
      <c r="D289" s="308" t="s">
        <v>36535</v>
      </c>
      <c r="E289" s="311">
        <v>0</v>
      </c>
      <c r="F289" s="314">
        <v>289.63</v>
      </c>
      <c r="G289" s="314">
        <v>0</v>
      </c>
      <c r="H289" s="320">
        <f t="shared" si="16"/>
        <v>6.6407542051498967E-4</v>
      </c>
      <c r="J289" s="314" t="str">
        <f>IFERROR(VLOOKUP(A289,[1]Resumo!$A$2:$D$129,4,FALSE),"")</f>
        <v/>
      </c>
      <c r="K289" s="310" t="e">
        <f t="shared" si="17"/>
        <v>#VALUE!</v>
      </c>
      <c r="L289" s="310" t="e">
        <f t="shared" si="18"/>
        <v>#VALUE!</v>
      </c>
      <c r="M289" s="320" t="e">
        <f t="shared" si="19"/>
        <v>#VALUE!</v>
      </c>
    </row>
    <row r="290" spans="1:13" x14ac:dyDescent="0.25">
      <c r="A290" s="312">
        <v>662050</v>
      </c>
      <c r="B290" s="308" t="s">
        <v>36534</v>
      </c>
      <c r="C290" s="308" t="s">
        <v>7665</v>
      </c>
      <c r="D290" s="308" t="s">
        <v>36535</v>
      </c>
      <c r="E290" s="311">
        <v>3</v>
      </c>
      <c r="F290" s="314">
        <v>281.70000000000005</v>
      </c>
      <c r="G290" s="314">
        <v>182.51</v>
      </c>
      <c r="H290" s="320">
        <f t="shared" si="16"/>
        <v>6.4589319462442642E-4</v>
      </c>
      <c r="J290" s="314" t="str">
        <f>IFERROR(VLOOKUP(A290,[1]Resumo!$A$2:$D$129,4,FALSE),"")</f>
        <v/>
      </c>
      <c r="K290" s="310" t="e">
        <f t="shared" si="17"/>
        <v>#VALUE!</v>
      </c>
      <c r="L290" s="310" t="e">
        <f t="shared" si="18"/>
        <v>#VALUE!</v>
      </c>
      <c r="M290" s="320" t="e">
        <f t="shared" si="19"/>
        <v>#VALUE!</v>
      </c>
    </row>
    <row r="291" spans="1:13" x14ac:dyDescent="0.25">
      <c r="A291" s="312">
        <v>442144</v>
      </c>
      <c r="B291" s="308" t="s">
        <v>36534</v>
      </c>
      <c r="C291" s="308" t="s">
        <v>10798</v>
      </c>
      <c r="D291" s="308" t="s">
        <v>36535</v>
      </c>
      <c r="E291" s="311">
        <v>0</v>
      </c>
      <c r="F291" s="314">
        <v>279.89</v>
      </c>
      <c r="G291" s="314">
        <v>0</v>
      </c>
      <c r="H291" s="320">
        <f t="shared" si="16"/>
        <v>6.4174315315381847E-4</v>
      </c>
      <c r="J291" s="314" t="str">
        <f>IFERROR(VLOOKUP(A291,[1]Resumo!$A$2:$D$129,4,FALSE),"")</f>
        <v/>
      </c>
      <c r="K291" s="310" t="e">
        <f t="shared" si="17"/>
        <v>#VALUE!</v>
      </c>
      <c r="L291" s="310" t="e">
        <f t="shared" si="18"/>
        <v>#VALUE!</v>
      </c>
      <c r="M291" s="320" t="e">
        <f t="shared" si="19"/>
        <v>#VALUE!</v>
      </c>
    </row>
    <row r="292" spans="1:13" x14ac:dyDescent="0.25">
      <c r="A292" s="312">
        <v>112052</v>
      </c>
      <c r="B292" s="308" t="s">
        <v>36534</v>
      </c>
      <c r="C292" s="308" t="s">
        <v>34976</v>
      </c>
      <c r="D292" s="308" t="s">
        <v>36535</v>
      </c>
      <c r="E292" s="311">
        <v>1</v>
      </c>
      <c r="F292" s="314">
        <v>151.81</v>
      </c>
      <c r="G292" s="314">
        <v>87.05</v>
      </c>
      <c r="H292" s="320">
        <f t="shared" si="16"/>
        <v>3.480761301950094E-4</v>
      </c>
      <c r="J292" s="314">
        <f>IFERROR(VLOOKUP(A292,[1]Resumo!$A$2:$D$129,4,FALSE),"")</f>
        <v>53.174399999999999</v>
      </c>
      <c r="K292" s="310">
        <f t="shared" si="17"/>
        <v>53.174399999999999</v>
      </c>
      <c r="L292" s="310">
        <f t="shared" si="18"/>
        <v>33.875599999999999</v>
      </c>
      <c r="M292" s="320">
        <f t="shared" si="19"/>
        <v>0.22314472037415189</v>
      </c>
    </row>
    <row r="293" spans="1:13" x14ac:dyDescent="0.25">
      <c r="A293" s="308" t="s">
        <v>7992</v>
      </c>
      <c r="B293" s="308" t="s">
        <v>36534</v>
      </c>
      <c r="C293" s="308" t="s">
        <v>7994</v>
      </c>
      <c r="D293" s="308" t="s">
        <v>36535</v>
      </c>
      <c r="E293" s="311">
        <v>1</v>
      </c>
      <c r="F293" s="314">
        <v>279.69</v>
      </c>
      <c r="G293" s="314">
        <v>233.73</v>
      </c>
      <c r="H293" s="320">
        <f t="shared" si="16"/>
        <v>6.4128458503551926E-4</v>
      </c>
      <c r="J293" s="314" t="str">
        <f>IFERROR(VLOOKUP(A293,[1]Resumo!$A$2:$D$129,4,FALSE),"")</f>
        <v/>
      </c>
      <c r="K293" s="310" t="e">
        <f t="shared" si="17"/>
        <v>#VALUE!</v>
      </c>
      <c r="L293" s="310" t="e">
        <f t="shared" si="18"/>
        <v>#VALUE!</v>
      </c>
      <c r="M293" s="320" t="e">
        <f t="shared" si="19"/>
        <v>#VALUE!</v>
      </c>
    </row>
    <row r="294" spans="1:13" x14ac:dyDescent="0.25">
      <c r="A294" s="312">
        <v>2309</v>
      </c>
      <c r="B294" s="308" t="s">
        <v>36543</v>
      </c>
      <c r="C294" s="308" t="s">
        <v>36624</v>
      </c>
      <c r="D294" s="308" t="s">
        <v>36565</v>
      </c>
      <c r="E294" s="311">
        <v>3</v>
      </c>
      <c r="F294" s="314">
        <v>149.69999999999999</v>
      </c>
      <c r="G294" s="314">
        <v>107.76</v>
      </c>
      <c r="H294" s="320">
        <f t="shared" si="16"/>
        <v>3.4323823654695281E-4</v>
      </c>
      <c r="J294" s="314">
        <v>13.8</v>
      </c>
      <c r="K294" s="310">
        <f t="shared" si="17"/>
        <v>41.400000000000006</v>
      </c>
      <c r="L294" s="310">
        <f t="shared" si="18"/>
        <v>66.36</v>
      </c>
      <c r="M294" s="320">
        <f t="shared" si="19"/>
        <v>0.44328657314629261</v>
      </c>
    </row>
    <row r="295" spans="1:13" x14ac:dyDescent="0.25">
      <c r="A295" s="312">
        <v>442093</v>
      </c>
      <c r="B295" s="308" t="s">
        <v>36534</v>
      </c>
      <c r="C295" s="308" t="s">
        <v>1119</v>
      </c>
      <c r="D295" s="308" t="s">
        <v>36535</v>
      </c>
      <c r="E295" s="311">
        <v>2</v>
      </c>
      <c r="F295" s="314">
        <v>275.58</v>
      </c>
      <c r="G295" s="314">
        <v>203.88</v>
      </c>
      <c r="H295" s="320">
        <f t="shared" si="16"/>
        <v>6.3186101020447068E-4</v>
      </c>
      <c r="J295" s="314" t="str">
        <f>IFERROR(VLOOKUP(A295,[1]Resumo!$A$2:$D$129,4,FALSE),"")</f>
        <v/>
      </c>
      <c r="K295" s="310" t="e">
        <f t="shared" si="17"/>
        <v>#VALUE!</v>
      </c>
      <c r="L295" s="310" t="e">
        <f t="shared" si="18"/>
        <v>#VALUE!</v>
      </c>
      <c r="M295" s="320" t="e">
        <f t="shared" si="19"/>
        <v>#VALUE!</v>
      </c>
    </row>
    <row r="296" spans="1:13" x14ac:dyDescent="0.25">
      <c r="A296" s="312">
        <v>442061</v>
      </c>
      <c r="B296" s="308" t="s">
        <v>36534</v>
      </c>
      <c r="C296" s="308" t="s">
        <v>36599</v>
      </c>
      <c r="D296" s="308" t="s">
        <v>36535</v>
      </c>
      <c r="E296" s="311">
        <v>1</v>
      </c>
      <c r="F296" s="314">
        <v>148.09</v>
      </c>
      <c r="G296" s="314">
        <v>131.91</v>
      </c>
      <c r="H296" s="320">
        <f t="shared" si="16"/>
        <v>3.3954676319464429E-4</v>
      </c>
      <c r="J296" s="314">
        <f>IFERROR(VLOOKUP(A296,[1]Resumo!$A$2:$D$129,4,FALSE),"")</f>
        <v>40.727999999999994</v>
      </c>
      <c r="K296" s="310">
        <f t="shared" si="17"/>
        <v>40.727999999999994</v>
      </c>
      <c r="L296" s="310">
        <f t="shared" si="18"/>
        <v>91.182000000000002</v>
      </c>
      <c r="M296" s="320">
        <f t="shared" si="19"/>
        <v>0.61572017016679048</v>
      </c>
    </row>
    <row r="297" spans="1:13" x14ac:dyDescent="0.25">
      <c r="A297" s="308" t="s">
        <v>12125</v>
      </c>
      <c r="B297" s="308" t="s">
        <v>36534</v>
      </c>
      <c r="C297" s="308" t="s">
        <v>12127</v>
      </c>
      <c r="D297" s="308" t="s">
        <v>36535</v>
      </c>
      <c r="E297" s="311">
        <v>1</v>
      </c>
      <c r="F297" s="314">
        <v>269.63</v>
      </c>
      <c r="G297" s="314">
        <v>197.34</v>
      </c>
      <c r="H297" s="320">
        <f t="shared" si="16"/>
        <v>6.1821860868506938E-4</v>
      </c>
      <c r="J297" s="314" t="str">
        <f>IFERROR(VLOOKUP(A297,[1]Resumo!$A$2:$D$129,4,FALSE),"")</f>
        <v/>
      </c>
      <c r="K297" s="310" t="e">
        <f t="shared" si="17"/>
        <v>#VALUE!</v>
      </c>
      <c r="L297" s="310" t="e">
        <f t="shared" si="18"/>
        <v>#VALUE!</v>
      </c>
      <c r="M297" s="320" t="e">
        <f t="shared" si="19"/>
        <v>#VALUE!</v>
      </c>
    </row>
    <row r="298" spans="1:13" x14ac:dyDescent="0.25">
      <c r="A298" s="312">
        <v>4076</v>
      </c>
      <c r="B298" s="308" t="s">
        <v>36549</v>
      </c>
      <c r="C298" s="308" t="s">
        <v>1786</v>
      </c>
      <c r="D298" s="308" t="s">
        <v>36540</v>
      </c>
      <c r="E298" s="311">
        <v>6</v>
      </c>
      <c r="F298" s="314">
        <v>138</v>
      </c>
      <c r="G298" s="314">
        <v>81.540000000000006</v>
      </c>
      <c r="H298" s="320">
        <f t="shared" si="16"/>
        <v>3.1641200162644948E-4</v>
      </c>
      <c r="J298" s="314">
        <v>5.54</v>
      </c>
      <c r="K298" s="310">
        <f t="shared" si="17"/>
        <v>33.24</v>
      </c>
      <c r="L298" s="310">
        <f t="shared" si="18"/>
        <v>48.300000000000004</v>
      </c>
      <c r="M298" s="320">
        <f t="shared" si="19"/>
        <v>0.35000000000000003</v>
      </c>
    </row>
    <row r="299" spans="1:13" x14ac:dyDescent="0.25">
      <c r="A299" s="312">
        <v>442081</v>
      </c>
      <c r="B299" s="308" t="s">
        <v>36534</v>
      </c>
      <c r="C299" s="308" t="s">
        <v>36591</v>
      </c>
      <c r="D299" s="308" t="s">
        <v>36535</v>
      </c>
      <c r="E299" s="311">
        <v>1</v>
      </c>
      <c r="F299" s="314">
        <v>134.80000000000001</v>
      </c>
      <c r="G299" s="314">
        <v>112.77</v>
      </c>
      <c r="H299" s="320">
        <f t="shared" si="16"/>
        <v>3.0907491173366231E-4</v>
      </c>
      <c r="J299" s="314">
        <f>IFERROR(VLOOKUP(A299,[1]Resumo!$A$2:$D$129,4,FALSE),"")</f>
        <v>46.86</v>
      </c>
      <c r="K299" s="310">
        <f t="shared" si="17"/>
        <v>46.86</v>
      </c>
      <c r="L299" s="310">
        <f t="shared" si="18"/>
        <v>65.91</v>
      </c>
      <c r="M299" s="320">
        <f t="shared" si="19"/>
        <v>0.48894658753709191</v>
      </c>
    </row>
    <row r="300" spans="1:13" x14ac:dyDescent="0.25">
      <c r="A300" s="308" t="s">
        <v>5681</v>
      </c>
      <c r="B300" s="308" t="s">
        <v>36556</v>
      </c>
      <c r="C300" s="308" t="s">
        <v>36588</v>
      </c>
      <c r="D300" s="308" t="s">
        <v>36558</v>
      </c>
      <c r="E300" s="311">
        <v>0</v>
      </c>
      <c r="F300" s="314">
        <v>134.51999999999998</v>
      </c>
      <c r="G300" s="314">
        <v>48.3</v>
      </c>
      <c r="H300" s="320">
        <f t="shared" ref="H300:H363" si="20">F300/$F$386</f>
        <v>3.0843291636804333E-4</v>
      </c>
      <c r="J300" s="314">
        <v>31.992000000000004</v>
      </c>
      <c r="K300" s="310">
        <f t="shared" si="17"/>
        <v>0</v>
      </c>
      <c r="L300" s="310">
        <f t="shared" si="18"/>
        <v>48.3</v>
      </c>
      <c r="M300" s="320">
        <f t="shared" si="19"/>
        <v>0.35905441570026764</v>
      </c>
    </row>
    <row r="301" spans="1:13" x14ac:dyDescent="0.25">
      <c r="A301" s="308" t="s">
        <v>28835</v>
      </c>
      <c r="B301" s="308" t="s">
        <v>36534</v>
      </c>
      <c r="C301" s="308" t="s">
        <v>28837</v>
      </c>
      <c r="D301" s="308" t="s">
        <v>36535</v>
      </c>
      <c r="E301" s="311">
        <v>2</v>
      </c>
      <c r="F301" s="314">
        <v>264.84000000000003</v>
      </c>
      <c r="G301" s="314">
        <v>173.26999999999998</v>
      </c>
      <c r="H301" s="320">
        <f t="shared" si="20"/>
        <v>6.0723590225180357E-4</v>
      </c>
      <c r="J301" s="314" t="str">
        <f>IFERROR(VLOOKUP(A301,[1]Resumo!$A$2:$D$129,4,FALSE),"")</f>
        <v/>
      </c>
      <c r="K301" s="310" t="e">
        <f t="shared" si="17"/>
        <v>#VALUE!</v>
      </c>
      <c r="L301" s="310" t="e">
        <f t="shared" si="18"/>
        <v>#VALUE!</v>
      </c>
      <c r="M301" s="320" t="e">
        <f t="shared" si="19"/>
        <v>#VALUE!</v>
      </c>
    </row>
    <row r="302" spans="1:13" x14ac:dyDescent="0.25">
      <c r="A302" s="308" t="s">
        <v>8321</v>
      </c>
      <c r="B302" s="308" t="s">
        <v>36534</v>
      </c>
      <c r="C302" s="308" t="s">
        <v>8323</v>
      </c>
      <c r="D302" s="308" t="s">
        <v>36535</v>
      </c>
      <c r="E302" s="311">
        <v>1</v>
      </c>
      <c r="F302" s="314">
        <v>260.79000000000002</v>
      </c>
      <c r="G302" s="314">
        <v>177.51</v>
      </c>
      <c r="H302" s="320">
        <f t="shared" si="20"/>
        <v>5.9794989785624472E-4</v>
      </c>
      <c r="J302" s="314" t="str">
        <f>IFERROR(VLOOKUP(A302,[1]Resumo!$A$2:$D$129,4,FALSE),"")</f>
        <v/>
      </c>
      <c r="K302" s="310" t="e">
        <f t="shared" si="17"/>
        <v>#VALUE!</v>
      </c>
      <c r="L302" s="310" t="e">
        <f t="shared" si="18"/>
        <v>#VALUE!</v>
      </c>
      <c r="M302" s="320" t="e">
        <f t="shared" si="19"/>
        <v>#VALUE!</v>
      </c>
    </row>
    <row r="303" spans="1:13" x14ac:dyDescent="0.25">
      <c r="A303" s="308" t="s">
        <v>3480</v>
      </c>
      <c r="B303" s="308" t="s">
        <v>36566</v>
      </c>
      <c r="C303" s="308" t="s">
        <v>3482</v>
      </c>
      <c r="D303" s="308" t="s">
        <v>36537</v>
      </c>
      <c r="E303" s="311">
        <v>1</v>
      </c>
      <c r="F303" s="314">
        <v>128.97</v>
      </c>
      <c r="G303" s="314">
        <v>30.18</v>
      </c>
      <c r="H303" s="320">
        <f t="shared" si="20"/>
        <v>2.9570765108524055E-4</v>
      </c>
      <c r="J303" s="314">
        <v>7</v>
      </c>
      <c r="K303" s="310">
        <f t="shared" si="17"/>
        <v>7</v>
      </c>
      <c r="L303" s="310">
        <f t="shared" si="18"/>
        <v>23.18</v>
      </c>
      <c r="M303" s="320">
        <f t="shared" si="19"/>
        <v>0.17973172055516787</v>
      </c>
    </row>
    <row r="304" spans="1:13" x14ac:dyDescent="0.25">
      <c r="A304" s="312">
        <v>2210</v>
      </c>
      <c r="B304" s="308" t="s">
        <v>36574</v>
      </c>
      <c r="C304" s="308" t="s">
        <v>2509</v>
      </c>
      <c r="D304" s="308" t="s">
        <v>36565</v>
      </c>
      <c r="E304" s="311">
        <v>4</v>
      </c>
      <c r="F304" s="314">
        <v>127.96</v>
      </c>
      <c r="G304" s="314">
        <v>84.2</v>
      </c>
      <c r="H304" s="320">
        <f t="shared" si="20"/>
        <v>2.9339188208782953E-4</v>
      </c>
      <c r="J304" s="314">
        <v>9.0780000000000012</v>
      </c>
      <c r="K304" s="310">
        <f t="shared" si="17"/>
        <v>36.312000000000005</v>
      </c>
      <c r="L304" s="310">
        <f t="shared" si="18"/>
        <v>47.887999999999998</v>
      </c>
      <c r="M304" s="320">
        <f t="shared" si="19"/>
        <v>0.3742419506095655</v>
      </c>
    </row>
    <row r="305" spans="1:13" x14ac:dyDescent="0.25">
      <c r="A305" s="312">
        <v>332002</v>
      </c>
      <c r="B305" s="308" t="s">
        <v>36534</v>
      </c>
      <c r="C305" s="308" t="s">
        <v>36545</v>
      </c>
      <c r="D305" s="308" t="s">
        <v>36535</v>
      </c>
      <c r="E305" s="311">
        <v>2</v>
      </c>
      <c r="F305" s="314">
        <v>126.07000000000001</v>
      </c>
      <c r="G305" s="314">
        <v>99.95</v>
      </c>
      <c r="H305" s="320">
        <f t="shared" si="20"/>
        <v>2.8905841336990213E-4</v>
      </c>
      <c r="J305" s="314">
        <f>IFERROR(VLOOKUP(A305,[1]Resumo!$A$2:$D$129,4,FALSE),"")</f>
        <v>29.060000000000002</v>
      </c>
      <c r="K305" s="310">
        <f t="shared" si="17"/>
        <v>58.120000000000005</v>
      </c>
      <c r="L305" s="310">
        <f t="shared" si="18"/>
        <v>41.83</v>
      </c>
      <c r="M305" s="320">
        <f t="shared" si="19"/>
        <v>0.33179979376536839</v>
      </c>
    </row>
    <row r="306" spans="1:13" x14ac:dyDescent="0.25">
      <c r="A306" s="308" t="s">
        <v>15871</v>
      </c>
      <c r="B306" s="308" t="s">
        <v>36550</v>
      </c>
      <c r="C306" s="308" t="s">
        <v>15873</v>
      </c>
      <c r="D306" s="308" t="s">
        <v>36535</v>
      </c>
      <c r="E306" s="311">
        <v>2</v>
      </c>
      <c r="F306" s="314">
        <v>255.98</v>
      </c>
      <c r="G306" s="314">
        <v>169.56</v>
      </c>
      <c r="H306" s="320">
        <f t="shared" si="20"/>
        <v>5.8692133461114881E-4</v>
      </c>
      <c r="J306" s="314" t="str">
        <f>IFERROR(VLOOKUP(A306,[1]Resumo!$A$2:$D$129,4,FALSE),"")</f>
        <v/>
      </c>
      <c r="K306" s="310" t="e">
        <f t="shared" si="17"/>
        <v>#VALUE!</v>
      </c>
      <c r="L306" s="310" t="e">
        <f t="shared" si="18"/>
        <v>#VALUE!</v>
      </c>
      <c r="M306" s="320" t="e">
        <f t="shared" si="19"/>
        <v>#VALUE!</v>
      </c>
    </row>
    <row r="307" spans="1:13" x14ac:dyDescent="0.25">
      <c r="A307" s="308" t="s">
        <v>7110</v>
      </c>
      <c r="B307" s="308" t="s">
        <v>36560</v>
      </c>
      <c r="C307" s="308" t="s">
        <v>36610</v>
      </c>
      <c r="D307" s="308" t="s">
        <v>36562</v>
      </c>
      <c r="E307" s="311">
        <v>3</v>
      </c>
      <c r="F307" s="314">
        <v>125.94</v>
      </c>
      <c r="G307" s="314">
        <v>88.02</v>
      </c>
      <c r="H307" s="320">
        <f t="shared" si="20"/>
        <v>2.8876034409300761E-4</v>
      </c>
      <c r="J307" s="314">
        <v>11.8</v>
      </c>
      <c r="K307" s="310">
        <f t="shared" si="17"/>
        <v>35.400000000000006</v>
      </c>
      <c r="L307" s="310">
        <f t="shared" si="18"/>
        <v>52.61999999999999</v>
      </c>
      <c r="M307" s="320">
        <f t="shared" si="19"/>
        <v>0.4178180085755121</v>
      </c>
    </row>
    <row r="308" spans="1:13" x14ac:dyDescent="0.25">
      <c r="A308" s="312">
        <v>772255</v>
      </c>
      <c r="B308" s="308" t="s">
        <v>36534</v>
      </c>
      <c r="C308" s="308" t="s">
        <v>18452</v>
      </c>
      <c r="D308" s="308" t="s">
        <v>36535</v>
      </c>
      <c r="E308" s="311">
        <v>1</v>
      </c>
      <c r="F308" s="314">
        <v>246.95</v>
      </c>
      <c r="G308" s="314">
        <v>178.52</v>
      </c>
      <c r="H308" s="320">
        <f t="shared" si="20"/>
        <v>5.6621698406993982E-4</v>
      </c>
      <c r="J308" s="314" t="str">
        <f>IFERROR(VLOOKUP(A308,[1]Resumo!$A$2:$D$129,4,FALSE),"")</f>
        <v/>
      </c>
      <c r="K308" s="310" t="e">
        <f t="shared" si="17"/>
        <v>#VALUE!</v>
      </c>
      <c r="L308" s="310" t="e">
        <f t="shared" si="18"/>
        <v>#VALUE!</v>
      </c>
      <c r="M308" s="320" t="e">
        <f t="shared" si="19"/>
        <v>#VALUE!</v>
      </c>
    </row>
    <row r="309" spans="1:13" x14ac:dyDescent="0.25">
      <c r="A309" s="308" t="s">
        <v>9328</v>
      </c>
      <c r="B309" s="308" t="s">
        <v>36572</v>
      </c>
      <c r="C309" s="308" t="s">
        <v>36606</v>
      </c>
      <c r="D309" s="308" t="s">
        <v>36562</v>
      </c>
      <c r="E309" s="311">
        <v>1</v>
      </c>
      <c r="F309" s="314">
        <v>120.8</v>
      </c>
      <c r="G309" s="314">
        <v>81.81</v>
      </c>
      <c r="H309" s="320">
        <f t="shared" si="20"/>
        <v>2.7697514345271813E-4</v>
      </c>
      <c r="J309" s="314">
        <v>35.6</v>
      </c>
      <c r="K309" s="310">
        <f t="shared" si="17"/>
        <v>35.6</v>
      </c>
      <c r="L309" s="310">
        <f t="shared" si="18"/>
        <v>46.21</v>
      </c>
      <c r="M309" s="320">
        <f t="shared" si="19"/>
        <v>0.3825331125827815</v>
      </c>
    </row>
    <row r="310" spans="1:13" x14ac:dyDescent="0.25">
      <c r="A310" s="308" t="s">
        <v>16964</v>
      </c>
      <c r="B310" s="308" t="s">
        <v>36534</v>
      </c>
      <c r="C310" s="308" t="s">
        <v>16966</v>
      </c>
      <c r="D310" s="308" t="s">
        <v>36535</v>
      </c>
      <c r="E310" s="311">
        <v>1</v>
      </c>
      <c r="F310" s="314">
        <v>243.1</v>
      </c>
      <c r="G310" s="314">
        <v>215.52</v>
      </c>
      <c r="H310" s="320">
        <f t="shared" si="20"/>
        <v>5.5738954779268029E-4</v>
      </c>
      <c r="J310" s="314" t="str">
        <f>IFERROR(VLOOKUP(A310,[1]Resumo!$A$2:$D$129,4,FALSE),"")</f>
        <v/>
      </c>
      <c r="K310" s="310" t="e">
        <f t="shared" si="17"/>
        <v>#VALUE!</v>
      </c>
      <c r="L310" s="310" t="e">
        <f t="shared" si="18"/>
        <v>#VALUE!</v>
      </c>
      <c r="M310" s="320" t="e">
        <f t="shared" si="19"/>
        <v>#VALUE!</v>
      </c>
    </row>
    <row r="311" spans="1:13" x14ac:dyDescent="0.25">
      <c r="A311" s="312">
        <v>332117</v>
      </c>
      <c r="B311" s="308" t="s">
        <v>36534</v>
      </c>
      <c r="C311" s="308" t="s">
        <v>33131</v>
      </c>
      <c r="D311" s="308" t="s">
        <v>36535</v>
      </c>
      <c r="E311" s="311">
        <v>1</v>
      </c>
      <c r="F311" s="314">
        <v>241.36</v>
      </c>
      <c r="G311" s="314">
        <v>173.88</v>
      </c>
      <c r="H311" s="320">
        <f t="shared" si="20"/>
        <v>5.5340000516347718E-4</v>
      </c>
      <c r="J311" s="314" t="str">
        <f>IFERROR(VLOOKUP(A311,[1]Resumo!$A$2:$D$129,4,FALSE),"")</f>
        <v/>
      </c>
      <c r="K311" s="310" t="e">
        <f t="shared" si="17"/>
        <v>#VALUE!</v>
      </c>
      <c r="L311" s="310" t="e">
        <f t="shared" si="18"/>
        <v>#VALUE!</v>
      </c>
      <c r="M311" s="320" t="e">
        <f t="shared" si="19"/>
        <v>#VALUE!</v>
      </c>
    </row>
    <row r="312" spans="1:13" x14ac:dyDescent="0.25">
      <c r="A312" s="312">
        <v>2312</v>
      </c>
      <c r="B312" s="308" t="s">
        <v>36543</v>
      </c>
      <c r="C312" s="308" t="s">
        <v>626</v>
      </c>
      <c r="D312" s="308" t="s">
        <v>36565</v>
      </c>
      <c r="E312" s="311">
        <v>5</v>
      </c>
      <c r="F312" s="314">
        <v>111.78</v>
      </c>
      <c r="G312" s="314">
        <v>81.17</v>
      </c>
      <c r="H312" s="320">
        <f t="shared" si="20"/>
        <v>2.5629372131742408E-4</v>
      </c>
      <c r="J312" s="314">
        <v>11.526000000000002</v>
      </c>
      <c r="K312" s="310">
        <f t="shared" si="17"/>
        <v>57.63000000000001</v>
      </c>
      <c r="L312" s="310">
        <f t="shared" si="18"/>
        <v>23.539999999999992</v>
      </c>
      <c r="M312" s="320">
        <f t="shared" si="19"/>
        <v>0.21059223474682404</v>
      </c>
    </row>
    <row r="313" spans="1:13" x14ac:dyDescent="0.25">
      <c r="A313" s="312">
        <v>332053</v>
      </c>
      <c r="B313" s="308" t="s">
        <v>36534</v>
      </c>
      <c r="C313" s="308" t="s">
        <v>14439</v>
      </c>
      <c r="D313" s="308" t="s">
        <v>36535</v>
      </c>
      <c r="E313" s="311">
        <v>3</v>
      </c>
      <c r="F313" s="314">
        <v>111.03</v>
      </c>
      <c r="G313" s="314">
        <v>81.210000000000008</v>
      </c>
      <c r="H313" s="320">
        <f t="shared" si="20"/>
        <v>2.5457409087380211E-4</v>
      </c>
      <c r="J313" s="314">
        <f>IFERROR(VLOOKUP(A313,[1]Resumo!$A$2:$D$129,4,FALSE),"")</f>
        <v>17.5</v>
      </c>
      <c r="K313" s="310">
        <f t="shared" si="17"/>
        <v>52.5</v>
      </c>
      <c r="L313" s="310">
        <f t="shared" si="18"/>
        <v>28.710000000000008</v>
      </c>
      <c r="M313" s="320">
        <f t="shared" si="19"/>
        <v>0.25857876249662259</v>
      </c>
    </row>
    <row r="314" spans="1:13" x14ac:dyDescent="0.25">
      <c r="A314" s="308" t="s">
        <v>22343</v>
      </c>
      <c r="B314" s="308" t="s">
        <v>36534</v>
      </c>
      <c r="C314" s="308" t="s">
        <v>22345</v>
      </c>
      <c r="D314" s="308" t="s">
        <v>36535</v>
      </c>
      <c r="E314" s="311">
        <v>1</v>
      </c>
      <c r="F314" s="314">
        <v>237.69</v>
      </c>
      <c r="G314" s="314">
        <v>170.83</v>
      </c>
      <c r="H314" s="320">
        <f t="shared" si="20"/>
        <v>5.4498528019268687E-4</v>
      </c>
      <c r="J314" s="314" t="str">
        <f>IFERROR(VLOOKUP(A314,[1]Resumo!$A$2:$D$129,4,FALSE),"")</f>
        <v/>
      </c>
      <c r="K314" s="310" t="e">
        <f t="shared" si="17"/>
        <v>#VALUE!</v>
      </c>
      <c r="L314" s="310" t="e">
        <f t="shared" si="18"/>
        <v>#VALUE!</v>
      </c>
      <c r="M314" s="320" t="e">
        <f t="shared" si="19"/>
        <v>#VALUE!</v>
      </c>
    </row>
    <row r="315" spans="1:13" x14ac:dyDescent="0.25">
      <c r="A315" s="312">
        <v>772215</v>
      </c>
      <c r="B315" s="308" t="s">
        <v>36534</v>
      </c>
      <c r="C315" s="308" t="s">
        <v>20009</v>
      </c>
      <c r="D315" s="308" t="s">
        <v>36535</v>
      </c>
      <c r="E315" s="311">
        <v>1</v>
      </c>
      <c r="F315" s="314">
        <v>235.69</v>
      </c>
      <c r="G315" s="314">
        <v>169.17</v>
      </c>
      <c r="H315" s="320">
        <f t="shared" si="20"/>
        <v>5.4039959900969482E-4</v>
      </c>
      <c r="J315" s="314" t="str">
        <f>IFERROR(VLOOKUP(A315,[1]Resumo!$A$2:$D$129,4,FALSE),"")</f>
        <v/>
      </c>
      <c r="K315" s="310" t="e">
        <f t="shared" si="17"/>
        <v>#VALUE!</v>
      </c>
      <c r="L315" s="310" t="e">
        <f t="shared" si="18"/>
        <v>#VALUE!</v>
      </c>
      <c r="M315" s="320" t="e">
        <f t="shared" si="19"/>
        <v>#VALUE!</v>
      </c>
    </row>
    <row r="316" spans="1:13" x14ac:dyDescent="0.25">
      <c r="A316" s="308" t="s">
        <v>14052</v>
      </c>
      <c r="B316" s="308" t="s">
        <v>36534</v>
      </c>
      <c r="C316" s="308" t="s">
        <v>14054</v>
      </c>
      <c r="D316" s="308" t="s">
        <v>36535</v>
      </c>
      <c r="E316" s="311">
        <v>1</v>
      </c>
      <c r="F316" s="314">
        <v>219.71</v>
      </c>
      <c r="G316" s="314">
        <v>155.91</v>
      </c>
      <c r="H316" s="320">
        <f t="shared" si="20"/>
        <v>5.0376000635758862E-4</v>
      </c>
      <c r="J316" s="314" t="str">
        <f>IFERROR(VLOOKUP(A316,[1]Resumo!$A$2:$D$129,4,FALSE),"")</f>
        <v/>
      </c>
      <c r="K316" s="310" t="e">
        <f t="shared" si="17"/>
        <v>#VALUE!</v>
      </c>
      <c r="L316" s="310" t="e">
        <f t="shared" si="18"/>
        <v>#VALUE!</v>
      </c>
      <c r="M316" s="320" t="e">
        <f t="shared" si="19"/>
        <v>#VALUE!</v>
      </c>
    </row>
    <row r="317" spans="1:13" x14ac:dyDescent="0.25">
      <c r="A317" s="312">
        <v>3037</v>
      </c>
      <c r="B317" s="308" t="s">
        <v>36627</v>
      </c>
      <c r="C317" s="308" t="s">
        <v>6349</v>
      </c>
      <c r="D317" s="308" t="s">
        <v>36540</v>
      </c>
      <c r="E317" s="311">
        <v>2</v>
      </c>
      <c r="F317" s="314">
        <v>104.27000000000001</v>
      </c>
      <c r="G317" s="314">
        <v>63.85</v>
      </c>
      <c r="H317" s="320">
        <f t="shared" si="20"/>
        <v>2.3907448847528909E-4</v>
      </c>
      <c r="J317" s="314">
        <v>8</v>
      </c>
      <c r="K317" s="310">
        <f t="shared" si="17"/>
        <v>16</v>
      </c>
      <c r="L317" s="310">
        <f t="shared" si="18"/>
        <v>47.85</v>
      </c>
      <c r="M317" s="320">
        <f t="shared" si="19"/>
        <v>0.45890476647166006</v>
      </c>
    </row>
    <row r="318" spans="1:13" x14ac:dyDescent="0.25">
      <c r="A318" s="308" t="s">
        <v>2242</v>
      </c>
      <c r="B318" s="308" t="s">
        <v>36556</v>
      </c>
      <c r="C318" s="308" t="s">
        <v>2244</v>
      </c>
      <c r="D318" s="308" t="s">
        <v>36558</v>
      </c>
      <c r="E318" s="311">
        <v>1</v>
      </c>
      <c r="F318" s="314">
        <v>101.85</v>
      </c>
      <c r="G318" s="314">
        <v>71.180000000000007</v>
      </c>
      <c r="H318" s="320">
        <f t="shared" si="20"/>
        <v>2.335258142438687E-4</v>
      </c>
      <c r="J318" s="314">
        <v>42.714400000000005</v>
      </c>
      <c r="K318" s="310">
        <f t="shared" si="17"/>
        <v>42.714400000000005</v>
      </c>
      <c r="L318" s="310">
        <f t="shared" si="18"/>
        <v>28.465600000000002</v>
      </c>
      <c r="M318" s="320">
        <f t="shared" si="19"/>
        <v>0.27948551791850762</v>
      </c>
    </row>
    <row r="319" spans="1:13" x14ac:dyDescent="0.25">
      <c r="A319" s="312">
        <v>112004</v>
      </c>
      <c r="B319" s="308" t="s">
        <v>36534</v>
      </c>
      <c r="C319" s="308" t="s">
        <v>19610</v>
      </c>
      <c r="D319" s="308" t="s">
        <v>36535</v>
      </c>
      <c r="E319" s="311">
        <v>2</v>
      </c>
      <c r="F319" s="314">
        <v>218.98000000000002</v>
      </c>
      <c r="G319" s="314">
        <v>80.680000000000007</v>
      </c>
      <c r="H319" s="320">
        <f t="shared" si="20"/>
        <v>5.0208623272579654E-4</v>
      </c>
      <c r="J319" s="314" t="str">
        <f>IFERROR(VLOOKUP(A319,[1]Resumo!$A$2:$D$129,4,FALSE),"")</f>
        <v/>
      </c>
      <c r="K319" s="310" t="e">
        <f t="shared" si="17"/>
        <v>#VALUE!</v>
      </c>
      <c r="L319" s="310" t="e">
        <f t="shared" si="18"/>
        <v>#VALUE!</v>
      </c>
      <c r="M319" s="320" t="e">
        <f t="shared" si="19"/>
        <v>#VALUE!</v>
      </c>
    </row>
    <row r="320" spans="1:13" x14ac:dyDescent="0.25">
      <c r="A320" s="312">
        <v>90501</v>
      </c>
      <c r="B320" s="308" t="s">
        <v>36543</v>
      </c>
      <c r="C320" s="308" t="s">
        <v>36621</v>
      </c>
      <c r="D320" s="308" t="s">
        <v>36544</v>
      </c>
      <c r="E320" s="311">
        <v>1</v>
      </c>
      <c r="F320" s="314">
        <v>93.7</v>
      </c>
      <c r="G320" s="314">
        <v>64.510000000000005</v>
      </c>
      <c r="H320" s="320">
        <f t="shared" si="20"/>
        <v>2.1483916342317623E-4</v>
      </c>
      <c r="J320" s="314">
        <v>37.44</v>
      </c>
      <c r="K320" s="310">
        <f t="shared" si="17"/>
        <v>37.44</v>
      </c>
      <c r="L320" s="310">
        <f t="shared" si="18"/>
        <v>27.070000000000007</v>
      </c>
      <c r="M320" s="320">
        <f t="shared" si="19"/>
        <v>0.28890074706510144</v>
      </c>
    </row>
    <row r="321" spans="1:13" x14ac:dyDescent="0.25">
      <c r="A321" s="312">
        <v>77157</v>
      </c>
      <c r="B321" s="308" t="s">
        <v>36575</v>
      </c>
      <c r="C321" s="308" t="s">
        <v>9308</v>
      </c>
      <c r="D321" s="308" t="s">
        <v>36542</v>
      </c>
      <c r="E321" s="311">
        <v>3</v>
      </c>
      <c r="F321" s="314">
        <v>92.31</v>
      </c>
      <c r="G321" s="314">
        <v>80.639999999999986</v>
      </c>
      <c r="H321" s="320">
        <f t="shared" si="20"/>
        <v>2.1165211500099676E-4</v>
      </c>
      <c r="J321" s="314">
        <v>11.471577</v>
      </c>
      <c r="K321" s="310">
        <f t="shared" si="17"/>
        <v>34.414731000000003</v>
      </c>
      <c r="L321" s="310">
        <f t="shared" si="18"/>
        <v>46.225268999999983</v>
      </c>
      <c r="M321" s="320">
        <f t="shared" si="19"/>
        <v>0.50076122846928806</v>
      </c>
    </row>
    <row r="322" spans="1:13" x14ac:dyDescent="0.25">
      <c r="A322" s="312">
        <v>77032</v>
      </c>
      <c r="B322" s="308" t="s">
        <v>36536</v>
      </c>
      <c r="C322" s="308" t="s">
        <v>29233</v>
      </c>
      <c r="D322" s="308" t="s">
        <v>36542</v>
      </c>
      <c r="E322" s="311">
        <v>2</v>
      </c>
      <c r="F322" s="314">
        <v>91.98</v>
      </c>
      <c r="G322" s="314">
        <v>81.44</v>
      </c>
      <c r="H322" s="320">
        <f t="shared" si="20"/>
        <v>2.1089547760580308E-4</v>
      </c>
      <c r="J322" s="314">
        <v>17.652237744138514</v>
      </c>
      <c r="K322" s="310">
        <f t="shared" ref="K322:K384" si="21">J322*E322</f>
        <v>35.304475488277028</v>
      </c>
      <c r="L322" s="310">
        <f t="shared" ref="L322:L384" si="22">G322-K322</f>
        <v>46.13552451172297</v>
      </c>
      <c r="M322" s="320">
        <f t="shared" ref="M322:M384" si="23">L322/F322</f>
        <v>0.50158213211266545</v>
      </c>
    </row>
    <row r="323" spans="1:13" x14ac:dyDescent="0.25">
      <c r="A323" s="312">
        <v>2345</v>
      </c>
      <c r="B323" s="308" t="s">
        <v>36560</v>
      </c>
      <c r="C323" s="308" t="s">
        <v>36564</v>
      </c>
      <c r="D323" s="308" t="s">
        <v>36565</v>
      </c>
      <c r="E323" s="311">
        <v>4</v>
      </c>
      <c r="F323" s="314">
        <v>90.8</v>
      </c>
      <c r="G323" s="314">
        <v>53.36</v>
      </c>
      <c r="H323" s="320">
        <f t="shared" si="20"/>
        <v>2.0818992570783779E-4</v>
      </c>
      <c r="J323" s="314">
        <v>8</v>
      </c>
      <c r="K323" s="310">
        <f t="shared" si="21"/>
        <v>32</v>
      </c>
      <c r="L323" s="310">
        <f t="shared" si="22"/>
        <v>21.36</v>
      </c>
      <c r="M323" s="320">
        <f t="shared" si="23"/>
        <v>0.23524229074889869</v>
      </c>
    </row>
    <row r="324" spans="1:13" x14ac:dyDescent="0.25">
      <c r="A324" s="308" t="s">
        <v>6819</v>
      </c>
      <c r="B324" s="308" t="s">
        <v>36550</v>
      </c>
      <c r="C324" s="308" t="s">
        <v>6821</v>
      </c>
      <c r="D324" s="308" t="s">
        <v>36535</v>
      </c>
      <c r="E324" s="311">
        <v>2</v>
      </c>
      <c r="F324" s="314">
        <v>211.96</v>
      </c>
      <c r="G324" s="314">
        <v>133.02000000000001</v>
      </c>
      <c r="H324" s="320">
        <f t="shared" si="20"/>
        <v>4.8599049177349449E-4</v>
      </c>
      <c r="J324" s="314" t="str">
        <f>IFERROR(VLOOKUP(A324,[1]Resumo!$A$2:$D$129,4,FALSE),"")</f>
        <v/>
      </c>
      <c r="K324" s="310" t="e">
        <f t="shared" si="21"/>
        <v>#VALUE!</v>
      </c>
      <c r="L324" s="310" t="e">
        <f t="shared" si="22"/>
        <v>#VALUE!</v>
      </c>
      <c r="M324" s="320" t="e">
        <f t="shared" si="23"/>
        <v>#VALUE!</v>
      </c>
    </row>
    <row r="325" spans="1:13" x14ac:dyDescent="0.25">
      <c r="A325" s="312">
        <v>772058</v>
      </c>
      <c r="B325" s="308" t="s">
        <v>36534</v>
      </c>
      <c r="C325" s="308" t="s">
        <v>17762</v>
      </c>
      <c r="D325" s="308" t="s">
        <v>36535</v>
      </c>
      <c r="E325" s="311">
        <v>0</v>
      </c>
      <c r="F325" s="314">
        <v>208.28</v>
      </c>
      <c r="G325" s="314">
        <v>-79.349999999999994</v>
      </c>
      <c r="H325" s="320">
        <f t="shared" si="20"/>
        <v>4.7755283839678918E-4</v>
      </c>
      <c r="J325" s="314" t="str">
        <f>IFERROR(VLOOKUP(A325,[1]Resumo!$A$2:$D$129,4,FALSE),"")</f>
        <v/>
      </c>
      <c r="K325" s="310" t="e">
        <f t="shared" si="21"/>
        <v>#VALUE!</v>
      </c>
      <c r="L325" s="310" t="e">
        <f t="shared" si="22"/>
        <v>#VALUE!</v>
      </c>
      <c r="M325" s="320" t="e">
        <f t="shared" si="23"/>
        <v>#VALUE!</v>
      </c>
    </row>
    <row r="326" spans="1:13" x14ac:dyDescent="0.25">
      <c r="A326" s="308" t="s">
        <v>16574</v>
      </c>
      <c r="B326" s="308" t="s">
        <v>36550</v>
      </c>
      <c r="C326" s="308" t="s">
        <v>16576</v>
      </c>
      <c r="D326" s="308" t="s">
        <v>36535</v>
      </c>
      <c r="E326" s="311">
        <v>1</v>
      </c>
      <c r="F326" s="314">
        <v>86.62</v>
      </c>
      <c r="G326" s="314">
        <v>77.819999999999993</v>
      </c>
      <c r="H326" s="320">
        <f t="shared" si="20"/>
        <v>1.9860585203538447E-4</v>
      </c>
      <c r="J326" s="314">
        <v>24</v>
      </c>
      <c r="K326" s="310">
        <f t="shared" si="21"/>
        <v>24</v>
      </c>
      <c r="L326" s="310">
        <f t="shared" si="22"/>
        <v>53.819999999999993</v>
      </c>
      <c r="M326" s="320">
        <f t="shared" si="23"/>
        <v>0.62133456476564297</v>
      </c>
    </row>
    <row r="327" spans="1:13" x14ac:dyDescent="0.25">
      <c r="A327" s="312">
        <v>882001</v>
      </c>
      <c r="B327" s="308" t="s">
        <v>36534</v>
      </c>
      <c r="C327" s="308" t="s">
        <v>22742</v>
      </c>
      <c r="D327" s="308" t="s">
        <v>36535</v>
      </c>
      <c r="E327" s="311">
        <v>0</v>
      </c>
      <c r="F327" s="314">
        <v>207.97</v>
      </c>
      <c r="G327" s="314">
        <v>-116.85</v>
      </c>
      <c r="H327" s="320">
        <f t="shared" si="20"/>
        <v>4.7684205781342538E-4</v>
      </c>
      <c r="J327" s="314" t="str">
        <f>IFERROR(VLOOKUP(A327,[1]Resumo!$A$2:$D$129,4,FALSE),"")</f>
        <v/>
      </c>
      <c r="K327" s="310" t="e">
        <f t="shared" si="21"/>
        <v>#VALUE!</v>
      </c>
      <c r="L327" s="310" t="e">
        <f t="shared" si="22"/>
        <v>#VALUE!</v>
      </c>
      <c r="M327" s="320" t="e">
        <f t="shared" si="23"/>
        <v>#VALUE!</v>
      </c>
    </row>
    <row r="328" spans="1:13" x14ac:dyDescent="0.25">
      <c r="A328" s="312">
        <v>662070</v>
      </c>
      <c r="B328" s="308" t="s">
        <v>36534</v>
      </c>
      <c r="C328" s="308" t="s">
        <v>31437</v>
      </c>
      <c r="D328" s="308" t="s">
        <v>36535</v>
      </c>
      <c r="E328" s="311">
        <v>1</v>
      </c>
      <c r="F328" s="314">
        <v>206.71</v>
      </c>
      <c r="G328" s="314">
        <v>172.96</v>
      </c>
      <c r="H328" s="320">
        <f t="shared" si="20"/>
        <v>4.7395307866814041E-4</v>
      </c>
      <c r="J328" s="314" t="str">
        <f>IFERROR(VLOOKUP(A328,[1]Resumo!$A$2:$D$129,4,FALSE),"")</f>
        <v/>
      </c>
      <c r="K328" s="310" t="e">
        <f t="shared" si="21"/>
        <v>#VALUE!</v>
      </c>
      <c r="L328" s="310" t="e">
        <f t="shared" si="22"/>
        <v>#VALUE!</v>
      </c>
      <c r="M328" s="320" t="e">
        <f t="shared" si="23"/>
        <v>#VALUE!</v>
      </c>
    </row>
    <row r="329" spans="1:13" x14ac:dyDescent="0.25">
      <c r="A329" s="308" t="s">
        <v>23774</v>
      </c>
      <c r="B329" s="308" t="s">
        <v>36534</v>
      </c>
      <c r="C329" s="308" t="s">
        <v>23776</v>
      </c>
      <c r="D329" s="308" t="s">
        <v>36535</v>
      </c>
      <c r="E329" s="311">
        <v>2</v>
      </c>
      <c r="F329" s="314">
        <v>204.1</v>
      </c>
      <c r="G329" s="314">
        <v>144.54000000000002</v>
      </c>
      <c r="H329" s="320">
        <f t="shared" si="20"/>
        <v>4.6796876472433581E-4</v>
      </c>
      <c r="J329" s="314" t="str">
        <f>IFERROR(VLOOKUP(A329,[1]Resumo!$A$2:$D$129,4,FALSE),"")</f>
        <v/>
      </c>
      <c r="K329" s="310" t="e">
        <f t="shared" si="21"/>
        <v>#VALUE!</v>
      </c>
      <c r="L329" s="310" t="e">
        <f t="shared" si="22"/>
        <v>#VALUE!</v>
      </c>
      <c r="M329" s="320" t="e">
        <f t="shared" si="23"/>
        <v>#VALUE!</v>
      </c>
    </row>
    <row r="330" spans="1:13" x14ac:dyDescent="0.25">
      <c r="A330" s="308" t="s">
        <v>32243</v>
      </c>
      <c r="B330" s="308" t="s">
        <v>36596</v>
      </c>
      <c r="C330" s="308" t="s">
        <v>32245</v>
      </c>
      <c r="D330" s="308" t="s">
        <v>36535</v>
      </c>
      <c r="E330" s="311">
        <v>1</v>
      </c>
      <c r="F330" s="314">
        <v>199.18</v>
      </c>
      <c r="G330" s="314">
        <v>136.33000000000001</v>
      </c>
      <c r="H330" s="320">
        <f t="shared" si="20"/>
        <v>4.5668798901417546E-4</v>
      </c>
      <c r="J330" s="314" t="str">
        <f>IFERROR(VLOOKUP(A330,[1]Resumo!$A$2:$D$129,4,FALSE),"")</f>
        <v/>
      </c>
      <c r="K330" s="310" t="e">
        <f t="shared" si="21"/>
        <v>#VALUE!</v>
      </c>
      <c r="L330" s="310" t="e">
        <f t="shared" si="22"/>
        <v>#VALUE!</v>
      </c>
      <c r="M330" s="320" t="e">
        <f t="shared" si="23"/>
        <v>#VALUE!</v>
      </c>
    </row>
    <row r="331" spans="1:13" x14ac:dyDescent="0.25">
      <c r="A331" s="312">
        <v>332056</v>
      </c>
      <c r="B331" s="308" t="s">
        <v>36534</v>
      </c>
      <c r="C331" s="308" t="s">
        <v>7543</v>
      </c>
      <c r="D331" s="308" t="s">
        <v>36535</v>
      </c>
      <c r="E331" s="311">
        <v>1</v>
      </c>
      <c r="F331" s="314">
        <v>194.24</v>
      </c>
      <c r="G331" s="314">
        <v>2.8500000000000085</v>
      </c>
      <c r="H331" s="320">
        <f t="shared" si="20"/>
        <v>4.4536135649218518E-4</v>
      </c>
      <c r="J331" s="314" t="str">
        <f>IFERROR(VLOOKUP(A331,[1]Resumo!$A$2:$D$129,4,FALSE),"")</f>
        <v/>
      </c>
      <c r="K331" s="310" t="e">
        <f t="shared" si="21"/>
        <v>#VALUE!</v>
      </c>
      <c r="L331" s="310" t="e">
        <f t="shared" si="22"/>
        <v>#VALUE!</v>
      </c>
      <c r="M331" s="320" t="e">
        <f t="shared" si="23"/>
        <v>#VALUE!</v>
      </c>
    </row>
    <row r="332" spans="1:13" x14ac:dyDescent="0.25">
      <c r="A332" s="308" t="s">
        <v>13610</v>
      </c>
      <c r="B332" s="308" t="s">
        <v>36550</v>
      </c>
      <c r="C332" s="308" t="s">
        <v>13612</v>
      </c>
      <c r="D332" s="308" t="s">
        <v>36535</v>
      </c>
      <c r="E332" s="311">
        <v>1</v>
      </c>
      <c r="F332" s="314">
        <v>193.1</v>
      </c>
      <c r="G332" s="314">
        <v>123.07</v>
      </c>
      <c r="H332" s="320">
        <f t="shared" si="20"/>
        <v>4.4274751821787969E-4</v>
      </c>
      <c r="J332" s="314" t="str">
        <f>IFERROR(VLOOKUP(A332,[1]Resumo!$A$2:$D$129,4,FALSE),"")</f>
        <v/>
      </c>
      <c r="K332" s="310" t="e">
        <f t="shared" si="21"/>
        <v>#VALUE!</v>
      </c>
      <c r="L332" s="310" t="e">
        <f t="shared" si="22"/>
        <v>#VALUE!</v>
      </c>
      <c r="M332" s="320" t="e">
        <f t="shared" si="23"/>
        <v>#VALUE!</v>
      </c>
    </row>
    <row r="333" spans="1:13" x14ac:dyDescent="0.25">
      <c r="A333" s="312">
        <v>332068</v>
      </c>
      <c r="B333" s="308" t="s">
        <v>36534</v>
      </c>
      <c r="C333" s="308" t="s">
        <v>14418</v>
      </c>
      <c r="D333" s="308" t="s">
        <v>36535</v>
      </c>
      <c r="E333" s="311">
        <v>1</v>
      </c>
      <c r="F333" s="314">
        <v>189.89</v>
      </c>
      <c r="G333" s="314">
        <v>159.19999999999999</v>
      </c>
      <c r="H333" s="320">
        <f t="shared" si="20"/>
        <v>4.3538749991917748E-4</v>
      </c>
      <c r="J333" s="314" t="str">
        <f>IFERROR(VLOOKUP(A333,[1]Resumo!$A$2:$D$129,4,FALSE),"")</f>
        <v/>
      </c>
      <c r="K333" s="310" t="e">
        <f t="shared" si="21"/>
        <v>#VALUE!</v>
      </c>
      <c r="L333" s="310" t="e">
        <f t="shared" si="22"/>
        <v>#VALUE!</v>
      </c>
      <c r="M333" s="320" t="e">
        <f t="shared" si="23"/>
        <v>#VALUE!</v>
      </c>
    </row>
    <row r="334" spans="1:13" x14ac:dyDescent="0.25">
      <c r="A334" s="312">
        <v>222072</v>
      </c>
      <c r="B334" s="308" t="s">
        <v>36534</v>
      </c>
      <c r="C334" s="308" t="s">
        <v>23704</v>
      </c>
      <c r="D334" s="308" t="s">
        <v>36535</v>
      </c>
      <c r="E334" s="311">
        <v>1</v>
      </c>
      <c r="F334" s="314">
        <v>187.62</v>
      </c>
      <c r="G334" s="314">
        <v>157.31</v>
      </c>
      <c r="H334" s="320">
        <f t="shared" si="20"/>
        <v>4.301827517764816E-4</v>
      </c>
      <c r="J334" s="314" t="str">
        <f>IFERROR(VLOOKUP(A334,[1]Resumo!$A$2:$D$129,4,FALSE),"")</f>
        <v/>
      </c>
      <c r="K334" s="310" t="e">
        <f t="shared" si="21"/>
        <v>#VALUE!</v>
      </c>
      <c r="L334" s="310" t="e">
        <f t="shared" si="22"/>
        <v>#VALUE!</v>
      </c>
      <c r="M334" s="320" t="e">
        <f t="shared" si="23"/>
        <v>#VALUE!</v>
      </c>
    </row>
    <row r="335" spans="1:13" x14ac:dyDescent="0.25">
      <c r="A335" s="312">
        <v>112109</v>
      </c>
      <c r="B335" s="308" t="s">
        <v>36534</v>
      </c>
      <c r="C335" s="308" t="s">
        <v>18321</v>
      </c>
      <c r="D335" s="308" t="s">
        <v>36535</v>
      </c>
      <c r="E335" s="311">
        <v>1</v>
      </c>
      <c r="F335" s="314">
        <v>185.89</v>
      </c>
      <c r="G335" s="314">
        <v>115.34</v>
      </c>
      <c r="H335" s="320">
        <f t="shared" si="20"/>
        <v>4.2621613755319343E-4</v>
      </c>
      <c r="J335" s="314" t="str">
        <f>IFERROR(VLOOKUP(A335,[1]Resumo!$A$2:$D$129,4,FALSE),"")</f>
        <v/>
      </c>
      <c r="K335" s="310" t="e">
        <f t="shared" si="21"/>
        <v>#VALUE!</v>
      </c>
      <c r="L335" s="310" t="e">
        <f t="shared" si="22"/>
        <v>#VALUE!</v>
      </c>
      <c r="M335" s="320" t="e">
        <f t="shared" si="23"/>
        <v>#VALUE!</v>
      </c>
    </row>
    <row r="336" spans="1:13" x14ac:dyDescent="0.25">
      <c r="A336" s="312">
        <v>552015</v>
      </c>
      <c r="B336" s="308" t="s">
        <v>36534</v>
      </c>
      <c r="C336" s="308" t="s">
        <v>30472</v>
      </c>
      <c r="D336" s="308" t="s">
        <v>36535</v>
      </c>
      <c r="E336" s="311">
        <v>1</v>
      </c>
      <c r="F336" s="314">
        <v>184.25</v>
      </c>
      <c r="G336" s="314">
        <v>126.48</v>
      </c>
      <c r="H336" s="320">
        <f t="shared" si="20"/>
        <v>4.2245587898314004E-4</v>
      </c>
      <c r="J336" s="314" t="str">
        <f>IFERROR(VLOOKUP(A336,[1]Resumo!$A$2:$D$129,4,FALSE),"")</f>
        <v/>
      </c>
      <c r="K336" s="310" t="e">
        <f t="shared" si="21"/>
        <v>#VALUE!</v>
      </c>
      <c r="L336" s="310" t="e">
        <f t="shared" si="22"/>
        <v>#VALUE!</v>
      </c>
      <c r="M336" s="320" t="e">
        <f t="shared" si="23"/>
        <v>#VALUE!</v>
      </c>
    </row>
    <row r="337" spans="1:13" x14ac:dyDescent="0.25">
      <c r="A337" s="308" t="s">
        <v>6697</v>
      </c>
      <c r="B337" s="308" t="s">
        <v>36550</v>
      </c>
      <c r="C337" s="308" t="s">
        <v>6699</v>
      </c>
      <c r="D337" s="308" t="s">
        <v>36535</v>
      </c>
      <c r="E337" s="311">
        <v>2</v>
      </c>
      <c r="F337" s="314">
        <v>178.08</v>
      </c>
      <c r="G337" s="314">
        <v>115.82</v>
      </c>
      <c r="H337" s="320">
        <f t="shared" si="20"/>
        <v>4.0830905253360966E-4</v>
      </c>
      <c r="J337" s="314" t="str">
        <f>IFERROR(VLOOKUP(A337,[1]Resumo!$A$2:$D$129,4,FALSE),"")</f>
        <v/>
      </c>
      <c r="K337" s="310" t="e">
        <f t="shared" si="21"/>
        <v>#VALUE!</v>
      </c>
      <c r="L337" s="310" t="e">
        <f t="shared" si="22"/>
        <v>#VALUE!</v>
      </c>
      <c r="M337" s="320" t="e">
        <f t="shared" si="23"/>
        <v>#VALUE!</v>
      </c>
    </row>
    <row r="338" spans="1:13" x14ac:dyDescent="0.25">
      <c r="A338" s="312">
        <v>662041</v>
      </c>
      <c r="B338" s="308" t="s">
        <v>36534</v>
      </c>
      <c r="C338" s="308" t="s">
        <v>15403</v>
      </c>
      <c r="D338" s="308" t="s">
        <v>36535</v>
      </c>
      <c r="E338" s="311">
        <v>0</v>
      </c>
      <c r="F338" s="314">
        <v>176.14</v>
      </c>
      <c r="G338" s="314">
        <v>-79.349999999999994</v>
      </c>
      <c r="H338" s="320">
        <f t="shared" si="20"/>
        <v>4.0386094178610735E-4</v>
      </c>
      <c r="J338" s="314" t="str">
        <f>IFERROR(VLOOKUP(A338,[1]Resumo!$A$2:$D$129,4,FALSE),"")</f>
        <v/>
      </c>
      <c r="K338" s="310" t="e">
        <f t="shared" si="21"/>
        <v>#VALUE!</v>
      </c>
      <c r="L338" s="310" t="e">
        <f t="shared" si="22"/>
        <v>#VALUE!</v>
      </c>
      <c r="M338" s="320" t="e">
        <f t="shared" si="23"/>
        <v>#VALUE!</v>
      </c>
    </row>
    <row r="339" spans="1:13" x14ac:dyDescent="0.25">
      <c r="A339" s="312">
        <v>442091</v>
      </c>
      <c r="B339" s="308" t="s">
        <v>36534</v>
      </c>
      <c r="C339" s="308" t="s">
        <v>26381</v>
      </c>
      <c r="D339" s="308" t="s">
        <v>36535</v>
      </c>
      <c r="E339" s="311">
        <v>1</v>
      </c>
      <c r="F339" s="314">
        <v>78.89</v>
      </c>
      <c r="G339" s="314">
        <v>63.92</v>
      </c>
      <c r="H339" s="320">
        <f t="shared" si="20"/>
        <v>1.8088219426312031E-4</v>
      </c>
      <c r="J339" s="314">
        <f>IFERROR(VLOOKUP(A339,[1]Resumo!$A$2:$D$129,4,FALSE),"")</f>
        <v>34.902000000000001</v>
      </c>
      <c r="K339" s="310">
        <f t="shared" si="21"/>
        <v>34.902000000000001</v>
      </c>
      <c r="L339" s="310">
        <f t="shared" si="22"/>
        <v>29.018000000000001</v>
      </c>
      <c r="M339" s="320">
        <f t="shared" si="23"/>
        <v>0.36782862213208267</v>
      </c>
    </row>
    <row r="340" spans="1:13" x14ac:dyDescent="0.25">
      <c r="A340" s="312">
        <v>5701</v>
      </c>
      <c r="B340" s="308" t="s">
        <v>36539</v>
      </c>
      <c r="C340" s="308" t="s">
        <v>36580</v>
      </c>
      <c r="D340" s="308" t="s">
        <v>36540</v>
      </c>
      <c r="E340" s="311">
        <v>2</v>
      </c>
      <c r="F340" s="314">
        <v>78.819999999999993</v>
      </c>
      <c r="G340" s="314">
        <v>86.22</v>
      </c>
      <c r="H340" s="320">
        <f t="shared" si="20"/>
        <v>1.8072169542171555E-4</v>
      </c>
      <c r="J340" s="314">
        <v>15.5</v>
      </c>
      <c r="K340" s="310">
        <f t="shared" si="21"/>
        <v>31</v>
      </c>
      <c r="L340" s="310">
        <f t="shared" si="22"/>
        <v>55.22</v>
      </c>
      <c r="M340" s="320">
        <f t="shared" si="23"/>
        <v>0.70058360822126364</v>
      </c>
    </row>
    <row r="341" spans="1:13" x14ac:dyDescent="0.25">
      <c r="A341" s="308" t="s">
        <v>33771</v>
      </c>
      <c r="B341" s="308" t="s">
        <v>36534</v>
      </c>
      <c r="C341" s="308" t="s">
        <v>33773</v>
      </c>
      <c r="D341" s="308" t="s">
        <v>36535</v>
      </c>
      <c r="E341" s="311">
        <v>1</v>
      </c>
      <c r="F341" s="314">
        <v>77.790000000000006</v>
      </c>
      <c r="G341" s="314">
        <v>59.07</v>
      </c>
      <c r="H341" s="320">
        <f t="shared" si="20"/>
        <v>1.7836006961247471E-4</v>
      </c>
      <c r="J341" s="314">
        <v>15.5032</v>
      </c>
      <c r="K341" s="310">
        <f t="shared" si="21"/>
        <v>15.5032</v>
      </c>
      <c r="L341" s="310">
        <f t="shared" si="22"/>
        <v>43.566800000000001</v>
      </c>
      <c r="M341" s="320">
        <f t="shared" si="23"/>
        <v>0.56005656254017222</v>
      </c>
    </row>
    <row r="342" spans="1:13" x14ac:dyDescent="0.25">
      <c r="A342" s="308" t="s">
        <v>12303</v>
      </c>
      <c r="B342" s="308" t="s">
        <v>36546</v>
      </c>
      <c r="C342" s="308" t="s">
        <v>12305</v>
      </c>
      <c r="D342" s="308" t="s">
        <v>36537</v>
      </c>
      <c r="E342" s="311">
        <v>1</v>
      </c>
      <c r="F342" s="314">
        <v>76.900000000000006</v>
      </c>
      <c r="G342" s="314">
        <v>58.33</v>
      </c>
      <c r="H342" s="320">
        <f t="shared" si="20"/>
        <v>1.7631944148604326E-4</v>
      </c>
      <c r="J342" s="314">
        <v>43.5</v>
      </c>
      <c r="K342" s="310">
        <f t="shared" si="21"/>
        <v>43.5</v>
      </c>
      <c r="L342" s="310">
        <f t="shared" si="22"/>
        <v>14.829999999999998</v>
      </c>
      <c r="M342" s="320">
        <f t="shared" si="23"/>
        <v>0.19284785435630686</v>
      </c>
    </row>
    <row r="343" spans="1:13" x14ac:dyDescent="0.25">
      <c r="A343" s="312">
        <v>332110</v>
      </c>
      <c r="B343" s="308" t="s">
        <v>36534</v>
      </c>
      <c r="C343" s="308" t="s">
        <v>9371</v>
      </c>
      <c r="D343" s="308" t="s">
        <v>36535</v>
      </c>
      <c r="E343" s="311">
        <v>0</v>
      </c>
      <c r="F343" s="314">
        <v>175.69</v>
      </c>
      <c r="G343" s="314">
        <v>0</v>
      </c>
      <c r="H343" s="320">
        <f t="shared" si="20"/>
        <v>4.0282916351993414E-4</v>
      </c>
      <c r="J343" s="314" t="str">
        <f>IFERROR(VLOOKUP(A343,[1]Resumo!$A$2:$D$129,4,FALSE),"")</f>
        <v/>
      </c>
      <c r="K343" s="310" t="e">
        <f t="shared" si="21"/>
        <v>#VALUE!</v>
      </c>
      <c r="L343" s="310" t="e">
        <f t="shared" si="22"/>
        <v>#VALUE!</v>
      </c>
      <c r="M343" s="320" t="e">
        <f t="shared" si="23"/>
        <v>#VALUE!</v>
      </c>
    </row>
    <row r="344" spans="1:13" x14ac:dyDescent="0.25">
      <c r="A344" s="312">
        <v>112023</v>
      </c>
      <c r="B344" s="308" t="s">
        <v>36534</v>
      </c>
      <c r="C344" s="308" t="s">
        <v>25331</v>
      </c>
      <c r="D344" s="308" t="s">
        <v>36535</v>
      </c>
      <c r="E344" s="311">
        <v>1</v>
      </c>
      <c r="F344" s="314">
        <v>169.73</v>
      </c>
      <c r="G344" s="314">
        <v>114.43</v>
      </c>
      <c r="H344" s="320">
        <f t="shared" si="20"/>
        <v>3.8916383359461791E-4</v>
      </c>
      <c r="J344" s="314" t="str">
        <f>IFERROR(VLOOKUP(A344,[1]Resumo!$A$2:$D$129,4,FALSE),"")</f>
        <v/>
      </c>
      <c r="K344" s="310" t="e">
        <f t="shared" si="21"/>
        <v>#VALUE!</v>
      </c>
      <c r="L344" s="310" t="e">
        <f t="shared" si="22"/>
        <v>#VALUE!</v>
      </c>
      <c r="M344" s="320" t="e">
        <f t="shared" si="23"/>
        <v>#VALUE!</v>
      </c>
    </row>
    <row r="345" spans="1:13" x14ac:dyDescent="0.25">
      <c r="A345" s="312">
        <v>4073</v>
      </c>
      <c r="B345" s="308" t="s">
        <v>36549</v>
      </c>
      <c r="C345" s="308" t="s">
        <v>6686</v>
      </c>
      <c r="D345" s="308" t="s">
        <v>36540</v>
      </c>
      <c r="E345" s="311">
        <v>4</v>
      </c>
      <c r="F345" s="314">
        <v>69.8</v>
      </c>
      <c r="G345" s="314">
        <v>55.34</v>
      </c>
      <c r="H345" s="320">
        <f t="shared" si="20"/>
        <v>1.6004027328642156E-4</v>
      </c>
      <c r="J345" s="314">
        <v>6</v>
      </c>
      <c r="K345" s="310">
        <f t="shared" si="21"/>
        <v>24</v>
      </c>
      <c r="L345" s="310">
        <f t="shared" si="22"/>
        <v>31.340000000000003</v>
      </c>
      <c r="M345" s="320">
        <f t="shared" si="23"/>
        <v>0.44899713467048719</v>
      </c>
    </row>
    <row r="346" spans="1:13" x14ac:dyDescent="0.25">
      <c r="A346" s="312">
        <v>772106</v>
      </c>
      <c r="B346" s="308" t="s">
        <v>36534</v>
      </c>
      <c r="C346" s="308" t="s">
        <v>5701</v>
      </c>
      <c r="D346" s="308" t="s">
        <v>36535</v>
      </c>
      <c r="E346" s="311">
        <v>0</v>
      </c>
      <c r="F346" s="314">
        <v>168.89</v>
      </c>
      <c r="G346" s="314">
        <v>0</v>
      </c>
      <c r="H346" s="320">
        <f t="shared" si="20"/>
        <v>3.8723784749776128E-4</v>
      </c>
      <c r="J346" s="314" t="str">
        <f>IFERROR(VLOOKUP(A346,[1]Resumo!$A$2:$D$129,4,FALSE),"")</f>
        <v/>
      </c>
      <c r="K346" s="310" t="e">
        <f t="shared" si="21"/>
        <v>#VALUE!</v>
      </c>
      <c r="L346" s="310" t="e">
        <f t="shared" si="22"/>
        <v>#VALUE!</v>
      </c>
      <c r="M346" s="320" t="e">
        <f t="shared" si="23"/>
        <v>#VALUE!</v>
      </c>
    </row>
    <row r="347" spans="1:13" x14ac:dyDescent="0.25">
      <c r="A347" s="312">
        <v>5229</v>
      </c>
      <c r="B347" s="308" t="s">
        <v>36539</v>
      </c>
      <c r="C347" s="308" t="s">
        <v>5547</v>
      </c>
      <c r="D347" s="308" t="s">
        <v>36540</v>
      </c>
      <c r="E347" s="311">
        <v>2</v>
      </c>
      <c r="F347" s="314">
        <v>65.099999999999994</v>
      </c>
      <c r="G347" s="314">
        <v>43.04</v>
      </c>
      <c r="H347" s="320">
        <f t="shared" si="20"/>
        <v>1.492639225063903E-4</v>
      </c>
      <c r="J347" s="314">
        <v>17.5</v>
      </c>
      <c r="K347" s="310">
        <f t="shared" si="21"/>
        <v>35</v>
      </c>
      <c r="L347" s="310">
        <f t="shared" si="22"/>
        <v>8.0399999999999991</v>
      </c>
      <c r="M347" s="320">
        <f t="shared" si="23"/>
        <v>0.12350230414746544</v>
      </c>
    </row>
    <row r="348" spans="1:13" x14ac:dyDescent="0.25">
      <c r="A348" s="312">
        <v>772025</v>
      </c>
      <c r="B348" s="308" t="s">
        <v>36534</v>
      </c>
      <c r="C348" s="308" t="s">
        <v>35700</v>
      </c>
      <c r="D348" s="308" t="s">
        <v>36535</v>
      </c>
      <c r="E348" s="311">
        <v>1</v>
      </c>
      <c r="F348" s="314">
        <v>166.69</v>
      </c>
      <c r="G348" s="314">
        <v>139.74</v>
      </c>
      <c r="H348" s="320">
        <f t="shared" si="20"/>
        <v>3.8219359819647008E-4</v>
      </c>
      <c r="J348" s="314" t="str">
        <f>IFERROR(VLOOKUP(A348,[1]Resumo!$A$2:$D$129,4,FALSE),"")</f>
        <v/>
      </c>
      <c r="K348" s="310" t="e">
        <f t="shared" si="21"/>
        <v>#VALUE!</v>
      </c>
      <c r="L348" s="310" t="e">
        <f t="shared" si="22"/>
        <v>#VALUE!</v>
      </c>
      <c r="M348" s="320" t="e">
        <f t="shared" si="23"/>
        <v>#VALUE!</v>
      </c>
    </row>
    <row r="349" spans="1:13" x14ac:dyDescent="0.25">
      <c r="A349" s="312">
        <v>222031</v>
      </c>
      <c r="B349" s="308" t="s">
        <v>36534</v>
      </c>
      <c r="C349" s="308" t="s">
        <v>2543</v>
      </c>
      <c r="D349" s="308" t="s">
        <v>36535</v>
      </c>
      <c r="E349" s="311">
        <v>1</v>
      </c>
      <c r="F349" s="314">
        <v>155.69</v>
      </c>
      <c r="G349" s="314">
        <v>102.77</v>
      </c>
      <c r="H349" s="320">
        <f t="shared" si="20"/>
        <v>3.5697235169001391E-4</v>
      </c>
      <c r="J349" s="314" t="str">
        <f>IFERROR(VLOOKUP(A349,[1]Resumo!$A$2:$D$129,4,FALSE),"")</f>
        <v/>
      </c>
      <c r="K349" s="310" t="e">
        <f t="shared" si="21"/>
        <v>#VALUE!</v>
      </c>
      <c r="L349" s="310" t="e">
        <f t="shared" si="22"/>
        <v>#VALUE!</v>
      </c>
      <c r="M349" s="320" t="e">
        <f t="shared" si="23"/>
        <v>#VALUE!</v>
      </c>
    </row>
    <row r="350" spans="1:13" x14ac:dyDescent="0.25">
      <c r="A350" s="312">
        <v>70541</v>
      </c>
      <c r="B350" s="308" t="s">
        <v>36543</v>
      </c>
      <c r="C350" s="308" t="s">
        <v>28096</v>
      </c>
      <c r="D350" s="308" t="s">
        <v>36544</v>
      </c>
      <c r="E350" s="311">
        <v>3</v>
      </c>
      <c r="F350" s="314">
        <v>59.97</v>
      </c>
      <c r="G350" s="314">
        <v>52.17</v>
      </c>
      <c r="H350" s="320">
        <f t="shared" si="20"/>
        <v>1.3750165027201578E-4</v>
      </c>
      <c r="J350" s="314">
        <v>4.6900000000000004</v>
      </c>
      <c r="K350" s="310">
        <f t="shared" si="21"/>
        <v>14.07</v>
      </c>
      <c r="L350" s="310">
        <f t="shared" si="22"/>
        <v>38.1</v>
      </c>
      <c r="M350" s="320">
        <f t="shared" si="23"/>
        <v>0.63531765882941471</v>
      </c>
    </row>
    <row r="351" spans="1:13" x14ac:dyDescent="0.25">
      <c r="A351" s="312">
        <v>662061</v>
      </c>
      <c r="B351" s="308" t="s">
        <v>36534</v>
      </c>
      <c r="C351" s="308" t="s">
        <v>21118</v>
      </c>
      <c r="D351" s="308" t="s">
        <v>36535</v>
      </c>
      <c r="E351" s="311">
        <v>1</v>
      </c>
      <c r="F351" s="314">
        <v>155.69</v>
      </c>
      <c r="G351" s="314">
        <v>102.77</v>
      </c>
      <c r="H351" s="320">
        <f t="shared" si="20"/>
        <v>3.5697235169001391E-4</v>
      </c>
      <c r="J351" s="314" t="str">
        <f>IFERROR(VLOOKUP(A351,[1]Resumo!$A$2:$D$129,4,FALSE),"")</f>
        <v/>
      </c>
      <c r="K351" s="310" t="e">
        <f t="shared" si="21"/>
        <v>#VALUE!</v>
      </c>
      <c r="L351" s="310" t="e">
        <f t="shared" si="22"/>
        <v>#VALUE!</v>
      </c>
      <c r="M351" s="320" t="e">
        <f t="shared" si="23"/>
        <v>#VALUE!</v>
      </c>
    </row>
    <row r="352" spans="1:13" x14ac:dyDescent="0.25">
      <c r="A352" s="312">
        <v>112053</v>
      </c>
      <c r="B352" s="308" t="s">
        <v>36534</v>
      </c>
      <c r="C352" s="308" t="s">
        <v>6802</v>
      </c>
      <c r="D352" s="308" t="s">
        <v>36535</v>
      </c>
      <c r="E352" s="311">
        <v>1</v>
      </c>
      <c r="F352" s="314">
        <v>151.81</v>
      </c>
      <c r="G352" s="314">
        <v>127.59</v>
      </c>
      <c r="H352" s="320">
        <f t="shared" si="20"/>
        <v>3.480761301950094E-4</v>
      </c>
      <c r="J352" s="314" t="str">
        <f>IFERROR(VLOOKUP(A352,[1]Resumo!$A$2:$D$129,4,FALSE),"")</f>
        <v/>
      </c>
      <c r="K352" s="310" t="e">
        <f t="shared" si="21"/>
        <v>#VALUE!</v>
      </c>
      <c r="L352" s="310" t="e">
        <f t="shared" si="22"/>
        <v>#VALUE!</v>
      </c>
      <c r="M352" s="320" t="e">
        <f t="shared" si="23"/>
        <v>#VALUE!</v>
      </c>
    </row>
    <row r="353" spans="1:13" x14ac:dyDescent="0.25">
      <c r="A353" s="312">
        <v>13121</v>
      </c>
      <c r="B353" s="308" t="s">
        <v>36572</v>
      </c>
      <c r="C353" s="308" t="s">
        <v>26722</v>
      </c>
      <c r="D353" s="308" t="s">
        <v>36562</v>
      </c>
      <c r="E353" s="311">
        <v>1</v>
      </c>
      <c r="F353" s="314">
        <v>49.7</v>
      </c>
      <c r="G353" s="314">
        <v>49.65</v>
      </c>
      <c r="H353" s="320">
        <f t="shared" si="20"/>
        <v>1.1395417739735175E-4</v>
      </c>
      <c r="J353" s="314">
        <v>18.5</v>
      </c>
      <c r="K353" s="310">
        <f t="shared" si="21"/>
        <v>18.5</v>
      </c>
      <c r="L353" s="310">
        <f t="shared" si="22"/>
        <v>31.15</v>
      </c>
      <c r="M353" s="320">
        <f t="shared" si="23"/>
        <v>0.62676056338028163</v>
      </c>
    </row>
    <row r="354" spans="1:13" x14ac:dyDescent="0.25">
      <c r="A354" s="308" t="s">
        <v>31258</v>
      </c>
      <c r="B354" s="308" t="s">
        <v>36534</v>
      </c>
      <c r="C354" s="308" t="s">
        <v>31260</v>
      </c>
      <c r="D354" s="308" t="s">
        <v>36535</v>
      </c>
      <c r="E354" s="311">
        <v>1</v>
      </c>
      <c r="F354" s="314">
        <v>125.99</v>
      </c>
      <c r="G354" s="314">
        <v>78.12</v>
      </c>
      <c r="H354" s="320">
        <f t="shared" si="20"/>
        <v>2.8887498612258241E-4</v>
      </c>
      <c r="J354" s="314" t="str">
        <f>IFERROR(VLOOKUP(A354,[1]Resumo!$A$2:$D$129,4,FALSE),"")</f>
        <v/>
      </c>
      <c r="K354" s="310" t="e">
        <f t="shared" si="21"/>
        <v>#VALUE!</v>
      </c>
      <c r="L354" s="310" t="e">
        <f t="shared" si="22"/>
        <v>#VALUE!</v>
      </c>
      <c r="M354" s="320" t="e">
        <f t="shared" si="23"/>
        <v>#VALUE!</v>
      </c>
    </row>
    <row r="355" spans="1:13" x14ac:dyDescent="0.25">
      <c r="A355" s="312">
        <v>55110</v>
      </c>
      <c r="B355" s="308" t="s">
        <v>36575</v>
      </c>
      <c r="C355" s="308" t="s">
        <v>36612</v>
      </c>
      <c r="D355" s="308" t="s">
        <v>36542</v>
      </c>
      <c r="E355" s="311">
        <v>2</v>
      </c>
      <c r="F355" s="314">
        <v>48.74</v>
      </c>
      <c r="G355" s="314">
        <v>30.6</v>
      </c>
      <c r="H355" s="320">
        <f t="shared" si="20"/>
        <v>1.1175305042951558E-4</v>
      </c>
      <c r="J355" s="314">
        <v>8.3256130646040827</v>
      </c>
      <c r="K355" s="310">
        <f t="shared" si="21"/>
        <v>16.651226129208165</v>
      </c>
      <c r="L355" s="310">
        <f t="shared" si="22"/>
        <v>13.948773870791836</v>
      </c>
      <c r="M355" s="320">
        <f t="shared" si="23"/>
        <v>0.28618739989314396</v>
      </c>
    </row>
    <row r="356" spans="1:13" x14ac:dyDescent="0.25">
      <c r="A356" s="308" t="s">
        <v>17573</v>
      </c>
      <c r="B356" s="308" t="s">
        <v>36560</v>
      </c>
      <c r="C356" s="308" t="s">
        <v>17575</v>
      </c>
      <c r="D356" s="308" t="s">
        <v>36562</v>
      </c>
      <c r="E356" s="311">
        <v>1</v>
      </c>
      <c r="F356" s="314">
        <v>48.3</v>
      </c>
      <c r="G356" s="314">
        <v>34.590000000000003</v>
      </c>
      <c r="H356" s="320">
        <f t="shared" si="20"/>
        <v>1.1074420056925732E-4</v>
      </c>
      <c r="J356" s="314">
        <v>12</v>
      </c>
      <c r="K356" s="310">
        <f t="shared" si="21"/>
        <v>12</v>
      </c>
      <c r="L356" s="310">
        <f t="shared" si="22"/>
        <v>22.590000000000003</v>
      </c>
      <c r="M356" s="320">
        <f t="shared" si="23"/>
        <v>0.46770186335403735</v>
      </c>
    </row>
    <row r="357" spans="1:13" x14ac:dyDescent="0.25">
      <c r="A357" s="308" t="s">
        <v>31282</v>
      </c>
      <c r="B357" s="308" t="s">
        <v>36560</v>
      </c>
      <c r="C357" s="308" t="s">
        <v>31284</v>
      </c>
      <c r="D357" s="308" t="s">
        <v>36562</v>
      </c>
      <c r="E357" s="311">
        <v>1</v>
      </c>
      <c r="F357" s="314">
        <v>48.3</v>
      </c>
      <c r="G357" s="314">
        <v>34.590000000000003</v>
      </c>
      <c r="H357" s="320">
        <f t="shared" si="20"/>
        <v>1.1074420056925732E-4</v>
      </c>
      <c r="J357" s="314">
        <v>15.2</v>
      </c>
      <c r="K357" s="310">
        <f t="shared" si="21"/>
        <v>15.2</v>
      </c>
      <c r="L357" s="310">
        <f t="shared" si="22"/>
        <v>19.390000000000004</v>
      </c>
      <c r="M357" s="320">
        <f t="shared" si="23"/>
        <v>0.40144927536231895</v>
      </c>
    </row>
    <row r="358" spans="1:13" x14ac:dyDescent="0.25">
      <c r="A358" s="312">
        <v>5127</v>
      </c>
      <c r="B358" s="308" t="s">
        <v>36539</v>
      </c>
      <c r="C358" s="308" t="s">
        <v>29073</v>
      </c>
      <c r="D358" s="308" t="s">
        <v>36540</v>
      </c>
      <c r="E358" s="311">
        <v>1</v>
      </c>
      <c r="F358" s="314">
        <v>48.19</v>
      </c>
      <c r="G358" s="314">
        <v>34.5</v>
      </c>
      <c r="H358" s="320">
        <f t="shared" si="20"/>
        <v>1.1049198810419276E-4</v>
      </c>
      <c r="J358" s="314">
        <v>21</v>
      </c>
      <c r="K358" s="310">
        <f t="shared" si="21"/>
        <v>21</v>
      </c>
      <c r="L358" s="310">
        <f t="shared" si="22"/>
        <v>13.5</v>
      </c>
      <c r="M358" s="320">
        <f t="shared" si="23"/>
        <v>0.28014110811371656</v>
      </c>
    </row>
    <row r="359" spans="1:13" x14ac:dyDescent="0.25">
      <c r="A359" s="312">
        <v>4002</v>
      </c>
      <c r="B359" s="308" t="s">
        <v>36549</v>
      </c>
      <c r="C359" s="308" t="s">
        <v>36579</v>
      </c>
      <c r="D359" s="308" t="s">
        <v>36540</v>
      </c>
      <c r="E359" s="311">
        <v>4</v>
      </c>
      <c r="F359" s="314">
        <v>47.97</v>
      </c>
      <c r="G359" s="314">
        <v>23.31</v>
      </c>
      <c r="H359" s="320">
        <f t="shared" si="20"/>
        <v>1.0998756317406365E-4</v>
      </c>
      <c r="J359" s="314">
        <v>3.7</v>
      </c>
      <c r="K359" s="310">
        <f t="shared" si="21"/>
        <v>14.8</v>
      </c>
      <c r="L359" s="310">
        <f t="shared" si="22"/>
        <v>8.509999999999998</v>
      </c>
      <c r="M359" s="320">
        <f t="shared" si="23"/>
        <v>0.17740254325620175</v>
      </c>
    </row>
    <row r="360" spans="1:13" x14ac:dyDescent="0.25">
      <c r="A360" s="312">
        <v>552011</v>
      </c>
      <c r="B360" s="308" t="s">
        <v>36534</v>
      </c>
      <c r="C360" s="308" t="s">
        <v>27093</v>
      </c>
      <c r="D360" s="308" t="s">
        <v>36535</v>
      </c>
      <c r="E360" s="311">
        <v>1</v>
      </c>
      <c r="F360" s="314">
        <v>124.69</v>
      </c>
      <c r="G360" s="314">
        <v>105.08</v>
      </c>
      <c r="H360" s="320">
        <f t="shared" si="20"/>
        <v>2.8589429335363758E-4</v>
      </c>
      <c r="J360" s="314" t="str">
        <f>IFERROR(VLOOKUP(A360,[1]Resumo!$A$2:$D$129,4,FALSE),"")</f>
        <v/>
      </c>
      <c r="K360" s="310" t="e">
        <f t="shared" si="21"/>
        <v>#VALUE!</v>
      </c>
      <c r="L360" s="310" t="e">
        <f t="shared" si="22"/>
        <v>#VALUE!</v>
      </c>
      <c r="M360" s="320" t="e">
        <f t="shared" si="23"/>
        <v>#VALUE!</v>
      </c>
    </row>
    <row r="361" spans="1:13" x14ac:dyDescent="0.25">
      <c r="A361" s="312">
        <v>552010</v>
      </c>
      <c r="B361" s="308" t="s">
        <v>36534</v>
      </c>
      <c r="C361" s="308" t="s">
        <v>28947</v>
      </c>
      <c r="D361" s="308" t="s">
        <v>36535</v>
      </c>
      <c r="E361" s="311">
        <v>1</v>
      </c>
      <c r="F361" s="314">
        <v>115.99</v>
      </c>
      <c r="G361" s="314">
        <v>103.46</v>
      </c>
      <c r="H361" s="320">
        <f t="shared" si="20"/>
        <v>2.6594658020762227E-4</v>
      </c>
      <c r="J361" s="314" t="str">
        <f>IFERROR(VLOOKUP(A361,[1]Resumo!$A$2:$D$129,4,FALSE),"")</f>
        <v/>
      </c>
      <c r="K361" s="310" t="e">
        <f t="shared" si="21"/>
        <v>#VALUE!</v>
      </c>
      <c r="L361" s="310" t="e">
        <f t="shared" si="22"/>
        <v>#VALUE!</v>
      </c>
      <c r="M361" s="320" t="e">
        <f t="shared" si="23"/>
        <v>#VALUE!</v>
      </c>
    </row>
    <row r="362" spans="1:13" x14ac:dyDescent="0.25">
      <c r="A362" s="308" t="s">
        <v>11918</v>
      </c>
      <c r="B362" s="308" t="s">
        <v>36550</v>
      </c>
      <c r="C362" s="308" t="s">
        <v>11920</v>
      </c>
      <c r="D362" s="308" t="s">
        <v>36535</v>
      </c>
      <c r="E362" s="311">
        <v>0</v>
      </c>
      <c r="F362" s="314">
        <v>86</v>
      </c>
      <c r="G362" s="314">
        <v>49.93</v>
      </c>
      <c r="H362" s="320">
        <f t="shared" si="20"/>
        <v>1.9718429086865695E-4</v>
      </c>
      <c r="J362" s="314" t="str">
        <f>IFERROR(VLOOKUP(A362,[1]Resumo!$A$2:$D$129,4,FALSE),"")</f>
        <v/>
      </c>
      <c r="K362" s="310" t="e">
        <f t="shared" si="21"/>
        <v>#VALUE!</v>
      </c>
      <c r="L362" s="310" t="e">
        <f t="shared" si="22"/>
        <v>#VALUE!</v>
      </c>
      <c r="M362" s="320" t="e">
        <f t="shared" si="23"/>
        <v>#VALUE!</v>
      </c>
    </row>
    <row r="363" spans="1:13" x14ac:dyDescent="0.25">
      <c r="A363" s="312">
        <v>332003</v>
      </c>
      <c r="B363" s="308" t="s">
        <v>36534</v>
      </c>
      <c r="C363" s="308" t="s">
        <v>23678</v>
      </c>
      <c r="D363" s="308" t="s">
        <v>36535</v>
      </c>
      <c r="E363" s="311">
        <v>1</v>
      </c>
      <c r="F363" s="314">
        <v>83</v>
      </c>
      <c r="G363" s="314">
        <v>42.44</v>
      </c>
      <c r="H363" s="320">
        <f t="shared" si="20"/>
        <v>1.903057690941689E-4</v>
      </c>
      <c r="J363" s="314" t="str">
        <f>IFERROR(VLOOKUP(A363,[1]Resumo!$A$2:$D$129,4,FALSE),"")</f>
        <v/>
      </c>
      <c r="K363" s="310" t="e">
        <f t="shared" si="21"/>
        <v>#VALUE!</v>
      </c>
      <c r="L363" s="310" t="e">
        <f t="shared" si="22"/>
        <v>#VALUE!</v>
      </c>
      <c r="M363" s="320" t="e">
        <f t="shared" si="23"/>
        <v>#VALUE!</v>
      </c>
    </row>
    <row r="364" spans="1:13" x14ac:dyDescent="0.25">
      <c r="A364" s="312">
        <v>77158</v>
      </c>
      <c r="B364" s="308" t="s">
        <v>36575</v>
      </c>
      <c r="C364" s="308" t="s">
        <v>11741</v>
      </c>
      <c r="D364" s="308" t="s">
        <v>36542</v>
      </c>
      <c r="E364" s="311">
        <v>1</v>
      </c>
      <c r="F364" s="314">
        <v>39.700000000000003</v>
      </c>
      <c r="G364" s="314">
        <v>27.45</v>
      </c>
      <c r="H364" s="320">
        <f t="shared" ref="H364:H384" si="24">F364/$F$386</f>
        <v>9.1025771482391646E-5</v>
      </c>
      <c r="J364" s="314">
        <v>13.378638</v>
      </c>
      <c r="K364" s="310">
        <f t="shared" si="21"/>
        <v>13.378638</v>
      </c>
      <c r="L364" s="310">
        <f t="shared" si="22"/>
        <v>14.071361999999999</v>
      </c>
      <c r="M364" s="320">
        <f t="shared" si="23"/>
        <v>0.35444236775818633</v>
      </c>
    </row>
    <row r="365" spans="1:13" x14ac:dyDescent="0.25">
      <c r="A365" s="312">
        <v>112005</v>
      </c>
      <c r="B365" s="308" t="s">
        <v>36534</v>
      </c>
      <c r="C365" s="308" t="s">
        <v>31868</v>
      </c>
      <c r="D365" s="308" t="s">
        <v>36535</v>
      </c>
      <c r="E365" s="311">
        <v>1</v>
      </c>
      <c r="F365" s="314">
        <v>79</v>
      </c>
      <c r="G365" s="314">
        <v>39.119999999999997</v>
      </c>
      <c r="H365" s="320">
        <f t="shared" si="24"/>
        <v>1.8113440672818485E-4</v>
      </c>
      <c r="J365" s="314" t="str">
        <f>IFERROR(VLOOKUP(A365,[1]Resumo!$A$2:$D$129,4,FALSE),"")</f>
        <v/>
      </c>
      <c r="K365" s="310" t="e">
        <f t="shared" si="21"/>
        <v>#VALUE!</v>
      </c>
      <c r="L365" s="310" t="e">
        <f t="shared" si="22"/>
        <v>#VALUE!</v>
      </c>
      <c r="M365" s="320" t="e">
        <f t="shared" si="23"/>
        <v>#VALUE!</v>
      </c>
    </row>
    <row r="366" spans="1:13" x14ac:dyDescent="0.25">
      <c r="A366" s="312">
        <v>880549</v>
      </c>
      <c r="B366" s="308" t="s">
        <v>36592</v>
      </c>
      <c r="C366" s="308" t="s">
        <v>36593</v>
      </c>
      <c r="D366" s="308" t="s">
        <v>36544</v>
      </c>
      <c r="E366" s="311">
        <v>1</v>
      </c>
      <c r="F366" s="314">
        <v>39.700000000000003</v>
      </c>
      <c r="G366" s="314">
        <v>29.44</v>
      </c>
      <c r="H366" s="320">
        <f t="shared" si="24"/>
        <v>9.1025771482391646E-5</v>
      </c>
      <c r="J366" s="314">
        <v>16.899999999999999</v>
      </c>
      <c r="K366" s="310">
        <f t="shared" si="21"/>
        <v>16.899999999999999</v>
      </c>
      <c r="L366" s="310">
        <f t="shared" si="22"/>
        <v>12.540000000000003</v>
      </c>
      <c r="M366" s="320">
        <f t="shared" si="23"/>
        <v>0.31586901763224184</v>
      </c>
    </row>
    <row r="367" spans="1:13" x14ac:dyDescent="0.25">
      <c r="A367" s="312">
        <v>5607</v>
      </c>
      <c r="B367" s="308" t="s">
        <v>36539</v>
      </c>
      <c r="C367" s="308" t="s">
        <v>14259</v>
      </c>
      <c r="D367" s="308" t="s">
        <v>36540</v>
      </c>
      <c r="E367" s="311">
        <v>1</v>
      </c>
      <c r="F367" s="314">
        <v>37.9</v>
      </c>
      <c r="G367" s="314">
        <v>25.96</v>
      </c>
      <c r="H367" s="320">
        <f t="shared" si="24"/>
        <v>8.6898658417698815E-5</v>
      </c>
      <c r="J367" s="314">
        <v>17.5</v>
      </c>
      <c r="K367" s="310">
        <f t="shared" si="21"/>
        <v>17.5</v>
      </c>
      <c r="L367" s="310">
        <f t="shared" si="22"/>
        <v>8.4600000000000009</v>
      </c>
      <c r="M367" s="320">
        <f t="shared" si="23"/>
        <v>0.2232189973614776</v>
      </c>
    </row>
    <row r="368" spans="1:13" x14ac:dyDescent="0.25">
      <c r="A368" s="312">
        <v>55120</v>
      </c>
      <c r="B368" s="308" t="s">
        <v>36553</v>
      </c>
      <c r="C368" s="308" t="s">
        <v>13231</v>
      </c>
      <c r="D368" s="308" t="s">
        <v>36542</v>
      </c>
      <c r="E368" s="311">
        <v>1</v>
      </c>
      <c r="F368" s="314">
        <v>36.590000000000003</v>
      </c>
      <c r="G368" s="314">
        <v>26.7</v>
      </c>
      <c r="H368" s="320">
        <f t="shared" si="24"/>
        <v>8.3895037242839044E-5</v>
      </c>
      <c r="J368" s="314">
        <v>16.171455955057183</v>
      </c>
      <c r="K368" s="310">
        <f t="shared" si="21"/>
        <v>16.171455955057183</v>
      </c>
      <c r="L368" s="310">
        <f t="shared" si="22"/>
        <v>10.528544044942816</v>
      </c>
      <c r="M368" s="320">
        <f t="shared" si="23"/>
        <v>0.28774375635263227</v>
      </c>
    </row>
    <row r="369" spans="1:13" x14ac:dyDescent="0.25">
      <c r="A369" s="312">
        <v>222010</v>
      </c>
      <c r="B369" s="308" t="s">
        <v>36534</v>
      </c>
      <c r="C369" s="308" t="s">
        <v>31897</v>
      </c>
      <c r="D369" s="308" t="s">
        <v>36535</v>
      </c>
      <c r="E369" s="311">
        <v>1</v>
      </c>
      <c r="F369" s="314">
        <v>79</v>
      </c>
      <c r="G369" s="314">
        <v>48.07</v>
      </c>
      <c r="H369" s="320">
        <f t="shared" si="24"/>
        <v>1.8113440672818485E-4</v>
      </c>
      <c r="J369" s="314" t="str">
        <f>IFERROR(VLOOKUP(A369,[1]Resumo!$A$2:$D$129,4,FALSE),"")</f>
        <v/>
      </c>
      <c r="K369" s="310" t="e">
        <f t="shared" si="21"/>
        <v>#VALUE!</v>
      </c>
      <c r="L369" s="310" t="e">
        <f t="shared" si="22"/>
        <v>#VALUE!</v>
      </c>
      <c r="M369" s="320" t="e">
        <f t="shared" si="23"/>
        <v>#VALUE!</v>
      </c>
    </row>
    <row r="370" spans="1:13" x14ac:dyDescent="0.25">
      <c r="A370" s="308" t="s">
        <v>4938</v>
      </c>
      <c r="B370" s="308" t="s">
        <v>36550</v>
      </c>
      <c r="C370" s="308" t="s">
        <v>4940</v>
      </c>
      <c r="D370" s="308" t="s">
        <v>36535</v>
      </c>
      <c r="E370" s="311">
        <v>1</v>
      </c>
      <c r="F370" s="314">
        <v>79</v>
      </c>
      <c r="G370" s="314">
        <v>45.12</v>
      </c>
      <c r="H370" s="320">
        <f t="shared" si="24"/>
        <v>1.8113440672818485E-4</v>
      </c>
      <c r="J370" s="314" t="str">
        <f>IFERROR(VLOOKUP(A370,[1]Resumo!$A$2:$D$129,4,FALSE),"")</f>
        <v/>
      </c>
      <c r="K370" s="310" t="e">
        <f t="shared" si="21"/>
        <v>#VALUE!</v>
      </c>
      <c r="L370" s="310" t="e">
        <f t="shared" si="22"/>
        <v>#VALUE!</v>
      </c>
      <c r="M370" s="320" t="e">
        <f t="shared" si="23"/>
        <v>#VALUE!</v>
      </c>
    </row>
    <row r="371" spans="1:13" x14ac:dyDescent="0.25">
      <c r="A371" s="312">
        <v>5307</v>
      </c>
      <c r="B371" s="308" t="s">
        <v>36539</v>
      </c>
      <c r="C371" s="308" t="s">
        <v>36570</v>
      </c>
      <c r="D371" s="308" t="s">
        <v>36540</v>
      </c>
      <c r="E371" s="311">
        <v>1</v>
      </c>
      <c r="F371" s="314">
        <v>34</v>
      </c>
      <c r="G371" s="314">
        <v>22.72</v>
      </c>
      <c r="H371" s="320">
        <f t="shared" si="24"/>
        <v>7.7956580110864372E-5</v>
      </c>
      <c r="J371" s="314">
        <v>15.5</v>
      </c>
      <c r="K371" s="310">
        <f t="shared" si="21"/>
        <v>15.5</v>
      </c>
      <c r="L371" s="310">
        <f t="shared" si="22"/>
        <v>7.2199999999999989</v>
      </c>
      <c r="M371" s="320">
        <f t="shared" si="23"/>
        <v>0.21235294117647055</v>
      </c>
    </row>
    <row r="372" spans="1:13" x14ac:dyDescent="0.25">
      <c r="A372" s="312">
        <v>5033</v>
      </c>
      <c r="B372" s="308" t="s">
        <v>36539</v>
      </c>
      <c r="C372" s="308" t="s">
        <v>36555</v>
      </c>
      <c r="D372" s="308" t="s">
        <v>36540</v>
      </c>
      <c r="E372" s="311">
        <v>1</v>
      </c>
      <c r="F372" s="314">
        <v>30</v>
      </c>
      <c r="G372" s="314">
        <v>19.399999999999999</v>
      </c>
      <c r="H372" s="320">
        <f t="shared" si="24"/>
        <v>6.8785217744880326E-5</v>
      </c>
      <c r="J372" s="314">
        <v>16.5</v>
      </c>
      <c r="K372" s="310">
        <f t="shared" si="21"/>
        <v>16.5</v>
      </c>
      <c r="L372" s="310">
        <f t="shared" si="22"/>
        <v>2.8999999999999986</v>
      </c>
      <c r="M372" s="320">
        <f t="shared" si="23"/>
        <v>9.6666666666666623E-2</v>
      </c>
    </row>
    <row r="373" spans="1:13" x14ac:dyDescent="0.25">
      <c r="A373" s="312">
        <v>5113</v>
      </c>
      <c r="B373" s="308" t="s">
        <v>36539</v>
      </c>
      <c r="C373" s="308" t="s">
        <v>1575</v>
      </c>
      <c r="D373" s="308" t="s">
        <v>36540</v>
      </c>
      <c r="E373" s="311">
        <v>1</v>
      </c>
      <c r="F373" s="314">
        <v>29.48</v>
      </c>
      <c r="G373" s="314">
        <v>18.97</v>
      </c>
      <c r="H373" s="320">
        <f t="shared" si="24"/>
        <v>6.7592940637302396E-5</v>
      </c>
      <c r="J373" s="314">
        <v>15.5</v>
      </c>
      <c r="K373" s="310">
        <f t="shared" si="21"/>
        <v>15.5</v>
      </c>
      <c r="L373" s="310">
        <f t="shared" si="22"/>
        <v>3.4699999999999989</v>
      </c>
      <c r="M373" s="320">
        <f t="shared" si="23"/>
        <v>0.11770691994572588</v>
      </c>
    </row>
    <row r="374" spans="1:13" x14ac:dyDescent="0.25">
      <c r="A374" s="312">
        <v>2211</v>
      </c>
      <c r="B374" s="308" t="s">
        <v>36543</v>
      </c>
      <c r="C374" s="308" t="s">
        <v>17196</v>
      </c>
      <c r="D374" s="308" t="s">
        <v>36565</v>
      </c>
      <c r="E374" s="311">
        <v>1</v>
      </c>
      <c r="F374" s="314">
        <v>29</v>
      </c>
      <c r="G374" s="314">
        <v>18.57</v>
      </c>
      <c r="H374" s="320">
        <f t="shared" si="24"/>
        <v>6.6492377153384315E-5</v>
      </c>
      <c r="J374" s="314">
        <v>10.9</v>
      </c>
      <c r="K374" s="310">
        <f t="shared" si="21"/>
        <v>10.9</v>
      </c>
      <c r="L374" s="310">
        <f t="shared" si="22"/>
        <v>7.67</v>
      </c>
      <c r="M374" s="320">
        <f t="shared" si="23"/>
        <v>0.26448275862068965</v>
      </c>
    </row>
    <row r="375" spans="1:13" x14ac:dyDescent="0.25">
      <c r="A375" s="312">
        <v>44507</v>
      </c>
      <c r="B375" s="308" t="s">
        <v>36575</v>
      </c>
      <c r="C375" s="308" t="s">
        <v>36581</v>
      </c>
      <c r="D375" s="308" t="s">
        <v>36542</v>
      </c>
      <c r="E375" s="311">
        <v>1</v>
      </c>
      <c r="F375" s="314">
        <v>27.99</v>
      </c>
      <c r="G375" s="314">
        <v>35.03</v>
      </c>
      <c r="H375" s="320">
        <f t="shared" si="24"/>
        <v>6.4176608155973338E-5</v>
      </c>
      <c r="J375" s="314">
        <v>11.905043894196483</v>
      </c>
      <c r="K375" s="310">
        <f t="shared" si="21"/>
        <v>11.905043894196483</v>
      </c>
      <c r="L375" s="310">
        <f t="shared" si="22"/>
        <v>23.12495610580352</v>
      </c>
      <c r="M375" s="320">
        <f t="shared" si="23"/>
        <v>0.8261863560487146</v>
      </c>
    </row>
    <row r="376" spans="1:13" x14ac:dyDescent="0.25">
      <c r="A376" s="312">
        <v>442057</v>
      </c>
      <c r="B376" s="308" t="s">
        <v>36534</v>
      </c>
      <c r="C376" s="308" t="s">
        <v>11574</v>
      </c>
      <c r="D376" s="308" t="s">
        <v>36535</v>
      </c>
      <c r="E376" s="311">
        <v>1</v>
      </c>
      <c r="F376" s="314">
        <v>75.69</v>
      </c>
      <c r="G376" s="314">
        <v>57.32</v>
      </c>
      <c r="H376" s="320">
        <f t="shared" si="24"/>
        <v>1.7354510437033306E-4</v>
      </c>
      <c r="J376" s="314" t="str">
        <f>IFERROR(VLOOKUP(A376,[1]Resumo!$A$2:$D$129,4,FALSE),"")</f>
        <v/>
      </c>
      <c r="K376" s="310" t="e">
        <f t="shared" si="21"/>
        <v>#VALUE!</v>
      </c>
      <c r="L376" s="310" t="e">
        <f t="shared" si="22"/>
        <v>#VALUE!</v>
      </c>
      <c r="M376" s="320" t="e">
        <f t="shared" si="23"/>
        <v>#VALUE!</v>
      </c>
    </row>
    <row r="377" spans="1:13" x14ac:dyDescent="0.25">
      <c r="A377" s="312">
        <v>550111</v>
      </c>
      <c r="B377" s="308" t="s">
        <v>36536</v>
      </c>
      <c r="C377" s="308" t="s">
        <v>1331</v>
      </c>
      <c r="D377" s="308" t="s">
        <v>36542</v>
      </c>
      <c r="E377" s="311">
        <v>1</v>
      </c>
      <c r="F377" s="314">
        <v>20.12</v>
      </c>
      <c r="G377" s="314">
        <v>12.21</v>
      </c>
      <c r="H377" s="320">
        <f t="shared" si="24"/>
        <v>4.613195270089974E-5</v>
      </c>
      <c r="J377" s="314">
        <v>6.9347315054641872</v>
      </c>
      <c r="K377" s="310">
        <f t="shared" si="21"/>
        <v>6.9347315054641872</v>
      </c>
      <c r="L377" s="310">
        <f t="shared" si="22"/>
        <v>5.2752684945358137</v>
      </c>
      <c r="M377" s="320">
        <f t="shared" si="23"/>
        <v>0.26219028302861896</v>
      </c>
    </row>
    <row r="378" spans="1:13" x14ac:dyDescent="0.25">
      <c r="A378" s="312">
        <v>4043</v>
      </c>
      <c r="B378" s="308" t="s">
        <v>36549</v>
      </c>
      <c r="C378" s="308" t="s">
        <v>36587</v>
      </c>
      <c r="D378" s="308" t="s">
        <v>36540</v>
      </c>
      <c r="E378" s="311">
        <v>2</v>
      </c>
      <c r="F378" s="314">
        <v>17.899999999999999</v>
      </c>
      <c r="G378" s="314">
        <v>25.26</v>
      </c>
      <c r="H378" s="320">
        <f t="shared" si="24"/>
        <v>4.1041846587778595E-5</v>
      </c>
      <c r="J378" s="314">
        <v>3.2831999999999999</v>
      </c>
      <c r="K378" s="310">
        <f t="shared" si="21"/>
        <v>6.5663999999999998</v>
      </c>
      <c r="L378" s="310">
        <f t="shared" si="22"/>
        <v>18.693600000000004</v>
      </c>
      <c r="M378" s="320">
        <f t="shared" si="23"/>
        <v>1.0443351955307265</v>
      </c>
    </row>
    <row r="379" spans="1:13" x14ac:dyDescent="0.25">
      <c r="A379" s="308" t="s">
        <v>18260</v>
      </c>
      <c r="B379" s="308" t="s">
        <v>36550</v>
      </c>
      <c r="C379" s="308" t="s">
        <v>18262</v>
      </c>
      <c r="D379" s="308" t="s">
        <v>36535</v>
      </c>
      <c r="E379" s="311">
        <v>1</v>
      </c>
      <c r="F379" s="314">
        <v>65.03</v>
      </c>
      <c r="G379" s="314">
        <v>51.73</v>
      </c>
      <c r="H379" s="320">
        <f t="shared" si="24"/>
        <v>1.4910342366498559E-4</v>
      </c>
      <c r="J379" s="314" t="str">
        <f>IFERROR(VLOOKUP(A379,[1]Resumo!$A$2:$D$129,4,FALSE),"")</f>
        <v/>
      </c>
      <c r="K379" s="310" t="e">
        <f t="shared" si="21"/>
        <v>#VALUE!</v>
      </c>
      <c r="L379" s="310" t="e">
        <f t="shared" si="22"/>
        <v>#VALUE!</v>
      </c>
      <c r="M379" s="320" t="e">
        <f t="shared" si="23"/>
        <v>#VALUE!</v>
      </c>
    </row>
    <row r="380" spans="1:13" x14ac:dyDescent="0.25">
      <c r="A380" s="312">
        <v>5404</v>
      </c>
      <c r="B380" s="308" t="s">
        <v>36539</v>
      </c>
      <c r="C380" s="308" t="s">
        <v>30734</v>
      </c>
      <c r="D380" s="308" t="s">
        <v>36540</v>
      </c>
      <c r="E380" s="311">
        <v>1</v>
      </c>
      <c r="F380" s="314">
        <v>0</v>
      </c>
      <c r="G380" s="314">
        <v>0</v>
      </c>
      <c r="H380" s="320">
        <f t="shared" si="24"/>
        <v>0</v>
      </c>
      <c r="J380" s="314">
        <v>15.5</v>
      </c>
      <c r="K380" s="310">
        <f t="shared" si="21"/>
        <v>15.5</v>
      </c>
      <c r="L380" s="310">
        <f t="shared" si="22"/>
        <v>-15.5</v>
      </c>
      <c r="M380" s="320" t="e">
        <f t="shared" si="23"/>
        <v>#DIV/0!</v>
      </c>
    </row>
    <row r="381" spans="1:13" x14ac:dyDescent="0.25">
      <c r="A381" s="308" t="s">
        <v>27851</v>
      </c>
      <c r="B381" s="308" t="s">
        <v>36550</v>
      </c>
      <c r="C381" s="308" t="s">
        <v>27853</v>
      </c>
      <c r="D381" s="308" t="s">
        <v>36535</v>
      </c>
      <c r="E381" s="311">
        <v>1</v>
      </c>
      <c r="F381" s="314">
        <v>0</v>
      </c>
      <c r="G381" s="314">
        <v>0</v>
      </c>
      <c r="H381" s="320">
        <f t="shared" si="24"/>
        <v>0</v>
      </c>
      <c r="J381" s="314" t="str">
        <f>IFERROR(VLOOKUP(A381,[1]Resumo!$A$2:$D$129,4,FALSE),"")</f>
        <v/>
      </c>
      <c r="K381" s="310" t="e">
        <f t="shared" si="21"/>
        <v>#VALUE!</v>
      </c>
      <c r="L381" s="310" t="e">
        <f t="shared" si="22"/>
        <v>#VALUE!</v>
      </c>
      <c r="M381" s="320" t="e">
        <f t="shared" si="23"/>
        <v>#VALUE!</v>
      </c>
    </row>
    <row r="382" spans="1:13" x14ac:dyDescent="0.25">
      <c r="A382" s="308" t="s">
        <v>20812</v>
      </c>
      <c r="B382" s="308" t="s">
        <v>36539</v>
      </c>
      <c r="C382" s="308" t="s">
        <v>20814</v>
      </c>
      <c r="D382" s="308" t="s">
        <v>36540</v>
      </c>
      <c r="E382" s="311">
        <v>1</v>
      </c>
      <c r="F382" s="314">
        <v>0</v>
      </c>
      <c r="G382" s="314">
        <v>0</v>
      </c>
      <c r="H382" s="320">
        <f t="shared" si="24"/>
        <v>0</v>
      </c>
      <c r="J382" s="314">
        <v>34</v>
      </c>
      <c r="K382" s="310">
        <f t="shared" si="21"/>
        <v>34</v>
      </c>
      <c r="L382" s="310">
        <f t="shared" si="22"/>
        <v>-34</v>
      </c>
      <c r="M382" s="320" t="e">
        <f t="shared" si="23"/>
        <v>#DIV/0!</v>
      </c>
    </row>
    <row r="383" spans="1:13" x14ac:dyDescent="0.25">
      <c r="A383" s="308" t="s">
        <v>27847</v>
      </c>
      <c r="B383" s="308" t="s">
        <v>36550</v>
      </c>
      <c r="C383" s="308" t="s">
        <v>27849</v>
      </c>
      <c r="D383" s="308" t="s">
        <v>36535</v>
      </c>
      <c r="E383" s="311">
        <v>0</v>
      </c>
      <c r="F383" s="314">
        <v>0</v>
      </c>
      <c r="G383" s="314">
        <v>0</v>
      </c>
      <c r="H383" s="320">
        <f t="shared" si="24"/>
        <v>0</v>
      </c>
      <c r="J383" s="314" t="str">
        <f>IFERROR(VLOOKUP(A383,[1]Resumo!$A$2:$D$129,4,FALSE),"")</f>
        <v/>
      </c>
      <c r="K383" s="310" t="e">
        <f t="shared" si="21"/>
        <v>#VALUE!</v>
      </c>
      <c r="L383" s="310" t="e">
        <f t="shared" si="22"/>
        <v>#VALUE!</v>
      </c>
      <c r="M383" s="320" t="e">
        <f t="shared" si="23"/>
        <v>#VALUE!</v>
      </c>
    </row>
    <row r="384" spans="1:13" x14ac:dyDescent="0.25">
      <c r="A384" s="312">
        <v>880547</v>
      </c>
      <c r="B384" s="308" t="s">
        <v>36543</v>
      </c>
      <c r="C384" s="308" t="s">
        <v>14230</v>
      </c>
      <c r="D384" s="308" t="s">
        <v>36544</v>
      </c>
      <c r="E384" s="311">
        <v>1</v>
      </c>
      <c r="F384" s="314">
        <v>39.700000000000003</v>
      </c>
      <c r="G384" s="314">
        <v>29.44</v>
      </c>
      <c r="H384" s="320">
        <f t="shared" si="24"/>
        <v>9.1025771482391646E-5</v>
      </c>
      <c r="J384" s="314">
        <v>17.7</v>
      </c>
      <c r="K384" s="310">
        <f t="shared" si="21"/>
        <v>17.7</v>
      </c>
      <c r="L384" s="310">
        <f t="shared" si="22"/>
        <v>11.740000000000002</v>
      </c>
      <c r="M384" s="320">
        <f t="shared" si="23"/>
        <v>0.29571788413098238</v>
      </c>
    </row>
    <row r="386" spans="6:13" x14ac:dyDescent="0.25">
      <c r="F386" s="314">
        <f>SUM(F2:F384)</f>
        <v>436140.21999999986</v>
      </c>
      <c r="G386" s="314">
        <f>SUM(G2:G384)</f>
        <v>271877.37000000023</v>
      </c>
      <c r="K386" s="314" t="e">
        <f>SUM(K2:K384)</f>
        <v>#VALUE!</v>
      </c>
      <c r="L386" s="314" t="e">
        <f>SUM(L2:L384)</f>
        <v>#VALUE!</v>
      </c>
      <c r="M386" s="321" t="e">
        <f>AVERAGE(M2:M384)</f>
        <v>#VALUE!</v>
      </c>
    </row>
    <row r="387" spans="6:13" x14ac:dyDescent="0.25">
      <c r="M387" s="321" t="e">
        <f>MEDIAN(M2:M384)</f>
        <v>#VALUE!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58"/>
  <sheetViews>
    <sheetView topLeftCell="D8" workbookViewId="0">
      <selection activeCell="I62" sqref="I62"/>
    </sheetView>
  </sheetViews>
  <sheetFormatPr defaultRowHeight="15" x14ac:dyDescent="0.25"/>
  <cols>
    <col min="1" max="2" width="12.7109375" customWidth="1"/>
    <col min="3" max="3" width="47.42578125" bestFit="1" customWidth="1"/>
    <col min="4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2.7109375" style="16" customWidth="1"/>
    <col min="13" max="17" width="12.7109375" customWidth="1"/>
    <col min="18" max="18" width="12.7109375" style="17" customWidth="1"/>
    <col min="19" max="46" width="12.7109375" customWidth="1"/>
  </cols>
  <sheetData>
    <row r="1" spans="1:46" ht="21" x14ac:dyDescent="0.25">
      <c r="A1" s="1" t="s">
        <v>1</v>
      </c>
    </row>
    <row r="2" spans="1:46" ht="30" customHeight="1" x14ac:dyDescent="0.25">
      <c r="A2" s="359" t="s">
        <v>0</v>
      </c>
      <c r="B2" s="357"/>
      <c r="C2" s="357"/>
      <c r="D2" s="357"/>
      <c r="E2" s="357"/>
      <c r="F2" s="357"/>
      <c r="G2" s="360"/>
      <c r="H2" s="360"/>
      <c r="I2" s="360"/>
      <c r="J2" s="360"/>
      <c r="K2" s="360"/>
      <c r="L2" s="360"/>
      <c r="M2" s="4" t="s">
        <v>2</v>
      </c>
      <c r="N2" s="361" t="s">
        <v>3</v>
      </c>
      <c r="O2" s="357"/>
      <c r="P2" s="357"/>
      <c r="Q2" s="357"/>
      <c r="R2" s="360"/>
      <c r="S2" s="357"/>
      <c r="T2" s="362" t="s">
        <v>4</v>
      </c>
      <c r="U2" s="357"/>
      <c r="V2" s="357"/>
      <c r="W2" s="357"/>
      <c r="X2" s="357"/>
      <c r="Y2" s="363" t="s">
        <v>5</v>
      </c>
      <c r="Z2" s="357"/>
      <c r="AA2" s="357"/>
      <c r="AB2" s="357"/>
      <c r="AC2" s="357"/>
      <c r="AD2" s="357"/>
      <c r="AE2" s="357"/>
      <c r="AF2" s="364" t="s">
        <v>6</v>
      </c>
      <c r="AG2" s="357"/>
      <c r="AH2" s="357"/>
      <c r="AI2" s="357"/>
      <c r="AJ2" s="357"/>
      <c r="AK2" s="357"/>
      <c r="AL2" s="356" t="s">
        <v>7</v>
      </c>
      <c r="AM2" s="357"/>
      <c r="AN2" s="357"/>
      <c r="AO2" s="357"/>
      <c r="AP2" s="357"/>
      <c r="AQ2" s="357"/>
      <c r="AR2" s="358" t="s">
        <v>8</v>
      </c>
      <c r="AS2" s="357"/>
      <c r="AT2" s="357"/>
    </row>
    <row r="3" spans="1:46" ht="60" customHeight="1" x14ac:dyDescent="0.25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 t="s">
        <v>16</v>
      </c>
      <c r="I3" s="3" t="s">
        <v>17</v>
      </c>
      <c r="J3" s="3" t="s">
        <v>18</v>
      </c>
      <c r="K3" s="3" t="s">
        <v>19</v>
      </c>
      <c r="L3" s="3" t="s">
        <v>20</v>
      </c>
      <c r="M3" s="4" t="s">
        <v>21</v>
      </c>
      <c r="N3" s="5" t="s">
        <v>22</v>
      </c>
      <c r="O3" s="5" t="s">
        <v>23</v>
      </c>
      <c r="P3" s="5" t="s">
        <v>24</v>
      </c>
      <c r="Q3" s="5" t="s">
        <v>25</v>
      </c>
      <c r="R3" s="5" t="s">
        <v>26</v>
      </c>
      <c r="S3" s="5" t="s">
        <v>27</v>
      </c>
      <c r="T3" s="6" t="s">
        <v>28</v>
      </c>
      <c r="U3" s="6" t="s">
        <v>29</v>
      </c>
      <c r="V3" s="6" t="s">
        <v>30</v>
      </c>
      <c r="W3" s="6" t="s">
        <v>31</v>
      </c>
      <c r="X3" s="6" t="s">
        <v>32</v>
      </c>
      <c r="Y3" s="7" t="s">
        <v>33</v>
      </c>
      <c r="Z3" s="7" t="s">
        <v>34</v>
      </c>
      <c r="AA3" s="7" t="s">
        <v>31</v>
      </c>
      <c r="AB3" s="7" t="s">
        <v>35</v>
      </c>
      <c r="AC3" s="7" t="s">
        <v>11</v>
      </c>
      <c r="AD3" s="7" t="s">
        <v>36</v>
      </c>
      <c r="AE3" s="7" t="s">
        <v>37</v>
      </c>
      <c r="AF3" s="8" t="s">
        <v>38</v>
      </c>
      <c r="AG3" s="8" t="s">
        <v>39</v>
      </c>
      <c r="AH3" s="8" t="s">
        <v>40</v>
      </c>
      <c r="AI3" s="8" t="s">
        <v>41</v>
      </c>
      <c r="AJ3" s="8" t="s">
        <v>42</v>
      </c>
      <c r="AK3" s="8" t="s">
        <v>43</v>
      </c>
      <c r="AL3" s="9" t="s">
        <v>38</v>
      </c>
      <c r="AM3" s="9" t="s">
        <v>39</v>
      </c>
      <c r="AN3" s="9" t="s">
        <v>40</v>
      </c>
      <c r="AO3" s="9" t="s">
        <v>41</v>
      </c>
      <c r="AP3" s="9" t="s">
        <v>42</v>
      </c>
      <c r="AQ3" s="9" t="s">
        <v>43</v>
      </c>
      <c r="AR3" s="10" t="s">
        <v>44</v>
      </c>
      <c r="AS3" s="10" t="s">
        <v>45</v>
      </c>
      <c r="AT3" s="10" t="s">
        <v>46</v>
      </c>
    </row>
    <row r="4" spans="1:46" ht="22.5" customHeight="1" x14ac:dyDescent="0.25">
      <c r="A4" s="18" t="s">
        <v>47</v>
      </c>
      <c r="B4" s="2" t="s">
        <v>48</v>
      </c>
      <c r="C4" s="2" t="s">
        <v>49</v>
      </c>
      <c r="D4" s="2" t="s">
        <v>50</v>
      </c>
      <c r="E4" s="2" t="s">
        <v>51</v>
      </c>
      <c r="F4" s="19">
        <v>1</v>
      </c>
      <c r="G4" s="19">
        <v>199.99</v>
      </c>
      <c r="H4" s="19" t="s">
        <v>52</v>
      </c>
      <c r="I4" s="19">
        <v>-34</v>
      </c>
      <c r="J4" s="19">
        <v>-20.45</v>
      </c>
      <c r="K4" s="19" t="s">
        <v>52</v>
      </c>
      <c r="L4" s="19">
        <v>145.54</v>
      </c>
      <c r="M4" s="2" t="s">
        <v>53</v>
      </c>
      <c r="N4" s="2" t="s">
        <v>54</v>
      </c>
      <c r="O4" s="2" t="s">
        <v>55</v>
      </c>
      <c r="P4" s="2" t="s">
        <v>56</v>
      </c>
      <c r="Q4" s="2" t="s">
        <v>53</v>
      </c>
      <c r="R4" s="19">
        <v>199.99</v>
      </c>
      <c r="S4" s="19" t="s">
        <v>57</v>
      </c>
      <c r="T4" s="2" t="s">
        <v>58</v>
      </c>
      <c r="U4" s="2" t="s">
        <v>53</v>
      </c>
      <c r="V4" s="2" t="s">
        <v>53</v>
      </c>
      <c r="W4" s="2" t="s">
        <v>53</v>
      </c>
      <c r="X4" s="2" t="s">
        <v>53</v>
      </c>
      <c r="Y4" s="2" t="s">
        <v>59</v>
      </c>
      <c r="Z4" s="2" t="s">
        <v>60</v>
      </c>
      <c r="AA4" s="2" t="s">
        <v>61</v>
      </c>
      <c r="AB4" s="2" t="s">
        <v>62</v>
      </c>
      <c r="AC4" s="2" t="s">
        <v>63</v>
      </c>
      <c r="AD4" s="2" t="s">
        <v>64</v>
      </c>
      <c r="AE4" s="2" t="s">
        <v>65</v>
      </c>
      <c r="AF4" s="2" t="s">
        <v>66</v>
      </c>
      <c r="AG4" s="2" t="s">
        <v>53</v>
      </c>
      <c r="AH4" s="2" t="s">
        <v>53</v>
      </c>
      <c r="AI4" s="2" t="s">
        <v>67</v>
      </c>
      <c r="AJ4" s="2" t="s">
        <v>68</v>
      </c>
      <c r="AK4" s="2" t="s">
        <v>53</v>
      </c>
      <c r="AL4" s="2" t="s">
        <v>53</v>
      </c>
      <c r="AM4" s="2" t="s">
        <v>53</v>
      </c>
      <c r="AN4" s="2" t="s">
        <v>53</v>
      </c>
      <c r="AO4" s="2" t="s">
        <v>53</v>
      </c>
      <c r="AP4" s="2" t="s">
        <v>53</v>
      </c>
      <c r="AQ4" s="2" t="s">
        <v>53</v>
      </c>
      <c r="AR4" s="2" t="s">
        <v>69</v>
      </c>
      <c r="AS4" s="2" t="s">
        <v>52</v>
      </c>
      <c r="AT4" s="2" t="s">
        <v>69</v>
      </c>
    </row>
    <row r="5" spans="1:46" ht="22.5" customHeight="1" x14ac:dyDescent="0.25">
      <c r="A5" s="18" t="s">
        <v>70</v>
      </c>
      <c r="B5" s="2" t="s">
        <v>71</v>
      </c>
      <c r="C5" s="2" t="s">
        <v>72</v>
      </c>
      <c r="D5" s="2" t="s">
        <v>73</v>
      </c>
      <c r="E5" s="2" t="s">
        <v>69</v>
      </c>
      <c r="F5" s="19">
        <v>1</v>
      </c>
      <c r="G5" s="19">
        <v>19.989999999999998</v>
      </c>
      <c r="H5" s="19">
        <v>27.4</v>
      </c>
      <c r="I5" s="19">
        <v>-8.9</v>
      </c>
      <c r="J5" s="19">
        <v>-27.4</v>
      </c>
      <c r="K5" s="19" t="s">
        <v>52</v>
      </c>
      <c r="L5" s="19">
        <v>11.09</v>
      </c>
      <c r="M5" s="2" t="s">
        <v>51</v>
      </c>
      <c r="N5" s="2" t="s">
        <v>74</v>
      </c>
      <c r="O5" s="2" t="s">
        <v>75</v>
      </c>
      <c r="P5" s="2" t="s">
        <v>76</v>
      </c>
      <c r="Q5" s="2" t="s">
        <v>53</v>
      </c>
      <c r="R5" s="19">
        <v>19.989999999999998</v>
      </c>
      <c r="S5" s="19" t="s">
        <v>57</v>
      </c>
      <c r="T5" s="2" t="s">
        <v>77</v>
      </c>
      <c r="U5" s="2" t="s">
        <v>78</v>
      </c>
      <c r="V5" s="2" t="s">
        <v>79</v>
      </c>
      <c r="W5" s="2" t="s">
        <v>80</v>
      </c>
      <c r="X5" s="2" t="s">
        <v>53</v>
      </c>
      <c r="Y5" s="2" t="s">
        <v>78</v>
      </c>
      <c r="Z5" s="2" t="s">
        <v>81</v>
      </c>
      <c r="AA5" s="2" t="s">
        <v>82</v>
      </c>
      <c r="AB5" s="2" t="s">
        <v>83</v>
      </c>
      <c r="AC5" s="2" t="s">
        <v>84</v>
      </c>
      <c r="AD5" s="2" t="s">
        <v>85</v>
      </c>
      <c r="AE5" s="2" t="s">
        <v>65</v>
      </c>
      <c r="AF5" s="2" t="s">
        <v>86</v>
      </c>
      <c r="AG5" s="2" t="s">
        <v>53</v>
      </c>
      <c r="AH5" s="2" t="s">
        <v>53</v>
      </c>
      <c r="AI5" s="2" t="s">
        <v>67</v>
      </c>
      <c r="AJ5" s="2" t="s">
        <v>53</v>
      </c>
      <c r="AK5" s="2" t="s">
        <v>53</v>
      </c>
      <c r="AL5" s="2" t="s">
        <v>53</v>
      </c>
      <c r="AM5" s="2" t="s">
        <v>53</v>
      </c>
      <c r="AN5" s="2" t="s">
        <v>53</v>
      </c>
      <c r="AO5" s="2" t="s">
        <v>53</v>
      </c>
      <c r="AP5" s="2" t="s">
        <v>53</v>
      </c>
      <c r="AQ5" s="2" t="s">
        <v>53</v>
      </c>
      <c r="AR5" s="2" t="s">
        <v>69</v>
      </c>
      <c r="AS5" s="2" t="s">
        <v>52</v>
      </c>
      <c r="AT5" s="2" t="s">
        <v>69</v>
      </c>
    </row>
    <row r="6" spans="1:46" ht="22.5" customHeight="1" x14ac:dyDescent="0.25">
      <c r="A6" s="18" t="s">
        <v>87</v>
      </c>
      <c r="B6" s="2" t="s">
        <v>88</v>
      </c>
      <c r="C6" s="2" t="s">
        <v>49</v>
      </c>
      <c r="D6" s="2" t="s">
        <v>89</v>
      </c>
      <c r="E6" s="2" t="s">
        <v>69</v>
      </c>
      <c r="F6" s="19">
        <v>1</v>
      </c>
      <c r="G6" s="19">
        <v>62.8</v>
      </c>
      <c r="H6" s="19">
        <v>12.18</v>
      </c>
      <c r="I6" s="19">
        <v>-16.18</v>
      </c>
      <c r="J6" s="19">
        <v>-12.18</v>
      </c>
      <c r="K6" s="19" t="s">
        <v>52</v>
      </c>
      <c r="L6" s="19">
        <v>46.62</v>
      </c>
      <c r="M6" s="2" t="s">
        <v>51</v>
      </c>
      <c r="N6" s="2" t="s">
        <v>90</v>
      </c>
      <c r="O6" s="2" t="s">
        <v>91</v>
      </c>
      <c r="P6" s="2" t="s">
        <v>92</v>
      </c>
      <c r="Q6" s="2" t="s">
        <v>53</v>
      </c>
      <c r="R6" s="19">
        <v>62.8</v>
      </c>
      <c r="S6" s="19" t="s">
        <v>57</v>
      </c>
      <c r="T6" s="2" t="s">
        <v>58</v>
      </c>
      <c r="U6" s="2" t="s">
        <v>53</v>
      </c>
      <c r="V6" s="2" t="s">
        <v>53</v>
      </c>
      <c r="W6" s="2" t="s">
        <v>53</v>
      </c>
      <c r="X6" s="2" t="s">
        <v>53</v>
      </c>
      <c r="Y6" s="2" t="s">
        <v>93</v>
      </c>
      <c r="Z6" s="2" t="s">
        <v>94</v>
      </c>
      <c r="AA6" s="2" t="s">
        <v>95</v>
      </c>
      <c r="AB6" s="2" t="s">
        <v>96</v>
      </c>
      <c r="AC6" s="2" t="s">
        <v>97</v>
      </c>
      <c r="AD6" s="2" t="s">
        <v>98</v>
      </c>
      <c r="AE6" s="2" t="s">
        <v>65</v>
      </c>
      <c r="AF6" s="2" t="s">
        <v>66</v>
      </c>
      <c r="AG6" s="2" t="s">
        <v>53</v>
      </c>
      <c r="AH6" s="2" t="s">
        <v>53</v>
      </c>
      <c r="AI6" s="2" t="s">
        <v>67</v>
      </c>
      <c r="AJ6" s="2" t="s">
        <v>99</v>
      </c>
      <c r="AK6" s="2" t="s">
        <v>53</v>
      </c>
      <c r="AL6" s="2" t="s">
        <v>53</v>
      </c>
      <c r="AM6" s="2" t="s">
        <v>53</v>
      </c>
      <c r="AN6" s="2" t="s">
        <v>53</v>
      </c>
      <c r="AO6" s="2" t="s">
        <v>53</v>
      </c>
      <c r="AP6" s="2" t="s">
        <v>53</v>
      </c>
      <c r="AQ6" s="2" t="s">
        <v>53</v>
      </c>
      <c r="AR6" s="2" t="s">
        <v>69</v>
      </c>
      <c r="AS6" s="2" t="s">
        <v>52</v>
      </c>
      <c r="AT6" s="2" t="s">
        <v>69</v>
      </c>
    </row>
    <row r="7" spans="1:46" ht="22.5" customHeight="1" x14ac:dyDescent="0.25">
      <c r="A7" s="18" t="s">
        <v>100</v>
      </c>
      <c r="B7" s="2" t="s">
        <v>101</v>
      </c>
      <c r="C7" s="2" t="s">
        <v>72</v>
      </c>
      <c r="D7" s="2" t="s">
        <v>73</v>
      </c>
      <c r="E7" s="2" t="s">
        <v>51</v>
      </c>
      <c r="F7" s="19">
        <v>1</v>
      </c>
      <c r="G7" s="19">
        <v>109.99</v>
      </c>
      <c r="H7" s="19" t="s">
        <v>52</v>
      </c>
      <c r="I7" s="19">
        <v>-18.7</v>
      </c>
      <c r="J7" s="19">
        <v>-18.45</v>
      </c>
      <c r="K7" s="19" t="s">
        <v>52</v>
      </c>
      <c r="L7" s="19">
        <v>72.84</v>
      </c>
      <c r="M7" s="2" t="s">
        <v>51</v>
      </c>
      <c r="N7" s="2" t="s">
        <v>102</v>
      </c>
      <c r="O7" s="2" t="s">
        <v>103</v>
      </c>
      <c r="P7" s="2" t="s">
        <v>104</v>
      </c>
      <c r="Q7" s="2" t="s">
        <v>53</v>
      </c>
      <c r="R7" s="19">
        <v>109.99</v>
      </c>
      <c r="S7" s="19" t="s">
        <v>57</v>
      </c>
      <c r="T7" s="2" t="s">
        <v>77</v>
      </c>
      <c r="U7" s="2" t="s">
        <v>105</v>
      </c>
      <c r="V7" s="2" t="s">
        <v>106</v>
      </c>
      <c r="W7" s="2" t="s">
        <v>107</v>
      </c>
      <c r="X7" s="2" t="s">
        <v>53</v>
      </c>
      <c r="Y7" s="2" t="s">
        <v>105</v>
      </c>
      <c r="Z7" s="2" t="s">
        <v>108</v>
      </c>
      <c r="AA7" s="2" t="s">
        <v>109</v>
      </c>
      <c r="AB7" s="2" t="s">
        <v>110</v>
      </c>
      <c r="AC7" s="2" t="s">
        <v>111</v>
      </c>
      <c r="AD7" s="2" t="s">
        <v>112</v>
      </c>
      <c r="AE7" s="2" t="s">
        <v>65</v>
      </c>
      <c r="AF7" s="2" t="s">
        <v>86</v>
      </c>
      <c r="AG7" s="2" t="s">
        <v>53</v>
      </c>
      <c r="AH7" s="2" t="s">
        <v>53</v>
      </c>
      <c r="AI7" s="2" t="s">
        <v>67</v>
      </c>
      <c r="AJ7" s="2" t="s">
        <v>53</v>
      </c>
      <c r="AK7" s="2" t="s">
        <v>53</v>
      </c>
      <c r="AL7" s="2" t="s">
        <v>53</v>
      </c>
      <c r="AM7" s="2" t="s">
        <v>53</v>
      </c>
      <c r="AN7" s="2" t="s">
        <v>53</v>
      </c>
      <c r="AO7" s="2" t="s">
        <v>53</v>
      </c>
      <c r="AP7" s="2" t="s">
        <v>53</v>
      </c>
      <c r="AQ7" s="2" t="s">
        <v>53</v>
      </c>
      <c r="AR7" s="2" t="s">
        <v>69</v>
      </c>
      <c r="AS7" s="2" t="s">
        <v>52</v>
      </c>
      <c r="AT7" s="2" t="s">
        <v>69</v>
      </c>
    </row>
    <row r="8" spans="1:46" ht="22.5" customHeight="1" x14ac:dyDescent="0.25">
      <c r="A8" s="18" t="s">
        <v>113</v>
      </c>
      <c r="B8" s="2" t="s">
        <v>114</v>
      </c>
      <c r="C8" s="2" t="s">
        <v>115</v>
      </c>
      <c r="D8" s="2" t="s">
        <v>116</v>
      </c>
      <c r="E8" s="2" t="s">
        <v>69</v>
      </c>
      <c r="F8" s="19">
        <v>1</v>
      </c>
      <c r="G8" s="19">
        <v>159.99</v>
      </c>
      <c r="H8" s="19" t="s">
        <v>52</v>
      </c>
      <c r="I8" s="19">
        <v>-27.2</v>
      </c>
      <c r="J8" s="19">
        <v>-18.45</v>
      </c>
      <c r="K8" s="19" t="s">
        <v>52</v>
      </c>
      <c r="L8" s="19">
        <v>114.34</v>
      </c>
      <c r="M8" s="2" t="s">
        <v>51</v>
      </c>
      <c r="N8" s="2" t="s">
        <v>117</v>
      </c>
      <c r="O8" s="2" t="s">
        <v>118</v>
      </c>
      <c r="P8" s="2" t="s">
        <v>119</v>
      </c>
      <c r="Q8" s="2" t="s">
        <v>53</v>
      </c>
      <c r="R8" s="19">
        <v>159.99</v>
      </c>
      <c r="S8" s="19" t="s">
        <v>57</v>
      </c>
      <c r="T8" s="2" t="s">
        <v>58</v>
      </c>
      <c r="U8" s="2" t="s">
        <v>53</v>
      </c>
      <c r="V8" s="2" t="s">
        <v>53</v>
      </c>
      <c r="W8" s="2" t="s">
        <v>53</v>
      </c>
      <c r="X8" s="2" t="s">
        <v>53</v>
      </c>
      <c r="Y8" s="2" t="s">
        <v>120</v>
      </c>
      <c r="Z8" s="2" t="s">
        <v>121</v>
      </c>
      <c r="AA8" s="2" t="s">
        <v>122</v>
      </c>
      <c r="AB8" s="2" t="s">
        <v>123</v>
      </c>
      <c r="AC8" s="2" t="s">
        <v>124</v>
      </c>
      <c r="AD8" s="2" t="s">
        <v>125</v>
      </c>
      <c r="AE8" s="2" t="s">
        <v>65</v>
      </c>
      <c r="AF8" s="2" t="s">
        <v>66</v>
      </c>
      <c r="AG8" s="2" t="s">
        <v>126</v>
      </c>
      <c r="AH8" s="2" t="s">
        <v>53</v>
      </c>
      <c r="AI8" s="2" t="s">
        <v>67</v>
      </c>
      <c r="AJ8" s="2" t="s">
        <v>127</v>
      </c>
      <c r="AK8" s="2" t="s">
        <v>53</v>
      </c>
      <c r="AL8" s="2" t="s">
        <v>53</v>
      </c>
      <c r="AM8" s="2" t="s">
        <v>53</v>
      </c>
      <c r="AN8" s="2" t="s">
        <v>53</v>
      </c>
      <c r="AO8" s="2" t="s">
        <v>53</v>
      </c>
      <c r="AP8" s="2" t="s">
        <v>53</v>
      </c>
      <c r="AQ8" s="2" t="s">
        <v>53</v>
      </c>
      <c r="AR8" s="2" t="s">
        <v>69</v>
      </c>
      <c r="AS8" s="2" t="s">
        <v>52</v>
      </c>
      <c r="AT8" s="2" t="s">
        <v>69</v>
      </c>
    </row>
    <row r="9" spans="1:46" ht="22.5" customHeight="1" x14ac:dyDescent="0.25">
      <c r="A9" s="18" t="s">
        <v>128</v>
      </c>
      <c r="B9" s="2" t="s">
        <v>129</v>
      </c>
      <c r="C9" s="2" t="s">
        <v>115</v>
      </c>
      <c r="D9" s="2" t="s">
        <v>130</v>
      </c>
      <c r="E9" s="2" t="s">
        <v>51</v>
      </c>
      <c r="F9" s="19">
        <v>1</v>
      </c>
      <c r="G9" s="19">
        <v>109.99</v>
      </c>
      <c r="H9" s="19" t="s">
        <v>52</v>
      </c>
      <c r="I9" s="19">
        <v>-18.7</v>
      </c>
      <c r="J9" s="19">
        <v>-18.45</v>
      </c>
      <c r="K9" s="19" t="s">
        <v>52</v>
      </c>
      <c r="L9" s="19">
        <v>72.84</v>
      </c>
      <c r="M9" s="2" t="s">
        <v>53</v>
      </c>
      <c r="N9" s="2" t="s">
        <v>102</v>
      </c>
      <c r="O9" s="2" t="s">
        <v>131</v>
      </c>
      <c r="P9" s="2" t="s">
        <v>132</v>
      </c>
      <c r="Q9" s="2" t="s">
        <v>53</v>
      </c>
      <c r="R9" s="19">
        <v>109.99</v>
      </c>
      <c r="S9" s="19" t="s">
        <v>57</v>
      </c>
      <c r="T9" s="2" t="s">
        <v>58</v>
      </c>
      <c r="U9" s="2" t="s">
        <v>53</v>
      </c>
      <c r="V9" s="2" t="s">
        <v>53</v>
      </c>
      <c r="W9" s="2" t="s">
        <v>53</v>
      </c>
      <c r="X9" s="2" t="s">
        <v>53</v>
      </c>
      <c r="Y9" s="2" t="s">
        <v>133</v>
      </c>
      <c r="Z9" s="2" t="s">
        <v>134</v>
      </c>
      <c r="AA9" s="2" t="s">
        <v>135</v>
      </c>
      <c r="AB9" s="2" t="s">
        <v>136</v>
      </c>
      <c r="AC9" s="2" t="s">
        <v>124</v>
      </c>
      <c r="AD9" s="2" t="s">
        <v>137</v>
      </c>
      <c r="AE9" s="2" t="s">
        <v>65</v>
      </c>
      <c r="AF9" s="2" t="s">
        <v>66</v>
      </c>
      <c r="AG9" s="2" t="s">
        <v>138</v>
      </c>
      <c r="AH9" s="2" t="s">
        <v>53</v>
      </c>
      <c r="AI9" s="2" t="s">
        <v>67</v>
      </c>
      <c r="AJ9" s="2" t="s">
        <v>139</v>
      </c>
      <c r="AK9" s="2" t="s">
        <v>53</v>
      </c>
      <c r="AL9" s="2" t="s">
        <v>53</v>
      </c>
      <c r="AM9" s="2" t="s">
        <v>53</v>
      </c>
      <c r="AN9" s="2" t="s">
        <v>53</v>
      </c>
      <c r="AO9" s="2" t="s">
        <v>53</v>
      </c>
      <c r="AP9" s="2" t="s">
        <v>53</v>
      </c>
      <c r="AQ9" s="2" t="s">
        <v>53</v>
      </c>
      <c r="AR9" s="2" t="s">
        <v>69</v>
      </c>
      <c r="AS9" s="2" t="s">
        <v>52</v>
      </c>
      <c r="AT9" s="2" t="s">
        <v>69</v>
      </c>
    </row>
    <row r="10" spans="1:46" ht="22.5" customHeight="1" x14ac:dyDescent="0.25">
      <c r="A10" s="18" t="s">
        <v>140</v>
      </c>
      <c r="B10" s="2" t="s">
        <v>141</v>
      </c>
      <c r="C10" s="2" t="s">
        <v>115</v>
      </c>
      <c r="D10" s="2" t="s">
        <v>142</v>
      </c>
      <c r="E10" s="2" t="s">
        <v>69</v>
      </c>
      <c r="F10" s="19">
        <v>1</v>
      </c>
      <c r="G10" s="19">
        <v>49.99</v>
      </c>
      <c r="H10" s="19">
        <v>18.5</v>
      </c>
      <c r="I10" s="19">
        <v>-14</v>
      </c>
      <c r="J10" s="19">
        <v>-18.5</v>
      </c>
      <c r="K10" s="19" t="s">
        <v>52</v>
      </c>
      <c r="L10" s="19">
        <v>35.99</v>
      </c>
      <c r="M10" s="2" t="s">
        <v>51</v>
      </c>
      <c r="N10" s="2" t="s">
        <v>143</v>
      </c>
      <c r="O10" s="2" t="s">
        <v>144</v>
      </c>
      <c r="P10" s="2" t="s">
        <v>145</v>
      </c>
      <c r="Q10" s="2" t="s">
        <v>53</v>
      </c>
      <c r="R10" s="19">
        <v>49.99</v>
      </c>
      <c r="S10" s="19" t="s">
        <v>57</v>
      </c>
      <c r="T10" s="2" t="s">
        <v>58</v>
      </c>
      <c r="U10" s="2" t="s">
        <v>53</v>
      </c>
      <c r="V10" s="2" t="s">
        <v>53</v>
      </c>
      <c r="W10" s="2" t="s">
        <v>53</v>
      </c>
      <c r="X10" s="2" t="s">
        <v>53</v>
      </c>
      <c r="Y10" s="2" t="s">
        <v>146</v>
      </c>
      <c r="Z10" s="2" t="s">
        <v>147</v>
      </c>
      <c r="AA10" s="2" t="s">
        <v>148</v>
      </c>
      <c r="AB10" s="2" t="s">
        <v>149</v>
      </c>
      <c r="AC10" s="2" t="s">
        <v>150</v>
      </c>
      <c r="AD10" s="2" t="s">
        <v>151</v>
      </c>
      <c r="AE10" s="2" t="s">
        <v>65</v>
      </c>
      <c r="AF10" s="2" t="s">
        <v>66</v>
      </c>
      <c r="AG10" s="2" t="s">
        <v>152</v>
      </c>
      <c r="AH10" s="2" t="s">
        <v>53</v>
      </c>
      <c r="AI10" s="2" t="s">
        <v>67</v>
      </c>
      <c r="AJ10" s="2" t="s">
        <v>153</v>
      </c>
      <c r="AK10" s="2" t="s">
        <v>53</v>
      </c>
      <c r="AL10" s="2" t="s">
        <v>53</v>
      </c>
      <c r="AM10" s="2" t="s">
        <v>53</v>
      </c>
      <c r="AN10" s="2" t="s">
        <v>53</v>
      </c>
      <c r="AO10" s="2" t="s">
        <v>53</v>
      </c>
      <c r="AP10" s="2" t="s">
        <v>53</v>
      </c>
      <c r="AQ10" s="2" t="s">
        <v>53</v>
      </c>
      <c r="AR10" s="2" t="s">
        <v>69</v>
      </c>
      <c r="AS10" s="2" t="s">
        <v>52</v>
      </c>
      <c r="AT10" s="2" t="s">
        <v>69</v>
      </c>
    </row>
    <row r="11" spans="1:46" ht="22.5" customHeight="1" x14ac:dyDescent="0.25">
      <c r="A11" s="18" t="s">
        <v>154</v>
      </c>
      <c r="B11" s="2" t="s">
        <v>155</v>
      </c>
      <c r="C11" s="2" t="s">
        <v>156</v>
      </c>
      <c r="D11" s="2" t="s">
        <v>157</v>
      </c>
      <c r="E11" s="2" t="s">
        <v>69</v>
      </c>
      <c r="F11" s="19">
        <v>1</v>
      </c>
      <c r="G11" s="19">
        <v>146.99</v>
      </c>
      <c r="H11" s="19">
        <v>17.989999999999998</v>
      </c>
      <c r="I11" s="19">
        <v>-17.64</v>
      </c>
      <c r="J11" s="19">
        <v>-38.44</v>
      </c>
      <c r="K11" s="19" t="s">
        <v>52</v>
      </c>
      <c r="L11" s="19">
        <v>108.9</v>
      </c>
      <c r="M11" s="2" t="s">
        <v>51</v>
      </c>
      <c r="N11" s="2" t="s">
        <v>158</v>
      </c>
      <c r="O11" s="2" t="s">
        <v>159</v>
      </c>
      <c r="P11" s="2" t="s">
        <v>160</v>
      </c>
      <c r="Q11" s="2" t="s">
        <v>53</v>
      </c>
      <c r="R11" s="19">
        <v>146.99</v>
      </c>
      <c r="S11" s="19" t="s">
        <v>161</v>
      </c>
      <c r="T11" s="2" t="s">
        <v>77</v>
      </c>
      <c r="U11" s="2" t="s">
        <v>162</v>
      </c>
      <c r="V11" s="2" t="s">
        <v>163</v>
      </c>
      <c r="W11" s="2" t="s">
        <v>164</v>
      </c>
      <c r="X11" s="2" t="s">
        <v>53</v>
      </c>
      <c r="Y11" s="2" t="s">
        <v>162</v>
      </c>
      <c r="Z11" s="2" t="s">
        <v>165</v>
      </c>
      <c r="AA11" s="2" t="s">
        <v>166</v>
      </c>
      <c r="AB11" s="2" t="s">
        <v>167</v>
      </c>
      <c r="AC11" s="2" t="s">
        <v>168</v>
      </c>
      <c r="AD11" s="2" t="s">
        <v>169</v>
      </c>
      <c r="AE11" s="2" t="s">
        <v>65</v>
      </c>
      <c r="AF11" s="2" t="s">
        <v>86</v>
      </c>
      <c r="AG11" s="2" t="s">
        <v>53</v>
      </c>
      <c r="AH11" s="2" t="s">
        <v>53</v>
      </c>
      <c r="AI11" s="2" t="s">
        <v>170</v>
      </c>
      <c r="AJ11" s="2" t="s">
        <v>53</v>
      </c>
      <c r="AK11" s="2" t="s">
        <v>53</v>
      </c>
      <c r="AL11" s="2" t="s">
        <v>53</v>
      </c>
      <c r="AM11" s="2" t="s">
        <v>53</v>
      </c>
      <c r="AN11" s="2" t="s">
        <v>53</v>
      </c>
      <c r="AO11" s="2" t="s">
        <v>53</v>
      </c>
      <c r="AP11" s="2" t="s">
        <v>53</v>
      </c>
      <c r="AQ11" s="2" t="s">
        <v>53</v>
      </c>
      <c r="AR11" s="2" t="s">
        <v>69</v>
      </c>
      <c r="AS11" s="2" t="s">
        <v>52</v>
      </c>
      <c r="AT11" s="2" t="s">
        <v>69</v>
      </c>
    </row>
    <row r="12" spans="1:46" ht="22.5" customHeight="1" x14ac:dyDescent="0.25">
      <c r="A12" s="18" t="s">
        <v>171</v>
      </c>
      <c r="B12" s="2" t="s">
        <v>172</v>
      </c>
      <c r="C12" s="2" t="s">
        <v>72</v>
      </c>
      <c r="D12" s="2" t="s">
        <v>73</v>
      </c>
      <c r="E12" s="2" t="s">
        <v>69</v>
      </c>
      <c r="F12" s="19">
        <v>1</v>
      </c>
      <c r="G12" s="19">
        <v>27.95</v>
      </c>
      <c r="H12" s="19">
        <v>35.299999999999997</v>
      </c>
      <c r="I12" s="19">
        <v>-8.85</v>
      </c>
      <c r="J12" s="19">
        <v>-35.299999999999997</v>
      </c>
      <c r="K12" s="19" t="s">
        <v>52</v>
      </c>
      <c r="L12" s="19">
        <v>19.100000000000001</v>
      </c>
      <c r="M12" s="2" t="s">
        <v>51</v>
      </c>
      <c r="N12" s="2" t="s">
        <v>173</v>
      </c>
      <c r="O12" s="2" t="s">
        <v>174</v>
      </c>
      <c r="P12" s="2" t="s">
        <v>175</v>
      </c>
      <c r="Q12" s="2" t="s">
        <v>53</v>
      </c>
      <c r="R12" s="19">
        <v>27.95</v>
      </c>
      <c r="S12" s="19" t="s">
        <v>161</v>
      </c>
      <c r="T12" s="2" t="s">
        <v>77</v>
      </c>
      <c r="U12" s="2" t="s">
        <v>176</v>
      </c>
      <c r="V12" s="2" t="s">
        <v>177</v>
      </c>
      <c r="W12" s="2" t="s">
        <v>178</v>
      </c>
      <c r="X12" s="2" t="s">
        <v>53</v>
      </c>
      <c r="Y12" s="2" t="s">
        <v>176</v>
      </c>
      <c r="Z12" s="2" t="s">
        <v>179</v>
      </c>
      <c r="AA12" s="2" t="s">
        <v>180</v>
      </c>
      <c r="AB12" s="2" t="s">
        <v>181</v>
      </c>
      <c r="AC12" s="2" t="s">
        <v>182</v>
      </c>
      <c r="AD12" s="2" t="s">
        <v>183</v>
      </c>
      <c r="AE12" s="2" t="s">
        <v>65</v>
      </c>
      <c r="AF12" s="2" t="s">
        <v>86</v>
      </c>
      <c r="AG12" s="2" t="s">
        <v>53</v>
      </c>
      <c r="AH12" s="2" t="s">
        <v>53</v>
      </c>
      <c r="AI12" s="2" t="s">
        <v>67</v>
      </c>
      <c r="AJ12" s="2" t="s">
        <v>53</v>
      </c>
      <c r="AK12" s="2" t="s">
        <v>53</v>
      </c>
      <c r="AL12" s="2" t="s">
        <v>53</v>
      </c>
      <c r="AM12" s="2" t="s">
        <v>53</v>
      </c>
      <c r="AN12" s="2" t="s">
        <v>53</v>
      </c>
      <c r="AO12" s="2" t="s">
        <v>53</v>
      </c>
      <c r="AP12" s="2" t="s">
        <v>53</v>
      </c>
      <c r="AQ12" s="2" t="s">
        <v>53</v>
      </c>
      <c r="AR12" s="2" t="s">
        <v>69</v>
      </c>
      <c r="AS12" s="2" t="s">
        <v>52</v>
      </c>
      <c r="AT12" s="2" t="s">
        <v>69</v>
      </c>
    </row>
    <row r="13" spans="1:46" ht="22.5" customHeight="1" x14ac:dyDescent="0.25">
      <c r="A13" s="18" t="s">
        <v>184</v>
      </c>
      <c r="B13" s="2" t="s">
        <v>185</v>
      </c>
      <c r="C13" s="2" t="s">
        <v>72</v>
      </c>
      <c r="D13" s="2" t="s">
        <v>73</v>
      </c>
      <c r="E13" s="2" t="s">
        <v>69</v>
      </c>
      <c r="F13" s="19">
        <v>1</v>
      </c>
      <c r="G13" s="19">
        <v>62.8</v>
      </c>
      <c r="H13" s="19">
        <v>23.8</v>
      </c>
      <c r="I13" s="19">
        <v>-16.18</v>
      </c>
      <c r="J13" s="19">
        <v>-23.8</v>
      </c>
      <c r="K13" s="19" t="s">
        <v>52</v>
      </c>
      <c r="L13" s="19">
        <v>46.62</v>
      </c>
      <c r="M13" s="2" t="s">
        <v>51</v>
      </c>
      <c r="N13" s="2" t="s">
        <v>90</v>
      </c>
      <c r="O13" s="2" t="s">
        <v>186</v>
      </c>
      <c r="P13" s="2" t="s">
        <v>187</v>
      </c>
      <c r="Q13" s="2" t="s">
        <v>53</v>
      </c>
      <c r="R13" s="19">
        <v>62.8</v>
      </c>
      <c r="S13" s="19" t="s">
        <v>57</v>
      </c>
      <c r="T13" s="2" t="s">
        <v>77</v>
      </c>
      <c r="U13" s="2" t="s">
        <v>188</v>
      </c>
      <c r="V13" s="2" t="s">
        <v>189</v>
      </c>
      <c r="W13" s="2" t="s">
        <v>190</v>
      </c>
      <c r="X13" s="2" t="s">
        <v>191</v>
      </c>
      <c r="Y13" s="2" t="s">
        <v>188</v>
      </c>
      <c r="Z13" s="2" t="s">
        <v>192</v>
      </c>
      <c r="AA13" s="2" t="s">
        <v>193</v>
      </c>
      <c r="AB13" s="2" t="s">
        <v>194</v>
      </c>
      <c r="AC13" s="2" t="s">
        <v>195</v>
      </c>
      <c r="AD13" s="2" t="s">
        <v>196</v>
      </c>
      <c r="AE13" s="2" t="s">
        <v>65</v>
      </c>
      <c r="AF13" s="2" t="s">
        <v>86</v>
      </c>
      <c r="AG13" s="2" t="s">
        <v>53</v>
      </c>
      <c r="AH13" s="2" t="s">
        <v>53</v>
      </c>
      <c r="AI13" s="2" t="s">
        <v>67</v>
      </c>
      <c r="AJ13" s="2" t="s">
        <v>53</v>
      </c>
      <c r="AK13" s="2" t="s">
        <v>53</v>
      </c>
      <c r="AL13" s="2" t="s">
        <v>53</v>
      </c>
      <c r="AM13" s="2" t="s">
        <v>53</v>
      </c>
      <c r="AN13" s="2" t="s">
        <v>53</v>
      </c>
      <c r="AO13" s="2" t="s">
        <v>53</v>
      </c>
      <c r="AP13" s="2" t="s">
        <v>53</v>
      </c>
      <c r="AQ13" s="2" t="s">
        <v>53</v>
      </c>
      <c r="AR13" s="2" t="s">
        <v>69</v>
      </c>
      <c r="AS13" s="2" t="s">
        <v>52</v>
      </c>
      <c r="AT13" s="2" t="s">
        <v>69</v>
      </c>
    </row>
    <row r="14" spans="1:46" ht="22.5" customHeight="1" x14ac:dyDescent="0.25">
      <c r="A14" s="18" t="s">
        <v>197</v>
      </c>
      <c r="B14" s="2" t="s">
        <v>198</v>
      </c>
      <c r="C14" s="2" t="s">
        <v>115</v>
      </c>
      <c r="D14" s="2" t="s">
        <v>130</v>
      </c>
      <c r="E14" s="2" t="s">
        <v>51</v>
      </c>
      <c r="F14" s="19">
        <v>1</v>
      </c>
      <c r="G14" s="19">
        <v>59</v>
      </c>
      <c r="H14" s="19">
        <v>14.9</v>
      </c>
      <c r="I14" s="19">
        <v>-15.53</v>
      </c>
      <c r="J14" s="19">
        <v>-14.9</v>
      </c>
      <c r="K14" s="19" t="s">
        <v>52</v>
      </c>
      <c r="L14" s="19">
        <v>43.47</v>
      </c>
      <c r="M14" s="2" t="s">
        <v>53</v>
      </c>
      <c r="N14" s="2" t="s">
        <v>199</v>
      </c>
      <c r="O14" s="2" t="s">
        <v>200</v>
      </c>
      <c r="P14" s="2" t="s">
        <v>201</v>
      </c>
      <c r="Q14" s="2" t="s">
        <v>53</v>
      </c>
      <c r="R14" s="19">
        <v>59</v>
      </c>
      <c r="S14" s="19" t="s">
        <v>57</v>
      </c>
      <c r="T14" s="2" t="s">
        <v>58</v>
      </c>
      <c r="U14" s="2" t="s">
        <v>53</v>
      </c>
      <c r="V14" s="2" t="s">
        <v>53</v>
      </c>
      <c r="W14" s="2" t="s">
        <v>53</v>
      </c>
      <c r="X14" s="2" t="s">
        <v>53</v>
      </c>
      <c r="Y14" s="2" t="s">
        <v>202</v>
      </c>
      <c r="Z14" s="2" t="s">
        <v>203</v>
      </c>
      <c r="AA14" s="2" t="s">
        <v>204</v>
      </c>
      <c r="AB14" s="2" t="s">
        <v>205</v>
      </c>
      <c r="AC14" s="2" t="s">
        <v>124</v>
      </c>
      <c r="AD14" s="2" t="s">
        <v>206</v>
      </c>
      <c r="AE14" s="2" t="s">
        <v>65</v>
      </c>
      <c r="AF14" s="2" t="s">
        <v>66</v>
      </c>
      <c r="AG14" s="2" t="s">
        <v>207</v>
      </c>
      <c r="AH14" s="2" t="s">
        <v>53</v>
      </c>
      <c r="AI14" s="2" t="s">
        <v>67</v>
      </c>
      <c r="AJ14" s="2" t="s">
        <v>208</v>
      </c>
      <c r="AK14" s="2" t="s">
        <v>53</v>
      </c>
      <c r="AL14" s="2" t="s">
        <v>53</v>
      </c>
      <c r="AM14" s="2" t="s">
        <v>53</v>
      </c>
      <c r="AN14" s="2" t="s">
        <v>53</v>
      </c>
      <c r="AO14" s="2" t="s">
        <v>53</v>
      </c>
      <c r="AP14" s="2" t="s">
        <v>53</v>
      </c>
      <c r="AQ14" s="2" t="s">
        <v>53</v>
      </c>
      <c r="AR14" s="2" t="s">
        <v>69</v>
      </c>
      <c r="AS14" s="2" t="s">
        <v>52</v>
      </c>
      <c r="AT14" s="2" t="s">
        <v>69</v>
      </c>
    </row>
    <row r="15" spans="1:46" ht="22.5" customHeight="1" x14ac:dyDescent="0.25">
      <c r="A15" s="18" t="s">
        <v>209</v>
      </c>
      <c r="B15" s="2" t="s">
        <v>210</v>
      </c>
      <c r="C15" s="2" t="s">
        <v>211</v>
      </c>
      <c r="D15" s="2" t="s">
        <v>212</v>
      </c>
      <c r="E15" s="2" t="s">
        <v>51</v>
      </c>
      <c r="F15" s="19">
        <v>1</v>
      </c>
      <c r="G15" s="19">
        <v>307.97000000000003</v>
      </c>
      <c r="H15" s="19">
        <v>1.59</v>
      </c>
      <c r="I15" s="19">
        <v>-52.35</v>
      </c>
      <c r="J15" s="19" t="s">
        <v>52</v>
      </c>
      <c r="K15" s="19" t="s">
        <v>52</v>
      </c>
      <c r="L15" s="19">
        <v>257.20999999999998</v>
      </c>
      <c r="M15" s="2" t="s">
        <v>51</v>
      </c>
      <c r="N15" s="2" t="s">
        <v>213</v>
      </c>
      <c r="O15" s="2" t="s">
        <v>214</v>
      </c>
      <c r="P15" s="2" t="s">
        <v>215</v>
      </c>
      <c r="Q15" s="2" t="s">
        <v>53</v>
      </c>
      <c r="R15" s="19">
        <v>307.97000000000003</v>
      </c>
      <c r="S15" s="19" t="s">
        <v>57</v>
      </c>
      <c r="T15" s="2" t="s">
        <v>77</v>
      </c>
      <c r="U15" s="2" t="s">
        <v>216</v>
      </c>
      <c r="V15" s="2" t="s">
        <v>217</v>
      </c>
      <c r="W15" s="2" t="s">
        <v>218</v>
      </c>
      <c r="X15" s="2" t="s">
        <v>53</v>
      </c>
      <c r="Y15" s="2" t="s">
        <v>216</v>
      </c>
      <c r="Z15" s="2" t="s">
        <v>219</v>
      </c>
      <c r="AA15" s="2" t="s">
        <v>220</v>
      </c>
      <c r="AB15" s="2" t="s">
        <v>124</v>
      </c>
      <c r="AC15" s="2" t="s">
        <v>124</v>
      </c>
      <c r="AD15" s="2" t="s">
        <v>221</v>
      </c>
      <c r="AE15" s="2" t="s">
        <v>65</v>
      </c>
      <c r="AF15" s="2" t="s">
        <v>222</v>
      </c>
      <c r="AG15" s="2" t="s">
        <v>53</v>
      </c>
      <c r="AH15" s="2" t="s">
        <v>53</v>
      </c>
      <c r="AI15" s="2" t="s">
        <v>223</v>
      </c>
      <c r="AJ15" s="2" t="s">
        <v>224</v>
      </c>
      <c r="AK15" s="2" t="s">
        <v>53</v>
      </c>
      <c r="AL15" s="2" t="s">
        <v>53</v>
      </c>
      <c r="AM15" s="2" t="s">
        <v>53</v>
      </c>
      <c r="AN15" s="2" t="s">
        <v>53</v>
      </c>
      <c r="AO15" s="2" t="s">
        <v>53</v>
      </c>
      <c r="AP15" s="2" t="s">
        <v>53</v>
      </c>
      <c r="AQ15" s="2" t="s">
        <v>53</v>
      </c>
      <c r="AR15" s="2" t="s">
        <v>69</v>
      </c>
      <c r="AS15" s="2" t="s">
        <v>52</v>
      </c>
      <c r="AT15" s="2" t="s">
        <v>69</v>
      </c>
    </row>
    <row r="16" spans="1:46" ht="22.5" customHeight="1" x14ac:dyDescent="0.25">
      <c r="A16" s="18" t="s">
        <v>225</v>
      </c>
      <c r="B16" s="2" t="s">
        <v>226</v>
      </c>
      <c r="C16" s="2" t="s">
        <v>72</v>
      </c>
      <c r="D16" s="2" t="s">
        <v>73</v>
      </c>
      <c r="E16" s="2" t="s">
        <v>69</v>
      </c>
      <c r="F16" s="19">
        <v>1</v>
      </c>
      <c r="G16" s="19">
        <v>200.99</v>
      </c>
      <c r="H16" s="19" t="s">
        <v>52</v>
      </c>
      <c r="I16" s="19">
        <v>-34.17</v>
      </c>
      <c r="J16" s="19">
        <v>-26.45</v>
      </c>
      <c r="K16" s="19" t="s">
        <v>52</v>
      </c>
      <c r="L16" s="19">
        <v>140.37</v>
      </c>
      <c r="M16" s="2" t="s">
        <v>53</v>
      </c>
      <c r="N16" s="2" t="s">
        <v>227</v>
      </c>
      <c r="O16" s="2" t="s">
        <v>228</v>
      </c>
      <c r="P16" s="2" t="s">
        <v>229</v>
      </c>
      <c r="Q16" s="2" t="s">
        <v>53</v>
      </c>
      <c r="R16" s="19">
        <v>200.99</v>
      </c>
      <c r="S16" s="19" t="s">
        <v>57</v>
      </c>
      <c r="T16" s="2" t="s">
        <v>77</v>
      </c>
      <c r="U16" s="2" t="s">
        <v>230</v>
      </c>
      <c r="V16" s="2" t="s">
        <v>231</v>
      </c>
      <c r="W16" s="2" t="s">
        <v>232</v>
      </c>
      <c r="X16" s="2" t="s">
        <v>53</v>
      </c>
      <c r="Y16" s="2" t="s">
        <v>230</v>
      </c>
      <c r="Z16" s="2" t="s">
        <v>233</v>
      </c>
      <c r="AA16" s="2" t="s">
        <v>234</v>
      </c>
      <c r="AB16" s="2" t="s">
        <v>235</v>
      </c>
      <c r="AC16" s="2" t="s">
        <v>124</v>
      </c>
      <c r="AD16" s="2" t="s">
        <v>236</v>
      </c>
      <c r="AE16" s="2" t="s">
        <v>65</v>
      </c>
      <c r="AF16" s="2" t="s">
        <v>86</v>
      </c>
      <c r="AG16" s="2" t="s">
        <v>53</v>
      </c>
      <c r="AH16" s="2" t="s">
        <v>53</v>
      </c>
      <c r="AI16" s="2" t="s">
        <v>67</v>
      </c>
      <c r="AJ16" s="2" t="s">
        <v>53</v>
      </c>
      <c r="AK16" s="2" t="s">
        <v>53</v>
      </c>
      <c r="AL16" s="2" t="s">
        <v>53</v>
      </c>
      <c r="AM16" s="2" t="s">
        <v>53</v>
      </c>
      <c r="AN16" s="2" t="s">
        <v>53</v>
      </c>
      <c r="AO16" s="2" t="s">
        <v>53</v>
      </c>
      <c r="AP16" s="2" t="s">
        <v>53</v>
      </c>
      <c r="AQ16" s="2" t="s">
        <v>53</v>
      </c>
      <c r="AR16" s="2" t="s">
        <v>69</v>
      </c>
      <c r="AS16" s="2" t="s">
        <v>52</v>
      </c>
      <c r="AT16" s="2" t="s">
        <v>69</v>
      </c>
    </row>
    <row r="17" spans="1:46" ht="22.5" customHeight="1" x14ac:dyDescent="0.25">
      <c r="A17" s="18" t="s">
        <v>237</v>
      </c>
      <c r="B17" s="2" t="s">
        <v>238</v>
      </c>
      <c r="C17" s="2" t="s">
        <v>49</v>
      </c>
      <c r="D17" s="2" t="s">
        <v>142</v>
      </c>
      <c r="E17" s="2" t="s">
        <v>69</v>
      </c>
      <c r="F17" s="19">
        <v>1</v>
      </c>
      <c r="G17" s="19">
        <v>145</v>
      </c>
      <c r="H17" s="19" t="s">
        <v>52</v>
      </c>
      <c r="I17" s="19">
        <v>-24.65</v>
      </c>
      <c r="J17" s="19">
        <v>-17.95</v>
      </c>
      <c r="K17" s="19" t="s">
        <v>52</v>
      </c>
      <c r="L17" s="19">
        <v>102.4</v>
      </c>
      <c r="M17" s="2" t="s">
        <v>51</v>
      </c>
      <c r="N17" s="2" t="s">
        <v>239</v>
      </c>
      <c r="O17" s="2" t="s">
        <v>240</v>
      </c>
      <c r="P17" s="2" t="s">
        <v>241</v>
      </c>
      <c r="Q17" s="2" t="s">
        <v>53</v>
      </c>
      <c r="R17" s="19">
        <v>145</v>
      </c>
      <c r="S17" s="19" t="s">
        <v>57</v>
      </c>
      <c r="T17" s="2" t="s">
        <v>58</v>
      </c>
      <c r="U17" s="2" t="s">
        <v>53</v>
      </c>
      <c r="V17" s="2" t="s">
        <v>53</v>
      </c>
      <c r="W17" s="2" t="s">
        <v>53</v>
      </c>
      <c r="X17" s="2" t="s">
        <v>53</v>
      </c>
      <c r="Y17" s="2" t="s">
        <v>242</v>
      </c>
      <c r="Z17" s="2" t="s">
        <v>243</v>
      </c>
      <c r="AA17" s="2" t="s">
        <v>244</v>
      </c>
      <c r="AB17" s="2" t="s">
        <v>245</v>
      </c>
      <c r="AC17" s="2" t="s">
        <v>124</v>
      </c>
      <c r="AD17" s="2" t="s">
        <v>246</v>
      </c>
      <c r="AE17" s="2" t="s">
        <v>65</v>
      </c>
      <c r="AF17" s="2" t="s">
        <v>66</v>
      </c>
      <c r="AG17" s="2" t="s">
        <v>53</v>
      </c>
      <c r="AH17" s="2" t="s">
        <v>53</v>
      </c>
      <c r="AI17" s="2" t="s">
        <v>67</v>
      </c>
      <c r="AJ17" s="2" t="s">
        <v>247</v>
      </c>
      <c r="AK17" s="2" t="s">
        <v>53</v>
      </c>
      <c r="AL17" s="2" t="s">
        <v>53</v>
      </c>
      <c r="AM17" s="2" t="s">
        <v>53</v>
      </c>
      <c r="AN17" s="2" t="s">
        <v>53</v>
      </c>
      <c r="AO17" s="2" t="s">
        <v>53</v>
      </c>
      <c r="AP17" s="2" t="s">
        <v>53</v>
      </c>
      <c r="AQ17" s="2" t="s">
        <v>53</v>
      </c>
      <c r="AR17" s="2" t="s">
        <v>69</v>
      </c>
      <c r="AS17" s="2" t="s">
        <v>52</v>
      </c>
      <c r="AT17" s="2" t="s">
        <v>69</v>
      </c>
    </row>
    <row r="18" spans="1:46" ht="22.5" customHeight="1" x14ac:dyDescent="0.25">
      <c r="A18" s="18" t="s">
        <v>248</v>
      </c>
      <c r="B18" s="2" t="s">
        <v>249</v>
      </c>
      <c r="C18" s="2" t="s">
        <v>115</v>
      </c>
      <c r="D18" s="2" t="s">
        <v>250</v>
      </c>
      <c r="E18" s="2" t="s">
        <v>69</v>
      </c>
      <c r="F18" s="19">
        <v>1</v>
      </c>
      <c r="G18" s="19">
        <v>199.99</v>
      </c>
      <c r="H18" s="19" t="s">
        <v>52</v>
      </c>
      <c r="I18" s="19">
        <v>-34</v>
      </c>
      <c r="J18" s="19">
        <v>-20.45</v>
      </c>
      <c r="K18" s="19" t="s">
        <v>52</v>
      </c>
      <c r="L18" s="19">
        <v>145.54</v>
      </c>
      <c r="M18" s="2" t="s">
        <v>51</v>
      </c>
      <c r="N18" s="2" t="s">
        <v>54</v>
      </c>
      <c r="O18" s="2" t="s">
        <v>251</v>
      </c>
      <c r="P18" s="2" t="s">
        <v>252</v>
      </c>
      <c r="Q18" s="2" t="s">
        <v>53</v>
      </c>
      <c r="R18" s="19">
        <v>199.99</v>
      </c>
      <c r="S18" s="19" t="s">
        <v>57</v>
      </c>
      <c r="T18" s="2" t="s">
        <v>58</v>
      </c>
      <c r="U18" s="2" t="s">
        <v>53</v>
      </c>
      <c r="V18" s="2" t="s">
        <v>53</v>
      </c>
      <c r="W18" s="2" t="s">
        <v>53</v>
      </c>
      <c r="X18" s="2" t="s">
        <v>53</v>
      </c>
      <c r="Y18" s="2" t="s">
        <v>253</v>
      </c>
      <c r="Z18" s="2" t="s">
        <v>254</v>
      </c>
      <c r="AA18" s="2" t="s">
        <v>255</v>
      </c>
      <c r="AB18" s="2" t="s">
        <v>256</v>
      </c>
      <c r="AC18" s="2" t="s">
        <v>257</v>
      </c>
      <c r="AD18" s="2" t="s">
        <v>258</v>
      </c>
      <c r="AE18" s="2" t="s">
        <v>65</v>
      </c>
      <c r="AF18" s="2" t="s">
        <v>66</v>
      </c>
      <c r="AG18" s="2" t="s">
        <v>259</v>
      </c>
      <c r="AH18" s="2" t="s">
        <v>53</v>
      </c>
      <c r="AI18" s="2" t="s">
        <v>67</v>
      </c>
      <c r="AJ18" s="2" t="s">
        <v>260</v>
      </c>
      <c r="AK18" s="2" t="s">
        <v>53</v>
      </c>
      <c r="AL18" s="2" t="s">
        <v>53</v>
      </c>
      <c r="AM18" s="2" t="s">
        <v>53</v>
      </c>
      <c r="AN18" s="2" t="s">
        <v>53</v>
      </c>
      <c r="AO18" s="2" t="s">
        <v>53</v>
      </c>
      <c r="AP18" s="2" t="s">
        <v>53</v>
      </c>
      <c r="AQ18" s="2" t="s">
        <v>53</v>
      </c>
      <c r="AR18" s="2" t="s">
        <v>69</v>
      </c>
      <c r="AS18" s="2" t="s">
        <v>52</v>
      </c>
      <c r="AT18" s="2" t="s">
        <v>69</v>
      </c>
    </row>
    <row r="19" spans="1:46" ht="22.5" customHeight="1" x14ac:dyDescent="0.25">
      <c r="A19" s="18" t="s">
        <v>261</v>
      </c>
      <c r="B19" s="2" t="s">
        <v>262</v>
      </c>
      <c r="C19" s="2" t="s">
        <v>211</v>
      </c>
      <c r="D19" s="2" t="s">
        <v>212</v>
      </c>
      <c r="E19" s="2" t="s">
        <v>51</v>
      </c>
      <c r="F19" s="19">
        <v>1</v>
      </c>
      <c r="G19" s="19">
        <v>96.72</v>
      </c>
      <c r="H19" s="19">
        <v>1.59</v>
      </c>
      <c r="I19" s="19">
        <v>-16.440000000000001</v>
      </c>
      <c r="J19" s="19" t="s">
        <v>52</v>
      </c>
      <c r="K19" s="19" t="s">
        <v>52</v>
      </c>
      <c r="L19" s="19">
        <v>81.87</v>
      </c>
      <c r="M19" s="2" t="s">
        <v>53</v>
      </c>
      <c r="N19" s="2" t="s">
        <v>263</v>
      </c>
      <c r="O19" s="2" t="s">
        <v>264</v>
      </c>
      <c r="P19" s="2" t="s">
        <v>265</v>
      </c>
      <c r="Q19" s="2" t="s">
        <v>53</v>
      </c>
      <c r="R19" s="19">
        <v>96.72</v>
      </c>
      <c r="S19" s="19" t="s">
        <v>57</v>
      </c>
      <c r="T19" s="2" t="s">
        <v>77</v>
      </c>
      <c r="U19" s="2" t="s">
        <v>266</v>
      </c>
      <c r="V19" s="2" t="s">
        <v>267</v>
      </c>
      <c r="W19" s="2" t="s">
        <v>268</v>
      </c>
      <c r="X19" s="2" t="s">
        <v>53</v>
      </c>
      <c r="Y19" s="2" t="s">
        <v>266</v>
      </c>
      <c r="Z19" s="2" t="s">
        <v>269</v>
      </c>
      <c r="AA19" s="2" t="s">
        <v>270</v>
      </c>
      <c r="AB19" s="2" t="s">
        <v>124</v>
      </c>
      <c r="AC19" s="2" t="s">
        <v>124</v>
      </c>
      <c r="AD19" s="2" t="s">
        <v>271</v>
      </c>
      <c r="AE19" s="2" t="s">
        <v>65</v>
      </c>
      <c r="AF19" s="2" t="s">
        <v>222</v>
      </c>
      <c r="AG19" s="2" t="s">
        <v>53</v>
      </c>
      <c r="AH19" s="2" t="s">
        <v>53</v>
      </c>
      <c r="AI19" s="2" t="s">
        <v>223</v>
      </c>
      <c r="AJ19" s="2" t="s">
        <v>272</v>
      </c>
      <c r="AK19" s="2" t="s">
        <v>53</v>
      </c>
      <c r="AL19" s="2" t="s">
        <v>53</v>
      </c>
      <c r="AM19" s="2" t="s">
        <v>53</v>
      </c>
      <c r="AN19" s="2" t="s">
        <v>53</v>
      </c>
      <c r="AO19" s="2" t="s">
        <v>53</v>
      </c>
      <c r="AP19" s="2" t="s">
        <v>53</v>
      </c>
      <c r="AQ19" s="2" t="s">
        <v>53</v>
      </c>
      <c r="AR19" s="2" t="s">
        <v>69</v>
      </c>
      <c r="AS19" s="2" t="s">
        <v>52</v>
      </c>
      <c r="AT19" s="2" t="s">
        <v>69</v>
      </c>
    </row>
    <row r="20" spans="1:46" ht="22.5" customHeight="1" x14ac:dyDescent="0.25">
      <c r="A20" s="18" t="s">
        <v>273</v>
      </c>
      <c r="B20" s="2" t="s">
        <v>274</v>
      </c>
      <c r="C20" s="2" t="s">
        <v>49</v>
      </c>
      <c r="D20" s="2" t="s">
        <v>89</v>
      </c>
      <c r="E20" s="2" t="s">
        <v>69</v>
      </c>
      <c r="F20" s="19">
        <v>1</v>
      </c>
      <c r="G20" s="19">
        <v>78.989999999999995</v>
      </c>
      <c r="H20" s="19">
        <v>18.27</v>
      </c>
      <c r="I20" s="19">
        <v>-18.93</v>
      </c>
      <c r="J20" s="19">
        <v>-18.27</v>
      </c>
      <c r="K20" s="19" t="s">
        <v>52</v>
      </c>
      <c r="L20" s="19">
        <v>60.06</v>
      </c>
      <c r="M20" s="2" t="s">
        <v>51</v>
      </c>
      <c r="N20" s="2" t="s">
        <v>275</v>
      </c>
      <c r="O20" s="2" t="s">
        <v>276</v>
      </c>
      <c r="P20" s="2" t="s">
        <v>277</v>
      </c>
      <c r="Q20" s="2" t="s">
        <v>53</v>
      </c>
      <c r="R20" s="19">
        <v>78.989999999999995</v>
      </c>
      <c r="S20" s="19" t="s">
        <v>57</v>
      </c>
      <c r="T20" s="2" t="s">
        <v>58</v>
      </c>
      <c r="U20" s="2" t="s">
        <v>53</v>
      </c>
      <c r="V20" s="2" t="s">
        <v>53</v>
      </c>
      <c r="W20" s="2" t="s">
        <v>53</v>
      </c>
      <c r="X20" s="2" t="s">
        <v>53</v>
      </c>
      <c r="Y20" s="2" t="s">
        <v>278</v>
      </c>
      <c r="Z20" s="2" t="s">
        <v>279</v>
      </c>
      <c r="AA20" s="2" t="s">
        <v>280</v>
      </c>
      <c r="AB20" s="2" t="s">
        <v>281</v>
      </c>
      <c r="AC20" s="2" t="s">
        <v>97</v>
      </c>
      <c r="AD20" s="2" t="s">
        <v>282</v>
      </c>
      <c r="AE20" s="2" t="s">
        <v>65</v>
      </c>
      <c r="AF20" s="2" t="s">
        <v>66</v>
      </c>
      <c r="AG20" s="2" t="s">
        <v>53</v>
      </c>
      <c r="AH20" s="2" t="s">
        <v>53</v>
      </c>
      <c r="AI20" s="2" t="s">
        <v>67</v>
      </c>
      <c r="AJ20" s="2" t="s">
        <v>283</v>
      </c>
      <c r="AK20" s="2" t="s">
        <v>53</v>
      </c>
      <c r="AL20" s="2" t="s">
        <v>53</v>
      </c>
      <c r="AM20" s="2" t="s">
        <v>53</v>
      </c>
      <c r="AN20" s="2" t="s">
        <v>53</v>
      </c>
      <c r="AO20" s="2" t="s">
        <v>53</v>
      </c>
      <c r="AP20" s="2" t="s">
        <v>53</v>
      </c>
      <c r="AQ20" s="2" t="s">
        <v>53</v>
      </c>
      <c r="AR20" s="2" t="s">
        <v>69</v>
      </c>
      <c r="AS20" s="2" t="s">
        <v>52</v>
      </c>
      <c r="AT20" s="2" t="s">
        <v>69</v>
      </c>
    </row>
    <row r="21" spans="1:46" ht="22.5" customHeight="1" x14ac:dyDescent="0.25">
      <c r="A21" s="18" t="s">
        <v>284</v>
      </c>
      <c r="B21" s="2" t="s">
        <v>285</v>
      </c>
      <c r="C21" s="2" t="s">
        <v>115</v>
      </c>
      <c r="D21" s="2" t="s">
        <v>130</v>
      </c>
      <c r="E21" s="2" t="s">
        <v>69</v>
      </c>
      <c r="F21" s="19">
        <v>1</v>
      </c>
      <c r="G21" s="19">
        <v>55</v>
      </c>
      <c r="H21" s="19">
        <v>8.91</v>
      </c>
      <c r="I21" s="19">
        <v>-14.85</v>
      </c>
      <c r="J21" s="19">
        <v>-8.91</v>
      </c>
      <c r="K21" s="19" t="s">
        <v>52</v>
      </c>
      <c r="L21" s="19">
        <v>40.15</v>
      </c>
      <c r="M21" s="2" t="s">
        <v>53</v>
      </c>
      <c r="N21" s="2" t="s">
        <v>286</v>
      </c>
      <c r="O21" s="2" t="s">
        <v>287</v>
      </c>
      <c r="P21" s="2" t="s">
        <v>288</v>
      </c>
      <c r="Q21" s="2" t="s">
        <v>53</v>
      </c>
      <c r="R21" s="19">
        <v>55</v>
      </c>
      <c r="S21" s="19" t="s">
        <v>57</v>
      </c>
      <c r="T21" s="2" t="s">
        <v>58</v>
      </c>
      <c r="U21" s="2" t="s">
        <v>53</v>
      </c>
      <c r="V21" s="2" t="s">
        <v>53</v>
      </c>
      <c r="W21" s="2" t="s">
        <v>53</v>
      </c>
      <c r="X21" s="2" t="s">
        <v>53</v>
      </c>
      <c r="Y21" s="2" t="s">
        <v>289</v>
      </c>
      <c r="Z21" s="2" t="s">
        <v>290</v>
      </c>
      <c r="AA21" s="2" t="s">
        <v>291</v>
      </c>
      <c r="AB21" s="2" t="s">
        <v>292</v>
      </c>
      <c r="AC21" s="2" t="s">
        <v>124</v>
      </c>
      <c r="AD21" s="2" t="s">
        <v>293</v>
      </c>
      <c r="AE21" s="2" t="s">
        <v>65</v>
      </c>
      <c r="AF21" s="2" t="s">
        <v>66</v>
      </c>
      <c r="AG21" s="2" t="s">
        <v>294</v>
      </c>
      <c r="AH21" s="2" t="s">
        <v>53</v>
      </c>
      <c r="AI21" s="2" t="s">
        <v>67</v>
      </c>
      <c r="AJ21" s="2" t="s">
        <v>295</v>
      </c>
      <c r="AK21" s="2" t="s">
        <v>53</v>
      </c>
      <c r="AL21" s="2" t="s">
        <v>53</v>
      </c>
      <c r="AM21" s="2" t="s">
        <v>53</v>
      </c>
      <c r="AN21" s="2" t="s">
        <v>53</v>
      </c>
      <c r="AO21" s="2" t="s">
        <v>53</v>
      </c>
      <c r="AP21" s="2" t="s">
        <v>53</v>
      </c>
      <c r="AQ21" s="2" t="s">
        <v>53</v>
      </c>
      <c r="AR21" s="2" t="s">
        <v>69</v>
      </c>
      <c r="AS21" s="2" t="s">
        <v>52</v>
      </c>
      <c r="AT21" s="2" t="s">
        <v>69</v>
      </c>
    </row>
    <row r="22" spans="1:46" ht="22.5" customHeight="1" x14ac:dyDescent="0.25">
      <c r="A22" s="18" t="s">
        <v>296</v>
      </c>
      <c r="B22" s="2" t="s">
        <v>297</v>
      </c>
      <c r="C22" s="2" t="s">
        <v>49</v>
      </c>
      <c r="D22" s="2" t="s">
        <v>116</v>
      </c>
      <c r="E22" s="2" t="s">
        <v>69</v>
      </c>
      <c r="F22" s="19">
        <v>1</v>
      </c>
      <c r="G22" s="19">
        <v>64.16</v>
      </c>
      <c r="H22" s="19">
        <v>21</v>
      </c>
      <c r="I22" s="19">
        <v>-16.41</v>
      </c>
      <c r="J22" s="19">
        <v>-21</v>
      </c>
      <c r="K22" s="19" t="s">
        <v>52</v>
      </c>
      <c r="L22" s="19">
        <v>47.75</v>
      </c>
      <c r="M22" s="2" t="s">
        <v>53</v>
      </c>
      <c r="N22" s="2" t="s">
        <v>298</v>
      </c>
      <c r="O22" s="2" t="s">
        <v>299</v>
      </c>
      <c r="P22" s="2" t="s">
        <v>300</v>
      </c>
      <c r="Q22" s="2" t="s">
        <v>53</v>
      </c>
      <c r="R22" s="19">
        <v>64.16</v>
      </c>
      <c r="S22" s="19" t="s">
        <v>57</v>
      </c>
      <c r="T22" s="2" t="s">
        <v>58</v>
      </c>
      <c r="U22" s="2" t="s">
        <v>53</v>
      </c>
      <c r="V22" s="2" t="s">
        <v>53</v>
      </c>
      <c r="W22" s="2" t="s">
        <v>53</v>
      </c>
      <c r="X22" s="2" t="s">
        <v>53</v>
      </c>
      <c r="Y22" s="2" t="s">
        <v>301</v>
      </c>
      <c r="Z22" s="2" t="s">
        <v>302</v>
      </c>
      <c r="AA22" s="2" t="s">
        <v>303</v>
      </c>
      <c r="AB22" s="2" t="s">
        <v>304</v>
      </c>
      <c r="AC22" s="2" t="s">
        <v>182</v>
      </c>
      <c r="AD22" s="2" t="s">
        <v>305</v>
      </c>
      <c r="AE22" s="2" t="s">
        <v>65</v>
      </c>
      <c r="AF22" s="2" t="s">
        <v>66</v>
      </c>
      <c r="AG22" s="2" t="s">
        <v>53</v>
      </c>
      <c r="AH22" s="2" t="s">
        <v>53</v>
      </c>
      <c r="AI22" s="2" t="s">
        <v>67</v>
      </c>
      <c r="AJ22" s="2" t="s">
        <v>306</v>
      </c>
      <c r="AK22" s="2" t="s">
        <v>53</v>
      </c>
      <c r="AL22" s="2" t="s">
        <v>53</v>
      </c>
      <c r="AM22" s="2" t="s">
        <v>53</v>
      </c>
      <c r="AN22" s="2" t="s">
        <v>53</v>
      </c>
      <c r="AO22" s="2" t="s">
        <v>53</v>
      </c>
      <c r="AP22" s="2" t="s">
        <v>53</v>
      </c>
      <c r="AQ22" s="2" t="s">
        <v>53</v>
      </c>
      <c r="AR22" s="2" t="s">
        <v>69</v>
      </c>
      <c r="AS22" s="2" t="s">
        <v>52</v>
      </c>
      <c r="AT22" s="2" t="s">
        <v>69</v>
      </c>
    </row>
    <row r="23" spans="1:46" ht="22.5" customHeight="1" x14ac:dyDescent="0.25">
      <c r="A23" s="18" t="s">
        <v>307</v>
      </c>
      <c r="B23" s="2" t="s">
        <v>308</v>
      </c>
      <c r="C23" s="2" t="s">
        <v>115</v>
      </c>
      <c r="D23" s="2" t="s">
        <v>130</v>
      </c>
      <c r="E23" s="2" t="s">
        <v>69</v>
      </c>
      <c r="F23" s="19">
        <v>1</v>
      </c>
      <c r="G23" s="19">
        <v>58.5</v>
      </c>
      <c r="H23" s="19">
        <v>10.96</v>
      </c>
      <c r="I23" s="19">
        <v>-15.44</v>
      </c>
      <c r="J23" s="19">
        <v>-10.96</v>
      </c>
      <c r="K23" s="19" t="s">
        <v>52</v>
      </c>
      <c r="L23" s="19">
        <v>43.06</v>
      </c>
      <c r="M23" s="2" t="s">
        <v>53</v>
      </c>
      <c r="N23" s="2" t="s">
        <v>309</v>
      </c>
      <c r="O23" s="2" t="s">
        <v>310</v>
      </c>
      <c r="P23" s="2" t="s">
        <v>311</v>
      </c>
      <c r="Q23" s="2" t="s">
        <v>53</v>
      </c>
      <c r="R23" s="19">
        <v>58.5</v>
      </c>
      <c r="S23" s="19" t="s">
        <v>57</v>
      </c>
      <c r="T23" s="2" t="s">
        <v>58</v>
      </c>
      <c r="U23" s="2" t="s">
        <v>53</v>
      </c>
      <c r="V23" s="2" t="s">
        <v>53</v>
      </c>
      <c r="W23" s="2" t="s">
        <v>53</v>
      </c>
      <c r="X23" s="2" t="s">
        <v>53</v>
      </c>
      <c r="Y23" s="2" t="s">
        <v>312</v>
      </c>
      <c r="Z23" s="2" t="s">
        <v>313</v>
      </c>
      <c r="AA23" s="2" t="s">
        <v>314</v>
      </c>
      <c r="AB23" s="2" t="s">
        <v>315</v>
      </c>
      <c r="AC23" s="2" t="s">
        <v>124</v>
      </c>
      <c r="AD23" s="2" t="s">
        <v>316</v>
      </c>
      <c r="AE23" s="2" t="s">
        <v>65</v>
      </c>
      <c r="AF23" s="2" t="s">
        <v>66</v>
      </c>
      <c r="AG23" s="2" t="s">
        <v>317</v>
      </c>
      <c r="AH23" s="2" t="s">
        <v>53</v>
      </c>
      <c r="AI23" s="2" t="s">
        <v>67</v>
      </c>
      <c r="AJ23" s="2" t="s">
        <v>318</v>
      </c>
      <c r="AK23" s="2" t="s">
        <v>53</v>
      </c>
      <c r="AL23" s="2" t="s">
        <v>53</v>
      </c>
      <c r="AM23" s="2" t="s">
        <v>53</v>
      </c>
      <c r="AN23" s="2" t="s">
        <v>53</v>
      </c>
      <c r="AO23" s="2" t="s">
        <v>53</v>
      </c>
      <c r="AP23" s="2" t="s">
        <v>53</v>
      </c>
      <c r="AQ23" s="2" t="s">
        <v>53</v>
      </c>
      <c r="AR23" s="2" t="s">
        <v>69</v>
      </c>
      <c r="AS23" s="2" t="s">
        <v>52</v>
      </c>
      <c r="AT23" s="2" t="s">
        <v>69</v>
      </c>
    </row>
    <row r="24" spans="1:46" ht="22.5" customHeight="1" x14ac:dyDescent="0.25">
      <c r="A24" s="18" t="s">
        <v>319</v>
      </c>
      <c r="B24" s="2" t="s">
        <v>320</v>
      </c>
      <c r="C24" s="2" t="s">
        <v>115</v>
      </c>
      <c r="D24" s="2" t="s">
        <v>130</v>
      </c>
      <c r="E24" s="2" t="s">
        <v>69</v>
      </c>
      <c r="F24" s="19">
        <v>1</v>
      </c>
      <c r="G24" s="19">
        <v>120.9</v>
      </c>
      <c r="H24" s="19" t="s">
        <v>52</v>
      </c>
      <c r="I24" s="19">
        <v>-20.55</v>
      </c>
      <c r="J24" s="19">
        <v>-17.95</v>
      </c>
      <c r="K24" s="19" t="s">
        <v>52</v>
      </c>
      <c r="L24" s="19">
        <v>82.4</v>
      </c>
      <c r="M24" s="2" t="s">
        <v>51</v>
      </c>
      <c r="N24" s="2" t="s">
        <v>321</v>
      </c>
      <c r="O24" s="2" t="s">
        <v>322</v>
      </c>
      <c r="P24" s="2" t="s">
        <v>323</v>
      </c>
      <c r="Q24" s="2" t="s">
        <v>53</v>
      </c>
      <c r="R24" s="19">
        <v>120.9</v>
      </c>
      <c r="S24" s="19" t="s">
        <v>57</v>
      </c>
      <c r="T24" s="2" t="s">
        <v>58</v>
      </c>
      <c r="U24" s="2" t="s">
        <v>53</v>
      </c>
      <c r="V24" s="2" t="s">
        <v>53</v>
      </c>
      <c r="W24" s="2" t="s">
        <v>53</v>
      </c>
      <c r="X24" s="2" t="s">
        <v>53</v>
      </c>
      <c r="Y24" s="2" t="s">
        <v>324</v>
      </c>
      <c r="Z24" s="2" t="s">
        <v>325</v>
      </c>
      <c r="AA24" s="2" t="s">
        <v>326</v>
      </c>
      <c r="AB24" s="2" t="s">
        <v>327</v>
      </c>
      <c r="AC24" s="2" t="s">
        <v>111</v>
      </c>
      <c r="AD24" s="2" t="s">
        <v>328</v>
      </c>
      <c r="AE24" s="2" t="s">
        <v>65</v>
      </c>
      <c r="AF24" s="2" t="s">
        <v>66</v>
      </c>
      <c r="AG24" s="2" t="s">
        <v>329</v>
      </c>
      <c r="AH24" s="2" t="s">
        <v>53</v>
      </c>
      <c r="AI24" s="2" t="s">
        <v>67</v>
      </c>
      <c r="AJ24" s="2" t="s">
        <v>330</v>
      </c>
      <c r="AK24" s="2" t="s">
        <v>53</v>
      </c>
      <c r="AL24" s="2" t="s">
        <v>53</v>
      </c>
      <c r="AM24" s="2" t="s">
        <v>53</v>
      </c>
      <c r="AN24" s="2" t="s">
        <v>53</v>
      </c>
      <c r="AO24" s="2" t="s">
        <v>53</v>
      </c>
      <c r="AP24" s="2" t="s">
        <v>53</v>
      </c>
      <c r="AQ24" s="2" t="s">
        <v>53</v>
      </c>
      <c r="AR24" s="2" t="s">
        <v>69</v>
      </c>
      <c r="AS24" s="2" t="s">
        <v>52</v>
      </c>
      <c r="AT24" s="2" t="s">
        <v>69</v>
      </c>
    </row>
    <row r="25" spans="1:46" ht="22.5" customHeight="1" x14ac:dyDescent="0.25">
      <c r="A25" s="18" t="s">
        <v>331</v>
      </c>
      <c r="B25" s="2" t="s">
        <v>332</v>
      </c>
      <c r="C25" s="2" t="s">
        <v>49</v>
      </c>
      <c r="D25" s="2" t="s">
        <v>142</v>
      </c>
      <c r="E25" s="2" t="s">
        <v>69</v>
      </c>
      <c r="F25" s="19">
        <v>1</v>
      </c>
      <c r="G25" s="19">
        <v>260</v>
      </c>
      <c r="H25" s="19" t="s">
        <v>52</v>
      </c>
      <c r="I25" s="19">
        <v>-44.2</v>
      </c>
      <c r="J25" s="19">
        <v>-20.45</v>
      </c>
      <c r="K25" s="19" t="s">
        <v>52</v>
      </c>
      <c r="L25" s="19">
        <v>195.35</v>
      </c>
      <c r="M25" s="2" t="s">
        <v>53</v>
      </c>
      <c r="N25" s="2" t="s">
        <v>333</v>
      </c>
      <c r="O25" s="2" t="s">
        <v>334</v>
      </c>
      <c r="P25" s="2" t="s">
        <v>335</v>
      </c>
      <c r="Q25" s="2" t="s">
        <v>53</v>
      </c>
      <c r="R25" s="19">
        <v>260</v>
      </c>
      <c r="S25" s="19" t="s">
        <v>57</v>
      </c>
      <c r="T25" s="2" t="s">
        <v>58</v>
      </c>
      <c r="U25" s="2" t="s">
        <v>53</v>
      </c>
      <c r="V25" s="2" t="s">
        <v>53</v>
      </c>
      <c r="W25" s="2" t="s">
        <v>53</v>
      </c>
      <c r="X25" s="2" t="s">
        <v>53</v>
      </c>
      <c r="Y25" s="2" t="s">
        <v>336</v>
      </c>
      <c r="Z25" s="2" t="s">
        <v>337</v>
      </c>
      <c r="AA25" s="2" t="s">
        <v>338</v>
      </c>
      <c r="AB25" s="2" t="s">
        <v>339</v>
      </c>
      <c r="AC25" s="2" t="s">
        <v>97</v>
      </c>
      <c r="AD25" s="2" t="s">
        <v>340</v>
      </c>
      <c r="AE25" s="2" t="s">
        <v>65</v>
      </c>
      <c r="AF25" s="2" t="s">
        <v>66</v>
      </c>
      <c r="AG25" s="2" t="s">
        <v>53</v>
      </c>
      <c r="AH25" s="2" t="s">
        <v>53</v>
      </c>
      <c r="AI25" s="2" t="s">
        <v>67</v>
      </c>
      <c r="AJ25" s="2" t="s">
        <v>341</v>
      </c>
      <c r="AK25" s="2" t="s">
        <v>53</v>
      </c>
      <c r="AL25" s="2" t="s">
        <v>53</v>
      </c>
      <c r="AM25" s="2" t="s">
        <v>53</v>
      </c>
      <c r="AN25" s="2" t="s">
        <v>53</v>
      </c>
      <c r="AO25" s="2" t="s">
        <v>53</v>
      </c>
      <c r="AP25" s="2" t="s">
        <v>53</v>
      </c>
      <c r="AQ25" s="2" t="s">
        <v>53</v>
      </c>
      <c r="AR25" s="2" t="s">
        <v>69</v>
      </c>
      <c r="AS25" s="2" t="s">
        <v>52</v>
      </c>
      <c r="AT25" s="2" t="s">
        <v>69</v>
      </c>
    </row>
    <row r="26" spans="1:46" ht="22.5" customHeight="1" x14ac:dyDescent="0.25">
      <c r="A26" s="18" t="s">
        <v>342</v>
      </c>
      <c r="B26" s="2" t="s">
        <v>343</v>
      </c>
      <c r="C26" s="2" t="s">
        <v>344</v>
      </c>
      <c r="D26" s="2" t="s">
        <v>345</v>
      </c>
      <c r="E26" s="2" t="s">
        <v>69</v>
      </c>
      <c r="F26" s="19">
        <v>1</v>
      </c>
      <c r="G26" s="19">
        <v>62.8</v>
      </c>
      <c r="H26" s="19">
        <v>5.45</v>
      </c>
      <c r="I26" s="19">
        <v>-16.18</v>
      </c>
      <c r="J26" s="19">
        <v>-5.45</v>
      </c>
      <c r="K26" s="19" t="s">
        <v>52</v>
      </c>
      <c r="L26" s="19">
        <v>46.62</v>
      </c>
      <c r="M26" s="2" t="s">
        <v>51</v>
      </c>
      <c r="N26" s="2" t="s">
        <v>90</v>
      </c>
      <c r="O26" s="2" t="s">
        <v>346</v>
      </c>
      <c r="P26" s="2" t="s">
        <v>347</v>
      </c>
      <c r="Q26" s="2" t="s">
        <v>53</v>
      </c>
      <c r="R26" s="19">
        <v>62.8</v>
      </c>
      <c r="S26" s="19" t="s">
        <v>57</v>
      </c>
      <c r="T26" s="2" t="s">
        <v>58</v>
      </c>
      <c r="U26" s="2" t="s">
        <v>53</v>
      </c>
      <c r="V26" s="2" t="s">
        <v>53</v>
      </c>
      <c r="W26" s="2" t="s">
        <v>53</v>
      </c>
      <c r="X26" s="2" t="s">
        <v>53</v>
      </c>
      <c r="Y26" s="2" t="s">
        <v>348</v>
      </c>
      <c r="Z26" s="2" t="s">
        <v>349</v>
      </c>
      <c r="AA26" s="2" t="s">
        <v>350</v>
      </c>
      <c r="AB26" s="2" t="s">
        <v>123</v>
      </c>
      <c r="AC26" s="2" t="s">
        <v>124</v>
      </c>
      <c r="AD26" s="2" t="s">
        <v>351</v>
      </c>
      <c r="AE26" s="2" t="s">
        <v>65</v>
      </c>
      <c r="AF26" s="2" t="s">
        <v>66</v>
      </c>
      <c r="AG26" s="2" t="s">
        <v>352</v>
      </c>
      <c r="AH26" s="2" t="s">
        <v>353</v>
      </c>
      <c r="AI26" s="2" t="s">
        <v>67</v>
      </c>
      <c r="AJ26" s="2" t="s">
        <v>354</v>
      </c>
      <c r="AK26" s="2" t="s">
        <v>53</v>
      </c>
      <c r="AL26" s="2" t="s">
        <v>53</v>
      </c>
      <c r="AM26" s="2" t="s">
        <v>53</v>
      </c>
      <c r="AN26" s="2" t="s">
        <v>53</v>
      </c>
      <c r="AO26" s="2" t="s">
        <v>53</v>
      </c>
      <c r="AP26" s="2" t="s">
        <v>53</v>
      </c>
      <c r="AQ26" s="2" t="s">
        <v>53</v>
      </c>
      <c r="AR26" s="2" t="s">
        <v>69</v>
      </c>
      <c r="AS26" s="2" t="s">
        <v>52</v>
      </c>
      <c r="AT26" s="2" t="s">
        <v>69</v>
      </c>
    </row>
    <row r="27" spans="1:46" ht="22.5" customHeight="1" x14ac:dyDescent="0.25">
      <c r="A27" s="18" t="s">
        <v>355</v>
      </c>
      <c r="B27" s="2" t="s">
        <v>356</v>
      </c>
      <c r="C27" s="2" t="s">
        <v>115</v>
      </c>
      <c r="D27" s="2" t="s">
        <v>130</v>
      </c>
      <c r="E27" s="2" t="s">
        <v>69</v>
      </c>
      <c r="F27" s="19">
        <v>1</v>
      </c>
      <c r="G27" s="19">
        <v>199.99</v>
      </c>
      <c r="H27" s="19" t="s">
        <v>52</v>
      </c>
      <c r="I27" s="19">
        <v>-34</v>
      </c>
      <c r="J27" s="19">
        <v>-20.45</v>
      </c>
      <c r="K27" s="19" t="s">
        <v>52</v>
      </c>
      <c r="L27" s="19">
        <v>145.54</v>
      </c>
      <c r="M27" s="2" t="s">
        <v>51</v>
      </c>
      <c r="N27" s="2" t="s">
        <v>54</v>
      </c>
      <c r="O27" s="2" t="s">
        <v>55</v>
      </c>
      <c r="P27" s="2" t="s">
        <v>56</v>
      </c>
      <c r="Q27" s="2" t="s">
        <v>53</v>
      </c>
      <c r="R27" s="19">
        <v>199.99</v>
      </c>
      <c r="S27" s="19" t="s">
        <v>57</v>
      </c>
      <c r="T27" s="2" t="s">
        <v>58</v>
      </c>
      <c r="U27" s="2" t="s">
        <v>53</v>
      </c>
      <c r="V27" s="2" t="s">
        <v>53</v>
      </c>
      <c r="W27" s="2" t="s">
        <v>53</v>
      </c>
      <c r="X27" s="2" t="s">
        <v>53</v>
      </c>
      <c r="Y27" s="2" t="s">
        <v>357</v>
      </c>
      <c r="Z27" s="2" t="s">
        <v>358</v>
      </c>
      <c r="AA27" s="2" t="s">
        <v>359</v>
      </c>
      <c r="AB27" s="2" t="s">
        <v>111</v>
      </c>
      <c r="AC27" s="2" t="s">
        <v>111</v>
      </c>
      <c r="AD27" s="2" t="s">
        <v>360</v>
      </c>
      <c r="AE27" s="2" t="s">
        <v>65</v>
      </c>
      <c r="AF27" s="2" t="s">
        <v>66</v>
      </c>
      <c r="AG27" s="2" t="s">
        <v>361</v>
      </c>
      <c r="AH27" s="2" t="s">
        <v>53</v>
      </c>
      <c r="AI27" s="2" t="s">
        <v>67</v>
      </c>
      <c r="AJ27" s="2" t="s">
        <v>362</v>
      </c>
      <c r="AK27" s="2" t="s">
        <v>53</v>
      </c>
      <c r="AL27" s="2" t="s">
        <v>53</v>
      </c>
      <c r="AM27" s="2" t="s">
        <v>53</v>
      </c>
      <c r="AN27" s="2" t="s">
        <v>53</v>
      </c>
      <c r="AO27" s="2" t="s">
        <v>53</v>
      </c>
      <c r="AP27" s="2" t="s">
        <v>53</v>
      </c>
      <c r="AQ27" s="2" t="s">
        <v>53</v>
      </c>
      <c r="AR27" s="2" t="s">
        <v>69</v>
      </c>
      <c r="AS27" s="2" t="s">
        <v>52</v>
      </c>
      <c r="AT27" s="2" t="s">
        <v>69</v>
      </c>
    </row>
    <row r="28" spans="1:46" ht="22.5" customHeight="1" x14ac:dyDescent="0.25">
      <c r="A28" s="18" t="s">
        <v>363</v>
      </c>
      <c r="B28" s="2" t="s">
        <v>364</v>
      </c>
      <c r="C28" s="2" t="s">
        <v>115</v>
      </c>
      <c r="D28" s="2" t="s">
        <v>365</v>
      </c>
      <c r="E28" s="2" t="s">
        <v>69</v>
      </c>
      <c r="F28" s="19">
        <v>1</v>
      </c>
      <c r="G28" s="19">
        <v>237.9</v>
      </c>
      <c r="H28" s="19" t="s">
        <v>52</v>
      </c>
      <c r="I28" s="19">
        <v>-40.44</v>
      </c>
      <c r="J28" s="19">
        <v>-20.45</v>
      </c>
      <c r="K28" s="19" t="s">
        <v>52</v>
      </c>
      <c r="L28" s="19">
        <v>177.01</v>
      </c>
      <c r="M28" s="2" t="s">
        <v>51</v>
      </c>
      <c r="N28" s="2" t="s">
        <v>366</v>
      </c>
      <c r="O28" s="2" t="s">
        <v>367</v>
      </c>
      <c r="P28" s="2" t="s">
        <v>368</v>
      </c>
      <c r="Q28" s="2" t="s">
        <v>53</v>
      </c>
      <c r="R28" s="19">
        <v>237.9</v>
      </c>
      <c r="S28" s="19" t="s">
        <v>57</v>
      </c>
      <c r="T28" s="2" t="s">
        <v>58</v>
      </c>
      <c r="U28" s="2" t="s">
        <v>53</v>
      </c>
      <c r="V28" s="2" t="s">
        <v>53</v>
      </c>
      <c r="W28" s="2" t="s">
        <v>53</v>
      </c>
      <c r="X28" s="2" t="s">
        <v>53</v>
      </c>
      <c r="Y28" s="2" t="s">
        <v>369</v>
      </c>
      <c r="Z28" s="2" t="s">
        <v>370</v>
      </c>
      <c r="AA28" s="2" t="s">
        <v>371</v>
      </c>
      <c r="AB28" s="2" t="s">
        <v>372</v>
      </c>
      <c r="AC28" s="2" t="s">
        <v>97</v>
      </c>
      <c r="AD28" s="2" t="s">
        <v>373</v>
      </c>
      <c r="AE28" s="2" t="s">
        <v>65</v>
      </c>
      <c r="AF28" s="2" t="s">
        <v>66</v>
      </c>
      <c r="AG28" s="2" t="s">
        <v>374</v>
      </c>
      <c r="AH28" s="2" t="s">
        <v>53</v>
      </c>
      <c r="AI28" s="2" t="s">
        <v>67</v>
      </c>
      <c r="AJ28" s="2" t="s">
        <v>375</v>
      </c>
      <c r="AK28" s="2" t="s">
        <v>53</v>
      </c>
      <c r="AL28" s="2" t="s">
        <v>53</v>
      </c>
      <c r="AM28" s="2" t="s">
        <v>53</v>
      </c>
      <c r="AN28" s="2" t="s">
        <v>53</v>
      </c>
      <c r="AO28" s="2" t="s">
        <v>53</v>
      </c>
      <c r="AP28" s="2" t="s">
        <v>53</v>
      </c>
      <c r="AQ28" s="2" t="s">
        <v>53</v>
      </c>
      <c r="AR28" s="2" t="s">
        <v>69</v>
      </c>
      <c r="AS28" s="2" t="s">
        <v>52</v>
      </c>
      <c r="AT28" s="2" t="s">
        <v>69</v>
      </c>
    </row>
    <row r="29" spans="1:46" ht="22.5" customHeight="1" x14ac:dyDescent="0.25">
      <c r="A29" s="18" t="s">
        <v>376</v>
      </c>
      <c r="B29" s="2" t="s">
        <v>377</v>
      </c>
      <c r="C29" s="2" t="s">
        <v>115</v>
      </c>
      <c r="D29" s="2" t="s">
        <v>130</v>
      </c>
      <c r="E29" s="2" t="s">
        <v>69</v>
      </c>
      <c r="F29" s="19">
        <v>1</v>
      </c>
      <c r="G29" s="19">
        <v>55</v>
      </c>
      <c r="H29" s="19">
        <v>13.2</v>
      </c>
      <c r="I29" s="19">
        <v>-14.85</v>
      </c>
      <c r="J29" s="19">
        <v>-13.2</v>
      </c>
      <c r="K29" s="19" t="s">
        <v>52</v>
      </c>
      <c r="L29" s="19">
        <v>40.15</v>
      </c>
      <c r="M29" s="2" t="s">
        <v>51</v>
      </c>
      <c r="N29" s="2" t="s">
        <v>378</v>
      </c>
      <c r="O29" s="2" t="s">
        <v>379</v>
      </c>
      <c r="P29" s="2" t="s">
        <v>380</v>
      </c>
      <c r="Q29" s="2" t="s">
        <v>53</v>
      </c>
      <c r="R29" s="19">
        <v>55</v>
      </c>
      <c r="S29" s="19" t="s">
        <v>57</v>
      </c>
      <c r="T29" s="2" t="s">
        <v>58</v>
      </c>
      <c r="U29" s="2" t="s">
        <v>53</v>
      </c>
      <c r="V29" s="2" t="s">
        <v>53</v>
      </c>
      <c r="W29" s="2" t="s">
        <v>53</v>
      </c>
      <c r="X29" s="2" t="s">
        <v>53</v>
      </c>
      <c r="Y29" s="2" t="s">
        <v>381</v>
      </c>
      <c r="Z29" s="2" t="s">
        <v>382</v>
      </c>
      <c r="AA29" s="2" t="s">
        <v>383</v>
      </c>
      <c r="AB29" s="2" t="s">
        <v>384</v>
      </c>
      <c r="AC29" s="2" t="s">
        <v>124</v>
      </c>
      <c r="AD29" s="2" t="s">
        <v>385</v>
      </c>
      <c r="AE29" s="2" t="s">
        <v>65</v>
      </c>
      <c r="AF29" s="2" t="s">
        <v>66</v>
      </c>
      <c r="AG29" s="2" t="s">
        <v>386</v>
      </c>
      <c r="AH29" s="2" t="s">
        <v>53</v>
      </c>
      <c r="AI29" s="2" t="s">
        <v>67</v>
      </c>
      <c r="AJ29" s="2" t="s">
        <v>387</v>
      </c>
      <c r="AK29" s="2" t="s">
        <v>53</v>
      </c>
      <c r="AL29" s="2" t="s">
        <v>53</v>
      </c>
      <c r="AM29" s="2" t="s">
        <v>53</v>
      </c>
      <c r="AN29" s="2" t="s">
        <v>53</v>
      </c>
      <c r="AO29" s="2" t="s">
        <v>53</v>
      </c>
      <c r="AP29" s="2" t="s">
        <v>53</v>
      </c>
      <c r="AQ29" s="2" t="s">
        <v>53</v>
      </c>
      <c r="AR29" s="2" t="s">
        <v>69</v>
      </c>
      <c r="AS29" s="2" t="s">
        <v>52</v>
      </c>
      <c r="AT29" s="2" t="s">
        <v>69</v>
      </c>
    </row>
    <row r="30" spans="1:46" ht="22.5" customHeight="1" x14ac:dyDescent="0.25">
      <c r="A30" s="18" t="s">
        <v>388</v>
      </c>
      <c r="B30" s="2" t="s">
        <v>389</v>
      </c>
      <c r="C30" s="2" t="s">
        <v>115</v>
      </c>
      <c r="D30" s="2" t="s">
        <v>130</v>
      </c>
      <c r="E30" s="2" t="s">
        <v>69</v>
      </c>
      <c r="F30" s="19">
        <v>1</v>
      </c>
      <c r="G30" s="19">
        <v>59</v>
      </c>
      <c r="H30" s="19">
        <v>12.33</v>
      </c>
      <c r="I30" s="19">
        <v>-12.58</v>
      </c>
      <c r="J30" s="19">
        <v>-12.33</v>
      </c>
      <c r="K30" s="19" t="s">
        <v>52</v>
      </c>
      <c r="L30" s="19">
        <v>46.42</v>
      </c>
      <c r="M30" s="2" t="s">
        <v>53</v>
      </c>
      <c r="N30" s="2" t="s">
        <v>309</v>
      </c>
      <c r="O30" s="2" t="s">
        <v>390</v>
      </c>
      <c r="P30" s="2" t="s">
        <v>311</v>
      </c>
      <c r="Q30" s="2" t="s">
        <v>53</v>
      </c>
      <c r="R30" s="19">
        <v>59</v>
      </c>
      <c r="S30" s="19" t="s">
        <v>161</v>
      </c>
      <c r="T30" s="2" t="s">
        <v>58</v>
      </c>
      <c r="U30" s="2" t="s">
        <v>53</v>
      </c>
      <c r="V30" s="2" t="s">
        <v>53</v>
      </c>
      <c r="W30" s="2" t="s">
        <v>53</v>
      </c>
      <c r="X30" s="2" t="s">
        <v>53</v>
      </c>
      <c r="Y30" s="2" t="s">
        <v>391</v>
      </c>
      <c r="Z30" s="2" t="s">
        <v>392</v>
      </c>
      <c r="AA30" s="2" t="s">
        <v>393</v>
      </c>
      <c r="AB30" s="2" t="s">
        <v>394</v>
      </c>
      <c r="AC30" s="2" t="s">
        <v>124</v>
      </c>
      <c r="AD30" s="2" t="s">
        <v>395</v>
      </c>
      <c r="AE30" s="2" t="s">
        <v>65</v>
      </c>
      <c r="AF30" s="2" t="s">
        <v>66</v>
      </c>
      <c r="AG30" s="2" t="s">
        <v>396</v>
      </c>
      <c r="AH30" s="2" t="s">
        <v>53</v>
      </c>
      <c r="AI30" s="2" t="s">
        <v>67</v>
      </c>
      <c r="AJ30" s="2" t="s">
        <v>397</v>
      </c>
      <c r="AK30" s="2" t="s">
        <v>53</v>
      </c>
      <c r="AL30" s="2" t="s">
        <v>53</v>
      </c>
      <c r="AM30" s="2" t="s">
        <v>53</v>
      </c>
      <c r="AN30" s="2" t="s">
        <v>53</v>
      </c>
      <c r="AO30" s="2" t="s">
        <v>53</v>
      </c>
      <c r="AP30" s="2" t="s">
        <v>53</v>
      </c>
      <c r="AQ30" s="2" t="s">
        <v>53</v>
      </c>
      <c r="AR30" s="2" t="s">
        <v>69</v>
      </c>
      <c r="AS30" s="2" t="s">
        <v>52</v>
      </c>
      <c r="AT30" s="2" t="s">
        <v>69</v>
      </c>
    </row>
    <row r="31" spans="1:46" ht="22.5" customHeight="1" x14ac:dyDescent="0.25">
      <c r="A31" s="18" t="s">
        <v>398</v>
      </c>
      <c r="B31" s="2" t="s">
        <v>399</v>
      </c>
      <c r="C31" s="2" t="s">
        <v>49</v>
      </c>
      <c r="D31" s="2" t="s">
        <v>142</v>
      </c>
      <c r="E31" s="2" t="s">
        <v>51</v>
      </c>
      <c r="F31" s="19">
        <v>1</v>
      </c>
      <c r="G31" s="19">
        <v>45.9</v>
      </c>
      <c r="H31" s="19" t="s">
        <v>52</v>
      </c>
      <c r="I31" s="19">
        <v>-13.3</v>
      </c>
      <c r="J31" s="19" t="s">
        <v>52</v>
      </c>
      <c r="K31" s="19" t="s">
        <v>52</v>
      </c>
      <c r="L31" s="19">
        <v>32.6</v>
      </c>
      <c r="M31" s="2" t="s">
        <v>53</v>
      </c>
      <c r="N31" s="2" t="s">
        <v>400</v>
      </c>
      <c r="O31" s="2" t="s">
        <v>401</v>
      </c>
      <c r="P31" s="2" t="s">
        <v>402</v>
      </c>
      <c r="Q31" s="2" t="s">
        <v>53</v>
      </c>
      <c r="R31" s="19">
        <v>45.9</v>
      </c>
      <c r="S31" s="19" t="s">
        <v>57</v>
      </c>
      <c r="T31" s="2" t="s">
        <v>58</v>
      </c>
      <c r="U31" s="2" t="s">
        <v>53</v>
      </c>
      <c r="V31" s="2" t="s">
        <v>53</v>
      </c>
      <c r="W31" s="2" t="s">
        <v>53</v>
      </c>
      <c r="X31" s="2" t="s">
        <v>53</v>
      </c>
      <c r="Y31" s="2" t="s">
        <v>403</v>
      </c>
      <c r="Z31" s="2" t="s">
        <v>404</v>
      </c>
      <c r="AA31" s="2" t="s">
        <v>405</v>
      </c>
      <c r="AB31" s="2" t="s">
        <v>406</v>
      </c>
      <c r="AC31" s="2" t="s">
        <v>124</v>
      </c>
      <c r="AD31" s="2" t="s">
        <v>407</v>
      </c>
      <c r="AE31" s="2" t="s">
        <v>65</v>
      </c>
      <c r="AF31" s="2" t="s">
        <v>66</v>
      </c>
      <c r="AG31" s="2" t="s">
        <v>53</v>
      </c>
      <c r="AH31" s="2" t="s">
        <v>53</v>
      </c>
      <c r="AI31" s="2" t="s">
        <v>67</v>
      </c>
      <c r="AJ31" s="2" t="s">
        <v>408</v>
      </c>
      <c r="AK31" s="2" t="s">
        <v>53</v>
      </c>
      <c r="AL31" s="2" t="s">
        <v>53</v>
      </c>
      <c r="AM31" s="2" t="s">
        <v>53</v>
      </c>
      <c r="AN31" s="2" t="s">
        <v>53</v>
      </c>
      <c r="AO31" s="2" t="s">
        <v>53</v>
      </c>
      <c r="AP31" s="2" t="s">
        <v>53</v>
      </c>
      <c r="AQ31" s="2" t="s">
        <v>53</v>
      </c>
      <c r="AR31" s="2" t="s">
        <v>69</v>
      </c>
      <c r="AS31" s="2" t="s">
        <v>52</v>
      </c>
      <c r="AT31" s="2" t="s">
        <v>69</v>
      </c>
    </row>
    <row r="32" spans="1:46" ht="22.5" customHeight="1" x14ac:dyDescent="0.25">
      <c r="A32" s="18" t="s">
        <v>409</v>
      </c>
      <c r="B32" s="2" t="s">
        <v>410</v>
      </c>
      <c r="C32" s="2" t="s">
        <v>115</v>
      </c>
      <c r="D32" s="2" t="s">
        <v>116</v>
      </c>
      <c r="E32" s="2" t="s">
        <v>69</v>
      </c>
      <c r="F32" s="19">
        <v>1</v>
      </c>
      <c r="G32" s="19">
        <v>58.5</v>
      </c>
      <c r="H32" s="19">
        <v>25.92</v>
      </c>
      <c r="I32" s="19">
        <v>-15.44</v>
      </c>
      <c r="J32" s="19">
        <v>-25.92</v>
      </c>
      <c r="K32" s="19" t="s">
        <v>52</v>
      </c>
      <c r="L32" s="19">
        <v>43.06</v>
      </c>
      <c r="M32" s="2" t="s">
        <v>53</v>
      </c>
      <c r="N32" s="2" t="s">
        <v>309</v>
      </c>
      <c r="O32" s="2" t="s">
        <v>310</v>
      </c>
      <c r="P32" s="2" t="s">
        <v>311</v>
      </c>
      <c r="Q32" s="2" t="s">
        <v>53</v>
      </c>
      <c r="R32" s="19">
        <v>58.5</v>
      </c>
      <c r="S32" s="19" t="s">
        <v>57</v>
      </c>
      <c r="T32" s="2" t="s">
        <v>58</v>
      </c>
      <c r="U32" s="2" t="s">
        <v>53</v>
      </c>
      <c r="V32" s="2" t="s">
        <v>53</v>
      </c>
      <c r="W32" s="2" t="s">
        <v>53</v>
      </c>
      <c r="X32" s="2" t="s">
        <v>53</v>
      </c>
      <c r="Y32" s="2" t="s">
        <v>411</v>
      </c>
      <c r="Z32" s="2" t="s">
        <v>412</v>
      </c>
      <c r="AA32" s="2" t="s">
        <v>413</v>
      </c>
      <c r="AB32" s="2" t="s">
        <v>414</v>
      </c>
      <c r="AC32" s="2" t="s">
        <v>97</v>
      </c>
      <c r="AD32" s="2" t="s">
        <v>415</v>
      </c>
      <c r="AE32" s="2" t="s">
        <v>65</v>
      </c>
      <c r="AF32" s="2" t="s">
        <v>66</v>
      </c>
      <c r="AG32" s="2" t="s">
        <v>416</v>
      </c>
      <c r="AH32" s="2" t="s">
        <v>53</v>
      </c>
      <c r="AI32" s="2" t="s">
        <v>67</v>
      </c>
      <c r="AJ32" s="2" t="s">
        <v>417</v>
      </c>
      <c r="AK32" s="2" t="s">
        <v>53</v>
      </c>
      <c r="AL32" s="2" t="s">
        <v>53</v>
      </c>
      <c r="AM32" s="2" t="s">
        <v>53</v>
      </c>
      <c r="AN32" s="2" t="s">
        <v>53</v>
      </c>
      <c r="AO32" s="2" t="s">
        <v>53</v>
      </c>
      <c r="AP32" s="2" t="s">
        <v>53</v>
      </c>
      <c r="AQ32" s="2" t="s">
        <v>53</v>
      </c>
      <c r="AR32" s="2" t="s">
        <v>69</v>
      </c>
      <c r="AS32" s="2" t="s">
        <v>52</v>
      </c>
      <c r="AT32" s="2" t="s">
        <v>69</v>
      </c>
    </row>
    <row r="33" spans="1:46" ht="22.5" customHeight="1" x14ac:dyDescent="0.25">
      <c r="A33" s="18" t="s">
        <v>418</v>
      </c>
      <c r="B33" s="2" t="s">
        <v>419</v>
      </c>
      <c r="C33" s="2" t="s">
        <v>211</v>
      </c>
      <c r="D33" s="2" t="s">
        <v>212</v>
      </c>
      <c r="E33" s="2" t="s">
        <v>69</v>
      </c>
      <c r="F33" s="19">
        <v>1</v>
      </c>
      <c r="G33" s="19">
        <v>89.9</v>
      </c>
      <c r="H33" s="19">
        <v>1.39</v>
      </c>
      <c r="I33" s="19">
        <v>-15.28</v>
      </c>
      <c r="J33" s="19" t="s">
        <v>52</v>
      </c>
      <c r="K33" s="19" t="s">
        <v>52</v>
      </c>
      <c r="L33" s="19">
        <v>76.010000000000005</v>
      </c>
      <c r="M33" s="2" t="s">
        <v>53</v>
      </c>
      <c r="N33" s="2" t="s">
        <v>420</v>
      </c>
      <c r="O33" s="2" t="s">
        <v>421</v>
      </c>
      <c r="P33" s="2" t="s">
        <v>422</v>
      </c>
      <c r="Q33" s="2" t="s">
        <v>53</v>
      </c>
      <c r="R33" s="19">
        <v>89.9</v>
      </c>
      <c r="S33" s="19" t="s">
        <v>57</v>
      </c>
      <c r="T33" s="2" t="s">
        <v>77</v>
      </c>
      <c r="U33" s="2" t="s">
        <v>423</v>
      </c>
      <c r="V33" s="2" t="s">
        <v>424</v>
      </c>
      <c r="W33" s="2" t="s">
        <v>425</v>
      </c>
      <c r="X33" s="2" t="s">
        <v>53</v>
      </c>
      <c r="Y33" s="2" t="s">
        <v>423</v>
      </c>
      <c r="Z33" s="2" t="s">
        <v>426</v>
      </c>
      <c r="AA33" s="2" t="s">
        <v>427</v>
      </c>
      <c r="AB33" s="2" t="s">
        <v>428</v>
      </c>
      <c r="AC33" s="2" t="s">
        <v>124</v>
      </c>
      <c r="AD33" s="2" t="s">
        <v>429</v>
      </c>
      <c r="AE33" s="2" t="s">
        <v>65</v>
      </c>
      <c r="AF33" s="2" t="s">
        <v>222</v>
      </c>
      <c r="AG33" s="2" t="s">
        <v>53</v>
      </c>
      <c r="AH33" s="2" t="s">
        <v>53</v>
      </c>
      <c r="AI33" s="2" t="s">
        <v>223</v>
      </c>
      <c r="AJ33" s="2" t="s">
        <v>430</v>
      </c>
      <c r="AK33" s="2" t="s">
        <v>53</v>
      </c>
      <c r="AL33" s="2" t="s">
        <v>53</v>
      </c>
      <c r="AM33" s="2" t="s">
        <v>53</v>
      </c>
      <c r="AN33" s="2" t="s">
        <v>53</v>
      </c>
      <c r="AO33" s="2" t="s">
        <v>53</v>
      </c>
      <c r="AP33" s="2" t="s">
        <v>53</v>
      </c>
      <c r="AQ33" s="2" t="s">
        <v>53</v>
      </c>
      <c r="AR33" s="2" t="s">
        <v>69</v>
      </c>
      <c r="AS33" s="2" t="s">
        <v>52</v>
      </c>
      <c r="AT33" s="2" t="s">
        <v>69</v>
      </c>
    </row>
    <row r="34" spans="1:46" ht="22.5" customHeight="1" x14ac:dyDescent="0.25">
      <c r="A34" s="18" t="s">
        <v>431</v>
      </c>
      <c r="B34" s="2" t="s">
        <v>432</v>
      </c>
      <c r="C34" s="2" t="s">
        <v>433</v>
      </c>
      <c r="D34" s="2" t="s">
        <v>434</v>
      </c>
      <c r="E34" s="2" t="s">
        <v>69</v>
      </c>
      <c r="F34" s="19">
        <v>1</v>
      </c>
      <c r="G34" s="19">
        <v>45.15</v>
      </c>
      <c r="H34" s="19">
        <v>21.92</v>
      </c>
      <c r="I34" s="19">
        <v>-10.92</v>
      </c>
      <c r="J34" s="19">
        <v>-21.92</v>
      </c>
      <c r="K34" s="19" t="s">
        <v>52</v>
      </c>
      <c r="L34" s="19">
        <v>34.229999999999997</v>
      </c>
      <c r="M34" s="2" t="s">
        <v>53</v>
      </c>
      <c r="N34" s="2" t="s">
        <v>435</v>
      </c>
      <c r="O34" s="2" t="s">
        <v>436</v>
      </c>
      <c r="P34" s="2" t="s">
        <v>437</v>
      </c>
      <c r="Q34" s="2" t="s">
        <v>53</v>
      </c>
      <c r="R34" s="19">
        <v>45.15</v>
      </c>
      <c r="S34" s="19" t="s">
        <v>161</v>
      </c>
      <c r="T34" s="2" t="s">
        <v>77</v>
      </c>
      <c r="U34" s="2" t="s">
        <v>438</v>
      </c>
      <c r="V34" s="2" t="s">
        <v>439</v>
      </c>
      <c r="W34" s="2" t="s">
        <v>440</v>
      </c>
      <c r="X34" s="2" t="s">
        <v>53</v>
      </c>
      <c r="Y34" s="2" t="s">
        <v>438</v>
      </c>
      <c r="Z34" s="2" t="s">
        <v>441</v>
      </c>
      <c r="AA34" s="2" t="s">
        <v>442</v>
      </c>
      <c r="AB34" s="2" t="s">
        <v>443</v>
      </c>
      <c r="AC34" s="2" t="s">
        <v>84</v>
      </c>
      <c r="AD34" s="2" t="s">
        <v>444</v>
      </c>
      <c r="AE34" s="2" t="s">
        <v>65</v>
      </c>
      <c r="AF34" s="2" t="s">
        <v>86</v>
      </c>
      <c r="AG34" s="2" t="s">
        <v>53</v>
      </c>
      <c r="AH34" s="2" t="s">
        <v>53</v>
      </c>
      <c r="AI34" s="2" t="s">
        <v>67</v>
      </c>
      <c r="AJ34" s="2" t="s">
        <v>53</v>
      </c>
      <c r="AK34" s="2" t="s">
        <v>53</v>
      </c>
      <c r="AL34" s="2" t="s">
        <v>53</v>
      </c>
      <c r="AM34" s="2" t="s">
        <v>53</v>
      </c>
      <c r="AN34" s="2" t="s">
        <v>53</v>
      </c>
      <c r="AO34" s="2" t="s">
        <v>53</v>
      </c>
      <c r="AP34" s="2" t="s">
        <v>53</v>
      </c>
      <c r="AQ34" s="2" t="s">
        <v>53</v>
      </c>
      <c r="AR34" s="2" t="s">
        <v>69</v>
      </c>
      <c r="AS34" s="2" t="s">
        <v>52</v>
      </c>
      <c r="AT34" s="2" t="s">
        <v>69</v>
      </c>
    </row>
    <row r="35" spans="1:46" ht="22.5" customHeight="1" x14ac:dyDescent="0.25">
      <c r="A35" s="18" t="s">
        <v>445</v>
      </c>
      <c r="B35" s="2" t="s">
        <v>446</v>
      </c>
      <c r="C35" s="2" t="s">
        <v>49</v>
      </c>
      <c r="D35" s="2" t="s">
        <v>116</v>
      </c>
      <c r="E35" s="2" t="s">
        <v>69</v>
      </c>
      <c r="F35" s="19">
        <v>1</v>
      </c>
      <c r="G35" s="19">
        <v>189.99</v>
      </c>
      <c r="H35" s="19" t="s">
        <v>52</v>
      </c>
      <c r="I35" s="19">
        <v>-22.8</v>
      </c>
      <c r="J35" s="19">
        <v>-20.45</v>
      </c>
      <c r="K35" s="19" t="s">
        <v>52</v>
      </c>
      <c r="L35" s="19">
        <v>146.74</v>
      </c>
      <c r="M35" s="2" t="s">
        <v>51</v>
      </c>
      <c r="N35" s="2" t="s">
        <v>54</v>
      </c>
      <c r="O35" s="2" t="s">
        <v>447</v>
      </c>
      <c r="P35" s="2" t="s">
        <v>448</v>
      </c>
      <c r="Q35" s="2" t="s">
        <v>53</v>
      </c>
      <c r="R35" s="19">
        <v>189.99</v>
      </c>
      <c r="S35" s="19" t="s">
        <v>161</v>
      </c>
      <c r="T35" s="2" t="s">
        <v>58</v>
      </c>
      <c r="U35" s="2" t="s">
        <v>53</v>
      </c>
      <c r="V35" s="2" t="s">
        <v>53</v>
      </c>
      <c r="W35" s="2" t="s">
        <v>53</v>
      </c>
      <c r="X35" s="2" t="s">
        <v>53</v>
      </c>
      <c r="Y35" s="2" t="s">
        <v>449</v>
      </c>
      <c r="Z35" s="2" t="s">
        <v>450</v>
      </c>
      <c r="AA35" s="2" t="s">
        <v>451</v>
      </c>
      <c r="AB35" s="2" t="s">
        <v>452</v>
      </c>
      <c r="AC35" s="2" t="s">
        <v>111</v>
      </c>
      <c r="AD35" s="2" t="s">
        <v>453</v>
      </c>
      <c r="AE35" s="2" t="s">
        <v>65</v>
      </c>
      <c r="AF35" s="2" t="s">
        <v>66</v>
      </c>
      <c r="AG35" s="2" t="s">
        <v>53</v>
      </c>
      <c r="AH35" s="2" t="s">
        <v>53</v>
      </c>
      <c r="AI35" s="2" t="s">
        <v>67</v>
      </c>
      <c r="AJ35" s="2" t="s">
        <v>454</v>
      </c>
      <c r="AK35" s="2" t="s">
        <v>53</v>
      </c>
      <c r="AL35" s="2" t="s">
        <v>53</v>
      </c>
      <c r="AM35" s="2" t="s">
        <v>53</v>
      </c>
      <c r="AN35" s="2" t="s">
        <v>53</v>
      </c>
      <c r="AO35" s="2" t="s">
        <v>53</v>
      </c>
      <c r="AP35" s="2" t="s">
        <v>53</v>
      </c>
      <c r="AQ35" s="2" t="s">
        <v>53</v>
      </c>
      <c r="AR35" s="2" t="s">
        <v>69</v>
      </c>
      <c r="AS35" s="2" t="s">
        <v>52</v>
      </c>
      <c r="AT35" s="2" t="s">
        <v>69</v>
      </c>
    </row>
    <row r="36" spans="1:46" ht="22.5" customHeight="1" x14ac:dyDescent="0.25">
      <c r="A36" s="18" t="s">
        <v>455</v>
      </c>
      <c r="B36" s="2" t="s">
        <v>456</v>
      </c>
      <c r="C36" s="2" t="s">
        <v>72</v>
      </c>
      <c r="D36" s="2" t="s">
        <v>73</v>
      </c>
      <c r="E36" s="2" t="s">
        <v>69</v>
      </c>
      <c r="F36" s="19">
        <v>1</v>
      </c>
      <c r="G36" s="19">
        <v>237.9</v>
      </c>
      <c r="H36" s="19" t="s">
        <v>52</v>
      </c>
      <c r="I36" s="19">
        <v>-40.44</v>
      </c>
      <c r="J36" s="19">
        <v>-20.45</v>
      </c>
      <c r="K36" s="19" t="s">
        <v>52</v>
      </c>
      <c r="L36" s="19">
        <v>177.01</v>
      </c>
      <c r="M36" s="2" t="s">
        <v>53</v>
      </c>
      <c r="N36" s="2" t="s">
        <v>366</v>
      </c>
      <c r="O36" s="2" t="s">
        <v>457</v>
      </c>
      <c r="P36" s="2" t="s">
        <v>458</v>
      </c>
      <c r="Q36" s="2" t="s">
        <v>53</v>
      </c>
      <c r="R36" s="19">
        <v>237.9</v>
      </c>
      <c r="S36" s="19" t="s">
        <v>57</v>
      </c>
      <c r="T36" s="2" t="s">
        <v>77</v>
      </c>
      <c r="U36" s="2" t="s">
        <v>459</v>
      </c>
      <c r="V36" s="2" t="s">
        <v>460</v>
      </c>
      <c r="W36" s="2" t="s">
        <v>461</v>
      </c>
      <c r="X36" s="2" t="s">
        <v>53</v>
      </c>
      <c r="Y36" s="2" t="s">
        <v>459</v>
      </c>
      <c r="Z36" s="2" t="s">
        <v>462</v>
      </c>
      <c r="AA36" s="2" t="s">
        <v>463</v>
      </c>
      <c r="AB36" s="2" t="s">
        <v>464</v>
      </c>
      <c r="AC36" s="2" t="s">
        <v>124</v>
      </c>
      <c r="AD36" s="2" t="s">
        <v>465</v>
      </c>
      <c r="AE36" s="2" t="s">
        <v>65</v>
      </c>
      <c r="AF36" s="2" t="s">
        <v>86</v>
      </c>
      <c r="AG36" s="2" t="s">
        <v>53</v>
      </c>
      <c r="AH36" s="2" t="s">
        <v>53</v>
      </c>
      <c r="AI36" s="2" t="s">
        <v>67</v>
      </c>
      <c r="AJ36" s="2" t="s">
        <v>53</v>
      </c>
      <c r="AK36" s="2" t="s">
        <v>53</v>
      </c>
      <c r="AL36" s="2" t="s">
        <v>53</v>
      </c>
      <c r="AM36" s="2" t="s">
        <v>53</v>
      </c>
      <c r="AN36" s="2" t="s">
        <v>53</v>
      </c>
      <c r="AO36" s="2" t="s">
        <v>53</v>
      </c>
      <c r="AP36" s="2" t="s">
        <v>53</v>
      </c>
      <c r="AQ36" s="2" t="s">
        <v>53</v>
      </c>
      <c r="AR36" s="2" t="s">
        <v>69</v>
      </c>
      <c r="AS36" s="2" t="s">
        <v>52</v>
      </c>
      <c r="AT36" s="2" t="s">
        <v>69</v>
      </c>
    </row>
    <row r="37" spans="1:46" ht="22.5" customHeight="1" x14ac:dyDescent="0.25">
      <c r="A37" s="18" t="s">
        <v>466</v>
      </c>
      <c r="B37" s="2" t="s">
        <v>467</v>
      </c>
      <c r="C37" s="2" t="s">
        <v>468</v>
      </c>
      <c r="D37" s="2" t="s">
        <v>469</v>
      </c>
      <c r="E37" s="2" t="s">
        <v>69</v>
      </c>
      <c r="F37" s="19">
        <v>1</v>
      </c>
      <c r="G37" s="19">
        <v>58.5</v>
      </c>
      <c r="H37" s="19">
        <v>18.899999999999999</v>
      </c>
      <c r="I37" s="19">
        <v>-15.44</v>
      </c>
      <c r="J37" s="19">
        <v>-18.899999999999999</v>
      </c>
      <c r="K37" s="19" t="s">
        <v>52</v>
      </c>
      <c r="L37" s="19">
        <v>43.06</v>
      </c>
      <c r="M37" s="2" t="s">
        <v>51</v>
      </c>
      <c r="N37" s="2" t="s">
        <v>309</v>
      </c>
      <c r="O37" s="2" t="s">
        <v>310</v>
      </c>
      <c r="P37" s="2" t="s">
        <v>311</v>
      </c>
      <c r="Q37" s="2" t="s">
        <v>53</v>
      </c>
      <c r="R37" s="19">
        <v>58.5</v>
      </c>
      <c r="S37" s="19" t="s">
        <v>57</v>
      </c>
      <c r="T37" s="2" t="s">
        <v>58</v>
      </c>
      <c r="U37" s="2" t="s">
        <v>53</v>
      </c>
      <c r="V37" s="2" t="s">
        <v>53</v>
      </c>
      <c r="W37" s="2" t="s">
        <v>53</v>
      </c>
      <c r="X37" s="2" t="s">
        <v>53</v>
      </c>
      <c r="Y37" s="2" t="s">
        <v>470</v>
      </c>
      <c r="Z37" s="2" t="s">
        <v>471</v>
      </c>
      <c r="AA37" s="2" t="s">
        <v>472</v>
      </c>
      <c r="AB37" s="2" t="s">
        <v>473</v>
      </c>
      <c r="AC37" s="2" t="s">
        <v>150</v>
      </c>
      <c r="AD37" s="2" t="s">
        <v>474</v>
      </c>
      <c r="AE37" s="2" t="s">
        <v>65</v>
      </c>
      <c r="AF37" s="2" t="s">
        <v>66</v>
      </c>
      <c r="AG37" s="2" t="s">
        <v>53</v>
      </c>
      <c r="AH37" s="2" t="s">
        <v>53</v>
      </c>
      <c r="AI37" s="2" t="s">
        <v>67</v>
      </c>
      <c r="AJ37" s="2" t="s">
        <v>475</v>
      </c>
      <c r="AK37" s="2" t="s">
        <v>53</v>
      </c>
      <c r="AL37" s="2" t="s">
        <v>53</v>
      </c>
      <c r="AM37" s="2" t="s">
        <v>53</v>
      </c>
      <c r="AN37" s="2" t="s">
        <v>53</v>
      </c>
      <c r="AO37" s="2" t="s">
        <v>53</v>
      </c>
      <c r="AP37" s="2" t="s">
        <v>53</v>
      </c>
      <c r="AQ37" s="2" t="s">
        <v>53</v>
      </c>
      <c r="AR37" s="2" t="s">
        <v>69</v>
      </c>
      <c r="AS37" s="2" t="s">
        <v>52</v>
      </c>
      <c r="AT37" s="2" t="s">
        <v>69</v>
      </c>
    </row>
    <row r="38" spans="1:46" ht="22.5" customHeight="1" x14ac:dyDescent="0.25">
      <c r="A38" s="18" t="s">
        <v>476</v>
      </c>
      <c r="B38" s="2" t="s">
        <v>477</v>
      </c>
      <c r="C38" s="2" t="s">
        <v>115</v>
      </c>
      <c r="D38" s="2" t="s">
        <v>130</v>
      </c>
      <c r="E38" s="2" t="s">
        <v>69</v>
      </c>
      <c r="F38" s="19">
        <v>1</v>
      </c>
      <c r="G38" s="19">
        <v>58.5</v>
      </c>
      <c r="H38" s="19">
        <v>22.41</v>
      </c>
      <c r="I38" s="19">
        <v>-15.44</v>
      </c>
      <c r="J38" s="19">
        <v>-22.41</v>
      </c>
      <c r="K38" s="19" t="s">
        <v>52</v>
      </c>
      <c r="L38" s="19">
        <v>43.06</v>
      </c>
      <c r="M38" s="2" t="s">
        <v>53</v>
      </c>
      <c r="N38" s="2" t="s">
        <v>309</v>
      </c>
      <c r="O38" s="2" t="s">
        <v>310</v>
      </c>
      <c r="P38" s="2" t="s">
        <v>311</v>
      </c>
      <c r="Q38" s="2" t="s">
        <v>53</v>
      </c>
      <c r="R38" s="19">
        <v>58.5</v>
      </c>
      <c r="S38" s="19" t="s">
        <v>57</v>
      </c>
      <c r="T38" s="2" t="s">
        <v>58</v>
      </c>
      <c r="U38" s="2" t="s">
        <v>53</v>
      </c>
      <c r="V38" s="2" t="s">
        <v>53</v>
      </c>
      <c r="W38" s="2" t="s">
        <v>53</v>
      </c>
      <c r="X38" s="2" t="s">
        <v>53</v>
      </c>
      <c r="Y38" s="2" t="s">
        <v>478</v>
      </c>
      <c r="Z38" s="2" t="s">
        <v>479</v>
      </c>
      <c r="AA38" s="2" t="s">
        <v>480</v>
      </c>
      <c r="AB38" s="2" t="s">
        <v>481</v>
      </c>
      <c r="AC38" s="2" t="s">
        <v>124</v>
      </c>
      <c r="AD38" s="2" t="s">
        <v>482</v>
      </c>
      <c r="AE38" s="2" t="s">
        <v>65</v>
      </c>
      <c r="AF38" s="2" t="s">
        <v>66</v>
      </c>
      <c r="AG38" s="2" t="s">
        <v>483</v>
      </c>
      <c r="AH38" s="2" t="s">
        <v>53</v>
      </c>
      <c r="AI38" s="2" t="s">
        <v>67</v>
      </c>
      <c r="AJ38" s="2" t="s">
        <v>484</v>
      </c>
      <c r="AK38" s="2" t="s">
        <v>53</v>
      </c>
      <c r="AL38" s="2" t="s">
        <v>53</v>
      </c>
      <c r="AM38" s="2" t="s">
        <v>53</v>
      </c>
      <c r="AN38" s="2" t="s">
        <v>53</v>
      </c>
      <c r="AO38" s="2" t="s">
        <v>53</v>
      </c>
      <c r="AP38" s="2" t="s">
        <v>53</v>
      </c>
      <c r="AQ38" s="2" t="s">
        <v>53</v>
      </c>
      <c r="AR38" s="2" t="s">
        <v>69</v>
      </c>
      <c r="AS38" s="2" t="s">
        <v>52</v>
      </c>
      <c r="AT38" s="2" t="s">
        <v>69</v>
      </c>
    </row>
    <row r="39" spans="1:46" ht="22.5" customHeight="1" x14ac:dyDescent="0.25">
      <c r="A39" s="18" t="s">
        <v>485</v>
      </c>
      <c r="B39" s="2" t="s">
        <v>486</v>
      </c>
      <c r="C39" s="2" t="s">
        <v>49</v>
      </c>
      <c r="D39" s="2" t="s">
        <v>89</v>
      </c>
      <c r="E39" s="2" t="s">
        <v>69</v>
      </c>
      <c r="F39" s="19">
        <v>1</v>
      </c>
      <c r="G39" s="19">
        <v>56.43</v>
      </c>
      <c r="H39" s="19">
        <v>25.65</v>
      </c>
      <c r="I39" s="19">
        <v>-15.09</v>
      </c>
      <c r="J39" s="19">
        <v>-25.65</v>
      </c>
      <c r="K39" s="19" t="s">
        <v>52</v>
      </c>
      <c r="L39" s="19">
        <v>41.34</v>
      </c>
      <c r="M39" s="2" t="s">
        <v>51</v>
      </c>
      <c r="N39" s="2" t="s">
        <v>487</v>
      </c>
      <c r="O39" s="2" t="s">
        <v>488</v>
      </c>
      <c r="P39" s="2" t="s">
        <v>489</v>
      </c>
      <c r="Q39" s="2" t="s">
        <v>53</v>
      </c>
      <c r="R39" s="19">
        <v>56.43</v>
      </c>
      <c r="S39" s="19" t="s">
        <v>57</v>
      </c>
      <c r="T39" s="2" t="s">
        <v>58</v>
      </c>
      <c r="U39" s="2" t="s">
        <v>53</v>
      </c>
      <c r="V39" s="2" t="s">
        <v>53</v>
      </c>
      <c r="W39" s="2" t="s">
        <v>53</v>
      </c>
      <c r="X39" s="2" t="s">
        <v>53</v>
      </c>
      <c r="Y39" s="2" t="s">
        <v>490</v>
      </c>
      <c r="Z39" s="2" t="s">
        <v>491</v>
      </c>
      <c r="AA39" s="2" t="s">
        <v>492</v>
      </c>
      <c r="AB39" s="2" t="s">
        <v>493</v>
      </c>
      <c r="AC39" s="2" t="s">
        <v>84</v>
      </c>
      <c r="AD39" s="2" t="s">
        <v>494</v>
      </c>
      <c r="AE39" s="2" t="s">
        <v>65</v>
      </c>
      <c r="AF39" s="2" t="s">
        <v>66</v>
      </c>
      <c r="AG39" s="2" t="s">
        <v>53</v>
      </c>
      <c r="AH39" s="2" t="s">
        <v>53</v>
      </c>
      <c r="AI39" s="2" t="s">
        <v>67</v>
      </c>
      <c r="AJ39" s="2" t="s">
        <v>495</v>
      </c>
      <c r="AK39" s="2" t="s">
        <v>53</v>
      </c>
      <c r="AL39" s="2" t="s">
        <v>53</v>
      </c>
      <c r="AM39" s="2" t="s">
        <v>53</v>
      </c>
      <c r="AN39" s="2" t="s">
        <v>53</v>
      </c>
      <c r="AO39" s="2" t="s">
        <v>53</v>
      </c>
      <c r="AP39" s="2" t="s">
        <v>53</v>
      </c>
      <c r="AQ39" s="2" t="s">
        <v>53</v>
      </c>
      <c r="AR39" s="2" t="s">
        <v>69</v>
      </c>
      <c r="AS39" s="2" t="s">
        <v>52</v>
      </c>
      <c r="AT39" s="2" t="s">
        <v>69</v>
      </c>
    </row>
    <row r="40" spans="1:46" ht="22.5" customHeight="1" x14ac:dyDescent="0.25">
      <c r="A40" s="18" t="s">
        <v>496</v>
      </c>
      <c r="B40" s="2" t="s">
        <v>497</v>
      </c>
      <c r="C40" s="2" t="s">
        <v>344</v>
      </c>
      <c r="D40" s="2" t="s">
        <v>345</v>
      </c>
      <c r="E40" s="2" t="s">
        <v>51</v>
      </c>
      <c r="F40" s="19">
        <v>1</v>
      </c>
      <c r="G40" s="19">
        <v>20.5</v>
      </c>
      <c r="H40" s="19">
        <v>13.5</v>
      </c>
      <c r="I40" s="19">
        <v>-8.98</v>
      </c>
      <c r="J40" s="19">
        <v>-13.5</v>
      </c>
      <c r="K40" s="19" t="s">
        <v>52</v>
      </c>
      <c r="L40" s="19">
        <v>11.52</v>
      </c>
      <c r="M40" s="2" t="s">
        <v>51</v>
      </c>
      <c r="N40" s="2" t="s">
        <v>498</v>
      </c>
      <c r="O40" s="2" t="s">
        <v>499</v>
      </c>
      <c r="P40" s="2" t="s">
        <v>500</v>
      </c>
      <c r="Q40" s="2" t="s">
        <v>53</v>
      </c>
      <c r="R40" s="19">
        <v>20.5</v>
      </c>
      <c r="S40" s="19" t="s">
        <v>57</v>
      </c>
      <c r="T40" s="2" t="s">
        <v>58</v>
      </c>
      <c r="U40" s="2" t="s">
        <v>53</v>
      </c>
      <c r="V40" s="2" t="s">
        <v>53</v>
      </c>
      <c r="W40" s="2" t="s">
        <v>53</v>
      </c>
      <c r="X40" s="2" t="s">
        <v>53</v>
      </c>
      <c r="Y40" s="2" t="s">
        <v>501</v>
      </c>
      <c r="Z40" s="2" t="s">
        <v>502</v>
      </c>
      <c r="AA40" s="2" t="s">
        <v>503</v>
      </c>
      <c r="AB40" s="2" t="s">
        <v>504</v>
      </c>
      <c r="AC40" s="2" t="s">
        <v>84</v>
      </c>
      <c r="AD40" s="2" t="s">
        <v>505</v>
      </c>
      <c r="AE40" s="2" t="s">
        <v>65</v>
      </c>
      <c r="AF40" s="2" t="s">
        <v>66</v>
      </c>
      <c r="AG40" s="2" t="s">
        <v>506</v>
      </c>
      <c r="AH40" s="2" t="s">
        <v>507</v>
      </c>
      <c r="AI40" s="2" t="s">
        <v>67</v>
      </c>
      <c r="AJ40" s="2" t="s">
        <v>508</v>
      </c>
      <c r="AK40" s="2" t="s">
        <v>53</v>
      </c>
      <c r="AL40" s="2" t="s">
        <v>53</v>
      </c>
      <c r="AM40" s="2" t="s">
        <v>53</v>
      </c>
      <c r="AN40" s="2" t="s">
        <v>53</v>
      </c>
      <c r="AO40" s="2" t="s">
        <v>53</v>
      </c>
      <c r="AP40" s="2" t="s">
        <v>53</v>
      </c>
      <c r="AQ40" s="2" t="s">
        <v>53</v>
      </c>
      <c r="AR40" s="2" t="s">
        <v>69</v>
      </c>
      <c r="AS40" s="2" t="s">
        <v>52</v>
      </c>
      <c r="AT40" s="2" t="s">
        <v>69</v>
      </c>
    </row>
    <row r="41" spans="1:46" ht="22.5" customHeight="1" x14ac:dyDescent="0.25">
      <c r="A41" s="18" t="s">
        <v>509</v>
      </c>
      <c r="B41" s="2" t="s">
        <v>510</v>
      </c>
      <c r="C41" s="2" t="s">
        <v>433</v>
      </c>
      <c r="D41" s="2" t="s">
        <v>434</v>
      </c>
      <c r="E41" s="2" t="s">
        <v>51</v>
      </c>
      <c r="F41" s="19">
        <v>1</v>
      </c>
      <c r="G41" s="19">
        <v>79</v>
      </c>
      <c r="H41" s="19">
        <v>11.53</v>
      </c>
      <c r="I41" s="19">
        <v>-13.43</v>
      </c>
      <c r="J41" s="19">
        <v>-32.979999999999997</v>
      </c>
      <c r="K41" s="19" t="s">
        <v>52</v>
      </c>
      <c r="L41" s="19">
        <v>44.12</v>
      </c>
      <c r="M41" s="2" t="s">
        <v>53</v>
      </c>
      <c r="N41" s="2" t="s">
        <v>511</v>
      </c>
      <c r="O41" s="2" t="s">
        <v>512</v>
      </c>
      <c r="P41" s="2" t="s">
        <v>513</v>
      </c>
      <c r="Q41" s="2" t="s">
        <v>53</v>
      </c>
      <c r="R41" s="19">
        <v>79</v>
      </c>
      <c r="S41" s="19" t="s">
        <v>57</v>
      </c>
      <c r="T41" s="2" t="s">
        <v>77</v>
      </c>
      <c r="U41" s="2" t="s">
        <v>514</v>
      </c>
      <c r="V41" s="2" t="s">
        <v>515</v>
      </c>
      <c r="W41" s="2" t="s">
        <v>516</v>
      </c>
      <c r="X41" s="2" t="s">
        <v>53</v>
      </c>
      <c r="Y41" s="2" t="s">
        <v>514</v>
      </c>
      <c r="Z41" s="2" t="s">
        <v>517</v>
      </c>
      <c r="AA41" s="2" t="s">
        <v>518</v>
      </c>
      <c r="AB41" s="2" t="s">
        <v>519</v>
      </c>
      <c r="AC41" s="2" t="s">
        <v>63</v>
      </c>
      <c r="AD41" s="2" t="s">
        <v>520</v>
      </c>
      <c r="AE41" s="2" t="s">
        <v>65</v>
      </c>
      <c r="AF41" s="2" t="s">
        <v>86</v>
      </c>
      <c r="AG41" s="2" t="s">
        <v>53</v>
      </c>
      <c r="AH41" s="2" t="s">
        <v>53</v>
      </c>
      <c r="AI41" s="2" t="s">
        <v>67</v>
      </c>
      <c r="AJ41" s="2" t="s">
        <v>53</v>
      </c>
      <c r="AK41" s="2" t="s">
        <v>53</v>
      </c>
      <c r="AL41" s="2" t="s">
        <v>53</v>
      </c>
      <c r="AM41" s="2" t="s">
        <v>53</v>
      </c>
      <c r="AN41" s="2" t="s">
        <v>53</v>
      </c>
      <c r="AO41" s="2" t="s">
        <v>53</v>
      </c>
      <c r="AP41" s="2" t="s">
        <v>53</v>
      </c>
      <c r="AQ41" s="2" t="s">
        <v>53</v>
      </c>
      <c r="AR41" s="2" t="s">
        <v>69</v>
      </c>
      <c r="AS41" s="2" t="s">
        <v>52</v>
      </c>
      <c r="AT41" s="2" t="s">
        <v>69</v>
      </c>
    </row>
    <row r="42" spans="1:46" ht="22.5" customHeight="1" x14ac:dyDescent="0.25">
      <c r="A42" s="18" t="s">
        <v>521</v>
      </c>
      <c r="B42" s="2" t="s">
        <v>522</v>
      </c>
      <c r="C42" s="2" t="s">
        <v>49</v>
      </c>
      <c r="D42" s="2" t="s">
        <v>523</v>
      </c>
      <c r="E42" s="2" t="s">
        <v>51</v>
      </c>
      <c r="F42" s="19">
        <v>4</v>
      </c>
      <c r="G42" s="19">
        <v>82.8</v>
      </c>
      <c r="H42" s="19" t="s">
        <v>52</v>
      </c>
      <c r="I42" s="19">
        <v>-32.4</v>
      </c>
      <c r="J42" s="19" t="s">
        <v>52</v>
      </c>
      <c r="K42" s="19" t="s">
        <v>52</v>
      </c>
      <c r="L42" s="19">
        <v>50.4</v>
      </c>
      <c r="M42" s="2" t="s">
        <v>53</v>
      </c>
      <c r="N42" s="2" t="s">
        <v>524</v>
      </c>
      <c r="O42" s="2" t="s">
        <v>525</v>
      </c>
      <c r="P42" s="2" t="s">
        <v>526</v>
      </c>
      <c r="Q42" s="2" t="s">
        <v>53</v>
      </c>
      <c r="R42" s="19">
        <v>20.7</v>
      </c>
      <c r="S42" s="19" t="s">
        <v>57</v>
      </c>
      <c r="T42" s="2" t="s">
        <v>58</v>
      </c>
      <c r="U42" s="2" t="s">
        <v>53</v>
      </c>
      <c r="V42" s="2" t="s">
        <v>53</v>
      </c>
      <c r="W42" s="2" t="s">
        <v>53</v>
      </c>
      <c r="X42" s="2" t="s">
        <v>53</v>
      </c>
      <c r="Y42" s="2" t="s">
        <v>527</v>
      </c>
      <c r="Z42" s="2" t="s">
        <v>528</v>
      </c>
      <c r="AA42" s="2" t="s">
        <v>529</v>
      </c>
      <c r="AB42" s="2" t="s">
        <v>530</v>
      </c>
      <c r="AC42" s="2" t="s">
        <v>531</v>
      </c>
      <c r="AD42" s="2" t="s">
        <v>532</v>
      </c>
      <c r="AE42" s="2" t="s">
        <v>65</v>
      </c>
      <c r="AF42" s="2" t="s">
        <v>66</v>
      </c>
      <c r="AG42" s="2" t="s">
        <v>53</v>
      </c>
      <c r="AH42" s="2" t="s">
        <v>53</v>
      </c>
      <c r="AI42" s="2" t="s">
        <v>67</v>
      </c>
      <c r="AJ42" s="2" t="s">
        <v>533</v>
      </c>
      <c r="AK42" s="2" t="s">
        <v>53</v>
      </c>
      <c r="AL42" s="2" t="s">
        <v>53</v>
      </c>
      <c r="AM42" s="2" t="s">
        <v>53</v>
      </c>
      <c r="AN42" s="2" t="s">
        <v>53</v>
      </c>
      <c r="AO42" s="2" t="s">
        <v>53</v>
      </c>
      <c r="AP42" s="2" t="s">
        <v>53</v>
      </c>
      <c r="AQ42" s="2" t="s">
        <v>53</v>
      </c>
      <c r="AR42" s="2" t="s">
        <v>69</v>
      </c>
      <c r="AS42" s="2" t="s">
        <v>52</v>
      </c>
      <c r="AT42" s="2" t="s">
        <v>69</v>
      </c>
    </row>
    <row r="43" spans="1:46" ht="22.5" customHeight="1" x14ac:dyDescent="0.25">
      <c r="A43" s="18" t="s">
        <v>534</v>
      </c>
      <c r="B43" s="2" t="s">
        <v>535</v>
      </c>
      <c r="C43" s="2" t="s">
        <v>115</v>
      </c>
      <c r="D43" s="2" t="s">
        <v>116</v>
      </c>
      <c r="E43" s="2" t="s">
        <v>51</v>
      </c>
      <c r="F43" s="19">
        <v>1</v>
      </c>
      <c r="G43" s="19">
        <v>55</v>
      </c>
      <c r="H43" s="19">
        <v>2.02</v>
      </c>
      <c r="I43" s="19">
        <v>-14.85</v>
      </c>
      <c r="J43" s="19">
        <v>-2.02</v>
      </c>
      <c r="K43" s="19" t="s">
        <v>52</v>
      </c>
      <c r="L43" s="19">
        <v>40.15</v>
      </c>
      <c r="M43" s="2" t="s">
        <v>51</v>
      </c>
      <c r="N43" s="2" t="s">
        <v>378</v>
      </c>
      <c r="O43" s="2" t="s">
        <v>536</v>
      </c>
      <c r="P43" s="2" t="s">
        <v>537</v>
      </c>
      <c r="Q43" s="2" t="s">
        <v>53</v>
      </c>
      <c r="R43" s="19">
        <v>55</v>
      </c>
      <c r="S43" s="19" t="s">
        <v>57</v>
      </c>
      <c r="T43" s="2" t="s">
        <v>58</v>
      </c>
      <c r="U43" s="2" t="s">
        <v>53</v>
      </c>
      <c r="V43" s="2" t="s">
        <v>53</v>
      </c>
      <c r="W43" s="2" t="s">
        <v>53</v>
      </c>
      <c r="X43" s="2" t="s">
        <v>53</v>
      </c>
      <c r="Y43" s="2" t="s">
        <v>538</v>
      </c>
      <c r="Z43" s="2" t="s">
        <v>539</v>
      </c>
      <c r="AA43" s="2" t="s">
        <v>540</v>
      </c>
      <c r="AB43" s="2" t="s">
        <v>541</v>
      </c>
      <c r="AC43" s="2" t="s">
        <v>182</v>
      </c>
      <c r="AD43" s="2" t="s">
        <v>542</v>
      </c>
      <c r="AE43" s="2" t="s">
        <v>65</v>
      </c>
      <c r="AF43" s="2" t="s">
        <v>66</v>
      </c>
      <c r="AG43" s="2" t="s">
        <v>543</v>
      </c>
      <c r="AH43" s="2" t="s">
        <v>53</v>
      </c>
      <c r="AI43" s="2" t="s">
        <v>67</v>
      </c>
      <c r="AJ43" s="2" t="s">
        <v>544</v>
      </c>
      <c r="AK43" s="2" t="s">
        <v>53</v>
      </c>
      <c r="AL43" s="2" t="s">
        <v>53</v>
      </c>
      <c r="AM43" s="2" t="s">
        <v>53</v>
      </c>
      <c r="AN43" s="2" t="s">
        <v>53</v>
      </c>
      <c r="AO43" s="2" t="s">
        <v>53</v>
      </c>
      <c r="AP43" s="2" t="s">
        <v>53</v>
      </c>
      <c r="AQ43" s="2" t="s">
        <v>53</v>
      </c>
      <c r="AR43" s="2" t="s">
        <v>69</v>
      </c>
      <c r="AS43" s="2" t="s">
        <v>52</v>
      </c>
      <c r="AT43" s="2" t="s">
        <v>69</v>
      </c>
    </row>
    <row r="44" spans="1:46" ht="22.5" customHeight="1" x14ac:dyDescent="0.25">
      <c r="A44" s="18" t="s">
        <v>545</v>
      </c>
      <c r="B44" s="2" t="s">
        <v>546</v>
      </c>
      <c r="C44" s="2" t="s">
        <v>115</v>
      </c>
      <c r="D44" s="2" t="s">
        <v>130</v>
      </c>
      <c r="E44" s="2" t="s">
        <v>51</v>
      </c>
      <c r="F44" s="19">
        <v>1</v>
      </c>
      <c r="G44" s="19">
        <v>20.5</v>
      </c>
      <c r="H44" s="19" t="s">
        <v>52</v>
      </c>
      <c r="I44" s="19">
        <v>-8.98</v>
      </c>
      <c r="J44" s="19" t="s">
        <v>52</v>
      </c>
      <c r="K44" s="19" t="s">
        <v>52</v>
      </c>
      <c r="L44" s="19">
        <v>11.52</v>
      </c>
      <c r="M44" s="2" t="s">
        <v>51</v>
      </c>
      <c r="N44" s="2" t="s">
        <v>547</v>
      </c>
      <c r="O44" s="2" t="s">
        <v>548</v>
      </c>
      <c r="P44" s="2" t="s">
        <v>549</v>
      </c>
      <c r="Q44" s="2" t="s">
        <v>53</v>
      </c>
      <c r="R44" s="19">
        <v>20.5</v>
      </c>
      <c r="S44" s="19" t="s">
        <v>57</v>
      </c>
      <c r="T44" s="2" t="s">
        <v>58</v>
      </c>
      <c r="U44" s="2" t="s">
        <v>53</v>
      </c>
      <c r="V44" s="2" t="s">
        <v>53</v>
      </c>
      <c r="W44" s="2" t="s">
        <v>53</v>
      </c>
      <c r="X44" s="2" t="s">
        <v>53</v>
      </c>
      <c r="Y44" s="2" t="s">
        <v>550</v>
      </c>
      <c r="Z44" s="2" t="s">
        <v>551</v>
      </c>
      <c r="AA44" s="2" t="s">
        <v>552</v>
      </c>
      <c r="AB44" s="2" t="s">
        <v>553</v>
      </c>
      <c r="AC44" s="2" t="s">
        <v>150</v>
      </c>
      <c r="AD44" s="2" t="s">
        <v>554</v>
      </c>
      <c r="AE44" s="2" t="s">
        <v>65</v>
      </c>
      <c r="AF44" s="2" t="s">
        <v>66</v>
      </c>
      <c r="AG44" s="2" t="s">
        <v>555</v>
      </c>
      <c r="AH44" s="2" t="s">
        <v>53</v>
      </c>
      <c r="AI44" s="2" t="s">
        <v>67</v>
      </c>
      <c r="AJ44" s="2" t="s">
        <v>556</v>
      </c>
      <c r="AK44" s="2" t="s">
        <v>53</v>
      </c>
      <c r="AL44" s="2" t="s">
        <v>53</v>
      </c>
      <c r="AM44" s="2" t="s">
        <v>53</v>
      </c>
      <c r="AN44" s="2" t="s">
        <v>53</v>
      </c>
      <c r="AO44" s="2" t="s">
        <v>53</v>
      </c>
      <c r="AP44" s="2" t="s">
        <v>53</v>
      </c>
      <c r="AQ44" s="2" t="s">
        <v>53</v>
      </c>
      <c r="AR44" s="2" t="s">
        <v>69</v>
      </c>
      <c r="AS44" s="2" t="s">
        <v>52</v>
      </c>
      <c r="AT44" s="2" t="s">
        <v>69</v>
      </c>
    </row>
    <row r="45" spans="1:46" ht="22.5" customHeight="1" x14ac:dyDescent="0.25">
      <c r="A45" s="18" t="s">
        <v>557</v>
      </c>
      <c r="B45" s="2" t="s">
        <v>558</v>
      </c>
      <c r="C45" s="2" t="s">
        <v>49</v>
      </c>
      <c r="D45" s="2" t="s">
        <v>116</v>
      </c>
      <c r="E45" s="2" t="s">
        <v>69</v>
      </c>
      <c r="F45" s="19">
        <v>1</v>
      </c>
      <c r="G45" s="19">
        <v>180.41</v>
      </c>
      <c r="H45" s="19" t="s">
        <v>52</v>
      </c>
      <c r="I45" s="19">
        <v>-21.65</v>
      </c>
      <c r="J45" s="19">
        <v>-26.45</v>
      </c>
      <c r="K45" s="19" t="s">
        <v>52</v>
      </c>
      <c r="L45" s="19">
        <v>132.31</v>
      </c>
      <c r="M45" s="2" t="s">
        <v>53</v>
      </c>
      <c r="N45" s="2" t="s">
        <v>559</v>
      </c>
      <c r="O45" s="2" t="s">
        <v>560</v>
      </c>
      <c r="P45" s="2" t="s">
        <v>561</v>
      </c>
      <c r="Q45" s="2" t="s">
        <v>53</v>
      </c>
      <c r="R45" s="19">
        <v>180.41</v>
      </c>
      <c r="S45" s="19" t="s">
        <v>161</v>
      </c>
      <c r="T45" s="2" t="s">
        <v>58</v>
      </c>
      <c r="U45" s="2" t="s">
        <v>53</v>
      </c>
      <c r="V45" s="2" t="s">
        <v>53</v>
      </c>
      <c r="W45" s="2" t="s">
        <v>53</v>
      </c>
      <c r="X45" s="2" t="s">
        <v>53</v>
      </c>
      <c r="Y45" s="2" t="s">
        <v>562</v>
      </c>
      <c r="Z45" s="2" t="s">
        <v>563</v>
      </c>
      <c r="AA45" s="2" t="s">
        <v>564</v>
      </c>
      <c r="AB45" s="2" t="s">
        <v>565</v>
      </c>
      <c r="AC45" s="2" t="s">
        <v>124</v>
      </c>
      <c r="AD45" s="2" t="s">
        <v>566</v>
      </c>
      <c r="AE45" s="2" t="s">
        <v>65</v>
      </c>
      <c r="AF45" s="2" t="s">
        <v>66</v>
      </c>
      <c r="AG45" s="2" t="s">
        <v>53</v>
      </c>
      <c r="AH45" s="2" t="s">
        <v>53</v>
      </c>
      <c r="AI45" s="2" t="s">
        <v>67</v>
      </c>
      <c r="AJ45" s="2" t="s">
        <v>567</v>
      </c>
      <c r="AK45" s="2" t="s">
        <v>53</v>
      </c>
      <c r="AL45" s="2" t="s">
        <v>53</v>
      </c>
      <c r="AM45" s="2" t="s">
        <v>53</v>
      </c>
      <c r="AN45" s="2" t="s">
        <v>53</v>
      </c>
      <c r="AO45" s="2" t="s">
        <v>53</v>
      </c>
      <c r="AP45" s="2" t="s">
        <v>53</v>
      </c>
      <c r="AQ45" s="2" t="s">
        <v>53</v>
      </c>
      <c r="AR45" s="2" t="s">
        <v>69</v>
      </c>
      <c r="AS45" s="2" t="s">
        <v>52</v>
      </c>
      <c r="AT45" s="2" t="s">
        <v>69</v>
      </c>
    </row>
    <row r="46" spans="1:46" ht="22.5" customHeight="1" x14ac:dyDescent="0.25">
      <c r="A46" s="18" t="s">
        <v>568</v>
      </c>
      <c r="B46" s="2" t="s">
        <v>569</v>
      </c>
      <c r="C46" s="2" t="s">
        <v>115</v>
      </c>
      <c r="D46" s="2" t="s">
        <v>142</v>
      </c>
      <c r="E46" s="2" t="s">
        <v>69</v>
      </c>
      <c r="F46" s="19">
        <v>1</v>
      </c>
      <c r="G46" s="19">
        <v>58.5</v>
      </c>
      <c r="H46" s="19">
        <v>25.04</v>
      </c>
      <c r="I46" s="19">
        <v>-15.44</v>
      </c>
      <c r="J46" s="19">
        <v>-25.04</v>
      </c>
      <c r="K46" s="19" t="s">
        <v>52</v>
      </c>
      <c r="L46" s="19">
        <v>43.06</v>
      </c>
      <c r="M46" s="2" t="s">
        <v>53</v>
      </c>
      <c r="N46" s="2" t="s">
        <v>309</v>
      </c>
      <c r="O46" s="2" t="s">
        <v>310</v>
      </c>
      <c r="P46" s="2" t="s">
        <v>311</v>
      </c>
      <c r="Q46" s="2" t="s">
        <v>53</v>
      </c>
      <c r="R46" s="19">
        <v>58.5</v>
      </c>
      <c r="S46" s="19" t="s">
        <v>57</v>
      </c>
      <c r="T46" s="2" t="s">
        <v>58</v>
      </c>
      <c r="U46" s="2" t="s">
        <v>53</v>
      </c>
      <c r="V46" s="2" t="s">
        <v>53</v>
      </c>
      <c r="W46" s="2" t="s">
        <v>53</v>
      </c>
      <c r="X46" s="2" t="s">
        <v>53</v>
      </c>
      <c r="Y46" s="2" t="s">
        <v>570</v>
      </c>
      <c r="Z46" s="2" t="s">
        <v>571</v>
      </c>
      <c r="AA46" s="2" t="s">
        <v>572</v>
      </c>
      <c r="AB46" s="2" t="s">
        <v>573</v>
      </c>
      <c r="AC46" s="2" t="s">
        <v>574</v>
      </c>
      <c r="AD46" s="2" t="s">
        <v>575</v>
      </c>
      <c r="AE46" s="2" t="s">
        <v>65</v>
      </c>
      <c r="AF46" s="2" t="s">
        <v>66</v>
      </c>
      <c r="AG46" s="2" t="s">
        <v>576</v>
      </c>
      <c r="AH46" s="2" t="s">
        <v>53</v>
      </c>
      <c r="AI46" s="2" t="s">
        <v>67</v>
      </c>
      <c r="AJ46" s="2" t="s">
        <v>577</v>
      </c>
      <c r="AK46" s="2" t="s">
        <v>53</v>
      </c>
      <c r="AL46" s="2" t="s">
        <v>53</v>
      </c>
      <c r="AM46" s="2" t="s">
        <v>53</v>
      </c>
      <c r="AN46" s="2" t="s">
        <v>53</v>
      </c>
      <c r="AO46" s="2" t="s">
        <v>53</v>
      </c>
      <c r="AP46" s="2" t="s">
        <v>53</v>
      </c>
      <c r="AQ46" s="2" t="s">
        <v>53</v>
      </c>
      <c r="AR46" s="2" t="s">
        <v>69</v>
      </c>
      <c r="AS46" s="2" t="s">
        <v>52</v>
      </c>
      <c r="AT46" s="2" t="s">
        <v>69</v>
      </c>
    </row>
    <row r="47" spans="1:46" ht="22.5" customHeight="1" x14ac:dyDescent="0.25">
      <c r="A47" s="18" t="s">
        <v>578</v>
      </c>
      <c r="B47" s="2" t="s">
        <v>579</v>
      </c>
      <c r="C47" s="2" t="s">
        <v>115</v>
      </c>
      <c r="D47" s="2" t="s">
        <v>130</v>
      </c>
      <c r="E47" s="2" t="s">
        <v>69</v>
      </c>
      <c r="F47" s="19">
        <v>1</v>
      </c>
      <c r="G47" s="19">
        <v>45.9</v>
      </c>
      <c r="H47" s="19">
        <v>5.45</v>
      </c>
      <c r="I47" s="19">
        <v>-13.3</v>
      </c>
      <c r="J47" s="19">
        <v>-5.45</v>
      </c>
      <c r="K47" s="19" t="s">
        <v>52</v>
      </c>
      <c r="L47" s="19">
        <v>32.6</v>
      </c>
      <c r="M47" s="2" t="s">
        <v>53</v>
      </c>
      <c r="N47" s="2" t="s">
        <v>400</v>
      </c>
      <c r="O47" s="2" t="s">
        <v>580</v>
      </c>
      <c r="P47" s="2" t="s">
        <v>581</v>
      </c>
      <c r="Q47" s="2" t="s">
        <v>53</v>
      </c>
      <c r="R47" s="19">
        <v>45.9</v>
      </c>
      <c r="S47" s="19" t="s">
        <v>57</v>
      </c>
      <c r="T47" s="2" t="s">
        <v>58</v>
      </c>
      <c r="U47" s="2" t="s">
        <v>53</v>
      </c>
      <c r="V47" s="2" t="s">
        <v>53</v>
      </c>
      <c r="W47" s="2" t="s">
        <v>53</v>
      </c>
      <c r="X47" s="2" t="s">
        <v>53</v>
      </c>
      <c r="Y47" s="2" t="s">
        <v>582</v>
      </c>
      <c r="Z47" s="2" t="s">
        <v>583</v>
      </c>
      <c r="AA47" s="2" t="s">
        <v>584</v>
      </c>
      <c r="AB47" s="2" t="s">
        <v>124</v>
      </c>
      <c r="AC47" s="2" t="s">
        <v>124</v>
      </c>
      <c r="AD47" s="2" t="s">
        <v>585</v>
      </c>
      <c r="AE47" s="2" t="s">
        <v>65</v>
      </c>
      <c r="AF47" s="2" t="s">
        <v>66</v>
      </c>
      <c r="AG47" s="2" t="s">
        <v>207</v>
      </c>
      <c r="AH47" s="2" t="s">
        <v>53</v>
      </c>
      <c r="AI47" s="2" t="s">
        <v>67</v>
      </c>
      <c r="AJ47" s="2" t="s">
        <v>586</v>
      </c>
      <c r="AK47" s="2" t="s">
        <v>53</v>
      </c>
      <c r="AL47" s="2" t="s">
        <v>53</v>
      </c>
      <c r="AM47" s="2" t="s">
        <v>53</v>
      </c>
      <c r="AN47" s="2" t="s">
        <v>53</v>
      </c>
      <c r="AO47" s="2" t="s">
        <v>53</v>
      </c>
      <c r="AP47" s="2" t="s">
        <v>53</v>
      </c>
      <c r="AQ47" s="2" t="s">
        <v>53</v>
      </c>
      <c r="AR47" s="2" t="s">
        <v>69</v>
      </c>
      <c r="AS47" s="2" t="s">
        <v>52</v>
      </c>
      <c r="AT47" s="2" t="s">
        <v>69</v>
      </c>
    </row>
    <row r="48" spans="1:46" ht="22.5" customHeight="1" x14ac:dyDescent="0.25">
      <c r="A48" s="18" t="s">
        <v>587</v>
      </c>
      <c r="B48" s="2" t="s">
        <v>588</v>
      </c>
      <c r="C48" s="2" t="s">
        <v>115</v>
      </c>
      <c r="D48" s="2" t="s">
        <v>130</v>
      </c>
      <c r="E48" s="2" t="s">
        <v>69</v>
      </c>
      <c r="F48" s="19">
        <v>1</v>
      </c>
      <c r="G48" s="19">
        <v>76.14</v>
      </c>
      <c r="H48" s="19">
        <v>15.66</v>
      </c>
      <c r="I48" s="19">
        <v>-14.64</v>
      </c>
      <c r="J48" s="19">
        <v>-15.66</v>
      </c>
      <c r="K48" s="19" t="s">
        <v>52</v>
      </c>
      <c r="L48" s="19">
        <v>61.5</v>
      </c>
      <c r="M48" s="2" t="s">
        <v>53</v>
      </c>
      <c r="N48" s="2" t="s">
        <v>589</v>
      </c>
      <c r="O48" s="2" t="s">
        <v>590</v>
      </c>
      <c r="P48" s="2" t="s">
        <v>591</v>
      </c>
      <c r="Q48" s="2" t="s">
        <v>53</v>
      </c>
      <c r="R48" s="19">
        <v>76.14</v>
      </c>
      <c r="S48" s="19" t="s">
        <v>161</v>
      </c>
      <c r="T48" s="2" t="s">
        <v>58</v>
      </c>
      <c r="U48" s="2" t="s">
        <v>53</v>
      </c>
      <c r="V48" s="2" t="s">
        <v>53</v>
      </c>
      <c r="W48" s="2" t="s">
        <v>53</v>
      </c>
      <c r="X48" s="2" t="s">
        <v>53</v>
      </c>
      <c r="Y48" s="2" t="s">
        <v>592</v>
      </c>
      <c r="Z48" s="2" t="s">
        <v>593</v>
      </c>
      <c r="AA48" s="2" t="s">
        <v>594</v>
      </c>
      <c r="AB48" s="2" t="s">
        <v>595</v>
      </c>
      <c r="AC48" s="2" t="s">
        <v>124</v>
      </c>
      <c r="AD48" s="2" t="s">
        <v>596</v>
      </c>
      <c r="AE48" s="2" t="s">
        <v>65</v>
      </c>
      <c r="AF48" s="2" t="s">
        <v>66</v>
      </c>
      <c r="AG48" s="2" t="s">
        <v>597</v>
      </c>
      <c r="AH48" s="2" t="s">
        <v>53</v>
      </c>
      <c r="AI48" s="2" t="s">
        <v>67</v>
      </c>
      <c r="AJ48" s="2" t="s">
        <v>598</v>
      </c>
      <c r="AK48" s="2" t="s">
        <v>53</v>
      </c>
      <c r="AL48" s="2" t="s">
        <v>53</v>
      </c>
      <c r="AM48" s="2" t="s">
        <v>53</v>
      </c>
      <c r="AN48" s="2" t="s">
        <v>53</v>
      </c>
      <c r="AO48" s="2" t="s">
        <v>53</v>
      </c>
      <c r="AP48" s="2" t="s">
        <v>53</v>
      </c>
      <c r="AQ48" s="2" t="s">
        <v>53</v>
      </c>
      <c r="AR48" s="2" t="s">
        <v>69</v>
      </c>
      <c r="AS48" s="2" t="s">
        <v>52</v>
      </c>
      <c r="AT48" s="2" t="s">
        <v>69</v>
      </c>
    </row>
    <row r="49" spans="1:46" ht="22.5" customHeight="1" x14ac:dyDescent="0.25">
      <c r="A49" s="18" t="s">
        <v>599</v>
      </c>
      <c r="B49" s="2" t="s">
        <v>600</v>
      </c>
      <c r="C49" s="2" t="s">
        <v>72</v>
      </c>
      <c r="D49" s="2" t="s">
        <v>73</v>
      </c>
      <c r="E49" s="2" t="s">
        <v>69</v>
      </c>
      <c r="F49" s="19">
        <v>1</v>
      </c>
      <c r="G49" s="19">
        <v>149.63</v>
      </c>
      <c r="H49" s="19" t="s">
        <v>52</v>
      </c>
      <c r="I49" s="19">
        <v>-17.96</v>
      </c>
      <c r="J49" s="19">
        <v>-26.45</v>
      </c>
      <c r="K49" s="19" t="s">
        <v>52</v>
      </c>
      <c r="L49" s="19">
        <v>105.22</v>
      </c>
      <c r="M49" s="2" t="s">
        <v>51</v>
      </c>
      <c r="N49" s="2" t="s">
        <v>601</v>
      </c>
      <c r="O49" s="2" t="s">
        <v>602</v>
      </c>
      <c r="P49" s="2" t="s">
        <v>603</v>
      </c>
      <c r="Q49" s="2" t="s">
        <v>53</v>
      </c>
      <c r="R49" s="19">
        <v>149.63</v>
      </c>
      <c r="S49" s="19" t="s">
        <v>161</v>
      </c>
      <c r="T49" s="2" t="s">
        <v>77</v>
      </c>
      <c r="U49" s="2" t="s">
        <v>604</v>
      </c>
      <c r="V49" s="2" t="s">
        <v>605</v>
      </c>
      <c r="W49" s="2" t="s">
        <v>606</v>
      </c>
      <c r="X49" s="2" t="s">
        <v>53</v>
      </c>
      <c r="Y49" s="2" t="s">
        <v>604</v>
      </c>
      <c r="Z49" s="2" t="s">
        <v>607</v>
      </c>
      <c r="AA49" s="2" t="s">
        <v>608</v>
      </c>
      <c r="AB49" s="2" t="s">
        <v>609</v>
      </c>
      <c r="AC49" s="2" t="s">
        <v>111</v>
      </c>
      <c r="AD49" s="2" t="s">
        <v>610</v>
      </c>
      <c r="AE49" s="2" t="s">
        <v>65</v>
      </c>
      <c r="AF49" s="2" t="s">
        <v>86</v>
      </c>
      <c r="AG49" s="2" t="s">
        <v>53</v>
      </c>
      <c r="AH49" s="2" t="s">
        <v>53</v>
      </c>
      <c r="AI49" s="2" t="s">
        <v>67</v>
      </c>
      <c r="AJ49" s="2" t="s">
        <v>53</v>
      </c>
      <c r="AK49" s="2" t="s">
        <v>53</v>
      </c>
      <c r="AL49" s="2" t="s">
        <v>53</v>
      </c>
      <c r="AM49" s="2" t="s">
        <v>53</v>
      </c>
      <c r="AN49" s="2" t="s">
        <v>53</v>
      </c>
      <c r="AO49" s="2" t="s">
        <v>53</v>
      </c>
      <c r="AP49" s="2" t="s">
        <v>53</v>
      </c>
      <c r="AQ49" s="2" t="s">
        <v>53</v>
      </c>
      <c r="AR49" s="2" t="s">
        <v>69</v>
      </c>
      <c r="AS49" s="2" t="s">
        <v>52</v>
      </c>
      <c r="AT49" s="2" t="s">
        <v>69</v>
      </c>
    </row>
    <row r="50" spans="1:46" ht="22.5" customHeight="1" x14ac:dyDescent="0.25">
      <c r="A50" s="18" t="s">
        <v>611</v>
      </c>
      <c r="B50" s="2" t="s">
        <v>612</v>
      </c>
      <c r="C50" s="2" t="s">
        <v>115</v>
      </c>
      <c r="D50" s="2" t="s">
        <v>116</v>
      </c>
      <c r="E50" s="2" t="s">
        <v>51</v>
      </c>
      <c r="F50" s="19">
        <v>1</v>
      </c>
      <c r="G50" s="19">
        <v>299</v>
      </c>
      <c r="H50" s="19" t="s">
        <v>52</v>
      </c>
      <c r="I50" s="19">
        <v>-50.83</v>
      </c>
      <c r="J50" s="19">
        <v>-18.45</v>
      </c>
      <c r="K50" s="19" t="s">
        <v>52</v>
      </c>
      <c r="L50" s="19">
        <v>229.72</v>
      </c>
      <c r="M50" s="2" t="s">
        <v>53</v>
      </c>
      <c r="N50" s="2" t="s">
        <v>333</v>
      </c>
      <c r="O50" s="2" t="s">
        <v>613</v>
      </c>
      <c r="P50" s="2" t="s">
        <v>614</v>
      </c>
      <c r="Q50" s="2" t="s">
        <v>53</v>
      </c>
      <c r="R50" s="19">
        <v>299</v>
      </c>
      <c r="S50" s="19" t="s">
        <v>57</v>
      </c>
      <c r="T50" s="2" t="s">
        <v>58</v>
      </c>
      <c r="U50" s="2" t="s">
        <v>53</v>
      </c>
      <c r="V50" s="2" t="s">
        <v>53</v>
      </c>
      <c r="W50" s="2" t="s">
        <v>53</v>
      </c>
      <c r="X50" s="2" t="s">
        <v>53</v>
      </c>
      <c r="Y50" s="2" t="s">
        <v>615</v>
      </c>
      <c r="Z50" s="2" t="s">
        <v>616</v>
      </c>
      <c r="AA50" s="2" t="s">
        <v>617</v>
      </c>
      <c r="AB50" s="2" t="s">
        <v>618</v>
      </c>
      <c r="AC50" s="2" t="s">
        <v>84</v>
      </c>
      <c r="AD50" s="2" t="s">
        <v>619</v>
      </c>
      <c r="AE50" s="2" t="s">
        <v>65</v>
      </c>
      <c r="AF50" s="2" t="s">
        <v>66</v>
      </c>
      <c r="AG50" s="2" t="s">
        <v>620</v>
      </c>
      <c r="AH50" s="2" t="s">
        <v>53</v>
      </c>
      <c r="AI50" s="2" t="s">
        <v>67</v>
      </c>
      <c r="AJ50" s="2" t="s">
        <v>621</v>
      </c>
      <c r="AK50" s="2" t="s">
        <v>53</v>
      </c>
      <c r="AL50" s="2" t="s">
        <v>53</v>
      </c>
      <c r="AM50" s="2" t="s">
        <v>53</v>
      </c>
      <c r="AN50" s="2" t="s">
        <v>53</v>
      </c>
      <c r="AO50" s="2" t="s">
        <v>53</v>
      </c>
      <c r="AP50" s="2" t="s">
        <v>53</v>
      </c>
      <c r="AQ50" s="2" t="s">
        <v>53</v>
      </c>
      <c r="AR50" s="2" t="s">
        <v>69</v>
      </c>
      <c r="AS50" s="2" t="s">
        <v>52</v>
      </c>
      <c r="AT50" s="2" t="s">
        <v>69</v>
      </c>
    </row>
    <row r="51" spans="1:46" ht="22.5" customHeight="1" x14ac:dyDescent="0.25">
      <c r="A51" s="18" t="s">
        <v>622</v>
      </c>
      <c r="B51" s="2" t="s">
        <v>623</v>
      </c>
      <c r="C51" s="2" t="s">
        <v>115</v>
      </c>
      <c r="D51" s="2" t="s">
        <v>523</v>
      </c>
      <c r="E51" s="2" t="s">
        <v>69</v>
      </c>
      <c r="F51" s="19">
        <v>1</v>
      </c>
      <c r="G51" s="19">
        <v>23</v>
      </c>
      <c r="H51" s="19">
        <v>13.5</v>
      </c>
      <c r="I51" s="19">
        <v>-9.41</v>
      </c>
      <c r="J51" s="19">
        <v>-13.5</v>
      </c>
      <c r="K51" s="19" t="s">
        <v>52</v>
      </c>
      <c r="L51" s="19">
        <v>13.59</v>
      </c>
      <c r="M51" s="2" t="s">
        <v>53</v>
      </c>
      <c r="N51" s="2" t="s">
        <v>624</v>
      </c>
      <c r="O51" s="2" t="s">
        <v>625</v>
      </c>
      <c r="P51" s="2" t="s">
        <v>626</v>
      </c>
      <c r="Q51" s="2" t="s">
        <v>53</v>
      </c>
      <c r="R51" s="19">
        <v>23</v>
      </c>
      <c r="S51" s="19" t="s">
        <v>57</v>
      </c>
      <c r="T51" s="2" t="s">
        <v>77</v>
      </c>
      <c r="U51" s="2" t="s">
        <v>627</v>
      </c>
      <c r="V51" s="2" t="s">
        <v>628</v>
      </c>
      <c r="W51" s="2" t="s">
        <v>629</v>
      </c>
      <c r="X51" s="2" t="s">
        <v>53</v>
      </c>
      <c r="Y51" s="2" t="s">
        <v>627</v>
      </c>
      <c r="Z51" s="2" t="s">
        <v>630</v>
      </c>
      <c r="AA51" s="2" t="s">
        <v>631</v>
      </c>
      <c r="AB51" s="2" t="s">
        <v>96</v>
      </c>
      <c r="AC51" s="2" t="s">
        <v>97</v>
      </c>
      <c r="AD51" s="2" t="s">
        <v>632</v>
      </c>
      <c r="AE51" s="2" t="s">
        <v>65</v>
      </c>
      <c r="AF51" s="2" t="s">
        <v>86</v>
      </c>
      <c r="AG51" s="2" t="s">
        <v>633</v>
      </c>
      <c r="AH51" s="2" t="s">
        <v>53</v>
      </c>
      <c r="AI51" s="2" t="s">
        <v>67</v>
      </c>
      <c r="AJ51" s="2" t="s">
        <v>634</v>
      </c>
      <c r="AK51" s="2" t="s">
        <v>53</v>
      </c>
      <c r="AL51" s="2" t="s">
        <v>53</v>
      </c>
      <c r="AM51" s="2" t="s">
        <v>53</v>
      </c>
      <c r="AN51" s="2" t="s">
        <v>53</v>
      </c>
      <c r="AO51" s="2" t="s">
        <v>53</v>
      </c>
      <c r="AP51" s="2" t="s">
        <v>53</v>
      </c>
      <c r="AQ51" s="2" t="s">
        <v>53</v>
      </c>
      <c r="AR51" s="2" t="s">
        <v>69</v>
      </c>
      <c r="AS51" s="2" t="s">
        <v>52</v>
      </c>
      <c r="AT51" s="2" t="s">
        <v>69</v>
      </c>
    </row>
    <row r="52" spans="1:46" ht="22.5" customHeight="1" x14ac:dyDescent="0.25">
      <c r="A52" s="18" t="s">
        <v>635</v>
      </c>
      <c r="B52" s="2" t="s">
        <v>636</v>
      </c>
      <c r="C52" s="2" t="s">
        <v>115</v>
      </c>
      <c r="D52" s="2" t="s">
        <v>116</v>
      </c>
      <c r="E52" s="2" t="s">
        <v>69</v>
      </c>
      <c r="F52" s="19">
        <v>1</v>
      </c>
      <c r="G52" s="19">
        <v>189.99</v>
      </c>
      <c r="H52" s="19" t="s">
        <v>52</v>
      </c>
      <c r="I52" s="19">
        <v>-22.8</v>
      </c>
      <c r="J52" s="19">
        <v>-20.45</v>
      </c>
      <c r="K52" s="19" t="s">
        <v>52</v>
      </c>
      <c r="L52" s="19">
        <v>146.74</v>
      </c>
      <c r="M52" s="2" t="s">
        <v>53</v>
      </c>
      <c r="N52" s="2" t="s">
        <v>54</v>
      </c>
      <c r="O52" s="2" t="s">
        <v>447</v>
      </c>
      <c r="P52" s="2" t="s">
        <v>448</v>
      </c>
      <c r="Q52" s="2" t="s">
        <v>53</v>
      </c>
      <c r="R52" s="19">
        <v>189.99</v>
      </c>
      <c r="S52" s="19" t="s">
        <v>161</v>
      </c>
      <c r="T52" s="2" t="s">
        <v>58</v>
      </c>
      <c r="U52" s="2" t="s">
        <v>53</v>
      </c>
      <c r="V52" s="2" t="s">
        <v>53</v>
      </c>
      <c r="W52" s="2" t="s">
        <v>53</v>
      </c>
      <c r="X52" s="2" t="s">
        <v>53</v>
      </c>
      <c r="Y52" s="2" t="s">
        <v>637</v>
      </c>
      <c r="Z52" s="2" t="s">
        <v>638</v>
      </c>
      <c r="AA52" s="2" t="s">
        <v>639</v>
      </c>
      <c r="AB52" s="2" t="s">
        <v>640</v>
      </c>
      <c r="AC52" s="2" t="s">
        <v>641</v>
      </c>
      <c r="AD52" s="2" t="s">
        <v>642</v>
      </c>
      <c r="AE52" s="2" t="s">
        <v>65</v>
      </c>
      <c r="AF52" s="2" t="s">
        <v>66</v>
      </c>
      <c r="AG52" s="2" t="s">
        <v>643</v>
      </c>
      <c r="AH52" s="2" t="s">
        <v>53</v>
      </c>
      <c r="AI52" s="2" t="s">
        <v>67</v>
      </c>
      <c r="AJ52" s="2" t="s">
        <v>644</v>
      </c>
      <c r="AK52" s="2" t="s">
        <v>53</v>
      </c>
      <c r="AL52" s="2" t="s">
        <v>53</v>
      </c>
      <c r="AM52" s="2" t="s">
        <v>53</v>
      </c>
      <c r="AN52" s="2" t="s">
        <v>53</v>
      </c>
      <c r="AO52" s="2" t="s">
        <v>53</v>
      </c>
      <c r="AP52" s="2" t="s">
        <v>53</v>
      </c>
      <c r="AQ52" s="2" t="s">
        <v>53</v>
      </c>
      <c r="AR52" s="2" t="s">
        <v>69</v>
      </c>
      <c r="AS52" s="2" t="s">
        <v>52</v>
      </c>
      <c r="AT52" s="2" t="s">
        <v>69</v>
      </c>
    </row>
    <row r="53" spans="1:46" ht="22.5" customHeight="1" x14ac:dyDescent="0.25">
      <c r="A53" s="18" t="s">
        <v>645</v>
      </c>
      <c r="B53" s="2" t="s">
        <v>646</v>
      </c>
      <c r="C53" s="2" t="s">
        <v>115</v>
      </c>
      <c r="D53" s="2" t="s">
        <v>647</v>
      </c>
      <c r="E53" s="2" t="s">
        <v>69</v>
      </c>
      <c r="F53" s="19">
        <v>1</v>
      </c>
      <c r="G53" s="19">
        <v>61.7</v>
      </c>
      <c r="H53" s="19">
        <v>22.8</v>
      </c>
      <c r="I53" s="19">
        <v>-15.99</v>
      </c>
      <c r="J53" s="19">
        <v>-22.8</v>
      </c>
      <c r="K53" s="19" t="s">
        <v>52</v>
      </c>
      <c r="L53" s="19">
        <v>45.71</v>
      </c>
      <c r="M53" s="2" t="s">
        <v>53</v>
      </c>
      <c r="N53" s="2" t="s">
        <v>648</v>
      </c>
      <c r="O53" s="2" t="s">
        <v>649</v>
      </c>
      <c r="P53" s="2" t="s">
        <v>650</v>
      </c>
      <c r="Q53" s="2" t="s">
        <v>53</v>
      </c>
      <c r="R53" s="19">
        <v>61.7</v>
      </c>
      <c r="S53" s="19" t="s">
        <v>57</v>
      </c>
      <c r="T53" s="2" t="s">
        <v>77</v>
      </c>
      <c r="U53" s="2" t="s">
        <v>651</v>
      </c>
      <c r="V53" s="2" t="s">
        <v>652</v>
      </c>
      <c r="W53" s="2" t="s">
        <v>653</v>
      </c>
      <c r="X53" s="2" t="s">
        <v>53</v>
      </c>
      <c r="Y53" s="2" t="s">
        <v>651</v>
      </c>
      <c r="Z53" s="2" t="s">
        <v>654</v>
      </c>
      <c r="AA53" s="2" t="s">
        <v>655</v>
      </c>
      <c r="AB53" s="2" t="s">
        <v>656</v>
      </c>
      <c r="AC53" s="2" t="s">
        <v>531</v>
      </c>
      <c r="AD53" s="2" t="s">
        <v>657</v>
      </c>
      <c r="AE53" s="2" t="s">
        <v>65</v>
      </c>
      <c r="AF53" s="2" t="s">
        <v>86</v>
      </c>
      <c r="AG53" s="2" t="s">
        <v>658</v>
      </c>
      <c r="AH53" s="2" t="s">
        <v>53</v>
      </c>
      <c r="AI53" s="2" t="s">
        <v>67</v>
      </c>
      <c r="AJ53" s="2" t="s">
        <v>659</v>
      </c>
      <c r="AK53" s="2" t="s">
        <v>53</v>
      </c>
      <c r="AL53" s="2" t="s">
        <v>53</v>
      </c>
      <c r="AM53" s="2" t="s">
        <v>53</v>
      </c>
      <c r="AN53" s="2" t="s">
        <v>53</v>
      </c>
      <c r="AO53" s="2" t="s">
        <v>53</v>
      </c>
      <c r="AP53" s="2" t="s">
        <v>53</v>
      </c>
      <c r="AQ53" s="2" t="s">
        <v>53</v>
      </c>
      <c r="AR53" s="2" t="s">
        <v>69</v>
      </c>
      <c r="AS53" s="2" t="s">
        <v>52</v>
      </c>
      <c r="AT53" s="2" t="s">
        <v>69</v>
      </c>
    </row>
    <row r="54" spans="1:46" ht="22.5" customHeight="1" x14ac:dyDescent="0.25">
      <c r="A54" s="18" t="s">
        <v>660</v>
      </c>
      <c r="B54" s="2" t="s">
        <v>661</v>
      </c>
      <c r="C54" s="2" t="s">
        <v>115</v>
      </c>
      <c r="D54" s="2" t="s">
        <v>130</v>
      </c>
      <c r="E54" s="2" t="s">
        <v>69</v>
      </c>
      <c r="F54" s="19">
        <v>1</v>
      </c>
      <c r="G54" s="19">
        <v>89.99</v>
      </c>
      <c r="H54" s="19" t="s">
        <v>52</v>
      </c>
      <c r="I54" s="19">
        <v>-15.3</v>
      </c>
      <c r="J54" s="19">
        <v>-20.45</v>
      </c>
      <c r="K54" s="19" t="s">
        <v>52</v>
      </c>
      <c r="L54" s="19">
        <v>54.24</v>
      </c>
      <c r="M54" s="2" t="s">
        <v>53</v>
      </c>
      <c r="N54" s="2" t="s">
        <v>662</v>
      </c>
      <c r="O54" s="2" t="s">
        <v>663</v>
      </c>
      <c r="P54" s="2" t="s">
        <v>664</v>
      </c>
      <c r="Q54" s="2" t="s">
        <v>53</v>
      </c>
      <c r="R54" s="19">
        <v>89.99</v>
      </c>
      <c r="S54" s="19" t="s">
        <v>57</v>
      </c>
      <c r="T54" s="2" t="s">
        <v>77</v>
      </c>
      <c r="U54" s="2" t="s">
        <v>665</v>
      </c>
      <c r="V54" s="2" t="s">
        <v>666</v>
      </c>
      <c r="W54" s="2" t="s">
        <v>667</v>
      </c>
      <c r="X54" s="2" t="s">
        <v>53</v>
      </c>
      <c r="Y54" s="2" t="s">
        <v>665</v>
      </c>
      <c r="Z54" s="2" t="s">
        <v>668</v>
      </c>
      <c r="AA54" s="2" t="s">
        <v>669</v>
      </c>
      <c r="AB54" s="2" t="s">
        <v>670</v>
      </c>
      <c r="AC54" s="2" t="s">
        <v>124</v>
      </c>
      <c r="AD54" s="2" t="s">
        <v>671</v>
      </c>
      <c r="AE54" s="2" t="s">
        <v>65</v>
      </c>
      <c r="AF54" s="2" t="s">
        <v>86</v>
      </c>
      <c r="AG54" s="2" t="s">
        <v>672</v>
      </c>
      <c r="AH54" s="2" t="s">
        <v>53</v>
      </c>
      <c r="AI54" s="2" t="s">
        <v>67</v>
      </c>
      <c r="AJ54" s="2" t="s">
        <v>673</v>
      </c>
      <c r="AK54" s="2" t="s">
        <v>53</v>
      </c>
      <c r="AL54" s="2" t="s">
        <v>53</v>
      </c>
      <c r="AM54" s="2" t="s">
        <v>53</v>
      </c>
      <c r="AN54" s="2" t="s">
        <v>53</v>
      </c>
      <c r="AO54" s="2" t="s">
        <v>53</v>
      </c>
      <c r="AP54" s="2" t="s">
        <v>53</v>
      </c>
      <c r="AQ54" s="2" t="s">
        <v>53</v>
      </c>
      <c r="AR54" s="2" t="s">
        <v>69</v>
      </c>
      <c r="AS54" s="2" t="s">
        <v>52</v>
      </c>
      <c r="AT54" s="2" t="s">
        <v>69</v>
      </c>
    </row>
    <row r="55" spans="1:46" ht="22.5" customHeight="1" x14ac:dyDescent="0.25">
      <c r="A55" s="18" t="s">
        <v>674</v>
      </c>
      <c r="B55" s="2" t="s">
        <v>675</v>
      </c>
      <c r="C55" s="2" t="s">
        <v>115</v>
      </c>
      <c r="D55" s="2" t="s">
        <v>130</v>
      </c>
      <c r="E55" s="2" t="s">
        <v>69</v>
      </c>
      <c r="F55" s="19">
        <v>1</v>
      </c>
      <c r="G55" s="19">
        <v>129.99</v>
      </c>
      <c r="H55" s="19" t="s">
        <v>52</v>
      </c>
      <c r="I55" s="19">
        <v>-22.1</v>
      </c>
      <c r="J55" s="19">
        <v>-17.95</v>
      </c>
      <c r="K55" s="19" t="s">
        <v>52</v>
      </c>
      <c r="L55" s="19">
        <v>89.94</v>
      </c>
      <c r="M55" s="2" t="s">
        <v>53</v>
      </c>
      <c r="N55" s="2" t="s">
        <v>676</v>
      </c>
      <c r="O55" s="2" t="s">
        <v>677</v>
      </c>
      <c r="P55" s="2" t="s">
        <v>678</v>
      </c>
      <c r="Q55" s="2" t="s">
        <v>53</v>
      </c>
      <c r="R55" s="19">
        <v>129.99</v>
      </c>
      <c r="S55" s="19" t="s">
        <v>57</v>
      </c>
      <c r="T55" s="2" t="s">
        <v>58</v>
      </c>
      <c r="U55" s="2" t="s">
        <v>53</v>
      </c>
      <c r="V55" s="2" t="s">
        <v>53</v>
      </c>
      <c r="W55" s="2" t="s">
        <v>53</v>
      </c>
      <c r="X55" s="2" t="s">
        <v>53</v>
      </c>
      <c r="Y55" s="2" t="s">
        <v>679</v>
      </c>
      <c r="Z55" s="2" t="s">
        <v>680</v>
      </c>
      <c r="AA55" s="2" t="s">
        <v>681</v>
      </c>
      <c r="AB55" s="2" t="s">
        <v>111</v>
      </c>
      <c r="AC55" s="2" t="s">
        <v>111</v>
      </c>
      <c r="AD55" s="2" t="s">
        <v>682</v>
      </c>
      <c r="AE55" s="2" t="s">
        <v>65</v>
      </c>
      <c r="AF55" s="2" t="s">
        <v>66</v>
      </c>
      <c r="AG55" s="2" t="s">
        <v>683</v>
      </c>
      <c r="AH55" s="2" t="s">
        <v>53</v>
      </c>
      <c r="AI55" s="2" t="s">
        <v>67</v>
      </c>
      <c r="AJ55" s="2" t="s">
        <v>684</v>
      </c>
      <c r="AK55" s="2" t="s">
        <v>53</v>
      </c>
      <c r="AL55" s="2" t="s">
        <v>53</v>
      </c>
      <c r="AM55" s="2" t="s">
        <v>53</v>
      </c>
      <c r="AN55" s="2" t="s">
        <v>53</v>
      </c>
      <c r="AO55" s="2" t="s">
        <v>53</v>
      </c>
      <c r="AP55" s="2" t="s">
        <v>53</v>
      </c>
      <c r="AQ55" s="2" t="s">
        <v>53</v>
      </c>
      <c r="AR55" s="2" t="s">
        <v>69</v>
      </c>
      <c r="AS55" s="2" t="s">
        <v>52</v>
      </c>
      <c r="AT55" s="2" t="s">
        <v>69</v>
      </c>
    </row>
    <row r="56" spans="1:46" ht="22.5" customHeight="1" x14ac:dyDescent="0.25">
      <c r="A56" s="18" t="s">
        <v>685</v>
      </c>
      <c r="B56" s="2" t="s">
        <v>686</v>
      </c>
      <c r="C56" s="2" t="s">
        <v>115</v>
      </c>
      <c r="D56" s="2" t="s">
        <v>130</v>
      </c>
      <c r="E56" s="2" t="s">
        <v>51</v>
      </c>
      <c r="F56" s="19">
        <v>1</v>
      </c>
      <c r="G56" s="19">
        <v>72.489999999999995</v>
      </c>
      <c r="H56" s="19">
        <v>20</v>
      </c>
      <c r="I56" s="19">
        <v>-17.82</v>
      </c>
      <c r="J56" s="19">
        <v>-20</v>
      </c>
      <c r="K56" s="19" t="s">
        <v>52</v>
      </c>
      <c r="L56" s="19">
        <v>54.67</v>
      </c>
      <c r="M56" s="2" t="s">
        <v>51</v>
      </c>
      <c r="N56" s="2" t="s">
        <v>687</v>
      </c>
      <c r="O56" s="2" t="s">
        <v>688</v>
      </c>
      <c r="P56" s="2" t="s">
        <v>689</v>
      </c>
      <c r="Q56" s="2" t="s">
        <v>53</v>
      </c>
      <c r="R56" s="19">
        <v>72.489999999999995</v>
      </c>
      <c r="S56" s="19" t="s">
        <v>57</v>
      </c>
      <c r="T56" s="2" t="s">
        <v>58</v>
      </c>
      <c r="U56" s="2" t="s">
        <v>53</v>
      </c>
      <c r="V56" s="2" t="s">
        <v>53</v>
      </c>
      <c r="W56" s="2" t="s">
        <v>53</v>
      </c>
      <c r="X56" s="2" t="s">
        <v>53</v>
      </c>
      <c r="Y56" s="2" t="s">
        <v>690</v>
      </c>
      <c r="Z56" s="2" t="s">
        <v>691</v>
      </c>
      <c r="AA56" s="2" t="s">
        <v>692</v>
      </c>
      <c r="AB56" s="2" t="s">
        <v>124</v>
      </c>
      <c r="AC56" s="2" t="s">
        <v>124</v>
      </c>
      <c r="AD56" s="2" t="s">
        <v>693</v>
      </c>
      <c r="AE56" s="2" t="s">
        <v>65</v>
      </c>
      <c r="AF56" s="2" t="s">
        <v>66</v>
      </c>
      <c r="AG56" s="2" t="s">
        <v>694</v>
      </c>
      <c r="AH56" s="2" t="s">
        <v>53</v>
      </c>
      <c r="AI56" s="2" t="s">
        <v>67</v>
      </c>
      <c r="AJ56" s="2" t="s">
        <v>695</v>
      </c>
      <c r="AK56" s="2" t="s">
        <v>53</v>
      </c>
      <c r="AL56" s="2" t="s">
        <v>53</v>
      </c>
      <c r="AM56" s="2" t="s">
        <v>53</v>
      </c>
      <c r="AN56" s="2" t="s">
        <v>53</v>
      </c>
      <c r="AO56" s="2" t="s">
        <v>53</v>
      </c>
      <c r="AP56" s="2" t="s">
        <v>53</v>
      </c>
      <c r="AQ56" s="2" t="s">
        <v>53</v>
      </c>
      <c r="AR56" s="2" t="s">
        <v>69</v>
      </c>
      <c r="AS56" s="2" t="s">
        <v>52</v>
      </c>
      <c r="AT56" s="2" t="s">
        <v>69</v>
      </c>
    </row>
    <row r="57" spans="1:46" ht="22.5" customHeight="1" x14ac:dyDescent="0.25">
      <c r="A57" s="18" t="s">
        <v>696</v>
      </c>
      <c r="B57" s="2" t="s">
        <v>686</v>
      </c>
      <c r="C57" s="2" t="s">
        <v>344</v>
      </c>
      <c r="D57" s="2" t="s">
        <v>697</v>
      </c>
      <c r="E57" s="2" t="s">
        <v>51</v>
      </c>
      <c r="F57" s="19">
        <v>1</v>
      </c>
      <c r="G57" s="19">
        <v>78.75</v>
      </c>
      <c r="H57" s="19">
        <v>15.9</v>
      </c>
      <c r="I57" s="19">
        <v>-18.89</v>
      </c>
      <c r="J57" s="19" t="s">
        <v>52</v>
      </c>
      <c r="K57" s="19" t="s">
        <v>52</v>
      </c>
      <c r="L57" s="19">
        <v>75.760000000000005</v>
      </c>
      <c r="M57" s="2" t="s">
        <v>51</v>
      </c>
      <c r="N57" s="2" t="s">
        <v>698</v>
      </c>
      <c r="O57" s="2" t="s">
        <v>699</v>
      </c>
      <c r="P57" s="2" t="s">
        <v>700</v>
      </c>
      <c r="Q57" s="2" t="s">
        <v>53</v>
      </c>
      <c r="R57" s="19">
        <v>78.75</v>
      </c>
      <c r="S57" s="19" t="s">
        <v>57</v>
      </c>
      <c r="T57" s="2" t="s">
        <v>58</v>
      </c>
      <c r="U57" s="2" t="s">
        <v>701</v>
      </c>
      <c r="V57" s="2" t="s">
        <v>702</v>
      </c>
      <c r="W57" s="2" t="s">
        <v>703</v>
      </c>
      <c r="X57" s="2" t="s">
        <v>53</v>
      </c>
      <c r="Y57" s="2" t="s">
        <v>701</v>
      </c>
      <c r="Z57" s="2" t="s">
        <v>704</v>
      </c>
      <c r="AA57" s="2" t="s">
        <v>705</v>
      </c>
      <c r="AB57" s="2" t="s">
        <v>706</v>
      </c>
      <c r="AC57" s="2" t="s">
        <v>124</v>
      </c>
      <c r="AD57" s="2" t="s">
        <v>707</v>
      </c>
      <c r="AE57" s="2" t="s">
        <v>65</v>
      </c>
      <c r="AF57" s="2" t="s">
        <v>222</v>
      </c>
      <c r="AG57" s="2" t="s">
        <v>708</v>
      </c>
      <c r="AH57" s="2" t="s">
        <v>709</v>
      </c>
      <c r="AI57" s="2" t="s">
        <v>710</v>
      </c>
      <c r="AJ57" s="2" t="s">
        <v>711</v>
      </c>
      <c r="AK57" s="2" t="s">
        <v>53</v>
      </c>
      <c r="AL57" s="2" t="s">
        <v>53</v>
      </c>
      <c r="AM57" s="2" t="s">
        <v>53</v>
      </c>
      <c r="AN57" s="2" t="s">
        <v>53</v>
      </c>
      <c r="AO57" s="2" t="s">
        <v>53</v>
      </c>
      <c r="AP57" s="2" t="s">
        <v>53</v>
      </c>
      <c r="AQ57" s="2" t="s">
        <v>53</v>
      </c>
      <c r="AR57" s="2" t="s">
        <v>69</v>
      </c>
      <c r="AS57" s="2" t="s">
        <v>52</v>
      </c>
      <c r="AT57" s="2" t="s">
        <v>69</v>
      </c>
    </row>
    <row r="58" spans="1:46" ht="22.5" customHeight="1" x14ac:dyDescent="0.25">
      <c r="A58" s="18" t="s">
        <v>712</v>
      </c>
      <c r="B58" s="2" t="s">
        <v>713</v>
      </c>
      <c r="C58" s="2" t="s">
        <v>344</v>
      </c>
      <c r="D58" s="2" t="s">
        <v>345</v>
      </c>
      <c r="E58" s="2" t="s">
        <v>51</v>
      </c>
      <c r="F58" s="19">
        <v>1</v>
      </c>
      <c r="G58" s="19">
        <v>58.5</v>
      </c>
      <c r="H58" s="19" t="s">
        <v>52</v>
      </c>
      <c r="I58" s="19">
        <v>-15.44</v>
      </c>
      <c r="J58" s="19" t="s">
        <v>52</v>
      </c>
      <c r="K58" s="19" t="s">
        <v>52</v>
      </c>
      <c r="L58" s="19">
        <v>43.06</v>
      </c>
      <c r="M58" s="2" t="s">
        <v>53</v>
      </c>
      <c r="N58" s="2" t="s">
        <v>309</v>
      </c>
      <c r="O58" s="2" t="s">
        <v>310</v>
      </c>
      <c r="P58" s="2" t="s">
        <v>311</v>
      </c>
      <c r="Q58" s="2" t="s">
        <v>53</v>
      </c>
      <c r="R58" s="19">
        <v>58.5</v>
      </c>
      <c r="S58" s="19" t="s">
        <v>57</v>
      </c>
      <c r="T58" s="2" t="s">
        <v>58</v>
      </c>
      <c r="U58" s="2" t="s">
        <v>53</v>
      </c>
      <c r="V58" s="2" t="s">
        <v>53</v>
      </c>
      <c r="W58" s="2" t="s">
        <v>53</v>
      </c>
      <c r="X58" s="2" t="s">
        <v>53</v>
      </c>
      <c r="Y58" s="2" t="s">
        <v>714</v>
      </c>
      <c r="Z58" s="2" t="s">
        <v>715</v>
      </c>
      <c r="AA58" s="2" t="s">
        <v>716</v>
      </c>
      <c r="AB58" s="2" t="s">
        <v>717</v>
      </c>
      <c r="AC58" s="2" t="s">
        <v>124</v>
      </c>
      <c r="AD58" s="2" t="s">
        <v>718</v>
      </c>
      <c r="AE58" s="2" t="s">
        <v>65</v>
      </c>
      <c r="AF58" s="2" t="s">
        <v>66</v>
      </c>
      <c r="AG58" s="2" t="s">
        <v>719</v>
      </c>
      <c r="AH58" s="2" t="s">
        <v>720</v>
      </c>
      <c r="AI58" s="2" t="s">
        <v>67</v>
      </c>
      <c r="AJ58" s="2" t="s">
        <v>721</v>
      </c>
      <c r="AK58" s="2" t="s">
        <v>53</v>
      </c>
      <c r="AL58" s="2" t="s">
        <v>53</v>
      </c>
      <c r="AM58" s="2" t="s">
        <v>53</v>
      </c>
      <c r="AN58" s="2" t="s">
        <v>53</v>
      </c>
      <c r="AO58" s="2" t="s">
        <v>53</v>
      </c>
      <c r="AP58" s="2" t="s">
        <v>53</v>
      </c>
      <c r="AQ58" s="2" t="s">
        <v>53</v>
      </c>
      <c r="AR58" s="2" t="s">
        <v>69</v>
      </c>
      <c r="AS58" s="2" t="s">
        <v>52</v>
      </c>
      <c r="AT58" s="2" t="s">
        <v>69</v>
      </c>
    </row>
    <row r="59" spans="1:46" ht="22.5" customHeight="1" x14ac:dyDescent="0.25">
      <c r="A59" s="18" t="s">
        <v>722</v>
      </c>
      <c r="B59" s="2" t="s">
        <v>713</v>
      </c>
      <c r="C59" s="2" t="s">
        <v>49</v>
      </c>
      <c r="D59" s="2" t="s">
        <v>116</v>
      </c>
      <c r="E59" s="2" t="s">
        <v>69</v>
      </c>
      <c r="F59" s="19">
        <v>1</v>
      </c>
      <c r="G59" s="19">
        <v>62.8</v>
      </c>
      <c r="H59" s="19">
        <v>8.91</v>
      </c>
      <c r="I59" s="19">
        <v>-16.18</v>
      </c>
      <c r="J59" s="19">
        <v>-8.91</v>
      </c>
      <c r="K59" s="19" t="s">
        <v>52</v>
      </c>
      <c r="L59" s="19">
        <v>46.62</v>
      </c>
      <c r="M59" s="2" t="s">
        <v>51</v>
      </c>
      <c r="N59" s="2" t="s">
        <v>90</v>
      </c>
      <c r="O59" s="2" t="s">
        <v>723</v>
      </c>
      <c r="P59" s="2" t="s">
        <v>724</v>
      </c>
      <c r="Q59" s="2" t="s">
        <v>53</v>
      </c>
      <c r="R59" s="19">
        <v>62.8</v>
      </c>
      <c r="S59" s="19" t="s">
        <v>57</v>
      </c>
      <c r="T59" s="2" t="s">
        <v>58</v>
      </c>
      <c r="U59" s="2" t="s">
        <v>53</v>
      </c>
      <c r="V59" s="2" t="s">
        <v>53</v>
      </c>
      <c r="W59" s="2" t="s">
        <v>53</v>
      </c>
      <c r="X59" s="2" t="s">
        <v>53</v>
      </c>
      <c r="Y59" s="2" t="s">
        <v>725</v>
      </c>
      <c r="Z59" s="2" t="s">
        <v>726</v>
      </c>
      <c r="AA59" s="2" t="s">
        <v>727</v>
      </c>
      <c r="AB59" s="2" t="s">
        <v>728</v>
      </c>
      <c r="AC59" s="2" t="s">
        <v>182</v>
      </c>
      <c r="AD59" s="2" t="s">
        <v>729</v>
      </c>
      <c r="AE59" s="2" t="s">
        <v>65</v>
      </c>
      <c r="AF59" s="2" t="s">
        <v>66</v>
      </c>
      <c r="AG59" s="2" t="s">
        <v>53</v>
      </c>
      <c r="AH59" s="2" t="s">
        <v>53</v>
      </c>
      <c r="AI59" s="2" t="s">
        <v>67</v>
      </c>
      <c r="AJ59" s="2" t="s">
        <v>730</v>
      </c>
      <c r="AK59" s="2" t="s">
        <v>53</v>
      </c>
      <c r="AL59" s="2" t="s">
        <v>53</v>
      </c>
      <c r="AM59" s="2" t="s">
        <v>53</v>
      </c>
      <c r="AN59" s="2" t="s">
        <v>53</v>
      </c>
      <c r="AO59" s="2" t="s">
        <v>53</v>
      </c>
      <c r="AP59" s="2" t="s">
        <v>53</v>
      </c>
      <c r="AQ59" s="2" t="s">
        <v>53</v>
      </c>
      <c r="AR59" s="2" t="s">
        <v>69</v>
      </c>
      <c r="AS59" s="2" t="s">
        <v>52</v>
      </c>
      <c r="AT59" s="2" t="s">
        <v>69</v>
      </c>
    </row>
    <row r="60" spans="1:46" ht="22.5" customHeight="1" x14ac:dyDescent="0.25">
      <c r="A60" s="18" t="s">
        <v>731</v>
      </c>
      <c r="B60" s="2" t="s">
        <v>732</v>
      </c>
      <c r="C60" s="2" t="s">
        <v>115</v>
      </c>
      <c r="D60" s="2" t="s">
        <v>89</v>
      </c>
      <c r="E60" s="2" t="s">
        <v>51</v>
      </c>
      <c r="F60" s="19">
        <v>1</v>
      </c>
      <c r="G60" s="19">
        <v>79.2</v>
      </c>
      <c r="H60" s="19" t="s">
        <v>52</v>
      </c>
      <c r="I60" s="19">
        <v>-9.5</v>
      </c>
      <c r="J60" s="19">
        <v>-20.45</v>
      </c>
      <c r="K60" s="19" t="s">
        <v>52</v>
      </c>
      <c r="L60" s="19">
        <v>49.25</v>
      </c>
      <c r="M60" s="2" t="s">
        <v>51</v>
      </c>
      <c r="N60" s="2" t="s">
        <v>733</v>
      </c>
      <c r="O60" s="2" t="s">
        <v>734</v>
      </c>
      <c r="P60" s="2" t="s">
        <v>735</v>
      </c>
      <c r="Q60" s="2" t="s">
        <v>53</v>
      </c>
      <c r="R60" s="19">
        <v>79.2</v>
      </c>
      <c r="S60" s="19" t="s">
        <v>161</v>
      </c>
      <c r="T60" s="2" t="s">
        <v>77</v>
      </c>
      <c r="U60" s="2" t="s">
        <v>736</v>
      </c>
      <c r="V60" s="2" t="s">
        <v>737</v>
      </c>
      <c r="W60" s="2" t="s">
        <v>738</v>
      </c>
      <c r="X60" s="2" t="s">
        <v>53</v>
      </c>
      <c r="Y60" s="2" t="s">
        <v>736</v>
      </c>
      <c r="Z60" s="2" t="s">
        <v>739</v>
      </c>
      <c r="AA60" s="2" t="s">
        <v>740</v>
      </c>
      <c r="AB60" s="2" t="s">
        <v>741</v>
      </c>
      <c r="AC60" s="2" t="s">
        <v>124</v>
      </c>
      <c r="AD60" s="2" t="s">
        <v>742</v>
      </c>
      <c r="AE60" s="2" t="s">
        <v>65</v>
      </c>
      <c r="AF60" s="2" t="s">
        <v>86</v>
      </c>
      <c r="AG60" s="2" t="s">
        <v>207</v>
      </c>
      <c r="AH60" s="2" t="s">
        <v>53</v>
      </c>
      <c r="AI60" s="2" t="s">
        <v>67</v>
      </c>
      <c r="AJ60" s="2" t="s">
        <v>743</v>
      </c>
      <c r="AK60" s="2" t="s">
        <v>53</v>
      </c>
      <c r="AL60" s="2" t="s">
        <v>53</v>
      </c>
      <c r="AM60" s="2" t="s">
        <v>53</v>
      </c>
      <c r="AN60" s="2" t="s">
        <v>53</v>
      </c>
      <c r="AO60" s="2" t="s">
        <v>53</v>
      </c>
      <c r="AP60" s="2" t="s">
        <v>53</v>
      </c>
      <c r="AQ60" s="2" t="s">
        <v>53</v>
      </c>
      <c r="AR60" s="2" t="s">
        <v>69</v>
      </c>
      <c r="AS60" s="2" t="s">
        <v>52</v>
      </c>
      <c r="AT60" s="2" t="s">
        <v>69</v>
      </c>
    </row>
    <row r="61" spans="1:46" ht="22.5" customHeight="1" x14ac:dyDescent="0.25">
      <c r="A61" s="18" t="s">
        <v>744</v>
      </c>
      <c r="B61" s="2" t="s">
        <v>745</v>
      </c>
      <c r="C61" s="2" t="s">
        <v>49</v>
      </c>
      <c r="D61" s="2" t="s">
        <v>746</v>
      </c>
      <c r="E61" s="2" t="s">
        <v>51</v>
      </c>
      <c r="F61" s="19">
        <v>1</v>
      </c>
      <c r="G61" s="19">
        <v>86.99</v>
      </c>
      <c r="H61" s="19" t="s">
        <v>52</v>
      </c>
      <c r="I61" s="19">
        <v>-14.79</v>
      </c>
      <c r="J61" s="19">
        <v>-20.45</v>
      </c>
      <c r="K61" s="19" t="s">
        <v>52</v>
      </c>
      <c r="L61" s="19">
        <v>51.75</v>
      </c>
      <c r="M61" s="2" t="s">
        <v>51</v>
      </c>
      <c r="N61" s="2" t="s">
        <v>309</v>
      </c>
      <c r="O61" s="2" t="s">
        <v>747</v>
      </c>
      <c r="P61" s="2" t="s">
        <v>748</v>
      </c>
      <c r="Q61" s="2" t="s">
        <v>53</v>
      </c>
      <c r="R61" s="19">
        <v>86.99</v>
      </c>
      <c r="S61" s="19" t="s">
        <v>57</v>
      </c>
      <c r="T61" s="2" t="s">
        <v>58</v>
      </c>
      <c r="U61" s="2" t="s">
        <v>53</v>
      </c>
      <c r="V61" s="2" t="s">
        <v>53</v>
      </c>
      <c r="W61" s="2" t="s">
        <v>53</v>
      </c>
      <c r="X61" s="2" t="s">
        <v>53</v>
      </c>
      <c r="Y61" s="2" t="s">
        <v>749</v>
      </c>
      <c r="Z61" s="2" t="s">
        <v>750</v>
      </c>
      <c r="AA61" s="2" t="s">
        <v>751</v>
      </c>
      <c r="AB61" s="2" t="s">
        <v>752</v>
      </c>
      <c r="AC61" s="2" t="s">
        <v>111</v>
      </c>
      <c r="AD61" s="2" t="s">
        <v>753</v>
      </c>
      <c r="AE61" s="2" t="s">
        <v>65</v>
      </c>
      <c r="AF61" s="2" t="s">
        <v>66</v>
      </c>
      <c r="AG61" s="2" t="s">
        <v>53</v>
      </c>
      <c r="AH61" s="2" t="s">
        <v>53</v>
      </c>
      <c r="AI61" s="2" t="s">
        <v>67</v>
      </c>
      <c r="AJ61" s="2" t="s">
        <v>754</v>
      </c>
      <c r="AK61" s="2" t="s">
        <v>53</v>
      </c>
      <c r="AL61" s="2" t="s">
        <v>53</v>
      </c>
      <c r="AM61" s="2" t="s">
        <v>53</v>
      </c>
      <c r="AN61" s="2" t="s">
        <v>53</v>
      </c>
      <c r="AO61" s="2" t="s">
        <v>53</v>
      </c>
      <c r="AP61" s="2" t="s">
        <v>53</v>
      </c>
      <c r="AQ61" s="2" t="s">
        <v>53</v>
      </c>
      <c r="AR61" s="2" t="s">
        <v>69</v>
      </c>
      <c r="AS61" s="2" t="s">
        <v>52</v>
      </c>
      <c r="AT61" s="2" t="s">
        <v>69</v>
      </c>
    </row>
    <row r="62" spans="1:46" ht="22.5" customHeight="1" x14ac:dyDescent="0.25">
      <c r="A62" s="18" t="s">
        <v>755</v>
      </c>
      <c r="B62" s="2" t="s">
        <v>756</v>
      </c>
      <c r="C62" s="2" t="s">
        <v>115</v>
      </c>
      <c r="D62" s="2" t="s">
        <v>757</v>
      </c>
      <c r="E62" s="2" t="s">
        <v>69</v>
      </c>
      <c r="F62" s="19">
        <v>1</v>
      </c>
      <c r="G62" s="19">
        <v>179.9</v>
      </c>
      <c r="H62" s="19" t="s">
        <v>52</v>
      </c>
      <c r="I62" s="19">
        <v>-21.59</v>
      </c>
      <c r="J62" s="19">
        <v>-26.45</v>
      </c>
      <c r="K62" s="19" t="s">
        <v>52</v>
      </c>
      <c r="L62" s="19">
        <v>131.86000000000001</v>
      </c>
      <c r="M62" s="2" t="s">
        <v>53</v>
      </c>
      <c r="N62" s="2" t="s">
        <v>758</v>
      </c>
      <c r="O62" s="2" t="s">
        <v>759</v>
      </c>
      <c r="P62" s="2" t="s">
        <v>760</v>
      </c>
      <c r="Q62" s="2" t="s">
        <v>53</v>
      </c>
      <c r="R62" s="19">
        <v>179.9</v>
      </c>
      <c r="S62" s="19" t="s">
        <v>161</v>
      </c>
      <c r="T62" s="2" t="s">
        <v>58</v>
      </c>
      <c r="U62" s="2" t="s">
        <v>53</v>
      </c>
      <c r="V62" s="2" t="s">
        <v>53</v>
      </c>
      <c r="W62" s="2" t="s">
        <v>53</v>
      </c>
      <c r="X62" s="2" t="s">
        <v>53</v>
      </c>
      <c r="Y62" s="2" t="s">
        <v>761</v>
      </c>
      <c r="Z62" s="2" t="s">
        <v>762</v>
      </c>
      <c r="AA62" s="2" t="s">
        <v>763</v>
      </c>
      <c r="AB62" s="2" t="s">
        <v>764</v>
      </c>
      <c r="AC62" s="2" t="s">
        <v>97</v>
      </c>
      <c r="AD62" s="2" t="s">
        <v>765</v>
      </c>
      <c r="AE62" s="2" t="s">
        <v>65</v>
      </c>
      <c r="AF62" s="2" t="s">
        <v>66</v>
      </c>
      <c r="AG62" s="2" t="s">
        <v>766</v>
      </c>
      <c r="AH62" s="2" t="s">
        <v>53</v>
      </c>
      <c r="AI62" s="2" t="s">
        <v>67</v>
      </c>
      <c r="AJ62" s="2" t="s">
        <v>767</v>
      </c>
      <c r="AK62" s="2" t="s">
        <v>53</v>
      </c>
      <c r="AL62" s="2" t="s">
        <v>53</v>
      </c>
      <c r="AM62" s="2" t="s">
        <v>53</v>
      </c>
      <c r="AN62" s="2" t="s">
        <v>53</v>
      </c>
      <c r="AO62" s="2" t="s">
        <v>53</v>
      </c>
      <c r="AP62" s="2" t="s">
        <v>53</v>
      </c>
      <c r="AQ62" s="2" t="s">
        <v>53</v>
      </c>
      <c r="AR62" s="2" t="s">
        <v>69</v>
      </c>
      <c r="AS62" s="2" t="s">
        <v>52</v>
      </c>
      <c r="AT62" s="2" t="s">
        <v>69</v>
      </c>
    </row>
    <row r="63" spans="1:46" ht="22.5" customHeight="1" x14ac:dyDescent="0.25">
      <c r="A63" s="18" t="s">
        <v>768</v>
      </c>
      <c r="B63" s="2" t="s">
        <v>769</v>
      </c>
      <c r="C63" s="2" t="s">
        <v>115</v>
      </c>
      <c r="D63" s="2" t="s">
        <v>116</v>
      </c>
      <c r="E63" s="2" t="s">
        <v>69</v>
      </c>
      <c r="F63" s="19">
        <v>1</v>
      </c>
      <c r="G63" s="19">
        <v>70.150000000000006</v>
      </c>
      <c r="H63" s="19">
        <v>28.4</v>
      </c>
      <c r="I63" s="19">
        <v>-17.43</v>
      </c>
      <c r="J63" s="19">
        <v>-28.4</v>
      </c>
      <c r="K63" s="19" t="s">
        <v>52</v>
      </c>
      <c r="L63" s="19">
        <v>52.72</v>
      </c>
      <c r="M63" s="2" t="s">
        <v>53</v>
      </c>
      <c r="N63" s="2" t="s">
        <v>662</v>
      </c>
      <c r="O63" s="2" t="s">
        <v>770</v>
      </c>
      <c r="P63" s="2" t="s">
        <v>771</v>
      </c>
      <c r="Q63" s="2" t="s">
        <v>53</v>
      </c>
      <c r="R63" s="19">
        <v>70.150000000000006</v>
      </c>
      <c r="S63" s="19" t="s">
        <v>57</v>
      </c>
      <c r="T63" s="2" t="s">
        <v>77</v>
      </c>
      <c r="U63" s="2" t="s">
        <v>772</v>
      </c>
      <c r="V63" s="2" t="s">
        <v>773</v>
      </c>
      <c r="W63" s="2" t="s">
        <v>774</v>
      </c>
      <c r="X63" s="2" t="s">
        <v>53</v>
      </c>
      <c r="Y63" s="2" t="s">
        <v>772</v>
      </c>
      <c r="Z63" s="2" t="s">
        <v>775</v>
      </c>
      <c r="AA63" s="2" t="s">
        <v>776</v>
      </c>
      <c r="AB63" s="2" t="s">
        <v>777</v>
      </c>
      <c r="AC63" s="2" t="s">
        <v>150</v>
      </c>
      <c r="AD63" s="2" t="s">
        <v>778</v>
      </c>
      <c r="AE63" s="2" t="s">
        <v>65</v>
      </c>
      <c r="AF63" s="2" t="s">
        <v>86</v>
      </c>
      <c r="AG63" s="2" t="s">
        <v>779</v>
      </c>
      <c r="AH63" s="2" t="s">
        <v>53</v>
      </c>
      <c r="AI63" s="2" t="s">
        <v>67</v>
      </c>
      <c r="AJ63" s="2" t="s">
        <v>780</v>
      </c>
      <c r="AK63" s="2" t="s">
        <v>53</v>
      </c>
      <c r="AL63" s="2" t="s">
        <v>53</v>
      </c>
      <c r="AM63" s="2" t="s">
        <v>53</v>
      </c>
      <c r="AN63" s="2" t="s">
        <v>53</v>
      </c>
      <c r="AO63" s="2" t="s">
        <v>53</v>
      </c>
      <c r="AP63" s="2" t="s">
        <v>53</v>
      </c>
      <c r="AQ63" s="2" t="s">
        <v>53</v>
      </c>
      <c r="AR63" s="2" t="s">
        <v>69</v>
      </c>
      <c r="AS63" s="2" t="s">
        <v>52</v>
      </c>
      <c r="AT63" s="2" t="s">
        <v>69</v>
      </c>
    </row>
    <row r="64" spans="1:46" ht="22.5" customHeight="1" x14ac:dyDescent="0.25">
      <c r="A64" s="18" t="s">
        <v>781</v>
      </c>
      <c r="B64" s="2" t="s">
        <v>782</v>
      </c>
      <c r="C64" s="2" t="s">
        <v>433</v>
      </c>
      <c r="D64" s="2" t="s">
        <v>434</v>
      </c>
      <c r="E64" s="2" t="s">
        <v>69</v>
      </c>
      <c r="F64" s="19">
        <v>2</v>
      </c>
      <c r="G64" s="19">
        <v>297.06</v>
      </c>
      <c r="H64" s="19" t="s">
        <v>52</v>
      </c>
      <c r="I64" s="19">
        <v>-35.64</v>
      </c>
      <c r="J64" s="19">
        <v>-52.9</v>
      </c>
      <c r="K64" s="19" t="s">
        <v>52</v>
      </c>
      <c r="L64" s="19">
        <v>208.52</v>
      </c>
      <c r="M64" s="2" t="s">
        <v>53</v>
      </c>
      <c r="N64" s="2" t="s">
        <v>783</v>
      </c>
      <c r="O64" s="2" t="s">
        <v>784</v>
      </c>
      <c r="P64" s="2" t="s">
        <v>785</v>
      </c>
      <c r="Q64" s="2" t="s">
        <v>53</v>
      </c>
      <c r="R64" s="19">
        <v>148.53</v>
      </c>
      <c r="S64" s="19" t="s">
        <v>161</v>
      </c>
      <c r="T64" s="2" t="s">
        <v>77</v>
      </c>
      <c r="U64" s="2" t="s">
        <v>786</v>
      </c>
      <c r="V64" s="2" t="s">
        <v>787</v>
      </c>
      <c r="W64" s="2" t="s">
        <v>788</v>
      </c>
      <c r="X64" s="2" t="s">
        <v>53</v>
      </c>
      <c r="Y64" s="2" t="s">
        <v>786</v>
      </c>
      <c r="Z64" s="2" t="s">
        <v>789</v>
      </c>
      <c r="AA64" s="2" t="s">
        <v>790</v>
      </c>
      <c r="AB64" s="2" t="s">
        <v>791</v>
      </c>
      <c r="AC64" s="2" t="s">
        <v>84</v>
      </c>
      <c r="AD64" s="2" t="s">
        <v>792</v>
      </c>
      <c r="AE64" s="2" t="s">
        <v>65</v>
      </c>
      <c r="AF64" s="2" t="s">
        <v>86</v>
      </c>
      <c r="AG64" s="2" t="s">
        <v>53</v>
      </c>
      <c r="AH64" s="2" t="s">
        <v>53</v>
      </c>
      <c r="AI64" s="2" t="s">
        <v>67</v>
      </c>
      <c r="AJ64" s="2" t="s">
        <v>53</v>
      </c>
      <c r="AK64" s="2" t="s">
        <v>53</v>
      </c>
      <c r="AL64" s="2" t="s">
        <v>53</v>
      </c>
      <c r="AM64" s="2" t="s">
        <v>53</v>
      </c>
      <c r="AN64" s="2" t="s">
        <v>53</v>
      </c>
      <c r="AO64" s="2" t="s">
        <v>53</v>
      </c>
      <c r="AP64" s="2" t="s">
        <v>53</v>
      </c>
      <c r="AQ64" s="2" t="s">
        <v>53</v>
      </c>
      <c r="AR64" s="2" t="s">
        <v>69</v>
      </c>
      <c r="AS64" s="2" t="s">
        <v>52</v>
      </c>
      <c r="AT64" s="2" t="s">
        <v>69</v>
      </c>
    </row>
    <row r="65" spans="1:46" ht="22.5" customHeight="1" x14ac:dyDescent="0.25">
      <c r="A65" s="18" t="s">
        <v>793</v>
      </c>
      <c r="B65" s="2" t="s">
        <v>794</v>
      </c>
      <c r="C65" s="2" t="s">
        <v>115</v>
      </c>
      <c r="D65" s="2" t="s">
        <v>130</v>
      </c>
      <c r="E65" s="2" t="s">
        <v>69</v>
      </c>
      <c r="F65" s="19">
        <v>1</v>
      </c>
      <c r="G65" s="19">
        <v>148.79</v>
      </c>
      <c r="H65" s="19" t="s">
        <v>52</v>
      </c>
      <c r="I65" s="19">
        <v>-25.29</v>
      </c>
      <c r="J65" s="19">
        <v>-18.45</v>
      </c>
      <c r="K65" s="19" t="s">
        <v>52</v>
      </c>
      <c r="L65" s="19">
        <v>105.05</v>
      </c>
      <c r="M65" s="2" t="s">
        <v>53</v>
      </c>
      <c r="N65" s="2" t="s">
        <v>117</v>
      </c>
      <c r="O65" s="2" t="s">
        <v>118</v>
      </c>
      <c r="P65" s="2" t="s">
        <v>119</v>
      </c>
      <c r="Q65" s="2" t="s">
        <v>53</v>
      </c>
      <c r="R65" s="19">
        <v>148.79</v>
      </c>
      <c r="S65" s="19" t="s">
        <v>57</v>
      </c>
      <c r="T65" s="2" t="s">
        <v>58</v>
      </c>
      <c r="U65" s="2" t="s">
        <v>53</v>
      </c>
      <c r="V65" s="2" t="s">
        <v>53</v>
      </c>
      <c r="W65" s="2" t="s">
        <v>53</v>
      </c>
      <c r="X65" s="2" t="s">
        <v>53</v>
      </c>
      <c r="Y65" s="2" t="s">
        <v>795</v>
      </c>
      <c r="Z65" s="2" t="s">
        <v>796</v>
      </c>
      <c r="AA65" s="2" t="s">
        <v>797</v>
      </c>
      <c r="AB65" s="2" t="s">
        <v>798</v>
      </c>
      <c r="AC65" s="2" t="s">
        <v>124</v>
      </c>
      <c r="AD65" s="2" t="s">
        <v>799</v>
      </c>
      <c r="AE65" s="2" t="s">
        <v>65</v>
      </c>
      <c r="AF65" s="2" t="s">
        <v>66</v>
      </c>
      <c r="AG65" s="2" t="s">
        <v>800</v>
      </c>
      <c r="AH65" s="2" t="s">
        <v>53</v>
      </c>
      <c r="AI65" s="2" t="s">
        <v>67</v>
      </c>
      <c r="AJ65" s="2" t="s">
        <v>801</v>
      </c>
      <c r="AK65" s="2" t="s">
        <v>53</v>
      </c>
      <c r="AL65" s="2" t="s">
        <v>53</v>
      </c>
      <c r="AM65" s="2" t="s">
        <v>53</v>
      </c>
      <c r="AN65" s="2" t="s">
        <v>53</v>
      </c>
      <c r="AO65" s="2" t="s">
        <v>53</v>
      </c>
      <c r="AP65" s="2" t="s">
        <v>53</v>
      </c>
      <c r="AQ65" s="2" t="s">
        <v>53</v>
      </c>
      <c r="AR65" s="2" t="s">
        <v>69</v>
      </c>
      <c r="AS65" s="2" t="s">
        <v>52</v>
      </c>
      <c r="AT65" s="2" t="s">
        <v>69</v>
      </c>
    </row>
    <row r="66" spans="1:46" ht="22.5" customHeight="1" x14ac:dyDescent="0.25">
      <c r="A66" s="18" t="s">
        <v>802</v>
      </c>
      <c r="B66" s="2" t="s">
        <v>803</v>
      </c>
      <c r="C66" s="2" t="s">
        <v>115</v>
      </c>
      <c r="D66" s="2" t="s">
        <v>804</v>
      </c>
      <c r="E66" s="2" t="s">
        <v>69</v>
      </c>
      <c r="F66" s="19">
        <v>1</v>
      </c>
      <c r="G66" s="19">
        <v>54.87</v>
      </c>
      <c r="H66" s="19">
        <v>33.700000000000003</v>
      </c>
      <c r="I66" s="19">
        <v>-12.08</v>
      </c>
      <c r="J66" s="19">
        <v>-33.700000000000003</v>
      </c>
      <c r="K66" s="19" t="s">
        <v>52</v>
      </c>
      <c r="L66" s="19">
        <v>42.79</v>
      </c>
      <c r="M66" s="2" t="s">
        <v>51</v>
      </c>
      <c r="N66" s="2" t="s">
        <v>309</v>
      </c>
      <c r="O66" s="2" t="s">
        <v>390</v>
      </c>
      <c r="P66" s="2" t="s">
        <v>311</v>
      </c>
      <c r="Q66" s="2" t="s">
        <v>53</v>
      </c>
      <c r="R66" s="19">
        <v>54.87</v>
      </c>
      <c r="S66" s="19" t="s">
        <v>161</v>
      </c>
      <c r="T66" s="2" t="s">
        <v>58</v>
      </c>
      <c r="U66" s="2" t="s">
        <v>53</v>
      </c>
      <c r="V66" s="2" t="s">
        <v>53</v>
      </c>
      <c r="W66" s="2" t="s">
        <v>53</v>
      </c>
      <c r="X66" s="2" t="s">
        <v>53</v>
      </c>
      <c r="Y66" s="2" t="s">
        <v>805</v>
      </c>
      <c r="Z66" s="2" t="s">
        <v>806</v>
      </c>
      <c r="AA66" s="2" t="s">
        <v>807</v>
      </c>
      <c r="AB66" s="2" t="s">
        <v>62</v>
      </c>
      <c r="AC66" s="2" t="s">
        <v>63</v>
      </c>
      <c r="AD66" s="2" t="s">
        <v>808</v>
      </c>
      <c r="AE66" s="2" t="s">
        <v>65</v>
      </c>
      <c r="AF66" s="2" t="s">
        <v>66</v>
      </c>
      <c r="AG66" s="2" t="s">
        <v>809</v>
      </c>
      <c r="AH66" s="2" t="s">
        <v>53</v>
      </c>
      <c r="AI66" s="2" t="s">
        <v>67</v>
      </c>
      <c r="AJ66" s="2" t="s">
        <v>810</v>
      </c>
      <c r="AK66" s="2" t="s">
        <v>53</v>
      </c>
      <c r="AL66" s="2" t="s">
        <v>53</v>
      </c>
      <c r="AM66" s="2" t="s">
        <v>53</v>
      </c>
      <c r="AN66" s="2" t="s">
        <v>53</v>
      </c>
      <c r="AO66" s="2" t="s">
        <v>53</v>
      </c>
      <c r="AP66" s="2" t="s">
        <v>53</v>
      </c>
      <c r="AQ66" s="2" t="s">
        <v>53</v>
      </c>
      <c r="AR66" s="2" t="s">
        <v>69</v>
      </c>
      <c r="AS66" s="2" t="s">
        <v>52</v>
      </c>
      <c r="AT66" s="2" t="s">
        <v>69</v>
      </c>
    </row>
    <row r="67" spans="1:46" ht="22.5" customHeight="1" x14ac:dyDescent="0.25">
      <c r="A67" s="18" t="s">
        <v>811</v>
      </c>
      <c r="B67" s="2" t="s">
        <v>812</v>
      </c>
      <c r="C67" s="2" t="s">
        <v>115</v>
      </c>
      <c r="D67" s="2" t="s">
        <v>116</v>
      </c>
      <c r="E67" s="2" t="s">
        <v>69</v>
      </c>
      <c r="F67" s="19">
        <v>1</v>
      </c>
      <c r="G67" s="19">
        <v>155.69</v>
      </c>
      <c r="H67" s="19" t="s">
        <v>52</v>
      </c>
      <c r="I67" s="19">
        <v>-26.47</v>
      </c>
      <c r="J67" s="19">
        <v>-38.950000000000003</v>
      </c>
      <c r="K67" s="19" t="s">
        <v>52</v>
      </c>
      <c r="L67" s="19">
        <v>90.27</v>
      </c>
      <c r="M67" s="2" t="s">
        <v>53</v>
      </c>
      <c r="N67" s="2" t="s">
        <v>813</v>
      </c>
      <c r="O67" s="2" t="s">
        <v>814</v>
      </c>
      <c r="P67" s="2" t="s">
        <v>815</v>
      </c>
      <c r="Q67" s="2" t="s">
        <v>53</v>
      </c>
      <c r="R67" s="19">
        <v>155.69</v>
      </c>
      <c r="S67" s="19" t="s">
        <v>57</v>
      </c>
      <c r="T67" s="2" t="s">
        <v>77</v>
      </c>
      <c r="U67" s="2" t="s">
        <v>816</v>
      </c>
      <c r="V67" s="2" t="s">
        <v>817</v>
      </c>
      <c r="W67" s="2" t="s">
        <v>818</v>
      </c>
      <c r="X67" s="2" t="s">
        <v>53</v>
      </c>
      <c r="Y67" s="2" t="s">
        <v>816</v>
      </c>
      <c r="Z67" s="2" t="s">
        <v>819</v>
      </c>
      <c r="AA67" s="2" t="s">
        <v>820</v>
      </c>
      <c r="AB67" s="2" t="s">
        <v>821</v>
      </c>
      <c r="AC67" s="2" t="s">
        <v>84</v>
      </c>
      <c r="AD67" s="2" t="s">
        <v>822</v>
      </c>
      <c r="AE67" s="2" t="s">
        <v>65</v>
      </c>
      <c r="AF67" s="2" t="s">
        <v>86</v>
      </c>
      <c r="AG67" s="2" t="s">
        <v>823</v>
      </c>
      <c r="AH67" s="2" t="s">
        <v>53</v>
      </c>
      <c r="AI67" s="2" t="s">
        <v>67</v>
      </c>
      <c r="AJ67" s="2" t="s">
        <v>824</v>
      </c>
      <c r="AK67" s="2" t="s">
        <v>53</v>
      </c>
      <c r="AL67" s="2" t="s">
        <v>53</v>
      </c>
      <c r="AM67" s="2" t="s">
        <v>53</v>
      </c>
      <c r="AN67" s="2" t="s">
        <v>53</v>
      </c>
      <c r="AO67" s="2" t="s">
        <v>53</v>
      </c>
      <c r="AP67" s="2" t="s">
        <v>53</v>
      </c>
      <c r="AQ67" s="2" t="s">
        <v>53</v>
      </c>
      <c r="AR67" s="2" t="s">
        <v>69</v>
      </c>
      <c r="AS67" s="2" t="s">
        <v>52</v>
      </c>
      <c r="AT67" s="2" t="s">
        <v>69</v>
      </c>
    </row>
    <row r="68" spans="1:46" ht="22.5" customHeight="1" x14ac:dyDescent="0.25">
      <c r="A68" s="18" t="s">
        <v>825</v>
      </c>
      <c r="B68" s="2" t="s">
        <v>826</v>
      </c>
      <c r="C68" s="2" t="s">
        <v>344</v>
      </c>
      <c r="D68" s="2" t="s">
        <v>697</v>
      </c>
      <c r="E68" s="2" t="s">
        <v>69</v>
      </c>
      <c r="F68" s="19">
        <v>1</v>
      </c>
      <c r="G68" s="19">
        <v>217.9</v>
      </c>
      <c r="H68" s="19">
        <v>1.59</v>
      </c>
      <c r="I68" s="19">
        <v>-37.04</v>
      </c>
      <c r="J68" s="19" t="s">
        <v>52</v>
      </c>
      <c r="K68" s="19" t="s">
        <v>52</v>
      </c>
      <c r="L68" s="19">
        <v>182.45</v>
      </c>
      <c r="M68" s="2" t="s">
        <v>51</v>
      </c>
      <c r="N68" s="2" t="s">
        <v>827</v>
      </c>
      <c r="O68" s="2" t="s">
        <v>828</v>
      </c>
      <c r="P68" s="2" t="s">
        <v>829</v>
      </c>
      <c r="Q68" s="2" t="s">
        <v>53</v>
      </c>
      <c r="R68" s="19">
        <v>217.9</v>
      </c>
      <c r="S68" s="19" t="s">
        <v>57</v>
      </c>
      <c r="T68" s="2" t="s">
        <v>58</v>
      </c>
      <c r="U68" s="2" t="s">
        <v>830</v>
      </c>
      <c r="V68" s="2" t="s">
        <v>831</v>
      </c>
      <c r="W68" s="2" t="s">
        <v>832</v>
      </c>
      <c r="X68" s="2" t="s">
        <v>53</v>
      </c>
      <c r="Y68" s="2" t="s">
        <v>830</v>
      </c>
      <c r="Z68" s="2" t="s">
        <v>833</v>
      </c>
      <c r="AA68" s="2" t="s">
        <v>834</v>
      </c>
      <c r="AB68" s="2" t="s">
        <v>124</v>
      </c>
      <c r="AC68" s="2" t="s">
        <v>124</v>
      </c>
      <c r="AD68" s="2" t="s">
        <v>835</v>
      </c>
      <c r="AE68" s="2" t="s">
        <v>65</v>
      </c>
      <c r="AF68" s="2" t="s">
        <v>222</v>
      </c>
      <c r="AG68" s="2" t="s">
        <v>836</v>
      </c>
      <c r="AH68" s="2" t="s">
        <v>837</v>
      </c>
      <c r="AI68" s="2" t="s">
        <v>838</v>
      </c>
      <c r="AJ68" s="2" t="s">
        <v>839</v>
      </c>
      <c r="AK68" s="2" t="s">
        <v>53</v>
      </c>
      <c r="AL68" s="2" t="s">
        <v>53</v>
      </c>
      <c r="AM68" s="2" t="s">
        <v>53</v>
      </c>
      <c r="AN68" s="2" t="s">
        <v>53</v>
      </c>
      <c r="AO68" s="2" t="s">
        <v>53</v>
      </c>
      <c r="AP68" s="2" t="s">
        <v>53</v>
      </c>
      <c r="AQ68" s="2" t="s">
        <v>53</v>
      </c>
      <c r="AR68" s="2" t="s">
        <v>69</v>
      </c>
      <c r="AS68" s="2" t="s">
        <v>52</v>
      </c>
      <c r="AT68" s="2" t="s">
        <v>69</v>
      </c>
    </row>
    <row r="69" spans="1:46" ht="22.5" customHeight="1" x14ac:dyDescent="0.25">
      <c r="A69" s="18" t="s">
        <v>840</v>
      </c>
      <c r="B69" s="2" t="s">
        <v>841</v>
      </c>
      <c r="C69" s="2" t="s">
        <v>344</v>
      </c>
      <c r="D69" s="2" t="s">
        <v>697</v>
      </c>
      <c r="E69" s="2" t="s">
        <v>69</v>
      </c>
      <c r="F69" s="19">
        <v>1</v>
      </c>
      <c r="G69" s="19">
        <v>589.69000000000005</v>
      </c>
      <c r="H69" s="19">
        <v>1.59</v>
      </c>
      <c r="I69" s="19">
        <v>-100.25</v>
      </c>
      <c r="J69" s="19" t="s">
        <v>52</v>
      </c>
      <c r="K69" s="19" t="s">
        <v>52</v>
      </c>
      <c r="L69" s="19">
        <v>491.03</v>
      </c>
      <c r="M69" s="2" t="s">
        <v>53</v>
      </c>
      <c r="N69" s="2" t="s">
        <v>842</v>
      </c>
      <c r="O69" s="2" t="s">
        <v>843</v>
      </c>
      <c r="P69" s="2" t="s">
        <v>844</v>
      </c>
      <c r="Q69" s="2" t="s">
        <v>53</v>
      </c>
      <c r="R69" s="19">
        <v>589.69000000000005</v>
      </c>
      <c r="S69" s="19" t="s">
        <v>57</v>
      </c>
      <c r="T69" s="2" t="s">
        <v>58</v>
      </c>
      <c r="U69" s="2" t="s">
        <v>845</v>
      </c>
      <c r="V69" s="2" t="s">
        <v>846</v>
      </c>
      <c r="W69" s="2" t="s">
        <v>847</v>
      </c>
      <c r="X69" s="2" t="s">
        <v>53</v>
      </c>
      <c r="Y69" s="2" t="s">
        <v>845</v>
      </c>
      <c r="Z69" s="2" t="s">
        <v>848</v>
      </c>
      <c r="AA69" s="2" t="s">
        <v>849</v>
      </c>
      <c r="AB69" s="2" t="s">
        <v>124</v>
      </c>
      <c r="AC69" s="2" t="s">
        <v>124</v>
      </c>
      <c r="AD69" s="2" t="s">
        <v>850</v>
      </c>
      <c r="AE69" s="2" t="s">
        <v>65</v>
      </c>
      <c r="AF69" s="2" t="s">
        <v>222</v>
      </c>
      <c r="AG69" s="2" t="s">
        <v>851</v>
      </c>
      <c r="AH69" s="2" t="s">
        <v>852</v>
      </c>
      <c r="AI69" s="2" t="s">
        <v>838</v>
      </c>
      <c r="AJ69" s="2" t="s">
        <v>853</v>
      </c>
      <c r="AK69" s="2" t="s">
        <v>53</v>
      </c>
      <c r="AL69" s="2" t="s">
        <v>53</v>
      </c>
      <c r="AM69" s="2" t="s">
        <v>53</v>
      </c>
      <c r="AN69" s="2" t="s">
        <v>53</v>
      </c>
      <c r="AO69" s="2" t="s">
        <v>53</v>
      </c>
      <c r="AP69" s="2" t="s">
        <v>53</v>
      </c>
      <c r="AQ69" s="2" t="s">
        <v>53</v>
      </c>
      <c r="AR69" s="2" t="s">
        <v>69</v>
      </c>
      <c r="AS69" s="2" t="s">
        <v>52</v>
      </c>
      <c r="AT69" s="2" t="s">
        <v>69</v>
      </c>
    </row>
    <row r="70" spans="1:46" ht="22.5" customHeight="1" x14ac:dyDescent="0.25">
      <c r="A70" s="18" t="s">
        <v>854</v>
      </c>
      <c r="B70" s="2" t="s">
        <v>855</v>
      </c>
      <c r="C70" s="2" t="s">
        <v>344</v>
      </c>
      <c r="D70" s="2" t="s">
        <v>345</v>
      </c>
      <c r="E70" s="2" t="s">
        <v>69</v>
      </c>
      <c r="F70" s="19">
        <v>1</v>
      </c>
      <c r="G70" s="19">
        <v>199.99</v>
      </c>
      <c r="H70" s="19" t="s">
        <v>52</v>
      </c>
      <c r="I70" s="19">
        <v>-34</v>
      </c>
      <c r="J70" s="19">
        <v>-20.45</v>
      </c>
      <c r="K70" s="19" t="s">
        <v>52</v>
      </c>
      <c r="L70" s="19">
        <v>145.54</v>
      </c>
      <c r="M70" s="2" t="s">
        <v>53</v>
      </c>
      <c r="N70" s="2" t="s">
        <v>54</v>
      </c>
      <c r="O70" s="2" t="s">
        <v>55</v>
      </c>
      <c r="P70" s="2" t="s">
        <v>56</v>
      </c>
      <c r="Q70" s="2" t="s">
        <v>53</v>
      </c>
      <c r="R70" s="19">
        <v>199.99</v>
      </c>
      <c r="S70" s="19" t="s">
        <v>57</v>
      </c>
      <c r="T70" s="2" t="s">
        <v>58</v>
      </c>
      <c r="U70" s="2" t="s">
        <v>53</v>
      </c>
      <c r="V70" s="2" t="s">
        <v>53</v>
      </c>
      <c r="W70" s="2" t="s">
        <v>53</v>
      </c>
      <c r="X70" s="2" t="s">
        <v>53</v>
      </c>
      <c r="Y70" s="2" t="s">
        <v>856</v>
      </c>
      <c r="Z70" s="2" t="s">
        <v>857</v>
      </c>
      <c r="AA70" s="2" t="s">
        <v>858</v>
      </c>
      <c r="AB70" s="2" t="s">
        <v>859</v>
      </c>
      <c r="AC70" s="2" t="s">
        <v>97</v>
      </c>
      <c r="AD70" s="2" t="s">
        <v>860</v>
      </c>
      <c r="AE70" s="2" t="s">
        <v>65</v>
      </c>
      <c r="AF70" s="2" t="s">
        <v>66</v>
      </c>
      <c r="AG70" s="2" t="s">
        <v>861</v>
      </c>
      <c r="AH70" s="2" t="s">
        <v>862</v>
      </c>
      <c r="AI70" s="2" t="s">
        <v>67</v>
      </c>
      <c r="AJ70" s="2" t="s">
        <v>863</v>
      </c>
      <c r="AK70" s="2" t="s">
        <v>53</v>
      </c>
      <c r="AL70" s="2" t="s">
        <v>53</v>
      </c>
      <c r="AM70" s="2" t="s">
        <v>53</v>
      </c>
      <c r="AN70" s="2" t="s">
        <v>53</v>
      </c>
      <c r="AO70" s="2" t="s">
        <v>53</v>
      </c>
      <c r="AP70" s="2" t="s">
        <v>53</v>
      </c>
      <c r="AQ70" s="2" t="s">
        <v>53</v>
      </c>
      <c r="AR70" s="2" t="s">
        <v>69</v>
      </c>
      <c r="AS70" s="2" t="s">
        <v>52</v>
      </c>
      <c r="AT70" s="2" t="s">
        <v>69</v>
      </c>
    </row>
    <row r="71" spans="1:46" ht="22.5" customHeight="1" x14ac:dyDescent="0.25">
      <c r="A71" s="18" t="s">
        <v>864</v>
      </c>
      <c r="B71" s="2" t="s">
        <v>865</v>
      </c>
      <c r="C71" s="2" t="s">
        <v>344</v>
      </c>
      <c r="D71" s="2" t="s">
        <v>345</v>
      </c>
      <c r="E71" s="2" t="s">
        <v>69</v>
      </c>
      <c r="F71" s="19">
        <v>1</v>
      </c>
      <c r="G71" s="19">
        <v>330.67</v>
      </c>
      <c r="H71" s="19" t="s">
        <v>52</v>
      </c>
      <c r="I71" s="19">
        <v>-56.21</v>
      </c>
      <c r="J71" s="19">
        <v>-38.950000000000003</v>
      </c>
      <c r="K71" s="19" t="s">
        <v>52</v>
      </c>
      <c r="L71" s="19">
        <v>235.51</v>
      </c>
      <c r="M71" s="2" t="s">
        <v>53</v>
      </c>
      <c r="N71" s="2" t="s">
        <v>866</v>
      </c>
      <c r="O71" s="2" t="s">
        <v>867</v>
      </c>
      <c r="P71" s="2" t="s">
        <v>868</v>
      </c>
      <c r="Q71" s="2" t="s">
        <v>53</v>
      </c>
      <c r="R71" s="19">
        <v>330.67</v>
      </c>
      <c r="S71" s="19" t="s">
        <v>57</v>
      </c>
      <c r="T71" s="2" t="s">
        <v>77</v>
      </c>
      <c r="U71" s="2" t="s">
        <v>869</v>
      </c>
      <c r="V71" s="2" t="s">
        <v>870</v>
      </c>
      <c r="W71" s="2" t="s">
        <v>871</v>
      </c>
      <c r="X71" s="2" t="s">
        <v>53</v>
      </c>
      <c r="Y71" s="2" t="s">
        <v>869</v>
      </c>
      <c r="Z71" s="2" t="s">
        <v>872</v>
      </c>
      <c r="AA71" s="2" t="s">
        <v>873</v>
      </c>
      <c r="AB71" s="2" t="s">
        <v>428</v>
      </c>
      <c r="AC71" s="2" t="s">
        <v>124</v>
      </c>
      <c r="AD71" s="2" t="s">
        <v>874</v>
      </c>
      <c r="AE71" s="2" t="s">
        <v>65</v>
      </c>
      <c r="AF71" s="2" t="s">
        <v>86</v>
      </c>
      <c r="AG71" s="2" t="s">
        <v>875</v>
      </c>
      <c r="AH71" s="2" t="s">
        <v>876</v>
      </c>
      <c r="AI71" s="2" t="s">
        <v>67</v>
      </c>
      <c r="AJ71" s="2" t="s">
        <v>877</v>
      </c>
      <c r="AK71" s="2" t="s">
        <v>53</v>
      </c>
      <c r="AL71" s="2" t="s">
        <v>53</v>
      </c>
      <c r="AM71" s="2" t="s">
        <v>53</v>
      </c>
      <c r="AN71" s="2" t="s">
        <v>53</v>
      </c>
      <c r="AO71" s="2" t="s">
        <v>53</v>
      </c>
      <c r="AP71" s="2" t="s">
        <v>53</v>
      </c>
      <c r="AQ71" s="2" t="s">
        <v>53</v>
      </c>
      <c r="AR71" s="2" t="s">
        <v>69</v>
      </c>
      <c r="AS71" s="2" t="s">
        <v>52</v>
      </c>
      <c r="AT71" s="2" t="s">
        <v>69</v>
      </c>
    </row>
    <row r="72" spans="1:46" ht="22.5" customHeight="1" x14ac:dyDescent="0.25">
      <c r="A72" s="18" t="s">
        <v>878</v>
      </c>
      <c r="B72" s="2" t="s">
        <v>879</v>
      </c>
      <c r="C72" s="2" t="s">
        <v>115</v>
      </c>
      <c r="D72" s="2" t="s">
        <v>116</v>
      </c>
      <c r="E72" s="2" t="s">
        <v>69</v>
      </c>
      <c r="F72" s="19">
        <v>1</v>
      </c>
      <c r="G72" s="19">
        <v>120.9</v>
      </c>
      <c r="H72" s="19" t="s">
        <v>52</v>
      </c>
      <c r="I72" s="19">
        <v>-20.55</v>
      </c>
      <c r="J72" s="19">
        <v>-18.45</v>
      </c>
      <c r="K72" s="19" t="s">
        <v>52</v>
      </c>
      <c r="L72" s="19">
        <v>81.900000000000006</v>
      </c>
      <c r="M72" s="2" t="s">
        <v>51</v>
      </c>
      <c r="N72" s="2" t="s">
        <v>321</v>
      </c>
      <c r="O72" s="2" t="s">
        <v>880</v>
      </c>
      <c r="P72" s="2" t="s">
        <v>881</v>
      </c>
      <c r="Q72" s="2" t="s">
        <v>53</v>
      </c>
      <c r="R72" s="19">
        <v>120.9</v>
      </c>
      <c r="S72" s="19" t="s">
        <v>57</v>
      </c>
      <c r="T72" s="2" t="s">
        <v>77</v>
      </c>
      <c r="U72" s="2" t="s">
        <v>882</v>
      </c>
      <c r="V72" s="2" t="s">
        <v>883</v>
      </c>
      <c r="W72" s="2" t="s">
        <v>884</v>
      </c>
      <c r="X72" s="2" t="s">
        <v>53</v>
      </c>
      <c r="Y72" s="2" t="s">
        <v>882</v>
      </c>
      <c r="Z72" s="2" t="s">
        <v>885</v>
      </c>
      <c r="AA72" s="2" t="s">
        <v>886</v>
      </c>
      <c r="AB72" s="2" t="s">
        <v>111</v>
      </c>
      <c r="AC72" s="2" t="s">
        <v>111</v>
      </c>
      <c r="AD72" s="2" t="s">
        <v>887</v>
      </c>
      <c r="AE72" s="2" t="s">
        <v>65</v>
      </c>
      <c r="AF72" s="2" t="s">
        <v>86</v>
      </c>
      <c r="AG72" s="2" t="s">
        <v>888</v>
      </c>
      <c r="AH72" s="2" t="s">
        <v>53</v>
      </c>
      <c r="AI72" s="2" t="s">
        <v>67</v>
      </c>
      <c r="AJ72" s="2" t="s">
        <v>889</v>
      </c>
      <c r="AK72" s="2" t="s">
        <v>53</v>
      </c>
      <c r="AL72" s="2" t="s">
        <v>53</v>
      </c>
      <c r="AM72" s="2" t="s">
        <v>53</v>
      </c>
      <c r="AN72" s="2" t="s">
        <v>53</v>
      </c>
      <c r="AO72" s="2" t="s">
        <v>53</v>
      </c>
      <c r="AP72" s="2" t="s">
        <v>53</v>
      </c>
      <c r="AQ72" s="2" t="s">
        <v>53</v>
      </c>
      <c r="AR72" s="2" t="s">
        <v>69</v>
      </c>
      <c r="AS72" s="2" t="s">
        <v>52</v>
      </c>
      <c r="AT72" s="2" t="s">
        <v>69</v>
      </c>
    </row>
    <row r="73" spans="1:46" ht="22.5" customHeight="1" x14ac:dyDescent="0.25">
      <c r="A73" s="18" t="s">
        <v>890</v>
      </c>
      <c r="B73" s="2" t="s">
        <v>879</v>
      </c>
      <c r="C73" s="2" t="s">
        <v>115</v>
      </c>
      <c r="D73" s="2" t="s">
        <v>891</v>
      </c>
      <c r="E73" s="2" t="s">
        <v>69</v>
      </c>
      <c r="F73" s="19">
        <v>1</v>
      </c>
      <c r="G73" s="19">
        <v>44.05</v>
      </c>
      <c r="H73" s="19">
        <v>31.04</v>
      </c>
      <c r="I73" s="19">
        <v>-12.99</v>
      </c>
      <c r="J73" s="19">
        <v>-31.04</v>
      </c>
      <c r="K73" s="19" t="s">
        <v>52</v>
      </c>
      <c r="L73" s="19">
        <v>31.06</v>
      </c>
      <c r="M73" s="2" t="s">
        <v>53</v>
      </c>
      <c r="N73" s="2" t="s">
        <v>892</v>
      </c>
      <c r="O73" s="2" t="s">
        <v>893</v>
      </c>
      <c r="P73" s="2" t="s">
        <v>894</v>
      </c>
      <c r="Q73" s="2" t="s">
        <v>53</v>
      </c>
      <c r="R73" s="19">
        <v>44.05</v>
      </c>
      <c r="S73" s="19" t="s">
        <v>57</v>
      </c>
      <c r="T73" s="2" t="s">
        <v>77</v>
      </c>
      <c r="U73" s="2" t="s">
        <v>895</v>
      </c>
      <c r="V73" s="2" t="s">
        <v>896</v>
      </c>
      <c r="W73" s="2" t="s">
        <v>897</v>
      </c>
      <c r="X73" s="2" t="s">
        <v>53</v>
      </c>
      <c r="Y73" s="2" t="s">
        <v>895</v>
      </c>
      <c r="Z73" s="2" t="s">
        <v>898</v>
      </c>
      <c r="AA73" s="2" t="s">
        <v>899</v>
      </c>
      <c r="AB73" s="2" t="s">
        <v>728</v>
      </c>
      <c r="AC73" s="2" t="s">
        <v>182</v>
      </c>
      <c r="AD73" s="2" t="s">
        <v>900</v>
      </c>
      <c r="AE73" s="2" t="s">
        <v>65</v>
      </c>
      <c r="AF73" s="2" t="s">
        <v>86</v>
      </c>
      <c r="AG73" s="2" t="s">
        <v>901</v>
      </c>
      <c r="AH73" s="2" t="s">
        <v>53</v>
      </c>
      <c r="AI73" s="2" t="s">
        <v>67</v>
      </c>
      <c r="AJ73" s="2" t="s">
        <v>902</v>
      </c>
      <c r="AK73" s="2" t="s">
        <v>53</v>
      </c>
      <c r="AL73" s="2" t="s">
        <v>53</v>
      </c>
      <c r="AM73" s="2" t="s">
        <v>53</v>
      </c>
      <c r="AN73" s="2" t="s">
        <v>53</v>
      </c>
      <c r="AO73" s="2" t="s">
        <v>53</v>
      </c>
      <c r="AP73" s="2" t="s">
        <v>53</v>
      </c>
      <c r="AQ73" s="2" t="s">
        <v>53</v>
      </c>
      <c r="AR73" s="2" t="s">
        <v>69</v>
      </c>
      <c r="AS73" s="2" t="s">
        <v>52</v>
      </c>
      <c r="AT73" s="2" t="s">
        <v>69</v>
      </c>
    </row>
    <row r="74" spans="1:46" ht="22.5" customHeight="1" x14ac:dyDescent="0.25">
      <c r="A74" s="18" t="s">
        <v>903</v>
      </c>
      <c r="B74" s="2" t="s">
        <v>904</v>
      </c>
      <c r="C74" s="2" t="s">
        <v>344</v>
      </c>
      <c r="D74" s="2" t="s">
        <v>697</v>
      </c>
      <c r="E74" s="2" t="s">
        <v>69</v>
      </c>
      <c r="F74" s="19">
        <v>1</v>
      </c>
      <c r="G74" s="19">
        <v>99.89</v>
      </c>
      <c r="H74" s="19">
        <v>1.59</v>
      </c>
      <c r="I74" s="19">
        <v>-11.99</v>
      </c>
      <c r="J74" s="19" t="s">
        <v>52</v>
      </c>
      <c r="K74" s="19" t="s">
        <v>52</v>
      </c>
      <c r="L74" s="19">
        <v>89.49</v>
      </c>
      <c r="M74" s="2" t="s">
        <v>53</v>
      </c>
      <c r="N74" s="2" t="s">
        <v>905</v>
      </c>
      <c r="O74" s="2" t="s">
        <v>906</v>
      </c>
      <c r="P74" s="2" t="s">
        <v>907</v>
      </c>
      <c r="Q74" s="2" t="s">
        <v>53</v>
      </c>
      <c r="R74" s="19">
        <v>99.89</v>
      </c>
      <c r="S74" s="19" t="s">
        <v>161</v>
      </c>
      <c r="T74" s="2" t="s">
        <v>58</v>
      </c>
      <c r="U74" s="2" t="s">
        <v>908</v>
      </c>
      <c r="V74" s="2" t="s">
        <v>909</v>
      </c>
      <c r="W74" s="2" t="s">
        <v>910</v>
      </c>
      <c r="X74" s="2" t="s">
        <v>53</v>
      </c>
      <c r="Y74" s="2" t="s">
        <v>908</v>
      </c>
      <c r="Z74" s="2" t="s">
        <v>911</v>
      </c>
      <c r="AA74" s="2" t="s">
        <v>912</v>
      </c>
      <c r="AB74" s="2" t="s">
        <v>124</v>
      </c>
      <c r="AC74" s="2" t="s">
        <v>124</v>
      </c>
      <c r="AD74" s="2" t="s">
        <v>913</v>
      </c>
      <c r="AE74" s="2" t="s">
        <v>65</v>
      </c>
      <c r="AF74" s="2" t="s">
        <v>222</v>
      </c>
      <c r="AG74" s="2" t="s">
        <v>851</v>
      </c>
      <c r="AH74" s="2" t="s">
        <v>914</v>
      </c>
      <c r="AI74" s="2" t="s">
        <v>915</v>
      </c>
      <c r="AJ74" s="2" t="s">
        <v>916</v>
      </c>
      <c r="AK74" s="2" t="s">
        <v>53</v>
      </c>
      <c r="AL74" s="2" t="s">
        <v>53</v>
      </c>
      <c r="AM74" s="2" t="s">
        <v>53</v>
      </c>
      <c r="AN74" s="2" t="s">
        <v>53</v>
      </c>
      <c r="AO74" s="2" t="s">
        <v>53</v>
      </c>
      <c r="AP74" s="2" t="s">
        <v>53</v>
      </c>
      <c r="AQ74" s="2" t="s">
        <v>53</v>
      </c>
      <c r="AR74" s="2" t="s">
        <v>69</v>
      </c>
      <c r="AS74" s="2" t="s">
        <v>52</v>
      </c>
      <c r="AT74" s="2" t="s">
        <v>69</v>
      </c>
    </row>
    <row r="75" spans="1:46" ht="22.5" customHeight="1" x14ac:dyDescent="0.25">
      <c r="A75" s="18" t="s">
        <v>917</v>
      </c>
      <c r="B75" s="2" t="s">
        <v>918</v>
      </c>
      <c r="C75" s="2" t="s">
        <v>115</v>
      </c>
      <c r="D75" s="2" t="s">
        <v>365</v>
      </c>
      <c r="E75" s="2" t="s">
        <v>69</v>
      </c>
      <c r="F75" s="19">
        <v>1</v>
      </c>
      <c r="G75" s="19">
        <v>189.99</v>
      </c>
      <c r="H75" s="19" t="s">
        <v>52</v>
      </c>
      <c r="I75" s="19">
        <v>-22.8</v>
      </c>
      <c r="J75" s="19">
        <v>-20.45</v>
      </c>
      <c r="K75" s="19" t="s">
        <v>52</v>
      </c>
      <c r="L75" s="19">
        <v>146.74</v>
      </c>
      <c r="M75" s="2" t="s">
        <v>53</v>
      </c>
      <c r="N75" s="2" t="s">
        <v>54</v>
      </c>
      <c r="O75" s="2" t="s">
        <v>447</v>
      </c>
      <c r="P75" s="2" t="s">
        <v>448</v>
      </c>
      <c r="Q75" s="2" t="s">
        <v>53</v>
      </c>
      <c r="R75" s="19">
        <v>189.99</v>
      </c>
      <c r="S75" s="19" t="s">
        <v>161</v>
      </c>
      <c r="T75" s="2" t="s">
        <v>58</v>
      </c>
      <c r="U75" s="2" t="s">
        <v>53</v>
      </c>
      <c r="V75" s="2" t="s">
        <v>53</v>
      </c>
      <c r="W75" s="2" t="s">
        <v>53</v>
      </c>
      <c r="X75" s="2" t="s">
        <v>53</v>
      </c>
      <c r="Y75" s="2" t="s">
        <v>919</v>
      </c>
      <c r="Z75" s="2" t="s">
        <v>920</v>
      </c>
      <c r="AA75" s="2" t="s">
        <v>921</v>
      </c>
      <c r="AB75" s="2" t="s">
        <v>922</v>
      </c>
      <c r="AC75" s="2" t="s">
        <v>531</v>
      </c>
      <c r="AD75" s="2" t="s">
        <v>923</v>
      </c>
      <c r="AE75" s="2" t="s">
        <v>65</v>
      </c>
      <c r="AF75" s="2" t="s">
        <v>66</v>
      </c>
      <c r="AG75" s="2" t="s">
        <v>924</v>
      </c>
      <c r="AH75" s="2" t="s">
        <v>53</v>
      </c>
      <c r="AI75" s="2" t="s">
        <v>67</v>
      </c>
      <c r="AJ75" s="2" t="s">
        <v>925</v>
      </c>
      <c r="AK75" s="2" t="s">
        <v>53</v>
      </c>
      <c r="AL75" s="2" t="s">
        <v>53</v>
      </c>
      <c r="AM75" s="2" t="s">
        <v>53</v>
      </c>
      <c r="AN75" s="2" t="s">
        <v>53</v>
      </c>
      <c r="AO75" s="2" t="s">
        <v>53</v>
      </c>
      <c r="AP75" s="2" t="s">
        <v>53</v>
      </c>
      <c r="AQ75" s="2" t="s">
        <v>53</v>
      </c>
      <c r="AR75" s="2" t="s">
        <v>69</v>
      </c>
      <c r="AS75" s="2" t="s">
        <v>52</v>
      </c>
      <c r="AT75" s="2" t="s">
        <v>69</v>
      </c>
    </row>
    <row r="76" spans="1:46" ht="22.5" customHeight="1" x14ac:dyDescent="0.25">
      <c r="A76" s="18" t="s">
        <v>926</v>
      </c>
      <c r="B76" s="2" t="s">
        <v>927</v>
      </c>
      <c r="C76" s="2" t="s">
        <v>115</v>
      </c>
      <c r="D76" s="2" t="s">
        <v>130</v>
      </c>
      <c r="E76" s="2" t="s">
        <v>69</v>
      </c>
      <c r="F76" s="19">
        <v>1</v>
      </c>
      <c r="G76" s="19">
        <v>18.510000000000002</v>
      </c>
      <c r="H76" s="19">
        <v>9.9</v>
      </c>
      <c r="I76" s="19">
        <v>-8.65</v>
      </c>
      <c r="J76" s="19">
        <v>-9.9</v>
      </c>
      <c r="K76" s="19" t="s">
        <v>52</v>
      </c>
      <c r="L76" s="19">
        <v>9.86</v>
      </c>
      <c r="M76" s="2" t="s">
        <v>53</v>
      </c>
      <c r="N76" s="2" t="s">
        <v>928</v>
      </c>
      <c r="O76" s="2" t="s">
        <v>929</v>
      </c>
      <c r="P76" s="2" t="s">
        <v>930</v>
      </c>
      <c r="Q76" s="2" t="s">
        <v>53</v>
      </c>
      <c r="R76" s="19">
        <v>18.510000000000002</v>
      </c>
      <c r="S76" s="19" t="s">
        <v>57</v>
      </c>
      <c r="T76" s="2" t="s">
        <v>58</v>
      </c>
      <c r="U76" s="2" t="s">
        <v>53</v>
      </c>
      <c r="V76" s="2" t="s">
        <v>53</v>
      </c>
      <c r="W76" s="2" t="s">
        <v>53</v>
      </c>
      <c r="X76" s="2" t="s">
        <v>53</v>
      </c>
      <c r="Y76" s="2" t="s">
        <v>931</v>
      </c>
      <c r="Z76" s="2" t="s">
        <v>932</v>
      </c>
      <c r="AA76" s="2" t="s">
        <v>933</v>
      </c>
      <c r="AB76" s="2" t="s">
        <v>934</v>
      </c>
      <c r="AC76" s="2" t="s">
        <v>182</v>
      </c>
      <c r="AD76" s="2" t="s">
        <v>935</v>
      </c>
      <c r="AE76" s="2" t="s">
        <v>65</v>
      </c>
      <c r="AF76" s="2" t="s">
        <v>66</v>
      </c>
      <c r="AG76" s="2" t="s">
        <v>936</v>
      </c>
      <c r="AH76" s="2" t="s">
        <v>53</v>
      </c>
      <c r="AI76" s="2" t="s">
        <v>67</v>
      </c>
      <c r="AJ76" s="2" t="s">
        <v>937</v>
      </c>
      <c r="AK76" s="2" t="s">
        <v>53</v>
      </c>
      <c r="AL76" s="2" t="s">
        <v>53</v>
      </c>
      <c r="AM76" s="2" t="s">
        <v>53</v>
      </c>
      <c r="AN76" s="2" t="s">
        <v>53</v>
      </c>
      <c r="AO76" s="2" t="s">
        <v>53</v>
      </c>
      <c r="AP76" s="2" t="s">
        <v>53</v>
      </c>
      <c r="AQ76" s="2" t="s">
        <v>53</v>
      </c>
      <c r="AR76" s="2" t="s">
        <v>69</v>
      </c>
      <c r="AS76" s="2" t="s">
        <v>52</v>
      </c>
      <c r="AT76" s="2" t="s">
        <v>69</v>
      </c>
    </row>
    <row r="77" spans="1:46" ht="22.5" customHeight="1" x14ac:dyDescent="0.25">
      <c r="A77" s="18" t="s">
        <v>938</v>
      </c>
      <c r="B77" s="2" t="s">
        <v>939</v>
      </c>
      <c r="C77" s="2" t="s">
        <v>115</v>
      </c>
      <c r="D77" s="2" t="s">
        <v>940</v>
      </c>
      <c r="E77" s="2" t="s">
        <v>69</v>
      </c>
      <c r="F77" s="19">
        <v>1</v>
      </c>
      <c r="G77" s="19">
        <v>98.56</v>
      </c>
      <c r="H77" s="19">
        <v>7.17</v>
      </c>
      <c r="I77" s="19">
        <v>-16.760000000000002</v>
      </c>
      <c r="J77" s="19">
        <v>-27.62</v>
      </c>
      <c r="K77" s="19" t="s">
        <v>52</v>
      </c>
      <c r="L77" s="19">
        <v>61.35</v>
      </c>
      <c r="M77" s="2" t="s">
        <v>51</v>
      </c>
      <c r="N77" s="2" t="s">
        <v>733</v>
      </c>
      <c r="O77" s="2" t="s">
        <v>941</v>
      </c>
      <c r="P77" s="2" t="s">
        <v>942</v>
      </c>
      <c r="Q77" s="2" t="s">
        <v>53</v>
      </c>
      <c r="R77" s="19">
        <v>98.56</v>
      </c>
      <c r="S77" s="19" t="s">
        <v>57</v>
      </c>
      <c r="T77" s="2" t="s">
        <v>77</v>
      </c>
      <c r="U77" s="2" t="s">
        <v>943</v>
      </c>
      <c r="V77" s="2" t="s">
        <v>944</v>
      </c>
      <c r="W77" s="2" t="s">
        <v>945</v>
      </c>
      <c r="X77" s="2" t="s">
        <v>53</v>
      </c>
      <c r="Y77" s="2" t="s">
        <v>943</v>
      </c>
      <c r="Z77" s="2" t="s">
        <v>946</v>
      </c>
      <c r="AA77" s="2" t="s">
        <v>947</v>
      </c>
      <c r="AB77" s="2" t="s">
        <v>948</v>
      </c>
      <c r="AC77" s="2" t="s">
        <v>97</v>
      </c>
      <c r="AD77" s="2" t="s">
        <v>949</v>
      </c>
      <c r="AE77" s="2" t="s">
        <v>65</v>
      </c>
      <c r="AF77" s="2" t="s">
        <v>86</v>
      </c>
      <c r="AG77" s="2" t="s">
        <v>950</v>
      </c>
      <c r="AH77" s="2" t="s">
        <v>53</v>
      </c>
      <c r="AI77" s="2" t="s">
        <v>67</v>
      </c>
      <c r="AJ77" s="2" t="s">
        <v>951</v>
      </c>
      <c r="AK77" s="2" t="s">
        <v>53</v>
      </c>
      <c r="AL77" s="2" t="s">
        <v>53</v>
      </c>
      <c r="AM77" s="2" t="s">
        <v>53</v>
      </c>
      <c r="AN77" s="2" t="s">
        <v>53</v>
      </c>
      <c r="AO77" s="2" t="s">
        <v>53</v>
      </c>
      <c r="AP77" s="2" t="s">
        <v>53</v>
      </c>
      <c r="AQ77" s="2" t="s">
        <v>53</v>
      </c>
      <c r="AR77" s="2" t="s">
        <v>69</v>
      </c>
      <c r="AS77" s="2" t="s">
        <v>52</v>
      </c>
      <c r="AT77" s="2" t="s">
        <v>69</v>
      </c>
    </row>
    <row r="78" spans="1:46" ht="22.5" customHeight="1" x14ac:dyDescent="0.25">
      <c r="A78" s="18" t="s">
        <v>952</v>
      </c>
      <c r="B78" s="2" t="s">
        <v>939</v>
      </c>
      <c r="C78" s="2" t="s">
        <v>344</v>
      </c>
      <c r="D78" s="2" t="s">
        <v>697</v>
      </c>
      <c r="E78" s="2" t="s">
        <v>69</v>
      </c>
      <c r="F78" s="19">
        <v>1</v>
      </c>
      <c r="G78" s="19">
        <v>109.99</v>
      </c>
      <c r="H78" s="19">
        <v>1.59</v>
      </c>
      <c r="I78" s="19">
        <v>-18.7</v>
      </c>
      <c r="J78" s="19" t="s">
        <v>52</v>
      </c>
      <c r="K78" s="19" t="s">
        <v>52</v>
      </c>
      <c r="L78" s="19">
        <v>92.88</v>
      </c>
      <c r="M78" s="2" t="s">
        <v>51</v>
      </c>
      <c r="N78" s="2" t="s">
        <v>102</v>
      </c>
      <c r="O78" s="2" t="s">
        <v>103</v>
      </c>
      <c r="P78" s="2" t="s">
        <v>104</v>
      </c>
      <c r="Q78" s="2" t="s">
        <v>53</v>
      </c>
      <c r="R78" s="19">
        <v>109.99</v>
      </c>
      <c r="S78" s="19" t="s">
        <v>57</v>
      </c>
      <c r="T78" s="2" t="s">
        <v>58</v>
      </c>
      <c r="U78" s="2" t="s">
        <v>953</v>
      </c>
      <c r="V78" s="2" t="s">
        <v>954</v>
      </c>
      <c r="W78" s="2" t="s">
        <v>955</v>
      </c>
      <c r="X78" s="2" t="s">
        <v>53</v>
      </c>
      <c r="Y78" s="2" t="s">
        <v>953</v>
      </c>
      <c r="Z78" s="2" t="s">
        <v>956</v>
      </c>
      <c r="AA78" s="2" t="s">
        <v>957</v>
      </c>
      <c r="AB78" s="2" t="s">
        <v>124</v>
      </c>
      <c r="AC78" s="2" t="s">
        <v>124</v>
      </c>
      <c r="AD78" s="2" t="s">
        <v>958</v>
      </c>
      <c r="AE78" s="2" t="s">
        <v>65</v>
      </c>
      <c r="AF78" s="2" t="s">
        <v>222</v>
      </c>
      <c r="AG78" s="2" t="s">
        <v>851</v>
      </c>
      <c r="AH78" s="2" t="s">
        <v>959</v>
      </c>
      <c r="AI78" s="2" t="s">
        <v>915</v>
      </c>
      <c r="AJ78" s="2" t="s">
        <v>960</v>
      </c>
      <c r="AK78" s="2" t="s">
        <v>53</v>
      </c>
      <c r="AL78" s="2" t="s">
        <v>53</v>
      </c>
      <c r="AM78" s="2" t="s">
        <v>53</v>
      </c>
      <c r="AN78" s="2" t="s">
        <v>53</v>
      </c>
      <c r="AO78" s="2" t="s">
        <v>53</v>
      </c>
      <c r="AP78" s="2" t="s">
        <v>53</v>
      </c>
      <c r="AQ78" s="2" t="s">
        <v>53</v>
      </c>
      <c r="AR78" s="2" t="s">
        <v>69</v>
      </c>
      <c r="AS78" s="2" t="s">
        <v>52</v>
      </c>
      <c r="AT78" s="2" t="s">
        <v>69</v>
      </c>
    </row>
    <row r="79" spans="1:46" ht="22.5" customHeight="1" x14ac:dyDescent="0.25">
      <c r="A79" s="18" t="s">
        <v>961</v>
      </c>
      <c r="B79" s="2" t="s">
        <v>962</v>
      </c>
      <c r="C79" s="2" t="s">
        <v>115</v>
      </c>
      <c r="D79" s="2" t="s">
        <v>116</v>
      </c>
      <c r="E79" s="2" t="s">
        <v>69</v>
      </c>
      <c r="F79" s="19">
        <v>1</v>
      </c>
      <c r="G79" s="19">
        <v>199.99</v>
      </c>
      <c r="H79" s="19" t="s">
        <v>52</v>
      </c>
      <c r="I79" s="19">
        <v>-34</v>
      </c>
      <c r="J79" s="19">
        <v>-20.45</v>
      </c>
      <c r="K79" s="19" t="s">
        <v>52</v>
      </c>
      <c r="L79" s="19">
        <v>145.54</v>
      </c>
      <c r="M79" s="2" t="s">
        <v>53</v>
      </c>
      <c r="N79" s="2" t="s">
        <v>54</v>
      </c>
      <c r="O79" s="2" t="s">
        <v>55</v>
      </c>
      <c r="P79" s="2" t="s">
        <v>56</v>
      </c>
      <c r="Q79" s="2" t="s">
        <v>53</v>
      </c>
      <c r="R79" s="19">
        <v>199.99</v>
      </c>
      <c r="S79" s="19" t="s">
        <v>57</v>
      </c>
      <c r="T79" s="2" t="s">
        <v>58</v>
      </c>
      <c r="U79" s="2" t="s">
        <v>53</v>
      </c>
      <c r="V79" s="2" t="s">
        <v>53</v>
      </c>
      <c r="W79" s="2" t="s">
        <v>53</v>
      </c>
      <c r="X79" s="2" t="s">
        <v>53</v>
      </c>
      <c r="Y79" s="2" t="s">
        <v>963</v>
      </c>
      <c r="Z79" s="2" t="s">
        <v>964</v>
      </c>
      <c r="AA79" s="2" t="s">
        <v>965</v>
      </c>
      <c r="AB79" s="2" t="s">
        <v>966</v>
      </c>
      <c r="AC79" s="2" t="s">
        <v>195</v>
      </c>
      <c r="AD79" s="2" t="s">
        <v>967</v>
      </c>
      <c r="AE79" s="2" t="s">
        <v>65</v>
      </c>
      <c r="AF79" s="2" t="s">
        <v>66</v>
      </c>
      <c r="AG79" s="2" t="s">
        <v>968</v>
      </c>
      <c r="AH79" s="2" t="s">
        <v>53</v>
      </c>
      <c r="AI79" s="2" t="s">
        <v>67</v>
      </c>
      <c r="AJ79" s="2" t="s">
        <v>969</v>
      </c>
      <c r="AK79" s="2" t="s">
        <v>53</v>
      </c>
      <c r="AL79" s="2" t="s">
        <v>53</v>
      </c>
      <c r="AM79" s="2" t="s">
        <v>53</v>
      </c>
      <c r="AN79" s="2" t="s">
        <v>53</v>
      </c>
      <c r="AO79" s="2" t="s">
        <v>53</v>
      </c>
      <c r="AP79" s="2" t="s">
        <v>53</v>
      </c>
      <c r="AQ79" s="2" t="s">
        <v>53</v>
      </c>
      <c r="AR79" s="2" t="s">
        <v>69</v>
      </c>
      <c r="AS79" s="2" t="s">
        <v>52</v>
      </c>
      <c r="AT79" s="2" t="s">
        <v>69</v>
      </c>
    </row>
    <row r="80" spans="1:46" ht="22.5" customHeight="1" x14ac:dyDescent="0.25">
      <c r="A80" s="18" t="s">
        <v>970</v>
      </c>
      <c r="B80" s="2" t="s">
        <v>971</v>
      </c>
      <c r="C80" s="2" t="s">
        <v>115</v>
      </c>
      <c r="D80" s="2" t="s">
        <v>130</v>
      </c>
      <c r="E80" s="2" t="s">
        <v>69</v>
      </c>
      <c r="F80" s="19">
        <v>1</v>
      </c>
      <c r="G80" s="19">
        <v>274.99</v>
      </c>
      <c r="H80" s="19" t="s">
        <v>52</v>
      </c>
      <c r="I80" s="19">
        <v>-46.75</v>
      </c>
      <c r="J80" s="19">
        <v>-26.45</v>
      </c>
      <c r="K80" s="19" t="s">
        <v>52</v>
      </c>
      <c r="L80" s="19">
        <v>201.79</v>
      </c>
      <c r="M80" s="2" t="s">
        <v>53</v>
      </c>
      <c r="N80" s="2" t="s">
        <v>972</v>
      </c>
      <c r="O80" s="2" t="s">
        <v>973</v>
      </c>
      <c r="P80" s="2" t="s">
        <v>974</v>
      </c>
      <c r="Q80" s="2" t="s">
        <v>53</v>
      </c>
      <c r="R80" s="19">
        <v>274.99</v>
      </c>
      <c r="S80" s="19" t="s">
        <v>57</v>
      </c>
      <c r="T80" s="2" t="s">
        <v>58</v>
      </c>
      <c r="U80" s="2" t="s">
        <v>53</v>
      </c>
      <c r="V80" s="2" t="s">
        <v>53</v>
      </c>
      <c r="W80" s="2" t="s">
        <v>53</v>
      </c>
      <c r="X80" s="2" t="s">
        <v>53</v>
      </c>
      <c r="Y80" s="2" t="s">
        <v>975</v>
      </c>
      <c r="Z80" s="2" t="s">
        <v>976</v>
      </c>
      <c r="AA80" s="2" t="s">
        <v>977</v>
      </c>
      <c r="AB80" s="2" t="s">
        <v>978</v>
      </c>
      <c r="AC80" s="2" t="s">
        <v>97</v>
      </c>
      <c r="AD80" s="2" t="s">
        <v>979</v>
      </c>
      <c r="AE80" s="2" t="s">
        <v>65</v>
      </c>
      <c r="AF80" s="2" t="s">
        <v>66</v>
      </c>
      <c r="AG80" s="2" t="s">
        <v>980</v>
      </c>
      <c r="AH80" s="2" t="s">
        <v>53</v>
      </c>
      <c r="AI80" s="2" t="s">
        <v>67</v>
      </c>
      <c r="AJ80" s="2" t="s">
        <v>981</v>
      </c>
      <c r="AK80" s="2" t="s">
        <v>53</v>
      </c>
      <c r="AL80" s="2" t="s">
        <v>53</v>
      </c>
      <c r="AM80" s="2" t="s">
        <v>53</v>
      </c>
      <c r="AN80" s="2" t="s">
        <v>53</v>
      </c>
      <c r="AO80" s="2" t="s">
        <v>53</v>
      </c>
      <c r="AP80" s="2" t="s">
        <v>53</v>
      </c>
      <c r="AQ80" s="2" t="s">
        <v>53</v>
      </c>
      <c r="AR80" s="2" t="s">
        <v>69</v>
      </c>
      <c r="AS80" s="2" t="s">
        <v>52</v>
      </c>
      <c r="AT80" s="2" t="s">
        <v>69</v>
      </c>
    </row>
    <row r="81" spans="1:46" ht="22.5" customHeight="1" x14ac:dyDescent="0.25">
      <c r="A81" s="18" t="s">
        <v>982</v>
      </c>
      <c r="B81" s="2" t="s">
        <v>983</v>
      </c>
      <c r="C81" s="2" t="s">
        <v>115</v>
      </c>
      <c r="D81" s="2" t="s">
        <v>116</v>
      </c>
      <c r="E81" s="2" t="s">
        <v>69</v>
      </c>
      <c r="F81" s="19">
        <v>1</v>
      </c>
      <c r="G81" s="19">
        <v>249.77</v>
      </c>
      <c r="H81" s="19" t="s">
        <v>52</v>
      </c>
      <c r="I81" s="19">
        <v>-42.46</v>
      </c>
      <c r="J81" s="19">
        <v>-21.45</v>
      </c>
      <c r="K81" s="19" t="s">
        <v>52</v>
      </c>
      <c r="L81" s="19">
        <v>185.86</v>
      </c>
      <c r="M81" s="2" t="s">
        <v>53</v>
      </c>
      <c r="N81" s="2" t="s">
        <v>984</v>
      </c>
      <c r="O81" s="2" t="s">
        <v>985</v>
      </c>
      <c r="P81" s="2" t="s">
        <v>986</v>
      </c>
      <c r="Q81" s="2" t="s">
        <v>53</v>
      </c>
      <c r="R81" s="19">
        <v>249.77</v>
      </c>
      <c r="S81" s="19" t="s">
        <v>57</v>
      </c>
      <c r="T81" s="2" t="s">
        <v>77</v>
      </c>
      <c r="U81" s="2" t="s">
        <v>987</v>
      </c>
      <c r="V81" s="2" t="s">
        <v>988</v>
      </c>
      <c r="W81" s="2" t="s">
        <v>989</v>
      </c>
      <c r="X81" s="2" t="s">
        <v>53</v>
      </c>
      <c r="Y81" s="2" t="s">
        <v>987</v>
      </c>
      <c r="Z81" s="2" t="s">
        <v>990</v>
      </c>
      <c r="AA81" s="2" t="s">
        <v>991</v>
      </c>
      <c r="AB81" s="2" t="s">
        <v>504</v>
      </c>
      <c r="AC81" s="2" t="s">
        <v>84</v>
      </c>
      <c r="AD81" s="2" t="s">
        <v>992</v>
      </c>
      <c r="AE81" s="2" t="s">
        <v>65</v>
      </c>
      <c r="AF81" s="2" t="s">
        <v>86</v>
      </c>
      <c r="AG81" s="2" t="s">
        <v>993</v>
      </c>
      <c r="AH81" s="2" t="s">
        <v>53</v>
      </c>
      <c r="AI81" s="2" t="s">
        <v>67</v>
      </c>
      <c r="AJ81" s="2" t="s">
        <v>994</v>
      </c>
      <c r="AK81" s="2" t="s">
        <v>53</v>
      </c>
      <c r="AL81" s="2" t="s">
        <v>53</v>
      </c>
      <c r="AM81" s="2" t="s">
        <v>53</v>
      </c>
      <c r="AN81" s="2" t="s">
        <v>53</v>
      </c>
      <c r="AO81" s="2" t="s">
        <v>53</v>
      </c>
      <c r="AP81" s="2" t="s">
        <v>53</v>
      </c>
      <c r="AQ81" s="2" t="s">
        <v>53</v>
      </c>
      <c r="AR81" s="2" t="s">
        <v>69</v>
      </c>
      <c r="AS81" s="2" t="s">
        <v>52</v>
      </c>
      <c r="AT81" s="2" t="s">
        <v>69</v>
      </c>
    </row>
    <row r="82" spans="1:46" ht="22.5" customHeight="1" x14ac:dyDescent="0.25">
      <c r="A82" s="18" t="s">
        <v>995</v>
      </c>
      <c r="B82" s="2" t="s">
        <v>996</v>
      </c>
      <c r="C82" s="2" t="s">
        <v>115</v>
      </c>
      <c r="D82" s="2" t="s">
        <v>250</v>
      </c>
      <c r="E82" s="2" t="s">
        <v>69</v>
      </c>
      <c r="F82" s="19">
        <v>1</v>
      </c>
      <c r="G82" s="19">
        <v>199.99</v>
      </c>
      <c r="H82" s="19" t="s">
        <v>52</v>
      </c>
      <c r="I82" s="19">
        <v>-34</v>
      </c>
      <c r="J82" s="19">
        <v>-20.45</v>
      </c>
      <c r="K82" s="19" t="s">
        <v>52</v>
      </c>
      <c r="L82" s="19">
        <v>145.54</v>
      </c>
      <c r="M82" s="2" t="s">
        <v>53</v>
      </c>
      <c r="N82" s="2" t="s">
        <v>54</v>
      </c>
      <c r="O82" s="2" t="s">
        <v>997</v>
      </c>
      <c r="P82" s="2" t="s">
        <v>998</v>
      </c>
      <c r="Q82" s="2" t="s">
        <v>53</v>
      </c>
      <c r="R82" s="19">
        <v>199.99</v>
      </c>
      <c r="S82" s="19" t="s">
        <v>57</v>
      </c>
      <c r="T82" s="2" t="s">
        <v>58</v>
      </c>
      <c r="U82" s="2" t="s">
        <v>53</v>
      </c>
      <c r="V82" s="2" t="s">
        <v>53</v>
      </c>
      <c r="W82" s="2" t="s">
        <v>53</v>
      </c>
      <c r="X82" s="2" t="s">
        <v>53</v>
      </c>
      <c r="Y82" s="2" t="s">
        <v>999</v>
      </c>
      <c r="Z82" s="2" t="s">
        <v>1000</v>
      </c>
      <c r="AA82" s="2" t="s">
        <v>1001</v>
      </c>
      <c r="AB82" s="2" t="s">
        <v>1002</v>
      </c>
      <c r="AC82" s="2" t="s">
        <v>97</v>
      </c>
      <c r="AD82" s="2" t="s">
        <v>1003</v>
      </c>
      <c r="AE82" s="2" t="s">
        <v>65</v>
      </c>
      <c r="AF82" s="2" t="s">
        <v>66</v>
      </c>
      <c r="AG82" s="2" t="s">
        <v>1004</v>
      </c>
      <c r="AH82" s="2" t="s">
        <v>53</v>
      </c>
      <c r="AI82" s="2" t="s">
        <v>67</v>
      </c>
      <c r="AJ82" s="2" t="s">
        <v>1005</v>
      </c>
      <c r="AK82" s="2" t="s">
        <v>53</v>
      </c>
      <c r="AL82" s="2" t="s">
        <v>53</v>
      </c>
      <c r="AM82" s="2" t="s">
        <v>53</v>
      </c>
      <c r="AN82" s="2" t="s">
        <v>53</v>
      </c>
      <c r="AO82" s="2" t="s">
        <v>53</v>
      </c>
      <c r="AP82" s="2" t="s">
        <v>53</v>
      </c>
      <c r="AQ82" s="2" t="s">
        <v>53</v>
      </c>
      <c r="AR82" s="2" t="s">
        <v>69</v>
      </c>
      <c r="AS82" s="2" t="s">
        <v>52</v>
      </c>
      <c r="AT82" s="2" t="s">
        <v>69</v>
      </c>
    </row>
    <row r="83" spans="1:46" ht="22.5" customHeight="1" x14ac:dyDescent="0.25">
      <c r="A83" s="18" t="s">
        <v>1006</v>
      </c>
      <c r="B83" s="2" t="s">
        <v>1007</v>
      </c>
      <c r="C83" s="2" t="s">
        <v>344</v>
      </c>
      <c r="D83" s="2" t="s">
        <v>697</v>
      </c>
      <c r="E83" s="2" t="s">
        <v>69</v>
      </c>
      <c r="F83" s="19">
        <v>1</v>
      </c>
      <c r="G83" s="19">
        <v>27.09</v>
      </c>
      <c r="H83" s="19">
        <v>15.9</v>
      </c>
      <c r="I83" s="19">
        <v>-10.11</v>
      </c>
      <c r="J83" s="19" t="s">
        <v>52</v>
      </c>
      <c r="K83" s="19" t="s">
        <v>52</v>
      </c>
      <c r="L83" s="19">
        <v>32.880000000000003</v>
      </c>
      <c r="M83" s="2" t="s">
        <v>51</v>
      </c>
      <c r="N83" s="2" t="s">
        <v>1008</v>
      </c>
      <c r="O83" s="2" t="s">
        <v>1009</v>
      </c>
      <c r="P83" s="2" t="s">
        <v>1010</v>
      </c>
      <c r="Q83" s="2" t="s">
        <v>53</v>
      </c>
      <c r="R83" s="19">
        <v>27.09</v>
      </c>
      <c r="S83" s="19" t="s">
        <v>57</v>
      </c>
      <c r="T83" s="2" t="s">
        <v>58</v>
      </c>
      <c r="U83" s="2" t="s">
        <v>1011</v>
      </c>
      <c r="V83" s="2" t="s">
        <v>1012</v>
      </c>
      <c r="W83" s="2" t="s">
        <v>1013</v>
      </c>
      <c r="X83" s="2" t="s">
        <v>53</v>
      </c>
      <c r="Y83" s="2" t="s">
        <v>1011</v>
      </c>
      <c r="Z83" s="2" t="s">
        <v>1014</v>
      </c>
      <c r="AA83" s="2" t="s">
        <v>1015</v>
      </c>
      <c r="AB83" s="2" t="s">
        <v>1016</v>
      </c>
      <c r="AC83" s="2" t="s">
        <v>124</v>
      </c>
      <c r="AD83" s="2" t="s">
        <v>1017</v>
      </c>
      <c r="AE83" s="2" t="s">
        <v>65</v>
      </c>
      <c r="AF83" s="2" t="s">
        <v>222</v>
      </c>
      <c r="AG83" s="2" t="s">
        <v>1018</v>
      </c>
      <c r="AH83" s="2" t="s">
        <v>1019</v>
      </c>
      <c r="AI83" s="2" t="s">
        <v>1020</v>
      </c>
      <c r="AJ83" s="2" t="s">
        <v>1021</v>
      </c>
      <c r="AK83" s="2" t="s">
        <v>53</v>
      </c>
      <c r="AL83" s="2" t="s">
        <v>53</v>
      </c>
      <c r="AM83" s="2" t="s">
        <v>53</v>
      </c>
      <c r="AN83" s="2" t="s">
        <v>53</v>
      </c>
      <c r="AO83" s="2" t="s">
        <v>53</v>
      </c>
      <c r="AP83" s="2" t="s">
        <v>53</v>
      </c>
      <c r="AQ83" s="2" t="s">
        <v>53</v>
      </c>
      <c r="AR83" s="2" t="s">
        <v>69</v>
      </c>
      <c r="AS83" s="2" t="s">
        <v>52</v>
      </c>
      <c r="AT83" s="2" t="s">
        <v>69</v>
      </c>
    </row>
    <row r="84" spans="1:46" ht="22.5" customHeight="1" x14ac:dyDescent="0.25">
      <c r="A84" s="18" t="s">
        <v>1022</v>
      </c>
      <c r="B84" s="2" t="s">
        <v>1023</v>
      </c>
      <c r="C84" s="2" t="s">
        <v>344</v>
      </c>
      <c r="D84" s="2" t="s">
        <v>345</v>
      </c>
      <c r="E84" s="2" t="s">
        <v>69</v>
      </c>
      <c r="F84" s="19">
        <v>1</v>
      </c>
      <c r="G84" s="19">
        <v>19.7</v>
      </c>
      <c r="H84" s="19">
        <v>9.9</v>
      </c>
      <c r="I84" s="19">
        <v>-8.85</v>
      </c>
      <c r="J84" s="19">
        <v>-9.9</v>
      </c>
      <c r="K84" s="19" t="s">
        <v>52</v>
      </c>
      <c r="L84" s="19">
        <v>10.85</v>
      </c>
      <c r="M84" s="2" t="s">
        <v>53</v>
      </c>
      <c r="N84" s="2" t="s">
        <v>524</v>
      </c>
      <c r="O84" s="2" t="s">
        <v>1024</v>
      </c>
      <c r="P84" s="2" t="s">
        <v>1025</v>
      </c>
      <c r="Q84" s="2" t="s">
        <v>53</v>
      </c>
      <c r="R84" s="19">
        <v>19.7</v>
      </c>
      <c r="S84" s="19" t="s">
        <v>57</v>
      </c>
      <c r="T84" s="2" t="s">
        <v>58</v>
      </c>
      <c r="U84" s="2" t="s">
        <v>53</v>
      </c>
      <c r="V84" s="2" t="s">
        <v>53</v>
      </c>
      <c r="W84" s="2" t="s">
        <v>53</v>
      </c>
      <c r="X84" s="2" t="s">
        <v>53</v>
      </c>
      <c r="Y84" s="2" t="s">
        <v>1026</v>
      </c>
      <c r="Z84" s="2" t="s">
        <v>1027</v>
      </c>
      <c r="AA84" s="2" t="s">
        <v>1028</v>
      </c>
      <c r="AB84" s="2" t="s">
        <v>124</v>
      </c>
      <c r="AC84" s="2" t="s">
        <v>124</v>
      </c>
      <c r="AD84" s="2" t="s">
        <v>1029</v>
      </c>
      <c r="AE84" s="2" t="s">
        <v>65</v>
      </c>
      <c r="AF84" s="2" t="s">
        <v>66</v>
      </c>
      <c r="AG84" s="2" t="s">
        <v>1030</v>
      </c>
      <c r="AH84" s="2" t="s">
        <v>1031</v>
      </c>
      <c r="AI84" s="2" t="s">
        <v>67</v>
      </c>
      <c r="AJ84" s="2" t="s">
        <v>1032</v>
      </c>
      <c r="AK84" s="2" t="s">
        <v>53</v>
      </c>
      <c r="AL84" s="2" t="s">
        <v>53</v>
      </c>
      <c r="AM84" s="2" t="s">
        <v>53</v>
      </c>
      <c r="AN84" s="2" t="s">
        <v>53</v>
      </c>
      <c r="AO84" s="2" t="s">
        <v>53</v>
      </c>
      <c r="AP84" s="2" t="s">
        <v>53</v>
      </c>
      <c r="AQ84" s="2" t="s">
        <v>53</v>
      </c>
      <c r="AR84" s="2" t="s">
        <v>69</v>
      </c>
      <c r="AS84" s="2" t="s">
        <v>52</v>
      </c>
      <c r="AT84" s="2" t="s">
        <v>69</v>
      </c>
    </row>
    <row r="85" spans="1:46" ht="22.5" customHeight="1" x14ac:dyDescent="0.25">
      <c r="A85" s="18" t="s">
        <v>1033</v>
      </c>
      <c r="B85" s="2" t="s">
        <v>1034</v>
      </c>
      <c r="C85" s="2" t="s">
        <v>1035</v>
      </c>
      <c r="D85" s="2" t="s">
        <v>1036</v>
      </c>
      <c r="E85" s="2" t="s">
        <v>69</v>
      </c>
      <c r="F85" s="19">
        <v>1</v>
      </c>
      <c r="G85" s="19">
        <v>274.99</v>
      </c>
      <c r="H85" s="19" t="s">
        <v>52</v>
      </c>
      <c r="I85" s="19">
        <v>-46.75</v>
      </c>
      <c r="J85" s="19">
        <v>-26.45</v>
      </c>
      <c r="K85" s="19">
        <v>-201.79</v>
      </c>
      <c r="L85" s="19">
        <v>0</v>
      </c>
      <c r="M85" s="2" t="s">
        <v>53</v>
      </c>
      <c r="N85" s="2" t="s">
        <v>972</v>
      </c>
      <c r="O85" s="2" t="s">
        <v>973</v>
      </c>
      <c r="P85" s="2" t="s">
        <v>974</v>
      </c>
      <c r="Q85" s="2" t="s">
        <v>53</v>
      </c>
      <c r="R85" s="19">
        <v>274.99</v>
      </c>
      <c r="S85" s="19" t="s">
        <v>57</v>
      </c>
      <c r="T85" s="2" t="s">
        <v>77</v>
      </c>
      <c r="U85" s="2" t="s">
        <v>53</v>
      </c>
      <c r="V85" s="2" t="s">
        <v>53</v>
      </c>
      <c r="W85" s="2" t="s">
        <v>53</v>
      </c>
      <c r="X85" s="2" t="s">
        <v>53</v>
      </c>
      <c r="Y85" s="2" t="s">
        <v>975</v>
      </c>
      <c r="Z85" s="2" t="s">
        <v>976</v>
      </c>
      <c r="AA85" s="2" t="s">
        <v>53</v>
      </c>
      <c r="AB85" s="2" t="s">
        <v>978</v>
      </c>
      <c r="AC85" s="2" t="s">
        <v>97</v>
      </c>
      <c r="AD85" s="2" t="s">
        <v>979</v>
      </c>
      <c r="AE85" s="2" t="s">
        <v>65</v>
      </c>
      <c r="AF85" s="2" t="s">
        <v>66</v>
      </c>
      <c r="AG85" s="2" t="s">
        <v>53</v>
      </c>
      <c r="AH85" s="2" t="s">
        <v>53</v>
      </c>
      <c r="AI85" s="2" t="s">
        <v>67</v>
      </c>
      <c r="AJ85" s="2" t="s">
        <v>53</v>
      </c>
      <c r="AK85" s="2" t="s">
        <v>53</v>
      </c>
      <c r="AL85" s="2" t="s">
        <v>53</v>
      </c>
      <c r="AM85" s="2" t="s">
        <v>53</v>
      </c>
      <c r="AN85" s="2" t="s">
        <v>53</v>
      </c>
      <c r="AO85" s="2" t="s">
        <v>53</v>
      </c>
      <c r="AP85" s="2" t="s">
        <v>53</v>
      </c>
      <c r="AQ85" s="2" t="s">
        <v>53</v>
      </c>
      <c r="AR85" s="2" t="s">
        <v>69</v>
      </c>
      <c r="AS85" s="2" t="s">
        <v>52</v>
      </c>
      <c r="AT85" s="2" t="s">
        <v>69</v>
      </c>
    </row>
    <row r="86" spans="1:46" ht="22.5" customHeight="1" x14ac:dyDescent="0.25">
      <c r="A86" s="18" t="s">
        <v>1037</v>
      </c>
      <c r="B86" s="2" t="s">
        <v>1038</v>
      </c>
      <c r="C86" s="2" t="s">
        <v>115</v>
      </c>
      <c r="D86" s="2" t="s">
        <v>89</v>
      </c>
      <c r="E86" s="2" t="s">
        <v>51</v>
      </c>
      <c r="F86" s="19">
        <v>1</v>
      </c>
      <c r="G86" s="19">
        <v>54.87</v>
      </c>
      <c r="H86" s="19" t="s">
        <v>52</v>
      </c>
      <c r="I86" s="19">
        <v>-12.08</v>
      </c>
      <c r="J86" s="19" t="s">
        <v>52</v>
      </c>
      <c r="K86" s="19" t="s">
        <v>52</v>
      </c>
      <c r="L86" s="19">
        <v>42.79</v>
      </c>
      <c r="M86" s="2" t="s">
        <v>53</v>
      </c>
      <c r="N86" s="2" t="s">
        <v>309</v>
      </c>
      <c r="O86" s="2" t="s">
        <v>390</v>
      </c>
      <c r="P86" s="2" t="s">
        <v>311</v>
      </c>
      <c r="Q86" s="2" t="s">
        <v>53</v>
      </c>
      <c r="R86" s="19">
        <v>54.87</v>
      </c>
      <c r="S86" s="19" t="s">
        <v>161</v>
      </c>
      <c r="T86" s="2" t="s">
        <v>58</v>
      </c>
      <c r="U86" s="2" t="s">
        <v>53</v>
      </c>
      <c r="V86" s="2" t="s">
        <v>53</v>
      </c>
      <c r="W86" s="2" t="s">
        <v>53</v>
      </c>
      <c r="X86" s="2" t="s">
        <v>53</v>
      </c>
      <c r="Y86" s="2" t="s">
        <v>1039</v>
      </c>
      <c r="Z86" s="2" t="s">
        <v>1040</v>
      </c>
      <c r="AA86" s="2" t="s">
        <v>1041</v>
      </c>
      <c r="AB86" s="2" t="s">
        <v>1042</v>
      </c>
      <c r="AC86" s="2" t="s">
        <v>195</v>
      </c>
      <c r="AD86" s="2" t="s">
        <v>1043</v>
      </c>
      <c r="AE86" s="2" t="s">
        <v>65</v>
      </c>
      <c r="AF86" s="2" t="s">
        <v>66</v>
      </c>
      <c r="AG86" s="2" t="s">
        <v>1044</v>
      </c>
      <c r="AH86" s="2" t="s">
        <v>53</v>
      </c>
      <c r="AI86" s="2" t="s">
        <v>67</v>
      </c>
      <c r="AJ86" s="2" t="s">
        <v>1045</v>
      </c>
      <c r="AK86" s="2" t="s">
        <v>53</v>
      </c>
      <c r="AL86" s="2" t="s">
        <v>53</v>
      </c>
      <c r="AM86" s="2" t="s">
        <v>53</v>
      </c>
      <c r="AN86" s="2" t="s">
        <v>53</v>
      </c>
      <c r="AO86" s="2" t="s">
        <v>53</v>
      </c>
      <c r="AP86" s="2" t="s">
        <v>53</v>
      </c>
      <c r="AQ86" s="2" t="s">
        <v>53</v>
      </c>
      <c r="AR86" s="2" t="s">
        <v>69</v>
      </c>
      <c r="AS86" s="2" t="s">
        <v>52</v>
      </c>
      <c r="AT86" s="2" t="s">
        <v>69</v>
      </c>
    </row>
    <row r="87" spans="1:46" ht="22.5" customHeight="1" x14ac:dyDescent="0.25">
      <c r="A87" s="18" t="s">
        <v>1046</v>
      </c>
      <c r="B87" s="2" t="s">
        <v>1047</v>
      </c>
      <c r="C87" s="2" t="s">
        <v>344</v>
      </c>
      <c r="D87" s="2" t="s">
        <v>345</v>
      </c>
      <c r="E87" s="2" t="s">
        <v>69</v>
      </c>
      <c r="F87" s="19">
        <v>1</v>
      </c>
      <c r="G87" s="19">
        <v>57.66</v>
      </c>
      <c r="H87" s="19">
        <v>25.92</v>
      </c>
      <c r="I87" s="19">
        <v>-15.3</v>
      </c>
      <c r="J87" s="19">
        <v>-25.92</v>
      </c>
      <c r="K87" s="19" t="s">
        <v>52</v>
      </c>
      <c r="L87" s="19">
        <v>42.36</v>
      </c>
      <c r="M87" s="2" t="s">
        <v>53</v>
      </c>
      <c r="N87" s="2" t="s">
        <v>1048</v>
      </c>
      <c r="O87" s="2" t="s">
        <v>1049</v>
      </c>
      <c r="P87" s="2" t="s">
        <v>1050</v>
      </c>
      <c r="Q87" s="2" t="s">
        <v>53</v>
      </c>
      <c r="R87" s="19">
        <v>57.66</v>
      </c>
      <c r="S87" s="19" t="s">
        <v>57</v>
      </c>
      <c r="T87" s="2" t="s">
        <v>58</v>
      </c>
      <c r="U87" s="2" t="s">
        <v>53</v>
      </c>
      <c r="V87" s="2" t="s">
        <v>53</v>
      </c>
      <c r="W87" s="2" t="s">
        <v>53</v>
      </c>
      <c r="X87" s="2" t="s">
        <v>53</v>
      </c>
      <c r="Y87" s="2" t="s">
        <v>1051</v>
      </c>
      <c r="Z87" s="2" t="s">
        <v>1052</v>
      </c>
      <c r="AA87" s="2" t="s">
        <v>1053</v>
      </c>
      <c r="AB87" s="2" t="s">
        <v>1054</v>
      </c>
      <c r="AC87" s="2" t="s">
        <v>111</v>
      </c>
      <c r="AD87" s="2" t="s">
        <v>1055</v>
      </c>
      <c r="AE87" s="2" t="s">
        <v>65</v>
      </c>
      <c r="AF87" s="2" t="s">
        <v>66</v>
      </c>
      <c r="AG87" s="2" t="s">
        <v>1056</v>
      </c>
      <c r="AH87" s="2" t="s">
        <v>1057</v>
      </c>
      <c r="AI87" s="2" t="s">
        <v>67</v>
      </c>
      <c r="AJ87" s="2" t="s">
        <v>1058</v>
      </c>
      <c r="AK87" s="2" t="s">
        <v>53</v>
      </c>
      <c r="AL87" s="2" t="s">
        <v>53</v>
      </c>
      <c r="AM87" s="2" t="s">
        <v>53</v>
      </c>
      <c r="AN87" s="2" t="s">
        <v>53</v>
      </c>
      <c r="AO87" s="2" t="s">
        <v>53</v>
      </c>
      <c r="AP87" s="2" t="s">
        <v>53</v>
      </c>
      <c r="AQ87" s="2" t="s">
        <v>53</v>
      </c>
      <c r="AR87" s="2" t="s">
        <v>69</v>
      </c>
      <c r="AS87" s="2" t="s">
        <v>52</v>
      </c>
      <c r="AT87" s="2" t="s">
        <v>69</v>
      </c>
    </row>
    <row r="88" spans="1:46" ht="22.5" customHeight="1" x14ac:dyDescent="0.25">
      <c r="A88" s="18" t="s">
        <v>1059</v>
      </c>
      <c r="B88" s="2" t="s">
        <v>1060</v>
      </c>
      <c r="C88" s="2" t="s">
        <v>344</v>
      </c>
      <c r="D88" s="2" t="s">
        <v>345</v>
      </c>
      <c r="E88" s="2" t="s">
        <v>51</v>
      </c>
      <c r="F88" s="19">
        <v>1</v>
      </c>
      <c r="G88" s="19">
        <v>54.87</v>
      </c>
      <c r="H88" s="19" t="s">
        <v>52</v>
      </c>
      <c r="I88" s="19">
        <v>-12.08</v>
      </c>
      <c r="J88" s="19" t="s">
        <v>52</v>
      </c>
      <c r="K88" s="19" t="s">
        <v>52</v>
      </c>
      <c r="L88" s="19">
        <v>42.79</v>
      </c>
      <c r="M88" s="2" t="s">
        <v>51</v>
      </c>
      <c r="N88" s="2" t="s">
        <v>309</v>
      </c>
      <c r="O88" s="2" t="s">
        <v>390</v>
      </c>
      <c r="P88" s="2" t="s">
        <v>311</v>
      </c>
      <c r="Q88" s="2" t="s">
        <v>53</v>
      </c>
      <c r="R88" s="19">
        <v>54.87</v>
      </c>
      <c r="S88" s="19" t="s">
        <v>161</v>
      </c>
      <c r="T88" s="2" t="s">
        <v>58</v>
      </c>
      <c r="U88" s="2" t="s">
        <v>53</v>
      </c>
      <c r="V88" s="2" t="s">
        <v>53</v>
      </c>
      <c r="W88" s="2" t="s">
        <v>53</v>
      </c>
      <c r="X88" s="2" t="s">
        <v>53</v>
      </c>
      <c r="Y88" s="2" t="s">
        <v>1061</v>
      </c>
      <c r="Z88" s="2" t="s">
        <v>1062</v>
      </c>
      <c r="AA88" s="2" t="s">
        <v>1063</v>
      </c>
      <c r="AB88" s="2" t="s">
        <v>124</v>
      </c>
      <c r="AC88" s="2" t="s">
        <v>124</v>
      </c>
      <c r="AD88" s="2" t="s">
        <v>1064</v>
      </c>
      <c r="AE88" s="2" t="s">
        <v>65</v>
      </c>
      <c r="AF88" s="2" t="s">
        <v>66</v>
      </c>
      <c r="AG88" s="2" t="s">
        <v>1030</v>
      </c>
      <c r="AH88" s="2" t="s">
        <v>1065</v>
      </c>
      <c r="AI88" s="2" t="s">
        <v>67</v>
      </c>
      <c r="AJ88" s="2" t="s">
        <v>1066</v>
      </c>
      <c r="AK88" s="2" t="s">
        <v>53</v>
      </c>
      <c r="AL88" s="2" t="s">
        <v>53</v>
      </c>
      <c r="AM88" s="2" t="s">
        <v>53</v>
      </c>
      <c r="AN88" s="2" t="s">
        <v>53</v>
      </c>
      <c r="AO88" s="2" t="s">
        <v>53</v>
      </c>
      <c r="AP88" s="2" t="s">
        <v>53</v>
      </c>
      <c r="AQ88" s="2" t="s">
        <v>53</v>
      </c>
      <c r="AR88" s="2" t="s">
        <v>69</v>
      </c>
      <c r="AS88" s="2" t="s">
        <v>52</v>
      </c>
      <c r="AT88" s="2" t="s">
        <v>69</v>
      </c>
    </row>
    <row r="89" spans="1:46" ht="22.5" customHeight="1" x14ac:dyDescent="0.25">
      <c r="A89" s="18" t="s">
        <v>1067</v>
      </c>
      <c r="B89" s="2" t="s">
        <v>1068</v>
      </c>
      <c r="C89" s="2" t="s">
        <v>115</v>
      </c>
      <c r="D89" s="2" t="s">
        <v>130</v>
      </c>
      <c r="E89" s="2" t="s">
        <v>51</v>
      </c>
      <c r="F89" s="19">
        <v>2</v>
      </c>
      <c r="G89" s="19">
        <v>99.98</v>
      </c>
      <c r="H89" s="19">
        <v>9.5</v>
      </c>
      <c r="I89" s="19">
        <v>-28</v>
      </c>
      <c r="J89" s="19">
        <v>-9.5</v>
      </c>
      <c r="K89" s="19" t="s">
        <v>52</v>
      </c>
      <c r="L89" s="19">
        <v>71.98</v>
      </c>
      <c r="M89" s="2" t="s">
        <v>53</v>
      </c>
      <c r="N89" s="2" t="s">
        <v>143</v>
      </c>
      <c r="O89" s="2" t="s">
        <v>1069</v>
      </c>
      <c r="P89" s="2" t="s">
        <v>1070</v>
      </c>
      <c r="Q89" s="2" t="s">
        <v>53</v>
      </c>
      <c r="R89" s="19">
        <v>49.99</v>
      </c>
      <c r="S89" s="19" t="s">
        <v>57</v>
      </c>
      <c r="T89" s="2" t="s">
        <v>58</v>
      </c>
      <c r="U89" s="2" t="s">
        <v>53</v>
      </c>
      <c r="V89" s="2" t="s">
        <v>53</v>
      </c>
      <c r="W89" s="2" t="s">
        <v>53</v>
      </c>
      <c r="X89" s="2" t="s">
        <v>53</v>
      </c>
      <c r="Y89" s="2" t="s">
        <v>1071</v>
      </c>
      <c r="Z89" s="2" t="s">
        <v>1072</v>
      </c>
      <c r="AA89" s="2" t="s">
        <v>1073</v>
      </c>
      <c r="AB89" s="2" t="s">
        <v>1074</v>
      </c>
      <c r="AC89" s="2" t="s">
        <v>168</v>
      </c>
      <c r="AD89" s="2" t="s">
        <v>1075</v>
      </c>
      <c r="AE89" s="2" t="s">
        <v>65</v>
      </c>
      <c r="AF89" s="2" t="s">
        <v>66</v>
      </c>
      <c r="AG89" s="2" t="s">
        <v>1076</v>
      </c>
      <c r="AH89" s="2" t="s">
        <v>53</v>
      </c>
      <c r="AI89" s="2" t="s">
        <v>67</v>
      </c>
      <c r="AJ89" s="2" t="s">
        <v>1077</v>
      </c>
      <c r="AK89" s="2" t="s">
        <v>53</v>
      </c>
      <c r="AL89" s="2" t="s">
        <v>53</v>
      </c>
      <c r="AM89" s="2" t="s">
        <v>53</v>
      </c>
      <c r="AN89" s="2" t="s">
        <v>53</v>
      </c>
      <c r="AO89" s="2" t="s">
        <v>53</v>
      </c>
      <c r="AP89" s="2" t="s">
        <v>53</v>
      </c>
      <c r="AQ89" s="2" t="s">
        <v>53</v>
      </c>
      <c r="AR89" s="2" t="s">
        <v>69</v>
      </c>
      <c r="AS89" s="2" t="s">
        <v>52</v>
      </c>
      <c r="AT89" s="2" t="s">
        <v>69</v>
      </c>
    </row>
    <row r="90" spans="1:46" ht="22.5" customHeight="1" x14ac:dyDescent="0.25">
      <c r="A90" s="18" t="s">
        <v>1078</v>
      </c>
      <c r="B90" s="2" t="s">
        <v>1079</v>
      </c>
      <c r="C90" s="2" t="s">
        <v>115</v>
      </c>
      <c r="D90" s="2" t="s">
        <v>130</v>
      </c>
      <c r="E90" s="2" t="s">
        <v>69</v>
      </c>
      <c r="F90" s="19">
        <v>1</v>
      </c>
      <c r="G90" s="19">
        <v>57.66</v>
      </c>
      <c r="H90" s="19">
        <v>11.55</v>
      </c>
      <c r="I90" s="19">
        <v>-15.3</v>
      </c>
      <c r="J90" s="19">
        <v>-11.55</v>
      </c>
      <c r="K90" s="19" t="s">
        <v>52</v>
      </c>
      <c r="L90" s="19">
        <v>42.36</v>
      </c>
      <c r="M90" s="2" t="s">
        <v>53</v>
      </c>
      <c r="N90" s="2" t="s">
        <v>1048</v>
      </c>
      <c r="O90" s="2" t="s">
        <v>1080</v>
      </c>
      <c r="P90" s="2" t="s">
        <v>1081</v>
      </c>
      <c r="Q90" s="2" t="s">
        <v>53</v>
      </c>
      <c r="R90" s="19">
        <v>57.66</v>
      </c>
      <c r="S90" s="19" t="s">
        <v>57</v>
      </c>
      <c r="T90" s="2" t="s">
        <v>58</v>
      </c>
      <c r="U90" s="2" t="s">
        <v>53</v>
      </c>
      <c r="V90" s="2" t="s">
        <v>53</v>
      </c>
      <c r="W90" s="2" t="s">
        <v>53</v>
      </c>
      <c r="X90" s="2" t="s">
        <v>53</v>
      </c>
      <c r="Y90" s="2" t="s">
        <v>1082</v>
      </c>
      <c r="Z90" s="2" t="s">
        <v>1083</v>
      </c>
      <c r="AA90" s="2" t="s">
        <v>1084</v>
      </c>
      <c r="AB90" s="2" t="s">
        <v>96</v>
      </c>
      <c r="AC90" s="2" t="s">
        <v>97</v>
      </c>
      <c r="AD90" s="2" t="s">
        <v>1085</v>
      </c>
      <c r="AE90" s="2" t="s">
        <v>65</v>
      </c>
      <c r="AF90" s="2" t="s">
        <v>66</v>
      </c>
      <c r="AG90" s="2" t="s">
        <v>1030</v>
      </c>
      <c r="AH90" s="2" t="s">
        <v>53</v>
      </c>
      <c r="AI90" s="2" t="s">
        <v>67</v>
      </c>
      <c r="AJ90" s="2" t="s">
        <v>1086</v>
      </c>
      <c r="AK90" s="2" t="s">
        <v>53</v>
      </c>
      <c r="AL90" s="2" t="s">
        <v>53</v>
      </c>
      <c r="AM90" s="2" t="s">
        <v>53</v>
      </c>
      <c r="AN90" s="2" t="s">
        <v>53</v>
      </c>
      <c r="AO90" s="2" t="s">
        <v>53</v>
      </c>
      <c r="AP90" s="2" t="s">
        <v>53</v>
      </c>
      <c r="AQ90" s="2" t="s">
        <v>53</v>
      </c>
      <c r="AR90" s="2" t="s">
        <v>69</v>
      </c>
      <c r="AS90" s="2" t="s">
        <v>52</v>
      </c>
      <c r="AT90" s="2" t="s">
        <v>69</v>
      </c>
    </row>
    <row r="91" spans="1:46" ht="22.5" customHeight="1" x14ac:dyDescent="0.25">
      <c r="A91" s="18" t="s">
        <v>1087</v>
      </c>
      <c r="B91" s="2" t="s">
        <v>1088</v>
      </c>
      <c r="C91" s="2" t="s">
        <v>115</v>
      </c>
      <c r="D91" s="2" t="s">
        <v>89</v>
      </c>
      <c r="E91" s="2" t="s">
        <v>69</v>
      </c>
      <c r="F91" s="19">
        <v>1</v>
      </c>
      <c r="G91" s="19">
        <v>89.99</v>
      </c>
      <c r="H91" s="19" t="s">
        <v>52</v>
      </c>
      <c r="I91" s="19">
        <v>-15.3</v>
      </c>
      <c r="J91" s="19">
        <v>-18.45</v>
      </c>
      <c r="K91" s="19" t="s">
        <v>52</v>
      </c>
      <c r="L91" s="19">
        <v>56.24</v>
      </c>
      <c r="M91" s="2" t="s">
        <v>53</v>
      </c>
      <c r="N91" s="2" t="s">
        <v>1089</v>
      </c>
      <c r="O91" s="2" t="s">
        <v>1090</v>
      </c>
      <c r="P91" s="2" t="s">
        <v>1091</v>
      </c>
      <c r="Q91" s="2" t="s">
        <v>53</v>
      </c>
      <c r="R91" s="19">
        <v>89.99</v>
      </c>
      <c r="S91" s="19" t="s">
        <v>57</v>
      </c>
      <c r="T91" s="2" t="s">
        <v>77</v>
      </c>
      <c r="U91" s="2" t="s">
        <v>1092</v>
      </c>
      <c r="V91" s="2" t="s">
        <v>1093</v>
      </c>
      <c r="W91" s="2" t="s">
        <v>1094</v>
      </c>
      <c r="X91" s="2" t="s">
        <v>53</v>
      </c>
      <c r="Y91" s="2" t="s">
        <v>1092</v>
      </c>
      <c r="Z91" s="2" t="s">
        <v>1095</v>
      </c>
      <c r="AA91" s="2" t="s">
        <v>1096</v>
      </c>
      <c r="AB91" s="2" t="s">
        <v>1097</v>
      </c>
      <c r="AC91" s="2" t="s">
        <v>111</v>
      </c>
      <c r="AD91" s="2" t="s">
        <v>1098</v>
      </c>
      <c r="AE91" s="2" t="s">
        <v>65</v>
      </c>
      <c r="AF91" s="2" t="s">
        <v>86</v>
      </c>
      <c r="AG91" s="2" t="s">
        <v>1099</v>
      </c>
      <c r="AH91" s="2" t="s">
        <v>53</v>
      </c>
      <c r="AI91" s="2" t="s">
        <v>67</v>
      </c>
      <c r="AJ91" s="2" t="s">
        <v>1100</v>
      </c>
      <c r="AK91" s="2" t="s">
        <v>53</v>
      </c>
      <c r="AL91" s="2" t="s">
        <v>53</v>
      </c>
      <c r="AM91" s="2" t="s">
        <v>53</v>
      </c>
      <c r="AN91" s="2" t="s">
        <v>53</v>
      </c>
      <c r="AO91" s="2" t="s">
        <v>53</v>
      </c>
      <c r="AP91" s="2" t="s">
        <v>53</v>
      </c>
      <c r="AQ91" s="2" t="s">
        <v>53</v>
      </c>
      <c r="AR91" s="2" t="s">
        <v>69</v>
      </c>
      <c r="AS91" s="2" t="s">
        <v>52</v>
      </c>
      <c r="AT91" s="2" t="s">
        <v>69</v>
      </c>
    </row>
    <row r="92" spans="1:46" ht="22.5" customHeight="1" x14ac:dyDescent="0.25">
      <c r="A92" s="18" t="s">
        <v>1101</v>
      </c>
      <c r="B92" s="2" t="s">
        <v>1102</v>
      </c>
      <c r="C92" s="2" t="s">
        <v>115</v>
      </c>
      <c r="D92" s="2" t="s">
        <v>130</v>
      </c>
      <c r="E92" s="2" t="s">
        <v>69</v>
      </c>
      <c r="F92" s="19">
        <v>1</v>
      </c>
      <c r="G92" s="19">
        <v>386.87</v>
      </c>
      <c r="H92" s="19" t="s">
        <v>52</v>
      </c>
      <c r="I92" s="19">
        <v>-65.77</v>
      </c>
      <c r="J92" s="19">
        <v>-38.950000000000003</v>
      </c>
      <c r="K92" s="19" t="s">
        <v>52</v>
      </c>
      <c r="L92" s="19">
        <v>282.14999999999998</v>
      </c>
      <c r="M92" s="2" t="s">
        <v>53</v>
      </c>
      <c r="N92" s="2" t="s">
        <v>1103</v>
      </c>
      <c r="O92" s="2" t="s">
        <v>1104</v>
      </c>
      <c r="P92" s="2" t="s">
        <v>1105</v>
      </c>
      <c r="Q92" s="2" t="s">
        <v>53</v>
      </c>
      <c r="R92" s="19">
        <v>386.87</v>
      </c>
      <c r="S92" s="19" t="s">
        <v>57</v>
      </c>
      <c r="T92" s="2" t="s">
        <v>77</v>
      </c>
      <c r="U92" s="2" t="s">
        <v>1106</v>
      </c>
      <c r="V92" s="2" t="s">
        <v>1107</v>
      </c>
      <c r="W92" s="2" t="s">
        <v>1108</v>
      </c>
      <c r="X92" s="2" t="s">
        <v>53</v>
      </c>
      <c r="Y92" s="2" t="s">
        <v>1106</v>
      </c>
      <c r="Z92" s="2" t="s">
        <v>1109</v>
      </c>
      <c r="AA92" s="2" t="s">
        <v>1110</v>
      </c>
      <c r="AB92" s="2" t="s">
        <v>1111</v>
      </c>
      <c r="AC92" s="2" t="s">
        <v>124</v>
      </c>
      <c r="AD92" s="2" t="s">
        <v>1112</v>
      </c>
      <c r="AE92" s="2" t="s">
        <v>65</v>
      </c>
      <c r="AF92" s="2" t="s">
        <v>86</v>
      </c>
      <c r="AG92" s="2" t="s">
        <v>1113</v>
      </c>
      <c r="AH92" s="2" t="s">
        <v>53</v>
      </c>
      <c r="AI92" s="2" t="s">
        <v>67</v>
      </c>
      <c r="AJ92" s="2" t="s">
        <v>1114</v>
      </c>
      <c r="AK92" s="2" t="s">
        <v>53</v>
      </c>
      <c r="AL92" s="2" t="s">
        <v>53</v>
      </c>
      <c r="AM92" s="2" t="s">
        <v>53</v>
      </c>
      <c r="AN92" s="2" t="s">
        <v>53</v>
      </c>
      <c r="AO92" s="2" t="s">
        <v>53</v>
      </c>
      <c r="AP92" s="2" t="s">
        <v>53</v>
      </c>
      <c r="AQ92" s="2" t="s">
        <v>53</v>
      </c>
      <c r="AR92" s="2" t="s">
        <v>69</v>
      </c>
      <c r="AS92" s="2" t="s">
        <v>52</v>
      </c>
      <c r="AT92" s="2" t="s">
        <v>69</v>
      </c>
    </row>
    <row r="93" spans="1:46" ht="22.5" customHeight="1" x14ac:dyDescent="0.25">
      <c r="A93" s="18" t="s">
        <v>1115</v>
      </c>
      <c r="B93" s="2" t="s">
        <v>1116</v>
      </c>
      <c r="C93" s="2" t="s">
        <v>115</v>
      </c>
      <c r="D93" s="2" t="s">
        <v>89</v>
      </c>
      <c r="E93" s="2" t="s">
        <v>69</v>
      </c>
      <c r="F93" s="19">
        <v>1</v>
      </c>
      <c r="G93" s="19">
        <v>137.79</v>
      </c>
      <c r="H93" s="19">
        <v>26.83</v>
      </c>
      <c r="I93" s="19">
        <v>-23.42</v>
      </c>
      <c r="J93" s="19">
        <v>-53.28</v>
      </c>
      <c r="K93" s="19" t="s">
        <v>52</v>
      </c>
      <c r="L93" s="19">
        <v>87.92</v>
      </c>
      <c r="M93" s="2" t="s">
        <v>53</v>
      </c>
      <c r="N93" s="2" t="s">
        <v>1117</v>
      </c>
      <c r="O93" s="2" t="s">
        <v>1118</v>
      </c>
      <c r="P93" s="2" t="s">
        <v>1119</v>
      </c>
      <c r="Q93" s="2" t="s">
        <v>53</v>
      </c>
      <c r="R93" s="19">
        <v>137.79</v>
      </c>
      <c r="S93" s="19" t="s">
        <v>57</v>
      </c>
      <c r="T93" s="2" t="s">
        <v>77</v>
      </c>
      <c r="U93" s="2" t="s">
        <v>1120</v>
      </c>
      <c r="V93" s="2" t="s">
        <v>1121</v>
      </c>
      <c r="W93" s="2" t="s">
        <v>1122</v>
      </c>
      <c r="X93" s="2" t="s">
        <v>53</v>
      </c>
      <c r="Y93" s="2" t="s">
        <v>1120</v>
      </c>
      <c r="Z93" s="2" t="s">
        <v>1123</v>
      </c>
      <c r="AA93" s="2" t="s">
        <v>1124</v>
      </c>
      <c r="AB93" s="2" t="s">
        <v>1125</v>
      </c>
      <c r="AC93" s="2" t="s">
        <v>531</v>
      </c>
      <c r="AD93" s="2" t="s">
        <v>1126</v>
      </c>
      <c r="AE93" s="2" t="s">
        <v>65</v>
      </c>
      <c r="AF93" s="2" t="s">
        <v>86</v>
      </c>
      <c r="AG93" s="2" t="s">
        <v>1127</v>
      </c>
      <c r="AH93" s="2" t="s">
        <v>53</v>
      </c>
      <c r="AI93" s="2" t="s">
        <v>67</v>
      </c>
      <c r="AJ93" s="2" t="s">
        <v>1128</v>
      </c>
      <c r="AK93" s="2" t="s">
        <v>53</v>
      </c>
      <c r="AL93" s="2" t="s">
        <v>53</v>
      </c>
      <c r="AM93" s="2" t="s">
        <v>53</v>
      </c>
      <c r="AN93" s="2" t="s">
        <v>53</v>
      </c>
      <c r="AO93" s="2" t="s">
        <v>53</v>
      </c>
      <c r="AP93" s="2" t="s">
        <v>53</v>
      </c>
      <c r="AQ93" s="2" t="s">
        <v>53</v>
      </c>
      <c r="AR93" s="2" t="s">
        <v>69</v>
      </c>
      <c r="AS93" s="2" t="s">
        <v>52</v>
      </c>
      <c r="AT93" s="2" t="s">
        <v>69</v>
      </c>
    </row>
    <row r="94" spans="1:46" ht="22.5" customHeight="1" x14ac:dyDescent="0.25">
      <c r="A94" s="18" t="s">
        <v>1129</v>
      </c>
      <c r="B94" s="2" t="s">
        <v>1130</v>
      </c>
      <c r="C94" s="2" t="s">
        <v>115</v>
      </c>
      <c r="D94" s="2" t="s">
        <v>142</v>
      </c>
      <c r="E94" s="2" t="s">
        <v>51</v>
      </c>
      <c r="F94" s="19">
        <v>1</v>
      </c>
      <c r="G94" s="19">
        <v>70.81</v>
      </c>
      <c r="H94" s="19">
        <v>4.37</v>
      </c>
      <c r="I94" s="19">
        <v>-14</v>
      </c>
      <c r="J94" s="19">
        <v>-4.37</v>
      </c>
      <c r="K94" s="19" t="s">
        <v>52</v>
      </c>
      <c r="L94" s="19">
        <v>56.81</v>
      </c>
      <c r="M94" s="2" t="s">
        <v>51</v>
      </c>
      <c r="N94" s="2" t="s">
        <v>589</v>
      </c>
      <c r="O94" s="2" t="s">
        <v>590</v>
      </c>
      <c r="P94" s="2" t="s">
        <v>591</v>
      </c>
      <c r="Q94" s="2" t="s">
        <v>53</v>
      </c>
      <c r="R94" s="19">
        <v>70.81</v>
      </c>
      <c r="S94" s="19" t="s">
        <v>161</v>
      </c>
      <c r="T94" s="2" t="s">
        <v>58</v>
      </c>
      <c r="U94" s="2" t="s">
        <v>53</v>
      </c>
      <c r="V94" s="2" t="s">
        <v>53</v>
      </c>
      <c r="W94" s="2" t="s">
        <v>53</v>
      </c>
      <c r="X94" s="2" t="s">
        <v>53</v>
      </c>
      <c r="Y94" s="2" t="s">
        <v>1131</v>
      </c>
      <c r="Z94" s="2" t="s">
        <v>1132</v>
      </c>
      <c r="AA94" s="2" t="s">
        <v>1133</v>
      </c>
      <c r="AB94" s="2" t="s">
        <v>1134</v>
      </c>
      <c r="AC94" s="2" t="s">
        <v>168</v>
      </c>
      <c r="AD94" s="2" t="s">
        <v>1135</v>
      </c>
      <c r="AE94" s="2" t="s">
        <v>65</v>
      </c>
      <c r="AF94" s="2" t="s">
        <v>66</v>
      </c>
      <c r="AG94" s="2" t="s">
        <v>1076</v>
      </c>
      <c r="AH94" s="2" t="s">
        <v>53</v>
      </c>
      <c r="AI94" s="2" t="s">
        <v>67</v>
      </c>
      <c r="AJ94" s="2" t="s">
        <v>1136</v>
      </c>
      <c r="AK94" s="2" t="s">
        <v>53</v>
      </c>
      <c r="AL94" s="2" t="s">
        <v>53</v>
      </c>
      <c r="AM94" s="2" t="s">
        <v>53</v>
      </c>
      <c r="AN94" s="2" t="s">
        <v>53</v>
      </c>
      <c r="AO94" s="2" t="s">
        <v>53</v>
      </c>
      <c r="AP94" s="2" t="s">
        <v>53</v>
      </c>
      <c r="AQ94" s="2" t="s">
        <v>53</v>
      </c>
      <c r="AR94" s="2" t="s">
        <v>69</v>
      </c>
      <c r="AS94" s="2" t="s">
        <v>52</v>
      </c>
      <c r="AT94" s="2" t="s">
        <v>69</v>
      </c>
    </row>
    <row r="95" spans="1:46" ht="22.5" customHeight="1" x14ac:dyDescent="0.25">
      <c r="A95" s="18" t="s">
        <v>1137</v>
      </c>
      <c r="B95" s="2" t="s">
        <v>1138</v>
      </c>
      <c r="C95" s="2" t="s">
        <v>115</v>
      </c>
      <c r="D95" s="2" t="s">
        <v>116</v>
      </c>
      <c r="E95" s="2" t="s">
        <v>69</v>
      </c>
      <c r="F95" s="19">
        <v>1</v>
      </c>
      <c r="G95" s="19">
        <v>199.99</v>
      </c>
      <c r="H95" s="19" t="s">
        <v>52</v>
      </c>
      <c r="I95" s="19">
        <v>-34</v>
      </c>
      <c r="J95" s="19">
        <v>-20.45</v>
      </c>
      <c r="K95" s="19" t="s">
        <v>52</v>
      </c>
      <c r="L95" s="19">
        <v>145.54</v>
      </c>
      <c r="M95" s="2" t="s">
        <v>53</v>
      </c>
      <c r="N95" s="2" t="s">
        <v>54</v>
      </c>
      <c r="O95" s="2" t="s">
        <v>997</v>
      </c>
      <c r="P95" s="2" t="s">
        <v>998</v>
      </c>
      <c r="Q95" s="2" t="s">
        <v>53</v>
      </c>
      <c r="R95" s="19">
        <v>199.99</v>
      </c>
      <c r="S95" s="19" t="s">
        <v>57</v>
      </c>
      <c r="T95" s="2" t="s">
        <v>58</v>
      </c>
      <c r="U95" s="2" t="s">
        <v>53</v>
      </c>
      <c r="V95" s="2" t="s">
        <v>53</v>
      </c>
      <c r="W95" s="2" t="s">
        <v>53</v>
      </c>
      <c r="X95" s="2" t="s">
        <v>53</v>
      </c>
      <c r="Y95" s="2" t="s">
        <v>1139</v>
      </c>
      <c r="Z95" s="2" t="s">
        <v>1140</v>
      </c>
      <c r="AA95" s="2" t="s">
        <v>1141</v>
      </c>
      <c r="AB95" s="2" t="s">
        <v>1142</v>
      </c>
      <c r="AC95" s="2" t="s">
        <v>1143</v>
      </c>
      <c r="AD95" s="2" t="s">
        <v>1144</v>
      </c>
      <c r="AE95" s="2" t="s">
        <v>65</v>
      </c>
      <c r="AF95" s="2" t="s">
        <v>66</v>
      </c>
      <c r="AG95" s="2" t="s">
        <v>1145</v>
      </c>
      <c r="AH95" s="2" t="s">
        <v>53</v>
      </c>
      <c r="AI95" s="2" t="s">
        <v>67</v>
      </c>
      <c r="AJ95" s="2" t="s">
        <v>1146</v>
      </c>
      <c r="AK95" s="2" t="s">
        <v>53</v>
      </c>
      <c r="AL95" s="2" t="s">
        <v>53</v>
      </c>
      <c r="AM95" s="2" t="s">
        <v>53</v>
      </c>
      <c r="AN95" s="2" t="s">
        <v>53</v>
      </c>
      <c r="AO95" s="2" t="s">
        <v>53</v>
      </c>
      <c r="AP95" s="2" t="s">
        <v>53</v>
      </c>
      <c r="AQ95" s="2" t="s">
        <v>53</v>
      </c>
      <c r="AR95" s="2" t="s">
        <v>69</v>
      </c>
      <c r="AS95" s="2" t="s">
        <v>52</v>
      </c>
      <c r="AT95" s="2" t="s">
        <v>69</v>
      </c>
    </row>
    <row r="96" spans="1:46" ht="22.5" customHeight="1" x14ac:dyDescent="0.25">
      <c r="A96" s="18" t="s">
        <v>1147</v>
      </c>
      <c r="B96" s="2" t="s">
        <v>1148</v>
      </c>
      <c r="C96" s="2" t="s">
        <v>344</v>
      </c>
      <c r="D96" s="2" t="s">
        <v>697</v>
      </c>
      <c r="E96" s="2" t="s">
        <v>69</v>
      </c>
      <c r="F96" s="19">
        <v>1</v>
      </c>
      <c r="G96" s="19">
        <v>35.76</v>
      </c>
      <c r="H96" s="19">
        <v>15.9</v>
      </c>
      <c r="I96" s="19">
        <v>-11.58</v>
      </c>
      <c r="J96" s="19" t="s">
        <v>52</v>
      </c>
      <c r="K96" s="19" t="s">
        <v>52</v>
      </c>
      <c r="L96" s="19">
        <v>40.08</v>
      </c>
      <c r="M96" s="2" t="s">
        <v>51</v>
      </c>
      <c r="N96" s="2" t="s">
        <v>1149</v>
      </c>
      <c r="O96" s="2" t="s">
        <v>1150</v>
      </c>
      <c r="P96" s="2" t="s">
        <v>1151</v>
      </c>
      <c r="Q96" s="2" t="s">
        <v>53</v>
      </c>
      <c r="R96" s="19">
        <v>35.76</v>
      </c>
      <c r="S96" s="19" t="s">
        <v>57</v>
      </c>
      <c r="T96" s="2" t="s">
        <v>58</v>
      </c>
      <c r="U96" s="2" t="s">
        <v>1152</v>
      </c>
      <c r="V96" s="2" t="s">
        <v>1153</v>
      </c>
      <c r="W96" s="2" t="s">
        <v>1154</v>
      </c>
      <c r="X96" s="2" t="s">
        <v>53</v>
      </c>
      <c r="Y96" s="2" t="s">
        <v>1152</v>
      </c>
      <c r="Z96" s="2" t="s">
        <v>1155</v>
      </c>
      <c r="AA96" s="2" t="s">
        <v>1156</v>
      </c>
      <c r="AB96" s="2" t="s">
        <v>1157</v>
      </c>
      <c r="AC96" s="2" t="s">
        <v>124</v>
      </c>
      <c r="AD96" s="2" t="s">
        <v>1158</v>
      </c>
      <c r="AE96" s="2" t="s">
        <v>65</v>
      </c>
      <c r="AF96" s="2" t="s">
        <v>222</v>
      </c>
      <c r="AG96" s="2" t="s">
        <v>1018</v>
      </c>
      <c r="AH96" s="2" t="s">
        <v>1159</v>
      </c>
      <c r="AI96" s="2" t="s">
        <v>1020</v>
      </c>
      <c r="AJ96" s="2" t="s">
        <v>1160</v>
      </c>
      <c r="AK96" s="2" t="s">
        <v>53</v>
      </c>
      <c r="AL96" s="2" t="s">
        <v>53</v>
      </c>
      <c r="AM96" s="2" t="s">
        <v>53</v>
      </c>
      <c r="AN96" s="2" t="s">
        <v>53</v>
      </c>
      <c r="AO96" s="2" t="s">
        <v>53</v>
      </c>
      <c r="AP96" s="2" t="s">
        <v>53</v>
      </c>
      <c r="AQ96" s="2" t="s">
        <v>53</v>
      </c>
      <c r="AR96" s="2" t="s">
        <v>69</v>
      </c>
      <c r="AS96" s="2" t="s">
        <v>52</v>
      </c>
      <c r="AT96" s="2" t="s">
        <v>69</v>
      </c>
    </row>
    <row r="97" spans="1:46" ht="22.5" customHeight="1" x14ac:dyDescent="0.25">
      <c r="A97" s="18" t="s">
        <v>1161</v>
      </c>
      <c r="B97" s="2" t="s">
        <v>1162</v>
      </c>
      <c r="C97" s="2" t="s">
        <v>344</v>
      </c>
      <c r="D97" s="2" t="s">
        <v>697</v>
      </c>
      <c r="E97" s="2" t="s">
        <v>69</v>
      </c>
      <c r="F97" s="19">
        <v>1</v>
      </c>
      <c r="G97" s="19">
        <v>102.83</v>
      </c>
      <c r="H97" s="19">
        <v>1.59</v>
      </c>
      <c r="I97" s="19">
        <v>-17.48</v>
      </c>
      <c r="J97" s="19" t="s">
        <v>52</v>
      </c>
      <c r="K97" s="19" t="s">
        <v>52</v>
      </c>
      <c r="L97" s="19">
        <v>86.94</v>
      </c>
      <c r="M97" s="2" t="s">
        <v>51</v>
      </c>
      <c r="N97" s="2" t="s">
        <v>905</v>
      </c>
      <c r="O97" s="2" t="s">
        <v>1163</v>
      </c>
      <c r="P97" s="2" t="s">
        <v>1164</v>
      </c>
      <c r="Q97" s="2" t="s">
        <v>53</v>
      </c>
      <c r="R97" s="19">
        <v>102.83</v>
      </c>
      <c r="S97" s="19" t="s">
        <v>57</v>
      </c>
      <c r="T97" s="2" t="s">
        <v>58</v>
      </c>
      <c r="U97" s="2" t="s">
        <v>1165</v>
      </c>
      <c r="V97" s="2" t="s">
        <v>1166</v>
      </c>
      <c r="W97" s="2" t="s">
        <v>1167</v>
      </c>
      <c r="X97" s="2" t="s">
        <v>53</v>
      </c>
      <c r="Y97" s="2" t="s">
        <v>1165</v>
      </c>
      <c r="Z97" s="2" t="s">
        <v>1168</v>
      </c>
      <c r="AA97" s="2" t="s">
        <v>1169</v>
      </c>
      <c r="AB97" s="2" t="s">
        <v>1170</v>
      </c>
      <c r="AC97" s="2" t="s">
        <v>124</v>
      </c>
      <c r="AD97" s="2" t="s">
        <v>1171</v>
      </c>
      <c r="AE97" s="2" t="s">
        <v>65</v>
      </c>
      <c r="AF97" s="2" t="s">
        <v>222</v>
      </c>
      <c r="AG97" s="2" t="s">
        <v>1172</v>
      </c>
      <c r="AH97" s="2" t="s">
        <v>1173</v>
      </c>
      <c r="AI97" s="2" t="s">
        <v>1174</v>
      </c>
      <c r="AJ97" s="2" t="s">
        <v>1175</v>
      </c>
      <c r="AK97" s="2" t="s">
        <v>53</v>
      </c>
      <c r="AL97" s="2" t="s">
        <v>53</v>
      </c>
      <c r="AM97" s="2" t="s">
        <v>53</v>
      </c>
      <c r="AN97" s="2" t="s">
        <v>53</v>
      </c>
      <c r="AO97" s="2" t="s">
        <v>53</v>
      </c>
      <c r="AP97" s="2" t="s">
        <v>53</v>
      </c>
      <c r="AQ97" s="2" t="s">
        <v>53</v>
      </c>
      <c r="AR97" s="2" t="s">
        <v>69</v>
      </c>
      <c r="AS97" s="2" t="s">
        <v>52</v>
      </c>
      <c r="AT97" s="2" t="s">
        <v>69</v>
      </c>
    </row>
    <row r="98" spans="1:46" ht="22.5" customHeight="1" x14ac:dyDescent="0.25">
      <c r="A98" s="18" t="s">
        <v>1176</v>
      </c>
      <c r="B98" s="2" t="s">
        <v>1177</v>
      </c>
      <c r="C98" s="2" t="s">
        <v>115</v>
      </c>
      <c r="D98" s="2" t="s">
        <v>142</v>
      </c>
      <c r="E98" s="2" t="s">
        <v>69</v>
      </c>
      <c r="F98" s="19">
        <v>1</v>
      </c>
      <c r="G98" s="19">
        <v>419.8</v>
      </c>
      <c r="H98" s="19" t="s">
        <v>52</v>
      </c>
      <c r="I98" s="19">
        <v>-71.37</v>
      </c>
      <c r="J98" s="19">
        <v>-21.45</v>
      </c>
      <c r="K98" s="19" t="s">
        <v>52</v>
      </c>
      <c r="L98" s="19">
        <v>326.98</v>
      </c>
      <c r="M98" s="2" t="s">
        <v>53</v>
      </c>
      <c r="N98" s="2" t="s">
        <v>1178</v>
      </c>
      <c r="O98" s="2" t="s">
        <v>1179</v>
      </c>
      <c r="P98" s="2" t="s">
        <v>1180</v>
      </c>
      <c r="Q98" s="2" t="s">
        <v>53</v>
      </c>
      <c r="R98" s="19">
        <v>419.8</v>
      </c>
      <c r="S98" s="19" t="s">
        <v>57</v>
      </c>
      <c r="T98" s="2" t="s">
        <v>77</v>
      </c>
      <c r="U98" s="2" t="s">
        <v>1181</v>
      </c>
      <c r="V98" s="2" t="s">
        <v>1182</v>
      </c>
      <c r="W98" s="2" t="s">
        <v>1183</v>
      </c>
      <c r="X98" s="2" t="s">
        <v>53</v>
      </c>
      <c r="Y98" s="2" t="s">
        <v>1181</v>
      </c>
      <c r="Z98" s="2" t="s">
        <v>1184</v>
      </c>
      <c r="AA98" s="2" t="s">
        <v>1185</v>
      </c>
      <c r="AB98" s="2" t="s">
        <v>1054</v>
      </c>
      <c r="AC98" s="2" t="s">
        <v>111</v>
      </c>
      <c r="AD98" s="2" t="s">
        <v>1186</v>
      </c>
      <c r="AE98" s="2" t="s">
        <v>65</v>
      </c>
      <c r="AF98" s="2" t="s">
        <v>86</v>
      </c>
      <c r="AG98" s="2" t="s">
        <v>1187</v>
      </c>
      <c r="AH98" s="2" t="s">
        <v>53</v>
      </c>
      <c r="AI98" s="2" t="s">
        <v>67</v>
      </c>
      <c r="AJ98" s="2" t="s">
        <v>1188</v>
      </c>
      <c r="AK98" s="2" t="s">
        <v>53</v>
      </c>
      <c r="AL98" s="2" t="s">
        <v>53</v>
      </c>
      <c r="AM98" s="2" t="s">
        <v>53</v>
      </c>
      <c r="AN98" s="2" t="s">
        <v>53</v>
      </c>
      <c r="AO98" s="2" t="s">
        <v>53</v>
      </c>
      <c r="AP98" s="2" t="s">
        <v>53</v>
      </c>
      <c r="AQ98" s="2" t="s">
        <v>53</v>
      </c>
      <c r="AR98" s="2" t="s">
        <v>69</v>
      </c>
      <c r="AS98" s="2" t="s">
        <v>52</v>
      </c>
      <c r="AT98" s="2" t="s">
        <v>69</v>
      </c>
    </row>
    <row r="99" spans="1:46" ht="22.5" customHeight="1" x14ac:dyDescent="0.25">
      <c r="A99" s="18" t="s">
        <v>1189</v>
      </c>
      <c r="B99" s="2" t="s">
        <v>1190</v>
      </c>
      <c r="C99" s="2" t="s">
        <v>115</v>
      </c>
      <c r="D99" s="2" t="s">
        <v>116</v>
      </c>
      <c r="E99" s="2" t="s">
        <v>69</v>
      </c>
      <c r="F99" s="19">
        <v>1</v>
      </c>
      <c r="G99" s="19">
        <v>46.49</v>
      </c>
      <c r="H99" s="19">
        <v>34.700000000000003</v>
      </c>
      <c r="I99" s="19">
        <v>-13.4</v>
      </c>
      <c r="J99" s="19">
        <v>-34.700000000000003</v>
      </c>
      <c r="K99" s="19" t="s">
        <v>52</v>
      </c>
      <c r="L99" s="19">
        <v>33.090000000000003</v>
      </c>
      <c r="M99" s="2" t="s">
        <v>53</v>
      </c>
      <c r="N99" s="2" t="s">
        <v>143</v>
      </c>
      <c r="O99" s="2" t="s">
        <v>1191</v>
      </c>
      <c r="P99" s="2" t="s">
        <v>1192</v>
      </c>
      <c r="Q99" s="2" t="s">
        <v>53</v>
      </c>
      <c r="R99" s="19">
        <v>46.49</v>
      </c>
      <c r="S99" s="19" t="s">
        <v>57</v>
      </c>
      <c r="T99" s="2" t="s">
        <v>58</v>
      </c>
      <c r="U99" s="2" t="s">
        <v>53</v>
      </c>
      <c r="V99" s="2" t="s">
        <v>53</v>
      </c>
      <c r="W99" s="2" t="s">
        <v>53</v>
      </c>
      <c r="X99" s="2" t="s">
        <v>53</v>
      </c>
      <c r="Y99" s="2" t="s">
        <v>1193</v>
      </c>
      <c r="Z99" s="2" t="s">
        <v>1194</v>
      </c>
      <c r="AA99" s="2" t="s">
        <v>1195</v>
      </c>
      <c r="AB99" s="2" t="s">
        <v>256</v>
      </c>
      <c r="AC99" s="2" t="s">
        <v>257</v>
      </c>
      <c r="AD99" s="2" t="s">
        <v>1196</v>
      </c>
      <c r="AE99" s="2" t="s">
        <v>65</v>
      </c>
      <c r="AF99" s="2" t="s">
        <v>66</v>
      </c>
      <c r="AG99" s="2" t="s">
        <v>1197</v>
      </c>
      <c r="AH99" s="2" t="s">
        <v>53</v>
      </c>
      <c r="AI99" s="2" t="s">
        <v>67</v>
      </c>
      <c r="AJ99" s="2" t="s">
        <v>1198</v>
      </c>
      <c r="AK99" s="2" t="s">
        <v>53</v>
      </c>
      <c r="AL99" s="2" t="s">
        <v>53</v>
      </c>
      <c r="AM99" s="2" t="s">
        <v>53</v>
      </c>
      <c r="AN99" s="2" t="s">
        <v>53</v>
      </c>
      <c r="AO99" s="2" t="s">
        <v>53</v>
      </c>
      <c r="AP99" s="2" t="s">
        <v>53</v>
      </c>
      <c r="AQ99" s="2" t="s">
        <v>53</v>
      </c>
      <c r="AR99" s="2" t="s">
        <v>69</v>
      </c>
      <c r="AS99" s="2" t="s">
        <v>52</v>
      </c>
      <c r="AT99" s="2" t="s">
        <v>69</v>
      </c>
    </row>
    <row r="100" spans="1:46" ht="22.5" customHeight="1" x14ac:dyDescent="0.25">
      <c r="A100" s="18" t="s">
        <v>1199</v>
      </c>
      <c r="B100" s="2" t="s">
        <v>1200</v>
      </c>
      <c r="C100" s="2" t="s">
        <v>115</v>
      </c>
      <c r="D100" s="2" t="s">
        <v>142</v>
      </c>
      <c r="E100" s="2" t="s">
        <v>51</v>
      </c>
      <c r="F100" s="19">
        <v>1</v>
      </c>
      <c r="G100" s="19">
        <v>82.76</v>
      </c>
      <c r="H100" s="19" t="s">
        <v>52</v>
      </c>
      <c r="I100" s="19">
        <v>-14.07</v>
      </c>
      <c r="J100" s="19">
        <v>-20.45</v>
      </c>
      <c r="K100" s="19" t="s">
        <v>52</v>
      </c>
      <c r="L100" s="19">
        <v>48.24</v>
      </c>
      <c r="M100" s="2" t="s">
        <v>51</v>
      </c>
      <c r="N100" s="2" t="s">
        <v>1201</v>
      </c>
      <c r="O100" s="2" t="s">
        <v>1202</v>
      </c>
      <c r="P100" s="2" t="s">
        <v>1203</v>
      </c>
      <c r="Q100" s="2" t="s">
        <v>53</v>
      </c>
      <c r="R100" s="19">
        <v>82.76</v>
      </c>
      <c r="S100" s="19" t="s">
        <v>57</v>
      </c>
      <c r="T100" s="2" t="s">
        <v>77</v>
      </c>
      <c r="U100" s="2" t="s">
        <v>1204</v>
      </c>
      <c r="V100" s="2" t="s">
        <v>1205</v>
      </c>
      <c r="W100" s="2" t="s">
        <v>1206</v>
      </c>
      <c r="X100" s="2" t="s">
        <v>53</v>
      </c>
      <c r="Y100" s="2" t="s">
        <v>1204</v>
      </c>
      <c r="Z100" s="2" t="s">
        <v>1207</v>
      </c>
      <c r="AA100" s="2" t="s">
        <v>1208</v>
      </c>
      <c r="AB100" s="2" t="s">
        <v>1209</v>
      </c>
      <c r="AC100" s="2" t="s">
        <v>124</v>
      </c>
      <c r="AD100" s="2" t="s">
        <v>1210</v>
      </c>
      <c r="AE100" s="2" t="s">
        <v>65</v>
      </c>
      <c r="AF100" s="2" t="s">
        <v>86</v>
      </c>
      <c r="AG100" s="2" t="s">
        <v>1211</v>
      </c>
      <c r="AH100" s="2" t="s">
        <v>53</v>
      </c>
      <c r="AI100" s="2" t="s">
        <v>67</v>
      </c>
      <c r="AJ100" s="2" t="s">
        <v>1212</v>
      </c>
      <c r="AK100" s="2" t="s">
        <v>53</v>
      </c>
      <c r="AL100" s="2" t="s">
        <v>53</v>
      </c>
      <c r="AM100" s="2" t="s">
        <v>53</v>
      </c>
      <c r="AN100" s="2" t="s">
        <v>53</v>
      </c>
      <c r="AO100" s="2" t="s">
        <v>53</v>
      </c>
      <c r="AP100" s="2" t="s">
        <v>53</v>
      </c>
      <c r="AQ100" s="2" t="s">
        <v>53</v>
      </c>
      <c r="AR100" s="2" t="s">
        <v>69</v>
      </c>
      <c r="AS100" s="2" t="s">
        <v>52</v>
      </c>
      <c r="AT100" s="2" t="s">
        <v>69</v>
      </c>
    </row>
    <row r="101" spans="1:46" ht="22.5" customHeight="1" x14ac:dyDescent="0.25">
      <c r="A101" s="18" t="s">
        <v>1213</v>
      </c>
      <c r="B101" s="2" t="s">
        <v>1214</v>
      </c>
      <c r="C101" s="2" t="s">
        <v>115</v>
      </c>
      <c r="D101" s="2" t="s">
        <v>647</v>
      </c>
      <c r="E101" s="2" t="s">
        <v>51</v>
      </c>
      <c r="F101" s="19">
        <v>1</v>
      </c>
      <c r="G101" s="19">
        <v>180.41</v>
      </c>
      <c r="H101" s="19">
        <v>43.68</v>
      </c>
      <c r="I101" s="19">
        <v>-21.65</v>
      </c>
      <c r="J101" s="19">
        <v>-70.13</v>
      </c>
      <c r="K101" s="19" t="s">
        <v>52</v>
      </c>
      <c r="L101" s="19">
        <v>132.31</v>
      </c>
      <c r="M101" s="2" t="s">
        <v>53</v>
      </c>
      <c r="N101" s="2" t="s">
        <v>559</v>
      </c>
      <c r="O101" s="2" t="s">
        <v>560</v>
      </c>
      <c r="P101" s="2" t="s">
        <v>561</v>
      </c>
      <c r="Q101" s="2" t="s">
        <v>53</v>
      </c>
      <c r="R101" s="19">
        <v>180.41</v>
      </c>
      <c r="S101" s="19" t="s">
        <v>161</v>
      </c>
      <c r="T101" s="2" t="s">
        <v>58</v>
      </c>
      <c r="U101" s="2" t="s">
        <v>53</v>
      </c>
      <c r="V101" s="2" t="s">
        <v>53</v>
      </c>
      <c r="W101" s="2" t="s">
        <v>53</v>
      </c>
      <c r="X101" s="2" t="s">
        <v>53</v>
      </c>
      <c r="Y101" s="2" t="s">
        <v>1215</v>
      </c>
      <c r="Z101" s="2" t="s">
        <v>1216</v>
      </c>
      <c r="AA101" s="2" t="s">
        <v>1217</v>
      </c>
      <c r="AB101" s="2" t="s">
        <v>1218</v>
      </c>
      <c r="AC101" s="2" t="s">
        <v>1143</v>
      </c>
      <c r="AD101" s="2" t="s">
        <v>1219</v>
      </c>
      <c r="AE101" s="2" t="s">
        <v>65</v>
      </c>
      <c r="AF101" s="2" t="s">
        <v>66</v>
      </c>
      <c r="AG101" s="2" t="s">
        <v>1220</v>
      </c>
      <c r="AH101" s="2" t="s">
        <v>53</v>
      </c>
      <c r="AI101" s="2" t="s">
        <v>67</v>
      </c>
      <c r="AJ101" s="2" t="s">
        <v>1221</v>
      </c>
      <c r="AK101" s="2" t="s">
        <v>53</v>
      </c>
      <c r="AL101" s="2" t="s">
        <v>53</v>
      </c>
      <c r="AM101" s="2" t="s">
        <v>53</v>
      </c>
      <c r="AN101" s="2" t="s">
        <v>53</v>
      </c>
      <c r="AO101" s="2" t="s">
        <v>53</v>
      </c>
      <c r="AP101" s="2" t="s">
        <v>53</v>
      </c>
      <c r="AQ101" s="2" t="s">
        <v>53</v>
      </c>
      <c r="AR101" s="2" t="s">
        <v>69</v>
      </c>
      <c r="AS101" s="2" t="s">
        <v>52</v>
      </c>
      <c r="AT101" s="2" t="s">
        <v>69</v>
      </c>
    </row>
    <row r="102" spans="1:46" ht="22.5" customHeight="1" x14ac:dyDescent="0.25">
      <c r="A102" s="18" t="s">
        <v>1222</v>
      </c>
      <c r="B102" s="2" t="s">
        <v>1223</v>
      </c>
      <c r="C102" s="2" t="s">
        <v>115</v>
      </c>
      <c r="D102" s="2" t="s">
        <v>116</v>
      </c>
      <c r="E102" s="2" t="s">
        <v>51</v>
      </c>
      <c r="F102" s="19">
        <v>1</v>
      </c>
      <c r="G102" s="19">
        <v>65.94</v>
      </c>
      <c r="H102" s="19">
        <v>30.2</v>
      </c>
      <c r="I102" s="19">
        <v>-16.71</v>
      </c>
      <c r="J102" s="19">
        <v>-30.2</v>
      </c>
      <c r="K102" s="19" t="s">
        <v>52</v>
      </c>
      <c r="L102" s="19">
        <v>49.23</v>
      </c>
      <c r="M102" s="2" t="s">
        <v>51</v>
      </c>
      <c r="N102" s="2" t="s">
        <v>1224</v>
      </c>
      <c r="O102" s="2" t="s">
        <v>1225</v>
      </c>
      <c r="P102" s="2" t="s">
        <v>1226</v>
      </c>
      <c r="Q102" s="2" t="s">
        <v>53</v>
      </c>
      <c r="R102" s="19">
        <v>65.94</v>
      </c>
      <c r="S102" s="19" t="s">
        <v>57</v>
      </c>
      <c r="T102" s="2" t="s">
        <v>58</v>
      </c>
      <c r="U102" s="2" t="s">
        <v>53</v>
      </c>
      <c r="V102" s="2" t="s">
        <v>53</v>
      </c>
      <c r="W102" s="2" t="s">
        <v>53</v>
      </c>
      <c r="X102" s="2" t="s">
        <v>53</v>
      </c>
      <c r="Y102" s="2" t="s">
        <v>1227</v>
      </c>
      <c r="Z102" s="2" t="s">
        <v>1228</v>
      </c>
      <c r="AA102" s="2" t="s">
        <v>1229</v>
      </c>
      <c r="AB102" s="2" t="s">
        <v>1230</v>
      </c>
      <c r="AC102" s="2" t="s">
        <v>531</v>
      </c>
      <c r="AD102" s="2" t="s">
        <v>1231</v>
      </c>
      <c r="AE102" s="2" t="s">
        <v>65</v>
      </c>
      <c r="AF102" s="2" t="s">
        <v>66</v>
      </c>
      <c r="AG102" s="2" t="s">
        <v>152</v>
      </c>
      <c r="AH102" s="2" t="s">
        <v>53</v>
      </c>
      <c r="AI102" s="2" t="s">
        <v>67</v>
      </c>
      <c r="AJ102" s="2" t="s">
        <v>1232</v>
      </c>
      <c r="AK102" s="2" t="s">
        <v>53</v>
      </c>
      <c r="AL102" s="2" t="s">
        <v>53</v>
      </c>
      <c r="AM102" s="2" t="s">
        <v>53</v>
      </c>
      <c r="AN102" s="2" t="s">
        <v>53</v>
      </c>
      <c r="AO102" s="2" t="s">
        <v>53</v>
      </c>
      <c r="AP102" s="2" t="s">
        <v>53</v>
      </c>
      <c r="AQ102" s="2" t="s">
        <v>53</v>
      </c>
      <c r="AR102" s="2" t="s">
        <v>69</v>
      </c>
      <c r="AS102" s="2" t="s">
        <v>52</v>
      </c>
      <c r="AT102" s="2" t="s">
        <v>69</v>
      </c>
    </row>
    <row r="103" spans="1:46" ht="22.5" customHeight="1" x14ac:dyDescent="0.25">
      <c r="A103" s="18" t="s">
        <v>1233</v>
      </c>
      <c r="B103" s="2" t="s">
        <v>1234</v>
      </c>
      <c r="C103" s="2" t="s">
        <v>115</v>
      </c>
      <c r="D103" s="2" t="s">
        <v>116</v>
      </c>
      <c r="E103" s="2" t="s">
        <v>51</v>
      </c>
      <c r="F103" s="19">
        <v>1</v>
      </c>
      <c r="G103" s="19">
        <v>125</v>
      </c>
      <c r="H103" s="19" t="s">
        <v>52</v>
      </c>
      <c r="I103" s="19">
        <v>-21.25</v>
      </c>
      <c r="J103" s="19">
        <v>-20.45</v>
      </c>
      <c r="K103" s="19" t="s">
        <v>52</v>
      </c>
      <c r="L103" s="19">
        <v>83.3</v>
      </c>
      <c r="M103" s="2" t="s">
        <v>53</v>
      </c>
      <c r="N103" s="2" t="s">
        <v>1235</v>
      </c>
      <c r="O103" s="2" t="s">
        <v>1236</v>
      </c>
      <c r="P103" s="2" t="s">
        <v>1237</v>
      </c>
      <c r="Q103" s="2" t="s">
        <v>53</v>
      </c>
      <c r="R103" s="19">
        <v>125</v>
      </c>
      <c r="S103" s="19" t="s">
        <v>57</v>
      </c>
      <c r="T103" s="2" t="s">
        <v>58</v>
      </c>
      <c r="U103" s="2" t="s">
        <v>53</v>
      </c>
      <c r="V103" s="2" t="s">
        <v>53</v>
      </c>
      <c r="W103" s="2" t="s">
        <v>53</v>
      </c>
      <c r="X103" s="2" t="s">
        <v>53</v>
      </c>
      <c r="Y103" s="2" t="s">
        <v>1238</v>
      </c>
      <c r="Z103" s="2" t="s">
        <v>1239</v>
      </c>
      <c r="AA103" s="2" t="s">
        <v>1240</v>
      </c>
      <c r="AB103" s="2" t="s">
        <v>1241</v>
      </c>
      <c r="AC103" s="2" t="s">
        <v>531</v>
      </c>
      <c r="AD103" s="2" t="s">
        <v>1242</v>
      </c>
      <c r="AE103" s="2" t="s">
        <v>65</v>
      </c>
      <c r="AF103" s="2" t="s">
        <v>66</v>
      </c>
      <c r="AG103" s="2" t="s">
        <v>1243</v>
      </c>
      <c r="AH103" s="2" t="s">
        <v>53</v>
      </c>
      <c r="AI103" s="2" t="s">
        <v>67</v>
      </c>
      <c r="AJ103" s="2" t="s">
        <v>1244</v>
      </c>
      <c r="AK103" s="2" t="s">
        <v>53</v>
      </c>
      <c r="AL103" s="2" t="s">
        <v>53</v>
      </c>
      <c r="AM103" s="2" t="s">
        <v>53</v>
      </c>
      <c r="AN103" s="2" t="s">
        <v>53</v>
      </c>
      <c r="AO103" s="2" t="s">
        <v>53</v>
      </c>
      <c r="AP103" s="2" t="s">
        <v>53</v>
      </c>
      <c r="AQ103" s="2" t="s">
        <v>53</v>
      </c>
      <c r="AR103" s="2" t="s">
        <v>69</v>
      </c>
      <c r="AS103" s="2" t="s">
        <v>52</v>
      </c>
      <c r="AT103" s="2" t="s">
        <v>69</v>
      </c>
    </row>
    <row r="104" spans="1:46" ht="22.5" customHeight="1" x14ac:dyDescent="0.25">
      <c r="A104" s="18" t="s">
        <v>1245</v>
      </c>
      <c r="B104" s="2" t="s">
        <v>1246</v>
      </c>
      <c r="C104" s="2" t="s">
        <v>115</v>
      </c>
      <c r="D104" s="2" t="s">
        <v>130</v>
      </c>
      <c r="E104" s="2" t="s">
        <v>69</v>
      </c>
      <c r="F104" s="19">
        <v>1</v>
      </c>
      <c r="G104" s="19">
        <v>99</v>
      </c>
      <c r="H104" s="19" t="s">
        <v>52</v>
      </c>
      <c r="I104" s="19">
        <v>-16.829999999999998</v>
      </c>
      <c r="J104" s="19">
        <v>-20.45</v>
      </c>
      <c r="K104" s="19" t="s">
        <v>52</v>
      </c>
      <c r="L104" s="19">
        <v>61.72</v>
      </c>
      <c r="M104" s="2" t="s">
        <v>51</v>
      </c>
      <c r="N104" s="2" t="s">
        <v>1247</v>
      </c>
      <c r="O104" s="2" t="s">
        <v>1248</v>
      </c>
      <c r="P104" s="2" t="s">
        <v>1249</v>
      </c>
      <c r="Q104" s="2" t="s">
        <v>53</v>
      </c>
      <c r="R104" s="19">
        <v>99</v>
      </c>
      <c r="S104" s="19" t="s">
        <v>57</v>
      </c>
      <c r="T104" s="2" t="s">
        <v>58</v>
      </c>
      <c r="U104" s="2" t="s">
        <v>53</v>
      </c>
      <c r="V104" s="2" t="s">
        <v>53</v>
      </c>
      <c r="W104" s="2" t="s">
        <v>53</v>
      </c>
      <c r="X104" s="2" t="s">
        <v>53</v>
      </c>
      <c r="Y104" s="2" t="s">
        <v>1250</v>
      </c>
      <c r="Z104" s="2" t="s">
        <v>1251</v>
      </c>
      <c r="AA104" s="2" t="s">
        <v>1252</v>
      </c>
      <c r="AB104" s="2" t="s">
        <v>1253</v>
      </c>
      <c r="AC104" s="2" t="s">
        <v>641</v>
      </c>
      <c r="AD104" s="2" t="s">
        <v>1254</v>
      </c>
      <c r="AE104" s="2" t="s">
        <v>65</v>
      </c>
      <c r="AF104" s="2" t="s">
        <v>66</v>
      </c>
      <c r="AG104" s="2" t="s">
        <v>1255</v>
      </c>
      <c r="AH104" s="2" t="s">
        <v>53</v>
      </c>
      <c r="AI104" s="2" t="s">
        <v>67</v>
      </c>
      <c r="AJ104" s="2" t="s">
        <v>1256</v>
      </c>
      <c r="AK104" s="2" t="s">
        <v>53</v>
      </c>
      <c r="AL104" s="2" t="s">
        <v>53</v>
      </c>
      <c r="AM104" s="2" t="s">
        <v>53</v>
      </c>
      <c r="AN104" s="2" t="s">
        <v>53</v>
      </c>
      <c r="AO104" s="2" t="s">
        <v>53</v>
      </c>
      <c r="AP104" s="2" t="s">
        <v>53</v>
      </c>
      <c r="AQ104" s="2" t="s">
        <v>53</v>
      </c>
      <c r="AR104" s="2" t="s">
        <v>69</v>
      </c>
      <c r="AS104" s="2" t="s">
        <v>52</v>
      </c>
      <c r="AT104" s="2" t="s">
        <v>69</v>
      </c>
    </row>
    <row r="105" spans="1:46" ht="22.5" customHeight="1" x14ac:dyDescent="0.25">
      <c r="A105" s="18" t="s">
        <v>1257</v>
      </c>
      <c r="B105" s="2" t="s">
        <v>1258</v>
      </c>
      <c r="C105" s="2" t="s">
        <v>115</v>
      </c>
      <c r="D105" s="2" t="s">
        <v>940</v>
      </c>
      <c r="E105" s="2" t="s">
        <v>69</v>
      </c>
      <c r="F105" s="19">
        <v>1</v>
      </c>
      <c r="G105" s="19">
        <v>341.13</v>
      </c>
      <c r="H105" s="19" t="s">
        <v>52</v>
      </c>
      <c r="I105" s="19">
        <v>-57.99</v>
      </c>
      <c r="J105" s="19">
        <v>-38.950000000000003</v>
      </c>
      <c r="K105" s="19" t="s">
        <v>52</v>
      </c>
      <c r="L105" s="19">
        <v>244.19</v>
      </c>
      <c r="M105" s="2" t="s">
        <v>51</v>
      </c>
      <c r="N105" s="2" t="s">
        <v>1259</v>
      </c>
      <c r="O105" s="2" t="s">
        <v>1260</v>
      </c>
      <c r="P105" s="2" t="s">
        <v>1261</v>
      </c>
      <c r="Q105" s="2" t="s">
        <v>53</v>
      </c>
      <c r="R105" s="19">
        <v>341.13</v>
      </c>
      <c r="S105" s="19" t="s">
        <v>57</v>
      </c>
      <c r="T105" s="2" t="s">
        <v>77</v>
      </c>
      <c r="U105" s="2" t="s">
        <v>1262</v>
      </c>
      <c r="V105" s="2" t="s">
        <v>1263</v>
      </c>
      <c r="W105" s="2" t="s">
        <v>1264</v>
      </c>
      <c r="X105" s="2" t="s">
        <v>53</v>
      </c>
      <c r="Y105" s="2" t="s">
        <v>1262</v>
      </c>
      <c r="Z105" s="2" t="s">
        <v>1265</v>
      </c>
      <c r="AA105" s="2" t="s">
        <v>1266</v>
      </c>
      <c r="AB105" s="2" t="s">
        <v>1267</v>
      </c>
      <c r="AC105" s="2" t="s">
        <v>531</v>
      </c>
      <c r="AD105" s="2" t="s">
        <v>1268</v>
      </c>
      <c r="AE105" s="2" t="s">
        <v>65</v>
      </c>
      <c r="AF105" s="2" t="s">
        <v>86</v>
      </c>
      <c r="AG105" s="2" t="s">
        <v>658</v>
      </c>
      <c r="AH105" s="2" t="s">
        <v>53</v>
      </c>
      <c r="AI105" s="2" t="s">
        <v>67</v>
      </c>
      <c r="AJ105" s="2" t="s">
        <v>1269</v>
      </c>
      <c r="AK105" s="2" t="s">
        <v>53</v>
      </c>
      <c r="AL105" s="2" t="s">
        <v>53</v>
      </c>
      <c r="AM105" s="2" t="s">
        <v>53</v>
      </c>
      <c r="AN105" s="2" t="s">
        <v>53</v>
      </c>
      <c r="AO105" s="2" t="s">
        <v>53</v>
      </c>
      <c r="AP105" s="2" t="s">
        <v>53</v>
      </c>
      <c r="AQ105" s="2" t="s">
        <v>53</v>
      </c>
      <c r="AR105" s="2" t="s">
        <v>69</v>
      </c>
      <c r="AS105" s="2" t="s">
        <v>52</v>
      </c>
      <c r="AT105" s="2" t="s">
        <v>69</v>
      </c>
    </row>
    <row r="106" spans="1:46" ht="22.5" customHeight="1" x14ac:dyDescent="0.25">
      <c r="A106" s="18" t="s">
        <v>1270</v>
      </c>
      <c r="B106" s="2" t="s">
        <v>1271</v>
      </c>
      <c r="C106" s="2" t="s">
        <v>1272</v>
      </c>
      <c r="D106" s="2" t="s">
        <v>1273</v>
      </c>
      <c r="E106" s="2" t="s">
        <v>69</v>
      </c>
      <c r="F106" s="19">
        <v>0</v>
      </c>
      <c r="G106" s="19">
        <v>67.42</v>
      </c>
      <c r="H106" s="19">
        <v>15.9</v>
      </c>
      <c r="I106" s="19">
        <v>-16.96</v>
      </c>
      <c r="J106" s="19" t="s">
        <v>52</v>
      </c>
      <c r="K106" s="19">
        <v>-66.36</v>
      </c>
      <c r="L106" s="19">
        <v>0</v>
      </c>
      <c r="M106" s="2" t="s">
        <v>51</v>
      </c>
      <c r="N106" s="2" t="s">
        <v>687</v>
      </c>
      <c r="O106" s="2" t="s">
        <v>688</v>
      </c>
      <c r="P106" s="2" t="s">
        <v>689</v>
      </c>
      <c r="Q106" s="2" t="s">
        <v>53</v>
      </c>
      <c r="R106" s="19">
        <v>67.42</v>
      </c>
      <c r="S106" s="19" t="s">
        <v>57</v>
      </c>
      <c r="T106" s="2" t="s">
        <v>58</v>
      </c>
      <c r="U106" s="2" t="s">
        <v>1274</v>
      </c>
      <c r="V106" s="2" t="s">
        <v>1275</v>
      </c>
      <c r="W106" s="2" t="s">
        <v>1276</v>
      </c>
      <c r="X106" s="2" t="s">
        <v>53</v>
      </c>
      <c r="Y106" s="2" t="s">
        <v>1274</v>
      </c>
      <c r="Z106" s="2" t="s">
        <v>1277</v>
      </c>
      <c r="AA106" s="2" t="s">
        <v>53</v>
      </c>
      <c r="AB106" s="2" t="s">
        <v>1278</v>
      </c>
      <c r="AC106" s="2" t="s">
        <v>124</v>
      </c>
      <c r="AD106" s="2" t="s">
        <v>1279</v>
      </c>
      <c r="AE106" s="2" t="s">
        <v>65</v>
      </c>
      <c r="AF106" s="2" t="s">
        <v>222</v>
      </c>
      <c r="AG106" s="2" t="s">
        <v>53</v>
      </c>
      <c r="AH106" s="2" t="s">
        <v>53</v>
      </c>
      <c r="AI106" s="2" t="s">
        <v>223</v>
      </c>
      <c r="AJ106" s="2" t="s">
        <v>1280</v>
      </c>
      <c r="AK106" s="2" t="s">
        <v>53</v>
      </c>
      <c r="AL106" s="2" t="s">
        <v>53</v>
      </c>
      <c r="AM106" s="2" t="s">
        <v>53</v>
      </c>
      <c r="AN106" s="2" t="s">
        <v>53</v>
      </c>
      <c r="AO106" s="2" t="s">
        <v>53</v>
      </c>
      <c r="AP106" s="2" t="s">
        <v>53</v>
      </c>
      <c r="AQ106" s="2" t="s">
        <v>53</v>
      </c>
      <c r="AR106" s="2" t="s">
        <v>69</v>
      </c>
      <c r="AS106" s="2" t="s">
        <v>52</v>
      </c>
      <c r="AT106" s="2" t="s">
        <v>69</v>
      </c>
    </row>
    <row r="107" spans="1:46" ht="22.5" customHeight="1" x14ac:dyDescent="0.25">
      <c r="A107" s="18" t="s">
        <v>1281</v>
      </c>
      <c r="B107" s="2" t="s">
        <v>1282</v>
      </c>
      <c r="C107" s="2" t="s">
        <v>115</v>
      </c>
      <c r="D107" s="2" t="s">
        <v>116</v>
      </c>
      <c r="E107" s="2" t="s">
        <v>51</v>
      </c>
      <c r="F107" s="19">
        <v>1</v>
      </c>
      <c r="G107" s="19">
        <v>199.99</v>
      </c>
      <c r="H107" s="19" t="s">
        <v>52</v>
      </c>
      <c r="I107" s="19">
        <v>-34</v>
      </c>
      <c r="J107" s="19">
        <v>-20.45</v>
      </c>
      <c r="K107" s="19" t="s">
        <v>52</v>
      </c>
      <c r="L107" s="19">
        <v>145.54</v>
      </c>
      <c r="M107" s="2" t="s">
        <v>53</v>
      </c>
      <c r="N107" s="2" t="s">
        <v>54</v>
      </c>
      <c r="O107" s="2" t="s">
        <v>55</v>
      </c>
      <c r="P107" s="2" t="s">
        <v>56</v>
      </c>
      <c r="Q107" s="2" t="s">
        <v>53</v>
      </c>
      <c r="R107" s="19">
        <v>199.99</v>
      </c>
      <c r="S107" s="19" t="s">
        <v>57</v>
      </c>
      <c r="T107" s="2" t="s">
        <v>58</v>
      </c>
      <c r="U107" s="2" t="s">
        <v>53</v>
      </c>
      <c r="V107" s="2" t="s">
        <v>53</v>
      </c>
      <c r="W107" s="2" t="s">
        <v>53</v>
      </c>
      <c r="X107" s="2" t="s">
        <v>53</v>
      </c>
      <c r="Y107" s="2" t="s">
        <v>1283</v>
      </c>
      <c r="Z107" s="2" t="s">
        <v>1284</v>
      </c>
      <c r="AA107" s="2" t="s">
        <v>1285</v>
      </c>
      <c r="AB107" s="2" t="s">
        <v>1286</v>
      </c>
      <c r="AC107" s="2" t="s">
        <v>182</v>
      </c>
      <c r="AD107" s="2" t="s">
        <v>1287</v>
      </c>
      <c r="AE107" s="2" t="s">
        <v>65</v>
      </c>
      <c r="AF107" s="2" t="s">
        <v>66</v>
      </c>
      <c r="AG107" s="2" t="s">
        <v>1288</v>
      </c>
      <c r="AH107" s="2" t="s">
        <v>53</v>
      </c>
      <c r="AI107" s="2" t="s">
        <v>67</v>
      </c>
      <c r="AJ107" s="2" t="s">
        <v>1289</v>
      </c>
      <c r="AK107" s="2" t="s">
        <v>53</v>
      </c>
      <c r="AL107" s="2" t="s">
        <v>53</v>
      </c>
      <c r="AM107" s="2" t="s">
        <v>53</v>
      </c>
      <c r="AN107" s="2" t="s">
        <v>53</v>
      </c>
      <c r="AO107" s="2" t="s">
        <v>53</v>
      </c>
      <c r="AP107" s="2" t="s">
        <v>53</v>
      </c>
      <c r="AQ107" s="2" t="s">
        <v>53</v>
      </c>
      <c r="AR107" s="2" t="s">
        <v>69</v>
      </c>
      <c r="AS107" s="2" t="s">
        <v>52</v>
      </c>
      <c r="AT107" s="2" t="s">
        <v>69</v>
      </c>
    </row>
    <row r="108" spans="1:46" ht="22.5" customHeight="1" x14ac:dyDescent="0.25">
      <c r="A108" s="18" t="s">
        <v>1290</v>
      </c>
      <c r="B108" s="2" t="s">
        <v>1291</v>
      </c>
      <c r="C108" s="2" t="s">
        <v>344</v>
      </c>
      <c r="D108" s="2" t="s">
        <v>697</v>
      </c>
      <c r="E108" s="2" t="s">
        <v>69</v>
      </c>
      <c r="F108" s="19">
        <v>1</v>
      </c>
      <c r="G108" s="19">
        <v>115.68</v>
      </c>
      <c r="H108" s="19">
        <v>1.59</v>
      </c>
      <c r="I108" s="19">
        <v>-19.670000000000002</v>
      </c>
      <c r="J108" s="19" t="s">
        <v>52</v>
      </c>
      <c r="K108" s="19" t="s">
        <v>52</v>
      </c>
      <c r="L108" s="19">
        <v>97.6</v>
      </c>
      <c r="M108" s="2" t="s">
        <v>51</v>
      </c>
      <c r="N108" s="2" t="s">
        <v>1292</v>
      </c>
      <c r="O108" s="2" t="s">
        <v>1293</v>
      </c>
      <c r="P108" s="2" t="s">
        <v>1294</v>
      </c>
      <c r="Q108" s="2" t="s">
        <v>53</v>
      </c>
      <c r="R108" s="19">
        <v>115.68</v>
      </c>
      <c r="S108" s="19" t="s">
        <v>57</v>
      </c>
      <c r="T108" s="2" t="s">
        <v>58</v>
      </c>
      <c r="U108" s="2" t="s">
        <v>1295</v>
      </c>
      <c r="V108" s="2" t="s">
        <v>1296</v>
      </c>
      <c r="W108" s="2" t="s">
        <v>1297</v>
      </c>
      <c r="X108" s="2" t="s">
        <v>53</v>
      </c>
      <c r="Y108" s="2" t="s">
        <v>1295</v>
      </c>
      <c r="Z108" s="2" t="s">
        <v>1298</v>
      </c>
      <c r="AA108" s="2" t="s">
        <v>1299</v>
      </c>
      <c r="AB108" s="2" t="s">
        <v>136</v>
      </c>
      <c r="AC108" s="2" t="s">
        <v>124</v>
      </c>
      <c r="AD108" s="2" t="s">
        <v>1300</v>
      </c>
      <c r="AE108" s="2" t="s">
        <v>65</v>
      </c>
      <c r="AF108" s="2" t="s">
        <v>222</v>
      </c>
      <c r="AG108" s="2" t="s">
        <v>1301</v>
      </c>
      <c r="AH108" s="2" t="s">
        <v>1302</v>
      </c>
      <c r="AI108" s="2" t="s">
        <v>1303</v>
      </c>
      <c r="AJ108" s="2" t="s">
        <v>1304</v>
      </c>
      <c r="AK108" s="2" t="s">
        <v>53</v>
      </c>
      <c r="AL108" s="2" t="s">
        <v>53</v>
      </c>
      <c r="AM108" s="2" t="s">
        <v>53</v>
      </c>
      <c r="AN108" s="2" t="s">
        <v>53</v>
      </c>
      <c r="AO108" s="2" t="s">
        <v>53</v>
      </c>
      <c r="AP108" s="2" t="s">
        <v>53</v>
      </c>
      <c r="AQ108" s="2" t="s">
        <v>53</v>
      </c>
      <c r="AR108" s="2" t="s">
        <v>69</v>
      </c>
      <c r="AS108" s="2" t="s">
        <v>52</v>
      </c>
      <c r="AT108" s="2" t="s">
        <v>69</v>
      </c>
    </row>
    <row r="109" spans="1:46" ht="22.5" customHeight="1" x14ac:dyDescent="0.25">
      <c r="A109" s="18" t="s">
        <v>1305</v>
      </c>
      <c r="B109" s="2" t="s">
        <v>1306</v>
      </c>
      <c r="C109" s="2" t="s">
        <v>344</v>
      </c>
      <c r="D109" s="2" t="s">
        <v>697</v>
      </c>
      <c r="E109" s="2" t="s">
        <v>69</v>
      </c>
      <c r="F109" s="19">
        <v>1</v>
      </c>
      <c r="G109" s="19">
        <v>274.99</v>
      </c>
      <c r="H109" s="19">
        <v>1.59</v>
      </c>
      <c r="I109" s="19">
        <v>-46.75</v>
      </c>
      <c r="J109" s="19" t="s">
        <v>52</v>
      </c>
      <c r="K109" s="19" t="s">
        <v>52</v>
      </c>
      <c r="L109" s="19">
        <v>229.83</v>
      </c>
      <c r="M109" s="2" t="s">
        <v>53</v>
      </c>
      <c r="N109" s="2" t="s">
        <v>972</v>
      </c>
      <c r="O109" s="2" t="s">
        <v>973</v>
      </c>
      <c r="P109" s="2" t="s">
        <v>974</v>
      </c>
      <c r="Q109" s="2" t="s">
        <v>53</v>
      </c>
      <c r="R109" s="19">
        <v>274.99</v>
      </c>
      <c r="S109" s="19" t="s">
        <v>57</v>
      </c>
      <c r="T109" s="2" t="s">
        <v>58</v>
      </c>
      <c r="U109" s="2" t="s">
        <v>1307</v>
      </c>
      <c r="V109" s="2" t="s">
        <v>1308</v>
      </c>
      <c r="W109" s="2" t="s">
        <v>1309</v>
      </c>
      <c r="X109" s="2" t="s">
        <v>53</v>
      </c>
      <c r="Y109" s="2" t="s">
        <v>1307</v>
      </c>
      <c r="Z109" s="2" t="s">
        <v>1310</v>
      </c>
      <c r="AA109" s="2" t="s">
        <v>1311</v>
      </c>
      <c r="AB109" s="2" t="s">
        <v>1312</v>
      </c>
      <c r="AC109" s="2" t="s">
        <v>124</v>
      </c>
      <c r="AD109" s="2" t="s">
        <v>1313</v>
      </c>
      <c r="AE109" s="2" t="s">
        <v>65</v>
      </c>
      <c r="AF109" s="2" t="s">
        <v>222</v>
      </c>
      <c r="AG109" s="2" t="s">
        <v>1314</v>
      </c>
      <c r="AH109" s="2" t="s">
        <v>1315</v>
      </c>
      <c r="AI109" s="2" t="s">
        <v>1316</v>
      </c>
      <c r="AJ109" s="2" t="s">
        <v>1317</v>
      </c>
      <c r="AK109" s="2" t="s">
        <v>53</v>
      </c>
      <c r="AL109" s="2" t="s">
        <v>53</v>
      </c>
      <c r="AM109" s="2" t="s">
        <v>53</v>
      </c>
      <c r="AN109" s="2" t="s">
        <v>53</v>
      </c>
      <c r="AO109" s="2" t="s">
        <v>53</v>
      </c>
      <c r="AP109" s="2" t="s">
        <v>53</v>
      </c>
      <c r="AQ109" s="2" t="s">
        <v>53</v>
      </c>
      <c r="AR109" s="2" t="s">
        <v>69</v>
      </c>
      <c r="AS109" s="2" t="s">
        <v>52</v>
      </c>
      <c r="AT109" s="2" t="s">
        <v>69</v>
      </c>
    </row>
    <row r="110" spans="1:46" ht="22.5" customHeight="1" x14ac:dyDescent="0.25">
      <c r="A110" s="18" t="s">
        <v>1318</v>
      </c>
      <c r="B110" s="2" t="s">
        <v>1319</v>
      </c>
      <c r="C110" s="2" t="s">
        <v>344</v>
      </c>
      <c r="D110" s="2" t="s">
        <v>697</v>
      </c>
      <c r="E110" s="2" t="s">
        <v>69</v>
      </c>
      <c r="F110" s="19">
        <v>1</v>
      </c>
      <c r="G110" s="19">
        <v>67.42</v>
      </c>
      <c r="H110" s="19">
        <v>17.600000000000001</v>
      </c>
      <c r="I110" s="19">
        <v>-16.96</v>
      </c>
      <c r="J110" s="19">
        <v>-17.600000000000001</v>
      </c>
      <c r="K110" s="19" t="s">
        <v>52</v>
      </c>
      <c r="L110" s="19">
        <v>50.46</v>
      </c>
      <c r="M110" s="2" t="s">
        <v>53</v>
      </c>
      <c r="N110" s="2" t="s">
        <v>687</v>
      </c>
      <c r="O110" s="2" t="s">
        <v>688</v>
      </c>
      <c r="P110" s="2" t="s">
        <v>689</v>
      </c>
      <c r="Q110" s="2" t="s">
        <v>53</v>
      </c>
      <c r="R110" s="19">
        <v>67.42</v>
      </c>
      <c r="S110" s="19" t="s">
        <v>57</v>
      </c>
      <c r="T110" s="2" t="s">
        <v>58</v>
      </c>
      <c r="U110" s="2" t="s">
        <v>53</v>
      </c>
      <c r="V110" s="2" t="s">
        <v>53</v>
      </c>
      <c r="W110" s="2" t="s">
        <v>53</v>
      </c>
      <c r="X110" s="2" t="s">
        <v>53</v>
      </c>
      <c r="Y110" s="2" t="s">
        <v>1320</v>
      </c>
      <c r="Z110" s="2" t="s">
        <v>1321</v>
      </c>
      <c r="AA110" s="2" t="s">
        <v>1322</v>
      </c>
      <c r="AB110" s="2" t="s">
        <v>111</v>
      </c>
      <c r="AC110" s="2" t="s">
        <v>111</v>
      </c>
      <c r="AD110" s="2" t="s">
        <v>1323</v>
      </c>
      <c r="AE110" s="2" t="s">
        <v>65</v>
      </c>
      <c r="AF110" s="2" t="s">
        <v>66</v>
      </c>
      <c r="AG110" s="2" t="s">
        <v>1324</v>
      </c>
      <c r="AH110" s="2" t="s">
        <v>1325</v>
      </c>
      <c r="AI110" s="2" t="s">
        <v>67</v>
      </c>
      <c r="AJ110" s="2" t="s">
        <v>1326</v>
      </c>
      <c r="AK110" s="2" t="s">
        <v>53</v>
      </c>
      <c r="AL110" s="2" t="s">
        <v>53</v>
      </c>
      <c r="AM110" s="2" t="s">
        <v>53</v>
      </c>
      <c r="AN110" s="2" t="s">
        <v>53</v>
      </c>
      <c r="AO110" s="2" t="s">
        <v>53</v>
      </c>
      <c r="AP110" s="2" t="s">
        <v>53</v>
      </c>
      <c r="AQ110" s="2" t="s">
        <v>53</v>
      </c>
      <c r="AR110" s="2" t="s">
        <v>69</v>
      </c>
      <c r="AS110" s="2" t="s">
        <v>52</v>
      </c>
      <c r="AT110" s="2" t="s">
        <v>69</v>
      </c>
    </row>
    <row r="111" spans="1:46" ht="22.5" customHeight="1" x14ac:dyDescent="0.25">
      <c r="A111" s="18" t="s">
        <v>1327</v>
      </c>
      <c r="B111" s="2" t="s">
        <v>1328</v>
      </c>
      <c r="C111" s="2" t="s">
        <v>115</v>
      </c>
      <c r="D111" s="2" t="s">
        <v>523</v>
      </c>
      <c r="E111" s="2" t="s">
        <v>69</v>
      </c>
      <c r="F111" s="19">
        <v>1</v>
      </c>
      <c r="G111" s="19">
        <v>20.12</v>
      </c>
      <c r="H111" s="19">
        <v>51.7</v>
      </c>
      <c r="I111" s="19">
        <v>-7.91</v>
      </c>
      <c r="J111" s="19">
        <v>-51.7</v>
      </c>
      <c r="K111" s="19" t="s">
        <v>52</v>
      </c>
      <c r="L111" s="19">
        <v>12.21</v>
      </c>
      <c r="M111" s="2" t="s">
        <v>53</v>
      </c>
      <c r="N111" s="2" t="s">
        <v>1329</v>
      </c>
      <c r="O111" s="2" t="s">
        <v>1330</v>
      </c>
      <c r="P111" s="2" t="s">
        <v>1331</v>
      </c>
      <c r="Q111" s="2" t="s">
        <v>53</v>
      </c>
      <c r="R111" s="19">
        <v>20.12</v>
      </c>
      <c r="S111" s="19" t="s">
        <v>161</v>
      </c>
      <c r="T111" s="2" t="s">
        <v>77</v>
      </c>
      <c r="U111" s="2" t="s">
        <v>1332</v>
      </c>
      <c r="V111" s="2" t="s">
        <v>1333</v>
      </c>
      <c r="W111" s="2" t="s">
        <v>1334</v>
      </c>
      <c r="X111" s="2" t="s">
        <v>53</v>
      </c>
      <c r="Y111" s="2" t="s">
        <v>1332</v>
      </c>
      <c r="Z111" s="2" t="s">
        <v>1335</v>
      </c>
      <c r="AA111" s="2" t="s">
        <v>1336</v>
      </c>
      <c r="AB111" s="2" t="s">
        <v>1337</v>
      </c>
      <c r="AC111" s="2" t="s">
        <v>1338</v>
      </c>
      <c r="AD111" s="2" t="s">
        <v>1339</v>
      </c>
      <c r="AE111" s="2" t="s">
        <v>65</v>
      </c>
      <c r="AF111" s="2" t="s">
        <v>86</v>
      </c>
      <c r="AG111" s="2" t="s">
        <v>1340</v>
      </c>
      <c r="AH111" s="2" t="s">
        <v>53</v>
      </c>
      <c r="AI111" s="2" t="s">
        <v>67</v>
      </c>
      <c r="AJ111" s="2" t="s">
        <v>1341</v>
      </c>
      <c r="AK111" s="2" t="s">
        <v>53</v>
      </c>
      <c r="AL111" s="2" t="s">
        <v>53</v>
      </c>
      <c r="AM111" s="2" t="s">
        <v>53</v>
      </c>
      <c r="AN111" s="2" t="s">
        <v>53</v>
      </c>
      <c r="AO111" s="2" t="s">
        <v>53</v>
      </c>
      <c r="AP111" s="2" t="s">
        <v>53</v>
      </c>
      <c r="AQ111" s="2" t="s">
        <v>53</v>
      </c>
      <c r="AR111" s="2" t="s">
        <v>69</v>
      </c>
      <c r="AS111" s="2" t="s">
        <v>52</v>
      </c>
      <c r="AT111" s="2" t="s">
        <v>69</v>
      </c>
    </row>
    <row r="112" spans="1:46" ht="22.5" customHeight="1" x14ac:dyDescent="0.25">
      <c r="A112" s="18" t="s">
        <v>1342</v>
      </c>
      <c r="B112" s="2" t="s">
        <v>1343</v>
      </c>
      <c r="C112" s="2" t="s">
        <v>344</v>
      </c>
      <c r="D112" s="2" t="s">
        <v>697</v>
      </c>
      <c r="E112" s="2" t="s">
        <v>51</v>
      </c>
      <c r="F112" s="19">
        <v>1</v>
      </c>
      <c r="G112" s="19">
        <v>19.989999999999998</v>
      </c>
      <c r="H112" s="19" t="s">
        <v>52</v>
      </c>
      <c r="I112" s="19">
        <v>-8.9</v>
      </c>
      <c r="J112" s="19" t="s">
        <v>52</v>
      </c>
      <c r="K112" s="19" t="s">
        <v>52</v>
      </c>
      <c r="L112" s="19">
        <v>11.09</v>
      </c>
      <c r="M112" s="2" t="s">
        <v>53</v>
      </c>
      <c r="N112" s="2" t="s">
        <v>74</v>
      </c>
      <c r="O112" s="2" t="s">
        <v>1344</v>
      </c>
      <c r="P112" s="2" t="s">
        <v>1345</v>
      </c>
      <c r="Q112" s="2" t="s">
        <v>53</v>
      </c>
      <c r="R112" s="19">
        <v>19.989999999999998</v>
      </c>
      <c r="S112" s="19" t="s">
        <v>57</v>
      </c>
      <c r="T112" s="2" t="s">
        <v>58</v>
      </c>
      <c r="U112" s="2" t="s">
        <v>53</v>
      </c>
      <c r="V112" s="2" t="s">
        <v>53</v>
      </c>
      <c r="W112" s="2" t="s">
        <v>53</v>
      </c>
      <c r="X112" s="2" t="s">
        <v>53</v>
      </c>
      <c r="Y112" s="2" t="s">
        <v>1346</v>
      </c>
      <c r="Z112" s="2" t="s">
        <v>1347</v>
      </c>
      <c r="AA112" s="2" t="s">
        <v>1348</v>
      </c>
      <c r="AB112" s="2" t="s">
        <v>1349</v>
      </c>
      <c r="AC112" s="2" t="s">
        <v>124</v>
      </c>
      <c r="AD112" s="2" t="s">
        <v>1350</v>
      </c>
      <c r="AE112" s="2" t="s">
        <v>65</v>
      </c>
      <c r="AF112" s="2" t="s">
        <v>66</v>
      </c>
      <c r="AG112" s="2" t="s">
        <v>1351</v>
      </c>
      <c r="AH112" s="2" t="s">
        <v>766</v>
      </c>
      <c r="AI112" s="2" t="s">
        <v>67</v>
      </c>
      <c r="AJ112" s="2" t="s">
        <v>1352</v>
      </c>
      <c r="AK112" s="2" t="s">
        <v>53</v>
      </c>
      <c r="AL112" s="2" t="s">
        <v>53</v>
      </c>
      <c r="AM112" s="2" t="s">
        <v>53</v>
      </c>
      <c r="AN112" s="2" t="s">
        <v>53</v>
      </c>
      <c r="AO112" s="2" t="s">
        <v>53</v>
      </c>
      <c r="AP112" s="2" t="s">
        <v>53</v>
      </c>
      <c r="AQ112" s="2" t="s">
        <v>53</v>
      </c>
      <c r="AR112" s="2" t="s">
        <v>69</v>
      </c>
      <c r="AS112" s="2" t="s">
        <v>52</v>
      </c>
      <c r="AT112" s="2" t="s">
        <v>69</v>
      </c>
    </row>
    <row r="113" spans="1:46" ht="22.5" customHeight="1" x14ac:dyDescent="0.25">
      <c r="A113" s="18" t="s">
        <v>1353</v>
      </c>
      <c r="B113" s="2" t="s">
        <v>1354</v>
      </c>
      <c r="C113" s="2" t="s">
        <v>115</v>
      </c>
      <c r="D113" s="2" t="s">
        <v>130</v>
      </c>
      <c r="E113" s="2" t="s">
        <v>69</v>
      </c>
      <c r="F113" s="19">
        <v>1</v>
      </c>
      <c r="G113" s="19">
        <v>54.87</v>
      </c>
      <c r="H113" s="19">
        <v>13.7</v>
      </c>
      <c r="I113" s="19">
        <v>-12.08</v>
      </c>
      <c r="J113" s="19">
        <v>-13.7</v>
      </c>
      <c r="K113" s="19" t="s">
        <v>52</v>
      </c>
      <c r="L113" s="19">
        <v>42.79</v>
      </c>
      <c r="M113" s="2" t="s">
        <v>51</v>
      </c>
      <c r="N113" s="2" t="s">
        <v>309</v>
      </c>
      <c r="O113" s="2" t="s">
        <v>390</v>
      </c>
      <c r="P113" s="2" t="s">
        <v>311</v>
      </c>
      <c r="Q113" s="2" t="s">
        <v>53</v>
      </c>
      <c r="R113" s="19">
        <v>54.87</v>
      </c>
      <c r="S113" s="19" t="s">
        <v>161</v>
      </c>
      <c r="T113" s="2" t="s">
        <v>58</v>
      </c>
      <c r="U113" s="2" t="s">
        <v>53</v>
      </c>
      <c r="V113" s="2" t="s">
        <v>53</v>
      </c>
      <c r="W113" s="2" t="s">
        <v>53</v>
      </c>
      <c r="X113" s="2" t="s">
        <v>53</v>
      </c>
      <c r="Y113" s="2" t="s">
        <v>1355</v>
      </c>
      <c r="Z113" s="2" t="s">
        <v>1356</v>
      </c>
      <c r="AA113" s="2" t="s">
        <v>1357</v>
      </c>
      <c r="AB113" s="2" t="s">
        <v>1358</v>
      </c>
      <c r="AC113" s="2" t="s">
        <v>182</v>
      </c>
      <c r="AD113" s="2" t="s">
        <v>1359</v>
      </c>
      <c r="AE113" s="2" t="s">
        <v>65</v>
      </c>
      <c r="AF113" s="2" t="s">
        <v>66</v>
      </c>
      <c r="AG113" s="2" t="s">
        <v>936</v>
      </c>
      <c r="AH113" s="2" t="s">
        <v>53</v>
      </c>
      <c r="AI113" s="2" t="s">
        <v>67</v>
      </c>
      <c r="AJ113" s="2" t="s">
        <v>1360</v>
      </c>
      <c r="AK113" s="2" t="s">
        <v>53</v>
      </c>
      <c r="AL113" s="2" t="s">
        <v>53</v>
      </c>
      <c r="AM113" s="2" t="s">
        <v>53</v>
      </c>
      <c r="AN113" s="2" t="s">
        <v>53</v>
      </c>
      <c r="AO113" s="2" t="s">
        <v>53</v>
      </c>
      <c r="AP113" s="2" t="s">
        <v>53</v>
      </c>
      <c r="AQ113" s="2" t="s">
        <v>53</v>
      </c>
      <c r="AR113" s="2" t="s">
        <v>69</v>
      </c>
      <c r="AS113" s="2" t="s">
        <v>52</v>
      </c>
      <c r="AT113" s="2" t="s">
        <v>69</v>
      </c>
    </row>
    <row r="114" spans="1:46" ht="22.5" customHeight="1" x14ac:dyDescent="0.25">
      <c r="A114" s="18" t="s">
        <v>1361</v>
      </c>
      <c r="B114" s="2" t="s">
        <v>1362</v>
      </c>
      <c r="C114" s="2" t="s">
        <v>344</v>
      </c>
      <c r="D114" s="2" t="s">
        <v>697</v>
      </c>
      <c r="E114" s="2" t="s">
        <v>69</v>
      </c>
      <c r="F114" s="19">
        <v>1</v>
      </c>
      <c r="G114" s="19">
        <v>65.900000000000006</v>
      </c>
      <c r="H114" s="19">
        <v>8.91</v>
      </c>
      <c r="I114" s="19">
        <v>-16.7</v>
      </c>
      <c r="J114" s="19">
        <v>-8.91</v>
      </c>
      <c r="K114" s="19" t="s">
        <v>52</v>
      </c>
      <c r="L114" s="19">
        <v>49.2</v>
      </c>
      <c r="M114" s="2" t="s">
        <v>51</v>
      </c>
      <c r="N114" s="2" t="s">
        <v>1363</v>
      </c>
      <c r="O114" s="2" t="s">
        <v>1364</v>
      </c>
      <c r="P114" s="2" t="s">
        <v>1365</v>
      </c>
      <c r="Q114" s="2" t="s">
        <v>53</v>
      </c>
      <c r="R114" s="19">
        <v>65.900000000000006</v>
      </c>
      <c r="S114" s="19" t="s">
        <v>57</v>
      </c>
      <c r="T114" s="2" t="s">
        <v>58</v>
      </c>
      <c r="U114" s="2" t="s">
        <v>53</v>
      </c>
      <c r="V114" s="2" t="s">
        <v>53</v>
      </c>
      <c r="W114" s="2" t="s">
        <v>53</v>
      </c>
      <c r="X114" s="2" t="s">
        <v>53</v>
      </c>
      <c r="Y114" s="2" t="s">
        <v>1366</v>
      </c>
      <c r="Z114" s="2" t="s">
        <v>1367</v>
      </c>
      <c r="AA114" s="2" t="s">
        <v>1368</v>
      </c>
      <c r="AB114" s="2" t="s">
        <v>728</v>
      </c>
      <c r="AC114" s="2" t="s">
        <v>182</v>
      </c>
      <c r="AD114" s="2" t="s">
        <v>1369</v>
      </c>
      <c r="AE114" s="2" t="s">
        <v>65</v>
      </c>
      <c r="AF114" s="2" t="s">
        <v>66</v>
      </c>
      <c r="AG114" s="2" t="s">
        <v>1370</v>
      </c>
      <c r="AH114" s="2" t="s">
        <v>1371</v>
      </c>
      <c r="AI114" s="2" t="s">
        <v>67</v>
      </c>
      <c r="AJ114" s="2" t="s">
        <v>1372</v>
      </c>
      <c r="AK114" s="2" t="s">
        <v>53</v>
      </c>
      <c r="AL114" s="2" t="s">
        <v>53</v>
      </c>
      <c r="AM114" s="2" t="s">
        <v>53</v>
      </c>
      <c r="AN114" s="2" t="s">
        <v>53</v>
      </c>
      <c r="AO114" s="2" t="s">
        <v>53</v>
      </c>
      <c r="AP114" s="2" t="s">
        <v>53</v>
      </c>
      <c r="AQ114" s="2" t="s">
        <v>53</v>
      </c>
      <c r="AR114" s="2" t="s">
        <v>69</v>
      </c>
      <c r="AS114" s="2" t="s">
        <v>52</v>
      </c>
      <c r="AT114" s="2" t="s">
        <v>69</v>
      </c>
    </row>
    <row r="115" spans="1:46" ht="22.5" customHeight="1" x14ac:dyDescent="0.25">
      <c r="A115" s="18" t="s">
        <v>1373</v>
      </c>
      <c r="B115" s="2" t="s">
        <v>1374</v>
      </c>
      <c r="C115" s="2" t="s">
        <v>344</v>
      </c>
      <c r="D115" s="2" t="s">
        <v>345</v>
      </c>
      <c r="E115" s="2" t="s">
        <v>69</v>
      </c>
      <c r="F115" s="19">
        <v>1</v>
      </c>
      <c r="G115" s="19">
        <v>199.99</v>
      </c>
      <c r="H115" s="19" t="s">
        <v>52</v>
      </c>
      <c r="I115" s="19">
        <v>-34</v>
      </c>
      <c r="J115" s="19">
        <v>-20.45</v>
      </c>
      <c r="K115" s="19" t="s">
        <v>52</v>
      </c>
      <c r="L115" s="19">
        <v>145.54</v>
      </c>
      <c r="M115" s="2" t="s">
        <v>53</v>
      </c>
      <c r="N115" s="2" t="s">
        <v>54</v>
      </c>
      <c r="O115" s="2" t="s">
        <v>251</v>
      </c>
      <c r="P115" s="2" t="s">
        <v>252</v>
      </c>
      <c r="Q115" s="2" t="s">
        <v>53</v>
      </c>
      <c r="R115" s="19">
        <v>199.99</v>
      </c>
      <c r="S115" s="19" t="s">
        <v>57</v>
      </c>
      <c r="T115" s="2" t="s">
        <v>58</v>
      </c>
      <c r="U115" s="2" t="s">
        <v>53</v>
      </c>
      <c r="V115" s="2" t="s">
        <v>53</v>
      </c>
      <c r="W115" s="2" t="s">
        <v>53</v>
      </c>
      <c r="X115" s="2" t="s">
        <v>53</v>
      </c>
      <c r="Y115" s="2" t="s">
        <v>1375</v>
      </c>
      <c r="Z115" s="2" t="s">
        <v>1376</v>
      </c>
      <c r="AA115" s="2" t="s">
        <v>1377</v>
      </c>
      <c r="AB115" s="2" t="s">
        <v>1378</v>
      </c>
      <c r="AC115" s="2" t="s">
        <v>124</v>
      </c>
      <c r="AD115" s="2" t="s">
        <v>1379</v>
      </c>
      <c r="AE115" s="2" t="s">
        <v>65</v>
      </c>
      <c r="AF115" s="2" t="s">
        <v>66</v>
      </c>
      <c r="AG115" s="2" t="s">
        <v>1380</v>
      </c>
      <c r="AH115" s="2" t="s">
        <v>1057</v>
      </c>
      <c r="AI115" s="2" t="s">
        <v>67</v>
      </c>
      <c r="AJ115" s="2" t="s">
        <v>1381</v>
      </c>
      <c r="AK115" s="2" t="s">
        <v>53</v>
      </c>
      <c r="AL115" s="2" t="s">
        <v>53</v>
      </c>
      <c r="AM115" s="2" t="s">
        <v>53</v>
      </c>
      <c r="AN115" s="2" t="s">
        <v>53</v>
      </c>
      <c r="AO115" s="2" t="s">
        <v>53</v>
      </c>
      <c r="AP115" s="2" t="s">
        <v>53</v>
      </c>
      <c r="AQ115" s="2" t="s">
        <v>53</v>
      </c>
      <c r="AR115" s="2" t="s">
        <v>69</v>
      </c>
      <c r="AS115" s="2" t="s">
        <v>52</v>
      </c>
      <c r="AT115" s="2" t="s">
        <v>69</v>
      </c>
    </row>
    <row r="116" spans="1:46" ht="22.5" customHeight="1" x14ac:dyDescent="0.25">
      <c r="A116" s="18" t="s">
        <v>1382</v>
      </c>
      <c r="B116" s="2" t="s">
        <v>1383</v>
      </c>
      <c r="C116" s="2" t="s">
        <v>115</v>
      </c>
      <c r="D116" s="2" t="s">
        <v>804</v>
      </c>
      <c r="E116" s="2" t="s">
        <v>69</v>
      </c>
      <c r="F116" s="19">
        <v>1</v>
      </c>
      <c r="G116" s="19">
        <v>278</v>
      </c>
      <c r="H116" s="19" t="s">
        <v>52</v>
      </c>
      <c r="I116" s="19">
        <v>-47.26</v>
      </c>
      <c r="J116" s="19">
        <v>-26.45</v>
      </c>
      <c r="K116" s="19" t="s">
        <v>52</v>
      </c>
      <c r="L116" s="19">
        <v>204.29</v>
      </c>
      <c r="M116" s="2" t="s">
        <v>53</v>
      </c>
      <c r="N116" s="2" t="s">
        <v>1384</v>
      </c>
      <c r="O116" s="2" t="s">
        <v>1385</v>
      </c>
      <c r="P116" s="2" t="s">
        <v>1386</v>
      </c>
      <c r="Q116" s="2" t="s">
        <v>53</v>
      </c>
      <c r="R116" s="19">
        <v>278</v>
      </c>
      <c r="S116" s="19" t="s">
        <v>57</v>
      </c>
      <c r="T116" s="2" t="s">
        <v>77</v>
      </c>
      <c r="U116" s="2" t="s">
        <v>1387</v>
      </c>
      <c r="V116" s="2" t="s">
        <v>1388</v>
      </c>
      <c r="W116" s="2" t="s">
        <v>1389</v>
      </c>
      <c r="X116" s="2" t="s">
        <v>53</v>
      </c>
      <c r="Y116" s="2" t="s">
        <v>1387</v>
      </c>
      <c r="Z116" s="2" t="s">
        <v>1390</v>
      </c>
      <c r="AA116" s="2" t="s">
        <v>1391</v>
      </c>
      <c r="AB116" s="2" t="s">
        <v>339</v>
      </c>
      <c r="AC116" s="2" t="s">
        <v>97</v>
      </c>
      <c r="AD116" s="2" t="s">
        <v>1392</v>
      </c>
      <c r="AE116" s="2" t="s">
        <v>65</v>
      </c>
      <c r="AF116" s="2" t="s">
        <v>86</v>
      </c>
      <c r="AG116" s="2" t="s">
        <v>1393</v>
      </c>
      <c r="AH116" s="2" t="s">
        <v>53</v>
      </c>
      <c r="AI116" s="2" t="s">
        <v>67</v>
      </c>
      <c r="AJ116" s="2" t="s">
        <v>1394</v>
      </c>
      <c r="AK116" s="2" t="s">
        <v>53</v>
      </c>
      <c r="AL116" s="2" t="s">
        <v>53</v>
      </c>
      <c r="AM116" s="2" t="s">
        <v>53</v>
      </c>
      <c r="AN116" s="2" t="s">
        <v>53</v>
      </c>
      <c r="AO116" s="2" t="s">
        <v>53</v>
      </c>
      <c r="AP116" s="2" t="s">
        <v>53</v>
      </c>
      <c r="AQ116" s="2" t="s">
        <v>53</v>
      </c>
      <c r="AR116" s="2" t="s">
        <v>69</v>
      </c>
      <c r="AS116" s="2" t="s">
        <v>52</v>
      </c>
      <c r="AT116" s="2" t="s">
        <v>69</v>
      </c>
    </row>
    <row r="117" spans="1:46" ht="22.5" customHeight="1" x14ac:dyDescent="0.25">
      <c r="A117" s="18" t="s">
        <v>1395</v>
      </c>
      <c r="B117" s="2" t="s">
        <v>1396</v>
      </c>
      <c r="C117" s="2" t="s">
        <v>344</v>
      </c>
      <c r="D117" s="2" t="s">
        <v>697</v>
      </c>
      <c r="E117" s="2" t="s">
        <v>69</v>
      </c>
      <c r="F117" s="19">
        <v>1</v>
      </c>
      <c r="G117" s="19">
        <v>18.510000000000002</v>
      </c>
      <c r="H117" s="19">
        <v>9.9</v>
      </c>
      <c r="I117" s="19">
        <v>-8.65</v>
      </c>
      <c r="J117" s="19">
        <v>-9.9</v>
      </c>
      <c r="K117" s="19" t="s">
        <v>52</v>
      </c>
      <c r="L117" s="19">
        <v>9.86</v>
      </c>
      <c r="M117" s="2" t="s">
        <v>51</v>
      </c>
      <c r="N117" s="2" t="s">
        <v>928</v>
      </c>
      <c r="O117" s="2" t="s">
        <v>929</v>
      </c>
      <c r="P117" s="2" t="s">
        <v>930</v>
      </c>
      <c r="Q117" s="2" t="s">
        <v>53</v>
      </c>
      <c r="R117" s="19">
        <v>18.510000000000002</v>
      </c>
      <c r="S117" s="19" t="s">
        <v>57</v>
      </c>
      <c r="T117" s="2" t="s">
        <v>58</v>
      </c>
      <c r="U117" s="2" t="s">
        <v>53</v>
      </c>
      <c r="V117" s="2" t="s">
        <v>53</v>
      </c>
      <c r="W117" s="2" t="s">
        <v>53</v>
      </c>
      <c r="X117" s="2" t="s">
        <v>53</v>
      </c>
      <c r="Y117" s="2" t="s">
        <v>1397</v>
      </c>
      <c r="Z117" s="2" t="s">
        <v>1398</v>
      </c>
      <c r="AA117" s="2" t="s">
        <v>1399</v>
      </c>
      <c r="AB117" s="2" t="s">
        <v>124</v>
      </c>
      <c r="AC117" s="2" t="s">
        <v>124</v>
      </c>
      <c r="AD117" s="2" t="s">
        <v>1400</v>
      </c>
      <c r="AE117" s="2" t="s">
        <v>65</v>
      </c>
      <c r="AF117" s="2" t="s">
        <v>66</v>
      </c>
      <c r="AG117" s="2" t="s">
        <v>1401</v>
      </c>
      <c r="AH117" s="2" t="s">
        <v>1402</v>
      </c>
      <c r="AI117" s="2" t="s">
        <v>67</v>
      </c>
      <c r="AJ117" s="2" t="s">
        <v>1403</v>
      </c>
      <c r="AK117" s="2" t="s">
        <v>53</v>
      </c>
      <c r="AL117" s="2" t="s">
        <v>53</v>
      </c>
      <c r="AM117" s="2" t="s">
        <v>53</v>
      </c>
      <c r="AN117" s="2" t="s">
        <v>53</v>
      </c>
      <c r="AO117" s="2" t="s">
        <v>53</v>
      </c>
      <c r="AP117" s="2" t="s">
        <v>53</v>
      </c>
      <c r="AQ117" s="2" t="s">
        <v>53</v>
      </c>
      <c r="AR117" s="2" t="s">
        <v>69</v>
      </c>
      <c r="AS117" s="2" t="s">
        <v>52</v>
      </c>
      <c r="AT117" s="2" t="s">
        <v>69</v>
      </c>
    </row>
    <row r="118" spans="1:46" ht="22.5" customHeight="1" x14ac:dyDescent="0.25">
      <c r="A118" s="18" t="s">
        <v>1404</v>
      </c>
      <c r="B118" s="2" t="s">
        <v>1405</v>
      </c>
      <c r="C118" s="2" t="s">
        <v>344</v>
      </c>
      <c r="D118" s="2" t="s">
        <v>697</v>
      </c>
      <c r="E118" s="2" t="s">
        <v>69</v>
      </c>
      <c r="F118" s="19">
        <v>2</v>
      </c>
      <c r="G118" s="19">
        <v>88.1</v>
      </c>
      <c r="H118" s="19">
        <v>13.9</v>
      </c>
      <c r="I118" s="19">
        <v>-25.98</v>
      </c>
      <c r="J118" s="19" t="s">
        <v>52</v>
      </c>
      <c r="K118" s="19" t="s">
        <v>52</v>
      </c>
      <c r="L118" s="19">
        <v>76.02</v>
      </c>
      <c r="M118" s="2" t="s">
        <v>53</v>
      </c>
      <c r="N118" s="2" t="s">
        <v>892</v>
      </c>
      <c r="O118" s="2" t="s">
        <v>1406</v>
      </c>
      <c r="P118" s="2" t="s">
        <v>1407</v>
      </c>
      <c r="Q118" s="2" t="s">
        <v>53</v>
      </c>
      <c r="R118" s="19">
        <v>44.05</v>
      </c>
      <c r="S118" s="19" t="s">
        <v>57</v>
      </c>
      <c r="T118" s="2" t="s">
        <v>58</v>
      </c>
      <c r="U118" s="2" t="s">
        <v>1408</v>
      </c>
      <c r="V118" s="2" t="s">
        <v>1409</v>
      </c>
      <c r="W118" s="2" t="s">
        <v>1410</v>
      </c>
      <c r="X118" s="2" t="s">
        <v>53</v>
      </c>
      <c r="Y118" s="2" t="s">
        <v>1408</v>
      </c>
      <c r="Z118" s="2" t="s">
        <v>1411</v>
      </c>
      <c r="AA118" s="2" t="s">
        <v>1412</v>
      </c>
      <c r="AB118" s="2" t="s">
        <v>428</v>
      </c>
      <c r="AC118" s="2" t="s">
        <v>124</v>
      </c>
      <c r="AD118" s="2" t="s">
        <v>1413</v>
      </c>
      <c r="AE118" s="2" t="s">
        <v>65</v>
      </c>
      <c r="AF118" s="2" t="s">
        <v>222</v>
      </c>
      <c r="AG118" s="2" t="s">
        <v>708</v>
      </c>
      <c r="AH118" s="2" t="s">
        <v>1414</v>
      </c>
      <c r="AI118" s="2" t="s">
        <v>1415</v>
      </c>
      <c r="AJ118" s="2" t="s">
        <v>1416</v>
      </c>
      <c r="AK118" s="2" t="s">
        <v>53</v>
      </c>
      <c r="AL118" s="2" t="s">
        <v>53</v>
      </c>
      <c r="AM118" s="2" t="s">
        <v>53</v>
      </c>
      <c r="AN118" s="2" t="s">
        <v>53</v>
      </c>
      <c r="AO118" s="2" t="s">
        <v>53</v>
      </c>
      <c r="AP118" s="2" t="s">
        <v>53</v>
      </c>
      <c r="AQ118" s="2" t="s">
        <v>53</v>
      </c>
      <c r="AR118" s="2" t="s">
        <v>69</v>
      </c>
      <c r="AS118" s="2" t="s">
        <v>52</v>
      </c>
      <c r="AT118" s="2" t="s">
        <v>69</v>
      </c>
    </row>
    <row r="119" spans="1:46" ht="22.5" customHeight="1" x14ac:dyDescent="0.25">
      <c r="A119" s="18" t="s">
        <v>1417</v>
      </c>
      <c r="B119" s="2" t="s">
        <v>1418</v>
      </c>
      <c r="C119" s="2" t="s">
        <v>115</v>
      </c>
      <c r="D119" s="2" t="s">
        <v>130</v>
      </c>
      <c r="E119" s="2" t="s">
        <v>69</v>
      </c>
      <c r="F119" s="19">
        <v>1</v>
      </c>
      <c r="G119" s="19">
        <v>371.9</v>
      </c>
      <c r="H119" s="19" t="s">
        <v>52</v>
      </c>
      <c r="I119" s="19">
        <v>-44.63</v>
      </c>
      <c r="J119" s="19">
        <v>-38.950000000000003</v>
      </c>
      <c r="K119" s="19" t="s">
        <v>52</v>
      </c>
      <c r="L119" s="19">
        <v>288.32</v>
      </c>
      <c r="M119" s="2" t="s">
        <v>53</v>
      </c>
      <c r="N119" s="2" t="s">
        <v>1103</v>
      </c>
      <c r="O119" s="2" t="s">
        <v>1419</v>
      </c>
      <c r="P119" s="2" t="s">
        <v>1105</v>
      </c>
      <c r="Q119" s="2" t="s">
        <v>53</v>
      </c>
      <c r="R119" s="19">
        <v>371.9</v>
      </c>
      <c r="S119" s="19" t="s">
        <v>161</v>
      </c>
      <c r="T119" s="2" t="s">
        <v>77</v>
      </c>
      <c r="U119" s="2" t="s">
        <v>1420</v>
      </c>
      <c r="V119" s="2" t="s">
        <v>1421</v>
      </c>
      <c r="W119" s="2" t="s">
        <v>1422</v>
      </c>
      <c r="X119" s="2" t="s">
        <v>53</v>
      </c>
      <c r="Y119" s="2" t="s">
        <v>1420</v>
      </c>
      <c r="Z119" s="2" t="s">
        <v>1423</v>
      </c>
      <c r="AA119" s="2" t="s">
        <v>1424</v>
      </c>
      <c r="AB119" s="2" t="s">
        <v>1425</v>
      </c>
      <c r="AC119" s="2" t="s">
        <v>124</v>
      </c>
      <c r="AD119" s="2" t="s">
        <v>1426</v>
      </c>
      <c r="AE119" s="2" t="s">
        <v>65</v>
      </c>
      <c r="AF119" s="2" t="s">
        <v>86</v>
      </c>
      <c r="AG119" s="2" t="s">
        <v>1427</v>
      </c>
      <c r="AH119" s="2" t="s">
        <v>53</v>
      </c>
      <c r="AI119" s="2" t="s">
        <v>67</v>
      </c>
      <c r="AJ119" s="2" t="s">
        <v>1428</v>
      </c>
      <c r="AK119" s="2" t="s">
        <v>53</v>
      </c>
      <c r="AL119" s="2" t="s">
        <v>53</v>
      </c>
      <c r="AM119" s="2" t="s">
        <v>53</v>
      </c>
      <c r="AN119" s="2" t="s">
        <v>53</v>
      </c>
      <c r="AO119" s="2" t="s">
        <v>53</v>
      </c>
      <c r="AP119" s="2" t="s">
        <v>53</v>
      </c>
      <c r="AQ119" s="2" t="s">
        <v>53</v>
      </c>
      <c r="AR119" s="2" t="s">
        <v>69</v>
      </c>
      <c r="AS119" s="2" t="s">
        <v>52</v>
      </c>
      <c r="AT119" s="2" t="s">
        <v>69</v>
      </c>
    </row>
    <row r="120" spans="1:46" ht="22.5" customHeight="1" x14ac:dyDescent="0.25">
      <c r="A120" s="18" t="s">
        <v>1429</v>
      </c>
      <c r="B120" s="2" t="s">
        <v>1430</v>
      </c>
      <c r="C120" s="2" t="s">
        <v>115</v>
      </c>
      <c r="D120" s="2" t="s">
        <v>142</v>
      </c>
      <c r="E120" s="2" t="s">
        <v>69</v>
      </c>
      <c r="F120" s="19">
        <v>1</v>
      </c>
      <c r="G120" s="19">
        <v>57.66</v>
      </c>
      <c r="H120" s="19">
        <v>19.25</v>
      </c>
      <c r="I120" s="19">
        <v>-15.3</v>
      </c>
      <c r="J120" s="19">
        <v>-19.25</v>
      </c>
      <c r="K120" s="19" t="s">
        <v>52</v>
      </c>
      <c r="L120" s="19">
        <v>42.36</v>
      </c>
      <c r="M120" s="2" t="s">
        <v>53</v>
      </c>
      <c r="N120" s="2" t="s">
        <v>1048</v>
      </c>
      <c r="O120" s="2" t="s">
        <v>1431</v>
      </c>
      <c r="P120" s="2" t="s">
        <v>1432</v>
      </c>
      <c r="Q120" s="2" t="s">
        <v>53</v>
      </c>
      <c r="R120" s="19">
        <v>57.66</v>
      </c>
      <c r="S120" s="19" t="s">
        <v>57</v>
      </c>
      <c r="T120" s="2" t="s">
        <v>77</v>
      </c>
      <c r="U120" s="2" t="s">
        <v>1433</v>
      </c>
      <c r="V120" s="2" t="s">
        <v>1434</v>
      </c>
      <c r="W120" s="2" t="s">
        <v>1435</v>
      </c>
      <c r="X120" s="2" t="s">
        <v>53</v>
      </c>
      <c r="Y120" s="2" t="s">
        <v>1433</v>
      </c>
      <c r="Z120" s="2" t="s">
        <v>1436</v>
      </c>
      <c r="AA120" s="2" t="s">
        <v>1437</v>
      </c>
      <c r="AB120" s="2" t="s">
        <v>1438</v>
      </c>
      <c r="AC120" s="2" t="s">
        <v>124</v>
      </c>
      <c r="AD120" s="2" t="s">
        <v>1439</v>
      </c>
      <c r="AE120" s="2" t="s">
        <v>65</v>
      </c>
      <c r="AF120" s="2" t="s">
        <v>86</v>
      </c>
      <c r="AG120" s="2" t="s">
        <v>1211</v>
      </c>
      <c r="AH120" s="2" t="s">
        <v>53</v>
      </c>
      <c r="AI120" s="2" t="s">
        <v>67</v>
      </c>
      <c r="AJ120" s="2" t="s">
        <v>1440</v>
      </c>
      <c r="AK120" s="2" t="s">
        <v>53</v>
      </c>
      <c r="AL120" s="2" t="s">
        <v>53</v>
      </c>
      <c r="AM120" s="2" t="s">
        <v>53</v>
      </c>
      <c r="AN120" s="2" t="s">
        <v>53</v>
      </c>
      <c r="AO120" s="2" t="s">
        <v>53</v>
      </c>
      <c r="AP120" s="2" t="s">
        <v>53</v>
      </c>
      <c r="AQ120" s="2" t="s">
        <v>53</v>
      </c>
      <c r="AR120" s="2" t="s">
        <v>69</v>
      </c>
      <c r="AS120" s="2" t="s">
        <v>52</v>
      </c>
      <c r="AT120" s="2" t="s">
        <v>69</v>
      </c>
    </row>
    <row r="121" spans="1:46" ht="22.5" customHeight="1" x14ac:dyDescent="0.25">
      <c r="A121" s="18" t="s">
        <v>1441</v>
      </c>
      <c r="B121" s="2" t="s">
        <v>1442</v>
      </c>
      <c r="C121" s="2" t="s">
        <v>344</v>
      </c>
      <c r="D121" s="2" t="s">
        <v>697</v>
      </c>
      <c r="E121" s="2" t="s">
        <v>51</v>
      </c>
      <c r="F121" s="19">
        <v>1</v>
      </c>
      <c r="G121" s="19">
        <v>34.97</v>
      </c>
      <c r="H121" s="19">
        <v>15.9</v>
      </c>
      <c r="I121" s="19">
        <v>-11.44</v>
      </c>
      <c r="J121" s="19" t="s">
        <v>52</v>
      </c>
      <c r="K121" s="19" t="s">
        <v>52</v>
      </c>
      <c r="L121" s="19">
        <v>39.43</v>
      </c>
      <c r="M121" s="2" t="s">
        <v>53</v>
      </c>
      <c r="N121" s="2" t="s">
        <v>1443</v>
      </c>
      <c r="O121" s="2" t="s">
        <v>1444</v>
      </c>
      <c r="P121" s="2" t="s">
        <v>1445</v>
      </c>
      <c r="Q121" s="2" t="s">
        <v>53</v>
      </c>
      <c r="R121" s="19">
        <v>34.97</v>
      </c>
      <c r="S121" s="19" t="s">
        <v>57</v>
      </c>
      <c r="T121" s="2" t="s">
        <v>58</v>
      </c>
      <c r="U121" s="2" t="s">
        <v>1446</v>
      </c>
      <c r="V121" s="2" t="s">
        <v>1447</v>
      </c>
      <c r="W121" s="2" t="s">
        <v>1448</v>
      </c>
      <c r="X121" s="2" t="s">
        <v>53</v>
      </c>
      <c r="Y121" s="2" t="s">
        <v>1446</v>
      </c>
      <c r="Z121" s="2" t="s">
        <v>1449</v>
      </c>
      <c r="AA121" s="2" t="s">
        <v>1450</v>
      </c>
      <c r="AB121" s="2" t="s">
        <v>124</v>
      </c>
      <c r="AC121" s="2" t="s">
        <v>124</v>
      </c>
      <c r="AD121" s="2" t="s">
        <v>1451</v>
      </c>
      <c r="AE121" s="2" t="s">
        <v>65</v>
      </c>
      <c r="AF121" s="2" t="s">
        <v>222</v>
      </c>
      <c r="AG121" s="2" t="s">
        <v>1452</v>
      </c>
      <c r="AH121" s="2" t="s">
        <v>483</v>
      </c>
      <c r="AI121" s="2" t="s">
        <v>838</v>
      </c>
      <c r="AJ121" s="2" t="s">
        <v>1453</v>
      </c>
      <c r="AK121" s="2" t="s">
        <v>53</v>
      </c>
      <c r="AL121" s="2" t="s">
        <v>53</v>
      </c>
      <c r="AM121" s="2" t="s">
        <v>53</v>
      </c>
      <c r="AN121" s="2" t="s">
        <v>53</v>
      </c>
      <c r="AO121" s="2" t="s">
        <v>53</v>
      </c>
      <c r="AP121" s="2" t="s">
        <v>53</v>
      </c>
      <c r="AQ121" s="2" t="s">
        <v>53</v>
      </c>
      <c r="AR121" s="2" t="s">
        <v>69</v>
      </c>
      <c r="AS121" s="2" t="s">
        <v>52</v>
      </c>
      <c r="AT121" s="2" t="s">
        <v>69</v>
      </c>
    </row>
    <row r="122" spans="1:46" ht="22.5" customHeight="1" x14ac:dyDescent="0.25">
      <c r="A122" s="18" t="s">
        <v>1454</v>
      </c>
      <c r="B122" s="2" t="s">
        <v>1455</v>
      </c>
      <c r="C122" s="2" t="s">
        <v>115</v>
      </c>
      <c r="D122" s="2" t="s">
        <v>116</v>
      </c>
      <c r="E122" s="2" t="s">
        <v>51</v>
      </c>
      <c r="F122" s="19">
        <v>1</v>
      </c>
      <c r="G122" s="19">
        <v>83.69</v>
      </c>
      <c r="H122" s="19" t="s">
        <v>52</v>
      </c>
      <c r="I122" s="19">
        <v>-14.23</v>
      </c>
      <c r="J122" s="19">
        <v>-20.45</v>
      </c>
      <c r="K122" s="19" t="s">
        <v>52</v>
      </c>
      <c r="L122" s="19">
        <v>49.01</v>
      </c>
      <c r="M122" s="2" t="s">
        <v>53</v>
      </c>
      <c r="N122" s="2" t="s">
        <v>662</v>
      </c>
      <c r="O122" s="2" t="s">
        <v>1456</v>
      </c>
      <c r="P122" s="2" t="s">
        <v>1457</v>
      </c>
      <c r="Q122" s="2" t="s">
        <v>53</v>
      </c>
      <c r="R122" s="19">
        <v>83.69</v>
      </c>
      <c r="S122" s="19" t="s">
        <v>57</v>
      </c>
      <c r="T122" s="2" t="s">
        <v>77</v>
      </c>
      <c r="U122" s="2" t="s">
        <v>1458</v>
      </c>
      <c r="V122" s="2" t="s">
        <v>1459</v>
      </c>
      <c r="W122" s="2" t="s">
        <v>1460</v>
      </c>
      <c r="X122" s="2" t="s">
        <v>53</v>
      </c>
      <c r="Y122" s="2" t="s">
        <v>1458</v>
      </c>
      <c r="Z122" s="2" t="s">
        <v>1461</v>
      </c>
      <c r="AA122" s="2" t="s">
        <v>1462</v>
      </c>
      <c r="AB122" s="2" t="s">
        <v>1463</v>
      </c>
      <c r="AC122" s="2" t="s">
        <v>84</v>
      </c>
      <c r="AD122" s="2" t="s">
        <v>1464</v>
      </c>
      <c r="AE122" s="2" t="s">
        <v>65</v>
      </c>
      <c r="AF122" s="2" t="s">
        <v>86</v>
      </c>
      <c r="AG122" s="2" t="s">
        <v>1465</v>
      </c>
      <c r="AH122" s="2" t="s">
        <v>53</v>
      </c>
      <c r="AI122" s="2" t="s">
        <v>67</v>
      </c>
      <c r="AJ122" s="2" t="s">
        <v>1466</v>
      </c>
      <c r="AK122" s="2" t="s">
        <v>53</v>
      </c>
      <c r="AL122" s="2" t="s">
        <v>53</v>
      </c>
      <c r="AM122" s="2" t="s">
        <v>53</v>
      </c>
      <c r="AN122" s="2" t="s">
        <v>53</v>
      </c>
      <c r="AO122" s="2" t="s">
        <v>53</v>
      </c>
      <c r="AP122" s="2" t="s">
        <v>53</v>
      </c>
      <c r="AQ122" s="2" t="s">
        <v>53</v>
      </c>
      <c r="AR122" s="2" t="s">
        <v>69</v>
      </c>
      <c r="AS122" s="2" t="s">
        <v>52</v>
      </c>
      <c r="AT122" s="2" t="s">
        <v>69</v>
      </c>
    </row>
    <row r="123" spans="1:46" ht="22.5" customHeight="1" x14ac:dyDescent="0.25">
      <c r="A123" s="18" t="s">
        <v>1467</v>
      </c>
      <c r="B123" s="2" t="s">
        <v>1468</v>
      </c>
      <c r="C123" s="2" t="s">
        <v>115</v>
      </c>
      <c r="D123" s="2" t="s">
        <v>89</v>
      </c>
      <c r="E123" s="2" t="s">
        <v>69</v>
      </c>
      <c r="F123" s="19">
        <v>1</v>
      </c>
      <c r="G123" s="19">
        <v>18.510000000000002</v>
      </c>
      <c r="H123" s="19">
        <v>35.299999999999997</v>
      </c>
      <c r="I123" s="19">
        <v>-8.65</v>
      </c>
      <c r="J123" s="19">
        <v>-35.299999999999997</v>
      </c>
      <c r="K123" s="19" t="s">
        <v>52</v>
      </c>
      <c r="L123" s="19">
        <v>9.86</v>
      </c>
      <c r="M123" s="2" t="s">
        <v>51</v>
      </c>
      <c r="N123" s="2" t="s">
        <v>928</v>
      </c>
      <c r="O123" s="2" t="s">
        <v>929</v>
      </c>
      <c r="P123" s="2" t="s">
        <v>930</v>
      </c>
      <c r="Q123" s="2" t="s">
        <v>53</v>
      </c>
      <c r="R123" s="19">
        <v>18.510000000000002</v>
      </c>
      <c r="S123" s="19" t="s">
        <v>57</v>
      </c>
      <c r="T123" s="2" t="s">
        <v>58</v>
      </c>
      <c r="U123" s="2" t="s">
        <v>53</v>
      </c>
      <c r="V123" s="2" t="s">
        <v>53</v>
      </c>
      <c r="W123" s="2" t="s">
        <v>53</v>
      </c>
      <c r="X123" s="2" t="s">
        <v>53</v>
      </c>
      <c r="Y123" s="2" t="s">
        <v>1469</v>
      </c>
      <c r="Z123" s="2" t="s">
        <v>1470</v>
      </c>
      <c r="AA123" s="2" t="s">
        <v>1471</v>
      </c>
      <c r="AB123" s="2" t="s">
        <v>1472</v>
      </c>
      <c r="AC123" s="2" t="s">
        <v>1338</v>
      </c>
      <c r="AD123" s="2" t="s">
        <v>1473</v>
      </c>
      <c r="AE123" s="2" t="s">
        <v>65</v>
      </c>
      <c r="AF123" s="2" t="s">
        <v>66</v>
      </c>
      <c r="AG123" s="2" t="s">
        <v>1474</v>
      </c>
      <c r="AH123" s="2" t="s">
        <v>53</v>
      </c>
      <c r="AI123" s="2" t="s">
        <v>67</v>
      </c>
      <c r="AJ123" s="2" t="s">
        <v>1475</v>
      </c>
      <c r="AK123" s="2" t="s">
        <v>53</v>
      </c>
      <c r="AL123" s="2" t="s">
        <v>53</v>
      </c>
      <c r="AM123" s="2" t="s">
        <v>53</v>
      </c>
      <c r="AN123" s="2" t="s">
        <v>53</v>
      </c>
      <c r="AO123" s="2" t="s">
        <v>53</v>
      </c>
      <c r="AP123" s="2" t="s">
        <v>53</v>
      </c>
      <c r="AQ123" s="2" t="s">
        <v>53</v>
      </c>
      <c r="AR123" s="2" t="s">
        <v>69</v>
      </c>
      <c r="AS123" s="2" t="s">
        <v>52</v>
      </c>
      <c r="AT123" s="2" t="s">
        <v>69</v>
      </c>
    </row>
    <row r="124" spans="1:46" ht="22.5" customHeight="1" x14ac:dyDescent="0.25">
      <c r="A124" s="18" t="s">
        <v>1476</v>
      </c>
      <c r="B124" s="2" t="s">
        <v>1477</v>
      </c>
      <c r="C124" s="2" t="s">
        <v>115</v>
      </c>
      <c r="D124" s="2" t="s">
        <v>142</v>
      </c>
      <c r="E124" s="2" t="s">
        <v>69</v>
      </c>
      <c r="F124" s="19">
        <v>1</v>
      </c>
      <c r="G124" s="19">
        <v>292.99</v>
      </c>
      <c r="H124" s="19" t="s">
        <v>52</v>
      </c>
      <c r="I124" s="19">
        <v>-35.159999999999997</v>
      </c>
      <c r="J124" s="19">
        <v>-21.45</v>
      </c>
      <c r="K124" s="19" t="s">
        <v>52</v>
      </c>
      <c r="L124" s="19">
        <v>236.38</v>
      </c>
      <c r="M124" s="2" t="s">
        <v>51</v>
      </c>
      <c r="N124" s="2" t="s">
        <v>1478</v>
      </c>
      <c r="O124" s="2" t="s">
        <v>1479</v>
      </c>
      <c r="P124" s="2" t="s">
        <v>1480</v>
      </c>
      <c r="Q124" s="2" t="s">
        <v>53</v>
      </c>
      <c r="R124" s="19">
        <v>292.99</v>
      </c>
      <c r="S124" s="19" t="s">
        <v>161</v>
      </c>
      <c r="T124" s="2" t="s">
        <v>77</v>
      </c>
      <c r="U124" s="2" t="s">
        <v>1481</v>
      </c>
      <c r="V124" s="2" t="s">
        <v>1482</v>
      </c>
      <c r="W124" s="2" t="s">
        <v>1483</v>
      </c>
      <c r="X124" s="2" t="s">
        <v>53</v>
      </c>
      <c r="Y124" s="2" t="s">
        <v>1481</v>
      </c>
      <c r="Z124" s="2" t="s">
        <v>1484</v>
      </c>
      <c r="AA124" s="2" t="s">
        <v>1485</v>
      </c>
      <c r="AB124" s="2" t="s">
        <v>111</v>
      </c>
      <c r="AC124" s="2" t="s">
        <v>111</v>
      </c>
      <c r="AD124" s="2" t="s">
        <v>1486</v>
      </c>
      <c r="AE124" s="2" t="s">
        <v>65</v>
      </c>
      <c r="AF124" s="2" t="s">
        <v>86</v>
      </c>
      <c r="AG124" s="2" t="s">
        <v>1487</v>
      </c>
      <c r="AH124" s="2" t="s">
        <v>53</v>
      </c>
      <c r="AI124" s="2" t="s">
        <v>67</v>
      </c>
      <c r="AJ124" s="2" t="s">
        <v>1488</v>
      </c>
      <c r="AK124" s="2" t="s">
        <v>53</v>
      </c>
      <c r="AL124" s="2" t="s">
        <v>53</v>
      </c>
      <c r="AM124" s="2" t="s">
        <v>53</v>
      </c>
      <c r="AN124" s="2" t="s">
        <v>53</v>
      </c>
      <c r="AO124" s="2" t="s">
        <v>53</v>
      </c>
      <c r="AP124" s="2" t="s">
        <v>53</v>
      </c>
      <c r="AQ124" s="2" t="s">
        <v>53</v>
      </c>
      <c r="AR124" s="2" t="s">
        <v>69</v>
      </c>
      <c r="AS124" s="2" t="s">
        <v>52</v>
      </c>
      <c r="AT124" s="2" t="s">
        <v>69</v>
      </c>
    </row>
    <row r="125" spans="1:46" ht="22.5" customHeight="1" x14ac:dyDescent="0.25">
      <c r="A125" s="18" t="s">
        <v>1489</v>
      </c>
      <c r="B125" s="2" t="s">
        <v>1490</v>
      </c>
      <c r="C125" s="2" t="s">
        <v>344</v>
      </c>
      <c r="D125" s="2" t="s">
        <v>697</v>
      </c>
      <c r="E125" s="2" t="s">
        <v>51</v>
      </c>
      <c r="F125" s="19">
        <v>1</v>
      </c>
      <c r="G125" s="19">
        <v>67.42</v>
      </c>
      <c r="H125" s="19" t="s">
        <v>52</v>
      </c>
      <c r="I125" s="19">
        <v>-16.96</v>
      </c>
      <c r="J125" s="19" t="s">
        <v>52</v>
      </c>
      <c r="K125" s="19" t="s">
        <v>52</v>
      </c>
      <c r="L125" s="19">
        <v>50.46</v>
      </c>
      <c r="M125" s="2" t="s">
        <v>53</v>
      </c>
      <c r="N125" s="2" t="s">
        <v>687</v>
      </c>
      <c r="O125" s="2" t="s">
        <v>1491</v>
      </c>
      <c r="P125" s="2" t="s">
        <v>1492</v>
      </c>
      <c r="Q125" s="2" t="s">
        <v>53</v>
      </c>
      <c r="R125" s="19">
        <v>67.42</v>
      </c>
      <c r="S125" s="19" t="s">
        <v>57</v>
      </c>
      <c r="T125" s="2" t="s">
        <v>58</v>
      </c>
      <c r="U125" s="2" t="s">
        <v>53</v>
      </c>
      <c r="V125" s="2" t="s">
        <v>53</v>
      </c>
      <c r="W125" s="2" t="s">
        <v>53</v>
      </c>
      <c r="X125" s="2" t="s">
        <v>53</v>
      </c>
      <c r="Y125" s="2" t="s">
        <v>1493</v>
      </c>
      <c r="Z125" s="2" t="s">
        <v>1494</v>
      </c>
      <c r="AA125" s="2" t="s">
        <v>1495</v>
      </c>
      <c r="AB125" s="2" t="s">
        <v>111</v>
      </c>
      <c r="AC125" s="2" t="s">
        <v>111</v>
      </c>
      <c r="AD125" s="2" t="s">
        <v>1496</v>
      </c>
      <c r="AE125" s="2" t="s">
        <v>65</v>
      </c>
      <c r="AF125" s="2" t="s">
        <v>66</v>
      </c>
      <c r="AG125" s="2" t="s">
        <v>1324</v>
      </c>
      <c r="AH125" s="2" t="s">
        <v>1497</v>
      </c>
      <c r="AI125" s="2" t="s">
        <v>67</v>
      </c>
      <c r="AJ125" s="2" t="s">
        <v>1498</v>
      </c>
      <c r="AK125" s="2" t="s">
        <v>53</v>
      </c>
      <c r="AL125" s="2" t="s">
        <v>53</v>
      </c>
      <c r="AM125" s="2" t="s">
        <v>53</v>
      </c>
      <c r="AN125" s="2" t="s">
        <v>53</v>
      </c>
      <c r="AO125" s="2" t="s">
        <v>53</v>
      </c>
      <c r="AP125" s="2" t="s">
        <v>53</v>
      </c>
      <c r="AQ125" s="2" t="s">
        <v>53</v>
      </c>
      <c r="AR125" s="2" t="s">
        <v>69</v>
      </c>
      <c r="AS125" s="2" t="s">
        <v>52</v>
      </c>
      <c r="AT125" s="2" t="s">
        <v>69</v>
      </c>
    </row>
    <row r="126" spans="1:46" ht="22.5" customHeight="1" x14ac:dyDescent="0.25">
      <c r="A126" s="18" t="s">
        <v>1499</v>
      </c>
      <c r="B126" s="2" t="s">
        <v>1500</v>
      </c>
      <c r="C126" s="2" t="s">
        <v>344</v>
      </c>
      <c r="D126" s="2" t="s">
        <v>697</v>
      </c>
      <c r="E126" s="2" t="s">
        <v>69</v>
      </c>
      <c r="F126" s="19">
        <v>1</v>
      </c>
      <c r="G126" s="19">
        <v>139.5</v>
      </c>
      <c r="H126" s="19" t="s">
        <v>52</v>
      </c>
      <c r="I126" s="19">
        <v>-23.72</v>
      </c>
      <c r="J126" s="19">
        <v>-20.45</v>
      </c>
      <c r="K126" s="19" t="s">
        <v>52</v>
      </c>
      <c r="L126" s="19">
        <v>95.33</v>
      </c>
      <c r="M126" s="2" t="s">
        <v>51</v>
      </c>
      <c r="N126" s="2" t="s">
        <v>1501</v>
      </c>
      <c r="O126" s="2" t="s">
        <v>1502</v>
      </c>
      <c r="P126" s="2" t="s">
        <v>1503</v>
      </c>
      <c r="Q126" s="2" t="s">
        <v>53</v>
      </c>
      <c r="R126" s="19">
        <v>139.5</v>
      </c>
      <c r="S126" s="19" t="s">
        <v>57</v>
      </c>
      <c r="T126" s="2" t="s">
        <v>58</v>
      </c>
      <c r="U126" s="2" t="s">
        <v>53</v>
      </c>
      <c r="V126" s="2" t="s">
        <v>53</v>
      </c>
      <c r="W126" s="2" t="s">
        <v>53</v>
      </c>
      <c r="X126" s="2" t="s">
        <v>53</v>
      </c>
      <c r="Y126" s="2" t="s">
        <v>1504</v>
      </c>
      <c r="Z126" s="2" t="s">
        <v>1505</v>
      </c>
      <c r="AA126" s="2" t="s">
        <v>1506</v>
      </c>
      <c r="AB126" s="2" t="s">
        <v>1507</v>
      </c>
      <c r="AC126" s="2" t="s">
        <v>124</v>
      </c>
      <c r="AD126" s="2" t="s">
        <v>1508</v>
      </c>
      <c r="AE126" s="2" t="s">
        <v>65</v>
      </c>
      <c r="AF126" s="2" t="s">
        <v>66</v>
      </c>
      <c r="AG126" s="2" t="s">
        <v>1509</v>
      </c>
      <c r="AH126" s="2" t="s">
        <v>1510</v>
      </c>
      <c r="AI126" s="2" t="s">
        <v>67</v>
      </c>
      <c r="AJ126" s="2" t="s">
        <v>1511</v>
      </c>
      <c r="AK126" s="2" t="s">
        <v>53</v>
      </c>
      <c r="AL126" s="2" t="s">
        <v>53</v>
      </c>
      <c r="AM126" s="2" t="s">
        <v>53</v>
      </c>
      <c r="AN126" s="2" t="s">
        <v>53</v>
      </c>
      <c r="AO126" s="2" t="s">
        <v>53</v>
      </c>
      <c r="AP126" s="2" t="s">
        <v>53</v>
      </c>
      <c r="AQ126" s="2" t="s">
        <v>53</v>
      </c>
      <c r="AR126" s="2" t="s">
        <v>69</v>
      </c>
      <c r="AS126" s="2" t="s">
        <v>52</v>
      </c>
      <c r="AT126" s="2" t="s">
        <v>69</v>
      </c>
    </row>
    <row r="127" spans="1:46" ht="22.5" customHeight="1" x14ac:dyDescent="0.25">
      <c r="A127" s="18" t="s">
        <v>1512</v>
      </c>
      <c r="B127" s="2" t="s">
        <v>1513</v>
      </c>
      <c r="C127" s="2" t="s">
        <v>115</v>
      </c>
      <c r="D127" s="2" t="s">
        <v>647</v>
      </c>
      <c r="E127" s="2" t="s">
        <v>51</v>
      </c>
      <c r="F127" s="19">
        <v>1</v>
      </c>
      <c r="G127" s="19">
        <v>58.7</v>
      </c>
      <c r="H127" s="19">
        <v>27.18</v>
      </c>
      <c r="I127" s="19">
        <v>-12.54</v>
      </c>
      <c r="J127" s="19">
        <v>-27.18</v>
      </c>
      <c r="K127" s="19" t="s">
        <v>52</v>
      </c>
      <c r="L127" s="19">
        <v>46.16</v>
      </c>
      <c r="M127" s="2" t="s">
        <v>53</v>
      </c>
      <c r="N127" s="2" t="s">
        <v>1514</v>
      </c>
      <c r="O127" s="2" t="s">
        <v>1515</v>
      </c>
      <c r="P127" s="2" t="s">
        <v>1516</v>
      </c>
      <c r="Q127" s="2" t="s">
        <v>53</v>
      </c>
      <c r="R127" s="19">
        <v>58.7</v>
      </c>
      <c r="S127" s="19" t="s">
        <v>161</v>
      </c>
      <c r="T127" s="2" t="s">
        <v>77</v>
      </c>
      <c r="U127" s="2" t="s">
        <v>1517</v>
      </c>
      <c r="V127" s="2" t="s">
        <v>1518</v>
      </c>
      <c r="W127" s="2" t="s">
        <v>1519</v>
      </c>
      <c r="X127" s="2" t="s">
        <v>53</v>
      </c>
      <c r="Y127" s="2" t="s">
        <v>1517</v>
      </c>
      <c r="Z127" s="2" t="s">
        <v>1520</v>
      </c>
      <c r="AA127" s="2" t="s">
        <v>1521</v>
      </c>
      <c r="AB127" s="2" t="s">
        <v>1522</v>
      </c>
      <c r="AC127" s="2" t="s">
        <v>531</v>
      </c>
      <c r="AD127" s="2" t="s">
        <v>1523</v>
      </c>
      <c r="AE127" s="2" t="s">
        <v>65</v>
      </c>
      <c r="AF127" s="2" t="s">
        <v>86</v>
      </c>
      <c r="AG127" s="2" t="s">
        <v>1524</v>
      </c>
      <c r="AH127" s="2" t="s">
        <v>53</v>
      </c>
      <c r="AI127" s="2" t="s">
        <v>67</v>
      </c>
      <c r="AJ127" s="2" t="s">
        <v>1525</v>
      </c>
      <c r="AK127" s="2" t="s">
        <v>53</v>
      </c>
      <c r="AL127" s="2" t="s">
        <v>53</v>
      </c>
      <c r="AM127" s="2" t="s">
        <v>53</v>
      </c>
      <c r="AN127" s="2" t="s">
        <v>53</v>
      </c>
      <c r="AO127" s="2" t="s">
        <v>53</v>
      </c>
      <c r="AP127" s="2" t="s">
        <v>53</v>
      </c>
      <c r="AQ127" s="2" t="s">
        <v>53</v>
      </c>
      <c r="AR127" s="2" t="s">
        <v>69</v>
      </c>
      <c r="AS127" s="2" t="s">
        <v>52</v>
      </c>
      <c r="AT127" s="2" t="s">
        <v>69</v>
      </c>
    </row>
    <row r="128" spans="1:46" ht="22.5" customHeight="1" x14ac:dyDescent="0.25">
      <c r="A128" s="18" t="s">
        <v>1526</v>
      </c>
      <c r="B128" s="2" t="s">
        <v>1527</v>
      </c>
      <c r="C128" s="2" t="s">
        <v>1528</v>
      </c>
      <c r="D128" s="2" t="s">
        <v>1529</v>
      </c>
      <c r="E128" s="2" t="s">
        <v>69</v>
      </c>
      <c r="F128" s="19">
        <v>0</v>
      </c>
      <c r="G128" s="19">
        <v>327.69</v>
      </c>
      <c r="H128" s="19" t="s">
        <v>52</v>
      </c>
      <c r="I128" s="19">
        <v>-39.32</v>
      </c>
      <c r="J128" s="19">
        <v>-20.45</v>
      </c>
      <c r="K128" s="19">
        <v>-267.92</v>
      </c>
      <c r="L128" s="19">
        <v>0</v>
      </c>
      <c r="M128" s="2" t="s">
        <v>53</v>
      </c>
      <c r="N128" s="2" t="s">
        <v>1530</v>
      </c>
      <c r="O128" s="2" t="s">
        <v>1531</v>
      </c>
      <c r="P128" s="2" t="s">
        <v>1532</v>
      </c>
      <c r="Q128" s="2" t="s">
        <v>53</v>
      </c>
      <c r="R128" s="19">
        <v>327.69</v>
      </c>
      <c r="S128" s="19" t="s">
        <v>161</v>
      </c>
      <c r="T128" s="2" t="s">
        <v>77</v>
      </c>
      <c r="U128" s="2" t="s">
        <v>1533</v>
      </c>
      <c r="V128" s="2" t="s">
        <v>1534</v>
      </c>
      <c r="W128" s="2" t="s">
        <v>1535</v>
      </c>
      <c r="X128" s="2" t="s">
        <v>53</v>
      </c>
      <c r="Y128" s="2" t="s">
        <v>1533</v>
      </c>
      <c r="Z128" s="2" t="s">
        <v>1536</v>
      </c>
      <c r="AA128" s="2" t="s">
        <v>53</v>
      </c>
      <c r="AB128" s="2" t="s">
        <v>1537</v>
      </c>
      <c r="AC128" s="2" t="s">
        <v>84</v>
      </c>
      <c r="AD128" s="2" t="s">
        <v>1538</v>
      </c>
      <c r="AE128" s="2" t="s">
        <v>65</v>
      </c>
      <c r="AF128" s="2" t="s">
        <v>86</v>
      </c>
      <c r="AG128" s="2" t="s">
        <v>53</v>
      </c>
      <c r="AH128" s="2" t="s">
        <v>53</v>
      </c>
      <c r="AI128" s="2" t="s">
        <v>53</v>
      </c>
      <c r="AJ128" s="2" t="s">
        <v>53</v>
      </c>
      <c r="AK128" s="2" t="s">
        <v>53</v>
      </c>
      <c r="AL128" s="2" t="s">
        <v>53</v>
      </c>
      <c r="AM128" s="2" t="s">
        <v>53</v>
      </c>
      <c r="AN128" s="2" t="s">
        <v>53</v>
      </c>
      <c r="AO128" s="2" t="s">
        <v>53</v>
      </c>
      <c r="AP128" s="2" t="s">
        <v>53</v>
      </c>
      <c r="AQ128" s="2" t="s">
        <v>53</v>
      </c>
      <c r="AR128" s="2" t="s">
        <v>69</v>
      </c>
      <c r="AS128" s="2" t="s">
        <v>52</v>
      </c>
      <c r="AT128" s="2" t="s">
        <v>69</v>
      </c>
    </row>
    <row r="129" spans="1:46" ht="22.5" customHeight="1" x14ac:dyDescent="0.25">
      <c r="A129" s="18" t="s">
        <v>1539</v>
      </c>
      <c r="B129" s="2" t="s">
        <v>1540</v>
      </c>
      <c r="C129" s="2" t="s">
        <v>115</v>
      </c>
      <c r="D129" s="2" t="s">
        <v>130</v>
      </c>
      <c r="E129" s="2" t="s">
        <v>69</v>
      </c>
      <c r="F129" s="19">
        <v>1</v>
      </c>
      <c r="G129" s="19">
        <v>60.45</v>
      </c>
      <c r="H129" s="19">
        <v>22.41</v>
      </c>
      <c r="I129" s="19">
        <v>-15.78</v>
      </c>
      <c r="J129" s="19">
        <v>-22.41</v>
      </c>
      <c r="K129" s="19" t="s">
        <v>52</v>
      </c>
      <c r="L129" s="19">
        <v>44.67</v>
      </c>
      <c r="M129" s="2" t="s">
        <v>51</v>
      </c>
      <c r="N129" s="2" t="s">
        <v>309</v>
      </c>
      <c r="O129" s="2" t="s">
        <v>310</v>
      </c>
      <c r="P129" s="2" t="s">
        <v>311</v>
      </c>
      <c r="Q129" s="2" t="s">
        <v>53</v>
      </c>
      <c r="R129" s="19">
        <v>60.45</v>
      </c>
      <c r="S129" s="19" t="s">
        <v>57</v>
      </c>
      <c r="T129" s="2" t="s">
        <v>58</v>
      </c>
      <c r="U129" s="2" t="s">
        <v>53</v>
      </c>
      <c r="V129" s="2" t="s">
        <v>53</v>
      </c>
      <c r="W129" s="2" t="s">
        <v>53</v>
      </c>
      <c r="X129" s="2" t="s">
        <v>53</v>
      </c>
      <c r="Y129" s="2" t="s">
        <v>1541</v>
      </c>
      <c r="Z129" s="2" t="s">
        <v>1542</v>
      </c>
      <c r="AA129" s="2" t="s">
        <v>1543</v>
      </c>
      <c r="AB129" s="2" t="s">
        <v>1544</v>
      </c>
      <c r="AC129" s="2" t="s">
        <v>531</v>
      </c>
      <c r="AD129" s="2" t="s">
        <v>1545</v>
      </c>
      <c r="AE129" s="2" t="s">
        <v>65</v>
      </c>
      <c r="AF129" s="2" t="s">
        <v>66</v>
      </c>
      <c r="AG129" s="2" t="s">
        <v>1546</v>
      </c>
      <c r="AH129" s="2" t="s">
        <v>53</v>
      </c>
      <c r="AI129" s="2" t="s">
        <v>67</v>
      </c>
      <c r="AJ129" s="2" t="s">
        <v>1547</v>
      </c>
      <c r="AK129" s="2" t="s">
        <v>53</v>
      </c>
      <c r="AL129" s="2" t="s">
        <v>53</v>
      </c>
      <c r="AM129" s="2" t="s">
        <v>53</v>
      </c>
      <c r="AN129" s="2" t="s">
        <v>53</v>
      </c>
      <c r="AO129" s="2" t="s">
        <v>53</v>
      </c>
      <c r="AP129" s="2" t="s">
        <v>53</v>
      </c>
      <c r="AQ129" s="2" t="s">
        <v>53</v>
      </c>
      <c r="AR129" s="2" t="s">
        <v>69</v>
      </c>
      <c r="AS129" s="2" t="s">
        <v>52</v>
      </c>
      <c r="AT129" s="2" t="s">
        <v>69</v>
      </c>
    </row>
    <row r="130" spans="1:46" ht="22.5" customHeight="1" x14ac:dyDescent="0.25">
      <c r="A130" s="18" t="s">
        <v>1548</v>
      </c>
      <c r="B130" s="2" t="s">
        <v>1549</v>
      </c>
      <c r="C130" s="2" t="s">
        <v>115</v>
      </c>
      <c r="D130" s="2" t="s">
        <v>130</v>
      </c>
      <c r="E130" s="2" t="s">
        <v>51</v>
      </c>
      <c r="F130" s="19">
        <v>1</v>
      </c>
      <c r="G130" s="19">
        <v>180.41</v>
      </c>
      <c r="H130" s="19" t="s">
        <v>52</v>
      </c>
      <c r="I130" s="19">
        <v>-21.65</v>
      </c>
      <c r="J130" s="19">
        <v>-26.45</v>
      </c>
      <c r="K130" s="19" t="s">
        <v>52</v>
      </c>
      <c r="L130" s="19">
        <v>132.31</v>
      </c>
      <c r="M130" s="2" t="s">
        <v>51</v>
      </c>
      <c r="N130" s="2" t="s">
        <v>559</v>
      </c>
      <c r="O130" s="2" t="s">
        <v>560</v>
      </c>
      <c r="P130" s="2" t="s">
        <v>561</v>
      </c>
      <c r="Q130" s="2" t="s">
        <v>53</v>
      </c>
      <c r="R130" s="19">
        <v>180.41</v>
      </c>
      <c r="S130" s="19" t="s">
        <v>161</v>
      </c>
      <c r="T130" s="2" t="s">
        <v>58</v>
      </c>
      <c r="U130" s="2" t="s">
        <v>53</v>
      </c>
      <c r="V130" s="2" t="s">
        <v>53</v>
      </c>
      <c r="W130" s="2" t="s">
        <v>53</v>
      </c>
      <c r="X130" s="2" t="s">
        <v>53</v>
      </c>
      <c r="Y130" s="2" t="s">
        <v>1550</v>
      </c>
      <c r="Z130" s="2" t="s">
        <v>1551</v>
      </c>
      <c r="AA130" s="2" t="s">
        <v>1552</v>
      </c>
      <c r="AB130" s="2" t="s">
        <v>1553</v>
      </c>
      <c r="AC130" s="2" t="s">
        <v>97</v>
      </c>
      <c r="AD130" s="2" t="s">
        <v>1554</v>
      </c>
      <c r="AE130" s="2" t="s">
        <v>65</v>
      </c>
      <c r="AF130" s="2" t="s">
        <v>66</v>
      </c>
      <c r="AG130" s="2" t="s">
        <v>1555</v>
      </c>
      <c r="AH130" s="2" t="s">
        <v>53</v>
      </c>
      <c r="AI130" s="2" t="s">
        <v>67</v>
      </c>
      <c r="AJ130" s="2" t="s">
        <v>1556</v>
      </c>
      <c r="AK130" s="2" t="s">
        <v>53</v>
      </c>
      <c r="AL130" s="2" t="s">
        <v>53</v>
      </c>
      <c r="AM130" s="2" t="s">
        <v>53</v>
      </c>
      <c r="AN130" s="2" t="s">
        <v>53</v>
      </c>
      <c r="AO130" s="2" t="s">
        <v>53</v>
      </c>
      <c r="AP130" s="2" t="s">
        <v>53</v>
      </c>
      <c r="AQ130" s="2" t="s">
        <v>53</v>
      </c>
      <c r="AR130" s="2" t="s">
        <v>69</v>
      </c>
      <c r="AS130" s="2" t="s">
        <v>52</v>
      </c>
      <c r="AT130" s="2" t="s">
        <v>69</v>
      </c>
    </row>
    <row r="131" spans="1:46" ht="22.5" customHeight="1" x14ac:dyDescent="0.25">
      <c r="A131" s="18" t="s">
        <v>1557</v>
      </c>
      <c r="B131" s="2" t="s">
        <v>1558</v>
      </c>
      <c r="C131" s="2" t="s">
        <v>115</v>
      </c>
      <c r="D131" s="2" t="s">
        <v>130</v>
      </c>
      <c r="E131" s="2" t="s">
        <v>69</v>
      </c>
      <c r="F131" s="19">
        <v>1</v>
      </c>
      <c r="G131" s="19">
        <v>137.9</v>
      </c>
      <c r="H131" s="19" t="s">
        <v>52</v>
      </c>
      <c r="I131" s="19">
        <v>-16.55</v>
      </c>
      <c r="J131" s="19">
        <v>-21.45</v>
      </c>
      <c r="K131" s="19" t="s">
        <v>52</v>
      </c>
      <c r="L131" s="19">
        <v>99.9</v>
      </c>
      <c r="M131" s="2" t="s">
        <v>51</v>
      </c>
      <c r="N131" s="2" t="s">
        <v>1559</v>
      </c>
      <c r="O131" s="2" t="s">
        <v>1560</v>
      </c>
      <c r="P131" s="2" t="s">
        <v>1561</v>
      </c>
      <c r="Q131" s="2" t="s">
        <v>53</v>
      </c>
      <c r="R131" s="19">
        <v>137.9</v>
      </c>
      <c r="S131" s="19" t="s">
        <v>161</v>
      </c>
      <c r="T131" s="2" t="s">
        <v>77</v>
      </c>
      <c r="U131" s="2" t="s">
        <v>1562</v>
      </c>
      <c r="V131" s="2" t="s">
        <v>1563</v>
      </c>
      <c r="W131" s="2" t="s">
        <v>1564</v>
      </c>
      <c r="X131" s="2" t="s">
        <v>53</v>
      </c>
      <c r="Y131" s="2" t="s">
        <v>1562</v>
      </c>
      <c r="Z131" s="2" t="s">
        <v>1565</v>
      </c>
      <c r="AA131" s="2" t="s">
        <v>1566</v>
      </c>
      <c r="AB131" s="2" t="s">
        <v>1567</v>
      </c>
      <c r="AC131" s="2" t="s">
        <v>124</v>
      </c>
      <c r="AD131" s="2" t="s">
        <v>1568</v>
      </c>
      <c r="AE131" s="2" t="s">
        <v>65</v>
      </c>
      <c r="AF131" s="2" t="s">
        <v>86</v>
      </c>
      <c r="AG131" s="2" t="s">
        <v>1569</v>
      </c>
      <c r="AH131" s="2" t="s">
        <v>53</v>
      </c>
      <c r="AI131" s="2" t="s">
        <v>67</v>
      </c>
      <c r="AJ131" s="2" t="s">
        <v>1570</v>
      </c>
      <c r="AK131" s="2" t="s">
        <v>53</v>
      </c>
      <c r="AL131" s="2" t="s">
        <v>53</v>
      </c>
      <c r="AM131" s="2" t="s">
        <v>53</v>
      </c>
      <c r="AN131" s="2" t="s">
        <v>53</v>
      </c>
      <c r="AO131" s="2" t="s">
        <v>53</v>
      </c>
      <c r="AP131" s="2" t="s">
        <v>53</v>
      </c>
      <c r="AQ131" s="2" t="s">
        <v>53</v>
      </c>
      <c r="AR131" s="2" t="s">
        <v>69</v>
      </c>
      <c r="AS131" s="2" t="s">
        <v>52</v>
      </c>
      <c r="AT131" s="2" t="s">
        <v>69</v>
      </c>
    </row>
    <row r="132" spans="1:46" ht="22.5" customHeight="1" x14ac:dyDescent="0.25">
      <c r="A132" s="18" t="s">
        <v>1571</v>
      </c>
      <c r="B132" s="2" t="s">
        <v>1572</v>
      </c>
      <c r="C132" s="2" t="s">
        <v>344</v>
      </c>
      <c r="D132" s="2" t="s">
        <v>345</v>
      </c>
      <c r="E132" s="2" t="s">
        <v>69</v>
      </c>
      <c r="F132" s="19">
        <v>1</v>
      </c>
      <c r="G132" s="19">
        <v>29.48</v>
      </c>
      <c r="H132" s="19">
        <v>13.7</v>
      </c>
      <c r="I132" s="19">
        <v>-10.51</v>
      </c>
      <c r="J132" s="19">
        <v>-13.7</v>
      </c>
      <c r="K132" s="19" t="s">
        <v>52</v>
      </c>
      <c r="L132" s="19">
        <v>18.97</v>
      </c>
      <c r="M132" s="2" t="s">
        <v>51</v>
      </c>
      <c r="N132" s="2" t="s">
        <v>1573</v>
      </c>
      <c r="O132" s="2" t="s">
        <v>1574</v>
      </c>
      <c r="P132" s="2" t="s">
        <v>1575</v>
      </c>
      <c r="Q132" s="2" t="s">
        <v>53</v>
      </c>
      <c r="R132" s="19">
        <v>29.48</v>
      </c>
      <c r="S132" s="19" t="s">
        <v>57</v>
      </c>
      <c r="T132" s="2" t="s">
        <v>77</v>
      </c>
      <c r="U132" s="2" t="s">
        <v>1576</v>
      </c>
      <c r="V132" s="2" t="s">
        <v>1577</v>
      </c>
      <c r="W132" s="2" t="s">
        <v>1578</v>
      </c>
      <c r="X132" s="2" t="s">
        <v>53</v>
      </c>
      <c r="Y132" s="2" t="s">
        <v>1576</v>
      </c>
      <c r="Z132" s="2" t="s">
        <v>1579</v>
      </c>
      <c r="AA132" s="2" t="s">
        <v>1580</v>
      </c>
      <c r="AB132" s="2" t="s">
        <v>1581</v>
      </c>
      <c r="AC132" s="2" t="s">
        <v>124</v>
      </c>
      <c r="AD132" s="2" t="s">
        <v>1582</v>
      </c>
      <c r="AE132" s="2" t="s">
        <v>65</v>
      </c>
      <c r="AF132" s="2" t="s">
        <v>86</v>
      </c>
      <c r="AG132" s="2" t="s">
        <v>1583</v>
      </c>
      <c r="AH132" s="2" t="s">
        <v>1584</v>
      </c>
      <c r="AI132" s="2" t="s">
        <v>67</v>
      </c>
      <c r="AJ132" s="2" t="s">
        <v>1585</v>
      </c>
      <c r="AK132" s="2" t="s">
        <v>53</v>
      </c>
      <c r="AL132" s="2" t="s">
        <v>53</v>
      </c>
      <c r="AM132" s="2" t="s">
        <v>53</v>
      </c>
      <c r="AN132" s="2" t="s">
        <v>53</v>
      </c>
      <c r="AO132" s="2" t="s">
        <v>53</v>
      </c>
      <c r="AP132" s="2" t="s">
        <v>53</v>
      </c>
      <c r="AQ132" s="2" t="s">
        <v>53</v>
      </c>
      <c r="AR132" s="2" t="s">
        <v>69</v>
      </c>
      <c r="AS132" s="2" t="s">
        <v>52</v>
      </c>
      <c r="AT132" s="2" t="s">
        <v>69</v>
      </c>
    </row>
    <row r="133" spans="1:46" ht="22.5" customHeight="1" x14ac:dyDescent="0.25">
      <c r="A133" s="18" t="s">
        <v>1586</v>
      </c>
      <c r="B133" s="2" t="s">
        <v>1587</v>
      </c>
      <c r="C133" s="2" t="s">
        <v>1528</v>
      </c>
      <c r="D133" s="2" t="s">
        <v>1529</v>
      </c>
      <c r="E133" s="2" t="s">
        <v>69</v>
      </c>
      <c r="F133" s="19">
        <v>0</v>
      </c>
      <c r="G133" s="19">
        <v>289.63</v>
      </c>
      <c r="H133" s="19" t="s">
        <v>52</v>
      </c>
      <c r="I133" s="19">
        <v>-34.76</v>
      </c>
      <c r="J133" s="19">
        <v>-26.45</v>
      </c>
      <c r="K133" s="19">
        <v>-228.42</v>
      </c>
      <c r="L133" s="19">
        <v>0</v>
      </c>
      <c r="M133" s="2" t="s">
        <v>53</v>
      </c>
      <c r="N133" s="2" t="s">
        <v>1588</v>
      </c>
      <c r="O133" s="2" t="s">
        <v>1589</v>
      </c>
      <c r="P133" s="2" t="s">
        <v>1590</v>
      </c>
      <c r="Q133" s="2" t="s">
        <v>53</v>
      </c>
      <c r="R133" s="19">
        <v>289.63</v>
      </c>
      <c r="S133" s="19" t="s">
        <v>161</v>
      </c>
      <c r="T133" s="2" t="s">
        <v>77</v>
      </c>
      <c r="U133" s="2" t="s">
        <v>786</v>
      </c>
      <c r="V133" s="2" t="s">
        <v>787</v>
      </c>
      <c r="W133" s="2" t="s">
        <v>788</v>
      </c>
      <c r="X133" s="2" t="s">
        <v>53</v>
      </c>
      <c r="Y133" s="2" t="s">
        <v>786</v>
      </c>
      <c r="Z133" s="2" t="s">
        <v>789</v>
      </c>
      <c r="AA133" s="2" t="s">
        <v>53</v>
      </c>
      <c r="AB133" s="2" t="s">
        <v>791</v>
      </c>
      <c r="AC133" s="2" t="s">
        <v>84</v>
      </c>
      <c r="AD133" s="2" t="s">
        <v>792</v>
      </c>
      <c r="AE133" s="2" t="s">
        <v>65</v>
      </c>
      <c r="AF133" s="2" t="s">
        <v>86</v>
      </c>
      <c r="AG133" s="2" t="s">
        <v>53</v>
      </c>
      <c r="AH133" s="2" t="s">
        <v>53</v>
      </c>
      <c r="AI133" s="2" t="s">
        <v>53</v>
      </c>
      <c r="AJ133" s="2" t="s">
        <v>53</v>
      </c>
      <c r="AK133" s="2" t="s">
        <v>53</v>
      </c>
      <c r="AL133" s="2" t="s">
        <v>53</v>
      </c>
      <c r="AM133" s="2" t="s">
        <v>53</v>
      </c>
      <c r="AN133" s="2" t="s">
        <v>53</v>
      </c>
      <c r="AO133" s="2" t="s">
        <v>53</v>
      </c>
      <c r="AP133" s="2" t="s">
        <v>53</v>
      </c>
      <c r="AQ133" s="2" t="s">
        <v>53</v>
      </c>
      <c r="AR133" s="2" t="s">
        <v>69</v>
      </c>
      <c r="AS133" s="2" t="s">
        <v>52</v>
      </c>
      <c r="AT133" s="2" t="s">
        <v>69</v>
      </c>
    </row>
    <row r="134" spans="1:46" ht="22.5" customHeight="1" x14ac:dyDescent="0.25">
      <c r="A134" s="18" t="s">
        <v>1591</v>
      </c>
      <c r="B134" s="2" t="s">
        <v>1592</v>
      </c>
      <c r="C134" s="2" t="s">
        <v>344</v>
      </c>
      <c r="D134" s="2" t="s">
        <v>345</v>
      </c>
      <c r="E134" s="2" t="s">
        <v>69</v>
      </c>
      <c r="F134" s="19">
        <v>1</v>
      </c>
      <c r="G134" s="19">
        <v>246.19</v>
      </c>
      <c r="H134" s="19" t="s">
        <v>52</v>
      </c>
      <c r="I134" s="19">
        <v>-29.54</v>
      </c>
      <c r="J134" s="19">
        <v>-38.950000000000003</v>
      </c>
      <c r="K134" s="19" t="s">
        <v>52</v>
      </c>
      <c r="L134" s="19">
        <v>177.7</v>
      </c>
      <c r="M134" s="2" t="s">
        <v>53</v>
      </c>
      <c r="N134" s="2" t="s">
        <v>1593</v>
      </c>
      <c r="O134" s="2" t="s">
        <v>1594</v>
      </c>
      <c r="P134" s="2" t="s">
        <v>1595</v>
      </c>
      <c r="Q134" s="2" t="s">
        <v>53</v>
      </c>
      <c r="R134" s="19">
        <v>246.19</v>
      </c>
      <c r="S134" s="19" t="s">
        <v>161</v>
      </c>
      <c r="T134" s="2" t="s">
        <v>77</v>
      </c>
      <c r="U134" s="2" t="s">
        <v>1596</v>
      </c>
      <c r="V134" s="2" t="s">
        <v>1597</v>
      </c>
      <c r="W134" s="2" t="s">
        <v>1598</v>
      </c>
      <c r="X134" s="2" t="s">
        <v>53</v>
      </c>
      <c r="Y134" s="2" t="s">
        <v>1596</v>
      </c>
      <c r="Z134" s="2" t="s">
        <v>1599</v>
      </c>
      <c r="AA134" s="2" t="s">
        <v>1600</v>
      </c>
      <c r="AB134" s="2" t="s">
        <v>1601</v>
      </c>
      <c r="AC134" s="2" t="s">
        <v>124</v>
      </c>
      <c r="AD134" s="2" t="s">
        <v>1602</v>
      </c>
      <c r="AE134" s="2" t="s">
        <v>65</v>
      </c>
      <c r="AF134" s="2" t="s">
        <v>86</v>
      </c>
      <c r="AG134" s="2" t="s">
        <v>1603</v>
      </c>
      <c r="AH134" s="2" t="s">
        <v>1604</v>
      </c>
      <c r="AI134" s="2" t="s">
        <v>67</v>
      </c>
      <c r="AJ134" s="2" t="s">
        <v>1605</v>
      </c>
      <c r="AK134" s="2" t="s">
        <v>53</v>
      </c>
      <c r="AL134" s="2" t="s">
        <v>53</v>
      </c>
      <c r="AM134" s="2" t="s">
        <v>53</v>
      </c>
      <c r="AN134" s="2" t="s">
        <v>53</v>
      </c>
      <c r="AO134" s="2" t="s">
        <v>53</v>
      </c>
      <c r="AP134" s="2" t="s">
        <v>53</v>
      </c>
      <c r="AQ134" s="2" t="s">
        <v>53</v>
      </c>
      <c r="AR134" s="2" t="s">
        <v>69</v>
      </c>
      <c r="AS134" s="2" t="s">
        <v>52</v>
      </c>
      <c r="AT134" s="2" t="s">
        <v>69</v>
      </c>
    </row>
    <row r="135" spans="1:46" ht="22.5" customHeight="1" x14ac:dyDescent="0.25">
      <c r="A135" s="18" t="s">
        <v>1606</v>
      </c>
      <c r="B135" s="2" t="s">
        <v>1607</v>
      </c>
      <c r="C135" s="2" t="s">
        <v>115</v>
      </c>
      <c r="D135" s="2" t="s">
        <v>891</v>
      </c>
      <c r="E135" s="2" t="s">
        <v>69</v>
      </c>
      <c r="F135" s="19">
        <v>1</v>
      </c>
      <c r="G135" s="19">
        <v>245.99</v>
      </c>
      <c r="H135" s="19" t="s">
        <v>52</v>
      </c>
      <c r="I135" s="19">
        <v>-41.82</v>
      </c>
      <c r="J135" s="19">
        <v>-20.45</v>
      </c>
      <c r="K135" s="19" t="s">
        <v>52</v>
      </c>
      <c r="L135" s="19">
        <v>183.72</v>
      </c>
      <c r="M135" s="2" t="s">
        <v>53</v>
      </c>
      <c r="N135" s="2" t="s">
        <v>1608</v>
      </c>
      <c r="O135" s="2" t="s">
        <v>1609</v>
      </c>
      <c r="P135" s="2" t="s">
        <v>1610</v>
      </c>
      <c r="Q135" s="2" t="s">
        <v>53</v>
      </c>
      <c r="R135" s="19">
        <v>245.99</v>
      </c>
      <c r="S135" s="19" t="s">
        <v>57</v>
      </c>
      <c r="T135" s="2" t="s">
        <v>58</v>
      </c>
      <c r="U135" s="2" t="s">
        <v>53</v>
      </c>
      <c r="V135" s="2" t="s">
        <v>53</v>
      </c>
      <c r="W135" s="2" t="s">
        <v>53</v>
      </c>
      <c r="X135" s="2" t="s">
        <v>53</v>
      </c>
      <c r="Y135" s="2" t="s">
        <v>1611</v>
      </c>
      <c r="Z135" s="2" t="s">
        <v>1612</v>
      </c>
      <c r="AA135" s="2" t="s">
        <v>1613</v>
      </c>
      <c r="AB135" s="2" t="s">
        <v>1614</v>
      </c>
      <c r="AC135" s="2" t="s">
        <v>124</v>
      </c>
      <c r="AD135" s="2" t="s">
        <v>1615</v>
      </c>
      <c r="AE135" s="2" t="s">
        <v>65</v>
      </c>
      <c r="AF135" s="2" t="s">
        <v>66</v>
      </c>
      <c r="AG135" s="2" t="s">
        <v>766</v>
      </c>
      <c r="AH135" s="2" t="s">
        <v>53</v>
      </c>
      <c r="AI135" s="2" t="s">
        <v>67</v>
      </c>
      <c r="AJ135" s="2" t="s">
        <v>1616</v>
      </c>
      <c r="AK135" s="2" t="s">
        <v>53</v>
      </c>
      <c r="AL135" s="2" t="s">
        <v>53</v>
      </c>
      <c r="AM135" s="2" t="s">
        <v>53</v>
      </c>
      <c r="AN135" s="2" t="s">
        <v>53</v>
      </c>
      <c r="AO135" s="2" t="s">
        <v>53</v>
      </c>
      <c r="AP135" s="2" t="s">
        <v>53</v>
      </c>
      <c r="AQ135" s="2" t="s">
        <v>53</v>
      </c>
      <c r="AR135" s="2" t="s">
        <v>69</v>
      </c>
      <c r="AS135" s="2" t="s">
        <v>52</v>
      </c>
      <c r="AT135" s="2" t="s">
        <v>69</v>
      </c>
    </row>
    <row r="136" spans="1:46" ht="22.5" customHeight="1" x14ac:dyDescent="0.25">
      <c r="A136" s="18" t="s">
        <v>1617</v>
      </c>
      <c r="B136" s="2" t="s">
        <v>1618</v>
      </c>
      <c r="C136" s="2" t="s">
        <v>344</v>
      </c>
      <c r="D136" s="2" t="s">
        <v>697</v>
      </c>
      <c r="E136" s="2" t="s">
        <v>69</v>
      </c>
      <c r="F136" s="19">
        <v>1</v>
      </c>
      <c r="G136" s="19">
        <v>80.900000000000006</v>
      </c>
      <c r="H136" s="19" t="s">
        <v>52</v>
      </c>
      <c r="I136" s="19">
        <v>-13.75</v>
      </c>
      <c r="J136" s="19">
        <v>-20.45</v>
      </c>
      <c r="K136" s="19" t="s">
        <v>52</v>
      </c>
      <c r="L136" s="19">
        <v>46.7</v>
      </c>
      <c r="M136" s="2" t="s">
        <v>53</v>
      </c>
      <c r="N136" s="2" t="s">
        <v>309</v>
      </c>
      <c r="O136" s="2" t="s">
        <v>747</v>
      </c>
      <c r="P136" s="2" t="s">
        <v>748</v>
      </c>
      <c r="Q136" s="2" t="s">
        <v>53</v>
      </c>
      <c r="R136" s="19">
        <v>80.900000000000006</v>
      </c>
      <c r="S136" s="19" t="s">
        <v>57</v>
      </c>
      <c r="T136" s="2" t="s">
        <v>58</v>
      </c>
      <c r="U136" s="2" t="s">
        <v>53</v>
      </c>
      <c r="V136" s="2" t="s">
        <v>53</v>
      </c>
      <c r="W136" s="2" t="s">
        <v>53</v>
      </c>
      <c r="X136" s="2" t="s">
        <v>53</v>
      </c>
      <c r="Y136" s="2" t="s">
        <v>1619</v>
      </c>
      <c r="Z136" s="2" t="s">
        <v>1620</v>
      </c>
      <c r="AA136" s="2" t="s">
        <v>1621</v>
      </c>
      <c r="AB136" s="2" t="s">
        <v>1622</v>
      </c>
      <c r="AC136" s="2" t="s">
        <v>124</v>
      </c>
      <c r="AD136" s="2" t="s">
        <v>1623</v>
      </c>
      <c r="AE136" s="2" t="s">
        <v>65</v>
      </c>
      <c r="AF136" s="2" t="s">
        <v>66</v>
      </c>
      <c r="AG136" s="2" t="s">
        <v>1624</v>
      </c>
      <c r="AH136" s="2" t="s">
        <v>1625</v>
      </c>
      <c r="AI136" s="2" t="s">
        <v>67</v>
      </c>
      <c r="AJ136" s="2" t="s">
        <v>1626</v>
      </c>
      <c r="AK136" s="2" t="s">
        <v>53</v>
      </c>
      <c r="AL136" s="2" t="s">
        <v>53</v>
      </c>
      <c r="AM136" s="2" t="s">
        <v>53</v>
      </c>
      <c r="AN136" s="2" t="s">
        <v>53</v>
      </c>
      <c r="AO136" s="2" t="s">
        <v>53</v>
      </c>
      <c r="AP136" s="2" t="s">
        <v>53</v>
      </c>
      <c r="AQ136" s="2" t="s">
        <v>53</v>
      </c>
      <c r="AR136" s="2" t="s">
        <v>69</v>
      </c>
      <c r="AS136" s="2" t="s">
        <v>52</v>
      </c>
      <c r="AT136" s="2" t="s">
        <v>69</v>
      </c>
    </row>
    <row r="137" spans="1:46" ht="22.5" customHeight="1" x14ac:dyDescent="0.25">
      <c r="A137" s="18" t="s">
        <v>1627</v>
      </c>
      <c r="B137" s="2" t="s">
        <v>1628</v>
      </c>
      <c r="C137" s="2" t="s">
        <v>344</v>
      </c>
      <c r="D137" s="2" t="s">
        <v>697</v>
      </c>
      <c r="E137" s="2" t="s">
        <v>69</v>
      </c>
      <c r="F137" s="19">
        <v>1</v>
      </c>
      <c r="G137" s="19">
        <v>199.99</v>
      </c>
      <c r="H137" s="19">
        <v>1.59</v>
      </c>
      <c r="I137" s="19">
        <v>-34</v>
      </c>
      <c r="J137" s="19" t="s">
        <v>52</v>
      </c>
      <c r="K137" s="19" t="s">
        <v>52</v>
      </c>
      <c r="L137" s="19">
        <v>167.58</v>
      </c>
      <c r="M137" s="2" t="s">
        <v>51</v>
      </c>
      <c r="N137" s="2" t="s">
        <v>54</v>
      </c>
      <c r="O137" s="2" t="s">
        <v>55</v>
      </c>
      <c r="P137" s="2" t="s">
        <v>56</v>
      </c>
      <c r="Q137" s="2" t="s">
        <v>53</v>
      </c>
      <c r="R137" s="19">
        <v>199.99</v>
      </c>
      <c r="S137" s="19" t="s">
        <v>57</v>
      </c>
      <c r="T137" s="2" t="s">
        <v>58</v>
      </c>
      <c r="U137" s="2" t="s">
        <v>1629</v>
      </c>
      <c r="V137" s="2" t="s">
        <v>1630</v>
      </c>
      <c r="W137" s="2" t="s">
        <v>1631</v>
      </c>
      <c r="X137" s="2" t="s">
        <v>53</v>
      </c>
      <c r="Y137" s="2" t="s">
        <v>1629</v>
      </c>
      <c r="Z137" s="2" t="s">
        <v>1632</v>
      </c>
      <c r="AA137" s="2" t="s">
        <v>1633</v>
      </c>
      <c r="AB137" s="2" t="s">
        <v>1634</v>
      </c>
      <c r="AC137" s="2" t="s">
        <v>124</v>
      </c>
      <c r="AD137" s="2" t="s">
        <v>1635</v>
      </c>
      <c r="AE137" s="2" t="s">
        <v>65</v>
      </c>
      <c r="AF137" s="2" t="s">
        <v>222</v>
      </c>
      <c r="AG137" s="2" t="s">
        <v>1172</v>
      </c>
      <c r="AH137" s="2" t="s">
        <v>1636</v>
      </c>
      <c r="AI137" s="2" t="s">
        <v>1637</v>
      </c>
      <c r="AJ137" s="2" t="s">
        <v>1638</v>
      </c>
      <c r="AK137" s="2" t="s">
        <v>53</v>
      </c>
      <c r="AL137" s="2" t="s">
        <v>53</v>
      </c>
      <c r="AM137" s="2" t="s">
        <v>53</v>
      </c>
      <c r="AN137" s="2" t="s">
        <v>53</v>
      </c>
      <c r="AO137" s="2" t="s">
        <v>53</v>
      </c>
      <c r="AP137" s="2" t="s">
        <v>53</v>
      </c>
      <c r="AQ137" s="2" t="s">
        <v>53</v>
      </c>
      <c r="AR137" s="2" t="s">
        <v>69</v>
      </c>
      <c r="AS137" s="2" t="s">
        <v>52</v>
      </c>
      <c r="AT137" s="2" t="s">
        <v>69</v>
      </c>
    </row>
    <row r="138" spans="1:46" ht="22.5" customHeight="1" x14ac:dyDescent="0.25">
      <c r="A138" s="18" t="s">
        <v>1639</v>
      </c>
      <c r="B138" s="2" t="s">
        <v>1640</v>
      </c>
      <c r="C138" s="2" t="s">
        <v>115</v>
      </c>
      <c r="D138" s="2" t="s">
        <v>130</v>
      </c>
      <c r="E138" s="2" t="s">
        <v>69</v>
      </c>
      <c r="F138" s="19">
        <v>1</v>
      </c>
      <c r="G138" s="19">
        <v>85.9</v>
      </c>
      <c r="H138" s="19" t="s">
        <v>52</v>
      </c>
      <c r="I138" s="19">
        <v>-14.6</v>
      </c>
      <c r="J138" s="19">
        <v>-17.95</v>
      </c>
      <c r="K138" s="19" t="s">
        <v>52</v>
      </c>
      <c r="L138" s="19">
        <v>53.35</v>
      </c>
      <c r="M138" s="2" t="s">
        <v>51</v>
      </c>
      <c r="N138" s="2" t="s">
        <v>90</v>
      </c>
      <c r="O138" s="2" t="s">
        <v>1641</v>
      </c>
      <c r="P138" s="2" t="s">
        <v>1642</v>
      </c>
      <c r="Q138" s="2" t="s">
        <v>53</v>
      </c>
      <c r="R138" s="19">
        <v>85.9</v>
      </c>
      <c r="S138" s="19" t="s">
        <v>57</v>
      </c>
      <c r="T138" s="2" t="s">
        <v>58</v>
      </c>
      <c r="U138" s="2" t="s">
        <v>53</v>
      </c>
      <c r="V138" s="2" t="s">
        <v>53</v>
      </c>
      <c r="W138" s="2" t="s">
        <v>53</v>
      </c>
      <c r="X138" s="2" t="s">
        <v>53</v>
      </c>
      <c r="Y138" s="2" t="s">
        <v>1643</v>
      </c>
      <c r="Z138" s="2" t="s">
        <v>1644</v>
      </c>
      <c r="AA138" s="2" t="s">
        <v>1645</v>
      </c>
      <c r="AB138" s="2" t="s">
        <v>1646</v>
      </c>
      <c r="AC138" s="2" t="s">
        <v>150</v>
      </c>
      <c r="AD138" s="2" t="s">
        <v>1647</v>
      </c>
      <c r="AE138" s="2" t="s">
        <v>65</v>
      </c>
      <c r="AF138" s="2" t="s">
        <v>66</v>
      </c>
      <c r="AG138" s="2" t="s">
        <v>1648</v>
      </c>
      <c r="AH138" s="2" t="s">
        <v>53</v>
      </c>
      <c r="AI138" s="2" t="s">
        <v>67</v>
      </c>
      <c r="AJ138" s="2" t="s">
        <v>1649</v>
      </c>
      <c r="AK138" s="2" t="s">
        <v>53</v>
      </c>
      <c r="AL138" s="2" t="s">
        <v>53</v>
      </c>
      <c r="AM138" s="2" t="s">
        <v>53</v>
      </c>
      <c r="AN138" s="2" t="s">
        <v>53</v>
      </c>
      <c r="AO138" s="2" t="s">
        <v>53</v>
      </c>
      <c r="AP138" s="2" t="s">
        <v>53</v>
      </c>
      <c r="AQ138" s="2" t="s">
        <v>53</v>
      </c>
      <c r="AR138" s="2" t="s">
        <v>69</v>
      </c>
      <c r="AS138" s="2" t="s">
        <v>52</v>
      </c>
      <c r="AT138" s="2" t="s">
        <v>69</v>
      </c>
    </row>
    <row r="139" spans="1:46" ht="22.5" customHeight="1" x14ac:dyDescent="0.25">
      <c r="A139" s="18" t="s">
        <v>1650</v>
      </c>
      <c r="B139" s="2" t="s">
        <v>1651</v>
      </c>
      <c r="C139" s="2" t="s">
        <v>115</v>
      </c>
      <c r="D139" s="2" t="s">
        <v>130</v>
      </c>
      <c r="E139" s="2" t="s">
        <v>69</v>
      </c>
      <c r="F139" s="19">
        <v>1</v>
      </c>
      <c r="G139" s="19">
        <v>57.66</v>
      </c>
      <c r="H139" s="19">
        <v>13.7</v>
      </c>
      <c r="I139" s="19">
        <v>-15.3</v>
      </c>
      <c r="J139" s="19">
        <v>-13.7</v>
      </c>
      <c r="K139" s="19" t="s">
        <v>52</v>
      </c>
      <c r="L139" s="19">
        <v>42.36</v>
      </c>
      <c r="M139" s="2" t="s">
        <v>53</v>
      </c>
      <c r="N139" s="2" t="s">
        <v>1048</v>
      </c>
      <c r="O139" s="2" t="s">
        <v>1080</v>
      </c>
      <c r="P139" s="2" t="s">
        <v>1081</v>
      </c>
      <c r="Q139" s="2" t="s">
        <v>53</v>
      </c>
      <c r="R139" s="19">
        <v>57.66</v>
      </c>
      <c r="S139" s="19" t="s">
        <v>57</v>
      </c>
      <c r="T139" s="2" t="s">
        <v>58</v>
      </c>
      <c r="U139" s="2" t="s">
        <v>53</v>
      </c>
      <c r="V139" s="2" t="s">
        <v>53</v>
      </c>
      <c r="W139" s="2" t="s">
        <v>53</v>
      </c>
      <c r="X139" s="2" t="s">
        <v>53</v>
      </c>
      <c r="Y139" s="2" t="s">
        <v>1652</v>
      </c>
      <c r="Z139" s="2" t="s">
        <v>1653</v>
      </c>
      <c r="AA139" s="2" t="s">
        <v>1654</v>
      </c>
      <c r="AB139" s="2" t="s">
        <v>1655</v>
      </c>
      <c r="AC139" s="2" t="s">
        <v>182</v>
      </c>
      <c r="AD139" s="2" t="s">
        <v>1656</v>
      </c>
      <c r="AE139" s="2" t="s">
        <v>65</v>
      </c>
      <c r="AF139" s="2" t="s">
        <v>66</v>
      </c>
      <c r="AG139" s="2" t="s">
        <v>936</v>
      </c>
      <c r="AH139" s="2" t="s">
        <v>53</v>
      </c>
      <c r="AI139" s="2" t="s">
        <v>67</v>
      </c>
      <c r="AJ139" s="2" t="s">
        <v>1657</v>
      </c>
      <c r="AK139" s="2" t="s">
        <v>53</v>
      </c>
      <c r="AL139" s="2" t="s">
        <v>53</v>
      </c>
      <c r="AM139" s="2" t="s">
        <v>53</v>
      </c>
      <c r="AN139" s="2" t="s">
        <v>53</v>
      </c>
      <c r="AO139" s="2" t="s">
        <v>53</v>
      </c>
      <c r="AP139" s="2" t="s">
        <v>53</v>
      </c>
      <c r="AQ139" s="2" t="s">
        <v>53</v>
      </c>
      <c r="AR139" s="2" t="s">
        <v>69</v>
      </c>
      <c r="AS139" s="2" t="s">
        <v>52</v>
      </c>
      <c r="AT139" s="2" t="s">
        <v>69</v>
      </c>
    </row>
    <row r="140" spans="1:46" ht="22.5" customHeight="1" x14ac:dyDescent="0.25">
      <c r="A140" s="18" t="s">
        <v>1658</v>
      </c>
      <c r="B140" s="2" t="s">
        <v>1659</v>
      </c>
      <c r="C140" s="2" t="s">
        <v>1035</v>
      </c>
      <c r="D140" s="2" t="s">
        <v>1036</v>
      </c>
      <c r="E140" s="2" t="s">
        <v>51</v>
      </c>
      <c r="F140" s="19">
        <v>1</v>
      </c>
      <c r="G140" s="19">
        <v>22.85</v>
      </c>
      <c r="H140" s="19">
        <v>13.7</v>
      </c>
      <c r="I140" s="19">
        <v>-8.24</v>
      </c>
      <c r="J140" s="19">
        <v>-13.7</v>
      </c>
      <c r="K140" s="19">
        <v>-14.61</v>
      </c>
      <c r="L140" s="19">
        <v>0</v>
      </c>
      <c r="M140" s="2" t="s">
        <v>53</v>
      </c>
      <c r="N140" s="2" t="s">
        <v>1660</v>
      </c>
      <c r="O140" s="2" t="s">
        <v>1661</v>
      </c>
      <c r="P140" s="2" t="s">
        <v>1662</v>
      </c>
      <c r="Q140" s="2" t="s">
        <v>53</v>
      </c>
      <c r="R140" s="19">
        <v>22.85</v>
      </c>
      <c r="S140" s="19" t="s">
        <v>161</v>
      </c>
      <c r="T140" s="2" t="s">
        <v>58</v>
      </c>
      <c r="U140" s="2" t="s">
        <v>53</v>
      </c>
      <c r="V140" s="2" t="s">
        <v>53</v>
      </c>
      <c r="W140" s="2" t="s">
        <v>53</v>
      </c>
      <c r="X140" s="2" t="s">
        <v>53</v>
      </c>
      <c r="Y140" s="2" t="s">
        <v>1663</v>
      </c>
      <c r="Z140" s="2" t="s">
        <v>1664</v>
      </c>
      <c r="AA140" s="2" t="s">
        <v>53</v>
      </c>
      <c r="AB140" s="2" t="s">
        <v>124</v>
      </c>
      <c r="AC140" s="2" t="s">
        <v>124</v>
      </c>
      <c r="AD140" s="2" t="s">
        <v>1665</v>
      </c>
      <c r="AE140" s="2" t="s">
        <v>65</v>
      </c>
      <c r="AF140" s="2" t="s">
        <v>66</v>
      </c>
      <c r="AG140" s="2" t="s">
        <v>53</v>
      </c>
      <c r="AH140" s="2" t="s">
        <v>53</v>
      </c>
      <c r="AI140" s="2" t="s">
        <v>67</v>
      </c>
      <c r="AJ140" s="2" t="s">
        <v>1666</v>
      </c>
      <c r="AK140" s="2" t="s">
        <v>53</v>
      </c>
      <c r="AL140" s="2" t="s">
        <v>53</v>
      </c>
      <c r="AM140" s="2" t="s">
        <v>53</v>
      </c>
      <c r="AN140" s="2" t="s">
        <v>53</v>
      </c>
      <c r="AO140" s="2" t="s">
        <v>53</v>
      </c>
      <c r="AP140" s="2" t="s">
        <v>53</v>
      </c>
      <c r="AQ140" s="2" t="s">
        <v>53</v>
      </c>
      <c r="AR140" s="2" t="s">
        <v>69</v>
      </c>
      <c r="AS140" s="2" t="s">
        <v>52</v>
      </c>
      <c r="AT140" s="2" t="s">
        <v>69</v>
      </c>
    </row>
    <row r="141" spans="1:46" ht="22.5" customHeight="1" x14ac:dyDescent="0.25">
      <c r="A141" s="18" t="s">
        <v>1667</v>
      </c>
      <c r="B141" s="2" t="s">
        <v>1668</v>
      </c>
      <c r="C141" s="2" t="s">
        <v>115</v>
      </c>
      <c r="D141" s="2" t="s">
        <v>940</v>
      </c>
      <c r="E141" s="2" t="s">
        <v>51</v>
      </c>
      <c r="F141" s="19">
        <v>1</v>
      </c>
      <c r="G141" s="19">
        <v>29.7</v>
      </c>
      <c r="H141" s="19">
        <v>30.2</v>
      </c>
      <c r="I141" s="19">
        <v>-9.06</v>
      </c>
      <c r="J141" s="19">
        <v>-30.2</v>
      </c>
      <c r="K141" s="19" t="s">
        <v>52</v>
      </c>
      <c r="L141" s="19">
        <v>20.64</v>
      </c>
      <c r="M141" s="2" t="s">
        <v>53</v>
      </c>
      <c r="N141" s="2" t="s">
        <v>1669</v>
      </c>
      <c r="O141" s="2" t="s">
        <v>1670</v>
      </c>
      <c r="P141" s="2" t="s">
        <v>1671</v>
      </c>
      <c r="Q141" s="2" t="s">
        <v>53</v>
      </c>
      <c r="R141" s="19">
        <v>29.7</v>
      </c>
      <c r="S141" s="19" t="s">
        <v>161</v>
      </c>
      <c r="T141" s="2" t="s">
        <v>77</v>
      </c>
      <c r="U141" s="2" t="s">
        <v>1672</v>
      </c>
      <c r="V141" s="2" t="s">
        <v>1673</v>
      </c>
      <c r="W141" s="2" t="s">
        <v>1674</v>
      </c>
      <c r="X141" s="2" t="s">
        <v>53</v>
      </c>
      <c r="Y141" s="2" t="s">
        <v>1672</v>
      </c>
      <c r="Z141" s="2" t="s">
        <v>1675</v>
      </c>
      <c r="AA141" s="2" t="s">
        <v>1676</v>
      </c>
      <c r="AB141" s="2" t="s">
        <v>1677</v>
      </c>
      <c r="AC141" s="2" t="s">
        <v>531</v>
      </c>
      <c r="AD141" s="2" t="s">
        <v>1678</v>
      </c>
      <c r="AE141" s="2" t="s">
        <v>65</v>
      </c>
      <c r="AF141" s="2" t="s">
        <v>86</v>
      </c>
      <c r="AG141" s="2" t="s">
        <v>1524</v>
      </c>
      <c r="AH141" s="2" t="s">
        <v>53</v>
      </c>
      <c r="AI141" s="2" t="s">
        <v>67</v>
      </c>
      <c r="AJ141" s="2" t="s">
        <v>1679</v>
      </c>
      <c r="AK141" s="2" t="s">
        <v>53</v>
      </c>
      <c r="AL141" s="2" t="s">
        <v>53</v>
      </c>
      <c r="AM141" s="2" t="s">
        <v>53</v>
      </c>
      <c r="AN141" s="2" t="s">
        <v>53</v>
      </c>
      <c r="AO141" s="2" t="s">
        <v>53</v>
      </c>
      <c r="AP141" s="2" t="s">
        <v>53</v>
      </c>
      <c r="AQ141" s="2" t="s">
        <v>53</v>
      </c>
      <c r="AR141" s="2" t="s">
        <v>69</v>
      </c>
      <c r="AS141" s="2" t="s">
        <v>52</v>
      </c>
      <c r="AT141" s="2" t="s">
        <v>69</v>
      </c>
    </row>
    <row r="142" spans="1:46" ht="22.5" customHeight="1" x14ac:dyDescent="0.25">
      <c r="A142" s="18" t="s">
        <v>1680</v>
      </c>
      <c r="B142" s="2" t="s">
        <v>1681</v>
      </c>
      <c r="C142" s="2" t="s">
        <v>344</v>
      </c>
      <c r="D142" s="2" t="s">
        <v>697</v>
      </c>
      <c r="E142" s="2" t="s">
        <v>69</v>
      </c>
      <c r="F142" s="19">
        <v>1</v>
      </c>
      <c r="G142" s="19">
        <v>59.67</v>
      </c>
      <c r="H142" s="19">
        <v>17.5</v>
      </c>
      <c r="I142" s="19">
        <v>-15.64</v>
      </c>
      <c r="J142" s="19">
        <v>-17.5</v>
      </c>
      <c r="K142" s="19" t="s">
        <v>52</v>
      </c>
      <c r="L142" s="19">
        <v>44.03</v>
      </c>
      <c r="M142" s="2" t="s">
        <v>53</v>
      </c>
      <c r="N142" s="2" t="s">
        <v>298</v>
      </c>
      <c r="O142" s="2" t="s">
        <v>299</v>
      </c>
      <c r="P142" s="2" t="s">
        <v>300</v>
      </c>
      <c r="Q142" s="2" t="s">
        <v>53</v>
      </c>
      <c r="R142" s="19">
        <v>59.67</v>
      </c>
      <c r="S142" s="19" t="s">
        <v>57</v>
      </c>
      <c r="T142" s="2" t="s">
        <v>58</v>
      </c>
      <c r="U142" s="2" t="s">
        <v>53</v>
      </c>
      <c r="V142" s="2" t="s">
        <v>53</v>
      </c>
      <c r="W142" s="2" t="s">
        <v>53</v>
      </c>
      <c r="X142" s="2" t="s">
        <v>53</v>
      </c>
      <c r="Y142" s="2" t="s">
        <v>1682</v>
      </c>
      <c r="Z142" s="2" t="s">
        <v>1683</v>
      </c>
      <c r="AA142" s="2" t="s">
        <v>1684</v>
      </c>
      <c r="AB142" s="2" t="s">
        <v>1685</v>
      </c>
      <c r="AC142" s="2" t="s">
        <v>124</v>
      </c>
      <c r="AD142" s="2" t="s">
        <v>1686</v>
      </c>
      <c r="AE142" s="2" t="s">
        <v>65</v>
      </c>
      <c r="AF142" s="2" t="s">
        <v>66</v>
      </c>
      <c r="AG142" s="2" t="s">
        <v>1624</v>
      </c>
      <c r="AH142" s="2" t="s">
        <v>1687</v>
      </c>
      <c r="AI142" s="2" t="s">
        <v>67</v>
      </c>
      <c r="AJ142" s="2" t="s">
        <v>1688</v>
      </c>
      <c r="AK142" s="2" t="s">
        <v>53</v>
      </c>
      <c r="AL142" s="2" t="s">
        <v>53</v>
      </c>
      <c r="AM142" s="2" t="s">
        <v>53</v>
      </c>
      <c r="AN142" s="2" t="s">
        <v>53</v>
      </c>
      <c r="AO142" s="2" t="s">
        <v>53</v>
      </c>
      <c r="AP142" s="2" t="s">
        <v>53</v>
      </c>
      <c r="AQ142" s="2" t="s">
        <v>53</v>
      </c>
      <c r="AR142" s="2" t="s">
        <v>69</v>
      </c>
      <c r="AS142" s="2" t="s">
        <v>52</v>
      </c>
      <c r="AT142" s="2" t="s">
        <v>69</v>
      </c>
    </row>
    <row r="143" spans="1:46" ht="22.5" customHeight="1" x14ac:dyDescent="0.25">
      <c r="A143" s="18" t="s">
        <v>1689</v>
      </c>
      <c r="B143" s="2" t="s">
        <v>1690</v>
      </c>
      <c r="C143" s="2" t="s">
        <v>1528</v>
      </c>
      <c r="D143" s="2" t="s">
        <v>1529</v>
      </c>
      <c r="E143" s="2" t="s">
        <v>69</v>
      </c>
      <c r="F143" s="19">
        <v>0</v>
      </c>
      <c r="G143" s="19">
        <v>387.15</v>
      </c>
      <c r="H143" s="19">
        <v>1.59</v>
      </c>
      <c r="I143" s="19">
        <v>-46.46</v>
      </c>
      <c r="J143" s="19" t="s">
        <v>52</v>
      </c>
      <c r="K143" s="19">
        <v>-342.28</v>
      </c>
      <c r="L143" s="19">
        <v>0</v>
      </c>
      <c r="M143" s="2" t="s">
        <v>53</v>
      </c>
      <c r="N143" s="2" t="s">
        <v>1691</v>
      </c>
      <c r="O143" s="2" t="s">
        <v>1692</v>
      </c>
      <c r="P143" s="2" t="s">
        <v>1693</v>
      </c>
      <c r="Q143" s="2" t="s">
        <v>53</v>
      </c>
      <c r="R143" s="19">
        <v>387.15</v>
      </c>
      <c r="S143" s="19" t="s">
        <v>161</v>
      </c>
      <c r="T143" s="2" t="s">
        <v>77</v>
      </c>
      <c r="U143" s="2" t="s">
        <v>1694</v>
      </c>
      <c r="V143" s="2" t="s">
        <v>1695</v>
      </c>
      <c r="W143" s="2" t="s">
        <v>1696</v>
      </c>
      <c r="X143" s="2" t="s">
        <v>53</v>
      </c>
      <c r="Y143" s="2" t="s">
        <v>1694</v>
      </c>
      <c r="Z143" s="2" t="s">
        <v>1697</v>
      </c>
      <c r="AA143" s="2" t="s">
        <v>53</v>
      </c>
      <c r="AB143" s="2" t="s">
        <v>124</v>
      </c>
      <c r="AC143" s="2" t="s">
        <v>124</v>
      </c>
      <c r="AD143" s="2" t="s">
        <v>1698</v>
      </c>
      <c r="AE143" s="2" t="s">
        <v>65</v>
      </c>
      <c r="AF143" s="2" t="s">
        <v>222</v>
      </c>
      <c r="AG143" s="2" t="s">
        <v>53</v>
      </c>
      <c r="AH143" s="2" t="s">
        <v>53</v>
      </c>
      <c r="AI143" s="2" t="s">
        <v>53</v>
      </c>
      <c r="AJ143" s="2" t="s">
        <v>53</v>
      </c>
      <c r="AK143" s="2" t="s">
        <v>53</v>
      </c>
      <c r="AL143" s="2" t="s">
        <v>53</v>
      </c>
      <c r="AM143" s="2" t="s">
        <v>53</v>
      </c>
      <c r="AN143" s="2" t="s">
        <v>53</v>
      </c>
      <c r="AO143" s="2" t="s">
        <v>53</v>
      </c>
      <c r="AP143" s="2" t="s">
        <v>53</v>
      </c>
      <c r="AQ143" s="2" t="s">
        <v>53</v>
      </c>
      <c r="AR143" s="2" t="s">
        <v>69</v>
      </c>
      <c r="AS143" s="2" t="s">
        <v>52</v>
      </c>
      <c r="AT143" s="2" t="s">
        <v>69</v>
      </c>
    </row>
    <row r="144" spans="1:46" ht="22.5" customHeight="1" x14ac:dyDescent="0.25">
      <c r="A144" s="18" t="s">
        <v>1699</v>
      </c>
      <c r="B144" s="2" t="s">
        <v>1700</v>
      </c>
      <c r="C144" s="2" t="s">
        <v>115</v>
      </c>
      <c r="D144" s="2" t="s">
        <v>130</v>
      </c>
      <c r="E144" s="2" t="s">
        <v>69</v>
      </c>
      <c r="F144" s="19">
        <v>1</v>
      </c>
      <c r="G144" s="19">
        <v>199.99</v>
      </c>
      <c r="H144" s="19" t="s">
        <v>52</v>
      </c>
      <c r="I144" s="19">
        <v>-34</v>
      </c>
      <c r="J144" s="19">
        <v>-20.45</v>
      </c>
      <c r="K144" s="19" t="s">
        <v>52</v>
      </c>
      <c r="L144" s="19">
        <v>145.54</v>
      </c>
      <c r="M144" s="2" t="s">
        <v>51</v>
      </c>
      <c r="N144" s="2" t="s">
        <v>54</v>
      </c>
      <c r="O144" s="2" t="s">
        <v>55</v>
      </c>
      <c r="P144" s="2" t="s">
        <v>56</v>
      </c>
      <c r="Q144" s="2" t="s">
        <v>53</v>
      </c>
      <c r="R144" s="19">
        <v>199.99</v>
      </c>
      <c r="S144" s="19" t="s">
        <v>57</v>
      </c>
      <c r="T144" s="2" t="s">
        <v>58</v>
      </c>
      <c r="U144" s="2" t="s">
        <v>53</v>
      </c>
      <c r="V144" s="2" t="s">
        <v>53</v>
      </c>
      <c r="W144" s="2" t="s">
        <v>53</v>
      </c>
      <c r="X144" s="2" t="s">
        <v>53</v>
      </c>
      <c r="Y144" s="2" t="s">
        <v>1701</v>
      </c>
      <c r="Z144" s="2" t="s">
        <v>1702</v>
      </c>
      <c r="AA144" s="2" t="s">
        <v>1703</v>
      </c>
      <c r="AB144" s="2" t="s">
        <v>1704</v>
      </c>
      <c r="AC144" s="2" t="s">
        <v>641</v>
      </c>
      <c r="AD144" s="2" t="s">
        <v>1705</v>
      </c>
      <c r="AE144" s="2" t="s">
        <v>65</v>
      </c>
      <c r="AF144" s="2" t="s">
        <v>66</v>
      </c>
      <c r="AG144" s="2" t="s">
        <v>1706</v>
      </c>
      <c r="AH144" s="2" t="s">
        <v>53</v>
      </c>
      <c r="AI144" s="2" t="s">
        <v>67</v>
      </c>
      <c r="AJ144" s="2" t="s">
        <v>1707</v>
      </c>
      <c r="AK144" s="2" t="s">
        <v>53</v>
      </c>
      <c r="AL144" s="2" t="s">
        <v>53</v>
      </c>
      <c r="AM144" s="2" t="s">
        <v>53</v>
      </c>
      <c r="AN144" s="2" t="s">
        <v>53</v>
      </c>
      <c r="AO144" s="2" t="s">
        <v>53</v>
      </c>
      <c r="AP144" s="2" t="s">
        <v>53</v>
      </c>
      <c r="AQ144" s="2" t="s">
        <v>53</v>
      </c>
      <c r="AR144" s="2" t="s">
        <v>69</v>
      </c>
      <c r="AS144" s="2" t="s">
        <v>52</v>
      </c>
      <c r="AT144" s="2" t="s">
        <v>69</v>
      </c>
    </row>
    <row r="145" spans="1:46" ht="22.5" customHeight="1" x14ac:dyDescent="0.25">
      <c r="A145" s="18" t="s">
        <v>1708</v>
      </c>
      <c r="B145" s="2" t="s">
        <v>1709</v>
      </c>
      <c r="C145" s="2" t="s">
        <v>115</v>
      </c>
      <c r="D145" s="2" t="s">
        <v>365</v>
      </c>
      <c r="E145" s="2" t="s">
        <v>51</v>
      </c>
      <c r="F145" s="19">
        <v>1</v>
      </c>
      <c r="G145" s="19">
        <v>55.79</v>
      </c>
      <c r="H145" s="19">
        <v>29.52</v>
      </c>
      <c r="I145" s="19">
        <v>-14.98</v>
      </c>
      <c r="J145" s="19">
        <v>-29.52</v>
      </c>
      <c r="K145" s="19" t="s">
        <v>52</v>
      </c>
      <c r="L145" s="19">
        <v>40.81</v>
      </c>
      <c r="M145" s="2" t="s">
        <v>53</v>
      </c>
      <c r="N145" s="2" t="s">
        <v>1710</v>
      </c>
      <c r="O145" s="2" t="s">
        <v>1711</v>
      </c>
      <c r="P145" s="2" t="s">
        <v>1712</v>
      </c>
      <c r="Q145" s="2" t="s">
        <v>53</v>
      </c>
      <c r="R145" s="19">
        <v>55.79</v>
      </c>
      <c r="S145" s="19" t="s">
        <v>57</v>
      </c>
      <c r="T145" s="2" t="s">
        <v>77</v>
      </c>
      <c r="U145" s="2" t="s">
        <v>1713</v>
      </c>
      <c r="V145" s="2" t="s">
        <v>1714</v>
      </c>
      <c r="W145" s="2" t="s">
        <v>1715</v>
      </c>
      <c r="X145" s="2" t="s">
        <v>53</v>
      </c>
      <c r="Y145" s="2" t="s">
        <v>1713</v>
      </c>
      <c r="Z145" s="2" t="s">
        <v>1716</v>
      </c>
      <c r="AA145" s="2" t="s">
        <v>1717</v>
      </c>
      <c r="AB145" s="2" t="s">
        <v>1718</v>
      </c>
      <c r="AC145" s="2" t="s">
        <v>63</v>
      </c>
      <c r="AD145" s="2" t="s">
        <v>1719</v>
      </c>
      <c r="AE145" s="2" t="s">
        <v>65</v>
      </c>
      <c r="AF145" s="2" t="s">
        <v>86</v>
      </c>
      <c r="AG145" s="2" t="s">
        <v>658</v>
      </c>
      <c r="AH145" s="2" t="s">
        <v>53</v>
      </c>
      <c r="AI145" s="2" t="s">
        <v>67</v>
      </c>
      <c r="AJ145" s="2" t="s">
        <v>1720</v>
      </c>
      <c r="AK145" s="2" t="s">
        <v>53</v>
      </c>
      <c r="AL145" s="2" t="s">
        <v>53</v>
      </c>
      <c r="AM145" s="2" t="s">
        <v>53</v>
      </c>
      <c r="AN145" s="2" t="s">
        <v>53</v>
      </c>
      <c r="AO145" s="2" t="s">
        <v>53</v>
      </c>
      <c r="AP145" s="2" t="s">
        <v>53</v>
      </c>
      <c r="AQ145" s="2" t="s">
        <v>53</v>
      </c>
      <c r="AR145" s="2" t="s">
        <v>69</v>
      </c>
      <c r="AS145" s="2" t="s">
        <v>52</v>
      </c>
      <c r="AT145" s="2" t="s">
        <v>69</v>
      </c>
    </row>
    <row r="146" spans="1:46" ht="22.5" customHeight="1" x14ac:dyDescent="0.25">
      <c r="A146" s="18" t="s">
        <v>1721</v>
      </c>
      <c r="B146" s="2" t="s">
        <v>1722</v>
      </c>
      <c r="C146" s="2" t="s">
        <v>344</v>
      </c>
      <c r="D146" s="2" t="s">
        <v>697</v>
      </c>
      <c r="E146" s="2" t="s">
        <v>69</v>
      </c>
      <c r="F146" s="19">
        <v>1</v>
      </c>
      <c r="G146" s="19">
        <v>237.9</v>
      </c>
      <c r="H146" s="19" t="s">
        <v>52</v>
      </c>
      <c r="I146" s="19">
        <v>-40.44</v>
      </c>
      <c r="J146" s="19">
        <v>-20.45</v>
      </c>
      <c r="K146" s="19" t="s">
        <v>52</v>
      </c>
      <c r="L146" s="19">
        <v>177.01</v>
      </c>
      <c r="M146" s="2" t="s">
        <v>51</v>
      </c>
      <c r="N146" s="2" t="s">
        <v>366</v>
      </c>
      <c r="O146" s="2" t="s">
        <v>367</v>
      </c>
      <c r="P146" s="2" t="s">
        <v>368</v>
      </c>
      <c r="Q146" s="2" t="s">
        <v>53</v>
      </c>
      <c r="R146" s="19">
        <v>237.9</v>
      </c>
      <c r="S146" s="19" t="s">
        <v>57</v>
      </c>
      <c r="T146" s="2" t="s">
        <v>58</v>
      </c>
      <c r="U146" s="2" t="s">
        <v>53</v>
      </c>
      <c r="V146" s="2" t="s">
        <v>53</v>
      </c>
      <c r="W146" s="2" t="s">
        <v>53</v>
      </c>
      <c r="X146" s="2" t="s">
        <v>53</v>
      </c>
      <c r="Y146" s="2" t="s">
        <v>1723</v>
      </c>
      <c r="Z146" s="2" t="s">
        <v>1724</v>
      </c>
      <c r="AA146" s="2" t="s">
        <v>1725</v>
      </c>
      <c r="AB146" s="2" t="s">
        <v>670</v>
      </c>
      <c r="AC146" s="2" t="s">
        <v>124</v>
      </c>
      <c r="AD146" s="2" t="s">
        <v>1726</v>
      </c>
      <c r="AE146" s="2" t="s">
        <v>65</v>
      </c>
      <c r="AF146" s="2" t="s">
        <v>66</v>
      </c>
      <c r="AG146" s="2" t="s">
        <v>1727</v>
      </c>
      <c r="AH146" s="2" t="s">
        <v>1728</v>
      </c>
      <c r="AI146" s="2" t="s">
        <v>67</v>
      </c>
      <c r="AJ146" s="2" t="s">
        <v>1729</v>
      </c>
      <c r="AK146" s="2" t="s">
        <v>1730</v>
      </c>
      <c r="AL146" s="2" t="s">
        <v>53</v>
      </c>
      <c r="AM146" s="2" t="s">
        <v>53</v>
      </c>
      <c r="AN146" s="2" t="s">
        <v>53</v>
      </c>
      <c r="AO146" s="2" t="s">
        <v>53</v>
      </c>
      <c r="AP146" s="2" t="s">
        <v>53</v>
      </c>
      <c r="AQ146" s="2" t="s">
        <v>53</v>
      </c>
      <c r="AR146" s="2" t="s">
        <v>69</v>
      </c>
      <c r="AS146" s="2" t="s">
        <v>52</v>
      </c>
      <c r="AT146" s="2" t="s">
        <v>69</v>
      </c>
    </row>
    <row r="147" spans="1:46" ht="22.5" customHeight="1" x14ac:dyDescent="0.25">
      <c r="A147" s="18" t="s">
        <v>1731</v>
      </c>
      <c r="B147" s="2" t="s">
        <v>1732</v>
      </c>
      <c r="C147" s="2" t="s">
        <v>115</v>
      </c>
      <c r="D147" s="2" t="s">
        <v>116</v>
      </c>
      <c r="E147" s="2" t="s">
        <v>69</v>
      </c>
      <c r="F147" s="19">
        <v>1</v>
      </c>
      <c r="G147" s="19">
        <v>239.77</v>
      </c>
      <c r="H147" s="19" t="s">
        <v>52</v>
      </c>
      <c r="I147" s="19">
        <v>-28.77</v>
      </c>
      <c r="J147" s="19">
        <v>-21.45</v>
      </c>
      <c r="K147" s="19" t="s">
        <v>52</v>
      </c>
      <c r="L147" s="19">
        <v>189.55</v>
      </c>
      <c r="M147" s="2" t="s">
        <v>51</v>
      </c>
      <c r="N147" s="2" t="s">
        <v>984</v>
      </c>
      <c r="O147" s="2" t="s">
        <v>1733</v>
      </c>
      <c r="P147" s="2" t="s">
        <v>1734</v>
      </c>
      <c r="Q147" s="2" t="s">
        <v>53</v>
      </c>
      <c r="R147" s="19">
        <v>239.77</v>
      </c>
      <c r="S147" s="19" t="s">
        <v>161</v>
      </c>
      <c r="T147" s="2" t="s">
        <v>77</v>
      </c>
      <c r="U147" s="2" t="s">
        <v>1735</v>
      </c>
      <c r="V147" s="2" t="s">
        <v>1736</v>
      </c>
      <c r="W147" s="2" t="s">
        <v>1737</v>
      </c>
      <c r="X147" s="2" t="s">
        <v>53</v>
      </c>
      <c r="Y147" s="2" t="s">
        <v>1735</v>
      </c>
      <c r="Z147" s="2" t="s">
        <v>1738</v>
      </c>
      <c r="AA147" s="2" t="s">
        <v>1739</v>
      </c>
      <c r="AB147" s="2" t="s">
        <v>504</v>
      </c>
      <c r="AC147" s="2" t="s">
        <v>84</v>
      </c>
      <c r="AD147" s="2" t="s">
        <v>1740</v>
      </c>
      <c r="AE147" s="2" t="s">
        <v>65</v>
      </c>
      <c r="AF147" s="2" t="s">
        <v>86</v>
      </c>
      <c r="AG147" s="2" t="s">
        <v>823</v>
      </c>
      <c r="AH147" s="2" t="s">
        <v>53</v>
      </c>
      <c r="AI147" s="2" t="s">
        <v>67</v>
      </c>
      <c r="AJ147" s="2" t="s">
        <v>1741</v>
      </c>
      <c r="AK147" s="2" t="s">
        <v>53</v>
      </c>
      <c r="AL147" s="2" t="s">
        <v>53</v>
      </c>
      <c r="AM147" s="2" t="s">
        <v>53</v>
      </c>
      <c r="AN147" s="2" t="s">
        <v>53</v>
      </c>
      <c r="AO147" s="2" t="s">
        <v>53</v>
      </c>
      <c r="AP147" s="2" t="s">
        <v>53</v>
      </c>
      <c r="AQ147" s="2" t="s">
        <v>53</v>
      </c>
      <c r="AR147" s="2" t="s">
        <v>69</v>
      </c>
      <c r="AS147" s="2" t="s">
        <v>52</v>
      </c>
      <c r="AT147" s="2" t="s">
        <v>69</v>
      </c>
    </row>
    <row r="148" spans="1:46" ht="22.5" customHeight="1" x14ac:dyDescent="0.25">
      <c r="A148" s="18" t="s">
        <v>1742</v>
      </c>
      <c r="B148" s="2" t="s">
        <v>1743</v>
      </c>
      <c r="C148" s="2" t="s">
        <v>344</v>
      </c>
      <c r="D148" s="2" t="s">
        <v>697</v>
      </c>
      <c r="E148" s="2" t="s">
        <v>69</v>
      </c>
      <c r="F148" s="19">
        <v>1</v>
      </c>
      <c r="G148" s="19">
        <v>98.56</v>
      </c>
      <c r="H148" s="19">
        <v>1.59</v>
      </c>
      <c r="I148" s="19">
        <v>-16.760000000000002</v>
      </c>
      <c r="J148" s="19" t="s">
        <v>52</v>
      </c>
      <c r="K148" s="19" t="s">
        <v>52</v>
      </c>
      <c r="L148" s="19">
        <v>83.39</v>
      </c>
      <c r="M148" s="2" t="s">
        <v>53</v>
      </c>
      <c r="N148" s="2" t="s">
        <v>733</v>
      </c>
      <c r="O148" s="2" t="s">
        <v>941</v>
      </c>
      <c r="P148" s="2" t="s">
        <v>942</v>
      </c>
      <c r="Q148" s="2" t="s">
        <v>53</v>
      </c>
      <c r="R148" s="19">
        <v>98.56</v>
      </c>
      <c r="S148" s="19" t="s">
        <v>57</v>
      </c>
      <c r="T148" s="2" t="s">
        <v>58</v>
      </c>
      <c r="U148" s="2" t="s">
        <v>1744</v>
      </c>
      <c r="V148" s="2" t="s">
        <v>1745</v>
      </c>
      <c r="W148" s="2" t="s">
        <v>1746</v>
      </c>
      <c r="X148" s="2" t="s">
        <v>53</v>
      </c>
      <c r="Y148" s="2" t="s">
        <v>1744</v>
      </c>
      <c r="Z148" s="2" t="s">
        <v>1747</v>
      </c>
      <c r="AA148" s="2" t="s">
        <v>1748</v>
      </c>
      <c r="AB148" s="2" t="s">
        <v>1749</v>
      </c>
      <c r="AC148" s="2" t="s">
        <v>124</v>
      </c>
      <c r="AD148" s="2" t="s">
        <v>1750</v>
      </c>
      <c r="AE148" s="2" t="s">
        <v>65</v>
      </c>
      <c r="AF148" s="2" t="s">
        <v>222</v>
      </c>
      <c r="AG148" s="2" t="s">
        <v>836</v>
      </c>
      <c r="AH148" s="2" t="s">
        <v>1751</v>
      </c>
      <c r="AI148" s="2" t="s">
        <v>1752</v>
      </c>
      <c r="AJ148" s="2" t="s">
        <v>1753</v>
      </c>
      <c r="AK148" s="2" t="s">
        <v>53</v>
      </c>
      <c r="AL148" s="2" t="s">
        <v>53</v>
      </c>
      <c r="AM148" s="2" t="s">
        <v>53</v>
      </c>
      <c r="AN148" s="2" t="s">
        <v>53</v>
      </c>
      <c r="AO148" s="2" t="s">
        <v>53</v>
      </c>
      <c r="AP148" s="2" t="s">
        <v>53</v>
      </c>
      <c r="AQ148" s="2" t="s">
        <v>53</v>
      </c>
      <c r="AR148" s="2" t="s">
        <v>69</v>
      </c>
      <c r="AS148" s="2" t="s">
        <v>52</v>
      </c>
      <c r="AT148" s="2" t="s">
        <v>69</v>
      </c>
    </row>
    <row r="149" spans="1:46" ht="22.5" customHeight="1" x14ac:dyDescent="0.25">
      <c r="A149" s="18" t="s">
        <v>1754</v>
      </c>
      <c r="B149" s="2" t="s">
        <v>1755</v>
      </c>
      <c r="C149" s="2" t="s">
        <v>344</v>
      </c>
      <c r="D149" s="2" t="s">
        <v>345</v>
      </c>
      <c r="E149" s="2" t="s">
        <v>69</v>
      </c>
      <c r="F149" s="19">
        <v>1</v>
      </c>
      <c r="G149" s="19">
        <v>28.85</v>
      </c>
      <c r="H149" s="19">
        <v>28.8</v>
      </c>
      <c r="I149" s="19">
        <v>-8.9600000000000009</v>
      </c>
      <c r="J149" s="19">
        <v>-28.8</v>
      </c>
      <c r="K149" s="19" t="s">
        <v>52</v>
      </c>
      <c r="L149" s="19">
        <v>19.89</v>
      </c>
      <c r="M149" s="2" t="s">
        <v>51</v>
      </c>
      <c r="N149" s="2" t="s">
        <v>1756</v>
      </c>
      <c r="O149" s="2" t="s">
        <v>1757</v>
      </c>
      <c r="P149" s="2" t="s">
        <v>1758</v>
      </c>
      <c r="Q149" s="2" t="s">
        <v>53</v>
      </c>
      <c r="R149" s="19">
        <v>28.85</v>
      </c>
      <c r="S149" s="19" t="s">
        <v>161</v>
      </c>
      <c r="T149" s="2" t="s">
        <v>58</v>
      </c>
      <c r="U149" s="2" t="s">
        <v>53</v>
      </c>
      <c r="V149" s="2" t="s">
        <v>53</v>
      </c>
      <c r="W149" s="2" t="s">
        <v>53</v>
      </c>
      <c r="X149" s="2" t="s">
        <v>53</v>
      </c>
      <c r="Y149" s="2" t="s">
        <v>1759</v>
      </c>
      <c r="Z149" s="2" t="s">
        <v>1760</v>
      </c>
      <c r="AA149" s="2" t="s">
        <v>1761</v>
      </c>
      <c r="AB149" s="2" t="s">
        <v>1762</v>
      </c>
      <c r="AC149" s="2" t="s">
        <v>111</v>
      </c>
      <c r="AD149" s="2" t="s">
        <v>1763</v>
      </c>
      <c r="AE149" s="2" t="s">
        <v>65</v>
      </c>
      <c r="AF149" s="2" t="s">
        <v>66</v>
      </c>
      <c r="AG149" s="2" t="s">
        <v>1764</v>
      </c>
      <c r="AH149" s="2" t="s">
        <v>1765</v>
      </c>
      <c r="AI149" s="2" t="s">
        <v>67</v>
      </c>
      <c r="AJ149" s="2" t="s">
        <v>1766</v>
      </c>
      <c r="AK149" s="2" t="s">
        <v>53</v>
      </c>
      <c r="AL149" s="2" t="s">
        <v>53</v>
      </c>
      <c r="AM149" s="2" t="s">
        <v>53</v>
      </c>
      <c r="AN149" s="2" t="s">
        <v>53</v>
      </c>
      <c r="AO149" s="2" t="s">
        <v>53</v>
      </c>
      <c r="AP149" s="2" t="s">
        <v>53</v>
      </c>
      <c r="AQ149" s="2" t="s">
        <v>53</v>
      </c>
      <c r="AR149" s="2" t="s">
        <v>69</v>
      </c>
      <c r="AS149" s="2" t="s">
        <v>52</v>
      </c>
      <c r="AT149" s="2" t="s">
        <v>69</v>
      </c>
    </row>
    <row r="150" spans="1:46" ht="22.5" customHeight="1" x14ac:dyDescent="0.25">
      <c r="A150" s="18" t="s">
        <v>1767</v>
      </c>
      <c r="B150" s="2" t="s">
        <v>1768</v>
      </c>
      <c r="C150" s="2" t="s">
        <v>1769</v>
      </c>
      <c r="D150" s="2" t="s">
        <v>1770</v>
      </c>
      <c r="E150" s="2" t="s">
        <v>69</v>
      </c>
      <c r="F150" s="19">
        <v>1</v>
      </c>
      <c r="G150" s="19">
        <v>64.17</v>
      </c>
      <c r="H150" s="19">
        <v>8.4600000000000009</v>
      </c>
      <c r="I150" s="19">
        <v>-16.41</v>
      </c>
      <c r="J150" s="19">
        <v>-8.4600000000000009</v>
      </c>
      <c r="K150" s="19" t="s">
        <v>52</v>
      </c>
      <c r="L150" s="19">
        <v>47.76</v>
      </c>
      <c r="M150" s="2" t="s">
        <v>53</v>
      </c>
      <c r="N150" s="2" t="s">
        <v>1771</v>
      </c>
      <c r="O150" s="2" t="s">
        <v>1772</v>
      </c>
      <c r="P150" s="2" t="s">
        <v>1773</v>
      </c>
      <c r="Q150" s="2" t="s">
        <v>53</v>
      </c>
      <c r="R150" s="19">
        <v>64.17</v>
      </c>
      <c r="S150" s="19" t="s">
        <v>57</v>
      </c>
      <c r="T150" s="2" t="s">
        <v>58</v>
      </c>
      <c r="U150" s="2" t="s">
        <v>53</v>
      </c>
      <c r="V150" s="2" t="s">
        <v>53</v>
      </c>
      <c r="W150" s="2" t="s">
        <v>53</v>
      </c>
      <c r="X150" s="2" t="s">
        <v>53</v>
      </c>
      <c r="Y150" s="2" t="s">
        <v>1774</v>
      </c>
      <c r="Z150" s="2" t="s">
        <v>1775</v>
      </c>
      <c r="AA150" s="2" t="s">
        <v>1776</v>
      </c>
      <c r="AB150" s="2" t="s">
        <v>1777</v>
      </c>
      <c r="AC150" s="2" t="s">
        <v>124</v>
      </c>
      <c r="AD150" s="2" t="s">
        <v>1778</v>
      </c>
      <c r="AE150" s="2" t="s">
        <v>65</v>
      </c>
      <c r="AF150" s="2" t="s">
        <v>66</v>
      </c>
      <c r="AG150" s="2" t="s">
        <v>1779</v>
      </c>
      <c r="AH150" s="2" t="s">
        <v>53</v>
      </c>
      <c r="AI150" s="2" t="s">
        <v>67</v>
      </c>
      <c r="AJ150" s="2" t="s">
        <v>1780</v>
      </c>
      <c r="AK150" s="2" t="s">
        <v>1781</v>
      </c>
      <c r="AL150" s="2" t="s">
        <v>53</v>
      </c>
      <c r="AM150" s="2" t="s">
        <v>53</v>
      </c>
      <c r="AN150" s="2" t="s">
        <v>53</v>
      </c>
      <c r="AO150" s="2" t="s">
        <v>53</v>
      </c>
      <c r="AP150" s="2" t="s">
        <v>53</v>
      </c>
      <c r="AQ150" s="2" t="s">
        <v>53</v>
      </c>
      <c r="AR150" s="2" t="s">
        <v>69</v>
      </c>
      <c r="AS150" s="2" t="s">
        <v>52</v>
      </c>
      <c r="AT150" s="2" t="s">
        <v>69</v>
      </c>
    </row>
    <row r="151" spans="1:46" ht="22.5" customHeight="1" x14ac:dyDescent="0.25">
      <c r="A151" s="18" t="s">
        <v>1782</v>
      </c>
      <c r="B151" s="2" t="s">
        <v>1783</v>
      </c>
      <c r="C151" s="2" t="s">
        <v>115</v>
      </c>
      <c r="D151" s="2" t="s">
        <v>130</v>
      </c>
      <c r="E151" s="2" t="s">
        <v>69</v>
      </c>
      <c r="F151" s="19">
        <v>1</v>
      </c>
      <c r="G151" s="19">
        <v>23</v>
      </c>
      <c r="H151" s="19">
        <v>9.57</v>
      </c>
      <c r="I151" s="19">
        <v>-9.41</v>
      </c>
      <c r="J151" s="19">
        <v>-9.57</v>
      </c>
      <c r="K151" s="19" t="s">
        <v>52</v>
      </c>
      <c r="L151" s="19">
        <v>13.59</v>
      </c>
      <c r="M151" s="2" t="s">
        <v>51</v>
      </c>
      <c r="N151" s="2" t="s">
        <v>1784</v>
      </c>
      <c r="O151" s="2" t="s">
        <v>1785</v>
      </c>
      <c r="P151" s="2" t="s">
        <v>1786</v>
      </c>
      <c r="Q151" s="2" t="s">
        <v>53</v>
      </c>
      <c r="R151" s="19">
        <v>23</v>
      </c>
      <c r="S151" s="19" t="s">
        <v>57</v>
      </c>
      <c r="T151" s="2" t="s">
        <v>58</v>
      </c>
      <c r="U151" s="2" t="s">
        <v>53</v>
      </c>
      <c r="V151" s="2" t="s">
        <v>53</v>
      </c>
      <c r="W151" s="2" t="s">
        <v>53</v>
      </c>
      <c r="X151" s="2" t="s">
        <v>53</v>
      </c>
      <c r="Y151" s="2" t="s">
        <v>1787</v>
      </c>
      <c r="Z151" s="2" t="s">
        <v>1788</v>
      </c>
      <c r="AA151" s="2" t="s">
        <v>1789</v>
      </c>
      <c r="AB151" s="2" t="s">
        <v>1790</v>
      </c>
      <c r="AC151" s="2" t="s">
        <v>531</v>
      </c>
      <c r="AD151" s="2" t="s">
        <v>1791</v>
      </c>
      <c r="AE151" s="2" t="s">
        <v>65</v>
      </c>
      <c r="AF151" s="2" t="s">
        <v>66</v>
      </c>
      <c r="AG151" s="2" t="s">
        <v>1243</v>
      </c>
      <c r="AH151" s="2" t="s">
        <v>53</v>
      </c>
      <c r="AI151" s="2" t="s">
        <v>67</v>
      </c>
      <c r="AJ151" s="2" t="s">
        <v>1792</v>
      </c>
      <c r="AK151" s="2" t="s">
        <v>53</v>
      </c>
      <c r="AL151" s="2" t="s">
        <v>53</v>
      </c>
      <c r="AM151" s="2" t="s">
        <v>53</v>
      </c>
      <c r="AN151" s="2" t="s">
        <v>53</v>
      </c>
      <c r="AO151" s="2" t="s">
        <v>53</v>
      </c>
      <c r="AP151" s="2" t="s">
        <v>53</v>
      </c>
      <c r="AQ151" s="2" t="s">
        <v>53</v>
      </c>
      <c r="AR151" s="2" t="s">
        <v>69</v>
      </c>
      <c r="AS151" s="2" t="s">
        <v>52</v>
      </c>
      <c r="AT151" s="2" t="s">
        <v>69</v>
      </c>
    </row>
    <row r="152" spans="1:46" ht="22.5" customHeight="1" x14ac:dyDescent="0.25">
      <c r="A152" s="18" t="s">
        <v>1793</v>
      </c>
      <c r="B152" s="2" t="s">
        <v>1794</v>
      </c>
      <c r="C152" s="2" t="s">
        <v>344</v>
      </c>
      <c r="D152" s="2" t="s">
        <v>697</v>
      </c>
      <c r="E152" s="2" t="s">
        <v>69</v>
      </c>
      <c r="F152" s="19">
        <v>1</v>
      </c>
      <c r="G152" s="19">
        <v>59.67</v>
      </c>
      <c r="H152" s="19">
        <v>14.9</v>
      </c>
      <c r="I152" s="19">
        <v>-15.64</v>
      </c>
      <c r="J152" s="19">
        <v>-14.9</v>
      </c>
      <c r="K152" s="19" t="s">
        <v>52</v>
      </c>
      <c r="L152" s="19">
        <v>44.03</v>
      </c>
      <c r="M152" s="2" t="s">
        <v>53</v>
      </c>
      <c r="N152" s="2" t="s">
        <v>298</v>
      </c>
      <c r="O152" s="2" t="s">
        <v>299</v>
      </c>
      <c r="P152" s="2" t="s">
        <v>300</v>
      </c>
      <c r="Q152" s="2" t="s">
        <v>53</v>
      </c>
      <c r="R152" s="19">
        <v>59.67</v>
      </c>
      <c r="S152" s="19" t="s">
        <v>57</v>
      </c>
      <c r="T152" s="2" t="s">
        <v>58</v>
      </c>
      <c r="U152" s="2" t="s">
        <v>53</v>
      </c>
      <c r="V152" s="2" t="s">
        <v>53</v>
      </c>
      <c r="W152" s="2" t="s">
        <v>53</v>
      </c>
      <c r="X152" s="2" t="s">
        <v>53</v>
      </c>
      <c r="Y152" s="2" t="s">
        <v>1795</v>
      </c>
      <c r="Z152" s="2" t="s">
        <v>1796</v>
      </c>
      <c r="AA152" s="2" t="s">
        <v>1797</v>
      </c>
      <c r="AB152" s="2" t="s">
        <v>1798</v>
      </c>
      <c r="AC152" s="2" t="s">
        <v>150</v>
      </c>
      <c r="AD152" s="2" t="s">
        <v>1799</v>
      </c>
      <c r="AE152" s="2" t="s">
        <v>65</v>
      </c>
      <c r="AF152" s="2" t="s">
        <v>66</v>
      </c>
      <c r="AG152" s="2" t="s">
        <v>1800</v>
      </c>
      <c r="AH152" s="2" t="s">
        <v>1801</v>
      </c>
      <c r="AI152" s="2" t="s">
        <v>67</v>
      </c>
      <c r="AJ152" s="2" t="s">
        <v>1802</v>
      </c>
      <c r="AK152" s="2" t="s">
        <v>53</v>
      </c>
      <c r="AL152" s="2" t="s">
        <v>53</v>
      </c>
      <c r="AM152" s="2" t="s">
        <v>53</v>
      </c>
      <c r="AN152" s="2" t="s">
        <v>53</v>
      </c>
      <c r="AO152" s="2" t="s">
        <v>53</v>
      </c>
      <c r="AP152" s="2" t="s">
        <v>53</v>
      </c>
      <c r="AQ152" s="2" t="s">
        <v>53</v>
      </c>
      <c r="AR152" s="2" t="s">
        <v>69</v>
      </c>
      <c r="AS152" s="2" t="s">
        <v>52</v>
      </c>
      <c r="AT152" s="2" t="s">
        <v>69</v>
      </c>
    </row>
    <row r="153" spans="1:46" ht="22.5" customHeight="1" x14ac:dyDescent="0.25">
      <c r="A153" s="18" t="s">
        <v>1803</v>
      </c>
      <c r="B153" s="2" t="s">
        <v>1804</v>
      </c>
      <c r="C153" s="2" t="s">
        <v>344</v>
      </c>
      <c r="D153" s="2" t="s">
        <v>697</v>
      </c>
      <c r="E153" s="2" t="s">
        <v>69</v>
      </c>
      <c r="F153" s="19">
        <v>1</v>
      </c>
      <c r="G153" s="19">
        <v>57.38</v>
      </c>
      <c r="H153" s="19">
        <v>15.9</v>
      </c>
      <c r="I153" s="19">
        <v>-15.25</v>
      </c>
      <c r="J153" s="19" t="s">
        <v>52</v>
      </c>
      <c r="K153" s="19" t="s">
        <v>52</v>
      </c>
      <c r="L153" s="19">
        <v>58.03</v>
      </c>
      <c r="M153" s="2" t="s">
        <v>53</v>
      </c>
      <c r="N153" s="2" t="s">
        <v>648</v>
      </c>
      <c r="O153" s="2" t="s">
        <v>1805</v>
      </c>
      <c r="P153" s="2" t="s">
        <v>1806</v>
      </c>
      <c r="Q153" s="2" t="s">
        <v>53</v>
      </c>
      <c r="R153" s="19">
        <v>57.38</v>
      </c>
      <c r="S153" s="19" t="s">
        <v>57</v>
      </c>
      <c r="T153" s="2" t="s">
        <v>58</v>
      </c>
      <c r="U153" s="2" t="s">
        <v>1807</v>
      </c>
      <c r="V153" s="2" t="s">
        <v>1808</v>
      </c>
      <c r="W153" s="2" t="s">
        <v>1809</v>
      </c>
      <c r="X153" s="2" t="s">
        <v>53</v>
      </c>
      <c r="Y153" s="2" t="s">
        <v>1807</v>
      </c>
      <c r="Z153" s="2" t="s">
        <v>1810</v>
      </c>
      <c r="AA153" s="2" t="s">
        <v>1811</v>
      </c>
      <c r="AB153" s="2" t="s">
        <v>124</v>
      </c>
      <c r="AC153" s="2" t="s">
        <v>124</v>
      </c>
      <c r="AD153" s="2" t="s">
        <v>1812</v>
      </c>
      <c r="AE153" s="2" t="s">
        <v>65</v>
      </c>
      <c r="AF153" s="2" t="s">
        <v>222</v>
      </c>
      <c r="AG153" s="2" t="s">
        <v>1018</v>
      </c>
      <c r="AH153" s="2" t="s">
        <v>1813</v>
      </c>
      <c r="AI153" s="2" t="s">
        <v>1814</v>
      </c>
      <c r="AJ153" s="2" t="s">
        <v>1815</v>
      </c>
      <c r="AK153" s="2" t="s">
        <v>53</v>
      </c>
      <c r="AL153" s="2" t="s">
        <v>53</v>
      </c>
      <c r="AM153" s="2" t="s">
        <v>53</v>
      </c>
      <c r="AN153" s="2" t="s">
        <v>53</v>
      </c>
      <c r="AO153" s="2" t="s">
        <v>53</v>
      </c>
      <c r="AP153" s="2" t="s">
        <v>53</v>
      </c>
      <c r="AQ153" s="2" t="s">
        <v>53</v>
      </c>
      <c r="AR153" s="2" t="s">
        <v>69</v>
      </c>
      <c r="AS153" s="2" t="s">
        <v>52</v>
      </c>
      <c r="AT153" s="2" t="s">
        <v>69</v>
      </c>
    </row>
    <row r="154" spans="1:46" ht="22.5" customHeight="1" x14ac:dyDescent="0.25">
      <c r="A154" s="18" t="s">
        <v>1816</v>
      </c>
      <c r="B154" s="2" t="s">
        <v>1817</v>
      </c>
      <c r="C154" s="2" t="s">
        <v>115</v>
      </c>
      <c r="D154" s="2" t="s">
        <v>89</v>
      </c>
      <c r="E154" s="2" t="s">
        <v>69</v>
      </c>
      <c r="F154" s="19">
        <v>1</v>
      </c>
      <c r="G154" s="19">
        <v>338.43</v>
      </c>
      <c r="H154" s="19" t="s">
        <v>52</v>
      </c>
      <c r="I154" s="19">
        <v>-57.53</v>
      </c>
      <c r="J154" s="19">
        <v>-38.950000000000003</v>
      </c>
      <c r="K154" s="19" t="s">
        <v>52</v>
      </c>
      <c r="L154" s="19">
        <v>241.95</v>
      </c>
      <c r="M154" s="2" t="s">
        <v>51</v>
      </c>
      <c r="N154" s="2" t="s">
        <v>1818</v>
      </c>
      <c r="O154" s="2" t="s">
        <v>1819</v>
      </c>
      <c r="P154" s="2" t="s">
        <v>1820</v>
      </c>
      <c r="Q154" s="2" t="s">
        <v>53</v>
      </c>
      <c r="R154" s="19">
        <v>338.43</v>
      </c>
      <c r="S154" s="19" t="s">
        <v>57</v>
      </c>
      <c r="T154" s="2" t="s">
        <v>77</v>
      </c>
      <c r="U154" s="2" t="s">
        <v>1821</v>
      </c>
      <c r="V154" s="2" t="s">
        <v>1822</v>
      </c>
      <c r="W154" s="2" t="s">
        <v>1823</v>
      </c>
      <c r="X154" s="2" t="s">
        <v>53</v>
      </c>
      <c r="Y154" s="2" t="s">
        <v>1821</v>
      </c>
      <c r="Z154" s="2" t="s">
        <v>1824</v>
      </c>
      <c r="AA154" s="2" t="s">
        <v>1825</v>
      </c>
      <c r="AB154" s="2" t="s">
        <v>1826</v>
      </c>
      <c r="AC154" s="2" t="s">
        <v>111</v>
      </c>
      <c r="AD154" s="2" t="s">
        <v>1827</v>
      </c>
      <c r="AE154" s="2" t="s">
        <v>65</v>
      </c>
      <c r="AF154" s="2" t="s">
        <v>86</v>
      </c>
      <c r="AG154" s="2" t="s">
        <v>1099</v>
      </c>
      <c r="AH154" s="2" t="s">
        <v>53</v>
      </c>
      <c r="AI154" s="2" t="s">
        <v>67</v>
      </c>
      <c r="AJ154" s="2" t="s">
        <v>1828</v>
      </c>
      <c r="AK154" s="2" t="s">
        <v>53</v>
      </c>
      <c r="AL154" s="2" t="s">
        <v>53</v>
      </c>
      <c r="AM154" s="2" t="s">
        <v>53</v>
      </c>
      <c r="AN154" s="2" t="s">
        <v>53</v>
      </c>
      <c r="AO154" s="2" t="s">
        <v>53</v>
      </c>
      <c r="AP154" s="2" t="s">
        <v>53</v>
      </c>
      <c r="AQ154" s="2" t="s">
        <v>53</v>
      </c>
      <c r="AR154" s="2" t="s">
        <v>69</v>
      </c>
      <c r="AS154" s="2" t="s">
        <v>52</v>
      </c>
      <c r="AT154" s="2" t="s">
        <v>69</v>
      </c>
    </row>
    <row r="155" spans="1:46" ht="22.5" customHeight="1" x14ac:dyDescent="0.25">
      <c r="A155" s="18" t="s">
        <v>1829</v>
      </c>
      <c r="B155" s="2" t="s">
        <v>1830</v>
      </c>
      <c r="C155" s="2" t="s">
        <v>115</v>
      </c>
      <c r="D155" s="2" t="s">
        <v>89</v>
      </c>
      <c r="E155" s="2" t="s">
        <v>69</v>
      </c>
      <c r="F155" s="19">
        <v>1</v>
      </c>
      <c r="G155" s="19">
        <v>70.81</v>
      </c>
      <c r="H155" s="19">
        <v>17.399999999999999</v>
      </c>
      <c r="I155" s="19">
        <v>-14</v>
      </c>
      <c r="J155" s="19">
        <v>-17.399999999999999</v>
      </c>
      <c r="K155" s="19" t="s">
        <v>52</v>
      </c>
      <c r="L155" s="19">
        <v>56.81</v>
      </c>
      <c r="M155" s="2" t="s">
        <v>53</v>
      </c>
      <c r="N155" s="2" t="s">
        <v>589</v>
      </c>
      <c r="O155" s="2" t="s">
        <v>590</v>
      </c>
      <c r="P155" s="2" t="s">
        <v>591</v>
      </c>
      <c r="Q155" s="2" t="s">
        <v>53</v>
      </c>
      <c r="R155" s="19">
        <v>70.81</v>
      </c>
      <c r="S155" s="19" t="s">
        <v>161</v>
      </c>
      <c r="T155" s="2" t="s">
        <v>58</v>
      </c>
      <c r="U155" s="2" t="s">
        <v>53</v>
      </c>
      <c r="V155" s="2" t="s">
        <v>53</v>
      </c>
      <c r="W155" s="2" t="s">
        <v>53</v>
      </c>
      <c r="X155" s="2" t="s">
        <v>53</v>
      </c>
      <c r="Y155" s="2" t="s">
        <v>1831</v>
      </c>
      <c r="Z155" s="2" t="s">
        <v>1832</v>
      </c>
      <c r="AA155" s="2" t="s">
        <v>1833</v>
      </c>
      <c r="AB155" s="2" t="s">
        <v>1834</v>
      </c>
      <c r="AC155" s="2" t="s">
        <v>531</v>
      </c>
      <c r="AD155" s="2" t="s">
        <v>1835</v>
      </c>
      <c r="AE155" s="2" t="s">
        <v>65</v>
      </c>
      <c r="AF155" s="2" t="s">
        <v>66</v>
      </c>
      <c r="AG155" s="2" t="s">
        <v>1836</v>
      </c>
      <c r="AH155" s="2" t="s">
        <v>53</v>
      </c>
      <c r="AI155" s="2" t="s">
        <v>67</v>
      </c>
      <c r="AJ155" s="2" t="s">
        <v>1837</v>
      </c>
      <c r="AK155" s="2" t="s">
        <v>53</v>
      </c>
      <c r="AL155" s="2" t="s">
        <v>53</v>
      </c>
      <c r="AM155" s="2" t="s">
        <v>53</v>
      </c>
      <c r="AN155" s="2" t="s">
        <v>53</v>
      </c>
      <c r="AO155" s="2" t="s">
        <v>53</v>
      </c>
      <c r="AP155" s="2" t="s">
        <v>53</v>
      </c>
      <c r="AQ155" s="2" t="s">
        <v>53</v>
      </c>
      <c r="AR155" s="2" t="s">
        <v>69</v>
      </c>
      <c r="AS155" s="2" t="s">
        <v>52</v>
      </c>
      <c r="AT155" s="2" t="s">
        <v>69</v>
      </c>
    </row>
    <row r="156" spans="1:46" ht="22.5" customHeight="1" x14ac:dyDescent="0.25">
      <c r="A156" s="18" t="s">
        <v>1838</v>
      </c>
      <c r="B156" s="2" t="s">
        <v>1839</v>
      </c>
      <c r="C156" s="2" t="s">
        <v>1035</v>
      </c>
      <c r="D156" s="2" t="s">
        <v>1036</v>
      </c>
      <c r="E156" s="2" t="s">
        <v>51</v>
      </c>
      <c r="F156" s="19">
        <v>1</v>
      </c>
      <c r="G156" s="19">
        <v>22.85</v>
      </c>
      <c r="H156" s="19" t="s">
        <v>52</v>
      </c>
      <c r="I156" s="19">
        <v>-8.24</v>
      </c>
      <c r="J156" s="19" t="s">
        <v>52</v>
      </c>
      <c r="K156" s="19">
        <v>-14.61</v>
      </c>
      <c r="L156" s="19">
        <v>0</v>
      </c>
      <c r="M156" s="2" t="s">
        <v>53</v>
      </c>
      <c r="N156" s="2" t="s">
        <v>1660</v>
      </c>
      <c r="O156" s="2" t="s">
        <v>1661</v>
      </c>
      <c r="P156" s="2" t="s">
        <v>1662</v>
      </c>
      <c r="Q156" s="2" t="s">
        <v>53</v>
      </c>
      <c r="R156" s="19">
        <v>22.85</v>
      </c>
      <c r="S156" s="19" t="s">
        <v>161</v>
      </c>
      <c r="T156" s="2" t="s">
        <v>58</v>
      </c>
      <c r="U156" s="2" t="s">
        <v>53</v>
      </c>
      <c r="V156" s="2" t="s">
        <v>53</v>
      </c>
      <c r="W156" s="2" t="s">
        <v>53</v>
      </c>
      <c r="X156" s="2" t="s">
        <v>53</v>
      </c>
      <c r="Y156" s="2" t="s">
        <v>1840</v>
      </c>
      <c r="Z156" s="2" t="s">
        <v>1841</v>
      </c>
      <c r="AA156" s="2" t="s">
        <v>53</v>
      </c>
      <c r="AB156" s="2" t="s">
        <v>1842</v>
      </c>
      <c r="AC156" s="2" t="s">
        <v>124</v>
      </c>
      <c r="AD156" s="2" t="s">
        <v>1843</v>
      </c>
      <c r="AE156" s="2" t="s">
        <v>65</v>
      </c>
      <c r="AF156" s="2" t="s">
        <v>66</v>
      </c>
      <c r="AG156" s="2" t="s">
        <v>53</v>
      </c>
      <c r="AH156" s="2" t="s">
        <v>53</v>
      </c>
      <c r="AI156" s="2" t="s">
        <v>67</v>
      </c>
      <c r="AJ156" s="2" t="s">
        <v>1844</v>
      </c>
      <c r="AK156" s="2" t="s">
        <v>53</v>
      </c>
      <c r="AL156" s="2" t="s">
        <v>53</v>
      </c>
      <c r="AM156" s="2" t="s">
        <v>53</v>
      </c>
      <c r="AN156" s="2" t="s">
        <v>53</v>
      </c>
      <c r="AO156" s="2" t="s">
        <v>53</v>
      </c>
      <c r="AP156" s="2" t="s">
        <v>53</v>
      </c>
      <c r="AQ156" s="2" t="s">
        <v>53</v>
      </c>
      <c r="AR156" s="2" t="s">
        <v>69</v>
      </c>
      <c r="AS156" s="2" t="s">
        <v>52</v>
      </c>
      <c r="AT156" s="2" t="s">
        <v>69</v>
      </c>
    </row>
    <row r="157" spans="1:46" ht="22.5" customHeight="1" x14ac:dyDescent="0.25">
      <c r="A157" s="18" t="s">
        <v>1845</v>
      </c>
      <c r="B157" s="2" t="s">
        <v>1846</v>
      </c>
      <c r="C157" s="2" t="s">
        <v>344</v>
      </c>
      <c r="D157" s="2" t="s">
        <v>697</v>
      </c>
      <c r="E157" s="2" t="s">
        <v>51</v>
      </c>
      <c r="F157" s="19">
        <v>5</v>
      </c>
      <c r="G157" s="19">
        <v>274.35000000000002</v>
      </c>
      <c r="H157" s="19" t="s">
        <v>52</v>
      </c>
      <c r="I157" s="19">
        <v>-60.4</v>
      </c>
      <c r="J157" s="19" t="s">
        <v>52</v>
      </c>
      <c r="K157" s="19" t="s">
        <v>52</v>
      </c>
      <c r="L157" s="19">
        <v>213.95</v>
      </c>
      <c r="M157" s="2" t="s">
        <v>53</v>
      </c>
      <c r="N157" s="2" t="s">
        <v>309</v>
      </c>
      <c r="O157" s="2" t="s">
        <v>390</v>
      </c>
      <c r="P157" s="2" t="s">
        <v>311</v>
      </c>
      <c r="Q157" s="2" t="s">
        <v>53</v>
      </c>
      <c r="R157" s="19">
        <v>54.87</v>
      </c>
      <c r="S157" s="19" t="s">
        <v>161</v>
      </c>
      <c r="T157" s="2" t="s">
        <v>58</v>
      </c>
      <c r="U157" s="2" t="s">
        <v>53</v>
      </c>
      <c r="V157" s="2" t="s">
        <v>53</v>
      </c>
      <c r="W157" s="2" t="s">
        <v>53</v>
      </c>
      <c r="X157" s="2" t="s">
        <v>53</v>
      </c>
      <c r="Y157" s="2" t="s">
        <v>1847</v>
      </c>
      <c r="Z157" s="2" t="s">
        <v>1848</v>
      </c>
      <c r="AA157" s="2" t="s">
        <v>1849</v>
      </c>
      <c r="AB157" s="2" t="s">
        <v>1850</v>
      </c>
      <c r="AC157" s="2" t="s">
        <v>124</v>
      </c>
      <c r="AD157" s="2" t="s">
        <v>1851</v>
      </c>
      <c r="AE157" s="2" t="s">
        <v>65</v>
      </c>
      <c r="AF157" s="2" t="s">
        <v>66</v>
      </c>
      <c r="AG157" s="2" t="s">
        <v>1852</v>
      </c>
      <c r="AH157" s="2" t="s">
        <v>1853</v>
      </c>
      <c r="AI157" s="2" t="s">
        <v>67</v>
      </c>
      <c r="AJ157" s="2" t="s">
        <v>1854</v>
      </c>
      <c r="AK157" s="2" t="s">
        <v>53</v>
      </c>
      <c r="AL157" s="2" t="s">
        <v>53</v>
      </c>
      <c r="AM157" s="2" t="s">
        <v>53</v>
      </c>
      <c r="AN157" s="2" t="s">
        <v>53</v>
      </c>
      <c r="AO157" s="2" t="s">
        <v>53</v>
      </c>
      <c r="AP157" s="2" t="s">
        <v>53</v>
      </c>
      <c r="AQ157" s="2" t="s">
        <v>53</v>
      </c>
      <c r="AR157" s="2" t="s">
        <v>69</v>
      </c>
      <c r="AS157" s="2" t="s">
        <v>52</v>
      </c>
      <c r="AT157" s="2" t="s">
        <v>69</v>
      </c>
    </row>
    <row r="158" spans="1:46" ht="22.5" customHeight="1" x14ac:dyDescent="0.25">
      <c r="A158" s="18" t="s">
        <v>1855</v>
      </c>
      <c r="B158" s="2" t="s">
        <v>1856</v>
      </c>
      <c r="C158" s="2" t="s">
        <v>115</v>
      </c>
      <c r="D158" s="2" t="s">
        <v>116</v>
      </c>
      <c r="E158" s="2" t="s">
        <v>69</v>
      </c>
      <c r="F158" s="19">
        <v>1</v>
      </c>
      <c r="G158" s="19">
        <v>189.99</v>
      </c>
      <c r="H158" s="19" t="s">
        <v>52</v>
      </c>
      <c r="I158" s="19">
        <v>-22.8</v>
      </c>
      <c r="J158" s="19">
        <v>-20.45</v>
      </c>
      <c r="K158" s="19" t="s">
        <v>52</v>
      </c>
      <c r="L158" s="19">
        <v>146.74</v>
      </c>
      <c r="M158" s="2" t="s">
        <v>53</v>
      </c>
      <c r="N158" s="2" t="s">
        <v>54</v>
      </c>
      <c r="O158" s="2" t="s">
        <v>447</v>
      </c>
      <c r="P158" s="2" t="s">
        <v>448</v>
      </c>
      <c r="Q158" s="2" t="s">
        <v>53</v>
      </c>
      <c r="R158" s="19">
        <v>189.99</v>
      </c>
      <c r="S158" s="19" t="s">
        <v>161</v>
      </c>
      <c r="T158" s="2" t="s">
        <v>58</v>
      </c>
      <c r="U158" s="2" t="s">
        <v>53</v>
      </c>
      <c r="V158" s="2" t="s">
        <v>53</v>
      </c>
      <c r="W158" s="2" t="s">
        <v>53</v>
      </c>
      <c r="X158" s="2" t="s">
        <v>53</v>
      </c>
      <c r="Y158" s="2" t="s">
        <v>1857</v>
      </c>
      <c r="Z158" s="2" t="s">
        <v>1858</v>
      </c>
      <c r="AA158" s="2" t="s">
        <v>1859</v>
      </c>
      <c r="AB158" s="2" t="s">
        <v>1860</v>
      </c>
      <c r="AC158" s="2" t="s">
        <v>195</v>
      </c>
      <c r="AD158" s="2" t="s">
        <v>1861</v>
      </c>
      <c r="AE158" s="2" t="s">
        <v>65</v>
      </c>
      <c r="AF158" s="2" t="s">
        <v>66</v>
      </c>
      <c r="AG158" s="2" t="s">
        <v>1555</v>
      </c>
      <c r="AH158" s="2" t="s">
        <v>53</v>
      </c>
      <c r="AI158" s="2" t="s">
        <v>67</v>
      </c>
      <c r="AJ158" s="2" t="s">
        <v>1862</v>
      </c>
      <c r="AK158" s="2" t="s">
        <v>53</v>
      </c>
      <c r="AL158" s="2" t="s">
        <v>53</v>
      </c>
      <c r="AM158" s="2" t="s">
        <v>53</v>
      </c>
      <c r="AN158" s="2" t="s">
        <v>53</v>
      </c>
      <c r="AO158" s="2" t="s">
        <v>53</v>
      </c>
      <c r="AP158" s="2" t="s">
        <v>53</v>
      </c>
      <c r="AQ158" s="2" t="s">
        <v>53</v>
      </c>
      <c r="AR158" s="2" t="s">
        <v>69</v>
      </c>
      <c r="AS158" s="2" t="s">
        <v>52</v>
      </c>
      <c r="AT158" s="2" t="s">
        <v>69</v>
      </c>
    </row>
    <row r="159" spans="1:46" ht="22.5" customHeight="1" x14ac:dyDescent="0.25">
      <c r="A159" s="18" t="s">
        <v>1863</v>
      </c>
      <c r="B159" s="2" t="s">
        <v>1864</v>
      </c>
      <c r="C159" s="2" t="s">
        <v>115</v>
      </c>
      <c r="D159" s="2" t="s">
        <v>130</v>
      </c>
      <c r="E159" s="2" t="s">
        <v>69</v>
      </c>
      <c r="F159" s="19">
        <v>1</v>
      </c>
      <c r="G159" s="19">
        <v>172.55</v>
      </c>
      <c r="H159" s="19" t="s">
        <v>52</v>
      </c>
      <c r="I159" s="19">
        <v>-29.33</v>
      </c>
      <c r="J159" s="19">
        <v>-20.45</v>
      </c>
      <c r="K159" s="19" t="s">
        <v>52</v>
      </c>
      <c r="L159" s="19">
        <v>122.77</v>
      </c>
      <c r="M159" s="2" t="s">
        <v>53</v>
      </c>
      <c r="N159" s="2" t="s">
        <v>1865</v>
      </c>
      <c r="O159" s="2" t="s">
        <v>1866</v>
      </c>
      <c r="P159" s="2" t="s">
        <v>1867</v>
      </c>
      <c r="Q159" s="2" t="s">
        <v>53</v>
      </c>
      <c r="R159" s="19">
        <v>172.55</v>
      </c>
      <c r="S159" s="19" t="s">
        <v>57</v>
      </c>
      <c r="T159" s="2" t="s">
        <v>77</v>
      </c>
      <c r="U159" s="2" t="s">
        <v>1868</v>
      </c>
      <c r="V159" s="2" t="s">
        <v>1869</v>
      </c>
      <c r="W159" s="2" t="s">
        <v>1870</v>
      </c>
      <c r="X159" s="2" t="s">
        <v>53</v>
      </c>
      <c r="Y159" s="2" t="s">
        <v>1868</v>
      </c>
      <c r="Z159" s="2" t="s">
        <v>1871</v>
      </c>
      <c r="AA159" s="2" t="s">
        <v>1872</v>
      </c>
      <c r="AB159" s="2" t="s">
        <v>1873</v>
      </c>
      <c r="AC159" s="2" t="s">
        <v>124</v>
      </c>
      <c r="AD159" s="2" t="s">
        <v>1874</v>
      </c>
      <c r="AE159" s="2" t="s">
        <v>65</v>
      </c>
      <c r="AF159" s="2" t="s">
        <v>86</v>
      </c>
      <c r="AG159" s="2" t="s">
        <v>1875</v>
      </c>
      <c r="AH159" s="2" t="s">
        <v>53</v>
      </c>
      <c r="AI159" s="2" t="s">
        <v>67</v>
      </c>
      <c r="AJ159" s="2" t="s">
        <v>1876</v>
      </c>
      <c r="AK159" s="2" t="s">
        <v>53</v>
      </c>
      <c r="AL159" s="2" t="s">
        <v>53</v>
      </c>
      <c r="AM159" s="2" t="s">
        <v>53</v>
      </c>
      <c r="AN159" s="2" t="s">
        <v>53</v>
      </c>
      <c r="AO159" s="2" t="s">
        <v>53</v>
      </c>
      <c r="AP159" s="2" t="s">
        <v>53</v>
      </c>
      <c r="AQ159" s="2" t="s">
        <v>53</v>
      </c>
      <c r="AR159" s="2" t="s">
        <v>69</v>
      </c>
      <c r="AS159" s="2" t="s">
        <v>52</v>
      </c>
      <c r="AT159" s="2" t="s">
        <v>69</v>
      </c>
    </row>
    <row r="160" spans="1:46" ht="22.5" customHeight="1" x14ac:dyDescent="0.25">
      <c r="A160" s="18" t="s">
        <v>1877</v>
      </c>
      <c r="B160" s="2" t="s">
        <v>1878</v>
      </c>
      <c r="C160" s="2" t="s">
        <v>344</v>
      </c>
      <c r="D160" s="2" t="s">
        <v>697</v>
      </c>
      <c r="E160" s="2" t="s">
        <v>69</v>
      </c>
      <c r="F160" s="19">
        <v>1</v>
      </c>
      <c r="G160" s="19">
        <v>24.09</v>
      </c>
      <c r="H160" s="19">
        <v>9.9</v>
      </c>
      <c r="I160" s="19">
        <v>-9.6</v>
      </c>
      <c r="J160" s="19">
        <v>-9.9</v>
      </c>
      <c r="K160" s="19" t="s">
        <v>52</v>
      </c>
      <c r="L160" s="19">
        <v>14.49</v>
      </c>
      <c r="M160" s="2" t="s">
        <v>51</v>
      </c>
      <c r="N160" s="2" t="s">
        <v>1879</v>
      </c>
      <c r="O160" s="2" t="s">
        <v>1880</v>
      </c>
      <c r="P160" s="2" t="s">
        <v>1881</v>
      </c>
      <c r="Q160" s="2" t="s">
        <v>53</v>
      </c>
      <c r="R160" s="19">
        <v>24.09</v>
      </c>
      <c r="S160" s="19" t="s">
        <v>57</v>
      </c>
      <c r="T160" s="2" t="s">
        <v>58</v>
      </c>
      <c r="U160" s="2" t="s">
        <v>53</v>
      </c>
      <c r="V160" s="2" t="s">
        <v>53</v>
      </c>
      <c r="W160" s="2" t="s">
        <v>53</v>
      </c>
      <c r="X160" s="2" t="s">
        <v>53</v>
      </c>
      <c r="Y160" s="2" t="s">
        <v>1882</v>
      </c>
      <c r="Z160" s="2" t="s">
        <v>1883</v>
      </c>
      <c r="AA160" s="2" t="s">
        <v>1884</v>
      </c>
      <c r="AB160" s="2" t="s">
        <v>1170</v>
      </c>
      <c r="AC160" s="2" t="s">
        <v>124</v>
      </c>
      <c r="AD160" s="2" t="s">
        <v>1885</v>
      </c>
      <c r="AE160" s="2" t="s">
        <v>65</v>
      </c>
      <c r="AF160" s="2" t="s">
        <v>66</v>
      </c>
      <c r="AG160" s="2" t="s">
        <v>1886</v>
      </c>
      <c r="AH160" s="2" t="s">
        <v>1887</v>
      </c>
      <c r="AI160" s="2" t="s">
        <v>67</v>
      </c>
      <c r="AJ160" s="2" t="s">
        <v>1888</v>
      </c>
      <c r="AK160" s="2" t="s">
        <v>53</v>
      </c>
      <c r="AL160" s="2" t="s">
        <v>53</v>
      </c>
      <c r="AM160" s="2" t="s">
        <v>53</v>
      </c>
      <c r="AN160" s="2" t="s">
        <v>53</v>
      </c>
      <c r="AO160" s="2" t="s">
        <v>53</v>
      </c>
      <c r="AP160" s="2" t="s">
        <v>53</v>
      </c>
      <c r="AQ160" s="2" t="s">
        <v>53</v>
      </c>
      <c r="AR160" s="2" t="s">
        <v>69</v>
      </c>
      <c r="AS160" s="2" t="s">
        <v>52</v>
      </c>
      <c r="AT160" s="2" t="s">
        <v>69</v>
      </c>
    </row>
    <row r="161" spans="1:46" ht="22.5" customHeight="1" x14ac:dyDescent="0.25">
      <c r="A161" s="18" t="s">
        <v>1889</v>
      </c>
      <c r="B161" s="2" t="s">
        <v>1890</v>
      </c>
      <c r="C161" s="2" t="s">
        <v>115</v>
      </c>
      <c r="D161" s="2" t="s">
        <v>116</v>
      </c>
      <c r="E161" s="2" t="s">
        <v>51</v>
      </c>
      <c r="F161" s="19">
        <v>20</v>
      </c>
      <c r="G161" s="19">
        <v>1209</v>
      </c>
      <c r="H161" s="19" t="s">
        <v>52</v>
      </c>
      <c r="I161" s="19">
        <v>-315.60000000000002</v>
      </c>
      <c r="J161" s="19" t="s">
        <v>52</v>
      </c>
      <c r="K161" s="19" t="s">
        <v>52</v>
      </c>
      <c r="L161" s="19">
        <v>893.4</v>
      </c>
      <c r="M161" s="2" t="s">
        <v>53</v>
      </c>
      <c r="N161" s="2" t="s">
        <v>309</v>
      </c>
      <c r="O161" s="2" t="s">
        <v>310</v>
      </c>
      <c r="P161" s="2" t="s">
        <v>311</v>
      </c>
      <c r="Q161" s="2" t="s">
        <v>53</v>
      </c>
      <c r="R161" s="19">
        <v>60.45</v>
      </c>
      <c r="S161" s="19" t="s">
        <v>57</v>
      </c>
      <c r="T161" s="2" t="s">
        <v>58</v>
      </c>
      <c r="U161" s="2" t="s">
        <v>53</v>
      </c>
      <c r="V161" s="2" t="s">
        <v>53</v>
      </c>
      <c r="W161" s="2" t="s">
        <v>53</v>
      </c>
      <c r="X161" s="2" t="s">
        <v>53</v>
      </c>
      <c r="Y161" s="2" t="s">
        <v>1891</v>
      </c>
      <c r="Z161" s="2" t="s">
        <v>1892</v>
      </c>
      <c r="AA161" s="2" t="s">
        <v>1893</v>
      </c>
      <c r="AB161" s="2" t="s">
        <v>1894</v>
      </c>
      <c r="AC161" s="2" t="s">
        <v>531</v>
      </c>
      <c r="AD161" s="2" t="s">
        <v>1895</v>
      </c>
      <c r="AE161" s="2" t="s">
        <v>65</v>
      </c>
      <c r="AF161" s="2" t="s">
        <v>66</v>
      </c>
      <c r="AG161" s="2" t="s">
        <v>1896</v>
      </c>
      <c r="AH161" s="2" t="s">
        <v>53</v>
      </c>
      <c r="AI161" s="2" t="s">
        <v>67</v>
      </c>
      <c r="AJ161" s="2" t="s">
        <v>1897</v>
      </c>
      <c r="AK161" s="2" t="s">
        <v>53</v>
      </c>
      <c r="AL161" s="2" t="s">
        <v>53</v>
      </c>
      <c r="AM161" s="2" t="s">
        <v>53</v>
      </c>
      <c r="AN161" s="2" t="s">
        <v>53</v>
      </c>
      <c r="AO161" s="2" t="s">
        <v>53</v>
      </c>
      <c r="AP161" s="2" t="s">
        <v>53</v>
      </c>
      <c r="AQ161" s="2" t="s">
        <v>53</v>
      </c>
      <c r="AR161" s="2" t="s">
        <v>69</v>
      </c>
      <c r="AS161" s="2" t="s">
        <v>52</v>
      </c>
      <c r="AT161" s="2" t="s">
        <v>69</v>
      </c>
    </row>
    <row r="162" spans="1:46" ht="22.5" customHeight="1" x14ac:dyDescent="0.25">
      <c r="A162" s="18" t="s">
        <v>1898</v>
      </c>
      <c r="B162" s="2" t="s">
        <v>1899</v>
      </c>
      <c r="C162" s="2" t="s">
        <v>344</v>
      </c>
      <c r="D162" s="2" t="s">
        <v>697</v>
      </c>
      <c r="E162" s="2" t="s">
        <v>69</v>
      </c>
      <c r="F162" s="19">
        <v>1</v>
      </c>
      <c r="G162" s="19">
        <v>129.99</v>
      </c>
      <c r="H162" s="19" t="s">
        <v>52</v>
      </c>
      <c r="I162" s="19">
        <v>-22.1</v>
      </c>
      <c r="J162" s="19">
        <v>-17.95</v>
      </c>
      <c r="K162" s="19" t="s">
        <v>52</v>
      </c>
      <c r="L162" s="19">
        <v>89.94</v>
      </c>
      <c r="M162" s="2" t="s">
        <v>51</v>
      </c>
      <c r="N162" s="2" t="s">
        <v>676</v>
      </c>
      <c r="O162" s="2" t="s">
        <v>677</v>
      </c>
      <c r="P162" s="2" t="s">
        <v>678</v>
      </c>
      <c r="Q162" s="2" t="s">
        <v>53</v>
      </c>
      <c r="R162" s="19">
        <v>129.99</v>
      </c>
      <c r="S162" s="19" t="s">
        <v>57</v>
      </c>
      <c r="T162" s="2" t="s">
        <v>58</v>
      </c>
      <c r="U162" s="2" t="s">
        <v>53</v>
      </c>
      <c r="V162" s="2" t="s">
        <v>53</v>
      </c>
      <c r="W162" s="2" t="s">
        <v>53</v>
      </c>
      <c r="X162" s="2" t="s">
        <v>53</v>
      </c>
      <c r="Y162" s="2" t="s">
        <v>1900</v>
      </c>
      <c r="Z162" s="2" t="s">
        <v>1901</v>
      </c>
      <c r="AA162" s="2" t="s">
        <v>1902</v>
      </c>
      <c r="AB162" s="2" t="s">
        <v>1903</v>
      </c>
      <c r="AC162" s="2" t="s">
        <v>124</v>
      </c>
      <c r="AD162" s="2" t="s">
        <v>1904</v>
      </c>
      <c r="AE162" s="2" t="s">
        <v>65</v>
      </c>
      <c r="AF162" s="2" t="s">
        <v>66</v>
      </c>
      <c r="AG162" s="2" t="s">
        <v>1905</v>
      </c>
      <c r="AH162" s="2" t="s">
        <v>1906</v>
      </c>
      <c r="AI162" s="2" t="s">
        <v>67</v>
      </c>
      <c r="AJ162" s="2" t="s">
        <v>1907</v>
      </c>
      <c r="AK162" s="2" t="s">
        <v>53</v>
      </c>
      <c r="AL162" s="2" t="s">
        <v>53</v>
      </c>
      <c r="AM162" s="2" t="s">
        <v>53</v>
      </c>
      <c r="AN162" s="2" t="s">
        <v>53</v>
      </c>
      <c r="AO162" s="2" t="s">
        <v>53</v>
      </c>
      <c r="AP162" s="2" t="s">
        <v>53</v>
      </c>
      <c r="AQ162" s="2" t="s">
        <v>53</v>
      </c>
      <c r="AR162" s="2" t="s">
        <v>69</v>
      </c>
      <c r="AS162" s="2" t="s">
        <v>52</v>
      </c>
      <c r="AT162" s="2" t="s">
        <v>69</v>
      </c>
    </row>
    <row r="163" spans="1:46" ht="22.5" customHeight="1" x14ac:dyDescent="0.25">
      <c r="A163" s="18" t="s">
        <v>1908</v>
      </c>
      <c r="B163" s="2" t="s">
        <v>1909</v>
      </c>
      <c r="C163" s="2" t="s">
        <v>344</v>
      </c>
      <c r="D163" s="2" t="s">
        <v>697</v>
      </c>
      <c r="E163" s="2" t="s">
        <v>69</v>
      </c>
      <c r="F163" s="19">
        <v>1</v>
      </c>
      <c r="G163" s="19">
        <v>321.61</v>
      </c>
      <c r="H163" s="19">
        <v>1.59</v>
      </c>
      <c r="I163" s="19">
        <v>-38.590000000000003</v>
      </c>
      <c r="J163" s="19" t="s">
        <v>52</v>
      </c>
      <c r="K163" s="19" t="s">
        <v>52</v>
      </c>
      <c r="L163" s="19">
        <v>284.61</v>
      </c>
      <c r="M163" s="2" t="s">
        <v>51</v>
      </c>
      <c r="N163" s="2" t="s">
        <v>1910</v>
      </c>
      <c r="O163" s="2" t="s">
        <v>1911</v>
      </c>
      <c r="P163" s="2" t="s">
        <v>1912</v>
      </c>
      <c r="Q163" s="2" t="s">
        <v>53</v>
      </c>
      <c r="R163" s="19">
        <v>321.61</v>
      </c>
      <c r="S163" s="19" t="s">
        <v>161</v>
      </c>
      <c r="T163" s="2" t="s">
        <v>58</v>
      </c>
      <c r="U163" s="2" t="s">
        <v>1913</v>
      </c>
      <c r="V163" s="2" t="s">
        <v>1914</v>
      </c>
      <c r="W163" s="2" t="s">
        <v>1915</v>
      </c>
      <c r="X163" s="2" t="s">
        <v>53</v>
      </c>
      <c r="Y163" s="2" t="s">
        <v>1913</v>
      </c>
      <c r="Z163" s="2" t="s">
        <v>1916</v>
      </c>
      <c r="AA163" s="2" t="s">
        <v>1917</v>
      </c>
      <c r="AB163" s="2" t="s">
        <v>1157</v>
      </c>
      <c r="AC163" s="2" t="s">
        <v>124</v>
      </c>
      <c r="AD163" s="2" t="s">
        <v>1918</v>
      </c>
      <c r="AE163" s="2" t="s">
        <v>65</v>
      </c>
      <c r="AF163" s="2" t="s">
        <v>222</v>
      </c>
      <c r="AG163" s="2" t="s">
        <v>1018</v>
      </c>
      <c r="AH163" s="2" t="s">
        <v>1919</v>
      </c>
      <c r="AI163" s="2" t="s">
        <v>1020</v>
      </c>
      <c r="AJ163" s="2" t="s">
        <v>1920</v>
      </c>
      <c r="AK163" s="2" t="s">
        <v>53</v>
      </c>
      <c r="AL163" s="2" t="s">
        <v>53</v>
      </c>
      <c r="AM163" s="2" t="s">
        <v>53</v>
      </c>
      <c r="AN163" s="2" t="s">
        <v>53</v>
      </c>
      <c r="AO163" s="2" t="s">
        <v>53</v>
      </c>
      <c r="AP163" s="2" t="s">
        <v>53</v>
      </c>
      <c r="AQ163" s="2" t="s">
        <v>53</v>
      </c>
      <c r="AR163" s="2" t="s">
        <v>69</v>
      </c>
      <c r="AS163" s="2" t="s">
        <v>52</v>
      </c>
      <c r="AT163" s="2" t="s">
        <v>69</v>
      </c>
    </row>
    <row r="164" spans="1:46" ht="22.5" customHeight="1" x14ac:dyDescent="0.25">
      <c r="A164" s="18" t="s">
        <v>1921</v>
      </c>
      <c r="B164" s="2" t="s">
        <v>1922</v>
      </c>
      <c r="C164" s="2" t="s">
        <v>115</v>
      </c>
      <c r="D164" s="2" t="s">
        <v>130</v>
      </c>
      <c r="E164" s="2" t="s">
        <v>69</v>
      </c>
      <c r="F164" s="19">
        <v>1</v>
      </c>
      <c r="G164" s="19">
        <v>199.99</v>
      </c>
      <c r="H164" s="19" t="s">
        <v>52</v>
      </c>
      <c r="I164" s="19">
        <v>-34</v>
      </c>
      <c r="J164" s="19">
        <v>-20.45</v>
      </c>
      <c r="K164" s="19" t="s">
        <v>52</v>
      </c>
      <c r="L164" s="19">
        <v>145.54</v>
      </c>
      <c r="M164" s="2" t="s">
        <v>51</v>
      </c>
      <c r="N164" s="2" t="s">
        <v>54</v>
      </c>
      <c r="O164" s="2" t="s">
        <v>55</v>
      </c>
      <c r="P164" s="2" t="s">
        <v>56</v>
      </c>
      <c r="Q164" s="2" t="s">
        <v>53</v>
      </c>
      <c r="R164" s="19">
        <v>199.99</v>
      </c>
      <c r="S164" s="19" t="s">
        <v>57</v>
      </c>
      <c r="T164" s="2" t="s">
        <v>58</v>
      </c>
      <c r="U164" s="2" t="s">
        <v>53</v>
      </c>
      <c r="V164" s="2" t="s">
        <v>53</v>
      </c>
      <c r="W164" s="2" t="s">
        <v>53</v>
      </c>
      <c r="X164" s="2" t="s">
        <v>53</v>
      </c>
      <c r="Y164" s="2" t="s">
        <v>1923</v>
      </c>
      <c r="Z164" s="2" t="s">
        <v>1924</v>
      </c>
      <c r="AA164" s="2" t="s">
        <v>1925</v>
      </c>
      <c r="AB164" s="2" t="s">
        <v>1926</v>
      </c>
      <c r="AC164" s="2" t="s">
        <v>84</v>
      </c>
      <c r="AD164" s="2" t="s">
        <v>1927</v>
      </c>
      <c r="AE164" s="2" t="s">
        <v>65</v>
      </c>
      <c r="AF164" s="2" t="s">
        <v>66</v>
      </c>
      <c r="AG164" s="2" t="s">
        <v>1928</v>
      </c>
      <c r="AH164" s="2" t="s">
        <v>53</v>
      </c>
      <c r="AI164" s="2" t="s">
        <v>67</v>
      </c>
      <c r="AJ164" s="2" t="s">
        <v>1929</v>
      </c>
      <c r="AK164" s="2" t="s">
        <v>53</v>
      </c>
      <c r="AL164" s="2" t="s">
        <v>53</v>
      </c>
      <c r="AM164" s="2" t="s">
        <v>53</v>
      </c>
      <c r="AN164" s="2" t="s">
        <v>53</v>
      </c>
      <c r="AO164" s="2" t="s">
        <v>53</v>
      </c>
      <c r="AP164" s="2" t="s">
        <v>53</v>
      </c>
      <c r="AQ164" s="2" t="s">
        <v>53</v>
      </c>
      <c r="AR164" s="2" t="s">
        <v>69</v>
      </c>
      <c r="AS164" s="2" t="s">
        <v>52</v>
      </c>
      <c r="AT164" s="2" t="s">
        <v>69</v>
      </c>
    </row>
    <row r="165" spans="1:46" ht="22.5" customHeight="1" x14ac:dyDescent="0.25">
      <c r="A165" s="18" t="s">
        <v>1930</v>
      </c>
      <c r="B165" s="2" t="s">
        <v>1931</v>
      </c>
      <c r="C165" s="2" t="s">
        <v>115</v>
      </c>
      <c r="D165" s="2" t="s">
        <v>116</v>
      </c>
      <c r="E165" s="2" t="s">
        <v>69</v>
      </c>
      <c r="F165" s="19">
        <v>1</v>
      </c>
      <c r="G165" s="19">
        <v>179.99</v>
      </c>
      <c r="H165" s="19" t="s">
        <v>52</v>
      </c>
      <c r="I165" s="19">
        <v>-21.6</v>
      </c>
      <c r="J165" s="19">
        <v>-21.45</v>
      </c>
      <c r="K165" s="19" t="s">
        <v>52</v>
      </c>
      <c r="L165" s="19">
        <v>136.94</v>
      </c>
      <c r="M165" s="2" t="s">
        <v>51</v>
      </c>
      <c r="N165" s="2" t="s">
        <v>1932</v>
      </c>
      <c r="O165" s="2" t="s">
        <v>1933</v>
      </c>
      <c r="P165" s="2" t="s">
        <v>1934</v>
      </c>
      <c r="Q165" s="2" t="s">
        <v>53</v>
      </c>
      <c r="R165" s="19">
        <v>179.99</v>
      </c>
      <c r="S165" s="19" t="s">
        <v>161</v>
      </c>
      <c r="T165" s="2" t="s">
        <v>77</v>
      </c>
      <c r="U165" s="2" t="s">
        <v>1935</v>
      </c>
      <c r="V165" s="2" t="s">
        <v>1936</v>
      </c>
      <c r="W165" s="2" t="s">
        <v>1937</v>
      </c>
      <c r="X165" s="2" t="s">
        <v>53</v>
      </c>
      <c r="Y165" s="2" t="s">
        <v>1935</v>
      </c>
      <c r="Z165" s="2" t="s">
        <v>1938</v>
      </c>
      <c r="AA165" s="2" t="s">
        <v>1939</v>
      </c>
      <c r="AB165" s="2" t="s">
        <v>1940</v>
      </c>
      <c r="AC165" s="2" t="s">
        <v>111</v>
      </c>
      <c r="AD165" s="2" t="s">
        <v>1941</v>
      </c>
      <c r="AE165" s="2" t="s">
        <v>65</v>
      </c>
      <c r="AF165" s="2" t="s">
        <v>86</v>
      </c>
      <c r="AG165" s="2" t="s">
        <v>1099</v>
      </c>
      <c r="AH165" s="2" t="s">
        <v>53</v>
      </c>
      <c r="AI165" s="2" t="s">
        <v>67</v>
      </c>
      <c r="AJ165" s="2" t="s">
        <v>1942</v>
      </c>
      <c r="AK165" s="2" t="s">
        <v>53</v>
      </c>
      <c r="AL165" s="2" t="s">
        <v>53</v>
      </c>
      <c r="AM165" s="2" t="s">
        <v>53</v>
      </c>
      <c r="AN165" s="2" t="s">
        <v>53</v>
      </c>
      <c r="AO165" s="2" t="s">
        <v>53</v>
      </c>
      <c r="AP165" s="2" t="s">
        <v>53</v>
      </c>
      <c r="AQ165" s="2" t="s">
        <v>53</v>
      </c>
      <c r="AR165" s="2" t="s">
        <v>69</v>
      </c>
      <c r="AS165" s="2" t="s">
        <v>52</v>
      </c>
      <c r="AT165" s="2" t="s">
        <v>69</v>
      </c>
    </row>
    <row r="166" spans="1:46" ht="22.5" customHeight="1" x14ac:dyDescent="0.25">
      <c r="A166" s="18" t="s">
        <v>1943</v>
      </c>
      <c r="B166" s="2" t="s">
        <v>1944</v>
      </c>
      <c r="C166" s="2" t="s">
        <v>344</v>
      </c>
      <c r="D166" s="2" t="s">
        <v>697</v>
      </c>
      <c r="E166" s="2" t="s">
        <v>69</v>
      </c>
      <c r="F166" s="19">
        <v>1</v>
      </c>
      <c r="G166" s="19">
        <v>275.89999999999998</v>
      </c>
      <c r="H166" s="19">
        <v>1.39</v>
      </c>
      <c r="I166" s="19">
        <v>-46.9</v>
      </c>
      <c r="J166" s="19" t="s">
        <v>52</v>
      </c>
      <c r="K166" s="19" t="s">
        <v>52</v>
      </c>
      <c r="L166" s="19">
        <v>230.39</v>
      </c>
      <c r="M166" s="2" t="s">
        <v>53</v>
      </c>
      <c r="N166" s="2" t="s">
        <v>1945</v>
      </c>
      <c r="O166" s="2" t="s">
        <v>1946</v>
      </c>
      <c r="P166" s="2" t="s">
        <v>1947</v>
      </c>
      <c r="Q166" s="2" t="s">
        <v>53</v>
      </c>
      <c r="R166" s="19">
        <v>275.89999999999998</v>
      </c>
      <c r="S166" s="19" t="s">
        <v>57</v>
      </c>
      <c r="T166" s="2" t="s">
        <v>58</v>
      </c>
      <c r="U166" s="2" t="s">
        <v>1948</v>
      </c>
      <c r="V166" s="2" t="s">
        <v>1949</v>
      </c>
      <c r="W166" s="2" t="s">
        <v>1950</v>
      </c>
      <c r="X166" s="2" t="s">
        <v>53</v>
      </c>
      <c r="Y166" s="2" t="s">
        <v>1948</v>
      </c>
      <c r="Z166" s="2" t="s">
        <v>1951</v>
      </c>
      <c r="AA166" s="2" t="s">
        <v>1952</v>
      </c>
      <c r="AB166" s="2" t="s">
        <v>428</v>
      </c>
      <c r="AC166" s="2" t="s">
        <v>124</v>
      </c>
      <c r="AD166" s="2" t="s">
        <v>1953</v>
      </c>
      <c r="AE166" s="2" t="s">
        <v>65</v>
      </c>
      <c r="AF166" s="2" t="s">
        <v>222</v>
      </c>
      <c r="AG166" s="2" t="s">
        <v>708</v>
      </c>
      <c r="AH166" s="2" t="s">
        <v>1954</v>
      </c>
      <c r="AI166" s="2" t="s">
        <v>1415</v>
      </c>
      <c r="AJ166" s="2" t="s">
        <v>1955</v>
      </c>
      <c r="AK166" s="2" t="s">
        <v>53</v>
      </c>
      <c r="AL166" s="2" t="s">
        <v>53</v>
      </c>
      <c r="AM166" s="2" t="s">
        <v>53</v>
      </c>
      <c r="AN166" s="2" t="s">
        <v>53</v>
      </c>
      <c r="AO166" s="2" t="s">
        <v>53</v>
      </c>
      <c r="AP166" s="2" t="s">
        <v>53</v>
      </c>
      <c r="AQ166" s="2" t="s">
        <v>53</v>
      </c>
      <c r="AR166" s="2" t="s">
        <v>69</v>
      </c>
      <c r="AS166" s="2" t="s">
        <v>52</v>
      </c>
      <c r="AT166" s="2" t="s">
        <v>69</v>
      </c>
    </row>
    <row r="167" spans="1:46" ht="22.5" customHeight="1" x14ac:dyDescent="0.25">
      <c r="A167" s="18" t="s">
        <v>1956</v>
      </c>
      <c r="B167" s="2" t="s">
        <v>1957</v>
      </c>
      <c r="C167" s="2" t="s">
        <v>115</v>
      </c>
      <c r="D167" s="2" t="s">
        <v>1958</v>
      </c>
      <c r="E167" s="2" t="s">
        <v>69</v>
      </c>
      <c r="F167" s="19">
        <v>1</v>
      </c>
      <c r="G167" s="19">
        <v>274.99</v>
      </c>
      <c r="H167" s="19">
        <v>34.46</v>
      </c>
      <c r="I167" s="19">
        <v>-46.75</v>
      </c>
      <c r="J167" s="19">
        <v>-60.91</v>
      </c>
      <c r="K167" s="19" t="s">
        <v>52</v>
      </c>
      <c r="L167" s="19">
        <v>201.79</v>
      </c>
      <c r="M167" s="2" t="s">
        <v>51</v>
      </c>
      <c r="N167" s="2" t="s">
        <v>972</v>
      </c>
      <c r="O167" s="2" t="s">
        <v>973</v>
      </c>
      <c r="P167" s="2" t="s">
        <v>974</v>
      </c>
      <c r="Q167" s="2" t="s">
        <v>53</v>
      </c>
      <c r="R167" s="19">
        <v>274.99</v>
      </c>
      <c r="S167" s="19" t="s">
        <v>57</v>
      </c>
      <c r="T167" s="2" t="s">
        <v>58</v>
      </c>
      <c r="U167" s="2" t="s">
        <v>53</v>
      </c>
      <c r="V167" s="2" t="s">
        <v>53</v>
      </c>
      <c r="W167" s="2" t="s">
        <v>53</v>
      </c>
      <c r="X167" s="2" t="s">
        <v>53</v>
      </c>
      <c r="Y167" s="2" t="s">
        <v>1959</v>
      </c>
      <c r="Z167" s="2" t="s">
        <v>1960</v>
      </c>
      <c r="AA167" s="2" t="s">
        <v>1961</v>
      </c>
      <c r="AB167" s="2" t="s">
        <v>1962</v>
      </c>
      <c r="AC167" s="2" t="s">
        <v>168</v>
      </c>
      <c r="AD167" s="2" t="s">
        <v>1963</v>
      </c>
      <c r="AE167" s="2" t="s">
        <v>65</v>
      </c>
      <c r="AF167" s="2" t="s">
        <v>66</v>
      </c>
      <c r="AG167" s="2" t="s">
        <v>1255</v>
      </c>
      <c r="AH167" s="2" t="s">
        <v>53</v>
      </c>
      <c r="AI167" s="2" t="s">
        <v>1964</v>
      </c>
      <c r="AJ167" s="2" t="s">
        <v>1965</v>
      </c>
      <c r="AK167" s="2" t="s">
        <v>53</v>
      </c>
      <c r="AL167" s="2" t="s">
        <v>53</v>
      </c>
      <c r="AM167" s="2" t="s">
        <v>53</v>
      </c>
      <c r="AN167" s="2" t="s">
        <v>53</v>
      </c>
      <c r="AO167" s="2" t="s">
        <v>53</v>
      </c>
      <c r="AP167" s="2" t="s">
        <v>53</v>
      </c>
      <c r="AQ167" s="2" t="s">
        <v>53</v>
      </c>
      <c r="AR167" s="2" t="s">
        <v>69</v>
      </c>
      <c r="AS167" s="2" t="s">
        <v>52</v>
      </c>
      <c r="AT167" s="2" t="s">
        <v>69</v>
      </c>
    </row>
    <row r="168" spans="1:46" ht="22.5" customHeight="1" x14ac:dyDescent="0.25">
      <c r="A168" s="18" t="s">
        <v>1966</v>
      </c>
      <c r="B168" s="2" t="s">
        <v>1957</v>
      </c>
      <c r="C168" s="2" t="s">
        <v>344</v>
      </c>
      <c r="D168" s="2" t="s">
        <v>697</v>
      </c>
      <c r="E168" s="2" t="s">
        <v>69</v>
      </c>
      <c r="F168" s="19">
        <v>1</v>
      </c>
      <c r="G168" s="19">
        <v>61.37</v>
      </c>
      <c r="H168" s="19">
        <v>18.899999999999999</v>
      </c>
      <c r="I168" s="19">
        <v>-15.93</v>
      </c>
      <c r="J168" s="19">
        <v>-18.899999999999999</v>
      </c>
      <c r="K168" s="19" t="s">
        <v>52</v>
      </c>
      <c r="L168" s="19">
        <v>45.44</v>
      </c>
      <c r="M168" s="2" t="s">
        <v>53</v>
      </c>
      <c r="N168" s="2" t="s">
        <v>1967</v>
      </c>
      <c r="O168" s="2" t="s">
        <v>1968</v>
      </c>
      <c r="P168" s="2" t="s">
        <v>1969</v>
      </c>
      <c r="Q168" s="2" t="s">
        <v>53</v>
      </c>
      <c r="R168" s="19">
        <v>61.37</v>
      </c>
      <c r="S168" s="19" t="s">
        <v>57</v>
      </c>
      <c r="T168" s="2" t="s">
        <v>58</v>
      </c>
      <c r="U168" s="2" t="s">
        <v>53</v>
      </c>
      <c r="V168" s="2" t="s">
        <v>53</v>
      </c>
      <c r="W168" s="2" t="s">
        <v>53</v>
      </c>
      <c r="X168" s="2" t="s">
        <v>53</v>
      </c>
      <c r="Y168" s="2" t="s">
        <v>1970</v>
      </c>
      <c r="Z168" s="2" t="s">
        <v>1971</v>
      </c>
      <c r="AA168" s="2" t="s">
        <v>1972</v>
      </c>
      <c r="AB168" s="2" t="s">
        <v>1973</v>
      </c>
      <c r="AC168" s="2" t="s">
        <v>84</v>
      </c>
      <c r="AD168" s="2" t="s">
        <v>1974</v>
      </c>
      <c r="AE168" s="2" t="s">
        <v>65</v>
      </c>
      <c r="AF168" s="2" t="s">
        <v>66</v>
      </c>
      <c r="AG168" s="2" t="s">
        <v>1975</v>
      </c>
      <c r="AH168" s="2" t="s">
        <v>1976</v>
      </c>
      <c r="AI168" s="2" t="s">
        <v>67</v>
      </c>
      <c r="AJ168" s="2" t="s">
        <v>1977</v>
      </c>
      <c r="AK168" s="2" t="s">
        <v>53</v>
      </c>
      <c r="AL168" s="2" t="s">
        <v>53</v>
      </c>
      <c r="AM168" s="2" t="s">
        <v>53</v>
      </c>
      <c r="AN168" s="2" t="s">
        <v>53</v>
      </c>
      <c r="AO168" s="2" t="s">
        <v>53</v>
      </c>
      <c r="AP168" s="2" t="s">
        <v>53</v>
      </c>
      <c r="AQ168" s="2" t="s">
        <v>53</v>
      </c>
      <c r="AR168" s="2" t="s">
        <v>69</v>
      </c>
      <c r="AS168" s="2" t="s">
        <v>52</v>
      </c>
      <c r="AT168" s="2" t="s">
        <v>69</v>
      </c>
    </row>
    <row r="169" spans="1:46" ht="22.5" customHeight="1" x14ac:dyDescent="0.25">
      <c r="A169" s="18" t="s">
        <v>1978</v>
      </c>
      <c r="B169" s="2" t="s">
        <v>1979</v>
      </c>
      <c r="C169" s="2" t="s">
        <v>344</v>
      </c>
      <c r="D169" s="2" t="s">
        <v>697</v>
      </c>
      <c r="E169" s="2" t="s">
        <v>51</v>
      </c>
      <c r="F169" s="19">
        <v>1</v>
      </c>
      <c r="G169" s="19">
        <v>125</v>
      </c>
      <c r="H169" s="19" t="s">
        <v>52</v>
      </c>
      <c r="I169" s="19">
        <v>-21.25</v>
      </c>
      <c r="J169" s="19">
        <v>-20.45</v>
      </c>
      <c r="K169" s="19" t="s">
        <v>52</v>
      </c>
      <c r="L169" s="19">
        <v>83.3</v>
      </c>
      <c r="M169" s="2" t="s">
        <v>53</v>
      </c>
      <c r="N169" s="2" t="s">
        <v>1235</v>
      </c>
      <c r="O169" s="2" t="s">
        <v>1236</v>
      </c>
      <c r="P169" s="2" t="s">
        <v>1237</v>
      </c>
      <c r="Q169" s="2" t="s">
        <v>53</v>
      </c>
      <c r="R169" s="19">
        <v>125</v>
      </c>
      <c r="S169" s="19" t="s">
        <v>57</v>
      </c>
      <c r="T169" s="2" t="s">
        <v>58</v>
      </c>
      <c r="U169" s="2" t="s">
        <v>53</v>
      </c>
      <c r="V169" s="2" t="s">
        <v>53</v>
      </c>
      <c r="W169" s="2" t="s">
        <v>53</v>
      </c>
      <c r="X169" s="2" t="s">
        <v>53</v>
      </c>
      <c r="Y169" s="2" t="s">
        <v>1980</v>
      </c>
      <c r="Z169" s="2" t="s">
        <v>1981</v>
      </c>
      <c r="AA169" s="2" t="s">
        <v>1982</v>
      </c>
      <c r="AB169" s="2" t="s">
        <v>1002</v>
      </c>
      <c r="AC169" s="2" t="s">
        <v>97</v>
      </c>
      <c r="AD169" s="2" t="s">
        <v>1983</v>
      </c>
      <c r="AE169" s="2" t="s">
        <v>65</v>
      </c>
      <c r="AF169" s="2" t="s">
        <v>66</v>
      </c>
      <c r="AG169" s="2" t="s">
        <v>1984</v>
      </c>
      <c r="AH169" s="2" t="s">
        <v>1985</v>
      </c>
      <c r="AI169" s="2" t="s">
        <v>67</v>
      </c>
      <c r="AJ169" s="2" t="s">
        <v>1986</v>
      </c>
      <c r="AK169" s="2" t="s">
        <v>53</v>
      </c>
      <c r="AL169" s="2" t="s">
        <v>53</v>
      </c>
      <c r="AM169" s="2" t="s">
        <v>53</v>
      </c>
      <c r="AN169" s="2" t="s">
        <v>53</v>
      </c>
      <c r="AO169" s="2" t="s">
        <v>53</v>
      </c>
      <c r="AP169" s="2" t="s">
        <v>53</v>
      </c>
      <c r="AQ169" s="2" t="s">
        <v>53</v>
      </c>
      <c r="AR169" s="2" t="s">
        <v>69</v>
      </c>
      <c r="AS169" s="2" t="s">
        <v>52</v>
      </c>
      <c r="AT169" s="2" t="s">
        <v>69</v>
      </c>
    </row>
    <row r="170" spans="1:46" ht="22.5" customHeight="1" x14ac:dyDescent="0.25">
      <c r="A170" s="18" t="s">
        <v>1987</v>
      </c>
      <c r="B170" s="2" t="s">
        <v>1988</v>
      </c>
      <c r="C170" s="2" t="s">
        <v>115</v>
      </c>
      <c r="D170" s="2" t="s">
        <v>891</v>
      </c>
      <c r="E170" s="2" t="s">
        <v>69</v>
      </c>
      <c r="F170" s="19">
        <v>1</v>
      </c>
      <c r="G170" s="19">
        <v>85.99</v>
      </c>
      <c r="H170" s="19" t="s">
        <v>52</v>
      </c>
      <c r="I170" s="19">
        <v>-10.32</v>
      </c>
      <c r="J170" s="19">
        <v>-18.45</v>
      </c>
      <c r="K170" s="19" t="s">
        <v>52</v>
      </c>
      <c r="L170" s="19">
        <v>57.22</v>
      </c>
      <c r="M170" s="2" t="s">
        <v>51</v>
      </c>
      <c r="N170" s="2" t="s">
        <v>1089</v>
      </c>
      <c r="O170" s="2" t="s">
        <v>1989</v>
      </c>
      <c r="P170" s="2" t="s">
        <v>1091</v>
      </c>
      <c r="Q170" s="2" t="s">
        <v>53</v>
      </c>
      <c r="R170" s="19">
        <v>85.99</v>
      </c>
      <c r="S170" s="19" t="s">
        <v>161</v>
      </c>
      <c r="T170" s="2" t="s">
        <v>77</v>
      </c>
      <c r="U170" s="2" t="s">
        <v>1990</v>
      </c>
      <c r="V170" s="2" t="s">
        <v>1991</v>
      </c>
      <c r="W170" s="2" t="s">
        <v>1992</v>
      </c>
      <c r="X170" s="2" t="s">
        <v>53</v>
      </c>
      <c r="Y170" s="2" t="s">
        <v>1990</v>
      </c>
      <c r="Z170" s="2" t="s">
        <v>1993</v>
      </c>
      <c r="AA170" s="2" t="s">
        <v>1994</v>
      </c>
      <c r="AB170" s="2" t="s">
        <v>1995</v>
      </c>
      <c r="AC170" s="2" t="s">
        <v>97</v>
      </c>
      <c r="AD170" s="2" t="s">
        <v>1996</v>
      </c>
      <c r="AE170" s="2" t="s">
        <v>65</v>
      </c>
      <c r="AF170" s="2" t="s">
        <v>86</v>
      </c>
      <c r="AG170" s="2" t="s">
        <v>1583</v>
      </c>
      <c r="AH170" s="2" t="s">
        <v>53</v>
      </c>
      <c r="AI170" s="2" t="s">
        <v>67</v>
      </c>
      <c r="AJ170" s="2" t="s">
        <v>1997</v>
      </c>
      <c r="AK170" s="2" t="s">
        <v>53</v>
      </c>
      <c r="AL170" s="2" t="s">
        <v>53</v>
      </c>
      <c r="AM170" s="2" t="s">
        <v>53</v>
      </c>
      <c r="AN170" s="2" t="s">
        <v>53</v>
      </c>
      <c r="AO170" s="2" t="s">
        <v>53</v>
      </c>
      <c r="AP170" s="2" t="s">
        <v>53</v>
      </c>
      <c r="AQ170" s="2" t="s">
        <v>53</v>
      </c>
      <c r="AR170" s="2" t="s">
        <v>69</v>
      </c>
      <c r="AS170" s="2" t="s">
        <v>52</v>
      </c>
      <c r="AT170" s="2" t="s">
        <v>69</v>
      </c>
    </row>
    <row r="171" spans="1:46" ht="22.5" customHeight="1" x14ac:dyDescent="0.25">
      <c r="A171" s="18" t="s">
        <v>1998</v>
      </c>
      <c r="B171" s="2" t="s">
        <v>1999</v>
      </c>
      <c r="C171" s="2" t="s">
        <v>344</v>
      </c>
      <c r="D171" s="2" t="s">
        <v>697</v>
      </c>
      <c r="E171" s="2" t="s">
        <v>51</v>
      </c>
      <c r="F171" s="19">
        <v>1</v>
      </c>
      <c r="G171" s="19">
        <v>102.83</v>
      </c>
      <c r="H171" s="19" t="s">
        <v>52</v>
      </c>
      <c r="I171" s="19">
        <v>-17.48</v>
      </c>
      <c r="J171" s="19">
        <v>-18.45</v>
      </c>
      <c r="K171" s="19" t="s">
        <v>52</v>
      </c>
      <c r="L171" s="19">
        <v>66.900000000000006</v>
      </c>
      <c r="M171" s="2" t="s">
        <v>51</v>
      </c>
      <c r="N171" s="2" t="s">
        <v>905</v>
      </c>
      <c r="O171" s="2" t="s">
        <v>1163</v>
      </c>
      <c r="P171" s="2" t="s">
        <v>1164</v>
      </c>
      <c r="Q171" s="2" t="s">
        <v>53</v>
      </c>
      <c r="R171" s="19">
        <v>102.83</v>
      </c>
      <c r="S171" s="19" t="s">
        <v>57</v>
      </c>
      <c r="T171" s="2" t="s">
        <v>58</v>
      </c>
      <c r="U171" s="2" t="s">
        <v>53</v>
      </c>
      <c r="V171" s="2" t="s">
        <v>53</v>
      </c>
      <c r="W171" s="2" t="s">
        <v>53</v>
      </c>
      <c r="X171" s="2" t="s">
        <v>53</v>
      </c>
      <c r="Y171" s="2" t="s">
        <v>2000</v>
      </c>
      <c r="Z171" s="2" t="s">
        <v>2001</v>
      </c>
      <c r="AA171" s="2" t="s">
        <v>2002</v>
      </c>
      <c r="AB171" s="2" t="s">
        <v>2003</v>
      </c>
      <c r="AC171" s="2" t="s">
        <v>2004</v>
      </c>
      <c r="AD171" s="2" t="s">
        <v>2005</v>
      </c>
      <c r="AE171" s="2" t="s">
        <v>65</v>
      </c>
      <c r="AF171" s="2" t="s">
        <v>66</v>
      </c>
      <c r="AG171" s="2" t="s">
        <v>2006</v>
      </c>
      <c r="AH171" s="2" t="s">
        <v>2007</v>
      </c>
      <c r="AI171" s="2" t="s">
        <v>67</v>
      </c>
      <c r="AJ171" s="2" t="s">
        <v>2008</v>
      </c>
      <c r="AK171" s="2" t="s">
        <v>53</v>
      </c>
      <c r="AL171" s="2" t="s">
        <v>53</v>
      </c>
      <c r="AM171" s="2" t="s">
        <v>53</v>
      </c>
      <c r="AN171" s="2" t="s">
        <v>53</v>
      </c>
      <c r="AO171" s="2" t="s">
        <v>53</v>
      </c>
      <c r="AP171" s="2" t="s">
        <v>53</v>
      </c>
      <c r="AQ171" s="2" t="s">
        <v>53</v>
      </c>
      <c r="AR171" s="2" t="s">
        <v>69</v>
      </c>
      <c r="AS171" s="2" t="s">
        <v>52</v>
      </c>
      <c r="AT171" s="2" t="s">
        <v>69</v>
      </c>
    </row>
    <row r="172" spans="1:46" ht="22.5" customHeight="1" x14ac:dyDescent="0.25">
      <c r="A172" s="18" t="s">
        <v>2009</v>
      </c>
      <c r="B172" s="2" t="s">
        <v>2010</v>
      </c>
      <c r="C172" s="2" t="s">
        <v>344</v>
      </c>
      <c r="D172" s="2" t="s">
        <v>697</v>
      </c>
      <c r="E172" s="2" t="s">
        <v>69</v>
      </c>
      <c r="F172" s="19">
        <v>1</v>
      </c>
      <c r="G172" s="19">
        <v>57.38</v>
      </c>
      <c r="H172" s="19">
        <v>15.9</v>
      </c>
      <c r="I172" s="19">
        <v>-15.25</v>
      </c>
      <c r="J172" s="19" t="s">
        <v>52</v>
      </c>
      <c r="K172" s="19" t="s">
        <v>52</v>
      </c>
      <c r="L172" s="19">
        <v>58.03</v>
      </c>
      <c r="M172" s="2" t="s">
        <v>51</v>
      </c>
      <c r="N172" s="2" t="s">
        <v>648</v>
      </c>
      <c r="O172" s="2" t="s">
        <v>1805</v>
      </c>
      <c r="P172" s="2" t="s">
        <v>1806</v>
      </c>
      <c r="Q172" s="2" t="s">
        <v>53</v>
      </c>
      <c r="R172" s="19">
        <v>57.38</v>
      </c>
      <c r="S172" s="19" t="s">
        <v>57</v>
      </c>
      <c r="T172" s="2" t="s">
        <v>58</v>
      </c>
      <c r="U172" s="2" t="s">
        <v>2011</v>
      </c>
      <c r="V172" s="2" t="s">
        <v>2012</v>
      </c>
      <c r="W172" s="2" t="s">
        <v>2013</v>
      </c>
      <c r="X172" s="2" t="s">
        <v>53</v>
      </c>
      <c r="Y172" s="2" t="s">
        <v>2011</v>
      </c>
      <c r="Z172" s="2" t="s">
        <v>2014</v>
      </c>
      <c r="AA172" s="2" t="s">
        <v>2015</v>
      </c>
      <c r="AB172" s="2" t="s">
        <v>2016</v>
      </c>
      <c r="AC172" s="2" t="s">
        <v>124</v>
      </c>
      <c r="AD172" s="2" t="s">
        <v>2017</v>
      </c>
      <c r="AE172" s="2" t="s">
        <v>65</v>
      </c>
      <c r="AF172" s="2" t="s">
        <v>222</v>
      </c>
      <c r="AG172" s="2" t="s">
        <v>1301</v>
      </c>
      <c r="AH172" s="2" t="s">
        <v>2018</v>
      </c>
      <c r="AI172" s="2" t="s">
        <v>1303</v>
      </c>
      <c r="AJ172" s="2" t="s">
        <v>2019</v>
      </c>
      <c r="AK172" s="2" t="s">
        <v>53</v>
      </c>
      <c r="AL172" s="2" t="s">
        <v>53</v>
      </c>
      <c r="AM172" s="2" t="s">
        <v>53</v>
      </c>
      <c r="AN172" s="2" t="s">
        <v>53</v>
      </c>
      <c r="AO172" s="2" t="s">
        <v>53</v>
      </c>
      <c r="AP172" s="2" t="s">
        <v>53</v>
      </c>
      <c r="AQ172" s="2" t="s">
        <v>53</v>
      </c>
      <c r="AR172" s="2" t="s">
        <v>69</v>
      </c>
      <c r="AS172" s="2" t="s">
        <v>52</v>
      </c>
      <c r="AT172" s="2" t="s">
        <v>69</v>
      </c>
    </row>
    <row r="173" spans="1:46" ht="22.5" customHeight="1" x14ac:dyDescent="0.25">
      <c r="A173" s="18" t="s">
        <v>2020</v>
      </c>
      <c r="B173" s="2" t="s">
        <v>2021</v>
      </c>
      <c r="C173" s="2" t="s">
        <v>344</v>
      </c>
      <c r="D173" s="2" t="s">
        <v>345</v>
      </c>
      <c r="E173" s="2" t="s">
        <v>69</v>
      </c>
      <c r="F173" s="19">
        <v>1</v>
      </c>
      <c r="G173" s="19">
        <v>189.99</v>
      </c>
      <c r="H173" s="19" t="s">
        <v>52</v>
      </c>
      <c r="I173" s="19">
        <v>-32.299999999999997</v>
      </c>
      <c r="J173" s="19">
        <v>-20.45</v>
      </c>
      <c r="K173" s="19" t="s">
        <v>52</v>
      </c>
      <c r="L173" s="19">
        <v>137.24</v>
      </c>
      <c r="M173" s="2" t="s">
        <v>53</v>
      </c>
      <c r="N173" s="2" t="s">
        <v>54</v>
      </c>
      <c r="O173" s="2" t="s">
        <v>251</v>
      </c>
      <c r="P173" s="2" t="s">
        <v>252</v>
      </c>
      <c r="Q173" s="2" t="s">
        <v>53</v>
      </c>
      <c r="R173" s="19">
        <v>189.99</v>
      </c>
      <c r="S173" s="19" t="s">
        <v>57</v>
      </c>
      <c r="T173" s="2" t="s">
        <v>58</v>
      </c>
      <c r="U173" s="2" t="s">
        <v>53</v>
      </c>
      <c r="V173" s="2" t="s">
        <v>53</v>
      </c>
      <c r="W173" s="2" t="s">
        <v>53</v>
      </c>
      <c r="X173" s="2" t="s">
        <v>53</v>
      </c>
      <c r="Y173" s="2" t="s">
        <v>2022</v>
      </c>
      <c r="Z173" s="2" t="s">
        <v>2023</v>
      </c>
      <c r="AA173" s="2" t="s">
        <v>2024</v>
      </c>
      <c r="AB173" s="2" t="s">
        <v>111</v>
      </c>
      <c r="AC173" s="2" t="s">
        <v>111</v>
      </c>
      <c r="AD173" s="2" t="s">
        <v>2025</v>
      </c>
      <c r="AE173" s="2" t="s">
        <v>65</v>
      </c>
      <c r="AF173" s="2" t="s">
        <v>66</v>
      </c>
      <c r="AG173" s="2" t="s">
        <v>2026</v>
      </c>
      <c r="AH173" s="2" t="s">
        <v>2027</v>
      </c>
      <c r="AI173" s="2" t="s">
        <v>67</v>
      </c>
      <c r="AJ173" s="2" t="s">
        <v>2028</v>
      </c>
      <c r="AK173" s="2" t="s">
        <v>2029</v>
      </c>
      <c r="AL173" s="2" t="s">
        <v>53</v>
      </c>
      <c r="AM173" s="2" t="s">
        <v>53</v>
      </c>
      <c r="AN173" s="2" t="s">
        <v>53</v>
      </c>
      <c r="AO173" s="2" t="s">
        <v>53</v>
      </c>
      <c r="AP173" s="2" t="s">
        <v>53</v>
      </c>
      <c r="AQ173" s="2" t="s">
        <v>53</v>
      </c>
      <c r="AR173" s="2" t="s">
        <v>69</v>
      </c>
      <c r="AS173" s="2" t="s">
        <v>52</v>
      </c>
      <c r="AT173" s="2" t="s">
        <v>69</v>
      </c>
    </row>
    <row r="174" spans="1:46" ht="22.5" customHeight="1" x14ac:dyDescent="0.25">
      <c r="A174" s="18" t="s">
        <v>2030</v>
      </c>
      <c r="B174" s="2" t="s">
        <v>2031</v>
      </c>
      <c r="C174" s="2" t="s">
        <v>344</v>
      </c>
      <c r="D174" s="2" t="s">
        <v>697</v>
      </c>
      <c r="E174" s="2" t="s">
        <v>69</v>
      </c>
      <c r="F174" s="19">
        <v>1</v>
      </c>
      <c r="G174" s="19">
        <v>129.99</v>
      </c>
      <c r="H174" s="19" t="s">
        <v>52</v>
      </c>
      <c r="I174" s="19">
        <v>-22.1</v>
      </c>
      <c r="J174" s="19">
        <v>-17.95</v>
      </c>
      <c r="K174" s="19" t="s">
        <v>52</v>
      </c>
      <c r="L174" s="19">
        <v>89.94</v>
      </c>
      <c r="M174" s="2" t="s">
        <v>51</v>
      </c>
      <c r="N174" s="2" t="s">
        <v>676</v>
      </c>
      <c r="O174" s="2" t="s">
        <v>677</v>
      </c>
      <c r="P174" s="2" t="s">
        <v>678</v>
      </c>
      <c r="Q174" s="2" t="s">
        <v>53</v>
      </c>
      <c r="R174" s="19">
        <v>129.99</v>
      </c>
      <c r="S174" s="19" t="s">
        <v>57</v>
      </c>
      <c r="T174" s="2" t="s">
        <v>58</v>
      </c>
      <c r="U174" s="2" t="s">
        <v>53</v>
      </c>
      <c r="V174" s="2" t="s">
        <v>53</v>
      </c>
      <c r="W174" s="2" t="s">
        <v>53</v>
      </c>
      <c r="X174" s="2" t="s">
        <v>53</v>
      </c>
      <c r="Y174" s="2" t="s">
        <v>2032</v>
      </c>
      <c r="Z174" s="2" t="s">
        <v>2033</v>
      </c>
      <c r="AA174" s="2" t="s">
        <v>2034</v>
      </c>
      <c r="AB174" s="2" t="s">
        <v>1170</v>
      </c>
      <c r="AC174" s="2" t="s">
        <v>124</v>
      </c>
      <c r="AD174" s="2" t="s">
        <v>2035</v>
      </c>
      <c r="AE174" s="2" t="s">
        <v>65</v>
      </c>
      <c r="AF174" s="2" t="s">
        <v>66</v>
      </c>
      <c r="AG174" s="2" t="s">
        <v>1905</v>
      </c>
      <c r="AH174" s="2" t="s">
        <v>2036</v>
      </c>
      <c r="AI174" s="2" t="s">
        <v>67</v>
      </c>
      <c r="AJ174" s="2" t="s">
        <v>2037</v>
      </c>
      <c r="AK174" s="2" t="s">
        <v>53</v>
      </c>
      <c r="AL174" s="2" t="s">
        <v>53</v>
      </c>
      <c r="AM174" s="2" t="s">
        <v>53</v>
      </c>
      <c r="AN174" s="2" t="s">
        <v>53</v>
      </c>
      <c r="AO174" s="2" t="s">
        <v>53</v>
      </c>
      <c r="AP174" s="2" t="s">
        <v>53</v>
      </c>
      <c r="AQ174" s="2" t="s">
        <v>53</v>
      </c>
      <c r="AR174" s="2" t="s">
        <v>69</v>
      </c>
      <c r="AS174" s="2" t="s">
        <v>52</v>
      </c>
      <c r="AT174" s="2" t="s">
        <v>69</v>
      </c>
    </row>
    <row r="175" spans="1:46" ht="22.5" customHeight="1" x14ac:dyDescent="0.25">
      <c r="A175" s="18" t="s">
        <v>2038</v>
      </c>
      <c r="B175" s="2" t="s">
        <v>2039</v>
      </c>
      <c r="C175" s="2" t="s">
        <v>115</v>
      </c>
      <c r="D175" s="2" t="s">
        <v>365</v>
      </c>
      <c r="E175" s="2" t="s">
        <v>69</v>
      </c>
      <c r="F175" s="19">
        <v>1</v>
      </c>
      <c r="G175" s="19">
        <v>158.34</v>
      </c>
      <c r="H175" s="19">
        <v>19.579999999999998</v>
      </c>
      <c r="I175" s="19">
        <v>-26.92</v>
      </c>
      <c r="J175" s="19">
        <v>-46.03</v>
      </c>
      <c r="K175" s="19" t="s">
        <v>52</v>
      </c>
      <c r="L175" s="19">
        <v>104.97</v>
      </c>
      <c r="M175" s="2" t="s">
        <v>53</v>
      </c>
      <c r="N175" s="2" t="s">
        <v>2040</v>
      </c>
      <c r="O175" s="2" t="s">
        <v>2041</v>
      </c>
      <c r="P175" s="2" t="s">
        <v>2042</v>
      </c>
      <c r="Q175" s="2" t="s">
        <v>53</v>
      </c>
      <c r="R175" s="19">
        <v>158.34</v>
      </c>
      <c r="S175" s="19" t="s">
        <v>57</v>
      </c>
      <c r="T175" s="2" t="s">
        <v>77</v>
      </c>
      <c r="U175" s="2" t="s">
        <v>2043</v>
      </c>
      <c r="V175" s="2" t="s">
        <v>2044</v>
      </c>
      <c r="W175" s="2" t="s">
        <v>2045</v>
      </c>
      <c r="X175" s="2" t="s">
        <v>53</v>
      </c>
      <c r="Y175" s="2" t="s">
        <v>2043</v>
      </c>
      <c r="Z175" s="2" t="s">
        <v>2046</v>
      </c>
      <c r="AA175" s="2" t="s">
        <v>2047</v>
      </c>
      <c r="AB175" s="2" t="s">
        <v>2048</v>
      </c>
      <c r="AC175" s="2" t="s">
        <v>182</v>
      </c>
      <c r="AD175" s="2" t="s">
        <v>2049</v>
      </c>
      <c r="AE175" s="2" t="s">
        <v>65</v>
      </c>
      <c r="AF175" s="2" t="s">
        <v>86</v>
      </c>
      <c r="AG175" s="2" t="s">
        <v>207</v>
      </c>
      <c r="AH175" s="2" t="s">
        <v>53</v>
      </c>
      <c r="AI175" s="2" t="s">
        <v>67</v>
      </c>
      <c r="AJ175" s="2" t="s">
        <v>2050</v>
      </c>
      <c r="AK175" s="2" t="s">
        <v>53</v>
      </c>
      <c r="AL175" s="2" t="s">
        <v>53</v>
      </c>
      <c r="AM175" s="2" t="s">
        <v>53</v>
      </c>
      <c r="AN175" s="2" t="s">
        <v>53</v>
      </c>
      <c r="AO175" s="2" t="s">
        <v>53</v>
      </c>
      <c r="AP175" s="2" t="s">
        <v>53</v>
      </c>
      <c r="AQ175" s="2" t="s">
        <v>53</v>
      </c>
      <c r="AR175" s="2" t="s">
        <v>69</v>
      </c>
      <c r="AS175" s="2" t="s">
        <v>52</v>
      </c>
      <c r="AT175" s="2" t="s">
        <v>69</v>
      </c>
    </row>
    <row r="176" spans="1:46" ht="22.5" customHeight="1" x14ac:dyDescent="0.25">
      <c r="A176" s="18" t="s">
        <v>2051</v>
      </c>
      <c r="B176" s="2" t="s">
        <v>2052</v>
      </c>
      <c r="C176" s="2" t="s">
        <v>344</v>
      </c>
      <c r="D176" s="2" t="s">
        <v>697</v>
      </c>
      <c r="E176" s="2" t="s">
        <v>69</v>
      </c>
      <c r="F176" s="19">
        <v>1</v>
      </c>
      <c r="G176" s="19">
        <v>24.09</v>
      </c>
      <c r="H176" s="19">
        <v>7.43</v>
      </c>
      <c r="I176" s="19">
        <v>-9.6</v>
      </c>
      <c r="J176" s="19">
        <v>-7.43</v>
      </c>
      <c r="K176" s="19" t="s">
        <v>52</v>
      </c>
      <c r="L176" s="19">
        <v>14.49</v>
      </c>
      <c r="M176" s="2" t="s">
        <v>53</v>
      </c>
      <c r="N176" s="2" t="s">
        <v>1879</v>
      </c>
      <c r="O176" s="2" t="s">
        <v>1880</v>
      </c>
      <c r="P176" s="2" t="s">
        <v>1881</v>
      </c>
      <c r="Q176" s="2" t="s">
        <v>53</v>
      </c>
      <c r="R176" s="19">
        <v>24.09</v>
      </c>
      <c r="S176" s="19" t="s">
        <v>57</v>
      </c>
      <c r="T176" s="2" t="s">
        <v>58</v>
      </c>
      <c r="U176" s="2" t="s">
        <v>53</v>
      </c>
      <c r="V176" s="2" t="s">
        <v>53</v>
      </c>
      <c r="W176" s="2" t="s">
        <v>53</v>
      </c>
      <c r="X176" s="2" t="s">
        <v>53</v>
      </c>
      <c r="Y176" s="2" t="s">
        <v>2053</v>
      </c>
      <c r="Z176" s="2" t="s">
        <v>2054</v>
      </c>
      <c r="AA176" s="2" t="s">
        <v>2055</v>
      </c>
      <c r="AB176" s="2" t="s">
        <v>2056</v>
      </c>
      <c r="AC176" s="2" t="s">
        <v>124</v>
      </c>
      <c r="AD176" s="2" t="s">
        <v>2057</v>
      </c>
      <c r="AE176" s="2" t="s">
        <v>65</v>
      </c>
      <c r="AF176" s="2" t="s">
        <v>66</v>
      </c>
      <c r="AG176" s="2" t="s">
        <v>1727</v>
      </c>
      <c r="AH176" s="2" t="s">
        <v>2058</v>
      </c>
      <c r="AI176" s="2" t="s">
        <v>67</v>
      </c>
      <c r="AJ176" s="2" t="s">
        <v>2059</v>
      </c>
      <c r="AK176" s="2" t="s">
        <v>53</v>
      </c>
      <c r="AL176" s="2" t="s">
        <v>53</v>
      </c>
      <c r="AM176" s="2" t="s">
        <v>53</v>
      </c>
      <c r="AN176" s="2" t="s">
        <v>53</v>
      </c>
      <c r="AO176" s="2" t="s">
        <v>53</v>
      </c>
      <c r="AP176" s="2" t="s">
        <v>53</v>
      </c>
      <c r="AQ176" s="2" t="s">
        <v>53</v>
      </c>
      <c r="AR176" s="2" t="s">
        <v>69</v>
      </c>
      <c r="AS176" s="2" t="s">
        <v>52</v>
      </c>
      <c r="AT176" s="2" t="s">
        <v>69</v>
      </c>
    </row>
    <row r="177" spans="1:46" ht="22.5" customHeight="1" x14ac:dyDescent="0.25">
      <c r="A177" s="18" t="s">
        <v>2060</v>
      </c>
      <c r="B177" s="2" t="s">
        <v>2061</v>
      </c>
      <c r="C177" s="2" t="s">
        <v>115</v>
      </c>
      <c r="D177" s="2" t="s">
        <v>130</v>
      </c>
      <c r="E177" s="2" t="s">
        <v>51</v>
      </c>
      <c r="F177" s="19">
        <v>1</v>
      </c>
      <c r="G177" s="19">
        <v>79.2</v>
      </c>
      <c r="H177" s="19" t="s">
        <v>52</v>
      </c>
      <c r="I177" s="19">
        <v>-9.5</v>
      </c>
      <c r="J177" s="19">
        <v>-17.95</v>
      </c>
      <c r="K177" s="19" t="s">
        <v>52</v>
      </c>
      <c r="L177" s="19">
        <v>51.75</v>
      </c>
      <c r="M177" s="2" t="s">
        <v>53</v>
      </c>
      <c r="N177" s="2" t="s">
        <v>733</v>
      </c>
      <c r="O177" s="2" t="s">
        <v>2062</v>
      </c>
      <c r="P177" s="2" t="s">
        <v>2063</v>
      </c>
      <c r="Q177" s="2" t="s">
        <v>53</v>
      </c>
      <c r="R177" s="19">
        <v>79.2</v>
      </c>
      <c r="S177" s="19" t="s">
        <v>161</v>
      </c>
      <c r="T177" s="2" t="s">
        <v>58</v>
      </c>
      <c r="U177" s="2" t="s">
        <v>2064</v>
      </c>
      <c r="V177" s="2" t="s">
        <v>2065</v>
      </c>
      <c r="W177" s="2" t="s">
        <v>2066</v>
      </c>
      <c r="X177" s="2" t="s">
        <v>53</v>
      </c>
      <c r="Y177" s="2" t="s">
        <v>2064</v>
      </c>
      <c r="Z177" s="2" t="s">
        <v>2067</v>
      </c>
      <c r="AA177" s="2" t="s">
        <v>2068</v>
      </c>
      <c r="AB177" s="2" t="s">
        <v>2069</v>
      </c>
      <c r="AC177" s="2" t="s">
        <v>124</v>
      </c>
      <c r="AD177" s="2" t="s">
        <v>2070</v>
      </c>
      <c r="AE177" s="2" t="s">
        <v>65</v>
      </c>
      <c r="AF177" s="2" t="s">
        <v>86</v>
      </c>
      <c r="AG177" s="2" t="s">
        <v>1187</v>
      </c>
      <c r="AH177" s="2" t="s">
        <v>53</v>
      </c>
      <c r="AI177" s="2" t="s">
        <v>67</v>
      </c>
      <c r="AJ177" s="2" t="s">
        <v>2071</v>
      </c>
      <c r="AK177" s="2" t="s">
        <v>53</v>
      </c>
      <c r="AL177" s="2" t="s">
        <v>53</v>
      </c>
      <c r="AM177" s="2" t="s">
        <v>53</v>
      </c>
      <c r="AN177" s="2" t="s">
        <v>53</v>
      </c>
      <c r="AO177" s="2" t="s">
        <v>53</v>
      </c>
      <c r="AP177" s="2" t="s">
        <v>53</v>
      </c>
      <c r="AQ177" s="2" t="s">
        <v>53</v>
      </c>
      <c r="AR177" s="2" t="s">
        <v>69</v>
      </c>
      <c r="AS177" s="2" t="s">
        <v>52</v>
      </c>
      <c r="AT177" s="2" t="s">
        <v>69</v>
      </c>
    </row>
    <row r="178" spans="1:46" ht="22.5" customHeight="1" x14ac:dyDescent="0.25">
      <c r="A178" s="18" t="s">
        <v>2072</v>
      </c>
      <c r="B178" s="2" t="s">
        <v>2061</v>
      </c>
      <c r="C178" s="2" t="s">
        <v>344</v>
      </c>
      <c r="D178" s="2" t="s">
        <v>697</v>
      </c>
      <c r="E178" s="2" t="s">
        <v>51</v>
      </c>
      <c r="F178" s="19">
        <v>1</v>
      </c>
      <c r="G178" s="19">
        <v>80.900000000000006</v>
      </c>
      <c r="H178" s="19" t="s">
        <v>52</v>
      </c>
      <c r="I178" s="19">
        <v>-13.75</v>
      </c>
      <c r="J178" s="19">
        <v>-20.45</v>
      </c>
      <c r="K178" s="19" t="s">
        <v>52</v>
      </c>
      <c r="L178" s="19">
        <v>46.7</v>
      </c>
      <c r="M178" s="2" t="s">
        <v>53</v>
      </c>
      <c r="N178" s="2" t="s">
        <v>309</v>
      </c>
      <c r="O178" s="2" t="s">
        <v>747</v>
      </c>
      <c r="P178" s="2" t="s">
        <v>748</v>
      </c>
      <c r="Q178" s="2" t="s">
        <v>53</v>
      </c>
      <c r="R178" s="19">
        <v>80.900000000000006</v>
      </c>
      <c r="S178" s="19" t="s">
        <v>57</v>
      </c>
      <c r="T178" s="2" t="s">
        <v>58</v>
      </c>
      <c r="U178" s="2" t="s">
        <v>53</v>
      </c>
      <c r="V178" s="2" t="s">
        <v>53</v>
      </c>
      <c r="W178" s="2" t="s">
        <v>53</v>
      </c>
      <c r="X178" s="2" t="s">
        <v>53</v>
      </c>
      <c r="Y178" s="2" t="s">
        <v>2064</v>
      </c>
      <c r="Z178" s="2" t="s">
        <v>2067</v>
      </c>
      <c r="AA178" s="2" t="s">
        <v>2068</v>
      </c>
      <c r="AB178" s="2" t="s">
        <v>2069</v>
      </c>
      <c r="AC178" s="2" t="s">
        <v>124</v>
      </c>
      <c r="AD178" s="2" t="s">
        <v>2070</v>
      </c>
      <c r="AE178" s="2" t="s">
        <v>65</v>
      </c>
      <c r="AF178" s="2" t="s">
        <v>66</v>
      </c>
      <c r="AG178" s="2" t="s">
        <v>1886</v>
      </c>
      <c r="AH178" s="2" t="s">
        <v>1546</v>
      </c>
      <c r="AI178" s="2" t="s">
        <v>67</v>
      </c>
      <c r="AJ178" s="2" t="s">
        <v>2073</v>
      </c>
      <c r="AK178" s="2" t="s">
        <v>53</v>
      </c>
      <c r="AL178" s="2" t="s">
        <v>53</v>
      </c>
      <c r="AM178" s="2" t="s">
        <v>53</v>
      </c>
      <c r="AN178" s="2" t="s">
        <v>53</v>
      </c>
      <c r="AO178" s="2" t="s">
        <v>53</v>
      </c>
      <c r="AP178" s="2" t="s">
        <v>53</v>
      </c>
      <c r="AQ178" s="2" t="s">
        <v>53</v>
      </c>
      <c r="AR178" s="2" t="s">
        <v>69</v>
      </c>
      <c r="AS178" s="2" t="s">
        <v>52</v>
      </c>
      <c r="AT178" s="2" t="s">
        <v>69</v>
      </c>
    </row>
    <row r="179" spans="1:46" ht="22.5" customHeight="1" x14ac:dyDescent="0.25">
      <c r="A179" s="18" t="s">
        <v>2074</v>
      </c>
      <c r="B179" s="2" t="s">
        <v>2075</v>
      </c>
      <c r="C179" s="2" t="s">
        <v>115</v>
      </c>
      <c r="D179" s="2" t="s">
        <v>2076</v>
      </c>
      <c r="E179" s="2" t="s">
        <v>69</v>
      </c>
      <c r="F179" s="19">
        <v>1</v>
      </c>
      <c r="G179" s="19">
        <v>192.99</v>
      </c>
      <c r="H179" s="19" t="s">
        <v>52</v>
      </c>
      <c r="I179" s="19">
        <v>-32.81</v>
      </c>
      <c r="J179" s="19">
        <v>-20.45</v>
      </c>
      <c r="K179" s="19" t="s">
        <v>52</v>
      </c>
      <c r="L179" s="19">
        <v>139.72999999999999</v>
      </c>
      <c r="M179" s="2" t="s">
        <v>53</v>
      </c>
      <c r="N179" s="2" t="s">
        <v>54</v>
      </c>
      <c r="O179" s="2" t="s">
        <v>55</v>
      </c>
      <c r="P179" s="2" t="s">
        <v>56</v>
      </c>
      <c r="Q179" s="2" t="s">
        <v>53</v>
      </c>
      <c r="R179" s="19">
        <v>192.99</v>
      </c>
      <c r="S179" s="19" t="s">
        <v>57</v>
      </c>
      <c r="T179" s="2" t="s">
        <v>58</v>
      </c>
      <c r="U179" s="2" t="s">
        <v>53</v>
      </c>
      <c r="V179" s="2" t="s">
        <v>53</v>
      </c>
      <c r="W179" s="2" t="s">
        <v>53</v>
      </c>
      <c r="X179" s="2" t="s">
        <v>53</v>
      </c>
      <c r="Y179" s="2" t="s">
        <v>2077</v>
      </c>
      <c r="Z179" s="2" t="s">
        <v>2078</v>
      </c>
      <c r="AA179" s="2" t="s">
        <v>2079</v>
      </c>
      <c r="AB179" s="2" t="s">
        <v>2080</v>
      </c>
      <c r="AC179" s="2" t="s">
        <v>574</v>
      </c>
      <c r="AD179" s="2" t="s">
        <v>2081</v>
      </c>
      <c r="AE179" s="2" t="s">
        <v>65</v>
      </c>
      <c r="AF179" s="2" t="s">
        <v>66</v>
      </c>
      <c r="AG179" s="2" t="s">
        <v>1255</v>
      </c>
      <c r="AH179" s="2" t="s">
        <v>53</v>
      </c>
      <c r="AI179" s="2" t="s">
        <v>1964</v>
      </c>
      <c r="AJ179" s="2" t="s">
        <v>2082</v>
      </c>
      <c r="AK179" s="2" t="s">
        <v>53</v>
      </c>
      <c r="AL179" s="2" t="s">
        <v>53</v>
      </c>
      <c r="AM179" s="2" t="s">
        <v>53</v>
      </c>
      <c r="AN179" s="2" t="s">
        <v>53</v>
      </c>
      <c r="AO179" s="2" t="s">
        <v>53</v>
      </c>
      <c r="AP179" s="2" t="s">
        <v>53</v>
      </c>
      <c r="AQ179" s="2" t="s">
        <v>53</v>
      </c>
      <c r="AR179" s="2" t="s">
        <v>69</v>
      </c>
      <c r="AS179" s="2" t="s">
        <v>52</v>
      </c>
      <c r="AT179" s="2" t="s">
        <v>69</v>
      </c>
    </row>
    <row r="180" spans="1:46" ht="22.5" customHeight="1" x14ac:dyDescent="0.25">
      <c r="A180" s="18" t="s">
        <v>2083</v>
      </c>
      <c r="B180" s="2" t="s">
        <v>2084</v>
      </c>
      <c r="C180" s="2" t="s">
        <v>344</v>
      </c>
      <c r="D180" s="2" t="s">
        <v>697</v>
      </c>
      <c r="E180" s="2" t="s">
        <v>69</v>
      </c>
      <c r="F180" s="19">
        <v>1</v>
      </c>
      <c r="G180" s="19">
        <v>189.99</v>
      </c>
      <c r="H180" s="19" t="s">
        <v>52</v>
      </c>
      <c r="I180" s="19">
        <v>-22.8</v>
      </c>
      <c r="J180" s="19">
        <v>-20.45</v>
      </c>
      <c r="K180" s="19" t="s">
        <v>52</v>
      </c>
      <c r="L180" s="19">
        <v>146.74</v>
      </c>
      <c r="M180" s="2" t="s">
        <v>51</v>
      </c>
      <c r="N180" s="2" t="s">
        <v>54</v>
      </c>
      <c r="O180" s="2" t="s">
        <v>447</v>
      </c>
      <c r="P180" s="2" t="s">
        <v>448</v>
      </c>
      <c r="Q180" s="2" t="s">
        <v>53</v>
      </c>
      <c r="R180" s="19">
        <v>189.99</v>
      </c>
      <c r="S180" s="19" t="s">
        <v>161</v>
      </c>
      <c r="T180" s="2" t="s">
        <v>58</v>
      </c>
      <c r="U180" s="2" t="s">
        <v>53</v>
      </c>
      <c r="V180" s="2" t="s">
        <v>53</v>
      </c>
      <c r="W180" s="2" t="s">
        <v>53</v>
      </c>
      <c r="X180" s="2" t="s">
        <v>53</v>
      </c>
      <c r="Y180" s="2" t="s">
        <v>2085</v>
      </c>
      <c r="Z180" s="2" t="s">
        <v>2086</v>
      </c>
      <c r="AA180" s="2" t="s">
        <v>2087</v>
      </c>
      <c r="AB180" s="2" t="s">
        <v>2088</v>
      </c>
      <c r="AC180" s="2" t="s">
        <v>97</v>
      </c>
      <c r="AD180" s="2" t="s">
        <v>2089</v>
      </c>
      <c r="AE180" s="2" t="s">
        <v>65</v>
      </c>
      <c r="AF180" s="2" t="s">
        <v>66</v>
      </c>
      <c r="AG180" s="2" t="s">
        <v>2090</v>
      </c>
      <c r="AH180" s="2" t="s">
        <v>2091</v>
      </c>
      <c r="AI180" s="2" t="s">
        <v>67</v>
      </c>
      <c r="AJ180" s="2" t="s">
        <v>2092</v>
      </c>
      <c r="AK180" s="2" t="s">
        <v>53</v>
      </c>
      <c r="AL180" s="2" t="s">
        <v>53</v>
      </c>
      <c r="AM180" s="2" t="s">
        <v>53</v>
      </c>
      <c r="AN180" s="2" t="s">
        <v>53</v>
      </c>
      <c r="AO180" s="2" t="s">
        <v>53</v>
      </c>
      <c r="AP180" s="2" t="s">
        <v>53</v>
      </c>
      <c r="AQ180" s="2" t="s">
        <v>53</v>
      </c>
      <c r="AR180" s="2" t="s">
        <v>69</v>
      </c>
      <c r="AS180" s="2" t="s">
        <v>52</v>
      </c>
      <c r="AT180" s="2" t="s">
        <v>69</v>
      </c>
    </row>
    <row r="181" spans="1:46" ht="22.5" customHeight="1" x14ac:dyDescent="0.25">
      <c r="A181" s="18" t="s">
        <v>2093</v>
      </c>
      <c r="B181" s="2" t="s">
        <v>2094</v>
      </c>
      <c r="C181" s="2" t="s">
        <v>115</v>
      </c>
      <c r="D181" s="2" t="s">
        <v>116</v>
      </c>
      <c r="E181" s="2" t="s">
        <v>51</v>
      </c>
      <c r="F181" s="19">
        <v>1</v>
      </c>
      <c r="G181" s="19">
        <v>82.76</v>
      </c>
      <c r="H181" s="19" t="s">
        <v>52</v>
      </c>
      <c r="I181" s="19">
        <v>-14.07</v>
      </c>
      <c r="J181" s="19">
        <v>-20.45</v>
      </c>
      <c r="K181" s="19" t="s">
        <v>52</v>
      </c>
      <c r="L181" s="19">
        <v>48.24</v>
      </c>
      <c r="M181" s="2" t="s">
        <v>53</v>
      </c>
      <c r="N181" s="2" t="s">
        <v>1201</v>
      </c>
      <c r="O181" s="2" t="s">
        <v>1202</v>
      </c>
      <c r="P181" s="2" t="s">
        <v>1203</v>
      </c>
      <c r="Q181" s="2" t="s">
        <v>53</v>
      </c>
      <c r="R181" s="19">
        <v>82.76</v>
      </c>
      <c r="S181" s="19" t="s">
        <v>57</v>
      </c>
      <c r="T181" s="2" t="s">
        <v>77</v>
      </c>
      <c r="U181" s="2" t="s">
        <v>2095</v>
      </c>
      <c r="V181" s="2" t="s">
        <v>2096</v>
      </c>
      <c r="W181" s="2" t="s">
        <v>2097</v>
      </c>
      <c r="X181" s="2" t="s">
        <v>53</v>
      </c>
      <c r="Y181" s="2" t="s">
        <v>2095</v>
      </c>
      <c r="Z181" s="2" t="s">
        <v>2098</v>
      </c>
      <c r="AA181" s="2" t="s">
        <v>2099</v>
      </c>
      <c r="AB181" s="2" t="s">
        <v>2100</v>
      </c>
      <c r="AC181" s="2" t="s">
        <v>111</v>
      </c>
      <c r="AD181" s="2" t="s">
        <v>2101</v>
      </c>
      <c r="AE181" s="2" t="s">
        <v>65</v>
      </c>
      <c r="AF181" s="2" t="s">
        <v>86</v>
      </c>
      <c r="AG181" s="2" t="s">
        <v>2102</v>
      </c>
      <c r="AH181" s="2" t="s">
        <v>53</v>
      </c>
      <c r="AI181" s="2" t="s">
        <v>67</v>
      </c>
      <c r="AJ181" s="2" t="s">
        <v>2103</v>
      </c>
      <c r="AK181" s="2" t="s">
        <v>53</v>
      </c>
      <c r="AL181" s="2" t="s">
        <v>53</v>
      </c>
      <c r="AM181" s="2" t="s">
        <v>53</v>
      </c>
      <c r="AN181" s="2" t="s">
        <v>53</v>
      </c>
      <c r="AO181" s="2" t="s">
        <v>53</v>
      </c>
      <c r="AP181" s="2" t="s">
        <v>53</v>
      </c>
      <c r="AQ181" s="2" t="s">
        <v>53</v>
      </c>
      <c r="AR181" s="2" t="s">
        <v>69</v>
      </c>
      <c r="AS181" s="2" t="s">
        <v>52</v>
      </c>
      <c r="AT181" s="2" t="s">
        <v>69</v>
      </c>
    </row>
    <row r="182" spans="1:46" ht="22.5" customHeight="1" x14ac:dyDescent="0.25">
      <c r="A182" s="18" t="s">
        <v>2104</v>
      </c>
      <c r="B182" s="2" t="s">
        <v>2105</v>
      </c>
      <c r="C182" s="2" t="s">
        <v>344</v>
      </c>
      <c r="D182" s="2" t="s">
        <v>697</v>
      </c>
      <c r="E182" s="2" t="s">
        <v>51</v>
      </c>
      <c r="F182" s="19">
        <v>3</v>
      </c>
      <c r="G182" s="19">
        <v>139.22999999999999</v>
      </c>
      <c r="H182" s="19" t="s">
        <v>52</v>
      </c>
      <c r="I182" s="19">
        <v>-40.17</v>
      </c>
      <c r="J182" s="19" t="s">
        <v>52</v>
      </c>
      <c r="K182" s="19" t="s">
        <v>52</v>
      </c>
      <c r="L182" s="19">
        <v>99.06</v>
      </c>
      <c r="M182" s="2" t="s">
        <v>53</v>
      </c>
      <c r="N182" s="2" t="s">
        <v>199</v>
      </c>
      <c r="O182" s="2" t="s">
        <v>2106</v>
      </c>
      <c r="P182" s="2" t="s">
        <v>2107</v>
      </c>
      <c r="Q182" s="2" t="s">
        <v>53</v>
      </c>
      <c r="R182" s="19">
        <v>46.41</v>
      </c>
      <c r="S182" s="19" t="s">
        <v>57</v>
      </c>
      <c r="T182" s="2" t="s">
        <v>58</v>
      </c>
      <c r="U182" s="2" t="s">
        <v>53</v>
      </c>
      <c r="V182" s="2" t="s">
        <v>53</v>
      </c>
      <c r="W182" s="2" t="s">
        <v>53</v>
      </c>
      <c r="X182" s="2" t="s">
        <v>53</v>
      </c>
      <c r="Y182" s="2" t="s">
        <v>2108</v>
      </c>
      <c r="Z182" s="2" t="s">
        <v>2109</v>
      </c>
      <c r="AA182" s="2" t="s">
        <v>2110</v>
      </c>
      <c r="AB182" s="2" t="s">
        <v>2111</v>
      </c>
      <c r="AC182" s="2" t="s">
        <v>124</v>
      </c>
      <c r="AD182" s="2" t="s">
        <v>2112</v>
      </c>
      <c r="AE182" s="2" t="s">
        <v>65</v>
      </c>
      <c r="AF182" s="2" t="s">
        <v>66</v>
      </c>
      <c r="AG182" s="2" t="s">
        <v>2113</v>
      </c>
      <c r="AH182" s="2" t="s">
        <v>2114</v>
      </c>
      <c r="AI182" s="2" t="s">
        <v>67</v>
      </c>
      <c r="AJ182" s="2" t="s">
        <v>2115</v>
      </c>
      <c r="AK182" s="2" t="s">
        <v>53</v>
      </c>
      <c r="AL182" s="2" t="s">
        <v>53</v>
      </c>
      <c r="AM182" s="2" t="s">
        <v>53</v>
      </c>
      <c r="AN182" s="2" t="s">
        <v>53</v>
      </c>
      <c r="AO182" s="2" t="s">
        <v>53</v>
      </c>
      <c r="AP182" s="2" t="s">
        <v>53</v>
      </c>
      <c r="AQ182" s="2" t="s">
        <v>53</v>
      </c>
      <c r="AR182" s="2" t="s">
        <v>69</v>
      </c>
      <c r="AS182" s="2" t="s">
        <v>52</v>
      </c>
      <c r="AT182" s="2" t="s">
        <v>69</v>
      </c>
    </row>
    <row r="183" spans="1:46" ht="22.5" customHeight="1" x14ac:dyDescent="0.25">
      <c r="A183" s="18" t="s">
        <v>2116</v>
      </c>
      <c r="B183" s="2" t="s">
        <v>2117</v>
      </c>
      <c r="C183" s="2" t="s">
        <v>115</v>
      </c>
      <c r="D183" s="2" t="s">
        <v>130</v>
      </c>
      <c r="E183" s="2" t="s">
        <v>69</v>
      </c>
      <c r="F183" s="19">
        <v>1</v>
      </c>
      <c r="G183" s="19">
        <v>70.81</v>
      </c>
      <c r="H183" s="19">
        <v>23.49</v>
      </c>
      <c r="I183" s="19">
        <v>-14</v>
      </c>
      <c r="J183" s="19">
        <v>-23.49</v>
      </c>
      <c r="K183" s="19" t="s">
        <v>52</v>
      </c>
      <c r="L183" s="19">
        <v>56.81</v>
      </c>
      <c r="M183" s="2" t="s">
        <v>53</v>
      </c>
      <c r="N183" s="2" t="s">
        <v>589</v>
      </c>
      <c r="O183" s="2" t="s">
        <v>590</v>
      </c>
      <c r="P183" s="2" t="s">
        <v>591</v>
      </c>
      <c r="Q183" s="2" t="s">
        <v>53</v>
      </c>
      <c r="R183" s="19">
        <v>70.81</v>
      </c>
      <c r="S183" s="19" t="s">
        <v>161</v>
      </c>
      <c r="T183" s="2" t="s">
        <v>58</v>
      </c>
      <c r="U183" s="2" t="s">
        <v>53</v>
      </c>
      <c r="V183" s="2" t="s">
        <v>53</v>
      </c>
      <c r="W183" s="2" t="s">
        <v>53</v>
      </c>
      <c r="X183" s="2" t="s">
        <v>53</v>
      </c>
      <c r="Y183" s="2" t="s">
        <v>2118</v>
      </c>
      <c r="Z183" s="2" t="s">
        <v>2119</v>
      </c>
      <c r="AA183" s="2" t="s">
        <v>2120</v>
      </c>
      <c r="AB183" s="2" t="s">
        <v>2121</v>
      </c>
      <c r="AC183" s="2" t="s">
        <v>97</v>
      </c>
      <c r="AD183" s="2" t="s">
        <v>2122</v>
      </c>
      <c r="AE183" s="2" t="s">
        <v>65</v>
      </c>
      <c r="AF183" s="2" t="s">
        <v>66</v>
      </c>
      <c r="AG183" s="2" t="s">
        <v>2123</v>
      </c>
      <c r="AH183" s="2" t="s">
        <v>53</v>
      </c>
      <c r="AI183" s="2" t="s">
        <v>67</v>
      </c>
      <c r="AJ183" s="2" t="s">
        <v>2124</v>
      </c>
      <c r="AK183" s="2" t="s">
        <v>53</v>
      </c>
      <c r="AL183" s="2" t="s">
        <v>53</v>
      </c>
      <c r="AM183" s="2" t="s">
        <v>53</v>
      </c>
      <c r="AN183" s="2" t="s">
        <v>53</v>
      </c>
      <c r="AO183" s="2" t="s">
        <v>53</v>
      </c>
      <c r="AP183" s="2" t="s">
        <v>53</v>
      </c>
      <c r="AQ183" s="2" t="s">
        <v>53</v>
      </c>
      <c r="AR183" s="2" t="s">
        <v>69</v>
      </c>
      <c r="AS183" s="2" t="s">
        <v>52</v>
      </c>
      <c r="AT183" s="2" t="s">
        <v>69</v>
      </c>
    </row>
    <row r="184" spans="1:46" ht="22.5" customHeight="1" x14ac:dyDescent="0.25">
      <c r="A184" s="18" t="s">
        <v>2125</v>
      </c>
      <c r="B184" s="2" t="s">
        <v>2126</v>
      </c>
      <c r="C184" s="2" t="s">
        <v>344</v>
      </c>
      <c r="D184" s="2" t="s">
        <v>697</v>
      </c>
      <c r="E184" s="2" t="s">
        <v>51</v>
      </c>
      <c r="F184" s="19">
        <v>1</v>
      </c>
      <c r="G184" s="19">
        <v>19.989999999999998</v>
      </c>
      <c r="H184" s="19" t="s">
        <v>52</v>
      </c>
      <c r="I184" s="19">
        <v>-8.9</v>
      </c>
      <c r="J184" s="19" t="s">
        <v>52</v>
      </c>
      <c r="K184" s="19" t="s">
        <v>52</v>
      </c>
      <c r="L184" s="19">
        <v>11.09</v>
      </c>
      <c r="M184" s="2" t="s">
        <v>53</v>
      </c>
      <c r="N184" s="2" t="s">
        <v>2127</v>
      </c>
      <c r="O184" s="2" t="s">
        <v>2128</v>
      </c>
      <c r="P184" s="2" t="s">
        <v>2129</v>
      </c>
      <c r="Q184" s="2" t="s">
        <v>53</v>
      </c>
      <c r="R184" s="19">
        <v>19.989999999999998</v>
      </c>
      <c r="S184" s="19" t="s">
        <v>57</v>
      </c>
      <c r="T184" s="2" t="s">
        <v>58</v>
      </c>
      <c r="U184" s="2" t="s">
        <v>53</v>
      </c>
      <c r="V184" s="2" t="s">
        <v>53</v>
      </c>
      <c r="W184" s="2" t="s">
        <v>53</v>
      </c>
      <c r="X184" s="2" t="s">
        <v>53</v>
      </c>
      <c r="Y184" s="2" t="s">
        <v>2130</v>
      </c>
      <c r="Z184" s="2" t="s">
        <v>2131</v>
      </c>
      <c r="AA184" s="2" t="s">
        <v>2132</v>
      </c>
      <c r="AB184" s="2" t="s">
        <v>111</v>
      </c>
      <c r="AC184" s="2" t="s">
        <v>111</v>
      </c>
      <c r="AD184" s="2" t="s">
        <v>2133</v>
      </c>
      <c r="AE184" s="2" t="s">
        <v>65</v>
      </c>
      <c r="AF184" s="2" t="s">
        <v>66</v>
      </c>
      <c r="AG184" s="2" t="s">
        <v>2134</v>
      </c>
      <c r="AH184" s="2" t="s">
        <v>2135</v>
      </c>
      <c r="AI184" s="2" t="s">
        <v>67</v>
      </c>
      <c r="AJ184" s="2" t="s">
        <v>2136</v>
      </c>
      <c r="AK184" s="2" t="s">
        <v>53</v>
      </c>
      <c r="AL184" s="2" t="s">
        <v>53</v>
      </c>
      <c r="AM184" s="2" t="s">
        <v>53</v>
      </c>
      <c r="AN184" s="2" t="s">
        <v>53</v>
      </c>
      <c r="AO184" s="2" t="s">
        <v>53</v>
      </c>
      <c r="AP184" s="2" t="s">
        <v>53</v>
      </c>
      <c r="AQ184" s="2" t="s">
        <v>53</v>
      </c>
      <c r="AR184" s="2" t="s">
        <v>69</v>
      </c>
      <c r="AS184" s="2" t="s">
        <v>52</v>
      </c>
      <c r="AT184" s="2" t="s">
        <v>69</v>
      </c>
    </row>
    <row r="185" spans="1:46" ht="22.5" customHeight="1" x14ac:dyDescent="0.25">
      <c r="A185" s="18" t="s">
        <v>2137</v>
      </c>
      <c r="B185" s="2" t="s">
        <v>2138</v>
      </c>
      <c r="C185" s="2" t="s">
        <v>344</v>
      </c>
      <c r="D185" s="2" t="s">
        <v>697</v>
      </c>
      <c r="E185" s="2" t="s">
        <v>51</v>
      </c>
      <c r="F185" s="19">
        <v>3</v>
      </c>
      <c r="G185" s="19">
        <v>72.27</v>
      </c>
      <c r="H185" s="19">
        <v>5.45</v>
      </c>
      <c r="I185" s="19">
        <v>-28.8</v>
      </c>
      <c r="J185" s="19">
        <v>-5.45</v>
      </c>
      <c r="K185" s="19" t="s">
        <v>52</v>
      </c>
      <c r="L185" s="19">
        <v>43.47</v>
      </c>
      <c r="M185" s="2" t="s">
        <v>53</v>
      </c>
      <c r="N185" s="2" t="s">
        <v>1879</v>
      </c>
      <c r="O185" s="2" t="s">
        <v>1880</v>
      </c>
      <c r="P185" s="2" t="s">
        <v>1881</v>
      </c>
      <c r="Q185" s="2" t="s">
        <v>53</v>
      </c>
      <c r="R185" s="19">
        <v>24.09</v>
      </c>
      <c r="S185" s="19" t="s">
        <v>57</v>
      </c>
      <c r="T185" s="2" t="s">
        <v>58</v>
      </c>
      <c r="U185" s="2" t="s">
        <v>53</v>
      </c>
      <c r="V185" s="2" t="s">
        <v>53</v>
      </c>
      <c r="W185" s="2" t="s">
        <v>53</v>
      </c>
      <c r="X185" s="2" t="s">
        <v>53</v>
      </c>
      <c r="Y185" s="2" t="s">
        <v>2139</v>
      </c>
      <c r="Z185" s="2" t="s">
        <v>2140</v>
      </c>
      <c r="AA185" s="2" t="s">
        <v>2141</v>
      </c>
      <c r="AB185" s="2" t="s">
        <v>2142</v>
      </c>
      <c r="AC185" s="2" t="s">
        <v>124</v>
      </c>
      <c r="AD185" s="2" t="s">
        <v>2143</v>
      </c>
      <c r="AE185" s="2" t="s">
        <v>65</v>
      </c>
      <c r="AF185" s="2" t="s">
        <v>66</v>
      </c>
      <c r="AG185" s="2" t="s">
        <v>1905</v>
      </c>
      <c r="AH185" s="2" t="s">
        <v>2144</v>
      </c>
      <c r="AI185" s="2" t="s">
        <v>67</v>
      </c>
      <c r="AJ185" s="2" t="s">
        <v>2145</v>
      </c>
      <c r="AK185" s="2" t="s">
        <v>53</v>
      </c>
      <c r="AL185" s="2" t="s">
        <v>53</v>
      </c>
      <c r="AM185" s="2" t="s">
        <v>53</v>
      </c>
      <c r="AN185" s="2" t="s">
        <v>53</v>
      </c>
      <c r="AO185" s="2" t="s">
        <v>53</v>
      </c>
      <c r="AP185" s="2" t="s">
        <v>53</v>
      </c>
      <c r="AQ185" s="2" t="s">
        <v>53</v>
      </c>
      <c r="AR185" s="2" t="s">
        <v>69</v>
      </c>
      <c r="AS185" s="2" t="s">
        <v>52</v>
      </c>
      <c r="AT185" s="2" t="s">
        <v>69</v>
      </c>
    </row>
    <row r="186" spans="1:46" ht="22.5" customHeight="1" x14ac:dyDescent="0.25">
      <c r="A186" s="18" t="s">
        <v>2146</v>
      </c>
      <c r="B186" s="2" t="s">
        <v>2147</v>
      </c>
      <c r="C186" s="2" t="s">
        <v>115</v>
      </c>
      <c r="D186" s="2" t="s">
        <v>523</v>
      </c>
      <c r="E186" s="2" t="s">
        <v>69</v>
      </c>
      <c r="F186" s="19">
        <v>1</v>
      </c>
      <c r="G186" s="19">
        <v>60.22</v>
      </c>
      <c r="H186" s="19">
        <v>35.299999999999997</v>
      </c>
      <c r="I186" s="19">
        <v>-12.73</v>
      </c>
      <c r="J186" s="19">
        <v>-35.299999999999997</v>
      </c>
      <c r="K186" s="19" t="s">
        <v>52</v>
      </c>
      <c r="L186" s="19">
        <v>47.49</v>
      </c>
      <c r="M186" s="2" t="s">
        <v>51</v>
      </c>
      <c r="N186" s="2" t="s">
        <v>2148</v>
      </c>
      <c r="O186" s="2" t="s">
        <v>2149</v>
      </c>
      <c r="P186" s="2" t="s">
        <v>2150</v>
      </c>
      <c r="Q186" s="2" t="s">
        <v>53</v>
      </c>
      <c r="R186" s="19">
        <v>60.22</v>
      </c>
      <c r="S186" s="19" t="s">
        <v>161</v>
      </c>
      <c r="T186" s="2" t="s">
        <v>77</v>
      </c>
      <c r="U186" s="2" t="s">
        <v>2151</v>
      </c>
      <c r="V186" s="2" t="s">
        <v>2152</v>
      </c>
      <c r="W186" s="2" t="s">
        <v>2153</v>
      </c>
      <c r="X186" s="2" t="s">
        <v>53</v>
      </c>
      <c r="Y186" s="2" t="s">
        <v>2151</v>
      </c>
      <c r="Z186" s="2" t="s">
        <v>2154</v>
      </c>
      <c r="AA186" s="2" t="s">
        <v>2155</v>
      </c>
      <c r="AB186" s="2" t="s">
        <v>2156</v>
      </c>
      <c r="AC186" s="2" t="s">
        <v>2157</v>
      </c>
      <c r="AD186" s="2" t="s">
        <v>2158</v>
      </c>
      <c r="AE186" s="2" t="s">
        <v>65</v>
      </c>
      <c r="AF186" s="2" t="s">
        <v>86</v>
      </c>
      <c r="AG186" s="2" t="s">
        <v>2102</v>
      </c>
      <c r="AH186" s="2" t="s">
        <v>53</v>
      </c>
      <c r="AI186" s="2" t="s">
        <v>67</v>
      </c>
      <c r="AJ186" s="2" t="s">
        <v>2159</v>
      </c>
      <c r="AK186" s="2" t="s">
        <v>53</v>
      </c>
      <c r="AL186" s="2" t="s">
        <v>53</v>
      </c>
      <c r="AM186" s="2" t="s">
        <v>53</v>
      </c>
      <c r="AN186" s="2" t="s">
        <v>53</v>
      </c>
      <c r="AO186" s="2" t="s">
        <v>53</v>
      </c>
      <c r="AP186" s="2" t="s">
        <v>53</v>
      </c>
      <c r="AQ186" s="2" t="s">
        <v>53</v>
      </c>
      <c r="AR186" s="2" t="s">
        <v>69</v>
      </c>
      <c r="AS186" s="2" t="s">
        <v>52</v>
      </c>
      <c r="AT186" s="2" t="s">
        <v>69</v>
      </c>
    </row>
    <row r="187" spans="1:46" ht="22.5" customHeight="1" x14ac:dyDescent="0.25">
      <c r="A187" s="18" t="s">
        <v>2160</v>
      </c>
      <c r="B187" s="2" t="s">
        <v>2161</v>
      </c>
      <c r="C187" s="2" t="s">
        <v>344</v>
      </c>
      <c r="D187" s="2" t="s">
        <v>697</v>
      </c>
      <c r="E187" s="2" t="s">
        <v>51</v>
      </c>
      <c r="F187" s="19">
        <v>1</v>
      </c>
      <c r="G187" s="19">
        <v>60.45</v>
      </c>
      <c r="H187" s="19">
        <v>10.96</v>
      </c>
      <c r="I187" s="19">
        <v>-15.78</v>
      </c>
      <c r="J187" s="19">
        <v>-10.96</v>
      </c>
      <c r="K187" s="19" t="s">
        <v>52</v>
      </c>
      <c r="L187" s="19">
        <v>44.67</v>
      </c>
      <c r="M187" s="2" t="s">
        <v>53</v>
      </c>
      <c r="N187" s="2" t="s">
        <v>309</v>
      </c>
      <c r="O187" s="2" t="s">
        <v>310</v>
      </c>
      <c r="P187" s="2" t="s">
        <v>311</v>
      </c>
      <c r="Q187" s="2" t="s">
        <v>53</v>
      </c>
      <c r="R187" s="19">
        <v>60.45</v>
      </c>
      <c r="S187" s="19" t="s">
        <v>57</v>
      </c>
      <c r="T187" s="2" t="s">
        <v>58</v>
      </c>
      <c r="U187" s="2" t="s">
        <v>53</v>
      </c>
      <c r="V187" s="2" t="s">
        <v>53</v>
      </c>
      <c r="W187" s="2" t="s">
        <v>53</v>
      </c>
      <c r="X187" s="2" t="s">
        <v>53</v>
      </c>
      <c r="Y187" s="2" t="s">
        <v>2162</v>
      </c>
      <c r="Z187" s="2" t="s">
        <v>2163</v>
      </c>
      <c r="AA187" s="2" t="s">
        <v>2164</v>
      </c>
      <c r="AB187" s="2" t="s">
        <v>124</v>
      </c>
      <c r="AC187" s="2" t="s">
        <v>124</v>
      </c>
      <c r="AD187" s="2" t="s">
        <v>2165</v>
      </c>
      <c r="AE187" s="2" t="s">
        <v>65</v>
      </c>
      <c r="AF187" s="2" t="s">
        <v>66</v>
      </c>
      <c r="AG187" s="2" t="s">
        <v>2166</v>
      </c>
      <c r="AH187" s="2" t="s">
        <v>2167</v>
      </c>
      <c r="AI187" s="2" t="s">
        <v>67</v>
      </c>
      <c r="AJ187" s="2" t="s">
        <v>2168</v>
      </c>
      <c r="AK187" s="2" t="s">
        <v>53</v>
      </c>
      <c r="AL187" s="2" t="s">
        <v>53</v>
      </c>
      <c r="AM187" s="2" t="s">
        <v>53</v>
      </c>
      <c r="AN187" s="2" t="s">
        <v>53</v>
      </c>
      <c r="AO187" s="2" t="s">
        <v>53</v>
      </c>
      <c r="AP187" s="2" t="s">
        <v>53</v>
      </c>
      <c r="AQ187" s="2" t="s">
        <v>53</v>
      </c>
      <c r="AR187" s="2" t="s">
        <v>69</v>
      </c>
      <c r="AS187" s="2" t="s">
        <v>52</v>
      </c>
      <c r="AT187" s="2" t="s">
        <v>69</v>
      </c>
    </row>
    <row r="188" spans="1:46" ht="22.5" customHeight="1" x14ac:dyDescent="0.25">
      <c r="A188" s="18" t="s">
        <v>2169</v>
      </c>
      <c r="B188" s="2" t="s">
        <v>2170</v>
      </c>
      <c r="C188" s="2" t="s">
        <v>2171</v>
      </c>
      <c r="D188" s="2" t="s">
        <v>2172</v>
      </c>
      <c r="E188" s="2" t="s">
        <v>51</v>
      </c>
      <c r="F188" s="19">
        <v>0</v>
      </c>
      <c r="G188" s="19">
        <v>57.99</v>
      </c>
      <c r="H188" s="19">
        <v>13.9</v>
      </c>
      <c r="I188" s="19">
        <v>-15.36</v>
      </c>
      <c r="J188" s="19" t="s">
        <v>52</v>
      </c>
      <c r="K188" s="19" t="s">
        <v>52</v>
      </c>
      <c r="L188" s="19">
        <v>56.53</v>
      </c>
      <c r="M188" s="2" t="s">
        <v>53</v>
      </c>
      <c r="N188" s="2" t="s">
        <v>2173</v>
      </c>
      <c r="O188" s="2" t="s">
        <v>2174</v>
      </c>
      <c r="P188" s="2" t="s">
        <v>2175</v>
      </c>
      <c r="Q188" s="2" t="s">
        <v>53</v>
      </c>
      <c r="R188" s="19">
        <v>57.99</v>
      </c>
      <c r="S188" s="19" t="s">
        <v>57</v>
      </c>
      <c r="T188" s="2" t="s">
        <v>58</v>
      </c>
      <c r="U188" s="2" t="s">
        <v>2162</v>
      </c>
      <c r="V188" s="2" t="s">
        <v>2176</v>
      </c>
      <c r="W188" s="2" t="s">
        <v>2177</v>
      </c>
      <c r="X188" s="2" t="s">
        <v>53</v>
      </c>
      <c r="Y188" s="2" t="s">
        <v>2162</v>
      </c>
      <c r="Z188" s="2" t="s">
        <v>2163</v>
      </c>
      <c r="AA188" s="2" t="s">
        <v>2178</v>
      </c>
      <c r="AB188" s="2" t="s">
        <v>124</v>
      </c>
      <c r="AC188" s="2" t="s">
        <v>124</v>
      </c>
      <c r="AD188" s="2" t="s">
        <v>2179</v>
      </c>
      <c r="AE188" s="2" t="s">
        <v>65</v>
      </c>
      <c r="AF188" s="2" t="s">
        <v>222</v>
      </c>
      <c r="AG188" s="2" t="s">
        <v>53</v>
      </c>
      <c r="AH188" s="2" t="s">
        <v>53</v>
      </c>
      <c r="AI188" s="2" t="s">
        <v>2180</v>
      </c>
      <c r="AJ188" s="2" t="s">
        <v>53</v>
      </c>
      <c r="AK188" s="2" t="s">
        <v>53</v>
      </c>
      <c r="AL188" s="2" t="s">
        <v>53</v>
      </c>
      <c r="AM188" s="2" t="s">
        <v>53</v>
      </c>
      <c r="AN188" s="2" t="s">
        <v>53</v>
      </c>
      <c r="AO188" s="2" t="s">
        <v>53</v>
      </c>
      <c r="AP188" s="2" t="s">
        <v>53</v>
      </c>
      <c r="AQ188" s="2" t="s">
        <v>53</v>
      </c>
      <c r="AR188" s="20" t="s">
        <v>51</v>
      </c>
      <c r="AS188" s="2" t="s">
        <v>52</v>
      </c>
      <c r="AT188" s="2" t="s">
        <v>69</v>
      </c>
    </row>
    <row r="189" spans="1:46" ht="22.5" customHeight="1" x14ac:dyDescent="0.25">
      <c r="A189" s="18" t="s">
        <v>2181</v>
      </c>
      <c r="B189" s="2" t="s">
        <v>2170</v>
      </c>
      <c r="C189" s="2" t="s">
        <v>344</v>
      </c>
      <c r="D189" s="2" t="s">
        <v>697</v>
      </c>
      <c r="E189" s="2" t="s">
        <v>69</v>
      </c>
      <c r="F189" s="19">
        <v>1</v>
      </c>
      <c r="G189" s="19">
        <v>67.42</v>
      </c>
      <c r="H189" s="19">
        <v>18</v>
      </c>
      <c r="I189" s="19">
        <v>-16.96</v>
      </c>
      <c r="J189" s="19">
        <v>-18</v>
      </c>
      <c r="K189" s="19" t="s">
        <v>52</v>
      </c>
      <c r="L189" s="19">
        <v>50.46</v>
      </c>
      <c r="M189" s="2" t="s">
        <v>53</v>
      </c>
      <c r="N189" s="2" t="s">
        <v>687</v>
      </c>
      <c r="O189" s="2" t="s">
        <v>688</v>
      </c>
      <c r="P189" s="2" t="s">
        <v>689</v>
      </c>
      <c r="Q189" s="2" t="s">
        <v>53</v>
      </c>
      <c r="R189" s="19">
        <v>67.42</v>
      </c>
      <c r="S189" s="19" t="s">
        <v>57</v>
      </c>
      <c r="T189" s="2" t="s">
        <v>58</v>
      </c>
      <c r="U189" s="2" t="s">
        <v>53</v>
      </c>
      <c r="V189" s="2" t="s">
        <v>53</v>
      </c>
      <c r="W189" s="2" t="s">
        <v>53</v>
      </c>
      <c r="X189" s="2" t="s">
        <v>53</v>
      </c>
      <c r="Y189" s="2" t="s">
        <v>2182</v>
      </c>
      <c r="Z189" s="2" t="s">
        <v>2183</v>
      </c>
      <c r="AA189" s="2" t="s">
        <v>2184</v>
      </c>
      <c r="AB189" s="2" t="s">
        <v>2185</v>
      </c>
      <c r="AC189" s="2" t="s">
        <v>124</v>
      </c>
      <c r="AD189" s="2" t="s">
        <v>2186</v>
      </c>
      <c r="AE189" s="2" t="s">
        <v>65</v>
      </c>
      <c r="AF189" s="2" t="s">
        <v>66</v>
      </c>
      <c r="AG189" s="2" t="s">
        <v>2187</v>
      </c>
      <c r="AH189" s="2" t="s">
        <v>2188</v>
      </c>
      <c r="AI189" s="2" t="s">
        <v>67</v>
      </c>
      <c r="AJ189" s="2" t="s">
        <v>2189</v>
      </c>
      <c r="AK189" s="2" t="s">
        <v>53</v>
      </c>
      <c r="AL189" s="2" t="s">
        <v>53</v>
      </c>
      <c r="AM189" s="2" t="s">
        <v>53</v>
      </c>
      <c r="AN189" s="2" t="s">
        <v>53</v>
      </c>
      <c r="AO189" s="2" t="s">
        <v>53</v>
      </c>
      <c r="AP189" s="2" t="s">
        <v>53</v>
      </c>
      <c r="AQ189" s="2" t="s">
        <v>53</v>
      </c>
      <c r="AR189" s="2" t="s">
        <v>69</v>
      </c>
      <c r="AS189" s="2" t="s">
        <v>52</v>
      </c>
      <c r="AT189" s="2" t="s">
        <v>69</v>
      </c>
    </row>
    <row r="190" spans="1:46" ht="22.5" customHeight="1" x14ac:dyDescent="0.25">
      <c r="A190" s="18" t="s">
        <v>2190</v>
      </c>
      <c r="B190" s="2" t="s">
        <v>2191</v>
      </c>
      <c r="C190" s="2" t="s">
        <v>344</v>
      </c>
      <c r="D190" s="2" t="s">
        <v>345</v>
      </c>
      <c r="E190" s="2" t="s">
        <v>51</v>
      </c>
      <c r="F190" s="19">
        <v>1</v>
      </c>
      <c r="G190" s="19">
        <v>61.29</v>
      </c>
      <c r="H190" s="19">
        <v>16.100000000000001</v>
      </c>
      <c r="I190" s="19">
        <v>-15.92</v>
      </c>
      <c r="J190" s="19">
        <v>-16.100000000000001</v>
      </c>
      <c r="K190" s="19" t="s">
        <v>52</v>
      </c>
      <c r="L190" s="19">
        <v>45.37</v>
      </c>
      <c r="M190" s="2" t="s">
        <v>53</v>
      </c>
      <c r="N190" s="2" t="s">
        <v>1363</v>
      </c>
      <c r="O190" s="2" t="s">
        <v>2192</v>
      </c>
      <c r="P190" s="2" t="s">
        <v>2193</v>
      </c>
      <c r="Q190" s="2" t="s">
        <v>53</v>
      </c>
      <c r="R190" s="19">
        <v>61.29</v>
      </c>
      <c r="S190" s="19" t="s">
        <v>57</v>
      </c>
      <c r="T190" s="2" t="s">
        <v>77</v>
      </c>
      <c r="U190" s="2" t="s">
        <v>2194</v>
      </c>
      <c r="V190" s="2" t="s">
        <v>2195</v>
      </c>
      <c r="W190" s="2" t="s">
        <v>2196</v>
      </c>
      <c r="X190" s="2" t="s">
        <v>53</v>
      </c>
      <c r="Y190" s="2" t="s">
        <v>2194</v>
      </c>
      <c r="Z190" s="2" t="s">
        <v>2197</v>
      </c>
      <c r="AA190" s="2" t="s">
        <v>2198</v>
      </c>
      <c r="AB190" s="2" t="s">
        <v>83</v>
      </c>
      <c r="AC190" s="2" t="s">
        <v>84</v>
      </c>
      <c r="AD190" s="2" t="s">
        <v>85</v>
      </c>
      <c r="AE190" s="2" t="s">
        <v>65</v>
      </c>
      <c r="AF190" s="2" t="s">
        <v>86</v>
      </c>
      <c r="AG190" s="2" t="s">
        <v>2199</v>
      </c>
      <c r="AH190" s="2" t="s">
        <v>1604</v>
      </c>
      <c r="AI190" s="2" t="s">
        <v>67</v>
      </c>
      <c r="AJ190" s="2" t="s">
        <v>2200</v>
      </c>
      <c r="AK190" s="2" t="s">
        <v>53</v>
      </c>
      <c r="AL190" s="2" t="s">
        <v>53</v>
      </c>
      <c r="AM190" s="2" t="s">
        <v>53</v>
      </c>
      <c r="AN190" s="2" t="s">
        <v>53</v>
      </c>
      <c r="AO190" s="2" t="s">
        <v>53</v>
      </c>
      <c r="AP190" s="2" t="s">
        <v>53</v>
      </c>
      <c r="AQ190" s="2" t="s">
        <v>53</v>
      </c>
      <c r="AR190" s="2" t="s">
        <v>69</v>
      </c>
      <c r="AS190" s="2" t="s">
        <v>52</v>
      </c>
      <c r="AT190" s="2" t="s">
        <v>69</v>
      </c>
    </row>
    <row r="191" spans="1:46" ht="22.5" customHeight="1" x14ac:dyDescent="0.25">
      <c r="A191" s="18" t="s">
        <v>2201</v>
      </c>
      <c r="B191" s="2" t="s">
        <v>2202</v>
      </c>
      <c r="C191" s="2" t="s">
        <v>344</v>
      </c>
      <c r="D191" s="2" t="s">
        <v>697</v>
      </c>
      <c r="E191" s="2" t="s">
        <v>69</v>
      </c>
      <c r="F191" s="19">
        <v>1</v>
      </c>
      <c r="G191" s="19">
        <v>189.99</v>
      </c>
      <c r="H191" s="19" t="s">
        <v>52</v>
      </c>
      <c r="I191" s="19">
        <v>-32.299999999999997</v>
      </c>
      <c r="J191" s="19">
        <v>-20.45</v>
      </c>
      <c r="K191" s="19" t="s">
        <v>52</v>
      </c>
      <c r="L191" s="19">
        <v>137.24</v>
      </c>
      <c r="M191" s="2" t="s">
        <v>51</v>
      </c>
      <c r="N191" s="2" t="s">
        <v>54</v>
      </c>
      <c r="O191" s="2" t="s">
        <v>2203</v>
      </c>
      <c r="P191" s="2" t="s">
        <v>2204</v>
      </c>
      <c r="Q191" s="2" t="s">
        <v>53</v>
      </c>
      <c r="R191" s="19">
        <v>189.99</v>
      </c>
      <c r="S191" s="19" t="s">
        <v>57</v>
      </c>
      <c r="T191" s="2" t="s">
        <v>58</v>
      </c>
      <c r="U191" s="2" t="s">
        <v>53</v>
      </c>
      <c r="V191" s="2" t="s">
        <v>53</v>
      </c>
      <c r="W191" s="2" t="s">
        <v>53</v>
      </c>
      <c r="X191" s="2" t="s">
        <v>53</v>
      </c>
      <c r="Y191" s="2" t="s">
        <v>2205</v>
      </c>
      <c r="Z191" s="2" t="s">
        <v>2206</v>
      </c>
      <c r="AA191" s="2" t="s">
        <v>2207</v>
      </c>
      <c r="AB191" s="2" t="s">
        <v>2208</v>
      </c>
      <c r="AC191" s="2" t="s">
        <v>124</v>
      </c>
      <c r="AD191" s="2" t="s">
        <v>2209</v>
      </c>
      <c r="AE191" s="2" t="s">
        <v>65</v>
      </c>
      <c r="AF191" s="2" t="s">
        <v>66</v>
      </c>
      <c r="AG191" s="2" t="s">
        <v>2210</v>
      </c>
      <c r="AH191" s="2" t="s">
        <v>2211</v>
      </c>
      <c r="AI191" s="2" t="s">
        <v>67</v>
      </c>
      <c r="AJ191" s="2" t="s">
        <v>2212</v>
      </c>
      <c r="AK191" s="2" t="s">
        <v>53</v>
      </c>
      <c r="AL191" s="2" t="s">
        <v>53</v>
      </c>
      <c r="AM191" s="2" t="s">
        <v>53</v>
      </c>
      <c r="AN191" s="2" t="s">
        <v>53</v>
      </c>
      <c r="AO191" s="2" t="s">
        <v>53</v>
      </c>
      <c r="AP191" s="2" t="s">
        <v>53</v>
      </c>
      <c r="AQ191" s="2" t="s">
        <v>53</v>
      </c>
      <c r="AR191" s="2" t="s">
        <v>69</v>
      </c>
      <c r="AS191" s="2" t="s">
        <v>52</v>
      </c>
      <c r="AT191" s="2" t="s">
        <v>69</v>
      </c>
    </row>
    <row r="192" spans="1:46" ht="22.5" customHeight="1" x14ac:dyDescent="0.25">
      <c r="A192" s="18" t="s">
        <v>2213</v>
      </c>
      <c r="B192" s="2" t="s">
        <v>2214</v>
      </c>
      <c r="C192" s="2" t="s">
        <v>344</v>
      </c>
      <c r="D192" s="2" t="s">
        <v>2215</v>
      </c>
      <c r="E192" s="2" t="s">
        <v>69</v>
      </c>
      <c r="F192" s="19">
        <v>1</v>
      </c>
      <c r="G192" s="19">
        <v>110.67</v>
      </c>
      <c r="H192" s="19">
        <v>1.59</v>
      </c>
      <c r="I192" s="19">
        <v>-18.809999999999999</v>
      </c>
      <c r="J192" s="19" t="s">
        <v>52</v>
      </c>
      <c r="K192" s="19" t="s">
        <v>52</v>
      </c>
      <c r="L192" s="19">
        <v>93.45</v>
      </c>
      <c r="M192" s="2" t="s">
        <v>51</v>
      </c>
      <c r="N192" s="2" t="s">
        <v>1235</v>
      </c>
      <c r="O192" s="2" t="s">
        <v>2216</v>
      </c>
      <c r="P192" s="2" t="s">
        <v>1237</v>
      </c>
      <c r="Q192" s="2" t="s">
        <v>53</v>
      </c>
      <c r="R192" s="19">
        <v>110.67</v>
      </c>
      <c r="S192" s="19" t="s">
        <v>57</v>
      </c>
      <c r="T192" s="2" t="s">
        <v>58</v>
      </c>
      <c r="U192" s="2" t="s">
        <v>2217</v>
      </c>
      <c r="V192" s="2" t="s">
        <v>2218</v>
      </c>
      <c r="W192" s="2" t="s">
        <v>2219</v>
      </c>
      <c r="X192" s="2" t="s">
        <v>53</v>
      </c>
      <c r="Y192" s="2" t="s">
        <v>2217</v>
      </c>
      <c r="Z192" s="2" t="s">
        <v>2220</v>
      </c>
      <c r="AA192" s="2" t="s">
        <v>2221</v>
      </c>
      <c r="AB192" s="2" t="s">
        <v>124</v>
      </c>
      <c r="AC192" s="2" t="s">
        <v>124</v>
      </c>
      <c r="AD192" s="2" t="s">
        <v>2222</v>
      </c>
      <c r="AE192" s="2" t="s">
        <v>65</v>
      </c>
      <c r="AF192" s="2" t="s">
        <v>222</v>
      </c>
      <c r="AG192" s="2" t="s">
        <v>2223</v>
      </c>
      <c r="AH192" s="2" t="s">
        <v>2224</v>
      </c>
      <c r="AI192" s="2" t="s">
        <v>2225</v>
      </c>
      <c r="AJ192" s="2" t="s">
        <v>2226</v>
      </c>
      <c r="AK192" s="2" t="s">
        <v>53</v>
      </c>
      <c r="AL192" s="2" t="s">
        <v>53</v>
      </c>
      <c r="AM192" s="2" t="s">
        <v>53</v>
      </c>
      <c r="AN192" s="2" t="s">
        <v>53</v>
      </c>
      <c r="AO192" s="2" t="s">
        <v>53</v>
      </c>
      <c r="AP192" s="2" t="s">
        <v>53</v>
      </c>
      <c r="AQ192" s="2" t="s">
        <v>53</v>
      </c>
      <c r="AR192" s="2" t="s">
        <v>69</v>
      </c>
      <c r="AS192" s="2" t="s">
        <v>52</v>
      </c>
      <c r="AT192" s="2" t="s">
        <v>69</v>
      </c>
    </row>
    <row r="193" spans="1:46" ht="22.5" customHeight="1" x14ac:dyDescent="0.25">
      <c r="A193" s="18" t="s">
        <v>2227</v>
      </c>
      <c r="B193" s="2" t="s">
        <v>2228</v>
      </c>
      <c r="C193" s="2" t="s">
        <v>344</v>
      </c>
      <c r="D193" s="2" t="s">
        <v>697</v>
      </c>
      <c r="E193" s="2" t="s">
        <v>69</v>
      </c>
      <c r="F193" s="19">
        <v>1</v>
      </c>
      <c r="G193" s="19">
        <v>52.2</v>
      </c>
      <c r="H193" s="19">
        <v>19.899999999999999</v>
      </c>
      <c r="I193" s="19">
        <v>-12.05</v>
      </c>
      <c r="J193" s="19">
        <v>-19.899999999999999</v>
      </c>
      <c r="K193" s="19" t="s">
        <v>52</v>
      </c>
      <c r="L193" s="19">
        <v>40.15</v>
      </c>
      <c r="M193" s="2" t="s">
        <v>53</v>
      </c>
      <c r="N193" s="2" t="s">
        <v>2229</v>
      </c>
      <c r="O193" s="2" t="s">
        <v>2230</v>
      </c>
      <c r="P193" s="2" t="s">
        <v>2231</v>
      </c>
      <c r="Q193" s="2" t="s">
        <v>53</v>
      </c>
      <c r="R193" s="19">
        <v>52.2</v>
      </c>
      <c r="S193" s="19" t="s">
        <v>57</v>
      </c>
      <c r="T193" s="2" t="s">
        <v>58</v>
      </c>
      <c r="U193" s="2" t="s">
        <v>53</v>
      </c>
      <c r="V193" s="2" t="s">
        <v>53</v>
      </c>
      <c r="W193" s="2" t="s">
        <v>53</v>
      </c>
      <c r="X193" s="2" t="s">
        <v>53</v>
      </c>
      <c r="Y193" s="2" t="s">
        <v>2232</v>
      </c>
      <c r="Z193" s="2" t="s">
        <v>2233</v>
      </c>
      <c r="AA193" s="2" t="s">
        <v>2234</v>
      </c>
      <c r="AB193" s="2" t="s">
        <v>2235</v>
      </c>
      <c r="AC193" s="2" t="s">
        <v>124</v>
      </c>
      <c r="AD193" s="2" t="s">
        <v>2236</v>
      </c>
      <c r="AE193" s="2" t="s">
        <v>65</v>
      </c>
      <c r="AF193" s="2" t="s">
        <v>66</v>
      </c>
      <c r="AG193" s="2" t="s">
        <v>2237</v>
      </c>
      <c r="AH193" s="2" t="s">
        <v>2238</v>
      </c>
      <c r="AI193" s="2" t="s">
        <v>67</v>
      </c>
      <c r="AJ193" s="2" t="s">
        <v>2239</v>
      </c>
      <c r="AK193" s="2" t="s">
        <v>53</v>
      </c>
      <c r="AL193" s="2" t="s">
        <v>53</v>
      </c>
      <c r="AM193" s="2" t="s">
        <v>53</v>
      </c>
      <c r="AN193" s="2" t="s">
        <v>53</v>
      </c>
      <c r="AO193" s="2" t="s">
        <v>53</v>
      </c>
      <c r="AP193" s="2" t="s">
        <v>53</v>
      </c>
      <c r="AQ193" s="2" t="s">
        <v>53</v>
      </c>
      <c r="AR193" s="2" t="s">
        <v>69</v>
      </c>
      <c r="AS193" s="2" t="s">
        <v>52</v>
      </c>
      <c r="AT193" s="2" t="s">
        <v>69</v>
      </c>
    </row>
    <row r="194" spans="1:46" ht="22.5" customHeight="1" x14ac:dyDescent="0.25">
      <c r="A194" s="18" t="s">
        <v>2240</v>
      </c>
      <c r="B194" s="2" t="s">
        <v>2241</v>
      </c>
      <c r="C194" s="2" t="s">
        <v>344</v>
      </c>
      <c r="D194" s="2" t="s">
        <v>697</v>
      </c>
      <c r="E194" s="2" t="s">
        <v>69</v>
      </c>
      <c r="F194" s="19">
        <v>1</v>
      </c>
      <c r="G194" s="19">
        <v>101.85</v>
      </c>
      <c r="H194" s="19" t="s">
        <v>52</v>
      </c>
      <c r="I194" s="19">
        <v>-12.22</v>
      </c>
      <c r="J194" s="19">
        <v>-18.45</v>
      </c>
      <c r="K194" s="19" t="s">
        <v>52</v>
      </c>
      <c r="L194" s="19">
        <v>71.180000000000007</v>
      </c>
      <c r="M194" s="2" t="s">
        <v>53</v>
      </c>
      <c r="N194" s="2" t="s">
        <v>2242</v>
      </c>
      <c r="O194" s="2" t="s">
        <v>2243</v>
      </c>
      <c r="P194" s="2" t="s">
        <v>2244</v>
      </c>
      <c r="Q194" s="2" t="s">
        <v>53</v>
      </c>
      <c r="R194" s="19">
        <v>101.85</v>
      </c>
      <c r="S194" s="19" t="s">
        <v>161</v>
      </c>
      <c r="T194" s="2" t="s">
        <v>77</v>
      </c>
      <c r="U194" s="2" t="s">
        <v>2245</v>
      </c>
      <c r="V194" s="2" t="s">
        <v>2246</v>
      </c>
      <c r="W194" s="2" t="s">
        <v>2247</v>
      </c>
      <c r="X194" s="2" t="s">
        <v>53</v>
      </c>
      <c r="Y194" s="2" t="s">
        <v>2245</v>
      </c>
      <c r="Z194" s="2" t="s">
        <v>2248</v>
      </c>
      <c r="AA194" s="2" t="s">
        <v>2249</v>
      </c>
      <c r="AB194" s="2" t="s">
        <v>2250</v>
      </c>
      <c r="AC194" s="2" t="s">
        <v>97</v>
      </c>
      <c r="AD194" s="2" t="s">
        <v>2251</v>
      </c>
      <c r="AE194" s="2" t="s">
        <v>65</v>
      </c>
      <c r="AF194" s="2" t="s">
        <v>86</v>
      </c>
      <c r="AG194" s="2" t="s">
        <v>2252</v>
      </c>
      <c r="AH194" s="2" t="s">
        <v>2253</v>
      </c>
      <c r="AI194" s="2" t="s">
        <v>67</v>
      </c>
      <c r="AJ194" s="2" t="s">
        <v>2254</v>
      </c>
      <c r="AK194" s="2" t="s">
        <v>53</v>
      </c>
      <c r="AL194" s="2" t="s">
        <v>53</v>
      </c>
      <c r="AM194" s="2" t="s">
        <v>53</v>
      </c>
      <c r="AN194" s="2" t="s">
        <v>53</v>
      </c>
      <c r="AO194" s="2" t="s">
        <v>53</v>
      </c>
      <c r="AP194" s="2" t="s">
        <v>53</v>
      </c>
      <c r="AQ194" s="2" t="s">
        <v>53</v>
      </c>
      <c r="AR194" s="2" t="s">
        <v>69</v>
      </c>
      <c r="AS194" s="2" t="s">
        <v>52</v>
      </c>
      <c r="AT194" s="2" t="s">
        <v>69</v>
      </c>
    </row>
    <row r="195" spans="1:46" ht="22.5" customHeight="1" x14ac:dyDescent="0.25">
      <c r="A195" s="18" t="s">
        <v>2255</v>
      </c>
      <c r="B195" s="2" t="s">
        <v>2241</v>
      </c>
      <c r="C195" s="2" t="s">
        <v>344</v>
      </c>
      <c r="D195" s="2" t="s">
        <v>2215</v>
      </c>
      <c r="E195" s="2" t="s">
        <v>51</v>
      </c>
      <c r="F195" s="19">
        <v>1</v>
      </c>
      <c r="G195" s="19">
        <v>139.16</v>
      </c>
      <c r="H195" s="19">
        <v>1.59</v>
      </c>
      <c r="I195" s="19">
        <v>-16.7</v>
      </c>
      <c r="J195" s="19" t="s">
        <v>52</v>
      </c>
      <c r="K195" s="19" t="s">
        <v>52</v>
      </c>
      <c r="L195" s="19">
        <v>124.05</v>
      </c>
      <c r="M195" s="2" t="s">
        <v>53</v>
      </c>
      <c r="N195" s="2" t="s">
        <v>601</v>
      </c>
      <c r="O195" s="2" t="s">
        <v>602</v>
      </c>
      <c r="P195" s="2" t="s">
        <v>603</v>
      </c>
      <c r="Q195" s="2" t="s">
        <v>53</v>
      </c>
      <c r="R195" s="19">
        <v>139.16</v>
      </c>
      <c r="S195" s="19" t="s">
        <v>161</v>
      </c>
      <c r="T195" s="2" t="s">
        <v>58</v>
      </c>
      <c r="U195" s="2" t="s">
        <v>2256</v>
      </c>
      <c r="V195" s="2" t="s">
        <v>2257</v>
      </c>
      <c r="W195" s="2" t="s">
        <v>2258</v>
      </c>
      <c r="X195" s="2" t="s">
        <v>53</v>
      </c>
      <c r="Y195" s="2" t="s">
        <v>2256</v>
      </c>
      <c r="Z195" s="2" t="s">
        <v>2259</v>
      </c>
      <c r="AA195" s="2" t="s">
        <v>2260</v>
      </c>
      <c r="AB195" s="2" t="s">
        <v>124</v>
      </c>
      <c r="AC195" s="2" t="s">
        <v>124</v>
      </c>
      <c r="AD195" s="2" t="s">
        <v>2261</v>
      </c>
      <c r="AE195" s="2" t="s">
        <v>65</v>
      </c>
      <c r="AF195" s="2" t="s">
        <v>222</v>
      </c>
      <c r="AG195" s="2" t="s">
        <v>2262</v>
      </c>
      <c r="AH195" s="2" t="s">
        <v>2263</v>
      </c>
      <c r="AI195" s="2" t="s">
        <v>1814</v>
      </c>
      <c r="AJ195" s="2" t="s">
        <v>2264</v>
      </c>
      <c r="AK195" s="2" t="s">
        <v>53</v>
      </c>
      <c r="AL195" s="2" t="s">
        <v>53</v>
      </c>
      <c r="AM195" s="2" t="s">
        <v>53</v>
      </c>
      <c r="AN195" s="2" t="s">
        <v>53</v>
      </c>
      <c r="AO195" s="2" t="s">
        <v>53</v>
      </c>
      <c r="AP195" s="2" t="s">
        <v>53</v>
      </c>
      <c r="AQ195" s="2" t="s">
        <v>53</v>
      </c>
      <c r="AR195" s="2" t="s">
        <v>69</v>
      </c>
      <c r="AS195" s="2" t="s">
        <v>52</v>
      </c>
      <c r="AT195" s="2" t="s">
        <v>69</v>
      </c>
    </row>
    <row r="196" spans="1:46" ht="22.5" customHeight="1" x14ac:dyDescent="0.25">
      <c r="A196" s="18" t="s">
        <v>2265</v>
      </c>
      <c r="B196" s="2" t="s">
        <v>2266</v>
      </c>
      <c r="C196" s="2" t="s">
        <v>344</v>
      </c>
      <c r="D196" s="2" t="s">
        <v>697</v>
      </c>
      <c r="E196" s="2" t="s">
        <v>69</v>
      </c>
      <c r="F196" s="19">
        <v>1</v>
      </c>
      <c r="G196" s="19">
        <v>189.99</v>
      </c>
      <c r="H196" s="19" t="s">
        <v>52</v>
      </c>
      <c r="I196" s="19">
        <v>-22.8</v>
      </c>
      <c r="J196" s="19">
        <v>-20.45</v>
      </c>
      <c r="K196" s="19" t="s">
        <v>52</v>
      </c>
      <c r="L196" s="19">
        <v>146.74</v>
      </c>
      <c r="M196" s="2" t="s">
        <v>51</v>
      </c>
      <c r="N196" s="2" t="s">
        <v>54</v>
      </c>
      <c r="O196" s="2" t="s">
        <v>2267</v>
      </c>
      <c r="P196" s="2" t="s">
        <v>2268</v>
      </c>
      <c r="Q196" s="2" t="s">
        <v>53</v>
      </c>
      <c r="R196" s="19">
        <v>189.99</v>
      </c>
      <c r="S196" s="19" t="s">
        <v>161</v>
      </c>
      <c r="T196" s="2" t="s">
        <v>58</v>
      </c>
      <c r="U196" s="2" t="s">
        <v>53</v>
      </c>
      <c r="V196" s="2" t="s">
        <v>53</v>
      </c>
      <c r="W196" s="2" t="s">
        <v>53</v>
      </c>
      <c r="X196" s="2" t="s">
        <v>53</v>
      </c>
      <c r="Y196" s="2" t="s">
        <v>2269</v>
      </c>
      <c r="Z196" s="2" t="s">
        <v>2270</v>
      </c>
      <c r="AA196" s="2" t="s">
        <v>2271</v>
      </c>
      <c r="AB196" s="2" t="s">
        <v>2272</v>
      </c>
      <c r="AC196" s="2" t="s">
        <v>150</v>
      </c>
      <c r="AD196" s="2" t="s">
        <v>2273</v>
      </c>
      <c r="AE196" s="2" t="s">
        <v>65</v>
      </c>
      <c r="AF196" s="2" t="s">
        <v>66</v>
      </c>
      <c r="AG196" s="2" t="s">
        <v>2274</v>
      </c>
      <c r="AH196" s="2" t="s">
        <v>2275</v>
      </c>
      <c r="AI196" s="2" t="s">
        <v>67</v>
      </c>
      <c r="AJ196" s="2" t="s">
        <v>2276</v>
      </c>
      <c r="AK196" s="2" t="s">
        <v>53</v>
      </c>
      <c r="AL196" s="2" t="s">
        <v>53</v>
      </c>
      <c r="AM196" s="2" t="s">
        <v>53</v>
      </c>
      <c r="AN196" s="2" t="s">
        <v>53</v>
      </c>
      <c r="AO196" s="2" t="s">
        <v>53</v>
      </c>
      <c r="AP196" s="2" t="s">
        <v>53</v>
      </c>
      <c r="AQ196" s="2" t="s">
        <v>53</v>
      </c>
      <c r="AR196" s="2" t="s">
        <v>69</v>
      </c>
      <c r="AS196" s="2" t="s">
        <v>52</v>
      </c>
      <c r="AT196" s="2" t="s">
        <v>69</v>
      </c>
    </row>
    <row r="197" spans="1:46" ht="22.5" customHeight="1" x14ac:dyDescent="0.25">
      <c r="A197" s="18" t="s">
        <v>2277</v>
      </c>
      <c r="B197" s="2" t="s">
        <v>2278</v>
      </c>
      <c r="C197" s="2" t="s">
        <v>344</v>
      </c>
      <c r="D197" s="2" t="s">
        <v>697</v>
      </c>
      <c r="E197" s="2" t="s">
        <v>69</v>
      </c>
      <c r="F197" s="19">
        <v>1</v>
      </c>
      <c r="G197" s="19">
        <v>386.87</v>
      </c>
      <c r="H197" s="19" t="s">
        <v>52</v>
      </c>
      <c r="I197" s="19">
        <v>-65.77</v>
      </c>
      <c r="J197" s="19">
        <v>-38.950000000000003</v>
      </c>
      <c r="K197" s="19" t="s">
        <v>52</v>
      </c>
      <c r="L197" s="19">
        <v>282.14999999999998</v>
      </c>
      <c r="M197" s="2" t="s">
        <v>53</v>
      </c>
      <c r="N197" s="2" t="s">
        <v>1103</v>
      </c>
      <c r="O197" s="2" t="s">
        <v>1104</v>
      </c>
      <c r="P197" s="2" t="s">
        <v>1105</v>
      </c>
      <c r="Q197" s="2" t="s">
        <v>53</v>
      </c>
      <c r="R197" s="19">
        <v>386.87</v>
      </c>
      <c r="S197" s="19" t="s">
        <v>57</v>
      </c>
      <c r="T197" s="2" t="s">
        <v>77</v>
      </c>
      <c r="U197" s="2" t="s">
        <v>2279</v>
      </c>
      <c r="V197" s="2" t="s">
        <v>2280</v>
      </c>
      <c r="W197" s="2" t="s">
        <v>2281</v>
      </c>
      <c r="X197" s="2" t="s">
        <v>53</v>
      </c>
      <c r="Y197" s="2" t="s">
        <v>2279</v>
      </c>
      <c r="Z197" s="2" t="s">
        <v>2282</v>
      </c>
      <c r="AA197" s="2" t="s">
        <v>2283</v>
      </c>
      <c r="AB197" s="2" t="s">
        <v>2284</v>
      </c>
      <c r="AC197" s="2" t="s">
        <v>124</v>
      </c>
      <c r="AD197" s="2" t="s">
        <v>2285</v>
      </c>
      <c r="AE197" s="2" t="s">
        <v>65</v>
      </c>
      <c r="AF197" s="2" t="s">
        <v>86</v>
      </c>
      <c r="AG197" s="2" t="s">
        <v>2286</v>
      </c>
      <c r="AH197" s="2" t="s">
        <v>2287</v>
      </c>
      <c r="AI197" s="2" t="s">
        <v>67</v>
      </c>
      <c r="AJ197" s="2" t="s">
        <v>2288</v>
      </c>
      <c r="AK197" s="2" t="s">
        <v>53</v>
      </c>
      <c r="AL197" s="2" t="s">
        <v>53</v>
      </c>
      <c r="AM197" s="2" t="s">
        <v>53</v>
      </c>
      <c r="AN197" s="2" t="s">
        <v>53</v>
      </c>
      <c r="AO197" s="2" t="s">
        <v>53</v>
      </c>
      <c r="AP197" s="2" t="s">
        <v>53</v>
      </c>
      <c r="AQ197" s="2" t="s">
        <v>53</v>
      </c>
      <c r="AR197" s="2" t="s">
        <v>69</v>
      </c>
      <c r="AS197" s="2" t="s">
        <v>52</v>
      </c>
      <c r="AT197" s="2" t="s">
        <v>69</v>
      </c>
    </row>
    <row r="198" spans="1:46" ht="22.5" customHeight="1" x14ac:dyDescent="0.25">
      <c r="A198" s="18" t="s">
        <v>2289</v>
      </c>
      <c r="B198" s="2" t="s">
        <v>2290</v>
      </c>
      <c r="C198" s="2" t="s">
        <v>115</v>
      </c>
      <c r="D198" s="2" t="s">
        <v>1958</v>
      </c>
      <c r="E198" s="2" t="s">
        <v>69</v>
      </c>
      <c r="F198" s="19">
        <v>1</v>
      </c>
      <c r="G198" s="19">
        <v>100.43</v>
      </c>
      <c r="H198" s="19">
        <v>21.97</v>
      </c>
      <c r="I198" s="19">
        <v>-17.07</v>
      </c>
      <c r="J198" s="19">
        <v>-42.42</v>
      </c>
      <c r="K198" s="19" t="s">
        <v>52</v>
      </c>
      <c r="L198" s="19">
        <v>62.91</v>
      </c>
      <c r="M198" s="2" t="s">
        <v>53</v>
      </c>
      <c r="N198" s="2" t="s">
        <v>2291</v>
      </c>
      <c r="O198" s="2" t="s">
        <v>2292</v>
      </c>
      <c r="P198" s="2" t="s">
        <v>2293</v>
      </c>
      <c r="Q198" s="2" t="s">
        <v>53</v>
      </c>
      <c r="R198" s="19">
        <v>100.43</v>
      </c>
      <c r="S198" s="19" t="s">
        <v>57</v>
      </c>
      <c r="T198" s="2" t="s">
        <v>77</v>
      </c>
      <c r="U198" s="2" t="s">
        <v>2294</v>
      </c>
      <c r="V198" s="2" t="s">
        <v>2295</v>
      </c>
      <c r="W198" s="2" t="s">
        <v>2296</v>
      </c>
      <c r="X198" s="2" t="s">
        <v>53</v>
      </c>
      <c r="Y198" s="2" t="s">
        <v>2294</v>
      </c>
      <c r="Z198" s="2" t="s">
        <v>2297</v>
      </c>
      <c r="AA198" s="2" t="s">
        <v>2298</v>
      </c>
      <c r="AB198" s="2" t="s">
        <v>2299</v>
      </c>
      <c r="AC198" s="2" t="s">
        <v>168</v>
      </c>
      <c r="AD198" s="2" t="s">
        <v>2300</v>
      </c>
      <c r="AE198" s="2" t="s">
        <v>65</v>
      </c>
      <c r="AF198" s="2" t="s">
        <v>86</v>
      </c>
      <c r="AG198" s="2" t="s">
        <v>2301</v>
      </c>
      <c r="AH198" s="2" t="s">
        <v>53</v>
      </c>
      <c r="AI198" s="2" t="s">
        <v>170</v>
      </c>
      <c r="AJ198" s="2" t="s">
        <v>2302</v>
      </c>
      <c r="AK198" s="2" t="s">
        <v>2303</v>
      </c>
      <c r="AL198" s="2" t="s">
        <v>53</v>
      </c>
      <c r="AM198" s="2" t="s">
        <v>53</v>
      </c>
      <c r="AN198" s="2" t="s">
        <v>53</v>
      </c>
      <c r="AO198" s="2" t="s">
        <v>53</v>
      </c>
      <c r="AP198" s="2" t="s">
        <v>53</v>
      </c>
      <c r="AQ198" s="2" t="s">
        <v>53</v>
      </c>
      <c r="AR198" s="2" t="s">
        <v>69</v>
      </c>
      <c r="AS198" s="2" t="s">
        <v>52</v>
      </c>
      <c r="AT198" s="2" t="s">
        <v>69</v>
      </c>
    </row>
    <row r="199" spans="1:46" ht="22.5" customHeight="1" x14ac:dyDescent="0.25">
      <c r="A199" s="18" t="s">
        <v>2304</v>
      </c>
      <c r="B199" s="2" t="s">
        <v>2305</v>
      </c>
      <c r="C199" s="2" t="s">
        <v>344</v>
      </c>
      <c r="D199" s="2" t="s">
        <v>2215</v>
      </c>
      <c r="E199" s="2" t="s">
        <v>69</v>
      </c>
      <c r="F199" s="19">
        <v>1</v>
      </c>
      <c r="G199" s="19">
        <v>314.25</v>
      </c>
      <c r="H199" s="19">
        <v>1.59</v>
      </c>
      <c r="I199" s="19">
        <v>-37.71</v>
      </c>
      <c r="J199" s="19" t="s">
        <v>52</v>
      </c>
      <c r="K199" s="19" t="s">
        <v>52</v>
      </c>
      <c r="L199" s="19">
        <v>278.13</v>
      </c>
      <c r="M199" s="2" t="s">
        <v>53</v>
      </c>
      <c r="N199" s="2" t="s">
        <v>2306</v>
      </c>
      <c r="O199" s="2" t="s">
        <v>2307</v>
      </c>
      <c r="P199" s="2" t="s">
        <v>2308</v>
      </c>
      <c r="Q199" s="2" t="s">
        <v>53</v>
      </c>
      <c r="R199" s="19">
        <v>314.25</v>
      </c>
      <c r="S199" s="19" t="s">
        <v>161</v>
      </c>
      <c r="T199" s="2" t="s">
        <v>58</v>
      </c>
      <c r="U199" s="2" t="s">
        <v>2309</v>
      </c>
      <c r="V199" s="2" t="s">
        <v>2310</v>
      </c>
      <c r="W199" s="2" t="s">
        <v>2311</v>
      </c>
      <c r="X199" s="2" t="s">
        <v>53</v>
      </c>
      <c r="Y199" s="2" t="s">
        <v>2309</v>
      </c>
      <c r="Z199" s="2" t="s">
        <v>2312</v>
      </c>
      <c r="AA199" s="2" t="s">
        <v>2313</v>
      </c>
      <c r="AB199" s="2" t="s">
        <v>2314</v>
      </c>
      <c r="AC199" s="2" t="s">
        <v>124</v>
      </c>
      <c r="AD199" s="2" t="s">
        <v>2315</v>
      </c>
      <c r="AE199" s="2" t="s">
        <v>65</v>
      </c>
      <c r="AF199" s="2" t="s">
        <v>222</v>
      </c>
      <c r="AG199" s="2" t="s">
        <v>2316</v>
      </c>
      <c r="AH199" s="2" t="s">
        <v>2317</v>
      </c>
      <c r="AI199" s="2" t="s">
        <v>2318</v>
      </c>
      <c r="AJ199" s="2" t="s">
        <v>2319</v>
      </c>
      <c r="AK199" s="2" t="s">
        <v>53</v>
      </c>
      <c r="AL199" s="2" t="s">
        <v>53</v>
      </c>
      <c r="AM199" s="2" t="s">
        <v>53</v>
      </c>
      <c r="AN199" s="2" t="s">
        <v>53</v>
      </c>
      <c r="AO199" s="2" t="s">
        <v>53</v>
      </c>
      <c r="AP199" s="2" t="s">
        <v>53</v>
      </c>
      <c r="AQ199" s="2" t="s">
        <v>53</v>
      </c>
      <c r="AR199" s="2" t="s">
        <v>69</v>
      </c>
      <c r="AS199" s="2" t="s">
        <v>52</v>
      </c>
      <c r="AT199" s="2" t="s">
        <v>69</v>
      </c>
    </row>
    <row r="200" spans="1:46" ht="22.5" customHeight="1" x14ac:dyDescent="0.25">
      <c r="A200" s="18" t="s">
        <v>2320</v>
      </c>
      <c r="B200" s="2" t="s">
        <v>2305</v>
      </c>
      <c r="C200" s="2" t="s">
        <v>344</v>
      </c>
      <c r="D200" s="2" t="s">
        <v>697</v>
      </c>
      <c r="E200" s="2" t="s">
        <v>51</v>
      </c>
      <c r="F200" s="19">
        <v>1</v>
      </c>
      <c r="G200" s="19">
        <v>44.05</v>
      </c>
      <c r="H200" s="19">
        <v>18.5</v>
      </c>
      <c r="I200" s="19">
        <v>-12.99</v>
      </c>
      <c r="J200" s="19">
        <v>-18.5</v>
      </c>
      <c r="K200" s="19" t="s">
        <v>52</v>
      </c>
      <c r="L200" s="19">
        <v>31.06</v>
      </c>
      <c r="M200" s="2" t="s">
        <v>51</v>
      </c>
      <c r="N200" s="2" t="s">
        <v>892</v>
      </c>
      <c r="O200" s="2" t="s">
        <v>2321</v>
      </c>
      <c r="P200" s="2" t="s">
        <v>2322</v>
      </c>
      <c r="Q200" s="2" t="s">
        <v>53</v>
      </c>
      <c r="R200" s="19">
        <v>44.05</v>
      </c>
      <c r="S200" s="19" t="s">
        <v>57</v>
      </c>
      <c r="T200" s="2" t="s">
        <v>58</v>
      </c>
      <c r="U200" s="2" t="s">
        <v>53</v>
      </c>
      <c r="V200" s="2" t="s">
        <v>53</v>
      </c>
      <c r="W200" s="2" t="s">
        <v>53</v>
      </c>
      <c r="X200" s="2" t="s">
        <v>53</v>
      </c>
      <c r="Y200" s="2" t="s">
        <v>2323</v>
      </c>
      <c r="Z200" s="2" t="s">
        <v>2324</v>
      </c>
      <c r="AA200" s="2" t="s">
        <v>2325</v>
      </c>
      <c r="AB200" s="2" t="s">
        <v>2326</v>
      </c>
      <c r="AC200" s="2" t="s">
        <v>168</v>
      </c>
      <c r="AD200" s="2" t="s">
        <v>2327</v>
      </c>
      <c r="AE200" s="2" t="s">
        <v>65</v>
      </c>
      <c r="AF200" s="2" t="s">
        <v>66</v>
      </c>
      <c r="AG200" s="2" t="s">
        <v>2328</v>
      </c>
      <c r="AH200" s="2" t="s">
        <v>2329</v>
      </c>
      <c r="AI200" s="2" t="s">
        <v>67</v>
      </c>
      <c r="AJ200" s="2" t="s">
        <v>2330</v>
      </c>
      <c r="AK200" s="2" t="s">
        <v>53</v>
      </c>
      <c r="AL200" s="2" t="s">
        <v>53</v>
      </c>
      <c r="AM200" s="2" t="s">
        <v>53</v>
      </c>
      <c r="AN200" s="2" t="s">
        <v>53</v>
      </c>
      <c r="AO200" s="2" t="s">
        <v>53</v>
      </c>
      <c r="AP200" s="2" t="s">
        <v>53</v>
      </c>
      <c r="AQ200" s="2" t="s">
        <v>53</v>
      </c>
      <c r="AR200" s="2" t="s">
        <v>69</v>
      </c>
      <c r="AS200" s="2" t="s">
        <v>52</v>
      </c>
      <c r="AT200" s="2" t="s">
        <v>69</v>
      </c>
    </row>
    <row r="201" spans="1:46" ht="22.5" customHeight="1" x14ac:dyDescent="0.25">
      <c r="A201" s="18" t="s">
        <v>2331</v>
      </c>
      <c r="B201" s="2" t="s">
        <v>2332</v>
      </c>
      <c r="C201" s="2" t="s">
        <v>115</v>
      </c>
      <c r="D201" s="2" t="s">
        <v>89</v>
      </c>
      <c r="E201" s="2" t="s">
        <v>69</v>
      </c>
      <c r="F201" s="19">
        <v>1</v>
      </c>
      <c r="G201" s="19">
        <v>73</v>
      </c>
      <c r="H201" s="19">
        <v>38.159999999999997</v>
      </c>
      <c r="I201" s="19">
        <v>-14.26</v>
      </c>
      <c r="J201" s="19">
        <v>-38.159999999999997</v>
      </c>
      <c r="K201" s="19" t="s">
        <v>52</v>
      </c>
      <c r="L201" s="19">
        <v>58.74</v>
      </c>
      <c r="M201" s="2" t="s">
        <v>53</v>
      </c>
      <c r="N201" s="2" t="s">
        <v>2333</v>
      </c>
      <c r="O201" s="2" t="s">
        <v>2334</v>
      </c>
      <c r="P201" s="2" t="s">
        <v>2335</v>
      </c>
      <c r="Q201" s="2" t="s">
        <v>53</v>
      </c>
      <c r="R201" s="19">
        <v>73</v>
      </c>
      <c r="S201" s="19" t="s">
        <v>161</v>
      </c>
      <c r="T201" s="2" t="s">
        <v>77</v>
      </c>
      <c r="U201" s="2" t="s">
        <v>2336</v>
      </c>
      <c r="V201" s="2" t="s">
        <v>2337</v>
      </c>
      <c r="W201" s="2" t="s">
        <v>2338</v>
      </c>
      <c r="X201" s="2" t="s">
        <v>53</v>
      </c>
      <c r="Y201" s="2" t="s">
        <v>2336</v>
      </c>
      <c r="Z201" s="2" t="s">
        <v>2339</v>
      </c>
      <c r="AA201" s="2" t="s">
        <v>2340</v>
      </c>
      <c r="AB201" s="2" t="s">
        <v>2341</v>
      </c>
      <c r="AC201" s="2" t="s">
        <v>531</v>
      </c>
      <c r="AD201" s="2" t="s">
        <v>2342</v>
      </c>
      <c r="AE201" s="2" t="s">
        <v>65</v>
      </c>
      <c r="AF201" s="2" t="s">
        <v>86</v>
      </c>
      <c r="AG201" s="2" t="s">
        <v>2343</v>
      </c>
      <c r="AH201" s="2" t="s">
        <v>53</v>
      </c>
      <c r="AI201" s="2" t="s">
        <v>67</v>
      </c>
      <c r="AJ201" s="2" t="s">
        <v>2344</v>
      </c>
      <c r="AK201" s="2" t="s">
        <v>53</v>
      </c>
      <c r="AL201" s="2" t="s">
        <v>53</v>
      </c>
      <c r="AM201" s="2" t="s">
        <v>53</v>
      </c>
      <c r="AN201" s="2" t="s">
        <v>53</v>
      </c>
      <c r="AO201" s="2" t="s">
        <v>53</v>
      </c>
      <c r="AP201" s="2" t="s">
        <v>53</v>
      </c>
      <c r="AQ201" s="2" t="s">
        <v>53</v>
      </c>
      <c r="AR201" s="2" t="s">
        <v>69</v>
      </c>
      <c r="AS201" s="2" t="s">
        <v>52</v>
      </c>
      <c r="AT201" s="2" t="s">
        <v>69</v>
      </c>
    </row>
    <row r="202" spans="1:46" ht="22.5" customHeight="1" x14ac:dyDescent="0.25">
      <c r="A202" s="18" t="s">
        <v>2345</v>
      </c>
      <c r="B202" s="2" t="s">
        <v>2346</v>
      </c>
      <c r="C202" s="2" t="s">
        <v>344</v>
      </c>
      <c r="D202" s="2" t="s">
        <v>697</v>
      </c>
      <c r="E202" s="2" t="s">
        <v>51</v>
      </c>
      <c r="F202" s="19">
        <v>1</v>
      </c>
      <c r="G202" s="19">
        <v>24.09</v>
      </c>
      <c r="H202" s="19">
        <v>5.45</v>
      </c>
      <c r="I202" s="19">
        <v>-9.6</v>
      </c>
      <c r="J202" s="19">
        <v>-5.45</v>
      </c>
      <c r="K202" s="19" t="s">
        <v>52</v>
      </c>
      <c r="L202" s="19">
        <v>14.49</v>
      </c>
      <c r="M202" s="2" t="s">
        <v>51</v>
      </c>
      <c r="N202" s="2" t="s">
        <v>1879</v>
      </c>
      <c r="O202" s="2" t="s">
        <v>1880</v>
      </c>
      <c r="P202" s="2" t="s">
        <v>1881</v>
      </c>
      <c r="Q202" s="2" t="s">
        <v>53</v>
      </c>
      <c r="R202" s="19">
        <v>24.09</v>
      </c>
      <c r="S202" s="19" t="s">
        <v>57</v>
      </c>
      <c r="T202" s="2" t="s">
        <v>58</v>
      </c>
      <c r="U202" s="2" t="s">
        <v>53</v>
      </c>
      <c r="V202" s="2" t="s">
        <v>53</v>
      </c>
      <c r="W202" s="2" t="s">
        <v>53</v>
      </c>
      <c r="X202" s="2" t="s">
        <v>53</v>
      </c>
      <c r="Y202" s="2" t="s">
        <v>2347</v>
      </c>
      <c r="Z202" s="2" t="s">
        <v>2348</v>
      </c>
      <c r="AA202" s="2" t="s">
        <v>2349</v>
      </c>
      <c r="AB202" s="2" t="s">
        <v>124</v>
      </c>
      <c r="AC202" s="2" t="s">
        <v>124</v>
      </c>
      <c r="AD202" s="2" t="s">
        <v>2350</v>
      </c>
      <c r="AE202" s="2" t="s">
        <v>65</v>
      </c>
      <c r="AF202" s="2" t="s">
        <v>66</v>
      </c>
      <c r="AG202" s="2" t="s">
        <v>2351</v>
      </c>
      <c r="AH202" s="2" t="s">
        <v>2352</v>
      </c>
      <c r="AI202" s="2" t="s">
        <v>67</v>
      </c>
      <c r="AJ202" s="2" t="s">
        <v>2353</v>
      </c>
      <c r="AK202" s="2" t="s">
        <v>53</v>
      </c>
      <c r="AL202" s="2" t="s">
        <v>53</v>
      </c>
      <c r="AM202" s="2" t="s">
        <v>53</v>
      </c>
      <c r="AN202" s="2" t="s">
        <v>53</v>
      </c>
      <c r="AO202" s="2" t="s">
        <v>53</v>
      </c>
      <c r="AP202" s="2" t="s">
        <v>53</v>
      </c>
      <c r="AQ202" s="2" t="s">
        <v>53</v>
      </c>
      <c r="AR202" s="2" t="s">
        <v>69</v>
      </c>
      <c r="AS202" s="2" t="s">
        <v>52</v>
      </c>
      <c r="AT202" s="2" t="s">
        <v>69</v>
      </c>
    </row>
    <row r="203" spans="1:46" ht="22.5" customHeight="1" x14ac:dyDescent="0.25">
      <c r="A203" s="18" t="s">
        <v>2354</v>
      </c>
      <c r="B203" s="2" t="s">
        <v>2355</v>
      </c>
      <c r="C203" s="2" t="s">
        <v>115</v>
      </c>
      <c r="D203" s="2" t="s">
        <v>130</v>
      </c>
      <c r="E203" s="2" t="s">
        <v>51</v>
      </c>
      <c r="F203" s="19">
        <v>1</v>
      </c>
      <c r="G203" s="19">
        <v>67.42</v>
      </c>
      <c r="H203" s="19">
        <v>5.6</v>
      </c>
      <c r="I203" s="19">
        <v>-16.96</v>
      </c>
      <c r="J203" s="19">
        <v>-5.6</v>
      </c>
      <c r="K203" s="19" t="s">
        <v>52</v>
      </c>
      <c r="L203" s="19">
        <v>50.46</v>
      </c>
      <c r="M203" s="2" t="s">
        <v>51</v>
      </c>
      <c r="N203" s="2" t="s">
        <v>687</v>
      </c>
      <c r="O203" s="2" t="s">
        <v>688</v>
      </c>
      <c r="P203" s="2" t="s">
        <v>689</v>
      </c>
      <c r="Q203" s="2" t="s">
        <v>53</v>
      </c>
      <c r="R203" s="19">
        <v>67.42</v>
      </c>
      <c r="S203" s="19" t="s">
        <v>57</v>
      </c>
      <c r="T203" s="2" t="s">
        <v>58</v>
      </c>
      <c r="U203" s="2" t="s">
        <v>53</v>
      </c>
      <c r="V203" s="2" t="s">
        <v>53</v>
      </c>
      <c r="W203" s="2" t="s">
        <v>53</v>
      </c>
      <c r="X203" s="2" t="s">
        <v>53</v>
      </c>
      <c r="Y203" s="2" t="s">
        <v>2356</v>
      </c>
      <c r="Z203" s="2" t="s">
        <v>2357</v>
      </c>
      <c r="AA203" s="2" t="s">
        <v>2358</v>
      </c>
      <c r="AB203" s="2" t="s">
        <v>1170</v>
      </c>
      <c r="AC203" s="2" t="s">
        <v>124</v>
      </c>
      <c r="AD203" s="2" t="s">
        <v>2359</v>
      </c>
      <c r="AE203" s="2" t="s">
        <v>65</v>
      </c>
      <c r="AF203" s="2" t="s">
        <v>66</v>
      </c>
      <c r="AG203" s="2" t="s">
        <v>2360</v>
      </c>
      <c r="AH203" s="2" t="s">
        <v>53</v>
      </c>
      <c r="AI203" s="2" t="s">
        <v>67</v>
      </c>
      <c r="AJ203" s="2" t="s">
        <v>2361</v>
      </c>
      <c r="AK203" s="2" t="s">
        <v>53</v>
      </c>
      <c r="AL203" s="2" t="s">
        <v>53</v>
      </c>
      <c r="AM203" s="2" t="s">
        <v>53</v>
      </c>
      <c r="AN203" s="2" t="s">
        <v>53</v>
      </c>
      <c r="AO203" s="2" t="s">
        <v>53</v>
      </c>
      <c r="AP203" s="2" t="s">
        <v>53</v>
      </c>
      <c r="AQ203" s="2" t="s">
        <v>53</v>
      </c>
      <c r="AR203" s="2" t="s">
        <v>69</v>
      </c>
      <c r="AS203" s="2" t="s">
        <v>52</v>
      </c>
      <c r="AT203" s="2" t="s">
        <v>69</v>
      </c>
    </row>
    <row r="204" spans="1:46" ht="22.5" customHeight="1" x14ac:dyDescent="0.25">
      <c r="A204" s="18" t="s">
        <v>2362</v>
      </c>
      <c r="B204" s="2" t="s">
        <v>2363</v>
      </c>
      <c r="C204" s="2" t="s">
        <v>2364</v>
      </c>
      <c r="D204" s="2" t="s">
        <v>2365</v>
      </c>
      <c r="E204" s="2" t="s">
        <v>69</v>
      </c>
      <c r="F204" s="19">
        <v>3</v>
      </c>
      <c r="G204" s="19">
        <v>174</v>
      </c>
      <c r="H204" s="19" t="s">
        <v>52</v>
      </c>
      <c r="I204" s="19">
        <v>-46.08</v>
      </c>
      <c r="J204" s="19" t="s">
        <v>52</v>
      </c>
      <c r="K204" s="19" t="s">
        <v>52</v>
      </c>
      <c r="L204" s="19">
        <v>127.92</v>
      </c>
      <c r="M204" s="2" t="s">
        <v>53</v>
      </c>
      <c r="N204" s="2" t="s">
        <v>2229</v>
      </c>
      <c r="O204" s="2" t="s">
        <v>2366</v>
      </c>
      <c r="P204" s="2" t="s">
        <v>2367</v>
      </c>
      <c r="Q204" s="2" t="s">
        <v>53</v>
      </c>
      <c r="R204" s="19">
        <v>58</v>
      </c>
      <c r="S204" s="19" t="s">
        <v>57</v>
      </c>
      <c r="T204" s="2" t="s">
        <v>53</v>
      </c>
      <c r="U204" s="2" t="s">
        <v>2368</v>
      </c>
      <c r="V204" s="2" t="s">
        <v>2369</v>
      </c>
      <c r="W204" s="2" t="s">
        <v>2370</v>
      </c>
      <c r="X204" s="2" t="s">
        <v>53</v>
      </c>
      <c r="Y204" s="2" t="s">
        <v>2368</v>
      </c>
      <c r="Z204" s="2" t="s">
        <v>2371</v>
      </c>
      <c r="AA204" s="2" t="s">
        <v>53</v>
      </c>
      <c r="AB204" s="2" t="s">
        <v>53</v>
      </c>
      <c r="AC204" s="2" t="s">
        <v>53</v>
      </c>
      <c r="AD204" s="2" t="s">
        <v>53</v>
      </c>
      <c r="AE204" s="2" t="s">
        <v>53</v>
      </c>
      <c r="AF204" s="2" t="s">
        <v>2372</v>
      </c>
      <c r="AG204" s="2" t="s">
        <v>53</v>
      </c>
      <c r="AH204" s="2" t="s">
        <v>53</v>
      </c>
      <c r="AI204" s="2" t="s">
        <v>53</v>
      </c>
      <c r="AJ204" s="2" t="s">
        <v>53</v>
      </c>
      <c r="AK204" s="2" t="s">
        <v>53</v>
      </c>
      <c r="AL204" s="2" t="s">
        <v>53</v>
      </c>
      <c r="AM204" s="2" t="s">
        <v>53</v>
      </c>
      <c r="AN204" s="2" t="s">
        <v>53</v>
      </c>
      <c r="AO204" s="2" t="s">
        <v>53</v>
      </c>
      <c r="AP204" s="2" t="s">
        <v>53</v>
      </c>
      <c r="AQ204" s="2" t="s">
        <v>53</v>
      </c>
      <c r="AR204" s="2" t="s">
        <v>69</v>
      </c>
      <c r="AS204" s="2" t="s">
        <v>52</v>
      </c>
      <c r="AT204" s="2" t="s">
        <v>69</v>
      </c>
    </row>
    <row r="205" spans="1:46" ht="22.5" customHeight="1" x14ac:dyDescent="0.25">
      <c r="A205" s="21" t="s">
        <v>2373</v>
      </c>
      <c r="B205" s="22" t="s">
        <v>2374</v>
      </c>
      <c r="C205" s="23" t="s">
        <v>53</v>
      </c>
      <c r="D205" s="24" t="s">
        <v>53</v>
      </c>
      <c r="E205" s="25" t="s">
        <v>53</v>
      </c>
      <c r="F205" s="26" t="s">
        <v>52</v>
      </c>
      <c r="G205" s="27">
        <v>116.16</v>
      </c>
      <c r="H205" s="28">
        <v>8.51</v>
      </c>
      <c r="I205" s="29">
        <v>-30.75</v>
      </c>
      <c r="J205" s="30">
        <v>-8.51</v>
      </c>
      <c r="K205" s="31" t="s">
        <v>52</v>
      </c>
      <c r="L205" s="32">
        <v>85.41</v>
      </c>
      <c r="M205" s="33" t="s">
        <v>53</v>
      </c>
      <c r="N205" s="34" t="s">
        <v>53</v>
      </c>
      <c r="O205" s="35" t="s">
        <v>53</v>
      </c>
      <c r="P205" s="36" t="s">
        <v>53</v>
      </c>
      <c r="Q205" s="37" t="s">
        <v>53</v>
      </c>
      <c r="R205" s="38" t="s">
        <v>52</v>
      </c>
      <c r="S205" s="39" t="s">
        <v>53</v>
      </c>
      <c r="T205" s="40" t="s">
        <v>58</v>
      </c>
      <c r="U205" s="41" t="s">
        <v>53</v>
      </c>
      <c r="V205" s="42" t="s">
        <v>53</v>
      </c>
      <c r="W205" s="43" t="s">
        <v>53</v>
      </c>
      <c r="X205" s="44" t="s">
        <v>53</v>
      </c>
      <c r="Y205" s="45" t="s">
        <v>2375</v>
      </c>
      <c r="Z205" s="46" t="s">
        <v>2376</v>
      </c>
      <c r="AA205" s="47" t="s">
        <v>2377</v>
      </c>
      <c r="AB205" s="48" t="s">
        <v>2378</v>
      </c>
      <c r="AC205" s="49" t="s">
        <v>150</v>
      </c>
      <c r="AD205" s="50" t="s">
        <v>2379</v>
      </c>
      <c r="AE205" s="51" t="s">
        <v>65</v>
      </c>
      <c r="AF205" s="52" t="s">
        <v>66</v>
      </c>
      <c r="AG205" s="53" t="s">
        <v>2380</v>
      </c>
      <c r="AH205" s="54" t="s">
        <v>2381</v>
      </c>
      <c r="AI205" s="55" t="s">
        <v>67</v>
      </c>
      <c r="AJ205" s="56" t="s">
        <v>2382</v>
      </c>
      <c r="AK205" s="57" t="s">
        <v>53</v>
      </c>
      <c r="AL205" s="58" t="s">
        <v>53</v>
      </c>
      <c r="AM205" s="59" t="s">
        <v>53</v>
      </c>
      <c r="AN205" s="60" t="s">
        <v>53</v>
      </c>
      <c r="AO205" s="61" t="s">
        <v>53</v>
      </c>
      <c r="AP205" s="62" t="s">
        <v>53</v>
      </c>
      <c r="AQ205" s="63" t="s">
        <v>53</v>
      </c>
      <c r="AR205" s="64" t="s">
        <v>53</v>
      </c>
      <c r="AS205" s="65" t="s">
        <v>52</v>
      </c>
      <c r="AT205" s="66" t="s">
        <v>53</v>
      </c>
    </row>
    <row r="206" spans="1:46" ht="22.5" customHeight="1" x14ac:dyDescent="0.25">
      <c r="A206" s="67" t="s">
        <v>2383</v>
      </c>
      <c r="B206" s="68" t="s">
        <v>2374</v>
      </c>
      <c r="C206" s="69" t="s">
        <v>344</v>
      </c>
      <c r="D206" s="70" t="s">
        <v>345</v>
      </c>
      <c r="E206" s="71" t="s">
        <v>51</v>
      </c>
      <c r="F206" s="72">
        <v>1</v>
      </c>
      <c r="G206" s="73" t="s">
        <v>52</v>
      </c>
      <c r="H206" s="74" t="s">
        <v>52</v>
      </c>
      <c r="I206" s="75" t="s">
        <v>52</v>
      </c>
      <c r="J206" s="76" t="s">
        <v>52</v>
      </c>
      <c r="K206" s="77" t="s">
        <v>52</v>
      </c>
      <c r="L206" s="78" t="s">
        <v>52</v>
      </c>
      <c r="M206" s="79" t="s">
        <v>53</v>
      </c>
      <c r="N206" s="80" t="s">
        <v>2384</v>
      </c>
      <c r="O206" s="81" t="s">
        <v>2385</v>
      </c>
      <c r="P206" s="82" t="s">
        <v>2386</v>
      </c>
      <c r="Q206" s="83" t="s">
        <v>53</v>
      </c>
      <c r="R206" s="84">
        <v>51.99</v>
      </c>
      <c r="S206" s="85" t="s">
        <v>57</v>
      </c>
      <c r="T206" s="86" t="s">
        <v>53</v>
      </c>
      <c r="U206" s="87" t="s">
        <v>53</v>
      </c>
      <c r="V206" s="88" t="s">
        <v>53</v>
      </c>
      <c r="W206" s="89" t="s">
        <v>53</v>
      </c>
      <c r="X206" s="90" t="s">
        <v>53</v>
      </c>
      <c r="Y206" s="91" t="s">
        <v>53</v>
      </c>
      <c r="Z206" s="92" t="s">
        <v>53</v>
      </c>
      <c r="AA206" s="93" t="s">
        <v>53</v>
      </c>
      <c r="AB206" s="94" t="s">
        <v>53</v>
      </c>
      <c r="AC206" s="95" t="s">
        <v>53</v>
      </c>
      <c r="AD206" s="96" t="s">
        <v>53</v>
      </c>
      <c r="AE206" s="97" t="s">
        <v>53</v>
      </c>
      <c r="AF206" s="98" t="s">
        <v>53</v>
      </c>
      <c r="AG206" s="99" t="s">
        <v>53</v>
      </c>
      <c r="AH206" s="100" t="s">
        <v>53</v>
      </c>
      <c r="AI206" s="101" t="s">
        <v>53</v>
      </c>
      <c r="AJ206" s="102" t="s">
        <v>53</v>
      </c>
      <c r="AK206" s="103" t="s">
        <v>53</v>
      </c>
      <c r="AL206" s="104" t="s">
        <v>53</v>
      </c>
      <c r="AM206" s="105" t="s">
        <v>53</v>
      </c>
      <c r="AN206" s="106" t="s">
        <v>53</v>
      </c>
      <c r="AO206" s="107" t="s">
        <v>53</v>
      </c>
      <c r="AP206" s="108" t="s">
        <v>53</v>
      </c>
      <c r="AQ206" s="109" t="s">
        <v>53</v>
      </c>
      <c r="AR206" s="110" t="s">
        <v>69</v>
      </c>
      <c r="AS206" s="111" t="s">
        <v>52</v>
      </c>
      <c r="AT206" s="112" t="s">
        <v>69</v>
      </c>
    </row>
    <row r="207" spans="1:46" ht="22.5" customHeight="1" x14ac:dyDescent="0.25">
      <c r="A207" s="67" t="s">
        <v>2387</v>
      </c>
      <c r="B207" s="68" t="s">
        <v>2374</v>
      </c>
      <c r="C207" s="69" t="s">
        <v>344</v>
      </c>
      <c r="D207" s="70" t="s">
        <v>345</v>
      </c>
      <c r="E207" s="71" t="s">
        <v>51</v>
      </c>
      <c r="F207" s="72">
        <v>1</v>
      </c>
      <c r="G207" s="73" t="s">
        <v>52</v>
      </c>
      <c r="H207" s="74" t="s">
        <v>52</v>
      </c>
      <c r="I207" s="75" t="s">
        <v>52</v>
      </c>
      <c r="J207" s="76" t="s">
        <v>52</v>
      </c>
      <c r="K207" s="77" t="s">
        <v>52</v>
      </c>
      <c r="L207" s="78" t="s">
        <v>52</v>
      </c>
      <c r="M207" s="79" t="s">
        <v>53</v>
      </c>
      <c r="N207" s="80" t="s">
        <v>1771</v>
      </c>
      <c r="O207" s="81" t="s">
        <v>1772</v>
      </c>
      <c r="P207" s="82" t="s">
        <v>1773</v>
      </c>
      <c r="Q207" s="83" t="s">
        <v>53</v>
      </c>
      <c r="R207" s="84">
        <v>64.17</v>
      </c>
      <c r="S207" s="85" t="s">
        <v>57</v>
      </c>
      <c r="T207" s="86" t="s">
        <v>53</v>
      </c>
      <c r="U207" s="87" t="s">
        <v>53</v>
      </c>
      <c r="V207" s="88" t="s">
        <v>53</v>
      </c>
      <c r="W207" s="89" t="s">
        <v>53</v>
      </c>
      <c r="X207" s="90" t="s">
        <v>53</v>
      </c>
      <c r="Y207" s="91" t="s">
        <v>53</v>
      </c>
      <c r="Z207" s="92" t="s">
        <v>53</v>
      </c>
      <c r="AA207" s="93" t="s">
        <v>53</v>
      </c>
      <c r="AB207" s="94" t="s">
        <v>53</v>
      </c>
      <c r="AC207" s="95" t="s">
        <v>53</v>
      </c>
      <c r="AD207" s="96" t="s">
        <v>53</v>
      </c>
      <c r="AE207" s="97" t="s">
        <v>53</v>
      </c>
      <c r="AF207" s="98" t="s">
        <v>53</v>
      </c>
      <c r="AG207" s="99" t="s">
        <v>53</v>
      </c>
      <c r="AH207" s="100" t="s">
        <v>53</v>
      </c>
      <c r="AI207" s="101" t="s">
        <v>53</v>
      </c>
      <c r="AJ207" s="102" t="s">
        <v>53</v>
      </c>
      <c r="AK207" s="103" t="s">
        <v>53</v>
      </c>
      <c r="AL207" s="104" t="s">
        <v>53</v>
      </c>
      <c r="AM207" s="105" t="s">
        <v>53</v>
      </c>
      <c r="AN207" s="106" t="s">
        <v>53</v>
      </c>
      <c r="AO207" s="107" t="s">
        <v>53</v>
      </c>
      <c r="AP207" s="108" t="s">
        <v>53</v>
      </c>
      <c r="AQ207" s="109" t="s">
        <v>53</v>
      </c>
      <c r="AR207" s="110" t="s">
        <v>69</v>
      </c>
      <c r="AS207" s="111" t="s">
        <v>52</v>
      </c>
      <c r="AT207" s="112" t="s">
        <v>69</v>
      </c>
    </row>
    <row r="208" spans="1:46" ht="22.5" customHeight="1" x14ac:dyDescent="0.25">
      <c r="A208" s="18" t="s">
        <v>2388</v>
      </c>
      <c r="B208" s="2" t="s">
        <v>2389</v>
      </c>
      <c r="C208" s="2" t="s">
        <v>2171</v>
      </c>
      <c r="D208" s="2" t="s">
        <v>2172</v>
      </c>
      <c r="E208" s="2" t="s">
        <v>69</v>
      </c>
      <c r="F208" s="19">
        <v>0</v>
      </c>
      <c r="G208" s="19">
        <v>125</v>
      </c>
      <c r="H208" s="19" t="s">
        <v>52</v>
      </c>
      <c r="I208" s="19">
        <v>-21.25</v>
      </c>
      <c r="J208" s="19">
        <v>-20.45</v>
      </c>
      <c r="K208" s="19" t="s">
        <v>52</v>
      </c>
      <c r="L208" s="19">
        <v>83.3</v>
      </c>
      <c r="M208" s="2" t="s">
        <v>51</v>
      </c>
      <c r="N208" s="2" t="s">
        <v>1235</v>
      </c>
      <c r="O208" s="2" t="s">
        <v>1236</v>
      </c>
      <c r="P208" s="2" t="s">
        <v>1237</v>
      </c>
      <c r="Q208" s="2" t="s">
        <v>53</v>
      </c>
      <c r="R208" s="19">
        <v>125</v>
      </c>
      <c r="S208" s="19" t="s">
        <v>57</v>
      </c>
      <c r="T208" s="2" t="s">
        <v>58</v>
      </c>
      <c r="U208" s="2" t="s">
        <v>2390</v>
      </c>
      <c r="V208" s="2" t="s">
        <v>2391</v>
      </c>
      <c r="W208" s="2" t="s">
        <v>2392</v>
      </c>
      <c r="X208" s="2" t="s">
        <v>53</v>
      </c>
      <c r="Y208" s="2" t="s">
        <v>2390</v>
      </c>
      <c r="Z208" s="2" t="s">
        <v>2393</v>
      </c>
      <c r="AA208" s="2" t="s">
        <v>2178</v>
      </c>
      <c r="AB208" s="2" t="s">
        <v>124</v>
      </c>
      <c r="AC208" s="2" t="s">
        <v>124</v>
      </c>
      <c r="AD208" s="2" t="s">
        <v>2179</v>
      </c>
      <c r="AE208" s="2" t="s">
        <v>65</v>
      </c>
      <c r="AF208" s="2" t="s">
        <v>66</v>
      </c>
      <c r="AG208" s="2" t="s">
        <v>53</v>
      </c>
      <c r="AH208" s="2" t="s">
        <v>53</v>
      </c>
      <c r="AI208" s="2" t="s">
        <v>67</v>
      </c>
      <c r="AJ208" s="2" t="s">
        <v>53</v>
      </c>
      <c r="AK208" s="2" t="s">
        <v>53</v>
      </c>
      <c r="AL208" s="2" t="s">
        <v>53</v>
      </c>
      <c r="AM208" s="2" t="s">
        <v>53</v>
      </c>
      <c r="AN208" s="2" t="s">
        <v>53</v>
      </c>
      <c r="AO208" s="2" t="s">
        <v>53</v>
      </c>
      <c r="AP208" s="2" t="s">
        <v>53</v>
      </c>
      <c r="AQ208" s="2" t="s">
        <v>53</v>
      </c>
      <c r="AR208" s="113" t="s">
        <v>51</v>
      </c>
      <c r="AS208" s="2" t="s">
        <v>52</v>
      </c>
      <c r="AT208" s="2" t="s">
        <v>69</v>
      </c>
    </row>
    <row r="209" spans="1:46" ht="22.5" customHeight="1" x14ac:dyDescent="0.25">
      <c r="A209" s="18" t="s">
        <v>2394</v>
      </c>
      <c r="B209" s="2" t="s">
        <v>2395</v>
      </c>
      <c r="C209" s="2" t="s">
        <v>115</v>
      </c>
      <c r="D209" s="2" t="s">
        <v>130</v>
      </c>
      <c r="E209" s="2" t="s">
        <v>69</v>
      </c>
      <c r="F209" s="19">
        <v>1</v>
      </c>
      <c r="G209" s="19">
        <v>230</v>
      </c>
      <c r="H209" s="19" t="s">
        <v>52</v>
      </c>
      <c r="I209" s="19">
        <v>-39.1</v>
      </c>
      <c r="J209" s="19">
        <v>-21.45</v>
      </c>
      <c r="K209" s="19" t="s">
        <v>52</v>
      </c>
      <c r="L209" s="19">
        <v>169.45</v>
      </c>
      <c r="M209" s="2" t="s">
        <v>53</v>
      </c>
      <c r="N209" s="2" t="s">
        <v>2396</v>
      </c>
      <c r="O209" s="2" t="s">
        <v>2397</v>
      </c>
      <c r="P209" s="2" t="s">
        <v>2398</v>
      </c>
      <c r="Q209" s="2" t="s">
        <v>53</v>
      </c>
      <c r="R209" s="19">
        <v>230</v>
      </c>
      <c r="S209" s="19" t="s">
        <v>57</v>
      </c>
      <c r="T209" s="2" t="s">
        <v>77</v>
      </c>
      <c r="U209" s="2" t="s">
        <v>2399</v>
      </c>
      <c r="V209" s="2" t="s">
        <v>2400</v>
      </c>
      <c r="W209" s="2" t="s">
        <v>2401</v>
      </c>
      <c r="X209" s="2" t="s">
        <v>53</v>
      </c>
      <c r="Y209" s="2" t="s">
        <v>2399</v>
      </c>
      <c r="Z209" s="2" t="s">
        <v>2402</v>
      </c>
      <c r="AA209" s="2" t="s">
        <v>2403</v>
      </c>
      <c r="AB209" s="2" t="s">
        <v>2404</v>
      </c>
      <c r="AC209" s="2" t="s">
        <v>150</v>
      </c>
      <c r="AD209" s="2" t="s">
        <v>2405</v>
      </c>
      <c r="AE209" s="2" t="s">
        <v>65</v>
      </c>
      <c r="AF209" s="2" t="s">
        <v>86</v>
      </c>
      <c r="AG209" s="2" t="s">
        <v>2406</v>
      </c>
      <c r="AH209" s="2" t="s">
        <v>53</v>
      </c>
      <c r="AI209" s="2" t="s">
        <v>67</v>
      </c>
      <c r="AJ209" s="2" t="s">
        <v>2407</v>
      </c>
      <c r="AK209" s="2" t="s">
        <v>53</v>
      </c>
      <c r="AL209" s="2" t="s">
        <v>53</v>
      </c>
      <c r="AM209" s="2" t="s">
        <v>53</v>
      </c>
      <c r="AN209" s="2" t="s">
        <v>53</v>
      </c>
      <c r="AO209" s="2" t="s">
        <v>53</v>
      </c>
      <c r="AP209" s="2" t="s">
        <v>53</v>
      </c>
      <c r="AQ209" s="2" t="s">
        <v>53</v>
      </c>
      <c r="AR209" s="2" t="s">
        <v>69</v>
      </c>
      <c r="AS209" s="2" t="s">
        <v>52</v>
      </c>
      <c r="AT209" s="2" t="s">
        <v>69</v>
      </c>
    </row>
    <row r="210" spans="1:46" ht="22.5" customHeight="1" x14ac:dyDescent="0.25">
      <c r="A210" s="18" t="s">
        <v>2408</v>
      </c>
      <c r="B210" s="2" t="s">
        <v>2409</v>
      </c>
      <c r="C210" s="2" t="s">
        <v>344</v>
      </c>
      <c r="D210" s="2" t="s">
        <v>697</v>
      </c>
      <c r="E210" s="2" t="s">
        <v>51</v>
      </c>
      <c r="F210" s="19">
        <v>2</v>
      </c>
      <c r="G210" s="19">
        <v>102.3</v>
      </c>
      <c r="H210" s="19" t="s">
        <v>52</v>
      </c>
      <c r="I210" s="19">
        <v>-28.4</v>
      </c>
      <c r="J210" s="19" t="s">
        <v>52</v>
      </c>
      <c r="K210" s="19" t="s">
        <v>52</v>
      </c>
      <c r="L210" s="19">
        <v>73.900000000000006</v>
      </c>
      <c r="M210" s="2" t="s">
        <v>51</v>
      </c>
      <c r="N210" s="2" t="s">
        <v>378</v>
      </c>
      <c r="O210" s="2" t="s">
        <v>379</v>
      </c>
      <c r="P210" s="2" t="s">
        <v>380</v>
      </c>
      <c r="Q210" s="2" t="s">
        <v>53</v>
      </c>
      <c r="R210" s="19">
        <v>51.15</v>
      </c>
      <c r="S210" s="19" t="s">
        <v>57</v>
      </c>
      <c r="T210" s="2" t="s">
        <v>58</v>
      </c>
      <c r="U210" s="2" t="s">
        <v>53</v>
      </c>
      <c r="V210" s="2" t="s">
        <v>53</v>
      </c>
      <c r="W210" s="2" t="s">
        <v>53</v>
      </c>
      <c r="X210" s="2" t="s">
        <v>53</v>
      </c>
      <c r="Y210" s="2" t="s">
        <v>2410</v>
      </c>
      <c r="Z210" s="2" t="s">
        <v>2411</v>
      </c>
      <c r="AA210" s="2" t="s">
        <v>2412</v>
      </c>
      <c r="AB210" s="2" t="s">
        <v>2413</v>
      </c>
      <c r="AC210" s="2" t="s">
        <v>182</v>
      </c>
      <c r="AD210" s="2" t="s">
        <v>2414</v>
      </c>
      <c r="AE210" s="2" t="s">
        <v>65</v>
      </c>
      <c r="AF210" s="2" t="s">
        <v>66</v>
      </c>
      <c r="AG210" s="2" t="s">
        <v>2415</v>
      </c>
      <c r="AH210" s="2" t="s">
        <v>2416</v>
      </c>
      <c r="AI210" s="2" t="s">
        <v>67</v>
      </c>
      <c r="AJ210" s="2" t="s">
        <v>2417</v>
      </c>
      <c r="AK210" s="2" t="s">
        <v>53</v>
      </c>
      <c r="AL210" s="2" t="s">
        <v>53</v>
      </c>
      <c r="AM210" s="2" t="s">
        <v>53</v>
      </c>
      <c r="AN210" s="2" t="s">
        <v>53</v>
      </c>
      <c r="AO210" s="2" t="s">
        <v>53</v>
      </c>
      <c r="AP210" s="2" t="s">
        <v>53</v>
      </c>
      <c r="AQ210" s="2" t="s">
        <v>53</v>
      </c>
      <c r="AR210" s="2" t="s">
        <v>69</v>
      </c>
      <c r="AS210" s="2" t="s">
        <v>52</v>
      </c>
      <c r="AT210" s="2" t="s">
        <v>69</v>
      </c>
    </row>
    <row r="211" spans="1:46" ht="22.5" customHeight="1" x14ac:dyDescent="0.25">
      <c r="A211" s="18" t="s">
        <v>2418</v>
      </c>
      <c r="B211" s="2" t="s">
        <v>2419</v>
      </c>
      <c r="C211" s="2" t="s">
        <v>344</v>
      </c>
      <c r="D211" s="2" t="s">
        <v>697</v>
      </c>
      <c r="E211" s="2" t="s">
        <v>69</v>
      </c>
      <c r="F211" s="19">
        <v>1</v>
      </c>
      <c r="G211" s="19">
        <v>125</v>
      </c>
      <c r="H211" s="19" t="s">
        <v>52</v>
      </c>
      <c r="I211" s="19">
        <v>-21.25</v>
      </c>
      <c r="J211" s="19">
        <v>-20.45</v>
      </c>
      <c r="K211" s="19" t="s">
        <v>52</v>
      </c>
      <c r="L211" s="19">
        <v>83.3</v>
      </c>
      <c r="M211" s="2" t="s">
        <v>53</v>
      </c>
      <c r="N211" s="2" t="s">
        <v>1235</v>
      </c>
      <c r="O211" s="2" t="s">
        <v>1236</v>
      </c>
      <c r="P211" s="2" t="s">
        <v>1237</v>
      </c>
      <c r="Q211" s="2" t="s">
        <v>53</v>
      </c>
      <c r="R211" s="19">
        <v>125</v>
      </c>
      <c r="S211" s="19" t="s">
        <v>57</v>
      </c>
      <c r="T211" s="2" t="s">
        <v>58</v>
      </c>
      <c r="U211" s="2" t="s">
        <v>53</v>
      </c>
      <c r="V211" s="2" t="s">
        <v>53</v>
      </c>
      <c r="W211" s="2" t="s">
        <v>53</v>
      </c>
      <c r="X211" s="2" t="s">
        <v>53</v>
      </c>
      <c r="Y211" s="2" t="s">
        <v>2420</v>
      </c>
      <c r="Z211" s="2" t="s">
        <v>2421</v>
      </c>
      <c r="AA211" s="2" t="s">
        <v>2422</v>
      </c>
      <c r="AB211" s="2" t="s">
        <v>2423</v>
      </c>
      <c r="AC211" s="2" t="s">
        <v>97</v>
      </c>
      <c r="AD211" s="2" t="s">
        <v>2424</v>
      </c>
      <c r="AE211" s="2" t="s">
        <v>65</v>
      </c>
      <c r="AF211" s="2" t="s">
        <v>66</v>
      </c>
      <c r="AG211" s="2" t="s">
        <v>2425</v>
      </c>
      <c r="AH211" s="2" t="s">
        <v>2426</v>
      </c>
      <c r="AI211" s="2" t="s">
        <v>67</v>
      </c>
      <c r="AJ211" s="2" t="s">
        <v>2427</v>
      </c>
      <c r="AK211" s="2" t="s">
        <v>53</v>
      </c>
      <c r="AL211" s="2" t="s">
        <v>53</v>
      </c>
      <c r="AM211" s="2" t="s">
        <v>53</v>
      </c>
      <c r="AN211" s="2" t="s">
        <v>53</v>
      </c>
      <c r="AO211" s="2" t="s">
        <v>53</v>
      </c>
      <c r="AP211" s="2" t="s">
        <v>53</v>
      </c>
      <c r="AQ211" s="2" t="s">
        <v>53</v>
      </c>
      <c r="AR211" s="2" t="s">
        <v>69</v>
      </c>
      <c r="AS211" s="2" t="s">
        <v>52</v>
      </c>
      <c r="AT211" s="2" t="s">
        <v>69</v>
      </c>
    </row>
    <row r="212" spans="1:46" ht="22.5" customHeight="1" x14ac:dyDescent="0.25">
      <c r="A212" s="18" t="s">
        <v>2428</v>
      </c>
      <c r="B212" s="2" t="s">
        <v>2429</v>
      </c>
      <c r="C212" s="2" t="s">
        <v>115</v>
      </c>
      <c r="D212" s="2" t="s">
        <v>891</v>
      </c>
      <c r="E212" s="2" t="s">
        <v>69</v>
      </c>
      <c r="F212" s="19">
        <v>1</v>
      </c>
      <c r="G212" s="19">
        <v>189.99</v>
      </c>
      <c r="H212" s="19" t="s">
        <v>52</v>
      </c>
      <c r="I212" s="19">
        <v>-32.299999999999997</v>
      </c>
      <c r="J212" s="19">
        <v>-20.45</v>
      </c>
      <c r="K212" s="19" t="s">
        <v>52</v>
      </c>
      <c r="L212" s="19">
        <v>137.24</v>
      </c>
      <c r="M212" s="2" t="s">
        <v>51</v>
      </c>
      <c r="N212" s="2" t="s">
        <v>54</v>
      </c>
      <c r="O212" s="2" t="s">
        <v>2430</v>
      </c>
      <c r="P212" s="2" t="s">
        <v>2431</v>
      </c>
      <c r="Q212" s="2" t="s">
        <v>53</v>
      </c>
      <c r="R212" s="19">
        <v>189.99</v>
      </c>
      <c r="S212" s="19" t="s">
        <v>57</v>
      </c>
      <c r="T212" s="2" t="s">
        <v>58</v>
      </c>
      <c r="U212" s="2" t="s">
        <v>53</v>
      </c>
      <c r="V212" s="2" t="s">
        <v>53</v>
      </c>
      <c r="W212" s="2" t="s">
        <v>53</v>
      </c>
      <c r="X212" s="2" t="s">
        <v>53</v>
      </c>
      <c r="Y212" s="2" t="s">
        <v>2432</v>
      </c>
      <c r="Z212" s="2" t="s">
        <v>2433</v>
      </c>
      <c r="AA212" s="2" t="s">
        <v>2434</v>
      </c>
      <c r="AB212" s="2" t="s">
        <v>2156</v>
      </c>
      <c r="AC212" s="2" t="s">
        <v>2157</v>
      </c>
      <c r="AD212" s="2" t="s">
        <v>2435</v>
      </c>
      <c r="AE212" s="2" t="s">
        <v>65</v>
      </c>
      <c r="AF212" s="2" t="s">
        <v>66</v>
      </c>
      <c r="AG212" s="2" t="s">
        <v>1984</v>
      </c>
      <c r="AH212" s="2" t="s">
        <v>53</v>
      </c>
      <c r="AI212" s="2" t="s">
        <v>67</v>
      </c>
      <c r="AJ212" s="2" t="s">
        <v>2436</v>
      </c>
      <c r="AK212" s="2" t="s">
        <v>53</v>
      </c>
      <c r="AL212" s="2" t="s">
        <v>53</v>
      </c>
      <c r="AM212" s="2" t="s">
        <v>53</v>
      </c>
      <c r="AN212" s="2" t="s">
        <v>53</v>
      </c>
      <c r="AO212" s="2" t="s">
        <v>53</v>
      </c>
      <c r="AP212" s="2" t="s">
        <v>53</v>
      </c>
      <c r="AQ212" s="2" t="s">
        <v>53</v>
      </c>
      <c r="AR212" s="2" t="s">
        <v>69</v>
      </c>
      <c r="AS212" s="2" t="s">
        <v>52</v>
      </c>
      <c r="AT212" s="2" t="s">
        <v>69</v>
      </c>
    </row>
    <row r="213" spans="1:46" ht="22.5" customHeight="1" x14ac:dyDescent="0.25">
      <c r="A213" s="18" t="s">
        <v>2437</v>
      </c>
      <c r="B213" s="2" t="s">
        <v>2429</v>
      </c>
      <c r="C213" s="2" t="s">
        <v>344</v>
      </c>
      <c r="D213" s="2" t="s">
        <v>2215</v>
      </c>
      <c r="E213" s="2" t="s">
        <v>69</v>
      </c>
      <c r="F213" s="19">
        <v>1</v>
      </c>
      <c r="G213" s="19">
        <v>130</v>
      </c>
      <c r="H213" s="19">
        <v>1.59</v>
      </c>
      <c r="I213" s="19">
        <v>-22.1</v>
      </c>
      <c r="J213" s="19" t="s">
        <v>52</v>
      </c>
      <c r="K213" s="19" t="s">
        <v>52</v>
      </c>
      <c r="L213" s="19">
        <v>109.49</v>
      </c>
      <c r="M213" s="2" t="s">
        <v>53</v>
      </c>
      <c r="N213" s="2" t="s">
        <v>2438</v>
      </c>
      <c r="O213" s="2" t="s">
        <v>2439</v>
      </c>
      <c r="P213" s="2" t="s">
        <v>2440</v>
      </c>
      <c r="Q213" s="2" t="s">
        <v>53</v>
      </c>
      <c r="R213" s="19">
        <v>130</v>
      </c>
      <c r="S213" s="19" t="s">
        <v>57</v>
      </c>
      <c r="T213" s="2" t="s">
        <v>58</v>
      </c>
      <c r="U213" s="2" t="s">
        <v>2441</v>
      </c>
      <c r="V213" s="2" t="s">
        <v>2442</v>
      </c>
      <c r="W213" s="2" t="s">
        <v>2443</v>
      </c>
      <c r="X213" s="2" t="s">
        <v>53</v>
      </c>
      <c r="Y213" s="2" t="s">
        <v>2441</v>
      </c>
      <c r="Z213" s="2" t="s">
        <v>2444</v>
      </c>
      <c r="AA213" s="2" t="s">
        <v>2445</v>
      </c>
      <c r="AB213" s="2" t="s">
        <v>124</v>
      </c>
      <c r="AC213" s="2" t="s">
        <v>124</v>
      </c>
      <c r="AD213" s="2" t="s">
        <v>2446</v>
      </c>
      <c r="AE213" s="2" t="s">
        <v>65</v>
      </c>
      <c r="AF213" s="2" t="s">
        <v>222</v>
      </c>
      <c r="AG213" s="2" t="s">
        <v>2447</v>
      </c>
      <c r="AH213" s="2" t="s">
        <v>2448</v>
      </c>
      <c r="AI213" s="2" t="s">
        <v>2449</v>
      </c>
      <c r="AJ213" s="2" t="s">
        <v>2450</v>
      </c>
      <c r="AK213" s="2" t="s">
        <v>53</v>
      </c>
      <c r="AL213" s="2" t="s">
        <v>53</v>
      </c>
      <c r="AM213" s="2" t="s">
        <v>53</v>
      </c>
      <c r="AN213" s="2" t="s">
        <v>53</v>
      </c>
      <c r="AO213" s="2" t="s">
        <v>53</v>
      </c>
      <c r="AP213" s="2" t="s">
        <v>53</v>
      </c>
      <c r="AQ213" s="2" t="s">
        <v>53</v>
      </c>
      <c r="AR213" s="2" t="s">
        <v>69</v>
      </c>
      <c r="AS213" s="2" t="s">
        <v>52</v>
      </c>
      <c r="AT213" s="2" t="s">
        <v>69</v>
      </c>
    </row>
    <row r="214" spans="1:46" ht="22.5" customHeight="1" x14ac:dyDescent="0.25">
      <c r="A214" s="18" t="s">
        <v>2451</v>
      </c>
      <c r="B214" s="2" t="s">
        <v>2452</v>
      </c>
      <c r="C214" s="2" t="s">
        <v>115</v>
      </c>
      <c r="D214" s="2" t="s">
        <v>89</v>
      </c>
      <c r="E214" s="2" t="s">
        <v>69</v>
      </c>
      <c r="F214" s="19">
        <v>1</v>
      </c>
      <c r="G214" s="19">
        <v>338.43</v>
      </c>
      <c r="H214" s="19">
        <v>45.88</v>
      </c>
      <c r="I214" s="19">
        <v>-57.53</v>
      </c>
      <c r="J214" s="19">
        <v>-84.83</v>
      </c>
      <c r="K214" s="19" t="s">
        <v>52</v>
      </c>
      <c r="L214" s="19">
        <v>241.95</v>
      </c>
      <c r="M214" s="2" t="s">
        <v>53</v>
      </c>
      <c r="N214" s="2" t="s">
        <v>1818</v>
      </c>
      <c r="O214" s="2" t="s">
        <v>1819</v>
      </c>
      <c r="P214" s="2" t="s">
        <v>1820</v>
      </c>
      <c r="Q214" s="2" t="s">
        <v>53</v>
      </c>
      <c r="R214" s="19">
        <v>338.43</v>
      </c>
      <c r="S214" s="19" t="s">
        <v>57</v>
      </c>
      <c r="T214" s="2" t="s">
        <v>77</v>
      </c>
      <c r="U214" s="2" t="s">
        <v>2453</v>
      </c>
      <c r="V214" s="2" t="s">
        <v>2454</v>
      </c>
      <c r="W214" s="2" t="s">
        <v>2455</v>
      </c>
      <c r="X214" s="2" t="s">
        <v>53</v>
      </c>
      <c r="Y214" s="2" t="s">
        <v>2453</v>
      </c>
      <c r="Z214" s="2" t="s">
        <v>2456</v>
      </c>
      <c r="AA214" s="2" t="s">
        <v>2457</v>
      </c>
      <c r="AB214" s="2" t="s">
        <v>2458</v>
      </c>
      <c r="AC214" s="2" t="s">
        <v>1338</v>
      </c>
      <c r="AD214" s="2" t="s">
        <v>2459</v>
      </c>
      <c r="AE214" s="2" t="s">
        <v>65</v>
      </c>
      <c r="AF214" s="2" t="s">
        <v>86</v>
      </c>
      <c r="AG214" s="2" t="s">
        <v>2301</v>
      </c>
      <c r="AH214" s="2" t="s">
        <v>53</v>
      </c>
      <c r="AI214" s="2" t="s">
        <v>67</v>
      </c>
      <c r="AJ214" s="2" t="s">
        <v>2460</v>
      </c>
      <c r="AK214" s="2" t="s">
        <v>53</v>
      </c>
      <c r="AL214" s="2" t="s">
        <v>53</v>
      </c>
      <c r="AM214" s="2" t="s">
        <v>53</v>
      </c>
      <c r="AN214" s="2" t="s">
        <v>53</v>
      </c>
      <c r="AO214" s="2" t="s">
        <v>53</v>
      </c>
      <c r="AP214" s="2" t="s">
        <v>53</v>
      </c>
      <c r="AQ214" s="2" t="s">
        <v>53</v>
      </c>
      <c r="AR214" s="2" t="s">
        <v>69</v>
      </c>
      <c r="AS214" s="2" t="s">
        <v>52</v>
      </c>
      <c r="AT214" s="2" t="s">
        <v>69</v>
      </c>
    </row>
    <row r="215" spans="1:46" ht="22.5" customHeight="1" x14ac:dyDescent="0.25">
      <c r="A215" s="18" t="s">
        <v>2461</v>
      </c>
      <c r="B215" s="2" t="s">
        <v>2462</v>
      </c>
      <c r="C215" s="2" t="s">
        <v>115</v>
      </c>
      <c r="D215" s="2" t="s">
        <v>250</v>
      </c>
      <c r="E215" s="2" t="s">
        <v>69</v>
      </c>
      <c r="F215" s="19">
        <v>1</v>
      </c>
      <c r="G215" s="19">
        <v>85.83</v>
      </c>
      <c r="H215" s="19">
        <v>10.61</v>
      </c>
      <c r="I215" s="19">
        <v>-14.59</v>
      </c>
      <c r="J215" s="19">
        <v>-37.06</v>
      </c>
      <c r="K215" s="19" t="s">
        <v>52</v>
      </c>
      <c r="L215" s="19">
        <v>44.79</v>
      </c>
      <c r="M215" s="2" t="s">
        <v>51</v>
      </c>
      <c r="N215" s="2" t="s">
        <v>687</v>
      </c>
      <c r="O215" s="2" t="s">
        <v>2463</v>
      </c>
      <c r="P215" s="2" t="s">
        <v>1492</v>
      </c>
      <c r="Q215" s="2" t="s">
        <v>53</v>
      </c>
      <c r="R215" s="19">
        <v>85.83</v>
      </c>
      <c r="S215" s="19" t="s">
        <v>57</v>
      </c>
      <c r="T215" s="2" t="s">
        <v>58</v>
      </c>
      <c r="U215" s="2" t="s">
        <v>53</v>
      </c>
      <c r="V215" s="2" t="s">
        <v>53</v>
      </c>
      <c r="W215" s="2" t="s">
        <v>53</v>
      </c>
      <c r="X215" s="2" t="s">
        <v>53</v>
      </c>
      <c r="Y215" s="2" t="s">
        <v>2464</v>
      </c>
      <c r="Z215" s="2" t="s">
        <v>2465</v>
      </c>
      <c r="AA215" s="2" t="s">
        <v>2466</v>
      </c>
      <c r="AB215" s="2" t="s">
        <v>2467</v>
      </c>
      <c r="AC215" s="2" t="s">
        <v>641</v>
      </c>
      <c r="AD215" s="2" t="s">
        <v>2468</v>
      </c>
      <c r="AE215" s="2" t="s">
        <v>65</v>
      </c>
      <c r="AF215" s="2" t="s">
        <v>66</v>
      </c>
      <c r="AG215" s="2" t="s">
        <v>2425</v>
      </c>
      <c r="AH215" s="2" t="s">
        <v>53</v>
      </c>
      <c r="AI215" s="2" t="s">
        <v>67</v>
      </c>
      <c r="AJ215" s="2" t="s">
        <v>2469</v>
      </c>
      <c r="AK215" s="2" t="s">
        <v>53</v>
      </c>
      <c r="AL215" s="2" t="s">
        <v>53</v>
      </c>
      <c r="AM215" s="2" t="s">
        <v>53</v>
      </c>
      <c r="AN215" s="2" t="s">
        <v>53</v>
      </c>
      <c r="AO215" s="2" t="s">
        <v>53</v>
      </c>
      <c r="AP215" s="2" t="s">
        <v>53</v>
      </c>
      <c r="AQ215" s="2" t="s">
        <v>53</v>
      </c>
      <c r="AR215" s="2" t="s">
        <v>69</v>
      </c>
      <c r="AS215" s="2" t="s">
        <v>52</v>
      </c>
      <c r="AT215" s="2" t="s">
        <v>69</v>
      </c>
    </row>
    <row r="216" spans="1:46" ht="22.5" customHeight="1" x14ac:dyDescent="0.25">
      <c r="A216" s="18" t="s">
        <v>2470</v>
      </c>
      <c r="B216" s="2" t="s">
        <v>2471</v>
      </c>
      <c r="C216" s="2" t="s">
        <v>344</v>
      </c>
      <c r="D216" s="2" t="s">
        <v>697</v>
      </c>
      <c r="E216" s="2" t="s">
        <v>69</v>
      </c>
      <c r="F216" s="19">
        <v>1</v>
      </c>
      <c r="G216" s="19">
        <v>54.87</v>
      </c>
      <c r="H216" s="19">
        <v>18.8</v>
      </c>
      <c r="I216" s="19">
        <v>-14.83</v>
      </c>
      <c r="J216" s="19">
        <v>-18.8</v>
      </c>
      <c r="K216" s="19" t="s">
        <v>52</v>
      </c>
      <c r="L216" s="19">
        <v>40.04</v>
      </c>
      <c r="M216" s="2" t="s">
        <v>53</v>
      </c>
      <c r="N216" s="2" t="s">
        <v>199</v>
      </c>
      <c r="O216" s="2" t="s">
        <v>200</v>
      </c>
      <c r="P216" s="2" t="s">
        <v>201</v>
      </c>
      <c r="Q216" s="2" t="s">
        <v>53</v>
      </c>
      <c r="R216" s="19">
        <v>54.87</v>
      </c>
      <c r="S216" s="19" t="s">
        <v>57</v>
      </c>
      <c r="T216" s="2" t="s">
        <v>58</v>
      </c>
      <c r="U216" s="2" t="s">
        <v>53</v>
      </c>
      <c r="V216" s="2" t="s">
        <v>53</v>
      </c>
      <c r="W216" s="2" t="s">
        <v>53</v>
      </c>
      <c r="X216" s="2" t="s">
        <v>53</v>
      </c>
      <c r="Y216" s="2" t="s">
        <v>2472</v>
      </c>
      <c r="Z216" s="2" t="s">
        <v>2473</v>
      </c>
      <c r="AA216" s="2" t="s">
        <v>2474</v>
      </c>
      <c r="AB216" s="2" t="s">
        <v>2475</v>
      </c>
      <c r="AC216" s="2" t="s">
        <v>84</v>
      </c>
      <c r="AD216" s="2" t="s">
        <v>2476</v>
      </c>
      <c r="AE216" s="2" t="s">
        <v>65</v>
      </c>
      <c r="AF216" s="2" t="s">
        <v>66</v>
      </c>
      <c r="AG216" s="2" t="s">
        <v>2477</v>
      </c>
      <c r="AH216" s="2" t="s">
        <v>2478</v>
      </c>
      <c r="AI216" s="2" t="s">
        <v>67</v>
      </c>
      <c r="AJ216" s="2" t="s">
        <v>2479</v>
      </c>
      <c r="AK216" s="2" t="s">
        <v>53</v>
      </c>
      <c r="AL216" s="2" t="s">
        <v>53</v>
      </c>
      <c r="AM216" s="2" t="s">
        <v>53</v>
      </c>
      <c r="AN216" s="2" t="s">
        <v>53</v>
      </c>
      <c r="AO216" s="2" t="s">
        <v>53</v>
      </c>
      <c r="AP216" s="2" t="s">
        <v>53</v>
      </c>
      <c r="AQ216" s="2" t="s">
        <v>53</v>
      </c>
      <c r="AR216" s="2" t="s">
        <v>69</v>
      </c>
      <c r="AS216" s="2" t="s">
        <v>52</v>
      </c>
      <c r="AT216" s="2" t="s">
        <v>69</v>
      </c>
    </row>
    <row r="217" spans="1:46" ht="22.5" customHeight="1" x14ac:dyDescent="0.25">
      <c r="A217" s="18" t="s">
        <v>2480</v>
      </c>
      <c r="B217" s="2" t="s">
        <v>2481</v>
      </c>
      <c r="C217" s="2" t="s">
        <v>344</v>
      </c>
      <c r="D217" s="2" t="s">
        <v>2215</v>
      </c>
      <c r="E217" s="2" t="s">
        <v>69</v>
      </c>
      <c r="F217" s="19">
        <v>1</v>
      </c>
      <c r="G217" s="19">
        <v>137.79</v>
      </c>
      <c r="H217" s="19">
        <v>1.59</v>
      </c>
      <c r="I217" s="19">
        <v>-23.42</v>
      </c>
      <c r="J217" s="19" t="s">
        <v>52</v>
      </c>
      <c r="K217" s="19" t="s">
        <v>52</v>
      </c>
      <c r="L217" s="19">
        <v>115.96</v>
      </c>
      <c r="M217" s="2" t="s">
        <v>53</v>
      </c>
      <c r="N217" s="2" t="s">
        <v>1117</v>
      </c>
      <c r="O217" s="2" t="s">
        <v>2482</v>
      </c>
      <c r="P217" s="2" t="s">
        <v>2483</v>
      </c>
      <c r="Q217" s="2" t="s">
        <v>53</v>
      </c>
      <c r="R217" s="19">
        <v>137.79</v>
      </c>
      <c r="S217" s="19" t="s">
        <v>57</v>
      </c>
      <c r="T217" s="2" t="s">
        <v>58</v>
      </c>
      <c r="U217" s="2" t="s">
        <v>2484</v>
      </c>
      <c r="V217" s="2" t="s">
        <v>2485</v>
      </c>
      <c r="W217" s="2" t="s">
        <v>2486</v>
      </c>
      <c r="X217" s="2" t="s">
        <v>53</v>
      </c>
      <c r="Y217" s="2" t="s">
        <v>2484</v>
      </c>
      <c r="Z217" s="2" t="s">
        <v>2487</v>
      </c>
      <c r="AA217" s="2" t="s">
        <v>2488</v>
      </c>
      <c r="AB217" s="2" t="s">
        <v>124</v>
      </c>
      <c r="AC217" s="2" t="s">
        <v>124</v>
      </c>
      <c r="AD217" s="2" t="s">
        <v>2489</v>
      </c>
      <c r="AE217" s="2" t="s">
        <v>65</v>
      </c>
      <c r="AF217" s="2" t="s">
        <v>222</v>
      </c>
      <c r="AG217" s="2" t="s">
        <v>2490</v>
      </c>
      <c r="AH217" s="2" t="s">
        <v>2491</v>
      </c>
      <c r="AI217" s="2" t="s">
        <v>838</v>
      </c>
      <c r="AJ217" s="2" t="s">
        <v>2492</v>
      </c>
      <c r="AK217" s="2" t="s">
        <v>53</v>
      </c>
      <c r="AL217" s="2" t="s">
        <v>53</v>
      </c>
      <c r="AM217" s="2" t="s">
        <v>53</v>
      </c>
      <c r="AN217" s="2" t="s">
        <v>53</v>
      </c>
      <c r="AO217" s="2" t="s">
        <v>53</v>
      </c>
      <c r="AP217" s="2" t="s">
        <v>53</v>
      </c>
      <c r="AQ217" s="2" t="s">
        <v>53</v>
      </c>
      <c r="AR217" s="2" t="s">
        <v>69</v>
      </c>
      <c r="AS217" s="2" t="s">
        <v>52</v>
      </c>
      <c r="AT217" s="2" t="s">
        <v>69</v>
      </c>
    </row>
    <row r="218" spans="1:46" ht="22.5" customHeight="1" x14ac:dyDescent="0.25">
      <c r="A218" s="18" t="s">
        <v>2493</v>
      </c>
      <c r="B218" s="2" t="s">
        <v>2481</v>
      </c>
      <c r="C218" s="2" t="s">
        <v>344</v>
      </c>
      <c r="D218" s="2" t="s">
        <v>697</v>
      </c>
      <c r="E218" s="2" t="s">
        <v>51</v>
      </c>
      <c r="F218" s="19">
        <v>1</v>
      </c>
      <c r="G218" s="19">
        <v>256.48</v>
      </c>
      <c r="H218" s="19" t="s">
        <v>52</v>
      </c>
      <c r="I218" s="19">
        <v>-43.6</v>
      </c>
      <c r="J218" s="19">
        <v>-38.950000000000003</v>
      </c>
      <c r="K218" s="19" t="s">
        <v>52</v>
      </c>
      <c r="L218" s="19">
        <v>173.93</v>
      </c>
      <c r="M218" s="2" t="s">
        <v>51</v>
      </c>
      <c r="N218" s="2" t="s">
        <v>1593</v>
      </c>
      <c r="O218" s="2" t="s">
        <v>2494</v>
      </c>
      <c r="P218" s="2" t="s">
        <v>1595</v>
      </c>
      <c r="Q218" s="2" t="s">
        <v>53</v>
      </c>
      <c r="R218" s="19">
        <v>256.48</v>
      </c>
      <c r="S218" s="19" t="s">
        <v>57</v>
      </c>
      <c r="T218" s="2" t="s">
        <v>77</v>
      </c>
      <c r="U218" s="2" t="s">
        <v>2495</v>
      </c>
      <c r="V218" s="2" t="s">
        <v>2496</v>
      </c>
      <c r="W218" s="2" t="s">
        <v>2497</v>
      </c>
      <c r="X218" s="2" t="s">
        <v>53</v>
      </c>
      <c r="Y218" s="2" t="s">
        <v>2495</v>
      </c>
      <c r="Z218" s="2" t="s">
        <v>2498</v>
      </c>
      <c r="AA218" s="2" t="s">
        <v>2499</v>
      </c>
      <c r="AB218" s="2" t="s">
        <v>2500</v>
      </c>
      <c r="AC218" s="2" t="s">
        <v>124</v>
      </c>
      <c r="AD218" s="2" t="s">
        <v>2501</v>
      </c>
      <c r="AE218" s="2" t="s">
        <v>65</v>
      </c>
      <c r="AF218" s="2" t="s">
        <v>86</v>
      </c>
      <c r="AG218" s="2" t="s">
        <v>2502</v>
      </c>
      <c r="AH218" s="2" t="s">
        <v>2503</v>
      </c>
      <c r="AI218" s="2" t="s">
        <v>67</v>
      </c>
      <c r="AJ218" s="2" t="s">
        <v>2504</v>
      </c>
      <c r="AK218" s="2" t="s">
        <v>53</v>
      </c>
      <c r="AL218" s="2" t="s">
        <v>53</v>
      </c>
      <c r="AM218" s="2" t="s">
        <v>53</v>
      </c>
      <c r="AN218" s="2" t="s">
        <v>53</v>
      </c>
      <c r="AO218" s="2" t="s">
        <v>53</v>
      </c>
      <c r="AP218" s="2" t="s">
        <v>53</v>
      </c>
      <c r="AQ218" s="2" t="s">
        <v>53</v>
      </c>
      <c r="AR218" s="2" t="s">
        <v>69</v>
      </c>
      <c r="AS218" s="2" t="s">
        <v>52</v>
      </c>
      <c r="AT218" s="2" t="s">
        <v>69</v>
      </c>
    </row>
    <row r="219" spans="1:46" ht="22.5" customHeight="1" x14ac:dyDescent="0.25">
      <c r="A219" s="18" t="s">
        <v>2505</v>
      </c>
      <c r="B219" s="2" t="s">
        <v>2506</v>
      </c>
      <c r="C219" s="2" t="s">
        <v>344</v>
      </c>
      <c r="D219" s="2" t="s">
        <v>697</v>
      </c>
      <c r="E219" s="2" t="s">
        <v>69</v>
      </c>
      <c r="F219" s="19">
        <v>1</v>
      </c>
      <c r="G219" s="19">
        <v>31.99</v>
      </c>
      <c r="H219" s="19">
        <v>26.1</v>
      </c>
      <c r="I219" s="19">
        <v>-10.94</v>
      </c>
      <c r="J219" s="19">
        <v>-26.1</v>
      </c>
      <c r="K219" s="19" t="s">
        <v>52</v>
      </c>
      <c r="L219" s="19">
        <v>21.05</v>
      </c>
      <c r="M219" s="2" t="s">
        <v>53</v>
      </c>
      <c r="N219" s="2" t="s">
        <v>2507</v>
      </c>
      <c r="O219" s="2" t="s">
        <v>2508</v>
      </c>
      <c r="P219" s="2" t="s">
        <v>2509</v>
      </c>
      <c r="Q219" s="2" t="s">
        <v>53</v>
      </c>
      <c r="R219" s="19">
        <v>31.99</v>
      </c>
      <c r="S219" s="19" t="s">
        <v>57</v>
      </c>
      <c r="T219" s="2" t="s">
        <v>58</v>
      </c>
      <c r="U219" s="2" t="s">
        <v>53</v>
      </c>
      <c r="V219" s="2" t="s">
        <v>53</v>
      </c>
      <c r="W219" s="2" t="s">
        <v>53</v>
      </c>
      <c r="X219" s="2" t="s">
        <v>53</v>
      </c>
      <c r="Y219" s="2" t="s">
        <v>2510</v>
      </c>
      <c r="Z219" s="2" t="s">
        <v>2511</v>
      </c>
      <c r="AA219" s="2" t="s">
        <v>2512</v>
      </c>
      <c r="AB219" s="2" t="s">
        <v>111</v>
      </c>
      <c r="AC219" s="2" t="s">
        <v>111</v>
      </c>
      <c r="AD219" s="2" t="s">
        <v>2513</v>
      </c>
      <c r="AE219" s="2" t="s">
        <v>65</v>
      </c>
      <c r="AF219" s="2" t="s">
        <v>66</v>
      </c>
      <c r="AG219" s="2" t="s">
        <v>2514</v>
      </c>
      <c r="AH219" s="2" t="s">
        <v>2515</v>
      </c>
      <c r="AI219" s="2" t="s">
        <v>67</v>
      </c>
      <c r="AJ219" s="2" t="s">
        <v>2516</v>
      </c>
      <c r="AK219" s="2" t="s">
        <v>53</v>
      </c>
      <c r="AL219" s="2" t="s">
        <v>53</v>
      </c>
      <c r="AM219" s="2" t="s">
        <v>53</v>
      </c>
      <c r="AN219" s="2" t="s">
        <v>53</v>
      </c>
      <c r="AO219" s="2" t="s">
        <v>53</v>
      </c>
      <c r="AP219" s="2" t="s">
        <v>53</v>
      </c>
      <c r="AQ219" s="2" t="s">
        <v>53</v>
      </c>
      <c r="AR219" s="2" t="s">
        <v>69</v>
      </c>
      <c r="AS219" s="2" t="s">
        <v>52</v>
      </c>
      <c r="AT219" s="2" t="s">
        <v>69</v>
      </c>
    </row>
    <row r="220" spans="1:46" ht="22.5" customHeight="1" x14ac:dyDescent="0.25">
      <c r="A220" s="18" t="s">
        <v>2517</v>
      </c>
      <c r="B220" s="2" t="s">
        <v>2518</v>
      </c>
      <c r="C220" s="2" t="s">
        <v>115</v>
      </c>
      <c r="D220" s="2" t="s">
        <v>130</v>
      </c>
      <c r="E220" s="2" t="s">
        <v>51</v>
      </c>
      <c r="F220" s="19">
        <v>1</v>
      </c>
      <c r="G220" s="19">
        <v>129.99</v>
      </c>
      <c r="H220" s="19" t="s">
        <v>52</v>
      </c>
      <c r="I220" s="19">
        <v>-22.1</v>
      </c>
      <c r="J220" s="19">
        <v>-17.95</v>
      </c>
      <c r="K220" s="19" t="s">
        <v>52</v>
      </c>
      <c r="L220" s="19">
        <v>89.94</v>
      </c>
      <c r="M220" s="2" t="s">
        <v>53</v>
      </c>
      <c r="N220" s="2" t="s">
        <v>676</v>
      </c>
      <c r="O220" s="2" t="s">
        <v>677</v>
      </c>
      <c r="P220" s="2" t="s">
        <v>678</v>
      </c>
      <c r="Q220" s="2" t="s">
        <v>53</v>
      </c>
      <c r="R220" s="19">
        <v>129.99</v>
      </c>
      <c r="S220" s="19" t="s">
        <v>57</v>
      </c>
      <c r="T220" s="2" t="s">
        <v>58</v>
      </c>
      <c r="U220" s="2" t="s">
        <v>53</v>
      </c>
      <c r="V220" s="2" t="s">
        <v>53</v>
      </c>
      <c r="W220" s="2" t="s">
        <v>53</v>
      </c>
      <c r="X220" s="2" t="s">
        <v>53</v>
      </c>
      <c r="Y220" s="2" t="s">
        <v>2519</v>
      </c>
      <c r="Z220" s="2" t="s">
        <v>2520</v>
      </c>
      <c r="AA220" s="2" t="s">
        <v>2521</v>
      </c>
      <c r="AB220" s="2" t="s">
        <v>2522</v>
      </c>
      <c r="AC220" s="2" t="s">
        <v>531</v>
      </c>
      <c r="AD220" s="2" t="s">
        <v>2523</v>
      </c>
      <c r="AE220" s="2" t="s">
        <v>65</v>
      </c>
      <c r="AF220" s="2" t="s">
        <v>66</v>
      </c>
      <c r="AG220" s="2" t="s">
        <v>2524</v>
      </c>
      <c r="AH220" s="2" t="s">
        <v>53</v>
      </c>
      <c r="AI220" s="2" t="s">
        <v>67</v>
      </c>
      <c r="AJ220" s="2" t="s">
        <v>2525</v>
      </c>
      <c r="AK220" s="2" t="s">
        <v>53</v>
      </c>
      <c r="AL220" s="2" t="s">
        <v>53</v>
      </c>
      <c r="AM220" s="2" t="s">
        <v>53</v>
      </c>
      <c r="AN220" s="2" t="s">
        <v>53</v>
      </c>
      <c r="AO220" s="2" t="s">
        <v>53</v>
      </c>
      <c r="AP220" s="2" t="s">
        <v>53</v>
      </c>
      <c r="AQ220" s="2" t="s">
        <v>53</v>
      </c>
      <c r="AR220" s="2" t="s">
        <v>69</v>
      </c>
      <c r="AS220" s="2" t="s">
        <v>52</v>
      </c>
      <c r="AT220" s="2" t="s">
        <v>69</v>
      </c>
    </row>
    <row r="221" spans="1:46" ht="22.5" customHeight="1" x14ac:dyDescent="0.25">
      <c r="A221" s="18" t="s">
        <v>2526</v>
      </c>
      <c r="B221" s="2" t="s">
        <v>2527</v>
      </c>
      <c r="C221" s="2" t="s">
        <v>344</v>
      </c>
      <c r="D221" s="2" t="s">
        <v>2215</v>
      </c>
      <c r="E221" s="2" t="s">
        <v>69</v>
      </c>
      <c r="F221" s="19">
        <v>1</v>
      </c>
      <c r="G221" s="19">
        <v>261.48</v>
      </c>
      <c r="H221" s="19">
        <v>1.59</v>
      </c>
      <c r="I221" s="19">
        <v>-31.38</v>
      </c>
      <c r="J221" s="19" t="s">
        <v>52</v>
      </c>
      <c r="K221" s="19" t="s">
        <v>52</v>
      </c>
      <c r="L221" s="19">
        <v>231.69</v>
      </c>
      <c r="M221" s="2" t="s">
        <v>53</v>
      </c>
      <c r="N221" s="2" t="s">
        <v>2528</v>
      </c>
      <c r="O221" s="2" t="s">
        <v>2529</v>
      </c>
      <c r="P221" s="2" t="s">
        <v>2530</v>
      </c>
      <c r="Q221" s="2" t="s">
        <v>53</v>
      </c>
      <c r="R221" s="19">
        <v>261.48</v>
      </c>
      <c r="S221" s="19" t="s">
        <v>161</v>
      </c>
      <c r="T221" s="2" t="s">
        <v>58</v>
      </c>
      <c r="U221" s="2" t="s">
        <v>2531</v>
      </c>
      <c r="V221" s="2" t="s">
        <v>2532</v>
      </c>
      <c r="W221" s="2" t="s">
        <v>2533</v>
      </c>
      <c r="X221" s="2" t="s">
        <v>53</v>
      </c>
      <c r="Y221" s="2" t="s">
        <v>2531</v>
      </c>
      <c r="Z221" s="2" t="s">
        <v>2534</v>
      </c>
      <c r="AA221" s="2" t="s">
        <v>2535</v>
      </c>
      <c r="AB221" s="2" t="s">
        <v>124</v>
      </c>
      <c r="AC221" s="2" t="s">
        <v>124</v>
      </c>
      <c r="AD221" s="2" t="s">
        <v>2536</v>
      </c>
      <c r="AE221" s="2" t="s">
        <v>65</v>
      </c>
      <c r="AF221" s="2" t="s">
        <v>222</v>
      </c>
      <c r="AG221" s="2" t="s">
        <v>2223</v>
      </c>
      <c r="AH221" s="2" t="s">
        <v>2537</v>
      </c>
      <c r="AI221" s="2" t="s">
        <v>2225</v>
      </c>
      <c r="AJ221" s="2" t="s">
        <v>2538</v>
      </c>
      <c r="AK221" s="2" t="s">
        <v>53</v>
      </c>
      <c r="AL221" s="2" t="s">
        <v>53</v>
      </c>
      <c r="AM221" s="2" t="s">
        <v>53</v>
      </c>
      <c r="AN221" s="2" t="s">
        <v>53</v>
      </c>
      <c r="AO221" s="2" t="s">
        <v>53</v>
      </c>
      <c r="AP221" s="2" t="s">
        <v>53</v>
      </c>
      <c r="AQ221" s="2" t="s">
        <v>53</v>
      </c>
      <c r="AR221" s="2" t="s">
        <v>69</v>
      </c>
      <c r="AS221" s="2" t="s">
        <v>52</v>
      </c>
      <c r="AT221" s="2" t="s">
        <v>69</v>
      </c>
    </row>
    <row r="222" spans="1:46" ht="22.5" customHeight="1" x14ac:dyDescent="0.25">
      <c r="A222" s="18" t="s">
        <v>2539</v>
      </c>
      <c r="B222" s="2" t="s">
        <v>2540</v>
      </c>
      <c r="C222" s="2" t="s">
        <v>344</v>
      </c>
      <c r="D222" s="2" t="s">
        <v>697</v>
      </c>
      <c r="E222" s="2" t="s">
        <v>69</v>
      </c>
      <c r="F222" s="19">
        <v>1</v>
      </c>
      <c r="G222" s="19">
        <v>155.69</v>
      </c>
      <c r="H222" s="19" t="s">
        <v>52</v>
      </c>
      <c r="I222" s="19">
        <v>-26.47</v>
      </c>
      <c r="J222" s="19">
        <v>-26.45</v>
      </c>
      <c r="K222" s="19" t="s">
        <v>52</v>
      </c>
      <c r="L222" s="19">
        <v>102.77</v>
      </c>
      <c r="M222" s="2" t="s">
        <v>53</v>
      </c>
      <c r="N222" s="2" t="s">
        <v>2541</v>
      </c>
      <c r="O222" s="2" t="s">
        <v>2542</v>
      </c>
      <c r="P222" s="2" t="s">
        <v>2543</v>
      </c>
      <c r="Q222" s="2" t="s">
        <v>53</v>
      </c>
      <c r="R222" s="19">
        <v>155.69</v>
      </c>
      <c r="S222" s="19" t="s">
        <v>57</v>
      </c>
      <c r="T222" s="2" t="s">
        <v>77</v>
      </c>
      <c r="U222" s="2" t="s">
        <v>2544</v>
      </c>
      <c r="V222" s="2" t="s">
        <v>2545</v>
      </c>
      <c r="W222" s="2" t="s">
        <v>2546</v>
      </c>
      <c r="X222" s="2" t="s">
        <v>53</v>
      </c>
      <c r="Y222" s="2" t="s">
        <v>2544</v>
      </c>
      <c r="Z222" s="2" t="s">
        <v>2547</v>
      </c>
      <c r="AA222" s="2" t="s">
        <v>2548</v>
      </c>
      <c r="AB222" s="2" t="s">
        <v>2549</v>
      </c>
      <c r="AC222" s="2" t="s">
        <v>124</v>
      </c>
      <c r="AD222" s="2" t="s">
        <v>2550</v>
      </c>
      <c r="AE222" s="2" t="s">
        <v>65</v>
      </c>
      <c r="AF222" s="2" t="s">
        <v>86</v>
      </c>
      <c r="AG222" s="2" t="s">
        <v>2551</v>
      </c>
      <c r="AH222" s="2" t="s">
        <v>2552</v>
      </c>
      <c r="AI222" s="2" t="s">
        <v>67</v>
      </c>
      <c r="AJ222" s="2" t="s">
        <v>2553</v>
      </c>
      <c r="AK222" s="2" t="s">
        <v>53</v>
      </c>
      <c r="AL222" s="2" t="s">
        <v>53</v>
      </c>
      <c r="AM222" s="2" t="s">
        <v>53</v>
      </c>
      <c r="AN222" s="2" t="s">
        <v>53</v>
      </c>
      <c r="AO222" s="2" t="s">
        <v>53</v>
      </c>
      <c r="AP222" s="2" t="s">
        <v>53</v>
      </c>
      <c r="AQ222" s="2" t="s">
        <v>53</v>
      </c>
      <c r="AR222" s="2" t="s">
        <v>69</v>
      </c>
      <c r="AS222" s="2" t="s">
        <v>52</v>
      </c>
      <c r="AT222" s="2" t="s">
        <v>69</v>
      </c>
    </row>
    <row r="223" spans="1:46" ht="22.5" customHeight="1" x14ac:dyDescent="0.25">
      <c r="A223" s="18" t="s">
        <v>2554</v>
      </c>
      <c r="B223" s="2" t="s">
        <v>2555</v>
      </c>
      <c r="C223" s="2" t="s">
        <v>344</v>
      </c>
      <c r="D223" s="2" t="s">
        <v>345</v>
      </c>
      <c r="E223" s="2" t="s">
        <v>69</v>
      </c>
      <c r="F223" s="19">
        <v>1</v>
      </c>
      <c r="G223" s="19">
        <v>61.29</v>
      </c>
      <c r="H223" s="19">
        <v>20.88</v>
      </c>
      <c r="I223" s="19">
        <v>-15.92</v>
      </c>
      <c r="J223" s="19">
        <v>-20.88</v>
      </c>
      <c r="K223" s="19" t="s">
        <v>52</v>
      </c>
      <c r="L223" s="19">
        <v>45.37</v>
      </c>
      <c r="M223" s="2" t="s">
        <v>53</v>
      </c>
      <c r="N223" s="2" t="s">
        <v>1363</v>
      </c>
      <c r="O223" s="2" t="s">
        <v>2556</v>
      </c>
      <c r="P223" s="2" t="s">
        <v>2557</v>
      </c>
      <c r="Q223" s="2" t="s">
        <v>53</v>
      </c>
      <c r="R223" s="19">
        <v>61.29</v>
      </c>
      <c r="S223" s="19" t="s">
        <v>57</v>
      </c>
      <c r="T223" s="2" t="s">
        <v>58</v>
      </c>
      <c r="U223" s="2" t="s">
        <v>53</v>
      </c>
      <c r="V223" s="2" t="s">
        <v>53</v>
      </c>
      <c r="W223" s="2" t="s">
        <v>53</v>
      </c>
      <c r="X223" s="2" t="s">
        <v>53</v>
      </c>
      <c r="Y223" s="2" t="s">
        <v>2558</v>
      </c>
      <c r="Z223" s="2" t="s">
        <v>2559</v>
      </c>
      <c r="AA223" s="2" t="s">
        <v>2560</v>
      </c>
      <c r="AB223" s="2" t="s">
        <v>618</v>
      </c>
      <c r="AC223" s="2" t="s">
        <v>84</v>
      </c>
      <c r="AD223" s="2" t="s">
        <v>2561</v>
      </c>
      <c r="AE223" s="2" t="s">
        <v>65</v>
      </c>
      <c r="AF223" s="2" t="s">
        <v>66</v>
      </c>
      <c r="AG223" s="2" t="s">
        <v>2562</v>
      </c>
      <c r="AH223" s="2" t="s">
        <v>2563</v>
      </c>
      <c r="AI223" s="2" t="s">
        <v>67</v>
      </c>
      <c r="AJ223" s="2" t="s">
        <v>2564</v>
      </c>
      <c r="AK223" s="2" t="s">
        <v>53</v>
      </c>
      <c r="AL223" s="2" t="s">
        <v>53</v>
      </c>
      <c r="AM223" s="2" t="s">
        <v>53</v>
      </c>
      <c r="AN223" s="2" t="s">
        <v>53</v>
      </c>
      <c r="AO223" s="2" t="s">
        <v>53</v>
      </c>
      <c r="AP223" s="2" t="s">
        <v>53</v>
      </c>
      <c r="AQ223" s="2" t="s">
        <v>53</v>
      </c>
      <c r="AR223" s="2" t="s">
        <v>69</v>
      </c>
      <c r="AS223" s="2" t="s">
        <v>52</v>
      </c>
      <c r="AT223" s="2" t="s">
        <v>69</v>
      </c>
    </row>
    <row r="224" spans="1:46" ht="22.5" customHeight="1" x14ac:dyDescent="0.25">
      <c r="A224" s="18" t="s">
        <v>2565</v>
      </c>
      <c r="B224" s="2" t="s">
        <v>2566</v>
      </c>
      <c r="C224" s="2" t="s">
        <v>344</v>
      </c>
      <c r="D224" s="2" t="s">
        <v>697</v>
      </c>
      <c r="E224" s="2" t="s">
        <v>69</v>
      </c>
      <c r="F224" s="19">
        <v>1</v>
      </c>
      <c r="G224" s="19">
        <v>106.01</v>
      </c>
      <c r="H224" s="19" t="s">
        <v>52</v>
      </c>
      <c r="I224" s="19">
        <v>-18.02</v>
      </c>
      <c r="J224" s="19">
        <v>-20.45</v>
      </c>
      <c r="K224" s="19" t="s">
        <v>52</v>
      </c>
      <c r="L224" s="19">
        <v>67.540000000000006</v>
      </c>
      <c r="M224" s="2" t="s">
        <v>51</v>
      </c>
      <c r="N224" s="2" t="s">
        <v>905</v>
      </c>
      <c r="O224" s="2" t="s">
        <v>2567</v>
      </c>
      <c r="P224" s="2" t="s">
        <v>2568</v>
      </c>
      <c r="Q224" s="2" t="s">
        <v>53</v>
      </c>
      <c r="R224" s="19">
        <v>106.01</v>
      </c>
      <c r="S224" s="19" t="s">
        <v>57</v>
      </c>
      <c r="T224" s="2" t="s">
        <v>77</v>
      </c>
      <c r="U224" s="2" t="s">
        <v>2569</v>
      </c>
      <c r="V224" s="2" t="s">
        <v>2570</v>
      </c>
      <c r="W224" s="2" t="s">
        <v>2571</v>
      </c>
      <c r="X224" s="2" t="s">
        <v>53</v>
      </c>
      <c r="Y224" s="2" t="s">
        <v>2569</v>
      </c>
      <c r="Z224" s="2" t="s">
        <v>2572</v>
      </c>
      <c r="AA224" s="2" t="s">
        <v>2573</v>
      </c>
      <c r="AB224" s="2" t="s">
        <v>2574</v>
      </c>
      <c r="AC224" s="2" t="s">
        <v>124</v>
      </c>
      <c r="AD224" s="2" t="s">
        <v>2575</v>
      </c>
      <c r="AE224" s="2" t="s">
        <v>65</v>
      </c>
      <c r="AF224" s="2" t="s">
        <v>86</v>
      </c>
      <c r="AG224" s="2" t="s">
        <v>2576</v>
      </c>
      <c r="AH224" s="2" t="s">
        <v>1906</v>
      </c>
      <c r="AI224" s="2" t="s">
        <v>67</v>
      </c>
      <c r="AJ224" s="2" t="s">
        <v>2577</v>
      </c>
      <c r="AK224" s="2" t="s">
        <v>53</v>
      </c>
      <c r="AL224" s="2" t="s">
        <v>53</v>
      </c>
      <c r="AM224" s="2" t="s">
        <v>53</v>
      </c>
      <c r="AN224" s="2" t="s">
        <v>53</v>
      </c>
      <c r="AO224" s="2" t="s">
        <v>53</v>
      </c>
      <c r="AP224" s="2" t="s">
        <v>53</v>
      </c>
      <c r="AQ224" s="2" t="s">
        <v>53</v>
      </c>
      <c r="AR224" s="2" t="s">
        <v>69</v>
      </c>
      <c r="AS224" s="2" t="s">
        <v>52</v>
      </c>
      <c r="AT224" s="2" t="s">
        <v>69</v>
      </c>
    </row>
    <row r="225" spans="1:46" ht="22.5" customHeight="1" x14ac:dyDescent="0.25">
      <c r="A225" s="18" t="s">
        <v>2578</v>
      </c>
      <c r="B225" s="2" t="s">
        <v>2579</v>
      </c>
      <c r="C225" s="2" t="s">
        <v>2171</v>
      </c>
      <c r="D225" s="2" t="s">
        <v>2172</v>
      </c>
      <c r="E225" s="2" t="s">
        <v>69</v>
      </c>
      <c r="F225" s="19">
        <v>0</v>
      </c>
      <c r="G225" s="19">
        <v>189.99</v>
      </c>
      <c r="H225" s="19" t="s">
        <v>52</v>
      </c>
      <c r="I225" s="19">
        <v>-32.299999999999997</v>
      </c>
      <c r="J225" s="19">
        <v>-38.950000000000003</v>
      </c>
      <c r="K225" s="19" t="s">
        <v>52</v>
      </c>
      <c r="L225" s="19">
        <v>118.74</v>
      </c>
      <c r="M225" s="2" t="s">
        <v>53</v>
      </c>
      <c r="N225" s="2" t="s">
        <v>54</v>
      </c>
      <c r="O225" s="2" t="s">
        <v>2580</v>
      </c>
      <c r="P225" s="2" t="s">
        <v>2581</v>
      </c>
      <c r="Q225" s="2" t="s">
        <v>53</v>
      </c>
      <c r="R225" s="19">
        <v>189.99</v>
      </c>
      <c r="S225" s="19" t="s">
        <v>57</v>
      </c>
      <c r="T225" s="2" t="s">
        <v>77</v>
      </c>
      <c r="U225" s="2" t="s">
        <v>2582</v>
      </c>
      <c r="V225" s="2" t="s">
        <v>2583</v>
      </c>
      <c r="W225" s="2" t="s">
        <v>2584</v>
      </c>
      <c r="X225" s="2" t="s">
        <v>53</v>
      </c>
      <c r="Y225" s="2" t="s">
        <v>2582</v>
      </c>
      <c r="Z225" s="2" t="s">
        <v>2585</v>
      </c>
      <c r="AA225" s="2" t="s">
        <v>2178</v>
      </c>
      <c r="AB225" s="2" t="s">
        <v>124</v>
      </c>
      <c r="AC225" s="2" t="s">
        <v>124</v>
      </c>
      <c r="AD225" s="2" t="s">
        <v>2179</v>
      </c>
      <c r="AE225" s="2" t="s">
        <v>65</v>
      </c>
      <c r="AF225" s="2" t="s">
        <v>86</v>
      </c>
      <c r="AG225" s="2" t="s">
        <v>53</v>
      </c>
      <c r="AH225" s="2" t="s">
        <v>53</v>
      </c>
      <c r="AI225" s="2" t="s">
        <v>67</v>
      </c>
      <c r="AJ225" s="2" t="s">
        <v>53</v>
      </c>
      <c r="AK225" s="2" t="s">
        <v>53</v>
      </c>
      <c r="AL225" s="2" t="s">
        <v>53</v>
      </c>
      <c r="AM225" s="2" t="s">
        <v>53</v>
      </c>
      <c r="AN225" s="2" t="s">
        <v>53</v>
      </c>
      <c r="AO225" s="2" t="s">
        <v>53</v>
      </c>
      <c r="AP225" s="2" t="s">
        <v>53</v>
      </c>
      <c r="AQ225" s="2" t="s">
        <v>53</v>
      </c>
      <c r="AR225" s="114" t="s">
        <v>51</v>
      </c>
      <c r="AS225" s="2" t="s">
        <v>52</v>
      </c>
      <c r="AT225" s="2" t="s">
        <v>69</v>
      </c>
    </row>
    <row r="226" spans="1:46" ht="22.5" customHeight="1" x14ac:dyDescent="0.25">
      <c r="A226" s="18" t="s">
        <v>2586</v>
      </c>
      <c r="B226" s="2" t="s">
        <v>2587</v>
      </c>
      <c r="C226" s="2" t="s">
        <v>344</v>
      </c>
      <c r="D226" s="2" t="s">
        <v>697</v>
      </c>
      <c r="E226" s="2" t="s">
        <v>51</v>
      </c>
      <c r="F226" s="19">
        <v>1</v>
      </c>
      <c r="G226" s="19">
        <v>20.5</v>
      </c>
      <c r="H226" s="19" t="s">
        <v>52</v>
      </c>
      <c r="I226" s="19">
        <v>-8.98</v>
      </c>
      <c r="J226" s="19" t="s">
        <v>52</v>
      </c>
      <c r="K226" s="19" t="s">
        <v>52</v>
      </c>
      <c r="L226" s="19">
        <v>11.52</v>
      </c>
      <c r="M226" s="2" t="s">
        <v>51</v>
      </c>
      <c r="N226" s="2" t="s">
        <v>498</v>
      </c>
      <c r="O226" s="2" t="s">
        <v>499</v>
      </c>
      <c r="P226" s="2" t="s">
        <v>500</v>
      </c>
      <c r="Q226" s="2" t="s">
        <v>53</v>
      </c>
      <c r="R226" s="19">
        <v>20.5</v>
      </c>
      <c r="S226" s="19" t="s">
        <v>57</v>
      </c>
      <c r="T226" s="2" t="s">
        <v>58</v>
      </c>
      <c r="U226" s="2" t="s">
        <v>53</v>
      </c>
      <c r="V226" s="2" t="s">
        <v>53</v>
      </c>
      <c r="W226" s="2" t="s">
        <v>53</v>
      </c>
      <c r="X226" s="2" t="s">
        <v>53</v>
      </c>
      <c r="Y226" s="2" t="s">
        <v>2588</v>
      </c>
      <c r="Z226" s="2" t="s">
        <v>2589</v>
      </c>
      <c r="AA226" s="2" t="s">
        <v>2590</v>
      </c>
      <c r="AB226" s="2" t="s">
        <v>2591</v>
      </c>
      <c r="AC226" s="2" t="s">
        <v>97</v>
      </c>
      <c r="AD226" s="2" t="s">
        <v>2592</v>
      </c>
      <c r="AE226" s="2" t="s">
        <v>65</v>
      </c>
      <c r="AF226" s="2" t="s">
        <v>66</v>
      </c>
      <c r="AG226" s="2" t="s">
        <v>2593</v>
      </c>
      <c r="AH226" s="2" t="s">
        <v>1497</v>
      </c>
      <c r="AI226" s="2" t="s">
        <v>67</v>
      </c>
      <c r="AJ226" s="2" t="s">
        <v>2594</v>
      </c>
      <c r="AK226" s="2" t="s">
        <v>53</v>
      </c>
      <c r="AL226" s="2" t="s">
        <v>53</v>
      </c>
      <c r="AM226" s="2" t="s">
        <v>53</v>
      </c>
      <c r="AN226" s="2" t="s">
        <v>53</v>
      </c>
      <c r="AO226" s="2" t="s">
        <v>53</v>
      </c>
      <c r="AP226" s="2" t="s">
        <v>53</v>
      </c>
      <c r="AQ226" s="2" t="s">
        <v>53</v>
      </c>
      <c r="AR226" s="2" t="s">
        <v>69</v>
      </c>
      <c r="AS226" s="2" t="s">
        <v>52</v>
      </c>
      <c r="AT226" s="2" t="s">
        <v>69</v>
      </c>
    </row>
    <row r="227" spans="1:46" ht="22.5" customHeight="1" x14ac:dyDescent="0.25">
      <c r="A227" s="18" t="s">
        <v>2595</v>
      </c>
      <c r="B227" s="2" t="s">
        <v>2596</v>
      </c>
      <c r="C227" s="2" t="s">
        <v>344</v>
      </c>
      <c r="D227" s="2" t="s">
        <v>697</v>
      </c>
      <c r="E227" s="2" t="s">
        <v>69</v>
      </c>
      <c r="F227" s="19">
        <v>1</v>
      </c>
      <c r="G227" s="19">
        <v>120.89</v>
      </c>
      <c r="H227" s="19" t="s">
        <v>52</v>
      </c>
      <c r="I227" s="19">
        <v>-20.55</v>
      </c>
      <c r="J227" s="19">
        <v>-17.95</v>
      </c>
      <c r="K227" s="19" t="s">
        <v>52</v>
      </c>
      <c r="L227" s="19">
        <v>82.39</v>
      </c>
      <c r="M227" s="2" t="s">
        <v>51</v>
      </c>
      <c r="N227" s="2" t="s">
        <v>676</v>
      </c>
      <c r="O227" s="2" t="s">
        <v>2597</v>
      </c>
      <c r="P227" s="2" t="s">
        <v>2598</v>
      </c>
      <c r="Q227" s="2" t="s">
        <v>53</v>
      </c>
      <c r="R227" s="19">
        <v>120.89</v>
      </c>
      <c r="S227" s="19" t="s">
        <v>57</v>
      </c>
      <c r="T227" s="2" t="s">
        <v>58</v>
      </c>
      <c r="U227" s="2" t="s">
        <v>53</v>
      </c>
      <c r="V227" s="2" t="s">
        <v>53</v>
      </c>
      <c r="W227" s="2" t="s">
        <v>53</v>
      </c>
      <c r="X227" s="2" t="s">
        <v>53</v>
      </c>
      <c r="Y227" s="2" t="s">
        <v>2599</v>
      </c>
      <c r="Z227" s="2" t="s">
        <v>2600</v>
      </c>
      <c r="AA227" s="2" t="s">
        <v>2601</v>
      </c>
      <c r="AB227" s="2" t="s">
        <v>2602</v>
      </c>
      <c r="AC227" s="2" t="s">
        <v>84</v>
      </c>
      <c r="AD227" s="2" t="s">
        <v>2603</v>
      </c>
      <c r="AE227" s="2" t="s">
        <v>65</v>
      </c>
      <c r="AF227" s="2" t="s">
        <v>66</v>
      </c>
      <c r="AG227" s="2" t="s">
        <v>2604</v>
      </c>
      <c r="AH227" s="2" t="s">
        <v>924</v>
      </c>
      <c r="AI227" s="2" t="s">
        <v>67</v>
      </c>
      <c r="AJ227" s="2" t="s">
        <v>2605</v>
      </c>
      <c r="AK227" s="2" t="s">
        <v>53</v>
      </c>
      <c r="AL227" s="2" t="s">
        <v>53</v>
      </c>
      <c r="AM227" s="2" t="s">
        <v>53</v>
      </c>
      <c r="AN227" s="2" t="s">
        <v>53</v>
      </c>
      <c r="AO227" s="2" t="s">
        <v>53</v>
      </c>
      <c r="AP227" s="2" t="s">
        <v>53</v>
      </c>
      <c r="AQ227" s="2" t="s">
        <v>53</v>
      </c>
      <c r="AR227" s="2" t="s">
        <v>69</v>
      </c>
      <c r="AS227" s="2" t="s">
        <v>52</v>
      </c>
      <c r="AT227" s="2" t="s">
        <v>69</v>
      </c>
    </row>
    <row r="228" spans="1:46" ht="22.5" customHeight="1" x14ac:dyDescent="0.25">
      <c r="A228" s="18" t="s">
        <v>2606</v>
      </c>
      <c r="B228" s="2" t="s">
        <v>2607</v>
      </c>
      <c r="C228" s="2" t="s">
        <v>344</v>
      </c>
      <c r="D228" s="2" t="s">
        <v>697</v>
      </c>
      <c r="E228" s="2" t="s">
        <v>51</v>
      </c>
      <c r="F228" s="19">
        <v>4</v>
      </c>
      <c r="G228" s="19">
        <v>251.2</v>
      </c>
      <c r="H228" s="19" t="s">
        <v>52</v>
      </c>
      <c r="I228" s="19">
        <v>-64.72</v>
      </c>
      <c r="J228" s="19" t="s">
        <v>52</v>
      </c>
      <c r="K228" s="19" t="s">
        <v>52</v>
      </c>
      <c r="L228" s="19">
        <v>186.48</v>
      </c>
      <c r="M228" s="2" t="s">
        <v>53</v>
      </c>
      <c r="N228" s="2" t="s">
        <v>90</v>
      </c>
      <c r="O228" s="2" t="s">
        <v>723</v>
      </c>
      <c r="P228" s="2" t="s">
        <v>724</v>
      </c>
      <c r="Q228" s="2" t="s">
        <v>53</v>
      </c>
      <c r="R228" s="19">
        <v>62.8</v>
      </c>
      <c r="S228" s="19" t="s">
        <v>57</v>
      </c>
      <c r="T228" s="2" t="s">
        <v>58</v>
      </c>
      <c r="U228" s="2" t="s">
        <v>53</v>
      </c>
      <c r="V228" s="2" t="s">
        <v>53</v>
      </c>
      <c r="W228" s="2" t="s">
        <v>53</v>
      </c>
      <c r="X228" s="2" t="s">
        <v>53</v>
      </c>
      <c r="Y228" s="2" t="s">
        <v>2608</v>
      </c>
      <c r="Z228" s="2" t="s">
        <v>2609</v>
      </c>
      <c r="AA228" s="2" t="s">
        <v>2610</v>
      </c>
      <c r="AB228" s="2" t="s">
        <v>2611</v>
      </c>
      <c r="AC228" s="2" t="s">
        <v>124</v>
      </c>
      <c r="AD228" s="2" t="s">
        <v>2612</v>
      </c>
      <c r="AE228" s="2" t="s">
        <v>65</v>
      </c>
      <c r="AF228" s="2" t="s">
        <v>66</v>
      </c>
      <c r="AG228" s="2" t="s">
        <v>2613</v>
      </c>
      <c r="AH228" s="2" t="s">
        <v>2614</v>
      </c>
      <c r="AI228" s="2" t="s">
        <v>67</v>
      </c>
      <c r="AJ228" s="2" t="s">
        <v>2615</v>
      </c>
      <c r="AK228" s="2" t="s">
        <v>53</v>
      </c>
      <c r="AL228" s="2" t="s">
        <v>53</v>
      </c>
      <c r="AM228" s="2" t="s">
        <v>53</v>
      </c>
      <c r="AN228" s="2" t="s">
        <v>53</v>
      </c>
      <c r="AO228" s="2" t="s">
        <v>53</v>
      </c>
      <c r="AP228" s="2" t="s">
        <v>53</v>
      </c>
      <c r="AQ228" s="2" t="s">
        <v>53</v>
      </c>
      <c r="AR228" s="2" t="s">
        <v>69</v>
      </c>
      <c r="AS228" s="2" t="s">
        <v>52</v>
      </c>
      <c r="AT228" s="2" t="s">
        <v>69</v>
      </c>
    </row>
    <row r="229" spans="1:46" ht="22.5" customHeight="1" x14ac:dyDescent="0.25">
      <c r="A229" s="18" t="s">
        <v>2616</v>
      </c>
      <c r="B229" s="2" t="s">
        <v>2617</v>
      </c>
      <c r="C229" s="2" t="s">
        <v>115</v>
      </c>
      <c r="D229" s="2" t="s">
        <v>523</v>
      </c>
      <c r="E229" s="2" t="s">
        <v>51</v>
      </c>
      <c r="F229" s="19">
        <v>1</v>
      </c>
      <c r="G229" s="19">
        <v>256.48</v>
      </c>
      <c r="H229" s="19">
        <v>34.29</v>
      </c>
      <c r="I229" s="19">
        <v>-43.6</v>
      </c>
      <c r="J229" s="19">
        <v>-73.239999999999995</v>
      </c>
      <c r="K229" s="19" t="s">
        <v>52</v>
      </c>
      <c r="L229" s="19">
        <v>173.93</v>
      </c>
      <c r="M229" s="2" t="s">
        <v>53</v>
      </c>
      <c r="N229" s="2" t="s">
        <v>2618</v>
      </c>
      <c r="O229" s="2" t="s">
        <v>2619</v>
      </c>
      <c r="P229" s="2" t="s">
        <v>2620</v>
      </c>
      <c r="Q229" s="2" t="s">
        <v>53</v>
      </c>
      <c r="R229" s="19">
        <v>256.48</v>
      </c>
      <c r="S229" s="19" t="s">
        <v>57</v>
      </c>
      <c r="T229" s="2" t="s">
        <v>77</v>
      </c>
      <c r="U229" s="2" t="s">
        <v>2621</v>
      </c>
      <c r="V229" s="2" t="s">
        <v>2622</v>
      </c>
      <c r="W229" s="2" t="s">
        <v>2623</v>
      </c>
      <c r="X229" s="2" t="s">
        <v>53</v>
      </c>
      <c r="Y229" s="2" t="s">
        <v>2621</v>
      </c>
      <c r="Z229" s="2" t="s">
        <v>2624</v>
      </c>
      <c r="AA229" s="2" t="s">
        <v>2625</v>
      </c>
      <c r="AB229" s="2" t="s">
        <v>2626</v>
      </c>
      <c r="AC229" s="2" t="s">
        <v>2627</v>
      </c>
      <c r="AD229" s="2" t="s">
        <v>2628</v>
      </c>
      <c r="AE229" s="2" t="s">
        <v>65</v>
      </c>
      <c r="AF229" s="2" t="s">
        <v>86</v>
      </c>
      <c r="AG229" s="2" t="s">
        <v>2301</v>
      </c>
      <c r="AH229" s="2" t="s">
        <v>53</v>
      </c>
      <c r="AI229" s="2" t="s">
        <v>67</v>
      </c>
      <c r="AJ229" s="2" t="s">
        <v>2629</v>
      </c>
      <c r="AK229" s="2" t="s">
        <v>53</v>
      </c>
      <c r="AL229" s="2" t="s">
        <v>53</v>
      </c>
      <c r="AM229" s="2" t="s">
        <v>53</v>
      </c>
      <c r="AN229" s="2" t="s">
        <v>53</v>
      </c>
      <c r="AO229" s="2" t="s">
        <v>53</v>
      </c>
      <c r="AP229" s="2" t="s">
        <v>53</v>
      </c>
      <c r="AQ229" s="2" t="s">
        <v>53</v>
      </c>
      <c r="AR229" s="2" t="s">
        <v>69</v>
      </c>
      <c r="AS229" s="2" t="s">
        <v>52</v>
      </c>
      <c r="AT229" s="2" t="s">
        <v>69</v>
      </c>
    </row>
    <row r="230" spans="1:46" ht="22.5" customHeight="1" x14ac:dyDescent="0.25">
      <c r="A230" s="18" t="s">
        <v>2630</v>
      </c>
      <c r="B230" s="2" t="s">
        <v>2631</v>
      </c>
      <c r="C230" s="2" t="s">
        <v>115</v>
      </c>
      <c r="D230" s="2" t="s">
        <v>130</v>
      </c>
      <c r="E230" s="2" t="s">
        <v>51</v>
      </c>
      <c r="F230" s="19">
        <v>1</v>
      </c>
      <c r="G230" s="19">
        <v>229.79</v>
      </c>
      <c r="H230" s="19" t="s">
        <v>52</v>
      </c>
      <c r="I230" s="19">
        <v>-39.06</v>
      </c>
      <c r="J230" s="19">
        <v>-20.45</v>
      </c>
      <c r="K230" s="19" t="s">
        <v>52</v>
      </c>
      <c r="L230" s="19">
        <v>170.28</v>
      </c>
      <c r="M230" s="2" t="s">
        <v>53</v>
      </c>
      <c r="N230" s="2" t="s">
        <v>2632</v>
      </c>
      <c r="O230" s="2" t="s">
        <v>2633</v>
      </c>
      <c r="P230" s="2" t="s">
        <v>2634</v>
      </c>
      <c r="Q230" s="2" t="s">
        <v>53</v>
      </c>
      <c r="R230" s="19">
        <v>229.79</v>
      </c>
      <c r="S230" s="19" t="s">
        <v>57</v>
      </c>
      <c r="T230" s="2" t="s">
        <v>77</v>
      </c>
      <c r="U230" s="2" t="s">
        <v>2635</v>
      </c>
      <c r="V230" s="2" t="s">
        <v>2636</v>
      </c>
      <c r="W230" s="2" t="s">
        <v>2637</v>
      </c>
      <c r="X230" s="2" t="s">
        <v>53</v>
      </c>
      <c r="Y230" s="2" t="s">
        <v>2635</v>
      </c>
      <c r="Z230" s="2" t="s">
        <v>2638</v>
      </c>
      <c r="AA230" s="2" t="s">
        <v>2639</v>
      </c>
      <c r="AB230" s="2" t="s">
        <v>256</v>
      </c>
      <c r="AC230" s="2" t="s">
        <v>257</v>
      </c>
      <c r="AD230" s="2" t="s">
        <v>2640</v>
      </c>
      <c r="AE230" s="2" t="s">
        <v>65</v>
      </c>
      <c r="AF230" s="2" t="s">
        <v>86</v>
      </c>
      <c r="AG230" s="2" t="s">
        <v>2641</v>
      </c>
      <c r="AH230" s="2" t="s">
        <v>53</v>
      </c>
      <c r="AI230" s="2" t="s">
        <v>67</v>
      </c>
      <c r="AJ230" s="2" t="s">
        <v>2642</v>
      </c>
      <c r="AK230" s="2" t="s">
        <v>53</v>
      </c>
      <c r="AL230" s="2" t="s">
        <v>53</v>
      </c>
      <c r="AM230" s="2" t="s">
        <v>53</v>
      </c>
      <c r="AN230" s="2" t="s">
        <v>53</v>
      </c>
      <c r="AO230" s="2" t="s">
        <v>53</v>
      </c>
      <c r="AP230" s="2" t="s">
        <v>53</v>
      </c>
      <c r="AQ230" s="2" t="s">
        <v>53</v>
      </c>
      <c r="AR230" s="2" t="s">
        <v>69</v>
      </c>
      <c r="AS230" s="2" t="s">
        <v>52</v>
      </c>
      <c r="AT230" s="2" t="s">
        <v>69</v>
      </c>
    </row>
    <row r="231" spans="1:46" ht="22.5" customHeight="1" x14ac:dyDescent="0.25">
      <c r="A231" s="18" t="s">
        <v>2643</v>
      </c>
      <c r="B231" s="2" t="s">
        <v>2644</v>
      </c>
      <c r="C231" s="2" t="s">
        <v>344</v>
      </c>
      <c r="D231" s="2" t="s">
        <v>345</v>
      </c>
      <c r="E231" s="2" t="s">
        <v>69</v>
      </c>
      <c r="F231" s="19">
        <v>1</v>
      </c>
      <c r="G231" s="19">
        <v>130</v>
      </c>
      <c r="H231" s="19" t="s">
        <v>52</v>
      </c>
      <c r="I231" s="19">
        <v>-22.1</v>
      </c>
      <c r="J231" s="19">
        <v>-20.45</v>
      </c>
      <c r="K231" s="19" t="s">
        <v>52</v>
      </c>
      <c r="L231" s="19">
        <v>87.45</v>
      </c>
      <c r="M231" s="2" t="s">
        <v>51</v>
      </c>
      <c r="N231" s="2" t="s">
        <v>2438</v>
      </c>
      <c r="O231" s="2" t="s">
        <v>2645</v>
      </c>
      <c r="P231" s="2" t="s">
        <v>2646</v>
      </c>
      <c r="Q231" s="2" t="s">
        <v>53</v>
      </c>
      <c r="R231" s="19">
        <v>130</v>
      </c>
      <c r="S231" s="19" t="s">
        <v>57</v>
      </c>
      <c r="T231" s="2" t="s">
        <v>77</v>
      </c>
      <c r="U231" s="2" t="s">
        <v>2647</v>
      </c>
      <c r="V231" s="2" t="s">
        <v>2648</v>
      </c>
      <c r="W231" s="2" t="s">
        <v>2649</v>
      </c>
      <c r="X231" s="2" t="s">
        <v>53</v>
      </c>
      <c r="Y231" s="2" t="s">
        <v>2647</v>
      </c>
      <c r="Z231" s="2" t="s">
        <v>2650</v>
      </c>
      <c r="AA231" s="2" t="s">
        <v>2651</v>
      </c>
      <c r="AB231" s="2" t="s">
        <v>2652</v>
      </c>
      <c r="AC231" s="2" t="s">
        <v>97</v>
      </c>
      <c r="AD231" s="2" t="s">
        <v>2653</v>
      </c>
      <c r="AE231" s="2" t="s">
        <v>65</v>
      </c>
      <c r="AF231" s="2" t="s">
        <v>86</v>
      </c>
      <c r="AG231" s="2" t="s">
        <v>2654</v>
      </c>
      <c r="AH231" s="2" t="s">
        <v>507</v>
      </c>
      <c r="AI231" s="2" t="s">
        <v>67</v>
      </c>
      <c r="AJ231" s="2" t="s">
        <v>2655</v>
      </c>
      <c r="AK231" s="2" t="s">
        <v>53</v>
      </c>
      <c r="AL231" s="2" t="s">
        <v>53</v>
      </c>
      <c r="AM231" s="2" t="s">
        <v>53</v>
      </c>
      <c r="AN231" s="2" t="s">
        <v>53</v>
      </c>
      <c r="AO231" s="2" t="s">
        <v>53</v>
      </c>
      <c r="AP231" s="2" t="s">
        <v>53</v>
      </c>
      <c r="AQ231" s="2" t="s">
        <v>53</v>
      </c>
      <c r="AR231" s="2" t="s">
        <v>69</v>
      </c>
      <c r="AS231" s="2" t="s">
        <v>52</v>
      </c>
      <c r="AT231" s="2" t="s">
        <v>69</v>
      </c>
    </row>
    <row r="232" spans="1:46" ht="22.5" customHeight="1" x14ac:dyDescent="0.25">
      <c r="A232" s="18" t="s">
        <v>2656</v>
      </c>
      <c r="B232" s="2" t="s">
        <v>2657</v>
      </c>
      <c r="C232" s="2" t="s">
        <v>344</v>
      </c>
      <c r="D232" s="2" t="s">
        <v>697</v>
      </c>
      <c r="E232" s="2" t="s">
        <v>69</v>
      </c>
      <c r="F232" s="19">
        <v>1</v>
      </c>
      <c r="G232" s="19">
        <v>54.87</v>
      </c>
      <c r="H232" s="19">
        <v>24.9</v>
      </c>
      <c r="I232" s="19">
        <v>-12.08</v>
      </c>
      <c r="J232" s="19">
        <v>-24.9</v>
      </c>
      <c r="K232" s="19" t="s">
        <v>52</v>
      </c>
      <c r="L232" s="19">
        <v>42.79</v>
      </c>
      <c r="M232" s="2" t="s">
        <v>53</v>
      </c>
      <c r="N232" s="2" t="s">
        <v>309</v>
      </c>
      <c r="O232" s="2" t="s">
        <v>390</v>
      </c>
      <c r="P232" s="2" t="s">
        <v>311</v>
      </c>
      <c r="Q232" s="2" t="s">
        <v>53</v>
      </c>
      <c r="R232" s="19">
        <v>54.87</v>
      </c>
      <c r="S232" s="19" t="s">
        <v>161</v>
      </c>
      <c r="T232" s="2" t="s">
        <v>58</v>
      </c>
      <c r="U232" s="2" t="s">
        <v>53</v>
      </c>
      <c r="V232" s="2" t="s">
        <v>53</v>
      </c>
      <c r="W232" s="2" t="s">
        <v>53</v>
      </c>
      <c r="X232" s="2" t="s">
        <v>53</v>
      </c>
      <c r="Y232" s="2" t="s">
        <v>2658</v>
      </c>
      <c r="Z232" s="2" t="s">
        <v>2659</v>
      </c>
      <c r="AA232" s="2" t="s">
        <v>2660</v>
      </c>
      <c r="AB232" s="2" t="s">
        <v>2661</v>
      </c>
      <c r="AC232" s="2" t="s">
        <v>531</v>
      </c>
      <c r="AD232" s="2" t="s">
        <v>2662</v>
      </c>
      <c r="AE232" s="2" t="s">
        <v>65</v>
      </c>
      <c r="AF232" s="2" t="s">
        <v>66</v>
      </c>
      <c r="AG232" s="2" t="s">
        <v>2663</v>
      </c>
      <c r="AH232" s="2" t="s">
        <v>2664</v>
      </c>
      <c r="AI232" s="2" t="s">
        <v>67</v>
      </c>
      <c r="AJ232" s="2" t="s">
        <v>2665</v>
      </c>
      <c r="AK232" s="2" t="s">
        <v>53</v>
      </c>
      <c r="AL232" s="2" t="s">
        <v>53</v>
      </c>
      <c r="AM232" s="2" t="s">
        <v>53</v>
      </c>
      <c r="AN232" s="2" t="s">
        <v>53</v>
      </c>
      <c r="AO232" s="2" t="s">
        <v>53</v>
      </c>
      <c r="AP232" s="2" t="s">
        <v>53</v>
      </c>
      <c r="AQ232" s="2" t="s">
        <v>53</v>
      </c>
      <c r="AR232" s="2" t="s">
        <v>69</v>
      </c>
      <c r="AS232" s="2" t="s">
        <v>52</v>
      </c>
      <c r="AT232" s="2" t="s">
        <v>69</v>
      </c>
    </row>
    <row r="233" spans="1:46" ht="22.5" customHeight="1" x14ac:dyDescent="0.25">
      <c r="A233" s="18" t="s">
        <v>2666</v>
      </c>
      <c r="B233" s="2" t="s">
        <v>2667</v>
      </c>
      <c r="C233" s="2" t="s">
        <v>344</v>
      </c>
      <c r="D233" s="2" t="s">
        <v>2215</v>
      </c>
      <c r="E233" s="2" t="s">
        <v>69</v>
      </c>
      <c r="F233" s="19">
        <v>1</v>
      </c>
      <c r="G233" s="19">
        <v>290.27</v>
      </c>
      <c r="H233" s="19">
        <v>1.39</v>
      </c>
      <c r="I233" s="19">
        <v>-49.35</v>
      </c>
      <c r="J233" s="19" t="s">
        <v>52</v>
      </c>
      <c r="K233" s="19" t="s">
        <v>52</v>
      </c>
      <c r="L233" s="19">
        <v>242.31</v>
      </c>
      <c r="M233" s="2" t="s">
        <v>53</v>
      </c>
      <c r="N233" s="2" t="s">
        <v>2668</v>
      </c>
      <c r="O233" s="2" t="s">
        <v>2669</v>
      </c>
      <c r="P233" s="2" t="s">
        <v>2670</v>
      </c>
      <c r="Q233" s="2" t="s">
        <v>53</v>
      </c>
      <c r="R233" s="19">
        <v>290.27</v>
      </c>
      <c r="S233" s="19" t="s">
        <v>57</v>
      </c>
      <c r="T233" s="2" t="s">
        <v>58</v>
      </c>
      <c r="U233" s="2" t="s">
        <v>2671</v>
      </c>
      <c r="V233" s="2" t="s">
        <v>2672</v>
      </c>
      <c r="W233" s="2" t="s">
        <v>2673</v>
      </c>
      <c r="X233" s="2" t="s">
        <v>53</v>
      </c>
      <c r="Y233" s="2" t="s">
        <v>2671</v>
      </c>
      <c r="Z233" s="2" t="s">
        <v>2674</v>
      </c>
      <c r="AA233" s="2" t="s">
        <v>2675</v>
      </c>
      <c r="AB233" s="2" t="s">
        <v>2676</v>
      </c>
      <c r="AC233" s="2" t="s">
        <v>124</v>
      </c>
      <c r="AD233" s="2" t="s">
        <v>2677</v>
      </c>
      <c r="AE233" s="2" t="s">
        <v>65</v>
      </c>
      <c r="AF233" s="2" t="s">
        <v>222</v>
      </c>
      <c r="AG233" s="2" t="s">
        <v>2678</v>
      </c>
      <c r="AH233" s="2" t="s">
        <v>2679</v>
      </c>
      <c r="AI233" s="2" t="s">
        <v>2680</v>
      </c>
      <c r="AJ233" s="2" t="s">
        <v>2681</v>
      </c>
      <c r="AK233" s="2" t="s">
        <v>53</v>
      </c>
      <c r="AL233" s="2" t="s">
        <v>53</v>
      </c>
      <c r="AM233" s="2" t="s">
        <v>53</v>
      </c>
      <c r="AN233" s="2" t="s">
        <v>53</v>
      </c>
      <c r="AO233" s="2" t="s">
        <v>53</v>
      </c>
      <c r="AP233" s="2" t="s">
        <v>53</v>
      </c>
      <c r="AQ233" s="2" t="s">
        <v>53</v>
      </c>
      <c r="AR233" s="2" t="s">
        <v>69</v>
      </c>
      <c r="AS233" s="2" t="s">
        <v>52</v>
      </c>
      <c r="AT233" s="2" t="s">
        <v>69</v>
      </c>
    </row>
    <row r="234" spans="1:46" ht="22.5" customHeight="1" x14ac:dyDescent="0.25">
      <c r="A234" s="18" t="s">
        <v>2682</v>
      </c>
      <c r="B234" s="2" t="s">
        <v>2683</v>
      </c>
      <c r="C234" s="2" t="s">
        <v>344</v>
      </c>
      <c r="D234" s="2" t="s">
        <v>2215</v>
      </c>
      <c r="E234" s="2" t="s">
        <v>69</v>
      </c>
      <c r="F234" s="19">
        <v>1</v>
      </c>
      <c r="G234" s="19">
        <v>27.09</v>
      </c>
      <c r="H234" s="19">
        <v>15.9</v>
      </c>
      <c r="I234" s="19">
        <v>-10.11</v>
      </c>
      <c r="J234" s="19" t="s">
        <v>52</v>
      </c>
      <c r="K234" s="19" t="s">
        <v>52</v>
      </c>
      <c r="L234" s="19">
        <v>32.880000000000003</v>
      </c>
      <c r="M234" s="2" t="s">
        <v>51</v>
      </c>
      <c r="N234" s="2" t="s">
        <v>1008</v>
      </c>
      <c r="O234" s="2" t="s">
        <v>1009</v>
      </c>
      <c r="P234" s="2" t="s">
        <v>1010</v>
      </c>
      <c r="Q234" s="2" t="s">
        <v>53</v>
      </c>
      <c r="R234" s="19">
        <v>27.09</v>
      </c>
      <c r="S234" s="19" t="s">
        <v>57</v>
      </c>
      <c r="T234" s="2" t="s">
        <v>58</v>
      </c>
      <c r="U234" s="2" t="s">
        <v>2684</v>
      </c>
      <c r="V234" s="2" t="s">
        <v>2685</v>
      </c>
      <c r="W234" s="2" t="s">
        <v>2686</v>
      </c>
      <c r="X234" s="2" t="s">
        <v>53</v>
      </c>
      <c r="Y234" s="2" t="s">
        <v>2684</v>
      </c>
      <c r="Z234" s="2" t="s">
        <v>2687</v>
      </c>
      <c r="AA234" s="2" t="s">
        <v>2688</v>
      </c>
      <c r="AB234" s="2" t="s">
        <v>717</v>
      </c>
      <c r="AC234" s="2" t="s">
        <v>124</v>
      </c>
      <c r="AD234" s="2" t="s">
        <v>2689</v>
      </c>
      <c r="AE234" s="2" t="s">
        <v>65</v>
      </c>
      <c r="AF234" s="2" t="s">
        <v>222</v>
      </c>
      <c r="AG234" s="2" t="s">
        <v>2690</v>
      </c>
      <c r="AH234" s="2" t="s">
        <v>2691</v>
      </c>
      <c r="AI234" s="2" t="s">
        <v>1303</v>
      </c>
      <c r="AJ234" s="2" t="s">
        <v>2692</v>
      </c>
      <c r="AK234" s="2" t="s">
        <v>53</v>
      </c>
      <c r="AL234" s="2" t="s">
        <v>53</v>
      </c>
      <c r="AM234" s="2" t="s">
        <v>53</v>
      </c>
      <c r="AN234" s="2" t="s">
        <v>53</v>
      </c>
      <c r="AO234" s="2" t="s">
        <v>53</v>
      </c>
      <c r="AP234" s="2" t="s">
        <v>53</v>
      </c>
      <c r="AQ234" s="2" t="s">
        <v>53</v>
      </c>
      <c r="AR234" s="2" t="s">
        <v>69</v>
      </c>
      <c r="AS234" s="2" t="s">
        <v>52</v>
      </c>
      <c r="AT234" s="2" t="s">
        <v>69</v>
      </c>
    </row>
    <row r="235" spans="1:46" ht="22.5" customHeight="1" x14ac:dyDescent="0.25">
      <c r="A235" s="18" t="s">
        <v>2693</v>
      </c>
      <c r="B235" s="2" t="s">
        <v>2694</v>
      </c>
      <c r="C235" s="2" t="s">
        <v>49</v>
      </c>
      <c r="D235" s="2" t="s">
        <v>130</v>
      </c>
      <c r="E235" s="2" t="s">
        <v>69</v>
      </c>
      <c r="F235" s="19">
        <v>1</v>
      </c>
      <c r="G235" s="19">
        <v>102.83</v>
      </c>
      <c r="H235" s="19" t="s">
        <v>52</v>
      </c>
      <c r="I235" s="19">
        <v>-17.48</v>
      </c>
      <c r="J235" s="19">
        <v>-18.45</v>
      </c>
      <c r="K235" s="19" t="s">
        <v>52</v>
      </c>
      <c r="L235" s="19">
        <v>66.900000000000006</v>
      </c>
      <c r="M235" s="2" t="s">
        <v>53</v>
      </c>
      <c r="N235" s="2" t="s">
        <v>905</v>
      </c>
      <c r="O235" s="2" t="s">
        <v>1163</v>
      </c>
      <c r="P235" s="2" t="s">
        <v>1164</v>
      </c>
      <c r="Q235" s="2" t="s">
        <v>53</v>
      </c>
      <c r="R235" s="19">
        <v>102.83</v>
      </c>
      <c r="S235" s="19" t="s">
        <v>57</v>
      </c>
      <c r="T235" s="2" t="s">
        <v>77</v>
      </c>
      <c r="U235" s="2" t="s">
        <v>53</v>
      </c>
      <c r="V235" s="2" t="s">
        <v>53</v>
      </c>
      <c r="W235" s="2" t="s">
        <v>53</v>
      </c>
      <c r="X235" s="2" t="s">
        <v>53</v>
      </c>
      <c r="Y235" s="2" t="s">
        <v>2695</v>
      </c>
      <c r="Z235" s="2" t="s">
        <v>2696</v>
      </c>
      <c r="AA235" s="2" t="s">
        <v>2697</v>
      </c>
      <c r="AB235" s="2" t="s">
        <v>2698</v>
      </c>
      <c r="AC235" s="2" t="s">
        <v>97</v>
      </c>
      <c r="AD235" s="2" t="s">
        <v>2699</v>
      </c>
      <c r="AE235" s="2" t="s">
        <v>65</v>
      </c>
      <c r="AF235" s="2" t="s">
        <v>66</v>
      </c>
      <c r="AG235" s="2" t="s">
        <v>53</v>
      </c>
      <c r="AH235" s="2" t="s">
        <v>53</v>
      </c>
      <c r="AI235" s="2" t="s">
        <v>67</v>
      </c>
      <c r="AJ235" s="2" t="s">
        <v>53</v>
      </c>
      <c r="AK235" s="2" t="s">
        <v>53</v>
      </c>
      <c r="AL235" s="2" t="s">
        <v>53</v>
      </c>
      <c r="AM235" s="2" t="s">
        <v>53</v>
      </c>
      <c r="AN235" s="2" t="s">
        <v>53</v>
      </c>
      <c r="AO235" s="2" t="s">
        <v>53</v>
      </c>
      <c r="AP235" s="2" t="s">
        <v>53</v>
      </c>
      <c r="AQ235" s="2" t="s">
        <v>53</v>
      </c>
      <c r="AR235" s="2" t="s">
        <v>69</v>
      </c>
      <c r="AS235" s="2" t="s">
        <v>52</v>
      </c>
      <c r="AT235" s="2" t="s">
        <v>69</v>
      </c>
    </row>
    <row r="236" spans="1:46" ht="22.5" customHeight="1" x14ac:dyDescent="0.25">
      <c r="A236" s="18" t="s">
        <v>2700</v>
      </c>
      <c r="B236" s="2" t="s">
        <v>2701</v>
      </c>
      <c r="C236" s="2" t="s">
        <v>344</v>
      </c>
      <c r="D236" s="2" t="s">
        <v>697</v>
      </c>
      <c r="E236" s="2" t="s">
        <v>69</v>
      </c>
      <c r="F236" s="19">
        <v>1</v>
      </c>
      <c r="G236" s="19">
        <v>237.9</v>
      </c>
      <c r="H236" s="19" t="s">
        <v>52</v>
      </c>
      <c r="I236" s="19">
        <v>-40.44</v>
      </c>
      <c r="J236" s="19">
        <v>-20.45</v>
      </c>
      <c r="K236" s="19" t="s">
        <v>52</v>
      </c>
      <c r="L236" s="19">
        <v>177.01</v>
      </c>
      <c r="M236" s="2" t="s">
        <v>51</v>
      </c>
      <c r="N236" s="2" t="s">
        <v>2702</v>
      </c>
      <c r="O236" s="2" t="s">
        <v>2703</v>
      </c>
      <c r="P236" s="2" t="s">
        <v>2704</v>
      </c>
      <c r="Q236" s="2" t="s">
        <v>53</v>
      </c>
      <c r="R236" s="19">
        <v>237.9</v>
      </c>
      <c r="S236" s="19" t="s">
        <v>57</v>
      </c>
      <c r="T236" s="2" t="s">
        <v>58</v>
      </c>
      <c r="U236" s="2" t="s">
        <v>53</v>
      </c>
      <c r="V236" s="2" t="s">
        <v>53</v>
      </c>
      <c r="W236" s="2" t="s">
        <v>53</v>
      </c>
      <c r="X236" s="2" t="s">
        <v>53</v>
      </c>
      <c r="Y236" s="2" t="s">
        <v>2705</v>
      </c>
      <c r="Z236" s="2" t="s">
        <v>2706</v>
      </c>
      <c r="AA236" s="2" t="s">
        <v>2707</v>
      </c>
      <c r="AB236" s="2" t="s">
        <v>2708</v>
      </c>
      <c r="AC236" s="2" t="s">
        <v>124</v>
      </c>
      <c r="AD236" s="2" t="s">
        <v>2709</v>
      </c>
      <c r="AE236" s="2" t="s">
        <v>65</v>
      </c>
      <c r="AF236" s="2" t="s">
        <v>66</v>
      </c>
      <c r="AG236" s="2" t="s">
        <v>2502</v>
      </c>
      <c r="AH236" s="2" t="s">
        <v>2710</v>
      </c>
      <c r="AI236" s="2" t="s">
        <v>67</v>
      </c>
      <c r="AJ236" s="2" t="s">
        <v>2711</v>
      </c>
      <c r="AK236" s="2" t="s">
        <v>53</v>
      </c>
      <c r="AL236" s="2" t="s">
        <v>53</v>
      </c>
      <c r="AM236" s="2" t="s">
        <v>53</v>
      </c>
      <c r="AN236" s="2" t="s">
        <v>53</v>
      </c>
      <c r="AO236" s="2" t="s">
        <v>53</v>
      </c>
      <c r="AP236" s="2" t="s">
        <v>53</v>
      </c>
      <c r="AQ236" s="2" t="s">
        <v>53</v>
      </c>
      <c r="AR236" s="2" t="s">
        <v>69</v>
      </c>
      <c r="AS236" s="2" t="s">
        <v>52</v>
      </c>
      <c r="AT236" s="2" t="s">
        <v>69</v>
      </c>
    </row>
    <row r="237" spans="1:46" ht="22.5" customHeight="1" x14ac:dyDescent="0.25">
      <c r="A237" s="18" t="s">
        <v>2712</v>
      </c>
      <c r="B237" s="2" t="s">
        <v>2713</v>
      </c>
      <c r="C237" s="2" t="s">
        <v>344</v>
      </c>
      <c r="D237" s="2" t="s">
        <v>697</v>
      </c>
      <c r="E237" s="2" t="s">
        <v>51</v>
      </c>
      <c r="F237" s="19">
        <v>1</v>
      </c>
      <c r="G237" s="19">
        <v>61.29</v>
      </c>
      <c r="H237" s="19" t="s">
        <v>52</v>
      </c>
      <c r="I237" s="19">
        <v>-15.92</v>
      </c>
      <c r="J237" s="19" t="s">
        <v>52</v>
      </c>
      <c r="K237" s="19" t="s">
        <v>52</v>
      </c>
      <c r="L237" s="19">
        <v>45.37</v>
      </c>
      <c r="M237" s="2" t="s">
        <v>53</v>
      </c>
      <c r="N237" s="2" t="s">
        <v>1363</v>
      </c>
      <c r="O237" s="2" t="s">
        <v>2714</v>
      </c>
      <c r="P237" s="2" t="s">
        <v>2715</v>
      </c>
      <c r="Q237" s="2" t="s">
        <v>53</v>
      </c>
      <c r="R237" s="19">
        <v>61.29</v>
      </c>
      <c r="S237" s="19" t="s">
        <v>57</v>
      </c>
      <c r="T237" s="2" t="s">
        <v>58</v>
      </c>
      <c r="U237" s="2" t="s">
        <v>53</v>
      </c>
      <c r="V237" s="2" t="s">
        <v>53</v>
      </c>
      <c r="W237" s="2" t="s">
        <v>53</v>
      </c>
      <c r="X237" s="2" t="s">
        <v>53</v>
      </c>
      <c r="Y237" s="2" t="s">
        <v>2716</v>
      </c>
      <c r="Z237" s="2" t="s">
        <v>2717</v>
      </c>
      <c r="AA237" s="2" t="s">
        <v>2718</v>
      </c>
      <c r="AB237" s="2" t="s">
        <v>2719</v>
      </c>
      <c r="AC237" s="2" t="s">
        <v>124</v>
      </c>
      <c r="AD237" s="2" t="s">
        <v>2720</v>
      </c>
      <c r="AE237" s="2" t="s">
        <v>65</v>
      </c>
      <c r="AF237" s="2" t="s">
        <v>66</v>
      </c>
      <c r="AG237" s="2" t="s">
        <v>2721</v>
      </c>
      <c r="AH237" s="2" t="s">
        <v>2722</v>
      </c>
      <c r="AI237" s="2" t="s">
        <v>67</v>
      </c>
      <c r="AJ237" s="2" t="s">
        <v>2723</v>
      </c>
      <c r="AK237" s="2" t="s">
        <v>53</v>
      </c>
      <c r="AL237" s="2" t="s">
        <v>53</v>
      </c>
      <c r="AM237" s="2" t="s">
        <v>53</v>
      </c>
      <c r="AN237" s="2" t="s">
        <v>53</v>
      </c>
      <c r="AO237" s="2" t="s">
        <v>53</v>
      </c>
      <c r="AP237" s="2" t="s">
        <v>53</v>
      </c>
      <c r="AQ237" s="2" t="s">
        <v>53</v>
      </c>
      <c r="AR237" s="2" t="s">
        <v>69</v>
      </c>
      <c r="AS237" s="2" t="s">
        <v>52</v>
      </c>
      <c r="AT237" s="2" t="s">
        <v>69</v>
      </c>
    </row>
    <row r="238" spans="1:46" ht="22.5" customHeight="1" x14ac:dyDescent="0.25">
      <c r="A238" s="18" t="s">
        <v>2724</v>
      </c>
      <c r="B238" s="2" t="s">
        <v>2725</v>
      </c>
      <c r="C238" s="2" t="s">
        <v>344</v>
      </c>
      <c r="D238" s="2" t="s">
        <v>697</v>
      </c>
      <c r="E238" s="2" t="s">
        <v>69</v>
      </c>
      <c r="F238" s="19">
        <v>1</v>
      </c>
      <c r="G238" s="19">
        <v>47.9</v>
      </c>
      <c r="H238" s="19">
        <v>9.4499999999999993</v>
      </c>
      <c r="I238" s="19">
        <v>-13.64</v>
      </c>
      <c r="J238" s="19">
        <v>-9.4499999999999993</v>
      </c>
      <c r="K238" s="19" t="s">
        <v>52</v>
      </c>
      <c r="L238" s="19">
        <v>34.26</v>
      </c>
      <c r="M238" s="2" t="s">
        <v>53</v>
      </c>
      <c r="N238" s="2" t="s">
        <v>2726</v>
      </c>
      <c r="O238" s="2" t="s">
        <v>2727</v>
      </c>
      <c r="P238" s="2" t="s">
        <v>2728</v>
      </c>
      <c r="Q238" s="2" t="s">
        <v>53</v>
      </c>
      <c r="R238" s="19">
        <v>47.9</v>
      </c>
      <c r="S238" s="19" t="s">
        <v>57</v>
      </c>
      <c r="T238" s="2" t="s">
        <v>58</v>
      </c>
      <c r="U238" s="2" t="s">
        <v>53</v>
      </c>
      <c r="V238" s="2" t="s">
        <v>53</v>
      </c>
      <c r="W238" s="2" t="s">
        <v>53</v>
      </c>
      <c r="X238" s="2" t="s">
        <v>53</v>
      </c>
      <c r="Y238" s="2" t="s">
        <v>2729</v>
      </c>
      <c r="Z238" s="2" t="s">
        <v>2730</v>
      </c>
      <c r="AA238" s="2" t="s">
        <v>2731</v>
      </c>
      <c r="AB238" s="2" t="s">
        <v>504</v>
      </c>
      <c r="AC238" s="2" t="s">
        <v>84</v>
      </c>
      <c r="AD238" s="2" t="s">
        <v>2732</v>
      </c>
      <c r="AE238" s="2" t="s">
        <v>65</v>
      </c>
      <c r="AF238" s="2" t="s">
        <v>66</v>
      </c>
      <c r="AG238" s="2" t="s">
        <v>2733</v>
      </c>
      <c r="AH238" s="2" t="s">
        <v>1510</v>
      </c>
      <c r="AI238" s="2" t="s">
        <v>67</v>
      </c>
      <c r="AJ238" s="2" t="s">
        <v>2734</v>
      </c>
      <c r="AK238" s="2" t="s">
        <v>53</v>
      </c>
      <c r="AL238" s="2" t="s">
        <v>53</v>
      </c>
      <c r="AM238" s="2" t="s">
        <v>53</v>
      </c>
      <c r="AN238" s="2" t="s">
        <v>53</v>
      </c>
      <c r="AO238" s="2" t="s">
        <v>53</v>
      </c>
      <c r="AP238" s="2" t="s">
        <v>53</v>
      </c>
      <c r="AQ238" s="2" t="s">
        <v>53</v>
      </c>
      <c r="AR238" s="2" t="s">
        <v>69</v>
      </c>
      <c r="AS238" s="2" t="s">
        <v>52</v>
      </c>
      <c r="AT238" s="2" t="s">
        <v>69</v>
      </c>
    </row>
    <row r="239" spans="1:46" ht="22.5" customHeight="1" x14ac:dyDescent="0.25">
      <c r="A239" s="18" t="s">
        <v>2735</v>
      </c>
      <c r="B239" s="2" t="s">
        <v>2736</v>
      </c>
      <c r="C239" s="2" t="s">
        <v>344</v>
      </c>
      <c r="D239" s="2" t="s">
        <v>697</v>
      </c>
      <c r="E239" s="2" t="s">
        <v>69</v>
      </c>
      <c r="F239" s="19">
        <v>1</v>
      </c>
      <c r="G239" s="19">
        <v>109.99</v>
      </c>
      <c r="H239" s="19">
        <v>24.45</v>
      </c>
      <c r="I239" s="19">
        <v>-18.7</v>
      </c>
      <c r="J239" s="19">
        <v>-42.9</v>
      </c>
      <c r="K239" s="19" t="s">
        <v>52</v>
      </c>
      <c r="L239" s="19">
        <v>72.84</v>
      </c>
      <c r="M239" s="2" t="s">
        <v>51</v>
      </c>
      <c r="N239" s="2" t="s">
        <v>102</v>
      </c>
      <c r="O239" s="2" t="s">
        <v>131</v>
      </c>
      <c r="P239" s="2" t="s">
        <v>132</v>
      </c>
      <c r="Q239" s="2" t="s">
        <v>53</v>
      </c>
      <c r="R239" s="19">
        <v>109.99</v>
      </c>
      <c r="S239" s="19" t="s">
        <v>57</v>
      </c>
      <c r="T239" s="2" t="s">
        <v>58</v>
      </c>
      <c r="U239" s="2" t="s">
        <v>53</v>
      </c>
      <c r="V239" s="2" t="s">
        <v>53</v>
      </c>
      <c r="W239" s="2" t="s">
        <v>53</v>
      </c>
      <c r="X239" s="2" t="s">
        <v>53</v>
      </c>
      <c r="Y239" s="2" t="s">
        <v>2737</v>
      </c>
      <c r="Z239" s="2" t="s">
        <v>2738</v>
      </c>
      <c r="AA239" s="2" t="s">
        <v>2739</v>
      </c>
      <c r="AB239" s="2" t="s">
        <v>2740</v>
      </c>
      <c r="AC239" s="2" t="s">
        <v>2741</v>
      </c>
      <c r="AD239" s="2" t="s">
        <v>2742</v>
      </c>
      <c r="AE239" s="2" t="s">
        <v>65</v>
      </c>
      <c r="AF239" s="2" t="s">
        <v>66</v>
      </c>
      <c r="AG239" s="2" t="s">
        <v>2743</v>
      </c>
      <c r="AH239" s="2" t="s">
        <v>2744</v>
      </c>
      <c r="AI239" s="2" t="s">
        <v>67</v>
      </c>
      <c r="AJ239" s="2" t="s">
        <v>2745</v>
      </c>
      <c r="AK239" s="2" t="s">
        <v>53</v>
      </c>
      <c r="AL239" s="2" t="s">
        <v>53</v>
      </c>
      <c r="AM239" s="2" t="s">
        <v>53</v>
      </c>
      <c r="AN239" s="2" t="s">
        <v>53</v>
      </c>
      <c r="AO239" s="2" t="s">
        <v>53</v>
      </c>
      <c r="AP239" s="2" t="s">
        <v>53</v>
      </c>
      <c r="AQ239" s="2" t="s">
        <v>53</v>
      </c>
      <c r="AR239" s="2" t="s">
        <v>69</v>
      </c>
      <c r="AS239" s="2" t="s">
        <v>52</v>
      </c>
      <c r="AT239" s="2" t="s">
        <v>69</v>
      </c>
    </row>
    <row r="240" spans="1:46" ht="22.5" customHeight="1" x14ac:dyDescent="0.25">
      <c r="A240" s="18" t="s">
        <v>2746</v>
      </c>
      <c r="B240" s="2" t="s">
        <v>2747</v>
      </c>
      <c r="C240" s="2" t="s">
        <v>115</v>
      </c>
      <c r="D240" s="2" t="s">
        <v>891</v>
      </c>
      <c r="E240" s="2" t="s">
        <v>69</v>
      </c>
      <c r="F240" s="19">
        <v>1</v>
      </c>
      <c r="G240" s="19">
        <v>105.98</v>
      </c>
      <c r="H240" s="19">
        <v>13.47</v>
      </c>
      <c r="I240" s="19">
        <v>-18.02</v>
      </c>
      <c r="J240" s="19">
        <v>-33.92</v>
      </c>
      <c r="K240" s="19" t="s">
        <v>52</v>
      </c>
      <c r="L240" s="19">
        <v>67.510000000000005</v>
      </c>
      <c r="M240" s="2" t="s">
        <v>51</v>
      </c>
      <c r="N240" s="2" t="s">
        <v>2748</v>
      </c>
      <c r="O240" s="2" t="s">
        <v>2749</v>
      </c>
      <c r="P240" s="2" t="s">
        <v>2750</v>
      </c>
      <c r="Q240" s="2" t="s">
        <v>53</v>
      </c>
      <c r="R240" s="19">
        <v>105.98</v>
      </c>
      <c r="S240" s="19" t="s">
        <v>57</v>
      </c>
      <c r="T240" s="2" t="s">
        <v>77</v>
      </c>
      <c r="U240" s="2" t="s">
        <v>2751</v>
      </c>
      <c r="V240" s="2" t="s">
        <v>2752</v>
      </c>
      <c r="W240" s="2" t="s">
        <v>2753</v>
      </c>
      <c r="X240" s="2" t="s">
        <v>53</v>
      </c>
      <c r="Y240" s="2" t="s">
        <v>2751</v>
      </c>
      <c r="Z240" s="2" t="s">
        <v>2754</v>
      </c>
      <c r="AA240" s="2" t="s">
        <v>2755</v>
      </c>
      <c r="AB240" s="2" t="s">
        <v>2756</v>
      </c>
      <c r="AC240" s="2" t="s">
        <v>182</v>
      </c>
      <c r="AD240" s="2" t="s">
        <v>2757</v>
      </c>
      <c r="AE240" s="2" t="s">
        <v>65</v>
      </c>
      <c r="AF240" s="2" t="s">
        <v>86</v>
      </c>
      <c r="AG240" s="2" t="s">
        <v>2758</v>
      </c>
      <c r="AH240" s="2" t="s">
        <v>53</v>
      </c>
      <c r="AI240" s="2" t="s">
        <v>67</v>
      </c>
      <c r="AJ240" s="2" t="s">
        <v>2759</v>
      </c>
      <c r="AK240" s="2" t="s">
        <v>53</v>
      </c>
      <c r="AL240" s="2" t="s">
        <v>53</v>
      </c>
      <c r="AM240" s="2" t="s">
        <v>53</v>
      </c>
      <c r="AN240" s="2" t="s">
        <v>53</v>
      </c>
      <c r="AO240" s="2" t="s">
        <v>53</v>
      </c>
      <c r="AP240" s="2" t="s">
        <v>53</v>
      </c>
      <c r="AQ240" s="2" t="s">
        <v>53</v>
      </c>
      <c r="AR240" s="2" t="s">
        <v>69</v>
      </c>
      <c r="AS240" s="2" t="s">
        <v>52</v>
      </c>
      <c r="AT240" s="2" t="s">
        <v>69</v>
      </c>
    </row>
    <row r="241" spans="1:46" ht="22.5" customHeight="1" x14ac:dyDescent="0.25">
      <c r="A241" s="18" t="s">
        <v>2760</v>
      </c>
      <c r="B241" s="2" t="s">
        <v>2747</v>
      </c>
      <c r="C241" s="2" t="s">
        <v>115</v>
      </c>
      <c r="D241" s="2" t="s">
        <v>130</v>
      </c>
      <c r="E241" s="2" t="s">
        <v>69</v>
      </c>
      <c r="F241" s="19">
        <v>1</v>
      </c>
      <c r="G241" s="19">
        <v>67.7</v>
      </c>
      <c r="H241" s="19">
        <v>21.3</v>
      </c>
      <c r="I241" s="19">
        <v>-17.010000000000002</v>
      </c>
      <c r="J241" s="19">
        <v>-21.3</v>
      </c>
      <c r="K241" s="19" t="s">
        <v>52</v>
      </c>
      <c r="L241" s="19">
        <v>50.69</v>
      </c>
      <c r="M241" s="2" t="s">
        <v>53</v>
      </c>
      <c r="N241" s="2" t="s">
        <v>2761</v>
      </c>
      <c r="O241" s="2" t="s">
        <v>2762</v>
      </c>
      <c r="P241" s="2" t="s">
        <v>2763</v>
      </c>
      <c r="Q241" s="2" t="s">
        <v>53</v>
      </c>
      <c r="R241" s="19">
        <v>67.7</v>
      </c>
      <c r="S241" s="19" t="s">
        <v>57</v>
      </c>
      <c r="T241" s="2" t="s">
        <v>77</v>
      </c>
      <c r="U241" s="2" t="s">
        <v>2764</v>
      </c>
      <c r="V241" s="2" t="s">
        <v>2765</v>
      </c>
      <c r="W241" s="2" t="s">
        <v>2766</v>
      </c>
      <c r="X241" s="2" t="s">
        <v>53</v>
      </c>
      <c r="Y241" s="2" t="s">
        <v>2764</v>
      </c>
      <c r="Z241" s="2" t="s">
        <v>2767</v>
      </c>
      <c r="AA241" s="2" t="s">
        <v>2768</v>
      </c>
      <c r="AB241" s="2" t="s">
        <v>2769</v>
      </c>
      <c r="AC241" s="2" t="s">
        <v>84</v>
      </c>
      <c r="AD241" s="2" t="s">
        <v>2770</v>
      </c>
      <c r="AE241" s="2" t="s">
        <v>65</v>
      </c>
      <c r="AF241" s="2" t="s">
        <v>86</v>
      </c>
      <c r="AG241" s="2" t="s">
        <v>2199</v>
      </c>
      <c r="AH241" s="2" t="s">
        <v>53</v>
      </c>
      <c r="AI241" s="2" t="s">
        <v>67</v>
      </c>
      <c r="AJ241" s="2" t="s">
        <v>2771</v>
      </c>
      <c r="AK241" s="2" t="s">
        <v>53</v>
      </c>
      <c r="AL241" s="2" t="s">
        <v>53</v>
      </c>
      <c r="AM241" s="2" t="s">
        <v>53</v>
      </c>
      <c r="AN241" s="2" t="s">
        <v>53</v>
      </c>
      <c r="AO241" s="2" t="s">
        <v>53</v>
      </c>
      <c r="AP241" s="2" t="s">
        <v>53</v>
      </c>
      <c r="AQ241" s="2" t="s">
        <v>53</v>
      </c>
      <c r="AR241" s="2" t="s">
        <v>69</v>
      </c>
      <c r="AS241" s="2" t="s">
        <v>52</v>
      </c>
      <c r="AT241" s="2" t="s">
        <v>69</v>
      </c>
    </row>
    <row r="242" spans="1:46" ht="22.5" customHeight="1" x14ac:dyDescent="0.25">
      <c r="A242" s="18" t="s">
        <v>2772</v>
      </c>
      <c r="B242" s="2" t="s">
        <v>2773</v>
      </c>
      <c r="C242" s="2" t="s">
        <v>115</v>
      </c>
      <c r="D242" s="2" t="s">
        <v>130</v>
      </c>
      <c r="E242" s="2" t="s">
        <v>69</v>
      </c>
      <c r="F242" s="19">
        <v>2</v>
      </c>
      <c r="G242" s="19">
        <v>92.1</v>
      </c>
      <c r="H242" s="19">
        <v>42.93</v>
      </c>
      <c r="I242" s="19">
        <v>-22.06</v>
      </c>
      <c r="J242" s="19">
        <v>-42.93</v>
      </c>
      <c r="K242" s="19" t="s">
        <v>52</v>
      </c>
      <c r="L242" s="19">
        <v>70.040000000000006</v>
      </c>
      <c r="M242" s="2" t="s">
        <v>53</v>
      </c>
      <c r="N242" s="2" t="s">
        <v>2774</v>
      </c>
      <c r="O242" s="2" t="s">
        <v>2775</v>
      </c>
      <c r="P242" s="2" t="s">
        <v>2776</v>
      </c>
      <c r="Q242" s="2" t="s">
        <v>53</v>
      </c>
      <c r="R242" s="19">
        <v>46.05</v>
      </c>
      <c r="S242" s="19" t="s">
        <v>161</v>
      </c>
      <c r="T242" s="2" t="s">
        <v>77</v>
      </c>
      <c r="U242" s="2" t="s">
        <v>2777</v>
      </c>
      <c r="V242" s="2" t="s">
        <v>2778</v>
      </c>
      <c r="W242" s="2" t="s">
        <v>2779</v>
      </c>
      <c r="X242" s="2" t="s">
        <v>53</v>
      </c>
      <c r="Y242" s="2" t="s">
        <v>2777</v>
      </c>
      <c r="Z242" s="2" t="s">
        <v>2780</v>
      </c>
      <c r="AA242" s="2" t="s">
        <v>2781</v>
      </c>
      <c r="AB242" s="2" t="s">
        <v>2782</v>
      </c>
      <c r="AC242" s="2" t="s">
        <v>641</v>
      </c>
      <c r="AD242" s="2" t="s">
        <v>2783</v>
      </c>
      <c r="AE242" s="2" t="s">
        <v>65</v>
      </c>
      <c r="AF242" s="2" t="s">
        <v>86</v>
      </c>
      <c r="AG242" s="2" t="s">
        <v>2784</v>
      </c>
      <c r="AH242" s="2" t="s">
        <v>53</v>
      </c>
      <c r="AI242" s="2" t="s">
        <v>67</v>
      </c>
      <c r="AJ242" s="2" t="s">
        <v>2785</v>
      </c>
      <c r="AK242" s="2" t="s">
        <v>53</v>
      </c>
      <c r="AL242" s="2" t="s">
        <v>53</v>
      </c>
      <c r="AM242" s="2" t="s">
        <v>53</v>
      </c>
      <c r="AN242" s="2" t="s">
        <v>53</v>
      </c>
      <c r="AO242" s="2" t="s">
        <v>53</v>
      </c>
      <c r="AP242" s="2" t="s">
        <v>53</v>
      </c>
      <c r="AQ242" s="2" t="s">
        <v>53</v>
      </c>
      <c r="AR242" s="2" t="s">
        <v>69</v>
      </c>
      <c r="AS242" s="2" t="s">
        <v>52</v>
      </c>
      <c r="AT242" s="2" t="s">
        <v>69</v>
      </c>
    </row>
    <row r="243" spans="1:46" ht="22.5" customHeight="1" x14ac:dyDescent="0.25">
      <c r="A243" s="18" t="s">
        <v>2786</v>
      </c>
      <c r="B243" s="2" t="s">
        <v>2787</v>
      </c>
      <c r="C243" s="2" t="s">
        <v>344</v>
      </c>
      <c r="D243" s="2" t="s">
        <v>697</v>
      </c>
      <c r="E243" s="2" t="s">
        <v>69</v>
      </c>
      <c r="F243" s="19">
        <v>1</v>
      </c>
      <c r="G243" s="19">
        <v>189.99</v>
      </c>
      <c r="H243" s="19" t="s">
        <v>52</v>
      </c>
      <c r="I243" s="19">
        <v>-32.299999999999997</v>
      </c>
      <c r="J243" s="19">
        <v>-20.45</v>
      </c>
      <c r="K243" s="19" t="s">
        <v>52</v>
      </c>
      <c r="L243" s="19">
        <v>137.24</v>
      </c>
      <c r="M243" s="2" t="s">
        <v>53</v>
      </c>
      <c r="N243" s="2" t="s">
        <v>54</v>
      </c>
      <c r="O243" s="2" t="s">
        <v>251</v>
      </c>
      <c r="P243" s="2" t="s">
        <v>252</v>
      </c>
      <c r="Q243" s="2" t="s">
        <v>53</v>
      </c>
      <c r="R243" s="19">
        <v>189.99</v>
      </c>
      <c r="S243" s="19" t="s">
        <v>57</v>
      </c>
      <c r="T243" s="2" t="s">
        <v>58</v>
      </c>
      <c r="U243" s="2" t="s">
        <v>53</v>
      </c>
      <c r="V243" s="2" t="s">
        <v>53</v>
      </c>
      <c r="W243" s="2" t="s">
        <v>53</v>
      </c>
      <c r="X243" s="2" t="s">
        <v>53</v>
      </c>
      <c r="Y243" s="2" t="s">
        <v>2788</v>
      </c>
      <c r="Z243" s="2" t="s">
        <v>2789</v>
      </c>
      <c r="AA243" s="2" t="s">
        <v>2790</v>
      </c>
      <c r="AB243" s="2" t="s">
        <v>2791</v>
      </c>
      <c r="AC243" s="2" t="s">
        <v>111</v>
      </c>
      <c r="AD243" s="2" t="s">
        <v>2792</v>
      </c>
      <c r="AE243" s="2" t="s">
        <v>65</v>
      </c>
      <c r="AF243" s="2" t="s">
        <v>66</v>
      </c>
      <c r="AG243" s="2" t="s">
        <v>2793</v>
      </c>
      <c r="AH243" s="2" t="s">
        <v>2794</v>
      </c>
      <c r="AI243" s="2" t="s">
        <v>67</v>
      </c>
      <c r="AJ243" s="2" t="s">
        <v>2795</v>
      </c>
      <c r="AK243" s="2" t="s">
        <v>53</v>
      </c>
      <c r="AL243" s="2" t="s">
        <v>53</v>
      </c>
      <c r="AM243" s="2" t="s">
        <v>53</v>
      </c>
      <c r="AN243" s="2" t="s">
        <v>53</v>
      </c>
      <c r="AO243" s="2" t="s">
        <v>53</v>
      </c>
      <c r="AP243" s="2" t="s">
        <v>53</v>
      </c>
      <c r="AQ243" s="2" t="s">
        <v>53</v>
      </c>
      <c r="AR243" s="2" t="s">
        <v>69</v>
      </c>
      <c r="AS243" s="2" t="s">
        <v>52</v>
      </c>
      <c r="AT243" s="2" t="s">
        <v>69</v>
      </c>
    </row>
    <row r="244" spans="1:46" ht="22.5" customHeight="1" x14ac:dyDescent="0.25">
      <c r="A244" s="18" t="s">
        <v>2796</v>
      </c>
      <c r="B244" s="2" t="s">
        <v>2797</v>
      </c>
      <c r="C244" s="2" t="s">
        <v>344</v>
      </c>
      <c r="D244" s="2" t="s">
        <v>2215</v>
      </c>
      <c r="E244" s="2" t="s">
        <v>69</v>
      </c>
      <c r="F244" s="19">
        <v>1</v>
      </c>
      <c r="G244" s="19">
        <v>27.99</v>
      </c>
      <c r="H244" s="19">
        <v>15.9</v>
      </c>
      <c r="I244" s="19">
        <v>-8.86</v>
      </c>
      <c r="J244" s="19" t="s">
        <v>52</v>
      </c>
      <c r="K244" s="19" t="s">
        <v>52</v>
      </c>
      <c r="L244" s="19">
        <v>35.03</v>
      </c>
      <c r="M244" s="2" t="s">
        <v>53</v>
      </c>
      <c r="N244" s="2" t="s">
        <v>2798</v>
      </c>
      <c r="O244" s="2" t="s">
        <v>2799</v>
      </c>
      <c r="P244" s="2" t="s">
        <v>2800</v>
      </c>
      <c r="Q244" s="2" t="s">
        <v>53</v>
      </c>
      <c r="R244" s="19">
        <v>27.99</v>
      </c>
      <c r="S244" s="19" t="s">
        <v>161</v>
      </c>
      <c r="T244" s="2" t="s">
        <v>58</v>
      </c>
      <c r="U244" s="2" t="s">
        <v>2801</v>
      </c>
      <c r="V244" s="2" t="s">
        <v>2802</v>
      </c>
      <c r="W244" s="2" t="s">
        <v>2803</v>
      </c>
      <c r="X244" s="2" t="s">
        <v>191</v>
      </c>
      <c r="Y244" s="2" t="s">
        <v>2801</v>
      </c>
      <c r="Z244" s="2" t="s">
        <v>2804</v>
      </c>
      <c r="AA244" s="2" t="s">
        <v>2805</v>
      </c>
      <c r="AB244" s="2" t="s">
        <v>124</v>
      </c>
      <c r="AC244" s="2" t="s">
        <v>124</v>
      </c>
      <c r="AD244" s="2" t="s">
        <v>2806</v>
      </c>
      <c r="AE244" s="2" t="s">
        <v>65</v>
      </c>
      <c r="AF244" s="2" t="s">
        <v>222</v>
      </c>
      <c r="AG244" s="2" t="s">
        <v>2807</v>
      </c>
      <c r="AH244" s="2" t="s">
        <v>2808</v>
      </c>
      <c r="AI244" s="2" t="s">
        <v>2809</v>
      </c>
      <c r="AJ244" s="2" t="s">
        <v>2810</v>
      </c>
      <c r="AK244" s="2" t="s">
        <v>53</v>
      </c>
      <c r="AL244" s="2" t="s">
        <v>53</v>
      </c>
      <c r="AM244" s="2" t="s">
        <v>53</v>
      </c>
      <c r="AN244" s="2" t="s">
        <v>53</v>
      </c>
      <c r="AO244" s="2" t="s">
        <v>53</v>
      </c>
      <c r="AP244" s="2" t="s">
        <v>53</v>
      </c>
      <c r="AQ244" s="2" t="s">
        <v>53</v>
      </c>
      <c r="AR244" s="2" t="s">
        <v>69</v>
      </c>
      <c r="AS244" s="2" t="s">
        <v>52</v>
      </c>
      <c r="AT244" s="2" t="s">
        <v>69</v>
      </c>
    </row>
    <row r="245" spans="1:46" ht="22.5" customHeight="1" x14ac:dyDescent="0.25">
      <c r="A245" s="18" t="s">
        <v>2811</v>
      </c>
      <c r="B245" s="2" t="s">
        <v>2812</v>
      </c>
      <c r="C245" s="2" t="s">
        <v>115</v>
      </c>
      <c r="D245" s="2" t="s">
        <v>130</v>
      </c>
      <c r="E245" s="2" t="s">
        <v>69</v>
      </c>
      <c r="F245" s="19">
        <v>1</v>
      </c>
      <c r="G245" s="19">
        <v>54.87</v>
      </c>
      <c r="H245" s="19">
        <v>24.9</v>
      </c>
      <c r="I245" s="19">
        <v>-12.08</v>
      </c>
      <c r="J245" s="19">
        <v>-24.9</v>
      </c>
      <c r="K245" s="19" t="s">
        <v>52</v>
      </c>
      <c r="L245" s="19">
        <v>42.79</v>
      </c>
      <c r="M245" s="2" t="s">
        <v>53</v>
      </c>
      <c r="N245" s="2" t="s">
        <v>309</v>
      </c>
      <c r="O245" s="2" t="s">
        <v>390</v>
      </c>
      <c r="P245" s="2" t="s">
        <v>311</v>
      </c>
      <c r="Q245" s="2" t="s">
        <v>53</v>
      </c>
      <c r="R245" s="19">
        <v>54.87</v>
      </c>
      <c r="S245" s="19" t="s">
        <v>161</v>
      </c>
      <c r="T245" s="2" t="s">
        <v>58</v>
      </c>
      <c r="U245" s="2" t="s">
        <v>53</v>
      </c>
      <c r="V245" s="2" t="s">
        <v>53</v>
      </c>
      <c r="W245" s="2" t="s">
        <v>53</v>
      </c>
      <c r="X245" s="2" t="s">
        <v>53</v>
      </c>
      <c r="Y245" s="2" t="s">
        <v>2813</v>
      </c>
      <c r="Z245" s="2" t="s">
        <v>2814</v>
      </c>
      <c r="AA245" s="2" t="s">
        <v>2815</v>
      </c>
      <c r="AB245" s="2" t="s">
        <v>2816</v>
      </c>
      <c r="AC245" s="2" t="s">
        <v>150</v>
      </c>
      <c r="AD245" s="2" t="s">
        <v>2817</v>
      </c>
      <c r="AE245" s="2" t="s">
        <v>65</v>
      </c>
      <c r="AF245" s="2" t="s">
        <v>66</v>
      </c>
      <c r="AG245" s="2" t="s">
        <v>1648</v>
      </c>
      <c r="AH245" s="2" t="s">
        <v>53</v>
      </c>
      <c r="AI245" s="2" t="s">
        <v>67</v>
      </c>
      <c r="AJ245" s="2" t="s">
        <v>2818</v>
      </c>
      <c r="AK245" s="2" t="s">
        <v>53</v>
      </c>
      <c r="AL245" s="2" t="s">
        <v>53</v>
      </c>
      <c r="AM245" s="2" t="s">
        <v>53</v>
      </c>
      <c r="AN245" s="2" t="s">
        <v>53</v>
      </c>
      <c r="AO245" s="2" t="s">
        <v>53</v>
      </c>
      <c r="AP245" s="2" t="s">
        <v>53</v>
      </c>
      <c r="AQ245" s="2" t="s">
        <v>53</v>
      </c>
      <c r="AR245" s="2" t="s">
        <v>69</v>
      </c>
      <c r="AS245" s="2" t="s">
        <v>52</v>
      </c>
      <c r="AT245" s="2" t="s">
        <v>69</v>
      </c>
    </row>
    <row r="246" spans="1:46" ht="22.5" customHeight="1" x14ac:dyDescent="0.25">
      <c r="A246" s="18" t="s">
        <v>2819</v>
      </c>
      <c r="B246" s="2" t="s">
        <v>2820</v>
      </c>
      <c r="C246" s="2" t="s">
        <v>344</v>
      </c>
      <c r="D246" s="2" t="s">
        <v>697</v>
      </c>
      <c r="E246" s="2" t="s">
        <v>69</v>
      </c>
      <c r="F246" s="19">
        <v>1</v>
      </c>
      <c r="G246" s="19">
        <v>327.69</v>
      </c>
      <c r="H246" s="19" t="s">
        <v>52</v>
      </c>
      <c r="I246" s="19">
        <v>-39.32</v>
      </c>
      <c r="J246" s="19">
        <v>-20.45</v>
      </c>
      <c r="K246" s="19" t="s">
        <v>52</v>
      </c>
      <c r="L246" s="19">
        <v>267.92</v>
      </c>
      <c r="M246" s="2" t="s">
        <v>53</v>
      </c>
      <c r="N246" s="2" t="s">
        <v>1530</v>
      </c>
      <c r="O246" s="2" t="s">
        <v>1531</v>
      </c>
      <c r="P246" s="2" t="s">
        <v>1532</v>
      </c>
      <c r="Q246" s="2" t="s">
        <v>53</v>
      </c>
      <c r="R246" s="19">
        <v>327.69</v>
      </c>
      <c r="S246" s="19" t="s">
        <v>161</v>
      </c>
      <c r="T246" s="2" t="s">
        <v>77</v>
      </c>
      <c r="U246" s="2" t="s">
        <v>2821</v>
      </c>
      <c r="V246" s="2" t="s">
        <v>2822</v>
      </c>
      <c r="W246" s="2" t="s">
        <v>2823</v>
      </c>
      <c r="X246" s="2" t="s">
        <v>53</v>
      </c>
      <c r="Y246" s="2" t="s">
        <v>2821</v>
      </c>
      <c r="Z246" s="2" t="s">
        <v>2824</v>
      </c>
      <c r="AA246" s="2" t="s">
        <v>2825</v>
      </c>
      <c r="AB246" s="2" t="s">
        <v>2826</v>
      </c>
      <c r="AC246" s="2" t="s">
        <v>124</v>
      </c>
      <c r="AD246" s="2" t="s">
        <v>2827</v>
      </c>
      <c r="AE246" s="2" t="s">
        <v>65</v>
      </c>
      <c r="AF246" s="2" t="s">
        <v>86</v>
      </c>
      <c r="AG246" s="2" t="s">
        <v>2828</v>
      </c>
      <c r="AH246" s="2" t="s">
        <v>2829</v>
      </c>
      <c r="AI246" s="2" t="s">
        <v>67</v>
      </c>
      <c r="AJ246" s="2" t="s">
        <v>2830</v>
      </c>
      <c r="AK246" s="2" t="s">
        <v>53</v>
      </c>
      <c r="AL246" s="2" t="s">
        <v>53</v>
      </c>
      <c r="AM246" s="2" t="s">
        <v>53</v>
      </c>
      <c r="AN246" s="2" t="s">
        <v>53</v>
      </c>
      <c r="AO246" s="2" t="s">
        <v>53</v>
      </c>
      <c r="AP246" s="2" t="s">
        <v>53</v>
      </c>
      <c r="AQ246" s="2" t="s">
        <v>53</v>
      </c>
      <c r="AR246" s="2" t="s">
        <v>69</v>
      </c>
      <c r="AS246" s="2" t="s">
        <v>52</v>
      </c>
      <c r="AT246" s="2" t="s">
        <v>69</v>
      </c>
    </row>
    <row r="247" spans="1:46" ht="22.5" customHeight="1" x14ac:dyDescent="0.25">
      <c r="A247" s="18" t="s">
        <v>2831</v>
      </c>
      <c r="B247" s="2" t="s">
        <v>2820</v>
      </c>
      <c r="C247" s="2" t="s">
        <v>344</v>
      </c>
      <c r="D247" s="2" t="s">
        <v>345</v>
      </c>
      <c r="E247" s="2" t="s">
        <v>69</v>
      </c>
      <c r="F247" s="19">
        <v>1</v>
      </c>
      <c r="G247" s="19">
        <v>69.75</v>
      </c>
      <c r="H247" s="19">
        <v>13.7</v>
      </c>
      <c r="I247" s="19">
        <v>-17.36</v>
      </c>
      <c r="J247" s="19">
        <v>-13.7</v>
      </c>
      <c r="K247" s="19" t="s">
        <v>52</v>
      </c>
      <c r="L247" s="19">
        <v>52.39</v>
      </c>
      <c r="M247" s="2" t="s">
        <v>53</v>
      </c>
      <c r="N247" s="2" t="s">
        <v>2832</v>
      </c>
      <c r="O247" s="2" t="s">
        <v>2833</v>
      </c>
      <c r="P247" s="2" t="s">
        <v>2834</v>
      </c>
      <c r="Q247" s="2" t="s">
        <v>53</v>
      </c>
      <c r="R247" s="19">
        <v>69.75</v>
      </c>
      <c r="S247" s="19" t="s">
        <v>57</v>
      </c>
      <c r="T247" s="2" t="s">
        <v>58</v>
      </c>
      <c r="U247" s="2" t="s">
        <v>53</v>
      </c>
      <c r="V247" s="2" t="s">
        <v>53</v>
      </c>
      <c r="W247" s="2" t="s">
        <v>53</v>
      </c>
      <c r="X247" s="2" t="s">
        <v>53</v>
      </c>
      <c r="Y247" s="2" t="s">
        <v>2835</v>
      </c>
      <c r="Z247" s="2" t="s">
        <v>2836</v>
      </c>
      <c r="AA247" s="2" t="s">
        <v>2837</v>
      </c>
      <c r="AB247" s="2" t="s">
        <v>124</v>
      </c>
      <c r="AC247" s="2" t="s">
        <v>124</v>
      </c>
      <c r="AD247" s="2" t="s">
        <v>2838</v>
      </c>
      <c r="AE247" s="2" t="s">
        <v>65</v>
      </c>
      <c r="AF247" s="2" t="s">
        <v>66</v>
      </c>
      <c r="AG247" s="2" t="s">
        <v>2839</v>
      </c>
      <c r="AH247" s="2" t="s">
        <v>2840</v>
      </c>
      <c r="AI247" s="2" t="s">
        <v>67</v>
      </c>
      <c r="AJ247" s="2" t="s">
        <v>2841</v>
      </c>
      <c r="AK247" s="2" t="s">
        <v>53</v>
      </c>
      <c r="AL247" s="2" t="s">
        <v>53</v>
      </c>
      <c r="AM247" s="2" t="s">
        <v>53</v>
      </c>
      <c r="AN247" s="2" t="s">
        <v>53</v>
      </c>
      <c r="AO247" s="2" t="s">
        <v>53</v>
      </c>
      <c r="AP247" s="2" t="s">
        <v>53</v>
      </c>
      <c r="AQ247" s="2" t="s">
        <v>53</v>
      </c>
      <c r="AR247" s="2" t="s">
        <v>69</v>
      </c>
      <c r="AS247" s="2" t="s">
        <v>52</v>
      </c>
      <c r="AT247" s="2" t="s">
        <v>69</v>
      </c>
    </row>
    <row r="248" spans="1:46" ht="22.5" customHeight="1" x14ac:dyDescent="0.25">
      <c r="A248" s="18" t="s">
        <v>2842</v>
      </c>
      <c r="B248" s="2" t="s">
        <v>2843</v>
      </c>
      <c r="C248" s="2" t="s">
        <v>344</v>
      </c>
      <c r="D248" s="2" t="s">
        <v>697</v>
      </c>
      <c r="E248" s="2" t="s">
        <v>69</v>
      </c>
      <c r="F248" s="19">
        <v>1</v>
      </c>
      <c r="G248" s="19">
        <v>85.9</v>
      </c>
      <c r="H248" s="19" t="s">
        <v>52</v>
      </c>
      <c r="I248" s="19">
        <v>-14.6</v>
      </c>
      <c r="J248" s="19">
        <v>-18.45</v>
      </c>
      <c r="K248" s="19" t="s">
        <v>52</v>
      </c>
      <c r="L248" s="19">
        <v>52.85</v>
      </c>
      <c r="M248" s="2" t="s">
        <v>51</v>
      </c>
      <c r="N248" s="2" t="s">
        <v>2844</v>
      </c>
      <c r="O248" s="2" t="s">
        <v>2845</v>
      </c>
      <c r="P248" s="2" t="s">
        <v>2846</v>
      </c>
      <c r="Q248" s="2" t="s">
        <v>53</v>
      </c>
      <c r="R248" s="19">
        <v>85.9</v>
      </c>
      <c r="S248" s="19" t="s">
        <v>57</v>
      </c>
      <c r="T248" s="2" t="s">
        <v>77</v>
      </c>
      <c r="U248" s="2" t="s">
        <v>2847</v>
      </c>
      <c r="V248" s="2" t="s">
        <v>2848</v>
      </c>
      <c r="W248" s="2" t="s">
        <v>2849</v>
      </c>
      <c r="X248" s="2" t="s">
        <v>53</v>
      </c>
      <c r="Y248" s="2" t="s">
        <v>2847</v>
      </c>
      <c r="Z248" s="2" t="s">
        <v>2850</v>
      </c>
      <c r="AA248" s="2" t="s">
        <v>2851</v>
      </c>
      <c r="AB248" s="2" t="s">
        <v>256</v>
      </c>
      <c r="AC248" s="2" t="s">
        <v>257</v>
      </c>
      <c r="AD248" s="2" t="s">
        <v>2852</v>
      </c>
      <c r="AE248" s="2" t="s">
        <v>65</v>
      </c>
      <c r="AF248" s="2" t="s">
        <v>86</v>
      </c>
      <c r="AG248" s="2" t="s">
        <v>2853</v>
      </c>
      <c r="AH248" s="2" t="s">
        <v>2854</v>
      </c>
      <c r="AI248" s="2" t="s">
        <v>67</v>
      </c>
      <c r="AJ248" s="2" t="s">
        <v>2855</v>
      </c>
      <c r="AK248" s="2" t="s">
        <v>53</v>
      </c>
      <c r="AL248" s="2" t="s">
        <v>53</v>
      </c>
      <c r="AM248" s="2" t="s">
        <v>53</v>
      </c>
      <c r="AN248" s="2" t="s">
        <v>53</v>
      </c>
      <c r="AO248" s="2" t="s">
        <v>53</v>
      </c>
      <c r="AP248" s="2" t="s">
        <v>53</v>
      </c>
      <c r="AQ248" s="2" t="s">
        <v>53</v>
      </c>
      <c r="AR248" s="2" t="s">
        <v>69</v>
      </c>
      <c r="AS248" s="2" t="s">
        <v>52</v>
      </c>
      <c r="AT248" s="2" t="s">
        <v>69</v>
      </c>
    </row>
    <row r="249" spans="1:46" ht="22.5" customHeight="1" x14ac:dyDescent="0.25">
      <c r="A249" s="18" t="s">
        <v>2856</v>
      </c>
      <c r="B249" s="2" t="s">
        <v>2857</v>
      </c>
      <c r="C249" s="2" t="s">
        <v>344</v>
      </c>
      <c r="D249" s="2" t="s">
        <v>697</v>
      </c>
      <c r="E249" s="2" t="s">
        <v>69</v>
      </c>
      <c r="F249" s="19">
        <v>1</v>
      </c>
      <c r="G249" s="19">
        <v>85.83</v>
      </c>
      <c r="H249" s="19" t="s">
        <v>52</v>
      </c>
      <c r="I249" s="19">
        <v>-14.59</v>
      </c>
      <c r="J249" s="19">
        <v>-26.45</v>
      </c>
      <c r="K249" s="19" t="s">
        <v>52</v>
      </c>
      <c r="L249" s="19">
        <v>44.79</v>
      </c>
      <c r="M249" s="2" t="s">
        <v>53</v>
      </c>
      <c r="N249" s="2" t="s">
        <v>687</v>
      </c>
      <c r="O249" s="2" t="s">
        <v>2463</v>
      </c>
      <c r="P249" s="2" t="s">
        <v>1492</v>
      </c>
      <c r="Q249" s="2" t="s">
        <v>53</v>
      </c>
      <c r="R249" s="19">
        <v>85.83</v>
      </c>
      <c r="S249" s="19" t="s">
        <v>57</v>
      </c>
      <c r="T249" s="2" t="s">
        <v>58</v>
      </c>
      <c r="U249" s="2" t="s">
        <v>53</v>
      </c>
      <c r="V249" s="2" t="s">
        <v>53</v>
      </c>
      <c r="W249" s="2" t="s">
        <v>53</v>
      </c>
      <c r="X249" s="2" t="s">
        <v>53</v>
      </c>
      <c r="Y249" s="2" t="s">
        <v>2858</v>
      </c>
      <c r="Z249" s="2" t="s">
        <v>2859</v>
      </c>
      <c r="AA249" s="2" t="s">
        <v>2860</v>
      </c>
      <c r="AB249" s="2" t="s">
        <v>2121</v>
      </c>
      <c r="AC249" s="2" t="s">
        <v>97</v>
      </c>
      <c r="AD249" s="2" t="s">
        <v>2122</v>
      </c>
      <c r="AE249" s="2" t="s">
        <v>65</v>
      </c>
      <c r="AF249" s="2" t="s">
        <v>66</v>
      </c>
      <c r="AG249" s="2" t="s">
        <v>2861</v>
      </c>
      <c r="AH249" s="2" t="s">
        <v>836</v>
      </c>
      <c r="AI249" s="2" t="s">
        <v>67</v>
      </c>
      <c r="AJ249" s="2" t="s">
        <v>2862</v>
      </c>
      <c r="AK249" s="2" t="s">
        <v>53</v>
      </c>
      <c r="AL249" s="2" t="s">
        <v>53</v>
      </c>
      <c r="AM249" s="2" t="s">
        <v>53</v>
      </c>
      <c r="AN249" s="2" t="s">
        <v>53</v>
      </c>
      <c r="AO249" s="2" t="s">
        <v>53</v>
      </c>
      <c r="AP249" s="2" t="s">
        <v>53</v>
      </c>
      <c r="AQ249" s="2" t="s">
        <v>53</v>
      </c>
      <c r="AR249" s="2" t="s">
        <v>69</v>
      </c>
      <c r="AS249" s="2" t="s">
        <v>52</v>
      </c>
      <c r="AT249" s="2" t="s">
        <v>69</v>
      </c>
    </row>
    <row r="250" spans="1:46" ht="22.5" customHeight="1" x14ac:dyDescent="0.25">
      <c r="A250" s="18" t="s">
        <v>2863</v>
      </c>
      <c r="B250" s="2" t="s">
        <v>2864</v>
      </c>
      <c r="C250" s="2" t="s">
        <v>344</v>
      </c>
      <c r="D250" s="2" t="s">
        <v>697</v>
      </c>
      <c r="E250" s="2" t="s">
        <v>69</v>
      </c>
      <c r="F250" s="19">
        <v>1</v>
      </c>
      <c r="G250" s="19">
        <v>85.83</v>
      </c>
      <c r="H250" s="19" t="s">
        <v>52</v>
      </c>
      <c r="I250" s="19">
        <v>-14.59</v>
      </c>
      <c r="J250" s="19">
        <v>-26.45</v>
      </c>
      <c r="K250" s="19" t="s">
        <v>52</v>
      </c>
      <c r="L250" s="19">
        <v>44.79</v>
      </c>
      <c r="M250" s="2" t="s">
        <v>51</v>
      </c>
      <c r="N250" s="2" t="s">
        <v>687</v>
      </c>
      <c r="O250" s="2" t="s">
        <v>2463</v>
      </c>
      <c r="P250" s="2" t="s">
        <v>1492</v>
      </c>
      <c r="Q250" s="2" t="s">
        <v>53</v>
      </c>
      <c r="R250" s="19">
        <v>85.83</v>
      </c>
      <c r="S250" s="19" t="s">
        <v>57</v>
      </c>
      <c r="T250" s="2" t="s">
        <v>58</v>
      </c>
      <c r="U250" s="2" t="s">
        <v>53</v>
      </c>
      <c r="V250" s="2" t="s">
        <v>53</v>
      </c>
      <c r="W250" s="2" t="s">
        <v>53</v>
      </c>
      <c r="X250" s="2" t="s">
        <v>53</v>
      </c>
      <c r="Y250" s="2" t="s">
        <v>2865</v>
      </c>
      <c r="Z250" s="2" t="s">
        <v>2866</v>
      </c>
      <c r="AA250" s="2" t="s">
        <v>2867</v>
      </c>
      <c r="AB250" s="2" t="s">
        <v>2868</v>
      </c>
      <c r="AC250" s="2" t="s">
        <v>531</v>
      </c>
      <c r="AD250" s="2" t="s">
        <v>2869</v>
      </c>
      <c r="AE250" s="2" t="s">
        <v>65</v>
      </c>
      <c r="AF250" s="2" t="s">
        <v>66</v>
      </c>
      <c r="AG250" s="2" t="s">
        <v>2870</v>
      </c>
      <c r="AH250" s="2" t="s">
        <v>1546</v>
      </c>
      <c r="AI250" s="2" t="s">
        <v>67</v>
      </c>
      <c r="AJ250" s="2" t="s">
        <v>2871</v>
      </c>
      <c r="AK250" s="2" t="s">
        <v>2872</v>
      </c>
      <c r="AL250" s="2" t="s">
        <v>53</v>
      </c>
      <c r="AM250" s="2" t="s">
        <v>53</v>
      </c>
      <c r="AN250" s="2" t="s">
        <v>53</v>
      </c>
      <c r="AO250" s="2" t="s">
        <v>53</v>
      </c>
      <c r="AP250" s="2" t="s">
        <v>53</v>
      </c>
      <c r="AQ250" s="2" t="s">
        <v>53</v>
      </c>
      <c r="AR250" s="2" t="s">
        <v>69</v>
      </c>
      <c r="AS250" s="2" t="s">
        <v>52</v>
      </c>
      <c r="AT250" s="2" t="s">
        <v>69</v>
      </c>
    </row>
    <row r="251" spans="1:46" ht="22.5" customHeight="1" x14ac:dyDescent="0.25">
      <c r="A251" s="18" t="s">
        <v>2873</v>
      </c>
      <c r="B251" s="2" t="s">
        <v>2874</v>
      </c>
      <c r="C251" s="2" t="s">
        <v>344</v>
      </c>
      <c r="D251" s="2" t="s">
        <v>697</v>
      </c>
      <c r="E251" s="2" t="s">
        <v>51</v>
      </c>
      <c r="F251" s="19">
        <v>1</v>
      </c>
      <c r="G251" s="19">
        <v>189.99</v>
      </c>
      <c r="H251" s="19" t="s">
        <v>52</v>
      </c>
      <c r="I251" s="19">
        <v>-32.299999999999997</v>
      </c>
      <c r="J251" s="19">
        <v>-20.45</v>
      </c>
      <c r="K251" s="19" t="s">
        <v>52</v>
      </c>
      <c r="L251" s="19">
        <v>137.24</v>
      </c>
      <c r="M251" s="2" t="s">
        <v>51</v>
      </c>
      <c r="N251" s="2" t="s">
        <v>54</v>
      </c>
      <c r="O251" s="2" t="s">
        <v>997</v>
      </c>
      <c r="P251" s="2" t="s">
        <v>998</v>
      </c>
      <c r="Q251" s="2" t="s">
        <v>53</v>
      </c>
      <c r="R251" s="19">
        <v>189.99</v>
      </c>
      <c r="S251" s="19" t="s">
        <v>57</v>
      </c>
      <c r="T251" s="2" t="s">
        <v>58</v>
      </c>
      <c r="U251" s="2" t="s">
        <v>53</v>
      </c>
      <c r="V251" s="2" t="s">
        <v>53</v>
      </c>
      <c r="W251" s="2" t="s">
        <v>53</v>
      </c>
      <c r="X251" s="2" t="s">
        <v>53</v>
      </c>
      <c r="Y251" s="2" t="s">
        <v>2875</v>
      </c>
      <c r="Z251" s="2" t="s">
        <v>2876</v>
      </c>
      <c r="AA251" s="2" t="s">
        <v>2877</v>
      </c>
      <c r="AB251" s="2" t="s">
        <v>1567</v>
      </c>
      <c r="AC251" s="2" t="s">
        <v>124</v>
      </c>
      <c r="AD251" s="2" t="s">
        <v>2878</v>
      </c>
      <c r="AE251" s="2" t="s">
        <v>65</v>
      </c>
      <c r="AF251" s="2" t="s">
        <v>66</v>
      </c>
      <c r="AG251" s="2" t="s">
        <v>1779</v>
      </c>
      <c r="AH251" s="2" t="s">
        <v>2879</v>
      </c>
      <c r="AI251" s="2" t="s">
        <v>67</v>
      </c>
      <c r="AJ251" s="2" t="s">
        <v>2880</v>
      </c>
      <c r="AK251" s="2" t="s">
        <v>53</v>
      </c>
      <c r="AL251" s="2" t="s">
        <v>53</v>
      </c>
      <c r="AM251" s="2" t="s">
        <v>53</v>
      </c>
      <c r="AN251" s="2" t="s">
        <v>53</v>
      </c>
      <c r="AO251" s="2" t="s">
        <v>53</v>
      </c>
      <c r="AP251" s="2" t="s">
        <v>53</v>
      </c>
      <c r="AQ251" s="2" t="s">
        <v>53</v>
      </c>
      <c r="AR251" s="2" t="s">
        <v>69</v>
      </c>
      <c r="AS251" s="2" t="s">
        <v>52</v>
      </c>
      <c r="AT251" s="2" t="s">
        <v>69</v>
      </c>
    </row>
    <row r="252" spans="1:46" ht="22.5" customHeight="1" x14ac:dyDescent="0.25">
      <c r="A252" s="18" t="s">
        <v>2881</v>
      </c>
      <c r="B252" s="2" t="s">
        <v>2882</v>
      </c>
      <c r="C252" s="2" t="s">
        <v>344</v>
      </c>
      <c r="D252" s="2" t="s">
        <v>697</v>
      </c>
      <c r="E252" s="2" t="s">
        <v>69</v>
      </c>
      <c r="F252" s="19">
        <v>1</v>
      </c>
      <c r="G252" s="19">
        <v>189.99</v>
      </c>
      <c r="H252" s="19" t="s">
        <v>52</v>
      </c>
      <c r="I252" s="19">
        <v>-32.299999999999997</v>
      </c>
      <c r="J252" s="19">
        <v>-20.45</v>
      </c>
      <c r="K252" s="19" t="s">
        <v>52</v>
      </c>
      <c r="L252" s="19">
        <v>137.24</v>
      </c>
      <c r="M252" s="2" t="s">
        <v>53</v>
      </c>
      <c r="N252" s="2" t="s">
        <v>54</v>
      </c>
      <c r="O252" s="2" t="s">
        <v>997</v>
      </c>
      <c r="P252" s="2" t="s">
        <v>998</v>
      </c>
      <c r="Q252" s="2" t="s">
        <v>53</v>
      </c>
      <c r="R252" s="19">
        <v>189.99</v>
      </c>
      <c r="S252" s="19" t="s">
        <v>57</v>
      </c>
      <c r="T252" s="2" t="s">
        <v>58</v>
      </c>
      <c r="U252" s="2" t="s">
        <v>53</v>
      </c>
      <c r="V252" s="2" t="s">
        <v>53</v>
      </c>
      <c r="W252" s="2" t="s">
        <v>53</v>
      </c>
      <c r="X252" s="2" t="s">
        <v>53</v>
      </c>
      <c r="Y252" s="2" t="s">
        <v>2883</v>
      </c>
      <c r="Z252" s="2" t="s">
        <v>2884</v>
      </c>
      <c r="AA252" s="2" t="s">
        <v>2885</v>
      </c>
      <c r="AB252" s="2" t="s">
        <v>2886</v>
      </c>
      <c r="AC252" s="2" t="s">
        <v>182</v>
      </c>
      <c r="AD252" s="2" t="s">
        <v>2887</v>
      </c>
      <c r="AE252" s="2" t="s">
        <v>65</v>
      </c>
      <c r="AF252" s="2" t="s">
        <v>66</v>
      </c>
      <c r="AG252" s="2" t="s">
        <v>2888</v>
      </c>
      <c r="AH252" s="2" t="s">
        <v>2889</v>
      </c>
      <c r="AI252" s="2" t="s">
        <v>67</v>
      </c>
      <c r="AJ252" s="2" t="s">
        <v>2890</v>
      </c>
      <c r="AK252" s="2" t="s">
        <v>53</v>
      </c>
      <c r="AL252" s="2" t="s">
        <v>53</v>
      </c>
      <c r="AM252" s="2" t="s">
        <v>53</v>
      </c>
      <c r="AN252" s="2" t="s">
        <v>53</v>
      </c>
      <c r="AO252" s="2" t="s">
        <v>53</v>
      </c>
      <c r="AP252" s="2" t="s">
        <v>53</v>
      </c>
      <c r="AQ252" s="2" t="s">
        <v>53</v>
      </c>
      <c r="AR252" s="2" t="s">
        <v>69</v>
      </c>
      <c r="AS252" s="2" t="s">
        <v>52</v>
      </c>
      <c r="AT252" s="2" t="s">
        <v>69</v>
      </c>
    </row>
    <row r="253" spans="1:46" ht="22.5" customHeight="1" x14ac:dyDescent="0.25">
      <c r="A253" s="18" t="s">
        <v>2891</v>
      </c>
      <c r="B253" s="2" t="s">
        <v>2892</v>
      </c>
      <c r="C253" s="2" t="s">
        <v>115</v>
      </c>
      <c r="D253" s="2" t="s">
        <v>89</v>
      </c>
      <c r="E253" s="2" t="s">
        <v>69</v>
      </c>
      <c r="F253" s="19">
        <v>1</v>
      </c>
      <c r="G253" s="19">
        <v>260</v>
      </c>
      <c r="H253" s="19">
        <v>14.05</v>
      </c>
      <c r="I253" s="19">
        <v>-44.2</v>
      </c>
      <c r="J253" s="19">
        <v>-34.5</v>
      </c>
      <c r="K253" s="19" t="s">
        <v>52</v>
      </c>
      <c r="L253" s="19">
        <v>195.35</v>
      </c>
      <c r="M253" s="2" t="s">
        <v>51</v>
      </c>
      <c r="N253" s="2" t="s">
        <v>333</v>
      </c>
      <c r="O253" s="2" t="s">
        <v>334</v>
      </c>
      <c r="P253" s="2" t="s">
        <v>335</v>
      </c>
      <c r="Q253" s="2" t="s">
        <v>53</v>
      </c>
      <c r="R253" s="19">
        <v>260</v>
      </c>
      <c r="S253" s="19" t="s">
        <v>57</v>
      </c>
      <c r="T253" s="2" t="s">
        <v>58</v>
      </c>
      <c r="U253" s="2" t="s">
        <v>53</v>
      </c>
      <c r="V253" s="2" t="s">
        <v>53</v>
      </c>
      <c r="W253" s="2" t="s">
        <v>53</v>
      </c>
      <c r="X253" s="2" t="s">
        <v>53</v>
      </c>
      <c r="Y253" s="2" t="s">
        <v>2893</v>
      </c>
      <c r="Z253" s="2" t="s">
        <v>2894</v>
      </c>
      <c r="AA253" s="2" t="s">
        <v>2895</v>
      </c>
      <c r="AB253" s="2" t="s">
        <v>2896</v>
      </c>
      <c r="AC253" s="2" t="s">
        <v>2897</v>
      </c>
      <c r="AD253" s="2" t="s">
        <v>2898</v>
      </c>
      <c r="AE253" s="2" t="s">
        <v>65</v>
      </c>
      <c r="AF253" s="2" t="s">
        <v>66</v>
      </c>
      <c r="AG253" s="2" t="s">
        <v>2899</v>
      </c>
      <c r="AH253" s="2" t="s">
        <v>53</v>
      </c>
      <c r="AI253" s="2" t="s">
        <v>67</v>
      </c>
      <c r="AJ253" s="2" t="s">
        <v>2900</v>
      </c>
      <c r="AK253" s="2" t="s">
        <v>53</v>
      </c>
      <c r="AL253" s="2" t="s">
        <v>53</v>
      </c>
      <c r="AM253" s="2" t="s">
        <v>53</v>
      </c>
      <c r="AN253" s="2" t="s">
        <v>53</v>
      </c>
      <c r="AO253" s="2" t="s">
        <v>53</v>
      </c>
      <c r="AP253" s="2" t="s">
        <v>53</v>
      </c>
      <c r="AQ253" s="2" t="s">
        <v>53</v>
      </c>
      <c r="AR253" s="2" t="s">
        <v>69</v>
      </c>
      <c r="AS253" s="2" t="s">
        <v>52</v>
      </c>
      <c r="AT253" s="2" t="s">
        <v>69</v>
      </c>
    </row>
    <row r="254" spans="1:46" ht="22.5" customHeight="1" x14ac:dyDescent="0.25">
      <c r="A254" s="18" t="s">
        <v>2901</v>
      </c>
      <c r="B254" s="2" t="s">
        <v>2902</v>
      </c>
      <c r="C254" s="2" t="s">
        <v>344</v>
      </c>
      <c r="D254" s="2" t="s">
        <v>697</v>
      </c>
      <c r="E254" s="2" t="s">
        <v>69</v>
      </c>
      <c r="F254" s="19">
        <v>1</v>
      </c>
      <c r="G254" s="19">
        <v>189.99</v>
      </c>
      <c r="H254" s="19" t="s">
        <v>52</v>
      </c>
      <c r="I254" s="19">
        <v>-32.299999999999997</v>
      </c>
      <c r="J254" s="19">
        <v>-20.45</v>
      </c>
      <c r="K254" s="19" t="s">
        <v>52</v>
      </c>
      <c r="L254" s="19">
        <v>137.24</v>
      </c>
      <c r="M254" s="2" t="s">
        <v>53</v>
      </c>
      <c r="N254" s="2" t="s">
        <v>54</v>
      </c>
      <c r="O254" s="2" t="s">
        <v>997</v>
      </c>
      <c r="P254" s="2" t="s">
        <v>998</v>
      </c>
      <c r="Q254" s="2" t="s">
        <v>53</v>
      </c>
      <c r="R254" s="19">
        <v>189.99</v>
      </c>
      <c r="S254" s="19" t="s">
        <v>57</v>
      </c>
      <c r="T254" s="2" t="s">
        <v>58</v>
      </c>
      <c r="U254" s="2" t="s">
        <v>53</v>
      </c>
      <c r="V254" s="2" t="s">
        <v>53</v>
      </c>
      <c r="W254" s="2" t="s">
        <v>53</v>
      </c>
      <c r="X254" s="2" t="s">
        <v>53</v>
      </c>
      <c r="Y254" s="2" t="s">
        <v>2903</v>
      </c>
      <c r="Z254" s="2" t="s">
        <v>2904</v>
      </c>
      <c r="AA254" s="2" t="s">
        <v>2905</v>
      </c>
      <c r="AB254" s="2" t="s">
        <v>2906</v>
      </c>
      <c r="AC254" s="2" t="s">
        <v>182</v>
      </c>
      <c r="AD254" s="2" t="s">
        <v>2907</v>
      </c>
      <c r="AE254" s="2" t="s">
        <v>65</v>
      </c>
      <c r="AF254" s="2" t="s">
        <v>66</v>
      </c>
      <c r="AG254" s="2" t="s">
        <v>2908</v>
      </c>
      <c r="AH254" s="2" t="s">
        <v>2889</v>
      </c>
      <c r="AI254" s="2" t="s">
        <v>67</v>
      </c>
      <c r="AJ254" s="2" t="s">
        <v>2909</v>
      </c>
      <c r="AK254" s="2" t="s">
        <v>53</v>
      </c>
      <c r="AL254" s="2" t="s">
        <v>53</v>
      </c>
      <c r="AM254" s="2" t="s">
        <v>53</v>
      </c>
      <c r="AN254" s="2" t="s">
        <v>53</v>
      </c>
      <c r="AO254" s="2" t="s">
        <v>53</v>
      </c>
      <c r="AP254" s="2" t="s">
        <v>53</v>
      </c>
      <c r="AQ254" s="2" t="s">
        <v>53</v>
      </c>
      <c r="AR254" s="2" t="s">
        <v>69</v>
      </c>
      <c r="AS254" s="2" t="s">
        <v>52</v>
      </c>
      <c r="AT254" s="2" t="s">
        <v>69</v>
      </c>
    </row>
    <row r="255" spans="1:46" ht="22.5" customHeight="1" x14ac:dyDescent="0.25">
      <c r="A255" s="18" t="s">
        <v>2910</v>
      </c>
      <c r="B255" s="2" t="s">
        <v>2911</v>
      </c>
      <c r="C255" s="2" t="s">
        <v>344</v>
      </c>
      <c r="D255" s="2" t="s">
        <v>697</v>
      </c>
      <c r="E255" s="2" t="s">
        <v>69</v>
      </c>
      <c r="F255" s="19">
        <v>1</v>
      </c>
      <c r="G255" s="19">
        <v>237.9</v>
      </c>
      <c r="H255" s="19" t="s">
        <v>52</v>
      </c>
      <c r="I255" s="19">
        <v>-40.44</v>
      </c>
      <c r="J255" s="19">
        <v>-20.45</v>
      </c>
      <c r="K255" s="19" t="s">
        <v>52</v>
      </c>
      <c r="L255" s="19">
        <v>177.01</v>
      </c>
      <c r="M255" s="2" t="s">
        <v>53</v>
      </c>
      <c r="N255" s="2" t="s">
        <v>2702</v>
      </c>
      <c r="O255" s="2" t="s">
        <v>2703</v>
      </c>
      <c r="P255" s="2" t="s">
        <v>2704</v>
      </c>
      <c r="Q255" s="2" t="s">
        <v>53</v>
      </c>
      <c r="R255" s="19">
        <v>237.9</v>
      </c>
      <c r="S255" s="19" t="s">
        <v>57</v>
      </c>
      <c r="T255" s="2" t="s">
        <v>58</v>
      </c>
      <c r="U255" s="2" t="s">
        <v>53</v>
      </c>
      <c r="V255" s="2" t="s">
        <v>53</v>
      </c>
      <c r="W255" s="2" t="s">
        <v>53</v>
      </c>
      <c r="X255" s="2" t="s">
        <v>53</v>
      </c>
      <c r="Y255" s="2" t="s">
        <v>2912</v>
      </c>
      <c r="Z255" s="2" t="s">
        <v>2913</v>
      </c>
      <c r="AA255" s="2" t="s">
        <v>2914</v>
      </c>
      <c r="AB255" s="2" t="s">
        <v>111</v>
      </c>
      <c r="AC255" s="2" t="s">
        <v>111</v>
      </c>
      <c r="AD255" s="2" t="s">
        <v>2915</v>
      </c>
      <c r="AE255" s="2" t="s">
        <v>65</v>
      </c>
      <c r="AF255" s="2" t="s">
        <v>66</v>
      </c>
      <c r="AG255" s="2" t="s">
        <v>2916</v>
      </c>
      <c r="AH255" s="2" t="s">
        <v>2917</v>
      </c>
      <c r="AI255" s="2" t="s">
        <v>67</v>
      </c>
      <c r="AJ255" s="2" t="s">
        <v>2918</v>
      </c>
      <c r="AK255" s="2" t="s">
        <v>53</v>
      </c>
      <c r="AL255" s="2" t="s">
        <v>53</v>
      </c>
      <c r="AM255" s="2" t="s">
        <v>53</v>
      </c>
      <c r="AN255" s="2" t="s">
        <v>53</v>
      </c>
      <c r="AO255" s="2" t="s">
        <v>53</v>
      </c>
      <c r="AP255" s="2" t="s">
        <v>53</v>
      </c>
      <c r="AQ255" s="2" t="s">
        <v>53</v>
      </c>
      <c r="AR255" s="2" t="s">
        <v>69</v>
      </c>
      <c r="AS255" s="2" t="s">
        <v>52</v>
      </c>
      <c r="AT255" s="2" t="s">
        <v>69</v>
      </c>
    </row>
    <row r="256" spans="1:46" ht="22.5" customHeight="1" x14ac:dyDescent="0.25">
      <c r="A256" s="18" t="s">
        <v>2919</v>
      </c>
      <c r="B256" s="2" t="s">
        <v>2920</v>
      </c>
      <c r="C256" s="2" t="s">
        <v>344</v>
      </c>
      <c r="D256" s="2" t="s">
        <v>2215</v>
      </c>
      <c r="E256" s="2" t="s">
        <v>51</v>
      </c>
      <c r="F256" s="19">
        <v>1</v>
      </c>
      <c r="G256" s="19">
        <v>80.900000000000006</v>
      </c>
      <c r="H256" s="19" t="s">
        <v>52</v>
      </c>
      <c r="I256" s="19">
        <v>-13.75</v>
      </c>
      <c r="J256" s="19">
        <v>-20.45</v>
      </c>
      <c r="K256" s="19" t="s">
        <v>52</v>
      </c>
      <c r="L256" s="19">
        <v>46.7</v>
      </c>
      <c r="M256" s="2" t="s">
        <v>51</v>
      </c>
      <c r="N256" s="2" t="s">
        <v>309</v>
      </c>
      <c r="O256" s="2" t="s">
        <v>747</v>
      </c>
      <c r="P256" s="2" t="s">
        <v>748</v>
      </c>
      <c r="Q256" s="2" t="s">
        <v>53</v>
      </c>
      <c r="R256" s="19">
        <v>80.900000000000006</v>
      </c>
      <c r="S256" s="19" t="s">
        <v>57</v>
      </c>
      <c r="T256" s="2" t="s">
        <v>58</v>
      </c>
      <c r="U256" s="2" t="s">
        <v>53</v>
      </c>
      <c r="V256" s="2" t="s">
        <v>53</v>
      </c>
      <c r="W256" s="2" t="s">
        <v>53</v>
      </c>
      <c r="X256" s="2" t="s">
        <v>53</v>
      </c>
      <c r="Y256" s="2" t="s">
        <v>2921</v>
      </c>
      <c r="Z256" s="2" t="s">
        <v>2922</v>
      </c>
      <c r="AA256" s="2" t="s">
        <v>2923</v>
      </c>
      <c r="AB256" s="2" t="s">
        <v>728</v>
      </c>
      <c r="AC256" s="2" t="s">
        <v>182</v>
      </c>
      <c r="AD256" s="2" t="s">
        <v>2924</v>
      </c>
      <c r="AE256" s="2" t="s">
        <v>65</v>
      </c>
      <c r="AF256" s="2" t="s">
        <v>66</v>
      </c>
      <c r="AG256" s="2" t="s">
        <v>2925</v>
      </c>
      <c r="AH256" s="2" t="s">
        <v>2926</v>
      </c>
      <c r="AI256" s="2" t="s">
        <v>67</v>
      </c>
      <c r="AJ256" s="2" t="s">
        <v>2927</v>
      </c>
      <c r="AK256" s="2" t="s">
        <v>53</v>
      </c>
      <c r="AL256" s="2" t="s">
        <v>53</v>
      </c>
      <c r="AM256" s="2" t="s">
        <v>53</v>
      </c>
      <c r="AN256" s="2" t="s">
        <v>53</v>
      </c>
      <c r="AO256" s="2" t="s">
        <v>53</v>
      </c>
      <c r="AP256" s="2" t="s">
        <v>53</v>
      </c>
      <c r="AQ256" s="2" t="s">
        <v>53</v>
      </c>
      <c r="AR256" s="2" t="s">
        <v>69</v>
      </c>
      <c r="AS256" s="2" t="s">
        <v>52</v>
      </c>
      <c r="AT256" s="2" t="s">
        <v>69</v>
      </c>
    </row>
    <row r="257" spans="1:46" ht="22.5" customHeight="1" x14ac:dyDescent="0.25">
      <c r="A257" s="18" t="s">
        <v>2928</v>
      </c>
      <c r="B257" s="2" t="s">
        <v>2929</v>
      </c>
      <c r="C257" s="2" t="s">
        <v>344</v>
      </c>
      <c r="D257" s="2" t="s">
        <v>697</v>
      </c>
      <c r="E257" s="2" t="s">
        <v>51</v>
      </c>
      <c r="F257" s="19">
        <v>1</v>
      </c>
      <c r="G257" s="19">
        <v>51.99</v>
      </c>
      <c r="H257" s="19" t="s">
        <v>52</v>
      </c>
      <c r="I257" s="19">
        <v>-14.34</v>
      </c>
      <c r="J257" s="19" t="s">
        <v>52</v>
      </c>
      <c r="K257" s="19" t="s">
        <v>52</v>
      </c>
      <c r="L257" s="19">
        <v>37.65</v>
      </c>
      <c r="M257" s="2" t="s">
        <v>51</v>
      </c>
      <c r="N257" s="2" t="s">
        <v>2384</v>
      </c>
      <c r="O257" s="2" t="s">
        <v>2385</v>
      </c>
      <c r="P257" s="2" t="s">
        <v>2386</v>
      </c>
      <c r="Q257" s="2" t="s">
        <v>53</v>
      </c>
      <c r="R257" s="19">
        <v>51.99</v>
      </c>
      <c r="S257" s="19" t="s">
        <v>57</v>
      </c>
      <c r="T257" s="2" t="s">
        <v>58</v>
      </c>
      <c r="U257" s="2" t="s">
        <v>53</v>
      </c>
      <c r="V257" s="2" t="s">
        <v>53</v>
      </c>
      <c r="W257" s="2" t="s">
        <v>53</v>
      </c>
      <c r="X257" s="2" t="s">
        <v>53</v>
      </c>
      <c r="Y257" s="2" t="s">
        <v>2930</v>
      </c>
      <c r="Z257" s="2" t="s">
        <v>2931</v>
      </c>
      <c r="AA257" s="2" t="s">
        <v>2932</v>
      </c>
      <c r="AB257" s="2" t="s">
        <v>2933</v>
      </c>
      <c r="AC257" s="2" t="s">
        <v>111</v>
      </c>
      <c r="AD257" s="2" t="s">
        <v>2934</v>
      </c>
      <c r="AE257" s="2" t="s">
        <v>65</v>
      </c>
      <c r="AF257" s="2" t="s">
        <v>66</v>
      </c>
      <c r="AG257" s="2" t="s">
        <v>2935</v>
      </c>
      <c r="AH257" s="2" t="s">
        <v>2936</v>
      </c>
      <c r="AI257" s="2" t="s">
        <v>67</v>
      </c>
      <c r="AJ257" s="2" t="s">
        <v>2937</v>
      </c>
      <c r="AK257" s="2" t="s">
        <v>53</v>
      </c>
      <c r="AL257" s="2" t="s">
        <v>53</v>
      </c>
      <c r="AM257" s="2" t="s">
        <v>53</v>
      </c>
      <c r="AN257" s="2" t="s">
        <v>53</v>
      </c>
      <c r="AO257" s="2" t="s">
        <v>53</v>
      </c>
      <c r="AP257" s="2" t="s">
        <v>53</v>
      </c>
      <c r="AQ257" s="2" t="s">
        <v>53</v>
      </c>
      <c r="AR257" s="2" t="s">
        <v>69</v>
      </c>
      <c r="AS257" s="2" t="s">
        <v>52</v>
      </c>
      <c r="AT257" s="2" t="s">
        <v>69</v>
      </c>
    </row>
    <row r="258" spans="1:46" ht="22.5" customHeight="1" x14ac:dyDescent="0.25">
      <c r="A258" s="18" t="s">
        <v>2938</v>
      </c>
      <c r="B258" s="2" t="s">
        <v>2939</v>
      </c>
      <c r="C258" s="2" t="s">
        <v>344</v>
      </c>
      <c r="D258" s="2" t="s">
        <v>2215</v>
      </c>
      <c r="E258" s="2" t="s">
        <v>69</v>
      </c>
      <c r="F258" s="19">
        <v>1</v>
      </c>
      <c r="G258" s="19">
        <v>44.05</v>
      </c>
      <c r="H258" s="19">
        <v>8.91</v>
      </c>
      <c r="I258" s="19">
        <v>-12.99</v>
      </c>
      <c r="J258" s="19">
        <v>-8.91</v>
      </c>
      <c r="K258" s="19" t="s">
        <v>52</v>
      </c>
      <c r="L258" s="19">
        <v>31.06</v>
      </c>
      <c r="M258" s="2" t="s">
        <v>51</v>
      </c>
      <c r="N258" s="2" t="s">
        <v>892</v>
      </c>
      <c r="O258" s="2" t="s">
        <v>2940</v>
      </c>
      <c r="P258" s="2" t="s">
        <v>2941</v>
      </c>
      <c r="Q258" s="2" t="s">
        <v>53</v>
      </c>
      <c r="R258" s="19">
        <v>44.05</v>
      </c>
      <c r="S258" s="19" t="s">
        <v>57</v>
      </c>
      <c r="T258" s="2" t="s">
        <v>58</v>
      </c>
      <c r="U258" s="2" t="s">
        <v>53</v>
      </c>
      <c r="V258" s="2" t="s">
        <v>53</v>
      </c>
      <c r="W258" s="2" t="s">
        <v>53</v>
      </c>
      <c r="X258" s="2" t="s">
        <v>53</v>
      </c>
      <c r="Y258" s="2" t="s">
        <v>2942</v>
      </c>
      <c r="Z258" s="2" t="s">
        <v>2943</v>
      </c>
      <c r="AA258" s="2" t="s">
        <v>2944</v>
      </c>
      <c r="AB258" s="2" t="s">
        <v>2945</v>
      </c>
      <c r="AC258" s="2" t="s">
        <v>124</v>
      </c>
      <c r="AD258" s="2" t="s">
        <v>2946</v>
      </c>
      <c r="AE258" s="2" t="s">
        <v>65</v>
      </c>
      <c r="AF258" s="2" t="s">
        <v>66</v>
      </c>
      <c r="AG258" s="2" t="s">
        <v>2947</v>
      </c>
      <c r="AH258" s="2" t="s">
        <v>2613</v>
      </c>
      <c r="AI258" s="2" t="s">
        <v>67</v>
      </c>
      <c r="AJ258" s="2" t="s">
        <v>2948</v>
      </c>
      <c r="AK258" s="2" t="s">
        <v>53</v>
      </c>
      <c r="AL258" s="2" t="s">
        <v>53</v>
      </c>
      <c r="AM258" s="2" t="s">
        <v>53</v>
      </c>
      <c r="AN258" s="2" t="s">
        <v>53</v>
      </c>
      <c r="AO258" s="2" t="s">
        <v>53</v>
      </c>
      <c r="AP258" s="2" t="s">
        <v>53</v>
      </c>
      <c r="AQ258" s="2" t="s">
        <v>53</v>
      </c>
      <c r="AR258" s="2" t="s">
        <v>69</v>
      </c>
      <c r="AS258" s="2" t="s">
        <v>52</v>
      </c>
      <c r="AT258" s="2" t="s">
        <v>69</v>
      </c>
    </row>
    <row r="259" spans="1:46" ht="22.5" customHeight="1" x14ac:dyDescent="0.25">
      <c r="A259" s="18" t="s">
        <v>2949</v>
      </c>
      <c r="B259" s="2" t="s">
        <v>2950</v>
      </c>
      <c r="C259" s="2" t="s">
        <v>344</v>
      </c>
      <c r="D259" s="2" t="s">
        <v>345</v>
      </c>
      <c r="E259" s="2" t="s">
        <v>69</v>
      </c>
      <c r="F259" s="19">
        <v>1</v>
      </c>
      <c r="G259" s="19">
        <v>70.89</v>
      </c>
      <c r="H259" s="19">
        <v>29.36</v>
      </c>
      <c r="I259" s="19">
        <v>-14.01</v>
      </c>
      <c r="J259" s="19">
        <v>-29.36</v>
      </c>
      <c r="K259" s="19" t="s">
        <v>52</v>
      </c>
      <c r="L259" s="19">
        <v>56.88</v>
      </c>
      <c r="M259" s="2" t="s">
        <v>51</v>
      </c>
      <c r="N259" s="2" t="s">
        <v>2951</v>
      </c>
      <c r="O259" s="2" t="s">
        <v>2952</v>
      </c>
      <c r="P259" s="2" t="s">
        <v>2953</v>
      </c>
      <c r="Q259" s="2" t="s">
        <v>53</v>
      </c>
      <c r="R259" s="19">
        <v>70.89</v>
      </c>
      <c r="S259" s="19" t="s">
        <v>161</v>
      </c>
      <c r="T259" s="2" t="s">
        <v>77</v>
      </c>
      <c r="U259" s="2" t="s">
        <v>2954</v>
      </c>
      <c r="V259" s="2" t="s">
        <v>2955</v>
      </c>
      <c r="W259" s="2" t="s">
        <v>2956</v>
      </c>
      <c r="X259" s="2" t="s">
        <v>53</v>
      </c>
      <c r="Y259" s="2" t="s">
        <v>2954</v>
      </c>
      <c r="Z259" s="2" t="s">
        <v>2957</v>
      </c>
      <c r="AA259" s="2" t="s">
        <v>2958</v>
      </c>
      <c r="AB259" s="2" t="s">
        <v>195</v>
      </c>
      <c r="AC259" s="2" t="s">
        <v>195</v>
      </c>
      <c r="AD259" s="2" t="s">
        <v>2959</v>
      </c>
      <c r="AE259" s="2" t="s">
        <v>65</v>
      </c>
      <c r="AF259" s="2" t="s">
        <v>86</v>
      </c>
      <c r="AG259" s="2" t="s">
        <v>2960</v>
      </c>
      <c r="AH259" s="2" t="s">
        <v>2961</v>
      </c>
      <c r="AI259" s="2" t="s">
        <v>67</v>
      </c>
      <c r="AJ259" s="2" t="s">
        <v>2962</v>
      </c>
      <c r="AK259" s="2" t="s">
        <v>53</v>
      </c>
      <c r="AL259" s="2" t="s">
        <v>53</v>
      </c>
      <c r="AM259" s="2" t="s">
        <v>53</v>
      </c>
      <c r="AN259" s="2" t="s">
        <v>53</v>
      </c>
      <c r="AO259" s="2" t="s">
        <v>53</v>
      </c>
      <c r="AP259" s="2" t="s">
        <v>53</v>
      </c>
      <c r="AQ259" s="2" t="s">
        <v>53</v>
      </c>
      <c r="AR259" s="2" t="s">
        <v>69</v>
      </c>
      <c r="AS259" s="2" t="s">
        <v>52</v>
      </c>
      <c r="AT259" s="2" t="s">
        <v>69</v>
      </c>
    </row>
    <row r="260" spans="1:46" ht="22.5" customHeight="1" x14ac:dyDescent="0.25">
      <c r="A260" s="18" t="s">
        <v>2963</v>
      </c>
      <c r="B260" s="2" t="s">
        <v>2964</v>
      </c>
      <c r="C260" s="2" t="s">
        <v>344</v>
      </c>
      <c r="D260" s="2" t="s">
        <v>2215</v>
      </c>
      <c r="E260" s="2" t="s">
        <v>51</v>
      </c>
      <c r="F260" s="19">
        <v>1</v>
      </c>
      <c r="G260" s="19">
        <v>78.97</v>
      </c>
      <c r="H260" s="19">
        <v>15.9</v>
      </c>
      <c r="I260" s="19">
        <v>-18.920000000000002</v>
      </c>
      <c r="J260" s="19" t="s">
        <v>52</v>
      </c>
      <c r="K260" s="19" t="s">
        <v>52</v>
      </c>
      <c r="L260" s="19">
        <v>75.95</v>
      </c>
      <c r="M260" s="2" t="s">
        <v>53</v>
      </c>
      <c r="N260" s="2" t="s">
        <v>2965</v>
      </c>
      <c r="O260" s="2" t="s">
        <v>2966</v>
      </c>
      <c r="P260" s="2" t="s">
        <v>2967</v>
      </c>
      <c r="Q260" s="2" t="s">
        <v>53</v>
      </c>
      <c r="R260" s="19">
        <v>78.97</v>
      </c>
      <c r="S260" s="19" t="s">
        <v>57</v>
      </c>
      <c r="T260" s="2" t="s">
        <v>58</v>
      </c>
      <c r="U260" s="2" t="s">
        <v>2968</v>
      </c>
      <c r="V260" s="2" t="s">
        <v>2969</v>
      </c>
      <c r="W260" s="2" t="s">
        <v>2970</v>
      </c>
      <c r="X260" s="2" t="s">
        <v>53</v>
      </c>
      <c r="Y260" s="2" t="s">
        <v>2968</v>
      </c>
      <c r="Z260" s="2" t="s">
        <v>2971</v>
      </c>
      <c r="AA260" s="2" t="s">
        <v>2972</v>
      </c>
      <c r="AB260" s="2" t="s">
        <v>2314</v>
      </c>
      <c r="AC260" s="2" t="s">
        <v>124</v>
      </c>
      <c r="AD260" s="2" t="s">
        <v>2973</v>
      </c>
      <c r="AE260" s="2" t="s">
        <v>65</v>
      </c>
      <c r="AF260" s="2" t="s">
        <v>222</v>
      </c>
      <c r="AG260" s="2" t="s">
        <v>2316</v>
      </c>
      <c r="AH260" s="2" t="s">
        <v>2974</v>
      </c>
      <c r="AI260" s="2" t="s">
        <v>2318</v>
      </c>
      <c r="AJ260" s="2" t="s">
        <v>2975</v>
      </c>
      <c r="AK260" s="2" t="s">
        <v>53</v>
      </c>
      <c r="AL260" s="2" t="s">
        <v>53</v>
      </c>
      <c r="AM260" s="2" t="s">
        <v>53</v>
      </c>
      <c r="AN260" s="2" t="s">
        <v>53</v>
      </c>
      <c r="AO260" s="2" t="s">
        <v>53</v>
      </c>
      <c r="AP260" s="2" t="s">
        <v>53</v>
      </c>
      <c r="AQ260" s="2" t="s">
        <v>53</v>
      </c>
      <c r="AR260" s="2" t="s">
        <v>69</v>
      </c>
      <c r="AS260" s="2" t="s">
        <v>52</v>
      </c>
      <c r="AT260" s="2" t="s">
        <v>69</v>
      </c>
    </row>
    <row r="261" spans="1:46" ht="22.5" customHeight="1" x14ac:dyDescent="0.25">
      <c r="A261" s="18" t="s">
        <v>2976</v>
      </c>
      <c r="B261" s="2" t="s">
        <v>2977</v>
      </c>
      <c r="C261" s="2" t="s">
        <v>344</v>
      </c>
      <c r="D261" s="2" t="s">
        <v>2215</v>
      </c>
      <c r="E261" s="2" t="s">
        <v>69</v>
      </c>
      <c r="F261" s="19">
        <v>1</v>
      </c>
      <c r="G261" s="19">
        <v>46.41</v>
      </c>
      <c r="H261" s="19">
        <v>10.96</v>
      </c>
      <c r="I261" s="19">
        <v>-13.39</v>
      </c>
      <c r="J261" s="19">
        <v>-10.96</v>
      </c>
      <c r="K261" s="19" t="s">
        <v>52</v>
      </c>
      <c r="L261" s="19">
        <v>33.020000000000003</v>
      </c>
      <c r="M261" s="2" t="s">
        <v>53</v>
      </c>
      <c r="N261" s="2" t="s">
        <v>199</v>
      </c>
      <c r="O261" s="2" t="s">
        <v>2106</v>
      </c>
      <c r="P261" s="2" t="s">
        <v>2107</v>
      </c>
      <c r="Q261" s="2" t="s">
        <v>53</v>
      </c>
      <c r="R261" s="19">
        <v>46.41</v>
      </c>
      <c r="S261" s="19" t="s">
        <v>57</v>
      </c>
      <c r="T261" s="2" t="s">
        <v>58</v>
      </c>
      <c r="U261" s="2" t="s">
        <v>53</v>
      </c>
      <c r="V261" s="2" t="s">
        <v>53</v>
      </c>
      <c r="W261" s="2" t="s">
        <v>53</v>
      </c>
      <c r="X261" s="2" t="s">
        <v>53</v>
      </c>
      <c r="Y261" s="2" t="s">
        <v>2978</v>
      </c>
      <c r="Z261" s="2" t="s">
        <v>2979</v>
      </c>
      <c r="AA261" s="2" t="s">
        <v>2980</v>
      </c>
      <c r="AB261" s="2" t="s">
        <v>1170</v>
      </c>
      <c r="AC261" s="2" t="s">
        <v>124</v>
      </c>
      <c r="AD261" s="2" t="s">
        <v>2981</v>
      </c>
      <c r="AE261" s="2" t="s">
        <v>65</v>
      </c>
      <c r="AF261" s="2" t="s">
        <v>66</v>
      </c>
      <c r="AG261" s="2" t="s">
        <v>2982</v>
      </c>
      <c r="AH261" s="2" t="s">
        <v>2983</v>
      </c>
      <c r="AI261" s="2" t="s">
        <v>67</v>
      </c>
      <c r="AJ261" s="2" t="s">
        <v>2984</v>
      </c>
      <c r="AK261" s="2" t="s">
        <v>53</v>
      </c>
      <c r="AL261" s="2" t="s">
        <v>53</v>
      </c>
      <c r="AM261" s="2" t="s">
        <v>53</v>
      </c>
      <c r="AN261" s="2" t="s">
        <v>53</v>
      </c>
      <c r="AO261" s="2" t="s">
        <v>53</v>
      </c>
      <c r="AP261" s="2" t="s">
        <v>53</v>
      </c>
      <c r="AQ261" s="2" t="s">
        <v>53</v>
      </c>
      <c r="AR261" s="2" t="s">
        <v>69</v>
      </c>
      <c r="AS261" s="2" t="s">
        <v>52</v>
      </c>
      <c r="AT261" s="2" t="s">
        <v>69</v>
      </c>
    </row>
    <row r="262" spans="1:46" ht="22.5" customHeight="1" x14ac:dyDescent="0.25">
      <c r="A262" s="18" t="s">
        <v>2985</v>
      </c>
      <c r="B262" s="2" t="s">
        <v>2986</v>
      </c>
      <c r="C262" s="2" t="s">
        <v>344</v>
      </c>
      <c r="D262" s="2" t="s">
        <v>697</v>
      </c>
      <c r="E262" s="2" t="s">
        <v>69</v>
      </c>
      <c r="F262" s="19">
        <v>1</v>
      </c>
      <c r="G262" s="19">
        <v>99.89</v>
      </c>
      <c r="H262" s="19" t="s">
        <v>52</v>
      </c>
      <c r="I262" s="19">
        <v>-11.99</v>
      </c>
      <c r="J262" s="19">
        <v>-17.95</v>
      </c>
      <c r="K262" s="19" t="s">
        <v>52</v>
      </c>
      <c r="L262" s="19">
        <v>69.95</v>
      </c>
      <c r="M262" s="2" t="s">
        <v>53</v>
      </c>
      <c r="N262" s="2" t="s">
        <v>905</v>
      </c>
      <c r="O262" s="2" t="s">
        <v>2987</v>
      </c>
      <c r="P262" s="2" t="s">
        <v>2988</v>
      </c>
      <c r="Q262" s="2" t="s">
        <v>53</v>
      </c>
      <c r="R262" s="19">
        <v>99.89</v>
      </c>
      <c r="S262" s="19" t="s">
        <v>161</v>
      </c>
      <c r="T262" s="2" t="s">
        <v>77</v>
      </c>
      <c r="U262" s="2" t="s">
        <v>2989</v>
      </c>
      <c r="V262" s="2" t="s">
        <v>2990</v>
      </c>
      <c r="W262" s="2" t="s">
        <v>2991</v>
      </c>
      <c r="X262" s="2" t="s">
        <v>53</v>
      </c>
      <c r="Y262" s="2" t="s">
        <v>2989</v>
      </c>
      <c r="Z262" s="2" t="s">
        <v>2992</v>
      </c>
      <c r="AA262" s="2" t="s">
        <v>2993</v>
      </c>
      <c r="AB262" s="2" t="s">
        <v>2994</v>
      </c>
      <c r="AC262" s="2" t="s">
        <v>124</v>
      </c>
      <c r="AD262" s="2" t="s">
        <v>2995</v>
      </c>
      <c r="AE262" s="2" t="s">
        <v>65</v>
      </c>
      <c r="AF262" s="2" t="s">
        <v>86</v>
      </c>
      <c r="AG262" s="2" t="s">
        <v>2996</v>
      </c>
      <c r="AH262" s="2" t="s">
        <v>2997</v>
      </c>
      <c r="AI262" s="2" t="s">
        <v>67</v>
      </c>
      <c r="AJ262" s="2" t="s">
        <v>2998</v>
      </c>
      <c r="AK262" s="2" t="s">
        <v>53</v>
      </c>
      <c r="AL262" s="2" t="s">
        <v>53</v>
      </c>
      <c r="AM262" s="2" t="s">
        <v>53</v>
      </c>
      <c r="AN262" s="2" t="s">
        <v>53</v>
      </c>
      <c r="AO262" s="2" t="s">
        <v>53</v>
      </c>
      <c r="AP262" s="2" t="s">
        <v>53</v>
      </c>
      <c r="AQ262" s="2" t="s">
        <v>53</v>
      </c>
      <c r="AR262" s="2" t="s">
        <v>69</v>
      </c>
      <c r="AS262" s="2" t="s">
        <v>52</v>
      </c>
      <c r="AT262" s="2" t="s">
        <v>69</v>
      </c>
    </row>
    <row r="263" spans="1:46" ht="22.5" customHeight="1" x14ac:dyDescent="0.25">
      <c r="A263" s="18" t="s">
        <v>2999</v>
      </c>
      <c r="B263" s="2" t="s">
        <v>3000</v>
      </c>
      <c r="C263" s="2" t="s">
        <v>344</v>
      </c>
      <c r="D263" s="2" t="s">
        <v>2215</v>
      </c>
      <c r="E263" s="2" t="s">
        <v>69</v>
      </c>
      <c r="F263" s="19">
        <v>1</v>
      </c>
      <c r="G263" s="19">
        <v>189.99</v>
      </c>
      <c r="H263" s="19" t="s">
        <v>52</v>
      </c>
      <c r="I263" s="19">
        <v>-32.299999999999997</v>
      </c>
      <c r="J263" s="19">
        <v>-20.45</v>
      </c>
      <c r="K263" s="19" t="s">
        <v>52</v>
      </c>
      <c r="L263" s="19">
        <v>137.24</v>
      </c>
      <c r="M263" s="2" t="s">
        <v>51</v>
      </c>
      <c r="N263" s="2" t="s">
        <v>54</v>
      </c>
      <c r="O263" s="2" t="s">
        <v>997</v>
      </c>
      <c r="P263" s="2" t="s">
        <v>998</v>
      </c>
      <c r="Q263" s="2" t="s">
        <v>53</v>
      </c>
      <c r="R263" s="19">
        <v>189.99</v>
      </c>
      <c r="S263" s="19" t="s">
        <v>57</v>
      </c>
      <c r="T263" s="2" t="s">
        <v>58</v>
      </c>
      <c r="U263" s="2" t="s">
        <v>53</v>
      </c>
      <c r="V263" s="2" t="s">
        <v>53</v>
      </c>
      <c r="W263" s="2" t="s">
        <v>53</v>
      </c>
      <c r="X263" s="2" t="s">
        <v>53</v>
      </c>
      <c r="Y263" s="2" t="s">
        <v>3001</v>
      </c>
      <c r="Z263" s="2" t="s">
        <v>3002</v>
      </c>
      <c r="AA263" s="2" t="s">
        <v>3003</v>
      </c>
      <c r="AB263" s="2" t="s">
        <v>3004</v>
      </c>
      <c r="AC263" s="2" t="s">
        <v>124</v>
      </c>
      <c r="AD263" s="2" t="s">
        <v>3005</v>
      </c>
      <c r="AE263" s="2" t="s">
        <v>65</v>
      </c>
      <c r="AF263" s="2" t="s">
        <v>66</v>
      </c>
      <c r="AG263" s="2" t="s">
        <v>3006</v>
      </c>
      <c r="AH263" s="2" t="s">
        <v>3007</v>
      </c>
      <c r="AI263" s="2" t="s">
        <v>67</v>
      </c>
      <c r="AJ263" s="2" t="s">
        <v>3008</v>
      </c>
      <c r="AK263" s="2" t="s">
        <v>53</v>
      </c>
      <c r="AL263" s="2" t="s">
        <v>53</v>
      </c>
      <c r="AM263" s="2" t="s">
        <v>53</v>
      </c>
      <c r="AN263" s="2" t="s">
        <v>53</v>
      </c>
      <c r="AO263" s="2" t="s">
        <v>53</v>
      </c>
      <c r="AP263" s="2" t="s">
        <v>53</v>
      </c>
      <c r="AQ263" s="2" t="s">
        <v>53</v>
      </c>
      <c r="AR263" s="2" t="s">
        <v>69</v>
      </c>
      <c r="AS263" s="2" t="s">
        <v>52</v>
      </c>
      <c r="AT263" s="2" t="s">
        <v>69</v>
      </c>
    </row>
    <row r="264" spans="1:46" ht="22.5" customHeight="1" x14ac:dyDescent="0.25">
      <c r="A264" s="18" t="s">
        <v>3009</v>
      </c>
      <c r="B264" s="2" t="s">
        <v>3010</v>
      </c>
      <c r="C264" s="2" t="s">
        <v>344</v>
      </c>
      <c r="D264" s="2" t="s">
        <v>2215</v>
      </c>
      <c r="E264" s="2" t="s">
        <v>51</v>
      </c>
      <c r="F264" s="19">
        <v>2</v>
      </c>
      <c r="G264" s="19">
        <v>102.3</v>
      </c>
      <c r="H264" s="19">
        <v>5.98</v>
      </c>
      <c r="I264" s="19">
        <v>-28.4</v>
      </c>
      <c r="J264" s="19">
        <v>-5.98</v>
      </c>
      <c r="K264" s="19" t="s">
        <v>52</v>
      </c>
      <c r="L264" s="19">
        <v>73.900000000000006</v>
      </c>
      <c r="M264" s="2" t="s">
        <v>51</v>
      </c>
      <c r="N264" s="2" t="s">
        <v>378</v>
      </c>
      <c r="O264" s="2" t="s">
        <v>536</v>
      </c>
      <c r="P264" s="2" t="s">
        <v>537</v>
      </c>
      <c r="Q264" s="2" t="s">
        <v>53</v>
      </c>
      <c r="R264" s="19">
        <v>51.15</v>
      </c>
      <c r="S264" s="19" t="s">
        <v>57</v>
      </c>
      <c r="T264" s="2" t="s">
        <v>58</v>
      </c>
      <c r="U264" s="2" t="s">
        <v>53</v>
      </c>
      <c r="V264" s="2" t="s">
        <v>53</v>
      </c>
      <c r="W264" s="2" t="s">
        <v>53</v>
      </c>
      <c r="X264" s="2" t="s">
        <v>53</v>
      </c>
      <c r="Y264" s="2" t="s">
        <v>3011</v>
      </c>
      <c r="Z264" s="2" t="s">
        <v>3012</v>
      </c>
      <c r="AA264" s="2" t="s">
        <v>3013</v>
      </c>
      <c r="AB264" s="2" t="s">
        <v>3014</v>
      </c>
      <c r="AC264" s="2" t="s">
        <v>124</v>
      </c>
      <c r="AD264" s="2" t="s">
        <v>3015</v>
      </c>
      <c r="AE264" s="2" t="s">
        <v>65</v>
      </c>
      <c r="AF264" s="2" t="s">
        <v>66</v>
      </c>
      <c r="AG264" s="2" t="s">
        <v>3016</v>
      </c>
      <c r="AH264" s="2" t="s">
        <v>3017</v>
      </c>
      <c r="AI264" s="2" t="s">
        <v>67</v>
      </c>
      <c r="AJ264" s="2" t="s">
        <v>3018</v>
      </c>
      <c r="AK264" s="2" t="s">
        <v>53</v>
      </c>
      <c r="AL264" s="2" t="s">
        <v>53</v>
      </c>
      <c r="AM264" s="2" t="s">
        <v>53</v>
      </c>
      <c r="AN264" s="2" t="s">
        <v>53</v>
      </c>
      <c r="AO264" s="2" t="s">
        <v>53</v>
      </c>
      <c r="AP264" s="2" t="s">
        <v>53</v>
      </c>
      <c r="AQ264" s="2" t="s">
        <v>53</v>
      </c>
      <c r="AR264" s="2" t="s">
        <v>69</v>
      </c>
      <c r="AS264" s="2" t="s">
        <v>52</v>
      </c>
      <c r="AT264" s="2" t="s">
        <v>69</v>
      </c>
    </row>
    <row r="265" spans="1:46" ht="22.5" customHeight="1" x14ac:dyDescent="0.25">
      <c r="A265" s="18" t="s">
        <v>3019</v>
      </c>
      <c r="B265" s="2" t="s">
        <v>3020</v>
      </c>
      <c r="C265" s="2" t="s">
        <v>344</v>
      </c>
      <c r="D265" s="2" t="s">
        <v>697</v>
      </c>
      <c r="E265" s="2" t="s">
        <v>69</v>
      </c>
      <c r="F265" s="19">
        <v>1</v>
      </c>
      <c r="G265" s="19">
        <v>379.99</v>
      </c>
      <c r="H265" s="19" t="s">
        <v>52</v>
      </c>
      <c r="I265" s="19">
        <v>-64.599999999999994</v>
      </c>
      <c r="J265" s="19">
        <v>-26.45</v>
      </c>
      <c r="K265" s="19" t="s">
        <v>52</v>
      </c>
      <c r="L265" s="19">
        <v>288.94</v>
      </c>
      <c r="M265" s="2" t="s">
        <v>51</v>
      </c>
      <c r="N265" s="2" t="s">
        <v>3021</v>
      </c>
      <c r="O265" s="2" t="s">
        <v>3022</v>
      </c>
      <c r="P265" s="2" t="s">
        <v>3023</v>
      </c>
      <c r="Q265" s="2" t="s">
        <v>53</v>
      </c>
      <c r="R265" s="19">
        <v>379.99</v>
      </c>
      <c r="S265" s="19" t="s">
        <v>57</v>
      </c>
      <c r="T265" s="2" t="s">
        <v>77</v>
      </c>
      <c r="U265" s="2" t="s">
        <v>3024</v>
      </c>
      <c r="V265" s="2" t="s">
        <v>3025</v>
      </c>
      <c r="W265" s="2" t="s">
        <v>3026</v>
      </c>
      <c r="X265" s="2" t="s">
        <v>53</v>
      </c>
      <c r="Y265" s="2" t="s">
        <v>3024</v>
      </c>
      <c r="Z265" s="2" t="s">
        <v>3027</v>
      </c>
      <c r="AA265" s="2" t="s">
        <v>3028</v>
      </c>
      <c r="AB265" s="2" t="s">
        <v>1111</v>
      </c>
      <c r="AC265" s="2" t="s">
        <v>124</v>
      </c>
      <c r="AD265" s="2" t="s">
        <v>3029</v>
      </c>
      <c r="AE265" s="2" t="s">
        <v>65</v>
      </c>
      <c r="AF265" s="2" t="s">
        <v>86</v>
      </c>
      <c r="AG265" s="2" t="s">
        <v>1727</v>
      </c>
      <c r="AH265" s="2" t="s">
        <v>3030</v>
      </c>
      <c r="AI265" s="2" t="s">
        <v>67</v>
      </c>
      <c r="AJ265" s="2" t="s">
        <v>3031</v>
      </c>
      <c r="AK265" s="2" t="s">
        <v>53</v>
      </c>
      <c r="AL265" s="2" t="s">
        <v>53</v>
      </c>
      <c r="AM265" s="2" t="s">
        <v>53</v>
      </c>
      <c r="AN265" s="2" t="s">
        <v>53</v>
      </c>
      <c r="AO265" s="2" t="s">
        <v>53</v>
      </c>
      <c r="AP265" s="2" t="s">
        <v>53</v>
      </c>
      <c r="AQ265" s="2" t="s">
        <v>53</v>
      </c>
      <c r="AR265" s="2" t="s">
        <v>69</v>
      </c>
      <c r="AS265" s="2" t="s">
        <v>52</v>
      </c>
      <c r="AT265" s="2" t="s">
        <v>69</v>
      </c>
    </row>
    <row r="266" spans="1:46" ht="22.5" customHeight="1" x14ac:dyDescent="0.25">
      <c r="A266" s="18" t="s">
        <v>3032</v>
      </c>
      <c r="B266" s="2" t="s">
        <v>3033</v>
      </c>
      <c r="C266" s="2" t="s">
        <v>344</v>
      </c>
      <c r="D266" s="2" t="s">
        <v>2215</v>
      </c>
      <c r="E266" s="2" t="s">
        <v>51</v>
      </c>
      <c r="F266" s="19">
        <v>1</v>
      </c>
      <c r="G266" s="19">
        <v>129.99</v>
      </c>
      <c r="H266" s="19" t="s">
        <v>52</v>
      </c>
      <c r="I266" s="19">
        <v>-22.1</v>
      </c>
      <c r="J266" s="19">
        <v>-17.95</v>
      </c>
      <c r="K266" s="19" t="s">
        <v>52</v>
      </c>
      <c r="L266" s="19">
        <v>89.94</v>
      </c>
      <c r="M266" s="2" t="s">
        <v>53</v>
      </c>
      <c r="N266" s="2" t="s">
        <v>676</v>
      </c>
      <c r="O266" s="2" t="s">
        <v>677</v>
      </c>
      <c r="P266" s="2" t="s">
        <v>678</v>
      </c>
      <c r="Q266" s="2" t="s">
        <v>53</v>
      </c>
      <c r="R266" s="19">
        <v>129.99</v>
      </c>
      <c r="S266" s="19" t="s">
        <v>57</v>
      </c>
      <c r="T266" s="2" t="s">
        <v>58</v>
      </c>
      <c r="U266" s="2" t="s">
        <v>53</v>
      </c>
      <c r="V266" s="2" t="s">
        <v>53</v>
      </c>
      <c r="W266" s="2" t="s">
        <v>53</v>
      </c>
      <c r="X266" s="2" t="s">
        <v>53</v>
      </c>
      <c r="Y266" s="2" t="s">
        <v>3034</v>
      </c>
      <c r="Z266" s="2" t="s">
        <v>3035</v>
      </c>
      <c r="AA266" s="2" t="s">
        <v>3036</v>
      </c>
      <c r="AB266" s="2" t="s">
        <v>3037</v>
      </c>
      <c r="AC266" s="2" t="s">
        <v>111</v>
      </c>
      <c r="AD266" s="2" t="s">
        <v>3038</v>
      </c>
      <c r="AE266" s="2" t="s">
        <v>65</v>
      </c>
      <c r="AF266" s="2" t="s">
        <v>66</v>
      </c>
      <c r="AG266" s="2" t="s">
        <v>3039</v>
      </c>
      <c r="AH266" s="2" t="s">
        <v>3040</v>
      </c>
      <c r="AI266" s="2" t="s">
        <v>67</v>
      </c>
      <c r="AJ266" s="2" t="s">
        <v>3041</v>
      </c>
      <c r="AK266" s="2" t="s">
        <v>53</v>
      </c>
      <c r="AL266" s="2" t="s">
        <v>53</v>
      </c>
      <c r="AM266" s="2" t="s">
        <v>53</v>
      </c>
      <c r="AN266" s="2" t="s">
        <v>53</v>
      </c>
      <c r="AO266" s="2" t="s">
        <v>53</v>
      </c>
      <c r="AP266" s="2" t="s">
        <v>53</v>
      </c>
      <c r="AQ266" s="2" t="s">
        <v>53</v>
      </c>
      <c r="AR266" s="2" t="s">
        <v>69</v>
      </c>
      <c r="AS266" s="2" t="s">
        <v>52</v>
      </c>
      <c r="AT266" s="2" t="s">
        <v>69</v>
      </c>
    </row>
    <row r="267" spans="1:46" ht="22.5" customHeight="1" x14ac:dyDescent="0.25">
      <c r="A267" s="18" t="s">
        <v>3042</v>
      </c>
      <c r="B267" s="2" t="s">
        <v>3043</v>
      </c>
      <c r="C267" s="2" t="s">
        <v>115</v>
      </c>
      <c r="D267" s="2" t="s">
        <v>116</v>
      </c>
      <c r="E267" s="2" t="s">
        <v>51</v>
      </c>
      <c r="F267" s="19">
        <v>1</v>
      </c>
      <c r="G267" s="19">
        <v>304.57</v>
      </c>
      <c r="H267" s="19">
        <v>34.07</v>
      </c>
      <c r="I267" s="19">
        <v>-51.78</v>
      </c>
      <c r="J267" s="19">
        <v>-60.52</v>
      </c>
      <c r="K267" s="19" t="s">
        <v>52</v>
      </c>
      <c r="L267" s="19">
        <v>226.34</v>
      </c>
      <c r="M267" s="2" t="s">
        <v>53</v>
      </c>
      <c r="N267" s="2" t="s">
        <v>3044</v>
      </c>
      <c r="O267" s="2" t="s">
        <v>3045</v>
      </c>
      <c r="P267" s="2" t="s">
        <v>3046</v>
      </c>
      <c r="Q267" s="2" t="s">
        <v>53</v>
      </c>
      <c r="R267" s="19">
        <v>304.57</v>
      </c>
      <c r="S267" s="19" t="s">
        <v>57</v>
      </c>
      <c r="T267" s="2" t="s">
        <v>77</v>
      </c>
      <c r="U267" s="2" t="s">
        <v>3047</v>
      </c>
      <c r="V267" s="2" t="s">
        <v>3048</v>
      </c>
      <c r="W267" s="2" t="s">
        <v>3049</v>
      </c>
      <c r="X267" s="2" t="s">
        <v>53</v>
      </c>
      <c r="Y267" s="2" t="s">
        <v>3047</v>
      </c>
      <c r="Z267" s="2" t="s">
        <v>3050</v>
      </c>
      <c r="AA267" s="2" t="s">
        <v>3051</v>
      </c>
      <c r="AB267" s="2" t="s">
        <v>3052</v>
      </c>
      <c r="AC267" s="2" t="s">
        <v>182</v>
      </c>
      <c r="AD267" s="2" t="s">
        <v>3053</v>
      </c>
      <c r="AE267" s="2" t="s">
        <v>65</v>
      </c>
      <c r="AF267" s="2" t="s">
        <v>86</v>
      </c>
      <c r="AG267" s="2" t="s">
        <v>3054</v>
      </c>
      <c r="AH267" s="2" t="s">
        <v>53</v>
      </c>
      <c r="AI267" s="2" t="s">
        <v>67</v>
      </c>
      <c r="AJ267" s="2" t="s">
        <v>3055</v>
      </c>
      <c r="AK267" s="2" t="s">
        <v>53</v>
      </c>
      <c r="AL267" s="2" t="s">
        <v>53</v>
      </c>
      <c r="AM267" s="2" t="s">
        <v>53</v>
      </c>
      <c r="AN267" s="2" t="s">
        <v>53</v>
      </c>
      <c r="AO267" s="2" t="s">
        <v>53</v>
      </c>
      <c r="AP267" s="2" t="s">
        <v>53</v>
      </c>
      <c r="AQ267" s="2" t="s">
        <v>53</v>
      </c>
      <c r="AR267" s="2" t="s">
        <v>69</v>
      </c>
      <c r="AS267" s="2" t="s">
        <v>52</v>
      </c>
      <c r="AT267" s="2" t="s">
        <v>69</v>
      </c>
    </row>
    <row r="268" spans="1:46" ht="22.5" customHeight="1" x14ac:dyDescent="0.25">
      <c r="A268" s="18" t="s">
        <v>3056</v>
      </c>
      <c r="B268" s="2" t="s">
        <v>3057</v>
      </c>
      <c r="C268" s="2" t="s">
        <v>115</v>
      </c>
      <c r="D268" s="2" t="s">
        <v>365</v>
      </c>
      <c r="E268" s="2" t="s">
        <v>69</v>
      </c>
      <c r="F268" s="19">
        <v>1</v>
      </c>
      <c r="G268" s="19">
        <v>379.99</v>
      </c>
      <c r="H268" s="19" t="s">
        <v>52</v>
      </c>
      <c r="I268" s="19">
        <v>-64.599999999999994</v>
      </c>
      <c r="J268" s="19">
        <v>-26.45</v>
      </c>
      <c r="K268" s="19" t="s">
        <v>52</v>
      </c>
      <c r="L268" s="19">
        <v>288.94</v>
      </c>
      <c r="M268" s="2" t="s">
        <v>51</v>
      </c>
      <c r="N268" s="2" t="s">
        <v>3021</v>
      </c>
      <c r="O268" s="2" t="s">
        <v>3022</v>
      </c>
      <c r="P268" s="2" t="s">
        <v>3023</v>
      </c>
      <c r="Q268" s="2" t="s">
        <v>53</v>
      </c>
      <c r="R268" s="19">
        <v>379.99</v>
      </c>
      <c r="S268" s="19" t="s">
        <v>57</v>
      </c>
      <c r="T268" s="2" t="s">
        <v>77</v>
      </c>
      <c r="U268" s="2" t="s">
        <v>3058</v>
      </c>
      <c r="V268" s="2" t="s">
        <v>3059</v>
      </c>
      <c r="W268" s="2" t="s">
        <v>3060</v>
      </c>
      <c r="X268" s="2" t="s">
        <v>53</v>
      </c>
      <c r="Y268" s="2" t="s">
        <v>3058</v>
      </c>
      <c r="Z268" s="2" t="s">
        <v>3061</v>
      </c>
      <c r="AA268" s="2" t="s">
        <v>3062</v>
      </c>
      <c r="AB268" s="2" t="s">
        <v>3063</v>
      </c>
      <c r="AC268" s="2" t="s">
        <v>531</v>
      </c>
      <c r="AD268" s="2" t="s">
        <v>3064</v>
      </c>
      <c r="AE268" s="2" t="s">
        <v>65</v>
      </c>
      <c r="AF268" s="2" t="s">
        <v>86</v>
      </c>
      <c r="AG268" s="2" t="s">
        <v>3065</v>
      </c>
      <c r="AH268" s="2" t="s">
        <v>53</v>
      </c>
      <c r="AI268" s="2" t="s">
        <v>67</v>
      </c>
      <c r="AJ268" s="2" t="s">
        <v>3066</v>
      </c>
      <c r="AK268" s="2" t="s">
        <v>53</v>
      </c>
      <c r="AL268" s="2" t="s">
        <v>53</v>
      </c>
      <c r="AM268" s="2" t="s">
        <v>53</v>
      </c>
      <c r="AN268" s="2" t="s">
        <v>53</v>
      </c>
      <c r="AO268" s="2" t="s">
        <v>53</v>
      </c>
      <c r="AP268" s="2" t="s">
        <v>53</v>
      </c>
      <c r="AQ268" s="2" t="s">
        <v>53</v>
      </c>
      <c r="AR268" s="2" t="s">
        <v>69</v>
      </c>
      <c r="AS268" s="2" t="s">
        <v>52</v>
      </c>
      <c r="AT268" s="2" t="s">
        <v>69</v>
      </c>
    </row>
    <row r="269" spans="1:46" ht="22.5" customHeight="1" x14ac:dyDescent="0.25">
      <c r="A269" s="18" t="s">
        <v>3067</v>
      </c>
      <c r="B269" s="2" t="s">
        <v>3068</v>
      </c>
      <c r="C269" s="2" t="s">
        <v>344</v>
      </c>
      <c r="D269" s="2" t="s">
        <v>2215</v>
      </c>
      <c r="E269" s="2" t="s">
        <v>69</v>
      </c>
      <c r="F269" s="19">
        <v>1</v>
      </c>
      <c r="G269" s="19">
        <v>265</v>
      </c>
      <c r="H269" s="19" t="s">
        <v>52</v>
      </c>
      <c r="I269" s="19">
        <v>-45.05</v>
      </c>
      <c r="J269" s="19">
        <v>-20.45</v>
      </c>
      <c r="K269" s="19" t="s">
        <v>52</v>
      </c>
      <c r="L269" s="19">
        <v>199.5</v>
      </c>
      <c r="M269" s="2" t="s">
        <v>51</v>
      </c>
      <c r="N269" s="2" t="s">
        <v>333</v>
      </c>
      <c r="O269" s="2" t="s">
        <v>3069</v>
      </c>
      <c r="P269" s="2" t="s">
        <v>3070</v>
      </c>
      <c r="Q269" s="2" t="s">
        <v>53</v>
      </c>
      <c r="R269" s="19">
        <v>265</v>
      </c>
      <c r="S269" s="19" t="s">
        <v>57</v>
      </c>
      <c r="T269" s="2" t="s">
        <v>58</v>
      </c>
      <c r="U269" s="2" t="s">
        <v>53</v>
      </c>
      <c r="V269" s="2" t="s">
        <v>53</v>
      </c>
      <c r="W269" s="2" t="s">
        <v>53</v>
      </c>
      <c r="X269" s="2" t="s">
        <v>53</v>
      </c>
      <c r="Y269" s="2" t="s">
        <v>3071</v>
      </c>
      <c r="Z269" s="2" t="s">
        <v>3072</v>
      </c>
      <c r="AA269" s="2" t="s">
        <v>3073</v>
      </c>
      <c r="AB269" s="2" t="s">
        <v>728</v>
      </c>
      <c r="AC269" s="2" t="s">
        <v>182</v>
      </c>
      <c r="AD269" s="2" t="s">
        <v>3074</v>
      </c>
      <c r="AE269" s="2" t="s">
        <v>65</v>
      </c>
      <c r="AF269" s="2" t="s">
        <v>66</v>
      </c>
      <c r="AG269" s="2" t="s">
        <v>3075</v>
      </c>
      <c r="AH269" s="2" t="s">
        <v>2604</v>
      </c>
      <c r="AI269" s="2" t="s">
        <v>67</v>
      </c>
      <c r="AJ269" s="2" t="s">
        <v>3076</v>
      </c>
      <c r="AK269" s="2" t="s">
        <v>53</v>
      </c>
      <c r="AL269" s="2" t="s">
        <v>53</v>
      </c>
      <c r="AM269" s="2" t="s">
        <v>53</v>
      </c>
      <c r="AN269" s="2" t="s">
        <v>53</v>
      </c>
      <c r="AO269" s="2" t="s">
        <v>53</v>
      </c>
      <c r="AP269" s="2" t="s">
        <v>53</v>
      </c>
      <c r="AQ269" s="2" t="s">
        <v>53</v>
      </c>
      <c r="AR269" s="2" t="s">
        <v>69</v>
      </c>
      <c r="AS269" s="2" t="s">
        <v>52</v>
      </c>
      <c r="AT269" s="2" t="s">
        <v>69</v>
      </c>
    </row>
    <row r="270" spans="1:46" ht="22.5" customHeight="1" x14ac:dyDescent="0.25">
      <c r="A270" s="18" t="s">
        <v>3077</v>
      </c>
      <c r="B270" s="2" t="s">
        <v>3078</v>
      </c>
      <c r="C270" s="2" t="s">
        <v>344</v>
      </c>
      <c r="D270" s="2" t="s">
        <v>697</v>
      </c>
      <c r="E270" s="2" t="s">
        <v>69</v>
      </c>
      <c r="F270" s="19">
        <v>1</v>
      </c>
      <c r="G270" s="19">
        <v>56.43</v>
      </c>
      <c r="H270" s="19">
        <v>10.8</v>
      </c>
      <c r="I270" s="19">
        <v>-15.09</v>
      </c>
      <c r="J270" s="19">
        <v>-10.8</v>
      </c>
      <c r="K270" s="19" t="s">
        <v>52</v>
      </c>
      <c r="L270" s="19">
        <v>41.34</v>
      </c>
      <c r="M270" s="2" t="s">
        <v>51</v>
      </c>
      <c r="N270" s="2" t="s">
        <v>487</v>
      </c>
      <c r="O270" s="2" t="s">
        <v>488</v>
      </c>
      <c r="P270" s="2" t="s">
        <v>489</v>
      </c>
      <c r="Q270" s="2" t="s">
        <v>53</v>
      </c>
      <c r="R270" s="19">
        <v>56.43</v>
      </c>
      <c r="S270" s="19" t="s">
        <v>57</v>
      </c>
      <c r="T270" s="2" t="s">
        <v>58</v>
      </c>
      <c r="U270" s="2" t="s">
        <v>53</v>
      </c>
      <c r="V270" s="2" t="s">
        <v>53</v>
      </c>
      <c r="W270" s="2" t="s">
        <v>53</v>
      </c>
      <c r="X270" s="2" t="s">
        <v>53</v>
      </c>
      <c r="Y270" s="2" t="s">
        <v>3079</v>
      </c>
      <c r="Z270" s="2" t="s">
        <v>3080</v>
      </c>
      <c r="AA270" s="2" t="s">
        <v>3081</v>
      </c>
      <c r="AB270" s="2" t="s">
        <v>339</v>
      </c>
      <c r="AC270" s="2" t="s">
        <v>97</v>
      </c>
      <c r="AD270" s="2" t="s">
        <v>3082</v>
      </c>
      <c r="AE270" s="2" t="s">
        <v>65</v>
      </c>
      <c r="AF270" s="2" t="s">
        <v>66</v>
      </c>
      <c r="AG270" s="2" t="s">
        <v>2425</v>
      </c>
      <c r="AH270" s="2" t="s">
        <v>3083</v>
      </c>
      <c r="AI270" s="2" t="s">
        <v>67</v>
      </c>
      <c r="AJ270" s="2" t="s">
        <v>3084</v>
      </c>
      <c r="AK270" s="2" t="s">
        <v>53</v>
      </c>
      <c r="AL270" s="2" t="s">
        <v>53</v>
      </c>
      <c r="AM270" s="2" t="s">
        <v>53</v>
      </c>
      <c r="AN270" s="2" t="s">
        <v>53</v>
      </c>
      <c r="AO270" s="2" t="s">
        <v>53</v>
      </c>
      <c r="AP270" s="2" t="s">
        <v>53</v>
      </c>
      <c r="AQ270" s="2" t="s">
        <v>53</v>
      </c>
      <c r="AR270" s="2" t="s">
        <v>69</v>
      </c>
      <c r="AS270" s="2" t="s">
        <v>52</v>
      </c>
      <c r="AT270" s="2" t="s">
        <v>69</v>
      </c>
    </row>
    <row r="271" spans="1:46" ht="22.5" customHeight="1" x14ac:dyDescent="0.25">
      <c r="A271" s="18" t="s">
        <v>3085</v>
      </c>
      <c r="B271" s="2" t="s">
        <v>3078</v>
      </c>
      <c r="C271" s="2" t="s">
        <v>115</v>
      </c>
      <c r="D271" s="2" t="s">
        <v>130</v>
      </c>
      <c r="E271" s="2" t="s">
        <v>69</v>
      </c>
      <c r="F271" s="19">
        <v>1</v>
      </c>
      <c r="G271" s="19">
        <v>20.5</v>
      </c>
      <c r="H271" s="19">
        <v>28.5</v>
      </c>
      <c r="I271" s="19">
        <v>-7.96</v>
      </c>
      <c r="J271" s="19">
        <v>-28.5</v>
      </c>
      <c r="K271" s="19" t="s">
        <v>52</v>
      </c>
      <c r="L271" s="19">
        <v>12.54</v>
      </c>
      <c r="M271" s="2" t="s">
        <v>51</v>
      </c>
      <c r="N271" s="2" t="s">
        <v>498</v>
      </c>
      <c r="O271" s="2" t="s">
        <v>3086</v>
      </c>
      <c r="P271" s="2" t="s">
        <v>500</v>
      </c>
      <c r="Q271" s="2" t="s">
        <v>53</v>
      </c>
      <c r="R271" s="19">
        <v>20.5</v>
      </c>
      <c r="S271" s="19" t="s">
        <v>161</v>
      </c>
      <c r="T271" s="2" t="s">
        <v>58</v>
      </c>
      <c r="U271" s="2" t="s">
        <v>53</v>
      </c>
      <c r="V271" s="2" t="s">
        <v>53</v>
      </c>
      <c r="W271" s="2" t="s">
        <v>53</v>
      </c>
      <c r="X271" s="2" t="s">
        <v>53</v>
      </c>
      <c r="Y271" s="2" t="s">
        <v>3087</v>
      </c>
      <c r="Z271" s="2" t="s">
        <v>3088</v>
      </c>
      <c r="AA271" s="2" t="s">
        <v>3089</v>
      </c>
      <c r="AB271" s="2" t="s">
        <v>3090</v>
      </c>
      <c r="AC271" s="2" t="s">
        <v>641</v>
      </c>
      <c r="AD271" s="2" t="s">
        <v>3091</v>
      </c>
      <c r="AE271" s="2" t="s">
        <v>65</v>
      </c>
      <c r="AF271" s="2" t="s">
        <v>66</v>
      </c>
      <c r="AG271" s="2" t="s">
        <v>1706</v>
      </c>
      <c r="AH271" s="2" t="s">
        <v>53</v>
      </c>
      <c r="AI271" s="2" t="s">
        <v>67</v>
      </c>
      <c r="AJ271" s="2" t="s">
        <v>3092</v>
      </c>
      <c r="AK271" s="2" t="s">
        <v>53</v>
      </c>
      <c r="AL271" s="2" t="s">
        <v>53</v>
      </c>
      <c r="AM271" s="2" t="s">
        <v>53</v>
      </c>
      <c r="AN271" s="2" t="s">
        <v>53</v>
      </c>
      <c r="AO271" s="2" t="s">
        <v>53</v>
      </c>
      <c r="AP271" s="2" t="s">
        <v>53</v>
      </c>
      <c r="AQ271" s="2" t="s">
        <v>53</v>
      </c>
      <c r="AR271" s="2" t="s">
        <v>69</v>
      </c>
      <c r="AS271" s="2" t="s">
        <v>52</v>
      </c>
      <c r="AT271" s="2" t="s">
        <v>69</v>
      </c>
    </row>
    <row r="272" spans="1:46" ht="22.5" customHeight="1" x14ac:dyDescent="0.25">
      <c r="A272" s="18" t="s">
        <v>3093</v>
      </c>
      <c r="B272" s="2" t="s">
        <v>3094</v>
      </c>
      <c r="C272" s="2" t="s">
        <v>344</v>
      </c>
      <c r="D272" s="2" t="s">
        <v>697</v>
      </c>
      <c r="E272" s="2" t="s">
        <v>69</v>
      </c>
      <c r="F272" s="19">
        <v>1</v>
      </c>
      <c r="G272" s="19">
        <v>21.39</v>
      </c>
      <c r="H272" s="19">
        <v>13.5</v>
      </c>
      <c r="I272" s="19">
        <v>-9.14</v>
      </c>
      <c r="J272" s="19">
        <v>-13.5</v>
      </c>
      <c r="K272" s="19" t="s">
        <v>52</v>
      </c>
      <c r="L272" s="19">
        <v>12.25</v>
      </c>
      <c r="M272" s="2" t="s">
        <v>51</v>
      </c>
      <c r="N272" s="2" t="s">
        <v>624</v>
      </c>
      <c r="O272" s="2" t="s">
        <v>625</v>
      </c>
      <c r="P272" s="2" t="s">
        <v>626</v>
      </c>
      <c r="Q272" s="2" t="s">
        <v>53</v>
      </c>
      <c r="R272" s="19">
        <v>21.39</v>
      </c>
      <c r="S272" s="19" t="s">
        <v>57</v>
      </c>
      <c r="T272" s="2" t="s">
        <v>77</v>
      </c>
      <c r="U272" s="2" t="s">
        <v>3095</v>
      </c>
      <c r="V272" s="2" t="s">
        <v>3096</v>
      </c>
      <c r="W272" s="2" t="s">
        <v>3097</v>
      </c>
      <c r="X272" s="2" t="s">
        <v>53</v>
      </c>
      <c r="Y272" s="2" t="s">
        <v>3095</v>
      </c>
      <c r="Z272" s="2" t="s">
        <v>3098</v>
      </c>
      <c r="AA272" s="2" t="s">
        <v>3099</v>
      </c>
      <c r="AB272" s="2" t="s">
        <v>111</v>
      </c>
      <c r="AC272" s="2" t="s">
        <v>111</v>
      </c>
      <c r="AD272" s="2" t="s">
        <v>3100</v>
      </c>
      <c r="AE272" s="2" t="s">
        <v>65</v>
      </c>
      <c r="AF272" s="2" t="s">
        <v>86</v>
      </c>
      <c r="AG272" s="2" t="s">
        <v>3101</v>
      </c>
      <c r="AH272" s="2" t="s">
        <v>3102</v>
      </c>
      <c r="AI272" s="2" t="s">
        <v>67</v>
      </c>
      <c r="AJ272" s="2" t="s">
        <v>3103</v>
      </c>
      <c r="AK272" s="2" t="s">
        <v>53</v>
      </c>
      <c r="AL272" s="2" t="s">
        <v>53</v>
      </c>
      <c r="AM272" s="2" t="s">
        <v>53</v>
      </c>
      <c r="AN272" s="2" t="s">
        <v>53</v>
      </c>
      <c r="AO272" s="2" t="s">
        <v>53</v>
      </c>
      <c r="AP272" s="2" t="s">
        <v>53</v>
      </c>
      <c r="AQ272" s="2" t="s">
        <v>53</v>
      </c>
      <c r="AR272" s="2" t="s">
        <v>69</v>
      </c>
      <c r="AS272" s="2" t="s">
        <v>52</v>
      </c>
      <c r="AT272" s="2" t="s">
        <v>69</v>
      </c>
    </row>
    <row r="273" spans="1:46" ht="22.5" customHeight="1" x14ac:dyDescent="0.25">
      <c r="A273" s="18" t="s">
        <v>3104</v>
      </c>
      <c r="B273" s="2" t="s">
        <v>3105</v>
      </c>
      <c r="C273" s="2" t="s">
        <v>344</v>
      </c>
      <c r="D273" s="2" t="s">
        <v>697</v>
      </c>
      <c r="E273" s="2" t="s">
        <v>69</v>
      </c>
      <c r="F273" s="19">
        <v>1</v>
      </c>
      <c r="G273" s="19">
        <v>69.75</v>
      </c>
      <c r="H273" s="19">
        <v>28.4</v>
      </c>
      <c r="I273" s="19">
        <v>-17.36</v>
      </c>
      <c r="J273" s="19">
        <v>-28.4</v>
      </c>
      <c r="K273" s="19" t="s">
        <v>52</v>
      </c>
      <c r="L273" s="19">
        <v>52.39</v>
      </c>
      <c r="M273" s="2" t="s">
        <v>53</v>
      </c>
      <c r="N273" s="2" t="s">
        <v>2832</v>
      </c>
      <c r="O273" s="2" t="s">
        <v>2833</v>
      </c>
      <c r="P273" s="2" t="s">
        <v>2834</v>
      </c>
      <c r="Q273" s="2" t="s">
        <v>53</v>
      </c>
      <c r="R273" s="19">
        <v>69.75</v>
      </c>
      <c r="S273" s="19" t="s">
        <v>57</v>
      </c>
      <c r="T273" s="2" t="s">
        <v>58</v>
      </c>
      <c r="U273" s="2" t="s">
        <v>53</v>
      </c>
      <c r="V273" s="2" t="s">
        <v>53</v>
      </c>
      <c r="W273" s="2" t="s">
        <v>53</v>
      </c>
      <c r="X273" s="2" t="s">
        <v>53</v>
      </c>
      <c r="Y273" s="2" t="s">
        <v>3106</v>
      </c>
      <c r="Z273" s="2" t="s">
        <v>3107</v>
      </c>
      <c r="AA273" s="2" t="s">
        <v>3108</v>
      </c>
      <c r="AB273" s="2" t="s">
        <v>3109</v>
      </c>
      <c r="AC273" s="2" t="s">
        <v>2627</v>
      </c>
      <c r="AD273" s="2" t="s">
        <v>3110</v>
      </c>
      <c r="AE273" s="2" t="s">
        <v>65</v>
      </c>
      <c r="AF273" s="2" t="s">
        <v>66</v>
      </c>
      <c r="AG273" s="2" t="s">
        <v>3111</v>
      </c>
      <c r="AH273" s="2" t="s">
        <v>3112</v>
      </c>
      <c r="AI273" s="2" t="s">
        <v>67</v>
      </c>
      <c r="AJ273" s="2" t="s">
        <v>3113</v>
      </c>
      <c r="AK273" s="2" t="s">
        <v>53</v>
      </c>
      <c r="AL273" s="2" t="s">
        <v>53</v>
      </c>
      <c r="AM273" s="2" t="s">
        <v>53</v>
      </c>
      <c r="AN273" s="2" t="s">
        <v>53</v>
      </c>
      <c r="AO273" s="2" t="s">
        <v>53</v>
      </c>
      <c r="AP273" s="2" t="s">
        <v>53</v>
      </c>
      <c r="AQ273" s="2" t="s">
        <v>53</v>
      </c>
      <c r="AR273" s="2" t="s">
        <v>69</v>
      </c>
      <c r="AS273" s="2" t="s">
        <v>52</v>
      </c>
      <c r="AT273" s="2" t="s">
        <v>69</v>
      </c>
    </row>
    <row r="274" spans="1:46" ht="22.5" customHeight="1" x14ac:dyDescent="0.25">
      <c r="A274" s="18" t="s">
        <v>3114</v>
      </c>
      <c r="B274" s="2" t="s">
        <v>3115</v>
      </c>
      <c r="C274" s="2" t="s">
        <v>344</v>
      </c>
      <c r="D274" s="2" t="s">
        <v>697</v>
      </c>
      <c r="E274" s="2" t="s">
        <v>69</v>
      </c>
      <c r="F274" s="19">
        <v>1</v>
      </c>
      <c r="G274" s="19">
        <v>297.89999999999998</v>
      </c>
      <c r="H274" s="19" t="s">
        <v>52</v>
      </c>
      <c r="I274" s="19">
        <v>-50.64</v>
      </c>
      <c r="J274" s="19">
        <v>-20.45</v>
      </c>
      <c r="K274" s="19" t="s">
        <v>52</v>
      </c>
      <c r="L274" s="19">
        <v>226.81</v>
      </c>
      <c r="M274" s="2" t="s">
        <v>51</v>
      </c>
      <c r="N274" s="2" t="s">
        <v>333</v>
      </c>
      <c r="O274" s="2" t="s">
        <v>3116</v>
      </c>
      <c r="P274" s="2" t="s">
        <v>3117</v>
      </c>
      <c r="Q274" s="2" t="s">
        <v>53</v>
      </c>
      <c r="R274" s="19">
        <v>297.89999999999998</v>
      </c>
      <c r="S274" s="19" t="s">
        <v>57</v>
      </c>
      <c r="T274" s="2" t="s">
        <v>58</v>
      </c>
      <c r="U274" s="2" t="s">
        <v>53</v>
      </c>
      <c r="V274" s="2" t="s">
        <v>53</v>
      </c>
      <c r="W274" s="2" t="s">
        <v>53</v>
      </c>
      <c r="X274" s="2" t="s">
        <v>53</v>
      </c>
      <c r="Y274" s="2" t="s">
        <v>3118</v>
      </c>
      <c r="Z274" s="2" t="s">
        <v>3119</v>
      </c>
      <c r="AA274" s="2" t="s">
        <v>3120</v>
      </c>
      <c r="AB274" s="2" t="s">
        <v>3121</v>
      </c>
      <c r="AC274" s="2" t="s">
        <v>531</v>
      </c>
      <c r="AD274" s="2" t="s">
        <v>3122</v>
      </c>
      <c r="AE274" s="2" t="s">
        <v>65</v>
      </c>
      <c r="AF274" s="2" t="s">
        <v>66</v>
      </c>
      <c r="AG274" s="2" t="s">
        <v>3123</v>
      </c>
      <c r="AH274" s="2" t="s">
        <v>3124</v>
      </c>
      <c r="AI274" s="2" t="s">
        <v>67</v>
      </c>
      <c r="AJ274" s="2" t="s">
        <v>3125</v>
      </c>
      <c r="AK274" s="2" t="s">
        <v>53</v>
      </c>
      <c r="AL274" s="2" t="s">
        <v>53</v>
      </c>
      <c r="AM274" s="2" t="s">
        <v>53</v>
      </c>
      <c r="AN274" s="2" t="s">
        <v>53</v>
      </c>
      <c r="AO274" s="2" t="s">
        <v>53</v>
      </c>
      <c r="AP274" s="2" t="s">
        <v>53</v>
      </c>
      <c r="AQ274" s="2" t="s">
        <v>53</v>
      </c>
      <c r="AR274" s="2" t="s">
        <v>69</v>
      </c>
      <c r="AS274" s="2" t="s">
        <v>52</v>
      </c>
      <c r="AT274" s="2" t="s">
        <v>69</v>
      </c>
    </row>
    <row r="275" spans="1:46" ht="22.5" customHeight="1" x14ac:dyDescent="0.25">
      <c r="A275" s="18" t="s">
        <v>3126</v>
      </c>
      <c r="B275" s="2" t="s">
        <v>3115</v>
      </c>
      <c r="C275" s="2" t="s">
        <v>344</v>
      </c>
      <c r="D275" s="2" t="s">
        <v>2215</v>
      </c>
      <c r="E275" s="2" t="s">
        <v>69</v>
      </c>
      <c r="F275" s="19">
        <v>1</v>
      </c>
      <c r="G275" s="19">
        <v>54.87</v>
      </c>
      <c r="H275" s="19">
        <v>10.96</v>
      </c>
      <c r="I275" s="19">
        <v>-12.08</v>
      </c>
      <c r="J275" s="19">
        <v>-10.96</v>
      </c>
      <c r="K275" s="19" t="s">
        <v>52</v>
      </c>
      <c r="L275" s="19">
        <v>42.79</v>
      </c>
      <c r="M275" s="2" t="s">
        <v>51</v>
      </c>
      <c r="N275" s="2" t="s">
        <v>309</v>
      </c>
      <c r="O275" s="2" t="s">
        <v>390</v>
      </c>
      <c r="P275" s="2" t="s">
        <v>311</v>
      </c>
      <c r="Q275" s="2" t="s">
        <v>53</v>
      </c>
      <c r="R275" s="19">
        <v>54.87</v>
      </c>
      <c r="S275" s="19" t="s">
        <v>161</v>
      </c>
      <c r="T275" s="2" t="s">
        <v>58</v>
      </c>
      <c r="U275" s="2" t="s">
        <v>53</v>
      </c>
      <c r="V275" s="2" t="s">
        <v>53</v>
      </c>
      <c r="W275" s="2" t="s">
        <v>53</v>
      </c>
      <c r="X275" s="2" t="s">
        <v>53</v>
      </c>
      <c r="Y275" s="2" t="s">
        <v>3127</v>
      </c>
      <c r="Z275" s="2" t="s">
        <v>3128</v>
      </c>
      <c r="AA275" s="2" t="s">
        <v>3129</v>
      </c>
      <c r="AB275" s="2" t="s">
        <v>235</v>
      </c>
      <c r="AC275" s="2" t="s">
        <v>124</v>
      </c>
      <c r="AD275" s="2" t="s">
        <v>3130</v>
      </c>
      <c r="AE275" s="2" t="s">
        <v>65</v>
      </c>
      <c r="AF275" s="2" t="s">
        <v>66</v>
      </c>
      <c r="AG275" s="2" t="s">
        <v>3131</v>
      </c>
      <c r="AH275" s="2" t="s">
        <v>3132</v>
      </c>
      <c r="AI275" s="2" t="s">
        <v>67</v>
      </c>
      <c r="AJ275" s="2" t="s">
        <v>3133</v>
      </c>
      <c r="AK275" s="2" t="s">
        <v>53</v>
      </c>
      <c r="AL275" s="2" t="s">
        <v>53</v>
      </c>
      <c r="AM275" s="2" t="s">
        <v>53</v>
      </c>
      <c r="AN275" s="2" t="s">
        <v>53</v>
      </c>
      <c r="AO275" s="2" t="s">
        <v>53</v>
      </c>
      <c r="AP275" s="2" t="s">
        <v>53</v>
      </c>
      <c r="AQ275" s="2" t="s">
        <v>53</v>
      </c>
      <c r="AR275" s="2" t="s">
        <v>69</v>
      </c>
      <c r="AS275" s="2" t="s">
        <v>52</v>
      </c>
      <c r="AT275" s="2" t="s">
        <v>69</v>
      </c>
    </row>
    <row r="276" spans="1:46" ht="22.5" customHeight="1" x14ac:dyDescent="0.25">
      <c r="A276" s="18" t="s">
        <v>3134</v>
      </c>
      <c r="B276" s="2" t="s">
        <v>3135</v>
      </c>
      <c r="C276" s="2" t="s">
        <v>1528</v>
      </c>
      <c r="D276" s="2" t="s">
        <v>1529</v>
      </c>
      <c r="E276" s="2" t="s">
        <v>69</v>
      </c>
      <c r="F276" s="19">
        <v>0</v>
      </c>
      <c r="G276" s="19">
        <v>355.62</v>
      </c>
      <c r="H276" s="19">
        <v>38</v>
      </c>
      <c r="I276" s="19">
        <v>-60.46</v>
      </c>
      <c r="J276" s="19">
        <v>-76.95</v>
      </c>
      <c r="K276" s="19">
        <v>-256.20999999999998</v>
      </c>
      <c r="L276" s="19">
        <v>0</v>
      </c>
      <c r="M276" s="2" t="s">
        <v>53</v>
      </c>
      <c r="N276" s="2" t="s">
        <v>3136</v>
      </c>
      <c r="O276" s="2" t="s">
        <v>3137</v>
      </c>
      <c r="P276" s="2" t="s">
        <v>3138</v>
      </c>
      <c r="Q276" s="2" t="s">
        <v>53</v>
      </c>
      <c r="R276" s="19">
        <v>355.62</v>
      </c>
      <c r="S276" s="19" t="s">
        <v>57</v>
      </c>
      <c r="T276" s="2" t="s">
        <v>77</v>
      </c>
      <c r="U276" s="2" t="s">
        <v>3139</v>
      </c>
      <c r="V276" s="2" t="s">
        <v>3140</v>
      </c>
      <c r="W276" s="2" t="s">
        <v>3141</v>
      </c>
      <c r="X276" s="2" t="s">
        <v>53</v>
      </c>
      <c r="Y276" s="2" t="s">
        <v>3139</v>
      </c>
      <c r="Z276" s="2" t="s">
        <v>3142</v>
      </c>
      <c r="AA276" s="2" t="s">
        <v>53</v>
      </c>
      <c r="AB276" s="2" t="s">
        <v>256</v>
      </c>
      <c r="AC276" s="2" t="s">
        <v>257</v>
      </c>
      <c r="AD276" s="2" t="s">
        <v>3143</v>
      </c>
      <c r="AE276" s="2" t="s">
        <v>65</v>
      </c>
      <c r="AF276" s="2" t="s">
        <v>86</v>
      </c>
      <c r="AG276" s="2" t="s">
        <v>53</v>
      </c>
      <c r="AH276" s="2" t="s">
        <v>53</v>
      </c>
      <c r="AI276" s="2" t="s">
        <v>53</v>
      </c>
      <c r="AJ276" s="2" t="s">
        <v>53</v>
      </c>
      <c r="AK276" s="2" t="s">
        <v>53</v>
      </c>
      <c r="AL276" s="2" t="s">
        <v>53</v>
      </c>
      <c r="AM276" s="2" t="s">
        <v>53</v>
      </c>
      <c r="AN276" s="2" t="s">
        <v>53</v>
      </c>
      <c r="AO276" s="2" t="s">
        <v>53</v>
      </c>
      <c r="AP276" s="2" t="s">
        <v>53</v>
      </c>
      <c r="AQ276" s="2" t="s">
        <v>53</v>
      </c>
      <c r="AR276" s="2" t="s">
        <v>69</v>
      </c>
      <c r="AS276" s="2" t="s">
        <v>52</v>
      </c>
      <c r="AT276" s="2" t="s">
        <v>69</v>
      </c>
    </row>
    <row r="277" spans="1:46" ht="22.5" customHeight="1" x14ac:dyDescent="0.25">
      <c r="A277" s="18" t="s">
        <v>3144</v>
      </c>
      <c r="B277" s="2" t="s">
        <v>3145</v>
      </c>
      <c r="C277" s="2" t="s">
        <v>115</v>
      </c>
      <c r="D277" s="2" t="s">
        <v>130</v>
      </c>
      <c r="E277" s="2" t="s">
        <v>69</v>
      </c>
      <c r="F277" s="19">
        <v>1</v>
      </c>
      <c r="G277" s="19">
        <v>247.05</v>
      </c>
      <c r="H277" s="19" t="s">
        <v>52</v>
      </c>
      <c r="I277" s="19">
        <v>-29.65</v>
      </c>
      <c r="J277" s="19">
        <v>-26.45</v>
      </c>
      <c r="K277" s="19" t="s">
        <v>52</v>
      </c>
      <c r="L277" s="19">
        <v>190.95</v>
      </c>
      <c r="M277" s="2" t="s">
        <v>53</v>
      </c>
      <c r="N277" s="2" t="s">
        <v>3146</v>
      </c>
      <c r="O277" s="2" t="s">
        <v>3147</v>
      </c>
      <c r="P277" s="2" t="s">
        <v>3148</v>
      </c>
      <c r="Q277" s="2" t="s">
        <v>53</v>
      </c>
      <c r="R277" s="19">
        <v>247.05</v>
      </c>
      <c r="S277" s="19" t="s">
        <v>161</v>
      </c>
      <c r="T277" s="2" t="s">
        <v>77</v>
      </c>
      <c r="U277" s="2" t="s">
        <v>3149</v>
      </c>
      <c r="V277" s="2" t="s">
        <v>3150</v>
      </c>
      <c r="W277" s="2" t="s">
        <v>3151</v>
      </c>
      <c r="X277" s="2" t="s">
        <v>53</v>
      </c>
      <c r="Y277" s="2" t="s">
        <v>3149</v>
      </c>
      <c r="Z277" s="2" t="s">
        <v>3152</v>
      </c>
      <c r="AA277" s="2" t="s">
        <v>3153</v>
      </c>
      <c r="AB277" s="2" t="s">
        <v>3154</v>
      </c>
      <c r="AC277" s="2" t="s">
        <v>195</v>
      </c>
      <c r="AD277" s="2" t="s">
        <v>3155</v>
      </c>
      <c r="AE277" s="2" t="s">
        <v>65</v>
      </c>
      <c r="AF277" s="2" t="s">
        <v>86</v>
      </c>
      <c r="AG277" s="2" t="s">
        <v>3156</v>
      </c>
      <c r="AH277" s="2" t="s">
        <v>53</v>
      </c>
      <c r="AI277" s="2" t="s">
        <v>67</v>
      </c>
      <c r="AJ277" s="2" t="s">
        <v>3157</v>
      </c>
      <c r="AK277" s="2" t="s">
        <v>53</v>
      </c>
      <c r="AL277" s="2" t="s">
        <v>53</v>
      </c>
      <c r="AM277" s="2" t="s">
        <v>53</v>
      </c>
      <c r="AN277" s="2" t="s">
        <v>53</v>
      </c>
      <c r="AO277" s="2" t="s">
        <v>53</v>
      </c>
      <c r="AP277" s="2" t="s">
        <v>53</v>
      </c>
      <c r="AQ277" s="2" t="s">
        <v>53</v>
      </c>
      <c r="AR277" s="2" t="s">
        <v>69</v>
      </c>
      <c r="AS277" s="2" t="s">
        <v>52</v>
      </c>
      <c r="AT277" s="2" t="s">
        <v>69</v>
      </c>
    </row>
    <row r="278" spans="1:46" ht="22.5" customHeight="1" x14ac:dyDescent="0.25">
      <c r="A278" s="18" t="s">
        <v>3158</v>
      </c>
      <c r="B278" s="2" t="s">
        <v>3159</v>
      </c>
      <c r="C278" s="2" t="s">
        <v>115</v>
      </c>
      <c r="D278" s="2" t="s">
        <v>3160</v>
      </c>
      <c r="E278" s="2" t="s">
        <v>51</v>
      </c>
      <c r="F278" s="19">
        <v>1</v>
      </c>
      <c r="G278" s="19">
        <v>189.99</v>
      </c>
      <c r="H278" s="19" t="s">
        <v>52</v>
      </c>
      <c r="I278" s="19">
        <v>-22.8</v>
      </c>
      <c r="J278" s="19">
        <v>-20.45</v>
      </c>
      <c r="K278" s="19" t="s">
        <v>52</v>
      </c>
      <c r="L278" s="19">
        <v>146.74</v>
      </c>
      <c r="M278" s="2" t="s">
        <v>53</v>
      </c>
      <c r="N278" s="2" t="s">
        <v>54</v>
      </c>
      <c r="O278" s="2" t="s">
        <v>447</v>
      </c>
      <c r="P278" s="2" t="s">
        <v>448</v>
      </c>
      <c r="Q278" s="2" t="s">
        <v>53</v>
      </c>
      <c r="R278" s="19">
        <v>189.99</v>
      </c>
      <c r="S278" s="19" t="s">
        <v>161</v>
      </c>
      <c r="T278" s="2" t="s">
        <v>58</v>
      </c>
      <c r="U278" s="2" t="s">
        <v>53</v>
      </c>
      <c r="V278" s="2" t="s">
        <v>53</v>
      </c>
      <c r="W278" s="2" t="s">
        <v>53</v>
      </c>
      <c r="X278" s="2" t="s">
        <v>53</v>
      </c>
      <c r="Y278" s="2" t="s">
        <v>3161</v>
      </c>
      <c r="Z278" s="2" t="s">
        <v>3162</v>
      </c>
      <c r="AA278" s="2" t="s">
        <v>3163</v>
      </c>
      <c r="AB278" s="2" t="s">
        <v>3164</v>
      </c>
      <c r="AC278" s="2" t="s">
        <v>2004</v>
      </c>
      <c r="AD278" s="2" t="s">
        <v>3165</v>
      </c>
      <c r="AE278" s="2" t="s">
        <v>65</v>
      </c>
      <c r="AF278" s="2" t="s">
        <v>66</v>
      </c>
      <c r="AG278" s="2" t="s">
        <v>2899</v>
      </c>
      <c r="AH278" s="2" t="s">
        <v>53</v>
      </c>
      <c r="AI278" s="2" t="s">
        <v>67</v>
      </c>
      <c r="AJ278" s="2" t="s">
        <v>3166</v>
      </c>
      <c r="AK278" s="2" t="s">
        <v>53</v>
      </c>
      <c r="AL278" s="2" t="s">
        <v>53</v>
      </c>
      <c r="AM278" s="2" t="s">
        <v>53</v>
      </c>
      <c r="AN278" s="2" t="s">
        <v>53</v>
      </c>
      <c r="AO278" s="2" t="s">
        <v>53</v>
      </c>
      <c r="AP278" s="2" t="s">
        <v>53</v>
      </c>
      <c r="AQ278" s="2" t="s">
        <v>53</v>
      </c>
      <c r="AR278" s="2" t="s">
        <v>69</v>
      </c>
      <c r="AS278" s="2" t="s">
        <v>52</v>
      </c>
      <c r="AT278" s="2" t="s">
        <v>69</v>
      </c>
    </row>
    <row r="279" spans="1:46" ht="22.5" customHeight="1" x14ac:dyDescent="0.25">
      <c r="A279" s="18" t="s">
        <v>3167</v>
      </c>
      <c r="B279" s="2" t="s">
        <v>3168</v>
      </c>
      <c r="C279" s="2" t="s">
        <v>344</v>
      </c>
      <c r="D279" s="2" t="s">
        <v>697</v>
      </c>
      <c r="E279" s="2" t="s">
        <v>69</v>
      </c>
      <c r="F279" s="19">
        <v>1</v>
      </c>
      <c r="G279" s="19">
        <v>297.89999999999998</v>
      </c>
      <c r="H279" s="19" t="s">
        <v>52</v>
      </c>
      <c r="I279" s="19">
        <v>-50.64</v>
      </c>
      <c r="J279" s="19">
        <v>-20.45</v>
      </c>
      <c r="K279" s="19" t="s">
        <v>52</v>
      </c>
      <c r="L279" s="19">
        <v>226.81</v>
      </c>
      <c r="M279" s="2" t="s">
        <v>53</v>
      </c>
      <c r="N279" s="2" t="s">
        <v>333</v>
      </c>
      <c r="O279" s="2" t="s">
        <v>3116</v>
      </c>
      <c r="P279" s="2" t="s">
        <v>3117</v>
      </c>
      <c r="Q279" s="2" t="s">
        <v>53</v>
      </c>
      <c r="R279" s="19">
        <v>297.89999999999998</v>
      </c>
      <c r="S279" s="19" t="s">
        <v>57</v>
      </c>
      <c r="T279" s="2" t="s">
        <v>58</v>
      </c>
      <c r="U279" s="2" t="s">
        <v>53</v>
      </c>
      <c r="V279" s="2" t="s">
        <v>53</v>
      </c>
      <c r="W279" s="2" t="s">
        <v>53</v>
      </c>
      <c r="X279" s="2" t="s">
        <v>53</v>
      </c>
      <c r="Y279" s="2" t="s">
        <v>3169</v>
      </c>
      <c r="Z279" s="2" t="s">
        <v>3170</v>
      </c>
      <c r="AA279" s="2" t="s">
        <v>3171</v>
      </c>
      <c r="AB279" s="2" t="s">
        <v>3172</v>
      </c>
      <c r="AC279" s="2" t="s">
        <v>182</v>
      </c>
      <c r="AD279" s="2" t="s">
        <v>3173</v>
      </c>
      <c r="AE279" s="2" t="s">
        <v>65</v>
      </c>
      <c r="AF279" s="2" t="s">
        <v>66</v>
      </c>
      <c r="AG279" s="2" t="s">
        <v>3174</v>
      </c>
      <c r="AH279" s="2" t="s">
        <v>3175</v>
      </c>
      <c r="AI279" s="2" t="s">
        <v>67</v>
      </c>
      <c r="AJ279" s="2" t="s">
        <v>3176</v>
      </c>
      <c r="AK279" s="2" t="s">
        <v>53</v>
      </c>
      <c r="AL279" s="2" t="s">
        <v>53</v>
      </c>
      <c r="AM279" s="2" t="s">
        <v>53</v>
      </c>
      <c r="AN279" s="2" t="s">
        <v>53</v>
      </c>
      <c r="AO279" s="2" t="s">
        <v>53</v>
      </c>
      <c r="AP279" s="2" t="s">
        <v>53</v>
      </c>
      <c r="AQ279" s="2" t="s">
        <v>53</v>
      </c>
      <c r="AR279" s="2" t="s">
        <v>69</v>
      </c>
      <c r="AS279" s="2" t="s">
        <v>52</v>
      </c>
      <c r="AT279" s="2" t="s">
        <v>69</v>
      </c>
    </row>
    <row r="280" spans="1:46" ht="22.5" customHeight="1" x14ac:dyDescent="0.25">
      <c r="A280" s="18" t="s">
        <v>3177</v>
      </c>
      <c r="B280" s="2" t="s">
        <v>3178</v>
      </c>
      <c r="C280" s="2" t="s">
        <v>344</v>
      </c>
      <c r="D280" s="2" t="s">
        <v>697</v>
      </c>
      <c r="E280" s="2" t="s">
        <v>69</v>
      </c>
      <c r="F280" s="19">
        <v>1</v>
      </c>
      <c r="G280" s="19">
        <v>42.69</v>
      </c>
      <c r="H280" s="19">
        <v>18.5</v>
      </c>
      <c r="I280" s="19">
        <v>-12.76</v>
      </c>
      <c r="J280" s="19">
        <v>-18.5</v>
      </c>
      <c r="K280" s="19" t="s">
        <v>52</v>
      </c>
      <c r="L280" s="19">
        <v>29.93</v>
      </c>
      <c r="M280" s="2" t="s">
        <v>51</v>
      </c>
      <c r="N280" s="2" t="s">
        <v>400</v>
      </c>
      <c r="O280" s="2" t="s">
        <v>401</v>
      </c>
      <c r="P280" s="2" t="s">
        <v>402</v>
      </c>
      <c r="Q280" s="2" t="s">
        <v>53</v>
      </c>
      <c r="R280" s="19">
        <v>42.69</v>
      </c>
      <c r="S280" s="19" t="s">
        <v>57</v>
      </c>
      <c r="T280" s="2" t="s">
        <v>58</v>
      </c>
      <c r="U280" s="2" t="s">
        <v>53</v>
      </c>
      <c r="V280" s="2" t="s">
        <v>53</v>
      </c>
      <c r="W280" s="2" t="s">
        <v>53</v>
      </c>
      <c r="X280" s="2" t="s">
        <v>53</v>
      </c>
      <c r="Y280" s="2" t="s">
        <v>3179</v>
      </c>
      <c r="Z280" s="2" t="s">
        <v>3180</v>
      </c>
      <c r="AA280" s="2" t="s">
        <v>3181</v>
      </c>
      <c r="AB280" s="2" t="s">
        <v>3182</v>
      </c>
      <c r="AC280" s="2" t="s">
        <v>3183</v>
      </c>
      <c r="AD280" s="2" t="s">
        <v>3184</v>
      </c>
      <c r="AE280" s="2" t="s">
        <v>65</v>
      </c>
      <c r="AF280" s="2" t="s">
        <v>66</v>
      </c>
      <c r="AG280" s="2" t="s">
        <v>3174</v>
      </c>
      <c r="AH280" s="2" t="s">
        <v>3185</v>
      </c>
      <c r="AI280" s="2" t="s">
        <v>67</v>
      </c>
      <c r="AJ280" s="2" t="s">
        <v>3186</v>
      </c>
      <c r="AK280" s="2" t="s">
        <v>53</v>
      </c>
      <c r="AL280" s="2" t="s">
        <v>53</v>
      </c>
      <c r="AM280" s="2" t="s">
        <v>53</v>
      </c>
      <c r="AN280" s="2" t="s">
        <v>53</v>
      </c>
      <c r="AO280" s="2" t="s">
        <v>53</v>
      </c>
      <c r="AP280" s="2" t="s">
        <v>53</v>
      </c>
      <c r="AQ280" s="2" t="s">
        <v>53</v>
      </c>
      <c r="AR280" s="2" t="s">
        <v>69</v>
      </c>
      <c r="AS280" s="2" t="s">
        <v>52</v>
      </c>
      <c r="AT280" s="2" t="s">
        <v>69</v>
      </c>
    </row>
    <row r="281" spans="1:46" ht="22.5" customHeight="1" x14ac:dyDescent="0.25">
      <c r="A281" s="18" t="s">
        <v>3187</v>
      </c>
      <c r="B281" s="2" t="s">
        <v>3188</v>
      </c>
      <c r="C281" s="2" t="s">
        <v>115</v>
      </c>
      <c r="D281" s="2" t="s">
        <v>116</v>
      </c>
      <c r="E281" s="2" t="s">
        <v>69</v>
      </c>
      <c r="F281" s="19">
        <v>1</v>
      </c>
      <c r="G281" s="19">
        <v>79.2</v>
      </c>
      <c r="H281" s="19" t="s">
        <v>52</v>
      </c>
      <c r="I281" s="19">
        <v>-179.85</v>
      </c>
      <c r="J281" s="19">
        <v>-20.45</v>
      </c>
      <c r="K281" s="19" t="s">
        <v>52</v>
      </c>
      <c r="L281" s="19">
        <v>-121.1</v>
      </c>
      <c r="M281" s="2" t="s">
        <v>51</v>
      </c>
      <c r="N281" s="2" t="s">
        <v>733</v>
      </c>
      <c r="O281" s="2" t="s">
        <v>734</v>
      </c>
      <c r="P281" s="2" t="s">
        <v>735</v>
      </c>
      <c r="Q281" s="2" t="s">
        <v>53</v>
      </c>
      <c r="R281" s="19">
        <v>79.2</v>
      </c>
      <c r="S281" s="19" t="s">
        <v>161</v>
      </c>
      <c r="T281" s="2" t="s">
        <v>77</v>
      </c>
      <c r="U281" s="2" t="s">
        <v>3189</v>
      </c>
      <c r="V281" s="2" t="s">
        <v>3190</v>
      </c>
      <c r="W281" s="2" t="s">
        <v>3191</v>
      </c>
      <c r="X281" s="2" t="s">
        <v>53</v>
      </c>
      <c r="Y281" s="2" t="s">
        <v>3189</v>
      </c>
      <c r="Z281" s="2" t="s">
        <v>3192</v>
      </c>
      <c r="AA281" s="2" t="s">
        <v>3193</v>
      </c>
      <c r="AB281" s="2" t="s">
        <v>3194</v>
      </c>
      <c r="AC281" s="2" t="s">
        <v>97</v>
      </c>
      <c r="AD281" s="2" t="s">
        <v>3195</v>
      </c>
      <c r="AE281" s="2" t="s">
        <v>65</v>
      </c>
      <c r="AF281" s="2" t="s">
        <v>86</v>
      </c>
      <c r="AG281" s="2" t="s">
        <v>1852</v>
      </c>
      <c r="AH281" s="2" t="s">
        <v>53</v>
      </c>
      <c r="AI281" s="2" t="s">
        <v>67</v>
      </c>
      <c r="AJ281" s="2" t="s">
        <v>3196</v>
      </c>
      <c r="AK281" s="2" t="s">
        <v>53</v>
      </c>
      <c r="AL281" s="2" t="s">
        <v>53</v>
      </c>
      <c r="AM281" s="2" t="s">
        <v>53</v>
      </c>
      <c r="AN281" s="2" t="s">
        <v>53</v>
      </c>
      <c r="AO281" s="2" t="s">
        <v>53</v>
      </c>
      <c r="AP281" s="2" t="s">
        <v>53</v>
      </c>
      <c r="AQ281" s="2" t="s">
        <v>53</v>
      </c>
      <c r="AR281" s="2" t="s">
        <v>69</v>
      </c>
      <c r="AS281" s="2" t="s">
        <v>52</v>
      </c>
      <c r="AT281" s="2" t="s">
        <v>69</v>
      </c>
    </row>
    <row r="282" spans="1:46" ht="22.5" customHeight="1" x14ac:dyDescent="0.25">
      <c r="A282" s="18" t="s">
        <v>3197</v>
      </c>
      <c r="B282" s="2" t="s">
        <v>3198</v>
      </c>
      <c r="C282" s="2" t="s">
        <v>344</v>
      </c>
      <c r="D282" s="2" t="s">
        <v>2215</v>
      </c>
      <c r="E282" s="2" t="s">
        <v>69</v>
      </c>
      <c r="F282" s="19">
        <v>1</v>
      </c>
      <c r="G282" s="19">
        <v>102.83</v>
      </c>
      <c r="H282" s="19" t="s">
        <v>52</v>
      </c>
      <c r="I282" s="19">
        <v>-17.48</v>
      </c>
      <c r="J282" s="19">
        <v>-18.45</v>
      </c>
      <c r="K282" s="19" t="s">
        <v>52</v>
      </c>
      <c r="L282" s="19">
        <v>66.900000000000006</v>
      </c>
      <c r="M282" s="2" t="s">
        <v>53</v>
      </c>
      <c r="N282" s="2" t="s">
        <v>905</v>
      </c>
      <c r="O282" s="2" t="s">
        <v>1163</v>
      </c>
      <c r="P282" s="2" t="s">
        <v>1164</v>
      </c>
      <c r="Q282" s="2" t="s">
        <v>53</v>
      </c>
      <c r="R282" s="19">
        <v>102.83</v>
      </c>
      <c r="S282" s="19" t="s">
        <v>57</v>
      </c>
      <c r="T282" s="2" t="s">
        <v>58</v>
      </c>
      <c r="U282" s="2" t="s">
        <v>53</v>
      </c>
      <c r="V282" s="2" t="s">
        <v>53</v>
      </c>
      <c r="W282" s="2" t="s">
        <v>53</v>
      </c>
      <c r="X282" s="2" t="s">
        <v>53</v>
      </c>
      <c r="Y282" s="2" t="s">
        <v>3199</v>
      </c>
      <c r="Z282" s="2" t="s">
        <v>3200</v>
      </c>
      <c r="AA282" s="2" t="s">
        <v>3201</v>
      </c>
      <c r="AB282" s="2" t="s">
        <v>3202</v>
      </c>
      <c r="AC282" s="2" t="s">
        <v>124</v>
      </c>
      <c r="AD282" s="2" t="s">
        <v>3203</v>
      </c>
      <c r="AE282" s="2" t="s">
        <v>65</v>
      </c>
      <c r="AF282" s="2" t="s">
        <v>66</v>
      </c>
      <c r="AG282" s="2" t="s">
        <v>3204</v>
      </c>
      <c r="AH282" s="2" t="s">
        <v>3205</v>
      </c>
      <c r="AI282" s="2" t="s">
        <v>67</v>
      </c>
      <c r="AJ282" s="2" t="s">
        <v>3206</v>
      </c>
      <c r="AK282" s="2" t="s">
        <v>53</v>
      </c>
      <c r="AL282" s="2" t="s">
        <v>53</v>
      </c>
      <c r="AM282" s="2" t="s">
        <v>53</v>
      </c>
      <c r="AN282" s="2" t="s">
        <v>53</v>
      </c>
      <c r="AO282" s="2" t="s">
        <v>53</v>
      </c>
      <c r="AP282" s="2" t="s">
        <v>53</v>
      </c>
      <c r="AQ282" s="2" t="s">
        <v>53</v>
      </c>
      <c r="AR282" s="2" t="s">
        <v>69</v>
      </c>
      <c r="AS282" s="2" t="s">
        <v>52</v>
      </c>
      <c r="AT282" s="2" t="s">
        <v>69</v>
      </c>
    </row>
    <row r="283" spans="1:46" ht="22.5" customHeight="1" x14ac:dyDescent="0.25">
      <c r="A283" s="18" t="s">
        <v>3207</v>
      </c>
      <c r="B283" s="2" t="s">
        <v>3208</v>
      </c>
      <c r="C283" s="2" t="s">
        <v>344</v>
      </c>
      <c r="D283" s="2" t="s">
        <v>697</v>
      </c>
      <c r="E283" s="2" t="s">
        <v>69</v>
      </c>
      <c r="F283" s="19">
        <v>1</v>
      </c>
      <c r="G283" s="19">
        <v>189.99</v>
      </c>
      <c r="H283" s="19" t="s">
        <v>52</v>
      </c>
      <c r="I283" s="19">
        <v>-32.299999999999997</v>
      </c>
      <c r="J283" s="19">
        <v>-20.45</v>
      </c>
      <c r="K283" s="19" t="s">
        <v>52</v>
      </c>
      <c r="L283" s="19">
        <v>137.24</v>
      </c>
      <c r="M283" s="2" t="s">
        <v>51</v>
      </c>
      <c r="N283" s="2" t="s">
        <v>54</v>
      </c>
      <c r="O283" s="2" t="s">
        <v>2203</v>
      </c>
      <c r="P283" s="2" t="s">
        <v>2204</v>
      </c>
      <c r="Q283" s="2" t="s">
        <v>53</v>
      </c>
      <c r="R283" s="19">
        <v>189.99</v>
      </c>
      <c r="S283" s="19" t="s">
        <v>57</v>
      </c>
      <c r="T283" s="2" t="s">
        <v>58</v>
      </c>
      <c r="U283" s="2" t="s">
        <v>53</v>
      </c>
      <c r="V283" s="2" t="s">
        <v>53</v>
      </c>
      <c r="W283" s="2" t="s">
        <v>53</v>
      </c>
      <c r="X283" s="2" t="s">
        <v>53</v>
      </c>
      <c r="Y283" s="2" t="s">
        <v>3209</v>
      </c>
      <c r="Z283" s="2" t="s">
        <v>3210</v>
      </c>
      <c r="AA283" s="2" t="s">
        <v>3211</v>
      </c>
      <c r="AB283" s="2" t="s">
        <v>3212</v>
      </c>
      <c r="AC283" s="2" t="s">
        <v>111</v>
      </c>
      <c r="AD283" s="2" t="s">
        <v>3213</v>
      </c>
      <c r="AE283" s="2" t="s">
        <v>65</v>
      </c>
      <c r="AF283" s="2" t="s">
        <v>66</v>
      </c>
      <c r="AG283" s="2" t="s">
        <v>2935</v>
      </c>
      <c r="AH283" s="2" t="s">
        <v>3214</v>
      </c>
      <c r="AI283" s="2" t="s">
        <v>67</v>
      </c>
      <c r="AJ283" s="2" t="s">
        <v>3215</v>
      </c>
      <c r="AK283" s="2" t="s">
        <v>53</v>
      </c>
      <c r="AL283" s="2" t="s">
        <v>53</v>
      </c>
      <c r="AM283" s="2" t="s">
        <v>53</v>
      </c>
      <c r="AN283" s="2" t="s">
        <v>53</v>
      </c>
      <c r="AO283" s="2" t="s">
        <v>53</v>
      </c>
      <c r="AP283" s="2" t="s">
        <v>53</v>
      </c>
      <c r="AQ283" s="2" t="s">
        <v>53</v>
      </c>
      <c r="AR283" s="2" t="s">
        <v>69</v>
      </c>
      <c r="AS283" s="2" t="s">
        <v>52</v>
      </c>
      <c r="AT283" s="2" t="s">
        <v>69</v>
      </c>
    </row>
    <row r="284" spans="1:46" ht="22.5" customHeight="1" x14ac:dyDescent="0.25">
      <c r="A284" s="18" t="s">
        <v>3216</v>
      </c>
      <c r="B284" s="2" t="s">
        <v>3217</v>
      </c>
      <c r="C284" s="2" t="s">
        <v>115</v>
      </c>
      <c r="D284" s="2" t="s">
        <v>130</v>
      </c>
      <c r="E284" s="2" t="s">
        <v>69</v>
      </c>
      <c r="F284" s="19">
        <v>1</v>
      </c>
      <c r="G284" s="19">
        <v>386.87</v>
      </c>
      <c r="H284" s="19" t="s">
        <v>52</v>
      </c>
      <c r="I284" s="19">
        <v>-65.77</v>
      </c>
      <c r="J284" s="19">
        <v>-38.950000000000003</v>
      </c>
      <c r="K284" s="19" t="s">
        <v>52</v>
      </c>
      <c r="L284" s="19">
        <v>282.14999999999998</v>
      </c>
      <c r="M284" s="2" t="s">
        <v>51</v>
      </c>
      <c r="N284" s="2" t="s">
        <v>1103</v>
      </c>
      <c r="O284" s="2" t="s">
        <v>1104</v>
      </c>
      <c r="P284" s="2" t="s">
        <v>1105</v>
      </c>
      <c r="Q284" s="2" t="s">
        <v>53</v>
      </c>
      <c r="R284" s="19">
        <v>386.87</v>
      </c>
      <c r="S284" s="19" t="s">
        <v>57</v>
      </c>
      <c r="T284" s="2" t="s">
        <v>77</v>
      </c>
      <c r="U284" s="2" t="s">
        <v>3218</v>
      </c>
      <c r="V284" s="2" t="s">
        <v>3219</v>
      </c>
      <c r="W284" s="2" t="s">
        <v>3220</v>
      </c>
      <c r="X284" s="2" t="s">
        <v>53</v>
      </c>
      <c r="Y284" s="2" t="s">
        <v>3218</v>
      </c>
      <c r="Z284" s="2" t="s">
        <v>3221</v>
      </c>
      <c r="AA284" s="2" t="s">
        <v>3222</v>
      </c>
      <c r="AB284" s="2" t="s">
        <v>3223</v>
      </c>
      <c r="AC284" s="2" t="s">
        <v>111</v>
      </c>
      <c r="AD284" s="2" t="s">
        <v>3224</v>
      </c>
      <c r="AE284" s="2" t="s">
        <v>65</v>
      </c>
      <c r="AF284" s="2" t="s">
        <v>86</v>
      </c>
      <c r="AG284" s="2" t="s">
        <v>3225</v>
      </c>
      <c r="AH284" s="2" t="s">
        <v>53</v>
      </c>
      <c r="AI284" s="2" t="s">
        <v>67</v>
      </c>
      <c r="AJ284" s="2" t="s">
        <v>3226</v>
      </c>
      <c r="AK284" s="2" t="s">
        <v>53</v>
      </c>
      <c r="AL284" s="2" t="s">
        <v>53</v>
      </c>
      <c r="AM284" s="2" t="s">
        <v>53</v>
      </c>
      <c r="AN284" s="2" t="s">
        <v>53</v>
      </c>
      <c r="AO284" s="2" t="s">
        <v>53</v>
      </c>
      <c r="AP284" s="2" t="s">
        <v>53</v>
      </c>
      <c r="AQ284" s="2" t="s">
        <v>53</v>
      </c>
      <c r="AR284" s="2" t="s">
        <v>69</v>
      </c>
      <c r="AS284" s="2" t="s">
        <v>52</v>
      </c>
      <c r="AT284" s="2" t="s">
        <v>69</v>
      </c>
    </row>
    <row r="285" spans="1:46" ht="22.5" customHeight="1" x14ac:dyDescent="0.25">
      <c r="A285" s="18" t="s">
        <v>3227</v>
      </c>
      <c r="B285" s="2" t="s">
        <v>3228</v>
      </c>
      <c r="C285" s="2" t="s">
        <v>344</v>
      </c>
      <c r="D285" s="2" t="s">
        <v>2215</v>
      </c>
      <c r="E285" s="2" t="s">
        <v>69</v>
      </c>
      <c r="F285" s="19">
        <v>1</v>
      </c>
      <c r="G285" s="19">
        <v>189.99</v>
      </c>
      <c r="H285" s="19" t="s">
        <v>52</v>
      </c>
      <c r="I285" s="19">
        <v>-22.8</v>
      </c>
      <c r="J285" s="19">
        <v>-20.45</v>
      </c>
      <c r="K285" s="19" t="s">
        <v>52</v>
      </c>
      <c r="L285" s="19">
        <v>146.74</v>
      </c>
      <c r="M285" s="2" t="s">
        <v>53</v>
      </c>
      <c r="N285" s="2" t="s">
        <v>54</v>
      </c>
      <c r="O285" s="2" t="s">
        <v>447</v>
      </c>
      <c r="P285" s="2" t="s">
        <v>448</v>
      </c>
      <c r="Q285" s="2" t="s">
        <v>53</v>
      </c>
      <c r="R285" s="19">
        <v>189.99</v>
      </c>
      <c r="S285" s="19" t="s">
        <v>161</v>
      </c>
      <c r="T285" s="2" t="s">
        <v>58</v>
      </c>
      <c r="U285" s="2" t="s">
        <v>53</v>
      </c>
      <c r="V285" s="2" t="s">
        <v>53</v>
      </c>
      <c r="W285" s="2" t="s">
        <v>53</v>
      </c>
      <c r="X285" s="2" t="s">
        <v>53</v>
      </c>
      <c r="Y285" s="2" t="s">
        <v>3229</v>
      </c>
      <c r="Z285" s="2" t="s">
        <v>3230</v>
      </c>
      <c r="AA285" s="2" t="s">
        <v>3231</v>
      </c>
      <c r="AB285" s="2" t="s">
        <v>3232</v>
      </c>
      <c r="AC285" s="2" t="s">
        <v>111</v>
      </c>
      <c r="AD285" s="2" t="s">
        <v>3233</v>
      </c>
      <c r="AE285" s="2" t="s">
        <v>65</v>
      </c>
      <c r="AF285" s="2" t="s">
        <v>66</v>
      </c>
      <c r="AG285" s="2" t="s">
        <v>3039</v>
      </c>
      <c r="AH285" s="2" t="s">
        <v>2425</v>
      </c>
      <c r="AI285" s="2" t="s">
        <v>67</v>
      </c>
      <c r="AJ285" s="2" t="s">
        <v>3234</v>
      </c>
      <c r="AK285" s="2" t="s">
        <v>53</v>
      </c>
      <c r="AL285" s="2" t="s">
        <v>53</v>
      </c>
      <c r="AM285" s="2" t="s">
        <v>53</v>
      </c>
      <c r="AN285" s="2" t="s">
        <v>53</v>
      </c>
      <c r="AO285" s="2" t="s">
        <v>53</v>
      </c>
      <c r="AP285" s="2" t="s">
        <v>53</v>
      </c>
      <c r="AQ285" s="2" t="s">
        <v>53</v>
      </c>
      <c r="AR285" s="2" t="s">
        <v>69</v>
      </c>
      <c r="AS285" s="2" t="s">
        <v>52</v>
      </c>
      <c r="AT285" s="2" t="s">
        <v>69</v>
      </c>
    </row>
    <row r="286" spans="1:46" ht="22.5" customHeight="1" x14ac:dyDescent="0.25">
      <c r="A286" s="18" t="s">
        <v>3235</v>
      </c>
      <c r="B286" s="2" t="s">
        <v>3236</v>
      </c>
      <c r="C286" s="2" t="s">
        <v>115</v>
      </c>
      <c r="D286" s="2" t="s">
        <v>89</v>
      </c>
      <c r="E286" s="2" t="s">
        <v>69</v>
      </c>
      <c r="F286" s="19">
        <v>1</v>
      </c>
      <c r="G286" s="19">
        <v>314.25</v>
      </c>
      <c r="H286" s="19">
        <v>31.82</v>
      </c>
      <c r="I286" s="19">
        <v>-37.71</v>
      </c>
      <c r="J286" s="19">
        <v>-70.77</v>
      </c>
      <c r="K286" s="19" t="s">
        <v>52</v>
      </c>
      <c r="L286" s="19">
        <v>237.59</v>
      </c>
      <c r="M286" s="2" t="s">
        <v>53</v>
      </c>
      <c r="N286" s="2" t="s">
        <v>2306</v>
      </c>
      <c r="O286" s="2" t="s">
        <v>2307</v>
      </c>
      <c r="P286" s="2" t="s">
        <v>2308</v>
      </c>
      <c r="Q286" s="2" t="s">
        <v>53</v>
      </c>
      <c r="R286" s="19">
        <v>314.25</v>
      </c>
      <c r="S286" s="19" t="s">
        <v>161</v>
      </c>
      <c r="T286" s="2" t="s">
        <v>77</v>
      </c>
      <c r="U286" s="2" t="s">
        <v>3237</v>
      </c>
      <c r="V286" s="2" t="s">
        <v>3238</v>
      </c>
      <c r="W286" s="2" t="s">
        <v>3239</v>
      </c>
      <c r="X286" s="2" t="s">
        <v>53</v>
      </c>
      <c r="Y286" s="2" t="s">
        <v>3237</v>
      </c>
      <c r="Z286" s="2" t="s">
        <v>3240</v>
      </c>
      <c r="AA286" s="2" t="s">
        <v>3241</v>
      </c>
      <c r="AB286" s="2" t="s">
        <v>3182</v>
      </c>
      <c r="AC286" s="2" t="s">
        <v>3183</v>
      </c>
      <c r="AD286" s="2" t="s">
        <v>3242</v>
      </c>
      <c r="AE286" s="2" t="s">
        <v>65</v>
      </c>
      <c r="AF286" s="2" t="s">
        <v>86</v>
      </c>
      <c r="AG286" s="2" t="s">
        <v>2758</v>
      </c>
      <c r="AH286" s="2" t="s">
        <v>53</v>
      </c>
      <c r="AI286" s="2" t="s">
        <v>67</v>
      </c>
      <c r="AJ286" s="2" t="s">
        <v>3243</v>
      </c>
      <c r="AK286" s="2" t="s">
        <v>53</v>
      </c>
      <c r="AL286" s="2" t="s">
        <v>53</v>
      </c>
      <c r="AM286" s="2" t="s">
        <v>53</v>
      </c>
      <c r="AN286" s="2" t="s">
        <v>53</v>
      </c>
      <c r="AO286" s="2" t="s">
        <v>53</v>
      </c>
      <c r="AP286" s="2" t="s">
        <v>53</v>
      </c>
      <c r="AQ286" s="2" t="s">
        <v>53</v>
      </c>
      <c r="AR286" s="2" t="s">
        <v>69</v>
      </c>
      <c r="AS286" s="2" t="s">
        <v>52</v>
      </c>
      <c r="AT286" s="2" t="s">
        <v>69</v>
      </c>
    </row>
    <row r="287" spans="1:46" ht="22.5" customHeight="1" x14ac:dyDescent="0.25">
      <c r="A287" s="18" t="s">
        <v>3244</v>
      </c>
      <c r="B287" s="2" t="s">
        <v>3245</v>
      </c>
      <c r="C287" s="2" t="s">
        <v>344</v>
      </c>
      <c r="D287" s="2" t="s">
        <v>2215</v>
      </c>
      <c r="E287" s="2" t="s">
        <v>69</v>
      </c>
      <c r="F287" s="19">
        <v>1</v>
      </c>
      <c r="G287" s="19">
        <v>42.69</v>
      </c>
      <c r="H287" s="19">
        <v>7.92</v>
      </c>
      <c r="I287" s="19">
        <v>-12.76</v>
      </c>
      <c r="J287" s="19">
        <v>-7.92</v>
      </c>
      <c r="K287" s="19" t="s">
        <v>52</v>
      </c>
      <c r="L287" s="19">
        <v>29.93</v>
      </c>
      <c r="M287" s="2" t="s">
        <v>53</v>
      </c>
      <c r="N287" s="2" t="s">
        <v>400</v>
      </c>
      <c r="O287" s="2" t="s">
        <v>401</v>
      </c>
      <c r="P287" s="2" t="s">
        <v>402</v>
      </c>
      <c r="Q287" s="2" t="s">
        <v>53</v>
      </c>
      <c r="R287" s="19">
        <v>42.69</v>
      </c>
      <c r="S287" s="19" t="s">
        <v>57</v>
      </c>
      <c r="T287" s="2" t="s">
        <v>58</v>
      </c>
      <c r="U287" s="2" t="s">
        <v>53</v>
      </c>
      <c r="V287" s="2" t="s">
        <v>53</v>
      </c>
      <c r="W287" s="2" t="s">
        <v>53</v>
      </c>
      <c r="X287" s="2" t="s">
        <v>53</v>
      </c>
      <c r="Y287" s="2" t="s">
        <v>3246</v>
      </c>
      <c r="Z287" s="2" t="s">
        <v>3247</v>
      </c>
      <c r="AA287" s="2" t="s">
        <v>3248</v>
      </c>
      <c r="AB287" s="2" t="s">
        <v>3249</v>
      </c>
      <c r="AC287" s="2" t="s">
        <v>124</v>
      </c>
      <c r="AD287" s="2" t="s">
        <v>3250</v>
      </c>
      <c r="AE287" s="2" t="s">
        <v>65</v>
      </c>
      <c r="AF287" s="2" t="s">
        <v>66</v>
      </c>
      <c r="AG287" s="2" t="s">
        <v>3251</v>
      </c>
      <c r="AH287" s="2" t="s">
        <v>3252</v>
      </c>
      <c r="AI287" s="2" t="s">
        <v>67</v>
      </c>
      <c r="AJ287" s="2" t="s">
        <v>3253</v>
      </c>
      <c r="AK287" s="2" t="s">
        <v>53</v>
      </c>
      <c r="AL287" s="2" t="s">
        <v>53</v>
      </c>
      <c r="AM287" s="2" t="s">
        <v>53</v>
      </c>
      <c r="AN287" s="2" t="s">
        <v>53</v>
      </c>
      <c r="AO287" s="2" t="s">
        <v>53</v>
      </c>
      <c r="AP287" s="2" t="s">
        <v>53</v>
      </c>
      <c r="AQ287" s="2" t="s">
        <v>53</v>
      </c>
      <c r="AR287" s="2" t="s">
        <v>69</v>
      </c>
      <c r="AS287" s="2" t="s">
        <v>52</v>
      </c>
      <c r="AT287" s="2" t="s">
        <v>69</v>
      </c>
    </row>
    <row r="288" spans="1:46" ht="22.5" customHeight="1" x14ac:dyDescent="0.25">
      <c r="A288" s="18" t="s">
        <v>3254</v>
      </c>
      <c r="B288" s="2" t="s">
        <v>3255</v>
      </c>
      <c r="C288" s="2" t="s">
        <v>344</v>
      </c>
      <c r="D288" s="2" t="s">
        <v>2215</v>
      </c>
      <c r="E288" s="2" t="s">
        <v>69</v>
      </c>
      <c r="F288" s="19">
        <v>1</v>
      </c>
      <c r="G288" s="19">
        <v>80.900000000000006</v>
      </c>
      <c r="H288" s="19" t="s">
        <v>52</v>
      </c>
      <c r="I288" s="19">
        <v>-13.75</v>
      </c>
      <c r="J288" s="19">
        <v>-20.45</v>
      </c>
      <c r="K288" s="19" t="s">
        <v>52</v>
      </c>
      <c r="L288" s="19">
        <v>46.7</v>
      </c>
      <c r="M288" s="2" t="s">
        <v>51</v>
      </c>
      <c r="N288" s="2" t="s">
        <v>309</v>
      </c>
      <c r="O288" s="2" t="s">
        <v>747</v>
      </c>
      <c r="P288" s="2" t="s">
        <v>748</v>
      </c>
      <c r="Q288" s="2" t="s">
        <v>53</v>
      </c>
      <c r="R288" s="19">
        <v>80.900000000000006</v>
      </c>
      <c r="S288" s="19" t="s">
        <v>57</v>
      </c>
      <c r="T288" s="2" t="s">
        <v>58</v>
      </c>
      <c r="U288" s="2" t="s">
        <v>53</v>
      </c>
      <c r="V288" s="2" t="s">
        <v>53</v>
      </c>
      <c r="W288" s="2" t="s">
        <v>53</v>
      </c>
      <c r="X288" s="2" t="s">
        <v>53</v>
      </c>
      <c r="Y288" s="2" t="s">
        <v>3256</v>
      </c>
      <c r="Z288" s="2" t="s">
        <v>3257</v>
      </c>
      <c r="AA288" s="2" t="s">
        <v>3258</v>
      </c>
      <c r="AB288" s="2" t="s">
        <v>670</v>
      </c>
      <c r="AC288" s="2" t="s">
        <v>124</v>
      </c>
      <c r="AD288" s="2" t="s">
        <v>3259</v>
      </c>
      <c r="AE288" s="2" t="s">
        <v>65</v>
      </c>
      <c r="AF288" s="2" t="s">
        <v>66</v>
      </c>
      <c r="AG288" s="2" t="s">
        <v>3260</v>
      </c>
      <c r="AH288" s="2" t="s">
        <v>3261</v>
      </c>
      <c r="AI288" s="2" t="s">
        <v>67</v>
      </c>
      <c r="AJ288" s="2" t="s">
        <v>3262</v>
      </c>
      <c r="AK288" s="2" t="s">
        <v>53</v>
      </c>
      <c r="AL288" s="2" t="s">
        <v>53</v>
      </c>
      <c r="AM288" s="2" t="s">
        <v>53</v>
      </c>
      <c r="AN288" s="2" t="s">
        <v>53</v>
      </c>
      <c r="AO288" s="2" t="s">
        <v>53</v>
      </c>
      <c r="AP288" s="2" t="s">
        <v>53</v>
      </c>
      <c r="AQ288" s="2" t="s">
        <v>53</v>
      </c>
      <c r="AR288" s="2" t="s">
        <v>69</v>
      </c>
      <c r="AS288" s="2" t="s">
        <v>52</v>
      </c>
      <c r="AT288" s="2" t="s">
        <v>69</v>
      </c>
    </row>
    <row r="289" spans="1:46" ht="22.5" customHeight="1" x14ac:dyDescent="0.25">
      <c r="A289" s="18" t="s">
        <v>3263</v>
      </c>
      <c r="B289" s="2" t="s">
        <v>3264</v>
      </c>
      <c r="C289" s="2" t="s">
        <v>344</v>
      </c>
      <c r="D289" s="2" t="s">
        <v>697</v>
      </c>
      <c r="E289" s="2" t="s">
        <v>69</v>
      </c>
      <c r="F289" s="19">
        <v>1</v>
      </c>
      <c r="G289" s="19">
        <v>338.43</v>
      </c>
      <c r="H289" s="19" t="s">
        <v>52</v>
      </c>
      <c r="I289" s="19">
        <v>-57.53</v>
      </c>
      <c r="J289" s="19">
        <v>-38.950000000000003</v>
      </c>
      <c r="K289" s="19" t="s">
        <v>52</v>
      </c>
      <c r="L289" s="19">
        <v>241.95</v>
      </c>
      <c r="M289" s="2" t="s">
        <v>51</v>
      </c>
      <c r="N289" s="2" t="s">
        <v>1818</v>
      </c>
      <c r="O289" s="2" t="s">
        <v>1819</v>
      </c>
      <c r="P289" s="2" t="s">
        <v>1820</v>
      </c>
      <c r="Q289" s="2" t="s">
        <v>53</v>
      </c>
      <c r="R289" s="19">
        <v>338.43</v>
      </c>
      <c r="S289" s="19" t="s">
        <v>57</v>
      </c>
      <c r="T289" s="2" t="s">
        <v>77</v>
      </c>
      <c r="U289" s="2" t="s">
        <v>3265</v>
      </c>
      <c r="V289" s="2" t="s">
        <v>3266</v>
      </c>
      <c r="W289" s="2" t="s">
        <v>3267</v>
      </c>
      <c r="X289" s="2" t="s">
        <v>53</v>
      </c>
      <c r="Y289" s="2" t="s">
        <v>3265</v>
      </c>
      <c r="Z289" s="2" t="s">
        <v>3268</v>
      </c>
      <c r="AA289" s="2" t="s">
        <v>3269</v>
      </c>
      <c r="AB289" s="2" t="s">
        <v>3270</v>
      </c>
      <c r="AC289" s="2" t="s">
        <v>97</v>
      </c>
      <c r="AD289" s="2" t="s">
        <v>3271</v>
      </c>
      <c r="AE289" s="2" t="s">
        <v>65</v>
      </c>
      <c r="AF289" s="2" t="s">
        <v>86</v>
      </c>
      <c r="AG289" s="2" t="s">
        <v>3272</v>
      </c>
      <c r="AH289" s="2" t="s">
        <v>3273</v>
      </c>
      <c r="AI289" s="2" t="s">
        <v>67</v>
      </c>
      <c r="AJ289" s="2" t="s">
        <v>3274</v>
      </c>
      <c r="AK289" s="2" t="s">
        <v>53</v>
      </c>
      <c r="AL289" s="2" t="s">
        <v>53</v>
      </c>
      <c r="AM289" s="2" t="s">
        <v>53</v>
      </c>
      <c r="AN289" s="2" t="s">
        <v>53</v>
      </c>
      <c r="AO289" s="2" t="s">
        <v>53</v>
      </c>
      <c r="AP289" s="2" t="s">
        <v>53</v>
      </c>
      <c r="AQ289" s="2" t="s">
        <v>53</v>
      </c>
      <c r="AR289" s="2" t="s">
        <v>69</v>
      </c>
      <c r="AS289" s="2" t="s">
        <v>52</v>
      </c>
      <c r="AT289" s="2" t="s">
        <v>69</v>
      </c>
    </row>
    <row r="290" spans="1:46" ht="22.5" customHeight="1" x14ac:dyDescent="0.25">
      <c r="A290" s="18" t="s">
        <v>3275</v>
      </c>
      <c r="B290" s="2" t="s">
        <v>3276</v>
      </c>
      <c r="C290" s="2" t="s">
        <v>344</v>
      </c>
      <c r="D290" s="2" t="s">
        <v>697</v>
      </c>
      <c r="E290" s="2" t="s">
        <v>69</v>
      </c>
      <c r="F290" s="19">
        <v>1</v>
      </c>
      <c r="G290" s="19">
        <v>189.99</v>
      </c>
      <c r="H290" s="19" t="s">
        <v>52</v>
      </c>
      <c r="I290" s="19">
        <v>-32.299999999999997</v>
      </c>
      <c r="J290" s="19">
        <v>-20.45</v>
      </c>
      <c r="K290" s="19" t="s">
        <v>52</v>
      </c>
      <c r="L290" s="19">
        <v>137.24</v>
      </c>
      <c r="M290" s="2" t="s">
        <v>53</v>
      </c>
      <c r="N290" s="2" t="s">
        <v>54</v>
      </c>
      <c r="O290" s="2" t="s">
        <v>997</v>
      </c>
      <c r="P290" s="2" t="s">
        <v>998</v>
      </c>
      <c r="Q290" s="2" t="s">
        <v>53</v>
      </c>
      <c r="R290" s="19">
        <v>189.99</v>
      </c>
      <c r="S290" s="19" t="s">
        <v>57</v>
      </c>
      <c r="T290" s="2" t="s">
        <v>58</v>
      </c>
      <c r="U290" s="2" t="s">
        <v>53</v>
      </c>
      <c r="V290" s="2" t="s">
        <v>53</v>
      </c>
      <c r="W290" s="2" t="s">
        <v>53</v>
      </c>
      <c r="X290" s="2" t="s">
        <v>53</v>
      </c>
      <c r="Y290" s="2" t="s">
        <v>3277</v>
      </c>
      <c r="Z290" s="2" t="s">
        <v>3278</v>
      </c>
      <c r="AA290" s="2" t="s">
        <v>3279</v>
      </c>
      <c r="AB290" s="2" t="s">
        <v>3280</v>
      </c>
      <c r="AC290" s="2" t="s">
        <v>182</v>
      </c>
      <c r="AD290" s="2" t="s">
        <v>3281</v>
      </c>
      <c r="AE290" s="2" t="s">
        <v>65</v>
      </c>
      <c r="AF290" s="2" t="s">
        <v>66</v>
      </c>
      <c r="AG290" s="2" t="s">
        <v>3174</v>
      </c>
      <c r="AH290" s="2" t="s">
        <v>3282</v>
      </c>
      <c r="AI290" s="2" t="s">
        <v>67</v>
      </c>
      <c r="AJ290" s="2" t="s">
        <v>3283</v>
      </c>
      <c r="AK290" s="2" t="s">
        <v>53</v>
      </c>
      <c r="AL290" s="2" t="s">
        <v>53</v>
      </c>
      <c r="AM290" s="2" t="s">
        <v>53</v>
      </c>
      <c r="AN290" s="2" t="s">
        <v>53</v>
      </c>
      <c r="AO290" s="2" t="s">
        <v>53</v>
      </c>
      <c r="AP290" s="2" t="s">
        <v>53</v>
      </c>
      <c r="AQ290" s="2" t="s">
        <v>53</v>
      </c>
      <c r="AR290" s="2" t="s">
        <v>69</v>
      </c>
      <c r="AS290" s="2" t="s">
        <v>52</v>
      </c>
      <c r="AT290" s="2" t="s">
        <v>69</v>
      </c>
    </row>
    <row r="291" spans="1:46" ht="22.5" customHeight="1" x14ac:dyDescent="0.25">
      <c r="A291" s="18" t="s">
        <v>3284</v>
      </c>
      <c r="B291" s="2" t="s">
        <v>3285</v>
      </c>
      <c r="C291" s="2" t="s">
        <v>344</v>
      </c>
      <c r="D291" s="2" t="s">
        <v>2215</v>
      </c>
      <c r="E291" s="2" t="s">
        <v>69</v>
      </c>
      <c r="F291" s="19">
        <v>1</v>
      </c>
      <c r="G291" s="19">
        <v>192.99</v>
      </c>
      <c r="H291" s="19" t="s">
        <v>52</v>
      </c>
      <c r="I291" s="19">
        <v>-32.81</v>
      </c>
      <c r="J291" s="19">
        <v>-20.45</v>
      </c>
      <c r="K291" s="19" t="s">
        <v>52</v>
      </c>
      <c r="L291" s="19">
        <v>139.72999999999999</v>
      </c>
      <c r="M291" s="2" t="s">
        <v>53</v>
      </c>
      <c r="N291" s="2" t="s">
        <v>54</v>
      </c>
      <c r="O291" s="2" t="s">
        <v>55</v>
      </c>
      <c r="P291" s="2" t="s">
        <v>56</v>
      </c>
      <c r="Q291" s="2" t="s">
        <v>53</v>
      </c>
      <c r="R291" s="19">
        <v>192.99</v>
      </c>
      <c r="S291" s="19" t="s">
        <v>57</v>
      </c>
      <c r="T291" s="2" t="s">
        <v>58</v>
      </c>
      <c r="U291" s="2" t="s">
        <v>53</v>
      </c>
      <c r="V291" s="2" t="s">
        <v>53</v>
      </c>
      <c r="W291" s="2" t="s">
        <v>53</v>
      </c>
      <c r="X291" s="2" t="s">
        <v>53</v>
      </c>
      <c r="Y291" s="2" t="s">
        <v>3286</v>
      </c>
      <c r="Z291" s="2" t="s">
        <v>3287</v>
      </c>
      <c r="AA291" s="2" t="s">
        <v>3288</v>
      </c>
      <c r="AB291" s="2" t="s">
        <v>3289</v>
      </c>
      <c r="AC291" s="2" t="s">
        <v>124</v>
      </c>
      <c r="AD291" s="2" t="s">
        <v>3290</v>
      </c>
      <c r="AE291" s="2" t="s">
        <v>65</v>
      </c>
      <c r="AF291" s="2" t="s">
        <v>66</v>
      </c>
      <c r="AG291" s="2" t="s">
        <v>3291</v>
      </c>
      <c r="AH291" s="2" t="s">
        <v>3292</v>
      </c>
      <c r="AI291" s="2" t="s">
        <v>67</v>
      </c>
      <c r="AJ291" s="2" t="s">
        <v>3293</v>
      </c>
      <c r="AK291" s="2" t="s">
        <v>53</v>
      </c>
      <c r="AL291" s="2" t="s">
        <v>53</v>
      </c>
      <c r="AM291" s="2" t="s">
        <v>53</v>
      </c>
      <c r="AN291" s="2" t="s">
        <v>53</v>
      </c>
      <c r="AO291" s="2" t="s">
        <v>53</v>
      </c>
      <c r="AP291" s="2" t="s">
        <v>53</v>
      </c>
      <c r="AQ291" s="2" t="s">
        <v>53</v>
      </c>
      <c r="AR291" s="2" t="s">
        <v>69</v>
      </c>
      <c r="AS291" s="2" t="s">
        <v>52</v>
      </c>
      <c r="AT291" s="2" t="s">
        <v>69</v>
      </c>
    </row>
    <row r="292" spans="1:46" ht="22.5" customHeight="1" x14ac:dyDescent="0.25">
      <c r="A292" s="18" t="s">
        <v>3294</v>
      </c>
      <c r="B292" s="2" t="s">
        <v>3295</v>
      </c>
      <c r="C292" s="2" t="s">
        <v>344</v>
      </c>
      <c r="D292" s="2" t="s">
        <v>697</v>
      </c>
      <c r="E292" s="2" t="s">
        <v>69</v>
      </c>
      <c r="F292" s="19">
        <v>1</v>
      </c>
      <c r="G292" s="19">
        <v>113.99</v>
      </c>
      <c r="H292" s="19" t="s">
        <v>52</v>
      </c>
      <c r="I292" s="19">
        <v>-19.38</v>
      </c>
      <c r="J292" s="19">
        <v>-20.45</v>
      </c>
      <c r="K292" s="19" t="s">
        <v>52</v>
      </c>
      <c r="L292" s="19">
        <v>74.16</v>
      </c>
      <c r="M292" s="2" t="s">
        <v>53</v>
      </c>
      <c r="N292" s="2" t="s">
        <v>905</v>
      </c>
      <c r="O292" s="2" t="s">
        <v>3296</v>
      </c>
      <c r="P292" s="2" t="s">
        <v>3297</v>
      </c>
      <c r="Q292" s="2" t="s">
        <v>53</v>
      </c>
      <c r="R292" s="19">
        <v>113.99</v>
      </c>
      <c r="S292" s="19" t="s">
        <v>57</v>
      </c>
      <c r="T292" s="2" t="s">
        <v>77</v>
      </c>
      <c r="U292" s="2" t="s">
        <v>3298</v>
      </c>
      <c r="V292" s="2" t="s">
        <v>3299</v>
      </c>
      <c r="W292" s="2" t="s">
        <v>3300</v>
      </c>
      <c r="X292" s="2" t="s">
        <v>53</v>
      </c>
      <c r="Y292" s="2" t="s">
        <v>3298</v>
      </c>
      <c r="Z292" s="2" t="s">
        <v>3301</v>
      </c>
      <c r="AA292" s="2" t="s">
        <v>3302</v>
      </c>
      <c r="AB292" s="2" t="s">
        <v>3303</v>
      </c>
      <c r="AC292" s="2" t="s">
        <v>111</v>
      </c>
      <c r="AD292" s="2" t="s">
        <v>3304</v>
      </c>
      <c r="AE292" s="2" t="s">
        <v>65</v>
      </c>
      <c r="AF292" s="2" t="s">
        <v>86</v>
      </c>
      <c r="AG292" s="2" t="s">
        <v>3305</v>
      </c>
      <c r="AH292" s="2" t="s">
        <v>3306</v>
      </c>
      <c r="AI292" s="2" t="s">
        <v>67</v>
      </c>
      <c r="AJ292" s="2" t="s">
        <v>3307</v>
      </c>
      <c r="AK292" s="2" t="s">
        <v>53</v>
      </c>
      <c r="AL292" s="2" t="s">
        <v>53</v>
      </c>
      <c r="AM292" s="2" t="s">
        <v>53</v>
      </c>
      <c r="AN292" s="2" t="s">
        <v>53</v>
      </c>
      <c r="AO292" s="2" t="s">
        <v>53</v>
      </c>
      <c r="AP292" s="2" t="s">
        <v>53</v>
      </c>
      <c r="AQ292" s="2" t="s">
        <v>53</v>
      </c>
      <c r="AR292" s="2" t="s">
        <v>69</v>
      </c>
      <c r="AS292" s="2" t="s">
        <v>52</v>
      </c>
      <c r="AT292" s="2" t="s">
        <v>69</v>
      </c>
    </row>
    <row r="293" spans="1:46" ht="22.5" customHeight="1" x14ac:dyDescent="0.25">
      <c r="A293" s="18" t="s">
        <v>3308</v>
      </c>
      <c r="B293" s="2" t="s">
        <v>3309</v>
      </c>
      <c r="C293" s="2" t="s">
        <v>344</v>
      </c>
      <c r="D293" s="2" t="s">
        <v>2215</v>
      </c>
      <c r="E293" s="2" t="s">
        <v>69</v>
      </c>
      <c r="F293" s="19">
        <v>1</v>
      </c>
      <c r="G293" s="19">
        <v>109.74</v>
      </c>
      <c r="H293" s="19" t="s">
        <v>52</v>
      </c>
      <c r="I293" s="19">
        <v>-18.66</v>
      </c>
      <c r="J293" s="19">
        <v>-20.45</v>
      </c>
      <c r="K293" s="19" t="s">
        <v>52</v>
      </c>
      <c r="L293" s="19">
        <v>70.63</v>
      </c>
      <c r="M293" s="2" t="s">
        <v>53</v>
      </c>
      <c r="N293" s="2" t="s">
        <v>1235</v>
      </c>
      <c r="O293" s="2" t="s">
        <v>1236</v>
      </c>
      <c r="P293" s="2" t="s">
        <v>1237</v>
      </c>
      <c r="Q293" s="2" t="s">
        <v>53</v>
      </c>
      <c r="R293" s="19">
        <v>109.74</v>
      </c>
      <c r="S293" s="19" t="s">
        <v>57</v>
      </c>
      <c r="T293" s="2" t="s">
        <v>58</v>
      </c>
      <c r="U293" s="2" t="s">
        <v>53</v>
      </c>
      <c r="V293" s="2" t="s">
        <v>53</v>
      </c>
      <c r="W293" s="2" t="s">
        <v>53</v>
      </c>
      <c r="X293" s="2" t="s">
        <v>53</v>
      </c>
      <c r="Y293" s="2" t="s">
        <v>3310</v>
      </c>
      <c r="Z293" s="2" t="s">
        <v>3311</v>
      </c>
      <c r="AA293" s="2" t="s">
        <v>3312</v>
      </c>
      <c r="AB293" s="2" t="s">
        <v>670</v>
      </c>
      <c r="AC293" s="2" t="s">
        <v>124</v>
      </c>
      <c r="AD293" s="2" t="s">
        <v>3313</v>
      </c>
      <c r="AE293" s="2" t="s">
        <v>65</v>
      </c>
      <c r="AF293" s="2" t="s">
        <v>66</v>
      </c>
      <c r="AG293" s="2" t="s">
        <v>3260</v>
      </c>
      <c r="AH293" s="2" t="s">
        <v>3007</v>
      </c>
      <c r="AI293" s="2" t="s">
        <v>67</v>
      </c>
      <c r="AJ293" s="2" t="s">
        <v>3314</v>
      </c>
      <c r="AK293" s="2" t="s">
        <v>53</v>
      </c>
      <c r="AL293" s="2" t="s">
        <v>53</v>
      </c>
      <c r="AM293" s="2" t="s">
        <v>53</v>
      </c>
      <c r="AN293" s="2" t="s">
        <v>53</v>
      </c>
      <c r="AO293" s="2" t="s">
        <v>53</v>
      </c>
      <c r="AP293" s="2" t="s">
        <v>53</v>
      </c>
      <c r="AQ293" s="2" t="s">
        <v>53</v>
      </c>
      <c r="AR293" s="2" t="s">
        <v>69</v>
      </c>
      <c r="AS293" s="2" t="s">
        <v>52</v>
      </c>
      <c r="AT293" s="2" t="s">
        <v>69</v>
      </c>
    </row>
    <row r="294" spans="1:46" ht="22.5" customHeight="1" x14ac:dyDescent="0.25">
      <c r="A294" s="18" t="s">
        <v>3315</v>
      </c>
      <c r="B294" s="2" t="s">
        <v>3316</v>
      </c>
      <c r="C294" s="2" t="s">
        <v>344</v>
      </c>
      <c r="D294" s="2" t="s">
        <v>697</v>
      </c>
      <c r="E294" s="2" t="s">
        <v>69</v>
      </c>
      <c r="F294" s="19">
        <v>1</v>
      </c>
      <c r="G294" s="19">
        <v>129.99</v>
      </c>
      <c r="H294" s="19" t="s">
        <v>52</v>
      </c>
      <c r="I294" s="19">
        <v>-22.1</v>
      </c>
      <c r="J294" s="19">
        <v>-17.95</v>
      </c>
      <c r="K294" s="19" t="s">
        <v>52</v>
      </c>
      <c r="L294" s="19">
        <v>89.94</v>
      </c>
      <c r="M294" s="2" t="s">
        <v>51</v>
      </c>
      <c r="N294" s="2" t="s">
        <v>676</v>
      </c>
      <c r="O294" s="2" t="s">
        <v>677</v>
      </c>
      <c r="P294" s="2" t="s">
        <v>678</v>
      </c>
      <c r="Q294" s="2" t="s">
        <v>53</v>
      </c>
      <c r="R294" s="19">
        <v>129.99</v>
      </c>
      <c r="S294" s="19" t="s">
        <v>57</v>
      </c>
      <c r="T294" s="2" t="s">
        <v>58</v>
      </c>
      <c r="U294" s="2" t="s">
        <v>53</v>
      </c>
      <c r="V294" s="2" t="s">
        <v>53</v>
      </c>
      <c r="W294" s="2" t="s">
        <v>53</v>
      </c>
      <c r="X294" s="2" t="s">
        <v>53</v>
      </c>
      <c r="Y294" s="2" t="s">
        <v>3317</v>
      </c>
      <c r="Z294" s="2" t="s">
        <v>3318</v>
      </c>
      <c r="AA294" s="2" t="s">
        <v>3319</v>
      </c>
      <c r="AB294" s="2" t="s">
        <v>1704</v>
      </c>
      <c r="AC294" s="2" t="s">
        <v>641</v>
      </c>
      <c r="AD294" s="2" t="s">
        <v>3320</v>
      </c>
      <c r="AE294" s="2" t="s">
        <v>65</v>
      </c>
      <c r="AF294" s="2" t="s">
        <v>66</v>
      </c>
      <c r="AG294" s="2" t="s">
        <v>3321</v>
      </c>
      <c r="AH294" s="2" t="s">
        <v>2352</v>
      </c>
      <c r="AI294" s="2" t="s">
        <v>67</v>
      </c>
      <c r="AJ294" s="2" t="s">
        <v>3322</v>
      </c>
      <c r="AK294" s="2" t="s">
        <v>53</v>
      </c>
      <c r="AL294" s="2" t="s">
        <v>53</v>
      </c>
      <c r="AM294" s="2" t="s">
        <v>53</v>
      </c>
      <c r="AN294" s="2" t="s">
        <v>53</v>
      </c>
      <c r="AO294" s="2" t="s">
        <v>53</v>
      </c>
      <c r="AP294" s="2" t="s">
        <v>53</v>
      </c>
      <c r="AQ294" s="2" t="s">
        <v>53</v>
      </c>
      <c r="AR294" s="2" t="s">
        <v>69</v>
      </c>
      <c r="AS294" s="2" t="s">
        <v>52</v>
      </c>
      <c r="AT294" s="2" t="s">
        <v>69</v>
      </c>
    </row>
    <row r="295" spans="1:46" ht="22.5" customHeight="1" x14ac:dyDescent="0.25">
      <c r="A295" s="18" t="s">
        <v>3323</v>
      </c>
      <c r="B295" s="2" t="s">
        <v>3324</v>
      </c>
      <c r="C295" s="2" t="s">
        <v>1272</v>
      </c>
      <c r="D295" s="2" t="s">
        <v>3325</v>
      </c>
      <c r="E295" s="2" t="s">
        <v>69</v>
      </c>
      <c r="F295" s="19">
        <v>0</v>
      </c>
      <c r="G295" s="19">
        <v>192.99</v>
      </c>
      <c r="H295" s="19" t="s">
        <v>52</v>
      </c>
      <c r="I295" s="19">
        <v>-32.81</v>
      </c>
      <c r="J295" s="19">
        <v>-20.45</v>
      </c>
      <c r="K295" s="19">
        <v>-139.72999999999999</v>
      </c>
      <c r="L295" s="19">
        <v>0</v>
      </c>
      <c r="M295" s="2" t="s">
        <v>53</v>
      </c>
      <c r="N295" s="2" t="s">
        <v>54</v>
      </c>
      <c r="O295" s="2" t="s">
        <v>55</v>
      </c>
      <c r="P295" s="2" t="s">
        <v>56</v>
      </c>
      <c r="Q295" s="2" t="s">
        <v>53</v>
      </c>
      <c r="R295" s="19">
        <v>192.99</v>
      </c>
      <c r="S295" s="19" t="s">
        <v>57</v>
      </c>
      <c r="T295" s="2" t="s">
        <v>3326</v>
      </c>
      <c r="U295" s="2" t="s">
        <v>53</v>
      </c>
      <c r="V295" s="2" t="s">
        <v>53</v>
      </c>
      <c r="W295" s="2" t="s">
        <v>53</v>
      </c>
      <c r="X295" s="2" t="s">
        <v>53</v>
      </c>
      <c r="Y295" s="2" t="s">
        <v>3286</v>
      </c>
      <c r="Z295" s="2" t="s">
        <v>3287</v>
      </c>
      <c r="AA295" s="2" t="s">
        <v>53</v>
      </c>
      <c r="AB295" s="2" t="s">
        <v>3289</v>
      </c>
      <c r="AC295" s="2" t="s">
        <v>124</v>
      </c>
      <c r="AD295" s="2" t="s">
        <v>3327</v>
      </c>
      <c r="AE295" s="2" t="s">
        <v>65</v>
      </c>
      <c r="AF295" s="2" t="s">
        <v>66</v>
      </c>
      <c r="AG295" s="2" t="s">
        <v>53</v>
      </c>
      <c r="AH295" s="2" t="s">
        <v>53</v>
      </c>
      <c r="AI295" s="2" t="s">
        <v>67</v>
      </c>
      <c r="AJ295" s="2" t="s">
        <v>3328</v>
      </c>
      <c r="AK295" s="2" t="s">
        <v>53</v>
      </c>
      <c r="AL295" s="2" t="s">
        <v>53</v>
      </c>
      <c r="AM295" s="2" t="s">
        <v>53</v>
      </c>
      <c r="AN295" s="2" t="s">
        <v>53</v>
      </c>
      <c r="AO295" s="2" t="s">
        <v>53</v>
      </c>
      <c r="AP295" s="2" t="s">
        <v>53</v>
      </c>
      <c r="AQ295" s="2" t="s">
        <v>53</v>
      </c>
      <c r="AR295" s="2" t="s">
        <v>69</v>
      </c>
      <c r="AS295" s="2" t="s">
        <v>52</v>
      </c>
      <c r="AT295" s="2" t="s">
        <v>69</v>
      </c>
    </row>
    <row r="296" spans="1:46" ht="22.5" customHeight="1" x14ac:dyDescent="0.25">
      <c r="A296" s="18" t="s">
        <v>3329</v>
      </c>
      <c r="B296" s="2" t="s">
        <v>3330</v>
      </c>
      <c r="C296" s="2" t="s">
        <v>3331</v>
      </c>
      <c r="D296" s="2" t="s">
        <v>3332</v>
      </c>
      <c r="E296" s="2" t="s">
        <v>69</v>
      </c>
      <c r="F296" s="19">
        <v>1</v>
      </c>
      <c r="G296" s="19">
        <v>22.85</v>
      </c>
      <c r="H296" s="19">
        <v>11.55</v>
      </c>
      <c r="I296" s="19">
        <v>-8.24</v>
      </c>
      <c r="J296" s="19">
        <v>-11.55</v>
      </c>
      <c r="K296" s="19" t="s">
        <v>52</v>
      </c>
      <c r="L296" s="19">
        <v>14.61</v>
      </c>
      <c r="M296" s="2" t="s">
        <v>53</v>
      </c>
      <c r="N296" s="2" t="s">
        <v>1660</v>
      </c>
      <c r="O296" s="2" t="s">
        <v>1661</v>
      </c>
      <c r="P296" s="2" t="s">
        <v>1662</v>
      </c>
      <c r="Q296" s="2" t="s">
        <v>53</v>
      </c>
      <c r="R296" s="19">
        <v>22.85</v>
      </c>
      <c r="S296" s="19" t="s">
        <v>161</v>
      </c>
      <c r="T296" s="2" t="s">
        <v>58</v>
      </c>
      <c r="U296" s="2" t="s">
        <v>53</v>
      </c>
      <c r="V296" s="2" t="s">
        <v>53</v>
      </c>
      <c r="W296" s="2" t="s">
        <v>53</v>
      </c>
      <c r="X296" s="2" t="s">
        <v>53</v>
      </c>
      <c r="Y296" s="2" t="s">
        <v>3333</v>
      </c>
      <c r="Z296" s="2" t="s">
        <v>3334</v>
      </c>
      <c r="AA296" s="2" t="s">
        <v>3335</v>
      </c>
      <c r="AB296" s="2" t="s">
        <v>3336</v>
      </c>
      <c r="AC296" s="2" t="s">
        <v>84</v>
      </c>
      <c r="AD296" s="2" t="s">
        <v>3337</v>
      </c>
      <c r="AE296" s="2" t="s">
        <v>65</v>
      </c>
      <c r="AF296" s="2" t="s">
        <v>66</v>
      </c>
      <c r="AG296" s="2" t="s">
        <v>3338</v>
      </c>
      <c r="AH296" s="2" t="s">
        <v>3339</v>
      </c>
      <c r="AI296" s="2" t="s">
        <v>67</v>
      </c>
      <c r="AJ296" s="2" t="s">
        <v>3340</v>
      </c>
      <c r="AK296" s="2" t="s">
        <v>53</v>
      </c>
      <c r="AL296" s="2" t="s">
        <v>53</v>
      </c>
      <c r="AM296" s="2" t="s">
        <v>53</v>
      </c>
      <c r="AN296" s="2" t="s">
        <v>53</v>
      </c>
      <c r="AO296" s="2" t="s">
        <v>53</v>
      </c>
      <c r="AP296" s="2" t="s">
        <v>53</v>
      </c>
      <c r="AQ296" s="2" t="s">
        <v>53</v>
      </c>
      <c r="AR296" s="115" t="s">
        <v>51</v>
      </c>
      <c r="AS296" s="2" t="s">
        <v>52</v>
      </c>
      <c r="AT296" s="2" t="s">
        <v>69</v>
      </c>
    </row>
    <row r="297" spans="1:46" ht="22.5" customHeight="1" x14ac:dyDescent="0.25">
      <c r="A297" s="18" t="s">
        <v>3341</v>
      </c>
      <c r="B297" s="2" t="s">
        <v>3342</v>
      </c>
      <c r="C297" s="2" t="s">
        <v>344</v>
      </c>
      <c r="D297" s="2" t="s">
        <v>2215</v>
      </c>
      <c r="E297" s="2" t="s">
        <v>51</v>
      </c>
      <c r="F297" s="19">
        <v>1</v>
      </c>
      <c r="G297" s="19">
        <v>367.99</v>
      </c>
      <c r="H297" s="19" t="s">
        <v>52</v>
      </c>
      <c r="I297" s="19">
        <v>-62.56</v>
      </c>
      <c r="J297" s="19">
        <v>-38.950000000000003</v>
      </c>
      <c r="K297" s="19" t="s">
        <v>52</v>
      </c>
      <c r="L297" s="19">
        <v>266.48</v>
      </c>
      <c r="M297" s="2" t="s">
        <v>53</v>
      </c>
      <c r="N297" s="2" t="s">
        <v>2306</v>
      </c>
      <c r="O297" s="2" t="s">
        <v>3343</v>
      </c>
      <c r="P297" s="2" t="s">
        <v>3344</v>
      </c>
      <c r="Q297" s="2" t="s">
        <v>53</v>
      </c>
      <c r="R297" s="19">
        <v>367.99</v>
      </c>
      <c r="S297" s="19" t="s">
        <v>57</v>
      </c>
      <c r="T297" s="2" t="s">
        <v>58</v>
      </c>
      <c r="U297" s="2" t="s">
        <v>53</v>
      </c>
      <c r="V297" s="2" t="s">
        <v>53</v>
      </c>
      <c r="W297" s="2" t="s">
        <v>53</v>
      </c>
      <c r="X297" s="2" t="s">
        <v>53</v>
      </c>
      <c r="Y297" s="2" t="s">
        <v>3345</v>
      </c>
      <c r="Z297" s="2" t="s">
        <v>3346</v>
      </c>
      <c r="AA297" s="2" t="s">
        <v>3347</v>
      </c>
      <c r="AB297" s="2" t="s">
        <v>3348</v>
      </c>
      <c r="AC297" s="2" t="s">
        <v>124</v>
      </c>
      <c r="AD297" s="2" t="s">
        <v>3349</v>
      </c>
      <c r="AE297" s="2" t="s">
        <v>65</v>
      </c>
      <c r="AF297" s="2" t="s">
        <v>66</v>
      </c>
      <c r="AG297" s="2" t="s">
        <v>2888</v>
      </c>
      <c r="AH297" s="2" t="s">
        <v>3350</v>
      </c>
      <c r="AI297" s="2" t="s">
        <v>67</v>
      </c>
      <c r="AJ297" s="2" t="s">
        <v>3351</v>
      </c>
      <c r="AK297" s="2" t="s">
        <v>53</v>
      </c>
      <c r="AL297" s="2" t="s">
        <v>53</v>
      </c>
      <c r="AM297" s="2" t="s">
        <v>53</v>
      </c>
      <c r="AN297" s="2" t="s">
        <v>53</v>
      </c>
      <c r="AO297" s="2" t="s">
        <v>53</v>
      </c>
      <c r="AP297" s="2" t="s">
        <v>53</v>
      </c>
      <c r="AQ297" s="2" t="s">
        <v>53</v>
      </c>
      <c r="AR297" s="2" t="s">
        <v>69</v>
      </c>
      <c r="AS297" s="2" t="s">
        <v>52</v>
      </c>
      <c r="AT297" s="2" t="s">
        <v>69</v>
      </c>
    </row>
    <row r="298" spans="1:46" ht="22.5" customHeight="1" x14ac:dyDescent="0.25">
      <c r="A298" s="18" t="s">
        <v>3352</v>
      </c>
      <c r="B298" s="2" t="s">
        <v>3353</v>
      </c>
      <c r="C298" s="2" t="s">
        <v>344</v>
      </c>
      <c r="D298" s="2" t="s">
        <v>697</v>
      </c>
      <c r="E298" s="2" t="s">
        <v>69</v>
      </c>
      <c r="F298" s="19">
        <v>1</v>
      </c>
      <c r="G298" s="19">
        <v>189.99</v>
      </c>
      <c r="H298" s="19" t="s">
        <v>52</v>
      </c>
      <c r="I298" s="19">
        <v>-22.8</v>
      </c>
      <c r="J298" s="19">
        <v>-20.45</v>
      </c>
      <c r="K298" s="19" t="s">
        <v>52</v>
      </c>
      <c r="L298" s="19">
        <v>146.74</v>
      </c>
      <c r="M298" s="2" t="s">
        <v>53</v>
      </c>
      <c r="N298" s="2" t="s">
        <v>54</v>
      </c>
      <c r="O298" s="2" t="s">
        <v>447</v>
      </c>
      <c r="P298" s="2" t="s">
        <v>448</v>
      </c>
      <c r="Q298" s="2" t="s">
        <v>53</v>
      </c>
      <c r="R298" s="19">
        <v>189.99</v>
      </c>
      <c r="S298" s="19" t="s">
        <v>161</v>
      </c>
      <c r="T298" s="2" t="s">
        <v>58</v>
      </c>
      <c r="U298" s="2" t="s">
        <v>53</v>
      </c>
      <c r="V298" s="2" t="s">
        <v>53</v>
      </c>
      <c r="W298" s="2" t="s">
        <v>53</v>
      </c>
      <c r="X298" s="2" t="s">
        <v>53</v>
      </c>
      <c r="Y298" s="2" t="s">
        <v>3354</v>
      </c>
      <c r="Z298" s="2" t="s">
        <v>3355</v>
      </c>
      <c r="AA298" s="2" t="s">
        <v>3356</v>
      </c>
      <c r="AB298" s="2" t="s">
        <v>3357</v>
      </c>
      <c r="AC298" s="2" t="s">
        <v>84</v>
      </c>
      <c r="AD298" s="2" t="s">
        <v>3358</v>
      </c>
      <c r="AE298" s="2" t="s">
        <v>65</v>
      </c>
      <c r="AF298" s="2" t="s">
        <v>66</v>
      </c>
      <c r="AG298" s="2" t="s">
        <v>3359</v>
      </c>
      <c r="AH298" s="2" t="s">
        <v>3360</v>
      </c>
      <c r="AI298" s="2" t="s">
        <v>67</v>
      </c>
      <c r="AJ298" s="2" t="s">
        <v>3361</v>
      </c>
      <c r="AK298" s="2" t="s">
        <v>53</v>
      </c>
      <c r="AL298" s="2" t="s">
        <v>53</v>
      </c>
      <c r="AM298" s="2" t="s">
        <v>53</v>
      </c>
      <c r="AN298" s="2" t="s">
        <v>53</v>
      </c>
      <c r="AO298" s="2" t="s">
        <v>53</v>
      </c>
      <c r="AP298" s="2" t="s">
        <v>53</v>
      </c>
      <c r="AQ298" s="2" t="s">
        <v>53</v>
      </c>
      <c r="AR298" s="2" t="s">
        <v>69</v>
      </c>
      <c r="AS298" s="2" t="s">
        <v>52</v>
      </c>
      <c r="AT298" s="2" t="s">
        <v>69</v>
      </c>
    </row>
    <row r="299" spans="1:46" ht="22.5" customHeight="1" x14ac:dyDescent="0.25">
      <c r="A299" s="18" t="s">
        <v>3362</v>
      </c>
      <c r="B299" s="2" t="s">
        <v>3363</v>
      </c>
      <c r="C299" s="2" t="s">
        <v>344</v>
      </c>
      <c r="D299" s="2" t="s">
        <v>697</v>
      </c>
      <c r="E299" s="2" t="s">
        <v>69</v>
      </c>
      <c r="F299" s="19">
        <v>1</v>
      </c>
      <c r="G299" s="19">
        <v>99.99</v>
      </c>
      <c r="H299" s="19">
        <v>13.55</v>
      </c>
      <c r="I299" s="19">
        <v>-17</v>
      </c>
      <c r="J299" s="19">
        <v>-34</v>
      </c>
      <c r="K299" s="19" t="s">
        <v>52</v>
      </c>
      <c r="L299" s="19">
        <v>62.54</v>
      </c>
      <c r="M299" s="2" t="s">
        <v>51</v>
      </c>
      <c r="N299" s="2" t="s">
        <v>2965</v>
      </c>
      <c r="O299" s="2" t="s">
        <v>3364</v>
      </c>
      <c r="P299" s="2" t="s">
        <v>3365</v>
      </c>
      <c r="Q299" s="2" t="s">
        <v>53</v>
      </c>
      <c r="R299" s="19">
        <v>99.99</v>
      </c>
      <c r="S299" s="19" t="s">
        <v>57</v>
      </c>
      <c r="T299" s="2" t="s">
        <v>77</v>
      </c>
      <c r="U299" s="2" t="s">
        <v>3366</v>
      </c>
      <c r="V299" s="2" t="s">
        <v>3367</v>
      </c>
      <c r="W299" s="2" t="s">
        <v>3368</v>
      </c>
      <c r="X299" s="2" t="s">
        <v>53</v>
      </c>
      <c r="Y299" s="2" t="s">
        <v>3366</v>
      </c>
      <c r="Z299" s="2" t="s">
        <v>3369</v>
      </c>
      <c r="AA299" s="2" t="s">
        <v>3370</v>
      </c>
      <c r="AB299" s="2" t="s">
        <v>256</v>
      </c>
      <c r="AC299" s="2" t="s">
        <v>257</v>
      </c>
      <c r="AD299" s="2" t="s">
        <v>3371</v>
      </c>
      <c r="AE299" s="2" t="s">
        <v>65</v>
      </c>
      <c r="AF299" s="2" t="s">
        <v>86</v>
      </c>
      <c r="AG299" s="2" t="s">
        <v>2853</v>
      </c>
      <c r="AH299" s="2" t="s">
        <v>3372</v>
      </c>
      <c r="AI299" s="2" t="s">
        <v>67</v>
      </c>
      <c r="AJ299" s="2" t="s">
        <v>3373</v>
      </c>
      <c r="AK299" s="2" t="s">
        <v>53</v>
      </c>
      <c r="AL299" s="2" t="s">
        <v>53</v>
      </c>
      <c r="AM299" s="2" t="s">
        <v>53</v>
      </c>
      <c r="AN299" s="2" t="s">
        <v>53</v>
      </c>
      <c r="AO299" s="2" t="s">
        <v>53</v>
      </c>
      <c r="AP299" s="2" t="s">
        <v>53</v>
      </c>
      <c r="AQ299" s="2" t="s">
        <v>53</v>
      </c>
      <c r="AR299" s="2" t="s">
        <v>69</v>
      </c>
      <c r="AS299" s="2" t="s">
        <v>52</v>
      </c>
      <c r="AT299" s="2" t="s">
        <v>69</v>
      </c>
    </row>
    <row r="300" spans="1:46" ht="22.5" customHeight="1" x14ac:dyDescent="0.25">
      <c r="A300" s="18" t="s">
        <v>3374</v>
      </c>
      <c r="B300" s="2" t="s">
        <v>3375</v>
      </c>
      <c r="C300" s="2" t="s">
        <v>344</v>
      </c>
      <c r="D300" s="2" t="s">
        <v>697</v>
      </c>
      <c r="E300" s="2" t="s">
        <v>69</v>
      </c>
      <c r="F300" s="19">
        <v>1</v>
      </c>
      <c r="G300" s="19">
        <v>176.61</v>
      </c>
      <c r="H300" s="19" t="s">
        <v>52</v>
      </c>
      <c r="I300" s="19">
        <v>-30.02</v>
      </c>
      <c r="J300" s="19">
        <v>-26.45</v>
      </c>
      <c r="K300" s="19" t="s">
        <v>52</v>
      </c>
      <c r="L300" s="19">
        <v>120.14</v>
      </c>
      <c r="M300" s="2" t="s">
        <v>53</v>
      </c>
      <c r="N300" s="2" t="s">
        <v>758</v>
      </c>
      <c r="O300" s="2" t="s">
        <v>3376</v>
      </c>
      <c r="P300" s="2" t="s">
        <v>3377</v>
      </c>
      <c r="Q300" s="2" t="s">
        <v>53</v>
      </c>
      <c r="R300" s="19">
        <v>176.61</v>
      </c>
      <c r="S300" s="19" t="s">
        <v>57</v>
      </c>
      <c r="T300" s="2" t="s">
        <v>58</v>
      </c>
      <c r="U300" s="2" t="s">
        <v>53</v>
      </c>
      <c r="V300" s="2" t="s">
        <v>53</v>
      </c>
      <c r="W300" s="2" t="s">
        <v>53</v>
      </c>
      <c r="X300" s="2" t="s">
        <v>53</v>
      </c>
      <c r="Y300" s="2" t="s">
        <v>3378</v>
      </c>
      <c r="Z300" s="2" t="s">
        <v>3379</v>
      </c>
      <c r="AA300" s="2" t="s">
        <v>3380</v>
      </c>
      <c r="AB300" s="2" t="s">
        <v>3381</v>
      </c>
      <c r="AC300" s="2" t="s">
        <v>111</v>
      </c>
      <c r="AD300" s="2" t="s">
        <v>3382</v>
      </c>
      <c r="AE300" s="2" t="s">
        <v>65</v>
      </c>
      <c r="AF300" s="2" t="s">
        <v>66</v>
      </c>
      <c r="AG300" s="2" t="s">
        <v>3383</v>
      </c>
      <c r="AH300" s="2" t="s">
        <v>836</v>
      </c>
      <c r="AI300" s="2" t="s">
        <v>67</v>
      </c>
      <c r="AJ300" s="2" t="s">
        <v>3384</v>
      </c>
      <c r="AK300" s="2" t="s">
        <v>53</v>
      </c>
      <c r="AL300" s="2" t="s">
        <v>53</v>
      </c>
      <c r="AM300" s="2" t="s">
        <v>53</v>
      </c>
      <c r="AN300" s="2" t="s">
        <v>53</v>
      </c>
      <c r="AO300" s="2" t="s">
        <v>53</v>
      </c>
      <c r="AP300" s="2" t="s">
        <v>53</v>
      </c>
      <c r="AQ300" s="2" t="s">
        <v>53</v>
      </c>
      <c r="AR300" s="2" t="s">
        <v>69</v>
      </c>
      <c r="AS300" s="2" t="s">
        <v>52</v>
      </c>
      <c r="AT300" s="2" t="s">
        <v>69</v>
      </c>
    </row>
    <row r="301" spans="1:46" ht="22.5" customHeight="1" x14ac:dyDescent="0.25">
      <c r="A301" s="18" t="s">
        <v>3385</v>
      </c>
      <c r="B301" s="2" t="s">
        <v>3386</v>
      </c>
      <c r="C301" s="2" t="s">
        <v>115</v>
      </c>
      <c r="D301" s="2" t="s">
        <v>130</v>
      </c>
      <c r="E301" s="2" t="s">
        <v>69</v>
      </c>
      <c r="F301" s="19">
        <v>1</v>
      </c>
      <c r="G301" s="19">
        <v>270</v>
      </c>
      <c r="H301" s="19">
        <v>13.25</v>
      </c>
      <c r="I301" s="19">
        <v>-45.9</v>
      </c>
      <c r="J301" s="19">
        <v>-33.700000000000003</v>
      </c>
      <c r="K301" s="19" t="s">
        <v>52</v>
      </c>
      <c r="L301" s="19">
        <v>203.65</v>
      </c>
      <c r="M301" s="2" t="s">
        <v>53</v>
      </c>
      <c r="N301" s="2" t="s">
        <v>3387</v>
      </c>
      <c r="O301" s="2" t="s">
        <v>3388</v>
      </c>
      <c r="P301" s="2" t="s">
        <v>3389</v>
      </c>
      <c r="Q301" s="2" t="s">
        <v>53</v>
      </c>
      <c r="R301" s="19">
        <v>270</v>
      </c>
      <c r="S301" s="19" t="s">
        <v>57</v>
      </c>
      <c r="T301" s="2" t="s">
        <v>58</v>
      </c>
      <c r="U301" s="2" t="s">
        <v>53</v>
      </c>
      <c r="V301" s="2" t="s">
        <v>53</v>
      </c>
      <c r="W301" s="2" t="s">
        <v>53</v>
      </c>
      <c r="X301" s="2" t="s">
        <v>53</v>
      </c>
      <c r="Y301" s="2" t="s">
        <v>3390</v>
      </c>
      <c r="Z301" s="2" t="s">
        <v>3391</v>
      </c>
      <c r="AA301" s="2" t="s">
        <v>3392</v>
      </c>
      <c r="AB301" s="2" t="s">
        <v>3393</v>
      </c>
      <c r="AC301" s="2" t="s">
        <v>2897</v>
      </c>
      <c r="AD301" s="2" t="s">
        <v>3394</v>
      </c>
      <c r="AE301" s="2" t="s">
        <v>65</v>
      </c>
      <c r="AF301" s="2" t="s">
        <v>66</v>
      </c>
      <c r="AG301" s="2" t="s">
        <v>3395</v>
      </c>
      <c r="AH301" s="2" t="s">
        <v>53</v>
      </c>
      <c r="AI301" s="2" t="s">
        <v>67</v>
      </c>
      <c r="AJ301" s="2" t="s">
        <v>3396</v>
      </c>
      <c r="AK301" s="2" t="s">
        <v>53</v>
      </c>
      <c r="AL301" s="2" t="s">
        <v>53</v>
      </c>
      <c r="AM301" s="2" t="s">
        <v>53</v>
      </c>
      <c r="AN301" s="2" t="s">
        <v>53</v>
      </c>
      <c r="AO301" s="2" t="s">
        <v>53</v>
      </c>
      <c r="AP301" s="2" t="s">
        <v>53</v>
      </c>
      <c r="AQ301" s="2" t="s">
        <v>53</v>
      </c>
      <c r="AR301" s="2" t="s">
        <v>69</v>
      </c>
      <c r="AS301" s="2" t="s">
        <v>52</v>
      </c>
      <c r="AT301" s="2" t="s">
        <v>69</v>
      </c>
    </row>
    <row r="302" spans="1:46" ht="22.5" customHeight="1" x14ac:dyDescent="0.25">
      <c r="A302" s="18" t="s">
        <v>3397</v>
      </c>
      <c r="B302" s="2" t="s">
        <v>3398</v>
      </c>
      <c r="C302" s="2" t="s">
        <v>344</v>
      </c>
      <c r="D302" s="2" t="s">
        <v>2215</v>
      </c>
      <c r="E302" s="2" t="s">
        <v>69</v>
      </c>
      <c r="F302" s="19">
        <v>1</v>
      </c>
      <c r="G302" s="19">
        <v>67.42</v>
      </c>
      <c r="H302" s="19">
        <v>18</v>
      </c>
      <c r="I302" s="19">
        <v>-16.96</v>
      </c>
      <c r="J302" s="19">
        <v>-18</v>
      </c>
      <c r="K302" s="19" t="s">
        <v>52</v>
      </c>
      <c r="L302" s="19">
        <v>50.46</v>
      </c>
      <c r="M302" s="2" t="s">
        <v>51</v>
      </c>
      <c r="N302" s="2" t="s">
        <v>687</v>
      </c>
      <c r="O302" s="2" t="s">
        <v>688</v>
      </c>
      <c r="P302" s="2" t="s">
        <v>689</v>
      </c>
      <c r="Q302" s="2" t="s">
        <v>53</v>
      </c>
      <c r="R302" s="19">
        <v>67.42</v>
      </c>
      <c r="S302" s="19" t="s">
        <v>57</v>
      </c>
      <c r="T302" s="2" t="s">
        <v>58</v>
      </c>
      <c r="U302" s="2" t="s">
        <v>53</v>
      </c>
      <c r="V302" s="2" t="s">
        <v>53</v>
      </c>
      <c r="W302" s="2" t="s">
        <v>53</v>
      </c>
      <c r="X302" s="2" t="s">
        <v>53</v>
      </c>
      <c r="Y302" s="2" t="s">
        <v>3399</v>
      </c>
      <c r="Z302" s="2" t="s">
        <v>3400</v>
      </c>
      <c r="AA302" s="2" t="s">
        <v>3401</v>
      </c>
      <c r="AB302" s="2" t="s">
        <v>2378</v>
      </c>
      <c r="AC302" s="2" t="s">
        <v>150</v>
      </c>
      <c r="AD302" s="2" t="s">
        <v>3402</v>
      </c>
      <c r="AE302" s="2" t="s">
        <v>65</v>
      </c>
      <c r="AF302" s="2" t="s">
        <v>66</v>
      </c>
      <c r="AG302" s="2" t="s">
        <v>3403</v>
      </c>
      <c r="AH302" s="2" t="s">
        <v>3404</v>
      </c>
      <c r="AI302" s="2" t="s">
        <v>67</v>
      </c>
      <c r="AJ302" s="2" t="s">
        <v>3405</v>
      </c>
      <c r="AK302" s="2" t="s">
        <v>53</v>
      </c>
      <c r="AL302" s="2" t="s">
        <v>53</v>
      </c>
      <c r="AM302" s="2" t="s">
        <v>53</v>
      </c>
      <c r="AN302" s="2" t="s">
        <v>53</v>
      </c>
      <c r="AO302" s="2" t="s">
        <v>53</v>
      </c>
      <c r="AP302" s="2" t="s">
        <v>53</v>
      </c>
      <c r="AQ302" s="2" t="s">
        <v>53</v>
      </c>
      <c r="AR302" s="2" t="s">
        <v>69</v>
      </c>
      <c r="AS302" s="2" t="s">
        <v>52</v>
      </c>
      <c r="AT302" s="2" t="s">
        <v>69</v>
      </c>
    </row>
    <row r="303" spans="1:46" ht="22.5" customHeight="1" x14ac:dyDescent="0.25">
      <c r="A303" s="18" t="s">
        <v>3406</v>
      </c>
      <c r="B303" s="2" t="s">
        <v>3407</v>
      </c>
      <c r="C303" s="2" t="s">
        <v>344</v>
      </c>
      <c r="D303" s="2" t="s">
        <v>697</v>
      </c>
      <c r="E303" s="2" t="s">
        <v>69</v>
      </c>
      <c r="F303" s="19">
        <v>1</v>
      </c>
      <c r="G303" s="19">
        <v>51.99</v>
      </c>
      <c r="H303" s="19">
        <v>9.57</v>
      </c>
      <c r="I303" s="19">
        <v>-14.34</v>
      </c>
      <c r="J303" s="19">
        <v>-9.57</v>
      </c>
      <c r="K303" s="19" t="s">
        <v>52</v>
      </c>
      <c r="L303" s="19">
        <v>37.65</v>
      </c>
      <c r="M303" s="2" t="s">
        <v>51</v>
      </c>
      <c r="N303" s="2" t="s">
        <v>2384</v>
      </c>
      <c r="O303" s="2" t="s">
        <v>2385</v>
      </c>
      <c r="P303" s="2" t="s">
        <v>2386</v>
      </c>
      <c r="Q303" s="2" t="s">
        <v>53</v>
      </c>
      <c r="R303" s="19">
        <v>51.99</v>
      </c>
      <c r="S303" s="19" t="s">
        <v>57</v>
      </c>
      <c r="T303" s="2" t="s">
        <v>58</v>
      </c>
      <c r="U303" s="2" t="s">
        <v>53</v>
      </c>
      <c r="V303" s="2" t="s">
        <v>53</v>
      </c>
      <c r="W303" s="2" t="s">
        <v>53</v>
      </c>
      <c r="X303" s="2" t="s">
        <v>53</v>
      </c>
      <c r="Y303" s="2" t="s">
        <v>3408</v>
      </c>
      <c r="Z303" s="2" t="s">
        <v>3409</v>
      </c>
      <c r="AA303" s="2" t="s">
        <v>3410</v>
      </c>
      <c r="AB303" s="2" t="s">
        <v>3411</v>
      </c>
      <c r="AC303" s="2" t="s">
        <v>124</v>
      </c>
      <c r="AD303" s="2" t="s">
        <v>3412</v>
      </c>
      <c r="AE303" s="2" t="s">
        <v>65</v>
      </c>
      <c r="AF303" s="2" t="s">
        <v>66</v>
      </c>
      <c r="AG303" s="2" t="s">
        <v>3413</v>
      </c>
      <c r="AH303" s="2" t="s">
        <v>3414</v>
      </c>
      <c r="AI303" s="2" t="s">
        <v>67</v>
      </c>
      <c r="AJ303" s="2" t="s">
        <v>3415</v>
      </c>
      <c r="AK303" s="2" t="s">
        <v>53</v>
      </c>
      <c r="AL303" s="2" t="s">
        <v>53</v>
      </c>
      <c r="AM303" s="2" t="s">
        <v>53</v>
      </c>
      <c r="AN303" s="2" t="s">
        <v>53</v>
      </c>
      <c r="AO303" s="2" t="s">
        <v>53</v>
      </c>
      <c r="AP303" s="2" t="s">
        <v>53</v>
      </c>
      <c r="AQ303" s="2" t="s">
        <v>53</v>
      </c>
      <c r="AR303" s="2" t="s">
        <v>69</v>
      </c>
      <c r="AS303" s="2" t="s">
        <v>52</v>
      </c>
      <c r="AT303" s="2" t="s">
        <v>69</v>
      </c>
    </row>
    <row r="304" spans="1:46" ht="22.5" customHeight="1" x14ac:dyDescent="0.25">
      <c r="A304" s="18" t="s">
        <v>3416</v>
      </c>
      <c r="B304" s="2" t="s">
        <v>3417</v>
      </c>
      <c r="C304" s="2" t="s">
        <v>344</v>
      </c>
      <c r="D304" s="2" t="s">
        <v>697</v>
      </c>
      <c r="E304" s="2" t="s">
        <v>51</v>
      </c>
      <c r="F304" s="19">
        <v>1</v>
      </c>
      <c r="G304" s="19">
        <v>189.99</v>
      </c>
      <c r="H304" s="19" t="s">
        <v>52</v>
      </c>
      <c r="I304" s="19">
        <v>-32.299999999999997</v>
      </c>
      <c r="J304" s="19">
        <v>-20.45</v>
      </c>
      <c r="K304" s="19" t="s">
        <v>52</v>
      </c>
      <c r="L304" s="19">
        <v>137.24</v>
      </c>
      <c r="M304" s="2" t="s">
        <v>53</v>
      </c>
      <c r="N304" s="2" t="s">
        <v>54</v>
      </c>
      <c r="O304" s="2" t="s">
        <v>997</v>
      </c>
      <c r="P304" s="2" t="s">
        <v>998</v>
      </c>
      <c r="Q304" s="2" t="s">
        <v>53</v>
      </c>
      <c r="R304" s="19">
        <v>189.99</v>
      </c>
      <c r="S304" s="19" t="s">
        <v>57</v>
      </c>
      <c r="T304" s="2" t="s">
        <v>58</v>
      </c>
      <c r="U304" s="2" t="s">
        <v>53</v>
      </c>
      <c r="V304" s="2" t="s">
        <v>53</v>
      </c>
      <c r="W304" s="2" t="s">
        <v>53</v>
      </c>
      <c r="X304" s="2" t="s">
        <v>53</v>
      </c>
      <c r="Y304" s="2" t="s">
        <v>3418</v>
      </c>
      <c r="Z304" s="2" t="s">
        <v>3419</v>
      </c>
      <c r="AA304" s="2" t="s">
        <v>3420</v>
      </c>
      <c r="AB304" s="2" t="s">
        <v>3421</v>
      </c>
      <c r="AC304" s="2" t="s">
        <v>2004</v>
      </c>
      <c r="AD304" s="2" t="s">
        <v>3422</v>
      </c>
      <c r="AE304" s="2" t="s">
        <v>65</v>
      </c>
      <c r="AF304" s="2" t="s">
        <v>66</v>
      </c>
      <c r="AG304" s="2" t="s">
        <v>2006</v>
      </c>
      <c r="AH304" s="2" t="s">
        <v>3423</v>
      </c>
      <c r="AI304" s="2" t="s">
        <v>67</v>
      </c>
      <c r="AJ304" s="2" t="s">
        <v>3424</v>
      </c>
      <c r="AK304" s="2" t="s">
        <v>53</v>
      </c>
      <c r="AL304" s="2" t="s">
        <v>53</v>
      </c>
      <c r="AM304" s="2" t="s">
        <v>53</v>
      </c>
      <c r="AN304" s="2" t="s">
        <v>53</v>
      </c>
      <c r="AO304" s="2" t="s">
        <v>53</v>
      </c>
      <c r="AP304" s="2" t="s">
        <v>53</v>
      </c>
      <c r="AQ304" s="2" t="s">
        <v>53</v>
      </c>
      <c r="AR304" s="2" t="s">
        <v>69</v>
      </c>
      <c r="AS304" s="2" t="s">
        <v>52</v>
      </c>
      <c r="AT304" s="2" t="s">
        <v>69</v>
      </c>
    </row>
    <row r="305" spans="1:46" ht="22.5" customHeight="1" x14ac:dyDescent="0.25">
      <c r="A305" s="18" t="s">
        <v>3425</v>
      </c>
      <c r="B305" s="2" t="s">
        <v>3426</v>
      </c>
      <c r="C305" s="2" t="s">
        <v>344</v>
      </c>
      <c r="D305" s="2" t="s">
        <v>697</v>
      </c>
      <c r="E305" s="2" t="s">
        <v>69</v>
      </c>
      <c r="F305" s="19">
        <v>1</v>
      </c>
      <c r="G305" s="19">
        <v>21.39</v>
      </c>
      <c r="H305" s="19">
        <v>22.6</v>
      </c>
      <c r="I305" s="19">
        <v>-9.14</v>
      </c>
      <c r="J305" s="19">
        <v>-22.6</v>
      </c>
      <c r="K305" s="19" t="s">
        <v>52</v>
      </c>
      <c r="L305" s="19">
        <v>12.25</v>
      </c>
      <c r="M305" s="2" t="s">
        <v>53</v>
      </c>
      <c r="N305" s="2" t="s">
        <v>624</v>
      </c>
      <c r="O305" s="2" t="s">
        <v>625</v>
      </c>
      <c r="P305" s="2" t="s">
        <v>626</v>
      </c>
      <c r="Q305" s="2" t="s">
        <v>53</v>
      </c>
      <c r="R305" s="19">
        <v>21.39</v>
      </c>
      <c r="S305" s="19" t="s">
        <v>57</v>
      </c>
      <c r="T305" s="2" t="s">
        <v>77</v>
      </c>
      <c r="U305" s="2" t="s">
        <v>3427</v>
      </c>
      <c r="V305" s="2" t="s">
        <v>3428</v>
      </c>
      <c r="W305" s="2" t="s">
        <v>3429</v>
      </c>
      <c r="X305" s="2" t="s">
        <v>53</v>
      </c>
      <c r="Y305" s="2" t="s">
        <v>3427</v>
      </c>
      <c r="Z305" s="2" t="s">
        <v>3430</v>
      </c>
      <c r="AA305" s="2" t="s">
        <v>3431</v>
      </c>
      <c r="AB305" s="2" t="s">
        <v>3432</v>
      </c>
      <c r="AC305" s="2" t="s">
        <v>124</v>
      </c>
      <c r="AD305" s="2" t="s">
        <v>3433</v>
      </c>
      <c r="AE305" s="2" t="s">
        <v>65</v>
      </c>
      <c r="AF305" s="2" t="s">
        <v>86</v>
      </c>
      <c r="AG305" s="2" t="s">
        <v>1509</v>
      </c>
      <c r="AH305" s="2" t="s">
        <v>3434</v>
      </c>
      <c r="AI305" s="2" t="s">
        <v>67</v>
      </c>
      <c r="AJ305" s="2" t="s">
        <v>3435</v>
      </c>
      <c r="AK305" s="2" t="s">
        <v>53</v>
      </c>
      <c r="AL305" s="2" t="s">
        <v>53</v>
      </c>
      <c r="AM305" s="2" t="s">
        <v>53</v>
      </c>
      <c r="AN305" s="2" t="s">
        <v>53</v>
      </c>
      <c r="AO305" s="2" t="s">
        <v>53</v>
      </c>
      <c r="AP305" s="2" t="s">
        <v>53</v>
      </c>
      <c r="AQ305" s="2" t="s">
        <v>53</v>
      </c>
      <c r="AR305" s="2" t="s">
        <v>69</v>
      </c>
      <c r="AS305" s="2" t="s">
        <v>52</v>
      </c>
      <c r="AT305" s="2" t="s">
        <v>69</v>
      </c>
    </row>
    <row r="306" spans="1:46" ht="22.5" customHeight="1" x14ac:dyDescent="0.25">
      <c r="A306" s="18" t="s">
        <v>3436</v>
      </c>
      <c r="B306" s="2" t="s">
        <v>3437</v>
      </c>
      <c r="C306" s="2" t="s">
        <v>344</v>
      </c>
      <c r="D306" s="2" t="s">
        <v>697</v>
      </c>
      <c r="E306" s="2" t="s">
        <v>51</v>
      </c>
      <c r="F306" s="19">
        <v>1</v>
      </c>
      <c r="G306" s="19">
        <v>102.83</v>
      </c>
      <c r="H306" s="19" t="s">
        <v>52</v>
      </c>
      <c r="I306" s="19">
        <v>-17.48</v>
      </c>
      <c r="J306" s="19">
        <v>-18.45</v>
      </c>
      <c r="K306" s="19" t="s">
        <v>52</v>
      </c>
      <c r="L306" s="19">
        <v>66.900000000000006</v>
      </c>
      <c r="M306" s="2" t="s">
        <v>53</v>
      </c>
      <c r="N306" s="2" t="s">
        <v>905</v>
      </c>
      <c r="O306" s="2" t="s">
        <v>1163</v>
      </c>
      <c r="P306" s="2" t="s">
        <v>1164</v>
      </c>
      <c r="Q306" s="2" t="s">
        <v>53</v>
      </c>
      <c r="R306" s="19">
        <v>102.83</v>
      </c>
      <c r="S306" s="19" t="s">
        <v>57</v>
      </c>
      <c r="T306" s="2" t="s">
        <v>58</v>
      </c>
      <c r="U306" s="2" t="s">
        <v>53</v>
      </c>
      <c r="V306" s="2" t="s">
        <v>53</v>
      </c>
      <c r="W306" s="2" t="s">
        <v>53</v>
      </c>
      <c r="X306" s="2" t="s">
        <v>53</v>
      </c>
      <c r="Y306" s="2" t="s">
        <v>3438</v>
      </c>
      <c r="Z306" s="2" t="s">
        <v>3439</v>
      </c>
      <c r="AA306" s="2" t="s">
        <v>3440</v>
      </c>
      <c r="AB306" s="2" t="s">
        <v>3441</v>
      </c>
      <c r="AC306" s="2" t="s">
        <v>111</v>
      </c>
      <c r="AD306" s="2" t="s">
        <v>3442</v>
      </c>
      <c r="AE306" s="2" t="s">
        <v>65</v>
      </c>
      <c r="AF306" s="2" t="s">
        <v>66</v>
      </c>
      <c r="AG306" s="2" t="s">
        <v>3443</v>
      </c>
      <c r="AH306" s="2" t="s">
        <v>3444</v>
      </c>
      <c r="AI306" s="2" t="s">
        <v>67</v>
      </c>
      <c r="AJ306" s="2" t="s">
        <v>3445</v>
      </c>
      <c r="AK306" s="2" t="s">
        <v>53</v>
      </c>
      <c r="AL306" s="2" t="s">
        <v>53</v>
      </c>
      <c r="AM306" s="2" t="s">
        <v>53</v>
      </c>
      <c r="AN306" s="2" t="s">
        <v>53</v>
      </c>
      <c r="AO306" s="2" t="s">
        <v>53</v>
      </c>
      <c r="AP306" s="2" t="s">
        <v>53</v>
      </c>
      <c r="AQ306" s="2" t="s">
        <v>53</v>
      </c>
      <c r="AR306" s="2" t="s">
        <v>69</v>
      </c>
      <c r="AS306" s="2" t="s">
        <v>52</v>
      </c>
      <c r="AT306" s="2" t="s">
        <v>69</v>
      </c>
    </row>
    <row r="307" spans="1:46" ht="22.5" customHeight="1" x14ac:dyDescent="0.25">
      <c r="A307" s="18" t="s">
        <v>3446</v>
      </c>
      <c r="B307" s="2" t="s">
        <v>3447</v>
      </c>
      <c r="C307" s="2" t="s">
        <v>344</v>
      </c>
      <c r="D307" s="2" t="s">
        <v>697</v>
      </c>
      <c r="E307" s="2" t="s">
        <v>69</v>
      </c>
      <c r="F307" s="19">
        <v>1</v>
      </c>
      <c r="G307" s="19">
        <v>167.31</v>
      </c>
      <c r="H307" s="19" t="s">
        <v>52</v>
      </c>
      <c r="I307" s="19">
        <v>-20.079999999999998</v>
      </c>
      <c r="J307" s="19">
        <v>-26.45</v>
      </c>
      <c r="K307" s="19" t="s">
        <v>52</v>
      </c>
      <c r="L307" s="19">
        <v>120.78</v>
      </c>
      <c r="M307" s="2" t="s">
        <v>53</v>
      </c>
      <c r="N307" s="2" t="s">
        <v>758</v>
      </c>
      <c r="O307" s="2" t="s">
        <v>759</v>
      </c>
      <c r="P307" s="2" t="s">
        <v>760</v>
      </c>
      <c r="Q307" s="2" t="s">
        <v>53</v>
      </c>
      <c r="R307" s="19">
        <v>167.31</v>
      </c>
      <c r="S307" s="19" t="s">
        <v>161</v>
      </c>
      <c r="T307" s="2" t="s">
        <v>58</v>
      </c>
      <c r="U307" s="2" t="s">
        <v>53</v>
      </c>
      <c r="V307" s="2" t="s">
        <v>53</v>
      </c>
      <c r="W307" s="2" t="s">
        <v>53</v>
      </c>
      <c r="X307" s="2" t="s">
        <v>53</v>
      </c>
      <c r="Y307" s="2" t="s">
        <v>3448</v>
      </c>
      <c r="Z307" s="2" t="s">
        <v>3449</v>
      </c>
      <c r="AA307" s="2" t="s">
        <v>3450</v>
      </c>
      <c r="AB307" s="2" t="s">
        <v>3451</v>
      </c>
      <c r="AC307" s="2" t="s">
        <v>531</v>
      </c>
      <c r="AD307" s="2" t="s">
        <v>3452</v>
      </c>
      <c r="AE307" s="2" t="s">
        <v>65</v>
      </c>
      <c r="AF307" s="2" t="s">
        <v>66</v>
      </c>
      <c r="AG307" s="2" t="s">
        <v>3453</v>
      </c>
      <c r="AH307" s="2" t="s">
        <v>3454</v>
      </c>
      <c r="AI307" s="2" t="s">
        <v>67</v>
      </c>
      <c r="AJ307" s="2" t="s">
        <v>3455</v>
      </c>
      <c r="AK307" s="2" t="s">
        <v>53</v>
      </c>
      <c r="AL307" s="2" t="s">
        <v>53</v>
      </c>
      <c r="AM307" s="2" t="s">
        <v>53</v>
      </c>
      <c r="AN307" s="2" t="s">
        <v>53</v>
      </c>
      <c r="AO307" s="2" t="s">
        <v>53</v>
      </c>
      <c r="AP307" s="2" t="s">
        <v>53</v>
      </c>
      <c r="AQ307" s="2" t="s">
        <v>53</v>
      </c>
      <c r="AR307" s="2" t="s">
        <v>69</v>
      </c>
      <c r="AS307" s="2" t="s">
        <v>52</v>
      </c>
      <c r="AT307" s="2" t="s">
        <v>69</v>
      </c>
    </row>
    <row r="308" spans="1:46" ht="22.5" customHeight="1" x14ac:dyDescent="0.25">
      <c r="A308" s="18" t="s">
        <v>3456</v>
      </c>
      <c r="B308" s="2" t="s">
        <v>3457</v>
      </c>
      <c r="C308" s="2" t="s">
        <v>344</v>
      </c>
      <c r="D308" s="2" t="s">
        <v>2215</v>
      </c>
      <c r="E308" s="2" t="s">
        <v>69</v>
      </c>
      <c r="F308" s="19">
        <v>1</v>
      </c>
      <c r="G308" s="19">
        <v>82.76</v>
      </c>
      <c r="H308" s="19">
        <v>1.59</v>
      </c>
      <c r="I308" s="19">
        <v>-14.07</v>
      </c>
      <c r="J308" s="19" t="s">
        <v>52</v>
      </c>
      <c r="K308" s="19" t="s">
        <v>52</v>
      </c>
      <c r="L308" s="19">
        <v>70.28</v>
      </c>
      <c r="M308" s="2" t="s">
        <v>53</v>
      </c>
      <c r="N308" s="2" t="s">
        <v>1201</v>
      </c>
      <c r="O308" s="2" t="s">
        <v>1202</v>
      </c>
      <c r="P308" s="2" t="s">
        <v>1203</v>
      </c>
      <c r="Q308" s="2" t="s">
        <v>53</v>
      </c>
      <c r="R308" s="19">
        <v>82.76</v>
      </c>
      <c r="S308" s="19" t="s">
        <v>57</v>
      </c>
      <c r="T308" s="2" t="s">
        <v>58</v>
      </c>
      <c r="U308" s="2" t="s">
        <v>3458</v>
      </c>
      <c r="V308" s="2" t="s">
        <v>3459</v>
      </c>
      <c r="W308" s="2" t="s">
        <v>3460</v>
      </c>
      <c r="X308" s="2" t="s">
        <v>53</v>
      </c>
      <c r="Y308" s="2" t="s">
        <v>3458</v>
      </c>
      <c r="Z308" s="2" t="s">
        <v>3461</v>
      </c>
      <c r="AA308" s="2" t="s">
        <v>3462</v>
      </c>
      <c r="AB308" s="2" t="s">
        <v>124</v>
      </c>
      <c r="AC308" s="2" t="s">
        <v>124</v>
      </c>
      <c r="AD308" s="2" t="s">
        <v>3463</v>
      </c>
      <c r="AE308" s="2" t="s">
        <v>65</v>
      </c>
      <c r="AF308" s="2" t="s">
        <v>222</v>
      </c>
      <c r="AG308" s="2" t="s">
        <v>3464</v>
      </c>
      <c r="AH308" s="2" t="s">
        <v>3465</v>
      </c>
      <c r="AI308" s="2" t="s">
        <v>3466</v>
      </c>
      <c r="AJ308" s="2" t="s">
        <v>3467</v>
      </c>
      <c r="AK308" s="2" t="s">
        <v>53</v>
      </c>
      <c r="AL308" s="2" t="s">
        <v>53</v>
      </c>
      <c r="AM308" s="2" t="s">
        <v>53</v>
      </c>
      <c r="AN308" s="2" t="s">
        <v>53</v>
      </c>
      <c r="AO308" s="2" t="s">
        <v>53</v>
      </c>
      <c r="AP308" s="2" t="s">
        <v>53</v>
      </c>
      <c r="AQ308" s="2" t="s">
        <v>53</v>
      </c>
      <c r="AR308" s="2" t="s">
        <v>69</v>
      </c>
      <c r="AS308" s="2" t="s">
        <v>52</v>
      </c>
      <c r="AT308" s="2" t="s">
        <v>69</v>
      </c>
    </row>
    <row r="309" spans="1:46" ht="22.5" customHeight="1" x14ac:dyDescent="0.25">
      <c r="A309" s="18" t="s">
        <v>3468</v>
      </c>
      <c r="B309" s="2" t="s">
        <v>3469</v>
      </c>
      <c r="C309" s="2" t="s">
        <v>344</v>
      </c>
      <c r="D309" s="2" t="s">
        <v>2215</v>
      </c>
      <c r="E309" s="2" t="s">
        <v>69</v>
      </c>
      <c r="F309" s="19">
        <v>1</v>
      </c>
      <c r="G309" s="19">
        <v>44.05</v>
      </c>
      <c r="H309" s="19">
        <v>9.57</v>
      </c>
      <c r="I309" s="19">
        <v>-12.99</v>
      </c>
      <c r="J309" s="19">
        <v>-9.57</v>
      </c>
      <c r="K309" s="19" t="s">
        <v>52</v>
      </c>
      <c r="L309" s="19">
        <v>31.06</v>
      </c>
      <c r="M309" s="2" t="s">
        <v>53</v>
      </c>
      <c r="N309" s="2" t="s">
        <v>892</v>
      </c>
      <c r="O309" s="2" t="s">
        <v>2321</v>
      </c>
      <c r="P309" s="2" t="s">
        <v>2322</v>
      </c>
      <c r="Q309" s="2" t="s">
        <v>53</v>
      </c>
      <c r="R309" s="19">
        <v>44.05</v>
      </c>
      <c r="S309" s="19" t="s">
        <v>57</v>
      </c>
      <c r="T309" s="2" t="s">
        <v>58</v>
      </c>
      <c r="U309" s="2" t="s">
        <v>53</v>
      </c>
      <c r="V309" s="2" t="s">
        <v>53</v>
      </c>
      <c r="W309" s="2" t="s">
        <v>53</v>
      </c>
      <c r="X309" s="2" t="s">
        <v>53</v>
      </c>
      <c r="Y309" s="2" t="s">
        <v>3470</v>
      </c>
      <c r="Z309" s="2" t="s">
        <v>3471</v>
      </c>
      <c r="AA309" s="2" t="s">
        <v>3472</v>
      </c>
      <c r="AB309" s="2" t="s">
        <v>3473</v>
      </c>
      <c r="AC309" s="2" t="s">
        <v>124</v>
      </c>
      <c r="AD309" s="2" t="s">
        <v>3474</v>
      </c>
      <c r="AE309" s="2" t="s">
        <v>65</v>
      </c>
      <c r="AF309" s="2" t="s">
        <v>66</v>
      </c>
      <c r="AG309" s="2" t="s">
        <v>3475</v>
      </c>
      <c r="AH309" s="2" t="s">
        <v>3476</v>
      </c>
      <c r="AI309" s="2" t="s">
        <v>67</v>
      </c>
      <c r="AJ309" s="2" t="s">
        <v>3477</v>
      </c>
      <c r="AK309" s="2" t="s">
        <v>53</v>
      </c>
      <c r="AL309" s="2" t="s">
        <v>53</v>
      </c>
      <c r="AM309" s="2" t="s">
        <v>53</v>
      </c>
      <c r="AN309" s="2" t="s">
        <v>53</v>
      </c>
      <c r="AO309" s="2" t="s">
        <v>53</v>
      </c>
      <c r="AP309" s="2" t="s">
        <v>53</v>
      </c>
      <c r="AQ309" s="2" t="s">
        <v>53</v>
      </c>
      <c r="AR309" s="2" t="s">
        <v>69</v>
      </c>
      <c r="AS309" s="2" t="s">
        <v>52</v>
      </c>
      <c r="AT309" s="2" t="s">
        <v>69</v>
      </c>
    </row>
    <row r="310" spans="1:46" ht="22.5" customHeight="1" x14ac:dyDescent="0.25">
      <c r="A310" s="18" t="s">
        <v>3478</v>
      </c>
      <c r="B310" s="2" t="s">
        <v>3479</v>
      </c>
      <c r="C310" s="2" t="s">
        <v>344</v>
      </c>
      <c r="D310" s="2" t="s">
        <v>697</v>
      </c>
      <c r="E310" s="2" t="s">
        <v>69</v>
      </c>
      <c r="F310" s="19">
        <v>1</v>
      </c>
      <c r="G310" s="19">
        <v>42.99</v>
      </c>
      <c r="H310" s="19">
        <v>5.45</v>
      </c>
      <c r="I310" s="19">
        <v>-12.81</v>
      </c>
      <c r="J310" s="19">
        <v>-5.45</v>
      </c>
      <c r="K310" s="19" t="s">
        <v>52</v>
      </c>
      <c r="L310" s="19">
        <v>30.18</v>
      </c>
      <c r="M310" s="2" t="s">
        <v>53</v>
      </c>
      <c r="N310" s="2" t="s">
        <v>3480</v>
      </c>
      <c r="O310" s="2" t="s">
        <v>3481</v>
      </c>
      <c r="P310" s="2" t="s">
        <v>3482</v>
      </c>
      <c r="Q310" s="2" t="s">
        <v>53</v>
      </c>
      <c r="R310" s="19">
        <v>42.99</v>
      </c>
      <c r="S310" s="19" t="s">
        <v>57</v>
      </c>
      <c r="T310" s="2" t="s">
        <v>77</v>
      </c>
      <c r="U310" s="2" t="s">
        <v>3483</v>
      </c>
      <c r="V310" s="2" t="s">
        <v>3484</v>
      </c>
      <c r="W310" s="2" t="s">
        <v>3485</v>
      </c>
      <c r="X310" s="2" t="s">
        <v>53</v>
      </c>
      <c r="Y310" s="2" t="s">
        <v>3483</v>
      </c>
      <c r="Z310" s="2" t="s">
        <v>3486</v>
      </c>
      <c r="AA310" s="2" t="s">
        <v>3487</v>
      </c>
      <c r="AB310" s="2" t="s">
        <v>3488</v>
      </c>
      <c r="AC310" s="2" t="s">
        <v>124</v>
      </c>
      <c r="AD310" s="2" t="s">
        <v>3489</v>
      </c>
      <c r="AE310" s="2" t="s">
        <v>65</v>
      </c>
      <c r="AF310" s="2" t="s">
        <v>86</v>
      </c>
      <c r="AG310" s="2" t="s">
        <v>1370</v>
      </c>
      <c r="AH310" s="2" t="s">
        <v>3490</v>
      </c>
      <c r="AI310" s="2" t="s">
        <v>67</v>
      </c>
      <c r="AJ310" s="2" t="s">
        <v>3491</v>
      </c>
      <c r="AK310" s="2" t="s">
        <v>53</v>
      </c>
      <c r="AL310" s="2" t="s">
        <v>53</v>
      </c>
      <c r="AM310" s="2" t="s">
        <v>53</v>
      </c>
      <c r="AN310" s="2" t="s">
        <v>53</v>
      </c>
      <c r="AO310" s="2" t="s">
        <v>53</v>
      </c>
      <c r="AP310" s="2" t="s">
        <v>53</v>
      </c>
      <c r="AQ310" s="2" t="s">
        <v>53</v>
      </c>
      <c r="AR310" s="2" t="s">
        <v>69</v>
      </c>
      <c r="AS310" s="2" t="s">
        <v>52</v>
      </c>
      <c r="AT310" s="2" t="s">
        <v>69</v>
      </c>
    </row>
    <row r="311" spans="1:46" ht="22.5" customHeight="1" x14ac:dyDescent="0.25">
      <c r="A311" s="18" t="s">
        <v>3492</v>
      </c>
      <c r="B311" s="2" t="s">
        <v>3493</v>
      </c>
      <c r="C311" s="2" t="s">
        <v>344</v>
      </c>
      <c r="D311" s="2" t="s">
        <v>697</v>
      </c>
      <c r="E311" s="2" t="s">
        <v>69</v>
      </c>
      <c r="F311" s="19">
        <v>1</v>
      </c>
      <c r="G311" s="19">
        <v>54.87</v>
      </c>
      <c r="H311" s="19">
        <v>10.96</v>
      </c>
      <c r="I311" s="19">
        <v>-17.21</v>
      </c>
      <c r="J311" s="19">
        <v>-10.96</v>
      </c>
      <c r="K311" s="19" t="s">
        <v>52</v>
      </c>
      <c r="L311" s="19">
        <v>37.659999999999997</v>
      </c>
      <c r="M311" s="2" t="s">
        <v>53</v>
      </c>
      <c r="N311" s="2" t="s">
        <v>309</v>
      </c>
      <c r="O311" s="2" t="s">
        <v>390</v>
      </c>
      <c r="P311" s="2" t="s">
        <v>311</v>
      </c>
      <c r="Q311" s="2" t="s">
        <v>53</v>
      </c>
      <c r="R311" s="19">
        <v>54.87</v>
      </c>
      <c r="S311" s="19" t="s">
        <v>161</v>
      </c>
      <c r="T311" s="2" t="s">
        <v>58</v>
      </c>
      <c r="U311" s="2" t="s">
        <v>53</v>
      </c>
      <c r="V311" s="2" t="s">
        <v>53</v>
      </c>
      <c r="W311" s="2" t="s">
        <v>53</v>
      </c>
      <c r="X311" s="2" t="s">
        <v>53</v>
      </c>
      <c r="Y311" s="2" t="s">
        <v>3494</v>
      </c>
      <c r="Z311" s="2" t="s">
        <v>3495</v>
      </c>
      <c r="AA311" s="2" t="s">
        <v>3496</v>
      </c>
      <c r="AB311" s="2" t="s">
        <v>3497</v>
      </c>
      <c r="AC311" s="2" t="s">
        <v>124</v>
      </c>
      <c r="AD311" s="2" t="s">
        <v>3498</v>
      </c>
      <c r="AE311" s="2" t="s">
        <v>65</v>
      </c>
      <c r="AF311" s="2" t="s">
        <v>66</v>
      </c>
      <c r="AG311" s="2" t="s">
        <v>3499</v>
      </c>
      <c r="AH311" s="2" t="s">
        <v>3500</v>
      </c>
      <c r="AI311" s="2" t="s">
        <v>67</v>
      </c>
      <c r="AJ311" s="2" t="s">
        <v>3501</v>
      </c>
      <c r="AK311" s="2" t="s">
        <v>53</v>
      </c>
      <c r="AL311" s="2" t="s">
        <v>53</v>
      </c>
      <c r="AM311" s="2" t="s">
        <v>53</v>
      </c>
      <c r="AN311" s="2" t="s">
        <v>53</v>
      </c>
      <c r="AO311" s="2" t="s">
        <v>53</v>
      </c>
      <c r="AP311" s="2" t="s">
        <v>53</v>
      </c>
      <c r="AQ311" s="2" t="s">
        <v>53</v>
      </c>
      <c r="AR311" s="2" t="s">
        <v>69</v>
      </c>
      <c r="AS311" s="2" t="s">
        <v>52</v>
      </c>
      <c r="AT311" s="2" t="s">
        <v>69</v>
      </c>
    </row>
    <row r="312" spans="1:46" ht="22.5" customHeight="1" x14ac:dyDescent="0.25">
      <c r="A312" s="18" t="s">
        <v>3502</v>
      </c>
      <c r="B312" s="2" t="s">
        <v>3503</v>
      </c>
      <c r="C312" s="2" t="s">
        <v>344</v>
      </c>
      <c r="D312" s="2" t="s">
        <v>2215</v>
      </c>
      <c r="E312" s="2" t="s">
        <v>69</v>
      </c>
      <c r="F312" s="19">
        <v>1</v>
      </c>
      <c r="G312" s="19">
        <v>80.900000000000006</v>
      </c>
      <c r="H312" s="19" t="s">
        <v>52</v>
      </c>
      <c r="I312" s="19">
        <v>-13.75</v>
      </c>
      <c r="J312" s="19">
        <v>-20.45</v>
      </c>
      <c r="K312" s="19" t="s">
        <v>52</v>
      </c>
      <c r="L312" s="19">
        <v>46.7</v>
      </c>
      <c r="M312" s="2" t="s">
        <v>53</v>
      </c>
      <c r="N312" s="2" t="s">
        <v>309</v>
      </c>
      <c r="O312" s="2" t="s">
        <v>747</v>
      </c>
      <c r="P312" s="2" t="s">
        <v>748</v>
      </c>
      <c r="Q312" s="2" t="s">
        <v>53</v>
      </c>
      <c r="R312" s="19">
        <v>80.900000000000006</v>
      </c>
      <c r="S312" s="19" t="s">
        <v>57</v>
      </c>
      <c r="T312" s="2" t="s">
        <v>58</v>
      </c>
      <c r="U312" s="2" t="s">
        <v>53</v>
      </c>
      <c r="V312" s="2" t="s">
        <v>53</v>
      </c>
      <c r="W312" s="2" t="s">
        <v>53</v>
      </c>
      <c r="X312" s="2" t="s">
        <v>53</v>
      </c>
      <c r="Y312" s="2" t="s">
        <v>3504</v>
      </c>
      <c r="Z312" s="2" t="s">
        <v>3505</v>
      </c>
      <c r="AA312" s="2" t="s">
        <v>3506</v>
      </c>
      <c r="AB312" s="2" t="s">
        <v>3014</v>
      </c>
      <c r="AC312" s="2" t="s">
        <v>124</v>
      </c>
      <c r="AD312" s="2" t="s">
        <v>3507</v>
      </c>
      <c r="AE312" s="2" t="s">
        <v>65</v>
      </c>
      <c r="AF312" s="2" t="s">
        <v>66</v>
      </c>
      <c r="AG312" s="2" t="s">
        <v>3508</v>
      </c>
      <c r="AH312" s="2" t="s">
        <v>3509</v>
      </c>
      <c r="AI312" s="2" t="s">
        <v>67</v>
      </c>
      <c r="AJ312" s="2" t="s">
        <v>3510</v>
      </c>
      <c r="AK312" s="2" t="s">
        <v>53</v>
      </c>
      <c r="AL312" s="2" t="s">
        <v>53</v>
      </c>
      <c r="AM312" s="2" t="s">
        <v>53</v>
      </c>
      <c r="AN312" s="2" t="s">
        <v>53</v>
      </c>
      <c r="AO312" s="2" t="s">
        <v>53</v>
      </c>
      <c r="AP312" s="2" t="s">
        <v>53</v>
      </c>
      <c r="AQ312" s="2" t="s">
        <v>53</v>
      </c>
      <c r="AR312" s="2" t="s">
        <v>69</v>
      </c>
      <c r="AS312" s="2" t="s">
        <v>52</v>
      </c>
      <c r="AT312" s="2" t="s">
        <v>69</v>
      </c>
    </row>
    <row r="313" spans="1:46" ht="22.5" customHeight="1" x14ac:dyDescent="0.25">
      <c r="A313" s="18" t="s">
        <v>3511</v>
      </c>
      <c r="B313" s="2" t="s">
        <v>3512</v>
      </c>
      <c r="C313" s="2" t="s">
        <v>344</v>
      </c>
      <c r="D313" s="2" t="s">
        <v>2215</v>
      </c>
      <c r="E313" s="2" t="s">
        <v>69</v>
      </c>
      <c r="F313" s="19">
        <v>1</v>
      </c>
      <c r="G313" s="19">
        <v>368.65</v>
      </c>
      <c r="H313" s="19">
        <v>1.59</v>
      </c>
      <c r="I313" s="19">
        <v>-62.67</v>
      </c>
      <c r="J313" s="19" t="s">
        <v>52</v>
      </c>
      <c r="K313" s="19" t="s">
        <v>52</v>
      </c>
      <c r="L313" s="19">
        <v>307.57</v>
      </c>
      <c r="M313" s="2" t="s">
        <v>53</v>
      </c>
      <c r="N313" s="2" t="s">
        <v>3513</v>
      </c>
      <c r="O313" s="2" t="s">
        <v>3514</v>
      </c>
      <c r="P313" s="2" t="s">
        <v>3515</v>
      </c>
      <c r="Q313" s="2" t="s">
        <v>53</v>
      </c>
      <c r="R313" s="19">
        <v>368.65</v>
      </c>
      <c r="S313" s="19" t="s">
        <v>57</v>
      </c>
      <c r="T313" s="2" t="s">
        <v>58</v>
      </c>
      <c r="U313" s="2" t="s">
        <v>3516</v>
      </c>
      <c r="V313" s="2" t="s">
        <v>3517</v>
      </c>
      <c r="W313" s="2" t="s">
        <v>3518</v>
      </c>
      <c r="X313" s="2" t="s">
        <v>53</v>
      </c>
      <c r="Y313" s="2" t="s">
        <v>3516</v>
      </c>
      <c r="Z313" s="2" t="s">
        <v>3519</v>
      </c>
      <c r="AA313" s="2" t="s">
        <v>3520</v>
      </c>
      <c r="AB313" s="2" t="s">
        <v>1312</v>
      </c>
      <c r="AC313" s="2" t="s">
        <v>124</v>
      </c>
      <c r="AD313" s="2" t="s">
        <v>3521</v>
      </c>
      <c r="AE313" s="2" t="s">
        <v>65</v>
      </c>
      <c r="AF313" s="2" t="s">
        <v>222</v>
      </c>
      <c r="AG313" s="2" t="s">
        <v>3522</v>
      </c>
      <c r="AH313" s="2" t="s">
        <v>3523</v>
      </c>
      <c r="AI313" s="2" t="s">
        <v>1316</v>
      </c>
      <c r="AJ313" s="2" t="s">
        <v>3524</v>
      </c>
      <c r="AK313" s="2" t="s">
        <v>53</v>
      </c>
      <c r="AL313" s="2" t="s">
        <v>53</v>
      </c>
      <c r="AM313" s="2" t="s">
        <v>53</v>
      </c>
      <c r="AN313" s="2" t="s">
        <v>53</v>
      </c>
      <c r="AO313" s="2" t="s">
        <v>53</v>
      </c>
      <c r="AP313" s="2" t="s">
        <v>53</v>
      </c>
      <c r="AQ313" s="2" t="s">
        <v>53</v>
      </c>
      <c r="AR313" s="2" t="s">
        <v>69</v>
      </c>
      <c r="AS313" s="2" t="s">
        <v>52</v>
      </c>
      <c r="AT313" s="2" t="s">
        <v>69</v>
      </c>
    </row>
    <row r="314" spans="1:46" ht="22.5" customHeight="1" x14ac:dyDescent="0.25">
      <c r="A314" s="18" t="s">
        <v>3525</v>
      </c>
      <c r="B314" s="2" t="s">
        <v>3512</v>
      </c>
      <c r="C314" s="2" t="s">
        <v>344</v>
      </c>
      <c r="D314" s="2" t="s">
        <v>2215</v>
      </c>
      <c r="E314" s="2" t="s">
        <v>51</v>
      </c>
      <c r="F314" s="19">
        <v>1</v>
      </c>
      <c r="G314" s="19">
        <v>57.66</v>
      </c>
      <c r="H314" s="19" t="s">
        <v>52</v>
      </c>
      <c r="I314" s="19">
        <v>-15.3</v>
      </c>
      <c r="J314" s="19" t="s">
        <v>52</v>
      </c>
      <c r="K314" s="19" t="s">
        <v>52</v>
      </c>
      <c r="L314" s="19">
        <v>42.36</v>
      </c>
      <c r="M314" s="2" t="s">
        <v>53</v>
      </c>
      <c r="N314" s="2" t="s">
        <v>1048</v>
      </c>
      <c r="O314" s="2" t="s">
        <v>3526</v>
      </c>
      <c r="P314" s="2" t="s">
        <v>3527</v>
      </c>
      <c r="Q314" s="2" t="s">
        <v>53</v>
      </c>
      <c r="R314" s="19">
        <v>57.66</v>
      </c>
      <c r="S314" s="19" t="s">
        <v>57</v>
      </c>
      <c r="T314" s="2" t="s">
        <v>58</v>
      </c>
      <c r="U314" s="2" t="s">
        <v>53</v>
      </c>
      <c r="V314" s="2" t="s">
        <v>53</v>
      </c>
      <c r="W314" s="2" t="s">
        <v>53</v>
      </c>
      <c r="X314" s="2" t="s">
        <v>53</v>
      </c>
      <c r="Y314" s="2" t="s">
        <v>3528</v>
      </c>
      <c r="Z314" s="2" t="s">
        <v>3529</v>
      </c>
      <c r="AA314" s="2" t="s">
        <v>3530</v>
      </c>
      <c r="AB314" s="2" t="s">
        <v>728</v>
      </c>
      <c r="AC314" s="2" t="s">
        <v>182</v>
      </c>
      <c r="AD314" s="2" t="s">
        <v>3531</v>
      </c>
      <c r="AE314" s="2" t="s">
        <v>65</v>
      </c>
      <c r="AF314" s="2" t="s">
        <v>66</v>
      </c>
      <c r="AG314" s="2" t="s">
        <v>3532</v>
      </c>
      <c r="AH314" s="2" t="s">
        <v>3533</v>
      </c>
      <c r="AI314" s="2" t="s">
        <v>67</v>
      </c>
      <c r="AJ314" s="2" t="s">
        <v>3534</v>
      </c>
      <c r="AK314" s="2" t="s">
        <v>53</v>
      </c>
      <c r="AL314" s="2" t="s">
        <v>53</v>
      </c>
      <c r="AM314" s="2" t="s">
        <v>53</v>
      </c>
      <c r="AN314" s="2" t="s">
        <v>53</v>
      </c>
      <c r="AO314" s="2" t="s">
        <v>53</v>
      </c>
      <c r="AP314" s="2" t="s">
        <v>53</v>
      </c>
      <c r="AQ314" s="2" t="s">
        <v>53</v>
      </c>
      <c r="AR314" s="2" t="s">
        <v>69</v>
      </c>
      <c r="AS314" s="2" t="s">
        <v>52</v>
      </c>
      <c r="AT314" s="2" t="s">
        <v>69</v>
      </c>
    </row>
    <row r="315" spans="1:46" ht="22.5" customHeight="1" x14ac:dyDescent="0.25">
      <c r="A315" s="18" t="s">
        <v>3535</v>
      </c>
      <c r="B315" s="2" t="s">
        <v>3536</v>
      </c>
      <c r="C315" s="2" t="s">
        <v>344</v>
      </c>
      <c r="D315" s="2" t="s">
        <v>345</v>
      </c>
      <c r="E315" s="2" t="s">
        <v>51</v>
      </c>
      <c r="F315" s="19">
        <v>1</v>
      </c>
      <c r="G315" s="19">
        <v>212.97</v>
      </c>
      <c r="H315" s="19" t="s">
        <v>52</v>
      </c>
      <c r="I315" s="19">
        <v>-25.56</v>
      </c>
      <c r="J315" s="19">
        <v>-26.45</v>
      </c>
      <c r="K315" s="19" t="s">
        <v>52</v>
      </c>
      <c r="L315" s="19">
        <v>160.96</v>
      </c>
      <c r="M315" s="2" t="s">
        <v>53</v>
      </c>
      <c r="N315" s="2" t="s">
        <v>3537</v>
      </c>
      <c r="O315" s="2" t="s">
        <v>3538</v>
      </c>
      <c r="P315" s="2" t="s">
        <v>3539</v>
      </c>
      <c r="Q315" s="2" t="s">
        <v>53</v>
      </c>
      <c r="R315" s="19">
        <v>212.97</v>
      </c>
      <c r="S315" s="19" t="s">
        <v>161</v>
      </c>
      <c r="T315" s="2" t="s">
        <v>77</v>
      </c>
      <c r="U315" s="2" t="s">
        <v>3540</v>
      </c>
      <c r="V315" s="2" t="s">
        <v>3541</v>
      </c>
      <c r="W315" s="2" t="s">
        <v>3542</v>
      </c>
      <c r="X315" s="2" t="s">
        <v>53</v>
      </c>
      <c r="Y315" s="2" t="s">
        <v>3540</v>
      </c>
      <c r="Z315" s="2" t="s">
        <v>3543</v>
      </c>
      <c r="AA315" s="2" t="s">
        <v>3544</v>
      </c>
      <c r="AB315" s="2" t="s">
        <v>553</v>
      </c>
      <c r="AC315" s="2" t="s">
        <v>150</v>
      </c>
      <c r="AD315" s="2" t="s">
        <v>3545</v>
      </c>
      <c r="AE315" s="2" t="s">
        <v>65</v>
      </c>
      <c r="AF315" s="2" t="s">
        <v>86</v>
      </c>
      <c r="AG315" s="2" t="s">
        <v>3546</v>
      </c>
      <c r="AH315" s="2" t="s">
        <v>3547</v>
      </c>
      <c r="AI315" s="2" t="s">
        <v>67</v>
      </c>
      <c r="AJ315" s="2" t="s">
        <v>3548</v>
      </c>
      <c r="AK315" s="2" t="s">
        <v>53</v>
      </c>
      <c r="AL315" s="2" t="s">
        <v>53</v>
      </c>
      <c r="AM315" s="2" t="s">
        <v>53</v>
      </c>
      <c r="AN315" s="2" t="s">
        <v>53</v>
      </c>
      <c r="AO315" s="2" t="s">
        <v>53</v>
      </c>
      <c r="AP315" s="2" t="s">
        <v>53</v>
      </c>
      <c r="AQ315" s="2" t="s">
        <v>53</v>
      </c>
      <c r="AR315" s="2" t="s">
        <v>69</v>
      </c>
      <c r="AS315" s="2" t="s">
        <v>52</v>
      </c>
      <c r="AT315" s="2" t="s">
        <v>69</v>
      </c>
    </row>
    <row r="316" spans="1:46" ht="22.5" customHeight="1" x14ac:dyDescent="0.25">
      <c r="A316" s="18" t="s">
        <v>3549</v>
      </c>
      <c r="B316" s="2" t="s">
        <v>3550</v>
      </c>
      <c r="C316" s="2" t="s">
        <v>344</v>
      </c>
      <c r="D316" s="2" t="s">
        <v>2215</v>
      </c>
      <c r="E316" s="2" t="s">
        <v>69</v>
      </c>
      <c r="F316" s="19">
        <v>1</v>
      </c>
      <c r="G316" s="19">
        <v>146.85</v>
      </c>
      <c r="H316" s="19" t="s">
        <v>52</v>
      </c>
      <c r="I316" s="19">
        <v>-24.96</v>
      </c>
      <c r="J316" s="19">
        <v>-20.45</v>
      </c>
      <c r="K316" s="19" t="s">
        <v>52</v>
      </c>
      <c r="L316" s="19">
        <v>101.44</v>
      </c>
      <c r="M316" s="2" t="s">
        <v>51</v>
      </c>
      <c r="N316" s="2" t="s">
        <v>3551</v>
      </c>
      <c r="O316" s="2" t="s">
        <v>3552</v>
      </c>
      <c r="P316" s="2" t="s">
        <v>3553</v>
      </c>
      <c r="Q316" s="2" t="s">
        <v>53</v>
      </c>
      <c r="R316" s="19">
        <v>146.85</v>
      </c>
      <c r="S316" s="19" t="s">
        <v>57</v>
      </c>
      <c r="T316" s="2" t="s">
        <v>58</v>
      </c>
      <c r="U316" s="2" t="s">
        <v>53</v>
      </c>
      <c r="V316" s="2" t="s">
        <v>53</v>
      </c>
      <c r="W316" s="2" t="s">
        <v>53</v>
      </c>
      <c r="X316" s="2" t="s">
        <v>53</v>
      </c>
      <c r="Y316" s="2" t="s">
        <v>3554</v>
      </c>
      <c r="Z316" s="2" t="s">
        <v>3555</v>
      </c>
      <c r="AA316" s="2" t="s">
        <v>3556</v>
      </c>
      <c r="AB316" s="2" t="s">
        <v>3557</v>
      </c>
      <c r="AC316" s="2" t="s">
        <v>150</v>
      </c>
      <c r="AD316" s="2" t="s">
        <v>3558</v>
      </c>
      <c r="AE316" s="2" t="s">
        <v>65</v>
      </c>
      <c r="AF316" s="2" t="s">
        <v>66</v>
      </c>
      <c r="AG316" s="2" t="s">
        <v>3559</v>
      </c>
      <c r="AH316" s="2" t="s">
        <v>3560</v>
      </c>
      <c r="AI316" s="2" t="s">
        <v>67</v>
      </c>
      <c r="AJ316" s="2" t="s">
        <v>3561</v>
      </c>
      <c r="AK316" s="2" t="s">
        <v>53</v>
      </c>
      <c r="AL316" s="2" t="s">
        <v>53</v>
      </c>
      <c r="AM316" s="2" t="s">
        <v>53</v>
      </c>
      <c r="AN316" s="2" t="s">
        <v>53</v>
      </c>
      <c r="AO316" s="2" t="s">
        <v>53</v>
      </c>
      <c r="AP316" s="2" t="s">
        <v>53</v>
      </c>
      <c r="AQ316" s="2" t="s">
        <v>53</v>
      </c>
      <c r="AR316" s="2" t="s">
        <v>69</v>
      </c>
      <c r="AS316" s="2" t="s">
        <v>52</v>
      </c>
      <c r="AT316" s="2" t="s">
        <v>69</v>
      </c>
    </row>
    <row r="317" spans="1:46" ht="22.5" customHeight="1" x14ac:dyDescent="0.25">
      <c r="A317" s="18" t="s">
        <v>3562</v>
      </c>
      <c r="B317" s="2" t="s">
        <v>3550</v>
      </c>
      <c r="C317" s="2" t="s">
        <v>115</v>
      </c>
      <c r="D317" s="2" t="s">
        <v>116</v>
      </c>
      <c r="E317" s="2" t="s">
        <v>69</v>
      </c>
      <c r="F317" s="19">
        <v>1</v>
      </c>
      <c r="G317" s="19">
        <v>129.9</v>
      </c>
      <c r="H317" s="19" t="s">
        <v>52</v>
      </c>
      <c r="I317" s="19">
        <v>-22.08</v>
      </c>
      <c r="J317" s="19">
        <v>-20.45</v>
      </c>
      <c r="K317" s="19" t="s">
        <v>52</v>
      </c>
      <c r="L317" s="19">
        <v>87.37</v>
      </c>
      <c r="M317" s="2" t="s">
        <v>53</v>
      </c>
      <c r="N317" s="2" t="s">
        <v>1247</v>
      </c>
      <c r="O317" s="2" t="s">
        <v>3563</v>
      </c>
      <c r="P317" s="2" t="s">
        <v>3564</v>
      </c>
      <c r="Q317" s="2" t="s">
        <v>53</v>
      </c>
      <c r="R317" s="19">
        <v>129.9</v>
      </c>
      <c r="S317" s="19" t="s">
        <v>57</v>
      </c>
      <c r="T317" s="2" t="s">
        <v>77</v>
      </c>
      <c r="U317" s="2" t="s">
        <v>3565</v>
      </c>
      <c r="V317" s="2" t="s">
        <v>3566</v>
      </c>
      <c r="W317" s="2" t="s">
        <v>3567</v>
      </c>
      <c r="X317" s="2" t="s">
        <v>53</v>
      </c>
      <c r="Y317" s="2" t="s">
        <v>3565</v>
      </c>
      <c r="Z317" s="2" t="s">
        <v>3568</v>
      </c>
      <c r="AA317" s="2" t="s">
        <v>3569</v>
      </c>
      <c r="AB317" s="2" t="s">
        <v>3570</v>
      </c>
      <c r="AC317" s="2" t="s">
        <v>84</v>
      </c>
      <c r="AD317" s="2" t="s">
        <v>3571</v>
      </c>
      <c r="AE317" s="2" t="s">
        <v>65</v>
      </c>
      <c r="AF317" s="2" t="s">
        <v>86</v>
      </c>
      <c r="AG317" s="2" t="s">
        <v>3572</v>
      </c>
      <c r="AH317" s="2" t="s">
        <v>53</v>
      </c>
      <c r="AI317" s="2" t="s">
        <v>67</v>
      </c>
      <c r="AJ317" s="2" t="s">
        <v>3573</v>
      </c>
      <c r="AK317" s="2" t="s">
        <v>53</v>
      </c>
      <c r="AL317" s="2" t="s">
        <v>53</v>
      </c>
      <c r="AM317" s="2" t="s">
        <v>53</v>
      </c>
      <c r="AN317" s="2" t="s">
        <v>53</v>
      </c>
      <c r="AO317" s="2" t="s">
        <v>53</v>
      </c>
      <c r="AP317" s="2" t="s">
        <v>53</v>
      </c>
      <c r="AQ317" s="2" t="s">
        <v>53</v>
      </c>
      <c r="AR317" s="2" t="s">
        <v>69</v>
      </c>
      <c r="AS317" s="2" t="s">
        <v>52</v>
      </c>
      <c r="AT317" s="2" t="s">
        <v>69</v>
      </c>
    </row>
    <row r="318" spans="1:46" ht="22.5" customHeight="1" x14ac:dyDescent="0.25">
      <c r="A318" s="18" t="s">
        <v>3574</v>
      </c>
      <c r="B318" s="2" t="s">
        <v>3575</v>
      </c>
      <c r="C318" s="2" t="s">
        <v>344</v>
      </c>
      <c r="D318" s="2" t="s">
        <v>697</v>
      </c>
      <c r="E318" s="2" t="s">
        <v>69</v>
      </c>
      <c r="F318" s="19">
        <v>1</v>
      </c>
      <c r="G318" s="19">
        <v>189.99</v>
      </c>
      <c r="H318" s="19" t="s">
        <v>52</v>
      </c>
      <c r="I318" s="19">
        <v>-32.299999999999997</v>
      </c>
      <c r="J318" s="19">
        <v>-20.45</v>
      </c>
      <c r="K318" s="19" t="s">
        <v>52</v>
      </c>
      <c r="L318" s="19">
        <v>137.24</v>
      </c>
      <c r="M318" s="2" t="s">
        <v>53</v>
      </c>
      <c r="N318" s="2" t="s">
        <v>54</v>
      </c>
      <c r="O318" s="2" t="s">
        <v>2203</v>
      </c>
      <c r="P318" s="2" t="s">
        <v>2204</v>
      </c>
      <c r="Q318" s="2" t="s">
        <v>53</v>
      </c>
      <c r="R318" s="19">
        <v>189.99</v>
      </c>
      <c r="S318" s="19" t="s">
        <v>57</v>
      </c>
      <c r="T318" s="2" t="s">
        <v>58</v>
      </c>
      <c r="U318" s="2" t="s">
        <v>53</v>
      </c>
      <c r="V318" s="2" t="s">
        <v>53</v>
      </c>
      <c r="W318" s="2" t="s">
        <v>53</v>
      </c>
      <c r="X318" s="2" t="s">
        <v>53</v>
      </c>
      <c r="Y318" s="2" t="s">
        <v>3576</v>
      </c>
      <c r="Z318" s="2" t="s">
        <v>3577</v>
      </c>
      <c r="AA318" s="2" t="s">
        <v>3578</v>
      </c>
      <c r="AB318" s="2" t="s">
        <v>3579</v>
      </c>
      <c r="AC318" s="2" t="s">
        <v>84</v>
      </c>
      <c r="AD318" s="2" t="s">
        <v>3580</v>
      </c>
      <c r="AE318" s="2" t="s">
        <v>65</v>
      </c>
      <c r="AF318" s="2" t="s">
        <v>66</v>
      </c>
      <c r="AG318" s="2" t="s">
        <v>3581</v>
      </c>
      <c r="AH318" s="2" t="s">
        <v>3582</v>
      </c>
      <c r="AI318" s="2" t="s">
        <v>67</v>
      </c>
      <c r="AJ318" s="2" t="s">
        <v>3583</v>
      </c>
      <c r="AK318" s="2" t="s">
        <v>53</v>
      </c>
      <c r="AL318" s="2" t="s">
        <v>53</v>
      </c>
      <c r="AM318" s="2" t="s">
        <v>53</v>
      </c>
      <c r="AN318" s="2" t="s">
        <v>53</v>
      </c>
      <c r="AO318" s="2" t="s">
        <v>53</v>
      </c>
      <c r="AP318" s="2" t="s">
        <v>53</v>
      </c>
      <c r="AQ318" s="2" t="s">
        <v>53</v>
      </c>
      <c r="AR318" s="2" t="s">
        <v>69</v>
      </c>
      <c r="AS318" s="2" t="s">
        <v>52</v>
      </c>
      <c r="AT318" s="2" t="s">
        <v>69</v>
      </c>
    </row>
    <row r="319" spans="1:46" ht="22.5" customHeight="1" x14ac:dyDescent="0.25">
      <c r="A319" s="18" t="s">
        <v>3584</v>
      </c>
      <c r="B319" s="2" t="s">
        <v>3575</v>
      </c>
      <c r="C319" s="2" t="s">
        <v>344</v>
      </c>
      <c r="D319" s="2" t="s">
        <v>697</v>
      </c>
      <c r="E319" s="2" t="s">
        <v>69</v>
      </c>
      <c r="F319" s="19">
        <v>1</v>
      </c>
      <c r="G319" s="19">
        <v>67.48</v>
      </c>
      <c r="H319" s="19">
        <v>20</v>
      </c>
      <c r="I319" s="19">
        <v>-16.97</v>
      </c>
      <c r="J319" s="19">
        <v>-20</v>
      </c>
      <c r="K319" s="19" t="s">
        <v>52</v>
      </c>
      <c r="L319" s="19">
        <v>50.51</v>
      </c>
      <c r="M319" s="2" t="s">
        <v>51</v>
      </c>
      <c r="N319" s="2" t="s">
        <v>3585</v>
      </c>
      <c r="O319" s="2" t="s">
        <v>3586</v>
      </c>
      <c r="P319" s="2" t="s">
        <v>3587</v>
      </c>
      <c r="Q319" s="2" t="s">
        <v>53</v>
      </c>
      <c r="R319" s="19">
        <v>67.48</v>
      </c>
      <c r="S319" s="19" t="s">
        <v>57</v>
      </c>
      <c r="T319" s="2" t="s">
        <v>77</v>
      </c>
      <c r="U319" s="2" t="s">
        <v>3588</v>
      </c>
      <c r="V319" s="2" t="s">
        <v>3589</v>
      </c>
      <c r="W319" s="2" t="s">
        <v>3590</v>
      </c>
      <c r="X319" s="2" t="s">
        <v>53</v>
      </c>
      <c r="Y319" s="2" t="s">
        <v>3588</v>
      </c>
      <c r="Z319" s="2" t="s">
        <v>3591</v>
      </c>
      <c r="AA319" s="2" t="s">
        <v>3592</v>
      </c>
      <c r="AB319" s="2" t="s">
        <v>2945</v>
      </c>
      <c r="AC319" s="2" t="s">
        <v>124</v>
      </c>
      <c r="AD319" s="2" t="s">
        <v>3593</v>
      </c>
      <c r="AE319" s="2" t="s">
        <v>65</v>
      </c>
      <c r="AF319" s="2" t="s">
        <v>86</v>
      </c>
      <c r="AG319" s="2" t="s">
        <v>2828</v>
      </c>
      <c r="AH319" s="2" t="s">
        <v>3594</v>
      </c>
      <c r="AI319" s="2" t="s">
        <v>67</v>
      </c>
      <c r="AJ319" s="2" t="s">
        <v>3595</v>
      </c>
      <c r="AK319" s="2" t="s">
        <v>53</v>
      </c>
      <c r="AL319" s="2" t="s">
        <v>53</v>
      </c>
      <c r="AM319" s="2" t="s">
        <v>53</v>
      </c>
      <c r="AN319" s="2" t="s">
        <v>53</v>
      </c>
      <c r="AO319" s="2" t="s">
        <v>53</v>
      </c>
      <c r="AP319" s="2" t="s">
        <v>53</v>
      </c>
      <c r="AQ319" s="2" t="s">
        <v>53</v>
      </c>
      <c r="AR319" s="2" t="s">
        <v>69</v>
      </c>
      <c r="AS319" s="2" t="s">
        <v>52</v>
      </c>
      <c r="AT319" s="2" t="s">
        <v>69</v>
      </c>
    </row>
    <row r="320" spans="1:46" ht="22.5" customHeight="1" x14ac:dyDescent="0.25">
      <c r="A320" s="18" t="s">
        <v>3596</v>
      </c>
      <c r="B320" s="2" t="s">
        <v>3597</v>
      </c>
      <c r="C320" s="2" t="s">
        <v>1272</v>
      </c>
      <c r="D320" s="2" t="s">
        <v>3325</v>
      </c>
      <c r="E320" s="2" t="s">
        <v>69</v>
      </c>
      <c r="F320" s="19">
        <v>0</v>
      </c>
      <c r="G320" s="19">
        <v>368.65</v>
      </c>
      <c r="H320" s="19">
        <v>1.59</v>
      </c>
      <c r="I320" s="19">
        <v>-62.67</v>
      </c>
      <c r="J320" s="19" t="s">
        <v>52</v>
      </c>
      <c r="K320" s="19">
        <v>-307.57</v>
      </c>
      <c r="L320" s="19">
        <v>0</v>
      </c>
      <c r="M320" s="2" t="s">
        <v>53</v>
      </c>
      <c r="N320" s="2" t="s">
        <v>3513</v>
      </c>
      <c r="O320" s="2" t="s">
        <v>3514</v>
      </c>
      <c r="P320" s="2" t="s">
        <v>3515</v>
      </c>
      <c r="Q320" s="2" t="s">
        <v>53</v>
      </c>
      <c r="R320" s="19">
        <v>368.65</v>
      </c>
      <c r="S320" s="19" t="s">
        <v>57</v>
      </c>
      <c r="T320" s="2" t="s">
        <v>77</v>
      </c>
      <c r="U320" s="2" t="s">
        <v>3516</v>
      </c>
      <c r="V320" s="2" t="s">
        <v>3517</v>
      </c>
      <c r="W320" s="2" t="s">
        <v>3518</v>
      </c>
      <c r="X320" s="2" t="s">
        <v>53</v>
      </c>
      <c r="Y320" s="2" t="s">
        <v>3516</v>
      </c>
      <c r="Z320" s="2" t="s">
        <v>3519</v>
      </c>
      <c r="AA320" s="2" t="s">
        <v>53</v>
      </c>
      <c r="AB320" s="2" t="s">
        <v>124</v>
      </c>
      <c r="AC320" s="2" t="s">
        <v>124</v>
      </c>
      <c r="AD320" s="2" t="s">
        <v>3598</v>
      </c>
      <c r="AE320" s="2" t="s">
        <v>65</v>
      </c>
      <c r="AF320" s="2" t="s">
        <v>222</v>
      </c>
      <c r="AG320" s="2" t="s">
        <v>53</v>
      </c>
      <c r="AH320" s="2" t="s">
        <v>53</v>
      </c>
      <c r="AI320" s="2" t="s">
        <v>223</v>
      </c>
      <c r="AJ320" s="2" t="s">
        <v>3599</v>
      </c>
      <c r="AK320" s="2" t="s">
        <v>53</v>
      </c>
      <c r="AL320" s="2" t="s">
        <v>53</v>
      </c>
      <c r="AM320" s="2" t="s">
        <v>53</v>
      </c>
      <c r="AN320" s="2" t="s">
        <v>53</v>
      </c>
      <c r="AO320" s="2" t="s">
        <v>53</v>
      </c>
      <c r="AP320" s="2" t="s">
        <v>53</v>
      </c>
      <c r="AQ320" s="2" t="s">
        <v>53</v>
      </c>
      <c r="AR320" s="2" t="s">
        <v>69</v>
      </c>
      <c r="AS320" s="2" t="s">
        <v>52</v>
      </c>
      <c r="AT320" s="2" t="s">
        <v>69</v>
      </c>
    </row>
    <row r="321" spans="1:46" ht="22.5" customHeight="1" x14ac:dyDescent="0.25">
      <c r="A321" s="18" t="s">
        <v>3600</v>
      </c>
      <c r="B321" s="2" t="s">
        <v>3601</v>
      </c>
      <c r="C321" s="2" t="s">
        <v>344</v>
      </c>
      <c r="D321" s="2" t="s">
        <v>345</v>
      </c>
      <c r="E321" s="2" t="s">
        <v>69</v>
      </c>
      <c r="F321" s="19">
        <v>1</v>
      </c>
      <c r="G321" s="19">
        <v>80.900000000000006</v>
      </c>
      <c r="H321" s="19" t="s">
        <v>52</v>
      </c>
      <c r="I321" s="19">
        <v>-13.75</v>
      </c>
      <c r="J321" s="19">
        <v>-20.45</v>
      </c>
      <c r="K321" s="19" t="s">
        <v>52</v>
      </c>
      <c r="L321" s="19">
        <v>46.7</v>
      </c>
      <c r="M321" s="2" t="s">
        <v>53</v>
      </c>
      <c r="N321" s="2" t="s">
        <v>309</v>
      </c>
      <c r="O321" s="2" t="s">
        <v>747</v>
      </c>
      <c r="P321" s="2" t="s">
        <v>748</v>
      </c>
      <c r="Q321" s="2" t="s">
        <v>53</v>
      </c>
      <c r="R321" s="19">
        <v>80.900000000000006</v>
      </c>
      <c r="S321" s="19" t="s">
        <v>57</v>
      </c>
      <c r="T321" s="2" t="s">
        <v>58</v>
      </c>
      <c r="U321" s="2" t="s">
        <v>53</v>
      </c>
      <c r="V321" s="2" t="s">
        <v>53</v>
      </c>
      <c r="W321" s="2" t="s">
        <v>53</v>
      </c>
      <c r="X321" s="2" t="s">
        <v>53</v>
      </c>
      <c r="Y321" s="2" t="s">
        <v>3602</v>
      </c>
      <c r="Z321" s="2" t="s">
        <v>3603</v>
      </c>
      <c r="AA321" s="2" t="s">
        <v>3604</v>
      </c>
      <c r="AB321" s="2" t="s">
        <v>3605</v>
      </c>
      <c r="AC321" s="2" t="s">
        <v>111</v>
      </c>
      <c r="AD321" s="2" t="s">
        <v>3606</v>
      </c>
      <c r="AE321" s="2" t="s">
        <v>65</v>
      </c>
      <c r="AF321" s="2" t="s">
        <v>66</v>
      </c>
      <c r="AG321" s="2" t="s">
        <v>3607</v>
      </c>
      <c r="AH321" s="2" t="s">
        <v>3608</v>
      </c>
      <c r="AI321" s="2" t="s">
        <v>67</v>
      </c>
      <c r="AJ321" s="2" t="s">
        <v>3609</v>
      </c>
      <c r="AK321" s="2" t="s">
        <v>53</v>
      </c>
      <c r="AL321" s="2" t="s">
        <v>53</v>
      </c>
      <c r="AM321" s="2" t="s">
        <v>53</v>
      </c>
      <c r="AN321" s="2" t="s">
        <v>53</v>
      </c>
      <c r="AO321" s="2" t="s">
        <v>53</v>
      </c>
      <c r="AP321" s="2" t="s">
        <v>53</v>
      </c>
      <c r="AQ321" s="2" t="s">
        <v>53</v>
      </c>
      <c r="AR321" s="2" t="s">
        <v>69</v>
      </c>
      <c r="AS321" s="2" t="s">
        <v>52</v>
      </c>
      <c r="AT321" s="2" t="s">
        <v>69</v>
      </c>
    </row>
    <row r="322" spans="1:46" ht="22.5" customHeight="1" x14ac:dyDescent="0.25">
      <c r="A322" s="18" t="s">
        <v>3610</v>
      </c>
      <c r="B322" s="2" t="s">
        <v>3611</v>
      </c>
      <c r="C322" s="2" t="s">
        <v>344</v>
      </c>
      <c r="D322" s="2" t="s">
        <v>2215</v>
      </c>
      <c r="E322" s="2" t="s">
        <v>69</v>
      </c>
      <c r="F322" s="19">
        <v>1</v>
      </c>
      <c r="G322" s="19">
        <v>260</v>
      </c>
      <c r="H322" s="19" t="s">
        <v>52</v>
      </c>
      <c r="I322" s="19">
        <v>-44.2</v>
      </c>
      <c r="J322" s="19">
        <v>-20.45</v>
      </c>
      <c r="K322" s="19" t="s">
        <v>52</v>
      </c>
      <c r="L322" s="19">
        <v>195.35</v>
      </c>
      <c r="M322" s="2" t="s">
        <v>53</v>
      </c>
      <c r="N322" s="2" t="s">
        <v>333</v>
      </c>
      <c r="O322" s="2" t="s">
        <v>334</v>
      </c>
      <c r="P322" s="2" t="s">
        <v>335</v>
      </c>
      <c r="Q322" s="2" t="s">
        <v>53</v>
      </c>
      <c r="R322" s="19">
        <v>260</v>
      </c>
      <c r="S322" s="19" t="s">
        <v>57</v>
      </c>
      <c r="T322" s="2" t="s">
        <v>58</v>
      </c>
      <c r="U322" s="2" t="s">
        <v>53</v>
      </c>
      <c r="V322" s="2" t="s">
        <v>53</v>
      </c>
      <c r="W322" s="2" t="s">
        <v>53</v>
      </c>
      <c r="X322" s="2" t="s">
        <v>53</v>
      </c>
      <c r="Y322" s="2" t="s">
        <v>3612</v>
      </c>
      <c r="Z322" s="2" t="s">
        <v>3613</v>
      </c>
      <c r="AA322" s="2" t="s">
        <v>3614</v>
      </c>
      <c r="AB322" s="2" t="s">
        <v>3432</v>
      </c>
      <c r="AC322" s="2" t="s">
        <v>124</v>
      </c>
      <c r="AD322" s="2" t="s">
        <v>3615</v>
      </c>
      <c r="AE322" s="2" t="s">
        <v>65</v>
      </c>
      <c r="AF322" s="2" t="s">
        <v>66</v>
      </c>
      <c r="AG322" s="2" t="s">
        <v>3016</v>
      </c>
      <c r="AH322" s="2" t="s">
        <v>3616</v>
      </c>
      <c r="AI322" s="2" t="s">
        <v>67</v>
      </c>
      <c r="AJ322" s="2" t="s">
        <v>3617</v>
      </c>
      <c r="AK322" s="2" t="s">
        <v>53</v>
      </c>
      <c r="AL322" s="2" t="s">
        <v>53</v>
      </c>
      <c r="AM322" s="2" t="s">
        <v>53</v>
      </c>
      <c r="AN322" s="2" t="s">
        <v>53</v>
      </c>
      <c r="AO322" s="2" t="s">
        <v>53</v>
      </c>
      <c r="AP322" s="2" t="s">
        <v>53</v>
      </c>
      <c r="AQ322" s="2" t="s">
        <v>53</v>
      </c>
      <c r="AR322" s="2" t="s">
        <v>69</v>
      </c>
      <c r="AS322" s="2" t="s">
        <v>52</v>
      </c>
      <c r="AT322" s="2" t="s">
        <v>69</v>
      </c>
    </row>
    <row r="323" spans="1:46" ht="22.5" customHeight="1" x14ac:dyDescent="0.25">
      <c r="A323" s="18" t="s">
        <v>3618</v>
      </c>
      <c r="B323" s="2" t="s">
        <v>3619</v>
      </c>
      <c r="C323" s="2" t="s">
        <v>344</v>
      </c>
      <c r="D323" s="2" t="s">
        <v>2215</v>
      </c>
      <c r="E323" s="2" t="s">
        <v>69</v>
      </c>
      <c r="F323" s="19">
        <v>1</v>
      </c>
      <c r="G323" s="19">
        <v>109.74</v>
      </c>
      <c r="H323" s="19" t="s">
        <v>52</v>
      </c>
      <c r="I323" s="19">
        <v>-18.66</v>
      </c>
      <c r="J323" s="19">
        <v>-20.45</v>
      </c>
      <c r="K323" s="19" t="s">
        <v>52</v>
      </c>
      <c r="L323" s="19">
        <v>70.63</v>
      </c>
      <c r="M323" s="2" t="s">
        <v>51</v>
      </c>
      <c r="N323" s="2" t="s">
        <v>1235</v>
      </c>
      <c r="O323" s="2" t="s">
        <v>1236</v>
      </c>
      <c r="P323" s="2" t="s">
        <v>1237</v>
      </c>
      <c r="Q323" s="2" t="s">
        <v>53</v>
      </c>
      <c r="R323" s="19">
        <v>109.74</v>
      </c>
      <c r="S323" s="19" t="s">
        <v>57</v>
      </c>
      <c r="T323" s="2" t="s">
        <v>58</v>
      </c>
      <c r="U323" s="2" t="s">
        <v>53</v>
      </c>
      <c r="V323" s="2" t="s">
        <v>53</v>
      </c>
      <c r="W323" s="2" t="s">
        <v>53</v>
      </c>
      <c r="X323" s="2" t="s">
        <v>53</v>
      </c>
      <c r="Y323" s="2" t="s">
        <v>3620</v>
      </c>
      <c r="Z323" s="2" t="s">
        <v>3621</v>
      </c>
      <c r="AA323" s="2" t="s">
        <v>3622</v>
      </c>
      <c r="AB323" s="2" t="s">
        <v>3623</v>
      </c>
      <c r="AC323" s="2" t="s">
        <v>182</v>
      </c>
      <c r="AD323" s="2" t="s">
        <v>3624</v>
      </c>
      <c r="AE323" s="2" t="s">
        <v>65</v>
      </c>
      <c r="AF323" s="2" t="s">
        <v>66</v>
      </c>
      <c r="AG323" s="2" t="s">
        <v>3625</v>
      </c>
      <c r="AH323" s="2" t="s">
        <v>3626</v>
      </c>
      <c r="AI323" s="2" t="s">
        <v>67</v>
      </c>
      <c r="AJ323" s="2" t="s">
        <v>3627</v>
      </c>
      <c r="AK323" s="2" t="s">
        <v>53</v>
      </c>
      <c r="AL323" s="2" t="s">
        <v>53</v>
      </c>
      <c r="AM323" s="2" t="s">
        <v>53</v>
      </c>
      <c r="AN323" s="2" t="s">
        <v>53</v>
      </c>
      <c r="AO323" s="2" t="s">
        <v>53</v>
      </c>
      <c r="AP323" s="2" t="s">
        <v>53</v>
      </c>
      <c r="AQ323" s="2" t="s">
        <v>53</v>
      </c>
      <c r="AR323" s="2" t="s">
        <v>69</v>
      </c>
      <c r="AS323" s="2" t="s">
        <v>52</v>
      </c>
      <c r="AT323" s="2" t="s">
        <v>69</v>
      </c>
    </row>
    <row r="324" spans="1:46" ht="22.5" customHeight="1" x14ac:dyDescent="0.25">
      <c r="A324" s="18" t="s">
        <v>3628</v>
      </c>
      <c r="B324" s="2" t="s">
        <v>3629</v>
      </c>
      <c r="C324" s="2" t="s">
        <v>344</v>
      </c>
      <c r="D324" s="2" t="s">
        <v>2215</v>
      </c>
      <c r="E324" s="2" t="s">
        <v>69</v>
      </c>
      <c r="F324" s="19">
        <v>1</v>
      </c>
      <c r="G324" s="19">
        <v>19.7</v>
      </c>
      <c r="H324" s="19">
        <v>28.5</v>
      </c>
      <c r="I324" s="19">
        <v>-8.85</v>
      </c>
      <c r="J324" s="19">
        <v>-28.5</v>
      </c>
      <c r="K324" s="19" t="s">
        <v>52</v>
      </c>
      <c r="L324" s="19">
        <v>10.85</v>
      </c>
      <c r="M324" s="2" t="s">
        <v>51</v>
      </c>
      <c r="N324" s="2" t="s">
        <v>524</v>
      </c>
      <c r="O324" s="2" t="s">
        <v>1024</v>
      </c>
      <c r="P324" s="2" t="s">
        <v>1025</v>
      </c>
      <c r="Q324" s="2" t="s">
        <v>53</v>
      </c>
      <c r="R324" s="19">
        <v>19.7</v>
      </c>
      <c r="S324" s="19" t="s">
        <v>57</v>
      </c>
      <c r="T324" s="2" t="s">
        <v>58</v>
      </c>
      <c r="U324" s="2" t="s">
        <v>53</v>
      </c>
      <c r="V324" s="2" t="s">
        <v>53</v>
      </c>
      <c r="W324" s="2" t="s">
        <v>53</v>
      </c>
      <c r="X324" s="2" t="s">
        <v>53</v>
      </c>
      <c r="Y324" s="2" t="s">
        <v>3630</v>
      </c>
      <c r="Z324" s="2" t="s">
        <v>3631</v>
      </c>
      <c r="AA324" s="2" t="s">
        <v>3632</v>
      </c>
      <c r="AB324" s="2" t="s">
        <v>3633</v>
      </c>
      <c r="AC324" s="2" t="s">
        <v>168</v>
      </c>
      <c r="AD324" s="2" t="s">
        <v>3634</v>
      </c>
      <c r="AE324" s="2" t="s">
        <v>65</v>
      </c>
      <c r="AF324" s="2" t="s">
        <v>66</v>
      </c>
      <c r="AG324" s="2" t="s">
        <v>3635</v>
      </c>
      <c r="AH324" s="2" t="s">
        <v>3636</v>
      </c>
      <c r="AI324" s="2" t="s">
        <v>67</v>
      </c>
      <c r="AJ324" s="2" t="s">
        <v>3637</v>
      </c>
      <c r="AK324" s="2" t="s">
        <v>53</v>
      </c>
      <c r="AL324" s="2" t="s">
        <v>53</v>
      </c>
      <c r="AM324" s="2" t="s">
        <v>53</v>
      </c>
      <c r="AN324" s="2" t="s">
        <v>53</v>
      </c>
      <c r="AO324" s="2" t="s">
        <v>53</v>
      </c>
      <c r="AP324" s="2" t="s">
        <v>53</v>
      </c>
      <c r="AQ324" s="2" t="s">
        <v>53</v>
      </c>
      <c r="AR324" s="2" t="s">
        <v>69</v>
      </c>
      <c r="AS324" s="2" t="s">
        <v>52</v>
      </c>
      <c r="AT324" s="2" t="s">
        <v>69</v>
      </c>
    </row>
    <row r="325" spans="1:46" ht="22.5" customHeight="1" x14ac:dyDescent="0.25">
      <c r="A325" s="18" t="s">
        <v>3638</v>
      </c>
      <c r="B325" s="2" t="s">
        <v>3629</v>
      </c>
      <c r="C325" s="2" t="s">
        <v>115</v>
      </c>
      <c r="D325" s="2" t="s">
        <v>116</v>
      </c>
      <c r="E325" s="2" t="s">
        <v>69</v>
      </c>
      <c r="F325" s="19">
        <v>1</v>
      </c>
      <c r="G325" s="19">
        <v>121</v>
      </c>
      <c r="H325" s="19">
        <v>28.17</v>
      </c>
      <c r="I325" s="19">
        <v>-20.57</v>
      </c>
      <c r="J325" s="19">
        <v>-54.62</v>
      </c>
      <c r="K325" s="19" t="s">
        <v>52</v>
      </c>
      <c r="L325" s="19">
        <v>73.98</v>
      </c>
      <c r="M325" s="2" t="s">
        <v>53</v>
      </c>
      <c r="N325" s="2" t="s">
        <v>3639</v>
      </c>
      <c r="O325" s="2" t="s">
        <v>3640</v>
      </c>
      <c r="P325" s="2" t="s">
        <v>3641</v>
      </c>
      <c r="Q325" s="2" t="s">
        <v>53</v>
      </c>
      <c r="R325" s="19">
        <v>121</v>
      </c>
      <c r="S325" s="19" t="s">
        <v>57</v>
      </c>
      <c r="T325" s="2" t="s">
        <v>77</v>
      </c>
      <c r="U325" s="2" t="s">
        <v>3642</v>
      </c>
      <c r="V325" s="2" t="s">
        <v>3643</v>
      </c>
      <c r="W325" s="2" t="s">
        <v>3644</v>
      </c>
      <c r="X325" s="2" t="s">
        <v>53</v>
      </c>
      <c r="Y325" s="2" t="s">
        <v>3642</v>
      </c>
      <c r="Z325" s="2" t="s">
        <v>3645</v>
      </c>
      <c r="AA325" s="2" t="s">
        <v>3646</v>
      </c>
      <c r="AB325" s="2" t="s">
        <v>3647</v>
      </c>
      <c r="AC325" s="2" t="s">
        <v>531</v>
      </c>
      <c r="AD325" s="2" t="s">
        <v>3648</v>
      </c>
      <c r="AE325" s="2" t="s">
        <v>65</v>
      </c>
      <c r="AF325" s="2" t="s">
        <v>86</v>
      </c>
      <c r="AG325" s="2" t="s">
        <v>3649</v>
      </c>
      <c r="AH325" s="2" t="s">
        <v>53</v>
      </c>
      <c r="AI325" s="2" t="s">
        <v>67</v>
      </c>
      <c r="AJ325" s="2" t="s">
        <v>3650</v>
      </c>
      <c r="AK325" s="2" t="s">
        <v>53</v>
      </c>
      <c r="AL325" s="2" t="s">
        <v>53</v>
      </c>
      <c r="AM325" s="2" t="s">
        <v>53</v>
      </c>
      <c r="AN325" s="2" t="s">
        <v>53</v>
      </c>
      <c r="AO325" s="2" t="s">
        <v>53</v>
      </c>
      <c r="AP325" s="2" t="s">
        <v>53</v>
      </c>
      <c r="AQ325" s="2" t="s">
        <v>53</v>
      </c>
      <c r="AR325" s="2" t="s">
        <v>69</v>
      </c>
      <c r="AS325" s="2" t="s">
        <v>52</v>
      </c>
      <c r="AT325" s="2" t="s">
        <v>69</v>
      </c>
    </row>
    <row r="326" spans="1:46" ht="22.5" customHeight="1" x14ac:dyDescent="0.25">
      <c r="A326" s="18" t="s">
        <v>3651</v>
      </c>
      <c r="B326" s="2" t="s">
        <v>3652</v>
      </c>
      <c r="C326" s="2" t="s">
        <v>115</v>
      </c>
      <c r="D326" s="2" t="s">
        <v>523</v>
      </c>
      <c r="E326" s="2" t="s">
        <v>69</v>
      </c>
      <c r="F326" s="19">
        <v>1</v>
      </c>
      <c r="G326" s="19">
        <v>24.09</v>
      </c>
      <c r="H326" s="19">
        <v>30.2</v>
      </c>
      <c r="I326" s="19">
        <v>-9.6</v>
      </c>
      <c r="J326" s="19">
        <v>-30.2</v>
      </c>
      <c r="K326" s="19" t="s">
        <v>52</v>
      </c>
      <c r="L326" s="19">
        <v>14.49</v>
      </c>
      <c r="M326" s="2" t="s">
        <v>51</v>
      </c>
      <c r="N326" s="2" t="s">
        <v>1879</v>
      </c>
      <c r="O326" s="2" t="s">
        <v>1880</v>
      </c>
      <c r="P326" s="2" t="s">
        <v>1881</v>
      </c>
      <c r="Q326" s="2" t="s">
        <v>53</v>
      </c>
      <c r="R326" s="19">
        <v>24.09</v>
      </c>
      <c r="S326" s="19" t="s">
        <v>57</v>
      </c>
      <c r="T326" s="2" t="s">
        <v>58</v>
      </c>
      <c r="U326" s="2" t="s">
        <v>53</v>
      </c>
      <c r="V326" s="2" t="s">
        <v>53</v>
      </c>
      <c r="W326" s="2" t="s">
        <v>53</v>
      </c>
      <c r="X326" s="2" t="s">
        <v>53</v>
      </c>
      <c r="Y326" s="2" t="s">
        <v>3653</v>
      </c>
      <c r="Z326" s="2" t="s">
        <v>3654</v>
      </c>
      <c r="AA326" s="2" t="s">
        <v>3655</v>
      </c>
      <c r="AB326" s="2" t="s">
        <v>3656</v>
      </c>
      <c r="AC326" s="2" t="s">
        <v>2897</v>
      </c>
      <c r="AD326" s="2" t="s">
        <v>3657</v>
      </c>
      <c r="AE326" s="2" t="s">
        <v>65</v>
      </c>
      <c r="AF326" s="2" t="s">
        <v>66</v>
      </c>
      <c r="AG326" s="2" t="s">
        <v>3658</v>
      </c>
      <c r="AH326" s="2" t="s">
        <v>53</v>
      </c>
      <c r="AI326" s="2" t="s">
        <v>67</v>
      </c>
      <c r="AJ326" s="2" t="s">
        <v>3659</v>
      </c>
      <c r="AK326" s="2" t="s">
        <v>53</v>
      </c>
      <c r="AL326" s="2" t="s">
        <v>53</v>
      </c>
      <c r="AM326" s="2" t="s">
        <v>53</v>
      </c>
      <c r="AN326" s="2" t="s">
        <v>53</v>
      </c>
      <c r="AO326" s="2" t="s">
        <v>53</v>
      </c>
      <c r="AP326" s="2" t="s">
        <v>53</v>
      </c>
      <c r="AQ326" s="2" t="s">
        <v>53</v>
      </c>
      <c r="AR326" s="2" t="s">
        <v>69</v>
      </c>
      <c r="AS326" s="2" t="s">
        <v>52</v>
      </c>
      <c r="AT326" s="2" t="s">
        <v>69</v>
      </c>
    </row>
    <row r="327" spans="1:46" ht="22.5" customHeight="1" x14ac:dyDescent="0.25">
      <c r="A327" s="18" t="s">
        <v>3660</v>
      </c>
      <c r="B327" s="2" t="s">
        <v>3661</v>
      </c>
      <c r="C327" s="2" t="s">
        <v>1272</v>
      </c>
      <c r="D327" s="2" t="s">
        <v>3662</v>
      </c>
      <c r="E327" s="2" t="s">
        <v>51</v>
      </c>
      <c r="F327" s="19">
        <v>0</v>
      </c>
      <c r="G327" s="19">
        <v>242</v>
      </c>
      <c r="H327" s="19">
        <v>28.74</v>
      </c>
      <c r="I327" s="19">
        <v>-41.14</v>
      </c>
      <c r="J327" s="19">
        <v>-81.64</v>
      </c>
      <c r="K327" s="19">
        <v>-147.96</v>
      </c>
      <c r="L327" s="19">
        <v>0</v>
      </c>
      <c r="M327" s="2" t="s">
        <v>53</v>
      </c>
      <c r="N327" s="2" t="s">
        <v>3639</v>
      </c>
      <c r="O327" s="2" t="s">
        <v>3640</v>
      </c>
      <c r="P327" s="2" t="s">
        <v>3641</v>
      </c>
      <c r="Q327" s="2" t="s">
        <v>53</v>
      </c>
      <c r="R327" s="19">
        <v>121</v>
      </c>
      <c r="S327" s="19" t="s">
        <v>57</v>
      </c>
      <c r="T327" s="2" t="s">
        <v>77</v>
      </c>
      <c r="U327" s="2" t="s">
        <v>3642</v>
      </c>
      <c r="V327" s="2" t="s">
        <v>3643</v>
      </c>
      <c r="W327" s="2" t="s">
        <v>3644</v>
      </c>
      <c r="X327" s="2" t="s">
        <v>53</v>
      </c>
      <c r="Y327" s="2" t="s">
        <v>3642</v>
      </c>
      <c r="Z327" s="2" t="s">
        <v>3645</v>
      </c>
      <c r="AA327" s="2" t="s">
        <v>53</v>
      </c>
      <c r="AB327" s="2" t="s">
        <v>3647</v>
      </c>
      <c r="AC327" s="2" t="s">
        <v>531</v>
      </c>
      <c r="AD327" s="2" t="s">
        <v>3648</v>
      </c>
      <c r="AE327" s="2" t="s">
        <v>65</v>
      </c>
      <c r="AF327" s="2" t="s">
        <v>86</v>
      </c>
      <c r="AG327" s="2" t="s">
        <v>53</v>
      </c>
      <c r="AH327" s="2" t="s">
        <v>53</v>
      </c>
      <c r="AI327" s="2" t="s">
        <v>67</v>
      </c>
      <c r="AJ327" s="2" t="s">
        <v>53</v>
      </c>
      <c r="AK327" s="2" t="s">
        <v>53</v>
      </c>
      <c r="AL327" s="2" t="s">
        <v>53</v>
      </c>
      <c r="AM327" s="2" t="s">
        <v>53</v>
      </c>
      <c r="AN327" s="2" t="s">
        <v>53</v>
      </c>
      <c r="AO327" s="2" t="s">
        <v>53</v>
      </c>
      <c r="AP327" s="2" t="s">
        <v>53</v>
      </c>
      <c r="AQ327" s="2" t="s">
        <v>53</v>
      </c>
      <c r="AR327" s="2" t="s">
        <v>69</v>
      </c>
      <c r="AS327" s="2" t="s">
        <v>52</v>
      </c>
      <c r="AT327" s="2" t="s">
        <v>69</v>
      </c>
    </row>
    <row r="328" spans="1:46" ht="22.5" customHeight="1" x14ac:dyDescent="0.25">
      <c r="A328" s="18" t="s">
        <v>3663</v>
      </c>
      <c r="B328" s="2" t="s">
        <v>3664</v>
      </c>
      <c r="C328" s="2" t="s">
        <v>344</v>
      </c>
      <c r="D328" s="2" t="s">
        <v>345</v>
      </c>
      <c r="E328" s="2" t="s">
        <v>69</v>
      </c>
      <c r="F328" s="19">
        <v>1</v>
      </c>
      <c r="G328" s="19">
        <v>192.99</v>
      </c>
      <c r="H328" s="19" t="s">
        <v>52</v>
      </c>
      <c r="I328" s="19">
        <v>-32.81</v>
      </c>
      <c r="J328" s="19">
        <v>-20.45</v>
      </c>
      <c r="K328" s="19" t="s">
        <v>52</v>
      </c>
      <c r="L328" s="19">
        <v>139.72999999999999</v>
      </c>
      <c r="M328" s="2" t="s">
        <v>53</v>
      </c>
      <c r="N328" s="2" t="s">
        <v>54</v>
      </c>
      <c r="O328" s="2" t="s">
        <v>55</v>
      </c>
      <c r="P328" s="2" t="s">
        <v>56</v>
      </c>
      <c r="Q328" s="2" t="s">
        <v>53</v>
      </c>
      <c r="R328" s="19">
        <v>192.99</v>
      </c>
      <c r="S328" s="19" t="s">
        <v>57</v>
      </c>
      <c r="T328" s="2" t="s">
        <v>58</v>
      </c>
      <c r="U328" s="2" t="s">
        <v>53</v>
      </c>
      <c r="V328" s="2" t="s">
        <v>53</v>
      </c>
      <c r="W328" s="2" t="s">
        <v>53</v>
      </c>
      <c r="X328" s="2" t="s">
        <v>53</v>
      </c>
      <c r="Y328" s="2" t="s">
        <v>3665</v>
      </c>
      <c r="Z328" s="2" t="s">
        <v>3666</v>
      </c>
      <c r="AA328" s="2" t="s">
        <v>3667</v>
      </c>
      <c r="AB328" s="2" t="s">
        <v>3668</v>
      </c>
      <c r="AC328" s="2" t="s">
        <v>111</v>
      </c>
      <c r="AD328" s="2" t="s">
        <v>3669</v>
      </c>
      <c r="AE328" s="2" t="s">
        <v>65</v>
      </c>
      <c r="AF328" s="2" t="s">
        <v>66</v>
      </c>
      <c r="AG328" s="2" t="s">
        <v>3670</v>
      </c>
      <c r="AH328" s="2" t="s">
        <v>3671</v>
      </c>
      <c r="AI328" s="2" t="s">
        <v>67</v>
      </c>
      <c r="AJ328" s="2" t="s">
        <v>3672</v>
      </c>
      <c r="AK328" s="2" t="s">
        <v>53</v>
      </c>
      <c r="AL328" s="2" t="s">
        <v>53</v>
      </c>
      <c r="AM328" s="2" t="s">
        <v>53</v>
      </c>
      <c r="AN328" s="2" t="s">
        <v>53</v>
      </c>
      <c r="AO328" s="2" t="s">
        <v>53</v>
      </c>
      <c r="AP328" s="2" t="s">
        <v>53</v>
      </c>
      <c r="AQ328" s="2" t="s">
        <v>53</v>
      </c>
      <c r="AR328" s="2" t="s">
        <v>69</v>
      </c>
      <c r="AS328" s="2" t="s">
        <v>52</v>
      </c>
      <c r="AT328" s="2" t="s">
        <v>69</v>
      </c>
    </row>
    <row r="329" spans="1:46" ht="22.5" customHeight="1" x14ac:dyDescent="0.25">
      <c r="A329" s="18" t="s">
        <v>3673</v>
      </c>
      <c r="B329" s="2" t="s">
        <v>3674</v>
      </c>
      <c r="C329" s="2" t="s">
        <v>344</v>
      </c>
      <c r="D329" s="2" t="s">
        <v>2215</v>
      </c>
      <c r="E329" s="2" t="s">
        <v>69</v>
      </c>
      <c r="F329" s="19">
        <v>1</v>
      </c>
      <c r="G329" s="19">
        <v>80.900000000000006</v>
      </c>
      <c r="H329" s="19" t="s">
        <v>52</v>
      </c>
      <c r="I329" s="19">
        <v>-13.75</v>
      </c>
      <c r="J329" s="19">
        <v>-20.45</v>
      </c>
      <c r="K329" s="19" t="s">
        <v>52</v>
      </c>
      <c r="L329" s="19">
        <v>46.7</v>
      </c>
      <c r="M329" s="2" t="s">
        <v>51</v>
      </c>
      <c r="N329" s="2" t="s">
        <v>309</v>
      </c>
      <c r="O329" s="2" t="s">
        <v>747</v>
      </c>
      <c r="P329" s="2" t="s">
        <v>748</v>
      </c>
      <c r="Q329" s="2" t="s">
        <v>53</v>
      </c>
      <c r="R329" s="19">
        <v>80.900000000000006</v>
      </c>
      <c r="S329" s="19" t="s">
        <v>57</v>
      </c>
      <c r="T329" s="2" t="s">
        <v>58</v>
      </c>
      <c r="U329" s="2" t="s">
        <v>53</v>
      </c>
      <c r="V329" s="2" t="s">
        <v>53</v>
      </c>
      <c r="W329" s="2" t="s">
        <v>53</v>
      </c>
      <c r="X329" s="2" t="s">
        <v>53</v>
      </c>
      <c r="Y329" s="2" t="s">
        <v>3675</v>
      </c>
      <c r="Z329" s="2" t="s">
        <v>3676</v>
      </c>
      <c r="AA329" s="2" t="s">
        <v>3677</v>
      </c>
      <c r="AB329" s="2" t="s">
        <v>3678</v>
      </c>
      <c r="AC329" s="2" t="s">
        <v>124</v>
      </c>
      <c r="AD329" s="2" t="s">
        <v>3679</v>
      </c>
      <c r="AE329" s="2" t="s">
        <v>65</v>
      </c>
      <c r="AF329" s="2" t="s">
        <v>66</v>
      </c>
      <c r="AG329" s="2" t="s">
        <v>3680</v>
      </c>
      <c r="AH329" s="2" t="s">
        <v>3681</v>
      </c>
      <c r="AI329" s="2" t="s">
        <v>67</v>
      </c>
      <c r="AJ329" s="2" t="s">
        <v>3682</v>
      </c>
      <c r="AK329" s="2" t="s">
        <v>53</v>
      </c>
      <c r="AL329" s="2" t="s">
        <v>53</v>
      </c>
      <c r="AM329" s="2" t="s">
        <v>53</v>
      </c>
      <c r="AN329" s="2" t="s">
        <v>53</v>
      </c>
      <c r="AO329" s="2" t="s">
        <v>53</v>
      </c>
      <c r="AP329" s="2" t="s">
        <v>53</v>
      </c>
      <c r="AQ329" s="2" t="s">
        <v>53</v>
      </c>
      <c r="AR329" s="2" t="s">
        <v>69</v>
      </c>
      <c r="AS329" s="2" t="s">
        <v>52</v>
      </c>
      <c r="AT329" s="2" t="s">
        <v>69</v>
      </c>
    </row>
    <row r="330" spans="1:46" ht="22.5" customHeight="1" x14ac:dyDescent="0.25">
      <c r="A330" s="18" t="s">
        <v>3683</v>
      </c>
      <c r="B330" s="2" t="s">
        <v>3684</v>
      </c>
      <c r="C330" s="2" t="s">
        <v>344</v>
      </c>
      <c r="D330" s="2" t="s">
        <v>697</v>
      </c>
      <c r="E330" s="2" t="s">
        <v>69</v>
      </c>
      <c r="F330" s="19">
        <v>1</v>
      </c>
      <c r="G330" s="19">
        <v>102.83</v>
      </c>
      <c r="H330" s="19" t="s">
        <v>52</v>
      </c>
      <c r="I330" s="19">
        <v>-17.48</v>
      </c>
      <c r="J330" s="19">
        <v>-18.45</v>
      </c>
      <c r="K330" s="19" t="s">
        <v>52</v>
      </c>
      <c r="L330" s="19">
        <v>66.900000000000006</v>
      </c>
      <c r="M330" s="2" t="s">
        <v>51</v>
      </c>
      <c r="N330" s="2" t="s">
        <v>905</v>
      </c>
      <c r="O330" s="2" t="s">
        <v>1163</v>
      </c>
      <c r="P330" s="2" t="s">
        <v>1164</v>
      </c>
      <c r="Q330" s="2" t="s">
        <v>53</v>
      </c>
      <c r="R330" s="19">
        <v>102.83</v>
      </c>
      <c r="S330" s="19" t="s">
        <v>57</v>
      </c>
      <c r="T330" s="2" t="s">
        <v>58</v>
      </c>
      <c r="U330" s="2" t="s">
        <v>53</v>
      </c>
      <c r="V330" s="2" t="s">
        <v>53</v>
      </c>
      <c r="W330" s="2" t="s">
        <v>53</v>
      </c>
      <c r="X330" s="2" t="s">
        <v>53</v>
      </c>
      <c r="Y330" s="2" t="s">
        <v>3685</v>
      </c>
      <c r="Z330" s="2" t="s">
        <v>3686</v>
      </c>
      <c r="AA330" s="2" t="s">
        <v>3687</v>
      </c>
      <c r="AB330" s="2" t="s">
        <v>541</v>
      </c>
      <c r="AC330" s="2" t="s">
        <v>182</v>
      </c>
      <c r="AD330" s="2" t="s">
        <v>542</v>
      </c>
      <c r="AE330" s="2" t="s">
        <v>65</v>
      </c>
      <c r="AF330" s="2" t="s">
        <v>66</v>
      </c>
      <c r="AG330" s="2" t="s">
        <v>3688</v>
      </c>
      <c r="AH330" s="2" t="s">
        <v>3689</v>
      </c>
      <c r="AI330" s="2" t="s">
        <v>67</v>
      </c>
      <c r="AJ330" s="2" t="s">
        <v>3690</v>
      </c>
      <c r="AK330" s="2" t="s">
        <v>53</v>
      </c>
      <c r="AL330" s="2" t="s">
        <v>53</v>
      </c>
      <c r="AM330" s="2" t="s">
        <v>53</v>
      </c>
      <c r="AN330" s="2" t="s">
        <v>53</v>
      </c>
      <c r="AO330" s="2" t="s">
        <v>53</v>
      </c>
      <c r="AP330" s="2" t="s">
        <v>53</v>
      </c>
      <c r="AQ330" s="2" t="s">
        <v>53</v>
      </c>
      <c r="AR330" s="2" t="s">
        <v>69</v>
      </c>
      <c r="AS330" s="2" t="s">
        <v>52</v>
      </c>
      <c r="AT330" s="2" t="s">
        <v>69</v>
      </c>
    </row>
    <row r="331" spans="1:46" ht="22.5" customHeight="1" x14ac:dyDescent="0.25">
      <c r="A331" s="18" t="s">
        <v>3691</v>
      </c>
      <c r="B331" s="2" t="s">
        <v>3692</v>
      </c>
      <c r="C331" s="2" t="s">
        <v>344</v>
      </c>
      <c r="D331" s="2" t="s">
        <v>2215</v>
      </c>
      <c r="E331" s="2" t="s">
        <v>69</v>
      </c>
      <c r="F331" s="19">
        <v>1</v>
      </c>
      <c r="G331" s="19">
        <v>20.5</v>
      </c>
      <c r="H331" s="19">
        <v>9.57</v>
      </c>
      <c r="I331" s="19">
        <v>-8.98</v>
      </c>
      <c r="J331" s="19">
        <v>-9.57</v>
      </c>
      <c r="K331" s="19" t="s">
        <v>52</v>
      </c>
      <c r="L331" s="19">
        <v>11.52</v>
      </c>
      <c r="M331" s="2" t="s">
        <v>51</v>
      </c>
      <c r="N331" s="2" t="s">
        <v>547</v>
      </c>
      <c r="O331" s="2" t="s">
        <v>548</v>
      </c>
      <c r="P331" s="2" t="s">
        <v>549</v>
      </c>
      <c r="Q331" s="2" t="s">
        <v>53</v>
      </c>
      <c r="R331" s="19">
        <v>20.5</v>
      </c>
      <c r="S331" s="19" t="s">
        <v>57</v>
      </c>
      <c r="T331" s="2" t="s">
        <v>58</v>
      </c>
      <c r="U331" s="2" t="s">
        <v>53</v>
      </c>
      <c r="V331" s="2" t="s">
        <v>53</v>
      </c>
      <c r="W331" s="2" t="s">
        <v>53</v>
      </c>
      <c r="X331" s="2" t="s">
        <v>53</v>
      </c>
      <c r="Y331" s="2" t="s">
        <v>3693</v>
      </c>
      <c r="Z331" s="2" t="s">
        <v>3694</v>
      </c>
      <c r="AA331" s="2" t="s">
        <v>3695</v>
      </c>
      <c r="AB331" s="2" t="s">
        <v>3696</v>
      </c>
      <c r="AC331" s="2" t="s">
        <v>531</v>
      </c>
      <c r="AD331" s="2" t="s">
        <v>3697</v>
      </c>
      <c r="AE331" s="2" t="s">
        <v>65</v>
      </c>
      <c r="AF331" s="2" t="s">
        <v>66</v>
      </c>
      <c r="AG331" s="2" t="s">
        <v>3698</v>
      </c>
      <c r="AH331" s="2" t="s">
        <v>3699</v>
      </c>
      <c r="AI331" s="2" t="s">
        <v>67</v>
      </c>
      <c r="AJ331" s="2" t="s">
        <v>3700</v>
      </c>
      <c r="AK331" s="2" t="s">
        <v>53</v>
      </c>
      <c r="AL331" s="2" t="s">
        <v>53</v>
      </c>
      <c r="AM331" s="2" t="s">
        <v>53</v>
      </c>
      <c r="AN331" s="2" t="s">
        <v>53</v>
      </c>
      <c r="AO331" s="2" t="s">
        <v>53</v>
      </c>
      <c r="AP331" s="2" t="s">
        <v>53</v>
      </c>
      <c r="AQ331" s="2" t="s">
        <v>53</v>
      </c>
      <c r="AR331" s="2" t="s">
        <v>69</v>
      </c>
      <c r="AS331" s="2" t="s">
        <v>52</v>
      </c>
      <c r="AT331" s="2" t="s">
        <v>69</v>
      </c>
    </row>
    <row r="332" spans="1:46" ht="22.5" customHeight="1" x14ac:dyDescent="0.25">
      <c r="A332" s="18" t="s">
        <v>3701</v>
      </c>
      <c r="B332" s="2" t="s">
        <v>3702</v>
      </c>
      <c r="C332" s="2" t="s">
        <v>115</v>
      </c>
      <c r="D332" s="2" t="s">
        <v>130</v>
      </c>
      <c r="E332" s="2" t="s">
        <v>69</v>
      </c>
      <c r="F332" s="19">
        <v>1</v>
      </c>
      <c r="G332" s="19">
        <v>127.99</v>
      </c>
      <c r="H332" s="19" t="s">
        <v>52</v>
      </c>
      <c r="I332" s="19">
        <v>-15.36</v>
      </c>
      <c r="J332" s="19">
        <v>-20.45</v>
      </c>
      <c r="K332" s="19" t="s">
        <v>52</v>
      </c>
      <c r="L332" s="19">
        <v>92.18</v>
      </c>
      <c r="M332" s="2" t="s">
        <v>51</v>
      </c>
      <c r="N332" s="2" t="s">
        <v>3703</v>
      </c>
      <c r="O332" s="2" t="s">
        <v>3704</v>
      </c>
      <c r="P332" s="2" t="s">
        <v>3705</v>
      </c>
      <c r="Q332" s="2" t="s">
        <v>53</v>
      </c>
      <c r="R332" s="19">
        <v>127.99</v>
      </c>
      <c r="S332" s="19" t="s">
        <v>161</v>
      </c>
      <c r="T332" s="2" t="s">
        <v>77</v>
      </c>
      <c r="U332" s="2" t="s">
        <v>3706</v>
      </c>
      <c r="V332" s="2" t="s">
        <v>3707</v>
      </c>
      <c r="W332" s="2" t="s">
        <v>3708</v>
      </c>
      <c r="X332" s="2" t="s">
        <v>53</v>
      </c>
      <c r="Y332" s="2" t="s">
        <v>3706</v>
      </c>
      <c r="Z332" s="2" t="s">
        <v>3709</v>
      </c>
      <c r="AA332" s="2" t="s">
        <v>3710</v>
      </c>
      <c r="AB332" s="2" t="s">
        <v>553</v>
      </c>
      <c r="AC332" s="2" t="s">
        <v>150</v>
      </c>
      <c r="AD332" s="2" t="s">
        <v>3711</v>
      </c>
      <c r="AE332" s="2" t="s">
        <v>65</v>
      </c>
      <c r="AF332" s="2" t="s">
        <v>86</v>
      </c>
      <c r="AG332" s="2" t="s">
        <v>3546</v>
      </c>
      <c r="AH332" s="2" t="s">
        <v>53</v>
      </c>
      <c r="AI332" s="2" t="s">
        <v>67</v>
      </c>
      <c r="AJ332" s="2" t="s">
        <v>3712</v>
      </c>
      <c r="AK332" s="2" t="s">
        <v>53</v>
      </c>
      <c r="AL332" s="2" t="s">
        <v>53</v>
      </c>
      <c r="AM332" s="2" t="s">
        <v>53</v>
      </c>
      <c r="AN332" s="2" t="s">
        <v>53</v>
      </c>
      <c r="AO332" s="2" t="s">
        <v>53</v>
      </c>
      <c r="AP332" s="2" t="s">
        <v>53</v>
      </c>
      <c r="AQ332" s="2" t="s">
        <v>53</v>
      </c>
      <c r="AR332" s="2" t="s">
        <v>69</v>
      </c>
      <c r="AS332" s="2" t="s">
        <v>52</v>
      </c>
      <c r="AT332" s="2" t="s">
        <v>69</v>
      </c>
    </row>
    <row r="333" spans="1:46" ht="22.5" customHeight="1" x14ac:dyDescent="0.25">
      <c r="A333" s="18" t="s">
        <v>3713</v>
      </c>
      <c r="B333" s="2" t="s">
        <v>3714</v>
      </c>
      <c r="C333" s="2" t="s">
        <v>344</v>
      </c>
      <c r="D333" s="2" t="s">
        <v>2215</v>
      </c>
      <c r="E333" s="2" t="s">
        <v>51</v>
      </c>
      <c r="F333" s="19">
        <v>1</v>
      </c>
      <c r="G333" s="19">
        <v>83.69</v>
      </c>
      <c r="H333" s="19" t="s">
        <v>52</v>
      </c>
      <c r="I333" s="19">
        <v>-14.23</v>
      </c>
      <c r="J333" s="19">
        <v>-20.45</v>
      </c>
      <c r="K333" s="19" t="s">
        <v>52</v>
      </c>
      <c r="L333" s="19">
        <v>49.01</v>
      </c>
      <c r="M333" s="2" t="s">
        <v>53</v>
      </c>
      <c r="N333" s="2" t="s">
        <v>662</v>
      </c>
      <c r="O333" s="2" t="s">
        <v>1456</v>
      </c>
      <c r="P333" s="2" t="s">
        <v>1457</v>
      </c>
      <c r="Q333" s="2" t="s">
        <v>53</v>
      </c>
      <c r="R333" s="19">
        <v>83.69</v>
      </c>
      <c r="S333" s="19" t="s">
        <v>57</v>
      </c>
      <c r="T333" s="2" t="s">
        <v>77</v>
      </c>
      <c r="U333" s="2" t="s">
        <v>3715</v>
      </c>
      <c r="V333" s="2" t="s">
        <v>3716</v>
      </c>
      <c r="W333" s="2" t="s">
        <v>3717</v>
      </c>
      <c r="X333" s="2" t="s">
        <v>53</v>
      </c>
      <c r="Y333" s="2" t="s">
        <v>3715</v>
      </c>
      <c r="Z333" s="2" t="s">
        <v>3718</v>
      </c>
      <c r="AA333" s="2" t="s">
        <v>3719</v>
      </c>
      <c r="AB333" s="2" t="s">
        <v>111</v>
      </c>
      <c r="AC333" s="2" t="s">
        <v>111</v>
      </c>
      <c r="AD333" s="2" t="s">
        <v>3720</v>
      </c>
      <c r="AE333" s="2" t="s">
        <v>65</v>
      </c>
      <c r="AF333" s="2" t="s">
        <v>86</v>
      </c>
      <c r="AG333" s="2" t="s">
        <v>3721</v>
      </c>
      <c r="AH333" s="2" t="s">
        <v>3722</v>
      </c>
      <c r="AI333" s="2" t="s">
        <v>67</v>
      </c>
      <c r="AJ333" s="2" t="s">
        <v>3723</v>
      </c>
      <c r="AK333" s="2" t="s">
        <v>53</v>
      </c>
      <c r="AL333" s="2" t="s">
        <v>53</v>
      </c>
      <c r="AM333" s="2" t="s">
        <v>53</v>
      </c>
      <c r="AN333" s="2" t="s">
        <v>53</v>
      </c>
      <c r="AO333" s="2" t="s">
        <v>53</v>
      </c>
      <c r="AP333" s="2" t="s">
        <v>53</v>
      </c>
      <c r="AQ333" s="2" t="s">
        <v>53</v>
      </c>
      <c r="AR333" s="2" t="s">
        <v>69</v>
      </c>
      <c r="AS333" s="2" t="s">
        <v>52</v>
      </c>
      <c r="AT333" s="2" t="s">
        <v>69</v>
      </c>
    </row>
    <row r="334" spans="1:46" ht="22.5" customHeight="1" x14ac:dyDescent="0.25">
      <c r="A334" s="18" t="s">
        <v>3724</v>
      </c>
      <c r="B334" s="2" t="s">
        <v>3725</v>
      </c>
      <c r="C334" s="2" t="s">
        <v>344</v>
      </c>
      <c r="D334" s="2" t="s">
        <v>2215</v>
      </c>
      <c r="E334" s="2" t="s">
        <v>51</v>
      </c>
      <c r="F334" s="19">
        <v>2</v>
      </c>
      <c r="G334" s="19">
        <v>41</v>
      </c>
      <c r="H334" s="19">
        <v>7.26</v>
      </c>
      <c r="I334" s="19">
        <v>-17.96</v>
      </c>
      <c r="J334" s="19">
        <v>-7.26</v>
      </c>
      <c r="K334" s="19" t="s">
        <v>52</v>
      </c>
      <c r="L334" s="19">
        <v>23.04</v>
      </c>
      <c r="M334" s="2" t="s">
        <v>53</v>
      </c>
      <c r="N334" s="2" t="s">
        <v>547</v>
      </c>
      <c r="O334" s="2" t="s">
        <v>3726</v>
      </c>
      <c r="P334" s="2" t="s">
        <v>3727</v>
      </c>
      <c r="Q334" s="2" t="s">
        <v>53</v>
      </c>
      <c r="R334" s="19">
        <v>20.5</v>
      </c>
      <c r="S334" s="19" t="s">
        <v>57</v>
      </c>
      <c r="T334" s="2" t="s">
        <v>77</v>
      </c>
      <c r="U334" s="2" t="s">
        <v>3728</v>
      </c>
      <c r="V334" s="2" t="s">
        <v>3729</v>
      </c>
      <c r="W334" s="2" t="s">
        <v>3730</v>
      </c>
      <c r="X334" s="2" t="s">
        <v>53</v>
      </c>
      <c r="Y334" s="2" t="s">
        <v>3728</v>
      </c>
      <c r="Z334" s="2" t="s">
        <v>3731</v>
      </c>
      <c r="AA334" s="2" t="s">
        <v>3732</v>
      </c>
      <c r="AB334" s="2" t="s">
        <v>3733</v>
      </c>
      <c r="AC334" s="2" t="s">
        <v>124</v>
      </c>
      <c r="AD334" s="2" t="s">
        <v>3734</v>
      </c>
      <c r="AE334" s="2" t="s">
        <v>65</v>
      </c>
      <c r="AF334" s="2" t="s">
        <v>86</v>
      </c>
      <c r="AG334" s="2" t="s">
        <v>3735</v>
      </c>
      <c r="AH334" s="2" t="s">
        <v>3736</v>
      </c>
      <c r="AI334" s="2" t="s">
        <v>67</v>
      </c>
      <c r="AJ334" s="2" t="s">
        <v>3737</v>
      </c>
      <c r="AK334" s="2" t="s">
        <v>53</v>
      </c>
      <c r="AL334" s="2" t="s">
        <v>53</v>
      </c>
      <c r="AM334" s="2" t="s">
        <v>53</v>
      </c>
      <c r="AN334" s="2" t="s">
        <v>53</v>
      </c>
      <c r="AO334" s="2" t="s">
        <v>53</v>
      </c>
      <c r="AP334" s="2" t="s">
        <v>53</v>
      </c>
      <c r="AQ334" s="2" t="s">
        <v>53</v>
      </c>
      <c r="AR334" s="2" t="s">
        <v>69</v>
      </c>
      <c r="AS334" s="2" t="s">
        <v>52</v>
      </c>
      <c r="AT334" s="2" t="s">
        <v>69</v>
      </c>
    </row>
    <row r="335" spans="1:46" ht="22.5" customHeight="1" x14ac:dyDescent="0.25">
      <c r="A335" s="18" t="s">
        <v>3738</v>
      </c>
      <c r="B335" s="2" t="s">
        <v>3739</v>
      </c>
      <c r="C335" s="2" t="s">
        <v>115</v>
      </c>
      <c r="D335" s="2" t="s">
        <v>804</v>
      </c>
      <c r="E335" s="2" t="s">
        <v>51</v>
      </c>
      <c r="F335" s="19">
        <v>1</v>
      </c>
      <c r="G335" s="19">
        <v>95.99</v>
      </c>
      <c r="H335" s="19">
        <v>25.67</v>
      </c>
      <c r="I335" s="19">
        <v>-16.32</v>
      </c>
      <c r="J335" s="19">
        <v>-47.12</v>
      </c>
      <c r="K335" s="19" t="s">
        <v>52</v>
      </c>
      <c r="L335" s="19">
        <v>58.22</v>
      </c>
      <c r="M335" s="2" t="s">
        <v>51</v>
      </c>
      <c r="N335" s="2" t="s">
        <v>2951</v>
      </c>
      <c r="O335" s="2" t="s">
        <v>3740</v>
      </c>
      <c r="P335" s="2" t="s">
        <v>3741</v>
      </c>
      <c r="Q335" s="2" t="s">
        <v>53</v>
      </c>
      <c r="R335" s="19">
        <v>95.99</v>
      </c>
      <c r="S335" s="19" t="s">
        <v>57</v>
      </c>
      <c r="T335" s="2" t="s">
        <v>77</v>
      </c>
      <c r="U335" s="2" t="s">
        <v>3742</v>
      </c>
      <c r="V335" s="2" t="s">
        <v>3743</v>
      </c>
      <c r="W335" s="2" t="s">
        <v>3744</v>
      </c>
      <c r="X335" s="2" t="s">
        <v>53</v>
      </c>
      <c r="Y335" s="2" t="s">
        <v>3742</v>
      </c>
      <c r="Z335" s="2" t="s">
        <v>3745</v>
      </c>
      <c r="AA335" s="2" t="s">
        <v>3746</v>
      </c>
      <c r="AB335" s="2" t="s">
        <v>3747</v>
      </c>
      <c r="AC335" s="2" t="s">
        <v>1338</v>
      </c>
      <c r="AD335" s="2" t="s">
        <v>3748</v>
      </c>
      <c r="AE335" s="2" t="s">
        <v>65</v>
      </c>
      <c r="AF335" s="2" t="s">
        <v>86</v>
      </c>
      <c r="AG335" s="2" t="s">
        <v>2301</v>
      </c>
      <c r="AH335" s="2" t="s">
        <v>53</v>
      </c>
      <c r="AI335" s="2" t="s">
        <v>67</v>
      </c>
      <c r="AJ335" s="2" t="s">
        <v>3749</v>
      </c>
      <c r="AK335" s="2" t="s">
        <v>53</v>
      </c>
      <c r="AL335" s="2" t="s">
        <v>53</v>
      </c>
      <c r="AM335" s="2" t="s">
        <v>53</v>
      </c>
      <c r="AN335" s="2" t="s">
        <v>53</v>
      </c>
      <c r="AO335" s="2" t="s">
        <v>53</v>
      </c>
      <c r="AP335" s="2" t="s">
        <v>53</v>
      </c>
      <c r="AQ335" s="2" t="s">
        <v>53</v>
      </c>
      <c r="AR335" s="2" t="s">
        <v>69</v>
      </c>
      <c r="AS335" s="2" t="s">
        <v>52</v>
      </c>
      <c r="AT335" s="2" t="s">
        <v>69</v>
      </c>
    </row>
    <row r="336" spans="1:46" ht="22.5" customHeight="1" x14ac:dyDescent="0.25">
      <c r="A336" s="18" t="s">
        <v>3750</v>
      </c>
      <c r="B336" s="2" t="s">
        <v>3751</v>
      </c>
      <c r="C336" s="2" t="s">
        <v>344</v>
      </c>
      <c r="D336" s="2" t="s">
        <v>697</v>
      </c>
      <c r="E336" s="2" t="s">
        <v>69</v>
      </c>
      <c r="F336" s="19">
        <v>1</v>
      </c>
      <c r="G336" s="19">
        <v>75.150000000000006</v>
      </c>
      <c r="H336" s="19">
        <v>25.92</v>
      </c>
      <c r="I336" s="19">
        <v>-18.28</v>
      </c>
      <c r="J336" s="19">
        <v>-25.92</v>
      </c>
      <c r="K336" s="19" t="s">
        <v>52</v>
      </c>
      <c r="L336" s="19">
        <v>56.87</v>
      </c>
      <c r="M336" s="2" t="s">
        <v>51</v>
      </c>
      <c r="N336" s="2" t="s">
        <v>3752</v>
      </c>
      <c r="O336" s="2" t="s">
        <v>3753</v>
      </c>
      <c r="P336" s="2" t="s">
        <v>3754</v>
      </c>
      <c r="Q336" s="2" t="s">
        <v>53</v>
      </c>
      <c r="R336" s="19">
        <v>75.150000000000006</v>
      </c>
      <c r="S336" s="19" t="s">
        <v>57</v>
      </c>
      <c r="T336" s="2" t="s">
        <v>77</v>
      </c>
      <c r="U336" s="2" t="s">
        <v>3755</v>
      </c>
      <c r="V336" s="2" t="s">
        <v>3756</v>
      </c>
      <c r="W336" s="2" t="s">
        <v>3757</v>
      </c>
      <c r="X336" s="2" t="s">
        <v>53</v>
      </c>
      <c r="Y336" s="2" t="s">
        <v>3755</v>
      </c>
      <c r="Z336" s="2" t="s">
        <v>3758</v>
      </c>
      <c r="AA336" s="2" t="s">
        <v>3759</v>
      </c>
      <c r="AB336" s="2" t="s">
        <v>3760</v>
      </c>
      <c r="AC336" s="2" t="s">
        <v>97</v>
      </c>
      <c r="AD336" s="2" t="s">
        <v>3761</v>
      </c>
      <c r="AE336" s="2" t="s">
        <v>65</v>
      </c>
      <c r="AF336" s="2" t="s">
        <v>86</v>
      </c>
      <c r="AG336" s="2" t="s">
        <v>3762</v>
      </c>
      <c r="AH336" s="2" t="s">
        <v>3763</v>
      </c>
      <c r="AI336" s="2" t="s">
        <v>67</v>
      </c>
      <c r="AJ336" s="2" t="s">
        <v>3764</v>
      </c>
      <c r="AK336" s="2" t="s">
        <v>53</v>
      </c>
      <c r="AL336" s="2" t="s">
        <v>53</v>
      </c>
      <c r="AM336" s="2" t="s">
        <v>53</v>
      </c>
      <c r="AN336" s="2" t="s">
        <v>53</v>
      </c>
      <c r="AO336" s="2" t="s">
        <v>53</v>
      </c>
      <c r="AP336" s="2" t="s">
        <v>53</v>
      </c>
      <c r="AQ336" s="2" t="s">
        <v>53</v>
      </c>
      <c r="AR336" s="2" t="s">
        <v>69</v>
      </c>
      <c r="AS336" s="2" t="s">
        <v>52</v>
      </c>
      <c r="AT336" s="2" t="s">
        <v>69</v>
      </c>
    </row>
    <row r="337" spans="1:46" ht="22.5" customHeight="1" x14ac:dyDescent="0.25">
      <c r="A337" s="18" t="s">
        <v>3765</v>
      </c>
      <c r="B337" s="2" t="s">
        <v>3766</v>
      </c>
      <c r="C337" s="2" t="s">
        <v>2171</v>
      </c>
      <c r="D337" s="2" t="s">
        <v>2172</v>
      </c>
      <c r="E337" s="2" t="s">
        <v>51</v>
      </c>
      <c r="F337" s="19">
        <v>0</v>
      </c>
      <c r="G337" s="19">
        <v>18.510000000000002</v>
      </c>
      <c r="H337" s="19">
        <v>3.52</v>
      </c>
      <c r="I337" s="19">
        <v>-8.65</v>
      </c>
      <c r="J337" s="19">
        <v>-3.52</v>
      </c>
      <c r="K337" s="19" t="s">
        <v>52</v>
      </c>
      <c r="L337" s="19">
        <v>9.86</v>
      </c>
      <c r="M337" s="2" t="s">
        <v>53</v>
      </c>
      <c r="N337" s="2" t="s">
        <v>928</v>
      </c>
      <c r="O337" s="2" t="s">
        <v>929</v>
      </c>
      <c r="P337" s="2" t="s">
        <v>930</v>
      </c>
      <c r="Q337" s="2" t="s">
        <v>53</v>
      </c>
      <c r="R337" s="19">
        <v>18.510000000000002</v>
      </c>
      <c r="S337" s="19" t="s">
        <v>57</v>
      </c>
      <c r="T337" s="2" t="s">
        <v>58</v>
      </c>
      <c r="U337" s="2" t="s">
        <v>3767</v>
      </c>
      <c r="V337" s="2" t="s">
        <v>3768</v>
      </c>
      <c r="W337" s="2" t="s">
        <v>3769</v>
      </c>
      <c r="X337" s="2" t="s">
        <v>53</v>
      </c>
      <c r="Y337" s="2" t="s">
        <v>3767</v>
      </c>
      <c r="Z337" s="2" t="s">
        <v>3770</v>
      </c>
      <c r="AA337" s="2" t="s">
        <v>2178</v>
      </c>
      <c r="AB337" s="2" t="s">
        <v>124</v>
      </c>
      <c r="AC337" s="2" t="s">
        <v>124</v>
      </c>
      <c r="AD337" s="2" t="s">
        <v>2179</v>
      </c>
      <c r="AE337" s="2" t="s">
        <v>65</v>
      </c>
      <c r="AF337" s="2" t="s">
        <v>66</v>
      </c>
      <c r="AG337" s="2" t="s">
        <v>53</v>
      </c>
      <c r="AH337" s="2" t="s">
        <v>53</v>
      </c>
      <c r="AI337" s="2" t="s">
        <v>67</v>
      </c>
      <c r="AJ337" s="2" t="s">
        <v>53</v>
      </c>
      <c r="AK337" s="2" t="s">
        <v>53</v>
      </c>
      <c r="AL337" s="2" t="s">
        <v>53</v>
      </c>
      <c r="AM337" s="2" t="s">
        <v>53</v>
      </c>
      <c r="AN337" s="2" t="s">
        <v>53</v>
      </c>
      <c r="AO337" s="2" t="s">
        <v>53</v>
      </c>
      <c r="AP337" s="2" t="s">
        <v>53</v>
      </c>
      <c r="AQ337" s="2" t="s">
        <v>53</v>
      </c>
      <c r="AR337" s="116" t="s">
        <v>51</v>
      </c>
      <c r="AS337" s="2" t="s">
        <v>52</v>
      </c>
      <c r="AT337" s="2" t="s">
        <v>69</v>
      </c>
    </row>
    <row r="338" spans="1:46" ht="22.5" customHeight="1" x14ac:dyDescent="0.25">
      <c r="A338" s="18" t="s">
        <v>3771</v>
      </c>
      <c r="B338" s="2" t="s">
        <v>3772</v>
      </c>
      <c r="C338" s="2" t="s">
        <v>115</v>
      </c>
      <c r="D338" s="2" t="s">
        <v>130</v>
      </c>
      <c r="E338" s="2" t="s">
        <v>51</v>
      </c>
      <c r="F338" s="19">
        <v>1</v>
      </c>
      <c r="G338" s="19">
        <v>58.7</v>
      </c>
      <c r="H338" s="19">
        <v>25.3</v>
      </c>
      <c r="I338" s="19">
        <v>-12.54</v>
      </c>
      <c r="J338" s="19">
        <v>-25.3</v>
      </c>
      <c r="K338" s="19" t="s">
        <v>52</v>
      </c>
      <c r="L338" s="19">
        <v>46.16</v>
      </c>
      <c r="M338" s="2" t="s">
        <v>53</v>
      </c>
      <c r="N338" s="2" t="s">
        <v>1514</v>
      </c>
      <c r="O338" s="2" t="s">
        <v>1515</v>
      </c>
      <c r="P338" s="2" t="s">
        <v>1516</v>
      </c>
      <c r="Q338" s="2" t="s">
        <v>53</v>
      </c>
      <c r="R338" s="19">
        <v>58.7</v>
      </c>
      <c r="S338" s="19" t="s">
        <v>161</v>
      </c>
      <c r="T338" s="2" t="s">
        <v>77</v>
      </c>
      <c r="U338" s="2" t="s">
        <v>3773</v>
      </c>
      <c r="V338" s="2" t="s">
        <v>3774</v>
      </c>
      <c r="W338" s="2" t="s">
        <v>3775</v>
      </c>
      <c r="X338" s="2" t="s">
        <v>53</v>
      </c>
      <c r="Y338" s="2" t="s">
        <v>3773</v>
      </c>
      <c r="Z338" s="2" t="s">
        <v>3776</v>
      </c>
      <c r="AA338" s="2" t="s">
        <v>3777</v>
      </c>
      <c r="AB338" s="2" t="s">
        <v>3778</v>
      </c>
      <c r="AC338" s="2" t="s">
        <v>2627</v>
      </c>
      <c r="AD338" s="2" t="s">
        <v>3779</v>
      </c>
      <c r="AE338" s="2" t="s">
        <v>65</v>
      </c>
      <c r="AF338" s="2" t="s">
        <v>86</v>
      </c>
      <c r="AG338" s="2" t="s">
        <v>3780</v>
      </c>
      <c r="AH338" s="2" t="s">
        <v>53</v>
      </c>
      <c r="AI338" s="2" t="s">
        <v>67</v>
      </c>
      <c r="AJ338" s="2" t="s">
        <v>3781</v>
      </c>
      <c r="AK338" s="2" t="s">
        <v>53</v>
      </c>
      <c r="AL338" s="2" t="s">
        <v>53</v>
      </c>
      <c r="AM338" s="2" t="s">
        <v>53</v>
      </c>
      <c r="AN338" s="2" t="s">
        <v>53</v>
      </c>
      <c r="AO338" s="2" t="s">
        <v>53</v>
      </c>
      <c r="AP338" s="2" t="s">
        <v>53</v>
      </c>
      <c r="AQ338" s="2" t="s">
        <v>53</v>
      </c>
      <c r="AR338" s="2" t="s">
        <v>69</v>
      </c>
      <c r="AS338" s="2" t="s">
        <v>52</v>
      </c>
      <c r="AT338" s="2" t="s">
        <v>69</v>
      </c>
    </row>
    <row r="339" spans="1:46" ht="22.5" customHeight="1" x14ac:dyDescent="0.25">
      <c r="A339" s="18" t="s">
        <v>3782</v>
      </c>
      <c r="B339" s="2" t="s">
        <v>3783</v>
      </c>
      <c r="C339" s="2" t="s">
        <v>344</v>
      </c>
      <c r="D339" s="2" t="s">
        <v>2215</v>
      </c>
      <c r="E339" s="2" t="s">
        <v>69</v>
      </c>
      <c r="F339" s="19">
        <v>1</v>
      </c>
      <c r="G339" s="19">
        <v>23</v>
      </c>
      <c r="H339" s="19">
        <v>7.43</v>
      </c>
      <c r="I339" s="19">
        <v>-9.41</v>
      </c>
      <c r="J339" s="19">
        <v>-7.43</v>
      </c>
      <c r="K339" s="19" t="s">
        <v>52</v>
      </c>
      <c r="L339" s="19">
        <v>13.59</v>
      </c>
      <c r="M339" s="2" t="s">
        <v>53</v>
      </c>
      <c r="N339" s="2" t="s">
        <v>1784</v>
      </c>
      <c r="O339" s="2" t="s">
        <v>1785</v>
      </c>
      <c r="P339" s="2" t="s">
        <v>1786</v>
      </c>
      <c r="Q339" s="2" t="s">
        <v>53</v>
      </c>
      <c r="R339" s="19">
        <v>23</v>
      </c>
      <c r="S339" s="19" t="s">
        <v>57</v>
      </c>
      <c r="T339" s="2" t="s">
        <v>58</v>
      </c>
      <c r="U339" s="2" t="s">
        <v>53</v>
      </c>
      <c r="V339" s="2" t="s">
        <v>53</v>
      </c>
      <c r="W339" s="2" t="s">
        <v>53</v>
      </c>
      <c r="X339" s="2" t="s">
        <v>53</v>
      </c>
      <c r="Y339" s="2" t="s">
        <v>3784</v>
      </c>
      <c r="Z339" s="2" t="s">
        <v>3785</v>
      </c>
      <c r="AA339" s="2" t="s">
        <v>3786</v>
      </c>
      <c r="AB339" s="2" t="s">
        <v>2272</v>
      </c>
      <c r="AC339" s="2" t="s">
        <v>150</v>
      </c>
      <c r="AD339" s="2" t="s">
        <v>3787</v>
      </c>
      <c r="AE339" s="2" t="s">
        <v>65</v>
      </c>
      <c r="AF339" s="2" t="s">
        <v>66</v>
      </c>
      <c r="AG339" s="2" t="s">
        <v>3788</v>
      </c>
      <c r="AH339" s="2" t="s">
        <v>3789</v>
      </c>
      <c r="AI339" s="2" t="s">
        <v>67</v>
      </c>
      <c r="AJ339" s="2" t="s">
        <v>3790</v>
      </c>
      <c r="AK339" s="2" t="s">
        <v>53</v>
      </c>
      <c r="AL339" s="2" t="s">
        <v>53</v>
      </c>
      <c r="AM339" s="2" t="s">
        <v>53</v>
      </c>
      <c r="AN339" s="2" t="s">
        <v>53</v>
      </c>
      <c r="AO339" s="2" t="s">
        <v>53</v>
      </c>
      <c r="AP339" s="2" t="s">
        <v>53</v>
      </c>
      <c r="AQ339" s="2" t="s">
        <v>53</v>
      </c>
      <c r="AR339" s="2" t="s">
        <v>69</v>
      </c>
      <c r="AS339" s="2" t="s">
        <v>52</v>
      </c>
      <c r="AT339" s="2" t="s">
        <v>69</v>
      </c>
    </row>
    <row r="340" spans="1:46" ht="22.5" customHeight="1" x14ac:dyDescent="0.25">
      <c r="A340" s="18" t="s">
        <v>3791</v>
      </c>
      <c r="B340" s="2" t="s">
        <v>3783</v>
      </c>
      <c r="C340" s="2" t="s">
        <v>3792</v>
      </c>
      <c r="D340" s="2" t="s">
        <v>3793</v>
      </c>
      <c r="E340" s="2" t="s">
        <v>69</v>
      </c>
      <c r="F340" s="19">
        <v>1</v>
      </c>
      <c r="G340" s="19">
        <v>189.99</v>
      </c>
      <c r="H340" s="19" t="s">
        <v>52</v>
      </c>
      <c r="I340" s="19">
        <v>-32.299999999999997</v>
      </c>
      <c r="J340" s="19">
        <v>-20.45</v>
      </c>
      <c r="K340" s="19" t="s">
        <v>52</v>
      </c>
      <c r="L340" s="19">
        <v>137.24</v>
      </c>
      <c r="M340" s="2" t="s">
        <v>51</v>
      </c>
      <c r="N340" s="2" t="s">
        <v>54</v>
      </c>
      <c r="O340" s="2" t="s">
        <v>251</v>
      </c>
      <c r="P340" s="2" t="s">
        <v>252</v>
      </c>
      <c r="Q340" s="2" t="s">
        <v>53</v>
      </c>
      <c r="R340" s="19">
        <v>189.99</v>
      </c>
      <c r="S340" s="19" t="s">
        <v>57</v>
      </c>
      <c r="T340" s="2" t="s">
        <v>58</v>
      </c>
      <c r="U340" s="2" t="s">
        <v>53</v>
      </c>
      <c r="V340" s="2" t="s">
        <v>53</v>
      </c>
      <c r="W340" s="2" t="s">
        <v>53</v>
      </c>
      <c r="X340" s="2" t="s">
        <v>53</v>
      </c>
      <c r="Y340" s="2" t="s">
        <v>3794</v>
      </c>
      <c r="Z340" s="2" t="s">
        <v>3795</v>
      </c>
      <c r="AA340" s="2" t="s">
        <v>3796</v>
      </c>
      <c r="AB340" s="2" t="s">
        <v>256</v>
      </c>
      <c r="AC340" s="2" t="s">
        <v>257</v>
      </c>
      <c r="AD340" s="2" t="s">
        <v>3797</v>
      </c>
      <c r="AE340" s="2" t="s">
        <v>65</v>
      </c>
      <c r="AF340" s="2" t="s">
        <v>66</v>
      </c>
      <c r="AG340" s="2" t="s">
        <v>3798</v>
      </c>
      <c r="AH340" s="2" t="s">
        <v>3799</v>
      </c>
      <c r="AI340" s="2" t="s">
        <v>67</v>
      </c>
      <c r="AJ340" s="2" t="s">
        <v>3800</v>
      </c>
      <c r="AK340" s="2" t="s">
        <v>53</v>
      </c>
      <c r="AL340" s="2" t="s">
        <v>53</v>
      </c>
      <c r="AM340" s="2" t="s">
        <v>53</v>
      </c>
      <c r="AN340" s="2" t="s">
        <v>53</v>
      </c>
      <c r="AO340" s="2" t="s">
        <v>53</v>
      </c>
      <c r="AP340" s="2" t="s">
        <v>53</v>
      </c>
      <c r="AQ340" s="2" t="s">
        <v>53</v>
      </c>
      <c r="AR340" s="2" t="s">
        <v>69</v>
      </c>
      <c r="AS340" s="2">
        <v>1</v>
      </c>
      <c r="AT340" s="2" t="s">
        <v>69</v>
      </c>
    </row>
    <row r="341" spans="1:46" ht="22.5" customHeight="1" x14ac:dyDescent="0.25">
      <c r="A341" s="18" t="s">
        <v>3801</v>
      </c>
      <c r="B341" s="2" t="s">
        <v>3783</v>
      </c>
      <c r="C341" s="2" t="s">
        <v>344</v>
      </c>
      <c r="D341" s="2" t="s">
        <v>2215</v>
      </c>
      <c r="E341" s="2" t="s">
        <v>69</v>
      </c>
      <c r="F341" s="19">
        <v>1</v>
      </c>
      <c r="G341" s="19">
        <v>59.67</v>
      </c>
      <c r="H341" s="19">
        <v>10.96</v>
      </c>
      <c r="I341" s="19">
        <v>-15.64</v>
      </c>
      <c r="J341" s="19">
        <v>-10.96</v>
      </c>
      <c r="K341" s="19" t="s">
        <v>52</v>
      </c>
      <c r="L341" s="19">
        <v>44.03</v>
      </c>
      <c r="M341" s="2" t="s">
        <v>53</v>
      </c>
      <c r="N341" s="2" t="s">
        <v>298</v>
      </c>
      <c r="O341" s="2" t="s">
        <v>299</v>
      </c>
      <c r="P341" s="2" t="s">
        <v>300</v>
      </c>
      <c r="Q341" s="2" t="s">
        <v>53</v>
      </c>
      <c r="R341" s="19">
        <v>59.67</v>
      </c>
      <c r="S341" s="19" t="s">
        <v>57</v>
      </c>
      <c r="T341" s="2" t="s">
        <v>58</v>
      </c>
      <c r="U341" s="2" t="s">
        <v>53</v>
      </c>
      <c r="V341" s="2" t="s">
        <v>53</v>
      </c>
      <c r="W341" s="2" t="s">
        <v>53</v>
      </c>
      <c r="X341" s="2" t="s">
        <v>53</v>
      </c>
      <c r="Y341" s="2" t="s">
        <v>3802</v>
      </c>
      <c r="Z341" s="2" t="s">
        <v>3803</v>
      </c>
      <c r="AA341" s="2" t="s">
        <v>3804</v>
      </c>
      <c r="AB341" s="2" t="s">
        <v>2574</v>
      </c>
      <c r="AC341" s="2" t="s">
        <v>124</v>
      </c>
      <c r="AD341" s="2" t="s">
        <v>3805</v>
      </c>
      <c r="AE341" s="2" t="s">
        <v>65</v>
      </c>
      <c r="AF341" s="2" t="s">
        <v>66</v>
      </c>
      <c r="AG341" s="2" t="s">
        <v>3806</v>
      </c>
      <c r="AH341" s="2" t="s">
        <v>3807</v>
      </c>
      <c r="AI341" s="2" t="s">
        <v>67</v>
      </c>
      <c r="AJ341" s="2" t="s">
        <v>3808</v>
      </c>
      <c r="AK341" s="2" t="s">
        <v>53</v>
      </c>
      <c r="AL341" s="2" t="s">
        <v>53</v>
      </c>
      <c r="AM341" s="2" t="s">
        <v>53</v>
      </c>
      <c r="AN341" s="2" t="s">
        <v>53</v>
      </c>
      <c r="AO341" s="2" t="s">
        <v>53</v>
      </c>
      <c r="AP341" s="2" t="s">
        <v>53</v>
      </c>
      <c r="AQ341" s="2" t="s">
        <v>53</v>
      </c>
      <c r="AR341" s="2" t="s">
        <v>69</v>
      </c>
      <c r="AS341" s="2" t="s">
        <v>52</v>
      </c>
      <c r="AT341" s="2" t="s">
        <v>69</v>
      </c>
    </row>
    <row r="342" spans="1:46" ht="22.5" customHeight="1" x14ac:dyDescent="0.25">
      <c r="A342" s="18" t="s">
        <v>3809</v>
      </c>
      <c r="B342" s="2" t="s">
        <v>3810</v>
      </c>
      <c r="C342" s="2" t="s">
        <v>3811</v>
      </c>
      <c r="D342" s="2" t="s">
        <v>3812</v>
      </c>
      <c r="E342" s="2" t="s">
        <v>69</v>
      </c>
      <c r="F342" s="19">
        <v>0</v>
      </c>
      <c r="G342" s="19">
        <v>527.9</v>
      </c>
      <c r="H342" s="19" t="s">
        <v>52</v>
      </c>
      <c r="I342" s="19">
        <v>-104.25</v>
      </c>
      <c r="J342" s="19">
        <v>-20.45</v>
      </c>
      <c r="K342" s="19" t="s">
        <v>52</v>
      </c>
      <c r="L342" s="19">
        <v>403.2</v>
      </c>
      <c r="M342" s="2" t="s">
        <v>51</v>
      </c>
      <c r="N342" s="2" t="s">
        <v>3813</v>
      </c>
      <c r="O342" s="2" t="s">
        <v>3814</v>
      </c>
      <c r="P342" s="2" t="s">
        <v>3815</v>
      </c>
      <c r="Q342" s="2" t="s">
        <v>53</v>
      </c>
      <c r="R342" s="19">
        <v>527.9</v>
      </c>
      <c r="S342" s="19" t="s">
        <v>161</v>
      </c>
      <c r="T342" s="2" t="s">
        <v>77</v>
      </c>
      <c r="U342" s="2" t="s">
        <v>1481</v>
      </c>
      <c r="V342" s="2" t="s">
        <v>1482</v>
      </c>
      <c r="W342" s="2" t="s">
        <v>1483</v>
      </c>
      <c r="X342" s="2" t="s">
        <v>53</v>
      </c>
      <c r="Y342" s="2" t="s">
        <v>1481</v>
      </c>
      <c r="Z342" s="2" t="s">
        <v>1484</v>
      </c>
      <c r="AA342" s="2" t="s">
        <v>2178</v>
      </c>
      <c r="AB342" s="2" t="s">
        <v>124</v>
      </c>
      <c r="AC342" s="2" t="s">
        <v>124</v>
      </c>
      <c r="AD342" s="2" t="s">
        <v>2179</v>
      </c>
      <c r="AE342" s="2" t="s">
        <v>65</v>
      </c>
      <c r="AF342" s="2" t="s">
        <v>86</v>
      </c>
      <c r="AG342" s="2" t="s">
        <v>3816</v>
      </c>
      <c r="AH342" s="2" t="s">
        <v>53</v>
      </c>
      <c r="AI342" s="2" t="s">
        <v>67</v>
      </c>
      <c r="AJ342" s="2" t="s">
        <v>3817</v>
      </c>
      <c r="AK342" s="2" t="s">
        <v>3818</v>
      </c>
      <c r="AL342" s="2" t="s">
        <v>53</v>
      </c>
      <c r="AM342" s="2" t="s">
        <v>53</v>
      </c>
      <c r="AN342" s="2" t="s">
        <v>53</v>
      </c>
      <c r="AO342" s="2" t="s">
        <v>53</v>
      </c>
      <c r="AP342" s="2" t="s">
        <v>53</v>
      </c>
      <c r="AQ342" s="2" t="s">
        <v>53</v>
      </c>
      <c r="AR342" s="117" t="s">
        <v>51</v>
      </c>
      <c r="AS342" s="2" t="s">
        <v>52</v>
      </c>
      <c r="AT342" s="2" t="s">
        <v>69</v>
      </c>
    </row>
    <row r="343" spans="1:46" ht="22.5" customHeight="1" x14ac:dyDescent="0.25">
      <c r="A343" s="18" t="s">
        <v>3819</v>
      </c>
      <c r="B343" s="2" t="s">
        <v>3820</v>
      </c>
      <c r="C343" s="2" t="s">
        <v>344</v>
      </c>
      <c r="D343" s="2" t="s">
        <v>2215</v>
      </c>
      <c r="E343" s="2" t="s">
        <v>51</v>
      </c>
      <c r="F343" s="19">
        <v>1</v>
      </c>
      <c r="G343" s="19">
        <v>44.05</v>
      </c>
      <c r="H343" s="19" t="s">
        <v>52</v>
      </c>
      <c r="I343" s="19">
        <v>-12.99</v>
      </c>
      <c r="J343" s="19" t="s">
        <v>52</v>
      </c>
      <c r="K343" s="19" t="s">
        <v>52</v>
      </c>
      <c r="L343" s="19">
        <v>31.06</v>
      </c>
      <c r="M343" s="2" t="s">
        <v>51</v>
      </c>
      <c r="N343" s="2" t="s">
        <v>892</v>
      </c>
      <c r="O343" s="2" t="s">
        <v>2940</v>
      </c>
      <c r="P343" s="2" t="s">
        <v>2941</v>
      </c>
      <c r="Q343" s="2" t="s">
        <v>53</v>
      </c>
      <c r="R343" s="19">
        <v>44.05</v>
      </c>
      <c r="S343" s="19" t="s">
        <v>57</v>
      </c>
      <c r="T343" s="2" t="s">
        <v>58</v>
      </c>
      <c r="U343" s="2" t="s">
        <v>53</v>
      </c>
      <c r="V343" s="2" t="s">
        <v>53</v>
      </c>
      <c r="W343" s="2" t="s">
        <v>53</v>
      </c>
      <c r="X343" s="2" t="s">
        <v>53</v>
      </c>
      <c r="Y343" s="2" t="s">
        <v>3821</v>
      </c>
      <c r="Z343" s="2" t="s">
        <v>3822</v>
      </c>
      <c r="AA343" s="2" t="s">
        <v>3823</v>
      </c>
      <c r="AB343" s="2" t="s">
        <v>3824</v>
      </c>
      <c r="AC343" s="2" t="s">
        <v>97</v>
      </c>
      <c r="AD343" s="2" t="s">
        <v>3825</v>
      </c>
      <c r="AE343" s="2" t="s">
        <v>65</v>
      </c>
      <c r="AF343" s="2" t="s">
        <v>66</v>
      </c>
      <c r="AG343" s="2" t="s">
        <v>3826</v>
      </c>
      <c r="AH343" s="2" t="s">
        <v>3827</v>
      </c>
      <c r="AI343" s="2" t="s">
        <v>67</v>
      </c>
      <c r="AJ343" s="2" t="s">
        <v>3828</v>
      </c>
      <c r="AK343" s="2" t="s">
        <v>53</v>
      </c>
      <c r="AL343" s="2" t="s">
        <v>53</v>
      </c>
      <c r="AM343" s="2" t="s">
        <v>53</v>
      </c>
      <c r="AN343" s="2" t="s">
        <v>53</v>
      </c>
      <c r="AO343" s="2" t="s">
        <v>53</v>
      </c>
      <c r="AP343" s="2" t="s">
        <v>53</v>
      </c>
      <c r="AQ343" s="2" t="s">
        <v>53</v>
      </c>
      <c r="AR343" s="2" t="s">
        <v>69</v>
      </c>
      <c r="AS343" s="2" t="s">
        <v>52</v>
      </c>
      <c r="AT343" s="2" t="s">
        <v>69</v>
      </c>
    </row>
    <row r="344" spans="1:46" ht="22.5" customHeight="1" x14ac:dyDescent="0.25">
      <c r="A344" s="18" t="s">
        <v>3829</v>
      </c>
      <c r="B344" s="2" t="s">
        <v>3830</v>
      </c>
      <c r="C344" s="2" t="s">
        <v>344</v>
      </c>
      <c r="D344" s="2" t="s">
        <v>697</v>
      </c>
      <c r="E344" s="2" t="s">
        <v>69</v>
      </c>
      <c r="F344" s="19">
        <v>1</v>
      </c>
      <c r="G344" s="19">
        <v>222.99</v>
      </c>
      <c r="H344" s="19" t="s">
        <v>52</v>
      </c>
      <c r="I344" s="19">
        <v>-26.76</v>
      </c>
      <c r="J344" s="19">
        <v>-26.45</v>
      </c>
      <c r="K344" s="19" t="s">
        <v>52</v>
      </c>
      <c r="L344" s="19">
        <v>169.78</v>
      </c>
      <c r="M344" s="2" t="s">
        <v>51</v>
      </c>
      <c r="N344" s="2" t="s">
        <v>3831</v>
      </c>
      <c r="O344" s="2" t="s">
        <v>3832</v>
      </c>
      <c r="P344" s="2" t="s">
        <v>3833</v>
      </c>
      <c r="Q344" s="2" t="s">
        <v>53</v>
      </c>
      <c r="R344" s="19">
        <v>222.99</v>
      </c>
      <c r="S344" s="19" t="s">
        <v>161</v>
      </c>
      <c r="T344" s="2" t="s">
        <v>77</v>
      </c>
      <c r="U344" s="2" t="s">
        <v>3834</v>
      </c>
      <c r="V344" s="2" t="s">
        <v>3835</v>
      </c>
      <c r="W344" s="2" t="s">
        <v>3836</v>
      </c>
      <c r="X344" s="2" t="s">
        <v>53</v>
      </c>
      <c r="Y344" s="2" t="s">
        <v>3834</v>
      </c>
      <c r="Z344" s="2" t="s">
        <v>3837</v>
      </c>
      <c r="AA344" s="2" t="s">
        <v>3838</v>
      </c>
      <c r="AB344" s="2" t="s">
        <v>670</v>
      </c>
      <c r="AC344" s="2" t="s">
        <v>124</v>
      </c>
      <c r="AD344" s="2" t="s">
        <v>3839</v>
      </c>
      <c r="AE344" s="2" t="s">
        <v>65</v>
      </c>
      <c r="AF344" s="2" t="s">
        <v>86</v>
      </c>
      <c r="AG344" s="2" t="s">
        <v>1727</v>
      </c>
      <c r="AH344" s="2" t="s">
        <v>3840</v>
      </c>
      <c r="AI344" s="2" t="s">
        <v>67</v>
      </c>
      <c r="AJ344" s="2" t="s">
        <v>3841</v>
      </c>
      <c r="AK344" s="2" t="s">
        <v>53</v>
      </c>
      <c r="AL344" s="2" t="s">
        <v>53</v>
      </c>
      <c r="AM344" s="2" t="s">
        <v>53</v>
      </c>
      <c r="AN344" s="2" t="s">
        <v>53</v>
      </c>
      <c r="AO344" s="2" t="s">
        <v>53</v>
      </c>
      <c r="AP344" s="2" t="s">
        <v>53</v>
      </c>
      <c r="AQ344" s="2" t="s">
        <v>53</v>
      </c>
      <c r="AR344" s="2" t="s">
        <v>69</v>
      </c>
      <c r="AS344" s="2" t="s">
        <v>52</v>
      </c>
      <c r="AT344" s="2" t="s">
        <v>69</v>
      </c>
    </row>
    <row r="345" spans="1:46" ht="22.5" customHeight="1" x14ac:dyDescent="0.25">
      <c r="A345" s="18" t="s">
        <v>3842</v>
      </c>
      <c r="B345" s="2" t="s">
        <v>3843</v>
      </c>
      <c r="C345" s="2" t="s">
        <v>344</v>
      </c>
      <c r="D345" s="2" t="s">
        <v>697</v>
      </c>
      <c r="E345" s="2" t="s">
        <v>51</v>
      </c>
      <c r="F345" s="19">
        <v>1</v>
      </c>
      <c r="G345" s="19">
        <v>54.87</v>
      </c>
      <c r="H345" s="19" t="s">
        <v>52</v>
      </c>
      <c r="I345" s="19">
        <v>-14.83</v>
      </c>
      <c r="J345" s="19" t="s">
        <v>52</v>
      </c>
      <c r="K345" s="19" t="s">
        <v>52</v>
      </c>
      <c r="L345" s="19">
        <v>40.04</v>
      </c>
      <c r="M345" s="2" t="s">
        <v>51</v>
      </c>
      <c r="N345" s="2" t="s">
        <v>199</v>
      </c>
      <c r="O345" s="2" t="s">
        <v>200</v>
      </c>
      <c r="P345" s="2" t="s">
        <v>201</v>
      </c>
      <c r="Q345" s="2" t="s">
        <v>53</v>
      </c>
      <c r="R345" s="19">
        <v>54.87</v>
      </c>
      <c r="S345" s="19" t="s">
        <v>57</v>
      </c>
      <c r="T345" s="2" t="s">
        <v>58</v>
      </c>
      <c r="U345" s="2" t="s">
        <v>53</v>
      </c>
      <c r="V345" s="2" t="s">
        <v>53</v>
      </c>
      <c r="W345" s="2" t="s">
        <v>53</v>
      </c>
      <c r="X345" s="2" t="s">
        <v>53</v>
      </c>
      <c r="Y345" s="2" t="s">
        <v>3844</v>
      </c>
      <c r="Z345" s="2" t="s">
        <v>3845</v>
      </c>
      <c r="AA345" s="2" t="s">
        <v>3846</v>
      </c>
      <c r="AB345" s="2" t="s">
        <v>3172</v>
      </c>
      <c r="AC345" s="2" t="s">
        <v>182</v>
      </c>
      <c r="AD345" s="2" t="s">
        <v>3173</v>
      </c>
      <c r="AE345" s="2" t="s">
        <v>65</v>
      </c>
      <c r="AF345" s="2" t="s">
        <v>66</v>
      </c>
      <c r="AG345" s="2" t="s">
        <v>3847</v>
      </c>
      <c r="AH345" s="2" t="s">
        <v>3848</v>
      </c>
      <c r="AI345" s="2" t="s">
        <v>67</v>
      </c>
      <c r="AJ345" s="2" t="s">
        <v>3849</v>
      </c>
      <c r="AK345" s="2" t="s">
        <v>53</v>
      </c>
      <c r="AL345" s="2" t="s">
        <v>53</v>
      </c>
      <c r="AM345" s="2" t="s">
        <v>53</v>
      </c>
      <c r="AN345" s="2" t="s">
        <v>53</v>
      </c>
      <c r="AO345" s="2" t="s">
        <v>53</v>
      </c>
      <c r="AP345" s="2" t="s">
        <v>53</v>
      </c>
      <c r="AQ345" s="2" t="s">
        <v>53</v>
      </c>
      <c r="AR345" s="2" t="s">
        <v>69</v>
      </c>
      <c r="AS345" s="2" t="s">
        <v>52</v>
      </c>
      <c r="AT345" s="2" t="s">
        <v>69</v>
      </c>
    </row>
    <row r="346" spans="1:46" ht="22.5" customHeight="1" x14ac:dyDescent="0.25">
      <c r="A346" s="18" t="s">
        <v>3850</v>
      </c>
      <c r="B346" s="2" t="s">
        <v>3851</v>
      </c>
      <c r="C346" s="2" t="s">
        <v>115</v>
      </c>
      <c r="D346" s="2" t="s">
        <v>523</v>
      </c>
      <c r="E346" s="2" t="s">
        <v>69</v>
      </c>
      <c r="F346" s="19">
        <v>1</v>
      </c>
      <c r="G346" s="19">
        <v>144.80000000000001</v>
      </c>
      <c r="H346" s="19">
        <v>46.77</v>
      </c>
      <c r="I346" s="19">
        <v>-24.62</v>
      </c>
      <c r="J346" s="19">
        <v>-85.72</v>
      </c>
      <c r="K346" s="19" t="s">
        <v>52</v>
      </c>
      <c r="L346" s="19">
        <v>81.23</v>
      </c>
      <c r="M346" s="2" t="s">
        <v>53</v>
      </c>
      <c r="N346" s="2" t="s">
        <v>3852</v>
      </c>
      <c r="O346" s="2" t="s">
        <v>3853</v>
      </c>
      <c r="P346" s="2" t="s">
        <v>3854</v>
      </c>
      <c r="Q346" s="2" t="s">
        <v>53</v>
      </c>
      <c r="R346" s="19">
        <v>144.80000000000001</v>
      </c>
      <c r="S346" s="19" t="s">
        <v>57</v>
      </c>
      <c r="T346" s="2" t="s">
        <v>77</v>
      </c>
      <c r="U346" s="2" t="s">
        <v>3855</v>
      </c>
      <c r="V346" s="2" t="s">
        <v>3856</v>
      </c>
      <c r="W346" s="2" t="s">
        <v>3857</v>
      </c>
      <c r="X346" s="2" t="s">
        <v>53</v>
      </c>
      <c r="Y346" s="2" t="s">
        <v>3855</v>
      </c>
      <c r="Z346" s="2" t="s">
        <v>3858</v>
      </c>
      <c r="AA346" s="2" t="s">
        <v>3859</v>
      </c>
      <c r="AB346" s="2" t="s">
        <v>3860</v>
      </c>
      <c r="AC346" s="2" t="s">
        <v>168</v>
      </c>
      <c r="AD346" s="2" t="s">
        <v>3861</v>
      </c>
      <c r="AE346" s="2" t="s">
        <v>65</v>
      </c>
      <c r="AF346" s="2" t="s">
        <v>86</v>
      </c>
      <c r="AG346" s="2" t="s">
        <v>2758</v>
      </c>
      <c r="AH346" s="2" t="s">
        <v>53</v>
      </c>
      <c r="AI346" s="2" t="s">
        <v>67</v>
      </c>
      <c r="AJ346" s="2" t="s">
        <v>3862</v>
      </c>
      <c r="AK346" s="2" t="s">
        <v>53</v>
      </c>
      <c r="AL346" s="2" t="s">
        <v>53</v>
      </c>
      <c r="AM346" s="2" t="s">
        <v>53</v>
      </c>
      <c r="AN346" s="2" t="s">
        <v>53</v>
      </c>
      <c r="AO346" s="2" t="s">
        <v>53</v>
      </c>
      <c r="AP346" s="2" t="s">
        <v>53</v>
      </c>
      <c r="AQ346" s="2" t="s">
        <v>53</v>
      </c>
      <c r="AR346" s="2" t="s">
        <v>69</v>
      </c>
      <c r="AS346" s="2" t="s">
        <v>52</v>
      </c>
      <c r="AT346" s="2" t="s">
        <v>69</v>
      </c>
    </row>
    <row r="347" spans="1:46" ht="22.5" customHeight="1" x14ac:dyDescent="0.25">
      <c r="A347" s="18" t="s">
        <v>3863</v>
      </c>
      <c r="B347" s="2" t="s">
        <v>3864</v>
      </c>
      <c r="C347" s="2" t="s">
        <v>344</v>
      </c>
      <c r="D347" s="2" t="s">
        <v>2215</v>
      </c>
      <c r="E347" s="2" t="s">
        <v>69</v>
      </c>
      <c r="F347" s="19">
        <v>1</v>
      </c>
      <c r="G347" s="19">
        <v>73.459999999999994</v>
      </c>
      <c r="H347" s="19">
        <v>20.88</v>
      </c>
      <c r="I347" s="19">
        <v>-17.989999999999998</v>
      </c>
      <c r="J347" s="19">
        <v>-20.88</v>
      </c>
      <c r="K347" s="19" t="s">
        <v>52</v>
      </c>
      <c r="L347" s="19">
        <v>55.47</v>
      </c>
      <c r="M347" s="2" t="s">
        <v>53</v>
      </c>
      <c r="N347" s="2" t="s">
        <v>275</v>
      </c>
      <c r="O347" s="2" t="s">
        <v>276</v>
      </c>
      <c r="P347" s="2" t="s">
        <v>277</v>
      </c>
      <c r="Q347" s="2" t="s">
        <v>53</v>
      </c>
      <c r="R347" s="19">
        <v>73.459999999999994</v>
      </c>
      <c r="S347" s="19" t="s">
        <v>57</v>
      </c>
      <c r="T347" s="2" t="s">
        <v>58</v>
      </c>
      <c r="U347" s="2" t="s">
        <v>53</v>
      </c>
      <c r="V347" s="2" t="s">
        <v>53</v>
      </c>
      <c r="W347" s="2" t="s">
        <v>53</v>
      </c>
      <c r="X347" s="2" t="s">
        <v>53</v>
      </c>
      <c r="Y347" s="2" t="s">
        <v>3865</v>
      </c>
      <c r="Z347" s="2" t="s">
        <v>3866</v>
      </c>
      <c r="AA347" s="2" t="s">
        <v>3867</v>
      </c>
      <c r="AB347" s="2" t="s">
        <v>3868</v>
      </c>
      <c r="AC347" s="2" t="s">
        <v>111</v>
      </c>
      <c r="AD347" s="2" t="s">
        <v>3869</v>
      </c>
      <c r="AE347" s="2" t="s">
        <v>65</v>
      </c>
      <c r="AF347" s="2" t="s">
        <v>66</v>
      </c>
      <c r="AG347" s="2" t="s">
        <v>3870</v>
      </c>
      <c r="AH347" s="2" t="s">
        <v>3871</v>
      </c>
      <c r="AI347" s="2" t="s">
        <v>67</v>
      </c>
      <c r="AJ347" s="2" t="s">
        <v>3872</v>
      </c>
      <c r="AK347" s="2" t="s">
        <v>53</v>
      </c>
      <c r="AL347" s="2" t="s">
        <v>53</v>
      </c>
      <c r="AM347" s="2" t="s">
        <v>53</v>
      </c>
      <c r="AN347" s="2" t="s">
        <v>53</v>
      </c>
      <c r="AO347" s="2" t="s">
        <v>53</v>
      </c>
      <c r="AP347" s="2" t="s">
        <v>53</v>
      </c>
      <c r="AQ347" s="2" t="s">
        <v>53</v>
      </c>
      <c r="AR347" s="2" t="s">
        <v>69</v>
      </c>
      <c r="AS347" s="2" t="s">
        <v>52</v>
      </c>
      <c r="AT347" s="2" t="s">
        <v>69</v>
      </c>
    </row>
    <row r="348" spans="1:46" ht="22.5" customHeight="1" x14ac:dyDescent="0.25">
      <c r="A348" s="18" t="s">
        <v>3873</v>
      </c>
      <c r="B348" s="2" t="s">
        <v>3874</v>
      </c>
      <c r="C348" s="2" t="s">
        <v>1272</v>
      </c>
      <c r="D348" s="2" t="s">
        <v>1273</v>
      </c>
      <c r="E348" s="2" t="s">
        <v>69</v>
      </c>
      <c r="F348" s="19">
        <v>0</v>
      </c>
      <c r="G348" s="19">
        <v>69.7</v>
      </c>
      <c r="H348" s="19">
        <v>48.2</v>
      </c>
      <c r="I348" s="19">
        <v>-17.350000000000001</v>
      </c>
      <c r="J348" s="19">
        <v>-48.2</v>
      </c>
      <c r="K348" s="19">
        <v>-52.35</v>
      </c>
      <c r="L348" s="19">
        <v>0</v>
      </c>
      <c r="M348" s="2" t="s">
        <v>51</v>
      </c>
      <c r="N348" s="2" t="s">
        <v>2148</v>
      </c>
      <c r="O348" s="2" t="s">
        <v>3875</v>
      </c>
      <c r="P348" s="2" t="s">
        <v>3876</v>
      </c>
      <c r="Q348" s="2" t="s">
        <v>53</v>
      </c>
      <c r="R348" s="19">
        <v>69.7</v>
      </c>
      <c r="S348" s="19" t="s">
        <v>57</v>
      </c>
      <c r="T348" s="2" t="s">
        <v>77</v>
      </c>
      <c r="U348" s="2" t="s">
        <v>3877</v>
      </c>
      <c r="V348" s="2" t="s">
        <v>3878</v>
      </c>
      <c r="W348" s="2" t="s">
        <v>3879</v>
      </c>
      <c r="X348" s="2" t="s">
        <v>53</v>
      </c>
      <c r="Y348" s="2" t="s">
        <v>3877</v>
      </c>
      <c r="Z348" s="2" t="s">
        <v>3880</v>
      </c>
      <c r="AA348" s="2" t="s">
        <v>53</v>
      </c>
      <c r="AB348" s="2" t="s">
        <v>1463</v>
      </c>
      <c r="AC348" s="2" t="s">
        <v>3183</v>
      </c>
      <c r="AD348" s="2" t="s">
        <v>3881</v>
      </c>
      <c r="AE348" s="2" t="s">
        <v>65</v>
      </c>
      <c r="AF348" s="2" t="s">
        <v>86</v>
      </c>
      <c r="AG348" s="2" t="s">
        <v>53</v>
      </c>
      <c r="AH348" s="2" t="s">
        <v>53</v>
      </c>
      <c r="AI348" s="2" t="s">
        <v>67</v>
      </c>
      <c r="AJ348" s="2" t="s">
        <v>53</v>
      </c>
      <c r="AK348" s="2" t="s">
        <v>53</v>
      </c>
      <c r="AL348" s="2" t="s">
        <v>53</v>
      </c>
      <c r="AM348" s="2" t="s">
        <v>53</v>
      </c>
      <c r="AN348" s="2" t="s">
        <v>53</v>
      </c>
      <c r="AO348" s="2" t="s">
        <v>53</v>
      </c>
      <c r="AP348" s="2" t="s">
        <v>53</v>
      </c>
      <c r="AQ348" s="2" t="s">
        <v>53</v>
      </c>
      <c r="AR348" s="2" t="s">
        <v>69</v>
      </c>
      <c r="AS348" s="2" t="s">
        <v>52</v>
      </c>
      <c r="AT348" s="2" t="s">
        <v>69</v>
      </c>
    </row>
    <row r="349" spans="1:46" ht="22.5" customHeight="1" x14ac:dyDescent="0.25">
      <c r="A349" s="18" t="s">
        <v>3882</v>
      </c>
      <c r="B349" s="2" t="s">
        <v>3883</v>
      </c>
      <c r="C349" s="2" t="s">
        <v>344</v>
      </c>
      <c r="D349" s="2" t="s">
        <v>345</v>
      </c>
      <c r="E349" s="2" t="s">
        <v>69</v>
      </c>
      <c r="F349" s="19">
        <v>1</v>
      </c>
      <c r="G349" s="19">
        <v>106.01</v>
      </c>
      <c r="H349" s="19" t="s">
        <v>52</v>
      </c>
      <c r="I349" s="19">
        <v>-18.02</v>
      </c>
      <c r="J349" s="19">
        <v>-18.45</v>
      </c>
      <c r="K349" s="19" t="s">
        <v>52</v>
      </c>
      <c r="L349" s="19">
        <v>69.540000000000006</v>
      </c>
      <c r="M349" s="2" t="s">
        <v>53</v>
      </c>
      <c r="N349" s="2" t="s">
        <v>905</v>
      </c>
      <c r="O349" s="2" t="s">
        <v>3884</v>
      </c>
      <c r="P349" s="2" t="s">
        <v>3885</v>
      </c>
      <c r="Q349" s="2" t="s">
        <v>53</v>
      </c>
      <c r="R349" s="19">
        <v>106.01</v>
      </c>
      <c r="S349" s="19" t="s">
        <v>57</v>
      </c>
      <c r="T349" s="2" t="s">
        <v>58</v>
      </c>
      <c r="U349" s="2" t="s">
        <v>53</v>
      </c>
      <c r="V349" s="2" t="s">
        <v>53</v>
      </c>
      <c r="W349" s="2" t="s">
        <v>53</v>
      </c>
      <c r="X349" s="2" t="s">
        <v>53</v>
      </c>
      <c r="Y349" s="2" t="s">
        <v>3886</v>
      </c>
      <c r="Z349" s="2" t="s">
        <v>3887</v>
      </c>
      <c r="AA349" s="2" t="s">
        <v>3888</v>
      </c>
      <c r="AB349" s="2" t="s">
        <v>3889</v>
      </c>
      <c r="AC349" s="2" t="s">
        <v>2627</v>
      </c>
      <c r="AD349" s="2" t="s">
        <v>3890</v>
      </c>
      <c r="AE349" s="2" t="s">
        <v>65</v>
      </c>
      <c r="AF349" s="2" t="s">
        <v>66</v>
      </c>
      <c r="AG349" s="2" t="s">
        <v>3891</v>
      </c>
      <c r="AH349" s="2" t="s">
        <v>876</v>
      </c>
      <c r="AI349" s="2" t="s">
        <v>67</v>
      </c>
      <c r="AJ349" s="2" t="s">
        <v>3892</v>
      </c>
      <c r="AK349" s="2" t="s">
        <v>53</v>
      </c>
      <c r="AL349" s="2" t="s">
        <v>53</v>
      </c>
      <c r="AM349" s="2" t="s">
        <v>53</v>
      </c>
      <c r="AN349" s="2" t="s">
        <v>53</v>
      </c>
      <c r="AO349" s="2" t="s">
        <v>53</v>
      </c>
      <c r="AP349" s="2" t="s">
        <v>53</v>
      </c>
      <c r="AQ349" s="2" t="s">
        <v>53</v>
      </c>
      <c r="AR349" s="2" t="s">
        <v>69</v>
      </c>
      <c r="AS349" s="2" t="s">
        <v>52</v>
      </c>
      <c r="AT349" s="2" t="s">
        <v>69</v>
      </c>
    </row>
    <row r="350" spans="1:46" ht="22.5" customHeight="1" x14ac:dyDescent="0.25">
      <c r="A350" s="18" t="s">
        <v>3893</v>
      </c>
      <c r="B350" s="2" t="s">
        <v>3883</v>
      </c>
      <c r="C350" s="2" t="s">
        <v>344</v>
      </c>
      <c r="D350" s="2" t="s">
        <v>2215</v>
      </c>
      <c r="E350" s="2" t="s">
        <v>69</v>
      </c>
      <c r="F350" s="19">
        <v>1</v>
      </c>
      <c r="G350" s="19">
        <v>120.9</v>
      </c>
      <c r="H350" s="19" t="s">
        <v>52</v>
      </c>
      <c r="I350" s="19">
        <v>-20.55</v>
      </c>
      <c r="J350" s="19">
        <v>-17.95</v>
      </c>
      <c r="K350" s="19" t="s">
        <v>52</v>
      </c>
      <c r="L350" s="19">
        <v>82.4</v>
      </c>
      <c r="M350" s="2" t="s">
        <v>53</v>
      </c>
      <c r="N350" s="2" t="s">
        <v>321</v>
      </c>
      <c r="O350" s="2" t="s">
        <v>322</v>
      </c>
      <c r="P350" s="2" t="s">
        <v>323</v>
      </c>
      <c r="Q350" s="2" t="s">
        <v>53</v>
      </c>
      <c r="R350" s="19">
        <v>120.9</v>
      </c>
      <c r="S350" s="19" t="s">
        <v>57</v>
      </c>
      <c r="T350" s="2" t="s">
        <v>58</v>
      </c>
      <c r="U350" s="2" t="s">
        <v>53</v>
      </c>
      <c r="V350" s="2" t="s">
        <v>53</v>
      </c>
      <c r="W350" s="2" t="s">
        <v>53</v>
      </c>
      <c r="X350" s="2" t="s">
        <v>53</v>
      </c>
      <c r="Y350" s="2" t="s">
        <v>3894</v>
      </c>
      <c r="Z350" s="2" t="s">
        <v>3895</v>
      </c>
      <c r="AA350" s="2" t="s">
        <v>3896</v>
      </c>
      <c r="AB350" s="2" t="s">
        <v>3897</v>
      </c>
      <c r="AC350" s="2" t="s">
        <v>195</v>
      </c>
      <c r="AD350" s="2" t="s">
        <v>3898</v>
      </c>
      <c r="AE350" s="2" t="s">
        <v>65</v>
      </c>
      <c r="AF350" s="2" t="s">
        <v>66</v>
      </c>
      <c r="AG350" s="2" t="s">
        <v>3899</v>
      </c>
      <c r="AH350" s="2" t="s">
        <v>2491</v>
      </c>
      <c r="AI350" s="2" t="s">
        <v>67</v>
      </c>
      <c r="AJ350" s="2" t="s">
        <v>3900</v>
      </c>
      <c r="AK350" s="2" t="s">
        <v>53</v>
      </c>
      <c r="AL350" s="2" t="s">
        <v>53</v>
      </c>
      <c r="AM350" s="2" t="s">
        <v>53</v>
      </c>
      <c r="AN350" s="2" t="s">
        <v>53</v>
      </c>
      <c r="AO350" s="2" t="s">
        <v>53</v>
      </c>
      <c r="AP350" s="2" t="s">
        <v>53</v>
      </c>
      <c r="AQ350" s="2" t="s">
        <v>53</v>
      </c>
      <c r="AR350" s="2" t="s">
        <v>69</v>
      </c>
      <c r="AS350" s="2" t="s">
        <v>52</v>
      </c>
      <c r="AT350" s="2" t="s">
        <v>69</v>
      </c>
    </row>
    <row r="351" spans="1:46" ht="22.5" customHeight="1" x14ac:dyDescent="0.25">
      <c r="A351" s="18" t="s">
        <v>3901</v>
      </c>
      <c r="B351" s="2" t="s">
        <v>3902</v>
      </c>
      <c r="C351" s="2" t="s">
        <v>1272</v>
      </c>
      <c r="D351" s="2" t="s">
        <v>3325</v>
      </c>
      <c r="E351" s="2" t="s">
        <v>51</v>
      </c>
      <c r="F351" s="19">
        <v>0</v>
      </c>
      <c r="G351" s="19">
        <v>44.05</v>
      </c>
      <c r="H351" s="19" t="s">
        <v>52</v>
      </c>
      <c r="I351" s="19">
        <v>-12.99</v>
      </c>
      <c r="J351" s="19" t="s">
        <v>52</v>
      </c>
      <c r="K351" s="19">
        <v>-31.06</v>
      </c>
      <c r="L351" s="19">
        <v>0</v>
      </c>
      <c r="M351" s="2" t="s">
        <v>51</v>
      </c>
      <c r="N351" s="2" t="s">
        <v>892</v>
      </c>
      <c r="O351" s="2" t="s">
        <v>2940</v>
      </c>
      <c r="P351" s="2" t="s">
        <v>2941</v>
      </c>
      <c r="Q351" s="2" t="s">
        <v>53</v>
      </c>
      <c r="R351" s="19">
        <v>44.05</v>
      </c>
      <c r="S351" s="19" t="s">
        <v>57</v>
      </c>
      <c r="T351" s="2" t="s">
        <v>3326</v>
      </c>
      <c r="U351" s="2" t="s">
        <v>53</v>
      </c>
      <c r="V351" s="2" t="s">
        <v>53</v>
      </c>
      <c r="W351" s="2" t="s">
        <v>53</v>
      </c>
      <c r="X351" s="2" t="s">
        <v>53</v>
      </c>
      <c r="Y351" s="2" t="s">
        <v>3821</v>
      </c>
      <c r="Z351" s="2" t="s">
        <v>3822</v>
      </c>
      <c r="AA351" s="2" t="s">
        <v>53</v>
      </c>
      <c r="AB351" s="2" t="s">
        <v>3824</v>
      </c>
      <c r="AC351" s="2" t="s">
        <v>97</v>
      </c>
      <c r="AD351" s="2" t="s">
        <v>3825</v>
      </c>
      <c r="AE351" s="2" t="s">
        <v>65</v>
      </c>
      <c r="AF351" s="2" t="s">
        <v>66</v>
      </c>
      <c r="AG351" s="2" t="s">
        <v>53</v>
      </c>
      <c r="AH351" s="2" t="s">
        <v>53</v>
      </c>
      <c r="AI351" s="2" t="s">
        <v>67</v>
      </c>
      <c r="AJ351" s="2" t="s">
        <v>3903</v>
      </c>
      <c r="AK351" s="2" t="s">
        <v>53</v>
      </c>
      <c r="AL351" s="2" t="s">
        <v>53</v>
      </c>
      <c r="AM351" s="2" t="s">
        <v>53</v>
      </c>
      <c r="AN351" s="2" t="s">
        <v>53</v>
      </c>
      <c r="AO351" s="2" t="s">
        <v>53</v>
      </c>
      <c r="AP351" s="2" t="s">
        <v>53</v>
      </c>
      <c r="AQ351" s="2" t="s">
        <v>53</v>
      </c>
      <c r="AR351" s="2" t="s">
        <v>69</v>
      </c>
      <c r="AS351" s="2" t="s">
        <v>52</v>
      </c>
      <c r="AT351" s="2" t="s">
        <v>69</v>
      </c>
    </row>
    <row r="352" spans="1:46" ht="22.5" customHeight="1" x14ac:dyDescent="0.25">
      <c r="A352" s="18" t="s">
        <v>3904</v>
      </c>
      <c r="B352" s="2" t="s">
        <v>3905</v>
      </c>
      <c r="C352" s="2" t="s">
        <v>344</v>
      </c>
      <c r="D352" s="2" t="s">
        <v>2215</v>
      </c>
      <c r="E352" s="2" t="s">
        <v>69</v>
      </c>
      <c r="F352" s="19">
        <v>1</v>
      </c>
      <c r="G352" s="19">
        <v>78.989999999999995</v>
      </c>
      <c r="H352" s="19">
        <v>15.9</v>
      </c>
      <c r="I352" s="19">
        <v>-18.93</v>
      </c>
      <c r="J352" s="19" t="s">
        <v>52</v>
      </c>
      <c r="K352" s="19" t="s">
        <v>52</v>
      </c>
      <c r="L352" s="19">
        <v>75.959999999999994</v>
      </c>
      <c r="M352" s="2" t="s">
        <v>51</v>
      </c>
      <c r="N352" s="2" t="s">
        <v>199</v>
      </c>
      <c r="O352" s="2" t="s">
        <v>3906</v>
      </c>
      <c r="P352" s="2" t="s">
        <v>3907</v>
      </c>
      <c r="Q352" s="2" t="s">
        <v>53</v>
      </c>
      <c r="R352" s="19">
        <v>78.989999999999995</v>
      </c>
      <c r="S352" s="19" t="s">
        <v>57</v>
      </c>
      <c r="T352" s="2" t="s">
        <v>58</v>
      </c>
      <c r="U352" s="2" t="s">
        <v>3908</v>
      </c>
      <c r="V352" s="2" t="s">
        <v>3909</v>
      </c>
      <c r="W352" s="2" t="s">
        <v>3910</v>
      </c>
      <c r="X352" s="2" t="s">
        <v>53</v>
      </c>
      <c r="Y352" s="2" t="s">
        <v>3908</v>
      </c>
      <c r="Z352" s="2" t="s">
        <v>3911</v>
      </c>
      <c r="AA352" s="2" t="s">
        <v>3912</v>
      </c>
      <c r="AB352" s="2" t="s">
        <v>124</v>
      </c>
      <c r="AC352" s="2" t="s">
        <v>124</v>
      </c>
      <c r="AD352" s="2" t="s">
        <v>3913</v>
      </c>
      <c r="AE352" s="2" t="s">
        <v>65</v>
      </c>
      <c r="AF352" s="2" t="s">
        <v>222</v>
      </c>
      <c r="AG352" s="2" t="s">
        <v>2316</v>
      </c>
      <c r="AH352" s="2" t="s">
        <v>3722</v>
      </c>
      <c r="AI352" s="2" t="s">
        <v>3914</v>
      </c>
      <c r="AJ352" s="2" t="s">
        <v>3915</v>
      </c>
      <c r="AK352" s="2" t="s">
        <v>53</v>
      </c>
      <c r="AL352" s="2" t="s">
        <v>53</v>
      </c>
      <c r="AM352" s="2" t="s">
        <v>53</v>
      </c>
      <c r="AN352" s="2" t="s">
        <v>53</v>
      </c>
      <c r="AO352" s="2" t="s">
        <v>53</v>
      </c>
      <c r="AP352" s="2" t="s">
        <v>53</v>
      </c>
      <c r="AQ352" s="2" t="s">
        <v>53</v>
      </c>
      <c r="AR352" s="2" t="s">
        <v>69</v>
      </c>
      <c r="AS352" s="2" t="s">
        <v>52</v>
      </c>
      <c r="AT352" s="2" t="s">
        <v>69</v>
      </c>
    </row>
    <row r="353" spans="1:46" ht="22.5" customHeight="1" x14ac:dyDescent="0.25">
      <c r="A353" s="18" t="s">
        <v>3916</v>
      </c>
      <c r="B353" s="2" t="s">
        <v>3917</v>
      </c>
      <c r="C353" s="2" t="s">
        <v>72</v>
      </c>
      <c r="D353" s="2" t="s">
        <v>73</v>
      </c>
      <c r="E353" s="2" t="s">
        <v>69</v>
      </c>
      <c r="F353" s="19">
        <v>1</v>
      </c>
      <c r="G353" s="19">
        <v>212.97</v>
      </c>
      <c r="H353" s="19" t="s">
        <v>52</v>
      </c>
      <c r="I353" s="19">
        <v>-25.56</v>
      </c>
      <c r="J353" s="19">
        <v>-26.45</v>
      </c>
      <c r="K353" s="19" t="s">
        <v>52</v>
      </c>
      <c r="L353" s="19">
        <v>160.96</v>
      </c>
      <c r="M353" s="2" t="s">
        <v>51</v>
      </c>
      <c r="N353" s="2" t="s">
        <v>3537</v>
      </c>
      <c r="O353" s="2" t="s">
        <v>3538</v>
      </c>
      <c r="P353" s="2" t="s">
        <v>3539</v>
      </c>
      <c r="Q353" s="2" t="s">
        <v>53</v>
      </c>
      <c r="R353" s="19">
        <v>212.97</v>
      </c>
      <c r="S353" s="19" t="s">
        <v>161</v>
      </c>
      <c r="T353" s="2" t="s">
        <v>77</v>
      </c>
      <c r="U353" s="2" t="s">
        <v>3918</v>
      </c>
      <c r="V353" s="2" t="s">
        <v>3919</v>
      </c>
      <c r="W353" s="2" t="s">
        <v>3920</v>
      </c>
      <c r="X353" s="2" t="s">
        <v>53</v>
      </c>
      <c r="Y353" s="2" t="s">
        <v>3918</v>
      </c>
      <c r="Z353" s="2" t="s">
        <v>3921</v>
      </c>
      <c r="AA353" s="2" t="s">
        <v>3922</v>
      </c>
      <c r="AB353" s="2" t="s">
        <v>124</v>
      </c>
      <c r="AC353" s="2" t="s">
        <v>124</v>
      </c>
      <c r="AD353" s="2" t="s">
        <v>3923</v>
      </c>
      <c r="AE353" s="2" t="s">
        <v>65</v>
      </c>
      <c r="AF353" s="2" t="s">
        <v>86</v>
      </c>
      <c r="AG353" s="2" t="s">
        <v>53</v>
      </c>
      <c r="AH353" s="2" t="s">
        <v>53</v>
      </c>
      <c r="AI353" s="2" t="s">
        <v>170</v>
      </c>
      <c r="AJ353" s="2" t="s">
        <v>53</v>
      </c>
      <c r="AK353" s="2" t="s">
        <v>53</v>
      </c>
      <c r="AL353" s="2" t="s">
        <v>53</v>
      </c>
      <c r="AM353" s="2" t="s">
        <v>53</v>
      </c>
      <c r="AN353" s="2" t="s">
        <v>53</v>
      </c>
      <c r="AO353" s="2" t="s">
        <v>53</v>
      </c>
      <c r="AP353" s="2" t="s">
        <v>53</v>
      </c>
      <c r="AQ353" s="2" t="s">
        <v>53</v>
      </c>
      <c r="AR353" s="2" t="s">
        <v>69</v>
      </c>
      <c r="AS353" s="2" t="s">
        <v>52</v>
      </c>
      <c r="AT353" s="2" t="s">
        <v>69</v>
      </c>
    </row>
    <row r="354" spans="1:46" ht="22.5" customHeight="1" x14ac:dyDescent="0.25">
      <c r="A354" s="18" t="s">
        <v>3924</v>
      </c>
      <c r="B354" s="2" t="s">
        <v>3925</v>
      </c>
      <c r="C354" s="2" t="s">
        <v>344</v>
      </c>
      <c r="D354" s="2" t="s">
        <v>2215</v>
      </c>
      <c r="E354" s="2" t="s">
        <v>51</v>
      </c>
      <c r="F354" s="19">
        <v>1</v>
      </c>
      <c r="G354" s="19">
        <v>130</v>
      </c>
      <c r="H354" s="19" t="s">
        <v>52</v>
      </c>
      <c r="I354" s="19">
        <v>-22.1</v>
      </c>
      <c r="J354" s="19">
        <v>-18.45</v>
      </c>
      <c r="K354" s="19" t="s">
        <v>52</v>
      </c>
      <c r="L354" s="19">
        <v>89.45</v>
      </c>
      <c r="M354" s="2" t="s">
        <v>51</v>
      </c>
      <c r="N354" s="2" t="s">
        <v>3926</v>
      </c>
      <c r="O354" s="2" t="s">
        <v>3927</v>
      </c>
      <c r="P354" s="2" t="s">
        <v>3928</v>
      </c>
      <c r="Q354" s="2" t="s">
        <v>53</v>
      </c>
      <c r="R354" s="19">
        <v>130</v>
      </c>
      <c r="S354" s="19" t="s">
        <v>57</v>
      </c>
      <c r="T354" s="2" t="s">
        <v>58</v>
      </c>
      <c r="U354" s="2" t="s">
        <v>53</v>
      </c>
      <c r="V354" s="2" t="s">
        <v>53</v>
      </c>
      <c r="W354" s="2" t="s">
        <v>53</v>
      </c>
      <c r="X354" s="2" t="s">
        <v>53</v>
      </c>
      <c r="Y354" s="2" t="s">
        <v>3929</v>
      </c>
      <c r="Z354" s="2" t="s">
        <v>3930</v>
      </c>
      <c r="AA354" s="2" t="s">
        <v>3931</v>
      </c>
      <c r="AB354" s="2" t="s">
        <v>111</v>
      </c>
      <c r="AC354" s="2" t="s">
        <v>111</v>
      </c>
      <c r="AD354" s="2" t="s">
        <v>3932</v>
      </c>
      <c r="AE354" s="2" t="s">
        <v>65</v>
      </c>
      <c r="AF354" s="2" t="s">
        <v>66</v>
      </c>
      <c r="AG354" s="2" t="s">
        <v>3933</v>
      </c>
      <c r="AH354" s="2" t="s">
        <v>3681</v>
      </c>
      <c r="AI354" s="2" t="s">
        <v>67</v>
      </c>
      <c r="AJ354" s="2" t="s">
        <v>3934</v>
      </c>
      <c r="AK354" s="2" t="s">
        <v>53</v>
      </c>
      <c r="AL354" s="2" t="s">
        <v>53</v>
      </c>
      <c r="AM354" s="2" t="s">
        <v>53</v>
      </c>
      <c r="AN354" s="2" t="s">
        <v>53</v>
      </c>
      <c r="AO354" s="2" t="s">
        <v>53</v>
      </c>
      <c r="AP354" s="2" t="s">
        <v>53</v>
      </c>
      <c r="AQ354" s="2" t="s">
        <v>53</v>
      </c>
      <c r="AR354" s="2" t="s">
        <v>69</v>
      </c>
      <c r="AS354" s="2" t="s">
        <v>52</v>
      </c>
      <c r="AT354" s="2" t="s">
        <v>69</v>
      </c>
    </row>
    <row r="355" spans="1:46" ht="22.5" customHeight="1" x14ac:dyDescent="0.25">
      <c r="A355" s="18" t="s">
        <v>3935</v>
      </c>
      <c r="B355" s="2" t="s">
        <v>3936</v>
      </c>
      <c r="C355" s="2" t="s">
        <v>344</v>
      </c>
      <c r="D355" s="2" t="s">
        <v>2215</v>
      </c>
      <c r="E355" s="2" t="s">
        <v>69</v>
      </c>
      <c r="F355" s="19">
        <v>1</v>
      </c>
      <c r="G355" s="19">
        <v>227.9</v>
      </c>
      <c r="H355" s="19" t="s">
        <v>52</v>
      </c>
      <c r="I355" s="19">
        <v>-27.35</v>
      </c>
      <c r="J355" s="19">
        <v>-20.45</v>
      </c>
      <c r="K355" s="19" t="s">
        <v>52</v>
      </c>
      <c r="L355" s="19">
        <v>180.1</v>
      </c>
      <c r="M355" s="2" t="s">
        <v>51</v>
      </c>
      <c r="N355" s="2" t="s">
        <v>2632</v>
      </c>
      <c r="O355" s="2" t="s">
        <v>3937</v>
      </c>
      <c r="P355" s="2" t="s">
        <v>2634</v>
      </c>
      <c r="Q355" s="2" t="s">
        <v>53</v>
      </c>
      <c r="R355" s="19">
        <v>227.9</v>
      </c>
      <c r="S355" s="19" t="s">
        <v>161</v>
      </c>
      <c r="T355" s="2" t="s">
        <v>77</v>
      </c>
      <c r="U355" s="2" t="s">
        <v>3938</v>
      </c>
      <c r="V355" s="2" t="s">
        <v>3939</v>
      </c>
      <c r="W355" s="2" t="s">
        <v>3940</v>
      </c>
      <c r="X355" s="2" t="s">
        <v>53</v>
      </c>
      <c r="Y355" s="2" t="s">
        <v>3938</v>
      </c>
      <c r="Z355" s="2" t="s">
        <v>3941</v>
      </c>
      <c r="AA355" s="2" t="s">
        <v>3942</v>
      </c>
      <c r="AB355" s="2" t="s">
        <v>3943</v>
      </c>
      <c r="AC355" s="2" t="s">
        <v>124</v>
      </c>
      <c r="AD355" s="2" t="s">
        <v>3944</v>
      </c>
      <c r="AE355" s="2" t="s">
        <v>65</v>
      </c>
      <c r="AF355" s="2" t="s">
        <v>86</v>
      </c>
      <c r="AG355" s="2" t="s">
        <v>3945</v>
      </c>
      <c r="AH355" s="2" t="s">
        <v>3946</v>
      </c>
      <c r="AI355" s="2" t="s">
        <v>67</v>
      </c>
      <c r="AJ355" s="2" t="s">
        <v>3947</v>
      </c>
      <c r="AK355" s="2" t="s">
        <v>53</v>
      </c>
      <c r="AL355" s="2" t="s">
        <v>53</v>
      </c>
      <c r="AM355" s="2" t="s">
        <v>53</v>
      </c>
      <c r="AN355" s="2" t="s">
        <v>53</v>
      </c>
      <c r="AO355" s="2" t="s">
        <v>53</v>
      </c>
      <c r="AP355" s="2" t="s">
        <v>53</v>
      </c>
      <c r="AQ355" s="2" t="s">
        <v>53</v>
      </c>
      <c r="AR355" s="2" t="s">
        <v>69</v>
      </c>
      <c r="AS355" s="2" t="s">
        <v>52</v>
      </c>
      <c r="AT355" s="2" t="s">
        <v>69</v>
      </c>
    </row>
    <row r="356" spans="1:46" ht="22.5" customHeight="1" x14ac:dyDescent="0.25">
      <c r="A356" s="18" t="s">
        <v>3948</v>
      </c>
      <c r="B356" s="2" t="s">
        <v>3949</v>
      </c>
      <c r="C356" s="2" t="s">
        <v>344</v>
      </c>
      <c r="D356" s="2" t="s">
        <v>697</v>
      </c>
      <c r="E356" s="2" t="s">
        <v>69</v>
      </c>
      <c r="F356" s="19">
        <v>1</v>
      </c>
      <c r="G356" s="19">
        <v>167.31</v>
      </c>
      <c r="H356" s="19" t="s">
        <v>52</v>
      </c>
      <c r="I356" s="19">
        <v>-20.079999999999998</v>
      </c>
      <c r="J356" s="19">
        <v>-26.45</v>
      </c>
      <c r="K356" s="19" t="s">
        <v>52</v>
      </c>
      <c r="L356" s="19">
        <v>120.78</v>
      </c>
      <c r="M356" s="2" t="s">
        <v>51</v>
      </c>
      <c r="N356" s="2" t="s">
        <v>758</v>
      </c>
      <c r="O356" s="2" t="s">
        <v>759</v>
      </c>
      <c r="P356" s="2" t="s">
        <v>760</v>
      </c>
      <c r="Q356" s="2" t="s">
        <v>53</v>
      </c>
      <c r="R356" s="19">
        <v>167.31</v>
      </c>
      <c r="S356" s="19" t="s">
        <v>161</v>
      </c>
      <c r="T356" s="2" t="s">
        <v>58</v>
      </c>
      <c r="U356" s="2" t="s">
        <v>53</v>
      </c>
      <c r="V356" s="2" t="s">
        <v>53</v>
      </c>
      <c r="W356" s="2" t="s">
        <v>53</v>
      </c>
      <c r="X356" s="2" t="s">
        <v>53</v>
      </c>
      <c r="Y356" s="2" t="s">
        <v>3950</v>
      </c>
      <c r="Z356" s="2" t="s">
        <v>3951</v>
      </c>
      <c r="AA356" s="2" t="s">
        <v>3952</v>
      </c>
      <c r="AB356" s="2" t="s">
        <v>3953</v>
      </c>
      <c r="AC356" s="2" t="s">
        <v>531</v>
      </c>
      <c r="AD356" s="2" t="s">
        <v>3954</v>
      </c>
      <c r="AE356" s="2" t="s">
        <v>65</v>
      </c>
      <c r="AF356" s="2" t="s">
        <v>66</v>
      </c>
      <c r="AG356" s="2" t="s">
        <v>3955</v>
      </c>
      <c r="AH356" s="2" t="s">
        <v>3956</v>
      </c>
      <c r="AI356" s="2" t="s">
        <v>67</v>
      </c>
      <c r="AJ356" s="2" t="s">
        <v>3957</v>
      </c>
      <c r="AK356" s="2" t="s">
        <v>53</v>
      </c>
      <c r="AL356" s="2" t="s">
        <v>53</v>
      </c>
      <c r="AM356" s="2" t="s">
        <v>53</v>
      </c>
      <c r="AN356" s="2" t="s">
        <v>53</v>
      </c>
      <c r="AO356" s="2" t="s">
        <v>53</v>
      </c>
      <c r="AP356" s="2" t="s">
        <v>53</v>
      </c>
      <c r="AQ356" s="2" t="s">
        <v>53</v>
      </c>
      <c r="AR356" s="2" t="s">
        <v>69</v>
      </c>
      <c r="AS356" s="2" t="s">
        <v>52</v>
      </c>
      <c r="AT356" s="2" t="s">
        <v>69</v>
      </c>
    </row>
    <row r="357" spans="1:46" ht="22.5" customHeight="1" x14ac:dyDescent="0.25">
      <c r="A357" s="18" t="s">
        <v>3958</v>
      </c>
      <c r="B357" s="2" t="s">
        <v>3959</v>
      </c>
      <c r="C357" s="2" t="s">
        <v>344</v>
      </c>
      <c r="D357" s="2" t="s">
        <v>2215</v>
      </c>
      <c r="E357" s="2" t="s">
        <v>51</v>
      </c>
      <c r="F357" s="19">
        <v>1</v>
      </c>
      <c r="G357" s="19">
        <v>228.82</v>
      </c>
      <c r="H357" s="19" t="s">
        <v>52</v>
      </c>
      <c r="I357" s="19">
        <v>-27.46</v>
      </c>
      <c r="J357" s="19">
        <v>-26.45</v>
      </c>
      <c r="K357" s="19" t="s">
        <v>52</v>
      </c>
      <c r="L357" s="19">
        <v>174.91</v>
      </c>
      <c r="M357" s="2" t="s">
        <v>53</v>
      </c>
      <c r="N357" s="2" t="s">
        <v>3960</v>
      </c>
      <c r="O357" s="2" t="s">
        <v>3961</v>
      </c>
      <c r="P357" s="2" t="s">
        <v>3962</v>
      </c>
      <c r="Q357" s="2" t="s">
        <v>53</v>
      </c>
      <c r="R357" s="19">
        <v>228.82</v>
      </c>
      <c r="S357" s="19" t="s">
        <v>161</v>
      </c>
      <c r="T357" s="2" t="s">
        <v>77</v>
      </c>
      <c r="U357" s="2" t="s">
        <v>3963</v>
      </c>
      <c r="V357" s="2" t="s">
        <v>3964</v>
      </c>
      <c r="W357" s="2" t="s">
        <v>3965</v>
      </c>
      <c r="X357" s="2" t="s">
        <v>53</v>
      </c>
      <c r="Y357" s="2" t="s">
        <v>3963</v>
      </c>
      <c r="Z357" s="2" t="s">
        <v>3966</v>
      </c>
      <c r="AA357" s="2" t="s">
        <v>3967</v>
      </c>
      <c r="AB357" s="2" t="s">
        <v>3968</v>
      </c>
      <c r="AC357" s="2" t="s">
        <v>124</v>
      </c>
      <c r="AD357" s="2" t="s">
        <v>3969</v>
      </c>
      <c r="AE357" s="2" t="s">
        <v>65</v>
      </c>
      <c r="AF357" s="2" t="s">
        <v>86</v>
      </c>
      <c r="AG357" s="2" t="s">
        <v>3970</v>
      </c>
      <c r="AH357" s="2" t="s">
        <v>3971</v>
      </c>
      <c r="AI357" s="2" t="s">
        <v>67</v>
      </c>
      <c r="AJ357" s="2" t="s">
        <v>3972</v>
      </c>
      <c r="AK357" s="2" t="s">
        <v>53</v>
      </c>
      <c r="AL357" s="2" t="s">
        <v>53</v>
      </c>
      <c r="AM357" s="2" t="s">
        <v>53</v>
      </c>
      <c r="AN357" s="2" t="s">
        <v>53</v>
      </c>
      <c r="AO357" s="2" t="s">
        <v>53</v>
      </c>
      <c r="AP357" s="2" t="s">
        <v>53</v>
      </c>
      <c r="AQ357" s="2" t="s">
        <v>53</v>
      </c>
      <c r="AR357" s="2" t="s">
        <v>69</v>
      </c>
      <c r="AS357" s="2" t="s">
        <v>52</v>
      </c>
      <c r="AT357" s="2" t="s">
        <v>69</v>
      </c>
    </row>
    <row r="358" spans="1:46" ht="22.5" customHeight="1" x14ac:dyDescent="0.25">
      <c r="A358" s="18" t="s">
        <v>3973</v>
      </c>
      <c r="B358" s="2" t="s">
        <v>3974</v>
      </c>
      <c r="C358" s="2" t="s">
        <v>344</v>
      </c>
      <c r="D358" s="2" t="s">
        <v>697</v>
      </c>
      <c r="E358" s="2" t="s">
        <v>51</v>
      </c>
      <c r="F358" s="19">
        <v>2</v>
      </c>
      <c r="G358" s="19">
        <v>119.34</v>
      </c>
      <c r="H358" s="19" t="s">
        <v>52</v>
      </c>
      <c r="I358" s="19">
        <v>-31.28</v>
      </c>
      <c r="J358" s="19" t="s">
        <v>52</v>
      </c>
      <c r="K358" s="19" t="s">
        <v>52</v>
      </c>
      <c r="L358" s="19">
        <v>88.06</v>
      </c>
      <c r="M358" s="2" t="s">
        <v>51</v>
      </c>
      <c r="N358" s="2" t="s">
        <v>298</v>
      </c>
      <c r="O358" s="2" t="s">
        <v>3975</v>
      </c>
      <c r="P358" s="2" t="s">
        <v>3976</v>
      </c>
      <c r="Q358" s="2" t="s">
        <v>53</v>
      </c>
      <c r="R358" s="19">
        <v>59.67</v>
      </c>
      <c r="S358" s="19" t="s">
        <v>57</v>
      </c>
      <c r="T358" s="2" t="s">
        <v>58</v>
      </c>
      <c r="U358" s="2" t="s">
        <v>53</v>
      </c>
      <c r="V358" s="2" t="s">
        <v>53</v>
      </c>
      <c r="W358" s="2" t="s">
        <v>53</v>
      </c>
      <c r="X358" s="2" t="s">
        <v>53</v>
      </c>
      <c r="Y358" s="2" t="s">
        <v>3977</v>
      </c>
      <c r="Z358" s="2" t="s">
        <v>3978</v>
      </c>
      <c r="AA358" s="2" t="s">
        <v>3979</v>
      </c>
      <c r="AB358" s="2" t="s">
        <v>111</v>
      </c>
      <c r="AC358" s="2" t="s">
        <v>111</v>
      </c>
      <c r="AD358" s="2" t="s">
        <v>3980</v>
      </c>
      <c r="AE358" s="2" t="s">
        <v>65</v>
      </c>
      <c r="AF358" s="2" t="s">
        <v>66</v>
      </c>
      <c r="AG358" s="2" t="s">
        <v>3981</v>
      </c>
      <c r="AH358" s="2" t="s">
        <v>3799</v>
      </c>
      <c r="AI358" s="2" t="s">
        <v>67</v>
      </c>
      <c r="AJ358" s="2" t="s">
        <v>3982</v>
      </c>
      <c r="AK358" s="2" t="s">
        <v>53</v>
      </c>
      <c r="AL358" s="2" t="s">
        <v>53</v>
      </c>
      <c r="AM358" s="2" t="s">
        <v>53</v>
      </c>
      <c r="AN358" s="2" t="s">
        <v>53</v>
      </c>
      <c r="AO358" s="2" t="s">
        <v>53</v>
      </c>
      <c r="AP358" s="2" t="s">
        <v>53</v>
      </c>
      <c r="AQ358" s="2" t="s">
        <v>53</v>
      </c>
      <c r="AR358" s="2" t="s">
        <v>69</v>
      </c>
      <c r="AS358" s="2" t="s">
        <v>52</v>
      </c>
      <c r="AT358" s="2" t="s">
        <v>69</v>
      </c>
    </row>
    <row r="359" spans="1:46" ht="22.5" customHeight="1" x14ac:dyDescent="0.25">
      <c r="A359" s="18" t="s">
        <v>3983</v>
      </c>
      <c r="B359" s="2" t="s">
        <v>3974</v>
      </c>
      <c r="C359" s="2" t="s">
        <v>344</v>
      </c>
      <c r="D359" s="2" t="s">
        <v>2215</v>
      </c>
      <c r="E359" s="2" t="s">
        <v>51</v>
      </c>
      <c r="F359" s="19">
        <v>1</v>
      </c>
      <c r="G359" s="19">
        <v>61.37</v>
      </c>
      <c r="H359" s="19" t="s">
        <v>52</v>
      </c>
      <c r="I359" s="19">
        <v>-15.93</v>
      </c>
      <c r="J359" s="19" t="s">
        <v>52</v>
      </c>
      <c r="K359" s="19" t="s">
        <v>52</v>
      </c>
      <c r="L359" s="19">
        <v>45.44</v>
      </c>
      <c r="M359" s="2" t="s">
        <v>51</v>
      </c>
      <c r="N359" s="2" t="s">
        <v>1967</v>
      </c>
      <c r="O359" s="2" t="s">
        <v>1968</v>
      </c>
      <c r="P359" s="2" t="s">
        <v>1969</v>
      </c>
      <c r="Q359" s="2" t="s">
        <v>53</v>
      </c>
      <c r="R359" s="19">
        <v>61.37</v>
      </c>
      <c r="S359" s="19" t="s">
        <v>57</v>
      </c>
      <c r="T359" s="2" t="s">
        <v>58</v>
      </c>
      <c r="U359" s="2" t="s">
        <v>53</v>
      </c>
      <c r="V359" s="2" t="s">
        <v>53</v>
      </c>
      <c r="W359" s="2" t="s">
        <v>53</v>
      </c>
      <c r="X359" s="2" t="s">
        <v>53</v>
      </c>
      <c r="Y359" s="2" t="s">
        <v>3977</v>
      </c>
      <c r="Z359" s="2" t="s">
        <v>3978</v>
      </c>
      <c r="AA359" s="2" t="s">
        <v>3979</v>
      </c>
      <c r="AB359" s="2" t="s">
        <v>111</v>
      </c>
      <c r="AC359" s="2" t="s">
        <v>111</v>
      </c>
      <c r="AD359" s="2" t="s">
        <v>3980</v>
      </c>
      <c r="AE359" s="2" t="s">
        <v>65</v>
      </c>
      <c r="AF359" s="2" t="s">
        <v>66</v>
      </c>
      <c r="AG359" s="2" t="s">
        <v>3984</v>
      </c>
      <c r="AH359" s="2" t="s">
        <v>3985</v>
      </c>
      <c r="AI359" s="2" t="s">
        <v>67</v>
      </c>
      <c r="AJ359" s="2" t="s">
        <v>3986</v>
      </c>
      <c r="AK359" s="2" t="s">
        <v>53</v>
      </c>
      <c r="AL359" s="2" t="s">
        <v>53</v>
      </c>
      <c r="AM359" s="2" t="s">
        <v>53</v>
      </c>
      <c r="AN359" s="2" t="s">
        <v>53</v>
      </c>
      <c r="AO359" s="2" t="s">
        <v>53</v>
      </c>
      <c r="AP359" s="2" t="s">
        <v>53</v>
      </c>
      <c r="AQ359" s="2" t="s">
        <v>53</v>
      </c>
      <c r="AR359" s="2" t="s">
        <v>69</v>
      </c>
      <c r="AS359" s="2" t="s">
        <v>52</v>
      </c>
      <c r="AT359" s="2" t="s">
        <v>69</v>
      </c>
    </row>
    <row r="360" spans="1:46" ht="22.5" customHeight="1" x14ac:dyDescent="0.25">
      <c r="A360" s="21" t="s">
        <v>3987</v>
      </c>
      <c r="B360" s="22" t="s">
        <v>3988</v>
      </c>
      <c r="C360" s="23" t="s">
        <v>53</v>
      </c>
      <c r="D360" s="24" t="s">
        <v>53</v>
      </c>
      <c r="E360" s="25" t="s">
        <v>53</v>
      </c>
      <c r="F360" s="26" t="s">
        <v>52</v>
      </c>
      <c r="G360" s="27">
        <v>117.16</v>
      </c>
      <c r="H360" s="28">
        <v>9.34</v>
      </c>
      <c r="I360" s="29">
        <v>-30.91</v>
      </c>
      <c r="J360" s="30">
        <v>-9.34</v>
      </c>
      <c r="K360" s="31" t="s">
        <v>52</v>
      </c>
      <c r="L360" s="32">
        <v>86.25</v>
      </c>
      <c r="M360" s="33" t="s">
        <v>53</v>
      </c>
      <c r="N360" s="34" t="s">
        <v>53</v>
      </c>
      <c r="O360" s="35" t="s">
        <v>53</v>
      </c>
      <c r="P360" s="36" t="s">
        <v>53</v>
      </c>
      <c r="Q360" s="37" t="s">
        <v>53</v>
      </c>
      <c r="R360" s="38" t="s">
        <v>52</v>
      </c>
      <c r="S360" s="39" t="s">
        <v>53</v>
      </c>
      <c r="T360" s="40" t="s">
        <v>58</v>
      </c>
      <c r="U360" s="41" t="s">
        <v>53</v>
      </c>
      <c r="V360" s="42" t="s">
        <v>53</v>
      </c>
      <c r="W360" s="43" t="s">
        <v>53</v>
      </c>
      <c r="X360" s="44" t="s">
        <v>53</v>
      </c>
      <c r="Y360" s="45" t="s">
        <v>3977</v>
      </c>
      <c r="Z360" s="46" t="s">
        <v>3978</v>
      </c>
      <c r="AA360" s="47" t="s">
        <v>3979</v>
      </c>
      <c r="AB360" s="48" t="s">
        <v>111</v>
      </c>
      <c r="AC360" s="49" t="s">
        <v>111</v>
      </c>
      <c r="AD360" s="50" t="s">
        <v>3980</v>
      </c>
      <c r="AE360" s="51" t="s">
        <v>65</v>
      </c>
      <c r="AF360" s="52" t="s">
        <v>66</v>
      </c>
      <c r="AG360" s="53" t="s">
        <v>3658</v>
      </c>
      <c r="AH360" s="54" t="s">
        <v>53</v>
      </c>
      <c r="AI360" s="55" t="s">
        <v>67</v>
      </c>
      <c r="AJ360" s="56" t="s">
        <v>3989</v>
      </c>
      <c r="AK360" s="57" t="s">
        <v>53</v>
      </c>
      <c r="AL360" s="58" t="s">
        <v>53</v>
      </c>
      <c r="AM360" s="59" t="s">
        <v>53</v>
      </c>
      <c r="AN360" s="60" t="s">
        <v>53</v>
      </c>
      <c r="AO360" s="61" t="s">
        <v>53</v>
      </c>
      <c r="AP360" s="62" t="s">
        <v>53</v>
      </c>
      <c r="AQ360" s="63" t="s">
        <v>53</v>
      </c>
      <c r="AR360" s="64" t="s">
        <v>53</v>
      </c>
      <c r="AS360" s="65" t="s">
        <v>52</v>
      </c>
      <c r="AT360" s="66" t="s">
        <v>53</v>
      </c>
    </row>
    <row r="361" spans="1:46" ht="22.5" customHeight="1" x14ac:dyDescent="0.25">
      <c r="A361" s="67" t="s">
        <v>3990</v>
      </c>
      <c r="B361" s="68" t="s">
        <v>3988</v>
      </c>
      <c r="C361" s="69" t="s">
        <v>115</v>
      </c>
      <c r="D361" s="70" t="s">
        <v>3991</v>
      </c>
      <c r="E361" s="71" t="s">
        <v>51</v>
      </c>
      <c r="F361" s="72">
        <v>1</v>
      </c>
      <c r="G361" s="73" t="s">
        <v>52</v>
      </c>
      <c r="H361" s="74" t="s">
        <v>52</v>
      </c>
      <c r="I361" s="75" t="s">
        <v>52</v>
      </c>
      <c r="J361" s="76" t="s">
        <v>52</v>
      </c>
      <c r="K361" s="77" t="s">
        <v>52</v>
      </c>
      <c r="L361" s="78" t="s">
        <v>52</v>
      </c>
      <c r="M361" s="79" t="s">
        <v>51</v>
      </c>
      <c r="N361" s="80" t="s">
        <v>1967</v>
      </c>
      <c r="O361" s="81" t="s">
        <v>1968</v>
      </c>
      <c r="P361" s="82" t="s">
        <v>1969</v>
      </c>
      <c r="Q361" s="83" t="s">
        <v>53</v>
      </c>
      <c r="R361" s="84">
        <v>61.37</v>
      </c>
      <c r="S361" s="85" t="s">
        <v>57</v>
      </c>
      <c r="T361" s="86" t="s">
        <v>53</v>
      </c>
      <c r="U361" s="87" t="s">
        <v>53</v>
      </c>
      <c r="V361" s="88" t="s">
        <v>53</v>
      </c>
      <c r="W361" s="89" t="s">
        <v>53</v>
      </c>
      <c r="X361" s="90" t="s">
        <v>53</v>
      </c>
      <c r="Y361" s="91" t="s">
        <v>53</v>
      </c>
      <c r="Z361" s="92" t="s">
        <v>53</v>
      </c>
      <c r="AA361" s="93" t="s">
        <v>53</v>
      </c>
      <c r="AB361" s="94" t="s">
        <v>53</v>
      </c>
      <c r="AC361" s="95" t="s">
        <v>53</v>
      </c>
      <c r="AD361" s="96" t="s">
        <v>53</v>
      </c>
      <c r="AE361" s="97" t="s">
        <v>53</v>
      </c>
      <c r="AF361" s="98" t="s">
        <v>53</v>
      </c>
      <c r="AG361" s="99" t="s">
        <v>53</v>
      </c>
      <c r="AH361" s="100" t="s">
        <v>53</v>
      </c>
      <c r="AI361" s="101" t="s">
        <v>53</v>
      </c>
      <c r="AJ361" s="102" t="s">
        <v>53</v>
      </c>
      <c r="AK361" s="103" t="s">
        <v>53</v>
      </c>
      <c r="AL361" s="104" t="s">
        <v>53</v>
      </c>
      <c r="AM361" s="105" t="s">
        <v>53</v>
      </c>
      <c r="AN361" s="106" t="s">
        <v>53</v>
      </c>
      <c r="AO361" s="107" t="s">
        <v>53</v>
      </c>
      <c r="AP361" s="108" t="s">
        <v>53</v>
      </c>
      <c r="AQ361" s="109" t="s">
        <v>53</v>
      </c>
      <c r="AR361" s="110" t="s">
        <v>69</v>
      </c>
      <c r="AS361" s="111" t="s">
        <v>52</v>
      </c>
      <c r="AT361" s="112" t="s">
        <v>69</v>
      </c>
    </row>
    <row r="362" spans="1:46" ht="22.5" customHeight="1" x14ac:dyDescent="0.25">
      <c r="A362" s="67" t="s">
        <v>3992</v>
      </c>
      <c r="B362" s="68" t="s">
        <v>3988</v>
      </c>
      <c r="C362" s="69" t="s">
        <v>115</v>
      </c>
      <c r="D362" s="70" t="s">
        <v>3991</v>
      </c>
      <c r="E362" s="71" t="s">
        <v>51</v>
      </c>
      <c r="F362" s="72">
        <v>1</v>
      </c>
      <c r="G362" s="73" t="s">
        <v>52</v>
      </c>
      <c r="H362" s="74" t="s">
        <v>52</v>
      </c>
      <c r="I362" s="75" t="s">
        <v>52</v>
      </c>
      <c r="J362" s="76" t="s">
        <v>52</v>
      </c>
      <c r="K362" s="77" t="s">
        <v>52</v>
      </c>
      <c r="L362" s="78" t="s">
        <v>52</v>
      </c>
      <c r="M362" s="79" t="s">
        <v>51</v>
      </c>
      <c r="N362" s="80" t="s">
        <v>3993</v>
      </c>
      <c r="O362" s="81" t="s">
        <v>3994</v>
      </c>
      <c r="P362" s="82" t="s">
        <v>3995</v>
      </c>
      <c r="Q362" s="83" t="s">
        <v>53</v>
      </c>
      <c r="R362" s="84">
        <v>55.79</v>
      </c>
      <c r="S362" s="85" t="s">
        <v>57</v>
      </c>
      <c r="T362" s="86" t="s">
        <v>53</v>
      </c>
      <c r="U362" s="87" t="s">
        <v>53</v>
      </c>
      <c r="V362" s="88" t="s">
        <v>53</v>
      </c>
      <c r="W362" s="89" t="s">
        <v>53</v>
      </c>
      <c r="X362" s="90" t="s">
        <v>53</v>
      </c>
      <c r="Y362" s="91" t="s">
        <v>53</v>
      </c>
      <c r="Z362" s="92" t="s">
        <v>53</v>
      </c>
      <c r="AA362" s="93" t="s">
        <v>53</v>
      </c>
      <c r="AB362" s="94" t="s">
        <v>53</v>
      </c>
      <c r="AC362" s="95" t="s">
        <v>53</v>
      </c>
      <c r="AD362" s="96" t="s">
        <v>53</v>
      </c>
      <c r="AE362" s="97" t="s">
        <v>53</v>
      </c>
      <c r="AF362" s="98" t="s">
        <v>53</v>
      </c>
      <c r="AG362" s="99" t="s">
        <v>53</v>
      </c>
      <c r="AH362" s="100" t="s">
        <v>53</v>
      </c>
      <c r="AI362" s="101" t="s">
        <v>53</v>
      </c>
      <c r="AJ362" s="102" t="s">
        <v>53</v>
      </c>
      <c r="AK362" s="103" t="s">
        <v>53</v>
      </c>
      <c r="AL362" s="104" t="s">
        <v>53</v>
      </c>
      <c r="AM362" s="105" t="s">
        <v>53</v>
      </c>
      <c r="AN362" s="106" t="s">
        <v>53</v>
      </c>
      <c r="AO362" s="107" t="s">
        <v>53</v>
      </c>
      <c r="AP362" s="108" t="s">
        <v>53</v>
      </c>
      <c r="AQ362" s="109" t="s">
        <v>53</v>
      </c>
      <c r="AR362" s="110" t="s">
        <v>69</v>
      </c>
      <c r="AS362" s="111" t="s">
        <v>52</v>
      </c>
      <c r="AT362" s="112" t="s">
        <v>69</v>
      </c>
    </row>
    <row r="363" spans="1:46" ht="22.5" customHeight="1" x14ac:dyDescent="0.25">
      <c r="A363" s="18" t="s">
        <v>3996</v>
      </c>
      <c r="B363" s="2" t="s">
        <v>3997</v>
      </c>
      <c r="C363" s="2" t="s">
        <v>344</v>
      </c>
      <c r="D363" s="2" t="s">
        <v>3998</v>
      </c>
      <c r="E363" s="2" t="s">
        <v>69</v>
      </c>
      <c r="F363" s="19">
        <v>1</v>
      </c>
      <c r="G363" s="19">
        <v>189.99</v>
      </c>
      <c r="H363" s="19">
        <v>1.59</v>
      </c>
      <c r="I363" s="19">
        <v>-32.299999999999997</v>
      </c>
      <c r="J363" s="19" t="s">
        <v>52</v>
      </c>
      <c r="K363" s="19" t="s">
        <v>52</v>
      </c>
      <c r="L363" s="19">
        <v>159.28</v>
      </c>
      <c r="M363" s="2" t="s">
        <v>51</v>
      </c>
      <c r="N363" s="2" t="s">
        <v>54</v>
      </c>
      <c r="O363" s="2" t="s">
        <v>997</v>
      </c>
      <c r="P363" s="2" t="s">
        <v>998</v>
      </c>
      <c r="Q363" s="2" t="s">
        <v>53</v>
      </c>
      <c r="R363" s="19">
        <v>189.99</v>
      </c>
      <c r="S363" s="19" t="s">
        <v>57</v>
      </c>
      <c r="T363" s="2" t="s">
        <v>58</v>
      </c>
      <c r="U363" s="2" t="s">
        <v>3999</v>
      </c>
      <c r="V363" s="2" t="s">
        <v>4000</v>
      </c>
      <c r="W363" s="2" t="s">
        <v>4001</v>
      </c>
      <c r="X363" s="2" t="s">
        <v>53</v>
      </c>
      <c r="Y363" s="2" t="s">
        <v>3999</v>
      </c>
      <c r="Z363" s="2" t="s">
        <v>4002</v>
      </c>
      <c r="AA363" s="2" t="s">
        <v>4003</v>
      </c>
      <c r="AB363" s="2" t="s">
        <v>124</v>
      </c>
      <c r="AC363" s="2" t="s">
        <v>124</v>
      </c>
      <c r="AD363" s="2" t="s">
        <v>4004</v>
      </c>
      <c r="AE363" s="2" t="s">
        <v>65</v>
      </c>
      <c r="AF363" s="2" t="s">
        <v>222</v>
      </c>
      <c r="AG363" s="2" t="s">
        <v>4005</v>
      </c>
      <c r="AH363" s="2" t="s">
        <v>4006</v>
      </c>
      <c r="AI363" s="2" t="s">
        <v>4007</v>
      </c>
      <c r="AJ363" s="2" t="s">
        <v>4008</v>
      </c>
      <c r="AK363" s="2" t="s">
        <v>53</v>
      </c>
      <c r="AL363" s="2" t="s">
        <v>53</v>
      </c>
      <c r="AM363" s="2" t="s">
        <v>53</v>
      </c>
      <c r="AN363" s="2" t="s">
        <v>53</v>
      </c>
      <c r="AO363" s="2" t="s">
        <v>53</v>
      </c>
      <c r="AP363" s="2" t="s">
        <v>53</v>
      </c>
      <c r="AQ363" s="2" t="s">
        <v>53</v>
      </c>
      <c r="AR363" s="2" t="s">
        <v>69</v>
      </c>
      <c r="AS363" s="2" t="s">
        <v>52</v>
      </c>
      <c r="AT363" s="2" t="s">
        <v>69</v>
      </c>
    </row>
    <row r="364" spans="1:46" ht="22.5" customHeight="1" x14ac:dyDescent="0.25">
      <c r="A364" s="18" t="s">
        <v>4009</v>
      </c>
      <c r="B364" s="2" t="s">
        <v>4010</v>
      </c>
      <c r="C364" s="2" t="s">
        <v>344</v>
      </c>
      <c r="D364" s="2" t="s">
        <v>2215</v>
      </c>
      <c r="E364" s="2" t="s">
        <v>51</v>
      </c>
      <c r="F364" s="19">
        <v>1</v>
      </c>
      <c r="G364" s="19">
        <v>62.8</v>
      </c>
      <c r="H364" s="19">
        <v>10.56</v>
      </c>
      <c r="I364" s="19">
        <v>-16.18</v>
      </c>
      <c r="J364" s="19">
        <v>-10.56</v>
      </c>
      <c r="K364" s="19" t="s">
        <v>52</v>
      </c>
      <c r="L364" s="19">
        <v>46.62</v>
      </c>
      <c r="M364" s="2" t="s">
        <v>53</v>
      </c>
      <c r="N364" s="2" t="s">
        <v>90</v>
      </c>
      <c r="O364" s="2" t="s">
        <v>4011</v>
      </c>
      <c r="P364" s="2" t="s">
        <v>4012</v>
      </c>
      <c r="Q364" s="2" t="s">
        <v>53</v>
      </c>
      <c r="R364" s="19">
        <v>62.8</v>
      </c>
      <c r="S364" s="19" t="s">
        <v>57</v>
      </c>
      <c r="T364" s="2" t="s">
        <v>77</v>
      </c>
      <c r="U364" s="2" t="s">
        <v>4013</v>
      </c>
      <c r="V364" s="2" t="s">
        <v>4014</v>
      </c>
      <c r="W364" s="2" t="s">
        <v>4015</v>
      </c>
      <c r="X364" s="2" t="s">
        <v>53</v>
      </c>
      <c r="Y364" s="2" t="s">
        <v>4013</v>
      </c>
      <c r="Z364" s="2" t="s">
        <v>4016</v>
      </c>
      <c r="AA364" s="2" t="s">
        <v>4017</v>
      </c>
      <c r="AB364" s="2" t="s">
        <v>4018</v>
      </c>
      <c r="AC364" s="2" t="s">
        <v>124</v>
      </c>
      <c r="AD364" s="2" t="s">
        <v>4019</v>
      </c>
      <c r="AE364" s="2" t="s">
        <v>65</v>
      </c>
      <c r="AF364" s="2" t="s">
        <v>86</v>
      </c>
      <c r="AG364" s="2" t="s">
        <v>3735</v>
      </c>
      <c r="AH364" s="2" t="s">
        <v>4020</v>
      </c>
      <c r="AI364" s="2" t="s">
        <v>67</v>
      </c>
      <c r="AJ364" s="2" t="s">
        <v>4021</v>
      </c>
      <c r="AK364" s="2" t="s">
        <v>53</v>
      </c>
      <c r="AL364" s="2" t="s">
        <v>53</v>
      </c>
      <c r="AM364" s="2" t="s">
        <v>53</v>
      </c>
      <c r="AN364" s="2" t="s">
        <v>53</v>
      </c>
      <c r="AO364" s="2" t="s">
        <v>53</v>
      </c>
      <c r="AP364" s="2" t="s">
        <v>53</v>
      </c>
      <c r="AQ364" s="2" t="s">
        <v>53</v>
      </c>
      <c r="AR364" s="2" t="s">
        <v>69</v>
      </c>
      <c r="AS364" s="2" t="s">
        <v>52</v>
      </c>
      <c r="AT364" s="2" t="s">
        <v>69</v>
      </c>
    </row>
    <row r="365" spans="1:46" ht="22.5" customHeight="1" x14ac:dyDescent="0.25">
      <c r="A365" s="18" t="s">
        <v>4022</v>
      </c>
      <c r="B365" s="2" t="s">
        <v>4023</v>
      </c>
      <c r="C365" s="2" t="s">
        <v>115</v>
      </c>
      <c r="D365" s="2" t="s">
        <v>130</v>
      </c>
      <c r="E365" s="2" t="s">
        <v>69</v>
      </c>
      <c r="F365" s="19">
        <v>1</v>
      </c>
      <c r="G365" s="19">
        <v>195.28</v>
      </c>
      <c r="H365" s="19">
        <v>23.63</v>
      </c>
      <c r="I365" s="19">
        <v>-33.200000000000003</v>
      </c>
      <c r="J365" s="19">
        <v>-62.58</v>
      </c>
      <c r="K365" s="19" t="s">
        <v>52</v>
      </c>
      <c r="L365" s="19">
        <v>123.13</v>
      </c>
      <c r="M365" s="2" t="s">
        <v>53</v>
      </c>
      <c r="N365" s="2" t="s">
        <v>4024</v>
      </c>
      <c r="O365" s="2" t="s">
        <v>4025</v>
      </c>
      <c r="P365" s="2" t="s">
        <v>4026</v>
      </c>
      <c r="Q365" s="2" t="s">
        <v>53</v>
      </c>
      <c r="R365" s="19">
        <v>195.28</v>
      </c>
      <c r="S365" s="19" t="s">
        <v>57</v>
      </c>
      <c r="T365" s="2" t="s">
        <v>77</v>
      </c>
      <c r="U365" s="2" t="s">
        <v>4027</v>
      </c>
      <c r="V365" s="2" t="s">
        <v>4028</v>
      </c>
      <c r="W365" s="2" t="s">
        <v>4029</v>
      </c>
      <c r="X365" s="2" t="s">
        <v>53</v>
      </c>
      <c r="Y365" s="2" t="s">
        <v>4027</v>
      </c>
      <c r="Z365" s="2" t="s">
        <v>4030</v>
      </c>
      <c r="AA365" s="2" t="s">
        <v>4031</v>
      </c>
      <c r="AB365" s="2" t="s">
        <v>4032</v>
      </c>
      <c r="AC365" s="2" t="s">
        <v>182</v>
      </c>
      <c r="AD365" s="2" t="s">
        <v>4033</v>
      </c>
      <c r="AE365" s="2" t="s">
        <v>65</v>
      </c>
      <c r="AF365" s="2" t="s">
        <v>86</v>
      </c>
      <c r="AG365" s="2" t="s">
        <v>4034</v>
      </c>
      <c r="AH365" s="2" t="s">
        <v>53</v>
      </c>
      <c r="AI365" s="2" t="s">
        <v>67</v>
      </c>
      <c r="AJ365" s="2" t="s">
        <v>4035</v>
      </c>
      <c r="AK365" s="2" t="s">
        <v>53</v>
      </c>
      <c r="AL365" s="2" t="s">
        <v>53</v>
      </c>
      <c r="AM365" s="2" t="s">
        <v>53</v>
      </c>
      <c r="AN365" s="2" t="s">
        <v>53</v>
      </c>
      <c r="AO365" s="2" t="s">
        <v>53</v>
      </c>
      <c r="AP365" s="2" t="s">
        <v>53</v>
      </c>
      <c r="AQ365" s="2" t="s">
        <v>53</v>
      </c>
      <c r="AR365" s="2" t="s">
        <v>69</v>
      </c>
      <c r="AS365" s="2" t="s">
        <v>52</v>
      </c>
      <c r="AT365" s="2" t="s">
        <v>69</v>
      </c>
    </row>
    <row r="366" spans="1:46" ht="22.5" customHeight="1" x14ac:dyDescent="0.25">
      <c r="A366" s="18" t="s">
        <v>4036</v>
      </c>
      <c r="B366" s="2" t="s">
        <v>4037</v>
      </c>
      <c r="C366" s="2" t="s">
        <v>344</v>
      </c>
      <c r="D366" s="2" t="s">
        <v>2215</v>
      </c>
      <c r="E366" s="2" t="s">
        <v>69</v>
      </c>
      <c r="F366" s="19">
        <v>1</v>
      </c>
      <c r="G366" s="19">
        <v>60.45</v>
      </c>
      <c r="H366" s="19">
        <v>12.33</v>
      </c>
      <c r="I366" s="19">
        <v>-15.78</v>
      </c>
      <c r="J366" s="19">
        <v>-12.33</v>
      </c>
      <c r="K366" s="19" t="s">
        <v>52</v>
      </c>
      <c r="L366" s="19">
        <v>44.67</v>
      </c>
      <c r="M366" s="2" t="s">
        <v>53</v>
      </c>
      <c r="N366" s="2" t="s">
        <v>309</v>
      </c>
      <c r="O366" s="2" t="s">
        <v>310</v>
      </c>
      <c r="P366" s="2" t="s">
        <v>311</v>
      </c>
      <c r="Q366" s="2" t="s">
        <v>53</v>
      </c>
      <c r="R366" s="19">
        <v>60.45</v>
      </c>
      <c r="S366" s="19" t="s">
        <v>57</v>
      </c>
      <c r="T366" s="2" t="s">
        <v>58</v>
      </c>
      <c r="U366" s="2" t="s">
        <v>53</v>
      </c>
      <c r="V366" s="2" t="s">
        <v>53</v>
      </c>
      <c r="W366" s="2" t="s">
        <v>53</v>
      </c>
      <c r="X366" s="2" t="s">
        <v>53</v>
      </c>
      <c r="Y366" s="2" t="s">
        <v>4038</v>
      </c>
      <c r="Z366" s="2" t="s">
        <v>4039</v>
      </c>
      <c r="AA366" s="2" t="s">
        <v>4040</v>
      </c>
      <c r="AB366" s="2" t="s">
        <v>3289</v>
      </c>
      <c r="AC366" s="2" t="s">
        <v>124</v>
      </c>
      <c r="AD366" s="2" t="s">
        <v>4041</v>
      </c>
      <c r="AE366" s="2" t="s">
        <v>65</v>
      </c>
      <c r="AF366" s="2" t="s">
        <v>66</v>
      </c>
      <c r="AG366" s="2" t="s">
        <v>4042</v>
      </c>
      <c r="AH366" s="2" t="s">
        <v>4043</v>
      </c>
      <c r="AI366" s="2" t="s">
        <v>67</v>
      </c>
      <c r="AJ366" s="2" t="s">
        <v>4044</v>
      </c>
      <c r="AK366" s="2" t="s">
        <v>53</v>
      </c>
      <c r="AL366" s="2" t="s">
        <v>53</v>
      </c>
      <c r="AM366" s="2" t="s">
        <v>53</v>
      </c>
      <c r="AN366" s="2" t="s">
        <v>53</v>
      </c>
      <c r="AO366" s="2" t="s">
        <v>53</v>
      </c>
      <c r="AP366" s="2" t="s">
        <v>53</v>
      </c>
      <c r="AQ366" s="2" t="s">
        <v>53</v>
      </c>
      <c r="AR366" s="2" t="s">
        <v>69</v>
      </c>
      <c r="AS366" s="2" t="s">
        <v>52</v>
      </c>
      <c r="AT366" s="2" t="s">
        <v>69</v>
      </c>
    </row>
    <row r="367" spans="1:46" ht="22.5" customHeight="1" x14ac:dyDescent="0.25">
      <c r="A367" s="18" t="s">
        <v>4045</v>
      </c>
      <c r="B367" s="2" t="s">
        <v>4037</v>
      </c>
      <c r="C367" s="2" t="s">
        <v>344</v>
      </c>
      <c r="D367" s="2" t="s">
        <v>697</v>
      </c>
      <c r="E367" s="2" t="s">
        <v>69</v>
      </c>
      <c r="F367" s="19">
        <v>1</v>
      </c>
      <c r="G367" s="19">
        <v>49.99</v>
      </c>
      <c r="H367" s="19">
        <v>18.5</v>
      </c>
      <c r="I367" s="19">
        <v>-14</v>
      </c>
      <c r="J367" s="19">
        <v>-18.5</v>
      </c>
      <c r="K367" s="19" t="s">
        <v>52</v>
      </c>
      <c r="L367" s="19">
        <v>35.99</v>
      </c>
      <c r="M367" s="2" t="s">
        <v>51</v>
      </c>
      <c r="N367" s="2" t="s">
        <v>143</v>
      </c>
      <c r="O367" s="2" t="s">
        <v>1069</v>
      </c>
      <c r="P367" s="2" t="s">
        <v>1070</v>
      </c>
      <c r="Q367" s="2" t="s">
        <v>53</v>
      </c>
      <c r="R367" s="19">
        <v>49.99</v>
      </c>
      <c r="S367" s="19" t="s">
        <v>57</v>
      </c>
      <c r="T367" s="2" t="s">
        <v>58</v>
      </c>
      <c r="U367" s="2" t="s">
        <v>53</v>
      </c>
      <c r="V367" s="2" t="s">
        <v>53</v>
      </c>
      <c r="W367" s="2" t="s">
        <v>53</v>
      </c>
      <c r="X367" s="2" t="s">
        <v>53</v>
      </c>
      <c r="Y367" s="2" t="s">
        <v>4046</v>
      </c>
      <c r="Z367" s="2" t="s">
        <v>4047</v>
      </c>
      <c r="AA367" s="2" t="s">
        <v>4048</v>
      </c>
      <c r="AB367" s="2" t="s">
        <v>1704</v>
      </c>
      <c r="AC367" s="2" t="s">
        <v>641</v>
      </c>
      <c r="AD367" s="2" t="s">
        <v>4049</v>
      </c>
      <c r="AE367" s="2" t="s">
        <v>65</v>
      </c>
      <c r="AF367" s="2" t="s">
        <v>66</v>
      </c>
      <c r="AG367" s="2" t="s">
        <v>3111</v>
      </c>
      <c r="AH367" s="2" t="s">
        <v>4050</v>
      </c>
      <c r="AI367" s="2" t="s">
        <v>67</v>
      </c>
      <c r="AJ367" s="2" t="s">
        <v>4051</v>
      </c>
      <c r="AK367" s="2" t="s">
        <v>53</v>
      </c>
      <c r="AL367" s="2" t="s">
        <v>53</v>
      </c>
      <c r="AM367" s="2" t="s">
        <v>53</v>
      </c>
      <c r="AN367" s="2" t="s">
        <v>53</v>
      </c>
      <c r="AO367" s="2" t="s">
        <v>53</v>
      </c>
      <c r="AP367" s="2" t="s">
        <v>53</v>
      </c>
      <c r="AQ367" s="2" t="s">
        <v>53</v>
      </c>
      <c r="AR367" s="2" t="s">
        <v>69</v>
      </c>
      <c r="AS367" s="2" t="s">
        <v>52</v>
      </c>
      <c r="AT367" s="2" t="s">
        <v>69</v>
      </c>
    </row>
    <row r="368" spans="1:46" ht="22.5" customHeight="1" x14ac:dyDescent="0.25">
      <c r="A368" s="18" t="s">
        <v>4052</v>
      </c>
      <c r="B368" s="2" t="s">
        <v>4053</v>
      </c>
      <c r="C368" s="2" t="s">
        <v>344</v>
      </c>
      <c r="D368" s="2" t="s">
        <v>2215</v>
      </c>
      <c r="E368" s="2" t="s">
        <v>51</v>
      </c>
      <c r="F368" s="19">
        <v>1</v>
      </c>
      <c r="G368" s="19">
        <v>249.99</v>
      </c>
      <c r="H368" s="19" t="s">
        <v>52</v>
      </c>
      <c r="I368" s="19">
        <v>-42.5</v>
      </c>
      <c r="J368" s="19">
        <v>-38.950000000000003</v>
      </c>
      <c r="K368" s="19" t="s">
        <v>52</v>
      </c>
      <c r="L368" s="19">
        <v>168.54</v>
      </c>
      <c r="M368" s="2" t="s">
        <v>53</v>
      </c>
      <c r="N368" s="2" t="s">
        <v>4054</v>
      </c>
      <c r="O368" s="2" t="s">
        <v>4055</v>
      </c>
      <c r="P368" s="2" t="s">
        <v>4056</v>
      </c>
      <c r="Q368" s="2" t="s">
        <v>53</v>
      </c>
      <c r="R368" s="19">
        <v>249.99</v>
      </c>
      <c r="S368" s="19" t="s">
        <v>57</v>
      </c>
      <c r="T368" s="2" t="s">
        <v>77</v>
      </c>
      <c r="U368" s="2" t="s">
        <v>4057</v>
      </c>
      <c r="V368" s="2" t="s">
        <v>4058</v>
      </c>
      <c r="W368" s="2" t="s">
        <v>4059</v>
      </c>
      <c r="X368" s="2" t="s">
        <v>53</v>
      </c>
      <c r="Y368" s="2" t="s">
        <v>4057</v>
      </c>
      <c r="Z368" s="2" t="s">
        <v>4060</v>
      </c>
      <c r="AA368" s="2" t="s">
        <v>4061</v>
      </c>
      <c r="AB368" s="2" t="s">
        <v>4062</v>
      </c>
      <c r="AC368" s="2" t="s">
        <v>124</v>
      </c>
      <c r="AD368" s="2" t="s">
        <v>4063</v>
      </c>
      <c r="AE368" s="2" t="s">
        <v>65</v>
      </c>
      <c r="AF368" s="2" t="s">
        <v>86</v>
      </c>
      <c r="AG368" s="2" t="s">
        <v>4064</v>
      </c>
      <c r="AH368" s="2" t="s">
        <v>4020</v>
      </c>
      <c r="AI368" s="2" t="s">
        <v>67</v>
      </c>
      <c r="AJ368" s="2" t="s">
        <v>4065</v>
      </c>
      <c r="AK368" s="2" t="s">
        <v>53</v>
      </c>
      <c r="AL368" s="2" t="s">
        <v>53</v>
      </c>
      <c r="AM368" s="2" t="s">
        <v>53</v>
      </c>
      <c r="AN368" s="2" t="s">
        <v>53</v>
      </c>
      <c r="AO368" s="2" t="s">
        <v>53</v>
      </c>
      <c r="AP368" s="2" t="s">
        <v>53</v>
      </c>
      <c r="AQ368" s="2" t="s">
        <v>53</v>
      </c>
      <c r="AR368" s="2" t="s">
        <v>69</v>
      </c>
      <c r="AS368" s="2" t="s">
        <v>52</v>
      </c>
      <c r="AT368" s="2" t="s">
        <v>69</v>
      </c>
    </row>
    <row r="369" spans="1:46" ht="22.5" customHeight="1" x14ac:dyDescent="0.25">
      <c r="A369" s="18" t="s">
        <v>4066</v>
      </c>
      <c r="B369" s="2" t="s">
        <v>4067</v>
      </c>
      <c r="C369" s="2" t="s">
        <v>344</v>
      </c>
      <c r="D369" s="2" t="s">
        <v>697</v>
      </c>
      <c r="E369" s="2" t="s">
        <v>69</v>
      </c>
      <c r="F369" s="19">
        <v>1</v>
      </c>
      <c r="G369" s="19">
        <v>65.239999999999995</v>
      </c>
      <c r="H369" s="19">
        <v>21.3</v>
      </c>
      <c r="I369" s="19">
        <v>-16.59</v>
      </c>
      <c r="J369" s="19">
        <v>-21.3</v>
      </c>
      <c r="K369" s="19" t="s">
        <v>52</v>
      </c>
      <c r="L369" s="19">
        <v>48.65</v>
      </c>
      <c r="M369" s="2" t="s">
        <v>53</v>
      </c>
      <c r="N369" s="2" t="s">
        <v>662</v>
      </c>
      <c r="O369" s="2" t="s">
        <v>4068</v>
      </c>
      <c r="P369" s="2" t="s">
        <v>4069</v>
      </c>
      <c r="Q369" s="2" t="s">
        <v>53</v>
      </c>
      <c r="R369" s="19">
        <v>65.239999999999995</v>
      </c>
      <c r="S369" s="19" t="s">
        <v>57</v>
      </c>
      <c r="T369" s="2" t="s">
        <v>77</v>
      </c>
      <c r="U369" s="2" t="s">
        <v>4070</v>
      </c>
      <c r="V369" s="2" t="s">
        <v>4071</v>
      </c>
      <c r="W369" s="2" t="s">
        <v>4072</v>
      </c>
      <c r="X369" s="2" t="s">
        <v>53</v>
      </c>
      <c r="Y369" s="2" t="s">
        <v>4070</v>
      </c>
      <c r="Z369" s="2" t="s">
        <v>4073</v>
      </c>
      <c r="AA369" s="2" t="s">
        <v>4074</v>
      </c>
      <c r="AB369" s="2" t="s">
        <v>2272</v>
      </c>
      <c r="AC369" s="2" t="s">
        <v>150</v>
      </c>
      <c r="AD369" s="2" t="s">
        <v>4075</v>
      </c>
      <c r="AE369" s="2" t="s">
        <v>65</v>
      </c>
      <c r="AF369" s="2" t="s">
        <v>86</v>
      </c>
      <c r="AG369" s="2" t="s">
        <v>4076</v>
      </c>
      <c r="AH369" s="2" t="s">
        <v>4077</v>
      </c>
      <c r="AI369" s="2" t="s">
        <v>67</v>
      </c>
      <c r="AJ369" s="2" t="s">
        <v>4078</v>
      </c>
      <c r="AK369" s="2" t="s">
        <v>53</v>
      </c>
      <c r="AL369" s="2" t="s">
        <v>53</v>
      </c>
      <c r="AM369" s="2" t="s">
        <v>53</v>
      </c>
      <c r="AN369" s="2" t="s">
        <v>53</v>
      </c>
      <c r="AO369" s="2" t="s">
        <v>53</v>
      </c>
      <c r="AP369" s="2" t="s">
        <v>53</v>
      </c>
      <c r="AQ369" s="2" t="s">
        <v>53</v>
      </c>
      <c r="AR369" s="2" t="s">
        <v>69</v>
      </c>
      <c r="AS369" s="2" t="s">
        <v>52</v>
      </c>
      <c r="AT369" s="2" t="s">
        <v>69</v>
      </c>
    </row>
    <row r="370" spans="1:46" ht="22.5" customHeight="1" x14ac:dyDescent="0.25">
      <c r="A370" s="18" t="s">
        <v>4079</v>
      </c>
      <c r="B370" s="2" t="s">
        <v>4067</v>
      </c>
      <c r="C370" s="2" t="s">
        <v>344</v>
      </c>
      <c r="D370" s="2" t="s">
        <v>3998</v>
      </c>
      <c r="E370" s="2" t="s">
        <v>51</v>
      </c>
      <c r="F370" s="19">
        <v>1</v>
      </c>
      <c r="G370" s="19">
        <v>19.899999999999999</v>
      </c>
      <c r="H370" s="19" t="s">
        <v>52</v>
      </c>
      <c r="I370" s="19">
        <v>-8.8800000000000008</v>
      </c>
      <c r="J370" s="19" t="s">
        <v>52</v>
      </c>
      <c r="K370" s="19" t="s">
        <v>52</v>
      </c>
      <c r="L370" s="19">
        <v>11.02</v>
      </c>
      <c r="M370" s="2" t="s">
        <v>51</v>
      </c>
      <c r="N370" s="2" t="s">
        <v>4080</v>
      </c>
      <c r="O370" s="2" t="s">
        <v>4081</v>
      </c>
      <c r="P370" s="2" t="s">
        <v>4082</v>
      </c>
      <c r="Q370" s="2" t="s">
        <v>53</v>
      </c>
      <c r="R370" s="19">
        <v>19.899999999999999</v>
      </c>
      <c r="S370" s="19" t="s">
        <v>57</v>
      </c>
      <c r="T370" s="2" t="s">
        <v>58</v>
      </c>
      <c r="U370" s="2" t="s">
        <v>53</v>
      </c>
      <c r="V370" s="2" t="s">
        <v>53</v>
      </c>
      <c r="W370" s="2" t="s">
        <v>53</v>
      </c>
      <c r="X370" s="2" t="s">
        <v>53</v>
      </c>
      <c r="Y370" s="2" t="s">
        <v>4083</v>
      </c>
      <c r="Z370" s="2" t="s">
        <v>4084</v>
      </c>
      <c r="AA370" s="2" t="s">
        <v>4085</v>
      </c>
      <c r="AB370" s="2" t="s">
        <v>123</v>
      </c>
      <c r="AC370" s="2" t="s">
        <v>124</v>
      </c>
      <c r="AD370" s="2" t="s">
        <v>4086</v>
      </c>
      <c r="AE370" s="2" t="s">
        <v>65</v>
      </c>
      <c r="AF370" s="2" t="s">
        <v>66</v>
      </c>
      <c r="AG370" s="2" t="s">
        <v>4087</v>
      </c>
      <c r="AH370" s="2" t="s">
        <v>4088</v>
      </c>
      <c r="AI370" s="2" t="s">
        <v>67</v>
      </c>
      <c r="AJ370" s="2" t="s">
        <v>4089</v>
      </c>
      <c r="AK370" s="2" t="s">
        <v>53</v>
      </c>
      <c r="AL370" s="2" t="s">
        <v>53</v>
      </c>
      <c r="AM370" s="2" t="s">
        <v>53</v>
      </c>
      <c r="AN370" s="2" t="s">
        <v>53</v>
      </c>
      <c r="AO370" s="2" t="s">
        <v>53</v>
      </c>
      <c r="AP370" s="2" t="s">
        <v>53</v>
      </c>
      <c r="AQ370" s="2" t="s">
        <v>53</v>
      </c>
      <c r="AR370" s="2" t="s">
        <v>69</v>
      </c>
      <c r="AS370" s="2" t="s">
        <v>52</v>
      </c>
      <c r="AT370" s="2" t="s">
        <v>69</v>
      </c>
    </row>
    <row r="371" spans="1:46" ht="22.5" customHeight="1" x14ac:dyDescent="0.25">
      <c r="A371" s="18" t="s">
        <v>4090</v>
      </c>
      <c r="B371" s="2" t="s">
        <v>4091</v>
      </c>
      <c r="C371" s="2" t="s">
        <v>344</v>
      </c>
      <c r="D371" s="2" t="s">
        <v>2215</v>
      </c>
      <c r="E371" s="2" t="s">
        <v>51</v>
      </c>
      <c r="F371" s="19">
        <v>1</v>
      </c>
      <c r="G371" s="19">
        <v>45.15</v>
      </c>
      <c r="H371" s="19">
        <v>13.93</v>
      </c>
      <c r="I371" s="19">
        <v>-13.18</v>
      </c>
      <c r="J371" s="19">
        <v>-13.93</v>
      </c>
      <c r="K371" s="19" t="s">
        <v>52</v>
      </c>
      <c r="L371" s="19">
        <v>31.97</v>
      </c>
      <c r="M371" s="2" t="s">
        <v>53</v>
      </c>
      <c r="N371" s="2" t="s">
        <v>4092</v>
      </c>
      <c r="O371" s="2" t="s">
        <v>4093</v>
      </c>
      <c r="P371" s="2" t="s">
        <v>4094</v>
      </c>
      <c r="Q371" s="2" t="s">
        <v>53</v>
      </c>
      <c r="R371" s="19">
        <v>45.15</v>
      </c>
      <c r="S371" s="19" t="s">
        <v>57</v>
      </c>
      <c r="T371" s="2" t="s">
        <v>77</v>
      </c>
      <c r="U371" s="2" t="s">
        <v>4095</v>
      </c>
      <c r="V371" s="2" t="s">
        <v>4096</v>
      </c>
      <c r="W371" s="2" t="s">
        <v>4097</v>
      </c>
      <c r="X371" s="2" t="s">
        <v>53</v>
      </c>
      <c r="Y371" s="2" t="s">
        <v>4095</v>
      </c>
      <c r="Z371" s="2" t="s">
        <v>4098</v>
      </c>
      <c r="AA371" s="2" t="s">
        <v>4099</v>
      </c>
      <c r="AB371" s="2" t="s">
        <v>2208</v>
      </c>
      <c r="AC371" s="2" t="s">
        <v>124</v>
      </c>
      <c r="AD371" s="2" t="s">
        <v>4100</v>
      </c>
      <c r="AE371" s="2" t="s">
        <v>65</v>
      </c>
      <c r="AF371" s="2" t="s">
        <v>86</v>
      </c>
      <c r="AG371" s="2" t="s">
        <v>4101</v>
      </c>
      <c r="AH371" s="2" t="s">
        <v>4102</v>
      </c>
      <c r="AI371" s="2" t="s">
        <v>67</v>
      </c>
      <c r="AJ371" s="2" t="s">
        <v>4103</v>
      </c>
      <c r="AK371" s="2" t="s">
        <v>53</v>
      </c>
      <c r="AL371" s="2" t="s">
        <v>53</v>
      </c>
      <c r="AM371" s="2" t="s">
        <v>53</v>
      </c>
      <c r="AN371" s="2" t="s">
        <v>53</v>
      </c>
      <c r="AO371" s="2" t="s">
        <v>53</v>
      </c>
      <c r="AP371" s="2" t="s">
        <v>53</v>
      </c>
      <c r="AQ371" s="2" t="s">
        <v>53</v>
      </c>
      <c r="AR371" s="2" t="s">
        <v>69</v>
      </c>
      <c r="AS371" s="2" t="s">
        <v>52</v>
      </c>
      <c r="AT371" s="2" t="s">
        <v>69</v>
      </c>
    </row>
    <row r="372" spans="1:46" ht="22.5" customHeight="1" x14ac:dyDescent="0.25">
      <c r="A372" s="18" t="s">
        <v>4104</v>
      </c>
      <c r="B372" s="2" t="s">
        <v>4105</v>
      </c>
      <c r="C372" s="2" t="s">
        <v>344</v>
      </c>
      <c r="D372" s="2" t="s">
        <v>2215</v>
      </c>
      <c r="E372" s="2" t="s">
        <v>51</v>
      </c>
      <c r="F372" s="19">
        <v>2</v>
      </c>
      <c r="G372" s="19">
        <v>92.82</v>
      </c>
      <c r="H372" s="19">
        <v>13.11</v>
      </c>
      <c r="I372" s="19">
        <v>-26.78</v>
      </c>
      <c r="J372" s="19">
        <v>-13.11</v>
      </c>
      <c r="K372" s="19" t="s">
        <v>52</v>
      </c>
      <c r="L372" s="19">
        <v>66.040000000000006</v>
      </c>
      <c r="M372" s="2" t="s">
        <v>51</v>
      </c>
      <c r="N372" s="2" t="s">
        <v>199</v>
      </c>
      <c r="O372" s="2" t="s">
        <v>2106</v>
      </c>
      <c r="P372" s="2" t="s">
        <v>2107</v>
      </c>
      <c r="Q372" s="2" t="s">
        <v>53</v>
      </c>
      <c r="R372" s="19">
        <v>46.41</v>
      </c>
      <c r="S372" s="19" t="s">
        <v>57</v>
      </c>
      <c r="T372" s="2" t="s">
        <v>58</v>
      </c>
      <c r="U372" s="2" t="s">
        <v>53</v>
      </c>
      <c r="V372" s="2" t="s">
        <v>53</v>
      </c>
      <c r="W372" s="2" t="s">
        <v>53</v>
      </c>
      <c r="X372" s="2" t="s">
        <v>53</v>
      </c>
      <c r="Y372" s="2" t="s">
        <v>4106</v>
      </c>
      <c r="Z372" s="2" t="s">
        <v>4107</v>
      </c>
      <c r="AA372" s="2" t="s">
        <v>4108</v>
      </c>
      <c r="AB372" s="2" t="s">
        <v>4109</v>
      </c>
      <c r="AC372" s="2" t="s">
        <v>84</v>
      </c>
      <c r="AD372" s="2" t="s">
        <v>4110</v>
      </c>
      <c r="AE372" s="2" t="s">
        <v>65</v>
      </c>
      <c r="AF372" s="2" t="s">
        <v>66</v>
      </c>
      <c r="AG372" s="2" t="s">
        <v>4111</v>
      </c>
      <c r="AH372" s="2" t="s">
        <v>4112</v>
      </c>
      <c r="AI372" s="2" t="s">
        <v>67</v>
      </c>
      <c r="AJ372" s="2" t="s">
        <v>4113</v>
      </c>
      <c r="AK372" s="2" t="s">
        <v>53</v>
      </c>
      <c r="AL372" s="2" t="s">
        <v>53</v>
      </c>
      <c r="AM372" s="2" t="s">
        <v>53</v>
      </c>
      <c r="AN372" s="2" t="s">
        <v>53</v>
      </c>
      <c r="AO372" s="2" t="s">
        <v>53</v>
      </c>
      <c r="AP372" s="2" t="s">
        <v>53</v>
      </c>
      <c r="AQ372" s="2" t="s">
        <v>53</v>
      </c>
      <c r="AR372" s="2" t="s">
        <v>69</v>
      </c>
      <c r="AS372" s="2" t="s">
        <v>52</v>
      </c>
      <c r="AT372" s="2" t="s">
        <v>69</v>
      </c>
    </row>
    <row r="373" spans="1:46" ht="22.5" customHeight="1" x14ac:dyDescent="0.25">
      <c r="A373" s="18" t="s">
        <v>4114</v>
      </c>
      <c r="B373" s="2" t="s">
        <v>4115</v>
      </c>
      <c r="C373" s="2" t="s">
        <v>344</v>
      </c>
      <c r="D373" s="2" t="s">
        <v>2215</v>
      </c>
      <c r="E373" s="2" t="s">
        <v>51</v>
      </c>
      <c r="F373" s="19">
        <v>1</v>
      </c>
      <c r="G373" s="19">
        <v>61.29</v>
      </c>
      <c r="H373" s="19" t="s">
        <v>52</v>
      </c>
      <c r="I373" s="19">
        <v>-15.92</v>
      </c>
      <c r="J373" s="19" t="s">
        <v>52</v>
      </c>
      <c r="K373" s="19" t="s">
        <v>52</v>
      </c>
      <c r="L373" s="19">
        <v>45.37</v>
      </c>
      <c r="M373" s="2" t="s">
        <v>53</v>
      </c>
      <c r="N373" s="2" t="s">
        <v>1363</v>
      </c>
      <c r="O373" s="2" t="s">
        <v>4116</v>
      </c>
      <c r="P373" s="2" t="s">
        <v>4117</v>
      </c>
      <c r="Q373" s="2" t="s">
        <v>53</v>
      </c>
      <c r="R373" s="19">
        <v>61.29</v>
      </c>
      <c r="S373" s="19" t="s">
        <v>57</v>
      </c>
      <c r="T373" s="2" t="s">
        <v>58</v>
      </c>
      <c r="U373" s="2" t="s">
        <v>53</v>
      </c>
      <c r="V373" s="2" t="s">
        <v>53</v>
      </c>
      <c r="W373" s="2" t="s">
        <v>53</v>
      </c>
      <c r="X373" s="2" t="s">
        <v>53</v>
      </c>
      <c r="Y373" s="2" t="s">
        <v>4118</v>
      </c>
      <c r="Z373" s="2" t="s">
        <v>4119</v>
      </c>
      <c r="AA373" s="2" t="s">
        <v>4120</v>
      </c>
      <c r="AB373" s="2" t="s">
        <v>3968</v>
      </c>
      <c r="AC373" s="2" t="s">
        <v>124</v>
      </c>
      <c r="AD373" s="2" t="s">
        <v>4121</v>
      </c>
      <c r="AE373" s="2" t="s">
        <v>65</v>
      </c>
      <c r="AF373" s="2" t="s">
        <v>66</v>
      </c>
      <c r="AG373" s="2" t="s">
        <v>4122</v>
      </c>
      <c r="AH373" s="2" t="s">
        <v>4123</v>
      </c>
      <c r="AI373" s="2" t="s">
        <v>67</v>
      </c>
      <c r="AJ373" s="2" t="s">
        <v>4124</v>
      </c>
      <c r="AK373" s="2" t="s">
        <v>53</v>
      </c>
      <c r="AL373" s="2" t="s">
        <v>53</v>
      </c>
      <c r="AM373" s="2" t="s">
        <v>53</v>
      </c>
      <c r="AN373" s="2" t="s">
        <v>53</v>
      </c>
      <c r="AO373" s="2" t="s">
        <v>53</v>
      </c>
      <c r="AP373" s="2" t="s">
        <v>53</v>
      </c>
      <c r="AQ373" s="2" t="s">
        <v>53</v>
      </c>
      <c r="AR373" s="2" t="s">
        <v>69</v>
      </c>
      <c r="AS373" s="2" t="s">
        <v>52</v>
      </c>
      <c r="AT373" s="2" t="s">
        <v>69</v>
      </c>
    </row>
    <row r="374" spans="1:46" ht="22.5" customHeight="1" x14ac:dyDescent="0.25">
      <c r="A374" s="18" t="s">
        <v>4125</v>
      </c>
      <c r="B374" s="2" t="s">
        <v>4126</v>
      </c>
      <c r="C374" s="2" t="s">
        <v>344</v>
      </c>
      <c r="D374" s="2" t="s">
        <v>3998</v>
      </c>
      <c r="E374" s="2" t="s">
        <v>69</v>
      </c>
      <c r="F374" s="19">
        <v>1</v>
      </c>
      <c r="G374" s="19">
        <v>20.5</v>
      </c>
      <c r="H374" s="19">
        <v>15.9</v>
      </c>
      <c r="I374" s="19">
        <v>-8.98</v>
      </c>
      <c r="J374" s="19" t="s">
        <v>52</v>
      </c>
      <c r="K374" s="19" t="s">
        <v>52</v>
      </c>
      <c r="L374" s="19">
        <v>27.42</v>
      </c>
      <c r="M374" s="2" t="s">
        <v>51</v>
      </c>
      <c r="N374" s="2" t="s">
        <v>547</v>
      </c>
      <c r="O374" s="2" t="s">
        <v>3726</v>
      </c>
      <c r="P374" s="2" t="s">
        <v>3727</v>
      </c>
      <c r="Q374" s="2" t="s">
        <v>53</v>
      </c>
      <c r="R374" s="19">
        <v>20.5</v>
      </c>
      <c r="S374" s="19" t="s">
        <v>57</v>
      </c>
      <c r="T374" s="2" t="s">
        <v>58</v>
      </c>
      <c r="U374" s="2" t="s">
        <v>4127</v>
      </c>
      <c r="V374" s="2" t="s">
        <v>4128</v>
      </c>
      <c r="W374" s="2" t="s">
        <v>4129</v>
      </c>
      <c r="X374" s="2" t="s">
        <v>53</v>
      </c>
      <c r="Y374" s="2" t="s">
        <v>4127</v>
      </c>
      <c r="Z374" s="2" t="s">
        <v>4130</v>
      </c>
      <c r="AA374" s="2" t="s">
        <v>4131</v>
      </c>
      <c r="AB374" s="2" t="s">
        <v>124</v>
      </c>
      <c r="AC374" s="2" t="s">
        <v>124</v>
      </c>
      <c r="AD374" s="2" t="s">
        <v>4132</v>
      </c>
      <c r="AE374" s="2" t="s">
        <v>65</v>
      </c>
      <c r="AF374" s="2" t="s">
        <v>222</v>
      </c>
      <c r="AG374" s="2" t="s">
        <v>4133</v>
      </c>
      <c r="AH374" s="2" t="s">
        <v>4134</v>
      </c>
      <c r="AI374" s="2" t="s">
        <v>1814</v>
      </c>
      <c r="AJ374" s="2" t="s">
        <v>4135</v>
      </c>
      <c r="AK374" s="2" t="s">
        <v>53</v>
      </c>
      <c r="AL374" s="2" t="s">
        <v>53</v>
      </c>
      <c r="AM374" s="2" t="s">
        <v>53</v>
      </c>
      <c r="AN374" s="2" t="s">
        <v>53</v>
      </c>
      <c r="AO374" s="2" t="s">
        <v>53</v>
      </c>
      <c r="AP374" s="2" t="s">
        <v>53</v>
      </c>
      <c r="AQ374" s="2" t="s">
        <v>53</v>
      </c>
      <c r="AR374" s="2" t="s">
        <v>69</v>
      </c>
      <c r="AS374" s="2" t="s">
        <v>52</v>
      </c>
      <c r="AT374" s="2" t="s">
        <v>69</v>
      </c>
    </row>
    <row r="375" spans="1:46" ht="22.5" customHeight="1" x14ac:dyDescent="0.25">
      <c r="A375" s="18" t="s">
        <v>4136</v>
      </c>
      <c r="B375" s="2" t="s">
        <v>4137</v>
      </c>
      <c r="C375" s="2" t="s">
        <v>344</v>
      </c>
      <c r="D375" s="2" t="s">
        <v>2215</v>
      </c>
      <c r="E375" s="2" t="s">
        <v>51</v>
      </c>
      <c r="F375" s="19">
        <v>1</v>
      </c>
      <c r="G375" s="19">
        <v>20.5</v>
      </c>
      <c r="H375" s="19">
        <v>4.4400000000000004</v>
      </c>
      <c r="I375" s="19">
        <v>-7.96</v>
      </c>
      <c r="J375" s="19">
        <v>-4.4400000000000004</v>
      </c>
      <c r="K375" s="19" t="s">
        <v>52</v>
      </c>
      <c r="L375" s="19">
        <v>12.54</v>
      </c>
      <c r="M375" s="2" t="s">
        <v>53</v>
      </c>
      <c r="N375" s="2" t="s">
        <v>498</v>
      </c>
      <c r="O375" s="2" t="s">
        <v>3086</v>
      </c>
      <c r="P375" s="2" t="s">
        <v>500</v>
      </c>
      <c r="Q375" s="2" t="s">
        <v>53</v>
      </c>
      <c r="R375" s="19">
        <v>20.5</v>
      </c>
      <c r="S375" s="19" t="s">
        <v>161</v>
      </c>
      <c r="T375" s="2" t="s">
        <v>58</v>
      </c>
      <c r="U375" s="2" t="s">
        <v>53</v>
      </c>
      <c r="V375" s="2" t="s">
        <v>53</v>
      </c>
      <c r="W375" s="2" t="s">
        <v>53</v>
      </c>
      <c r="X375" s="2" t="s">
        <v>53</v>
      </c>
      <c r="Y375" s="2" t="s">
        <v>4138</v>
      </c>
      <c r="Z375" s="2" t="s">
        <v>4139</v>
      </c>
      <c r="AA375" s="2" t="s">
        <v>4140</v>
      </c>
      <c r="AB375" s="2" t="s">
        <v>473</v>
      </c>
      <c r="AC375" s="2" t="s">
        <v>150</v>
      </c>
      <c r="AD375" s="2" t="s">
        <v>4141</v>
      </c>
      <c r="AE375" s="2" t="s">
        <v>65</v>
      </c>
      <c r="AF375" s="2" t="s">
        <v>66</v>
      </c>
      <c r="AG375" s="2" t="s">
        <v>4142</v>
      </c>
      <c r="AH375" s="2" t="s">
        <v>4143</v>
      </c>
      <c r="AI375" s="2" t="s">
        <v>67</v>
      </c>
      <c r="AJ375" s="2" t="s">
        <v>4144</v>
      </c>
      <c r="AK375" s="2" t="s">
        <v>53</v>
      </c>
      <c r="AL375" s="2" t="s">
        <v>53</v>
      </c>
      <c r="AM375" s="2" t="s">
        <v>53</v>
      </c>
      <c r="AN375" s="2" t="s">
        <v>53</v>
      </c>
      <c r="AO375" s="2" t="s">
        <v>53</v>
      </c>
      <c r="AP375" s="2" t="s">
        <v>53</v>
      </c>
      <c r="AQ375" s="2" t="s">
        <v>53</v>
      </c>
      <c r="AR375" s="2" t="s">
        <v>69</v>
      </c>
      <c r="AS375" s="2" t="s">
        <v>52</v>
      </c>
      <c r="AT375" s="2" t="s">
        <v>69</v>
      </c>
    </row>
    <row r="376" spans="1:46" ht="22.5" customHeight="1" x14ac:dyDescent="0.25">
      <c r="A376" s="18" t="s">
        <v>4145</v>
      </c>
      <c r="B376" s="2" t="s">
        <v>4137</v>
      </c>
      <c r="C376" s="2" t="s">
        <v>344</v>
      </c>
      <c r="D376" s="2" t="s">
        <v>2215</v>
      </c>
      <c r="E376" s="2" t="s">
        <v>51</v>
      </c>
      <c r="F376" s="19">
        <v>1</v>
      </c>
      <c r="G376" s="19">
        <v>54.87</v>
      </c>
      <c r="H376" s="19" t="s">
        <v>52</v>
      </c>
      <c r="I376" s="19">
        <v>-12.08</v>
      </c>
      <c r="J376" s="19" t="s">
        <v>52</v>
      </c>
      <c r="K376" s="19" t="s">
        <v>52</v>
      </c>
      <c r="L376" s="19">
        <v>42.79</v>
      </c>
      <c r="M376" s="2" t="s">
        <v>53</v>
      </c>
      <c r="N376" s="2" t="s">
        <v>309</v>
      </c>
      <c r="O376" s="2" t="s">
        <v>390</v>
      </c>
      <c r="P376" s="2" t="s">
        <v>311</v>
      </c>
      <c r="Q376" s="2" t="s">
        <v>53</v>
      </c>
      <c r="R376" s="19">
        <v>54.87</v>
      </c>
      <c r="S376" s="19" t="s">
        <v>161</v>
      </c>
      <c r="T376" s="2" t="s">
        <v>58</v>
      </c>
      <c r="U376" s="2" t="s">
        <v>53</v>
      </c>
      <c r="V376" s="2" t="s">
        <v>53</v>
      </c>
      <c r="W376" s="2" t="s">
        <v>53</v>
      </c>
      <c r="X376" s="2" t="s">
        <v>53</v>
      </c>
      <c r="Y376" s="2" t="s">
        <v>4146</v>
      </c>
      <c r="Z376" s="2" t="s">
        <v>4147</v>
      </c>
      <c r="AA376" s="2" t="s">
        <v>4148</v>
      </c>
      <c r="AB376" s="2" t="s">
        <v>4149</v>
      </c>
      <c r="AC376" s="2" t="s">
        <v>531</v>
      </c>
      <c r="AD376" s="2" t="s">
        <v>4150</v>
      </c>
      <c r="AE376" s="2" t="s">
        <v>65</v>
      </c>
      <c r="AF376" s="2" t="s">
        <v>66</v>
      </c>
      <c r="AG376" s="2" t="s">
        <v>4151</v>
      </c>
      <c r="AH376" s="2" t="s">
        <v>4102</v>
      </c>
      <c r="AI376" s="2" t="s">
        <v>67</v>
      </c>
      <c r="AJ376" s="2" t="s">
        <v>4152</v>
      </c>
      <c r="AK376" s="2" t="s">
        <v>4153</v>
      </c>
      <c r="AL376" s="2" t="s">
        <v>53</v>
      </c>
      <c r="AM376" s="2" t="s">
        <v>53</v>
      </c>
      <c r="AN376" s="2" t="s">
        <v>53</v>
      </c>
      <c r="AO376" s="2" t="s">
        <v>53</v>
      </c>
      <c r="AP376" s="2" t="s">
        <v>53</v>
      </c>
      <c r="AQ376" s="2" t="s">
        <v>53</v>
      </c>
      <c r="AR376" s="2" t="s">
        <v>69</v>
      </c>
      <c r="AS376" s="2" t="s">
        <v>52</v>
      </c>
      <c r="AT376" s="2" t="s">
        <v>69</v>
      </c>
    </row>
    <row r="377" spans="1:46" ht="22.5" customHeight="1" x14ac:dyDescent="0.25">
      <c r="A377" s="18" t="s">
        <v>4154</v>
      </c>
      <c r="B377" s="2" t="s">
        <v>4155</v>
      </c>
      <c r="C377" s="2" t="s">
        <v>344</v>
      </c>
      <c r="D377" s="2" t="s">
        <v>3998</v>
      </c>
      <c r="E377" s="2" t="s">
        <v>69</v>
      </c>
      <c r="F377" s="19">
        <v>1</v>
      </c>
      <c r="G377" s="19">
        <v>176.61</v>
      </c>
      <c r="H377" s="19">
        <v>0.89</v>
      </c>
      <c r="I377" s="19">
        <v>-30.02</v>
      </c>
      <c r="J377" s="19" t="s">
        <v>52</v>
      </c>
      <c r="K377" s="19" t="s">
        <v>52</v>
      </c>
      <c r="L377" s="19">
        <v>147.47999999999999</v>
      </c>
      <c r="M377" s="2" t="s">
        <v>51</v>
      </c>
      <c r="N377" s="2" t="s">
        <v>758</v>
      </c>
      <c r="O377" s="2" t="s">
        <v>3376</v>
      </c>
      <c r="P377" s="2" t="s">
        <v>3377</v>
      </c>
      <c r="Q377" s="2" t="s">
        <v>53</v>
      </c>
      <c r="R377" s="19">
        <v>176.61</v>
      </c>
      <c r="S377" s="19" t="s">
        <v>57</v>
      </c>
      <c r="T377" s="2" t="s">
        <v>58</v>
      </c>
      <c r="U377" s="2" t="s">
        <v>4156</v>
      </c>
      <c r="V377" s="2" t="s">
        <v>4157</v>
      </c>
      <c r="W377" s="2" t="s">
        <v>4158</v>
      </c>
      <c r="X377" s="2" t="s">
        <v>53</v>
      </c>
      <c r="Y377" s="2" t="s">
        <v>4156</v>
      </c>
      <c r="Z377" s="2" t="s">
        <v>4159</v>
      </c>
      <c r="AA377" s="2" t="s">
        <v>4160</v>
      </c>
      <c r="AB377" s="2" t="s">
        <v>124</v>
      </c>
      <c r="AC377" s="2" t="s">
        <v>124</v>
      </c>
      <c r="AD377" s="2" t="s">
        <v>4161</v>
      </c>
      <c r="AE377" s="2" t="s">
        <v>65</v>
      </c>
      <c r="AF377" s="2" t="s">
        <v>222</v>
      </c>
      <c r="AG377" s="2" t="s">
        <v>4162</v>
      </c>
      <c r="AH377" s="2" t="s">
        <v>4163</v>
      </c>
      <c r="AI377" s="2" t="s">
        <v>2680</v>
      </c>
      <c r="AJ377" s="2" t="s">
        <v>4164</v>
      </c>
      <c r="AK377" s="2" t="s">
        <v>53</v>
      </c>
      <c r="AL377" s="2" t="s">
        <v>53</v>
      </c>
      <c r="AM377" s="2" t="s">
        <v>53</v>
      </c>
      <c r="AN377" s="2" t="s">
        <v>53</v>
      </c>
      <c r="AO377" s="2" t="s">
        <v>53</v>
      </c>
      <c r="AP377" s="2" t="s">
        <v>53</v>
      </c>
      <c r="AQ377" s="2" t="s">
        <v>53</v>
      </c>
      <c r="AR377" s="2" t="s">
        <v>69</v>
      </c>
      <c r="AS377" s="2" t="s">
        <v>52</v>
      </c>
      <c r="AT377" s="2" t="s">
        <v>69</v>
      </c>
    </row>
    <row r="378" spans="1:46" ht="22.5" customHeight="1" x14ac:dyDescent="0.25">
      <c r="A378" s="18" t="s">
        <v>4165</v>
      </c>
      <c r="B378" s="2" t="s">
        <v>4166</v>
      </c>
      <c r="C378" s="2" t="s">
        <v>344</v>
      </c>
      <c r="D378" s="2" t="s">
        <v>2215</v>
      </c>
      <c r="E378" s="2" t="s">
        <v>51</v>
      </c>
      <c r="F378" s="19">
        <v>1</v>
      </c>
      <c r="G378" s="19">
        <v>192.99</v>
      </c>
      <c r="H378" s="19" t="s">
        <v>52</v>
      </c>
      <c r="I378" s="19">
        <v>-32.81</v>
      </c>
      <c r="J378" s="19">
        <v>-20.45</v>
      </c>
      <c r="K378" s="19" t="s">
        <v>52</v>
      </c>
      <c r="L378" s="19">
        <v>139.72999999999999</v>
      </c>
      <c r="M378" s="2" t="s">
        <v>53</v>
      </c>
      <c r="N378" s="2" t="s">
        <v>54</v>
      </c>
      <c r="O378" s="2" t="s">
        <v>55</v>
      </c>
      <c r="P378" s="2" t="s">
        <v>56</v>
      </c>
      <c r="Q378" s="2" t="s">
        <v>53</v>
      </c>
      <c r="R378" s="19">
        <v>192.99</v>
      </c>
      <c r="S378" s="19" t="s">
        <v>57</v>
      </c>
      <c r="T378" s="2" t="s">
        <v>58</v>
      </c>
      <c r="U378" s="2" t="s">
        <v>53</v>
      </c>
      <c r="V378" s="2" t="s">
        <v>53</v>
      </c>
      <c r="W378" s="2" t="s">
        <v>53</v>
      </c>
      <c r="X378" s="2" t="s">
        <v>53</v>
      </c>
      <c r="Y378" s="2" t="s">
        <v>4167</v>
      </c>
      <c r="Z378" s="2" t="s">
        <v>4168</v>
      </c>
      <c r="AA378" s="2" t="s">
        <v>4169</v>
      </c>
      <c r="AB378" s="2" t="s">
        <v>4170</v>
      </c>
      <c r="AC378" s="2" t="s">
        <v>124</v>
      </c>
      <c r="AD378" s="2" t="s">
        <v>4171</v>
      </c>
      <c r="AE378" s="2" t="s">
        <v>65</v>
      </c>
      <c r="AF378" s="2" t="s">
        <v>66</v>
      </c>
      <c r="AG378" s="2" t="s">
        <v>4172</v>
      </c>
      <c r="AH378" s="2" t="s">
        <v>4173</v>
      </c>
      <c r="AI378" s="2" t="s">
        <v>67</v>
      </c>
      <c r="AJ378" s="2" t="s">
        <v>4174</v>
      </c>
      <c r="AK378" s="2" t="s">
        <v>53</v>
      </c>
      <c r="AL378" s="2" t="s">
        <v>53</v>
      </c>
      <c r="AM378" s="2" t="s">
        <v>53</v>
      </c>
      <c r="AN378" s="2" t="s">
        <v>53</v>
      </c>
      <c r="AO378" s="2" t="s">
        <v>53</v>
      </c>
      <c r="AP378" s="2" t="s">
        <v>53</v>
      </c>
      <c r="AQ378" s="2" t="s">
        <v>53</v>
      </c>
      <c r="AR378" s="2" t="s">
        <v>69</v>
      </c>
      <c r="AS378" s="2" t="s">
        <v>52</v>
      </c>
      <c r="AT378" s="2" t="s">
        <v>69</v>
      </c>
    </row>
    <row r="379" spans="1:46" ht="22.5" customHeight="1" x14ac:dyDescent="0.25">
      <c r="A379" s="21" t="s">
        <v>4175</v>
      </c>
      <c r="B379" s="22" t="s">
        <v>4176</v>
      </c>
      <c r="C379" s="23" t="s">
        <v>53</v>
      </c>
      <c r="D379" s="24" t="s">
        <v>53</v>
      </c>
      <c r="E379" s="25" t="s">
        <v>53</v>
      </c>
      <c r="F379" s="26" t="s">
        <v>52</v>
      </c>
      <c r="G379" s="27">
        <v>295.64</v>
      </c>
      <c r="H379" s="28" t="s">
        <v>52</v>
      </c>
      <c r="I379" s="29">
        <v>-50.25</v>
      </c>
      <c r="J379" s="30">
        <v>-38.9</v>
      </c>
      <c r="K379" s="31" t="s">
        <v>52</v>
      </c>
      <c r="L379" s="32">
        <v>206.49</v>
      </c>
      <c r="M379" s="33" t="s">
        <v>53</v>
      </c>
      <c r="N379" s="34" t="s">
        <v>53</v>
      </c>
      <c r="O379" s="35" t="s">
        <v>53</v>
      </c>
      <c r="P379" s="36" t="s">
        <v>53</v>
      </c>
      <c r="Q379" s="37" t="s">
        <v>53</v>
      </c>
      <c r="R379" s="38" t="s">
        <v>52</v>
      </c>
      <c r="S379" s="39" t="s">
        <v>53</v>
      </c>
      <c r="T379" s="40" t="s">
        <v>58</v>
      </c>
      <c r="U379" s="41" t="s">
        <v>53</v>
      </c>
      <c r="V379" s="42" t="s">
        <v>53</v>
      </c>
      <c r="W379" s="43" t="s">
        <v>53</v>
      </c>
      <c r="X379" s="44" t="s">
        <v>53</v>
      </c>
      <c r="Y379" s="45" t="s">
        <v>4177</v>
      </c>
      <c r="Z379" s="46" t="s">
        <v>4178</v>
      </c>
      <c r="AA379" s="47" t="s">
        <v>4179</v>
      </c>
      <c r="AB379" s="48" t="s">
        <v>384</v>
      </c>
      <c r="AC379" s="49" t="s">
        <v>124</v>
      </c>
      <c r="AD379" s="50" t="s">
        <v>4180</v>
      </c>
      <c r="AE379" s="51" t="s">
        <v>65</v>
      </c>
      <c r="AF379" s="52" t="s">
        <v>66</v>
      </c>
      <c r="AG379" s="53" t="s">
        <v>3260</v>
      </c>
      <c r="AH379" s="54" t="s">
        <v>4181</v>
      </c>
      <c r="AI379" s="55" t="s">
        <v>67</v>
      </c>
      <c r="AJ379" s="56" t="s">
        <v>4182</v>
      </c>
      <c r="AK379" s="57" t="s">
        <v>53</v>
      </c>
      <c r="AL379" s="58" t="s">
        <v>53</v>
      </c>
      <c r="AM379" s="59" t="s">
        <v>53</v>
      </c>
      <c r="AN379" s="60" t="s">
        <v>53</v>
      </c>
      <c r="AO379" s="61" t="s">
        <v>53</v>
      </c>
      <c r="AP379" s="62" t="s">
        <v>53</v>
      </c>
      <c r="AQ379" s="63" t="s">
        <v>53</v>
      </c>
      <c r="AR379" s="64" t="s">
        <v>53</v>
      </c>
      <c r="AS379" s="65" t="s">
        <v>52</v>
      </c>
      <c r="AT379" s="66" t="s">
        <v>53</v>
      </c>
    </row>
    <row r="380" spans="1:46" ht="22.5" customHeight="1" x14ac:dyDescent="0.25">
      <c r="A380" s="67" t="s">
        <v>4183</v>
      </c>
      <c r="B380" s="68" t="s">
        <v>4176</v>
      </c>
      <c r="C380" s="69" t="s">
        <v>344</v>
      </c>
      <c r="D380" s="70" t="s">
        <v>2215</v>
      </c>
      <c r="E380" s="71" t="s">
        <v>51</v>
      </c>
      <c r="F380" s="72">
        <v>1</v>
      </c>
      <c r="G380" s="73" t="s">
        <v>52</v>
      </c>
      <c r="H380" s="74" t="s">
        <v>52</v>
      </c>
      <c r="I380" s="75" t="s">
        <v>52</v>
      </c>
      <c r="J380" s="76" t="s">
        <v>52</v>
      </c>
      <c r="K380" s="77" t="s">
        <v>52</v>
      </c>
      <c r="L380" s="78" t="s">
        <v>52</v>
      </c>
      <c r="M380" s="79" t="s">
        <v>51</v>
      </c>
      <c r="N380" s="80" t="s">
        <v>117</v>
      </c>
      <c r="O380" s="81" t="s">
        <v>118</v>
      </c>
      <c r="P380" s="82" t="s">
        <v>119</v>
      </c>
      <c r="Q380" s="83" t="s">
        <v>53</v>
      </c>
      <c r="R380" s="84">
        <v>148.79</v>
      </c>
      <c r="S380" s="85" t="s">
        <v>57</v>
      </c>
      <c r="T380" s="86" t="s">
        <v>53</v>
      </c>
      <c r="U380" s="87" t="s">
        <v>53</v>
      </c>
      <c r="V380" s="88" t="s">
        <v>53</v>
      </c>
      <c r="W380" s="89" t="s">
        <v>53</v>
      </c>
      <c r="X380" s="90" t="s">
        <v>53</v>
      </c>
      <c r="Y380" s="91" t="s">
        <v>53</v>
      </c>
      <c r="Z380" s="92" t="s">
        <v>53</v>
      </c>
      <c r="AA380" s="93" t="s">
        <v>53</v>
      </c>
      <c r="AB380" s="94" t="s">
        <v>53</v>
      </c>
      <c r="AC380" s="95" t="s">
        <v>53</v>
      </c>
      <c r="AD380" s="96" t="s">
        <v>53</v>
      </c>
      <c r="AE380" s="97" t="s">
        <v>53</v>
      </c>
      <c r="AF380" s="98" t="s">
        <v>53</v>
      </c>
      <c r="AG380" s="99" t="s">
        <v>53</v>
      </c>
      <c r="AH380" s="100" t="s">
        <v>53</v>
      </c>
      <c r="AI380" s="101" t="s">
        <v>53</v>
      </c>
      <c r="AJ380" s="102" t="s">
        <v>53</v>
      </c>
      <c r="AK380" s="103" t="s">
        <v>53</v>
      </c>
      <c r="AL380" s="104" t="s">
        <v>53</v>
      </c>
      <c r="AM380" s="105" t="s">
        <v>53</v>
      </c>
      <c r="AN380" s="106" t="s">
        <v>53</v>
      </c>
      <c r="AO380" s="107" t="s">
        <v>53</v>
      </c>
      <c r="AP380" s="108" t="s">
        <v>53</v>
      </c>
      <c r="AQ380" s="109" t="s">
        <v>53</v>
      </c>
      <c r="AR380" s="110" t="s">
        <v>69</v>
      </c>
      <c r="AS380" s="111" t="s">
        <v>52</v>
      </c>
      <c r="AT380" s="112" t="s">
        <v>69</v>
      </c>
    </row>
    <row r="381" spans="1:46" ht="22.5" customHeight="1" x14ac:dyDescent="0.25">
      <c r="A381" s="67" t="s">
        <v>4184</v>
      </c>
      <c r="B381" s="68" t="s">
        <v>4176</v>
      </c>
      <c r="C381" s="69" t="s">
        <v>344</v>
      </c>
      <c r="D381" s="70" t="s">
        <v>2215</v>
      </c>
      <c r="E381" s="71" t="s">
        <v>51</v>
      </c>
      <c r="F381" s="72">
        <v>1</v>
      </c>
      <c r="G381" s="73" t="s">
        <v>52</v>
      </c>
      <c r="H381" s="74" t="s">
        <v>52</v>
      </c>
      <c r="I381" s="75" t="s">
        <v>52</v>
      </c>
      <c r="J381" s="76" t="s">
        <v>52</v>
      </c>
      <c r="K381" s="77" t="s">
        <v>52</v>
      </c>
      <c r="L381" s="78" t="s">
        <v>52</v>
      </c>
      <c r="M381" s="79" t="s">
        <v>51</v>
      </c>
      <c r="N381" s="80" t="s">
        <v>3551</v>
      </c>
      <c r="O381" s="81" t="s">
        <v>3552</v>
      </c>
      <c r="P381" s="82" t="s">
        <v>3553</v>
      </c>
      <c r="Q381" s="83" t="s">
        <v>53</v>
      </c>
      <c r="R381" s="84">
        <v>146.85</v>
      </c>
      <c r="S381" s="85" t="s">
        <v>57</v>
      </c>
      <c r="T381" s="86" t="s">
        <v>53</v>
      </c>
      <c r="U381" s="87" t="s">
        <v>53</v>
      </c>
      <c r="V381" s="88" t="s">
        <v>53</v>
      </c>
      <c r="W381" s="89" t="s">
        <v>53</v>
      </c>
      <c r="X381" s="90" t="s">
        <v>53</v>
      </c>
      <c r="Y381" s="91" t="s">
        <v>53</v>
      </c>
      <c r="Z381" s="92" t="s">
        <v>53</v>
      </c>
      <c r="AA381" s="93" t="s">
        <v>53</v>
      </c>
      <c r="AB381" s="94" t="s">
        <v>53</v>
      </c>
      <c r="AC381" s="95" t="s">
        <v>53</v>
      </c>
      <c r="AD381" s="96" t="s">
        <v>53</v>
      </c>
      <c r="AE381" s="97" t="s">
        <v>53</v>
      </c>
      <c r="AF381" s="98" t="s">
        <v>53</v>
      </c>
      <c r="AG381" s="99" t="s">
        <v>53</v>
      </c>
      <c r="AH381" s="100" t="s">
        <v>53</v>
      </c>
      <c r="AI381" s="101" t="s">
        <v>53</v>
      </c>
      <c r="AJ381" s="102" t="s">
        <v>53</v>
      </c>
      <c r="AK381" s="103" t="s">
        <v>53</v>
      </c>
      <c r="AL381" s="104" t="s">
        <v>53</v>
      </c>
      <c r="AM381" s="105" t="s">
        <v>53</v>
      </c>
      <c r="AN381" s="106" t="s">
        <v>53</v>
      </c>
      <c r="AO381" s="107" t="s">
        <v>53</v>
      </c>
      <c r="AP381" s="108" t="s">
        <v>53</v>
      </c>
      <c r="AQ381" s="109" t="s">
        <v>53</v>
      </c>
      <c r="AR381" s="110" t="s">
        <v>69</v>
      </c>
      <c r="AS381" s="111" t="s">
        <v>52</v>
      </c>
      <c r="AT381" s="112" t="s">
        <v>69</v>
      </c>
    </row>
    <row r="382" spans="1:46" ht="22.5" customHeight="1" x14ac:dyDescent="0.25">
      <c r="A382" s="18" t="s">
        <v>4185</v>
      </c>
      <c r="B382" s="2" t="s">
        <v>4186</v>
      </c>
      <c r="C382" s="2" t="s">
        <v>344</v>
      </c>
      <c r="D382" s="2" t="s">
        <v>2215</v>
      </c>
      <c r="E382" s="2" t="s">
        <v>69</v>
      </c>
      <c r="F382" s="19">
        <v>1</v>
      </c>
      <c r="G382" s="19">
        <v>80.900000000000006</v>
      </c>
      <c r="H382" s="19" t="s">
        <v>52</v>
      </c>
      <c r="I382" s="19">
        <v>-13.75</v>
      </c>
      <c r="J382" s="19">
        <v>-20.45</v>
      </c>
      <c r="K382" s="19" t="s">
        <v>52</v>
      </c>
      <c r="L382" s="19">
        <v>46.7</v>
      </c>
      <c r="M382" s="2" t="s">
        <v>53</v>
      </c>
      <c r="N382" s="2" t="s">
        <v>309</v>
      </c>
      <c r="O382" s="2" t="s">
        <v>747</v>
      </c>
      <c r="P382" s="2" t="s">
        <v>748</v>
      </c>
      <c r="Q382" s="2" t="s">
        <v>53</v>
      </c>
      <c r="R382" s="19">
        <v>80.900000000000006</v>
      </c>
      <c r="S382" s="19" t="s">
        <v>57</v>
      </c>
      <c r="T382" s="2" t="s">
        <v>58</v>
      </c>
      <c r="U382" s="2" t="s">
        <v>53</v>
      </c>
      <c r="V382" s="2" t="s">
        <v>53</v>
      </c>
      <c r="W382" s="2" t="s">
        <v>53</v>
      </c>
      <c r="X382" s="2" t="s">
        <v>53</v>
      </c>
      <c r="Y382" s="2" t="s">
        <v>4187</v>
      </c>
      <c r="Z382" s="2" t="s">
        <v>4188</v>
      </c>
      <c r="AA382" s="2" t="s">
        <v>4189</v>
      </c>
      <c r="AB382" s="2" t="s">
        <v>4190</v>
      </c>
      <c r="AC382" s="2" t="s">
        <v>531</v>
      </c>
      <c r="AD382" s="2" t="s">
        <v>4191</v>
      </c>
      <c r="AE382" s="2" t="s">
        <v>65</v>
      </c>
      <c r="AF382" s="2" t="s">
        <v>66</v>
      </c>
      <c r="AG382" s="2" t="s">
        <v>4192</v>
      </c>
      <c r="AH382" s="2" t="s">
        <v>4193</v>
      </c>
      <c r="AI382" s="2" t="s">
        <v>67</v>
      </c>
      <c r="AJ382" s="2" t="s">
        <v>4194</v>
      </c>
      <c r="AK382" s="2" t="s">
        <v>53</v>
      </c>
      <c r="AL382" s="2" t="s">
        <v>53</v>
      </c>
      <c r="AM382" s="2" t="s">
        <v>53</v>
      </c>
      <c r="AN382" s="2" t="s">
        <v>53</v>
      </c>
      <c r="AO382" s="2" t="s">
        <v>53</v>
      </c>
      <c r="AP382" s="2" t="s">
        <v>53</v>
      </c>
      <c r="AQ382" s="2" t="s">
        <v>53</v>
      </c>
      <c r="AR382" s="2" t="s">
        <v>69</v>
      </c>
      <c r="AS382" s="2" t="s">
        <v>52</v>
      </c>
      <c r="AT382" s="2" t="s">
        <v>69</v>
      </c>
    </row>
    <row r="383" spans="1:46" ht="22.5" customHeight="1" x14ac:dyDescent="0.25">
      <c r="A383" s="18" t="s">
        <v>4195</v>
      </c>
      <c r="B383" s="2" t="s">
        <v>4196</v>
      </c>
      <c r="C383" s="2" t="s">
        <v>344</v>
      </c>
      <c r="D383" s="2" t="s">
        <v>2215</v>
      </c>
      <c r="E383" s="2" t="s">
        <v>69</v>
      </c>
      <c r="F383" s="19">
        <v>1</v>
      </c>
      <c r="G383" s="19">
        <v>167.31</v>
      </c>
      <c r="H383" s="19" t="s">
        <v>52</v>
      </c>
      <c r="I383" s="19">
        <v>-20.079999999999998</v>
      </c>
      <c r="J383" s="19">
        <v>-26.45</v>
      </c>
      <c r="K383" s="19" t="s">
        <v>52</v>
      </c>
      <c r="L383" s="19">
        <v>120.78</v>
      </c>
      <c r="M383" s="2" t="s">
        <v>53</v>
      </c>
      <c r="N383" s="2" t="s">
        <v>758</v>
      </c>
      <c r="O383" s="2" t="s">
        <v>759</v>
      </c>
      <c r="P383" s="2" t="s">
        <v>760</v>
      </c>
      <c r="Q383" s="2" t="s">
        <v>53</v>
      </c>
      <c r="R383" s="19">
        <v>167.31</v>
      </c>
      <c r="S383" s="19" t="s">
        <v>161</v>
      </c>
      <c r="T383" s="2" t="s">
        <v>58</v>
      </c>
      <c r="U383" s="2" t="s">
        <v>53</v>
      </c>
      <c r="V383" s="2" t="s">
        <v>53</v>
      </c>
      <c r="W383" s="2" t="s">
        <v>53</v>
      </c>
      <c r="X383" s="2" t="s">
        <v>53</v>
      </c>
      <c r="Y383" s="2" t="s">
        <v>4197</v>
      </c>
      <c r="Z383" s="2" t="s">
        <v>4198</v>
      </c>
      <c r="AA383" s="2" t="s">
        <v>4199</v>
      </c>
      <c r="AB383" s="2" t="s">
        <v>304</v>
      </c>
      <c r="AC383" s="2" t="s">
        <v>182</v>
      </c>
      <c r="AD383" s="2" t="s">
        <v>305</v>
      </c>
      <c r="AE383" s="2" t="s">
        <v>65</v>
      </c>
      <c r="AF383" s="2" t="s">
        <v>66</v>
      </c>
      <c r="AG383" s="2" t="s">
        <v>4200</v>
      </c>
      <c r="AH383" s="2" t="s">
        <v>4201</v>
      </c>
      <c r="AI383" s="2" t="s">
        <v>67</v>
      </c>
      <c r="AJ383" s="2" t="s">
        <v>4202</v>
      </c>
      <c r="AK383" s="2" t="s">
        <v>53</v>
      </c>
      <c r="AL383" s="2" t="s">
        <v>53</v>
      </c>
      <c r="AM383" s="2" t="s">
        <v>53</v>
      </c>
      <c r="AN383" s="2" t="s">
        <v>53</v>
      </c>
      <c r="AO383" s="2" t="s">
        <v>53</v>
      </c>
      <c r="AP383" s="2" t="s">
        <v>53</v>
      </c>
      <c r="AQ383" s="2" t="s">
        <v>53</v>
      </c>
      <c r="AR383" s="2" t="s">
        <v>69</v>
      </c>
      <c r="AS383" s="2" t="s">
        <v>52</v>
      </c>
      <c r="AT383" s="2" t="s">
        <v>69</v>
      </c>
    </row>
    <row r="384" spans="1:46" ht="22.5" customHeight="1" x14ac:dyDescent="0.25">
      <c r="A384" s="21" t="s">
        <v>4203</v>
      </c>
      <c r="B384" s="22" t="s">
        <v>4204</v>
      </c>
      <c r="C384" s="23" t="s">
        <v>53</v>
      </c>
      <c r="D384" s="24" t="s">
        <v>53</v>
      </c>
      <c r="E384" s="25" t="s">
        <v>53</v>
      </c>
      <c r="F384" s="26" t="s">
        <v>52</v>
      </c>
      <c r="G384" s="27">
        <v>83.52</v>
      </c>
      <c r="H384" s="28">
        <v>8.9</v>
      </c>
      <c r="I384" s="29">
        <v>-25.2</v>
      </c>
      <c r="J384" s="30" t="s">
        <v>52</v>
      </c>
      <c r="K384" s="31" t="s">
        <v>52</v>
      </c>
      <c r="L384" s="32">
        <v>67.22</v>
      </c>
      <c r="M384" s="33" t="s">
        <v>53</v>
      </c>
      <c r="N384" s="34" t="s">
        <v>53</v>
      </c>
      <c r="O384" s="35" t="s">
        <v>53</v>
      </c>
      <c r="P384" s="36" t="s">
        <v>53</v>
      </c>
      <c r="Q384" s="37" t="s">
        <v>53</v>
      </c>
      <c r="R384" s="38" t="s">
        <v>52</v>
      </c>
      <c r="S384" s="39" t="s">
        <v>53</v>
      </c>
      <c r="T384" s="40" t="s">
        <v>58</v>
      </c>
      <c r="U384" s="41" t="s">
        <v>4205</v>
      </c>
      <c r="V384" s="42" t="s">
        <v>4206</v>
      </c>
      <c r="W384" s="43" t="s">
        <v>4207</v>
      </c>
      <c r="X384" s="44" t="s">
        <v>53</v>
      </c>
      <c r="Y384" s="45" t="s">
        <v>4205</v>
      </c>
      <c r="Z384" s="46" t="s">
        <v>4208</v>
      </c>
      <c r="AA384" s="47" t="s">
        <v>4209</v>
      </c>
      <c r="AB384" s="48" t="s">
        <v>124</v>
      </c>
      <c r="AC384" s="49" t="s">
        <v>124</v>
      </c>
      <c r="AD384" s="50" t="s">
        <v>4210</v>
      </c>
      <c r="AE384" s="51" t="s">
        <v>65</v>
      </c>
      <c r="AF384" s="52" t="s">
        <v>222</v>
      </c>
      <c r="AG384" s="53" t="s">
        <v>4211</v>
      </c>
      <c r="AH384" s="54" t="s">
        <v>4212</v>
      </c>
      <c r="AI384" s="55" t="s">
        <v>4213</v>
      </c>
      <c r="AJ384" s="56" t="s">
        <v>4214</v>
      </c>
      <c r="AK384" s="57" t="s">
        <v>53</v>
      </c>
      <c r="AL384" s="58" t="s">
        <v>53</v>
      </c>
      <c r="AM384" s="59" t="s">
        <v>53</v>
      </c>
      <c r="AN384" s="60" t="s">
        <v>53</v>
      </c>
      <c r="AO384" s="61" t="s">
        <v>53</v>
      </c>
      <c r="AP384" s="62" t="s">
        <v>53</v>
      </c>
      <c r="AQ384" s="63" t="s">
        <v>53</v>
      </c>
      <c r="AR384" s="64" t="s">
        <v>53</v>
      </c>
      <c r="AS384" s="65" t="s">
        <v>52</v>
      </c>
      <c r="AT384" s="66" t="s">
        <v>53</v>
      </c>
    </row>
    <row r="385" spans="1:46" ht="22.5" customHeight="1" x14ac:dyDescent="0.25">
      <c r="A385" s="67" t="s">
        <v>4215</v>
      </c>
      <c r="B385" s="68" t="s">
        <v>4204</v>
      </c>
      <c r="C385" s="69" t="s">
        <v>344</v>
      </c>
      <c r="D385" s="70" t="s">
        <v>3998</v>
      </c>
      <c r="E385" s="71" t="s">
        <v>51</v>
      </c>
      <c r="F385" s="72">
        <v>1</v>
      </c>
      <c r="G385" s="73" t="s">
        <v>52</v>
      </c>
      <c r="H385" s="74" t="s">
        <v>52</v>
      </c>
      <c r="I385" s="75" t="s">
        <v>52</v>
      </c>
      <c r="J385" s="76" t="s">
        <v>52</v>
      </c>
      <c r="K385" s="77" t="s">
        <v>52</v>
      </c>
      <c r="L385" s="78" t="s">
        <v>52</v>
      </c>
      <c r="M385" s="79" t="s">
        <v>53</v>
      </c>
      <c r="N385" s="80" t="s">
        <v>928</v>
      </c>
      <c r="O385" s="81" t="s">
        <v>4216</v>
      </c>
      <c r="P385" s="82" t="s">
        <v>4217</v>
      </c>
      <c r="Q385" s="83" t="s">
        <v>53</v>
      </c>
      <c r="R385" s="84">
        <v>22.23</v>
      </c>
      <c r="S385" s="85" t="s">
        <v>57</v>
      </c>
      <c r="T385" s="86" t="s">
        <v>53</v>
      </c>
      <c r="U385" s="87" t="s">
        <v>53</v>
      </c>
      <c r="V385" s="88" t="s">
        <v>53</v>
      </c>
      <c r="W385" s="89" t="s">
        <v>53</v>
      </c>
      <c r="X385" s="90" t="s">
        <v>53</v>
      </c>
      <c r="Y385" s="91" t="s">
        <v>53</v>
      </c>
      <c r="Z385" s="92" t="s">
        <v>53</v>
      </c>
      <c r="AA385" s="93" t="s">
        <v>53</v>
      </c>
      <c r="AB385" s="94" t="s">
        <v>53</v>
      </c>
      <c r="AC385" s="95" t="s">
        <v>53</v>
      </c>
      <c r="AD385" s="96" t="s">
        <v>53</v>
      </c>
      <c r="AE385" s="97" t="s">
        <v>53</v>
      </c>
      <c r="AF385" s="98" t="s">
        <v>53</v>
      </c>
      <c r="AG385" s="99" t="s">
        <v>53</v>
      </c>
      <c r="AH385" s="100" t="s">
        <v>53</v>
      </c>
      <c r="AI385" s="101" t="s">
        <v>53</v>
      </c>
      <c r="AJ385" s="102" t="s">
        <v>53</v>
      </c>
      <c r="AK385" s="103" t="s">
        <v>53</v>
      </c>
      <c r="AL385" s="104" t="s">
        <v>53</v>
      </c>
      <c r="AM385" s="105" t="s">
        <v>53</v>
      </c>
      <c r="AN385" s="106" t="s">
        <v>53</v>
      </c>
      <c r="AO385" s="107" t="s">
        <v>53</v>
      </c>
      <c r="AP385" s="108" t="s">
        <v>53</v>
      </c>
      <c r="AQ385" s="109" t="s">
        <v>53</v>
      </c>
      <c r="AR385" s="110" t="s">
        <v>69</v>
      </c>
      <c r="AS385" s="111" t="s">
        <v>52</v>
      </c>
      <c r="AT385" s="112" t="s">
        <v>69</v>
      </c>
    </row>
    <row r="386" spans="1:46" ht="22.5" customHeight="1" x14ac:dyDescent="0.25">
      <c r="A386" s="67" t="s">
        <v>4218</v>
      </c>
      <c r="B386" s="68" t="s">
        <v>4204</v>
      </c>
      <c r="C386" s="69" t="s">
        <v>344</v>
      </c>
      <c r="D386" s="70" t="s">
        <v>3998</v>
      </c>
      <c r="E386" s="71" t="s">
        <v>51</v>
      </c>
      <c r="F386" s="72">
        <v>1</v>
      </c>
      <c r="G386" s="73" t="s">
        <v>52</v>
      </c>
      <c r="H386" s="74" t="s">
        <v>52</v>
      </c>
      <c r="I386" s="75" t="s">
        <v>52</v>
      </c>
      <c r="J386" s="76" t="s">
        <v>52</v>
      </c>
      <c r="K386" s="77" t="s">
        <v>52</v>
      </c>
      <c r="L386" s="78" t="s">
        <v>52</v>
      </c>
      <c r="M386" s="79" t="s">
        <v>53</v>
      </c>
      <c r="N386" s="80" t="s">
        <v>1363</v>
      </c>
      <c r="O386" s="81" t="s">
        <v>2714</v>
      </c>
      <c r="P386" s="82" t="s">
        <v>2715</v>
      </c>
      <c r="Q386" s="83" t="s">
        <v>53</v>
      </c>
      <c r="R386" s="84">
        <v>61.29</v>
      </c>
      <c r="S386" s="85" t="s">
        <v>57</v>
      </c>
      <c r="T386" s="86" t="s">
        <v>53</v>
      </c>
      <c r="U386" s="87" t="s">
        <v>53</v>
      </c>
      <c r="V386" s="88" t="s">
        <v>53</v>
      </c>
      <c r="W386" s="89" t="s">
        <v>53</v>
      </c>
      <c r="X386" s="90" t="s">
        <v>53</v>
      </c>
      <c r="Y386" s="91" t="s">
        <v>53</v>
      </c>
      <c r="Z386" s="92" t="s">
        <v>53</v>
      </c>
      <c r="AA386" s="93" t="s">
        <v>53</v>
      </c>
      <c r="AB386" s="94" t="s">
        <v>53</v>
      </c>
      <c r="AC386" s="95" t="s">
        <v>53</v>
      </c>
      <c r="AD386" s="96" t="s">
        <v>53</v>
      </c>
      <c r="AE386" s="97" t="s">
        <v>53</v>
      </c>
      <c r="AF386" s="98" t="s">
        <v>53</v>
      </c>
      <c r="AG386" s="99" t="s">
        <v>53</v>
      </c>
      <c r="AH386" s="100" t="s">
        <v>53</v>
      </c>
      <c r="AI386" s="101" t="s">
        <v>53</v>
      </c>
      <c r="AJ386" s="102" t="s">
        <v>53</v>
      </c>
      <c r="AK386" s="103" t="s">
        <v>53</v>
      </c>
      <c r="AL386" s="104" t="s">
        <v>53</v>
      </c>
      <c r="AM386" s="105" t="s">
        <v>53</v>
      </c>
      <c r="AN386" s="106" t="s">
        <v>53</v>
      </c>
      <c r="AO386" s="107" t="s">
        <v>53</v>
      </c>
      <c r="AP386" s="108" t="s">
        <v>53</v>
      </c>
      <c r="AQ386" s="109" t="s">
        <v>53</v>
      </c>
      <c r="AR386" s="110" t="s">
        <v>69</v>
      </c>
      <c r="AS386" s="111" t="s">
        <v>52</v>
      </c>
      <c r="AT386" s="112" t="s">
        <v>69</v>
      </c>
    </row>
    <row r="387" spans="1:46" ht="22.5" customHeight="1" x14ac:dyDescent="0.25">
      <c r="A387" s="18" t="s">
        <v>4219</v>
      </c>
      <c r="B387" s="2" t="s">
        <v>4220</v>
      </c>
      <c r="C387" s="2" t="s">
        <v>344</v>
      </c>
      <c r="D387" s="2" t="s">
        <v>2215</v>
      </c>
      <c r="E387" s="2" t="s">
        <v>51</v>
      </c>
      <c r="F387" s="19">
        <v>1</v>
      </c>
      <c r="G387" s="19">
        <v>61.29</v>
      </c>
      <c r="H387" s="19" t="s">
        <v>52</v>
      </c>
      <c r="I387" s="19">
        <v>-15.92</v>
      </c>
      <c r="J387" s="19" t="s">
        <v>52</v>
      </c>
      <c r="K387" s="19" t="s">
        <v>52</v>
      </c>
      <c r="L387" s="19">
        <v>45.37</v>
      </c>
      <c r="M387" s="2" t="s">
        <v>51</v>
      </c>
      <c r="N387" s="2" t="s">
        <v>1363</v>
      </c>
      <c r="O387" s="2" t="s">
        <v>2714</v>
      </c>
      <c r="P387" s="2" t="s">
        <v>2715</v>
      </c>
      <c r="Q387" s="2" t="s">
        <v>53</v>
      </c>
      <c r="R387" s="19">
        <v>61.29</v>
      </c>
      <c r="S387" s="19" t="s">
        <v>57</v>
      </c>
      <c r="T387" s="2" t="s">
        <v>58</v>
      </c>
      <c r="U387" s="2" t="s">
        <v>53</v>
      </c>
      <c r="V387" s="2" t="s">
        <v>53</v>
      </c>
      <c r="W387" s="2" t="s">
        <v>53</v>
      </c>
      <c r="X387" s="2" t="s">
        <v>53</v>
      </c>
      <c r="Y387" s="2" t="s">
        <v>4221</v>
      </c>
      <c r="Z387" s="2" t="s">
        <v>4222</v>
      </c>
      <c r="AA387" s="2" t="s">
        <v>4223</v>
      </c>
      <c r="AB387" s="2" t="s">
        <v>4224</v>
      </c>
      <c r="AC387" s="2" t="s">
        <v>2004</v>
      </c>
      <c r="AD387" s="2" t="s">
        <v>4225</v>
      </c>
      <c r="AE387" s="2" t="s">
        <v>65</v>
      </c>
      <c r="AF387" s="2" t="s">
        <v>66</v>
      </c>
      <c r="AG387" s="2" t="s">
        <v>4226</v>
      </c>
      <c r="AH387" s="2" t="s">
        <v>4227</v>
      </c>
      <c r="AI387" s="2" t="s">
        <v>67</v>
      </c>
      <c r="AJ387" s="2" t="s">
        <v>4228</v>
      </c>
      <c r="AK387" s="2" t="s">
        <v>53</v>
      </c>
      <c r="AL387" s="2" t="s">
        <v>53</v>
      </c>
      <c r="AM387" s="2" t="s">
        <v>53</v>
      </c>
      <c r="AN387" s="2" t="s">
        <v>53</v>
      </c>
      <c r="AO387" s="2" t="s">
        <v>53</v>
      </c>
      <c r="AP387" s="2" t="s">
        <v>53</v>
      </c>
      <c r="AQ387" s="2" t="s">
        <v>53</v>
      </c>
      <c r="AR387" s="2" t="s">
        <v>69</v>
      </c>
      <c r="AS387" s="2" t="s">
        <v>52</v>
      </c>
      <c r="AT387" s="2" t="s">
        <v>69</v>
      </c>
    </row>
    <row r="388" spans="1:46" ht="22.5" customHeight="1" x14ac:dyDescent="0.25">
      <c r="A388" s="18" t="s">
        <v>4229</v>
      </c>
      <c r="B388" s="2" t="s">
        <v>4230</v>
      </c>
      <c r="C388" s="2" t="s">
        <v>344</v>
      </c>
      <c r="D388" s="2" t="s">
        <v>2215</v>
      </c>
      <c r="E388" s="2" t="s">
        <v>69</v>
      </c>
      <c r="F388" s="19">
        <v>1</v>
      </c>
      <c r="G388" s="19">
        <v>62.8</v>
      </c>
      <c r="H388" s="19">
        <v>12.15</v>
      </c>
      <c r="I388" s="19">
        <v>-16.18</v>
      </c>
      <c r="J388" s="19">
        <v>-12.15</v>
      </c>
      <c r="K388" s="19" t="s">
        <v>52</v>
      </c>
      <c r="L388" s="19">
        <v>46.62</v>
      </c>
      <c r="M388" s="2" t="s">
        <v>51</v>
      </c>
      <c r="N388" s="2" t="s">
        <v>90</v>
      </c>
      <c r="O388" s="2" t="s">
        <v>346</v>
      </c>
      <c r="P388" s="2" t="s">
        <v>347</v>
      </c>
      <c r="Q388" s="2" t="s">
        <v>53</v>
      </c>
      <c r="R388" s="19">
        <v>62.8</v>
      </c>
      <c r="S388" s="19" t="s">
        <v>57</v>
      </c>
      <c r="T388" s="2" t="s">
        <v>58</v>
      </c>
      <c r="U388" s="2" t="s">
        <v>53</v>
      </c>
      <c r="V388" s="2" t="s">
        <v>53</v>
      </c>
      <c r="W388" s="2" t="s">
        <v>53</v>
      </c>
      <c r="X388" s="2" t="s">
        <v>53</v>
      </c>
      <c r="Y388" s="2" t="s">
        <v>4231</v>
      </c>
      <c r="Z388" s="2" t="s">
        <v>4232</v>
      </c>
      <c r="AA388" s="2" t="s">
        <v>4233</v>
      </c>
      <c r="AB388" s="2" t="s">
        <v>111</v>
      </c>
      <c r="AC388" s="2" t="s">
        <v>111</v>
      </c>
      <c r="AD388" s="2" t="s">
        <v>4234</v>
      </c>
      <c r="AE388" s="2" t="s">
        <v>65</v>
      </c>
      <c r="AF388" s="2" t="s">
        <v>66</v>
      </c>
      <c r="AG388" s="2" t="s">
        <v>4235</v>
      </c>
      <c r="AH388" s="2" t="s">
        <v>4236</v>
      </c>
      <c r="AI388" s="2" t="s">
        <v>67</v>
      </c>
      <c r="AJ388" s="2" t="s">
        <v>4237</v>
      </c>
      <c r="AK388" s="2" t="s">
        <v>53</v>
      </c>
      <c r="AL388" s="2" t="s">
        <v>53</v>
      </c>
      <c r="AM388" s="2" t="s">
        <v>53</v>
      </c>
      <c r="AN388" s="2" t="s">
        <v>53</v>
      </c>
      <c r="AO388" s="2" t="s">
        <v>53</v>
      </c>
      <c r="AP388" s="2" t="s">
        <v>53</v>
      </c>
      <c r="AQ388" s="2" t="s">
        <v>53</v>
      </c>
      <c r="AR388" s="2" t="s">
        <v>69</v>
      </c>
      <c r="AS388" s="2" t="s">
        <v>52</v>
      </c>
      <c r="AT388" s="2" t="s">
        <v>69</v>
      </c>
    </row>
    <row r="389" spans="1:46" ht="22.5" customHeight="1" x14ac:dyDescent="0.25">
      <c r="A389" s="18" t="s">
        <v>4238</v>
      </c>
      <c r="B389" s="2" t="s">
        <v>4239</v>
      </c>
      <c r="C389" s="2" t="s">
        <v>4240</v>
      </c>
      <c r="D389" s="2" t="s">
        <v>4241</v>
      </c>
      <c r="E389" s="2" t="s">
        <v>51</v>
      </c>
      <c r="F389" s="19">
        <v>2</v>
      </c>
      <c r="G389" s="19">
        <v>179.8</v>
      </c>
      <c r="H389" s="19" t="s">
        <v>52</v>
      </c>
      <c r="I389" s="19">
        <v>-30.56</v>
      </c>
      <c r="J389" s="19">
        <v>-52.9</v>
      </c>
      <c r="K389" s="19" t="s">
        <v>52</v>
      </c>
      <c r="L389" s="19">
        <v>96.34</v>
      </c>
      <c r="M389" s="2" t="s">
        <v>53</v>
      </c>
      <c r="N389" s="2" t="s">
        <v>420</v>
      </c>
      <c r="O389" s="2" t="s">
        <v>421</v>
      </c>
      <c r="P389" s="2" t="s">
        <v>422</v>
      </c>
      <c r="Q389" s="2" t="s">
        <v>53</v>
      </c>
      <c r="R389" s="19">
        <v>89.9</v>
      </c>
      <c r="S389" s="19" t="s">
        <v>57</v>
      </c>
      <c r="T389" s="2" t="s">
        <v>77</v>
      </c>
      <c r="U389" s="2" t="s">
        <v>4242</v>
      </c>
      <c r="V389" s="2" t="s">
        <v>4243</v>
      </c>
      <c r="W389" s="2" t="s">
        <v>4244</v>
      </c>
      <c r="X389" s="2" t="s">
        <v>53</v>
      </c>
      <c r="Y389" s="2" t="s">
        <v>4242</v>
      </c>
      <c r="Z389" s="2" t="s">
        <v>4245</v>
      </c>
      <c r="AA389" s="2" t="s">
        <v>4246</v>
      </c>
      <c r="AB389" s="2" t="s">
        <v>111</v>
      </c>
      <c r="AC389" s="2" t="s">
        <v>111</v>
      </c>
      <c r="AD389" s="2" t="s">
        <v>4247</v>
      </c>
      <c r="AE389" s="2" t="s">
        <v>65</v>
      </c>
      <c r="AF389" s="2" t="s">
        <v>86</v>
      </c>
      <c r="AG389" s="2" t="s">
        <v>4248</v>
      </c>
      <c r="AH389" s="2" t="s">
        <v>2614</v>
      </c>
      <c r="AI389" s="2" t="s">
        <v>67</v>
      </c>
      <c r="AJ389" s="2" t="s">
        <v>4249</v>
      </c>
      <c r="AK389" s="2" t="s">
        <v>53</v>
      </c>
      <c r="AL389" s="2" t="s">
        <v>53</v>
      </c>
      <c r="AM389" s="2" t="s">
        <v>53</v>
      </c>
      <c r="AN389" s="2" t="s">
        <v>53</v>
      </c>
      <c r="AO389" s="2" t="s">
        <v>53</v>
      </c>
      <c r="AP389" s="2" t="s">
        <v>53</v>
      </c>
      <c r="AQ389" s="2" t="s">
        <v>53</v>
      </c>
      <c r="AR389" s="118" t="s">
        <v>51</v>
      </c>
      <c r="AS389" s="2" t="s">
        <v>52</v>
      </c>
      <c r="AT389" s="2" t="s">
        <v>69</v>
      </c>
    </row>
    <row r="390" spans="1:46" ht="22.5" customHeight="1" x14ac:dyDescent="0.25">
      <c r="A390" s="18" t="s">
        <v>4250</v>
      </c>
      <c r="B390" s="2" t="s">
        <v>4251</v>
      </c>
      <c r="C390" s="2" t="s">
        <v>344</v>
      </c>
      <c r="D390" s="2" t="s">
        <v>2215</v>
      </c>
      <c r="E390" s="2" t="s">
        <v>51</v>
      </c>
      <c r="F390" s="19">
        <v>1</v>
      </c>
      <c r="G390" s="19">
        <v>54.87</v>
      </c>
      <c r="H390" s="19">
        <v>5.05</v>
      </c>
      <c r="I390" s="19">
        <v>-270</v>
      </c>
      <c r="J390" s="19">
        <v>-5.05</v>
      </c>
      <c r="K390" s="19" t="s">
        <v>52</v>
      </c>
      <c r="L390" s="19">
        <v>-215.13</v>
      </c>
      <c r="M390" s="2" t="s">
        <v>53</v>
      </c>
      <c r="N390" s="2" t="s">
        <v>309</v>
      </c>
      <c r="O390" s="2" t="s">
        <v>390</v>
      </c>
      <c r="P390" s="2" t="s">
        <v>311</v>
      </c>
      <c r="Q390" s="2" t="s">
        <v>53</v>
      </c>
      <c r="R390" s="19">
        <v>54.87</v>
      </c>
      <c r="S390" s="19" t="s">
        <v>161</v>
      </c>
      <c r="T390" s="2" t="s">
        <v>58</v>
      </c>
      <c r="U390" s="2" t="s">
        <v>53</v>
      </c>
      <c r="V390" s="2" t="s">
        <v>53</v>
      </c>
      <c r="W390" s="2" t="s">
        <v>53</v>
      </c>
      <c r="X390" s="2" t="s">
        <v>53</v>
      </c>
      <c r="Y390" s="2" t="s">
        <v>4252</v>
      </c>
      <c r="Z390" s="2" t="s">
        <v>4253</v>
      </c>
      <c r="AA390" s="2" t="s">
        <v>4254</v>
      </c>
      <c r="AB390" s="2" t="s">
        <v>4255</v>
      </c>
      <c r="AC390" s="2" t="s">
        <v>111</v>
      </c>
      <c r="AD390" s="2" t="s">
        <v>4256</v>
      </c>
      <c r="AE390" s="2" t="s">
        <v>65</v>
      </c>
      <c r="AF390" s="2" t="s">
        <v>66</v>
      </c>
      <c r="AG390" s="2" t="s">
        <v>3870</v>
      </c>
      <c r="AH390" s="2" t="s">
        <v>4257</v>
      </c>
      <c r="AI390" s="2" t="s">
        <v>67</v>
      </c>
      <c r="AJ390" s="2" t="s">
        <v>4258</v>
      </c>
      <c r="AK390" s="2" t="s">
        <v>53</v>
      </c>
      <c r="AL390" s="2" t="s">
        <v>53</v>
      </c>
      <c r="AM390" s="2" t="s">
        <v>53</v>
      </c>
      <c r="AN390" s="2" t="s">
        <v>53</v>
      </c>
      <c r="AO390" s="2" t="s">
        <v>53</v>
      </c>
      <c r="AP390" s="2" t="s">
        <v>53</v>
      </c>
      <c r="AQ390" s="2" t="s">
        <v>53</v>
      </c>
      <c r="AR390" s="2" t="s">
        <v>69</v>
      </c>
      <c r="AS390" s="2" t="s">
        <v>52</v>
      </c>
      <c r="AT390" s="2" t="s">
        <v>69</v>
      </c>
    </row>
    <row r="391" spans="1:46" ht="22.5" customHeight="1" x14ac:dyDescent="0.25">
      <c r="A391" s="18" t="s">
        <v>4259</v>
      </c>
      <c r="B391" s="2" t="s">
        <v>4260</v>
      </c>
      <c r="C391" s="2" t="s">
        <v>344</v>
      </c>
      <c r="D391" s="2" t="s">
        <v>697</v>
      </c>
      <c r="E391" s="2" t="s">
        <v>69</v>
      </c>
      <c r="F391" s="19">
        <v>1</v>
      </c>
      <c r="G391" s="19">
        <v>54.87</v>
      </c>
      <c r="H391" s="19">
        <v>22.41</v>
      </c>
      <c r="I391" s="19">
        <v>-12.08</v>
      </c>
      <c r="J391" s="19">
        <v>-22.41</v>
      </c>
      <c r="K391" s="19" t="s">
        <v>52</v>
      </c>
      <c r="L391" s="19">
        <v>42.79</v>
      </c>
      <c r="M391" s="2" t="s">
        <v>51</v>
      </c>
      <c r="N391" s="2" t="s">
        <v>309</v>
      </c>
      <c r="O391" s="2" t="s">
        <v>390</v>
      </c>
      <c r="P391" s="2" t="s">
        <v>311</v>
      </c>
      <c r="Q391" s="2" t="s">
        <v>53</v>
      </c>
      <c r="R391" s="19">
        <v>54.87</v>
      </c>
      <c r="S391" s="19" t="s">
        <v>161</v>
      </c>
      <c r="T391" s="2" t="s">
        <v>58</v>
      </c>
      <c r="U391" s="2" t="s">
        <v>53</v>
      </c>
      <c r="V391" s="2" t="s">
        <v>53</v>
      </c>
      <c r="W391" s="2" t="s">
        <v>53</v>
      </c>
      <c r="X391" s="2" t="s">
        <v>53</v>
      </c>
      <c r="Y391" s="2" t="s">
        <v>4261</v>
      </c>
      <c r="Z391" s="2" t="s">
        <v>4262</v>
      </c>
      <c r="AA391" s="2" t="s">
        <v>4263</v>
      </c>
      <c r="AB391" s="2" t="s">
        <v>4264</v>
      </c>
      <c r="AC391" s="2" t="s">
        <v>531</v>
      </c>
      <c r="AD391" s="2" t="s">
        <v>4265</v>
      </c>
      <c r="AE391" s="2" t="s">
        <v>65</v>
      </c>
      <c r="AF391" s="2" t="s">
        <v>66</v>
      </c>
      <c r="AG391" s="2" t="s">
        <v>4266</v>
      </c>
      <c r="AH391" s="2" t="s">
        <v>4267</v>
      </c>
      <c r="AI391" s="2" t="s">
        <v>67</v>
      </c>
      <c r="AJ391" s="2" t="s">
        <v>4268</v>
      </c>
      <c r="AK391" s="2" t="s">
        <v>53</v>
      </c>
      <c r="AL391" s="2" t="s">
        <v>53</v>
      </c>
      <c r="AM391" s="2" t="s">
        <v>53</v>
      </c>
      <c r="AN391" s="2" t="s">
        <v>53</v>
      </c>
      <c r="AO391" s="2" t="s">
        <v>53</v>
      </c>
      <c r="AP391" s="2" t="s">
        <v>53</v>
      </c>
      <c r="AQ391" s="2" t="s">
        <v>53</v>
      </c>
      <c r="AR391" s="2" t="s">
        <v>69</v>
      </c>
      <c r="AS391" s="2" t="s">
        <v>52</v>
      </c>
      <c r="AT391" s="2" t="s">
        <v>69</v>
      </c>
    </row>
    <row r="392" spans="1:46" ht="22.5" customHeight="1" x14ac:dyDescent="0.25">
      <c r="A392" s="18" t="s">
        <v>4269</v>
      </c>
      <c r="B392" s="2" t="s">
        <v>4270</v>
      </c>
      <c r="C392" s="2" t="s">
        <v>344</v>
      </c>
      <c r="D392" s="2" t="s">
        <v>2215</v>
      </c>
      <c r="E392" s="2" t="s">
        <v>69</v>
      </c>
      <c r="F392" s="19">
        <v>1</v>
      </c>
      <c r="G392" s="19">
        <v>189.99</v>
      </c>
      <c r="H392" s="19" t="s">
        <v>52</v>
      </c>
      <c r="I392" s="19">
        <v>-32.299999999999997</v>
      </c>
      <c r="J392" s="19">
        <v>-20.45</v>
      </c>
      <c r="K392" s="19" t="s">
        <v>52</v>
      </c>
      <c r="L392" s="19">
        <v>137.24</v>
      </c>
      <c r="M392" s="2" t="s">
        <v>53</v>
      </c>
      <c r="N392" s="2" t="s">
        <v>54</v>
      </c>
      <c r="O392" s="2" t="s">
        <v>2203</v>
      </c>
      <c r="P392" s="2" t="s">
        <v>2204</v>
      </c>
      <c r="Q392" s="2" t="s">
        <v>53</v>
      </c>
      <c r="R392" s="19">
        <v>189.99</v>
      </c>
      <c r="S392" s="19" t="s">
        <v>57</v>
      </c>
      <c r="T392" s="2" t="s">
        <v>58</v>
      </c>
      <c r="U392" s="2" t="s">
        <v>53</v>
      </c>
      <c r="V392" s="2" t="s">
        <v>53</v>
      </c>
      <c r="W392" s="2" t="s">
        <v>53</v>
      </c>
      <c r="X392" s="2" t="s">
        <v>53</v>
      </c>
      <c r="Y392" s="2" t="s">
        <v>4271</v>
      </c>
      <c r="Z392" s="2" t="s">
        <v>4272</v>
      </c>
      <c r="AA392" s="2" t="s">
        <v>4273</v>
      </c>
      <c r="AB392" s="2" t="s">
        <v>4274</v>
      </c>
      <c r="AC392" s="2" t="s">
        <v>111</v>
      </c>
      <c r="AD392" s="2" t="s">
        <v>4275</v>
      </c>
      <c r="AE392" s="2" t="s">
        <v>65</v>
      </c>
      <c r="AF392" s="2" t="s">
        <v>66</v>
      </c>
      <c r="AG392" s="2" t="s">
        <v>3870</v>
      </c>
      <c r="AH392" s="2" t="s">
        <v>4276</v>
      </c>
      <c r="AI392" s="2" t="s">
        <v>67</v>
      </c>
      <c r="AJ392" s="2" t="s">
        <v>4277</v>
      </c>
      <c r="AK392" s="2" t="s">
        <v>53</v>
      </c>
      <c r="AL392" s="2" t="s">
        <v>53</v>
      </c>
      <c r="AM392" s="2" t="s">
        <v>53</v>
      </c>
      <c r="AN392" s="2" t="s">
        <v>53</v>
      </c>
      <c r="AO392" s="2" t="s">
        <v>53</v>
      </c>
      <c r="AP392" s="2" t="s">
        <v>53</v>
      </c>
      <c r="AQ392" s="2" t="s">
        <v>53</v>
      </c>
      <c r="AR392" s="2" t="s">
        <v>69</v>
      </c>
      <c r="AS392" s="2" t="s">
        <v>52</v>
      </c>
      <c r="AT392" s="2" t="s">
        <v>69</v>
      </c>
    </row>
    <row r="393" spans="1:46" ht="22.5" customHeight="1" x14ac:dyDescent="0.25">
      <c r="A393" s="18" t="s">
        <v>4278</v>
      </c>
      <c r="B393" s="2" t="s">
        <v>4279</v>
      </c>
      <c r="C393" s="2" t="s">
        <v>344</v>
      </c>
      <c r="D393" s="2" t="s">
        <v>345</v>
      </c>
      <c r="E393" s="2" t="s">
        <v>69</v>
      </c>
      <c r="F393" s="19">
        <v>1</v>
      </c>
      <c r="G393" s="19">
        <v>45.15</v>
      </c>
      <c r="H393" s="19">
        <v>29.52</v>
      </c>
      <c r="I393" s="19">
        <v>-13.18</v>
      </c>
      <c r="J393" s="19">
        <v>-29.52</v>
      </c>
      <c r="K393" s="19" t="s">
        <v>52</v>
      </c>
      <c r="L393" s="19">
        <v>31.97</v>
      </c>
      <c r="M393" s="2" t="s">
        <v>53</v>
      </c>
      <c r="N393" s="2" t="s">
        <v>4092</v>
      </c>
      <c r="O393" s="2" t="s">
        <v>4280</v>
      </c>
      <c r="P393" s="2" t="s">
        <v>4281</v>
      </c>
      <c r="Q393" s="2" t="s">
        <v>53</v>
      </c>
      <c r="R393" s="19">
        <v>45.15</v>
      </c>
      <c r="S393" s="19" t="s">
        <v>57</v>
      </c>
      <c r="T393" s="2" t="s">
        <v>77</v>
      </c>
      <c r="U393" s="2" t="s">
        <v>4282</v>
      </c>
      <c r="V393" s="2" t="s">
        <v>4283</v>
      </c>
      <c r="W393" s="2" t="s">
        <v>4284</v>
      </c>
      <c r="X393" s="2" t="s">
        <v>53</v>
      </c>
      <c r="Y393" s="2" t="s">
        <v>4282</v>
      </c>
      <c r="Z393" s="2" t="s">
        <v>4285</v>
      </c>
      <c r="AA393" s="2" t="s">
        <v>4286</v>
      </c>
      <c r="AB393" s="2" t="s">
        <v>4287</v>
      </c>
      <c r="AC393" s="2" t="s">
        <v>531</v>
      </c>
      <c r="AD393" s="2" t="s">
        <v>4288</v>
      </c>
      <c r="AE393" s="2" t="s">
        <v>65</v>
      </c>
      <c r="AF393" s="2" t="s">
        <v>86</v>
      </c>
      <c r="AG393" s="2" t="s">
        <v>4289</v>
      </c>
      <c r="AH393" s="2" t="s">
        <v>4290</v>
      </c>
      <c r="AI393" s="2" t="s">
        <v>67</v>
      </c>
      <c r="AJ393" s="2" t="s">
        <v>4291</v>
      </c>
      <c r="AK393" s="2" t="s">
        <v>53</v>
      </c>
      <c r="AL393" s="2" t="s">
        <v>53</v>
      </c>
      <c r="AM393" s="2" t="s">
        <v>53</v>
      </c>
      <c r="AN393" s="2" t="s">
        <v>53</v>
      </c>
      <c r="AO393" s="2" t="s">
        <v>53</v>
      </c>
      <c r="AP393" s="2" t="s">
        <v>53</v>
      </c>
      <c r="AQ393" s="2" t="s">
        <v>53</v>
      </c>
      <c r="AR393" s="2" t="s">
        <v>69</v>
      </c>
      <c r="AS393" s="2" t="s">
        <v>52</v>
      </c>
      <c r="AT393" s="2" t="s">
        <v>69</v>
      </c>
    </row>
    <row r="394" spans="1:46" ht="22.5" customHeight="1" x14ac:dyDescent="0.25">
      <c r="A394" s="18" t="s">
        <v>4292</v>
      </c>
      <c r="B394" s="2" t="s">
        <v>4293</v>
      </c>
      <c r="C394" s="2" t="s">
        <v>344</v>
      </c>
      <c r="D394" s="2" t="s">
        <v>3998</v>
      </c>
      <c r="E394" s="2" t="s">
        <v>69</v>
      </c>
      <c r="F394" s="19">
        <v>1</v>
      </c>
      <c r="G394" s="19">
        <v>141.9</v>
      </c>
      <c r="H394" s="19">
        <v>1.39</v>
      </c>
      <c r="I394" s="19">
        <v>-24.12</v>
      </c>
      <c r="J394" s="19" t="s">
        <v>52</v>
      </c>
      <c r="K394" s="19" t="s">
        <v>52</v>
      </c>
      <c r="L394" s="19">
        <v>119.17</v>
      </c>
      <c r="M394" s="2" t="s">
        <v>51</v>
      </c>
      <c r="N394" s="2" t="s">
        <v>4294</v>
      </c>
      <c r="O394" s="2" t="s">
        <v>4295</v>
      </c>
      <c r="P394" s="2" t="s">
        <v>4296</v>
      </c>
      <c r="Q394" s="2" t="s">
        <v>53</v>
      </c>
      <c r="R394" s="19">
        <v>141.9</v>
      </c>
      <c r="S394" s="19" t="s">
        <v>57</v>
      </c>
      <c r="T394" s="2" t="s">
        <v>58</v>
      </c>
      <c r="U394" s="2" t="s">
        <v>4297</v>
      </c>
      <c r="V394" s="2" t="s">
        <v>4298</v>
      </c>
      <c r="W394" s="2" t="s">
        <v>4299</v>
      </c>
      <c r="X394" s="2" t="s">
        <v>53</v>
      </c>
      <c r="Y394" s="2" t="s">
        <v>4297</v>
      </c>
      <c r="Z394" s="2" t="s">
        <v>4300</v>
      </c>
      <c r="AA394" s="2" t="s">
        <v>4301</v>
      </c>
      <c r="AB394" s="2" t="s">
        <v>124</v>
      </c>
      <c r="AC394" s="2" t="s">
        <v>124</v>
      </c>
      <c r="AD394" s="2" t="s">
        <v>4302</v>
      </c>
      <c r="AE394" s="2" t="s">
        <v>65</v>
      </c>
      <c r="AF394" s="2" t="s">
        <v>222</v>
      </c>
      <c r="AG394" s="2" t="s">
        <v>4303</v>
      </c>
      <c r="AH394" s="2" t="s">
        <v>4304</v>
      </c>
      <c r="AI394" s="2" t="s">
        <v>2680</v>
      </c>
      <c r="AJ394" s="2" t="s">
        <v>4305</v>
      </c>
      <c r="AK394" s="2" t="s">
        <v>53</v>
      </c>
      <c r="AL394" s="2" t="s">
        <v>53</v>
      </c>
      <c r="AM394" s="2" t="s">
        <v>53</v>
      </c>
      <c r="AN394" s="2" t="s">
        <v>53</v>
      </c>
      <c r="AO394" s="2" t="s">
        <v>53</v>
      </c>
      <c r="AP394" s="2" t="s">
        <v>53</v>
      </c>
      <c r="AQ394" s="2" t="s">
        <v>53</v>
      </c>
      <c r="AR394" s="2" t="s">
        <v>69</v>
      </c>
      <c r="AS394" s="2" t="s">
        <v>52</v>
      </c>
      <c r="AT394" s="2" t="s">
        <v>69</v>
      </c>
    </row>
    <row r="395" spans="1:46" ht="22.5" customHeight="1" x14ac:dyDescent="0.25">
      <c r="A395" s="18" t="s">
        <v>4306</v>
      </c>
      <c r="B395" s="2" t="s">
        <v>4307</v>
      </c>
      <c r="C395" s="2" t="s">
        <v>344</v>
      </c>
      <c r="D395" s="2" t="s">
        <v>3998</v>
      </c>
      <c r="E395" s="2" t="s">
        <v>69</v>
      </c>
      <c r="F395" s="19">
        <v>1</v>
      </c>
      <c r="G395" s="19">
        <v>183.58</v>
      </c>
      <c r="H395" s="19">
        <v>1.59</v>
      </c>
      <c r="I395" s="19">
        <v>-31.21</v>
      </c>
      <c r="J395" s="19" t="s">
        <v>52</v>
      </c>
      <c r="K395" s="19" t="s">
        <v>52</v>
      </c>
      <c r="L395" s="19">
        <v>153.96</v>
      </c>
      <c r="M395" s="2" t="s">
        <v>53</v>
      </c>
      <c r="N395" s="2" t="s">
        <v>4308</v>
      </c>
      <c r="O395" s="2" t="s">
        <v>4309</v>
      </c>
      <c r="P395" s="2" t="s">
        <v>4310</v>
      </c>
      <c r="Q395" s="2" t="s">
        <v>53</v>
      </c>
      <c r="R395" s="19">
        <v>183.58</v>
      </c>
      <c r="S395" s="19" t="s">
        <v>57</v>
      </c>
      <c r="T395" s="2" t="s">
        <v>58</v>
      </c>
      <c r="U395" s="2" t="s">
        <v>4311</v>
      </c>
      <c r="V395" s="2" t="s">
        <v>4312</v>
      </c>
      <c r="W395" s="2" t="s">
        <v>4313</v>
      </c>
      <c r="X395" s="2" t="s">
        <v>53</v>
      </c>
      <c r="Y395" s="2" t="s">
        <v>4311</v>
      </c>
      <c r="Z395" s="2" t="s">
        <v>4314</v>
      </c>
      <c r="AA395" s="2" t="s">
        <v>4315</v>
      </c>
      <c r="AB395" s="2" t="s">
        <v>1278</v>
      </c>
      <c r="AC395" s="2" t="s">
        <v>124</v>
      </c>
      <c r="AD395" s="2" t="s">
        <v>4316</v>
      </c>
      <c r="AE395" s="2" t="s">
        <v>65</v>
      </c>
      <c r="AF395" s="2" t="s">
        <v>222</v>
      </c>
      <c r="AG395" s="2" t="s">
        <v>4133</v>
      </c>
      <c r="AH395" s="2" t="s">
        <v>4317</v>
      </c>
      <c r="AI395" s="2" t="s">
        <v>1303</v>
      </c>
      <c r="AJ395" s="2" t="s">
        <v>4318</v>
      </c>
      <c r="AK395" s="2" t="s">
        <v>53</v>
      </c>
      <c r="AL395" s="2" t="s">
        <v>53</v>
      </c>
      <c r="AM395" s="2" t="s">
        <v>53</v>
      </c>
      <c r="AN395" s="2" t="s">
        <v>53</v>
      </c>
      <c r="AO395" s="2" t="s">
        <v>53</v>
      </c>
      <c r="AP395" s="2" t="s">
        <v>53</v>
      </c>
      <c r="AQ395" s="2" t="s">
        <v>53</v>
      </c>
      <c r="AR395" s="2" t="s">
        <v>69</v>
      </c>
      <c r="AS395" s="2" t="s">
        <v>52</v>
      </c>
      <c r="AT395" s="2" t="s">
        <v>69</v>
      </c>
    </row>
    <row r="396" spans="1:46" ht="22.5" customHeight="1" x14ac:dyDescent="0.25">
      <c r="A396" s="18" t="s">
        <v>4319</v>
      </c>
      <c r="B396" s="2" t="s">
        <v>4320</v>
      </c>
      <c r="C396" s="2" t="s">
        <v>344</v>
      </c>
      <c r="D396" s="2" t="s">
        <v>697</v>
      </c>
      <c r="E396" s="2" t="s">
        <v>69</v>
      </c>
      <c r="F396" s="19">
        <v>1</v>
      </c>
      <c r="G396" s="19">
        <v>167.31</v>
      </c>
      <c r="H396" s="19" t="s">
        <v>52</v>
      </c>
      <c r="I396" s="19">
        <v>-20.079999999999998</v>
      </c>
      <c r="J396" s="19">
        <v>-26.45</v>
      </c>
      <c r="K396" s="19" t="s">
        <v>52</v>
      </c>
      <c r="L396" s="19">
        <v>120.78</v>
      </c>
      <c r="M396" s="2" t="s">
        <v>53</v>
      </c>
      <c r="N396" s="2" t="s">
        <v>758</v>
      </c>
      <c r="O396" s="2" t="s">
        <v>759</v>
      </c>
      <c r="P396" s="2" t="s">
        <v>760</v>
      </c>
      <c r="Q396" s="2" t="s">
        <v>53</v>
      </c>
      <c r="R396" s="19">
        <v>167.31</v>
      </c>
      <c r="S396" s="19" t="s">
        <v>161</v>
      </c>
      <c r="T396" s="2" t="s">
        <v>58</v>
      </c>
      <c r="U396" s="2" t="s">
        <v>53</v>
      </c>
      <c r="V396" s="2" t="s">
        <v>53</v>
      </c>
      <c r="W396" s="2" t="s">
        <v>53</v>
      </c>
      <c r="X396" s="2" t="s">
        <v>53</v>
      </c>
      <c r="Y396" s="2" t="s">
        <v>4321</v>
      </c>
      <c r="Z396" s="2" t="s">
        <v>4322</v>
      </c>
      <c r="AA396" s="2" t="s">
        <v>4323</v>
      </c>
      <c r="AB396" s="2" t="s">
        <v>3678</v>
      </c>
      <c r="AC396" s="2" t="s">
        <v>124</v>
      </c>
      <c r="AD396" s="2" t="s">
        <v>4324</v>
      </c>
      <c r="AE396" s="2" t="s">
        <v>65</v>
      </c>
      <c r="AF396" s="2" t="s">
        <v>66</v>
      </c>
      <c r="AG396" s="2" t="s">
        <v>4325</v>
      </c>
      <c r="AH396" s="2" t="s">
        <v>4326</v>
      </c>
      <c r="AI396" s="2" t="s">
        <v>67</v>
      </c>
      <c r="AJ396" s="2" t="s">
        <v>4327</v>
      </c>
      <c r="AK396" s="2" t="s">
        <v>53</v>
      </c>
      <c r="AL396" s="2" t="s">
        <v>53</v>
      </c>
      <c r="AM396" s="2" t="s">
        <v>53</v>
      </c>
      <c r="AN396" s="2" t="s">
        <v>53</v>
      </c>
      <c r="AO396" s="2" t="s">
        <v>53</v>
      </c>
      <c r="AP396" s="2" t="s">
        <v>53</v>
      </c>
      <c r="AQ396" s="2" t="s">
        <v>53</v>
      </c>
      <c r="AR396" s="2" t="s">
        <v>69</v>
      </c>
      <c r="AS396" s="2" t="s">
        <v>52</v>
      </c>
      <c r="AT396" s="2" t="s">
        <v>69</v>
      </c>
    </row>
    <row r="397" spans="1:46" ht="22.5" customHeight="1" x14ac:dyDescent="0.25">
      <c r="A397" s="18" t="s">
        <v>4328</v>
      </c>
      <c r="B397" s="2" t="s">
        <v>4329</v>
      </c>
      <c r="C397" s="2" t="s">
        <v>115</v>
      </c>
      <c r="D397" s="2" t="s">
        <v>130</v>
      </c>
      <c r="E397" s="2" t="s">
        <v>69</v>
      </c>
      <c r="F397" s="19">
        <v>1</v>
      </c>
      <c r="G397" s="19">
        <v>299</v>
      </c>
      <c r="H397" s="19" t="s">
        <v>52</v>
      </c>
      <c r="I397" s="19">
        <v>-50.83</v>
      </c>
      <c r="J397" s="19">
        <v>-18.45</v>
      </c>
      <c r="K397" s="19" t="s">
        <v>52</v>
      </c>
      <c r="L397" s="19">
        <v>229.72</v>
      </c>
      <c r="M397" s="2" t="s">
        <v>51</v>
      </c>
      <c r="N397" s="2" t="s">
        <v>333</v>
      </c>
      <c r="O397" s="2" t="s">
        <v>613</v>
      </c>
      <c r="P397" s="2" t="s">
        <v>614</v>
      </c>
      <c r="Q397" s="2" t="s">
        <v>53</v>
      </c>
      <c r="R397" s="19">
        <v>299</v>
      </c>
      <c r="S397" s="19" t="s">
        <v>57</v>
      </c>
      <c r="T397" s="2" t="s">
        <v>58</v>
      </c>
      <c r="U397" s="2" t="s">
        <v>53</v>
      </c>
      <c r="V397" s="2" t="s">
        <v>53</v>
      </c>
      <c r="W397" s="2" t="s">
        <v>53</v>
      </c>
      <c r="X397" s="2" t="s">
        <v>53</v>
      </c>
      <c r="Y397" s="2" t="s">
        <v>4330</v>
      </c>
      <c r="Z397" s="2" t="s">
        <v>4331</v>
      </c>
      <c r="AA397" s="2" t="s">
        <v>4332</v>
      </c>
      <c r="AB397" s="2" t="s">
        <v>4333</v>
      </c>
      <c r="AC397" s="2" t="s">
        <v>63</v>
      </c>
      <c r="AD397" s="2" t="s">
        <v>4334</v>
      </c>
      <c r="AE397" s="2" t="s">
        <v>65</v>
      </c>
      <c r="AF397" s="2" t="s">
        <v>66</v>
      </c>
      <c r="AG397" s="2" t="s">
        <v>4335</v>
      </c>
      <c r="AH397" s="2" t="s">
        <v>53</v>
      </c>
      <c r="AI397" s="2" t="s">
        <v>67</v>
      </c>
      <c r="AJ397" s="2" t="s">
        <v>4336</v>
      </c>
      <c r="AK397" s="2" t="s">
        <v>53</v>
      </c>
      <c r="AL397" s="2" t="s">
        <v>53</v>
      </c>
      <c r="AM397" s="2" t="s">
        <v>53</v>
      </c>
      <c r="AN397" s="2" t="s">
        <v>53</v>
      </c>
      <c r="AO397" s="2" t="s">
        <v>53</v>
      </c>
      <c r="AP397" s="2" t="s">
        <v>53</v>
      </c>
      <c r="AQ397" s="2" t="s">
        <v>53</v>
      </c>
      <c r="AR397" s="2" t="s">
        <v>69</v>
      </c>
      <c r="AS397" s="2" t="s">
        <v>52</v>
      </c>
      <c r="AT397" s="2" t="s">
        <v>69</v>
      </c>
    </row>
    <row r="398" spans="1:46" ht="22.5" customHeight="1" x14ac:dyDescent="0.25">
      <c r="A398" s="18" t="s">
        <v>4337</v>
      </c>
      <c r="B398" s="2" t="s">
        <v>4338</v>
      </c>
      <c r="C398" s="2" t="s">
        <v>344</v>
      </c>
      <c r="D398" s="2" t="s">
        <v>2215</v>
      </c>
      <c r="E398" s="2" t="s">
        <v>69</v>
      </c>
      <c r="F398" s="19">
        <v>1</v>
      </c>
      <c r="G398" s="19">
        <v>109.99</v>
      </c>
      <c r="H398" s="19" t="s">
        <v>52</v>
      </c>
      <c r="I398" s="19">
        <v>-18.7</v>
      </c>
      <c r="J398" s="19">
        <v>-18.45</v>
      </c>
      <c r="K398" s="19" t="s">
        <v>52</v>
      </c>
      <c r="L398" s="19">
        <v>72.84</v>
      </c>
      <c r="M398" s="2" t="s">
        <v>53</v>
      </c>
      <c r="N398" s="2" t="s">
        <v>102</v>
      </c>
      <c r="O398" s="2" t="s">
        <v>131</v>
      </c>
      <c r="P398" s="2" t="s">
        <v>132</v>
      </c>
      <c r="Q398" s="2" t="s">
        <v>53</v>
      </c>
      <c r="R398" s="19">
        <v>109.99</v>
      </c>
      <c r="S398" s="19" t="s">
        <v>57</v>
      </c>
      <c r="T398" s="2" t="s">
        <v>58</v>
      </c>
      <c r="U398" s="2" t="s">
        <v>53</v>
      </c>
      <c r="V398" s="2" t="s">
        <v>53</v>
      </c>
      <c r="W398" s="2" t="s">
        <v>53</v>
      </c>
      <c r="X398" s="2" t="s">
        <v>53</v>
      </c>
      <c r="Y398" s="2" t="s">
        <v>4339</v>
      </c>
      <c r="Z398" s="2" t="s">
        <v>4340</v>
      </c>
      <c r="AA398" s="2" t="s">
        <v>4341</v>
      </c>
      <c r="AB398" s="2" t="s">
        <v>4342</v>
      </c>
      <c r="AC398" s="2" t="s">
        <v>124</v>
      </c>
      <c r="AD398" s="2" t="s">
        <v>4343</v>
      </c>
      <c r="AE398" s="2" t="s">
        <v>65</v>
      </c>
      <c r="AF398" s="2" t="s">
        <v>66</v>
      </c>
      <c r="AG398" s="2" t="s">
        <v>4344</v>
      </c>
      <c r="AH398" s="2" t="s">
        <v>4345</v>
      </c>
      <c r="AI398" s="2" t="s">
        <v>67</v>
      </c>
      <c r="AJ398" s="2" t="s">
        <v>4346</v>
      </c>
      <c r="AK398" s="2" t="s">
        <v>53</v>
      </c>
      <c r="AL398" s="2" t="s">
        <v>53</v>
      </c>
      <c r="AM398" s="2" t="s">
        <v>53</v>
      </c>
      <c r="AN398" s="2" t="s">
        <v>53</v>
      </c>
      <c r="AO398" s="2" t="s">
        <v>53</v>
      </c>
      <c r="AP398" s="2" t="s">
        <v>53</v>
      </c>
      <c r="AQ398" s="2" t="s">
        <v>53</v>
      </c>
      <c r="AR398" s="2" t="s">
        <v>69</v>
      </c>
      <c r="AS398" s="2" t="s">
        <v>52</v>
      </c>
      <c r="AT398" s="2" t="s">
        <v>69</v>
      </c>
    </row>
    <row r="399" spans="1:46" ht="22.5" customHeight="1" x14ac:dyDescent="0.25">
      <c r="A399" s="18" t="s">
        <v>4347</v>
      </c>
      <c r="B399" s="2" t="s">
        <v>4348</v>
      </c>
      <c r="C399" s="2" t="s">
        <v>1769</v>
      </c>
      <c r="D399" s="2" t="s">
        <v>1770</v>
      </c>
      <c r="E399" s="2" t="s">
        <v>69</v>
      </c>
      <c r="F399" s="19">
        <v>1</v>
      </c>
      <c r="G399" s="19">
        <v>91</v>
      </c>
      <c r="H399" s="19" t="s">
        <v>52</v>
      </c>
      <c r="I399" s="19">
        <v>-15.47</v>
      </c>
      <c r="J399" s="19">
        <v>-20.45</v>
      </c>
      <c r="K399" s="19" t="s">
        <v>52</v>
      </c>
      <c r="L399" s="19">
        <v>55.08</v>
      </c>
      <c r="M399" s="2" t="s">
        <v>53</v>
      </c>
      <c r="N399" s="2" t="s">
        <v>4349</v>
      </c>
      <c r="O399" s="2" t="s">
        <v>4350</v>
      </c>
      <c r="P399" s="2" t="s">
        <v>4351</v>
      </c>
      <c r="Q399" s="2" t="s">
        <v>53</v>
      </c>
      <c r="R399" s="19">
        <v>91</v>
      </c>
      <c r="S399" s="19" t="s">
        <v>57</v>
      </c>
      <c r="T399" s="2" t="s">
        <v>77</v>
      </c>
      <c r="U399" s="2" t="s">
        <v>4352</v>
      </c>
      <c r="V399" s="2" t="s">
        <v>4353</v>
      </c>
      <c r="W399" s="2" t="s">
        <v>4354</v>
      </c>
      <c r="X399" s="2" t="s">
        <v>53</v>
      </c>
      <c r="Y399" s="2" t="s">
        <v>4352</v>
      </c>
      <c r="Z399" s="2" t="s">
        <v>4355</v>
      </c>
      <c r="AA399" s="2" t="s">
        <v>4356</v>
      </c>
      <c r="AB399" s="2" t="s">
        <v>339</v>
      </c>
      <c r="AC399" s="2" t="s">
        <v>97</v>
      </c>
      <c r="AD399" s="2" t="s">
        <v>4357</v>
      </c>
      <c r="AE399" s="2" t="s">
        <v>65</v>
      </c>
      <c r="AF399" s="2" t="s">
        <v>86</v>
      </c>
      <c r="AG399" s="2" t="s">
        <v>4358</v>
      </c>
      <c r="AH399" s="2" t="s">
        <v>53</v>
      </c>
      <c r="AI399" s="2" t="s">
        <v>67</v>
      </c>
      <c r="AJ399" s="2" t="s">
        <v>4359</v>
      </c>
      <c r="AK399" s="2" t="s">
        <v>4360</v>
      </c>
      <c r="AL399" s="2" t="s">
        <v>53</v>
      </c>
      <c r="AM399" s="2" t="s">
        <v>53</v>
      </c>
      <c r="AN399" s="2" t="s">
        <v>53</v>
      </c>
      <c r="AO399" s="2" t="s">
        <v>53</v>
      </c>
      <c r="AP399" s="2" t="s">
        <v>53</v>
      </c>
      <c r="AQ399" s="2" t="s">
        <v>53</v>
      </c>
      <c r="AR399" s="2" t="s">
        <v>69</v>
      </c>
      <c r="AS399" s="2" t="s">
        <v>52</v>
      </c>
      <c r="AT399" s="2" t="s">
        <v>69</v>
      </c>
    </row>
    <row r="400" spans="1:46" ht="22.5" customHeight="1" x14ac:dyDescent="0.25">
      <c r="A400" s="18" t="s">
        <v>4361</v>
      </c>
      <c r="B400" s="2" t="s">
        <v>4362</v>
      </c>
      <c r="C400" s="2" t="s">
        <v>115</v>
      </c>
      <c r="D400" s="2" t="s">
        <v>250</v>
      </c>
      <c r="E400" s="2" t="s">
        <v>51</v>
      </c>
      <c r="F400" s="19">
        <v>1</v>
      </c>
      <c r="G400" s="19">
        <v>22.85</v>
      </c>
      <c r="H400" s="19">
        <v>16.3</v>
      </c>
      <c r="I400" s="19">
        <v>-8.24</v>
      </c>
      <c r="J400" s="19">
        <v>-16.3</v>
      </c>
      <c r="K400" s="19" t="s">
        <v>52</v>
      </c>
      <c r="L400" s="19">
        <v>14.61</v>
      </c>
      <c r="M400" s="2" t="s">
        <v>53</v>
      </c>
      <c r="N400" s="2" t="s">
        <v>1660</v>
      </c>
      <c r="O400" s="2" t="s">
        <v>1661</v>
      </c>
      <c r="P400" s="2" t="s">
        <v>1662</v>
      </c>
      <c r="Q400" s="2" t="s">
        <v>53</v>
      </c>
      <c r="R400" s="19">
        <v>22.85</v>
      </c>
      <c r="S400" s="19" t="s">
        <v>161</v>
      </c>
      <c r="T400" s="2" t="s">
        <v>58</v>
      </c>
      <c r="U400" s="2" t="s">
        <v>53</v>
      </c>
      <c r="V400" s="2" t="s">
        <v>53</v>
      </c>
      <c r="W400" s="2" t="s">
        <v>53</v>
      </c>
      <c r="X400" s="2" t="s">
        <v>53</v>
      </c>
      <c r="Y400" s="2" t="s">
        <v>4363</v>
      </c>
      <c r="Z400" s="2" t="s">
        <v>4364</v>
      </c>
      <c r="AA400" s="2" t="s">
        <v>4365</v>
      </c>
      <c r="AB400" s="2" t="s">
        <v>764</v>
      </c>
      <c r="AC400" s="2" t="s">
        <v>97</v>
      </c>
      <c r="AD400" s="2" t="s">
        <v>4366</v>
      </c>
      <c r="AE400" s="2" t="s">
        <v>65</v>
      </c>
      <c r="AF400" s="2" t="s">
        <v>66</v>
      </c>
      <c r="AG400" s="2" t="s">
        <v>4367</v>
      </c>
      <c r="AH400" s="2" t="s">
        <v>53</v>
      </c>
      <c r="AI400" s="2" t="s">
        <v>67</v>
      </c>
      <c r="AJ400" s="2" t="s">
        <v>4368</v>
      </c>
      <c r="AK400" s="2" t="s">
        <v>53</v>
      </c>
      <c r="AL400" s="2" t="s">
        <v>53</v>
      </c>
      <c r="AM400" s="2" t="s">
        <v>53</v>
      </c>
      <c r="AN400" s="2" t="s">
        <v>53</v>
      </c>
      <c r="AO400" s="2" t="s">
        <v>53</v>
      </c>
      <c r="AP400" s="2" t="s">
        <v>53</v>
      </c>
      <c r="AQ400" s="2" t="s">
        <v>53</v>
      </c>
      <c r="AR400" s="2" t="s">
        <v>69</v>
      </c>
      <c r="AS400" s="2" t="s">
        <v>52</v>
      </c>
      <c r="AT400" s="2" t="s">
        <v>69</v>
      </c>
    </row>
    <row r="401" spans="1:46" ht="22.5" customHeight="1" x14ac:dyDescent="0.25">
      <c r="A401" s="18" t="s">
        <v>4369</v>
      </c>
      <c r="B401" s="2" t="s">
        <v>4370</v>
      </c>
      <c r="C401" s="2" t="s">
        <v>344</v>
      </c>
      <c r="D401" s="2" t="s">
        <v>2215</v>
      </c>
      <c r="E401" s="2" t="s">
        <v>69</v>
      </c>
      <c r="F401" s="19">
        <v>1</v>
      </c>
      <c r="G401" s="19">
        <v>80.900000000000006</v>
      </c>
      <c r="H401" s="19" t="s">
        <v>52</v>
      </c>
      <c r="I401" s="19">
        <v>-13.75</v>
      </c>
      <c r="J401" s="19">
        <v>-20.45</v>
      </c>
      <c r="K401" s="19" t="s">
        <v>52</v>
      </c>
      <c r="L401" s="19">
        <v>46.7</v>
      </c>
      <c r="M401" s="2" t="s">
        <v>51</v>
      </c>
      <c r="N401" s="2" t="s">
        <v>309</v>
      </c>
      <c r="O401" s="2" t="s">
        <v>747</v>
      </c>
      <c r="P401" s="2" t="s">
        <v>748</v>
      </c>
      <c r="Q401" s="2" t="s">
        <v>53</v>
      </c>
      <c r="R401" s="19">
        <v>80.900000000000006</v>
      </c>
      <c r="S401" s="19" t="s">
        <v>57</v>
      </c>
      <c r="T401" s="2" t="s">
        <v>58</v>
      </c>
      <c r="U401" s="2" t="s">
        <v>53</v>
      </c>
      <c r="V401" s="2" t="s">
        <v>53</v>
      </c>
      <c r="W401" s="2" t="s">
        <v>53</v>
      </c>
      <c r="X401" s="2" t="s">
        <v>53</v>
      </c>
      <c r="Y401" s="2" t="s">
        <v>4371</v>
      </c>
      <c r="Z401" s="2" t="s">
        <v>4372</v>
      </c>
      <c r="AA401" s="2" t="s">
        <v>4373</v>
      </c>
      <c r="AB401" s="2" t="s">
        <v>4374</v>
      </c>
      <c r="AC401" s="2" t="s">
        <v>84</v>
      </c>
      <c r="AD401" s="2" t="s">
        <v>4375</v>
      </c>
      <c r="AE401" s="2" t="s">
        <v>65</v>
      </c>
      <c r="AF401" s="2" t="s">
        <v>66</v>
      </c>
      <c r="AG401" s="2" t="s">
        <v>4111</v>
      </c>
      <c r="AH401" s="2" t="s">
        <v>4376</v>
      </c>
      <c r="AI401" s="2" t="s">
        <v>67</v>
      </c>
      <c r="AJ401" s="2" t="s">
        <v>4377</v>
      </c>
      <c r="AK401" s="2" t="s">
        <v>53</v>
      </c>
      <c r="AL401" s="2" t="s">
        <v>53</v>
      </c>
      <c r="AM401" s="2" t="s">
        <v>53</v>
      </c>
      <c r="AN401" s="2" t="s">
        <v>53</v>
      </c>
      <c r="AO401" s="2" t="s">
        <v>53</v>
      </c>
      <c r="AP401" s="2" t="s">
        <v>53</v>
      </c>
      <c r="AQ401" s="2" t="s">
        <v>53</v>
      </c>
      <c r="AR401" s="2" t="s">
        <v>69</v>
      </c>
      <c r="AS401" s="2" t="s">
        <v>52</v>
      </c>
      <c r="AT401" s="2" t="s">
        <v>69</v>
      </c>
    </row>
    <row r="402" spans="1:46" ht="22.5" customHeight="1" x14ac:dyDescent="0.25">
      <c r="A402" s="18" t="s">
        <v>4378</v>
      </c>
      <c r="B402" s="2" t="s">
        <v>4379</v>
      </c>
      <c r="C402" s="2" t="s">
        <v>344</v>
      </c>
      <c r="D402" s="2" t="s">
        <v>2215</v>
      </c>
      <c r="E402" s="2" t="s">
        <v>69</v>
      </c>
      <c r="F402" s="19">
        <v>1</v>
      </c>
      <c r="G402" s="19">
        <v>59.67</v>
      </c>
      <c r="H402" s="19">
        <v>16.8</v>
      </c>
      <c r="I402" s="19">
        <v>-15.64</v>
      </c>
      <c r="J402" s="19">
        <v>-16.8</v>
      </c>
      <c r="K402" s="19" t="s">
        <v>52</v>
      </c>
      <c r="L402" s="19">
        <v>44.03</v>
      </c>
      <c r="M402" s="2" t="s">
        <v>53</v>
      </c>
      <c r="N402" s="2" t="s">
        <v>298</v>
      </c>
      <c r="O402" s="2" t="s">
        <v>299</v>
      </c>
      <c r="P402" s="2" t="s">
        <v>300</v>
      </c>
      <c r="Q402" s="2" t="s">
        <v>53</v>
      </c>
      <c r="R402" s="19">
        <v>59.67</v>
      </c>
      <c r="S402" s="19" t="s">
        <v>57</v>
      </c>
      <c r="T402" s="2" t="s">
        <v>58</v>
      </c>
      <c r="U402" s="2" t="s">
        <v>53</v>
      </c>
      <c r="V402" s="2" t="s">
        <v>53</v>
      </c>
      <c r="W402" s="2" t="s">
        <v>53</v>
      </c>
      <c r="X402" s="2" t="s">
        <v>53</v>
      </c>
      <c r="Y402" s="2" t="s">
        <v>4380</v>
      </c>
      <c r="Z402" s="2" t="s">
        <v>4381</v>
      </c>
      <c r="AA402" s="2" t="s">
        <v>4382</v>
      </c>
      <c r="AB402" s="2" t="s">
        <v>3232</v>
      </c>
      <c r="AC402" s="2" t="s">
        <v>111</v>
      </c>
      <c r="AD402" s="2" t="s">
        <v>4383</v>
      </c>
      <c r="AE402" s="2" t="s">
        <v>65</v>
      </c>
      <c r="AF402" s="2" t="s">
        <v>66</v>
      </c>
      <c r="AG402" s="2" t="s">
        <v>4384</v>
      </c>
      <c r="AH402" s="2" t="s">
        <v>4385</v>
      </c>
      <c r="AI402" s="2" t="s">
        <v>67</v>
      </c>
      <c r="AJ402" s="2" t="s">
        <v>4386</v>
      </c>
      <c r="AK402" s="2" t="s">
        <v>53</v>
      </c>
      <c r="AL402" s="2" t="s">
        <v>53</v>
      </c>
      <c r="AM402" s="2" t="s">
        <v>53</v>
      </c>
      <c r="AN402" s="2" t="s">
        <v>53</v>
      </c>
      <c r="AO402" s="2" t="s">
        <v>53</v>
      </c>
      <c r="AP402" s="2" t="s">
        <v>53</v>
      </c>
      <c r="AQ402" s="2" t="s">
        <v>53</v>
      </c>
      <c r="AR402" s="2" t="s">
        <v>69</v>
      </c>
      <c r="AS402" s="2" t="s">
        <v>52</v>
      </c>
      <c r="AT402" s="2" t="s">
        <v>69</v>
      </c>
    </row>
    <row r="403" spans="1:46" ht="22.5" customHeight="1" x14ac:dyDescent="0.25">
      <c r="A403" s="18" t="s">
        <v>4387</v>
      </c>
      <c r="B403" s="2" t="s">
        <v>4388</v>
      </c>
      <c r="C403" s="2" t="s">
        <v>344</v>
      </c>
      <c r="D403" s="2" t="s">
        <v>3998</v>
      </c>
      <c r="E403" s="2" t="s">
        <v>69</v>
      </c>
      <c r="F403" s="19">
        <v>1</v>
      </c>
      <c r="G403" s="19">
        <v>55.79</v>
      </c>
      <c r="H403" s="19">
        <v>15.9</v>
      </c>
      <c r="I403" s="19">
        <v>-14.98</v>
      </c>
      <c r="J403" s="19" t="s">
        <v>52</v>
      </c>
      <c r="K403" s="19" t="s">
        <v>52</v>
      </c>
      <c r="L403" s="19">
        <v>56.71</v>
      </c>
      <c r="M403" s="2" t="s">
        <v>53</v>
      </c>
      <c r="N403" s="2" t="s">
        <v>4389</v>
      </c>
      <c r="O403" s="2" t="s">
        <v>4390</v>
      </c>
      <c r="P403" s="2" t="s">
        <v>4391</v>
      </c>
      <c r="Q403" s="2" t="s">
        <v>53</v>
      </c>
      <c r="R403" s="19">
        <v>55.79</v>
      </c>
      <c r="S403" s="19" t="s">
        <v>57</v>
      </c>
      <c r="T403" s="2" t="s">
        <v>58</v>
      </c>
      <c r="U403" s="2" t="s">
        <v>4392</v>
      </c>
      <c r="V403" s="2" t="s">
        <v>4393</v>
      </c>
      <c r="W403" s="2" t="s">
        <v>4394</v>
      </c>
      <c r="X403" s="2" t="s">
        <v>53</v>
      </c>
      <c r="Y403" s="2" t="s">
        <v>4392</v>
      </c>
      <c r="Z403" s="2" t="s">
        <v>4395</v>
      </c>
      <c r="AA403" s="2" t="s">
        <v>4396</v>
      </c>
      <c r="AB403" s="2" t="s">
        <v>124</v>
      </c>
      <c r="AC403" s="2" t="s">
        <v>124</v>
      </c>
      <c r="AD403" s="2" t="s">
        <v>4397</v>
      </c>
      <c r="AE403" s="2" t="s">
        <v>65</v>
      </c>
      <c r="AF403" s="2" t="s">
        <v>222</v>
      </c>
      <c r="AG403" s="2" t="s">
        <v>4398</v>
      </c>
      <c r="AH403" s="2" t="s">
        <v>4399</v>
      </c>
      <c r="AI403" s="2" t="s">
        <v>838</v>
      </c>
      <c r="AJ403" s="2" t="s">
        <v>4400</v>
      </c>
      <c r="AK403" s="2" t="s">
        <v>53</v>
      </c>
      <c r="AL403" s="2" t="s">
        <v>53</v>
      </c>
      <c r="AM403" s="2" t="s">
        <v>53</v>
      </c>
      <c r="AN403" s="2" t="s">
        <v>53</v>
      </c>
      <c r="AO403" s="2" t="s">
        <v>53</v>
      </c>
      <c r="AP403" s="2" t="s">
        <v>53</v>
      </c>
      <c r="AQ403" s="2" t="s">
        <v>53</v>
      </c>
      <c r="AR403" s="2" t="s">
        <v>69</v>
      </c>
      <c r="AS403" s="2" t="s">
        <v>52</v>
      </c>
      <c r="AT403" s="2" t="s">
        <v>69</v>
      </c>
    </row>
    <row r="404" spans="1:46" ht="22.5" customHeight="1" x14ac:dyDescent="0.25">
      <c r="A404" s="18" t="s">
        <v>4401</v>
      </c>
      <c r="B404" s="2" t="s">
        <v>4402</v>
      </c>
      <c r="C404" s="2" t="s">
        <v>115</v>
      </c>
      <c r="D404" s="2" t="s">
        <v>130</v>
      </c>
      <c r="E404" s="2" t="s">
        <v>69</v>
      </c>
      <c r="F404" s="19">
        <v>1</v>
      </c>
      <c r="G404" s="19">
        <v>60.91</v>
      </c>
      <c r="H404" s="19">
        <v>27</v>
      </c>
      <c r="I404" s="19">
        <v>-12.81</v>
      </c>
      <c r="J404" s="19">
        <v>-27</v>
      </c>
      <c r="K404" s="19" t="s">
        <v>52</v>
      </c>
      <c r="L404" s="19">
        <v>48.1</v>
      </c>
      <c r="M404" s="2" t="s">
        <v>53</v>
      </c>
      <c r="N404" s="2" t="s">
        <v>90</v>
      </c>
      <c r="O404" s="2" t="s">
        <v>4403</v>
      </c>
      <c r="P404" s="2" t="s">
        <v>4404</v>
      </c>
      <c r="Q404" s="2" t="s">
        <v>53</v>
      </c>
      <c r="R404" s="19">
        <v>60.91</v>
      </c>
      <c r="S404" s="19" t="s">
        <v>161</v>
      </c>
      <c r="T404" s="2" t="s">
        <v>77</v>
      </c>
      <c r="U404" s="2" t="s">
        <v>4405</v>
      </c>
      <c r="V404" s="2" t="s">
        <v>4406</v>
      </c>
      <c r="W404" s="2" t="s">
        <v>4407</v>
      </c>
      <c r="X404" s="2" t="s">
        <v>53</v>
      </c>
      <c r="Y404" s="2" t="s">
        <v>4405</v>
      </c>
      <c r="Z404" s="2" t="s">
        <v>4408</v>
      </c>
      <c r="AA404" s="2" t="s">
        <v>4409</v>
      </c>
      <c r="AB404" s="2" t="s">
        <v>2467</v>
      </c>
      <c r="AC404" s="2" t="s">
        <v>641</v>
      </c>
      <c r="AD404" s="2" t="s">
        <v>4410</v>
      </c>
      <c r="AE404" s="2" t="s">
        <v>65</v>
      </c>
      <c r="AF404" s="2" t="s">
        <v>86</v>
      </c>
      <c r="AG404" s="2" t="s">
        <v>4411</v>
      </c>
      <c r="AH404" s="2" t="s">
        <v>53</v>
      </c>
      <c r="AI404" s="2" t="s">
        <v>67</v>
      </c>
      <c r="AJ404" s="2" t="s">
        <v>4412</v>
      </c>
      <c r="AK404" s="2" t="s">
        <v>53</v>
      </c>
      <c r="AL404" s="2" t="s">
        <v>53</v>
      </c>
      <c r="AM404" s="2" t="s">
        <v>53</v>
      </c>
      <c r="AN404" s="2" t="s">
        <v>53</v>
      </c>
      <c r="AO404" s="2" t="s">
        <v>53</v>
      </c>
      <c r="AP404" s="2" t="s">
        <v>53</v>
      </c>
      <c r="AQ404" s="2" t="s">
        <v>53</v>
      </c>
      <c r="AR404" s="2" t="s">
        <v>69</v>
      </c>
      <c r="AS404" s="2" t="s">
        <v>52</v>
      </c>
      <c r="AT404" s="2" t="s">
        <v>69</v>
      </c>
    </row>
    <row r="405" spans="1:46" ht="22.5" customHeight="1" x14ac:dyDescent="0.25">
      <c r="A405" s="18" t="s">
        <v>4413</v>
      </c>
      <c r="B405" s="2" t="s">
        <v>4414</v>
      </c>
      <c r="C405" s="2" t="s">
        <v>1272</v>
      </c>
      <c r="D405" s="2" t="s">
        <v>4415</v>
      </c>
      <c r="E405" s="2" t="s">
        <v>69</v>
      </c>
      <c r="F405" s="19">
        <v>0</v>
      </c>
      <c r="G405" s="19">
        <v>385.69</v>
      </c>
      <c r="H405" s="19" t="s">
        <v>52</v>
      </c>
      <c r="I405" s="19">
        <v>-65.569999999999993</v>
      </c>
      <c r="J405" s="19">
        <v>-38.950000000000003</v>
      </c>
      <c r="K405" s="19">
        <v>-281.17</v>
      </c>
      <c r="L405" s="19">
        <v>0</v>
      </c>
      <c r="M405" s="2" t="s">
        <v>53</v>
      </c>
      <c r="N405" s="2" t="s">
        <v>4416</v>
      </c>
      <c r="O405" s="2" t="s">
        <v>4417</v>
      </c>
      <c r="P405" s="2" t="s">
        <v>4418</v>
      </c>
      <c r="Q405" s="2" t="s">
        <v>53</v>
      </c>
      <c r="R405" s="19">
        <v>385.69</v>
      </c>
      <c r="S405" s="19" t="s">
        <v>57</v>
      </c>
      <c r="T405" s="2" t="s">
        <v>77</v>
      </c>
      <c r="U405" s="2" t="s">
        <v>4419</v>
      </c>
      <c r="V405" s="2" t="s">
        <v>4420</v>
      </c>
      <c r="W405" s="2" t="s">
        <v>4421</v>
      </c>
      <c r="X405" s="2" t="s">
        <v>53</v>
      </c>
      <c r="Y405" s="2" t="s">
        <v>4419</v>
      </c>
      <c r="Z405" s="2" t="s">
        <v>4422</v>
      </c>
      <c r="AA405" s="2" t="s">
        <v>53</v>
      </c>
      <c r="AB405" s="2" t="s">
        <v>859</v>
      </c>
      <c r="AC405" s="2" t="s">
        <v>97</v>
      </c>
      <c r="AD405" s="2" t="s">
        <v>4423</v>
      </c>
      <c r="AE405" s="2" t="s">
        <v>65</v>
      </c>
      <c r="AF405" s="2" t="s">
        <v>86</v>
      </c>
      <c r="AG405" s="2" t="s">
        <v>53</v>
      </c>
      <c r="AH405" s="2" t="s">
        <v>53</v>
      </c>
      <c r="AI405" s="2" t="s">
        <v>67</v>
      </c>
      <c r="AJ405" s="2" t="s">
        <v>53</v>
      </c>
      <c r="AK405" s="2" t="s">
        <v>53</v>
      </c>
      <c r="AL405" s="2" t="s">
        <v>53</v>
      </c>
      <c r="AM405" s="2" t="s">
        <v>53</v>
      </c>
      <c r="AN405" s="2" t="s">
        <v>53</v>
      </c>
      <c r="AO405" s="2" t="s">
        <v>53</v>
      </c>
      <c r="AP405" s="2" t="s">
        <v>53</v>
      </c>
      <c r="AQ405" s="2" t="s">
        <v>53</v>
      </c>
      <c r="AR405" s="2" t="s">
        <v>69</v>
      </c>
      <c r="AS405" s="2" t="s">
        <v>52</v>
      </c>
      <c r="AT405" s="2" t="s">
        <v>69</v>
      </c>
    </row>
    <row r="406" spans="1:46" ht="22.5" customHeight="1" x14ac:dyDescent="0.25">
      <c r="A406" s="18" t="s">
        <v>4424</v>
      </c>
      <c r="B406" s="2" t="s">
        <v>4425</v>
      </c>
      <c r="C406" s="2" t="s">
        <v>344</v>
      </c>
      <c r="D406" s="2" t="s">
        <v>3998</v>
      </c>
      <c r="E406" s="2" t="s">
        <v>51</v>
      </c>
      <c r="F406" s="19">
        <v>1</v>
      </c>
      <c r="G406" s="19">
        <v>54.87</v>
      </c>
      <c r="H406" s="19" t="s">
        <v>52</v>
      </c>
      <c r="I406" s="19">
        <v>-12.08</v>
      </c>
      <c r="J406" s="19" t="s">
        <v>52</v>
      </c>
      <c r="K406" s="19" t="s">
        <v>52</v>
      </c>
      <c r="L406" s="19">
        <v>42.79</v>
      </c>
      <c r="M406" s="2" t="s">
        <v>53</v>
      </c>
      <c r="N406" s="2" t="s">
        <v>309</v>
      </c>
      <c r="O406" s="2" t="s">
        <v>390</v>
      </c>
      <c r="P406" s="2" t="s">
        <v>311</v>
      </c>
      <c r="Q406" s="2" t="s">
        <v>53</v>
      </c>
      <c r="R406" s="19">
        <v>54.87</v>
      </c>
      <c r="S406" s="19" t="s">
        <v>161</v>
      </c>
      <c r="T406" s="2" t="s">
        <v>58</v>
      </c>
      <c r="U406" s="2" t="s">
        <v>53</v>
      </c>
      <c r="V406" s="2" t="s">
        <v>53</v>
      </c>
      <c r="W406" s="2" t="s">
        <v>53</v>
      </c>
      <c r="X406" s="2" t="s">
        <v>53</v>
      </c>
      <c r="Y406" s="2" t="s">
        <v>4426</v>
      </c>
      <c r="Z406" s="2" t="s">
        <v>4427</v>
      </c>
      <c r="AA406" s="2" t="s">
        <v>4428</v>
      </c>
      <c r="AB406" s="2" t="s">
        <v>4429</v>
      </c>
      <c r="AC406" s="2" t="s">
        <v>124</v>
      </c>
      <c r="AD406" s="2" t="s">
        <v>4430</v>
      </c>
      <c r="AE406" s="2" t="s">
        <v>65</v>
      </c>
      <c r="AF406" s="2" t="s">
        <v>66</v>
      </c>
      <c r="AG406" s="2" t="s">
        <v>4431</v>
      </c>
      <c r="AH406" s="2" t="s">
        <v>4432</v>
      </c>
      <c r="AI406" s="2" t="s">
        <v>67</v>
      </c>
      <c r="AJ406" s="2" t="s">
        <v>4433</v>
      </c>
      <c r="AK406" s="2" t="s">
        <v>53</v>
      </c>
      <c r="AL406" s="2" t="s">
        <v>53</v>
      </c>
      <c r="AM406" s="2" t="s">
        <v>53</v>
      </c>
      <c r="AN406" s="2" t="s">
        <v>53</v>
      </c>
      <c r="AO406" s="2" t="s">
        <v>53</v>
      </c>
      <c r="AP406" s="2" t="s">
        <v>53</v>
      </c>
      <c r="AQ406" s="2" t="s">
        <v>53</v>
      </c>
      <c r="AR406" s="2" t="s">
        <v>69</v>
      </c>
      <c r="AS406" s="2" t="s">
        <v>52</v>
      </c>
      <c r="AT406" s="2" t="s">
        <v>69</v>
      </c>
    </row>
    <row r="407" spans="1:46" ht="22.5" customHeight="1" x14ac:dyDescent="0.25">
      <c r="A407" s="18" t="s">
        <v>4434</v>
      </c>
      <c r="B407" s="2" t="s">
        <v>4435</v>
      </c>
      <c r="C407" s="2" t="s">
        <v>344</v>
      </c>
      <c r="D407" s="2" t="s">
        <v>2215</v>
      </c>
      <c r="E407" s="2" t="s">
        <v>51</v>
      </c>
      <c r="F407" s="19">
        <v>1</v>
      </c>
      <c r="G407" s="19">
        <v>64.489999999999995</v>
      </c>
      <c r="H407" s="19">
        <v>7.43</v>
      </c>
      <c r="I407" s="19">
        <v>-16.46</v>
      </c>
      <c r="J407" s="19">
        <v>-7.43</v>
      </c>
      <c r="K407" s="19" t="s">
        <v>52</v>
      </c>
      <c r="L407" s="19">
        <v>48.03</v>
      </c>
      <c r="M407" s="2" t="s">
        <v>53</v>
      </c>
      <c r="N407" s="2" t="s">
        <v>4436</v>
      </c>
      <c r="O407" s="2" t="s">
        <v>4437</v>
      </c>
      <c r="P407" s="2" t="s">
        <v>4438</v>
      </c>
      <c r="Q407" s="2" t="s">
        <v>53</v>
      </c>
      <c r="R407" s="19">
        <v>64.489999999999995</v>
      </c>
      <c r="S407" s="19" t="s">
        <v>57</v>
      </c>
      <c r="T407" s="2" t="s">
        <v>77</v>
      </c>
      <c r="U407" s="2" t="s">
        <v>4439</v>
      </c>
      <c r="V407" s="2" t="s">
        <v>4440</v>
      </c>
      <c r="W407" s="2" t="s">
        <v>4441</v>
      </c>
      <c r="X407" s="2" t="s">
        <v>53</v>
      </c>
      <c r="Y407" s="2" t="s">
        <v>4439</v>
      </c>
      <c r="Z407" s="2" t="s">
        <v>4442</v>
      </c>
      <c r="AA407" s="2" t="s">
        <v>4443</v>
      </c>
      <c r="AB407" s="2" t="s">
        <v>4444</v>
      </c>
      <c r="AC407" s="2" t="s">
        <v>84</v>
      </c>
      <c r="AD407" s="2" t="s">
        <v>4445</v>
      </c>
      <c r="AE407" s="2" t="s">
        <v>65</v>
      </c>
      <c r="AF407" s="2" t="s">
        <v>86</v>
      </c>
      <c r="AG407" s="2" t="s">
        <v>4446</v>
      </c>
      <c r="AH407" s="2" t="s">
        <v>4447</v>
      </c>
      <c r="AI407" s="2" t="s">
        <v>67</v>
      </c>
      <c r="AJ407" s="2" t="s">
        <v>4448</v>
      </c>
      <c r="AK407" s="2" t="s">
        <v>53</v>
      </c>
      <c r="AL407" s="2" t="s">
        <v>53</v>
      </c>
      <c r="AM407" s="2" t="s">
        <v>53</v>
      </c>
      <c r="AN407" s="2" t="s">
        <v>53</v>
      </c>
      <c r="AO407" s="2" t="s">
        <v>53</v>
      </c>
      <c r="AP407" s="2" t="s">
        <v>53</v>
      </c>
      <c r="AQ407" s="2" t="s">
        <v>53</v>
      </c>
      <c r="AR407" s="2" t="s">
        <v>69</v>
      </c>
      <c r="AS407" s="2" t="s">
        <v>52</v>
      </c>
      <c r="AT407" s="2" t="s">
        <v>69</v>
      </c>
    </row>
    <row r="408" spans="1:46" ht="22.5" customHeight="1" x14ac:dyDescent="0.25">
      <c r="A408" s="18" t="s">
        <v>4449</v>
      </c>
      <c r="B408" s="2" t="s">
        <v>4450</v>
      </c>
      <c r="C408" s="2" t="s">
        <v>344</v>
      </c>
      <c r="D408" s="2" t="s">
        <v>2215</v>
      </c>
      <c r="E408" s="2" t="s">
        <v>69</v>
      </c>
      <c r="F408" s="19">
        <v>1</v>
      </c>
      <c r="G408" s="19">
        <v>286.41000000000003</v>
      </c>
      <c r="H408" s="19" t="s">
        <v>52</v>
      </c>
      <c r="I408" s="19">
        <v>-48.69</v>
      </c>
      <c r="J408" s="19">
        <v>-38.950000000000003</v>
      </c>
      <c r="K408" s="19" t="s">
        <v>52</v>
      </c>
      <c r="L408" s="19">
        <v>198.77</v>
      </c>
      <c r="M408" s="2" t="s">
        <v>51</v>
      </c>
      <c r="N408" s="2" t="s">
        <v>213</v>
      </c>
      <c r="O408" s="2" t="s">
        <v>214</v>
      </c>
      <c r="P408" s="2" t="s">
        <v>215</v>
      </c>
      <c r="Q408" s="2" t="s">
        <v>53</v>
      </c>
      <c r="R408" s="19">
        <v>286.41000000000003</v>
      </c>
      <c r="S408" s="19" t="s">
        <v>57</v>
      </c>
      <c r="T408" s="2" t="s">
        <v>77</v>
      </c>
      <c r="U408" s="2" t="s">
        <v>4451</v>
      </c>
      <c r="V408" s="2" t="s">
        <v>4452</v>
      </c>
      <c r="W408" s="2" t="s">
        <v>4453</v>
      </c>
      <c r="X408" s="2" t="s">
        <v>53</v>
      </c>
      <c r="Y408" s="2" t="s">
        <v>4451</v>
      </c>
      <c r="Z408" s="2" t="s">
        <v>4454</v>
      </c>
      <c r="AA408" s="2" t="s">
        <v>4455</v>
      </c>
      <c r="AB408" s="2" t="s">
        <v>4456</v>
      </c>
      <c r="AC408" s="2" t="s">
        <v>124</v>
      </c>
      <c r="AD408" s="2" t="s">
        <v>4457</v>
      </c>
      <c r="AE408" s="2" t="s">
        <v>65</v>
      </c>
      <c r="AF408" s="2" t="s">
        <v>86</v>
      </c>
      <c r="AG408" s="2" t="s">
        <v>4458</v>
      </c>
      <c r="AH408" s="2" t="s">
        <v>4459</v>
      </c>
      <c r="AI408" s="2" t="s">
        <v>67</v>
      </c>
      <c r="AJ408" s="2" t="s">
        <v>4460</v>
      </c>
      <c r="AK408" s="2" t="s">
        <v>53</v>
      </c>
      <c r="AL408" s="2" t="s">
        <v>53</v>
      </c>
      <c r="AM408" s="2" t="s">
        <v>53</v>
      </c>
      <c r="AN408" s="2" t="s">
        <v>53</v>
      </c>
      <c r="AO408" s="2" t="s">
        <v>53</v>
      </c>
      <c r="AP408" s="2" t="s">
        <v>53</v>
      </c>
      <c r="AQ408" s="2" t="s">
        <v>53</v>
      </c>
      <c r="AR408" s="2" t="s">
        <v>69</v>
      </c>
      <c r="AS408" s="2" t="s">
        <v>52</v>
      </c>
      <c r="AT408" s="2" t="s">
        <v>69</v>
      </c>
    </row>
    <row r="409" spans="1:46" ht="22.5" customHeight="1" x14ac:dyDescent="0.25">
      <c r="A409" s="18" t="s">
        <v>4461</v>
      </c>
      <c r="B409" s="2" t="s">
        <v>4462</v>
      </c>
      <c r="C409" s="2" t="s">
        <v>344</v>
      </c>
      <c r="D409" s="2" t="s">
        <v>2215</v>
      </c>
      <c r="E409" s="2" t="s">
        <v>69</v>
      </c>
      <c r="F409" s="19">
        <v>1</v>
      </c>
      <c r="G409" s="19">
        <v>227.9</v>
      </c>
      <c r="H409" s="19" t="s">
        <v>52</v>
      </c>
      <c r="I409" s="19">
        <v>-38.74</v>
      </c>
      <c r="J409" s="19">
        <v>-20.45</v>
      </c>
      <c r="K409" s="19" t="s">
        <v>52</v>
      </c>
      <c r="L409" s="19">
        <v>168.71</v>
      </c>
      <c r="M409" s="2" t="s">
        <v>51</v>
      </c>
      <c r="N409" s="2" t="s">
        <v>366</v>
      </c>
      <c r="O409" s="2" t="s">
        <v>367</v>
      </c>
      <c r="P409" s="2" t="s">
        <v>368</v>
      </c>
      <c r="Q409" s="2" t="s">
        <v>53</v>
      </c>
      <c r="R409" s="19">
        <v>227.9</v>
      </c>
      <c r="S409" s="19" t="s">
        <v>57</v>
      </c>
      <c r="T409" s="2" t="s">
        <v>58</v>
      </c>
      <c r="U409" s="2" t="s">
        <v>53</v>
      </c>
      <c r="V409" s="2" t="s">
        <v>53</v>
      </c>
      <c r="W409" s="2" t="s">
        <v>53</v>
      </c>
      <c r="X409" s="2" t="s">
        <v>53</v>
      </c>
      <c r="Y409" s="2" t="s">
        <v>4463</v>
      </c>
      <c r="Z409" s="2" t="s">
        <v>4464</v>
      </c>
      <c r="AA409" s="2" t="s">
        <v>4465</v>
      </c>
      <c r="AB409" s="2" t="s">
        <v>4466</v>
      </c>
      <c r="AC409" s="2" t="s">
        <v>124</v>
      </c>
      <c r="AD409" s="2" t="s">
        <v>4467</v>
      </c>
      <c r="AE409" s="2" t="s">
        <v>65</v>
      </c>
      <c r="AF409" s="2" t="s">
        <v>66</v>
      </c>
      <c r="AG409" s="2" t="s">
        <v>4468</v>
      </c>
      <c r="AH409" s="2" t="s">
        <v>4469</v>
      </c>
      <c r="AI409" s="2" t="s">
        <v>67</v>
      </c>
      <c r="AJ409" s="2" t="s">
        <v>4470</v>
      </c>
      <c r="AK409" s="2" t="s">
        <v>53</v>
      </c>
      <c r="AL409" s="2" t="s">
        <v>53</v>
      </c>
      <c r="AM409" s="2" t="s">
        <v>53</v>
      </c>
      <c r="AN409" s="2" t="s">
        <v>53</v>
      </c>
      <c r="AO409" s="2" t="s">
        <v>53</v>
      </c>
      <c r="AP409" s="2" t="s">
        <v>53</v>
      </c>
      <c r="AQ409" s="2" t="s">
        <v>53</v>
      </c>
      <c r="AR409" s="2" t="s">
        <v>69</v>
      </c>
      <c r="AS409" s="2" t="s">
        <v>52</v>
      </c>
      <c r="AT409" s="2" t="s">
        <v>69</v>
      </c>
    </row>
    <row r="410" spans="1:46" ht="22.5" customHeight="1" x14ac:dyDescent="0.25">
      <c r="A410" s="18" t="s">
        <v>4471</v>
      </c>
      <c r="B410" s="2" t="s">
        <v>4472</v>
      </c>
      <c r="C410" s="2" t="s">
        <v>115</v>
      </c>
      <c r="D410" s="2" t="s">
        <v>1958</v>
      </c>
      <c r="E410" s="2" t="s">
        <v>69</v>
      </c>
      <c r="F410" s="19">
        <v>1</v>
      </c>
      <c r="G410" s="19">
        <v>189.99</v>
      </c>
      <c r="H410" s="19">
        <v>34.15</v>
      </c>
      <c r="I410" s="19">
        <v>-32.299999999999997</v>
      </c>
      <c r="J410" s="19">
        <v>-54.6</v>
      </c>
      <c r="K410" s="19" t="s">
        <v>52</v>
      </c>
      <c r="L410" s="19">
        <v>137.24</v>
      </c>
      <c r="M410" s="2" t="s">
        <v>53</v>
      </c>
      <c r="N410" s="2" t="s">
        <v>54</v>
      </c>
      <c r="O410" s="2" t="s">
        <v>251</v>
      </c>
      <c r="P410" s="2" t="s">
        <v>252</v>
      </c>
      <c r="Q410" s="2" t="s">
        <v>53</v>
      </c>
      <c r="R410" s="19">
        <v>189.99</v>
      </c>
      <c r="S410" s="19" t="s">
        <v>57</v>
      </c>
      <c r="T410" s="2" t="s">
        <v>58</v>
      </c>
      <c r="U410" s="2" t="s">
        <v>53</v>
      </c>
      <c r="V410" s="2" t="s">
        <v>53</v>
      </c>
      <c r="W410" s="2" t="s">
        <v>53</v>
      </c>
      <c r="X410" s="2" t="s">
        <v>53</v>
      </c>
      <c r="Y410" s="2" t="s">
        <v>4473</v>
      </c>
      <c r="Z410" s="2" t="s">
        <v>4474</v>
      </c>
      <c r="AA410" s="2" t="s">
        <v>4475</v>
      </c>
      <c r="AB410" s="2" t="s">
        <v>4476</v>
      </c>
      <c r="AC410" s="2" t="s">
        <v>3183</v>
      </c>
      <c r="AD410" s="2" t="s">
        <v>4477</v>
      </c>
      <c r="AE410" s="2" t="s">
        <v>65</v>
      </c>
      <c r="AF410" s="2" t="s">
        <v>66</v>
      </c>
      <c r="AG410" s="2" t="s">
        <v>4478</v>
      </c>
      <c r="AH410" s="2" t="s">
        <v>53</v>
      </c>
      <c r="AI410" s="2" t="s">
        <v>1964</v>
      </c>
      <c r="AJ410" s="2" t="s">
        <v>4479</v>
      </c>
      <c r="AK410" s="2" t="s">
        <v>4480</v>
      </c>
      <c r="AL410" s="2" t="s">
        <v>53</v>
      </c>
      <c r="AM410" s="2" t="s">
        <v>53</v>
      </c>
      <c r="AN410" s="2" t="s">
        <v>53</v>
      </c>
      <c r="AO410" s="2" t="s">
        <v>53</v>
      </c>
      <c r="AP410" s="2" t="s">
        <v>53</v>
      </c>
      <c r="AQ410" s="2" t="s">
        <v>53</v>
      </c>
      <c r="AR410" s="2" t="s">
        <v>69</v>
      </c>
      <c r="AS410" s="2" t="s">
        <v>52</v>
      </c>
      <c r="AT410" s="2" t="s">
        <v>69</v>
      </c>
    </row>
    <row r="411" spans="1:46" ht="22.5" customHeight="1" x14ac:dyDescent="0.25">
      <c r="A411" s="18" t="s">
        <v>4481</v>
      </c>
      <c r="B411" s="2" t="s">
        <v>4482</v>
      </c>
      <c r="C411" s="2" t="s">
        <v>344</v>
      </c>
      <c r="D411" s="2" t="s">
        <v>2215</v>
      </c>
      <c r="E411" s="2" t="s">
        <v>69</v>
      </c>
      <c r="F411" s="19">
        <v>1</v>
      </c>
      <c r="G411" s="19">
        <v>189.99</v>
      </c>
      <c r="H411" s="19" t="s">
        <v>52</v>
      </c>
      <c r="I411" s="19">
        <v>-32.299999999999997</v>
      </c>
      <c r="J411" s="19">
        <v>-20.45</v>
      </c>
      <c r="K411" s="19" t="s">
        <v>52</v>
      </c>
      <c r="L411" s="19">
        <v>137.24</v>
      </c>
      <c r="M411" s="2" t="s">
        <v>51</v>
      </c>
      <c r="N411" s="2" t="s">
        <v>54</v>
      </c>
      <c r="O411" s="2" t="s">
        <v>2203</v>
      </c>
      <c r="P411" s="2" t="s">
        <v>2204</v>
      </c>
      <c r="Q411" s="2" t="s">
        <v>53</v>
      </c>
      <c r="R411" s="19">
        <v>189.99</v>
      </c>
      <c r="S411" s="19" t="s">
        <v>57</v>
      </c>
      <c r="T411" s="2" t="s">
        <v>58</v>
      </c>
      <c r="U411" s="2" t="s">
        <v>53</v>
      </c>
      <c r="V411" s="2" t="s">
        <v>53</v>
      </c>
      <c r="W411" s="2" t="s">
        <v>53</v>
      </c>
      <c r="X411" s="2" t="s">
        <v>53</v>
      </c>
      <c r="Y411" s="2" t="s">
        <v>4483</v>
      </c>
      <c r="Z411" s="2" t="s">
        <v>4484</v>
      </c>
      <c r="AA411" s="2" t="s">
        <v>4485</v>
      </c>
      <c r="AB411" s="2" t="s">
        <v>859</v>
      </c>
      <c r="AC411" s="2" t="s">
        <v>97</v>
      </c>
      <c r="AD411" s="2" t="s">
        <v>4486</v>
      </c>
      <c r="AE411" s="2" t="s">
        <v>65</v>
      </c>
      <c r="AF411" s="2" t="s">
        <v>66</v>
      </c>
      <c r="AG411" s="2" t="s">
        <v>3826</v>
      </c>
      <c r="AH411" s="2" t="s">
        <v>4181</v>
      </c>
      <c r="AI411" s="2" t="s">
        <v>67</v>
      </c>
      <c r="AJ411" s="2" t="s">
        <v>4487</v>
      </c>
      <c r="AK411" s="2" t="s">
        <v>53</v>
      </c>
      <c r="AL411" s="2" t="s">
        <v>53</v>
      </c>
      <c r="AM411" s="2" t="s">
        <v>53</v>
      </c>
      <c r="AN411" s="2" t="s">
        <v>53</v>
      </c>
      <c r="AO411" s="2" t="s">
        <v>53</v>
      </c>
      <c r="AP411" s="2" t="s">
        <v>53</v>
      </c>
      <c r="AQ411" s="2" t="s">
        <v>53</v>
      </c>
      <c r="AR411" s="2" t="s">
        <v>69</v>
      </c>
      <c r="AS411" s="2" t="s">
        <v>52</v>
      </c>
      <c r="AT411" s="2" t="s">
        <v>69</v>
      </c>
    </row>
    <row r="412" spans="1:46" ht="22.5" customHeight="1" x14ac:dyDescent="0.25">
      <c r="A412" s="18" t="s">
        <v>4488</v>
      </c>
      <c r="B412" s="2" t="s">
        <v>4489</v>
      </c>
      <c r="C412" s="2" t="s">
        <v>115</v>
      </c>
      <c r="D412" s="2" t="s">
        <v>4490</v>
      </c>
      <c r="E412" s="2" t="s">
        <v>69</v>
      </c>
      <c r="F412" s="19">
        <v>1</v>
      </c>
      <c r="G412" s="19">
        <v>298.49</v>
      </c>
      <c r="H412" s="19" t="s">
        <v>52</v>
      </c>
      <c r="I412" s="19">
        <v>-50.74</v>
      </c>
      <c r="J412" s="19">
        <v>-20.45</v>
      </c>
      <c r="K412" s="19" t="s">
        <v>52</v>
      </c>
      <c r="L412" s="19">
        <v>227.3</v>
      </c>
      <c r="M412" s="2" t="s">
        <v>53</v>
      </c>
      <c r="N412" s="2" t="s">
        <v>4491</v>
      </c>
      <c r="O412" s="2" t="s">
        <v>4492</v>
      </c>
      <c r="P412" s="2" t="s">
        <v>4493</v>
      </c>
      <c r="Q412" s="2" t="s">
        <v>53</v>
      </c>
      <c r="R412" s="19">
        <v>298.49</v>
      </c>
      <c r="S412" s="19" t="s">
        <v>57</v>
      </c>
      <c r="T412" s="2" t="s">
        <v>77</v>
      </c>
      <c r="U412" s="2" t="s">
        <v>4494</v>
      </c>
      <c r="V412" s="2" t="s">
        <v>4495</v>
      </c>
      <c r="W412" s="2" t="s">
        <v>4496</v>
      </c>
      <c r="X412" s="2" t="s">
        <v>53</v>
      </c>
      <c r="Y412" s="2" t="s">
        <v>4494</v>
      </c>
      <c r="Z412" s="2" t="s">
        <v>4497</v>
      </c>
      <c r="AA412" s="2" t="s">
        <v>4498</v>
      </c>
      <c r="AB412" s="2" t="s">
        <v>3633</v>
      </c>
      <c r="AC412" s="2" t="s">
        <v>168</v>
      </c>
      <c r="AD412" s="2" t="s">
        <v>4499</v>
      </c>
      <c r="AE412" s="2" t="s">
        <v>65</v>
      </c>
      <c r="AF412" s="2" t="s">
        <v>86</v>
      </c>
      <c r="AG412" s="2" t="s">
        <v>4500</v>
      </c>
      <c r="AH412" s="2" t="s">
        <v>53</v>
      </c>
      <c r="AI412" s="2" t="s">
        <v>170</v>
      </c>
      <c r="AJ412" s="2" t="s">
        <v>4501</v>
      </c>
      <c r="AK412" s="2" t="s">
        <v>4502</v>
      </c>
      <c r="AL412" s="2" t="s">
        <v>53</v>
      </c>
      <c r="AM412" s="2" t="s">
        <v>53</v>
      </c>
      <c r="AN412" s="2" t="s">
        <v>53</v>
      </c>
      <c r="AO412" s="2" t="s">
        <v>53</v>
      </c>
      <c r="AP412" s="2" t="s">
        <v>53</v>
      </c>
      <c r="AQ412" s="2" t="s">
        <v>53</v>
      </c>
      <c r="AR412" s="2" t="s">
        <v>69</v>
      </c>
      <c r="AS412" s="2" t="s">
        <v>52</v>
      </c>
      <c r="AT412" s="2" t="s">
        <v>69</v>
      </c>
    </row>
    <row r="413" spans="1:46" ht="22.5" customHeight="1" x14ac:dyDescent="0.25">
      <c r="A413" s="18" t="s">
        <v>4503</v>
      </c>
      <c r="B413" s="2" t="s">
        <v>4504</v>
      </c>
      <c r="C413" s="2" t="s">
        <v>344</v>
      </c>
      <c r="D413" s="2" t="s">
        <v>2215</v>
      </c>
      <c r="E413" s="2" t="s">
        <v>69</v>
      </c>
      <c r="F413" s="19">
        <v>1</v>
      </c>
      <c r="G413" s="19">
        <v>61.29</v>
      </c>
      <c r="H413" s="19">
        <v>23.49</v>
      </c>
      <c r="I413" s="19">
        <v>-15.92</v>
      </c>
      <c r="J413" s="19">
        <v>-23.49</v>
      </c>
      <c r="K413" s="19" t="s">
        <v>52</v>
      </c>
      <c r="L413" s="19">
        <v>45.37</v>
      </c>
      <c r="M413" s="2" t="s">
        <v>53</v>
      </c>
      <c r="N413" s="2" t="s">
        <v>1363</v>
      </c>
      <c r="O413" s="2" t="s">
        <v>2714</v>
      </c>
      <c r="P413" s="2" t="s">
        <v>2715</v>
      </c>
      <c r="Q413" s="2" t="s">
        <v>53</v>
      </c>
      <c r="R413" s="19">
        <v>61.29</v>
      </c>
      <c r="S413" s="19" t="s">
        <v>57</v>
      </c>
      <c r="T413" s="2" t="s">
        <v>58</v>
      </c>
      <c r="U413" s="2" t="s">
        <v>53</v>
      </c>
      <c r="V413" s="2" t="s">
        <v>53</v>
      </c>
      <c r="W413" s="2" t="s">
        <v>53</v>
      </c>
      <c r="X413" s="2" t="s">
        <v>53</v>
      </c>
      <c r="Y413" s="2" t="s">
        <v>4505</v>
      </c>
      <c r="Z413" s="2" t="s">
        <v>4506</v>
      </c>
      <c r="AA413" s="2" t="s">
        <v>4507</v>
      </c>
      <c r="AB413" s="2" t="s">
        <v>4508</v>
      </c>
      <c r="AC413" s="2" t="s">
        <v>111</v>
      </c>
      <c r="AD413" s="2" t="s">
        <v>4509</v>
      </c>
      <c r="AE413" s="2" t="s">
        <v>65</v>
      </c>
      <c r="AF413" s="2" t="s">
        <v>66</v>
      </c>
      <c r="AG413" s="2" t="s">
        <v>4510</v>
      </c>
      <c r="AH413" s="2" t="s">
        <v>4511</v>
      </c>
      <c r="AI413" s="2" t="s">
        <v>67</v>
      </c>
      <c r="AJ413" s="2" t="s">
        <v>4512</v>
      </c>
      <c r="AK413" s="2" t="s">
        <v>53</v>
      </c>
      <c r="AL413" s="2" t="s">
        <v>53</v>
      </c>
      <c r="AM413" s="2" t="s">
        <v>53</v>
      </c>
      <c r="AN413" s="2" t="s">
        <v>53</v>
      </c>
      <c r="AO413" s="2" t="s">
        <v>53</v>
      </c>
      <c r="AP413" s="2" t="s">
        <v>53</v>
      </c>
      <c r="AQ413" s="2" t="s">
        <v>53</v>
      </c>
      <c r="AR413" s="2" t="s">
        <v>69</v>
      </c>
      <c r="AS413" s="2" t="s">
        <v>52</v>
      </c>
      <c r="AT413" s="2" t="s">
        <v>69</v>
      </c>
    </row>
    <row r="414" spans="1:46" ht="22.5" customHeight="1" x14ac:dyDescent="0.25">
      <c r="A414" s="18" t="s">
        <v>4513</v>
      </c>
      <c r="B414" s="2" t="s">
        <v>4514</v>
      </c>
      <c r="C414" s="2" t="s">
        <v>344</v>
      </c>
      <c r="D414" s="2" t="s">
        <v>697</v>
      </c>
      <c r="E414" s="2" t="s">
        <v>69</v>
      </c>
      <c r="F414" s="19">
        <v>1</v>
      </c>
      <c r="G414" s="19">
        <v>42.69</v>
      </c>
      <c r="H414" s="19">
        <v>15.66</v>
      </c>
      <c r="I414" s="19">
        <v>-12.76</v>
      </c>
      <c r="J414" s="19">
        <v>-15.66</v>
      </c>
      <c r="K414" s="19" t="s">
        <v>52</v>
      </c>
      <c r="L414" s="19">
        <v>29.93</v>
      </c>
      <c r="M414" s="2" t="s">
        <v>51</v>
      </c>
      <c r="N414" s="2" t="s">
        <v>400</v>
      </c>
      <c r="O414" s="2" t="s">
        <v>401</v>
      </c>
      <c r="P414" s="2" t="s">
        <v>402</v>
      </c>
      <c r="Q414" s="2" t="s">
        <v>53</v>
      </c>
      <c r="R414" s="19">
        <v>42.69</v>
      </c>
      <c r="S414" s="19" t="s">
        <v>57</v>
      </c>
      <c r="T414" s="2" t="s">
        <v>58</v>
      </c>
      <c r="U414" s="2" t="s">
        <v>53</v>
      </c>
      <c r="V414" s="2" t="s">
        <v>53</v>
      </c>
      <c r="W414" s="2" t="s">
        <v>53</v>
      </c>
      <c r="X414" s="2" t="s">
        <v>53</v>
      </c>
      <c r="Y414" s="2" t="s">
        <v>4515</v>
      </c>
      <c r="Z414" s="2" t="s">
        <v>4516</v>
      </c>
      <c r="AA414" s="2" t="s">
        <v>4517</v>
      </c>
      <c r="AB414" s="2" t="s">
        <v>4518</v>
      </c>
      <c r="AC414" s="2" t="s">
        <v>84</v>
      </c>
      <c r="AD414" s="2" t="s">
        <v>4519</v>
      </c>
      <c r="AE414" s="2" t="s">
        <v>65</v>
      </c>
      <c r="AF414" s="2" t="s">
        <v>66</v>
      </c>
      <c r="AG414" s="2" t="s">
        <v>4520</v>
      </c>
      <c r="AH414" s="2" t="s">
        <v>4521</v>
      </c>
      <c r="AI414" s="2" t="s">
        <v>67</v>
      </c>
      <c r="AJ414" s="2" t="s">
        <v>4522</v>
      </c>
      <c r="AK414" s="2" t="s">
        <v>53</v>
      </c>
      <c r="AL414" s="2" t="s">
        <v>53</v>
      </c>
      <c r="AM414" s="2" t="s">
        <v>53</v>
      </c>
      <c r="AN414" s="2" t="s">
        <v>53</v>
      </c>
      <c r="AO414" s="2" t="s">
        <v>53</v>
      </c>
      <c r="AP414" s="2" t="s">
        <v>53</v>
      </c>
      <c r="AQ414" s="2" t="s">
        <v>53</v>
      </c>
      <c r="AR414" s="2" t="s">
        <v>69</v>
      </c>
      <c r="AS414" s="2" t="s">
        <v>52</v>
      </c>
      <c r="AT414" s="2" t="s">
        <v>69</v>
      </c>
    </row>
    <row r="415" spans="1:46" ht="22.5" customHeight="1" x14ac:dyDescent="0.25">
      <c r="A415" s="18" t="s">
        <v>4523</v>
      </c>
      <c r="B415" s="2" t="s">
        <v>4524</v>
      </c>
      <c r="C415" s="2" t="s">
        <v>344</v>
      </c>
      <c r="D415" s="2" t="s">
        <v>2215</v>
      </c>
      <c r="E415" s="2" t="s">
        <v>51</v>
      </c>
      <c r="F415" s="19">
        <v>1</v>
      </c>
      <c r="G415" s="19">
        <v>69.75</v>
      </c>
      <c r="H415" s="19">
        <v>12.33</v>
      </c>
      <c r="I415" s="19">
        <v>-17.36</v>
      </c>
      <c r="J415" s="19">
        <v>-12.33</v>
      </c>
      <c r="K415" s="19" t="s">
        <v>52</v>
      </c>
      <c r="L415" s="19">
        <v>52.39</v>
      </c>
      <c r="M415" s="2" t="s">
        <v>53</v>
      </c>
      <c r="N415" s="2" t="s">
        <v>2832</v>
      </c>
      <c r="O415" s="2" t="s">
        <v>2833</v>
      </c>
      <c r="P415" s="2" t="s">
        <v>2834</v>
      </c>
      <c r="Q415" s="2" t="s">
        <v>53</v>
      </c>
      <c r="R415" s="19">
        <v>69.75</v>
      </c>
      <c r="S415" s="19" t="s">
        <v>57</v>
      </c>
      <c r="T415" s="2" t="s">
        <v>58</v>
      </c>
      <c r="U415" s="2" t="s">
        <v>53</v>
      </c>
      <c r="V415" s="2" t="s">
        <v>53</v>
      </c>
      <c r="W415" s="2" t="s">
        <v>53</v>
      </c>
      <c r="X415" s="2" t="s">
        <v>53</v>
      </c>
      <c r="Y415" s="2" t="s">
        <v>4525</v>
      </c>
      <c r="Z415" s="2" t="s">
        <v>4526</v>
      </c>
      <c r="AA415" s="2" t="s">
        <v>4527</v>
      </c>
      <c r="AB415" s="2" t="s">
        <v>124</v>
      </c>
      <c r="AC415" s="2" t="s">
        <v>124</v>
      </c>
      <c r="AD415" s="2" t="s">
        <v>4528</v>
      </c>
      <c r="AE415" s="2" t="s">
        <v>65</v>
      </c>
      <c r="AF415" s="2" t="s">
        <v>66</v>
      </c>
      <c r="AG415" s="2" t="s">
        <v>4529</v>
      </c>
      <c r="AH415" s="2" t="s">
        <v>4530</v>
      </c>
      <c r="AI415" s="2" t="s">
        <v>67</v>
      </c>
      <c r="AJ415" s="2" t="s">
        <v>4531</v>
      </c>
      <c r="AK415" s="2" t="s">
        <v>53</v>
      </c>
      <c r="AL415" s="2" t="s">
        <v>53</v>
      </c>
      <c r="AM415" s="2" t="s">
        <v>53</v>
      </c>
      <c r="AN415" s="2" t="s">
        <v>53</v>
      </c>
      <c r="AO415" s="2" t="s">
        <v>53</v>
      </c>
      <c r="AP415" s="2" t="s">
        <v>53</v>
      </c>
      <c r="AQ415" s="2" t="s">
        <v>53</v>
      </c>
      <c r="AR415" s="2" t="s">
        <v>69</v>
      </c>
      <c r="AS415" s="2" t="s">
        <v>52</v>
      </c>
      <c r="AT415" s="2" t="s">
        <v>69</v>
      </c>
    </row>
    <row r="416" spans="1:46" ht="22.5" customHeight="1" x14ac:dyDescent="0.25">
      <c r="A416" s="18" t="s">
        <v>4532</v>
      </c>
      <c r="B416" s="2" t="s">
        <v>4533</v>
      </c>
      <c r="C416" s="2" t="s">
        <v>344</v>
      </c>
      <c r="D416" s="2" t="s">
        <v>3998</v>
      </c>
      <c r="E416" s="2" t="s">
        <v>69</v>
      </c>
      <c r="F416" s="19">
        <v>1</v>
      </c>
      <c r="G416" s="19">
        <v>17.989999999999998</v>
      </c>
      <c r="H416" s="19">
        <v>9.9</v>
      </c>
      <c r="I416" s="19">
        <v>-7.76</v>
      </c>
      <c r="J416" s="19">
        <v>-9.9</v>
      </c>
      <c r="K416" s="19" t="s">
        <v>52</v>
      </c>
      <c r="L416" s="19">
        <v>10.23</v>
      </c>
      <c r="M416" s="2" t="s">
        <v>53</v>
      </c>
      <c r="N416" s="2" t="s">
        <v>2127</v>
      </c>
      <c r="O416" s="2" t="s">
        <v>4534</v>
      </c>
      <c r="P416" s="2" t="s">
        <v>4535</v>
      </c>
      <c r="Q416" s="2" t="s">
        <v>53</v>
      </c>
      <c r="R416" s="19">
        <v>17.989999999999998</v>
      </c>
      <c r="S416" s="19" t="s">
        <v>57</v>
      </c>
      <c r="T416" s="2" t="s">
        <v>58</v>
      </c>
      <c r="U416" s="2" t="s">
        <v>53</v>
      </c>
      <c r="V416" s="2" t="s">
        <v>53</v>
      </c>
      <c r="W416" s="2" t="s">
        <v>53</v>
      </c>
      <c r="X416" s="2" t="s">
        <v>53</v>
      </c>
      <c r="Y416" s="2" t="s">
        <v>4536</v>
      </c>
      <c r="Z416" s="2" t="s">
        <v>4537</v>
      </c>
      <c r="AA416" s="2" t="s">
        <v>4538</v>
      </c>
      <c r="AB416" s="2" t="s">
        <v>3348</v>
      </c>
      <c r="AC416" s="2" t="s">
        <v>124</v>
      </c>
      <c r="AD416" s="2" t="s">
        <v>4539</v>
      </c>
      <c r="AE416" s="2" t="s">
        <v>65</v>
      </c>
      <c r="AF416" s="2" t="s">
        <v>66</v>
      </c>
      <c r="AG416" s="2" t="s">
        <v>4540</v>
      </c>
      <c r="AH416" s="2" t="s">
        <v>4541</v>
      </c>
      <c r="AI416" s="2" t="s">
        <v>67</v>
      </c>
      <c r="AJ416" s="2" t="s">
        <v>4542</v>
      </c>
      <c r="AK416" s="2" t="s">
        <v>53</v>
      </c>
      <c r="AL416" s="2" t="s">
        <v>53</v>
      </c>
      <c r="AM416" s="2" t="s">
        <v>53</v>
      </c>
      <c r="AN416" s="2" t="s">
        <v>53</v>
      </c>
      <c r="AO416" s="2" t="s">
        <v>53</v>
      </c>
      <c r="AP416" s="2" t="s">
        <v>53</v>
      </c>
      <c r="AQ416" s="2" t="s">
        <v>53</v>
      </c>
      <c r="AR416" s="2" t="s">
        <v>69</v>
      </c>
      <c r="AS416" s="2" t="s">
        <v>52</v>
      </c>
      <c r="AT416" s="2" t="s">
        <v>69</v>
      </c>
    </row>
    <row r="417" spans="1:46" ht="22.5" customHeight="1" x14ac:dyDescent="0.25">
      <c r="A417" s="18" t="s">
        <v>4543</v>
      </c>
      <c r="B417" s="2" t="s">
        <v>4533</v>
      </c>
      <c r="C417" s="2" t="s">
        <v>115</v>
      </c>
      <c r="D417" s="2" t="s">
        <v>130</v>
      </c>
      <c r="E417" s="2" t="s">
        <v>51</v>
      </c>
      <c r="F417" s="19">
        <v>1</v>
      </c>
      <c r="G417" s="19">
        <v>249.77</v>
      </c>
      <c r="H417" s="19" t="s">
        <v>52</v>
      </c>
      <c r="I417" s="19">
        <v>-42.46</v>
      </c>
      <c r="J417" s="19">
        <v>-21.45</v>
      </c>
      <c r="K417" s="19" t="s">
        <v>52</v>
      </c>
      <c r="L417" s="19">
        <v>185.86</v>
      </c>
      <c r="M417" s="2" t="s">
        <v>51</v>
      </c>
      <c r="N417" s="2" t="s">
        <v>984</v>
      </c>
      <c r="O417" s="2" t="s">
        <v>985</v>
      </c>
      <c r="P417" s="2" t="s">
        <v>986</v>
      </c>
      <c r="Q417" s="2" t="s">
        <v>53</v>
      </c>
      <c r="R417" s="19">
        <v>249.77</v>
      </c>
      <c r="S417" s="19" t="s">
        <v>57</v>
      </c>
      <c r="T417" s="2" t="s">
        <v>77</v>
      </c>
      <c r="U417" s="2" t="s">
        <v>4544</v>
      </c>
      <c r="V417" s="2" t="s">
        <v>4545</v>
      </c>
      <c r="W417" s="2" t="s">
        <v>4546</v>
      </c>
      <c r="X417" s="2" t="s">
        <v>53</v>
      </c>
      <c r="Y417" s="2" t="s">
        <v>4544</v>
      </c>
      <c r="Z417" s="2" t="s">
        <v>4547</v>
      </c>
      <c r="AA417" s="2" t="s">
        <v>4548</v>
      </c>
      <c r="AB417" s="2" t="s">
        <v>4549</v>
      </c>
      <c r="AC417" s="2" t="s">
        <v>531</v>
      </c>
      <c r="AD417" s="2" t="s">
        <v>4550</v>
      </c>
      <c r="AE417" s="2" t="s">
        <v>65</v>
      </c>
      <c r="AF417" s="2" t="s">
        <v>86</v>
      </c>
      <c r="AG417" s="2" t="s">
        <v>4500</v>
      </c>
      <c r="AH417" s="2" t="s">
        <v>53</v>
      </c>
      <c r="AI417" s="2" t="s">
        <v>67</v>
      </c>
      <c r="AJ417" s="2" t="s">
        <v>4551</v>
      </c>
      <c r="AK417" s="2" t="s">
        <v>53</v>
      </c>
      <c r="AL417" s="2" t="s">
        <v>53</v>
      </c>
      <c r="AM417" s="2" t="s">
        <v>53</v>
      </c>
      <c r="AN417" s="2" t="s">
        <v>53</v>
      </c>
      <c r="AO417" s="2" t="s">
        <v>53</v>
      </c>
      <c r="AP417" s="2" t="s">
        <v>53</v>
      </c>
      <c r="AQ417" s="2" t="s">
        <v>53</v>
      </c>
      <c r="AR417" s="2" t="s">
        <v>69</v>
      </c>
      <c r="AS417" s="2" t="s">
        <v>52</v>
      </c>
      <c r="AT417" s="2" t="s">
        <v>69</v>
      </c>
    </row>
    <row r="418" spans="1:46" ht="22.5" customHeight="1" x14ac:dyDescent="0.25">
      <c r="A418" s="18" t="s">
        <v>4552</v>
      </c>
      <c r="B418" s="2" t="s">
        <v>4553</v>
      </c>
      <c r="C418" s="2" t="s">
        <v>344</v>
      </c>
      <c r="D418" s="2" t="s">
        <v>2215</v>
      </c>
      <c r="E418" s="2" t="s">
        <v>69</v>
      </c>
      <c r="F418" s="19">
        <v>1</v>
      </c>
      <c r="G418" s="19">
        <v>80.900000000000006</v>
      </c>
      <c r="H418" s="19" t="s">
        <v>52</v>
      </c>
      <c r="I418" s="19">
        <v>-13.75</v>
      </c>
      <c r="J418" s="19">
        <v>-20.45</v>
      </c>
      <c r="K418" s="19" t="s">
        <v>52</v>
      </c>
      <c r="L418" s="19">
        <v>46.7</v>
      </c>
      <c r="M418" s="2" t="s">
        <v>51</v>
      </c>
      <c r="N418" s="2" t="s">
        <v>309</v>
      </c>
      <c r="O418" s="2" t="s">
        <v>747</v>
      </c>
      <c r="P418" s="2" t="s">
        <v>748</v>
      </c>
      <c r="Q418" s="2" t="s">
        <v>53</v>
      </c>
      <c r="R418" s="19">
        <v>80.900000000000006</v>
      </c>
      <c r="S418" s="19" t="s">
        <v>57</v>
      </c>
      <c r="T418" s="2" t="s">
        <v>58</v>
      </c>
      <c r="U418" s="2" t="s">
        <v>53</v>
      </c>
      <c r="V418" s="2" t="s">
        <v>53</v>
      </c>
      <c r="W418" s="2" t="s">
        <v>53</v>
      </c>
      <c r="X418" s="2" t="s">
        <v>53</v>
      </c>
      <c r="Y418" s="2" t="s">
        <v>4554</v>
      </c>
      <c r="Z418" s="2" t="s">
        <v>4555</v>
      </c>
      <c r="AA418" s="2" t="s">
        <v>4556</v>
      </c>
      <c r="AB418" s="2" t="s">
        <v>4557</v>
      </c>
      <c r="AC418" s="2" t="s">
        <v>97</v>
      </c>
      <c r="AD418" s="2" t="s">
        <v>4558</v>
      </c>
      <c r="AE418" s="2" t="s">
        <v>65</v>
      </c>
      <c r="AF418" s="2" t="s">
        <v>66</v>
      </c>
      <c r="AG418" s="2" t="s">
        <v>4559</v>
      </c>
      <c r="AH418" s="2" t="s">
        <v>4560</v>
      </c>
      <c r="AI418" s="2" t="s">
        <v>67</v>
      </c>
      <c r="AJ418" s="2" t="s">
        <v>4561</v>
      </c>
      <c r="AK418" s="2" t="s">
        <v>53</v>
      </c>
      <c r="AL418" s="2" t="s">
        <v>53</v>
      </c>
      <c r="AM418" s="2" t="s">
        <v>53</v>
      </c>
      <c r="AN418" s="2" t="s">
        <v>53</v>
      </c>
      <c r="AO418" s="2" t="s">
        <v>53</v>
      </c>
      <c r="AP418" s="2" t="s">
        <v>53</v>
      </c>
      <c r="AQ418" s="2" t="s">
        <v>53</v>
      </c>
      <c r="AR418" s="2" t="s">
        <v>69</v>
      </c>
      <c r="AS418" s="2" t="s">
        <v>52</v>
      </c>
      <c r="AT418" s="2" t="s">
        <v>69</v>
      </c>
    </row>
    <row r="419" spans="1:46" ht="22.5" customHeight="1" x14ac:dyDescent="0.25">
      <c r="A419" s="18" t="s">
        <v>4562</v>
      </c>
      <c r="B419" s="2" t="s">
        <v>4563</v>
      </c>
      <c r="C419" s="2" t="s">
        <v>344</v>
      </c>
      <c r="D419" s="2" t="s">
        <v>3998</v>
      </c>
      <c r="E419" s="2" t="s">
        <v>69</v>
      </c>
      <c r="F419" s="19">
        <v>1</v>
      </c>
      <c r="G419" s="19">
        <v>102.83</v>
      </c>
      <c r="H419" s="19">
        <v>1.59</v>
      </c>
      <c r="I419" s="19">
        <v>-17.48</v>
      </c>
      <c r="J419" s="19" t="s">
        <v>52</v>
      </c>
      <c r="K419" s="19" t="s">
        <v>52</v>
      </c>
      <c r="L419" s="19">
        <v>86.94</v>
      </c>
      <c r="M419" s="2" t="s">
        <v>51</v>
      </c>
      <c r="N419" s="2" t="s">
        <v>905</v>
      </c>
      <c r="O419" s="2" t="s">
        <v>1163</v>
      </c>
      <c r="P419" s="2" t="s">
        <v>1164</v>
      </c>
      <c r="Q419" s="2" t="s">
        <v>53</v>
      </c>
      <c r="R419" s="19">
        <v>102.83</v>
      </c>
      <c r="S419" s="19" t="s">
        <v>57</v>
      </c>
      <c r="T419" s="2" t="s">
        <v>58</v>
      </c>
      <c r="U419" s="2" t="s">
        <v>4564</v>
      </c>
      <c r="V419" s="2" t="s">
        <v>4565</v>
      </c>
      <c r="W419" s="2" t="s">
        <v>4566</v>
      </c>
      <c r="X419" s="2" t="s">
        <v>53</v>
      </c>
      <c r="Y419" s="2" t="s">
        <v>4564</v>
      </c>
      <c r="Z419" s="2" t="s">
        <v>4567</v>
      </c>
      <c r="AA419" s="2" t="s">
        <v>4568</v>
      </c>
      <c r="AB419" s="2" t="s">
        <v>428</v>
      </c>
      <c r="AC419" s="2" t="s">
        <v>124</v>
      </c>
      <c r="AD419" s="2" t="s">
        <v>4569</v>
      </c>
      <c r="AE419" s="2" t="s">
        <v>65</v>
      </c>
      <c r="AF419" s="2" t="s">
        <v>222</v>
      </c>
      <c r="AG419" s="2" t="s">
        <v>4133</v>
      </c>
      <c r="AH419" s="2" t="s">
        <v>4570</v>
      </c>
      <c r="AI419" s="2" t="s">
        <v>1415</v>
      </c>
      <c r="AJ419" s="2" t="s">
        <v>4571</v>
      </c>
      <c r="AK419" s="2" t="s">
        <v>53</v>
      </c>
      <c r="AL419" s="2" t="s">
        <v>53</v>
      </c>
      <c r="AM419" s="2" t="s">
        <v>53</v>
      </c>
      <c r="AN419" s="2" t="s">
        <v>53</v>
      </c>
      <c r="AO419" s="2" t="s">
        <v>53</v>
      </c>
      <c r="AP419" s="2" t="s">
        <v>53</v>
      </c>
      <c r="AQ419" s="2" t="s">
        <v>53</v>
      </c>
      <c r="AR419" s="2" t="s">
        <v>69</v>
      </c>
      <c r="AS419" s="2" t="s">
        <v>52</v>
      </c>
      <c r="AT419" s="2" t="s">
        <v>69</v>
      </c>
    </row>
    <row r="420" spans="1:46" ht="22.5" customHeight="1" x14ac:dyDescent="0.25">
      <c r="A420" s="18" t="s">
        <v>4572</v>
      </c>
      <c r="B420" s="2" t="s">
        <v>4573</v>
      </c>
      <c r="C420" s="2" t="s">
        <v>344</v>
      </c>
      <c r="D420" s="2" t="s">
        <v>3998</v>
      </c>
      <c r="E420" s="2" t="s">
        <v>51</v>
      </c>
      <c r="F420" s="19">
        <v>1</v>
      </c>
      <c r="G420" s="19">
        <v>67.42</v>
      </c>
      <c r="H420" s="19" t="s">
        <v>52</v>
      </c>
      <c r="I420" s="19">
        <v>-16.96</v>
      </c>
      <c r="J420" s="19" t="s">
        <v>52</v>
      </c>
      <c r="K420" s="19" t="s">
        <v>52</v>
      </c>
      <c r="L420" s="19">
        <v>50.46</v>
      </c>
      <c r="M420" s="2" t="s">
        <v>51</v>
      </c>
      <c r="N420" s="2" t="s">
        <v>687</v>
      </c>
      <c r="O420" s="2" t="s">
        <v>688</v>
      </c>
      <c r="P420" s="2" t="s">
        <v>689</v>
      </c>
      <c r="Q420" s="2" t="s">
        <v>53</v>
      </c>
      <c r="R420" s="19">
        <v>67.42</v>
      </c>
      <c r="S420" s="19" t="s">
        <v>57</v>
      </c>
      <c r="T420" s="2" t="s">
        <v>58</v>
      </c>
      <c r="U420" s="2" t="s">
        <v>53</v>
      </c>
      <c r="V420" s="2" t="s">
        <v>53</v>
      </c>
      <c r="W420" s="2" t="s">
        <v>53</v>
      </c>
      <c r="X420" s="2" t="s">
        <v>53</v>
      </c>
      <c r="Y420" s="2" t="s">
        <v>4574</v>
      </c>
      <c r="Z420" s="2" t="s">
        <v>4575</v>
      </c>
      <c r="AA420" s="2" t="s">
        <v>4576</v>
      </c>
      <c r="AB420" s="2" t="s">
        <v>1601</v>
      </c>
      <c r="AC420" s="2" t="s">
        <v>124</v>
      </c>
      <c r="AD420" s="2" t="s">
        <v>4577</v>
      </c>
      <c r="AE420" s="2" t="s">
        <v>65</v>
      </c>
      <c r="AF420" s="2" t="s">
        <v>66</v>
      </c>
      <c r="AG420" s="2" t="s">
        <v>4578</v>
      </c>
      <c r="AH420" s="2" t="s">
        <v>4579</v>
      </c>
      <c r="AI420" s="2" t="s">
        <v>67</v>
      </c>
      <c r="AJ420" s="2" t="s">
        <v>4580</v>
      </c>
      <c r="AK420" s="2" t="s">
        <v>53</v>
      </c>
      <c r="AL420" s="2" t="s">
        <v>53</v>
      </c>
      <c r="AM420" s="2" t="s">
        <v>53</v>
      </c>
      <c r="AN420" s="2" t="s">
        <v>53</v>
      </c>
      <c r="AO420" s="2" t="s">
        <v>53</v>
      </c>
      <c r="AP420" s="2" t="s">
        <v>53</v>
      </c>
      <c r="AQ420" s="2" t="s">
        <v>53</v>
      </c>
      <c r="AR420" s="2" t="s">
        <v>69</v>
      </c>
      <c r="AS420" s="2" t="s">
        <v>52</v>
      </c>
      <c r="AT420" s="2" t="s">
        <v>69</v>
      </c>
    </row>
    <row r="421" spans="1:46" ht="22.5" customHeight="1" x14ac:dyDescent="0.25">
      <c r="A421" s="18" t="s">
        <v>4581</v>
      </c>
      <c r="B421" s="2" t="s">
        <v>4582</v>
      </c>
      <c r="C421" s="2" t="s">
        <v>344</v>
      </c>
      <c r="D421" s="2" t="s">
        <v>2215</v>
      </c>
      <c r="E421" s="2" t="s">
        <v>51</v>
      </c>
      <c r="F421" s="19">
        <v>1</v>
      </c>
      <c r="G421" s="19">
        <v>20.5</v>
      </c>
      <c r="H421" s="19">
        <v>28.5</v>
      </c>
      <c r="I421" s="19">
        <v>-7.96</v>
      </c>
      <c r="J421" s="19">
        <v>-28.5</v>
      </c>
      <c r="K421" s="19" t="s">
        <v>52</v>
      </c>
      <c r="L421" s="19">
        <v>12.54</v>
      </c>
      <c r="M421" s="2" t="s">
        <v>53</v>
      </c>
      <c r="N421" s="2" t="s">
        <v>498</v>
      </c>
      <c r="O421" s="2" t="s">
        <v>3086</v>
      </c>
      <c r="P421" s="2" t="s">
        <v>500</v>
      </c>
      <c r="Q421" s="2" t="s">
        <v>53</v>
      </c>
      <c r="R421" s="19">
        <v>20.5</v>
      </c>
      <c r="S421" s="19" t="s">
        <v>161</v>
      </c>
      <c r="T421" s="2" t="s">
        <v>58</v>
      </c>
      <c r="U421" s="2" t="s">
        <v>53</v>
      </c>
      <c r="V421" s="2" t="s">
        <v>53</v>
      </c>
      <c r="W421" s="2" t="s">
        <v>53</v>
      </c>
      <c r="X421" s="2" t="s">
        <v>53</v>
      </c>
      <c r="Y421" s="2" t="s">
        <v>4583</v>
      </c>
      <c r="Z421" s="2" t="s">
        <v>4584</v>
      </c>
      <c r="AA421" s="2" t="s">
        <v>4585</v>
      </c>
      <c r="AB421" s="2" t="s">
        <v>4586</v>
      </c>
      <c r="AC421" s="2" t="s">
        <v>150</v>
      </c>
      <c r="AD421" s="2" t="s">
        <v>4587</v>
      </c>
      <c r="AE421" s="2" t="s">
        <v>65</v>
      </c>
      <c r="AF421" s="2" t="s">
        <v>66</v>
      </c>
      <c r="AG421" s="2" t="s">
        <v>4087</v>
      </c>
      <c r="AH421" s="2" t="s">
        <v>4588</v>
      </c>
      <c r="AI421" s="2" t="s">
        <v>67</v>
      </c>
      <c r="AJ421" s="2" t="s">
        <v>4589</v>
      </c>
      <c r="AK421" s="2" t="s">
        <v>53</v>
      </c>
      <c r="AL421" s="2" t="s">
        <v>53</v>
      </c>
      <c r="AM421" s="2" t="s">
        <v>53</v>
      </c>
      <c r="AN421" s="2" t="s">
        <v>53</v>
      </c>
      <c r="AO421" s="2" t="s">
        <v>53</v>
      </c>
      <c r="AP421" s="2" t="s">
        <v>53</v>
      </c>
      <c r="AQ421" s="2" t="s">
        <v>53</v>
      </c>
      <c r="AR421" s="2" t="s">
        <v>69</v>
      </c>
      <c r="AS421" s="2" t="s">
        <v>52</v>
      </c>
      <c r="AT421" s="2" t="s">
        <v>69</v>
      </c>
    </row>
    <row r="422" spans="1:46" ht="22.5" customHeight="1" x14ac:dyDescent="0.25">
      <c r="A422" s="18" t="s">
        <v>4590</v>
      </c>
      <c r="B422" s="2" t="s">
        <v>4591</v>
      </c>
      <c r="C422" s="2" t="s">
        <v>344</v>
      </c>
      <c r="D422" s="2" t="s">
        <v>2215</v>
      </c>
      <c r="E422" s="2" t="s">
        <v>69</v>
      </c>
      <c r="F422" s="19">
        <v>1</v>
      </c>
      <c r="G422" s="19">
        <v>180.41</v>
      </c>
      <c r="H422" s="19" t="s">
        <v>52</v>
      </c>
      <c r="I422" s="19">
        <v>-21.65</v>
      </c>
      <c r="J422" s="19">
        <v>-26.45</v>
      </c>
      <c r="K422" s="19" t="s">
        <v>52</v>
      </c>
      <c r="L422" s="19">
        <v>132.31</v>
      </c>
      <c r="M422" s="2" t="s">
        <v>53</v>
      </c>
      <c r="N422" s="2" t="s">
        <v>559</v>
      </c>
      <c r="O422" s="2" t="s">
        <v>560</v>
      </c>
      <c r="P422" s="2" t="s">
        <v>561</v>
      </c>
      <c r="Q422" s="2" t="s">
        <v>53</v>
      </c>
      <c r="R422" s="19">
        <v>180.41</v>
      </c>
      <c r="S422" s="19" t="s">
        <v>161</v>
      </c>
      <c r="T422" s="2" t="s">
        <v>58</v>
      </c>
      <c r="U422" s="2" t="s">
        <v>53</v>
      </c>
      <c r="V422" s="2" t="s">
        <v>53</v>
      </c>
      <c r="W422" s="2" t="s">
        <v>53</v>
      </c>
      <c r="X422" s="2" t="s">
        <v>53</v>
      </c>
      <c r="Y422" s="2" t="s">
        <v>4592</v>
      </c>
      <c r="Z422" s="2" t="s">
        <v>4593</v>
      </c>
      <c r="AA422" s="2" t="s">
        <v>4594</v>
      </c>
      <c r="AB422" s="2" t="s">
        <v>4595</v>
      </c>
      <c r="AC422" s="2" t="s">
        <v>111</v>
      </c>
      <c r="AD422" s="2" t="s">
        <v>4596</v>
      </c>
      <c r="AE422" s="2" t="s">
        <v>65</v>
      </c>
      <c r="AF422" s="2" t="s">
        <v>66</v>
      </c>
      <c r="AG422" s="2" t="s">
        <v>4597</v>
      </c>
      <c r="AH422" s="2" t="s">
        <v>4598</v>
      </c>
      <c r="AI422" s="2" t="s">
        <v>67</v>
      </c>
      <c r="AJ422" s="2" t="s">
        <v>4599</v>
      </c>
      <c r="AK422" s="2" t="s">
        <v>53</v>
      </c>
      <c r="AL422" s="2" t="s">
        <v>53</v>
      </c>
      <c r="AM422" s="2" t="s">
        <v>53</v>
      </c>
      <c r="AN422" s="2" t="s">
        <v>53</v>
      </c>
      <c r="AO422" s="2" t="s">
        <v>53</v>
      </c>
      <c r="AP422" s="2" t="s">
        <v>53</v>
      </c>
      <c r="AQ422" s="2" t="s">
        <v>53</v>
      </c>
      <c r="AR422" s="2" t="s">
        <v>69</v>
      </c>
      <c r="AS422" s="2" t="s">
        <v>52</v>
      </c>
      <c r="AT422" s="2" t="s">
        <v>69</v>
      </c>
    </row>
    <row r="423" spans="1:46" ht="22.5" customHeight="1" x14ac:dyDescent="0.25">
      <c r="A423" s="18" t="s">
        <v>4600</v>
      </c>
      <c r="B423" s="2" t="s">
        <v>4591</v>
      </c>
      <c r="C423" s="2" t="s">
        <v>344</v>
      </c>
      <c r="D423" s="2" t="s">
        <v>2215</v>
      </c>
      <c r="E423" s="2" t="s">
        <v>69</v>
      </c>
      <c r="F423" s="19">
        <v>1</v>
      </c>
      <c r="G423" s="19">
        <v>80.900000000000006</v>
      </c>
      <c r="H423" s="19" t="s">
        <v>52</v>
      </c>
      <c r="I423" s="19">
        <v>-13.75</v>
      </c>
      <c r="J423" s="19">
        <v>-20.45</v>
      </c>
      <c r="K423" s="19" t="s">
        <v>52</v>
      </c>
      <c r="L423" s="19">
        <v>46.7</v>
      </c>
      <c r="M423" s="2" t="s">
        <v>51</v>
      </c>
      <c r="N423" s="2" t="s">
        <v>309</v>
      </c>
      <c r="O423" s="2" t="s">
        <v>747</v>
      </c>
      <c r="P423" s="2" t="s">
        <v>748</v>
      </c>
      <c r="Q423" s="2" t="s">
        <v>53</v>
      </c>
      <c r="R423" s="19">
        <v>80.900000000000006</v>
      </c>
      <c r="S423" s="19" t="s">
        <v>57</v>
      </c>
      <c r="T423" s="2" t="s">
        <v>58</v>
      </c>
      <c r="U423" s="2" t="s">
        <v>53</v>
      </c>
      <c r="V423" s="2" t="s">
        <v>53</v>
      </c>
      <c r="W423" s="2" t="s">
        <v>53</v>
      </c>
      <c r="X423" s="2" t="s">
        <v>53</v>
      </c>
      <c r="Y423" s="2" t="s">
        <v>4601</v>
      </c>
      <c r="Z423" s="2" t="s">
        <v>4602</v>
      </c>
      <c r="AA423" s="2" t="s">
        <v>4603</v>
      </c>
      <c r="AB423" s="2" t="s">
        <v>4604</v>
      </c>
      <c r="AC423" s="2" t="s">
        <v>168</v>
      </c>
      <c r="AD423" s="2" t="s">
        <v>4605</v>
      </c>
      <c r="AE423" s="2" t="s">
        <v>65</v>
      </c>
      <c r="AF423" s="2" t="s">
        <v>66</v>
      </c>
      <c r="AG423" s="2" t="s">
        <v>4606</v>
      </c>
      <c r="AH423" s="2" t="s">
        <v>4607</v>
      </c>
      <c r="AI423" s="2" t="s">
        <v>67</v>
      </c>
      <c r="AJ423" s="2" t="s">
        <v>4608</v>
      </c>
      <c r="AK423" s="2" t="s">
        <v>53</v>
      </c>
      <c r="AL423" s="2" t="s">
        <v>53</v>
      </c>
      <c r="AM423" s="2" t="s">
        <v>53</v>
      </c>
      <c r="AN423" s="2" t="s">
        <v>53</v>
      </c>
      <c r="AO423" s="2" t="s">
        <v>53</v>
      </c>
      <c r="AP423" s="2" t="s">
        <v>53</v>
      </c>
      <c r="AQ423" s="2" t="s">
        <v>53</v>
      </c>
      <c r="AR423" s="2" t="s">
        <v>69</v>
      </c>
      <c r="AS423" s="2" t="s">
        <v>52</v>
      </c>
      <c r="AT423" s="2" t="s">
        <v>69</v>
      </c>
    </row>
    <row r="424" spans="1:46" ht="22.5" customHeight="1" x14ac:dyDescent="0.25">
      <c r="A424" s="18" t="s">
        <v>4609</v>
      </c>
      <c r="B424" s="2" t="s">
        <v>4591</v>
      </c>
      <c r="C424" s="2" t="s">
        <v>344</v>
      </c>
      <c r="D424" s="2" t="s">
        <v>2215</v>
      </c>
      <c r="E424" s="2" t="s">
        <v>69</v>
      </c>
      <c r="F424" s="19">
        <v>1</v>
      </c>
      <c r="G424" s="19">
        <v>80.900000000000006</v>
      </c>
      <c r="H424" s="19" t="s">
        <v>52</v>
      </c>
      <c r="I424" s="19">
        <v>-13.75</v>
      </c>
      <c r="J424" s="19">
        <v>-20.45</v>
      </c>
      <c r="K424" s="19" t="s">
        <v>52</v>
      </c>
      <c r="L424" s="19">
        <v>46.7</v>
      </c>
      <c r="M424" s="2" t="s">
        <v>51</v>
      </c>
      <c r="N424" s="2" t="s">
        <v>309</v>
      </c>
      <c r="O424" s="2" t="s">
        <v>747</v>
      </c>
      <c r="P424" s="2" t="s">
        <v>748</v>
      </c>
      <c r="Q424" s="2" t="s">
        <v>53</v>
      </c>
      <c r="R424" s="19">
        <v>80.900000000000006</v>
      </c>
      <c r="S424" s="19" t="s">
        <v>57</v>
      </c>
      <c r="T424" s="2" t="s">
        <v>58</v>
      </c>
      <c r="U424" s="2" t="s">
        <v>53</v>
      </c>
      <c r="V424" s="2" t="s">
        <v>53</v>
      </c>
      <c r="W424" s="2" t="s">
        <v>53</v>
      </c>
      <c r="X424" s="2" t="s">
        <v>53</v>
      </c>
      <c r="Y424" s="2" t="s">
        <v>4610</v>
      </c>
      <c r="Z424" s="2" t="s">
        <v>4611</v>
      </c>
      <c r="AA424" s="2" t="s">
        <v>4612</v>
      </c>
      <c r="AB424" s="2" t="s">
        <v>4613</v>
      </c>
      <c r="AC424" s="2" t="s">
        <v>531</v>
      </c>
      <c r="AD424" s="2" t="s">
        <v>4614</v>
      </c>
      <c r="AE424" s="2" t="s">
        <v>65</v>
      </c>
      <c r="AF424" s="2" t="s">
        <v>66</v>
      </c>
      <c r="AG424" s="2" t="s">
        <v>4192</v>
      </c>
      <c r="AH424" s="2" t="s">
        <v>4615</v>
      </c>
      <c r="AI424" s="2" t="s">
        <v>67</v>
      </c>
      <c r="AJ424" s="2" t="s">
        <v>4616</v>
      </c>
      <c r="AK424" s="2" t="s">
        <v>53</v>
      </c>
      <c r="AL424" s="2" t="s">
        <v>53</v>
      </c>
      <c r="AM424" s="2" t="s">
        <v>53</v>
      </c>
      <c r="AN424" s="2" t="s">
        <v>53</v>
      </c>
      <c r="AO424" s="2" t="s">
        <v>53</v>
      </c>
      <c r="AP424" s="2" t="s">
        <v>53</v>
      </c>
      <c r="AQ424" s="2" t="s">
        <v>53</v>
      </c>
      <c r="AR424" s="2" t="s">
        <v>69</v>
      </c>
      <c r="AS424" s="2" t="s">
        <v>52</v>
      </c>
      <c r="AT424" s="2" t="s">
        <v>69</v>
      </c>
    </row>
    <row r="425" spans="1:46" ht="22.5" customHeight="1" x14ac:dyDescent="0.25">
      <c r="A425" s="18" t="s">
        <v>4617</v>
      </c>
      <c r="B425" s="2" t="s">
        <v>4591</v>
      </c>
      <c r="C425" s="2" t="s">
        <v>344</v>
      </c>
      <c r="D425" s="2" t="s">
        <v>2215</v>
      </c>
      <c r="E425" s="2" t="s">
        <v>51</v>
      </c>
      <c r="F425" s="19">
        <v>1</v>
      </c>
      <c r="G425" s="19">
        <v>112.15</v>
      </c>
      <c r="H425" s="19" t="s">
        <v>52</v>
      </c>
      <c r="I425" s="19">
        <v>-19.07</v>
      </c>
      <c r="J425" s="19">
        <v>-20.45</v>
      </c>
      <c r="K425" s="19" t="s">
        <v>52</v>
      </c>
      <c r="L425" s="19">
        <v>72.63</v>
      </c>
      <c r="M425" s="2" t="s">
        <v>53</v>
      </c>
      <c r="N425" s="2" t="s">
        <v>4618</v>
      </c>
      <c r="O425" s="2" t="s">
        <v>4619</v>
      </c>
      <c r="P425" s="2" t="s">
        <v>4620</v>
      </c>
      <c r="Q425" s="2" t="s">
        <v>53</v>
      </c>
      <c r="R425" s="19">
        <v>112.15</v>
      </c>
      <c r="S425" s="19" t="s">
        <v>57</v>
      </c>
      <c r="T425" s="2" t="s">
        <v>77</v>
      </c>
      <c r="U425" s="2" t="s">
        <v>4621</v>
      </c>
      <c r="V425" s="2" t="s">
        <v>4622</v>
      </c>
      <c r="W425" s="2" t="s">
        <v>4623</v>
      </c>
      <c r="X425" s="2" t="s">
        <v>53</v>
      </c>
      <c r="Y425" s="2" t="s">
        <v>4621</v>
      </c>
      <c r="Z425" s="2" t="s">
        <v>4624</v>
      </c>
      <c r="AA425" s="2" t="s">
        <v>4625</v>
      </c>
      <c r="AB425" s="2" t="s">
        <v>4626</v>
      </c>
      <c r="AC425" s="2" t="s">
        <v>124</v>
      </c>
      <c r="AD425" s="2" t="s">
        <v>4627</v>
      </c>
      <c r="AE425" s="2" t="s">
        <v>65</v>
      </c>
      <c r="AF425" s="2" t="s">
        <v>86</v>
      </c>
      <c r="AG425" s="2" t="s">
        <v>4628</v>
      </c>
      <c r="AH425" s="2" t="s">
        <v>4629</v>
      </c>
      <c r="AI425" s="2" t="s">
        <v>67</v>
      </c>
      <c r="AJ425" s="2" t="s">
        <v>4630</v>
      </c>
      <c r="AK425" s="2" t="s">
        <v>53</v>
      </c>
      <c r="AL425" s="2" t="s">
        <v>53</v>
      </c>
      <c r="AM425" s="2" t="s">
        <v>53</v>
      </c>
      <c r="AN425" s="2" t="s">
        <v>53</v>
      </c>
      <c r="AO425" s="2" t="s">
        <v>53</v>
      </c>
      <c r="AP425" s="2" t="s">
        <v>53</v>
      </c>
      <c r="AQ425" s="2" t="s">
        <v>53</v>
      </c>
      <c r="AR425" s="2" t="s">
        <v>69</v>
      </c>
      <c r="AS425" s="2" t="s">
        <v>52</v>
      </c>
      <c r="AT425" s="2" t="s">
        <v>69</v>
      </c>
    </row>
    <row r="426" spans="1:46" ht="22.5" customHeight="1" x14ac:dyDescent="0.25">
      <c r="A426" s="18" t="s">
        <v>4631</v>
      </c>
      <c r="B426" s="2" t="s">
        <v>4632</v>
      </c>
      <c r="C426" s="2" t="s">
        <v>344</v>
      </c>
      <c r="D426" s="2" t="s">
        <v>3998</v>
      </c>
      <c r="E426" s="2" t="s">
        <v>69</v>
      </c>
      <c r="F426" s="19">
        <v>1</v>
      </c>
      <c r="G426" s="19">
        <v>120.9</v>
      </c>
      <c r="H426" s="19" t="s">
        <v>52</v>
      </c>
      <c r="I426" s="19">
        <v>-20.55</v>
      </c>
      <c r="J426" s="19">
        <v>-17.95</v>
      </c>
      <c r="K426" s="19" t="s">
        <v>52</v>
      </c>
      <c r="L426" s="19">
        <v>82.4</v>
      </c>
      <c r="M426" s="2" t="s">
        <v>51</v>
      </c>
      <c r="N426" s="2" t="s">
        <v>321</v>
      </c>
      <c r="O426" s="2" t="s">
        <v>322</v>
      </c>
      <c r="P426" s="2" t="s">
        <v>323</v>
      </c>
      <c r="Q426" s="2" t="s">
        <v>53</v>
      </c>
      <c r="R426" s="19">
        <v>120.9</v>
      </c>
      <c r="S426" s="19" t="s">
        <v>57</v>
      </c>
      <c r="T426" s="2" t="s">
        <v>58</v>
      </c>
      <c r="U426" s="2" t="s">
        <v>53</v>
      </c>
      <c r="V426" s="2" t="s">
        <v>53</v>
      </c>
      <c r="W426" s="2" t="s">
        <v>53</v>
      </c>
      <c r="X426" s="2" t="s">
        <v>53</v>
      </c>
      <c r="Y426" s="2" t="s">
        <v>4633</v>
      </c>
      <c r="Z426" s="2" t="s">
        <v>4634</v>
      </c>
      <c r="AA426" s="2" t="s">
        <v>4635</v>
      </c>
      <c r="AB426" s="2" t="s">
        <v>3232</v>
      </c>
      <c r="AC426" s="2" t="s">
        <v>111</v>
      </c>
      <c r="AD426" s="2" t="s">
        <v>4636</v>
      </c>
      <c r="AE426" s="2" t="s">
        <v>65</v>
      </c>
      <c r="AF426" s="2" t="s">
        <v>66</v>
      </c>
      <c r="AG426" s="2" t="s">
        <v>4637</v>
      </c>
      <c r="AH426" s="2" t="s">
        <v>4638</v>
      </c>
      <c r="AI426" s="2" t="s">
        <v>67</v>
      </c>
      <c r="AJ426" s="2" t="s">
        <v>4639</v>
      </c>
      <c r="AK426" s="2" t="s">
        <v>53</v>
      </c>
      <c r="AL426" s="2" t="s">
        <v>53</v>
      </c>
      <c r="AM426" s="2" t="s">
        <v>53</v>
      </c>
      <c r="AN426" s="2" t="s">
        <v>53</v>
      </c>
      <c r="AO426" s="2" t="s">
        <v>53</v>
      </c>
      <c r="AP426" s="2" t="s">
        <v>53</v>
      </c>
      <c r="AQ426" s="2" t="s">
        <v>53</v>
      </c>
      <c r="AR426" s="2" t="s">
        <v>69</v>
      </c>
      <c r="AS426" s="2" t="s">
        <v>52</v>
      </c>
      <c r="AT426" s="2" t="s">
        <v>69</v>
      </c>
    </row>
    <row r="427" spans="1:46" ht="22.5" customHeight="1" x14ac:dyDescent="0.25">
      <c r="A427" s="18" t="s">
        <v>4640</v>
      </c>
      <c r="B427" s="2" t="s">
        <v>4641</v>
      </c>
      <c r="C427" s="2" t="s">
        <v>2171</v>
      </c>
      <c r="D427" s="2" t="s">
        <v>2172</v>
      </c>
      <c r="E427" s="2" t="s">
        <v>69</v>
      </c>
      <c r="F427" s="19">
        <v>0</v>
      </c>
      <c r="G427" s="19">
        <v>28.85</v>
      </c>
      <c r="H427" s="19">
        <v>31.3</v>
      </c>
      <c r="I427" s="19">
        <v>-8.9600000000000009</v>
      </c>
      <c r="J427" s="19">
        <v>-31.3</v>
      </c>
      <c r="K427" s="19" t="s">
        <v>52</v>
      </c>
      <c r="L427" s="19">
        <v>19.89</v>
      </c>
      <c r="M427" s="2" t="s">
        <v>51</v>
      </c>
      <c r="N427" s="2" t="s">
        <v>1756</v>
      </c>
      <c r="O427" s="2" t="s">
        <v>1757</v>
      </c>
      <c r="P427" s="2" t="s">
        <v>1758</v>
      </c>
      <c r="Q427" s="2" t="s">
        <v>53</v>
      </c>
      <c r="R427" s="19">
        <v>28.85</v>
      </c>
      <c r="S427" s="19" t="s">
        <v>161</v>
      </c>
      <c r="T427" s="2" t="s">
        <v>58</v>
      </c>
      <c r="U427" s="2" t="s">
        <v>4642</v>
      </c>
      <c r="V427" s="2" t="s">
        <v>4643</v>
      </c>
      <c r="W427" s="2" t="s">
        <v>4644</v>
      </c>
      <c r="X427" s="2" t="s">
        <v>53</v>
      </c>
      <c r="Y427" s="2" t="s">
        <v>4642</v>
      </c>
      <c r="Z427" s="2" t="s">
        <v>4645</v>
      </c>
      <c r="AA427" s="2" t="s">
        <v>2178</v>
      </c>
      <c r="AB427" s="2" t="s">
        <v>124</v>
      </c>
      <c r="AC427" s="2" t="s">
        <v>124</v>
      </c>
      <c r="AD427" s="2" t="s">
        <v>2179</v>
      </c>
      <c r="AE427" s="2" t="s">
        <v>65</v>
      </c>
      <c r="AF427" s="2" t="s">
        <v>66</v>
      </c>
      <c r="AG427" s="2" t="s">
        <v>53</v>
      </c>
      <c r="AH427" s="2" t="s">
        <v>53</v>
      </c>
      <c r="AI427" s="2" t="s">
        <v>67</v>
      </c>
      <c r="AJ427" s="2" t="s">
        <v>53</v>
      </c>
      <c r="AK427" s="2" t="s">
        <v>53</v>
      </c>
      <c r="AL427" s="2" t="s">
        <v>53</v>
      </c>
      <c r="AM427" s="2" t="s">
        <v>53</v>
      </c>
      <c r="AN427" s="2" t="s">
        <v>53</v>
      </c>
      <c r="AO427" s="2" t="s">
        <v>53</v>
      </c>
      <c r="AP427" s="2" t="s">
        <v>53</v>
      </c>
      <c r="AQ427" s="2" t="s">
        <v>53</v>
      </c>
      <c r="AR427" s="119" t="s">
        <v>51</v>
      </c>
      <c r="AS427" s="2" t="s">
        <v>52</v>
      </c>
      <c r="AT427" s="2" t="s">
        <v>69</v>
      </c>
    </row>
    <row r="428" spans="1:46" ht="22.5" customHeight="1" x14ac:dyDescent="0.25">
      <c r="A428" s="18" t="s">
        <v>4646</v>
      </c>
      <c r="B428" s="2" t="s">
        <v>4647</v>
      </c>
      <c r="C428" s="2" t="s">
        <v>344</v>
      </c>
      <c r="D428" s="2" t="s">
        <v>3998</v>
      </c>
      <c r="E428" s="2" t="s">
        <v>51</v>
      </c>
      <c r="F428" s="19">
        <v>1</v>
      </c>
      <c r="G428" s="19">
        <v>22.23</v>
      </c>
      <c r="H428" s="19" t="s">
        <v>52</v>
      </c>
      <c r="I428" s="19">
        <v>-9.2799999999999994</v>
      </c>
      <c r="J428" s="19" t="s">
        <v>52</v>
      </c>
      <c r="K428" s="19" t="s">
        <v>52</v>
      </c>
      <c r="L428" s="19">
        <v>12.95</v>
      </c>
      <c r="M428" s="2" t="s">
        <v>51</v>
      </c>
      <c r="N428" s="2" t="s">
        <v>928</v>
      </c>
      <c r="O428" s="2" t="s">
        <v>4216</v>
      </c>
      <c r="P428" s="2" t="s">
        <v>4217</v>
      </c>
      <c r="Q428" s="2" t="s">
        <v>53</v>
      </c>
      <c r="R428" s="19">
        <v>22.23</v>
      </c>
      <c r="S428" s="19" t="s">
        <v>57</v>
      </c>
      <c r="T428" s="2" t="s">
        <v>58</v>
      </c>
      <c r="U428" s="2" t="s">
        <v>53</v>
      </c>
      <c r="V428" s="2" t="s">
        <v>53</v>
      </c>
      <c r="W428" s="2" t="s">
        <v>53</v>
      </c>
      <c r="X428" s="2" t="s">
        <v>53</v>
      </c>
      <c r="Y428" s="2" t="s">
        <v>4648</v>
      </c>
      <c r="Z428" s="2" t="s">
        <v>4649</v>
      </c>
      <c r="AA428" s="2" t="s">
        <v>4650</v>
      </c>
      <c r="AB428" s="2" t="s">
        <v>111</v>
      </c>
      <c r="AC428" s="2" t="s">
        <v>111</v>
      </c>
      <c r="AD428" s="2" t="s">
        <v>4651</v>
      </c>
      <c r="AE428" s="2" t="s">
        <v>65</v>
      </c>
      <c r="AF428" s="2" t="s">
        <v>66</v>
      </c>
      <c r="AG428" s="2" t="s">
        <v>4637</v>
      </c>
      <c r="AH428" s="2" t="s">
        <v>4652</v>
      </c>
      <c r="AI428" s="2" t="s">
        <v>67</v>
      </c>
      <c r="AJ428" s="2" t="s">
        <v>4653</v>
      </c>
      <c r="AK428" s="2" t="s">
        <v>53</v>
      </c>
      <c r="AL428" s="2" t="s">
        <v>53</v>
      </c>
      <c r="AM428" s="2" t="s">
        <v>53</v>
      </c>
      <c r="AN428" s="2" t="s">
        <v>53</v>
      </c>
      <c r="AO428" s="2" t="s">
        <v>53</v>
      </c>
      <c r="AP428" s="2" t="s">
        <v>53</v>
      </c>
      <c r="AQ428" s="2" t="s">
        <v>53</v>
      </c>
      <c r="AR428" s="2" t="s">
        <v>69</v>
      </c>
      <c r="AS428" s="2" t="s">
        <v>52</v>
      </c>
      <c r="AT428" s="2" t="s">
        <v>69</v>
      </c>
    </row>
    <row r="429" spans="1:46" ht="22.5" customHeight="1" x14ac:dyDescent="0.25">
      <c r="A429" s="18" t="s">
        <v>4654</v>
      </c>
      <c r="B429" s="2" t="s">
        <v>4655</v>
      </c>
      <c r="C429" s="2" t="s">
        <v>344</v>
      </c>
      <c r="D429" s="2" t="s">
        <v>3998</v>
      </c>
      <c r="E429" s="2" t="s">
        <v>69</v>
      </c>
      <c r="F429" s="19">
        <v>1</v>
      </c>
      <c r="G429" s="19">
        <v>56.43</v>
      </c>
      <c r="H429" s="19">
        <v>7.92</v>
      </c>
      <c r="I429" s="19">
        <v>-15.09</v>
      </c>
      <c r="J429" s="19">
        <v>-7.92</v>
      </c>
      <c r="K429" s="19" t="s">
        <v>52</v>
      </c>
      <c r="L429" s="19">
        <v>41.34</v>
      </c>
      <c r="M429" s="2" t="s">
        <v>53</v>
      </c>
      <c r="N429" s="2" t="s">
        <v>487</v>
      </c>
      <c r="O429" s="2" t="s">
        <v>488</v>
      </c>
      <c r="P429" s="2" t="s">
        <v>489</v>
      </c>
      <c r="Q429" s="2" t="s">
        <v>53</v>
      </c>
      <c r="R429" s="19">
        <v>56.43</v>
      </c>
      <c r="S429" s="19" t="s">
        <v>57</v>
      </c>
      <c r="T429" s="2" t="s">
        <v>58</v>
      </c>
      <c r="U429" s="2" t="s">
        <v>53</v>
      </c>
      <c r="V429" s="2" t="s">
        <v>53</v>
      </c>
      <c r="W429" s="2" t="s">
        <v>53</v>
      </c>
      <c r="X429" s="2" t="s">
        <v>53</v>
      </c>
      <c r="Y429" s="2" t="s">
        <v>4656</v>
      </c>
      <c r="Z429" s="2" t="s">
        <v>4657</v>
      </c>
      <c r="AA429" s="2" t="s">
        <v>4658</v>
      </c>
      <c r="AB429" s="2" t="s">
        <v>428</v>
      </c>
      <c r="AC429" s="2" t="s">
        <v>124</v>
      </c>
      <c r="AD429" s="2" t="s">
        <v>4659</v>
      </c>
      <c r="AE429" s="2" t="s">
        <v>65</v>
      </c>
      <c r="AF429" s="2" t="s">
        <v>66</v>
      </c>
      <c r="AG429" s="2" t="s">
        <v>4660</v>
      </c>
      <c r="AH429" s="2" t="s">
        <v>4661</v>
      </c>
      <c r="AI429" s="2" t="s">
        <v>67</v>
      </c>
      <c r="AJ429" s="2" t="s">
        <v>4662</v>
      </c>
      <c r="AK429" s="2" t="s">
        <v>53</v>
      </c>
      <c r="AL429" s="2" t="s">
        <v>53</v>
      </c>
      <c r="AM429" s="2" t="s">
        <v>53</v>
      </c>
      <c r="AN429" s="2" t="s">
        <v>53</v>
      </c>
      <c r="AO429" s="2" t="s">
        <v>53</v>
      </c>
      <c r="AP429" s="2" t="s">
        <v>53</v>
      </c>
      <c r="AQ429" s="2" t="s">
        <v>53</v>
      </c>
      <c r="AR429" s="2" t="s">
        <v>69</v>
      </c>
      <c r="AS429" s="2" t="s">
        <v>52</v>
      </c>
      <c r="AT429" s="2" t="s">
        <v>69</v>
      </c>
    </row>
    <row r="430" spans="1:46" ht="22.5" customHeight="1" x14ac:dyDescent="0.25">
      <c r="A430" s="18" t="s">
        <v>4663</v>
      </c>
      <c r="B430" s="2" t="s">
        <v>4664</v>
      </c>
      <c r="C430" s="2" t="s">
        <v>344</v>
      </c>
      <c r="D430" s="2" t="s">
        <v>2215</v>
      </c>
      <c r="E430" s="2" t="s">
        <v>69</v>
      </c>
      <c r="F430" s="19">
        <v>1</v>
      </c>
      <c r="G430" s="19">
        <v>80.900000000000006</v>
      </c>
      <c r="H430" s="19" t="s">
        <v>52</v>
      </c>
      <c r="I430" s="19">
        <v>-13.75</v>
      </c>
      <c r="J430" s="19">
        <v>-20.45</v>
      </c>
      <c r="K430" s="19" t="s">
        <v>52</v>
      </c>
      <c r="L430" s="19">
        <v>46.7</v>
      </c>
      <c r="M430" s="2" t="s">
        <v>51</v>
      </c>
      <c r="N430" s="2" t="s">
        <v>309</v>
      </c>
      <c r="O430" s="2" t="s">
        <v>747</v>
      </c>
      <c r="P430" s="2" t="s">
        <v>748</v>
      </c>
      <c r="Q430" s="2" t="s">
        <v>53</v>
      </c>
      <c r="R430" s="19">
        <v>80.900000000000006</v>
      </c>
      <c r="S430" s="19" t="s">
        <v>57</v>
      </c>
      <c r="T430" s="2" t="s">
        <v>58</v>
      </c>
      <c r="U430" s="2" t="s">
        <v>53</v>
      </c>
      <c r="V430" s="2" t="s">
        <v>53</v>
      </c>
      <c r="W430" s="2" t="s">
        <v>53</v>
      </c>
      <c r="X430" s="2" t="s">
        <v>53</v>
      </c>
      <c r="Y430" s="2" t="s">
        <v>4665</v>
      </c>
      <c r="Z430" s="2" t="s">
        <v>4666</v>
      </c>
      <c r="AA430" s="2" t="s">
        <v>4667</v>
      </c>
      <c r="AB430" s="2" t="s">
        <v>2156</v>
      </c>
      <c r="AC430" s="2" t="s">
        <v>2157</v>
      </c>
      <c r="AD430" s="2" t="s">
        <v>4668</v>
      </c>
      <c r="AE430" s="2" t="s">
        <v>65</v>
      </c>
      <c r="AF430" s="2" t="s">
        <v>66</v>
      </c>
      <c r="AG430" s="2" t="s">
        <v>4669</v>
      </c>
      <c r="AH430" s="2" t="s">
        <v>4670</v>
      </c>
      <c r="AI430" s="2" t="s">
        <v>67</v>
      </c>
      <c r="AJ430" s="2" t="s">
        <v>4671</v>
      </c>
      <c r="AK430" s="2" t="s">
        <v>53</v>
      </c>
      <c r="AL430" s="2" t="s">
        <v>53</v>
      </c>
      <c r="AM430" s="2" t="s">
        <v>53</v>
      </c>
      <c r="AN430" s="2" t="s">
        <v>53</v>
      </c>
      <c r="AO430" s="2" t="s">
        <v>53</v>
      </c>
      <c r="AP430" s="2" t="s">
        <v>53</v>
      </c>
      <c r="AQ430" s="2" t="s">
        <v>53</v>
      </c>
      <c r="AR430" s="2" t="s">
        <v>69</v>
      </c>
      <c r="AS430" s="2" t="s">
        <v>52</v>
      </c>
      <c r="AT430" s="2" t="s">
        <v>69</v>
      </c>
    </row>
    <row r="431" spans="1:46" ht="22.5" customHeight="1" x14ac:dyDescent="0.25">
      <c r="A431" s="18" t="s">
        <v>4672</v>
      </c>
      <c r="B431" s="2" t="s">
        <v>4673</v>
      </c>
      <c r="C431" s="2" t="s">
        <v>344</v>
      </c>
      <c r="D431" s="2" t="s">
        <v>2215</v>
      </c>
      <c r="E431" s="2" t="s">
        <v>51</v>
      </c>
      <c r="F431" s="19">
        <v>1</v>
      </c>
      <c r="G431" s="19">
        <v>24.09</v>
      </c>
      <c r="H431" s="19" t="s">
        <v>52</v>
      </c>
      <c r="I431" s="19">
        <v>-9.6</v>
      </c>
      <c r="J431" s="19" t="s">
        <v>52</v>
      </c>
      <c r="K431" s="19" t="s">
        <v>52</v>
      </c>
      <c r="L431" s="19">
        <v>14.49</v>
      </c>
      <c r="M431" s="2" t="s">
        <v>51</v>
      </c>
      <c r="N431" s="2" t="s">
        <v>1879</v>
      </c>
      <c r="O431" s="2" t="s">
        <v>1880</v>
      </c>
      <c r="P431" s="2" t="s">
        <v>1881</v>
      </c>
      <c r="Q431" s="2" t="s">
        <v>53</v>
      </c>
      <c r="R431" s="19">
        <v>24.09</v>
      </c>
      <c r="S431" s="19" t="s">
        <v>57</v>
      </c>
      <c r="T431" s="2" t="s">
        <v>58</v>
      </c>
      <c r="U431" s="2" t="s">
        <v>53</v>
      </c>
      <c r="V431" s="2" t="s">
        <v>53</v>
      </c>
      <c r="W431" s="2" t="s">
        <v>53</v>
      </c>
      <c r="X431" s="2" t="s">
        <v>53</v>
      </c>
      <c r="Y431" s="2" t="s">
        <v>4674</v>
      </c>
      <c r="Z431" s="2" t="s">
        <v>4675</v>
      </c>
      <c r="AA431" s="2" t="s">
        <v>4676</v>
      </c>
      <c r="AB431" s="2" t="s">
        <v>4677</v>
      </c>
      <c r="AC431" s="2" t="s">
        <v>124</v>
      </c>
      <c r="AD431" s="2" t="s">
        <v>4678</v>
      </c>
      <c r="AE431" s="2" t="s">
        <v>65</v>
      </c>
      <c r="AF431" s="2" t="s">
        <v>66</v>
      </c>
      <c r="AG431" s="2" t="s">
        <v>4679</v>
      </c>
      <c r="AH431" s="2" t="s">
        <v>4680</v>
      </c>
      <c r="AI431" s="2" t="s">
        <v>67</v>
      </c>
      <c r="AJ431" s="2" t="s">
        <v>4681</v>
      </c>
      <c r="AK431" s="2" t="s">
        <v>53</v>
      </c>
      <c r="AL431" s="2" t="s">
        <v>53</v>
      </c>
      <c r="AM431" s="2" t="s">
        <v>53</v>
      </c>
      <c r="AN431" s="2" t="s">
        <v>53</v>
      </c>
      <c r="AO431" s="2" t="s">
        <v>53</v>
      </c>
      <c r="AP431" s="2" t="s">
        <v>53</v>
      </c>
      <c r="AQ431" s="2" t="s">
        <v>53</v>
      </c>
      <c r="AR431" s="2" t="s">
        <v>69</v>
      </c>
      <c r="AS431" s="2" t="s">
        <v>52</v>
      </c>
      <c r="AT431" s="2" t="s">
        <v>69</v>
      </c>
    </row>
    <row r="432" spans="1:46" ht="22.5" customHeight="1" x14ac:dyDescent="0.25">
      <c r="A432" s="18" t="s">
        <v>4682</v>
      </c>
      <c r="B432" s="2" t="s">
        <v>4683</v>
      </c>
      <c r="C432" s="2" t="s">
        <v>115</v>
      </c>
      <c r="D432" s="2" t="s">
        <v>940</v>
      </c>
      <c r="E432" s="2" t="s">
        <v>69</v>
      </c>
      <c r="F432" s="19">
        <v>1</v>
      </c>
      <c r="G432" s="19">
        <v>85.83</v>
      </c>
      <c r="H432" s="19">
        <v>29.61</v>
      </c>
      <c r="I432" s="19">
        <v>-14.59</v>
      </c>
      <c r="J432" s="19">
        <v>-51.06</v>
      </c>
      <c r="K432" s="19" t="s">
        <v>52</v>
      </c>
      <c r="L432" s="19">
        <v>49.79</v>
      </c>
      <c r="M432" s="2" t="s">
        <v>51</v>
      </c>
      <c r="N432" s="2" t="s">
        <v>687</v>
      </c>
      <c r="O432" s="2" t="s">
        <v>4684</v>
      </c>
      <c r="P432" s="2" t="s">
        <v>4685</v>
      </c>
      <c r="Q432" s="2" t="s">
        <v>53</v>
      </c>
      <c r="R432" s="19">
        <v>85.83</v>
      </c>
      <c r="S432" s="19" t="s">
        <v>57</v>
      </c>
      <c r="T432" s="2" t="s">
        <v>77</v>
      </c>
      <c r="U432" s="2" t="s">
        <v>4686</v>
      </c>
      <c r="V432" s="2" t="s">
        <v>4687</v>
      </c>
      <c r="W432" s="2" t="s">
        <v>4688</v>
      </c>
      <c r="X432" s="2" t="s">
        <v>53</v>
      </c>
      <c r="Y432" s="2" t="s">
        <v>4686</v>
      </c>
      <c r="Z432" s="2" t="s">
        <v>4689</v>
      </c>
      <c r="AA432" s="2" t="s">
        <v>4690</v>
      </c>
      <c r="AB432" s="2" t="s">
        <v>4691</v>
      </c>
      <c r="AC432" s="2" t="s">
        <v>4692</v>
      </c>
      <c r="AD432" s="2" t="s">
        <v>4693</v>
      </c>
      <c r="AE432" s="2" t="s">
        <v>65</v>
      </c>
      <c r="AF432" s="2" t="s">
        <v>86</v>
      </c>
      <c r="AG432" s="2" t="s">
        <v>4411</v>
      </c>
      <c r="AH432" s="2" t="s">
        <v>53</v>
      </c>
      <c r="AI432" s="2" t="s">
        <v>67</v>
      </c>
      <c r="AJ432" s="2" t="s">
        <v>4694</v>
      </c>
      <c r="AK432" s="2" t="s">
        <v>53</v>
      </c>
      <c r="AL432" s="2" t="s">
        <v>53</v>
      </c>
      <c r="AM432" s="2" t="s">
        <v>53</v>
      </c>
      <c r="AN432" s="2" t="s">
        <v>53</v>
      </c>
      <c r="AO432" s="2" t="s">
        <v>53</v>
      </c>
      <c r="AP432" s="2" t="s">
        <v>53</v>
      </c>
      <c r="AQ432" s="2" t="s">
        <v>53</v>
      </c>
      <c r="AR432" s="2" t="s">
        <v>69</v>
      </c>
      <c r="AS432" s="2" t="s">
        <v>52</v>
      </c>
      <c r="AT432" s="2" t="s">
        <v>69</v>
      </c>
    </row>
    <row r="433" spans="1:46" ht="22.5" customHeight="1" x14ac:dyDescent="0.25">
      <c r="A433" s="18" t="s">
        <v>4695</v>
      </c>
      <c r="B433" s="2" t="s">
        <v>4696</v>
      </c>
      <c r="C433" s="2" t="s">
        <v>344</v>
      </c>
      <c r="D433" s="2" t="s">
        <v>2215</v>
      </c>
      <c r="E433" s="2" t="s">
        <v>51</v>
      </c>
      <c r="F433" s="19">
        <v>1</v>
      </c>
      <c r="G433" s="19">
        <v>67.42</v>
      </c>
      <c r="H433" s="19">
        <v>7.76</v>
      </c>
      <c r="I433" s="19">
        <v>-16.96</v>
      </c>
      <c r="J433" s="19">
        <v>-7.76</v>
      </c>
      <c r="K433" s="19" t="s">
        <v>52</v>
      </c>
      <c r="L433" s="19">
        <v>50.46</v>
      </c>
      <c r="M433" s="2" t="s">
        <v>51</v>
      </c>
      <c r="N433" s="2" t="s">
        <v>687</v>
      </c>
      <c r="O433" s="2" t="s">
        <v>688</v>
      </c>
      <c r="P433" s="2" t="s">
        <v>689</v>
      </c>
      <c r="Q433" s="2" t="s">
        <v>53</v>
      </c>
      <c r="R433" s="19">
        <v>67.42</v>
      </c>
      <c r="S433" s="19" t="s">
        <v>57</v>
      </c>
      <c r="T433" s="2" t="s">
        <v>58</v>
      </c>
      <c r="U433" s="2" t="s">
        <v>53</v>
      </c>
      <c r="V433" s="2" t="s">
        <v>53</v>
      </c>
      <c r="W433" s="2" t="s">
        <v>53</v>
      </c>
      <c r="X433" s="2" t="s">
        <v>53</v>
      </c>
      <c r="Y433" s="2" t="s">
        <v>4697</v>
      </c>
      <c r="Z433" s="2" t="s">
        <v>4698</v>
      </c>
      <c r="AA433" s="2" t="s">
        <v>4699</v>
      </c>
      <c r="AB433" s="2" t="s">
        <v>4700</v>
      </c>
      <c r="AC433" s="2" t="s">
        <v>97</v>
      </c>
      <c r="AD433" s="2" t="s">
        <v>4701</v>
      </c>
      <c r="AE433" s="2" t="s">
        <v>65</v>
      </c>
      <c r="AF433" s="2" t="s">
        <v>66</v>
      </c>
      <c r="AG433" s="2" t="s">
        <v>4702</v>
      </c>
      <c r="AH433" s="2" t="s">
        <v>4703</v>
      </c>
      <c r="AI433" s="2" t="s">
        <v>67</v>
      </c>
      <c r="AJ433" s="2" t="s">
        <v>4704</v>
      </c>
      <c r="AK433" s="2" t="s">
        <v>53</v>
      </c>
      <c r="AL433" s="2" t="s">
        <v>53</v>
      </c>
      <c r="AM433" s="2" t="s">
        <v>53</v>
      </c>
      <c r="AN433" s="2" t="s">
        <v>53</v>
      </c>
      <c r="AO433" s="2" t="s">
        <v>53</v>
      </c>
      <c r="AP433" s="2" t="s">
        <v>53</v>
      </c>
      <c r="AQ433" s="2" t="s">
        <v>53</v>
      </c>
      <c r="AR433" s="2" t="s">
        <v>69</v>
      </c>
      <c r="AS433" s="2" t="s">
        <v>52</v>
      </c>
      <c r="AT433" s="2" t="s">
        <v>69</v>
      </c>
    </row>
    <row r="434" spans="1:46" ht="22.5" customHeight="1" x14ac:dyDescent="0.25">
      <c r="A434" s="18" t="s">
        <v>4705</v>
      </c>
      <c r="B434" s="2" t="s">
        <v>4706</v>
      </c>
      <c r="C434" s="2" t="s">
        <v>344</v>
      </c>
      <c r="D434" s="2" t="s">
        <v>3998</v>
      </c>
      <c r="E434" s="2" t="s">
        <v>69</v>
      </c>
      <c r="F434" s="19">
        <v>1</v>
      </c>
      <c r="G434" s="19">
        <v>189.99</v>
      </c>
      <c r="H434" s="19" t="s">
        <v>52</v>
      </c>
      <c r="I434" s="19">
        <v>-32.299999999999997</v>
      </c>
      <c r="J434" s="19">
        <v>-20.45</v>
      </c>
      <c r="K434" s="19" t="s">
        <v>52</v>
      </c>
      <c r="L434" s="19">
        <v>137.24</v>
      </c>
      <c r="M434" s="2" t="s">
        <v>53</v>
      </c>
      <c r="N434" s="2" t="s">
        <v>54</v>
      </c>
      <c r="O434" s="2" t="s">
        <v>251</v>
      </c>
      <c r="P434" s="2" t="s">
        <v>252</v>
      </c>
      <c r="Q434" s="2" t="s">
        <v>53</v>
      </c>
      <c r="R434" s="19">
        <v>189.99</v>
      </c>
      <c r="S434" s="19" t="s">
        <v>57</v>
      </c>
      <c r="T434" s="2" t="s">
        <v>58</v>
      </c>
      <c r="U434" s="2" t="s">
        <v>53</v>
      </c>
      <c r="V434" s="2" t="s">
        <v>53</v>
      </c>
      <c r="W434" s="2" t="s">
        <v>53</v>
      </c>
      <c r="X434" s="2" t="s">
        <v>53</v>
      </c>
      <c r="Y434" s="2" t="s">
        <v>4707</v>
      </c>
      <c r="Z434" s="2" t="s">
        <v>4708</v>
      </c>
      <c r="AA434" s="2" t="s">
        <v>4709</v>
      </c>
      <c r="AB434" s="2" t="s">
        <v>111</v>
      </c>
      <c r="AC434" s="2" t="s">
        <v>111</v>
      </c>
      <c r="AD434" s="2" t="s">
        <v>4710</v>
      </c>
      <c r="AE434" s="2" t="s">
        <v>65</v>
      </c>
      <c r="AF434" s="2" t="s">
        <v>66</v>
      </c>
      <c r="AG434" s="2" t="s">
        <v>4711</v>
      </c>
      <c r="AH434" s="2" t="s">
        <v>4712</v>
      </c>
      <c r="AI434" s="2" t="s">
        <v>67</v>
      </c>
      <c r="AJ434" s="2" t="s">
        <v>4713</v>
      </c>
      <c r="AK434" s="2" t="s">
        <v>53</v>
      </c>
      <c r="AL434" s="2" t="s">
        <v>53</v>
      </c>
      <c r="AM434" s="2" t="s">
        <v>53</v>
      </c>
      <c r="AN434" s="2" t="s">
        <v>53</v>
      </c>
      <c r="AO434" s="2" t="s">
        <v>53</v>
      </c>
      <c r="AP434" s="2" t="s">
        <v>53</v>
      </c>
      <c r="AQ434" s="2" t="s">
        <v>53</v>
      </c>
      <c r="AR434" s="2" t="s">
        <v>69</v>
      </c>
      <c r="AS434" s="2" t="s">
        <v>52</v>
      </c>
      <c r="AT434" s="2" t="s">
        <v>69</v>
      </c>
    </row>
    <row r="435" spans="1:46" ht="22.5" customHeight="1" x14ac:dyDescent="0.25">
      <c r="A435" s="18" t="s">
        <v>4714</v>
      </c>
      <c r="B435" s="2" t="s">
        <v>4715</v>
      </c>
      <c r="C435" s="2" t="s">
        <v>344</v>
      </c>
      <c r="D435" s="2" t="s">
        <v>2215</v>
      </c>
      <c r="E435" s="2" t="s">
        <v>51</v>
      </c>
      <c r="F435" s="19">
        <v>1</v>
      </c>
      <c r="G435" s="19">
        <v>67.42</v>
      </c>
      <c r="H435" s="19">
        <v>10.43</v>
      </c>
      <c r="I435" s="19">
        <v>-16.96</v>
      </c>
      <c r="J435" s="19">
        <v>-10.43</v>
      </c>
      <c r="K435" s="19" t="s">
        <v>52</v>
      </c>
      <c r="L435" s="19">
        <v>50.46</v>
      </c>
      <c r="M435" s="2" t="s">
        <v>51</v>
      </c>
      <c r="N435" s="2" t="s">
        <v>687</v>
      </c>
      <c r="O435" s="2" t="s">
        <v>688</v>
      </c>
      <c r="P435" s="2" t="s">
        <v>689</v>
      </c>
      <c r="Q435" s="2" t="s">
        <v>53</v>
      </c>
      <c r="R435" s="19">
        <v>67.42</v>
      </c>
      <c r="S435" s="19" t="s">
        <v>57</v>
      </c>
      <c r="T435" s="2" t="s">
        <v>58</v>
      </c>
      <c r="U435" s="2" t="s">
        <v>53</v>
      </c>
      <c r="V435" s="2" t="s">
        <v>53</v>
      </c>
      <c r="W435" s="2" t="s">
        <v>53</v>
      </c>
      <c r="X435" s="2" t="s">
        <v>53</v>
      </c>
      <c r="Y435" s="2" t="s">
        <v>4716</v>
      </c>
      <c r="Z435" s="2" t="s">
        <v>4717</v>
      </c>
      <c r="AA435" s="2" t="s">
        <v>4718</v>
      </c>
      <c r="AB435" s="2" t="s">
        <v>4719</v>
      </c>
      <c r="AC435" s="2" t="s">
        <v>641</v>
      </c>
      <c r="AD435" s="2" t="s">
        <v>4720</v>
      </c>
      <c r="AE435" s="2" t="s">
        <v>65</v>
      </c>
      <c r="AF435" s="2" t="s">
        <v>66</v>
      </c>
      <c r="AG435" s="2" t="s">
        <v>4578</v>
      </c>
      <c r="AH435" s="2" t="s">
        <v>4721</v>
      </c>
      <c r="AI435" s="2" t="s">
        <v>67</v>
      </c>
      <c r="AJ435" s="2" t="s">
        <v>4722</v>
      </c>
      <c r="AK435" s="2" t="s">
        <v>53</v>
      </c>
      <c r="AL435" s="2" t="s">
        <v>53</v>
      </c>
      <c r="AM435" s="2" t="s">
        <v>53</v>
      </c>
      <c r="AN435" s="2" t="s">
        <v>53</v>
      </c>
      <c r="AO435" s="2" t="s">
        <v>53</v>
      </c>
      <c r="AP435" s="2" t="s">
        <v>53</v>
      </c>
      <c r="AQ435" s="2" t="s">
        <v>53</v>
      </c>
      <c r="AR435" s="2" t="s">
        <v>69</v>
      </c>
      <c r="AS435" s="2" t="s">
        <v>52</v>
      </c>
      <c r="AT435" s="2" t="s">
        <v>69</v>
      </c>
    </row>
    <row r="436" spans="1:46" ht="22.5" customHeight="1" x14ac:dyDescent="0.25">
      <c r="A436" s="18" t="s">
        <v>4723</v>
      </c>
      <c r="B436" s="2" t="s">
        <v>4715</v>
      </c>
      <c r="C436" s="2" t="s">
        <v>344</v>
      </c>
      <c r="D436" s="2" t="s">
        <v>2215</v>
      </c>
      <c r="E436" s="2" t="s">
        <v>69</v>
      </c>
      <c r="F436" s="19">
        <v>1</v>
      </c>
      <c r="G436" s="19">
        <v>80.900000000000006</v>
      </c>
      <c r="H436" s="19" t="s">
        <v>52</v>
      </c>
      <c r="I436" s="19">
        <v>-13.75</v>
      </c>
      <c r="J436" s="19">
        <v>-20.45</v>
      </c>
      <c r="K436" s="19" t="s">
        <v>52</v>
      </c>
      <c r="L436" s="19">
        <v>46.7</v>
      </c>
      <c r="M436" s="2" t="s">
        <v>53</v>
      </c>
      <c r="N436" s="2" t="s">
        <v>309</v>
      </c>
      <c r="O436" s="2" t="s">
        <v>747</v>
      </c>
      <c r="P436" s="2" t="s">
        <v>748</v>
      </c>
      <c r="Q436" s="2" t="s">
        <v>53</v>
      </c>
      <c r="R436" s="19">
        <v>80.900000000000006</v>
      </c>
      <c r="S436" s="19" t="s">
        <v>57</v>
      </c>
      <c r="T436" s="2" t="s">
        <v>58</v>
      </c>
      <c r="U436" s="2" t="s">
        <v>53</v>
      </c>
      <c r="V436" s="2" t="s">
        <v>53</v>
      </c>
      <c r="W436" s="2" t="s">
        <v>53</v>
      </c>
      <c r="X436" s="2" t="s">
        <v>53</v>
      </c>
      <c r="Y436" s="2" t="s">
        <v>4724</v>
      </c>
      <c r="Z436" s="2" t="s">
        <v>4725</v>
      </c>
      <c r="AA436" s="2" t="s">
        <v>4726</v>
      </c>
      <c r="AB436" s="2" t="s">
        <v>4727</v>
      </c>
      <c r="AC436" s="2" t="s">
        <v>84</v>
      </c>
      <c r="AD436" s="2" t="s">
        <v>4728</v>
      </c>
      <c r="AE436" s="2" t="s">
        <v>65</v>
      </c>
      <c r="AF436" s="2" t="s">
        <v>66</v>
      </c>
      <c r="AG436" s="2" t="s">
        <v>4729</v>
      </c>
      <c r="AH436" s="2" t="s">
        <v>4730</v>
      </c>
      <c r="AI436" s="2" t="s">
        <v>67</v>
      </c>
      <c r="AJ436" s="2" t="s">
        <v>4731</v>
      </c>
      <c r="AK436" s="2" t="s">
        <v>53</v>
      </c>
      <c r="AL436" s="2" t="s">
        <v>53</v>
      </c>
      <c r="AM436" s="2" t="s">
        <v>53</v>
      </c>
      <c r="AN436" s="2" t="s">
        <v>53</v>
      </c>
      <c r="AO436" s="2" t="s">
        <v>53</v>
      </c>
      <c r="AP436" s="2" t="s">
        <v>53</v>
      </c>
      <c r="AQ436" s="2" t="s">
        <v>53</v>
      </c>
      <c r="AR436" s="2" t="s">
        <v>69</v>
      </c>
      <c r="AS436" s="2" t="s">
        <v>52</v>
      </c>
      <c r="AT436" s="2" t="s">
        <v>69</v>
      </c>
    </row>
    <row r="437" spans="1:46" ht="22.5" customHeight="1" x14ac:dyDescent="0.25">
      <c r="A437" s="18" t="s">
        <v>4732</v>
      </c>
      <c r="B437" s="2" t="s">
        <v>4733</v>
      </c>
      <c r="C437" s="2" t="s">
        <v>344</v>
      </c>
      <c r="D437" s="2" t="s">
        <v>2215</v>
      </c>
      <c r="E437" s="2" t="s">
        <v>69</v>
      </c>
      <c r="F437" s="19">
        <v>1</v>
      </c>
      <c r="G437" s="19">
        <v>189.99</v>
      </c>
      <c r="H437" s="19" t="s">
        <v>52</v>
      </c>
      <c r="I437" s="19">
        <v>-32.299999999999997</v>
      </c>
      <c r="J437" s="19">
        <v>-20.45</v>
      </c>
      <c r="K437" s="19" t="s">
        <v>52</v>
      </c>
      <c r="L437" s="19">
        <v>137.24</v>
      </c>
      <c r="M437" s="2" t="s">
        <v>53</v>
      </c>
      <c r="N437" s="2" t="s">
        <v>54</v>
      </c>
      <c r="O437" s="2" t="s">
        <v>251</v>
      </c>
      <c r="P437" s="2" t="s">
        <v>252</v>
      </c>
      <c r="Q437" s="2" t="s">
        <v>53</v>
      </c>
      <c r="R437" s="19">
        <v>189.99</v>
      </c>
      <c r="S437" s="19" t="s">
        <v>57</v>
      </c>
      <c r="T437" s="2" t="s">
        <v>58</v>
      </c>
      <c r="U437" s="2" t="s">
        <v>53</v>
      </c>
      <c r="V437" s="2" t="s">
        <v>53</v>
      </c>
      <c r="W437" s="2" t="s">
        <v>53</v>
      </c>
      <c r="X437" s="2" t="s">
        <v>53</v>
      </c>
      <c r="Y437" s="2" t="s">
        <v>4734</v>
      </c>
      <c r="Z437" s="2" t="s">
        <v>4735</v>
      </c>
      <c r="AA437" s="2" t="s">
        <v>4736</v>
      </c>
      <c r="AB437" s="2" t="s">
        <v>4737</v>
      </c>
      <c r="AC437" s="2" t="s">
        <v>195</v>
      </c>
      <c r="AD437" s="2" t="s">
        <v>4738</v>
      </c>
      <c r="AE437" s="2" t="s">
        <v>65</v>
      </c>
      <c r="AF437" s="2" t="s">
        <v>66</v>
      </c>
      <c r="AG437" s="2" t="s">
        <v>4739</v>
      </c>
      <c r="AH437" s="2" t="s">
        <v>4740</v>
      </c>
      <c r="AI437" s="2" t="s">
        <v>67</v>
      </c>
      <c r="AJ437" s="2" t="s">
        <v>4741</v>
      </c>
      <c r="AK437" s="2" t="s">
        <v>53</v>
      </c>
      <c r="AL437" s="2" t="s">
        <v>53</v>
      </c>
      <c r="AM437" s="2" t="s">
        <v>53</v>
      </c>
      <c r="AN437" s="2" t="s">
        <v>53</v>
      </c>
      <c r="AO437" s="2" t="s">
        <v>53</v>
      </c>
      <c r="AP437" s="2" t="s">
        <v>53</v>
      </c>
      <c r="AQ437" s="2" t="s">
        <v>53</v>
      </c>
      <c r="AR437" s="2" t="s">
        <v>69</v>
      </c>
      <c r="AS437" s="2" t="s">
        <v>52</v>
      </c>
      <c r="AT437" s="2" t="s">
        <v>69</v>
      </c>
    </row>
    <row r="438" spans="1:46" ht="22.5" customHeight="1" x14ac:dyDescent="0.25">
      <c r="A438" s="18" t="s">
        <v>4742</v>
      </c>
      <c r="B438" s="2" t="s">
        <v>4743</v>
      </c>
      <c r="C438" s="2" t="s">
        <v>115</v>
      </c>
      <c r="D438" s="2" t="s">
        <v>130</v>
      </c>
      <c r="E438" s="2" t="s">
        <v>51</v>
      </c>
      <c r="F438" s="19">
        <v>1</v>
      </c>
      <c r="G438" s="19">
        <v>327.69</v>
      </c>
      <c r="H438" s="19" t="s">
        <v>52</v>
      </c>
      <c r="I438" s="19">
        <v>-39.32</v>
      </c>
      <c r="J438" s="19">
        <v>-20.45</v>
      </c>
      <c r="K438" s="19" t="s">
        <v>52</v>
      </c>
      <c r="L438" s="19">
        <v>267.92</v>
      </c>
      <c r="M438" s="2" t="s">
        <v>51</v>
      </c>
      <c r="N438" s="2" t="s">
        <v>1530</v>
      </c>
      <c r="O438" s="2" t="s">
        <v>1531</v>
      </c>
      <c r="P438" s="2" t="s">
        <v>1532</v>
      </c>
      <c r="Q438" s="2" t="s">
        <v>53</v>
      </c>
      <c r="R438" s="19">
        <v>327.69</v>
      </c>
      <c r="S438" s="19" t="s">
        <v>161</v>
      </c>
      <c r="T438" s="2" t="s">
        <v>77</v>
      </c>
      <c r="U438" s="2" t="s">
        <v>4744</v>
      </c>
      <c r="V438" s="2" t="s">
        <v>4745</v>
      </c>
      <c r="W438" s="2" t="s">
        <v>4746</v>
      </c>
      <c r="X438" s="2" t="s">
        <v>53</v>
      </c>
      <c r="Y438" s="2" t="s">
        <v>4744</v>
      </c>
      <c r="Z438" s="2" t="s">
        <v>4747</v>
      </c>
      <c r="AA438" s="2" t="s">
        <v>4748</v>
      </c>
      <c r="AB438" s="2" t="s">
        <v>1704</v>
      </c>
      <c r="AC438" s="2" t="s">
        <v>641</v>
      </c>
      <c r="AD438" s="2" t="s">
        <v>4749</v>
      </c>
      <c r="AE438" s="2" t="s">
        <v>65</v>
      </c>
      <c r="AF438" s="2" t="s">
        <v>86</v>
      </c>
      <c r="AG438" s="2" t="s">
        <v>4750</v>
      </c>
      <c r="AH438" s="2" t="s">
        <v>53</v>
      </c>
      <c r="AI438" s="2" t="s">
        <v>67</v>
      </c>
      <c r="AJ438" s="2" t="s">
        <v>4751</v>
      </c>
      <c r="AK438" s="2" t="s">
        <v>53</v>
      </c>
      <c r="AL438" s="2" t="s">
        <v>53</v>
      </c>
      <c r="AM438" s="2" t="s">
        <v>53</v>
      </c>
      <c r="AN438" s="2" t="s">
        <v>53</v>
      </c>
      <c r="AO438" s="2" t="s">
        <v>53</v>
      </c>
      <c r="AP438" s="2" t="s">
        <v>53</v>
      </c>
      <c r="AQ438" s="2" t="s">
        <v>53</v>
      </c>
      <c r="AR438" s="2" t="s">
        <v>69</v>
      </c>
      <c r="AS438" s="2" t="s">
        <v>52</v>
      </c>
      <c r="AT438" s="2" t="s">
        <v>69</v>
      </c>
    </row>
    <row r="439" spans="1:46" ht="22.5" customHeight="1" x14ac:dyDescent="0.25">
      <c r="A439" s="18" t="s">
        <v>4752</v>
      </c>
      <c r="B439" s="2" t="s">
        <v>4753</v>
      </c>
      <c r="C439" s="2" t="s">
        <v>344</v>
      </c>
      <c r="D439" s="2" t="s">
        <v>697</v>
      </c>
      <c r="E439" s="2" t="s">
        <v>51</v>
      </c>
      <c r="F439" s="19">
        <v>1</v>
      </c>
      <c r="G439" s="19">
        <v>86.23</v>
      </c>
      <c r="H439" s="19" t="s">
        <v>52</v>
      </c>
      <c r="I439" s="19">
        <v>-14.66</v>
      </c>
      <c r="J439" s="19">
        <v>-20.45</v>
      </c>
      <c r="K439" s="19" t="s">
        <v>52</v>
      </c>
      <c r="L439" s="19">
        <v>51.12</v>
      </c>
      <c r="M439" s="2" t="s">
        <v>51</v>
      </c>
      <c r="N439" s="2" t="s">
        <v>4754</v>
      </c>
      <c r="O439" s="2" t="s">
        <v>4755</v>
      </c>
      <c r="P439" s="2" t="s">
        <v>4756</v>
      </c>
      <c r="Q439" s="2" t="s">
        <v>53</v>
      </c>
      <c r="R439" s="19">
        <v>86.23</v>
      </c>
      <c r="S439" s="19" t="s">
        <v>57</v>
      </c>
      <c r="T439" s="2" t="s">
        <v>77</v>
      </c>
      <c r="U439" s="2" t="s">
        <v>4757</v>
      </c>
      <c r="V439" s="2" t="s">
        <v>4758</v>
      </c>
      <c r="W439" s="2" t="s">
        <v>4759</v>
      </c>
      <c r="X439" s="2" t="s">
        <v>53</v>
      </c>
      <c r="Y439" s="2" t="s">
        <v>4757</v>
      </c>
      <c r="Z439" s="2" t="s">
        <v>4760</v>
      </c>
      <c r="AA439" s="2" t="s">
        <v>4761</v>
      </c>
      <c r="AB439" s="2" t="s">
        <v>4762</v>
      </c>
      <c r="AC439" s="2" t="s">
        <v>531</v>
      </c>
      <c r="AD439" s="2" t="s">
        <v>4763</v>
      </c>
      <c r="AE439" s="2" t="s">
        <v>65</v>
      </c>
      <c r="AF439" s="2" t="s">
        <v>86</v>
      </c>
      <c r="AG439" s="2" t="s">
        <v>4500</v>
      </c>
      <c r="AH439" s="2" t="s">
        <v>3414</v>
      </c>
      <c r="AI439" s="2" t="s">
        <v>67</v>
      </c>
      <c r="AJ439" s="2" t="s">
        <v>4764</v>
      </c>
      <c r="AK439" s="2" t="s">
        <v>53</v>
      </c>
      <c r="AL439" s="2" t="s">
        <v>53</v>
      </c>
      <c r="AM439" s="2" t="s">
        <v>53</v>
      </c>
      <c r="AN439" s="2" t="s">
        <v>53</v>
      </c>
      <c r="AO439" s="2" t="s">
        <v>53</v>
      </c>
      <c r="AP439" s="2" t="s">
        <v>53</v>
      </c>
      <c r="AQ439" s="2" t="s">
        <v>53</v>
      </c>
      <c r="AR439" s="2" t="s">
        <v>69</v>
      </c>
      <c r="AS439" s="2" t="s">
        <v>52</v>
      </c>
      <c r="AT439" s="2" t="s">
        <v>69</v>
      </c>
    </row>
    <row r="440" spans="1:46" ht="22.5" customHeight="1" x14ac:dyDescent="0.25">
      <c r="A440" s="18" t="s">
        <v>4765</v>
      </c>
      <c r="B440" s="2" t="s">
        <v>4766</v>
      </c>
      <c r="C440" s="2" t="s">
        <v>344</v>
      </c>
      <c r="D440" s="2" t="s">
        <v>3998</v>
      </c>
      <c r="E440" s="2" t="s">
        <v>69</v>
      </c>
      <c r="F440" s="19">
        <v>1</v>
      </c>
      <c r="G440" s="19">
        <v>70.81</v>
      </c>
      <c r="H440" s="19">
        <v>9.9</v>
      </c>
      <c r="I440" s="19">
        <v>-14</v>
      </c>
      <c r="J440" s="19">
        <v>-9.9</v>
      </c>
      <c r="K440" s="19" t="s">
        <v>52</v>
      </c>
      <c r="L440" s="19">
        <v>56.81</v>
      </c>
      <c r="M440" s="2" t="s">
        <v>53</v>
      </c>
      <c r="N440" s="2" t="s">
        <v>589</v>
      </c>
      <c r="O440" s="2" t="s">
        <v>590</v>
      </c>
      <c r="P440" s="2" t="s">
        <v>591</v>
      </c>
      <c r="Q440" s="2" t="s">
        <v>53</v>
      </c>
      <c r="R440" s="19">
        <v>70.81</v>
      </c>
      <c r="S440" s="19" t="s">
        <v>161</v>
      </c>
      <c r="T440" s="2" t="s">
        <v>58</v>
      </c>
      <c r="U440" s="2" t="s">
        <v>53</v>
      </c>
      <c r="V440" s="2" t="s">
        <v>53</v>
      </c>
      <c r="W440" s="2" t="s">
        <v>53</v>
      </c>
      <c r="X440" s="2" t="s">
        <v>53</v>
      </c>
      <c r="Y440" s="2" t="s">
        <v>4767</v>
      </c>
      <c r="Z440" s="2" t="s">
        <v>4768</v>
      </c>
      <c r="AA440" s="2" t="s">
        <v>4769</v>
      </c>
      <c r="AB440" s="2" t="s">
        <v>4770</v>
      </c>
      <c r="AC440" s="2" t="s">
        <v>124</v>
      </c>
      <c r="AD440" s="2" t="s">
        <v>4771</v>
      </c>
      <c r="AE440" s="2" t="s">
        <v>65</v>
      </c>
      <c r="AF440" s="2" t="s">
        <v>66</v>
      </c>
      <c r="AG440" s="2" t="s">
        <v>4540</v>
      </c>
      <c r="AH440" s="2" t="s">
        <v>4772</v>
      </c>
      <c r="AI440" s="2" t="s">
        <v>67</v>
      </c>
      <c r="AJ440" s="2" t="s">
        <v>4773</v>
      </c>
      <c r="AK440" s="2" t="s">
        <v>53</v>
      </c>
      <c r="AL440" s="2" t="s">
        <v>53</v>
      </c>
      <c r="AM440" s="2" t="s">
        <v>53</v>
      </c>
      <c r="AN440" s="2" t="s">
        <v>53</v>
      </c>
      <c r="AO440" s="2" t="s">
        <v>53</v>
      </c>
      <c r="AP440" s="2" t="s">
        <v>53</v>
      </c>
      <c r="AQ440" s="2" t="s">
        <v>53</v>
      </c>
      <c r="AR440" s="2" t="s">
        <v>69</v>
      </c>
      <c r="AS440" s="2" t="s">
        <v>52</v>
      </c>
      <c r="AT440" s="2" t="s">
        <v>69</v>
      </c>
    </row>
    <row r="441" spans="1:46" ht="22.5" customHeight="1" x14ac:dyDescent="0.25">
      <c r="A441" s="18" t="s">
        <v>4774</v>
      </c>
      <c r="B441" s="2" t="s">
        <v>4775</v>
      </c>
      <c r="C441" s="2" t="s">
        <v>115</v>
      </c>
      <c r="D441" s="2" t="s">
        <v>4776</v>
      </c>
      <c r="E441" s="2" t="s">
        <v>69</v>
      </c>
      <c r="F441" s="19">
        <v>1</v>
      </c>
      <c r="G441" s="19">
        <v>146.85</v>
      </c>
      <c r="H441" s="19">
        <v>18.38</v>
      </c>
      <c r="I441" s="19">
        <v>-24.96</v>
      </c>
      <c r="J441" s="19">
        <v>-38.83</v>
      </c>
      <c r="K441" s="19" t="s">
        <v>52</v>
      </c>
      <c r="L441" s="19">
        <v>101.44</v>
      </c>
      <c r="M441" s="2" t="s">
        <v>53</v>
      </c>
      <c r="N441" s="2" t="s">
        <v>3551</v>
      </c>
      <c r="O441" s="2" t="s">
        <v>3552</v>
      </c>
      <c r="P441" s="2" t="s">
        <v>3553</v>
      </c>
      <c r="Q441" s="2" t="s">
        <v>53</v>
      </c>
      <c r="R441" s="19">
        <v>146.85</v>
      </c>
      <c r="S441" s="19" t="s">
        <v>57</v>
      </c>
      <c r="T441" s="2" t="s">
        <v>58</v>
      </c>
      <c r="U441" s="2" t="s">
        <v>53</v>
      </c>
      <c r="V441" s="2" t="s">
        <v>53</v>
      </c>
      <c r="W441" s="2" t="s">
        <v>53</v>
      </c>
      <c r="X441" s="2" t="s">
        <v>53</v>
      </c>
      <c r="Y441" s="2" t="s">
        <v>4777</v>
      </c>
      <c r="Z441" s="2" t="s">
        <v>4778</v>
      </c>
      <c r="AA441" s="2" t="s">
        <v>4779</v>
      </c>
      <c r="AB441" s="2" t="s">
        <v>4780</v>
      </c>
      <c r="AC441" s="2" t="s">
        <v>168</v>
      </c>
      <c r="AD441" s="2" t="s">
        <v>4781</v>
      </c>
      <c r="AE441" s="2" t="s">
        <v>65</v>
      </c>
      <c r="AF441" s="2" t="s">
        <v>66</v>
      </c>
      <c r="AG441" s="2" t="s">
        <v>4729</v>
      </c>
      <c r="AH441" s="2" t="s">
        <v>53</v>
      </c>
      <c r="AI441" s="2" t="s">
        <v>4782</v>
      </c>
      <c r="AJ441" s="2" t="s">
        <v>4783</v>
      </c>
      <c r="AK441" s="2" t="s">
        <v>4784</v>
      </c>
      <c r="AL441" s="2" t="s">
        <v>53</v>
      </c>
      <c r="AM441" s="2" t="s">
        <v>53</v>
      </c>
      <c r="AN441" s="2" t="s">
        <v>53</v>
      </c>
      <c r="AO441" s="2" t="s">
        <v>53</v>
      </c>
      <c r="AP441" s="2" t="s">
        <v>53</v>
      </c>
      <c r="AQ441" s="2" t="s">
        <v>53</v>
      </c>
      <c r="AR441" s="2" t="s">
        <v>69</v>
      </c>
      <c r="AS441" s="2" t="s">
        <v>52</v>
      </c>
      <c r="AT441" s="2" t="s">
        <v>69</v>
      </c>
    </row>
    <row r="442" spans="1:46" ht="22.5" customHeight="1" x14ac:dyDescent="0.25">
      <c r="A442" s="18" t="s">
        <v>4785</v>
      </c>
      <c r="B442" s="2" t="s">
        <v>4786</v>
      </c>
      <c r="C442" s="2" t="s">
        <v>344</v>
      </c>
      <c r="D442" s="2" t="s">
        <v>697</v>
      </c>
      <c r="E442" s="2" t="s">
        <v>69</v>
      </c>
      <c r="F442" s="19">
        <v>1</v>
      </c>
      <c r="G442" s="19">
        <v>85.9</v>
      </c>
      <c r="H442" s="19" t="s">
        <v>52</v>
      </c>
      <c r="I442" s="19">
        <v>-14.6</v>
      </c>
      <c r="J442" s="19">
        <v>-17.95</v>
      </c>
      <c r="K442" s="19" t="s">
        <v>52</v>
      </c>
      <c r="L442" s="19">
        <v>53.35</v>
      </c>
      <c r="M442" s="2" t="s">
        <v>51</v>
      </c>
      <c r="N442" s="2" t="s">
        <v>90</v>
      </c>
      <c r="O442" s="2" t="s">
        <v>1641</v>
      </c>
      <c r="P442" s="2" t="s">
        <v>1642</v>
      </c>
      <c r="Q442" s="2" t="s">
        <v>53</v>
      </c>
      <c r="R442" s="19">
        <v>85.9</v>
      </c>
      <c r="S442" s="19" t="s">
        <v>57</v>
      </c>
      <c r="T442" s="2" t="s">
        <v>58</v>
      </c>
      <c r="U442" s="2" t="s">
        <v>53</v>
      </c>
      <c r="V442" s="2" t="s">
        <v>53</v>
      </c>
      <c r="W442" s="2" t="s">
        <v>53</v>
      </c>
      <c r="X442" s="2" t="s">
        <v>53</v>
      </c>
      <c r="Y442" s="2" t="s">
        <v>4787</v>
      </c>
      <c r="Z442" s="2" t="s">
        <v>4788</v>
      </c>
      <c r="AA442" s="2" t="s">
        <v>4789</v>
      </c>
      <c r="AB442" s="2" t="s">
        <v>4790</v>
      </c>
      <c r="AC442" s="2" t="s">
        <v>97</v>
      </c>
      <c r="AD442" s="2" t="s">
        <v>4791</v>
      </c>
      <c r="AE442" s="2" t="s">
        <v>65</v>
      </c>
      <c r="AF442" s="2" t="s">
        <v>66</v>
      </c>
      <c r="AG442" s="2" t="s">
        <v>4702</v>
      </c>
      <c r="AH442" s="2" t="s">
        <v>4792</v>
      </c>
      <c r="AI442" s="2" t="s">
        <v>67</v>
      </c>
      <c r="AJ442" s="2" t="s">
        <v>4793</v>
      </c>
      <c r="AK442" s="2" t="s">
        <v>53</v>
      </c>
      <c r="AL442" s="2" t="s">
        <v>53</v>
      </c>
      <c r="AM442" s="2" t="s">
        <v>53</v>
      </c>
      <c r="AN442" s="2" t="s">
        <v>53</v>
      </c>
      <c r="AO442" s="2" t="s">
        <v>53</v>
      </c>
      <c r="AP442" s="2" t="s">
        <v>53</v>
      </c>
      <c r="AQ442" s="2" t="s">
        <v>53</v>
      </c>
      <c r="AR442" s="2" t="s">
        <v>69</v>
      </c>
      <c r="AS442" s="2" t="s">
        <v>52</v>
      </c>
      <c r="AT442" s="2" t="s">
        <v>69</v>
      </c>
    </row>
    <row r="443" spans="1:46" ht="22.5" customHeight="1" x14ac:dyDescent="0.25">
      <c r="A443" s="18" t="s">
        <v>4794</v>
      </c>
      <c r="B443" s="2" t="s">
        <v>4795</v>
      </c>
      <c r="C443" s="2" t="s">
        <v>344</v>
      </c>
      <c r="D443" s="2" t="s">
        <v>3998</v>
      </c>
      <c r="E443" s="2" t="s">
        <v>51</v>
      </c>
      <c r="F443" s="19">
        <v>1</v>
      </c>
      <c r="G443" s="19">
        <v>54.87</v>
      </c>
      <c r="H443" s="19">
        <v>5.0199999999999996</v>
      </c>
      <c r="I443" s="19">
        <v>-12.08</v>
      </c>
      <c r="J443" s="19">
        <v>-5.0199999999999996</v>
      </c>
      <c r="K443" s="19" t="s">
        <v>52</v>
      </c>
      <c r="L443" s="19">
        <v>42.79</v>
      </c>
      <c r="M443" s="2" t="s">
        <v>51</v>
      </c>
      <c r="N443" s="2" t="s">
        <v>309</v>
      </c>
      <c r="O443" s="2" t="s">
        <v>390</v>
      </c>
      <c r="P443" s="2" t="s">
        <v>311</v>
      </c>
      <c r="Q443" s="2" t="s">
        <v>53</v>
      </c>
      <c r="R443" s="19">
        <v>54.87</v>
      </c>
      <c r="S443" s="19" t="s">
        <v>161</v>
      </c>
      <c r="T443" s="2" t="s">
        <v>58</v>
      </c>
      <c r="U443" s="2" t="s">
        <v>53</v>
      </c>
      <c r="V443" s="2" t="s">
        <v>53</v>
      </c>
      <c r="W443" s="2" t="s">
        <v>53</v>
      </c>
      <c r="X443" s="2" t="s">
        <v>53</v>
      </c>
      <c r="Y443" s="2" t="s">
        <v>4796</v>
      </c>
      <c r="Z443" s="2" t="s">
        <v>4797</v>
      </c>
      <c r="AA443" s="2" t="s">
        <v>4798</v>
      </c>
      <c r="AB443" s="2" t="s">
        <v>4799</v>
      </c>
      <c r="AC443" s="2" t="s">
        <v>111</v>
      </c>
      <c r="AD443" s="2" t="s">
        <v>4800</v>
      </c>
      <c r="AE443" s="2" t="s">
        <v>65</v>
      </c>
      <c r="AF443" s="2" t="s">
        <v>66</v>
      </c>
      <c r="AG443" s="2" t="s">
        <v>4801</v>
      </c>
      <c r="AH443" s="2" t="s">
        <v>4802</v>
      </c>
      <c r="AI443" s="2" t="s">
        <v>67</v>
      </c>
      <c r="AJ443" s="2" t="s">
        <v>4803</v>
      </c>
      <c r="AK443" s="2" t="s">
        <v>53</v>
      </c>
      <c r="AL443" s="2" t="s">
        <v>53</v>
      </c>
      <c r="AM443" s="2" t="s">
        <v>53</v>
      </c>
      <c r="AN443" s="2" t="s">
        <v>53</v>
      </c>
      <c r="AO443" s="2" t="s">
        <v>53</v>
      </c>
      <c r="AP443" s="2" t="s">
        <v>53</v>
      </c>
      <c r="AQ443" s="2" t="s">
        <v>53</v>
      </c>
      <c r="AR443" s="2" t="s">
        <v>69</v>
      </c>
      <c r="AS443" s="2" t="s">
        <v>52</v>
      </c>
      <c r="AT443" s="2" t="s">
        <v>69</v>
      </c>
    </row>
    <row r="444" spans="1:46" ht="22.5" customHeight="1" x14ac:dyDescent="0.25">
      <c r="A444" s="18" t="s">
        <v>4804</v>
      </c>
      <c r="B444" s="2" t="s">
        <v>4805</v>
      </c>
      <c r="C444" s="2" t="s">
        <v>344</v>
      </c>
      <c r="D444" s="2" t="s">
        <v>2215</v>
      </c>
      <c r="E444" s="2" t="s">
        <v>51</v>
      </c>
      <c r="F444" s="19">
        <v>5</v>
      </c>
      <c r="G444" s="19">
        <v>92.55</v>
      </c>
      <c r="H444" s="19" t="s">
        <v>52</v>
      </c>
      <c r="I444" s="19">
        <v>-43.25</v>
      </c>
      <c r="J444" s="19" t="s">
        <v>52</v>
      </c>
      <c r="K444" s="19" t="s">
        <v>52</v>
      </c>
      <c r="L444" s="19">
        <v>49.3</v>
      </c>
      <c r="M444" s="2" t="s">
        <v>53</v>
      </c>
      <c r="N444" s="2" t="s">
        <v>928</v>
      </c>
      <c r="O444" s="2" t="s">
        <v>929</v>
      </c>
      <c r="P444" s="2" t="s">
        <v>930</v>
      </c>
      <c r="Q444" s="2" t="s">
        <v>53</v>
      </c>
      <c r="R444" s="19">
        <v>18.510000000000002</v>
      </c>
      <c r="S444" s="19" t="s">
        <v>57</v>
      </c>
      <c r="T444" s="2" t="s">
        <v>58</v>
      </c>
      <c r="U444" s="2" t="s">
        <v>53</v>
      </c>
      <c r="V444" s="2" t="s">
        <v>53</v>
      </c>
      <c r="W444" s="2" t="s">
        <v>53</v>
      </c>
      <c r="X444" s="2" t="s">
        <v>53</v>
      </c>
      <c r="Y444" s="2" t="s">
        <v>4806</v>
      </c>
      <c r="Z444" s="2" t="s">
        <v>4807</v>
      </c>
      <c r="AA444" s="2" t="s">
        <v>4808</v>
      </c>
      <c r="AB444" s="2" t="s">
        <v>4809</v>
      </c>
      <c r="AC444" s="2" t="s">
        <v>84</v>
      </c>
      <c r="AD444" s="2" t="s">
        <v>4810</v>
      </c>
      <c r="AE444" s="2" t="s">
        <v>65</v>
      </c>
      <c r="AF444" s="2" t="s">
        <v>66</v>
      </c>
      <c r="AG444" s="2" t="s">
        <v>4811</v>
      </c>
      <c r="AH444" s="2" t="s">
        <v>4812</v>
      </c>
      <c r="AI444" s="2" t="s">
        <v>67</v>
      </c>
      <c r="AJ444" s="2" t="s">
        <v>4813</v>
      </c>
      <c r="AK444" s="2" t="s">
        <v>53</v>
      </c>
      <c r="AL444" s="2" t="s">
        <v>53</v>
      </c>
      <c r="AM444" s="2" t="s">
        <v>53</v>
      </c>
      <c r="AN444" s="2" t="s">
        <v>53</v>
      </c>
      <c r="AO444" s="2" t="s">
        <v>53</v>
      </c>
      <c r="AP444" s="2" t="s">
        <v>53</v>
      </c>
      <c r="AQ444" s="2" t="s">
        <v>53</v>
      </c>
      <c r="AR444" s="2" t="s">
        <v>69</v>
      </c>
      <c r="AS444" s="2" t="s">
        <v>52</v>
      </c>
      <c r="AT444" s="2" t="s">
        <v>69</v>
      </c>
    </row>
    <row r="445" spans="1:46" ht="22.5" customHeight="1" x14ac:dyDescent="0.25">
      <c r="A445" s="18" t="s">
        <v>4814</v>
      </c>
      <c r="B445" s="2" t="s">
        <v>4815</v>
      </c>
      <c r="C445" s="2" t="s">
        <v>344</v>
      </c>
      <c r="D445" s="2" t="s">
        <v>697</v>
      </c>
      <c r="E445" s="2" t="s">
        <v>69</v>
      </c>
      <c r="F445" s="19">
        <v>1</v>
      </c>
      <c r="G445" s="19">
        <v>68.900000000000006</v>
      </c>
      <c r="H445" s="19">
        <v>21.92</v>
      </c>
      <c r="I445" s="19">
        <v>-17.21</v>
      </c>
      <c r="J445" s="19">
        <v>-21.92</v>
      </c>
      <c r="K445" s="19" t="s">
        <v>52</v>
      </c>
      <c r="L445" s="19">
        <v>51.69</v>
      </c>
      <c r="M445" s="2" t="s">
        <v>53</v>
      </c>
      <c r="N445" s="2" t="s">
        <v>1224</v>
      </c>
      <c r="O445" s="2" t="s">
        <v>4816</v>
      </c>
      <c r="P445" s="2" t="s">
        <v>4817</v>
      </c>
      <c r="Q445" s="2" t="s">
        <v>53</v>
      </c>
      <c r="R445" s="19">
        <v>68.900000000000006</v>
      </c>
      <c r="S445" s="19" t="s">
        <v>57</v>
      </c>
      <c r="T445" s="2" t="s">
        <v>77</v>
      </c>
      <c r="U445" s="2" t="s">
        <v>4818</v>
      </c>
      <c r="V445" s="2" t="s">
        <v>4819</v>
      </c>
      <c r="W445" s="2" t="s">
        <v>4820</v>
      </c>
      <c r="X445" s="2" t="s">
        <v>53</v>
      </c>
      <c r="Y445" s="2" t="s">
        <v>4818</v>
      </c>
      <c r="Z445" s="2" t="s">
        <v>4821</v>
      </c>
      <c r="AA445" s="2" t="s">
        <v>4822</v>
      </c>
      <c r="AB445" s="2" t="s">
        <v>4823</v>
      </c>
      <c r="AC445" s="2" t="s">
        <v>84</v>
      </c>
      <c r="AD445" s="2" t="s">
        <v>4824</v>
      </c>
      <c r="AE445" s="2" t="s">
        <v>65</v>
      </c>
      <c r="AF445" s="2" t="s">
        <v>86</v>
      </c>
      <c r="AG445" s="2" t="s">
        <v>4825</v>
      </c>
      <c r="AH445" s="2" t="s">
        <v>4826</v>
      </c>
      <c r="AI445" s="2" t="s">
        <v>67</v>
      </c>
      <c r="AJ445" s="2" t="s">
        <v>4827</v>
      </c>
      <c r="AK445" s="2" t="s">
        <v>53</v>
      </c>
      <c r="AL445" s="2" t="s">
        <v>53</v>
      </c>
      <c r="AM445" s="2" t="s">
        <v>53</v>
      </c>
      <c r="AN445" s="2" t="s">
        <v>53</v>
      </c>
      <c r="AO445" s="2" t="s">
        <v>53</v>
      </c>
      <c r="AP445" s="2" t="s">
        <v>53</v>
      </c>
      <c r="AQ445" s="2" t="s">
        <v>53</v>
      </c>
      <c r="AR445" s="2" t="s">
        <v>69</v>
      </c>
      <c r="AS445" s="2" t="s">
        <v>52</v>
      </c>
      <c r="AT445" s="2" t="s">
        <v>69</v>
      </c>
    </row>
    <row r="446" spans="1:46" ht="22.5" customHeight="1" x14ac:dyDescent="0.25">
      <c r="A446" s="18" t="s">
        <v>4828</v>
      </c>
      <c r="B446" s="2" t="s">
        <v>4829</v>
      </c>
      <c r="C446" s="2" t="s">
        <v>344</v>
      </c>
      <c r="D446" s="2" t="s">
        <v>3998</v>
      </c>
      <c r="E446" s="2" t="s">
        <v>69</v>
      </c>
      <c r="F446" s="19">
        <v>1</v>
      </c>
      <c r="G446" s="19">
        <v>72.489999999999995</v>
      </c>
      <c r="H446" s="19">
        <v>13.9</v>
      </c>
      <c r="I446" s="19">
        <v>-17.82</v>
      </c>
      <c r="J446" s="19" t="s">
        <v>52</v>
      </c>
      <c r="K446" s="19" t="s">
        <v>52</v>
      </c>
      <c r="L446" s="19">
        <v>68.569999999999993</v>
      </c>
      <c r="M446" s="2" t="s">
        <v>53</v>
      </c>
      <c r="N446" s="2" t="s">
        <v>687</v>
      </c>
      <c r="O446" s="2" t="s">
        <v>4830</v>
      </c>
      <c r="P446" s="2" t="s">
        <v>4831</v>
      </c>
      <c r="Q446" s="2" t="s">
        <v>53</v>
      </c>
      <c r="R446" s="19">
        <v>72.489999999999995</v>
      </c>
      <c r="S446" s="19" t="s">
        <v>57</v>
      </c>
      <c r="T446" s="2" t="s">
        <v>58</v>
      </c>
      <c r="U446" s="2" t="s">
        <v>4832</v>
      </c>
      <c r="V446" s="2" t="s">
        <v>4833</v>
      </c>
      <c r="W446" s="2" t="s">
        <v>4834</v>
      </c>
      <c r="X446" s="2" t="s">
        <v>53</v>
      </c>
      <c r="Y446" s="2" t="s">
        <v>4832</v>
      </c>
      <c r="Z446" s="2" t="s">
        <v>4835</v>
      </c>
      <c r="AA446" s="2" t="s">
        <v>4836</v>
      </c>
      <c r="AB446" s="2" t="s">
        <v>428</v>
      </c>
      <c r="AC446" s="2" t="s">
        <v>124</v>
      </c>
      <c r="AD446" s="2" t="s">
        <v>4837</v>
      </c>
      <c r="AE446" s="2" t="s">
        <v>65</v>
      </c>
      <c r="AF446" s="2" t="s">
        <v>222</v>
      </c>
      <c r="AG446" s="2" t="s">
        <v>4133</v>
      </c>
      <c r="AH446" s="2" t="s">
        <v>4838</v>
      </c>
      <c r="AI446" s="2" t="s">
        <v>1415</v>
      </c>
      <c r="AJ446" s="2" t="s">
        <v>4839</v>
      </c>
      <c r="AK446" s="2" t="s">
        <v>53</v>
      </c>
      <c r="AL446" s="2" t="s">
        <v>53</v>
      </c>
      <c r="AM446" s="2" t="s">
        <v>53</v>
      </c>
      <c r="AN446" s="2" t="s">
        <v>53</v>
      </c>
      <c r="AO446" s="2" t="s">
        <v>53</v>
      </c>
      <c r="AP446" s="2" t="s">
        <v>53</v>
      </c>
      <c r="AQ446" s="2" t="s">
        <v>53</v>
      </c>
      <c r="AR446" s="2" t="s">
        <v>69</v>
      </c>
      <c r="AS446" s="2" t="s">
        <v>52</v>
      </c>
      <c r="AT446" s="2" t="s">
        <v>69</v>
      </c>
    </row>
    <row r="447" spans="1:46" ht="22.5" customHeight="1" x14ac:dyDescent="0.25">
      <c r="A447" s="18" t="s">
        <v>4840</v>
      </c>
      <c r="B447" s="2" t="s">
        <v>4841</v>
      </c>
      <c r="C447" s="2" t="s">
        <v>344</v>
      </c>
      <c r="D447" s="2" t="s">
        <v>2215</v>
      </c>
      <c r="E447" s="2" t="s">
        <v>69</v>
      </c>
      <c r="F447" s="19">
        <v>1</v>
      </c>
      <c r="G447" s="19">
        <v>102.83</v>
      </c>
      <c r="H447" s="19" t="s">
        <v>52</v>
      </c>
      <c r="I447" s="19">
        <v>-17.48</v>
      </c>
      <c r="J447" s="19">
        <v>-18.45</v>
      </c>
      <c r="K447" s="19" t="s">
        <v>52</v>
      </c>
      <c r="L447" s="19">
        <v>66.900000000000006</v>
      </c>
      <c r="M447" s="2" t="s">
        <v>53</v>
      </c>
      <c r="N447" s="2" t="s">
        <v>905</v>
      </c>
      <c r="O447" s="2" t="s">
        <v>1163</v>
      </c>
      <c r="P447" s="2" t="s">
        <v>1164</v>
      </c>
      <c r="Q447" s="2" t="s">
        <v>53</v>
      </c>
      <c r="R447" s="19">
        <v>102.83</v>
      </c>
      <c r="S447" s="19" t="s">
        <v>57</v>
      </c>
      <c r="T447" s="2" t="s">
        <v>58</v>
      </c>
      <c r="U447" s="2" t="s">
        <v>53</v>
      </c>
      <c r="V447" s="2" t="s">
        <v>53</v>
      </c>
      <c r="W447" s="2" t="s">
        <v>53</v>
      </c>
      <c r="X447" s="2" t="s">
        <v>53</v>
      </c>
      <c r="Y447" s="2" t="s">
        <v>4842</v>
      </c>
      <c r="Z447" s="2" t="s">
        <v>4843</v>
      </c>
      <c r="AA447" s="2" t="s">
        <v>4844</v>
      </c>
      <c r="AB447" s="2" t="s">
        <v>4845</v>
      </c>
      <c r="AC447" s="2" t="s">
        <v>84</v>
      </c>
      <c r="AD447" s="2" t="s">
        <v>4846</v>
      </c>
      <c r="AE447" s="2" t="s">
        <v>65</v>
      </c>
      <c r="AF447" s="2" t="s">
        <v>66</v>
      </c>
      <c r="AG447" s="2" t="s">
        <v>4847</v>
      </c>
      <c r="AH447" s="2" t="s">
        <v>4848</v>
      </c>
      <c r="AI447" s="2" t="s">
        <v>67</v>
      </c>
      <c r="AJ447" s="2" t="s">
        <v>4849</v>
      </c>
      <c r="AK447" s="2" t="s">
        <v>53</v>
      </c>
      <c r="AL447" s="2" t="s">
        <v>53</v>
      </c>
      <c r="AM447" s="2" t="s">
        <v>53</v>
      </c>
      <c r="AN447" s="2" t="s">
        <v>53</v>
      </c>
      <c r="AO447" s="2" t="s">
        <v>53</v>
      </c>
      <c r="AP447" s="2" t="s">
        <v>53</v>
      </c>
      <c r="AQ447" s="2" t="s">
        <v>53</v>
      </c>
      <c r="AR447" s="2" t="s">
        <v>69</v>
      </c>
      <c r="AS447" s="2" t="s">
        <v>52</v>
      </c>
      <c r="AT447" s="2" t="s">
        <v>69</v>
      </c>
    </row>
    <row r="448" spans="1:46" ht="22.5" customHeight="1" x14ac:dyDescent="0.25">
      <c r="A448" s="18" t="s">
        <v>4850</v>
      </c>
      <c r="B448" s="2" t="s">
        <v>4851</v>
      </c>
      <c r="C448" s="2" t="s">
        <v>344</v>
      </c>
      <c r="D448" s="2" t="s">
        <v>2215</v>
      </c>
      <c r="E448" s="2" t="s">
        <v>51</v>
      </c>
      <c r="F448" s="19">
        <v>1</v>
      </c>
      <c r="G448" s="19">
        <v>260</v>
      </c>
      <c r="H448" s="19" t="s">
        <v>52</v>
      </c>
      <c r="I448" s="19">
        <v>-44.2</v>
      </c>
      <c r="J448" s="19">
        <v>-20.45</v>
      </c>
      <c r="K448" s="19" t="s">
        <v>52</v>
      </c>
      <c r="L448" s="19">
        <v>195.35</v>
      </c>
      <c r="M448" s="2" t="s">
        <v>51</v>
      </c>
      <c r="N448" s="2" t="s">
        <v>333</v>
      </c>
      <c r="O448" s="2" t="s">
        <v>334</v>
      </c>
      <c r="P448" s="2" t="s">
        <v>335</v>
      </c>
      <c r="Q448" s="2" t="s">
        <v>53</v>
      </c>
      <c r="R448" s="19">
        <v>260</v>
      </c>
      <c r="S448" s="19" t="s">
        <v>57</v>
      </c>
      <c r="T448" s="2" t="s">
        <v>58</v>
      </c>
      <c r="U448" s="2" t="s">
        <v>53</v>
      </c>
      <c r="V448" s="2" t="s">
        <v>53</v>
      </c>
      <c r="W448" s="2" t="s">
        <v>53</v>
      </c>
      <c r="X448" s="2" t="s">
        <v>53</v>
      </c>
      <c r="Y448" s="2" t="s">
        <v>4852</v>
      </c>
      <c r="Z448" s="2" t="s">
        <v>4853</v>
      </c>
      <c r="AA448" s="2" t="s">
        <v>4854</v>
      </c>
      <c r="AB448" s="2" t="s">
        <v>245</v>
      </c>
      <c r="AC448" s="2" t="s">
        <v>124</v>
      </c>
      <c r="AD448" s="2" t="s">
        <v>4855</v>
      </c>
      <c r="AE448" s="2" t="s">
        <v>65</v>
      </c>
      <c r="AF448" s="2" t="s">
        <v>66</v>
      </c>
      <c r="AG448" s="2" t="s">
        <v>4468</v>
      </c>
      <c r="AH448" s="2" t="s">
        <v>4703</v>
      </c>
      <c r="AI448" s="2" t="s">
        <v>67</v>
      </c>
      <c r="AJ448" s="2" t="s">
        <v>4856</v>
      </c>
      <c r="AK448" s="2" t="s">
        <v>53</v>
      </c>
      <c r="AL448" s="2" t="s">
        <v>53</v>
      </c>
      <c r="AM448" s="2" t="s">
        <v>53</v>
      </c>
      <c r="AN448" s="2" t="s">
        <v>53</v>
      </c>
      <c r="AO448" s="2" t="s">
        <v>53</v>
      </c>
      <c r="AP448" s="2" t="s">
        <v>53</v>
      </c>
      <c r="AQ448" s="2" t="s">
        <v>53</v>
      </c>
      <c r="AR448" s="2" t="s">
        <v>69</v>
      </c>
      <c r="AS448" s="2" t="s">
        <v>52</v>
      </c>
      <c r="AT448" s="2" t="s">
        <v>69</v>
      </c>
    </row>
    <row r="449" spans="1:46" ht="22.5" customHeight="1" x14ac:dyDescent="0.25">
      <c r="A449" s="18" t="s">
        <v>4857</v>
      </c>
      <c r="B449" s="2" t="s">
        <v>4858</v>
      </c>
      <c r="C449" s="2" t="s">
        <v>3331</v>
      </c>
      <c r="D449" s="2" t="s">
        <v>3332</v>
      </c>
      <c r="E449" s="2" t="s">
        <v>69</v>
      </c>
      <c r="F449" s="19">
        <v>1</v>
      </c>
      <c r="G449" s="19">
        <v>84.99</v>
      </c>
      <c r="H449" s="19" t="s">
        <v>52</v>
      </c>
      <c r="I449" s="19">
        <v>-10.199999999999999</v>
      </c>
      <c r="J449" s="19">
        <v>-17.95</v>
      </c>
      <c r="K449" s="19" t="s">
        <v>52</v>
      </c>
      <c r="L449" s="19">
        <v>56.84</v>
      </c>
      <c r="M449" s="2" t="s">
        <v>51</v>
      </c>
      <c r="N449" s="2" t="s">
        <v>4859</v>
      </c>
      <c r="O449" s="2" t="s">
        <v>4860</v>
      </c>
      <c r="P449" s="2" t="s">
        <v>4861</v>
      </c>
      <c r="Q449" s="2" t="s">
        <v>53</v>
      </c>
      <c r="R449" s="19">
        <v>84.99</v>
      </c>
      <c r="S449" s="19" t="s">
        <v>161</v>
      </c>
      <c r="T449" s="2" t="s">
        <v>77</v>
      </c>
      <c r="U449" s="2" t="s">
        <v>4862</v>
      </c>
      <c r="V449" s="2" t="s">
        <v>4863</v>
      </c>
      <c r="W449" s="2" t="s">
        <v>4864</v>
      </c>
      <c r="X449" s="2" t="s">
        <v>53</v>
      </c>
      <c r="Y449" s="2" t="s">
        <v>4862</v>
      </c>
      <c r="Z449" s="2" t="s">
        <v>4865</v>
      </c>
      <c r="AA449" s="2" t="s">
        <v>4866</v>
      </c>
      <c r="AB449" s="2" t="s">
        <v>256</v>
      </c>
      <c r="AC449" s="2" t="s">
        <v>257</v>
      </c>
      <c r="AD449" s="2" t="s">
        <v>4867</v>
      </c>
      <c r="AE449" s="2" t="s">
        <v>65</v>
      </c>
      <c r="AF449" s="2" t="s">
        <v>86</v>
      </c>
      <c r="AG449" s="2" t="s">
        <v>4868</v>
      </c>
      <c r="AH449" s="2" t="s">
        <v>3763</v>
      </c>
      <c r="AI449" s="2" t="s">
        <v>67</v>
      </c>
      <c r="AJ449" s="2" t="s">
        <v>4869</v>
      </c>
      <c r="AK449" s="2" t="s">
        <v>53</v>
      </c>
      <c r="AL449" s="2" t="s">
        <v>53</v>
      </c>
      <c r="AM449" s="2" t="s">
        <v>53</v>
      </c>
      <c r="AN449" s="2" t="s">
        <v>53</v>
      </c>
      <c r="AO449" s="2" t="s">
        <v>53</v>
      </c>
      <c r="AP449" s="2" t="s">
        <v>53</v>
      </c>
      <c r="AQ449" s="2" t="s">
        <v>53</v>
      </c>
      <c r="AR449" s="120" t="s">
        <v>51</v>
      </c>
      <c r="AS449" s="2" t="s">
        <v>52</v>
      </c>
      <c r="AT449" s="2" t="s">
        <v>69</v>
      </c>
    </row>
    <row r="450" spans="1:46" ht="22.5" customHeight="1" x14ac:dyDescent="0.25">
      <c r="A450" s="18" t="s">
        <v>4870</v>
      </c>
      <c r="B450" s="2" t="s">
        <v>4871</v>
      </c>
      <c r="C450" s="2" t="s">
        <v>344</v>
      </c>
      <c r="D450" s="2" t="s">
        <v>697</v>
      </c>
      <c r="E450" s="2" t="s">
        <v>69</v>
      </c>
      <c r="F450" s="19">
        <v>1</v>
      </c>
      <c r="G450" s="19">
        <v>262.39</v>
      </c>
      <c r="H450" s="19" t="s">
        <v>52</v>
      </c>
      <c r="I450" s="19">
        <v>-44.61</v>
      </c>
      <c r="J450" s="19">
        <v>-20.45</v>
      </c>
      <c r="K450" s="19" t="s">
        <v>52</v>
      </c>
      <c r="L450" s="19">
        <v>197.33</v>
      </c>
      <c r="M450" s="2" t="s">
        <v>51</v>
      </c>
      <c r="N450" s="2" t="s">
        <v>1608</v>
      </c>
      <c r="O450" s="2" t="s">
        <v>1609</v>
      </c>
      <c r="P450" s="2" t="s">
        <v>1610</v>
      </c>
      <c r="Q450" s="2" t="s">
        <v>53</v>
      </c>
      <c r="R450" s="19">
        <v>262.39</v>
      </c>
      <c r="S450" s="19" t="s">
        <v>57</v>
      </c>
      <c r="T450" s="2" t="s">
        <v>58</v>
      </c>
      <c r="U450" s="2" t="s">
        <v>53</v>
      </c>
      <c r="V450" s="2" t="s">
        <v>53</v>
      </c>
      <c r="W450" s="2" t="s">
        <v>53</v>
      </c>
      <c r="X450" s="2" t="s">
        <v>53</v>
      </c>
      <c r="Y450" s="2" t="s">
        <v>4872</v>
      </c>
      <c r="Z450" s="2" t="s">
        <v>4873</v>
      </c>
      <c r="AA450" s="2" t="s">
        <v>4874</v>
      </c>
      <c r="AB450" s="2" t="s">
        <v>4875</v>
      </c>
      <c r="AC450" s="2" t="s">
        <v>531</v>
      </c>
      <c r="AD450" s="2" t="s">
        <v>4876</v>
      </c>
      <c r="AE450" s="2" t="s">
        <v>65</v>
      </c>
      <c r="AF450" s="2" t="s">
        <v>66</v>
      </c>
      <c r="AG450" s="2" t="s">
        <v>4877</v>
      </c>
      <c r="AH450" s="2" t="s">
        <v>2997</v>
      </c>
      <c r="AI450" s="2" t="s">
        <v>67</v>
      </c>
      <c r="AJ450" s="2" t="s">
        <v>4878</v>
      </c>
      <c r="AK450" s="2" t="s">
        <v>53</v>
      </c>
      <c r="AL450" s="2" t="s">
        <v>53</v>
      </c>
      <c r="AM450" s="2" t="s">
        <v>53</v>
      </c>
      <c r="AN450" s="2" t="s">
        <v>53</v>
      </c>
      <c r="AO450" s="2" t="s">
        <v>53</v>
      </c>
      <c r="AP450" s="2" t="s">
        <v>53</v>
      </c>
      <c r="AQ450" s="2" t="s">
        <v>53</v>
      </c>
      <c r="AR450" s="2" t="s">
        <v>69</v>
      </c>
      <c r="AS450" s="2" t="s">
        <v>52</v>
      </c>
      <c r="AT450" s="2" t="s">
        <v>69</v>
      </c>
    </row>
    <row r="451" spans="1:46" ht="22.5" customHeight="1" x14ac:dyDescent="0.25">
      <c r="A451" s="21" t="s">
        <v>4879</v>
      </c>
      <c r="B451" s="22" t="s">
        <v>4880</v>
      </c>
      <c r="C451" s="23" t="s">
        <v>53</v>
      </c>
      <c r="D451" s="24" t="s">
        <v>53</v>
      </c>
      <c r="E451" s="25" t="s">
        <v>53</v>
      </c>
      <c r="F451" s="26" t="s">
        <v>52</v>
      </c>
      <c r="G451" s="27">
        <v>254.28</v>
      </c>
      <c r="H451" s="28" t="s">
        <v>52</v>
      </c>
      <c r="I451" s="29">
        <v>-48.73</v>
      </c>
      <c r="J451" s="30">
        <v>-20.45</v>
      </c>
      <c r="K451" s="31" t="s">
        <v>52</v>
      </c>
      <c r="L451" s="32">
        <v>185.1</v>
      </c>
      <c r="M451" s="33" t="s">
        <v>53</v>
      </c>
      <c r="N451" s="34" t="s">
        <v>53</v>
      </c>
      <c r="O451" s="35" t="s">
        <v>53</v>
      </c>
      <c r="P451" s="36" t="s">
        <v>53</v>
      </c>
      <c r="Q451" s="37" t="s">
        <v>53</v>
      </c>
      <c r="R451" s="38" t="s">
        <v>52</v>
      </c>
      <c r="S451" s="39" t="s">
        <v>53</v>
      </c>
      <c r="T451" s="40" t="s">
        <v>58</v>
      </c>
      <c r="U451" s="41" t="s">
        <v>53</v>
      </c>
      <c r="V451" s="42" t="s">
        <v>53</v>
      </c>
      <c r="W451" s="43" t="s">
        <v>53</v>
      </c>
      <c r="X451" s="44" t="s">
        <v>53</v>
      </c>
      <c r="Y451" s="45" t="s">
        <v>4881</v>
      </c>
      <c r="Z451" s="46" t="s">
        <v>4882</v>
      </c>
      <c r="AA451" s="47" t="s">
        <v>4883</v>
      </c>
      <c r="AB451" s="48" t="s">
        <v>4884</v>
      </c>
      <c r="AC451" s="49" t="s">
        <v>182</v>
      </c>
      <c r="AD451" s="50" t="s">
        <v>4885</v>
      </c>
      <c r="AE451" s="51" t="s">
        <v>65</v>
      </c>
      <c r="AF451" s="52" t="s">
        <v>66</v>
      </c>
      <c r="AG451" s="53" t="s">
        <v>4005</v>
      </c>
      <c r="AH451" s="54" t="s">
        <v>53</v>
      </c>
      <c r="AI451" s="55" t="s">
        <v>67</v>
      </c>
      <c r="AJ451" s="56" t="s">
        <v>4886</v>
      </c>
      <c r="AK451" s="57" t="s">
        <v>53</v>
      </c>
      <c r="AL451" s="58" t="s">
        <v>53</v>
      </c>
      <c r="AM451" s="59" t="s">
        <v>53</v>
      </c>
      <c r="AN451" s="60" t="s">
        <v>53</v>
      </c>
      <c r="AO451" s="61" t="s">
        <v>53</v>
      </c>
      <c r="AP451" s="62" t="s">
        <v>53</v>
      </c>
      <c r="AQ451" s="63" t="s">
        <v>53</v>
      </c>
      <c r="AR451" s="64" t="s">
        <v>53</v>
      </c>
      <c r="AS451" s="65" t="s">
        <v>52</v>
      </c>
      <c r="AT451" s="66" t="s">
        <v>53</v>
      </c>
    </row>
    <row r="452" spans="1:46" ht="22.5" customHeight="1" x14ac:dyDescent="0.25">
      <c r="A452" s="67" t="s">
        <v>4887</v>
      </c>
      <c r="B452" s="68" t="s">
        <v>4880</v>
      </c>
      <c r="C452" s="69" t="s">
        <v>115</v>
      </c>
      <c r="D452" s="70" t="s">
        <v>130</v>
      </c>
      <c r="E452" s="71" t="s">
        <v>51</v>
      </c>
      <c r="F452" s="72">
        <v>1</v>
      </c>
      <c r="G452" s="73" t="s">
        <v>52</v>
      </c>
      <c r="H452" s="74" t="s">
        <v>52</v>
      </c>
      <c r="I452" s="75" t="s">
        <v>52</v>
      </c>
      <c r="J452" s="76" t="s">
        <v>52</v>
      </c>
      <c r="K452" s="77" t="s">
        <v>52</v>
      </c>
      <c r="L452" s="78" t="s">
        <v>52</v>
      </c>
      <c r="M452" s="79" t="s">
        <v>53</v>
      </c>
      <c r="N452" s="80" t="s">
        <v>1363</v>
      </c>
      <c r="O452" s="81" t="s">
        <v>2714</v>
      </c>
      <c r="P452" s="82" t="s">
        <v>2715</v>
      </c>
      <c r="Q452" s="83" t="s">
        <v>53</v>
      </c>
      <c r="R452" s="84">
        <v>61.29</v>
      </c>
      <c r="S452" s="85" t="s">
        <v>57</v>
      </c>
      <c r="T452" s="86" t="s">
        <v>53</v>
      </c>
      <c r="U452" s="87" t="s">
        <v>53</v>
      </c>
      <c r="V452" s="88" t="s">
        <v>53</v>
      </c>
      <c r="W452" s="89" t="s">
        <v>53</v>
      </c>
      <c r="X452" s="90" t="s">
        <v>53</v>
      </c>
      <c r="Y452" s="91" t="s">
        <v>53</v>
      </c>
      <c r="Z452" s="92" t="s">
        <v>53</v>
      </c>
      <c r="AA452" s="93" t="s">
        <v>53</v>
      </c>
      <c r="AB452" s="94" t="s">
        <v>53</v>
      </c>
      <c r="AC452" s="95" t="s">
        <v>53</v>
      </c>
      <c r="AD452" s="96" t="s">
        <v>53</v>
      </c>
      <c r="AE452" s="97" t="s">
        <v>53</v>
      </c>
      <c r="AF452" s="98" t="s">
        <v>53</v>
      </c>
      <c r="AG452" s="99" t="s">
        <v>53</v>
      </c>
      <c r="AH452" s="100" t="s">
        <v>53</v>
      </c>
      <c r="AI452" s="101" t="s">
        <v>53</v>
      </c>
      <c r="AJ452" s="102" t="s">
        <v>53</v>
      </c>
      <c r="AK452" s="103" t="s">
        <v>53</v>
      </c>
      <c r="AL452" s="104" t="s">
        <v>53</v>
      </c>
      <c r="AM452" s="105" t="s">
        <v>53</v>
      </c>
      <c r="AN452" s="106" t="s">
        <v>53</v>
      </c>
      <c r="AO452" s="107" t="s">
        <v>53</v>
      </c>
      <c r="AP452" s="108" t="s">
        <v>53</v>
      </c>
      <c r="AQ452" s="109" t="s">
        <v>53</v>
      </c>
      <c r="AR452" s="110" t="s">
        <v>69</v>
      </c>
      <c r="AS452" s="111" t="s">
        <v>52</v>
      </c>
      <c r="AT452" s="112" t="s">
        <v>69</v>
      </c>
    </row>
    <row r="453" spans="1:46" ht="22.5" customHeight="1" x14ac:dyDescent="0.25">
      <c r="A453" s="67" t="s">
        <v>4888</v>
      </c>
      <c r="B453" s="68" t="s">
        <v>4880</v>
      </c>
      <c r="C453" s="69" t="s">
        <v>115</v>
      </c>
      <c r="D453" s="70" t="s">
        <v>130</v>
      </c>
      <c r="E453" s="71" t="s">
        <v>51</v>
      </c>
      <c r="F453" s="72">
        <v>1</v>
      </c>
      <c r="G453" s="73" t="s">
        <v>52</v>
      </c>
      <c r="H453" s="74" t="s">
        <v>52</v>
      </c>
      <c r="I453" s="75" t="s">
        <v>52</v>
      </c>
      <c r="J453" s="76" t="s">
        <v>52</v>
      </c>
      <c r="K453" s="77" t="s">
        <v>52</v>
      </c>
      <c r="L453" s="78" t="s">
        <v>52</v>
      </c>
      <c r="M453" s="79" t="s">
        <v>53</v>
      </c>
      <c r="N453" s="80" t="s">
        <v>54</v>
      </c>
      <c r="O453" s="81" t="s">
        <v>55</v>
      </c>
      <c r="P453" s="82" t="s">
        <v>56</v>
      </c>
      <c r="Q453" s="83" t="s">
        <v>53</v>
      </c>
      <c r="R453" s="84">
        <v>192.99</v>
      </c>
      <c r="S453" s="85" t="s">
        <v>57</v>
      </c>
      <c r="T453" s="86" t="s">
        <v>53</v>
      </c>
      <c r="U453" s="87" t="s">
        <v>53</v>
      </c>
      <c r="V453" s="88" t="s">
        <v>53</v>
      </c>
      <c r="W453" s="89" t="s">
        <v>53</v>
      </c>
      <c r="X453" s="90" t="s">
        <v>53</v>
      </c>
      <c r="Y453" s="91" t="s">
        <v>53</v>
      </c>
      <c r="Z453" s="92" t="s">
        <v>53</v>
      </c>
      <c r="AA453" s="93" t="s">
        <v>53</v>
      </c>
      <c r="AB453" s="94" t="s">
        <v>53</v>
      </c>
      <c r="AC453" s="95" t="s">
        <v>53</v>
      </c>
      <c r="AD453" s="96" t="s">
        <v>53</v>
      </c>
      <c r="AE453" s="97" t="s">
        <v>53</v>
      </c>
      <c r="AF453" s="98" t="s">
        <v>53</v>
      </c>
      <c r="AG453" s="99" t="s">
        <v>53</v>
      </c>
      <c r="AH453" s="100" t="s">
        <v>53</v>
      </c>
      <c r="AI453" s="101" t="s">
        <v>53</v>
      </c>
      <c r="AJ453" s="102" t="s">
        <v>53</v>
      </c>
      <c r="AK453" s="103" t="s">
        <v>53</v>
      </c>
      <c r="AL453" s="104" t="s">
        <v>53</v>
      </c>
      <c r="AM453" s="105" t="s">
        <v>53</v>
      </c>
      <c r="AN453" s="106" t="s">
        <v>53</v>
      </c>
      <c r="AO453" s="107" t="s">
        <v>53</v>
      </c>
      <c r="AP453" s="108" t="s">
        <v>53</v>
      </c>
      <c r="AQ453" s="109" t="s">
        <v>53</v>
      </c>
      <c r="AR453" s="110" t="s">
        <v>69</v>
      </c>
      <c r="AS453" s="111" t="s">
        <v>52</v>
      </c>
      <c r="AT453" s="112" t="s">
        <v>69</v>
      </c>
    </row>
    <row r="454" spans="1:46" ht="22.5" customHeight="1" x14ac:dyDescent="0.25">
      <c r="A454" s="18" t="s">
        <v>4889</v>
      </c>
      <c r="B454" s="2" t="s">
        <v>4890</v>
      </c>
      <c r="C454" s="2" t="s">
        <v>344</v>
      </c>
      <c r="D454" s="2" t="s">
        <v>3998</v>
      </c>
      <c r="E454" s="2" t="s">
        <v>69</v>
      </c>
      <c r="F454" s="19">
        <v>1</v>
      </c>
      <c r="G454" s="19">
        <v>33.700000000000003</v>
      </c>
      <c r="H454" s="19">
        <v>8.9</v>
      </c>
      <c r="I454" s="19">
        <v>-11.23</v>
      </c>
      <c r="J454" s="19" t="s">
        <v>52</v>
      </c>
      <c r="K454" s="19" t="s">
        <v>52</v>
      </c>
      <c r="L454" s="19">
        <v>31.37</v>
      </c>
      <c r="M454" s="2" t="s">
        <v>53</v>
      </c>
      <c r="N454" s="2" t="s">
        <v>1669</v>
      </c>
      <c r="O454" s="2" t="s">
        <v>4891</v>
      </c>
      <c r="P454" s="2" t="s">
        <v>4892</v>
      </c>
      <c r="Q454" s="2" t="s">
        <v>53</v>
      </c>
      <c r="R454" s="19">
        <v>33.700000000000003</v>
      </c>
      <c r="S454" s="19" t="s">
        <v>57</v>
      </c>
      <c r="T454" s="2" t="s">
        <v>58</v>
      </c>
      <c r="U454" s="2" t="s">
        <v>4893</v>
      </c>
      <c r="V454" s="2" t="s">
        <v>4894</v>
      </c>
      <c r="W454" s="2" t="s">
        <v>4895</v>
      </c>
      <c r="X454" s="2" t="s">
        <v>53</v>
      </c>
      <c r="Y454" s="2" t="s">
        <v>4893</v>
      </c>
      <c r="Z454" s="2" t="s">
        <v>4896</v>
      </c>
      <c r="AA454" s="2" t="s">
        <v>4897</v>
      </c>
      <c r="AB454" s="2" t="s">
        <v>124</v>
      </c>
      <c r="AC454" s="2" t="s">
        <v>124</v>
      </c>
      <c r="AD454" s="2" t="s">
        <v>4898</v>
      </c>
      <c r="AE454" s="2" t="s">
        <v>65</v>
      </c>
      <c r="AF454" s="2" t="s">
        <v>222</v>
      </c>
      <c r="AG454" s="2" t="s">
        <v>4211</v>
      </c>
      <c r="AH454" s="2" t="s">
        <v>4899</v>
      </c>
      <c r="AI454" s="2" t="s">
        <v>4213</v>
      </c>
      <c r="AJ454" s="2" t="s">
        <v>4900</v>
      </c>
      <c r="AK454" s="2" t="s">
        <v>53</v>
      </c>
      <c r="AL454" s="2" t="s">
        <v>53</v>
      </c>
      <c r="AM454" s="2" t="s">
        <v>53</v>
      </c>
      <c r="AN454" s="2" t="s">
        <v>53</v>
      </c>
      <c r="AO454" s="2" t="s">
        <v>53</v>
      </c>
      <c r="AP454" s="2" t="s">
        <v>53</v>
      </c>
      <c r="AQ454" s="2" t="s">
        <v>53</v>
      </c>
      <c r="AR454" s="2" t="s">
        <v>69</v>
      </c>
      <c r="AS454" s="2" t="s">
        <v>52</v>
      </c>
      <c r="AT454" s="2" t="s">
        <v>69</v>
      </c>
    </row>
    <row r="455" spans="1:46" ht="22.5" customHeight="1" x14ac:dyDescent="0.25">
      <c r="A455" s="18" t="s">
        <v>4901</v>
      </c>
      <c r="B455" s="2" t="s">
        <v>4902</v>
      </c>
      <c r="C455" s="2" t="s">
        <v>344</v>
      </c>
      <c r="D455" s="2" t="s">
        <v>697</v>
      </c>
      <c r="E455" s="2" t="s">
        <v>69</v>
      </c>
      <c r="F455" s="19">
        <v>1</v>
      </c>
      <c r="G455" s="19">
        <v>22.23</v>
      </c>
      <c r="H455" s="19">
        <v>20.2</v>
      </c>
      <c r="I455" s="19">
        <v>-9.2799999999999994</v>
      </c>
      <c r="J455" s="19">
        <v>-20.2</v>
      </c>
      <c r="K455" s="19" t="s">
        <v>52</v>
      </c>
      <c r="L455" s="19">
        <v>12.95</v>
      </c>
      <c r="M455" s="2" t="s">
        <v>51</v>
      </c>
      <c r="N455" s="2" t="s">
        <v>928</v>
      </c>
      <c r="O455" s="2" t="s">
        <v>4216</v>
      </c>
      <c r="P455" s="2" t="s">
        <v>4217</v>
      </c>
      <c r="Q455" s="2" t="s">
        <v>53</v>
      </c>
      <c r="R455" s="19">
        <v>22.23</v>
      </c>
      <c r="S455" s="19" t="s">
        <v>57</v>
      </c>
      <c r="T455" s="2" t="s">
        <v>58</v>
      </c>
      <c r="U455" s="2" t="s">
        <v>53</v>
      </c>
      <c r="V455" s="2" t="s">
        <v>53</v>
      </c>
      <c r="W455" s="2" t="s">
        <v>53</v>
      </c>
      <c r="X455" s="2" t="s">
        <v>53</v>
      </c>
      <c r="Y455" s="2" t="s">
        <v>4903</v>
      </c>
      <c r="Z455" s="2" t="s">
        <v>4904</v>
      </c>
      <c r="AA455" s="2" t="s">
        <v>4905</v>
      </c>
      <c r="AB455" s="2" t="s">
        <v>3747</v>
      </c>
      <c r="AC455" s="2" t="s">
        <v>1338</v>
      </c>
      <c r="AD455" s="2" t="s">
        <v>4906</v>
      </c>
      <c r="AE455" s="2" t="s">
        <v>65</v>
      </c>
      <c r="AF455" s="2" t="s">
        <v>66</v>
      </c>
      <c r="AG455" s="2" t="s">
        <v>4907</v>
      </c>
      <c r="AH455" s="2" t="s">
        <v>4908</v>
      </c>
      <c r="AI455" s="2" t="s">
        <v>67</v>
      </c>
      <c r="AJ455" s="2" t="s">
        <v>4909</v>
      </c>
      <c r="AK455" s="2" t="s">
        <v>53</v>
      </c>
      <c r="AL455" s="2" t="s">
        <v>53</v>
      </c>
      <c r="AM455" s="2" t="s">
        <v>53</v>
      </c>
      <c r="AN455" s="2" t="s">
        <v>53</v>
      </c>
      <c r="AO455" s="2" t="s">
        <v>53</v>
      </c>
      <c r="AP455" s="2" t="s">
        <v>53</v>
      </c>
      <c r="AQ455" s="2" t="s">
        <v>53</v>
      </c>
      <c r="AR455" s="2" t="s">
        <v>69</v>
      </c>
      <c r="AS455" s="2" t="s">
        <v>52</v>
      </c>
      <c r="AT455" s="2" t="s">
        <v>69</v>
      </c>
    </row>
    <row r="456" spans="1:46" ht="22.5" customHeight="1" x14ac:dyDescent="0.25">
      <c r="A456" s="18" t="s">
        <v>4910</v>
      </c>
      <c r="B456" s="2" t="s">
        <v>4911</v>
      </c>
      <c r="C456" s="2" t="s">
        <v>344</v>
      </c>
      <c r="D456" s="2" t="s">
        <v>3998</v>
      </c>
      <c r="E456" s="2" t="s">
        <v>69</v>
      </c>
      <c r="F456" s="19">
        <v>1</v>
      </c>
      <c r="G456" s="19">
        <v>67.42</v>
      </c>
      <c r="H456" s="19">
        <v>24.12</v>
      </c>
      <c r="I456" s="19">
        <v>-74.7</v>
      </c>
      <c r="J456" s="19">
        <v>-24.12</v>
      </c>
      <c r="K456" s="19" t="s">
        <v>52</v>
      </c>
      <c r="L456" s="19">
        <v>-7.28</v>
      </c>
      <c r="M456" s="2" t="s">
        <v>51</v>
      </c>
      <c r="N456" s="2" t="s">
        <v>687</v>
      </c>
      <c r="O456" s="2" t="s">
        <v>688</v>
      </c>
      <c r="P456" s="2" t="s">
        <v>689</v>
      </c>
      <c r="Q456" s="2" t="s">
        <v>53</v>
      </c>
      <c r="R456" s="19">
        <v>67.42</v>
      </c>
      <c r="S456" s="19" t="s">
        <v>57</v>
      </c>
      <c r="T456" s="2" t="s">
        <v>58</v>
      </c>
      <c r="U456" s="2" t="s">
        <v>53</v>
      </c>
      <c r="V456" s="2" t="s">
        <v>53</v>
      </c>
      <c r="W456" s="2" t="s">
        <v>53</v>
      </c>
      <c r="X456" s="2" t="s">
        <v>53</v>
      </c>
      <c r="Y456" s="2" t="s">
        <v>4912</v>
      </c>
      <c r="Z456" s="2" t="s">
        <v>4913</v>
      </c>
      <c r="AA456" s="2" t="s">
        <v>4914</v>
      </c>
      <c r="AB456" s="2" t="s">
        <v>4915</v>
      </c>
      <c r="AC456" s="2" t="s">
        <v>124</v>
      </c>
      <c r="AD456" s="2" t="s">
        <v>4916</v>
      </c>
      <c r="AE456" s="2" t="s">
        <v>65</v>
      </c>
      <c r="AF456" s="2" t="s">
        <v>66</v>
      </c>
      <c r="AG456" s="2" t="s">
        <v>4917</v>
      </c>
      <c r="AH456" s="2" t="s">
        <v>4918</v>
      </c>
      <c r="AI456" s="2" t="s">
        <v>67</v>
      </c>
      <c r="AJ456" s="2" t="s">
        <v>4919</v>
      </c>
      <c r="AK456" s="2" t="s">
        <v>53</v>
      </c>
      <c r="AL456" s="2" t="s">
        <v>53</v>
      </c>
      <c r="AM456" s="2" t="s">
        <v>53</v>
      </c>
      <c r="AN456" s="2" t="s">
        <v>53</v>
      </c>
      <c r="AO456" s="2" t="s">
        <v>53</v>
      </c>
      <c r="AP456" s="2" t="s">
        <v>53</v>
      </c>
      <c r="AQ456" s="2" t="s">
        <v>53</v>
      </c>
      <c r="AR456" s="2" t="s">
        <v>69</v>
      </c>
      <c r="AS456" s="2" t="s">
        <v>52</v>
      </c>
      <c r="AT456" s="2" t="s">
        <v>69</v>
      </c>
    </row>
    <row r="457" spans="1:46" ht="22.5" customHeight="1" x14ac:dyDescent="0.25">
      <c r="A457" s="18" t="s">
        <v>4920</v>
      </c>
      <c r="B457" s="2" t="s">
        <v>4921</v>
      </c>
      <c r="C457" s="2" t="s">
        <v>344</v>
      </c>
      <c r="D457" s="2" t="s">
        <v>2215</v>
      </c>
      <c r="E457" s="2" t="s">
        <v>69</v>
      </c>
      <c r="F457" s="19">
        <v>1</v>
      </c>
      <c r="G457" s="19">
        <v>49.99</v>
      </c>
      <c r="H457" s="19">
        <v>22.8</v>
      </c>
      <c r="I457" s="19">
        <v>-14</v>
      </c>
      <c r="J457" s="19">
        <v>-22.8</v>
      </c>
      <c r="K457" s="19" t="s">
        <v>52</v>
      </c>
      <c r="L457" s="19">
        <v>35.99</v>
      </c>
      <c r="M457" s="2" t="s">
        <v>51</v>
      </c>
      <c r="N457" s="2" t="s">
        <v>143</v>
      </c>
      <c r="O457" s="2" t="s">
        <v>1069</v>
      </c>
      <c r="P457" s="2" t="s">
        <v>1070</v>
      </c>
      <c r="Q457" s="2" t="s">
        <v>53</v>
      </c>
      <c r="R457" s="19">
        <v>49.99</v>
      </c>
      <c r="S457" s="19" t="s">
        <v>57</v>
      </c>
      <c r="T457" s="2" t="s">
        <v>58</v>
      </c>
      <c r="U457" s="2" t="s">
        <v>53</v>
      </c>
      <c r="V457" s="2" t="s">
        <v>53</v>
      </c>
      <c r="W457" s="2" t="s">
        <v>53</v>
      </c>
      <c r="X457" s="2" t="s">
        <v>53</v>
      </c>
      <c r="Y457" s="2" t="s">
        <v>4922</v>
      </c>
      <c r="Z457" s="2" t="s">
        <v>4923</v>
      </c>
      <c r="AA457" s="2" t="s">
        <v>4924</v>
      </c>
      <c r="AB457" s="2" t="s">
        <v>3633</v>
      </c>
      <c r="AC457" s="2" t="s">
        <v>168</v>
      </c>
      <c r="AD457" s="2" t="s">
        <v>4925</v>
      </c>
      <c r="AE457" s="2" t="s">
        <v>65</v>
      </c>
      <c r="AF457" s="2" t="s">
        <v>66</v>
      </c>
      <c r="AG457" s="2" t="s">
        <v>4926</v>
      </c>
      <c r="AH457" s="2" t="s">
        <v>4447</v>
      </c>
      <c r="AI457" s="2" t="s">
        <v>67</v>
      </c>
      <c r="AJ457" s="2" t="s">
        <v>4927</v>
      </c>
      <c r="AK457" s="2" t="s">
        <v>53</v>
      </c>
      <c r="AL457" s="2" t="s">
        <v>53</v>
      </c>
      <c r="AM457" s="2" t="s">
        <v>53</v>
      </c>
      <c r="AN457" s="2" t="s">
        <v>53</v>
      </c>
      <c r="AO457" s="2" t="s">
        <v>53</v>
      </c>
      <c r="AP457" s="2" t="s">
        <v>53</v>
      </c>
      <c r="AQ457" s="2" t="s">
        <v>53</v>
      </c>
      <c r="AR457" s="2" t="s">
        <v>69</v>
      </c>
      <c r="AS457" s="2" t="s">
        <v>52</v>
      </c>
      <c r="AT457" s="2" t="s">
        <v>69</v>
      </c>
    </row>
    <row r="458" spans="1:46" ht="22.5" customHeight="1" x14ac:dyDescent="0.25">
      <c r="A458" s="18" t="s">
        <v>4928</v>
      </c>
      <c r="B458" s="2" t="s">
        <v>4929</v>
      </c>
      <c r="C458" s="2" t="s">
        <v>344</v>
      </c>
      <c r="D458" s="2" t="s">
        <v>3998</v>
      </c>
      <c r="E458" s="2" t="s">
        <v>69</v>
      </c>
      <c r="F458" s="19">
        <v>1</v>
      </c>
      <c r="G458" s="19">
        <v>274.99</v>
      </c>
      <c r="H458" s="19" t="s">
        <v>52</v>
      </c>
      <c r="I458" s="19">
        <v>-46.75</v>
      </c>
      <c r="J458" s="19">
        <v>-26.45</v>
      </c>
      <c r="K458" s="19" t="s">
        <v>52</v>
      </c>
      <c r="L458" s="19">
        <v>201.79</v>
      </c>
      <c r="M458" s="2" t="s">
        <v>51</v>
      </c>
      <c r="N458" s="2" t="s">
        <v>972</v>
      </c>
      <c r="O458" s="2" t="s">
        <v>973</v>
      </c>
      <c r="P458" s="2" t="s">
        <v>974</v>
      </c>
      <c r="Q458" s="2" t="s">
        <v>53</v>
      </c>
      <c r="R458" s="19">
        <v>274.99</v>
      </c>
      <c r="S458" s="19" t="s">
        <v>57</v>
      </c>
      <c r="T458" s="2" t="s">
        <v>58</v>
      </c>
      <c r="U458" s="2" t="s">
        <v>53</v>
      </c>
      <c r="V458" s="2" t="s">
        <v>53</v>
      </c>
      <c r="W458" s="2" t="s">
        <v>53</v>
      </c>
      <c r="X458" s="2" t="s">
        <v>53</v>
      </c>
      <c r="Y458" s="2" t="s">
        <v>4930</v>
      </c>
      <c r="Z458" s="2" t="s">
        <v>4931</v>
      </c>
      <c r="AA458" s="2" t="s">
        <v>4932</v>
      </c>
      <c r="AB458" s="2" t="s">
        <v>4933</v>
      </c>
      <c r="AC458" s="2" t="s">
        <v>111</v>
      </c>
      <c r="AD458" s="2" t="s">
        <v>4934</v>
      </c>
      <c r="AE458" s="2" t="s">
        <v>65</v>
      </c>
      <c r="AF458" s="2" t="s">
        <v>66</v>
      </c>
      <c r="AG458" s="2" t="s">
        <v>4801</v>
      </c>
      <c r="AH458" s="2" t="s">
        <v>4935</v>
      </c>
      <c r="AI458" s="2" t="s">
        <v>67</v>
      </c>
      <c r="AJ458" s="2" t="s">
        <v>4936</v>
      </c>
      <c r="AK458" s="2" t="s">
        <v>53</v>
      </c>
      <c r="AL458" s="2" t="s">
        <v>53</v>
      </c>
      <c r="AM458" s="2" t="s">
        <v>53</v>
      </c>
      <c r="AN458" s="2" t="s">
        <v>53</v>
      </c>
      <c r="AO458" s="2" t="s">
        <v>53</v>
      </c>
      <c r="AP458" s="2" t="s">
        <v>53</v>
      </c>
      <c r="AQ458" s="2" t="s">
        <v>53</v>
      </c>
      <c r="AR458" s="2" t="s">
        <v>69</v>
      </c>
      <c r="AS458" s="2" t="s">
        <v>52</v>
      </c>
      <c r="AT458" s="2" t="s">
        <v>69</v>
      </c>
    </row>
    <row r="459" spans="1:46" ht="22.5" customHeight="1" x14ac:dyDescent="0.25">
      <c r="A459" s="18" t="s">
        <v>4937</v>
      </c>
      <c r="B459" s="2" t="s">
        <v>4929</v>
      </c>
      <c r="C459" s="2" t="s">
        <v>115</v>
      </c>
      <c r="D459" s="2" t="s">
        <v>130</v>
      </c>
      <c r="E459" s="2" t="s">
        <v>51</v>
      </c>
      <c r="F459" s="19">
        <v>1</v>
      </c>
      <c r="G459" s="19">
        <v>79</v>
      </c>
      <c r="H459" s="19">
        <v>15.63</v>
      </c>
      <c r="I459" s="19">
        <v>-13.43</v>
      </c>
      <c r="J459" s="19">
        <v>-36.08</v>
      </c>
      <c r="K459" s="19" t="s">
        <v>52</v>
      </c>
      <c r="L459" s="19">
        <v>45.12</v>
      </c>
      <c r="M459" s="2" t="s">
        <v>53</v>
      </c>
      <c r="N459" s="2" t="s">
        <v>4938</v>
      </c>
      <c r="O459" s="2" t="s">
        <v>4939</v>
      </c>
      <c r="P459" s="2" t="s">
        <v>4940</v>
      </c>
      <c r="Q459" s="2" t="s">
        <v>53</v>
      </c>
      <c r="R459" s="19">
        <v>79</v>
      </c>
      <c r="S459" s="19" t="s">
        <v>57</v>
      </c>
      <c r="T459" s="2" t="s">
        <v>77</v>
      </c>
      <c r="U459" s="2" t="s">
        <v>4941</v>
      </c>
      <c r="V459" s="2" t="s">
        <v>4942</v>
      </c>
      <c r="W459" s="2" t="s">
        <v>4943</v>
      </c>
      <c r="X459" s="2" t="s">
        <v>53</v>
      </c>
      <c r="Y459" s="2" t="s">
        <v>4941</v>
      </c>
      <c r="Z459" s="2" t="s">
        <v>4944</v>
      </c>
      <c r="AA459" s="2" t="s">
        <v>4945</v>
      </c>
      <c r="AB459" s="2" t="s">
        <v>2906</v>
      </c>
      <c r="AC459" s="2" t="s">
        <v>182</v>
      </c>
      <c r="AD459" s="2" t="s">
        <v>4946</v>
      </c>
      <c r="AE459" s="2" t="s">
        <v>65</v>
      </c>
      <c r="AF459" s="2" t="s">
        <v>86</v>
      </c>
      <c r="AG459" s="2" t="s">
        <v>4947</v>
      </c>
      <c r="AH459" s="2" t="s">
        <v>53</v>
      </c>
      <c r="AI459" s="2" t="s">
        <v>67</v>
      </c>
      <c r="AJ459" s="2" t="s">
        <v>4948</v>
      </c>
      <c r="AK459" s="2" t="s">
        <v>53</v>
      </c>
      <c r="AL459" s="2" t="s">
        <v>53</v>
      </c>
      <c r="AM459" s="2" t="s">
        <v>53</v>
      </c>
      <c r="AN459" s="2" t="s">
        <v>53</v>
      </c>
      <c r="AO459" s="2" t="s">
        <v>53</v>
      </c>
      <c r="AP459" s="2" t="s">
        <v>53</v>
      </c>
      <c r="AQ459" s="2" t="s">
        <v>53</v>
      </c>
      <c r="AR459" s="2" t="s">
        <v>69</v>
      </c>
      <c r="AS459" s="2" t="s">
        <v>52</v>
      </c>
      <c r="AT459" s="2" t="s">
        <v>69</v>
      </c>
    </row>
    <row r="460" spans="1:46" ht="22.5" customHeight="1" x14ac:dyDescent="0.25">
      <c r="A460" s="18" t="s">
        <v>4949</v>
      </c>
      <c r="B460" s="2" t="s">
        <v>4950</v>
      </c>
      <c r="C460" s="2" t="s">
        <v>344</v>
      </c>
      <c r="D460" s="2" t="s">
        <v>3998</v>
      </c>
      <c r="E460" s="2" t="s">
        <v>69</v>
      </c>
      <c r="F460" s="19">
        <v>1</v>
      </c>
      <c r="G460" s="19">
        <v>24.09</v>
      </c>
      <c r="H460" s="19">
        <v>5.45</v>
      </c>
      <c r="I460" s="19">
        <v>-9.6</v>
      </c>
      <c r="J460" s="19">
        <v>-5.45</v>
      </c>
      <c r="K460" s="19" t="s">
        <v>52</v>
      </c>
      <c r="L460" s="19">
        <v>14.49</v>
      </c>
      <c r="M460" s="2" t="s">
        <v>53</v>
      </c>
      <c r="N460" s="2" t="s">
        <v>1879</v>
      </c>
      <c r="O460" s="2" t="s">
        <v>1880</v>
      </c>
      <c r="P460" s="2" t="s">
        <v>1881</v>
      </c>
      <c r="Q460" s="2" t="s">
        <v>53</v>
      </c>
      <c r="R460" s="19">
        <v>24.09</v>
      </c>
      <c r="S460" s="19" t="s">
        <v>57</v>
      </c>
      <c r="T460" s="2" t="s">
        <v>58</v>
      </c>
      <c r="U460" s="2" t="s">
        <v>53</v>
      </c>
      <c r="V460" s="2" t="s">
        <v>53</v>
      </c>
      <c r="W460" s="2" t="s">
        <v>53</v>
      </c>
      <c r="X460" s="2" t="s">
        <v>53</v>
      </c>
      <c r="Y460" s="2" t="s">
        <v>4951</v>
      </c>
      <c r="Z460" s="2" t="s">
        <v>4952</v>
      </c>
      <c r="AA460" s="2" t="s">
        <v>4953</v>
      </c>
      <c r="AB460" s="2" t="s">
        <v>4954</v>
      </c>
      <c r="AC460" s="2" t="s">
        <v>124</v>
      </c>
      <c r="AD460" s="2" t="s">
        <v>4955</v>
      </c>
      <c r="AE460" s="2" t="s">
        <v>65</v>
      </c>
      <c r="AF460" s="2" t="s">
        <v>66</v>
      </c>
      <c r="AG460" s="2" t="s">
        <v>4956</v>
      </c>
      <c r="AH460" s="2" t="s">
        <v>4957</v>
      </c>
      <c r="AI460" s="2" t="s">
        <v>67</v>
      </c>
      <c r="AJ460" s="2" t="s">
        <v>4958</v>
      </c>
      <c r="AK460" s="2" t="s">
        <v>53</v>
      </c>
      <c r="AL460" s="2" t="s">
        <v>53</v>
      </c>
      <c r="AM460" s="2" t="s">
        <v>53</v>
      </c>
      <c r="AN460" s="2" t="s">
        <v>53</v>
      </c>
      <c r="AO460" s="2" t="s">
        <v>53</v>
      </c>
      <c r="AP460" s="2" t="s">
        <v>53</v>
      </c>
      <c r="AQ460" s="2" t="s">
        <v>53</v>
      </c>
      <c r="AR460" s="2" t="s">
        <v>69</v>
      </c>
      <c r="AS460" s="2" t="s">
        <v>52</v>
      </c>
      <c r="AT460" s="2" t="s">
        <v>69</v>
      </c>
    </row>
    <row r="461" spans="1:46" ht="22.5" customHeight="1" x14ac:dyDescent="0.25">
      <c r="A461" s="18" t="s">
        <v>4959</v>
      </c>
      <c r="B461" s="2" t="s">
        <v>4960</v>
      </c>
      <c r="C461" s="2" t="s">
        <v>344</v>
      </c>
      <c r="D461" s="2" t="s">
        <v>697</v>
      </c>
      <c r="E461" s="2" t="s">
        <v>69</v>
      </c>
      <c r="F461" s="19">
        <v>1</v>
      </c>
      <c r="G461" s="19">
        <v>79</v>
      </c>
      <c r="H461" s="19" t="s">
        <v>52</v>
      </c>
      <c r="I461" s="19">
        <v>-13.43</v>
      </c>
      <c r="J461" s="19">
        <v>-17.95</v>
      </c>
      <c r="K461" s="19" t="s">
        <v>52</v>
      </c>
      <c r="L461" s="19">
        <v>47.62</v>
      </c>
      <c r="M461" s="2" t="s">
        <v>53</v>
      </c>
      <c r="N461" s="2" t="s">
        <v>4961</v>
      </c>
      <c r="O461" s="2" t="s">
        <v>4962</v>
      </c>
      <c r="P461" s="2" t="s">
        <v>4963</v>
      </c>
      <c r="Q461" s="2" t="s">
        <v>53</v>
      </c>
      <c r="R461" s="19">
        <v>79</v>
      </c>
      <c r="S461" s="19" t="s">
        <v>57</v>
      </c>
      <c r="T461" s="2" t="s">
        <v>77</v>
      </c>
      <c r="U461" s="2" t="s">
        <v>4964</v>
      </c>
      <c r="V461" s="2" t="s">
        <v>4965</v>
      </c>
      <c r="W461" s="2" t="s">
        <v>4966</v>
      </c>
      <c r="X461" s="2" t="s">
        <v>53</v>
      </c>
      <c r="Y461" s="2" t="s">
        <v>4964</v>
      </c>
      <c r="Z461" s="2" t="s">
        <v>4967</v>
      </c>
      <c r="AA461" s="2" t="s">
        <v>4968</v>
      </c>
      <c r="AB461" s="2" t="s">
        <v>4969</v>
      </c>
      <c r="AC461" s="2" t="s">
        <v>97</v>
      </c>
      <c r="AD461" s="2" t="s">
        <v>4970</v>
      </c>
      <c r="AE461" s="2" t="s">
        <v>65</v>
      </c>
      <c r="AF461" s="2" t="s">
        <v>86</v>
      </c>
      <c r="AG461" s="2" t="s">
        <v>4971</v>
      </c>
      <c r="AH461" s="2" t="s">
        <v>4972</v>
      </c>
      <c r="AI461" s="2" t="s">
        <v>67</v>
      </c>
      <c r="AJ461" s="2" t="s">
        <v>4973</v>
      </c>
      <c r="AK461" s="2" t="s">
        <v>53</v>
      </c>
      <c r="AL461" s="2" t="s">
        <v>53</v>
      </c>
      <c r="AM461" s="2" t="s">
        <v>53</v>
      </c>
      <c r="AN461" s="2" t="s">
        <v>53</v>
      </c>
      <c r="AO461" s="2" t="s">
        <v>53</v>
      </c>
      <c r="AP461" s="2" t="s">
        <v>53</v>
      </c>
      <c r="AQ461" s="2" t="s">
        <v>53</v>
      </c>
      <c r="AR461" s="2" t="s">
        <v>69</v>
      </c>
      <c r="AS461" s="2" t="s">
        <v>52</v>
      </c>
      <c r="AT461" s="2" t="s">
        <v>69</v>
      </c>
    </row>
    <row r="462" spans="1:46" ht="22.5" customHeight="1" x14ac:dyDescent="0.25">
      <c r="A462" s="18" t="s">
        <v>4974</v>
      </c>
      <c r="B462" s="2" t="s">
        <v>4960</v>
      </c>
      <c r="C462" s="2" t="s">
        <v>344</v>
      </c>
      <c r="D462" s="2" t="s">
        <v>697</v>
      </c>
      <c r="E462" s="2" t="s">
        <v>69</v>
      </c>
      <c r="F462" s="19">
        <v>1</v>
      </c>
      <c r="G462" s="19">
        <v>29.7</v>
      </c>
      <c r="H462" s="19">
        <v>48.2</v>
      </c>
      <c r="I462" s="19">
        <v>-9.06</v>
      </c>
      <c r="J462" s="19">
        <v>-48.2</v>
      </c>
      <c r="K462" s="19" t="s">
        <v>52</v>
      </c>
      <c r="L462" s="19">
        <v>20.64</v>
      </c>
      <c r="M462" s="2" t="s">
        <v>53</v>
      </c>
      <c r="N462" s="2" t="s">
        <v>1669</v>
      </c>
      <c r="O462" s="2" t="s">
        <v>1670</v>
      </c>
      <c r="P462" s="2" t="s">
        <v>1671</v>
      </c>
      <c r="Q462" s="2" t="s">
        <v>53</v>
      </c>
      <c r="R462" s="19">
        <v>29.7</v>
      </c>
      <c r="S462" s="19" t="s">
        <v>161</v>
      </c>
      <c r="T462" s="2" t="s">
        <v>77</v>
      </c>
      <c r="U462" s="2" t="s">
        <v>4975</v>
      </c>
      <c r="V462" s="2" t="s">
        <v>4976</v>
      </c>
      <c r="W462" s="2" t="s">
        <v>4977</v>
      </c>
      <c r="X462" s="2" t="s">
        <v>53</v>
      </c>
      <c r="Y462" s="2" t="s">
        <v>4975</v>
      </c>
      <c r="Z462" s="2" t="s">
        <v>4978</v>
      </c>
      <c r="AA462" s="2" t="s">
        <v>4979</v>
      </c>
      <c r="AB462" s="2" t="s">
        <v>4980</v>
      </c>
      <c r="AC462" s="2" t="s">
        <v>4981</v>
      </c>
      <c r="AD462" s="2" t="s">
        <v>4982</v>
      </c>
      <c r="AE462" s="2" t="s">
        <v>65</v>
      </c>
      <c r="AF462" s="2" t="s">
        <v>86</v>
      </c>
      <c r="AG462" s="2" t="s">
        <v>4076</v>
      </c>
      <c r="AH462" s="2" t="s">
        <v>3423</v>
      </c>
      <c r="AI462" s="2" t="s">
        <v>67</v>
      </c>
      <c r="AJ462" s="2" t="s">
        <v>4983</v>
      </c>
      <c r="AK462" s="2" t="s">
        <v>53</v>
      </c>
      <c r="AL462" s="2" t="s">
        <v>53</v>
      </c>
      <c r="AM462" s="2" t="s">
        <v>53</v>
      </c>
      <c r="AN462" s="2" t="s">
        <v>53</v>
      </c>
      <c r="AO462" s="2" t="s">
        <v>53</v>
      </c>
      <c r="AP462" s="2" t="s">
        <v>53</v>
      </c>
      <c r="AQ462" s="2" t="s">
        <v>53</v>
      </c>
      <c r="AR462" s="2" t="s">
        <v>69</v>
      </c>
      <c r="AS462" s="2" t="s">
        <v>52</v>
      </c>
      <c r="AT462" s="2" t="s">
        <v>69</v>
      </c>
    </row>
    <row r="463" spans="1:46" ht="22.5" customHeight="1" x14ac:dyDescent="0.25">
      <c r="A463" s="18" t="s">
        <v>4984</v>
      </c>
      <c r="B463" s="2" t="s">
        <v>4985</v>
      </c>
      <c r="C463" s="2" t="s">
        <v>115</v>
      </c>
      <c r="D463" s="2" t="s">
        <v>4986</v>
      </c>
      <c r="E463" s="2" t="s">
        <v>69</v>
      </c>
      <c r="F463" s="19">
        <v>1</v>
      </c>
      <c r="G463" s="19">
        <v>256.48</v>
      </c>
      <c r="H463" s="19" t="s">
        <v>52</v>
      </c>
      <c r="I463" s="19">
        <v>-43.6</v>
      </c>
      <c r="J463" s="19">
        <v>-38.950000000000003</v>
      </c>
      <c r="K463" s="19" t="s">
        <v>52</v>
      </c>
      <c r="L463" s="19">
        <v>173.93</v>
      </c>
      <c r="M463" s="2" t="s">
        <v>53</v>
      </c>
      <c r="N463" s="2" t="s">
        <v>4987</v>
      </c>
      <c r="O463" s="2" t="s">
        <v>4988</v>
      </c>
      <c r="P463" s="2" t="s">
        <v>4989</v>
      </c>
      <c r="Q463" s="2" t="s">
        <v>53</v>
      </c>
      <c r="R463" s="19">
        <v>256.48</v>
      </c>
      <c r="S463" s="19" t="s">
        <v>57</v>
      </c>
      <c r="T463" s="2" t="s">
        <v>77</v>
      </c>
      <c r="U463" s="2" t="s">
        <v>4990</v>
      </c>
      <c r="V463" s="2" t="s">
        <v>4991</v>
      </c>
      <c r="W463" s="2" t="s">
        <v>4992</v>
      </c>
      <c r="X463" s="2" t="s">
        <v>53</v>
      </c>
      <c r="Y463" s="2" t="s">
        <v>4990</v>
      </c>
      <c r="Z463" s="2" t="s">
        <v>4993</v>
      </c>
      <c r="AA463" s="2" t="s">
        <v>4994</v>
      </c>
      <c r="AB463" s="2" t="s">
        <v>4995</v>
      </c>
      <c r="AC463" s="2" t="s">
        <v>124</v>
      </c>
      <c r="AD463" s="2" t="s">
        <v>4996</v>
      </c>
      <c r="AE463" s="2" t="s">
        <v>65</v>
      </c>
      <c r="AF463" s="2" t="s">
        <v>86</v>
      </c>
      <c r="AG463" s="2" t="s">
        <v>4997</v>
      </c>
      <c r="AH463" s="2" t="s">
        <v>53</v>
      </c>
      <c r="AI463" s="2" t="s">
        <v>67</v>
      </c>
      <c r="AJ463" s="2" t="s">
        <v>4998</v>
      </c>
      <c r="AK463" s="2" t="s">
        <v>53</v>
      </c>
      <c r="AL463" s="2" t="s">
        <v>53</v>
      </c>
      <c r="AM463" s="2" t="s">
        <v>53</v>
      </c>
      <c r="AN463" s="2" t="s">
        <v>53</v>
      </c>
      <c r="AO463" s="2" t="s">
        <v>53</v>
      </c>
      <c r="AP463" s="2" t="s">
        <v>53</v>
      </c>
      <c r="AQ463" s="2" t="s">
        <v>53</v>
      </c>
      <c r="AR463" s="2" t="s">
        <v>69</v>
      </c>
      <c r="AS463" s="2" t="s">
        <v>52</v>
      </c>
      <c r="AT463" s="2" t="s">
        <v>69</v>
      </c>
    </row>
    <row r="464" spans="1:46" ht="22.5" customHeight="1" x14ac:dyDescent="0.25">
      <c r="A464" s="18" t="s">
        <v>4999</v>
      </c>
      <c r="B464" s="2" t="s">
        <v>5000</v>
      </c>
      <c r="C464" s="2" t="s">
        <v>115</v>
      </c>
      <c r="D464" s="2" t="s">
        <v>891</v>
      </c>
      <c r="E464" s="2" t="s">
        <v>51</v>
      </c>
      <c r="F464" s="19">
        <v>1</v>
      </c>
      <c r="G464" s="19">
        <v>290.27</v>
      </c>
      <c r="H464" s="19">
        <v>34.43</v>
      </c>
      <c r="I464" s="19">
        <v>-49.35</v>
      </c>
      <c r="J464" s="19">
        <v>-60.88</v>
      </c>
      <c r="K464" s="19" t="s">
        <v>52</v>
      </c>
      <c r="L464" s="19">
        <v>214.47</v>
      </c>
      <c r="M464" s="2" t="s">
        <v>53</v>
      </c>
      <c r="N464" s="2" t="s">
        <v>2668</v>
      </c>
      <c r="O464" s="2" t="s">
        <v>5001</v>
      </c>
      <c r="P464" s="2" t="s">
        <v>5002</v>
      </c>
      <c r="Q464" s="2" t="s">
        <v>53</v>
      </c>
      <c r="R464" s="19">
        <v>290.27</v>
      </c>
      <c r="S464" s="19" t="s">
        <v>57</v>
      </c>
      <c r="T464" s="2" t="s">
        <v>77</v>
      </c>
      <c r="U464" s="2" t="s">
        <v>5003</v>
      </c>
      <c r="V464" s="2" t="s">
        <v>5004</v>
      </c>
      <c r="W464" s="2" t="s">
        <v>5005</v>
      </c>
      <c r="X464" s="2" t="s">
        <v>53</v>
      </c>
      <c r="Y464" s="2" t="s">
        <v>5003</v>
      </c>
      <c r="Z464" s="2" t="s">
        <v>5006</v>
      </c>
      <c r="AA464" s="2" t="s">
        <v>5007</v>
      </c>
      <c r="AB464" s="2" t="s">
        <v>5008</v>
      </c>
      <c r="AC464" s="2" t="s">
        <v>1338</v>
      </c>
      <c r="AD464" s="2" t="s">
        <v>5009</v>
      </c>
      <c r="AE464" s="2" t="s">
        <v>65</v>
      </c>
      <c r="AF464" s="2" t="s">
        <v>86</v>
      </c>
      <c r="AG464" s="2" t="s">
        <v>2301</v>
      </c>
      <c r="AH464" s="2" t="s">
        <v>53</v>
      </c>
      <c r="AI464" s="2" t="s">
        <v>67</v>
      </c>
      <c r="AJ464" s="2" t="s">
        <v>5010</v>
      </c>
      <c r="AK464" s="2" t="s">
        <v>53</v>
      </c>
      <c r="AL464" s="2" t="s">
        <v>53</v>
      </c>
      <c r="AM464" s="2" t="s">
        <v>53</v>
      </c>
      <c r="AN464" s="2" t="s">
        <v>53</v>
      </c>
      <c r="AO464" s="2" t="s">
        <v>53</v>
      </c>
      <c r="AP464" s="2" t="s">
        <v>53</v>
      </c>
      <c r="AQ464" s="2" t="s">
        <v>53</v>
      </c>
      <c r="AR464" s="2" t="s">
        <v>69</v>
      </c>
      <c r="AS464" s="2" t="s">
        <v>52</v>
      </c>
      <c r="AT464" s="2" t="s">
        <v>69</v>
      </c>
    </row>
    <row r="465" spans="1:46" ht="22.5" customHeight="1" x14ac:dyDescent="0.25">
      <c r="A465" s="18" t="s">
        <v>5011</v>
      </c>
      <c r="B465" s="2" t="s">
        <v>5012</v>
      </c>
      <c r="C465" s="2" t="s">
        <v>344</v>
      </c>
      <c r="D465" s="2" t="s">
        <v>697</v>
      </c>
      <c r="E465" s="2" t="s">
        <v>69</v>
      </c>
      <c r="F465" s="19">
        <v>1</v>
      </c>
      <c r="G465" s="19">
        <v>129.99</v>
      </c>
      <c r="H465" s="19" t="s">
        <v>52</v>
      </c>
      <c r="I465" s="19">
        <v>-22.1</v>
      </c>
      <c r="J465" s="19">
        <v>-17.95</v>
      </c>
      <c r="K465" s="19" t="s">
        <v>52</v>
      </c>
      <c r="L465" s="19">
        <v>89.94</v>
      </c>
      <c r="M465" s="2" t="s">
        <v>53</v>
      </c>
      <c r="N465" s="2" t="s">
        <v>676</v>
      </c>
      <c r="O465" s="2" t="s">
        <v>677</v>
      </c>
      <c r="P465" s="2" t="s">
        <v>678</v>
      </c>
      <c r="Q465" s="2" t="s">
        <v>53</v>
      </c>
      <c r="R465" s="19">
        <v>129.99</v>
      </c>
      <c r="S465" s="19" t="s">
        <v>57</v>
      </c>
      <c r="T465" s="2" t="s">
        <v>58</v>
      </c>
      <c r="U465" s="2" t="s">
        <v>53</v>
      </c>
      <c r="V465" s="2" t="s">
        <v>53</v>
      </c>
      <c r="W465" s="2" t="s">
        <v>53</v>
      </c>
      <c r="X465" s="2" t="s">
        <v>53</v>
      </c>
      <c r="Y465" s="2" t="s">
        <v>5013</v>
      </c>
      <c r="Z465" s="2" t="s">
        <v>5014</v>
      </c>
      <c r="AA465" s="2" t="s">
        <v>5015</v>
      </c>
      <c r="AB465" s="2" t="s">
        <v>256</v>
      </c>
      <c r="AC465" s="2" t="s">
        <v>257</v>
      </c>
      <c r="AD465" s="2" t="s">
        <v>5016</v>
      </c>
      <c r="AE465" s="2" t="s">
        <v>65</v>
      </c>
      <c r="AF465" s="2" t="s">
        <v>66</v>
      </c>
      <c r="AG465" s="2" t="s">
        <v>4711</v>
      </c>
      <c r="AH465" s="2" t="s">
        <v>5017</v>
      </c>
      <c r="AI465" s="2" t="s">
        <v>67</v>
      </c>
      <c r="AJ465" s="2" t="s">
        <v>5018</v>
      </c>
      <c r="AK465" s="2" t="s">
        <v>5019</v>
      </c>
      <c r="AL465" s="2" t="s">
        <v>53</v>
      </c>
      <c r="AM465" s="2" t="s">
        <v>53</v>
      </c>
      <c r="AN465" s="2" t="s">
        <v>53</v>
      </c>
      <c r="AO465" s="2" t="s">
        <v>53</v>
      </c>
      <c r="AP465" s="2" t="s">
        <v>53</v>
      </c>
      <c r="AQ465" s="2" t="s">
        <v>53</v>
      </c>
      <c r="AR465" s="2" t="s">
        <v>69</v>
      </c>
      <c r="AS465" s="2" t="s">
        <v>52</v>
      </c>
      <c r="AT465" s="2" t="s">
        <v>69</v>
      </c>
    </row>
    <row r="466" spans="1:46" ht="22.5" customHeight="1" x14ac:dyDescent="0.25">
      <c r="A466" s="18" t="s">
        <v>5020</v>
      </c>
      <c r="B466" s="2" t="s">
        <v>5021</v>
      </c>
      <c r="C466" s="2" t="s">
        <v>344</v>
      </c>
      <c r="D466" s="2" t="s">
        <v>3998</v>
      </c>
      <c r="E466" s="2" t="s">
        <v>69</v>
      </c>
      <c r="F466" s="19">
        <v>1</v>
      </c>
      <c r="G466" s="19">
        <v>67.42</v>
      </c>
      <c r="H466" s="19">
        <v>18</v>
      </c>
      <c r="I466" s="19">
        <v>-16.96</v>
      </c>
      <c r="J466" s="19">
        <v>-18</v>
      </c>
      <c r="K466" s="19" t="s">
        <v>52</v>
      </c>
      <c r="L466" s="19">
        <v>50.46</v>
      </c>
      <c r="M466" s="2" t="s">
        <v>53</v>
      </c>
      <c r="N466" s="2" t="s">
        <v>687</v>
      </c>
      <c r="O466" s="2" t="s">
        <v>688</v>
      </c>
      <c r="P466" s="2" t="s">
        <v>689</v>
      </c>
      <c r="Q466" s="2" t="s">
        <v>53</v>
      </c>
      <c r="R466" s="19">
        <v>67.42</v>
      </c>
      <c r="S466" s="19" t="s">
        <v>57</v>
      </c>
      <c r="T466" s="2" t="s">
        <v>58</v>
      </c>
      <c r="U466" s="2" t="s">
        <v>53</v>
      </c>
      <c r="V466" s="2" t="s">
        <v>53</v>
      </c>
      <c r="W466" s="2" t="s">
        <v>53</v>
      </c>
      <c r="X466" s="2" t="s">
        <v>53</v>
      </c>
      <c r="Y466" s="2" t="s">
        <v>5022</v>
      </c>
      <c r="Z466" s="2" t="s">
        <v>5023</v>
      </c>
      <c r="AA466" s="2" t="s">
        <v>5024</v>
      </c>
      <c r="AB466" s="2" t="s">
        <v>5025</v>
      </c>
      <c r="AC466" s="2" t="s">
        <v>124</v>
      </c>
      <c r="AD466" s="2" t="s">
        <v>5026</v>
      </c>
      <c r="AE466" s="2" t="s">
        <v>65</v>
      </c>
      <c r="AF466" s="2" t="s">
        <v>66</v>
      </c>
      <c r="AG466" s="2" t="s">
        <v>5027</v>
      </c>
      <c r="AH466" s="2" t="s">
        <v>5028</v>
      </c>
      <c r="AI466" s="2" t="s">
        <v>67</v>
      </c>
      <c r="AJ466" s="2" t="s">
        <v>5029</v>
      </c>
      <c r="AK466" s="2" t="s">
        <v>53</v>
      </c>
      <c r="AL466" s="2" t="s">
        <v>53</v>
      </c>
      <c r="AM466" s="2" t="s">
        <v>53</v>
      </c>
      <c r="AN466" s="2" t="s">
        <v>53</v>
      </c>
      <c r="AO466" s="2" t="s">
        <v>53</v>
      </c>
      <c r="AP466" s="2" t="s">
        <v>53</v>
      </c>
      <c r="AQ466" s="2" t="s">
        <v>53</v>
      </c>
      <c r="AR466" s="2" t="s">
        <v>69</v>
      </c>
      <c r="AS466" s="2" t="s">
        <v>52</v>
      </c>
      <c r="AT466" s="2" t="s">
        <v>69</v>
      </c>
    </row>
    <row r="467" spans="1:46" ht="22.5" customHeight="1" x14ac:dyDescent="0.25">
      <c r="A467" s="18" t="s">
        <v>5030</v>
      </c>
      <c r="B467" s="2" t="s">
        <v>5031</v>
      </c>
      <c r="C467" s="2" t="s">
        <v>344</v>
      </c>
      <c r="D467" s="2" t="s">
        <v>697</v>
      </c>
      <c r="E467" s="2" t="s">
        <v>69</v>
      </c>
      <c r="F467" s="19">
        <v>1</v>
      </c>
      <c r="G467" s="19">
        <v>102.83</v>
      </c>
      <c r="H467" s="19" t="s">
        <v>52</v>
      </c>
      <c r="I467" s="19">
        <v>-17.48</v>
      </c>
      <c r="J467" s="19">
        <v>-18.45</v>
      </c>
      <c r="K467" s="19" t="s">
        <v>52</v>
      </c>
      <c r="L467" s="19">
        <v>66.900000000000006</v>
      </c>
      <c r="M467" s="2" t="s">
        <v>53</v>
      </c>
      <c r="N467" s="2" t="s">
        <v>905</v>
      </c>
      <c r="O467" s="2" t="s">
        <v>1163</v>
      </c>
      <c r="P467" s="2" t="s">
        <v>1164</v>
      </c>
      <c r="Q467" s="2" t="s">
        <v>53</v>
      </c>
      <c r="R467" s="19">
        <v>102.83</v>
      </c>
      <c r="S467" s="19" t="s">
        <v>57</v>
      </c>
      <c r="T467" s="2" t="s">
        <v>58</v>
      </c>
      <c r="U467" s="2" t="s">
        <v>53</v>
      </c>
      <c r="V467" s="2" t="s">
        <v>53</v>
      </c>
      <c r="W467" s="2" t="s">
        <v>53</v>
      </c>
      <c r="X467" s="2" t="s">
        <v>53</v>
      </c>
      <c r="Y467" s="2" t="s">
        <v>5032</v>
      </c>
      <c r="Z467" s="2" t="s">
        <v>5033</v>
      </c>
      <c r="AA467" s="2" t="s">
        <v>5034</v>
      </c>
      <c r="AB467" s="2" t="s">
        <v>5035</v>
      </c>
      <c r="AC467" s="2" t="s">
        <v>195</v>
      </c>
      <c r="AD467" s="2" t="s">
        <v>5036</v>
      </c>
      <c r="AE467" s="2" t="s">
        <v>65</v>
      </c>
      <c r="AF467" s="2" t="s">
        <v>66</v>
      </c>
      <c r="AG467" s="2" t="s">
        <v>4211</v>
      </c>
      <c r="AH467" s="2" t="s">
        <v>5037</v>
      </c>
      <c r="AI467" s="2" t="s">
        <v>67</v>
      </c>
      <c r="AJ467" s="2" t="s">
        <v>5038</v>
      </c>
      <c r="AK467" s="2" t="s">
        <v>53</v>
      </c>
      <c r="AL467" s="2" t="s">
        <v>53</v>
      </c>
      <c r="AM467" s="2" t="s">
        <v>53</v>
      </c>
      <c r="AN467" s="2" t="s">
        <v>53</v>
      </c>
      <c r="AO467" s="2" t="s">
        <v>53</v>
      </c>
      <c r="AP467" s="2" t="s">
        <v>53</v>
      </c>
      <c r="AQ467" s="2" t="s">
        <v>53</v>
      </c>
      <c r="AR467" s="2" t="s">
        <v>69</v>
      </c>
      <c r="AS467" s="2" t="s">
        <v>52</v>
      </c>
      <c r="AT467" s="2" t="s">
        <v>69</v>
      </c>
    </row>
    <row r="468" spans="1:46" ht="22.5" customHeight="1" x14ac:dyDescent="0.25">
      <c r="A468" s="18" t="s">
        <v>5039</v>
      </c>
      <c r="B468" s="2" t="s">
        <v>5040</v>
      </c>
      <c r="C468" s="2" t="s">
        <v>115</v>
      </c>
      <c r="D468" s="2" t="s">
        <v>130</v>
      </c>
      <c r="E468" s="2" t="s">
        <v>51</v>
      </c>
      <c r="F468" s="19">
        <v>1</v>
      </c>
      <c r="G468" s="19">
        <v>189.99</v>
      </c>
      <c r="H468" s="19" t="s">
        <v>52</v>
      </c>
      <c r="I468" s="19">
        <v>-32.299999999999997</v>
      </c>
      <c r="J468" s="19">
        <v>-20.45</v>
      </c>
      <c r="K468" s="19" t="s">
        <v>52</v>
      </c>
      <c r="L468" s="19">
        <v>137.24</v>
      </c>
      <c r="M468" s="2" t="s">
        <v>51</v>
      </c>
      <c r="N468" s="2" t="s">
        <v>54</v>
      </c>
      <c r="O468" s="2" t="s">
        <v>251</v>
      </c>
      <c r="P468" s="2" t="s">
        <v>252</v>
      </c>
      <c r="Q468" s="2" t="s">
        <v>53</v>
      </c>
      <c r="R468" s="19">
        <v>189.99</v>
      </c>
      <c r="S468" s="19" t="s">
        <v>57</v>
      </c>
      <c r="T468" s="2" t="s">
        <v>58</v>
      </c>
      <c r="U468" s="2" t="s">
        <v>53</v>
      </c>
      <c r="V468" s="2" t="s">
        <v>53</v>
      </c>
      <c r="W468" s="2" t="s">
        <v>53</v>
      </c>
      <c r="X468" s="2" t="s">
        <v>53</v>
      </c>
      <c r="Y468" s="2" t="s">
        <v>5041</v>
      </c>
      <c r="Z468" s="2" t="s">
        <v>5042</v>
      </c>
      <c r="AA468" s="2" t="s">
        <v>5043</v>
      </c>
      <c r="AB468" s="2" t="s">
        <v>5044</v>
      </c>
      <c r="AC468" s="2" t="s">
        <v>182</v>
      </c>
      <c r="AD468" s="2" t="s">
        <v>5045</v>
      </c>
      <c r="AE468" s="2" t="s">
        <v>65</v>
      </c>
      <c r="AF468" s="2" t="s">
        <v>66</v>
      </c>
      <c r="AG468" s="2" t="s">
        <v>5046</v>
      </c>
      <c r="AH468" s="2" t="s">
        <v>53</v>
      </c>
      <c r="AI468" s="2" t="s">
        <v>67</v>
      </c>
      <c r="AJ468" s="2" t="s">
        <v>5047</v>
      </c>
      <c r="AK468" s="2" t="s">
        <v>53</v>
      </c>
      <c r="AL468" s="2" t="s">
        <v>53</v>
      </c>
      <c r="AM468" s="2" t="s">
        <v>53</v>
      </c>
      <c r="AN468" s="2" t="s">
        <v>53</v>
      </c>
      <c r="AO468" s="2" t="s">
        <v>53</v>
      </c>
      <c r="AP468" s="2" t="s">
        <v>53</v>
      </c>
      <c r="AQ468" s="2" t="s">
        <v>53</v>
      </c>
      <c r="AR468" s="2" t="s">
        <v>69</v>
      </c>
      <c r="AS468" s="2" t="s">
        <v>52</v>
      </c>
      <c r="AT468" s="2" t="s">
        <v>69</v>
      </c>
    </row>
    <row r="469" spans="1:46" ht="22.5" customHeight="1" x14ac:dyDescent="0.25">
      <c r="A469" s="18" t="s">
        <v>5048</v>
      </c>
      <c r="B469" s="2" t="s">
        <v>5049</v>
      </c>
      <c r="C469" s="2" t="s">
        <v>344</v>
      </c>
      <c r="D469" s="2" t="s">
        <v>3998</v>
      </c>
      <c r="E469" s="2" t="s">
        <v>69</v>
      </c>
      <c r="F469" s="19">
        <v>1</v>
      </c>
      <c r="G469" s="19">
        <v>131.9</v>
      </c>
      <c r="H469" s="19" t="s">
        <v>52</v>
      </c>
      <c r="I469" s="19">
        <v>-22.42</v>
      </c>
      <c r="J469" s="19">
        <v>-17.95</v>
      </c>
      <c r="K469" s="19" t="s">
        <v>52</v>
      </c>
      <c r="L469" s="19">
        <v>91.53</v>
      </c>
      <c r="M469" s="2" t="s">
        <v>53</v>
      </c>
      <c r="N469" s="2" t="s">
        <v>5050</v>
      </c>
      <c r="O469" s="2" t="s">
        <v>5051</v>
      </c>
      <c r="P469" s="2" t="s">
        <v>5052</v>
      </c>
      <c r="Q469" s="2" t="s">
        <v>53</v>
      </c>
      <c r="R469" s="19">
        <v>131.9</v>
      </c>
      <c r="S469" s="19" t="s">
        <v>57</v>
      </c>
      <c r="T469" s="2" t="s">
        <v>58</v>
      </c>
      <c r="U469" s="2" t="s">
        <v>53</v>
      </c>
      <c r="V469" s="2" t="s">
        <v>53</v>
      </c>
      <c r="W469" s="2" t="s">
        <v>53</v>
      </c>
      <c r="X469" s="2" t="s">
        <v>53</v>
      </c>
      <c r="Y469" s="2" t="s">
        <v>5053</v>
      </c>
      <c r="Z469" s="2" t="s">
        <v>5054</v>
      </c>
      <c r="AA469" s="2" t="s">
        <v>5055</v>
      </c>
      <c r="AB469" s="2" t="s">
        <v>5056</v>
      </c>
      <c r="AC469" s="2" t="s">
        <v>124</v>
      </c>
      <c r="AD469" s="2" t="s">
        <v>5057</v>
      </c>
      <c r="AE469" s="2" t="s">
        <v>65</v>
      </c>
      <c r="AF469" s="2" t="s">
        <v>66</v>
      </c>
      <c r="AG469" s="2" t="s">
        <v>5058</v>
      </c>
      <c r="AH469" s="2" t="s">
        <v>5059</v>
      </c>
      <c r="AI469" s="2" t="s">
        <v>67</v>
      </c>
      <c r="AJ469" s="2" t="s">
        <v>5060</v>
      </c>
      <c r="AK469" s="2" t="s">
        <v>53</v>
      </c>
      <c r="AL469" s="2" t="s">
        <v>53</v>
      </c>
      <c r="AM469" s="2" t="s">
        <v>53</v>
      </c>
      <c r="AN469" s="2" t="s">
        <v>53</v>
      </c>
      <c r="AO469" s="2" t="s">
        <v>53</v>
      </c>
      <c r="AP469" s="2" t="s">
        <v>53</v>
      </c>
      <c r="AQ469" s="2" t="s">
        <v>53</v>
      </c>
      <c r="AR469" s="2" t="s">
        <v>69</v>
      </c>
      <c r="AS469" s="2" t="s">
        <v>52</v>
      </c>
      <c r="AT469" s="2" t="s">
        <v>69</v>
      </c>
    </row>
    <row r="470" spans="1:46" ht="22.5" customHeight="1" x14ac:dyDescent="0.25">
      <c r="A470" s="18" t="s">
        <v>5061</v>
      </c>
      <c r="B470" s="2" t="s">
        <v>5062</v>
      </c>
      <c r="C470" s="2" t="s">
        <v>115</v>
      </c>
      <c r="D470" s="2" t="s">
        <v>130</v>
      </c>
      <c r="E470" s="2" t="s">
        <v>69</v>
      </c>
      <c r="F470" s="19">
        <v>1</v>
      </c>
      <c r="G470" s="19">
        <v>110.67</v>
      </c>
      <c r="H470" s="19" t="s">
        <v>52</v>
      </c>
      <c r="I470" s="19">
        <v>-18.809999999999999</v>
      </c>
      <c r="J470" s="19">
        <v>-20.45</v>
      </c>
      <c r="K470" s="19" t="s">
        <v>52</v>
      </c>
      <c r="L470" s="19">
        <v>71.41</v>
      </c>
      <c r="M470" s="2" t="s">
        <v>51</v>
      </c>
      <c r="N470" s="2" t="s">
        <v>1235</v>
      </c>
      <c r="O470" s="2" t="s">
        <v>2216</v>
      </c>
      <c r="P470" s="2" t="s">
        <v>1237</v>
      </c>
      <c r="Q470" s="2" t="s">
        <v>53</v>
      </c>
      <c r="R470" s="19">
        <v>110.67</v>
      </c>
      <c r="S470" s="19" t="s">
        <v>57</v>
      </c>
      <c r="T470" s="2" t="s">
        <v>77</v>
      </c>
      <c r="U470" s="2" t="s">
        <v>5063</v>
      </c>
      <c r="V470" s="2" t="s">
        <v>5064</v>
      </c>
      <c r="W470" s="2" t="s">
        <v>5065</v>
      </c>
      <c r="X470" s="2" t="s">
        <v>53</v>
      </c>
      <c r="Y470" s="2" t="s">
        <v>5063</v>
      </c>
      <c r="Z470" s="2" t="s">
        <v>5066</v>
      </c>
      <c r="AA470" s="2" t="s">
        <v>5067</v>
      </c>
      <c r="AB470" s="2" t="s">
        <v>5068</v>
      </c>
      <c r="AC470" s="2" t="s">
        <v>195</v>
      </c>
      <c r="AD470" s="2" t="s">
        <v>5069</v>
      </c>
      <c r="AE470" s="2" t="s">
        <v>65</v>
      </c>
      <c r="AF470" s="2" t="s">
        <v>86</v>
      </c>
      <c r="AG470" s="2" t="s">
        <v>5070</v>
      </c>
      <c r="AH470" s="2" t="s">
        <v>53</v>
      </c>
      <c r="AI470" s="2" t="s">
        <v>67</v>
      </c>
      <c r="AJ470" s="2" t="s">
        <v>5071</v>
      </c>
      <c r="AK470" s="2" t="s">
        <v>53</v>
      </c>
      <c r="AL470" s="2" t="s">
        <v>53</v>
      </c>
      <c r="AM470" s="2" t="s">
        <v>53</v>
      </c>
      <c r="AN470" s="2" t="s">
        <v>53</v>
      </c>
      <c r="AO470" s="2" t="s">
        <v>53</v>
      </c>
      <c r="AP470" s="2" t="s">
        <v>53</v>
      </c>
      <c r="AQ470" s="2" t="s">
        <v>53</v>
      </c>
      <c r="AR470" s="2" t="s">
        <v>69</v>
      </c>
      <c r="AS470" s="2" t="s">
        <v>52</v>
      </c>
      <c r="AT470" s="2" t="s">
        <v>69</v>
      </c>
    </row>
    <row r="471" spans="1:46" ht="22.5" customHeight="1" x14ac:dyDescent="0.25">
      <c r="A471" s="18" t="s">
        <v>5072</v>
      </c>
      <c r="B471" s="2" t="s">
        <v>5073</v>
      </c>
      <c r="C471" s="2" t="s">
        <v>344</v>
      </c>
      <c r="D471" s="2" t="s">
        <v>697</v>
      </c>
      <c r="E471" s="2" t="s">
        <v>69</v>
      </c>
      <c r="F471" s="19">
        <v>1</v>
      </c>
      <c r="G471" s="19">
        <v>120.9</v>
      </c>
      <c r="H471" s="19" t="s">
        <v>52</v>
      </c>
      <c r="I471" s="19">
        <v>-20.55</v>
      </c>
      <c r="J471" s="19">
        <v>-17.95</v>
      </c>
      <c r="K471" s="19" t="s">
        <v>52</v>
      </c>
      <c r="L471" s="19">
        <v>82.4</v>
      </c>
      <c r="M471" s="2" t="s">
        <v>51</v>
      </c>
      <c r="N471" s="2" t="s">
        <v>321</v>
      </c>
      <c r="O471" s="2" t="s">
        <v>322</v>
      </c>
      <c r="P471" s="2" t="s">
        <v>323</v>
      </c>
      <c r="Q471" s="2" t="s">
        <v>53</v>
      </c>
      <c r="R471" s="19">
        <v>120.9</v>
      </c>
      <c r="S471" s="19" t="s">
        <v>57</v>
      </c>
      <c r="T471" s="2" t="s">
        <v>58</v>
      </c>
      <c r="U471" s="2" t="s">
        <v>53</v>
      </c>
      <c r="V471" s="2" t="s">
        <v>53</v>
      </c>
      <c r="W471" s="2" t="s">
        <v>53</v>
      </c>
      <c r="X471" s="2" t="s">
        <v>53</v>
      </c>
      <c r="Y471" s="2" t="s">
        <v>5074</v>
      </c>
      <c r="Z471" s="2" t="s">
        <v>5075</v>
      </c>
      <c r="AA471" s="2" t="s">
        <v>5076</v>
      </c>
      <c r="AB471" s="2" t="s">
        <v>5077</v>
      </c>
      <c r="AC471" s="2" t="s">
        <v>195</v>
      </c>
      <c r="AD471" s="2" t="s">
        <v>5078</v>
      </c>
      <c r="AE471" s="2" t="s">
        <v>65</v>
      </c>
      <c r="AF471" s="2" t="s">
        <v>66</v>
      </c>
      <c r="AG471" s="2" t="s">
        <v>5079</v>
      </c>
      <c r="AH471" s="2" t="s">
        <v>5080</v>
      </c>
      <c r="AI471" s="2" t="s">
        <v>67</v>
      </c>
      <c r="AJ471" s="2" t="s">
        <v>5081</v>
      </c>
      <c r="AK471" s="2" t="s">
        <v>53</v>
      </c>
      <c r="AL471" s="2" t="s">
        <v>53</v>
      </c>
      <c r="AM471" s="2" t="s">
        <v>53</v>
      </c>
      <c r="AN471" s="2" t="s">
        <v>53</v>
      </c>
      <c r="AO471" s="2" t="s">
        <v>53</v>
      </c>
      <c r="AP471" s="2" t="s">
        <v>53</v>
      </c>
      <c r="AQ471" s="2" t="s">
        <v>53</v>
      </c>
      <c r="AR471" s="2" t="s">
        <v>69</v>
      </c>
      <c r="AS471" s="2" t="s">
        <v>52</v>
      </c>
      <c r="AT471" s="2" t="s">
        <v>69</v>
      </c>
    </row>
    <row r="472" spans="1:46" ht="22.5" customHeight="1" x14ac:dyDescent="0.25">
      <c r="A472" s="18" t="s">
        <v>5082</v>
      </c>
      <c r="B472" s="2" t="s">
        <v>5083</v>
      </c>
      <c r="C472" s="2" t="s">
        <v>344</v>
      </c>
      <c r="D472" s="2" t="s">
        <v>345</v>
      </c>
      <c r="E472" s="2" t="s">
        <v>69</v>
      </c>
      <c r="F472" s="19">
        <v>1</v>
      </c>
      <c r="G472" s="19">
        <v>217.9</v>
      </c>
      <c r="H472" s="19">
        <v>17.420000000000002</v>
      </c>
      <c r="I472" s="19">
        <v>-37.04</v>
      </c>
      <c r="J472" s="19">
        <v>-37.869999999999997</v>
      </c>
      <c r="K472" s="19" t="s">
        <v>52</v>
      </c>
      <c r="L472" s="19">
        <v>160.41</v>
      </c>
      <c r="M472" s="2" t="s">
        <v>53</v>
      </c>
      <c r="N472" s="2" t="s">
        <v>827</v>
      </c>
      <c r="O472" s="2" t="s">
        <v>828</v>
      </c>
      <c r="P472" s="2" t="s">
        <v>829</v>
      </c>
      <c r="Q472" s="2" t="s">
        <v>53</v>
      </c>
      <c r="R472" s="19">
        <v>217.9</v>
      </c>
      <c r="S472" s="19" t="s">
        <v>57</v>
      </c>
      <c r="T472" s="2" t="s">
        <v>58</v>
      </c>
      <c r="U472" s="2" t="s">
        <v>53</v>
      </c>
      <c r="V472" s="2" t="s">
        <v>53</v>
      </c>
      <c r="W472" s="2" t="s">
        <v>53</v>
      </c>
      <c r="X472" s="2" t="s">
        <v>53</v>
      </c>
      <c r="Y472" s="2" t="s">
        <v>5084</v>
      </c>
      <c r="Z472" s="2" t="s">
        <v>5085</v>
      </c>
      <c r="AA472" s="2" t="s">
        <v>5086</v>
      </c>
      <c r="AB472" s="2" t="s">
        <v>3747</v>
      </c>
      <c r="AC472" s="2" t="s">
        <v>1338</v>
      </c>
      <c r="AD472" s="2" t="s">
        <v>5087</v>
      </c>
      <c r="AE472" s="2" t="s">
        <v>65</v>
      </c>
      <c r="AF472" s="2" t="s">
        <v>66</v>
      </c>
      <c r="AG472" s="2" t="s">
        <v>5088</v>
      </c>
      <c r="AH472" s="2" t="s">
        <v>5089</v>
      </c>
      <c r="AI472" s="2" t="s">
        <v>67</v>
      </c>
      <c r="AJ472" s="2" t="s">
        <v>5090</v>
      </c>
      <c r="AK472" s="2" t="s">
        <v>53</v>
      </c>
      <c r="AL472" s="2" t="s">
        <v>53</v>
      </c>
      <c r="AM472" s="2" t="s">
        <v>53</v>
      </c>
      <c r="AN472" s="2" t="s">
        <v>53</v>
      </c>
      <c r="AO472" s="2" t="s">
        <v>53</v>
      </c>
      <c r="AP472" s="2" t="s">
        <v>53</v>
      </c>
      <c r="AQ472" s="2" t="s">
        <v>53</v>
      </c>
      <c r="AR472" s="2" t="s">
        <v>69</v>
      </c>
      <c r="AS472" s="2" t="s">
        <v>52</v>
      </c>
      <c r="AT472" s="2" t="s">
        <v>69</v>
      </c>
    </row>
    <row r="473" spans="1:46" ht="22.5" customHeight="1" x14ac:dyDescent="0.25">
      <c r="A473" s="18" t="s">
        <v>5091</v>
      </c>
      <c r="B473" s="2" t="s">
        <v>5092</v>
      </c>
      <c r="C473" s="2" t="s">
        <v>344</v>
      </c>
      <c r="D473" s="2" t="s">
        <v>2215</v>
      </c>
      <c r="E473" s="2" t="s">
        <v>69</v>
      </c>
      <c r="F473" s="19">
        <v>1</v>
      </c>
      <c r="G473" s="19">
        <v>144.80000000000001</v>
      </c>
      <c r="H473" s="19" t="s">
        <v>52</v>
      </c>
      <c r="I473" s="19">
        <v>-24.62</v>
      </c>
      <c r="J473" s="19">
        <v>-38.950000000000003</v>
      </c>
      <c r="K473" s="19" t="s">
        <v>52</v>
      </c>
      <c r="L473" s="19">
        <v>81.23</v>
      </c>
      <c r="M473" s="2" t="s">
        <v>51</v>
      </c>
      <c r="N473" s="2" t="s">
        <v>3852</v>
      </c>
      <c r="O473" s="2" t="s">
        <v>3853</v>
      </c>
      <c r="P473" s="2" t="s">
        <v>3854</v>
      </c>
      <c r="Q473" s="2" t="s">
        <v>53</v>
      </c>
      <c r="R473" s="19">
        <v>144.80000000000001</v>
      </c>
      <c r="S473" s="19" t="s">
        <v>57</v>
      </c>
      <c r="T473" s="2" t="s">
        <v>77</v>
      </c>
      <c r="U473" s="2" t="s">
        <v>5093</v>
      </c>
      <c r="V473" s="2" t="s">
        <v>5094</v>
      </c>
      <c r="W473" s="2" t="s">
        <v>5095</v>
      </c>
      <c r="X473" s="2" t="s">
        <v>53</v>
      </c>
      <c r="Y473" s="2" t="s">
        <v>5093</v>
      </c>
      <c r="Z473" s="2" t="s">
        <v>5096</v>
      </c>
      <c r="AA473" s="2" t="s">
        <v>5097</v>
      </c>
      <c r="AB473" s="2" t="s">
        <v>5098</v>
      </c>
      <c r="AC473" s="2" t="s">
        <v>111</v>
      </c>
      <c r="AD473" s="2" t="s">
        <v>5099</v>
      </c>
      <c r="AE473" s="2" t="s">
        <v>65</v>
      </c>
      <c r="AF473" s="2" t="s">
        <v>86</v>
      </c>
      <c r="AG473" s="2" t="s">
        <v>5100</v>
      </c>
      <c r="AH473" s="2" t="s">
        <v>5101</v>
      </c>
      <c r="AI473" s="2" t="s">
        <v>67</v>
      </c>
      <c r="AJ473" s="2" t="s">
        <v>5102</v>
      </c>
      <c r="AK473" s="2" t="s">
        <v>53</v>
      </c>
      <c r="AL473" s="2" t="s">
        <v>53</v>
      </c>
      <c r="AM473" s="2" t="s">
        <v>53</v>
      </c>
      <c r="AN473" s="2" t="s">
        <v>53</v>
      </c>
      <c r="AO473" s="2" t="s">
        <v>53</v>
      </c>
      <c r="AP473" s="2" t="s">
        <v>53</v>
      </c>
      <c r="AQ473" s="2" t="s">
        <v>53</v>
      </c>
      <c r="AR473" s="2" t="s">
        <v>69</v>
      </c>
      <c r="AS473" s="2" t="s">
        <v>52</v>
      </c>
      <c r="AT473" s="2" t="s">
        <v>69</v>
      </c>
    </row>
    <row r="474" spans="1:46" ht="22.5" customHeight="1" x14ac:dyDescent="0.25">
      <c r="A474" s="18" t="s">
        <v>5103</v>
      </c>
      <c r="B474" s="2" t="s">
        <v>5104</v>
      </c>
      <c r="C474" s="2" t="s">
        <v>344</v>
      </c>
      <c r="D474" s="2" t="s">
        <v>3998</v>
      </c>
      <c r="E474" s="2" t="s">
        <v>69</v>
      </c>
      <c r="F474" s="19">
        <v>1</v>
      </c>
      <c r="G474" s="19">
        <v>46.49</v>
      </c>
      <c r="H474" s="19">
        <v>9.4499999999999993</v>
      </c>
      <c r="I474" s="19">
        <v>-13.4</v>
      </c>
      <c r="J474" s="19">
        <v>-9.4499999999999993</v>
      </c>
      <c r="K474" s="19" t="s">
        <v>52</v>
      </c>
      <c r="L474" s="19">
        <v>33.090000000000003</v>
      </c>
      <c r="M474" s="2" t="s">
        <v>53</v>
      </c>
      <c r="N474" s="2" t="s">
        <v>143</v>
      </c>
      <c r="O474" s="2" t="s">
        <v>1191</v>
      </c>
      <c r="P474" s="2" t="s">
        <v>1192</v>
      </c>
      <c r="Q474" s="2" t="s">
        <v>53</v>
      </c>
      <c r="R474" s="19">
        <v>46.49</v>
      </c>
      <c r="S474" s="19" t="s">
        <v>57</v>
      </c>
      <c r="T474" s="2" t="s">
        <v>58</v>
      </c>
      <c r="U474" s="2" t="s">
        <v>53</v>
      </c>
      <c r="V474" s="2" t="s">
        <v>53</v>
      </c>
      <c r="W474" s="2" t="s">
        <v>53</v>
      </c>
      <c r="X474" s="2" t="s">
        <v>53</v>
      </c>
      <c r="Y474" s="2" t="s">
        <v>5105</v>
      </c>
      <c r="Z474" s="2" t="s">
        <v>5106</v>
      </c>
      <c r="AA474" s="2" t="s">
        <v>5107</v>
      </c>
      <c r="AB474" s="2" t="s">
        <v>5108</v>
      </c>
      <c r="AC474" s="2" t="s">
        <v>97</v>
      </c>
      <c r="AD474" s="2" t="s">
        <v>5109</v>
      </c>
      <c r="AE474" s="2" t="s">
        <v>65</v>
      </c>
      <c r="AF474" s="2" t="s">
        <v>66</v>
      </c>
      <c r="AG474" s="2" t="s">
        <v>5110</v>
      </c>
      <c r="AH474" s="2" t="s">
        <v>5111</v>
      </c>
      <c r="AI474" s="2" t="s">
        <v>67</v>
      </c>
      <c r="AJ474" s="2" t="s">
        <v>5112</v>
      </c>
      <c r="AK474" s="2" t="s">
        <v>53</v>
      </c>
      <c r="AL474" s="2" t="s">
        <v>53</v>
      </c>
      <c r="AM474" s="2" t="s">
        <v>53</v>
      </c>
      <c r="AN474" s="2" t="s">
        <v>53</v>
      </c>
      <c r="AO474" s="2" t="s">
        <v>53</v>
      </c>
      <c r="AP474" s="2" t="s">
        <v>53</v>
      </c>
      <c r="AQ474" s="2" t="s">
        <v>53</v>
      </c>
      <c r="AR474" s="2" t="s">
        <v>69</v>
      </c>
      <c r="AS474" s="2" t="s">
        <v>52</v>
      </c>
      <c r="AT474" s="2" t="s">
        <v>69</v>
      </c>
    </row>
    <row r="475" spans="1:46" ht="22.5" customHeight="1" x14ac:dyDescent="0.25">
      <c r="A475" s="18" t="s">
        <v>5113</v>
      </c>
      <c r="B475" s="2" t="s">
        <v>5114</v>
      </c>
      <c r="C475" s="2" t="s">
        <v>344</v>
      </c>
      <c r="D475" s="2" t="s">
        <v>2215</v>
      </c>
      <c r="E475" s="2" t="s">
        <v>51</v>
      </c>
      <c r="F475" s="19">
        <v>1</v>
      </c>
      <c r="G475" s="19">
        <v>60.45</v>
      </c>
      <c r="H475" s="19" t="s">
        <v>52</v>
      </c>
      <c r="I475" s="19">
        <v>-15.78</v>
      </c>
      <c r="J475" s="19" t="s">
        <v>52</v>
      </c>
      <c r="K475" s="19" t="s">
        <v>52</v>
      </c>
      <c r="L475" s="19">
        <v>44.67</v>
      </c>
      <c r="M475" s="2" t="s">
        <v>51</v>
      </c>
      <c r="N475" s="2" t="s">
        <v>309</v>
      </c>
      <c r="O475" s="2" t="s">
        <v>310</v>
      </c>
      <c r="P475" s="2" t="s">
        <v>311</v>
      </c>
      <c r="Q475" s="2" t="s">
        <v>53</v>
      </c>
      <c r="R475" s="19">
        <v>60.45</v>
      </c>
      <c r="S475" s="19" t="s">
        <v>57</v>
      </c>
      <c r="T475" s="2" t="s">
        <v>58</v>
      </c>
      <c r="U475" s="2" t="s">
        <v>53</v>
      </c>
      <c r="V475" s="2" t="s">
        <v>53</v>
      </c>
      <c r="W475" s="2" t="s">
        <v>53</v>
      </c>
      <c r="X475" s="2" t="s">
        <v>53</v>
      </c>
      <c r="Y475" s="2" t="s">
        <v>5115</v>
      </c>
      <c r="Z475" s="2" t="s">
        <v>5116</v>
      </c>
      <c r="AA475" s="2" t="s">
        <v>5117</v>
      </c>
      <c r="AB475" s="2" t="s">
        <v>124</v>
      </c>
      <c r="AC475" s="2" t="s">
        <v>124</v>
      </c>
      <c r="AD475" s="2" t="s">
        <v>5118</v>
      </c>
      <c r="AE475" s="2" t="s">
        <v>65</v>
      </c>
      <c r="AF475" s="2" t="s">
        <v>66</v>
      </c>
      <c r="AG475" s="2" t="s">
        <v>5119</v>
      </c>
      <c r="AH475" s="2" t="s">
        <v>5120</v>
      </c>
      <c r="AI475" s="2" t="s">
        <v>67</v>
      </c>
      <c r="AJ475" s="2" t="s">
        <v>5121</v>
      </c>
      <c r="AK475" s="2" t="s">
        <v>53</v>
      </c>
      <c r="AL475" s="2" t="s">
        <v>53</v>
      </c>
      <c r="AM475" s="2" t="s">
        <v>53</v>
      </c>
      <c r="AN475" s="2" t="s">
        <v>53</v>
      </c>
      <c r="AO475" s="2" t="s">
        <v>53</v>
      </c>
      <c r="AP475" s="2" t="s">
        <v>53</v>
      </c>
      <c r="AQ475" s="2" t="s">
        <v>53</v>
      </c>
      <c r="AR475" s="2" t="s">
        <v>69</v>
      </c>
      <c r="AS475" s="2" t="s">
        <v>52</v>
      </c>
      <c r="AT475" s="2" t="s">
        <v>69</v>
      </c>
    </row>
    <row r="476" spans="1:46" ht="22.5" customHeight="1" x14ac:dyDescent="0.25">
      <c r="A476" s="18" t="s">
        <v>5122</v>
      </c>
      <c r="B476" s="2" t="s">
        <v>5123</v>
      </c>
      <c r="C476" s="2" t="s">
        <v>344</v>
      </c>
      <c r="D476" s="2" t="s">
        <v>3998</v>
      </c>
      <c r="E476" s="2" t="s">
        <v>51</v>
      </c>
      <c r="F476" s="19">
        <v>1</v>
      </c>
      <c r="G476" s="19">
        <v>55.79</v>
      </c>
      <c r="H476" s="19" t="s">
        <v>52</v>
      </c>
      <c r="I476" s="19">
        <v>-14.98</v>
      </c>
      <c r="J476" s="19" t="s">
        <v>52</v>
      </c>
      <c r="K476" s="19" t="s">
        <v>52</v>
      </c>
      <c r="L476" s="19">
        <v>40.81</v>
      </c>
      <c r="M476" s="2" t="s">
        <v>53</v>
      </c>
      <c r="N476" s="2" t="s">
        <v>309</v>
      </c>
      <c r="O476" s="2" t="s">
        <v>5124</v>
      </c>
      <c r="P476" s="2" t="s">
        <v>5125</v>
      </c>
      <c r="Q476" s="2" t="s">
        <v>53</v>
      </c>
      <c r="R476" s="19">
        <v>55.79</v>
      </c>
      <c r="S476" s="19" t="s">
        <v>57</v>
      </c>
      <c r="T476" s="2" t="s">
        <v>58</v>
      </c>
      <c r="U476" s="2" t="s">
        <v>53</v>
      </c>
      <c r="V476" s="2" t="s">
        <v>53</v>
      </c>
      <c r="W476" s="2" t="s">
        <v>53</v>
      </c>
      <c r="X476" s="2" t="s">
        <v>53</v>
      </c>
      <c r="Y476" s="2" t="s">
        <v>5126</v>
      </c>
      <c r="Z476" s="2" t="s">
        <v>5127</v>
      </c>
      <c r="AA476" s="2" t="s">
        <v>5128</v>
      </c>
      <c r="AB476" s="2" t="s">
        <v>111</v>
      </c>
      <c r="AC476" s="2" t="s">
        <v>111</v>
      </c>
      <c r="AD476" s="2" t="s">
        <v>5129</v>
      </c>
      <c r="AE476" s="2" t="s">
        <v>65</v>
      </c>
      <c r="AF476" s="2" t="s">
        <v>66</v>
      </c>
      <c r="AG476" s="2" t="s">
        <v>5130</v>
      </c>
      <c r="AH476" s="2" t="s">
        <v>5131</v>
      </c>
      <c r="AI476" s="2" t="s">
        <v>67</v>
      </c>
      <c r="AJ476" s="2" t="s">
        <v>5132</v>
      </c>
      <c r="AK476" s="2" t="s">
        <v>53</v>
      </c>
      <c r="AL476" s="2" t="s">
        <v>53</v>
      </c>
      <c r="AM476" s="2" t="s">
        <v>53</v>
      </c>
      <c r="AN476" s="2" t="s">
        <v>53</v>
      </c>
      <c r="AO476" s="2" t="s">
        <v>53</v>
      </c>
      <c r="AP476" s="2" t="s">
        <v>53</v>
      </c>
      <c r="AQ476" s="2" t="s">
        <v>53</v>
      </c>
      <c r="AR476" s="2" t="s">
        <v>69</v>
      </c>
      <c r="AS476" s="2" t="s">
        <v>52</v>
      </c>
      <c r="AT476" s="2" t="s">
        <v>69</v>
      </c>
    </row>
    <row r="477" spans="1:46" ht="22.5" customHeight="1" x14ac:dyDescent="0.25">
      <c r="A477" s="18" t="s">
        <v>5133</v>
      </c>
      <c r="B477" s="2" t="s">
        <v>5134</v>
      </c>
      <c r="C477" s="2" t="s">
        <v>344</v>
      </c>
      <c r="D477" s="2" t="s">
        <v>697</v>
      </c>
      <c r="E477" s="2" t="s">
        <v>69</v>
      </c>
      <c r="F477" s="19">
        <v>1</v>
      </c>
      <c r="G477" s="19">
        <v>189.99</v>
      </c>
      <c r="H477" s="19" t="s">
        <v>52</v>
      </c>
      <c r="I477" s="19">
        <v>-32.299999999999997</v>
      </c>
      <c r="J477" s="19">
        <v>-20.45</v>
      </c>
      <c r="K477" s="19" t="s">
        <v>52</v>
      </c>
      <c r="L477" s="19">
        <v>137.24</v>
      </c>
      <c r="M477" s="2" t="s">
        <v>51</v>
      </c>
      <c r="N477" s="2" t="s">
        <v>54</v>
      </c>
      <c r="O477" s="2" t="s">
        <v>997</v>
      </c>
      <c r="P477" s="2" t="s">
        <v>998</v>
      </c>
      <c r="Q477" s="2" t="s">
        <v>53</v>
      </c>
      <c r="R477" s="19">
        <v>189.99</v>
      </c>
      <c r="S477" s="19" t="s">
        <v>57</v>
      </c>
      <c r="T477" s="2" t="s">
        <v>58</v>
      </c>
      <c r="U477" s="2" t="s">
        <v>53</v>
      </c>
      <c r="V477" s="2" t="s">
        <v>53</v>
      </c>
      <c r="W477" s="2" t="s">
        <v>53</v>
      </c>
      <c r="X477" s="2" t="s">
        <v>53</v>
      </c>
      <c r="Y477" s="2" t="s">
        <v>5135</v>
      </c>
      <c r="Z477" s="2" t="s">
        <v>5136</v>
      </c>
      <c r="AA477" s="2" t="s">
        <v>5137</v>
      </c>
      <c r="AB477" s="2" t="s">
        <v>922</v>
      </c>
      <c r="AC477" s="2" t="s">
        <v>531</v>
      </c>
      <c r="AD477" s="2" t="s">
        <v>5138</v>
      </c>
      <c r="AE477" s="2" t="s">
        <v>65</v>
      </c>
      <c r="AF477" s="2" t="s">
        <v>66</v>
      </c>
      <c r="AG477" s="2" t="s">
        <v>4192</v>
      </c>
      <c r="AH477" s="2" t="s">
        <v>5139</v>
      </c>
      <c r="AI477" s="2" t="s">
        <v>67</v>
      </c>
      <c r="AJ477" s="2" t="s">
        <v>5140</v>
      </c>
      <c r="AK477" s="2" t="s">
        <v>53</v>
      </c>
      <c r="AL477" s="2" t="s">
        <v>53</v>
      </c>
      <c r="AM477" s="2" t="s">
        <v>53</v>
      </c>
      <c r="AN477" s="2" t="s">
        <v>53</v>
      </c>
      <c r="AO477" s="2" t="s">
        <v>53</v>
      </c>
      <c r="AP477" s="2" t="s">
        <v>53</v>
      </c>
      <c r="AQ477" s="2" t="s">
        <v>53</v>
      </c>
      <c r="AR477" s="2" t="s">
        <v>69</v>
      </c>
      <c r="AS477" s="2" t="s">
        <v>52</v>
      </c>
      <c r="AT477" s="2" t="s">
        <v>69</v>
      </c>
    </row>
    <row r="478" spans="1:46" ht="22.5" customHeight="1" x14ac:dyDescent="0.25">
      <c r="A478" s="18" t="s">
        <v>5141</v>
      </c>
      <c r="B478" s="2" t="s">
        <v>5142</v>
      </c>
      <c r="C478" s="2" t="s">
        <v>344</v>
      </c>
      <c r="D478" s="2" t="s">
        <v>3998</v>
      </c>
      <c r="E478" s="2" t="s">
        <v>51</v>
      </c>
      <c r="F478" s="19">
        <v>1</v>
      </c>
      <c r="G478" s="19">
        <v>129.99</v>
      </c>
      <c r="H478" s="19" t="s">
        <v>52</v>
      </c>
      <c r="I478" s="19">
        <v>-22.1</v>
      </c>
      <c r="J478" s="19">
        <v>-17.95</v>
      </c>
      <c r="K478" s="19" t="s">
        <v>52</v>
      </c>
      <c r="L478" s="19">
        <v>89.94</v>
      </c>
      <c r="M478" s="2" t="s">
        <v>51</v>
      </c>
      <c r="N478" s="2" t="s">
        <v>676</v>
      </c>
      <c r="O478" s="2" t="s">
        <v>677</v>
      </c>
      <c r="P478" s="2" t="s">
        <v>678</v>
      </c>
      <c r="Q478" s="2" t="s">
        <v>53</v>
      </c>
      <c r="R478" s="19">
        <v>129.99</v>
      </c>
      <c r="S478" s="19" t="s">
        <v>57</v>
      </c>
      <c r="T478" s="2" t="s">
        <v>58</v>
      </c>
      <c r="U478" s="2" t="s">
        <v>53</v>
      </c>
      <c r="V478" s="2" t="s">
        <v>53</v>
      </c>
      <c r="W478" s="2" t="s">
        <v>53</v>
      </c>
      <c r="X478" s="2" t="s">
        <v>53</v>
      </c>
      <c r="Y478" s="2" t="s">
        <v>5143</v>
      </c>
      <c r="Z478" s="2" t="s">
        <v>5144</v>
      </c>
      <c r="AA478" s="2" t="s">
        <v>5145</v>
      </c>
      <c r="AB478" s="2" t="s">
        <v>2235</v>
      </c>
      <c r="AC478" s="2" t="s">
        <v>124</v>
      </c>
      <c r="AD478" s="2" t="s">
        <v>5146</v>
      </c>
      <c r="AE478" s="2" t="s">
        <v>65</v>
      </c>
      <c r="AF478" s="2" t="s">
        <v>66</v>
      </c>
      <c r="AG478" s="2" t="s">
        <v>5147</v>
      </c>
      <c r="AH478" s="2" t="s">
        <v>5148</v>
      </c>
      <c r="AI478" s="2" t="s">
        <v>67</v>
      </c>
      <c r="AJ478" s="2" t="s">
        <v>5149</v>
      </c>
      <c r="AK478" s="2" t="s">
        <v>53</v>
      </c>
      <c r="AL478" s="2" t="s">
        <v>53</v>
      </c>
      <c r="AM478" s="2" t="s">
        <v>53</v>
      </c>
      <c r="AN478" s="2" t="s">
        <v>53</v>
      </c>
      <c r="AO478" s="2" t="s">
        <v>53</v>
      </c>
      <c r="AP478" s="2" t="s">
        <v>53</v>
      </c>
      <c r="AQ478" s="2" t="s">
        <v>53</v>
      </c>
      <c r="AR478" s="2" t="s">
        <v>69</v>
      </c>
      <c r="AS478" s="2" t="s">
        <v>52</v>
      </c>
      <c r="AT478" s="2" t="s">
        <v>69</v>
      </c>
    </row>
    <row r="479" spans="1:46" ht="22.5" customHeight="1" x14ac:dyDescent="0.25">
      <c r="A479" s="18" t="s">
        <v>5150</v>
      </c>
      <c r="B479" s="2" t="s">
        <v>5151</v>
      </c>
      <c r="C479" s="2" t="s">
        <v>344</v>
      </c>
      <c r="D479" s="2" t="s">
        <v>3998</v>
      </c>
      <c r="E479" s="2" t="s">
        <v>69</v>
      </c>
      <c r="F479" s="19">
        <v>1</v>
      </c>
      <c r="G479" s="19">
        <v>192.99</v>
      </c>
      <c r="H479" s="19" t="s">
        <v>52</v>
      </c>
      <c r="I479" s="19">
        <v>-32.81</v>
      </c>
      <c r="J479" s="19">
        <v>-20.45</v>
      </c>
      <c r="K479" s="19" t="s">
        <v>52</v>
      </c>
      <c r="L479" s="19">
        <v>139.72999999999999</v>
      </c>
      <c r="M479" s="2" t="s">
        <v>51</v>
      </c>
      <c r="N479" s="2" t="s">
        <v>54</v>
      </c>
      <c r="O479" s="2" t="s">
        <v>55</v>
      </c>
      <c r="P479" s="2" t="s">
        <v>56</v>
      </c>
      <c r="Q479" s="2" t="s">
        <v>53</v>
      </c>
      <c r="R479" s="19">
        <v>192.99</v>
      </c>
      <c r="S479" s="19" t="s">
        <v>57</v>
      </c>
      <c r="T479" s="2" t="s">
        <v>58</v>
      </c>
      <c r="U479" s="2" t="s">
        <v>53</v>
      </c>
      <c r="V479" s="2" t="s">
        <v>53</v>
      </c>
      <c r="W479" s="2" t="s">
        <v>53</v>
      </c>
      <c r="X479" s="2" t="s">
        <v>53</v>
      </c>
      <c r="Y479" s="2" t="s">
        <v>5152</v>
      </c>
      <c r="Z479" s="2" t="s">
        <v>5153</v>
      </c>
      <c r="AA479" s="2" t="s">
        <v>5154</v>
      </c>
      <c r="AB479" s="2" t="s">
        <v>3232</v>
      </c>
      <c r="AC479" s="2" t="s">
        <v>111</v>
      </c>
      <c r="AD479" s="2" t="s">
        <v>5155</v>
      </c>
      <c r="AE479" s="2" t="s">
        <v>65</v>
      </c>
      <c r="AF479" s="2" t="s">
        <v>66</v>
      </c>
      <c r="AG479" s="2" t="s">
        <v>5156</v>
      </c>
      <c r="AH479" s="2" t="s">
        <v>5157</v>
      </c>
      <c r="AI479" s="2" t="s">
        <v>67</v>
      </c>
      <c r="AJ479" s="2" t="s">
        <v>5158</v>
      </c>
      <c r="AK479" s="2" t="s">
        <v>53</v>
      </c>
      <c r="AL479" s="2" t="s">
        <v>53</v>
      </c>
      <c r="AM479" s="2" t="s">
        <v>53</v>
      </c>
      <c r="AN479" s="2" t="s">
        <v>53</v>
      </c>
      <c r="AO479" s="2" t="s">
        <v>53</v>
      </c>
      <c r="AP479" s="2" t="s">
        <v>53</v>
      </c>
      <c r="AQ479" s="2" t="s">
        <v>53</v>
      </c>
      <c r="AR479" s="2" t="s">
        <v>69</v>
      </c>
      <c r="AS479" s="2" t="s">
        <v>52</v>
      </c>
      <c r="AT479" s="2" t="s">
        <v>69</v>
      </c>
    </row>
    <row r="480" spans="1:46" ht="22.5" customHeight="1" x14ac:dyDescent="0.25">
      <c r="A480" s="18" t="s">
        <v>5159</v>
      </c>
      <c r="B480" s="2" t="s">
        <v>5160</v>
      </c>
      <c r="C480" s="2" t="s">
        <v>344</v>
      </c>
      <c r="D480" s="2" t="s">
        <v>3998</v>
      </c>
      <c r="E480" s="2" t="s">
        <v>51</v>
      </c>
      <c r="F480" s="19">
        <v>2</v>
      </c>
      <c r="G480" s="19">
        <v>131.80000000000001</v>
      </c>
      <c r="H480" s="19">
        <v>15.9</v>
      </c>
      <c r="I480" s="19">
        <v>-33.4</v>
      </c>
      <c r="J480" s="19" t="s">
        <v>52</v>
      </c>
      <c r="K480" s="19" t="s">
        <v>52</v>
      </c>
      <c r="L480" s="19">
        <v>114.3</v>
      </c>
      <c r="M480" s="2" t="s">
        <v>53</v>
      </c>
      <c r="N480" s="2" t="s">
        <v>5161</v>
      </c>
      <c r="O480" s="2" t="s">
        <v>5162</v>
      </c>
      <c r="P480" s="2" t="s">
        <v>5163</v>
      </c>
      <c r="Q480" s="2" t="s">
        <v>53</v>
      </c>
      <c r="R480" s="19">
        <v>65.900000000000006</v>
      </c>
      <c r="S480" s="19" t="s">
        <v>57</v>
      </c>
      <c r="T480" s="2" t="s">
        <v>58</v>
      </c>
      <c r="U480" s="2" t="s">
        <v>5164</v>
      </c>
      <c r="V480" s="2" t="s">
        <v>5165</v>
      </c>
      <c r="W480" s="2" t="s">
        <v>5166</v>
      </c>
      <c r="X480" s="2" t="s">
        <v>191</v>
      </c>
      <c r="Y480" s="2" t="s">
        <v>5164</v>
      </c>
      <c r="Z480" s="2" t="s">
        <v>5167</v>
      </c>
      <c r="AA480" s="2" t="s">
        <v>5168</v>
      </c>
      <c r="AB480" s="2" t="s">
        <v>124</v>
      </c>
      <c r="AC480" s="2" t="s">
        <v>124</v>
      </c>
      <c r="AD480" s="2" t="s">
        <v>5169</v>
      </c>
      <c r="AE480" s="2" t="s">
        <v>65</v>
      </c>
      <c r="AF480" s="2" t="s">
        <v>222</v>
      </c>
      <c r="AG480" s="2" t="s">
        <v>5170</v>
      </c>
      <c r="AH480" s="2" t="s">
        <v>5171</v>
      </c>
      <c r="AI480" s="2" t="s">
        <v>5172</v>
      </c>
      <c r="AJ480" s="2" t="s">
        <v>5173</v>
      </c>
      <c r="AK480" s="2" t="s">
        <v>53</v>
      </c>
      <c r="AL480" s="2" t="s">
        <v>53</v>
      </c>
      <c r="AM480" s="2" t="s">
        <v>53</v>
      </c>
      <c r="AN480" s="2" t="s">
        <v>53</v>
      </c>
      <c r="AO480" s="2" t="s">
        <v>53</v>
      </c>
      <c r="AP480" s="2" t="s">
        <v>53</v>
      </c>
      <c r="AQ480" s="2" t="s">
        <v>53</v>
      </c>
      <c r="AR480" s="2" t="s">
        <v>69</v>
      </c>
      <c r="AS480" s="2" t="s">
        <v>52</v>
      </c>
      <c r="AT480" s="2" t="s">
        <v>69</v>
      </c>
    </row>
    <row r="481" spans="1:46" ht="22.5" customHeight="1" x14ac:dyDescent="0.25">
      <c r="A481" s="21" t="s">
        <v>5174</v>
      </c>
      <c r="B481" s="22" t="s">
        <v>5175</v>
      </c>
      <c r="C481" s="23" t="s">
        <v>53</v>
      </c>
      <c r="D481" s="24" t="s">
        <v>53</v>
      </c>
      <c r="E481" s="25" t="s">
        <v>53</v>
      </c>
      <c r="F481" s="26" t="s">
        <v>52</v>
      </c>
      <c r="G481" s="27">
        <v>243.48</v>
      </c>
      <c r="H481" s="28">
        <v>77.040000000000006</v>
      </c>
      <c r="I481" s="29">
        <v>-37.979999999999997</v>
      </c>
      <c r="J481" s="30">
        <v>-103.49</v>
      </c>
      <c r="K481" s="31" t="s">
        <v>52</v>
      </c>
      <c r="L481" s="32">
        <v>179.05</v>
      </c>
      <c r="M481" s="33" t="s">
        <v>53</v>
      </c>
      <c r="N481" s="34" t="s">
        <v>53</v>
      </c>
      <c r="O481" s="35" t="s">
        <v>53</v>
      </c>
      <c r="P481" s="36" t="s">
        <v>53</v>
      </c>
      <c r="Q481" s="37" t="s">
        <v>53</v>
      </c>
      <c r="R481" s="38" t="s">
        <v>52</v>
      </c>
      <c r="S481" s="39" t="s">
        <v>53</v>
      </c>
      <c r="T481" s="40" t="s">
        <v>77</v>
      </c>
      <c r="U481" s="41" t="s">
        <v>5176</v>
      </c>
      <c r="V481" s="42" t="s">
        <v>5177</v>
      </c>
      <c r="W481" s="43" t="s">
        <v>5178</v>
      </c>
      <c r="X481" s="44" t="s">
        <v>53</v>
      </c>
      <c r="Y481" s="45" t="s">
        <v>5176</v>
      </c>
      <c r="Z481" s="46" t="s">
        <v>5179</v>
      </c>
      <c r="AA481" s="47" t="s">
        <v>5180</v>
      </c>
      <c r="AB481" s="48" t="s">
        <v>5181</v>
      </c>
      <c r="AC481" s="49" t="s">
        <v>63</v>
      </c>
      <c r="AD481" s="50" t="s">
        <v>5182</v>
      </c>
      <c r="AE481" s="51" t="s">
        <v>65</v>
      </c>
      <c r="AF481" s="52" t="s">
        <v>86</v>
      </c>
      <c r="AG481" s="53" t="s">
        <v>5183</v>
      </c>
      <c r="AH481" s="54" t="s">
        <v>53</v>
      </c>
      <c r="AI481" s="55" t="s">
        <v>5184</v>
      </c>
      <c r="AJ481" s="56" t="s">
        <v>5185</v>
      </c>
      <c r="AK481" s="57" t="s">
        <v>5186</v>
      </c>
      <c r="AL481" s="58" t="s">
        <v>53</v>
      </c>
      <c r="AM481" s="59" t="s">
        <v>53</v>
      </c>
      <c r="AN481" s="60" t="s">
        <v>53</v>
      </c>
      <c r="AO481" s="61" t="s">
        <v>53</v>
      </c>
      <c r="AP481" s="62" t="s">
        <v>53</v>
      </c>
      <c r="AQ481" s="63" t="s">
        <v>53</v>
      </c>
      <c r="AR481" s="64" t="s">
        <v>53</v>
      </c>
      <c r="AS481" s="65" t="s">
        <v>52</v>
      </c>
      <c r="AT481" s="66" t="s">
        <v>53</v>
      </c>
    </row>
    <row r="482" spans="1:46" ht="22.5" customHeight="1" x14ac:dyDescent="0.25">
      <c r="A482" s="67" t="s">
        <v>5187</v>
      </c>
      <c r="B482" s="68" t="s">
        <v>5175</v>
      </c>
      <c r="C482" s="69" t="s">
        <v>115</v>
      </c>
      <c r="D482" s="70" t="s">
        <v>5188</v>
      </c>
      <c r="E482" s="71" t="s">
        <v>51</v>
      </c>
      <c r="F482" s="72">
        <v>1</v>
      </c>
      <c r="G482" s="73" t="s">
        <v>52</v>
      </c>
      <c r="H482" s="74" t="s">
        <v>52</v>
      </c>
      <c r="I482" s="75" t="s">
        <v>52</v>
      </c>
      <c r="J482" s="76" t="s">
        <v>52</v>
      </c>
      <c r="K482" s="77" t="s">
        <v>52</v>
      </c>
      <c r="L482" s="78" t="s">
        <v>52</v>
      </c>
      <c r="M482" s="79" t="s">
        <v>53</v>
      </c>
      <c r="N482" s="80" t="s">
        <v>662</v>
      </c>
      <c r="O482" s="81" t="s">
        <v>5189</v>
      </c>
      <c r="P482" s="82" t="s">
        <v>5190</v>
      </c>
      <c r="Q482" s="83" t="s">
        <v>53</v>
      </c>
      <c r="R482" s="84">
        <v>65.239999999999995</v>
      </c>
      <c r="S482" s="85" t="s">
        <v>57</v>
      </c>
      <c r="T482" s="86" t="s">
        <v>53</v>
      </c>
      <c r="U482" s="87" t="s">
        <v>53</v>
      </c>
      <c r="V482" s="88" t="s">
        <v>53</v>
      </c>
      <c r="W482" s="89" t="s">
        <v>53</v>
      </c>
      <c r="X482" s="90" t="s">
        <v>53</v>
      </c>
      <c r="Y482" s="91" t="s">
        <v>53</v>
      </c>
      <c r="Z482" s="92" t="s">
        <v>53</v>
      </c>
      <c r="AA482" s="93" t="s">
        <v>53</v>
      </c>
      <c r="AB482" s="94" t="s">
        <v>53</v>
      </c>
      <c r="AC482" s="95" t="s">
        <v>53</v>
      </c>
      <c r="AD482" s="96" t="s">
        <v>53</v>
      </c>
      <c r="AE482" s="97" t="s">
        <v>53</v>
      </c>
      <c r="AF482" s="98" t="s">
        <v>53</v>
      </c>
      <c r="AG482" s="99" t="s">
        <v>53</v>
      </c>
      <c r="AH482" s="100" t="s">
        <v>53</v>
      </c>
      <c r="AI482" s="101" t="s">
        <v>53</v>
      </c>
      <c r="AJ482" s="102" t="s">
        <v>53</v>
      </c>
      <c r="AK482" s="103" t="s">
        <v>53</v>
      </c>
      <c r="AL482" s="104" t="s">
        <v>53</v>
      </c>
      <c r="AM482" s="105" t="s">
        <v>53</v>
      </c>
      <c r="AN482" s="106" t="s">
        <v>53</v>
      </c>
      <c r="AO482" s="107" t="s">
        <v>53</v>
      </c>
      <c r="AP482" s="108" t="s">
        <v>53</v>
      </c>
      <c r="AQ482" s="109" t="s">
        <v>53</v>
      </c>
      <c r="AR482" s="110" t="s">
        <v>69</v>
      </c>
      <c r="AS482" s="111" t="s">
        <v>52</v>
      </c>
      <c r="AT482" s="112" t="s">
        <v>69</v>
      </c>
    </row>
    <row r="483" spans="1:46" ht="22.5" customHeight="1" x14ac:dyDescent="0.25">
      <c r="A483" s="67" t="s">
        <v>5191</v>
      </c>
      <c r="B483" s="68" t="s">
        <v>5175</v>
      </c>
      <c r="C483" s="69" t="s">
        <v>115</v>
      </c>
      <c r="D483" s="70" t="s">
        <v>5188</v>
      </c>
      <c r="E483" s="71" t="s">
        <v>51</v>
      </c>
      <c r="F483" s="72">
        <v>1</v>
      </c>
      <c r="G483" s="73" t="s">
        <v>52</v>
      </c>
      <c r="H483" s="74" t="s">
        <v>52</v>
      </c>
      <c r="I483" s="75" t="s">
        <v>52</v>
      </c>
      <c r="J483" s="76" t="s">
        <v>52</v>
      </c>
      <c r="K483" s="77" t="s">
        <v>52</v>
      </c>
      <c r="L483" s="78" t="s">
        <v>52</v>
      </c>
      <c r="M483" s="79" t="s">
        <v>53</v>
      </c>
      <c r="N483" s="80" t="s">
        <v>5192</v>
      </c>
      <c r="O483" s="81" t="s">
        <v>5193</v>
      </c>
      <c r="P483" s="82" t="s">
        <v>5194</v>
      </c>
      <c r="Q483" s="83" t="s">
        <v>53</v>
      </c>
      <c r="R483" s="84">
        <v>178.24</v>
      </c>
      <c r="S483" s="85" t="s">
        <v>161</v>
      </c>
      <c r="T483" s="86" t="s">
        <v>53</v>
      </c>
      <c r="U483" s="87" t="s">
        <v>53</v>
      </c>
      <c r="V483" s="88" t="s">
        <v>53</v>
      </c>
      <c r="W483" s="89" t="s">
        <v>53</v>
      </c>
      <c r="X483" s="90" t="s">
        <v>53</v>
      </c>
      <c r="Y483" s="91" t="s">
        <v>53</v>
      </c>
      <c r="Z483" s="92" t="s">
        <v>53</v>
      </c>
      <c r="AA483" s="93" t="s">
        <v>53</v>
      </c>
      <c r="AB483" s="94" t="s">
        <v>53</v>
      </c>
      <c r="AC483" s="95" t="s">
        <v>53</v>
      </c>
      <c r="AD483" s="96" t="s">
        <v>53</v>
      </c>
      <c r="AE483" s="97" t="s">
        <v>53</v>
      </c>
      <c r="AF483" s="98" t="s">
        <v>53</v>
      </c>
      <c r="AG483" s="99" t="s">
        <v>53</v>
      </c>
      <c r="AH483" s="100" t="s">
        <v>53</v>
      </c>
      <c r="AI483" s="101" t="s">
        <v>53</v>
      </c>
      <c r="AJ483" s="102" t="s">
        <v>53</v>
      </c>
      <c r="AK483" s="103" t="s">
        <v>53</v>
      </c>
      <c r="AL483" s="104" t="s">
        <v>53</v>
      </c>
      <c r="AM483" s="105" t="s">
        <v>53</v>
      </c>
      <c r="AN483" s="106" t="s">
        <v>53</v>
      </c>
      <c r="AO483" s="107" t="s">
        <v>53</v>
      </c>
      <c r="AP483" s="108" t="s">
        <v>53</v>
      </c>
      <c r="AQ483" s="109" t="s">
        <v>53</v>
      </c>
      <c r="AR483" s="110" t="s">
        <v>69</v>
      </c>
      <c r="AS483" s="111" t="s">
        <v>52</v>
      </c>
      <c r="AT483" s="112" t="s">
        <v>69</v>
      </c>
    </row>
    <row r="484" spans="1:46" ht="22.5" customHeight="1" x14ac:dyDescent="0.25">
      <c r="A484" s="18" t="s">
        <v>5195</v>
      </c>
      <c r="B484" s="2" t="s">
        <v>5196</v>
      </c>
      <c r="C484" s="2" t="s">
        <v>344</v>
      </c>
      <c r="D484" s="2" t="s">
        <v>3998</v>
      </c>
      <c r="E484" s="2" t="s">
        <v>69</v>
      </c>
      <c r="F484" s="19">
        <v>1</v>
      </c>
      <c r="G484" s="19">
        <v>61.29</v>
      </c>
      <c r="H484" s="19">
        <v>8.91</v>
      </c>
      <c r="I484" s="19">
        <v>-15.92</v>
      </c>
      <c r="J484" s="19">
        <v>-8.91</v>
      </c>
      <c r="K484" s="19" t="s">
        <v>52</v>
      </c>
      <c r="L484" s="19">
        <v>45.37</v>
      </c>
      <c r="M484" s="2" t="s">
        <v>53</v>
      </c>
      <c r="N484" s="2" t="s">
        <v>1363</v>
      </c>
      <c r="O484" s="2" t="s">
        <v>2714</v>
      </c>
      <c r="P484" s="2" t="s">
        <v>2715</v>
      </c>
      <c r="Q484" s="2" t="s">
        <v>53</v>
      </c>
      <c r="R484" s="19">
        <v>61.29</v>
      </c>
      <c r="S484" s="19" t="s">
        <v>57</v>
      </c>
      <c r="T484" s="2" t="s">
        <v>58</v>
      </c>
      <c r="U484" s="2" t="s">
        <v>53</v>
      </c>
      <c r="V484" s="2" t="s">
        <v>53</v>
      </c>
      <c r="W484" s="2" t="s">
        <v>53</v>
      </c>
      <c r="X484" s="2" t="s">
        <v>53</v>
      </c>
      <c r="Y484" s="2" t="s">
        <v>5197</v>
      </c>
      <c r="Z484" s="2" t="s">
        <v>5198</v>
      </c>
      <c r="AA484" s="2" t="s">
        <v>5199</v>
      </c>
      <c r="AB484" s="2" t="s">
        <v>5200</v>
      </c>
      <c r="AC484" s="2" t="s">
        <v>124</v>
      </c>
      <c r="AD484" s="2" t="s">
        <v>5201</v>
      </c>
      <c r="AE484" s="2" t="s">
        <v>65</v>
      </c>
      <c r="AF484" s="2" t="s">
        <v>66</v>
      </c>
      <c r="AG484" s="2" t="s">
        <v>5147</v>
      </c>
      <c r="AH484" s="2" t="s">
        <v>5202</v>
      </c>
      <c r="AI484" s="2" t="s">
        <v>67</v>
      </c>
      <c r="AJ484" s="2" t="s">
        <v>5203</v>
      </c>
      <c r="AK484" s="2" t="s">
        <v>53</v>
      </c>
      <c r="AL484" s="2" t="s">
        <v>53</v>
      </c>
      <c r="AM484" s="2" t="s">
        <v>53</v>
      </c>
      <c r="AN484" s="2" t="s">
        <v>53</v>
      </c>
      <c r="AO484" s="2" t="s">
        <v>53</v>
      </c>
      <c r="AP484" s="2" t="s">
        <v>53</v>
      </c>
      <c r="AQ484" s="2" t="s">
        <v>53</v>
      </c>
      <c r="AR484" s="2" t="s">
        <v>69</v>
      </c>
      <c r="AS484" s="2" t="s">
        <v>52</v>
      </c>
      <c r="AT484" s="2" t="s">
        <v>69</v>
      </c>
    </row>
    <row r="485" spans="1:46" ht="22.5" customHeight="1" x14ac:dyDescent="0.25">
      <c r="A485" s="18" t="s">
        <v>5204</v>
      </c>
      <c r="B485" s="2" t="s">
        <v>5196</v>
      </c>
      <c r="C485" s="2" t="s">
        <v>344</v>
      </c>
      <c r="D485" s="2" t="s">
        <v>697</v>
      </c>
      <c r="E485" s="2" t="s">
        <v>69</v>
      </c>
      <c r="F485" s="19">
        <v>1</v>
      </c>
      <c r="G485" s="19">
        <v>24.09</v>
      </c>
      <c r="H485" s="19">
        <v>35.299999999999997</v>
      </c>
      <c r="I485" s="19">
        <v>-9.6</v>
      </c>
      <c r="J485" s="19">
        <v>-35.299999999999997</v>
      </c>
      <c r="K485" s="19" t="s">
        <v>52</v>
      </c>
      <c r="L485" s="19">
        <v>14.49</v>
      </c>
      <c r="M485" s="2" t="s">
        <v>51</v>
      </c>
      <c r="N485" s="2" t="s">
        <v>1879</v>
      </c>
      <c r="O485" s="2" t="s">
        <v>1880</v>
      </c>
      <c r="P485" s="2" t="s">
        <v>1881</v>
      </c>
      <c r="Q485" s="2" t="s">
        <v>53</v>
      </c>
      <c r="R485" s="19">
        <v>24.09</v>
      </c>
      <c r="S485" s="19" t="s">
        <v>57</v>
      </c>
      <c r="T485" s="2" t="s">
        <v>58</v>
      </c>
      <c r="U485" s="2" t="s">
        <v>53</v>
      </c>
      <c r="V485" s="2" t="s">
        <v>53</v>
      </c>
      <c r="W485" s="2" t="s">
        <v>53</v>
      </c>
      <c r="X485" s="2" t="s">
        <v>53</v>
      </c>
      <c r="Y485" s="2" t="s">
        <v>5205</v>
      </c>
      <c r="Z485" s="2" t="s">
        <v>5206</v>
      </c>
      <c r="AA485" s="2" t="s">
        <v>5207</v>
      </c>
      <c r="AB485" s="2" t="s">
        <v>5208</v>
      </c>
      <c r="AC485" s="2" t="s">
        <v>5209</v>
      </c>
      <c r="AD485" s="2" t="s">
        <v>5210</v>
      </c>
      <c r="AE485" s="2" t="s">
        <v>65</v>
      </c>
      <c r="AF485" s="2" t="s">
        <v>66</v>
      </c>
      <c r="AG485" s="2" t="s">
        <v>5211</v>
      </c>
      <c r="AH485" s="2" t="s">
        <v>5212</v>
      </c>
      <c r="AI485" s="2" t="s">
        <v>67</v>
      </c>
      <c r="AJ485" s="2" t="s">
        <v>5213</v>
      </c>
      <c r="AK485" s="2" t="s">
        <v>53</v>
      </c>
      <c r="AL485" s="2" t="s">
        <v>53</v>
      </c>
      <c r="AM485" s="2" t="s">
        <v>53</v>
      </c>
      <c r="AN485" s="2" t="s">
        <v>53</v>
      </c>
      <c r="AO485" s="2" t="s">
        <v>53</v>
      </c>
      <c r="AP485" s="2" t="s">
        <v>53</v>
      </c>
      <c r="AQ485" s="2" t="s">
        <v>53</v>
      </c>
      <c r="AR485" s="2" t="s">
        <v>69</v>
      </c>
      <c r="AS485" s="2" t="s">
        <v>52</v>
      </c>
      <c r="AT485" s="2" t="s">
        <v>69</v>
      </c>
    </row>
    <row r="486" spans="1:46" ht="22.5" customHeight="1" x14ac:dyDescent="0.25">
      <c r="A486" s="18" t="s">
        <v>5214</v>
      </c>
      <c r="B486" s="2" t="s">
        <v>5215</v>
      </c>
      <c r="C486" s="2" t="s">
        <v>344</v>
      </c>
      <c r="D486" s="2" t="s">
        <v>2215</v>
      </c>
      <c r="E486" s="2" t="s">
        <v>69</v>
      </c>
      <c r="F486" s="19">
        <v>1</v>
      </c>
      <c r="G486" s="19">
        <v>189.99</v>
      </c>
      <c r="H486" s="19" t="s">
        <v>52</v>
      </c>
      <c r="I486" s="19">
        <v>-32.299999999999997</v>
      </c>
      <c r="J486" s="19">
        <v>-20.45</v>
      </c>
      <c r="K486" s="19" t="s">
        <v>52</v>
      </c>
      <c r="L486" s="19">
        <v>137.24</v>
      </c>
      <c r="M486" s="2" t="s">
        <v>53</v>
      </c>
      <c r="N486" s="2" t="s">
        <v>54</v>
      </c>
      <c r="O486" s="2" t="s">
        <v>251</v>
      </c>
      <c r="P486" s="2" t="s">
        <v>252</v>
      </c>
      <c r="Q486" s="2" t="s">
        <v>53</v>
      </c>
      <c r="R486" s="19">
        <v>189.99</v>
      </c>
      <c r="S486" s="19" t="s">
        <v>57</v>
      </c>
      <c r="T486" s="2" t="s">
        <v>58</v>
      </c>
      <c r="U486" s="2" t="s">
        <v>53</v>
      </c>
      <c r="V486" s="2" t="s">
        <v>53</v>
      </c>
      <c r="W486" s="2" t="s">
        <v>53</v>
      </c>
      <c r="X486" s="2" t="s">
        <v>53</v>
      </c>
      <c r="Y486" s="2" t="s">
        <v>5216</v>
      </c>
      <c r="Z486" s="2" t="s">
        <v>5217</v>
      </c>
      <c r="AA486" s="2" t="s">
        <v>5218</v>
      </c>
      <c r="AB486" s="2" t="s">
        <v>859</v>
      </c>
      <c r="AC486" s="2" t="s">
        <v>97</v>
      </c>
      <c r="AD486" s="2" t="s">
        <v>5219</v>
      </c>
      <c r="AE486" s="2" t="s">
        <v>65</v>
      </c>
      <c r="AF486" s="2" t="s">
        <v>66</v>
      </c>
      <c r="AG486" s="2" t="s">
        <v>3826</v>
      </c>
      <c r="AH486" s="2" t="s">
        <v>4112</v>
      </c>
      <c r="AI486" s="2" t="s">
        <v>67</v>
      </c>
      <c r="AJ486" s="2" t="s">
        <v>5220</v>
      </c>
      <c r="AK486" s="2" t="s">
        <v>53</v>
      </c>
      <c r="AL486" s="2" t="s">
        <v>53</v>
      </c>
      <c r="AM486" s="2" t="s">
        <v>53</v>
      </c>
      <c r="AN486" s="2" t="s">
        <v>53</v>
      </c>
      <c r="AO486" s="2" t="s">
        <v>53</v>
      </c>
      <c r="AP486" s="2" t="s">
        <v>53</v>
      </c>
      <c r="AQ486" s="2" t="s">
        <v>53</v>
      </c>
      <c r="AR486" s="2" t="s">
        <v>69</v>
      </c>
      <c r="AS486" s="2" t="s">
        <v>52</v>
      </c>
      <c r="AT486" s="2" t="s">
        <v>69</v>
      </c>
    </row>
    <row r="487" spans="1:46" ht="22.5" customHeight="1" x14ac:dyDescent="0.25">
      <c r="A487" s="18" t="s">
        <v>5221</v>
      </c>
      <c r="B487" s="2" t="s">
        <v>5222</v>
      </c>
      <c r="C487" s="2" t="s">
        <v>344</v>
      </c>
      <c r="D487" s="2" t="s">
        <v>3998</v>
      </c>
      <c r="E487" s="2" t="s">
        <v>69</v>
      </c>
      <c r="F487" s="19">
        <v>1</v>
      </c>
      <c r="G487" s="19">
        <v>42.69</v>
      </c>
      <c r="H487" s="19">
        <v>14.85</v>
      </c>
      <c r="I487" s="19">
        <v>-12.76</v>
      </c>
      <c r="J487" s="19">
        <v>-14.85</v>
      </c>
      <c r="K487" s="19" t="s">
        <v>52</v>
      </c>
      <c r="L487" s="19">
        <v>29.93</v>
      </c>
      <c r="M487" s="2" t="s">
        <v>51</v>
      </c>
      <c r="N487" s="2" t="s">
        <v>400</v>
      </c>
      <c r="O487" s="2" t="s">
        <v>401</v>
      </c>
      <c r="P487" s="2" t="s">
        <v>402</v>
      </c>
      <c r="Q487" s="2" t="s">
        <v>53</v>
      </c>
      <c r="R487" s="19">
        <v>42.69</v>
      </c>
      <c r="S487" s="19" t="s">
        <v>57</v>
      </c>
      <c r="T487" s="2" t="s">
        <v>58</v>
      </c>
      <c r="U487" s="2" t="s">
        <v>53</v>
      </c>
      <c r="V487" s="2" t="s">
        <v>53</v>
      </c>
      <c r="W487" s="2" t="s">
        <v>53</v>
      </c>
      <c r="X487" s="2" t="s">
        <v>53</v>
      </c>
      <c r="Y487" s="2" t="s">
        <v>5223</v>
      </c>
      <c r="Z487" s="2" t="s">
        <v>5224</v>
      </c>
      <c r="AA487" s="2" t="s">
        <v>5225</v>
      </c>
      <c r="AB487" s="2" t="s">
        <v>5226</v>
      </c>
      <c r="AC487" s="2" t="s">
        <v>124</v>
      </c>
      <c r="AD487" s="2" t="s">
        <v>5227</v>
      </c>
      <c r="AE487" s="2" t="s">
        <v>65</v>
      </c>
      <c r="AF487" s="2" t="s">
        <v>66</v>
      </c>
      <c r="AG487" s="2" t="s">
        <v>5228</v>
      </c>
      <c r="AH487" s="2" t="s">
        <v>5229</v>
      </c>
      <c r="AI487" s="2" t="s">
        <v>67</v>
      </c>
      <c r="AJ487" s="2" t="s">
        <v>5230</v>
      </c>
      <c r="AK487" s="2" t="s">
        <v>5231</v>
      </c>
      <c r="AL487" s="2" t="s">
        <v>53</v>
      </c>
      <c r="AM487" s="2" t="s">
        <v>53</v>
      </c>
      <c r="AN487" s="2" t="s">
        <v>53</v>
      </c>
      <c r="AO487" s="2" t="s">
        <v>53</v>
      </c>
      <c r="AP487" s="2" t="s">
        <v>53</v>
      </c>
      <c r="AQ487" s="2" t="s">
        <v>53</v>
      </c>
      <c r="AR487" s="2" t="s">
        <v>69</v>
      </c>
      <c r="AS487" s="2" t="s">
        <v>52</v>
      </c>
      <c r="AT487" s="2" t="s">
        <v>69</v>
      </c>
    </row>
    <row r="488" spans="1:46" ht="22.5" customHeight="1" x14ac:dyDescent="0.25">
      <c r="A488" s="18" t="s">
        <v>5232</v>
      </c>
      <c r="B488" s="2" t="s">
        <v>5233</v>
      </c>
      <c r="C488" s="2" t="s">
        <v>344</v>
      </c>
      <c r="D488" s="2" t="s">
        <v>3998</v>
      </c>
      <c r="E488" s="2" t="s">
        <v>69</v>
      </c>
      <c r="F488" s="19">
        <v>1</v>
      </c>
      <c r="G488" s="19">
        <v>42.99</v>
      </c>
      <c r="H488" s="19">
        <v>15.9</v>
      </c>
      <c r="I488" s="19">
        <v>-12.81</v>
      </c>
      <c r="J488" s="19" t="s">
        <v>52</v>
      </c>
      <c r="K488" s="19" t="s">
        <v>52</v>
      </c>
      <c r="L488" s="19">
        <v>46.08</v>
      </c>
      <c r="M488" s="2" t="s">
        <v>53</v>
      </c>
      <c r="N488" s="2" t="s">
        <v>5234</v>
      </c>
      <c r="O488" s="2" t="s">
        <v>5235</v>
      </c>
      <c r="P488" s="2" t="s">
        <v>5236</v>
      </c>
      <c r="Q488" s="2" t="s">
        <v>53</v>
      </c>
      <c r="R488" s="19">
        <v>42.99</v>
      </c>
      <c r="S488" s="19" t="s">
        <v>57</v>
      </c>
      <c r="T488" s="2" t="s">
        <v>58</v>
      </c>
      <c r="U488" s="2" t="s">
        <v>5237</v>
      </c>
      <c r="V488" s="2" t="s">
        <v>5238</v>
      </c>
      <c r="W488" s="2" t="s">
        <v>5239</v>
      </c>
      <c r="X488" s="2" t="s">
        <v>53</v>
      </c>
      <c r="Y488" s="2" t="s">
        <v>5237</v>
      </c>
      <c r="Z488" s="2" t="s">
        <v>5240</v>
      </c>
      <c r="AA488" s="2" t="s">
        <v>5241</v>
      </c>
      <c r="AB488" s="2" t="s">
        <v>124</v>
      </c>
      <c r="AC488" s="2" t="s">
        <v>124</v>
      </c>
      <c r="AD488" s="2" t="s">
        <v>5242</v>
      </c>
      <c r="AE488" s="2" t="s">
        <v>65</v>
      </c>
      <c r="AF488" s="2" t="s">
        <v>222</v>
      </c>
      <c r="AG488" s="2" t="s">
        <v>5243</v>
      </c>
      <c r="AH488" s="2" t="s">
        <v>5244</v>
      </c>
      <c r="AI488" s="2" t="s">
        <v>2318</v>
      </c>
      <c r="AJ488" s="2" t="s">
        <v>5245</v>
      </c>
      <c r="AK488" s="2" t="s">
        <v>53</v>
      </c>
      <c r="AL488" s="2" t="s">
        <v>53</v>
      </c>
      <c r="AM488" s="2" t="s">
        <v>53</v>
      </c>
      <c r="AN488" s="2" t="s">
        <v>53</v>
      </c>
      <c r="AO488" s="2" t="s">
        <v>53</v>
      </c>
      <c r="AP488" s="2" t="s">
        <v>53</v>
      </c>
      <c r="AQ488" s="2" t="s">
        <v>53</v>
      </c>
      <c r="AR488" s="2" t="s">
        <v>69</v>
      </c>
      <c r="AS488" s="2" t="s">
        <v>52</v>
      </c>
      <c r="AT488" s="2" t="s">
        <v>69</v>
      </c>
    </row>
    <row r="489" spans="1:46" ht="22.5" customHeight="1" x14ac:dyDescent="0.25">
      <c r="A489" s="18" t="s">
        <v>5246</v>
      </c>
      <c r="B489" s="2" t="s">
        <v>5247</v>
      </c>
      <c r="C489" s="2" t="s">
        <v>344</v>
      </c>
      <c r="D489" s="2" t="s">
        <v>3998</v>
      </c>
      <c r="E489" s="2" t="s">
        <v>69</v>
      </c>
      <c r="F489" s="19">
        <v>1</v>
      </c>
      <c r="G489" s="19">
        <v>167.31</v>
      </c>
      <c r="H489" s="19" t="s">
        <v>52</v>
      </c>
      <c r="I489" s="19">
        <v>-20.079999999999998</v>
      </c>
      <c r="J489" s="19">
        <v>-26.45</v>
      </c>
      <c r="K489" s="19" t="s">
        <v>52</v>
      </c>
      <c r="L489" s="19">
        <v>120.78</v>
      </c>
      <c r="M489" s="2" t="s">
        <v>51</v>
      </c>
      <c r="N489" s="2" t="s">
        <v>758</v>
      </c>
      <c r="O489" s="2" t="s">
        <v>759</v>
      </c>
      <c r="P489" s="2" t="s">
        <v>760</v>
      </c>
      <c r="Q489" s="2" t="s">
        <v>53</v>
      </c>
      <c r="R489" s="19">
        <v>167.31</v>
      </c>
      <c r="S489" s="19" t="s">
        <v>161</v>
      </c>
      <c r="T489" s="2" t="s">
        <v>58</v>
      </c>
      <c r="U489" s="2" t="s">
        <v>53</v>
      </c>
      <c r="V489" s="2" t="s">
        <v>53</v>
      </c>
      <c r="W489" s="2" t="s">
        <v>53</v>
      </c>
      <c r="X489" s="2" t="s">
        <v>53</v>
      </c>
      <c r="Y489" s="2" t="s">
        <v>5248</v>
      </c>
      <c r="Z489" s="2" t="s">
        <v>5249</v>
      </c>
      <c r="AA489" s="2" t="s">
        <v>5250</v>
      </c>
      <c r="AB489" s="2" t="s">
        <v>3441</v>
      </c>
      <c r="AC489" s="2" t="s">
        <v>111</v>
      </c>
      <c r="AD489" s="2" t="s">
        <v>5251</v>
      </c>
      <c r="AE489" s="2" t="s">
        <v>65</v>
      </c>
      <c r="AF489" s="2" t="s">
        <v>66</v>
      </c>
      <c r="AG489" s="2" t="s">
        <v>5252</v>
      </c>
      <c r="AH489" s="2" t="s">
        <v>5253</v>
      </c>
      <c r="AI489" s="2" t="s">
        <v>67</v>
      </c>
      <c r="AJ489" s="2" t="s">
        <v>5254</v>
      </c>
      <c r="AK489" s="2" t="s">
        <v>53</v>
      </c>
      <c r="AL489" s="2" t="s">
        <v>53</v>
      </c>
      <c r="AM489" s="2" t="s">
        <v>53</v>
      </c>
      <c r="AN489" s="2" t="s">
        <v>53</v>
      </c>
      <c r="AO489" s="2" t="s">
        <v>53</v>
      </c>
      <c r="AP489" s="2" t="s">
        <v>53</v>
      </c>
      <c r="AQ489" s="2" t="s">
        <v>53</v>
      </c>
      <c r="AR489" s="2" t="s">
        <v>69</v>
      </c>
      <c r="AS489" s="2" t="s">
        <v>52</v>
      </c>
      <c r="AT489" s="2" t="s">
        <v>69</v>
      </c>
    </row>
    <row r="490" spans="1:46" ht="22.5" customHeight="1" x14ac:dyDescent="0.25">
      <c r="A490" s="18" t="s">
        <v>5255</v>
      </c>
      <c r="B490" s="2" t="s">
        <v>5256</v>
      </c>
      <c r="C490" s="2" t="s">
        <v>344</v>
      </c>
      <c r="D490" s="2" t="s">
        <v>3998</v>
      </c>
      <c r="E490" s="2" t="s">
        <v>69</v>
      </c>
      <c r="F490" s="19">
        <v>1</v>
      </c>
      <c r="G490" s="19">
        <v>33.39</v>
      </c>
      <c r="H490" s="19">
        <v>9.9</v>
      </c>
      <c r="I490" s="19">
        <v>-11.18</v>
      </c>
      <c r="J490" s="19">
        <v>-9.9</v>
      </c>
      <c r="K490" s="19" t="s">
        <v>52</v>
      </c>
      <c r="L490" s="19">
        <v>22.21</v>
      </c>
      <c r="M490" s="2" t="s">
        <v>51</v>
      </c>
      <c r="N490" s="2" t="s">
        <v>5257</v>
      </c>
      <c r="O490" s="2" t="s">
        <v>5258</v>
      </c>
      <c r="P490" s="2" t="s">
        <v>5259</v>
      </c>
      <c r="Q490" s="2" t="s">
        <v>53</v>
      </c>
      <c r="R490" s="19">
        <v>33.39</v>
      </c>
      <c r="S490" s="19" t="s">
        <v>57</v>
      </c>
      <c r="T490" s="2" t="s">
        <v>58</v>
      </c>
      <c r="U490" s="2" t="s">
        <v>53</v>
      </c>
      <c r="V490" s="2" t="s">
        <v>53</v>
      </c>
      <c r="W490" s="2" t="s">
        <v>53</v>
      </c>
      <c r="X490" s="2" t="s">
        <v>53</v>
      </c>
      <c r="Y490" s="2" t="s">
        <v>5260</v>
      </c>
      <c r="Z490" s="2" t="s">
        <v>5261</v>
      </c>
      <c r="AA490" s="2" t="s">
        <v>5262</v>
      </c>
      <c r="AB490" s="2" t="s">
        <v>124</v>
      </c>
      <c r="AC490" s="2" t="s">
        <v>124</v>
      </c>
      <c r="AD490" s="2" t="s">
        <v>5263</v>
      </c>
      <c r="AE490" s="2" t="s">
        <v>65</v>
      </c>
      <c r="AF490" s="2" t="s">
        <v>66</v>
      </c>
      <c r="AG490" s="2" t="s">
        <v>5264</v>
      </c>
      <c r="AH490" s="2" t="s">
        <v>5265</v>
      </c>
      <c r="AI490" s="2" t="s">
        <v>67</v>
      </c>
      <c r="AJ490" s="2" t="s">
        <v>5266</v>
      </c>
      <c r="AK490" s="2" t="s">
        <v>53</v>
      </c>
      <c r="AL490" s="2" t="s">
        <v>53</v>
      </c>
      <c r="AM490" s="2" t="s">
        <v>53</v>
      </c>
      <c r="AN490" s="2" t="s">
        <v>53</v>
      </c>
      <c r="AO490" s="2" t="s">
        <v>53</v>
      </c>
      <c r="AP490" s="2" t="s">
        <v>53</v>
      </c>
      <c r="AQ490" s="2" t="s">
        <v>53</v>
      </c>
      <c r="AR490" s="2" t="s">
        <v>69</v>
      </c>
      <c r="AS490" s="2" t="s">
        <v>52</v>
      </c>
      <c r="AT490" s="2" t="s">
        <v>69</v>
      </c>
    </row>
    <row r="491" spans="1:46" ht="22.5" customHeight="1" x14ac:dyDescent="0.25">
      <c r="A491" s="18" t="s">
        <v>5267</v>
      </c>
      <c r="B491" s="2" t="s">
        <v>5256</v>
      </c>
      <c r="C491" s="2" t="s">
        <v>344</v>
      </c>
      <c r="D491" s="2" t="s">
        <v>3998</v>
      </c>
      <c r="E491" s="2" t="s">
        <v>69</v>
      </c>
      <c r="F491" s="19">
        <v>1</v>
      </c>
      <c r="G491" s="19">
        <v>55.79</v>
      </c>
      <c r="H491" s="19">
        <v>16</v>
      </c>
      <c r="I491" s="19">
        <v>-14.98</v>
      </c>
      <c r="J491" s="19">
        <v>-16</v>
      </c>
      <c r="K491" s="19" t="s">
        <v>52</v>
      </c>
      <c r="L491" s="19">
        <v>40.81</v>
      </c>
      <c r="M491" s="2" t="s">
        <v>53</v>
      </c>
      <c r="N491" s="2" t="s">
        <v>3993</v>
      </c>
      <c r="O491" s="2" t="s">
        <v>3994</v>
      </c>
      <c r="P491" s="2" t="s">
        <v>3995</v>
      </c>
      <c r="Q491" s="2" t="s">
        <v>53</v>
      </c>
      <c r="R491" s="19">
        <v>55.79</v>
      </c>
      <c r="S491" s="19" t="s">
        <v>57</v>
      </c>
      <c r="T491" s="2" t="s">
        <v>58</v>
      </c>
      <c r="U491" s="2" t="s">
        <v>53</v>
      </c>
      <c r="V491" s="2" t="s">
        <v>53</v>
      </c>
      <c r="W491" s="2" t="s">
        <v>53</v>
      </c>
      <c r="X491" s="2" t="s">
        <v>53</v>
      </c>
      <c r="Y491" s="2" t="s">
        <v>5268</v>
      </c>
      <c r="Z491" s="2" t="s">
        <v>5269</v>
      </c>
      <c r="AA491" s="2" t="s">
        <v>5270</v>
      </c>
      <c r="AB491" s="2" t="s">
        <v>504</v>
      </c>
      <c r="AC491" s="2" t="s">
        <v>84</v>
      </c>
      <c r="AD491" s="2" t="s">
        <v>5271</v>
      </c>
      <c r="AE491" s="2" t="s">
        <v>65</v>
      </c>
      <c r="AF491" s="2" t="s">
        <v>66</v>
      </c>
      <c r="AG491" s="2" t="s">
        <v>5272</v>
      </c>
      <c r="AH491" s="2" t="s">
        <v>5265</v>
      </c>
      <c r="AI491" s="2" t="s">
        <v>67</v>
      </c>
      <c r="AJ491" s="2" t="s">
        <v>5273</v>
      </c>
      <c r="AK491" s="2" t="s">
        <v>5274</v>
      </c>
      <c r="AL491" s="2" t="s">
        <v>53</v>
      </c>
      <c r="AM491" s="2" t="s">
        <v>53</v>
      </c>
      <c r="AN491" s="2" t="s">
        <v>53</v>
      </c>
      <c r="AO491" s="2" t="s">
        <v>53</v>
      </c>
      <c r="AP491" s="2" t="s">
        <v>53</v>
      </c>
      <c r="AQ491" s="2" t="s">
        <v>53</v>
      </c>
      <c r="AR491" s="2" t="s">
        <v>69</v>
      </c>
      <c r="AS491" s="2" t="s">
        <v>52</v>
      </c>
      <c r="AT491" s="2" t="s">
        <v>69</v>
      </c>
    </row>
    <row r="492" spans="1:46" ht="22.5" customHeight="1" x14ac:dyDescent="0.25">
      <c r="A492" s="18" t="s">
        <v>5275</v>
      </c>
      <c r="B492" s="2" t="s">
        <v>5276</v>
      </c>
      <c r="C492" s="2" t="s">
        <v>344</v>
      </c>
      <c r="D492" s="2" t="s">
        <v>2215</v>
      </c>
      <c r="E492" s="2" t="s">
        <v>69</v>
      </c>
      <c r="F492" s="19">
        <v>1</v>
      </c>
      <c r="G492" s="19">
        <v>80.900000000000006</v>
      </c>
      <c r="H492" s="19" t="s">
        <v>52</v>
      </c>
      <c r="I492" s="19">
        <v>-13.75</v>
      </c>
      <c r="J492" s="19">
        <v>-20.45</v>
      </c>
      <c r="K492" s="19" t="s">
        <v>52</v>
      </c>
      <c r="L492" s="19">
        <v>46.7</v>
      </c>
      <c r="M492" s="2" t="s">
        <v>51</v>
      </c>
      <c r="N492" s="2" t="s">
        <v>309</v>
      </c>
      <c r="O492" s="2" t="s">
        <v>747</v>
      </c>
      <c r="P492" s="2" t="s">
        <v>748</v>
      </c>
      <c r="Q492" s="2" t="s">
        <v>53</v>
      </c>
      <c r="R492" s="19">
        <v>80.900000000000006</v>
      </c>
      <c r="S492" s="19" t="s">
        <v>57</v>
      </c>
      <c r="T492" s="2" t="s">
        <v>58</v>
      </c>
      <c r="U492" s="2" t="s">
        <v>53</v>
      </c>
      <c r="V492" s="2" t="s">
        <v>53</v>
      </c>
      <c r="W492" s="2" t="s">
        <v>53</v>
      </c>
      <c r="X492" s="2" t="s">
        <v>53</v>
      </c>
      <c r="Y492" s="2" t="s">
        <v>5277</v>
      </c>
      <c r="Z492" s="2" t="s">
        <v>5278</v>
      </c>
      <c r="AA492" s="2" t="s">
        <v>5279</v>
      </c>
      <c r="AB492" s="2" t="s">
        <v>5280</v>
      </c>
      <c r="AC492" s="2" t="s">
        <v>195</v>
      </c>
      <c r="AD492" s="2" t="s">
        <v>5281</v>
      </c>
      <c r="AE492" s="2" t="s">
        <v>65</v>
      </c>
      <c r="AF492" s="2" t="s">
        <v>66</v>
      </c>
      <c r="AG492" s="2" t="s">
        <v>4211</v>
      </c>
      <c r="AH492" s="2" t="s">
        <v>5282</v>
      </c>
      <c r="AI492" s="2" t="s">
        <v>67</v>
      </c>
      <c r="AJ492" s="2" t="s">
        <v>5283</v>
      </c>
      <c r="AK492" s="2" t="s">
        <v>53</v>
      </c>
      <c r="AL492" s="2" t="s">
        <v>53</v>
      </c>
      <c r="AM492" s="2" t="s">
        <v>53</v>
      </c>
      <c r="AN492" s="2" t="s">
        <v>53</v>
      </c>
      <c r="AO492" s="2" t="s">
        <v>53</v>
      </c>
      <c r="AP492" s="2" t="s">
        <v>53</v>
      </c>
      <c r="AQ492" s="2" t="s">
        <v>53</v>
      </c>
      <c r="AR492" s="2" t="s">
        <v>69</v>
      </c>
      <c r="AS492" s="2" t="s">
        <v>52</v>
      </c>
      <c r="AT492" s="2" t="s">
        <v>69</v>
      </c>
    </row>
    <row r="493" spans="1:46" ht="22.5" customHeight="1" x14ac:dyDescent="0.25">
      <c r="A493" s="18" t="s">
        <v>5284</v>
      </c>
      <c r="B493" s="2" t="s">
        <v>5285</v>
      </c>
      <c r="C493" s="2" t="s">
        <v>344</v>
      </c>
      <c r="D493" s="2" t="s">
        <v>2215</v>
      </c>
      <c r="E493" s="2" t="s">
        <v>69</v>
      </c>
      <c r="F493" s="19">
        <v>1</v>
      </c>
      <c r="G493" s="19">
        <v>180.41</v>
      </c>
      <c r="H493" s="19" t="s">
        <v>52</v>
      </c>
      <c r="I493" s="19">
        <v>-21.65</v>
      </c>
      <c r="J493" s="19">
        <v>-26.45</v>
      </c>
      <c r="K493" s="19" t="s">
        <v>52</v>
      </c>
      <c r="L493" s="19">
        <v>132.31</v>
      </c>
      <c r="M493" s="2" t="s">
        <v>51</v>
      </c>
      <c r="N493" s="2" t="s">
        <v>559</v>
      </c>
      <c r="O493" s="2" t="s">
        <v>560</v>
      </c>
      <c r="P493" s="2" t="s">
        <v>561</v>
      </c>
      <c r="Q493" s="2" t="s">
        <v>53</v>
      </c>
      <c r="R493" s="19">
        <v>180.41</v>
      </c>
      <c r="S493" s="19" t="s">
        <v>161</v>
      </c>
      <c r="T493" s="2" t="s">
        <v>58</v>
      </c>
      <c r="U493" s="2" t="s">
        <v>53</v>
      </c>
      <c r="V493" s="2" t="s">
        <v>53</v>
      </c>
      <c r="W493" s="2" t="s">
        <v>53</v>
      </c>
      <c r="X493" s="2" t="s">
        <v>53</v>
      </c>
      <c r="Y493" s="2" t="s">
        <v>5286</v>
      </c>
      <c r="Z493" s="2" t="s">
        <v>5287</v>
      </c>
      <c r="AA493" s="2" t="s">
        <v>5288</v>
      </c>
      <c r="AB493" s="2" t="s">
        <v>5289</v>
      </c>
      <c r="AC493" s="2" t="s">
        <v>84</v>
      </c>
      <c r="AD493" s="2" t="s">
        <v>5290</v>
      </c>
      <c r="AE493" s="2" t="s">
        <v>65</v>
      </c>
      <c r="AF493" s="2" t="s">
        <v>66</v>
      </c>
      <c r="AG493" s="2" t="s">
        <v>5291</v>
      </c>
      <c r="AH493" s="2" t="s">
        <v>5292</v>
      </c>
      <c r="AI493" s="2" t="s">
        <v>67</v>
      </c>
      <c r="AJ493" s="2" t="s">
        <v>5293</v>
      </c>
      <c r="AK493" s="2" t="s">
        <v>53</v>
      </c>
      <c r="AL493" s="2" t="s">
        <v>53</v>
      </c>
      <c r="AM493" s="2" t="s">
        <v>53</v>
      </c>
      <c r="AN493" s="2" t="s">
        <v>53</v>
      </c>
      <c r="AO493" s="2" t="s">
        <v>53</v>
      </c>
      <c r="AP493" s="2" t="s">
        <v>53</v>
      </c>
      <c r="AQ493" s="2" t="s">
        <v>53</v>
      </c>
      <c r="AR493" s="2" t="s">
        <v>69</v>
      </c>
      <c r="AS493" s="2" t="s">
        <v>52</v>
      </c>
      <c r="AT493" s="2" t="s">
        <v>69</v>
      </c>
    </row>
    <row r="494" spans="1:46" ht="22.5" customHeight="1" x14ac:dyDescent="0.25">
      <c r="A494" s="18" t="s">
        <v>5294</v>
      </c>
      <c r="B494" s="2" t="s">
        <v>5295</v>
      </c>
      <c r="C494" s="2" t="s">
        <v>115</v>
      </c>
      <c r="D494" s="2" t="s">
        <v>4490</v>
      </c>
      <c r="E494" s="2" t="s">
        <v>51</v>
      </c>
      <c r="F494" s="19">
        <v>1</v>
      </c>
      <c r="G494" s="19">
        <v>161</v>
      </c>
      <c r="H494" s="19">
        <v>46.27</v>
      </c>
      <c r="I494" s="19">
        <v>-27.37</v>
      </c>
      <c r="J494" s="19">
        <v>-85.22</v>
      </c>
      <c r="K494" s="19" t="s">
        <v>52</v>
      </c>
      <c r="L494" s="19">
        <v>94.68</v>
      </c>
      <c r="M494" s="2" t="s">
        <v>53</v>
      </c>
      <c r="N494" s="2" t="s">
        <v>5296</v>
      </c>
      <c r="O494" s="2" t="s">
        <v>5297</v>
      </c>
      <c r="P494" s="2" t="s">
        <v>5298</v>
      </c>
      <c r="Q494" s="2" t="s">
        <v>53</v>
      </c>
      <c r="R494" s="19">
        <v>161</v>
      </c>
      <c r="S494" s="19" t="s">
        <v>57</v>
      </c>
      <c r="T494" s="2" t="s">
        <v>77</v>
      </c>
      <c r="U494" s="2" t="s">
        <v>5299</v>
      </c>
      <c r="V494" s="2" t="s">
        <v>5300</v>
      </c>
      <c r="W494" s="2" t="s">
        <v>5301</v>
      </c>
      <c r="X494" s="2" t="s">
        <v>53</v>
      </c>
      <c r="Y494" s="2" t="s">
        <v>5299</v>
      </c>
      <c r="Z494" s="2" t="s">
        <v>5302</v>
      </c>
      <c r="AA494" s="2" t="s">
        <v>5303</v>
      </c>
      <c r="AB494" s="2" t="s">
        <v>2326</v>
      </c>
      <c r="AC494" s="2" t="s">
        <v>168</v>
      </c>
      <c r="AD494" s="2" t="s">
        <v>5304</v>
      </c>
      <c r="AE494" s="2" t="s">
        <v>65</v>
      </c>
      <c r="AF494" s="2" t="s">
        <v>86</v>
      </c>
      <c r="AG494" s="2" t="s">
        <v>4500</v>
      </c>
      <c r="AH494" s="2" t="s">
        <v>53</v>
      </c>
      <c r="AI494" s="2" t="s">
        <v>170</v>
      </c>
      <c r="AJ494" s="2" t="s">
        <v>5305</v>
      </c>
      <c r="AK494" s="2" t="s">
        <v>5306</v>
      </c>
      <c r="AL494" s="2" t="s">
        <v>53</v>
      </c>
      <c r="AM494" s="2" t="s">
        <v>53</v>
      </c>
      <c r="AN494" s="2" t="s">
        <v>53</v>
      </c>
      <c r="AO494" s="2" t="s">
        <v>53</v>
      </c>
      <c r="AP494" s="2" t="s">
        <v>53</v>
      </c>
      <c r="AQ494" s="2" t="s">
        <v>53</v>
      </c>
      <c r="AR494" s="2" t="s">
        <v>69</v>
      </c>
      <c r="AS494" s="2" t="s">
        <v>52</v>
      </c>
      <c r="AT494" s="2" t="s">
        <v>69</v>
      </c>
    </row>
    <row r="495" spans="1:46" ht="22.5" customHeight="1" x14ac:dyDescent="0.25">
      <c r="A495" s="18" t="s">
        <v>5307</v>
      </c>
      <c r="B495" s="2" t="s">
        <v>5308</v>
      </c>
      <c r="C495" s="2" t="s">
        <v>344</v>
      </c>
      <c r="D495" s="2" t="s">
        <v>2215</v>
      </c>
      <c r="E495" s="2" t="s">
        <v>69</v>
      </c>
      <c r="F495" s="19">
        <v>1</v>
      </c>
      <c r="G495" s="19">
        <v>200.04</v>
      </c>
      <c r="H495" s="19" t="s">
        <v>52</v>
      </c>
      <c r="I495" s="19">
        <v>-34.01</v>
      </c>
      <c r="J495" s="19">
        <v>-38.950000000000003</v>
      </c>
      <c r="K495" s="19" t="s">
        <v>52</v>
      </c>
      <c r="L495" s="19">
        <v>127.08</v>
      </c>
      <c r="M495" s="2" t="s">
        <v>53</v>
      </c>
      <c r="N495" s="2" t="s">
        <v>5309</v>
      </c>
      <c r="O495" s="2" t="s">
        <v>5310</v>
      </c>
      <c r="P495" s="2" t="s">
        <v>5311</v>
      </c>
      <c r="Q495" s="2" t="s">
        <v>53</v>
      </c>
      <c r="R495" s="19">
        <v>200.04</v>
      </c>
      <c r="S495" s="19" t="s">
        <v>57</v>
      </c>
      <c r="T495" s="2" t="s">
        <v>77</v>
      </c>
      <c r="U495" s="2" t="s">
        <v>5312</v>
      </c>
      <c r="V495" s="2" t="s">
        <v>5313</v>
      </c>
      <c r="W495" s="2" t="s">
        <v>5314</v>
      </c>
      <c r="X495" s="2" t="s">
        <v>53</v>
      </c>
      <c r="Y495" s="2" t="s">
        <v>5312</v>
      </c>
      <c r="Z495" s="2" t="s">
        <v>5315</v>
      </c>
      <c r="AA495" s="2" t="s">
        <v>5316</v>
      </c>
      <c r="AB495" s="2" t="s">
        <v>2945</v>
      </c>
      <c r="AC495" s="2" t="s">
        <v>124</v>
      </c>
      <c r="AD495" s="2" t="s">
        <v>5317</v>
      </c>
      <c r="AE495" s="2" t="s">
        <v>65</v>
      </c>
      <c r="AF495" s="2" t="s">
        <v>86</v>
      </c>
      <c r="AG495" s="2" t="s">
        <v>4064</v>
      </c>
      <c r="AH495" s="2" t="s">
        <v>5318</v>
      </c>
      <c r="AI495" s="2" t="s">
        <v>67</v>
      </c>
      <c r="AJ495" s="2" t="s">
        <v>5319</v>
      </c>
      <c r="AK495" s="2" t="s">
        <v>53</v>
      </c>
      <c r="AL495" s="2" t="s">
        <v>53</v>
      </c>
      <c r="AM495" s="2" t="s">
        <v>53</v>
      </c>
      <c r="AN495" s="2" t="s">
        <v>53</v>
      </c>
      <c r="AO495" s="2" t="s">
        <v>53</v>
      </c>
      <c r="AP495" s="2" t="s">
        <v>53</v>
      </c>
      <c r="AQ495" s="2" t="s">
        <v>53</v>
      </c>
      <c r="AR495" s="2" t="s">
        <v>69</v>
      </c>
      <c r="AS495" s="2" t="s">
        <v>52</v>
      </c>
      <c r="AT495" s="2" t="s">
        <v>69</v>
      </c>
    </row>
    <row r="496" spans="1:46" ht="22.5" customHeight="1" x14ac:dyDescent="0.25">
      <c r="A496" s="18" t="s">
        <v>5320</v>
      </c>
      <c r="B496" s="2" t="s">
        <v>5321</v>
      </c>
      <c r="C496" s="2" t="s">
        <v>115</v>
      </c>
      <c r="D496" s="2" t="s">
        <v>116</v>
      </c>
      <c r="E496" s="2" t="s">
        <v>69</v>
      </c>
      <c r="F496" s="19">
        <v>1</v>
      </c>
      <c r="G496" s="19">
        <v>139.16</v>
      </c>
      <c r="H496" s="19" t="s">
        <v>52</v>
      </c>
      <c r="I496" s="19">
        <v>-16.7</v>
      </c>
      <c r="J496" s="19">
        <v>-26.45</v>
      </c>
      <c r="K496" s="19" t="s">
        <v>52</v>
      </c>
      <c r="L496" s="19">
        <v>96.01</v>
      </c>
      <c r="M496" s="2" t="s">
        <v>53</v>
      </c>
      <c r="N496" s="2" t="s">
        <v>601</v>
      </c>
      <c r="O496" s="2" t="s">
        <v>602</v>
      </c>
      <c r="P496" s="2" t="s">
        <v>603</v>
      </c>
      <c r="Q496" s="2" t="s">
        <v>53</v>
      </c>
      <c r="R496" s="19">
        <v>139.16</v>
      </c>
      <c r="S496" s="19" t="s">
        <v>161</v>
      </c>
      <c r="T496" s="2" t="s">
        <v>77</v>
      </c>
      <c r="U496" s="2" t="s">
        <v>5322</v>
      </c>
      <c r="V496" s="2" t="s">
        <v>5323</v>
      </c>
      <c r="W496" s="2" t="s">
        <v>5324</v>
      </c>
      <c r="X496" s="2" t="s">
        <v>53</v>
      </c>
      <c r="Y496" s="2" t="s">
        <v>5322</v>
      </c>
      <c r="Z496" s="2" t="s">
        <v>5325</v>
      </c>
      <c r="AA496" s="2" t="s">
        <v>5326</v>
      </c>
      <c r="AB496" s="2" t="s">
        <v>5327</v>
      </c>
      <c r="AC496" s="2" t="s">
        <v>531</v>
      </c>
      <c r="AD496" s="2" t="s">
        <v>5328</v>
      </c>
      <c r="AE496" s="2" t="s">
        <v>65</v>
      </c>
      <c r="AF496" s="2" t="s">
        <v>86</v>
      </c>
      <c r="AG496" s="2" t="s">
        <v>5329</v>
      </c>
      <c r="AH496" s="2" t="s">
        <v>53</v>
      </c>
      <c r="AI496" s="2" t="s">
        <v>67</v>
      </c>
      <c r="AJ496" s="2" t="s">
        <v>5330</v>
      </c>
      <c r="AK496" s="2" t="s">
        <v>53</v>
      </c>
      <c r="AL496" s="2" t="s">
        <v>53</v>
      </c>
      <c r="AM496" s="2" t="s">
        <v>53</v>
      </c>
      <c r="AN496" s="2" t="s">
        <v>53</v>
      </c>
      <c r="AO496" s="2" t="s">
        <v>53</v>
      </c>
      <c r="AP496" s="2" t="s">
        <v>53</v>
      </c>
      <c r="AQ496" s="2" t="s">
        <v>53</v>
      </c>
      <c r="AR496" s="2" t="s">
        <v>69</v>
      </c>
      <c r="AS496" s="2" t="s">
        <v>52</v>
      </c>
      <c r="AT496" s="2" t="s">
        <v>69</v>
      </c>
    </row>
    <row r="497" spans="1:46" ht="22.5" customHeight="1" x14ac:dyDescent="0.25">
      <c r="A497" s="21" t="s">
        <v>5331</v>
      </c>
      <c r="B497" s="22" t="s">
        <v>5332</v>
      </c>
      <c r="C497" s="23" t="s">
        <v>53</v>
      </c>
      <c r="D497" s="24" t="s">
        <v>53</v>
      </c>
      <c r="E497" s="25" t="s">
        <v>53</v>
      </c>
      <c r="F497" s="26" t="s">
        <v>52</v>
      </c>
      <c r="G497" s="27">
        <v>140.72999999999999</v>
      </c>
      <c r="H497" s="28" t="s">
        <v>52</v>
      </c>
      <c r="I497" s="29">
        <v>-62.45</v>
      </c>
      <c r="J497" s="30" t="s">
        <v>52</v>
      </c>
      <c r="K497" s="31" t="s">
        <v>52</v>
      </c>
      <c r="L497" s="32">
        <v>78.28</v>
      </c>
      <c r="M497" s="33" t="s">
        <v>53</v>
      </c>
      <c r="N497" s="34" t="s">
        <v>53</v>
      </c>
      <c r="O497" s="35" t="s">
        <v>53</v>
      </c>
      <c r="P497" s="36" t="s">
        <v>53</v>
      </c>
      <c r="Q497" s="37" t="s">
        <v>53</v>
      </c>
      <c r="R497" s="38" t="s">
        <v>52</v>
      </c>
      <c r="S497" s="39" t="s">
        <v>53</v>
      </c>
      <c r="T497" s="40" t="s">
        <v>58</v>
      </c>
      <c r="U497" s="41" t="s">
        <v>53</v>
      </c>
      <c r="V497" s="42" t="s">
        <v>53</v>
      </c>
      <c r="W497" s="43" t="s">
        <v>53</v>
      </c>
      <c r="X497" s="44" t="s">
        <v>53</v>
      </c>
      <c r="Y497" s="45" t="s">
        <v>5333</v>
      </c>
      <c r="Z497" s="46" t="s">
        <v>5334</v>
      </c>
      <c r="AA497" s="47" t="s">
        <v>5335</v>
      </c>
      <c r="AB497" s="48" t="s">
        <v>5336</v>
      </c>
      <c r="AC497" s="49" t="s">
        <v>168</v>
      </c>
      <c r="AD497" s="50" t="s">
        <v>5337</v>
      </c>
      <c r="AE497" s="51" t="s">
        <v>65</v>
      </c>
      <c r="AF497" s="52" t="s">
        <v>66</v>
      </c>
      <c r="AG497" s="53" t="s">
        <v>5338</v>
      </c>
      <c r="AH497" s="54" t="s">
        <v>5339</v>
      </c>
      <c r="AI497" s="55" t="s">
        <v>67</v>
      </c>
      <c r="AJ497" s="56" t="s">
        <v>5340</v>
      </c>
      <c r="AK497" s="57" t="s">
        <v>53</v>
      </c>
      <c r="AL497" s="58" t="s">
        <v>53</v>
      </c>
      <c r="AM497" s="59" t="s">
        <v>53</v>
      </c>
      <c r="AN497" s="60" t="s">
        <v>53</v>
      </c>
      <c r="AO497" s="61" t="s">
        <v>53</v>
      </c>
      <c r="AP497" s="62" t="s">
        <v>53</v>
      </c>
      <c r="AQ497" s="63" t="s">
        <v>53</v>
      </c>
      <c r="AR497" s="64" t="s">
        <v>53</v>
      </c>
      <c r="AS497" s="65" t="s">
        <v>52</v>
      </c>
      <c r="AT497" s="66" t="s">
        <v>53</v>
      </c>
    </row>
    <row r="498" spans="1:46" ht="22.5" customHeight="1" x14ac:dyDescent="0.25">
      <c r="A498" s="67" t="s">
        <v>5341</v>
      </c>
      <c r="B498" s="68" t="s">
        <v>5332</v>
      </c>
      <c r="C498" s="69" t="s">
        <v>344</v>
      </c>
      <c r="D498" s="70" t="s">
        <v>345</v>
      </c>
      <c r="E498" s="71" t="s">
        <v>51</v>
      </c>
      <c r="F498" s="72">
        <v>2</v>
      </c>
      <c r="G498" s="73" t="s">
        <v>52</v>
      </c>
      <c r="H498" s="74" t="s">
        <v>52</v>
      </c>
      <c r="I498" s="75" t="s">
        <v>52</v>
      </c>
      <c r="J498" s="76" t="s">
        <v>52</v>
      </c>
      <c r="K498" s="77" t="s">
        <v>52</v>
      </c>
      <c r="L498" s="78" t="s">
        <v>52</v>
      </c>
      <c r="M498" s="79" t="s">
        <v>51</v>
      </c>
      <c r="N498" s="80" t="s">
        <v>1879</v>
      </c>
      <c r="O498" s="81" t="s">
        <v>1880</v>
      </c>
      <c r="P498" s="82" t="s">
        <v>1881</v>
      </c>
      <c r="Q498" s="83" t="s">
        <v>53</v>
      </c>
      <c r="R498" s="84">
        <v>24.09</v>
      </c>
      <c r="S498" s="85" t="s">
        <v>57</v>
      </c>
      <c r="T498" s="86" t="s">
        <v>53</v>
      </c>
      <c r="U498" s="87" t="s">
        <v>53</v>
      </c>
      <c r="V498" s="88" t="s">
        <v>53</v>
      </c>
      <c r="W498" s="89" t="s">
        <v>53</v>
      </c>
      <c r="X498" s="90" t="s">
        <v>53</v>
      </c>
      <c r="Y498" s="91" t="s">
        <v>53</v>
      </c>
      <c r="Z498" s="92" t="s">
        <v>53</v>
      </c>
      <c r="AA498" s="93" t="s">
        <v>53</v>
      </c>
      <c r="AB498" s="94" t="s">
        <v>53</v>
      </c>
      <c r="AC498" s="95" t="s">
        <v>53</v>
      </c>
      <c r="AD498" s="96" t="s">
        <v>53</v>
      </c>
      <c r="AE498" s="97" t="s">
        <v>53</v>
      </c>
      <c r="AF498" s="98" t="s">
        <v>53</v>
      </c>
      <c r="AG498" s="99" t="s">
        <v>53</v>
      </c>
      <c r="AH498" s="100" t="s">
        <v>53</v>
      </c>
      <c r="AI498" s="101" t="s">
        <v>53</v>
      </c>
      <c r="AJ498" s="102" t="s">
        <v>53</v>
      </c>
      <c r="AK498" s="103" t="s">
        <v>53</v>
      </c>
      <c r="AL498" s="104" t="s">
        <v>53</v>
      </c>
      <c r="AM498" s="105" t="s">
        <v>53</v>
      </c>
      <c r="AN498" s="106" t="s">
        <v>53</v>
      </c>
      <c r="AO498" s="107" t="s">
        <v>53</v>
      </c>
      <c r="AP498" s="108" t="s">
        <v>53</v>
      </c>
      <c r="AQ498" s="109" t="s">
        <v>53</v>
      </c>
      <c r="AR498" s="110" t="s">
        <v>69</v>
      </c>
      <c r="AS498" s="111" t="s">
        <v>52</v>
      </c>
      <c r="AT498" s="112" t="s">
        <v>69</v>
      </c>
    </row>
    <row r="499" spans="1:46" ht="22.5" customHeight="1" x14ac:dyDescent="0.25">
      <c r="A499" s="67" t="s">
        <v>5342</v>
      </c>
      <c r="B499" s="68" t="s">
        <v>5332</v>
      </c>
      <c r="C499" s="69" t="s">
        <v>344</v>
      </c>
      <c r="D499" s="70" t="s">
        <v>345</v>
      </c>
      <c r="E499" s="71" t="s">
        <v>51</v>
      </c>
      <c r="F499" s="72">
        <v>5</v>
      </c>
      <c r="G499" s="73" t="s">
        <v>52</v>
      </c>
      <c r="H499" s="74" t="s">
        <v>52</v>
      </c>
      <c r="I499" s="75" t="s">
        <v>52</v>
      </c>
      <c r="J499" s="76" t="s">
        <v>52</v>
      </c>
      <c r="K499" s="77" t="s">
        <v>52</v>
      </c>
      <c r="L499" s="78" t="s">
        <v>52</v>
      </c>
      <c r="M499" s="79" t="s">
        <v>51</v>
      </c>
      <c r="N499" s="80" t="s">
        <v>928</v>
      </c>
      <c r="O499" s="81" t="s">
        <v>929</v>
      </c>
      <c r="P499" s="82" t="s">
        <v>930</v>
      </c>
      <c r="Q499" s="83" t="s">
        <v>53</v>
      </c>
      <c r="R499" s="84">
        <v>18.510000000000002</v>
      </c>
      <c r="S499" s="85" t="s">
        <v>57</v>
      </c>
      <c r="T499" s="86" t="s">
        <v>53</v>
      </c>
      <c r="U499" s="87" t="s">
        <v>53</v>
      </c>
      <c r="V499" s="88" t="s">
        <v>53</v>
      </c>
      <c r="W499" s="89" t="s">
        <v>53</v>
      </c>
      <c r="X499" s="90" t="s">
        <v>53</v>
      </c>
      <c r="Y499" s="91" t="s">
        <v>53</v>
      </c>
      <c r="Z499" s="92" t="s">
        <v>53</v>
      </c>
      <c r="AA499" s="93" t="s">
        <v>53</v>
      </c>
      <c r="AB499" s="94" t="s">
        <v>53</v>
      </c>
      <c r="AC499" s="95" t="s">
        <v>53</v>
      </c>
      <c r="AD499" s="96" t="s">
        <v>53</v>
      </c>
      <c r="AE499" s="97" t="s">
        <v>53</v>
      </c>
      <c r="AF499" s="98" t="s">
        <v>53</v>
      </c>
      <c r="AG499" s="99" t="s">
        <v>53</v>
      </c>
      <c r="AH499" s="100" t="s">
        <v>53</v>
      </c>
      <c r="AI499" s="101" t="s">
        <v>53</v>
      </c>
      <c r="AJ499" s="102" t="s">
        <v>53</v>
      </c>
      <c r="AK499" s="103" t="s">
        <v>53</v>
      </c>
      <c r="AL499" s="104" t="s">
        <v>53</v>
      </c>
      <c r="AM499" s="105" t="s">
        <v>53</v>
      </c>
      <c r="AN499" s="106" t="s">
        <v>53</v>
      </c>
      <c r="AO499" s="107" t="s">
        <v>53</v>
      </c>
      <c r="AP499" s="108" t="s">
        <v>53</v>
      </c>
      <c r="AQ499" s="109" t="s">
        <v>53</v>
      </c>
      <c r="AR499" s="110" t="s">
        <v>69</v>
      </c>
      <c r="AS499" s="111" t="s">
        <v>52</v>
      </c>
      <c r="AT499" s="112" t="s">
        <v>69</v>
      </c>
    </row>
    <row r="500" spans="1:46" ht="22.5" customHeight="1" x14ac:dyDescent="0.25">
      <c r="A500" s="18" t="s">
        <v>5343</v>
      </c>
      <c r="B500" s="2" t="s">
        <v>5332</v>
      </c>
      <c r="C500" s="2" t="s">
        <v>344</v>
      </c>
      <c r="D500" s="2" t="s">
        <v>3998</v>
      </c>
      <c r="E500" s="2" t="s">
        <v>51</v>
      </c>
      <c r="F500" s="19">
        <v>1</v>
      </c>
      <c r="G500" s="19">
        <v>47.9</v>
      </c>
      <c r="H500" s="19">
        <v>6.93</v>
      </c>
      <c r="I500" s="19">
        <v>-13.64</v>
      </c>
      <c r="J500" s="19">
        <v>-6.93</v>
      </c>
      <c r="K500" s="19" t="s">
        <v>52</v>
      </c>
      <c r="L500" s="19">
        <v>34.26</v>
      </c>
      <c r="M500" s="2" t="s">
        <v>51</v>
      </c>
      <c r="N500" s="2" t="s">
        <v>2726</v>
      </c>
      <c r="O500" s="2" t="s">
        <v>2727</v>
      </c>
      <c r="P500" s="2" t="s">
        <v>2728</v>
      </c>
      <c r="Q500" s="2" t="s">
        <v>53</v>
      </c>
      <c r="R500" s="19">
        <v>47.9</v>
      </c>
      <c r="S500" s="19" t="s">
        <v>57</v>
      </c>
      <c r="T500" s="2" t="s">
        <v>58</v>
      </c>
      <c r="U500" s="2" t="s">
        <v>53</v>
      </c>
      <c r="V500" s="2" t="s">
        <v>53</v>
      </c>
      <c r="W500" s="2" t="s">
        <v>53</v>
      </c>
      <c r="X500" s="2" t="s">
        <v>53</v>
      </c>
      <c r="Y500" s="2" t="s">
        <v>5344</v>
      </c>
      <c r="Z500" s="2" t="s">
        <v>5345</v>
      </c>
      <c r="AA500" s="2" t="s">
        <v>5346</v>
      </c>
      <c r="AB500" s="2" t="s">
        <v>670</v>
      </c>
      <c r="AC500" s="2" t="s">
        <v>124</v>
      </c>
      <c r="AD500" s="2" t="s">
        <v>5347</v>
      </c>
      <c r="AE500" s="2" t="s">
        <v>65</v>
      </c>
      <c r="AF500" s="2" t="s">
        <v>66</v>
      </c>
      <c r="AG500" s="2" t="s">
        <v>5348</v>
      </c>
      <c r="AH500" s="2" t="s">
        <v>5349</v>
      </c>
      <c r="AI500" s="2" t="s">
        <v>67</v>
      </c>
      <c r="AJ500" s="2" t="s">
        <v>5350</v>
      </c>
      <c r="AK500" s="2" t="s">
        <v>53</v>
      </c>
      <c r="AL500" s="2" t="s">
        <v>53</v>
      </c>
      <c r="AM500" s="2" t="s">
        <v>53</v>
      </c>
      <c r="AN500" s="2" t="s">
        <v>53</v>
      </c>
      <c r="AO500" s="2" t="s">
        <v>53</v>
      </c>
      <c r="AP500" s="2" t="s">
        <v>53</v>
      </c>
      <c r="AQ500" s="2" t="s">
        <v>53</v>
      </c>
      <c r="AR500" s="2" t="s">
        <v>69</v>
      </c>
      <c r="AS500" s="2" t="s">
        <v>52</v>
      </c>
      <c r="AT500" s="2" t="s">
        <v>69</v>
      </c>
    </row>
    <row r="501" spans="1:46" ht="22.5" customHeight="1" x14ac:dyDescent="0.25">
      <c r="A501" s="18" t="s">
        <v>5351</v>
      </c>
      <c r="B501" s="2" t="s">
        <v>5352</v>
      </c>
      <c r="C501" s="2" t="s">
        <v>344</v>
      </c>
      <c r="D501" s="2" t="s">
        <v>2215</v>
      </c>
      <c r="E501" s="2" t="s">
        <v>69</v>
      </c>
      <c r="F501" s="19">
        <v>1</v>
      </c>
      <c r="G501" s="19">
        <v>72.989999999999995</v>
      </c>
      <c r="H501" s="19">
        <v>20.88</v>
      </c>
      <c r="I501" s="19">
        <v>-17.91</v>
      </c>
      <c r="J501" s="19">
        <v>-20.88</v>
      </c>
      <c r="K501" s="19" t="s">
        <v>52</v>
      </c>
      <c r="L501" s="19">
        <v>55.08</v>
      </c>
      <c r="M501" s="2" t="s">
        <v>53</v>
      </c>
      <c r="N501" s="2" t="s">
        <v>5353</v>
      </c>
      <c r="O501" s="2" t="s">
        <v>5354</v>
      </c>
      <c r="P501" s="2" t="s">
        <v>5355</v>
      </c>
      <c r="Q501" s="2" t="s">
        <v>53</v>
      </c>
      <c r="R501" s="19">
        <v>72.989999999999995</v>
      </c>
      <c r="S501" s="19" t="s">
        <v>57</v>
      </c>
      <c r="T501" s="2" t="s">
        <v>77</v>
      </c>
      <c r="U501" s="2" t="s">
        <v>5356</v>
      </c>
      <c r="V501" s="2" t="s">
        <v>5357</v>
      </c>
      <c r="W501" s="2" t="s">
        <v>5358</v>
      </c>
      <c r="X501" s="2" t="s">
        <v>53</v>
      </c>
      <c r="Y501" s="2" t="s">
        <v>5356</v>
      </c>
      <c r="Z501" s="2" t="s">
        <v>5359</v>
      </c>
      <c r="AA501" s="2" t="s">
        <v>5360</v>
      </c>
      <c r="AB501" s="2" t="s">
        <v>978</v>
      </c>
      <c r="AC501" s="2" t="s">
        <v>97</v>
      </c>
      <c r="AD501" s="2" t="s">
        <v>5361</v>
      </c>
      <c r="AE501" s="2" t="s">
        <v>65</v>
      </c>
      <c r="AF501" s="2" t="s">
        <v>86</v>
      </c>
      <c r="AG501" s="2" t="s">
        <v>3762</v>
      </c>
      <c r="AH501" s="2" t="s">
        <v>2223</v>
      </c>
      <c r="AI501" s="2" t="s">
        <v>67</v>
      </c>
      <c r="AJ501" s="2" t="s">
        <v>5362</v>
      </c>
      <c r="AK501" s="2" t="s">
        <v>53</v>
      </c>
      <c r="AL501" s="2" t="s">
        <v>53</v>
      </c>
      <c r="AM501" s="2" t="s">
        <v>53</v>
      </c>
      <c r="AN501" s="2" t="s">
        <v>53</v>
      </c>
      <c r="AO501" s="2" t="s">
        <v>53</v>
      </c>
      <c r="AP501" s="2" t="s">
        <v>53</v>
      </c>
      <c r="AQ501" s="2" t="s">
        <v>53</v>
      </c>
      <c r="AR501" s="2" t="s">
        <v>69</v>
      </c>
      <c r="AS501" s="2" t="s">
        <v>52</v>
      </c>
      <c r="AT501" s="2" t="s">
        <v>69</v>
      </c>
    </row>
    <row r="502" spans="1:46" ht="22.5" customHeight="1" x14ac:dyDescent="0.25">
      <c r="A502" s="18" t="s">
        <v>5363</v>
      </c>
      <c r="B502" s="2" t="s">
        <v>5352</v>
      </c>
      <c r="C502" s="2" t="s">
        <v>344</v>
      </c>
      <c r="D502" s="2" t="s">
        <v>3998</v>
      </c>
      <c r="E502" s="2" t="s">
        <v>51</v>
      </c>
      <c r="F502" s="19">
        <v>2</v>
      </c>
      <c r="G502" s="19">
        <v>259.98</v>
      </c>
      <c r="H502" s="19" t="s">
        <v>52</v>
      </c>
      <c r="I502" s="19">
        <v>-44.2</v>
      </c>
      <c r="J502" s="19">
        <v>-35.9</v>
      </c>
      <c r="K502" s="19" t="s">
        <v>52</v>
      </c>
      <c r="L502" s="19">
        <v>179.88</v>
      </c>
      <c r="M502" s="2" t="s">
        <v>53</v>
      </c>
      <c r="N502" s="2" t="s">
        <v>676</v>
      </c>
      <c r="O502" s="2" t="s">
        <v>677</v>
      </c>
      <c r="P502" s="2" t="s">
        <v>678</v>
      </c>
      <c r="Q502" s="2" t="s">
        <v>53</v>
      </c>
      <c r="R502" s="19">
        <v>129.99</v>
      </c>
      <c r="S502" s="19" t="s">
        <v>57</v>
      </c>
      <c r="T502" s="2" t="s">
        <v>58</v>
      </c>
      <c r="U502" s="2" t="s">
        <v>53</v>
      </c>
      <c r="V502" s="2" t="s">
        <v>53</v>
      </c>
      <c r="W502" s="2" t="s">
        <v>53</v>
      </c>
      <c r="X502" s="2" t="s">
        <v>53</v>
      </c>
      <c r="Y502" s="2" t="s">
        <v>5364</v>
      </c>
      <c r="Z502" s="2" t="s">
        <v>5365</v>
      </c>
      <c r="AA502" s="2" t="s">
        <v>5366</v>
      </c>
      <c r="AB502" s="2" t="s">
        <v>124</v>
      </c>
      <c r="AC502" s="2" t="s">
        <v>124</v>
      </c>
      <c r="AD502" s="2" t="s">
        <v>5367</v>
      </c>
      <c r="AE502" s="2" t="s">
        <v>65</v>
      </c>
      <c r="AF502" s="2" t="s">
        <v>66</v>
      </c>
      <c r="AG502" s="2" t="s">
        <v>5368</v>
      </c>
      <c r="AH502" s="2" t="s">
        <v>5369</v>
      </c>
      <c r="AI502" s="2" t="s">
        <v>67</v>
      </c>
      <c r="AJ502" s="2" t="s">
        <v>5370</v>
      </c>
      <c r="AK502" s="2" t="s">
        <v>53</v>
      </c>
      <c r="AL502" s="2" t="s">
        <v>53</v>
      </c>
      <c r="AM502" s="2" t="s">
        <v>53</v>
      </c>
      <c r="AN502" s="2" t="s">
        <v>53</v>
      </c>
      <c r="AO502" s="2" t="s">
        <v>53</v>
      </c>
      <c r="AP502" s="2" t="s">
        <v>53</v>
      </c>
      <c r="AQ502" s="2" t="s">
        <v>53</v>
      </c>
      <c r="AR502" s="2" t="s">
        <v>69</v>
      </c>
      <c r="AS502" s="2" t="s">
        <v>52</v>
      </c>
      <c r="AT502" s="2" t="s">
        <v>69</v>
      </c>
    </row>
    <row r="503" spans="1:46" ht="22.5" customHeight="1" x14ac:dyDescent="0.25">
      <c r="A503" s="18" t="s">
        <v>5371</v>
      </c>
      <c r="B503" s="2" t="s">
        <v>5372</v>
      </c>
      <c r="C503" s="2" t="s">
        <v>344</v>
      </c>
      <c r="D503" s="2" t="s">
        <v>3998</v>
      </c>
      <c r="E503" s="2" t="s">
        <v>69</v>
      </c>
      <c r="F503" s="19">
        <v>1</v>
      </c>
      <c r="G503" s="19">
        <v>55.79</v>
      </c>
      <c r="H503" s="19">
        <v>22.41</v>
      </c>
      <c r="I503" s="19">
        <v>-14.98</v>
      </c>
      <c r="J503" s="19">
        <v>-22.41</v>
      </c>
      <c r="K503" s="19" t="s">
        <v>52</v>
      </c>
      <c r="L503" s="19">
        <v>40.81</v>
      </c>
      <c r="M503" s="2" t="s">
        <v>51</v>
      </c>
      <c r="N503" s="2" t="s">
        <v>309</v>
      </c>
      <c r="O503" s="2" t="s">
        <v>5124</v>
      </c>
      <c r="P503" s="2" t="s">
        <v>5125</v>
      </c>
      <c r="Q503" s="2" t="s">
        <v>53</v>
      </c>
      <c r="R503" s="19">
        <v>55.79</v>
      </c>
      <c r="S503" s="19" t="s">
        <v>57</v>
      </c>
      <c r="T503" s="2" t="s">
        <v>58</v>
      </c>
      <c r="U503" s="2" t="s">
        <v>53</v>
      </c>
      <c r="V503" s="2" t="s">
        <v>53</v>
      </c>
      <c r="W503" s="2" t="s">
        <v>53</v>
      </c>
      <c r="X503" s="2" t="s">
        <v>53</v>
      </c>
      <c r="Y503" s="2" t="s">
        <v>5373</v>
      </c>
      <c r="Z503" s="2" t="s">
        <v>5374</v>
      </c>
      <c r="AA503" s="2" t="s">
        <v>5375</v>
      </c>
      <c r="AB503" s="2" t="s">
        <v>5376</v>
      </c>
      <c r="AC503" s="2" t="s">
        <v>150</v>
      </c>
      <c r="AD503" s="2" t="s">
        <v>5377</v>
      </c>
      <c r="AE503" s="2" t="s">
        <v>65</v>
      </c>
      <c r="AF503" s="2" t="s">
        <v>66</v>
      </c>
      <c r="AG503" s="2" t="s">
        <v>5378</v>
      </c>
      <c r="AH503" s="2" t="s">
        <v>5379</v>
      </c>
      <c r="AI503" s="2" t="s">
        <v>67</v>
      </c>
      <c r="AJ503" s="2" t="s">
        <v>5380</v>
      </c>
      <c r="AK503" s="2" t="s">
        <v>53</v>
      </c>
      <c r="AL503" s="2" t="s">
        <v>53</v>
      </c>
      <c r="AM503" s="2" t="s">
        <v>53</v>
      </c>
      <c r="AN503" s="2" t="s">
        <v>53</v>
      </c>
      <c r="AO503" s="2" t="s">
        <v>53</v>
      </c>
      <c r="AP503" s="2" t="s">
        <v>53</v>
      </c>
      <c r="AQ503" s="2" t="s">
        <v>53</v>
      </c>
      <c r="AR503" s="2" t="s">
        <v>69</v>
      </c>
      <c r="AS503" s="2" t="s">
        <v>52</v>
      </c>
      <c r="AT503" s="2" t="s">
        <v>69</v>
      </c>
    </row>
    <row r="504" spans="1:46" ht="22.5" customHeight="1" x14ac:dyDescent="0.25">
      <c r="A504" s="18" t="s">
        <v>5381</v>
      </c>
      <c r="B504" s="2" t="s">
        <v>5382</v>
      </c>
      <c r="C504" s="2" t="s">
        <v>1272</v>
      </c>
      <c r="D504" s="2" t="s">
        <v>1273</v>
      </c>
      <c r="E504" s="2" t="s">
        <v>51</v>
      </c>
      <c r="F504" s="19">
        <v>0</v>
      </c>
      <c r="G504" s="19">
        <v>146.91999999999999</v>
      </c>
      <c r="H504" s="19" t="s">
        <v>52</v>
      </c>
      <c r="I504" s="19">
        <v>-35.979999999999997</v>
      </c>
      <c r="J504" s="19" t="s">
        <v>52</v>
      </c>
      <c r="K504" s="19">
        <v>-110.94</v>
      </c>
      <c r="L504" s="19">
        <v>0</v>
      </c>
      <c r="M504" s="2" t="s">
        <v>53</v>
      </c>
      <c r="N504" s="2" t="s">
        <v>275</v>
      </c>
      <c r="O504" s="2" t="s">
        <v>276</v>
      </c>
      <c r="P504" s="2" t="s">
        <v>277</v>
      </c>
      <c r="Q504" s="2" t="s">
        <v>53</v>
      </c>
      <c r="R504" s="19">
        <v>73.459999999999994</v>
      </c>
      <c r="S504" s="19" t="s">
        <v>57</v>
      </c>
      <c r="T504" s="2" t="s">
        <v>58</v>
      </c>
      <c r="U504" s="2" t="s">
        <v>53</v>
      </c>
      <c r="V504" s="2" t="s">
        <v>53</v>
      </c>
      <c r="W504" s="2" t="s">
        <v>53</v>
      </c>
      <c r="X504" s="2" t="s">
        <v>53</v>
      </c>
      <c r="Y504" s="2" t="s">
        <v>5383</v>
      </c>
      <c r="Z504" s="2" t="s">
        <v>5384</v>
      </c>
      <c r="AA504" s="2" t="s">
        <v>53</v>
      </c>
      <c r="AB504" s="2" t="s">
        <v>1054</v>
      </c>
      <c r="AC504" s="2" t="s">
        <v>111</v>
      </c>
      <c r="AD504" s="2" t="s">
        <v>5385</v>
      </c>
      <c r="AE504" s="2" t="s">
        <v>65</v>
      </c>
      <c r="AF504" s="2" t="s">
        <v>66</v>
      </c>
      <c r="AG504" s="2" t="s">
        <v>53</v>
      </c>
      <c r="AH504" s="2" t="s">
        <v>53</v>
      </c>
      <c r="AI504" s="2" t="s">
        <v>67</v>
      </c>
      <c r="AJ504" s="2" t="s">
        <v>5386</v>
      </c>
      <c r="AK504" s="2" t="s">
        <v>53</v>
      </c>
      <c r="AL504" s="2" t="s">
        <v>53</v>
      </c>
      <c r="AM504" s="2" t="s">
        <v>53</v>
      </c>
      <c r="AN504" s="2" t="s">
        <v>53</v>
      </c>
      <c r="AO504" s="2" t="s">
        <v>53</v>
      </c>
      <c r="AP504" s="2" t="s">
        <v>53</v>
      </c>
      <c r="AQ504" s="2" t="s">
        <v>53</v>
      </c>
      <c r="AR504" s="2" t="s">
        <v>69</v>
      </c>
      <c r="AS504" s="2" t="s">
        <v>52</v>
      </c>
      <c r="AT504" s="2" t="s">
        <v>69</v>
      </c>
    </row>
    <row r="505" spans="1:46" ht="22.5" customHeight="1" x14ac:dyDescent="0.25">
      <c r="A505" s="18" t="s">
        <v>5387</v>
      </c>
      <c r="B505" s="2" t="s">
        <v>5388</v>
      </c>
      <c r="C505" s="2" t="s">
        <v>344</v>
      </c>
      <c r="D505" s="2" t="s">
        <v>3998</v>
      </c>
      <c r="E505" s="2" t="s">
        <v>51</v>
      </c>
      <c r="F505" s="19">
        <v>2</v>
      </c>
      <c r="G505" s="19">
        <v>99.8</v>
      </c>
      <c r="H505" s="19">
        <v>13.9</v>
      </c>
      <c r="I505" s="19">
        <v>-27.96</v>
      </c>
      <c r="J505" s="19" t="s">
        <v>52</v>
      </c>
      <c r="K505" s="19" t="s">
        <v>52</v>
      </c>
      <c r="L505" s="19">
        <v>85.74</v>
      </c>
      <c r="M505" s="2" t="s">
        <v>53</v>
      </c>
      <c r="N505" s="2" t="s">
        <v>5389</v>
      </c>
      <c r="O505" s="2" t="s">
        <v>5390</v>
      </c>
      <c r="P505" s="2" t="s">
        <v>5391</v>
      </c>
      <c r="Q505" s="2" t="s">
        <v>53</v>
      </c>
      <c r="R505" s="19">
        <v>49.9</v>
      </c>
      <c r="S505" s="19" t="s">
        <v>57</v>
      </c>
      <c r="T505" s="2" t="s">
        <v>58</v>
      </c>
      <c r="U505" s="2" t="s">
        <v>5392</v>
      </c>
      <c r="V505" s="2" t="s">
        <v>5393</v>
      </c>
      <c r="W505" s="2" t="s">
        <v>5394</v>
      </c>
      <c r="X505" s="2" t="s">
        <v>53</v>
      </c>
      <c r="Y505" s="2" t="s">
        <v>5392</v>
      </c>
      <c r="Z505" s="2" t="s">
        <v>5395</v>
      </c>
      <c r="AA505" s="2" t="s">
        <v>5396</v>
      </c>
      <c r="AB505" s="2" t="s">
        <v>428</v>
      </c>
      <c r="AC505" s="2" t="s">
        <v>124</v>
      </c>
      <c r="AD505" s="2" t="s">
        <v>5397</v>
      </c>
      <c r="AE505" s="2" t="s">
        <v>65</v>
      </c>
      <c r="AF505" s="2" t="s">
        <v>222</v>
      </c>
      <c r="AG505" s="2" t="s">
        <v>4133</v>
      </c>
      <c r="AH505" s="2" t="s">
        <v>5398</v>
      </c>
      <c r="AI505" s="2" t="s">
        <v>1415</v>
      </c>
      <c r="AJ505" s="2" t="s">
        <v>5399</v>
      </c>
      <c r="AK505" s="2" t="s">
        <v>53</v>
      </c>
      <c r="AL505" s="2" t="s">
        <v>53</v>
      </c>
      <c r="AM505" s="2" t="s">
        <v>53</v>
      </c>
      <c r="AN505" s="2" t="s">
        <v>53</v>
      </c>
      <c r="AO505" s="2" t="s">
        <v>53</v>
      </c>
      <c r="AP505" s="2" t="s">
        <v>53</v>
      </c>
      <c r="AQ505" s="2" t="s">
        <v>53</v>
      </c>
      <c r="AR505" s="2" t="s">
        <v>69</v>
      </c>
      <c r="AS505" s="2" t="s">
        <v>52</v>
      </c>
      <c r="AT505" s="2" t="s">
        <v>69</v>
      </c>
    </row>
    <row r="506" spans="1:46" ht="22.5" customHeight="1" x14ac:dyDescent="0.25">
      <c r="A506" s="18" t="s">
        <v>5400</v>
      </c>
      <c r="B506" s="2" t="s">
        <v>5401</v>
      </c>
      <c r="C506" s="2" t="s">
        <v>344</v>
      </c>
      <c r="D506" s="2" t="s">
        <v>697</v>
      </c>
      <c r="E506" s="2" t="s">
        <v>69</v>
      </c>
      <c r="F506" s="19">
        <v>1</v>
      </c>
      <c r="G506" s="19">
        <v>189.99</v>
      </c>
      <c r="H506" s="19" t="s">
        <v>52</v>
      </c>
      <c r="I506" s="19">
        <v>-32.299999999999997</v>
      </c>
      <c r="J506" s="19">
        <v>-20.45</v>
      </c>
      <c r="K506" s="19" t="s">
        <v>52</v>
      </c>
      <c r="L506" s="19">
        <v>137.24</v>
      </c>
      <c r="M506" s="2" t="s">
        <v>51</v>
      </c>
      <c r="N506" s="2" t="s">
        <v>54</v>
      </c>
      <c r="O506" s="2" t="s">
        <v>2203</v>
      </c>
      <c r="P506" s="2" t="s">
        <v>2204</v>
      </c>
      <c r="Q506" s="2" t="s">
        <v>53</v>
      </c>
      <c r="R506" s="19">
        <v>189.99</v>
      </c>
      <c r="S506" s="19" t="s">
        <v>57</v>
      </c>
      <c r="T506" s="2" t="s">
        <v>58</v>
      </c>
      <c r="U506" s="2" t="s">
        <v>53</v>
      </c>
      <c r="V506" s="2" t="s">
        <v>53</v>
      </c>
      <c r="W506" s="2" t="s">
        <v>53</v>
      </c>
      <c r="X506" s="2" t="s">
        <v>53</v>
      </c>
      <c r="Y506" s="2" t="s">
        <v>5402</v>
      </c>
      <c r="Z506" s="2" t="s">
        <v>5403</v>
      </c>
      <c r="AA506" s="2" t="s">
        <v>5404</v>
      </c>
      <c r="AB506" s="2" t="s">
        <v>2626</v>
      </c>
      <c r="AC506" s="2" t="s">
        <v>2627</v>
      </c>
      <c r="AD506" s="2" t="s">
        <v>5405</v>
      </c>
      <c r="AE506" s="2" t="s">
        <v>65</v>
      </c>
      <c r="AF506" s="2" t="s">
        <v>66</v>
      </c>
      <c r="AG506" s="2" t="s">
        <v>5406</v>
      </c>
      <c r="AH506" s="2" t="s">
        <v>5407</v>
      </c>
      <c r="AI506" s="2" t="s">
        <v>67</v>
      </c>
      <c r="AJ506" s="2" t="s">
        <v>5408</v>
      </c>
      <c r="AK506" s="2" t="s">
        <v>53</v>
      </c>
      <c r="AL506" s="2" t="s">
        <v>53</v>
      </c>
      <c r="AM506" s="2" t="s">
        <v>53</v>
      </c>
      <c r="AN506" s="2" t="s">
        <v>53</v>
      </c>
      <c r="AO506" s="2" t="s">
        <v>53</v>
      </c>
      <c r="AP506" s="2" t="s">
        <v>53</v>
      </c>
      <c r="AQ506" s="2" t="s">
        <v>53</v>
      </c>
      <c r="AR506" s="2" t="s">
        <v>69</v>
      </c>
      <c r="AS506" s="2" t="s">
        <v>52</v>
      </c>
      <c r="AT506" s="2" t="s">
        <v>69</v>
      </c>
    </row>
    <row r="507" spans="1:46" ht="22.5" customHeight="1" x14ac:dyDescent="0.25">
      <c r="A507" s="18" t="s">
        <v>5409</v>
      </c>
      <c r="B507" s="2" t="s">
        <v>5410</v>
      </c>
      <c r="C507" s="2" t="s">
        <v>344</v>
      </c>
      <c r="D507" s="2" t="s">
        <v>3998</v>
      </c>
      <c r="E507" s="2" t="s">
        <v>69</v>
      </c>
      <c r="F507" s="19">
        <v>1</v>
      </c>
      <c r="G507" s="19">
        <v>80.900000000000006</v>
      </c>
      <c r="H507" s="19" t="s">
        <v>52</v>
      </c>
      <c r="I507" s="19">
        <v>-13.75</v>
      </c>
      <c r="J507" s="19">
        <v>-20.45</v>
      </c>
      <c r="K507" s="19" t="s">
        <v>52</v>
      </c>
      <c r="L507" s="19">
        <v>46.7</v>
      </c>
      <c r="M507" s="2" t="s">
        <v>51</v>
      </c>
      <c r="N507" s="2" t="s">
        <v>309</v>
      </c>
      <c r="O507" s="2" t="s">
        <v>747</v>
      </c>
      <c r="P507" s="2" t="s">
        <v>748</v>
      </c>
      <c r="Q507" s="2" t="s">
        <v>53</v>
      </c>
      <c r="R507" s="19">
        <v>80.900000000000006</v>
      </c>
      <c r="S507" s="19" t="s">
        <v>57</v>
      </c>
      <c r="T507" s="2" t="s">
        <v>58</v>
      </c>
      <c r="U507" s="2" t="s">
        <v>53</v>
      </c>
      <c r="V507" s="2" t="s">
        <v>53</v>
      </c>
      <c r="W507" s="2" t="s">
        <v>53</v>
      </c>
      <c r="X507" s="2" t="s">
        <v>53</v>
      </c>
      <c r="Y507" s="2" t="s">
        <v>5411</v>
      </c>
      <c r="Z507" s="2" t="s">
        <v>5412</v>
      </c>
      <c r="AA507" s="2" t="s">
        <v>5413</v>
      </c>
      <c r="AB507" s="2" t="s">
        <v>2003</v>
      </c>
      <c r="AC507" s="2" t="s">
        <v>2004</v>
      </c>
      <c r="AD507" s="2" t="s">
        <v>2005</v>
      </c>
      <c r="AE507" s="2" t="s">
        <v>65</v>
      </c>
      <c r="AF507" s="2" t="s">
        <v>66</v>
      </c>
      <c r="AG507" s="2" t="s">
        <v>5414</v>
      </c>
      <c r="AH507" s="2" t="s">
        <v>5415</v>
      </c>
      <c r="AI507" s="2" t="s">
        <v>67</v>
      </c>
      <c r="AJ507" s="2" t="s">
        <v>5416</v>
      </c>
      <c r="AK507" s="2" t="s">
        <v>53</v>
      </c>
      <c r="AL507" s="2" t="s">
        <v>53</v>
      </c>
      <c r="AM507" s="2" t="s">
        <v>53</v>
      </c>
      <c r="AN507" s="2" t="s">
        <v>53</v>
      </c>
      <c r="AO507" s="2" t="s">
        <v>53</v>
      </c>
      <c r="AP507" s="2" t="s">
        <v>53</v>
      </c>
      <c r="AQ507" s="2" t="s">
        <v>53</v>
      </c>
      <c r="AR507" s="2" t="s">
        <v>69</v>
      </c>
      <c r="AS507" s="2" t="s">
        <v>52</v>
      </c>
      <c r="AT507" s="2" t="s">
        <v>69</v>
      </c>
    </row>
    <row r="508" spans="1:46" ht="22.5" customHeight="1" x14ac:dyDescent="0.25">
      <c r="A508" s="18" t="s">
        <v>5417</v>
      </c>
      <c r="B508" s="2" t="s">
        <v>5418</v>
      </c>
      <c r="C508" s="2" t="s">
        <v>344</v>
      </c>
      <c r="D508" s="2" t="s">
        <v>2215</v>
      </c>
      <c r="E508" s="2" t="s">
        <v>51</v>
      </c>
      <c r="F508" s="19">
        <v>1</v>
      </c>
      <c r="G508" s="19">
        <v>193.43</v>
      </c>
      <c r="H508" s="19" t="s">
        <v>52</v>
      </c>
      <c r="I508" s="19">
        <v>-32.880000000000003</v>
      </c>
      <c r="J508" s="19">
        <v>-26.45</v>
      </c>
      <c r="K508" s="19" t="s">
        <v>52</v>
      </c>
      <c r="L508" s="19">
        <v>134.1</v>
      </c>
      <c r="M508" s="2" t="s">
        <v>53</v>
      </c>
      <c r="N508" s="2" t="s">
        <v>559</v>
      </c>
      <c r="O508" s="2" t="s">
        <v>5419</v>
      </c>
      <c r="P508" s="2" t="s">
        <v>5420</v>
      </c>
      <c r="Q508" s="2" t="s">
        <v>53</v>
      </c>
      <c r="R508" s="19">
        <v>193.43</v>
      </c>
      <c r="S508" s="19" t="s">
        <v>57</v>
      </c>
      <c r="T508" s="2" t="s">
        <v>58</v>
      </c>
      <c r="U508" s="2" t="s">
        <v>53</v>
      </c>
      <c r="V508" s="2" t="s">
        <v>53</v>
      </c>
      <c r="W508" s="2" t="s">
        <v>53</v>
      </c>
      <c r="X508" s="2" t="s">
        <v>53</v>
      </c>
      <c r="Y508" s="2" t="s">
        <v>5421</v>
      </c>
      <c r="Z508" s="2" t="s">
        <v>5422</v>
      </c>
      <c r="AA508" s="2" t="s">
        <v>5423</v>
      </c>
      <c r="AB508" s="2" t="s">
        <v>5424</v>
      </c>
      <c r="AC508" s="2" t="s">
        <v>84</v>
      </c>
      <c r="AD508" s="2" t="s">
        <v>5425</v>
      </c>
      <c r="AE508" s="2" t="s">
        <v>65</v>
      </c>
      <c r="AF508" s="2" t="s">
        <v>66</v>
      </c>
      <c r="AG508" s="2" t="s">
        <v>5426</v>
      </c>
      <c r="AH508" s="2" t="s">
        <v>5427</v>
      </c>
      <c r="AI508" s="2" t="s">
        <v>67</v>
      </c>
      <c r="AJ508" s="2" t="s">
        <v>5428</v>
      </c>
      <c r="AK508" s="2" t="s">
        <v>53</v>
      </c>
      <c r="AL508" s="2" t="s">
        <v>53</v>
      </c>
      <c r="AM508" s="2" t="s">
        <v>53</v>
      </c>
      <c r="AN508" s="2" t="s">
        <v>53</v>
      </c>
      <c r="AO508" s="2" t="s">
        <v>53</v>
      </c>
      <c r="AP508" s="2" t="s">
        <v>53</v>
      </c>
      <c r="AQ508" s="2" t="s">
        <v>53</v>
      </c>
      <c r="AR508" s="2" t="s">
        <v>69</v>
      </c>
      <c r="AS508" s="2" t="s">
        <v>52</v>
      </c>
      <c r="AT508" s="2" t="s">
        <v>69</v>
      </c>
    </row>
    <row r="509" spans="1:46" ht="22.5" customHeight="1" x14ac:dyDescent="0.25">
      <c r="A509" s="18" t="s">
        <v>5429</v>
      </c>
      <c r="B509" s="2" t="s">
        <v>5430</v>
      </c>
      <c r="C509" s="2" t="s">
        <v>344</v>
      </c>
      <c r="D509" s="2" t="s">
        <v>3998</v>
      </c>
      <c r="E509" s="2" t="s">
        <v>69</v>
      </c>
      <c r="F509" s="19">
        <v>1</v>
      </c>
      <c r="G509" s="19">
        <v>80.900000000000006</v>
      </c>
      <c r="H509" s="19" t="s">
        <v>52</v>
      </c>
      <c r="I509" s="19">
        <v>-13.75</v>
      </c>
      <c r="J509" s="19">
        <v>-20.45</v>
      </c>
      <c r="K509" s="19" t="s">
        <v>52</v>
      </c>
      <c r="L509" s="19">
        <v>46.7</v>
      </c>
      <c r="M509" s="2" t="s">
        <v>51</v>
      </c>
      <c r="N509" s="2" t="s">
        <v>309</v>
      </c>
      <c r="O509" s="2" t="s">
        <v>747</v>
      </c>
      <c r="P509" s="2" t="s">
        <v>748</v>
      </c>
      <c r="Q509" s="2" t="s">
        <v>53</v>
      </c>
      <c r="R509" s="19">
        <v>80.900000000000006</v>
      </c>
      <c r="S509" s="19" t="s">
        <v>57</v>
      </c>
      <c r="T509" s="2" t="s">
        <v>58</v>
      </c>
      <c r="U509" s="2" t="s">
        <v>53</v>
      </c>
      <c r="V509" s="2" t="s">
        <v>53</v>
      </c>
      <c r="W509" s="2" t="s">
        <v>53</v>
      </c>
      <c r="X509" s="2" t="s">
        <v>53</v>
      </c>
      <c r="Y509" s="2" t="s">
        <v>5411</v>
      </c>
      <c r="Z509" s="2" t="s">
        <v>5412</v>
      </c>
      <c r="AA509" s="2" t="s">
        <v>5413</v>
      </c>
      <c r="AB509" s="2" t="s">
        <v>2003</v>
      </c>
      <c r="AC509" s="2" t="s">
        <v>2004</v>
      </c>
      <c r="AD509" s="2" t="s">
        <v>2005</v>
      </c>
      <c r="AE509" s="2" t="s">
        <v>65</v>
      </c>
      <c r="AF509" s="2" t="s">
        <v>66</v>
      </c>
      <c r="AG509" s="2" t="s">
        <v>5414</v>
      </c>
      <c r="AH509" s="2" t="s">
        <v>5415</v>
      </c>
      <c r="AI509" s="2" t="s">
        <v>67</v>
      </c>
      <c r="AJ509" s="2" t="s">
        <v>5431</v>
      </c>
      <c r="AK509" s="2" t="s">
        <v>53</v>
      </c>
      <c r="AL509" s="2" t="s">
        <v>53</v>
      </c>
      <c r="AM509" s="2" t="s">
        <v>53</v>
      </c>
      <c r="AN509" s="2" t="s">
        <v>53</v>
      </c>
      <c r="AO509" s="2" t="s">
        <v>53</v>
      </c>
      <c r="AP509" s="2" t="s">
        <v>53</v>
      </c>
      <c r="AQ509" s="2" t="s">
        <v>53</v>
      </c>
      <c r="AR509" s="2" t="s">
        <v>69</v>
      </c>
      <c r="AS509" s="2" t="s">
        <v>52</v>
      </c>
      <c r="AT509" s="2" t="s">
        <v>69</v>
      </c>
    </row>
    <row r="510" spans="1:46" ht="22.5" customHeight="1" x14ac:dyDescent="0.25">
      <c r="A510" s="18" t="s">
        <v>5432</v>
      </c>
      <c r="B510" s="2" t="s">
        <v>5433</v>
      </c>
      <c r="C510" s="2" t="s">
        <v>344</v>
      </c>
      <c r="D510" s="2" t="s">
        <v>3998</v>
      </c>
      <c r="E510" s="2" t="s">
        <v>69</v>
      </c>
      <c r="F510" s="19">
        <v>1</v>
      </c>
      <c r="G510" s="19">
        <v>80.900000000000006</v>
      </c>
      <c r="H510" s="19" t="s">
        <v>52</v>
      </c>
      <c r="I510" s="19">
        <v>-13.75</v>
      </c>
      <c r="J510" s="19">
        <v>-20.45</v>
      </c>
      <c r="K510" s="19" t="s">
        <v>52</v>
      </c>
      <c r="L510" s="19">
        <v>46.7</v>
      </c>
      <c r="M510" s="2" t="s">
        <v>51</v>
      </c>
      <c r="N510" s="2" t="s">
        <v>309</v>
      </c>
      <c r="O510" s="2" t="s">
        <v>747</v>
      </c>
      <c r="P510" s="2" t="s">
        <v>748</v>
      </c>
      <c r="Q510" s="2" t="s">
        <v>53</v>
      </c>
      <c r="R510" s="19">
        <v>80.900000000000006</v>
      </c>
      <c r="S510" s="19" t="s">
        <v>57</v>
      </c>
      <c r="T510" s="2" t="s">
        <v>58</v>
      </c>
      <c r="U510" s="2" t="s">
        <v>53</v>
      </c>
      <c r="V510" s="2" t="s">
        <v>53</v>
      </c>
      <c r="W510" s="2" t="s">
        <v>53</v>
      </c>
      <c r="X510" s="2" t="s">
        <v>53</v>
      </c>
      <c r="Y510" s="2" t="s">
        <v>5411</v>
      </c>
      <c r="Z510" s="2" t="s">
        <v>5412</v>
      </c>
      <c r="AA510" s="2" t="s">
        <v>5413</v>
      </c>
      <c r="AB510" s="2" t="s">
        <v>2003</v>
      </c>
      <c r="AC510" s="2" t="s">
        <v>2004</v>
      </c>
      <c r="AD510" s="2" t="s">
        <v>2005</v>
      </c>
      <c r="AE510" s="2" t="s">
        <v>65</v>
      </c>
      <c r="AF510" s="2" t="s">
        <v>66</v>
      </c>
      <c r="AG510" s="2" t="s">
        <v>5414</v>
      </c>
      <c r="AH510" s="2" t="s">
        <v>5415</v>
      </c>
      <c r="AI510" s="2" t="s">
        <v>67</v>
      </c>
      <c r="AJ510" s="2" t="s">
        <v>5434</v>
      </c>
      <c r="AK510" s="2" t="s">
        <v>53</v>
      </c>
      <c r="AL510" s="2" t="s">
        <v>53</v>
      </c>
      <c r="AM510" s="2" t="s">
        <v>53</v>
      </c>
      <c r="AN510" s="2" t="s">
        <v>53</v>
      </c>
      <c r="AO510" s="2" t="s">
        <v>53</v>
      </c>
      <c r="AP510" s="2" t="s">
        <v>53</v>
      </c>
      <c r="AQ510" s="2" t="s">
        <v>53</v>
      </c>
      <c r="AR510" s="2" t="s">
        <v>69</v>
      </c>
      <c r="AS510" s="2" t="s">
        <v>52</v>
      </c>
      <c r="AT510" s="2" t="s">
        <v>69</v>
      </c>
    </row>
    <row r="511" spans="1:46" ht="22.5" customHeight="1" x14ac:dyDescent="0.25">
      <c r="A511" s="18" t="s">
        <v>5435</v>
      </c>
      <c r="B511" s="2" t="s">
        <v>5436</v>
      </c>
      <c r="C511" s="2" t="s">
        <v>344</v>
      </c>
      <c r="D511" s="2" t="s">
        <v>2215</v>
      </c>
      <c r="E511" s="2" t="s">
        <v>69</v>
      </c>
      <c r="F511" s="19">
        <v>1</v>
      </c>
      <c r="G511" s="19">
        <v>189.99</v>
      </c>
      <c r="H511" s="19" t="s">
        <v>52</v>
      </c>
      <c r="I511" s="19">
        <v>-22.8</v>
      </c>
      <c r="J511" s="19">
        <v>-20.45</v>
      </c>
      <c r="K511" s="19" t="s">
        <v>52</v>
      </c>
      <c r="L511" s="19">
        <v>146.74</v>
      </c>
      <c r="M511" s="2" t="s">
        <v>51</v>
      </c>
      <c r="N511" s="2" t="s">
        <v>54</v>
      </c>
      <c r="O511" s="2" t="s">
        <v>2267</v>
      </c>
      <c r="P511" s="2" t="s">
        <v>2268</v>
      </c>
      <c r="Q511" s="2" t="s">
        <v>53</v>
      </c>
      <c r="R511" s="19">
        <v>189.99</v>
      </c>
      <c r="S511" s="19" t="s">
        <v>161</v>
      </c>
      <c r="T511" s="2" t="s">
        <v>58</v>
      </c>
      <c r="U511" s="2" t="s">
        <v>53</v>
      </c>
      <c r="V511" s="2" t="s">
        <v>53</v>
      </c>
      <c r="W511" s="2" t="s">
        <v>53</v>
      </c>
      <c r="X511" s="2" t="s">
        <v>53</v>
      </c>
      <c r="Y511" s="2" t="s">
        <v>5437</v>
      </c>
      <c r="Z511" s="2" t="s">
        <v>5438</v>
      </c>
      <c r="AA511" s="2" t="s">
        <v>5439</v>
      </c>
      <c r="AB511" s="2" t="s">
        <v>5440</v>
      </c>
      <c r="AC511" s="2" t="s">
        <v>97</v>
      </c>
      <c r="AD511" s="2" t="s">
        <v>5441</v>
      </c>
      <c r="AE511" s="2" t="s">
        <v>65</v>
      </c>
      <c r="AF511" s="2" t="s">
        <v>66</v>
      </c>
      <c r="AG511" s="2" t="s">
        <v>4739</v>
      </c>
      <c r="AH511" s="2" t="s">
        <v>3404</v>
      </c>
      <c r="AI511" s="2" t="s">
        <v>67</v>
      </c>
      <c r="AJ511" s="2" t="s">
        <v>5442</v>
      </c>
      <c r="AK511" s="2" t="s">
        <v>53</v>
      </c>
      <c r="AL511" s="2" t="s">
        <v>53</v>
      </c>
      <c r="AM511" s="2" t="s">
        <v>53</v>
      </c>
      <c r="AN511" s="2" t="s">
        <v>53</v>
      </c>
      <c r="AO511" s="2" t="s">
        <v>53</v>
      </c>
      <c r="AP511" s="2" t="s">
        <v>53</v>
      </c>
      <c r="AQ511" s="2" t="s">
        <v>53</v>
      </c>
      <c r="AR511" s="2" t="s">
        <v>69</v>
      </c>
      <c r="AS511" s="2" t="s">
        <v>52</v>
      </c>
      <c r="AT511" s="2" t="s">
        <v>69</v>
      </c>
    </row>
    <row r="512" spans="1:46" ht="22.5" customHeight="1" x14ac:dyDescent="0.25">
      <c r="A512" s="18" t="s">
        <v>5443</v>
      </c>
      <c r="B512" s="2" t="s">
        <v>5444</v>
      </c>
      <c r="C512" s="2" t="s">
        <v>3811</v>
      </c>
      <c r="D512" s="2" t="s">
        <v>5445</v>
      </c>
      <c r="E512" s="2" t="s">
        <v>69</v>
      </c>
      <c r="F512" s="19">
        <v>0</v>
      </c>
      <c r="G512" s="19">
        <v>319.69</v>
      </c>
      <c r="H512" s="19" t="s">
        <v>52</v>
      </c>
      <c r="I512" s="19">
        <v>-132.25</v>
      </c>
      <c r="J512" s="19">
        <v>-38.950000000000003</v>
      </c>
      <c r="K512" s="19">
        <v>-265.33999999999997</v>
      </c>
      <c r="L512" s="19">
        <v>-116.85</v>
      </c>
      <c r="M512" s="2" t="s">
        <v>51</v>
      </c>
      <c r="N512" s="2" t="s">
        <v>5446</v>
      </c>
      <c r="O512" s="2" t="s">
        <v>5447</v>
      </c>
      <c r="P512" s="2" t="s">
        <v>5448</v>
      </c>
      <c r="Q512" s="2" t="s">
        <v>53</v>
      </c>
      <c r="R512" s="19">
        <v>319.69</v>
      </c>
      <c r="S512" s="19" t="s">
        <v>57</v>
      </c>
      <c r="T512" s="2" t="s">
        <v>77</v>
      </c>
      <c r="U512" s="2" t="s">
        <v>5449</v>
      </c>
      <c r="V512" s="2" t="s">
        <v>5450</v>
      </c>
      <c r="W512" s="2" t="s">
        <v>5451</v>
      </c>
      <c r="X512" s="2" t="s">
        <v>53</v>
      </c>
      <c r="Y512" s="2" t="s">
        <v>5449</v>
      </c>
      <c r="Z512" s="2" t="s">
        <v>5452</v>
      </c>
      <c r="AA512" s="2" t="s">
        <v>2178</v>
      </c>
      <c r="AB512" s="2" t="s">
        <v>124</v>
      </c>
      <c r="AC512" s="2" t="s">
        <v>124</v>
      </c>
      <c r="AD512" s="2" t="s">
        <v>2179</v>
      </c>
      <c r="AE512" s="2" t="s">
        <v>65</v>
      </c>
      <c r="AF512" s="2" t="s">
        <v>86</v>
      </c>
      <c r="AG512" s="2" t="s">
        <v>2889</v>
      </c>
      <c r="AH512" s="2" t="s">
        <v>53</v>
      </c>
      <c r="AI512" s="2" t="s">
        <v>67</v>
      </c>
      <c r="AJ512" s="2" t="s">
        <v>5453</v>
      </c>
      <c r="AK512" s="2" t="s">
        <v>3818</v>
      </c>
      <c r="AL512" s="2" t="s">
        <v>53</v>
      </c>
      <c r="AM512" s="2" t="s">
        <v>53</v>
      </c>
      <c r="AN512" s="2" t="s">
        <v>53</v>
      </c>
      <c r="AO512" s="2" t="s">
        <v>53</v>
      </c>
      <c r="AP512" s="2" t="s">
        <v>53</v>
      </c>
      <c r="AQ512" s="2" t="s">
        <v>53</v>
      </c>
      <c r="AR512" s="121" t="s">
        <v>51</v>
      </c>
      <c r="AS512" s="2" t="s">
        <v>52</v>
      </c>
      <c r="AT512" s="2" t="s">
        <v>69</v>
      </c>
    </row>
    <row r="513" spans="1:46" ht="22.5" customHeight="1" x14ac:dyDescent="0.25">
      <c r="A513" s="18" t="s">
        <v>5454</v>
      </c>
      <c r="B513" s="2" t="s">
        <v>5455</v>
      </c>
      <c r="C513" s="2" t="s">
        <v>344</v>
      </c>
      <c r="D513" s="2" t="s">
        <v>2215</v>
      </c>
      <c r="E513" s="2" t="s">
        <v>69</v>
      </c>
      <c r="F513" s="19">
        <v>1</v>
      </c>
      <c r="G513" s="19">
        <v>223.7</v>
      </c>
      <c r="H513" s="19" t="s">
        <v>52</v>
      </c>
      <c r="I513" s="19">
        <v>-26.84</v>
      </c>
      <c r="J513" s="19">
        <v>-26.45</v>
      </c>
      <c r="K513" s="19" t="s">
        <v>52</v>
      </c>
      <c r="L513" s="19">
        <v>170.41</v>
      </c>
      <c r="M513" s="2" t="s">
        <v>53</v>
      </c>
      <c r="N513" s="2" t="s">
        <v>5456</v>
      </c>
      <c r="O513" s="2" t="s">
        <v>5457</v>
      </c>
      <c r="P513" s="2" t="s">
        <v>5458</v>
      </c>
      <c r="Q513" s="2" t="s">
        <v>53</v>
      </c>
      <c r="R513" s="19">
        <v>223.7</v>
      </c>
      <c r="S513" s="19" t="s">
        <v>161</v>
      </c>
      <c r="T513" s="2" t="s">
        <v>77</v>
      </c>
      <c r="U513" s="2" t="s">
        <v>5459</v>
      </c>
      <c r="V513" s="2" t="s">
        <v>5460</v>
      </c>
      <c r="W513" s="2" t="s">
        <v>5461</v>
      </c>
      <c r="X513" s="2" t="s">
        <v>53</v>
      </c>
      <c r="Y513" s="2" t="s">
        <v>5459</v>
      </c>
      <c r="Z513" s="2" t="s">
        <v>5462</v>
      </c>
      <c r="AA513" s="2" t="s">
        <v>5463</v>
      </c>
      <c r="AB513" s="2" t="s">
        <v>859</v>
      </c>
      <c r="AC513" s="2" t="s">
        <v>97</v>
      </c>
      <c r="AD513" s="2" t="s">
        <v>5464</v>
      </c>
      <c r="AE513" s="2" t="s">
        <v>65</v>
      </c>
      <c r="AF513" s="2" t="s">
        <v>86</v>
      </c>
      <c r="AG513" s="2" t="s">
        <v>5465</v>
      </c>
      <c r="AH513" s="2" t="s">
        <v>5466</v>
      </c>
      <c r="AI513" s="2" t="s">
        <v>67</v>
      </c>
      <c r="AJ513" s="2" t="s">
        <v>5467</v>
      </c>
      <c r="AK513" s="2" t="s">
        <v>53</v>
      </c>
      <c r="AL513" s="2" t="s">
        <v>53</v>
      </c>
      <c r="AM513" s="2" t="s">
        <v>53</v>
      </c>
      <c r="AN513" s="2" t="s">
        <v>53</v>
      </c>
      <c r="AO513" s="2" t="s">
        <v>53</v>
      </c>
      <c r="AP513" s="2" t="s">
        <v>53</v>
      </c>
      <c r="AQ513" s="2" t="s">
        <v>53</v>
      </c>
      <c r="AR513" s="2" t="s">
        <v>69</v>
      </c>
      <c r="AS513" s="2" t="s">
        <v>52</v>
      </c>
      <c r="AT513" s="2" t="s">
        <v>69</v>
      </c>
    </row>
    <row r="514" spans="1:46" ht="22.5" customHeight="1" x14ac:dyDescent="0.25">
      <c r="A514" s="18" t="s">
        <v>5468</v>
      </c>
      <c r="B514" s="2" t="s">
        <v>5469</v>
      </c>
      <c r="C514" s="2" t="s">
        <v>344</v>
      </c>
      <c r="D514" s="2" t="s">
        <v>2215</v>
      </c>
      <c r="E514" s="2" t="s">
        <v>69</v>
      </c>
      <c r="F514" s="19">
        <v>1</v>
      </c>
      <c r="G514" s="19">
        <v>79.2</v>
      </c>
      <c r="H514" s="19" t="s">
        <v>52</v>
      </c>
      <c r="I514" s="19">
        <v>-9.5</v>
      </c>
      <c r="J514" s="19">
        <v>-20.45</v>
      </c>
      <c r="K514" s="19" t="s">
        <v>52</v>
      </c>
      <c r="L514" s="19">
        <v>49.25</v>
      </c>
      <c r="M514" s="2" t="s">
        <v>51</v>
      </c>
      <c r="N514" s="2" t="s">
        <v>733</v>
      </c>
      <c r="O514" s="2" t="s">
        <v>734</v>
      </c>
      <c r="P514" s="2" t="s">
        <v>735</v>
      </c>
      <c r="Q514" s="2" t="s">
        <v>53</v>
      </c>
      <c r="R514" s="19">
        <v>79.2</v>
      </c>
      <c r="S514" s="19" t="s">
        <v>161</v>
      </c>
      <c r="T514" s="2" t="s">
        <v>77</v>
      </c>
      <c r="U514" s="2" t="s">
        <v>5470</v>
      </c>
      <c r="V514" s="2" t="s">
        <v>5471</v>
      </c>
      <c r="W514" s="2" t="s">
        <v>5472</v>
      </c>
      <c r="X514" s="2" t="s">
        <v>53</v>
      </c>
      <c r="Y514" s="2" t="s">
        <v>5470</v>
      </c>
      <c r="Z514" s="2" t="s">
        <v>5473</v>
      </c>
      <c r="AA514" s="2" t="s">
        <v>5474</v>
      </c>
      <c r="AB514" s="2" t="s">
        <v>5475</v>
      </c>
      <c r="AC514" s="2" t="s">
        <v>150</v>
      </c>
      <c r="AD514" s="2" t="s">
        <v>5476</v>
      </c>
      <c r="AE514" s="2" t="s">
        <v>65</v>
      </c>
      <c r="AF514" s="2" t="s">
        <v>86</v>
      </c>
      <c r="AG514" s="2" t="s">
        <v>5477</v>
      </c>
      <c r="AH514" s="2" t="s">
        <v>5478</v>
      </c>
      <c r="AI514" s="2" t="s">
        <v>67</v>
      </c>
      <c r="AJ514" s="2" t="s">
        <v>5479</v>
      </c>
      <c r="AK514" s="2" t="s">
        <v>53</v>
      </c>
      <c r="AL514" s="2" t="s">
        <v>53</v>
      </c>
      <c r="AM514" s="2" t="s">
        <v>53</v>
      </c>
      <c r="AN514" s="2" t="s">
        <v>53</v>
      </c>
      <c r="AO514" s="2" t="s">
        <v>53</v>
      </c>
      <c r="AP514" s="2" t="s">
        <v>53</v>
      </c>
      <c r="AQ514" s="2" t="s">
        <v>53</v>
      </c>
      <c r="AR514" s="2" t="s">
        <v>69</v>
      </c>
      <c r="AS514" s="2" t="s">
        <v>52</v>
      </c>
      <c r="AT514" s="2" t="s">
        <v>69</v>
      </c>
    </row>
    <row r="515" spans="1:46" ht="22.5" customHeight="1" x14ac:dyDescent="0.25">
      <c r="A515" s="18" t="s">
        <v>5480</v>
      </c>
      <c r="B515" s="2" t="s">
        <v>5481</v>
      </c>
      <c r="C515" s="2" t="s">
        <v>344</v>
      </c>
      <c r="D515" s="2" t="s">
        <v>3998</v>
      </c>
      <c r="E515" s="2" t="s">
        <v>51</v>
      </c>
      <c r="F515" s="19">
        <v>1</v>
      </c>
      <c r="G515" s="19">
        <v>120.9</v>
      </c>
      <c r="H515" s="19" t="s">
        <v>52</v>
      </c>
      <c r="I515" s="19">
        <v>-20.55</v>
      </c>
      <c r="J515" s="19">
        <v>-17.95</v>
      </c>
      <c r="K515" s="19" t="s">
        <v>52</v>
      </c>
      <c r="L515" s="19">
        <v>82.4</v>
      </c>
      <c r="M515" s="2" t="s">
        <v>51</v>
      </c>
      <c r="N515" s="2" t="s">
        <v>321</v>
      </c>
      <c r="O515" s="2" t="s">
        <v>322</v>
      </c>
      <c r="P515" s="2" t="s">
        <v>323</v>
      </c>
      <c r="Q515" s="2" t="s">
        <v>53</v>
      </c>
      <c r="R515" s="19">
        <v>120.9</v>
      </c>
      <c r="S515" s="19" t="s">
        <v>57</v>
      </c>
      <c r="T515" s="2" t="s">
        <v>58</v>
      </c>
      <c r="U515" s="2" t="s">
        <v>53</v>
      </c>
      <c r="V515" s="2" t="s">
        <v>53</v>
      </c>
      <c r="W515" s="2" t="s">
        <v>53</v>
      </c>
      <c r="X515" s="2" t="s">
        <v>53</v>
      </c>
      <c r="Y515" s="2" t="s">
        <v>5482</v>
      </c>
      <c r="Z515" s="2" t="s">
        <v>5483</v>
      </c>
      <c r="AA515" s="2" t="s">
        <v>5484</v>
      </c>
      <c r="AB515" s="2" t="s">
        <v>5485</v>
      </c>
      <c r="AC515" s="2" t="s">
        <v>97</v>
      </c>
      <c r="AD515" s="2" t="s">
        <v>5486</v>
      </c>
      <c r="AE515" s="2" t="s">
        <v>65</v>
      </c>
      <c r="AF515" s="2" t="s">
        <v>66</v>
      </c>
      <c r="AG515" s="2" t="s">
        <v>5487</v>
      </c>
      <c r="AH515" s="2" t="s">
        <v>5488</v>
      </c>
      <c r="AI515" s="2" t="s">
        <v>67</v>
      </c>
      <c r="AJ515" s="2" t="s">
        <v>5489</v>
      </c>
      <c r="AK515" s="2" t="s">
        <v>53</v>
      </c>
      <c r="AL515" s="2" t="s">
        <v>53</v>
      </c>
      <c r="AM515" s="2" t="s">
        <v>53</v>
      </c>
      <c r="AN515" s="2" t="s">
        <v>53</v>
      </c>
      <c r="AO515" s="2" t="s">
        <v>53</v>
      </c>
      <c r="AP515" s="2" t="s">
        <v>53</v>
      </c>
      <c r="AQ515" s="2" t="s">
        <v>53</v>
      </c>
      <c r="AR515" s="2" t="s">
        <v>69</v>
      </c>
      <c r="AS515" s="2" t="s">
        <v>52</v>
      </c>
      <c r="AT515" s="2" t="s">
        <v>69</v>
      </c>
    </row>
    <row r="516" spans="1:46" ht="22.5" customHeight="1" x14ac:dyDescent="0.25">
      <c r="A516" s="18" t="s">
        <v>5490</v>
      </c>
      <c r="B516" s="2" t="s">
        <v>5491</v>
      </c>
      <c r="C516" s="2" t="s">
        <v>344</v>
      </c>
      <c r="D516" s="2" t="s">
        <v>3998</v>
      </c>
      <c r="E516" s="2" t="s">
        <v>69</v>
      </c>
      <c r="F516" s="19">
        <v>1</v>
      </c>
      <c r="G516" s="19">
        <v>109.74</v>
      </c>
      <c r="H516" s="19" t="s">
        <v>52</v>
      </c>
      <c r="I516" s="19">
        <v>-18.66</v>
      </c>
      <c r="J516" s="19">
        <v>-20.45</v>
      </c>
      <c r="K516" s="19" t="s">
        <v>52</v>
      </c>
      <c r="L516" s="19">
        <v>70.63</v>
      </c>
      <c r="M516" s="2" t="s">
        <v>51</v>
      </c>
      <c r="N516" s="2" t="s">
        <v>1235</v>
      </c>
      <c r="O516" s="2" t="s">
        <v>1236</v>
      </c>
      <c r="P516" s="2" t="s">
        <v>1237</v>
      </c>
      <c r="Q516" s="2" t="s">
        <v>53</v>
      </c>
      <c r="R516" s="19">
        <v>109.74</v>
      </c>
      <c r="S516" s="19" t="s">
        <v>57</v>
      </c>
      <c r="T516" s="2" t="s">
        <v>58</v>
      </c>
      <c r="U516" s="2" t="s">
        <v>53</v>
      </c>
      <c r="V516" s="2" t="s">
        <v>53</v>
      </c>
      <c r="W516" s="2" t="s">
        <v>53</v>
      </c>
      <c r="X516" s="2" t="s">
        <v>53</v>
      </c>
      <c r="Y516" s="2" t="s">
        <v>5492</v>
      </c>
      <c r="Z516" s="2" t="s">
        <v>5493</v>
      </c>
      <c r="AA516" s="2" t="s">
        <v>5494</v>
      </c>
      <c r="AB516" s="2" t="s">
        <v>327</v>
      </c>
      <c r="AC516" s="2" t="s">
        <v>111</v>
      </c>
      <c r="AD516" s="2" t="s">
        <v>5495</v>
      </c>
      <c r="AE516" s="2" t="s">
        <v>65</v>
      </c>
      <c r="AF516" s="2" t="s">
        <v>66</v>
      </c>
      <c r="AG516" s="2" t="s">
        <v>5496</v>
      </c>
      <c r="AH516" s="2" t="s">
        <v>5497</v>
      </c>
      <c r="AI516" s="2" t="s">
        <v>67</v>
      </c>
      <c r="AJ516" s="2" t="s">
        <v>5498</v>
      </c>
      <c r="AK516" s="2" t="s">
        <v>53</v>
      </c>
      <c r="AL516" s="2" t="s">
        <v>53</v>
      </c>
      <c r="AM516" s="2" t="s">
        <v>53</v>
      </c>
      <c r="AN516" s="2" t="s">
        <v>53</v>
      </c>
      <c r="AO516" s="2" t="s">
        <v>53</v>
      </c>
      <c r="AP516" s="2" t="s">
        <v>53</v>
      </c>
      <c r="AQ516" s="2" t="s">
        <v>53</v>
      </c>
      <c r="AR516" s="2" t="s">
        <v>69</v>
      </c>
      <c r="AS516" s="2" t="s">
        <v>52</v>
      </c>
      <c r="AT516" s="2" t="s">
        <v>69</v>
      </c>
    </row>
    <row r="517" spans="1:46" ht="22.5" customHeight="1" x14ac:dyDescent="0.25">
      <c r="A517" s="18" t="s">
        <v>5499</v>
      </c>
      <c r="B517" s="2" t="s">
        <v>5491</v>
      </c>
      <c r="C517" s="2" t="s">
        <v>344</v>
      </c>
      <c r="D517" s="2" t="s">
        <v>2215</v>
      </c>
      <c r="E517" s="2" t="s">
        <v>51</v>
      </c>
      <c r="F517" s="19">
        <v>1</v>
      </c>
      <c r="G517" s="19">
        <v>189.99</v>
      </c>
      <c r="H517" s="19" t="s">
        <v>52</v>
      </c>
      <c r="I517" s="19">
        <v>-32.299999999999997</v>
      </c>
      <c r="J517" s="19">
        <v>-20.45</v>
      </c>
      <c r="K517" s="19" t="s">
        <v>52</v>
      </c>
      <c r="L517" s="19">
        <v>137.24</v>
      </c>
      <c r="M517" s="2" t="s">
        <v>53</v>
      </c>
      <c r="N517" s="2" t="s">
        <v>54</v>
      </c>
      <c r="O517" s="2" t="s">
        <v>251</v>
      </c>
      <c r="P517" s="2" t="s">
        <v>252</v>
      </c>
      <c r="Q517" s="2" t="s">
        <v>53</v>
      </c>
      <c r="R517" s="19">
        <v>189.99</v>
      </c>
      <c r="S517" s="19" t="s">
        <v>57</v>
      </c>
      <c r="T517" s="2" t="s">
        <v>58</v>
      </c>
      <c r="U517" s="2" t="s">
        <v>53</v>
      </c>
      <c r="V517" s="2" t="s">
        <v>53</v>
      </c>
      <c r="W517" s="2" t="s">
        <v>53</v>
      </c>
      <c r="X517" s="2" t="s">
        <v>53</v>
      </c>
      <c r="Y517" s="2" t="s">
        <v>5500</v>
      </c>
      <c r="Z517" s="2" t="s">
        <v>5501</v>
      </c>
      <c r="AA517" s="2" t="s">
        <v>5502</v>
      </c>
      <c r="AB517" s="2" t="s">
        <v>124</v>
      </c>
      <c r="AC517" s="2" t="s">
        <v>124</v>
      </c>
      <c r="AD517" s="2" t="s">
        <v>5503</v>
      </c>
      <c r="AE517" s="2" t="s">
        <v>65</v>
      </c>
      <c r="AF517" s="2" t="s">
        <v>66</v>
      </c>
      <c r="AG517" s="2" t="s">
        <v>5504</v>
      </c>
      <c r="AH517" s="2" t="s">
        <v>5505</v>
      </c>
      <c r="AI517" s="2" t="s">
        <v>67</v>
      </c>
      <c r="AJ517" s="2" t="s">
        <v>5506</v>
      </c>
      <c r="AK517" s="2" t="s">
        <v>53</v>
      </c>
      <c r="AL517" s="2" t="s">
        <v>53</v>
      </c>
      <c r="AM517" s="2" t="s">
        <v>53</v>
      </c>
      <c r="AN517" s="2" t="s">
        <v>53</v>
      </c>
      <c r="AO517" s="2" t="s">
        <v>53</v>
      </c>
      <c r="AP517" s="2" t="s">
        <v>53</v>
      </c>
      <c r="AQ517" s="2" t="s">
        <v>53</v>
      </c>
      <c r="AR517" s="2" t="s">
        <v>69</v>
      </c>
      <c r="AS517" s="2" t="s">
        <v>52</v>
      </c>
      <c r="AT517" s="2" t="s">
        <v>69</v>
      </c>
    </row>
    <row r="518" spans="1:46" ht="22.5" customHeight="1" x14ac:dyDescent="0.25">
      <c r="A518" s="18" t="s">
        <v>5507</v>
      </c>
      <c r="B518" s="2" t="s">
        <v>5491</v>
      </c>
      <c r="C518" s="2" t="s">
        <v>1528</v>
      </c>
      <c r="D518" s="2" t="s">
        <v>1529</v>
      </c>
      <c r="E518" s="2" t="s">
        <v>69</v>
      </c>
      <c r="F518" s="19">
        <v>0</v>
      </c>
      <c r="G518" s="19">
        <v>123.94</v>
      </c>
      <c r="H518" s="19" t="s">
        <v>52</v>
      </c>
      <c r="I518" s="19">
        <v>-14.87</v>
      </c>
      <c r="J518" s="19">
        <v>-21.45</v>
      </c>
      <c r="K518" s="19">
        <v>-87.62</v>
      </c>
      <c r="L518" s="19">
        <v>0</v>
      </c>
      <c r="M518" s="2" t="s">
        <v>51</v>
      </c>
      <c r="N518" s="2" t="s">
        <v>5508</v>
      </c>
      <c r="O518" s="2" t="s">
        <v>5509</v>
      </c>
      <c r="P518" s="2" t="s">
        <v>5510</v>
      </c>
      <c r="Q518" s="2" t="s">
        <v>53</v>
      </c>
      <c r="R518" s="19">
        <v>123.94</v>
      </c>
      <c r="S518" s="19" t="s">
        <v>161</v>
      </c>
      <c r="T518" s="2" t="s">
        <v>77</v>
      </c>
      <c r="U518" s="2" t="s">
        <v>5511</v>
      </c>
      <c r="V518" s="2" t="s">
        <v>5512</v>
      </c>
      <c r="W518" s="2" t="s">
        <v>5513</v>
      </c>
      <c r="X518" s="2" t="s">
        <v>53</v>
      </c>
      <c r="Y518" s="2" t="s">
        <v>5511</v>
      </c>
      <c r="Z518" s="2" t="s">
        <v>5514</v>
      </c>
      <c r="AA518" s="2" t="s">
        <v>53</v>
      </c>
      <c r="AB518" s="2" t="s">
        <v>5515</v>
      </c>
      <c r="AC518" s="2" t="s">
        <v>111</v>
      </c>
      <c r="AD518" s="2" t="s">
        <v>5516</v>
      </c>
      <c r="AE518" s="2" t="s">
        <v>65</v>
      </c>
      <c r="AF518" s="2" t="s">
        <v>86</v>
      </c>
      <c r="AG518" s="2" t="s">
        <v>53</v>
      </c>
      <c r="AH518" s="2" t="s">
        <v>53</v>
      </c>
      <c r="AI518" s="2" t="s">
        <v>53</v>
      </c>
      <c r="AJ518" s="2" t="s">
        <v>53</v>
      </c>
      <c r="AK518" s="2" t="s">
        <v>53</v>
      </c>
      <c r="AL518" s="2" t="s">
        <v>53</v>
      </c>
      <c r="AM518" s="2" t="s">
        <v>53</v>
      </c>
      <c r="AN518" s="2" t="s">
        <v>53</v>
      </c>
      <c r="AO518" s="2" t="s">
        <v>53</v>
      </c>
      <c r="AP518" s="2" t="s">
        <v>53</v>
      </c>
      <c r="AQ518" s="2" t="s">
        <v>53</v>
      </c>
      <c r="AR518" s="2" t="s">
        <v>69</v>
      </c>
      <c r="AS518" s="2" t="s">
        <v>52</v>
      </c>
      <c r="AT518" s="2" t="s">
        <v>69</v>
      </c>
    </row>
    <row r="519" spans="1:46" ht="22.5" customHeight="1" x14ac:dyDescent="0.25">
      <c r="A519" s="18" t="s">
        <v>5517</v>
      </c>
      <c r="B519" s="2" t="s">
        <v>5518</v>
      </c>
      <c r="C519" s="2" t="s">
        <v>1769</v>
      </c>
      <c r="D519" s="2" t="s">
        <v>1770</v>
      </c>
      <c r="E519" s="2" t="s">
        <v>51</v>
      </c>
      <c r="F519" s="19">
        <v>3</v>
      </c>
      <c r="G519" s="19">
        <v>59.97</v>
      </c>
      <c r="H519" s="19" t="s">
        <v>52</v>
      </c>
      <c r="I519" s="19">
        <v>-26.7</v>
      </c>
      <c r="J519" s="19" t="s">
        <v>52</v>
      </c>
      <c r="K519" s="19" t="s">
        <v>52</v>
      </c>
      <c r="L519" s="19">
        <v>33.270000000000003</v>
      </c>
      <c r="M519" s="2" t="s">
        <v>53</v>
      </c>
      <c r="N519" s="2" t="s">
        <v>2127</v>
      </c>
      <c r="O519" s="2" t="s">
        <v>2128</v>
      </c>
      <c r="P519" s="2" t="s">
        <v>2129</v>
      </c>
      <c r="Q519" s="2" t="s">
        <v>53</v>
      </c>
      <c r="R519" s="19">
        <v>19.989999999999998</v>
      </c>
      <c r="S519" s="19" t="s">
        <v>57</v>
      </c>
      <c r="T519" s="2" t="s">
        <v>58</v>
      </c>
      <c r="U519" s="2" t="s">
        <v>53</v>
      </c>
      <c r="V519" s="2" t="s">
        <v>53</v>
      </c>
      <c r="W519" s="2" t="s">
        <v>53</v>
      </c>
      <c r="X519" s="2" t="s">
        <v>53</v>
      </c>
      <c r="Y519" s="2" t="s">
        <v>5519</v>
      </c>
      <c r="Z519" s="2" t="s">
        <v>5520</v>
      </c>
      <c r="AA519" s="2" t="s">
        <v>5521</v>
      </c>
      <c r="AB519" s="2" t="s">
        <v>2933</v>
      </c>
      <c r="AC519" s="2" t="s">
        <v>111</v>
      </c>
      <c r="AD519" s="2" t="s">
        <v>5522</v>
      </c>
      <c r="AE519" s="2" t="s">
        <v>65</v>
      </c>
      <c r="AF519" s="2" t="s">
        <v>66</v>
      </c>
      <c r="AG519" s="2" t="s">
        <v>5523</v>
      </c>
      <c r="AH519" s="2" t="s">
        <v>53</v>
      </c>
      <c r="AI519" s="2" t="s">
        <v>67</v>
      </c>
      <c r="AJ519" s="2" t="s">
        <v>5524</v>
      </c>
      <c r="AK519" s="2" t="s">
        <v>5525</v>
      </c>
      <c r="AL519" s="2" t="s">
        <v>53</v>
      </c>
      <c r="AM519" s="2" t="s">
        <v>53</v>
      </c>
      <c r="AN519" s="2" t="s">
        <v>53</v>
      </c>
      <c r="AO519" s="2" t="s">
        <v>53</v>
      </c>
      <c r="AP519" s="2" t="s">
        <v>53</v>
      </c>
      <c r="AQ519" s="2" t="s">
        <v>53</v>
      </c>
      <c r="AR519" s="2" t="s">
        <v>69</v>
      </c>
      <c r="AS519" s="2" t="s">
        <v>52</v>
      </c>
      <c r="AT519" s="2" t="s">
        <v>69</v>
      </c>
    </row>
    <row r="520" spans="1:46" ht="22.5" customHeight="1" x14ac:dyDescent="0.25">
      <c r="A520" s="18" t="s">
        <v>5526</v>
      </c>
      <c r="B520" s="2" t="s">
        <v>5527</v>
      </c>
      <c r="C520" s="2" t="s">
        <v>344</v>
      </c>
      <c r="D520" s="2" t="s">
        <v>2215</v>
      </c>
      <c r="E520" s="2" t="s">
        <v>51</v>
      </c>
      <c r="F520" s="19">
        <v>3</v>
      </c>
      <c r="G520" s="19">
        <v>59.97</v>
      </c>
      <c r="H520" s="19" t="s">
        <v>52</v>
      </c>
      <c r="I520" s="19">
        <v>-26.7</v>
      </c>
      <c r="J520" s="19" t="s">
        <v>52</v>
      </c>
      <c r="K520" s="19" t="s">
        <v>52</v>
      </c>
      <c r="L520" s="19">
        <v>33.270000000000003</v>
      </c>
      <c r="M520" s="2" t="s">
        <v>53</v>
      </c>
      <c r="N520" s="2" t="s">
        <v>2127</v>
      </c>
      <c r="O520" s="2" t="s">
        <v>2128</v>
      </c>
      <c r="P520" s="2" t="s">
        <v>2129</v>
      </c>
      <c r="Q520" s="2" t="s">
        <v>53</v>
      </c>
      <c r="R520" s="19">
        <v>19.989999999999998</v>
      </c>
      <c r="S520" s="19" t="s">
        <v>57</v>
      </c>
      <c r="T520" s="2" t="s">
        <v>58</v>
      </c>
      <c r="U520" s="2" t="s">
        <v>53</v>
      </c>
      <c r="V520" s="2" t="s">
        <v>53</v>
      </c>
      <c r="W520" s="2" t="s">
        <v>53</v>
      </c>
      <c r="X520" s="2" t="s">
        <v>53</v>
      </c>
      <c r="Y520" s="2" t="s">
        <v>5519</v>
      </c>
      <c r="Z520" s="2" t="s">
        <v>5520</v>
      </c>
      <c r="AA520" s="2" t="s">
        <v>5521</v>
      </c>
      <c r="AB520" s="2" t="s">
        <v>2933</v>
      </c>
      <c r="AC520" s="2" t="s">
        <v>111</v>
      </c>
      <c r="AD520" s="2" t="s">
        <v>5522</v>
      </c>
      <c r="AE520" s="2" t="s">
        <v>65</v>
      </c>
      <c r="AF520" s="2" t="s">
        <v>66</v>
      </c>
      <c r="AG520" s="2" t="s">
        <v>5528</v>
      </c>
      <c r="AH520" s="2" t="s">
        <v>5529</v>
      </c>
      <c r="AI520" s="2" t="s">
        <v>67</v>
      </c>
      <c r="AJ520" s="2" t="s">
        <v>5530</v>
      </c>
      <c r="AK520" s="2" t="s">
        <v>5531</v>
      </c>
      <c r="AL520" s="2" t="s">
        <v>53</v>
      </c>
      <c r="AM520" s="2" t="s">
        <v>53</v>
      </c>
      <c r="AN520" s="2" t="s">
        <v>53</v>
      </c>
      <c r="AO520" s="2" t="s">
        <v>53</v>
      </c>
      <c r="AP520" s="2" t="s">
        <v>53</v>
      </c>
      <c r="AQ520" s="2" t="s">
        <v>53</v>
      </c>
      <c r="AR520" s="2" t="s">
        <v>69</v>
      </c>
      <c r="AS520" s="2" t="s">
        <v>52</v>
      </c>
      <c r="AT520" s="2" t="s">
        <v>69</v>
      </c>
    </row>
    <row r="521" spans="1:46" ht="22.5" customHeight="1" x14ac:dyDescent="0.25">
      <c r="A521" s="18" t="s">
        <v>5532</v>
      </c>
      <c r="B521" s="2" t="s">
        <v>5533</v>
      </c>
      <c r="C521" s="2" t="s">
        <v>344</v>
      </c>
      <c r="D521" s="2" t="s">
        <v>2215</v>
      </c>
      <c r="E521" s="2" t="s">
        <v>69</v>
      </c>
      <c r="F521" s="19">
        <v>1</v>
      </c>
      <c r="G521" s="19">
        <v>25.99</v>
      </c>
      <c r="H521" s="19">
        <v>9.9</v>
      </c>
      <c r="I521" s="19">
        <v>-8.6199999999999992</v>
      </c>
      <c r="J521" s="19">
        <v>-9.9</v>
      </c>
      <c r="K521" s="19" t="s">
        <v>52</v>
      </c>
      <c r="L521" s="19">
        <v>17.37</v>
      </c>
      <c r="M521" s="2" t="s">
        <v>53</v>
      </c>
      <c r="N521" s="2" t="s">
        <v>173</v>
      </c>
      <c r="O521" s="2" t="s">
        <v>174</v>
      </c>
      <c r="P521" s="2" t="s">
        <v>175</v>
      </c>
      <c r="Q521" s="2" t="s">
        <v>53</v>
      </c>
      <c r="R521" s="19">
        <v>25.99</v>
      </c>
      <c r="S521" s="19" t="s">
        <v>161</v>
      </c>
      <c r="T521" s="2" t="s">
        <v>77</v>
      </c>
      <c r="U521" s="2" t="s">
        <v>5534</v>
      </c>
      <c r="V521" s="2" t="s">
        <v>5535</v>
      </c>
      <c r="W521" s="2" t="s">
        <v>5536</v>
      </c>
      <c r="X521" s="2" t="s">
        <v>53</v>
      </c>
      <c r="Y521" s="2" t="s">
        <v>5534</v>
      </c>
      <c r="Z521" s="2" t="s">
        <v>5537</v>
      </c>
      <c r="AA521" s="2" t="s">
        <v>5538</v>
      </c>
      <c r="AB521" s="2" t="s">
        <v>124</v>
      </c>
      <c r="AC521" s="2" t="s">
        <v>124</v>
      </c>
      <c r="AD521" s="2" t="s">
        <v>5539</v>
      </c>
      <c r="AE521" s="2" t="s">
        <v>65</v>
      </c>
      <c r="AF521" s="2" t="s">
        <v>86</v>
      </c>
      <c r="AG521" s="2" t="s">
        <v>5540</v>
      </c>
      <c r="AH521" s="2" t="s">
        <v>5541</v>
      </c>
      <c r="AI521" s="2" t="s">
        <v>67</v>
      </c>
      <c r="AJ521" s="2" t="s">
        <v>5542</v>
      </c>
      <c r="AK521" s="2" t="s">
        <v>53</v>
      </c>
      <c r="AL521" s="2" t="s">
        <v>53</v>
      </c>
      <c r="AM521" s="2" t="s">
        <v>53</v>
      </c>
      <c r="AN521" s="2" t="s">
        <v>53</v>
      </c>
      <c r="AO521" s="2" t="s">
        <v>53</v>
      </c>
      <c r="AP521" s="2" t="s">
        <v>53</v>
      </c>
      <c r="AQ521" s="2" t="s">
        <v>53</v>
      </c>
      <c r="AR521" s="2" t="s">
        <v>69</v>
      </c>
      <c r="AS521" s="2" t="s">
        <v>52</v>
      </c>
      <c r="AT521" s="2" t="s">
        <v>69</v>
      </c>
    </row>
    <row r="522" spans="1:46" ht="22.5" customHeight="1" x14ac:dyDescent="0.25">
      <c r="A522" s="18" t="s">
        <v>5543</v>
      </c>
      <c r="B522" s="2" t="s">
        <v>5544</v>
      </c>
      <c r="C522" s="2" t="s">
        <v>344</v>
      </c>
      <c r="D522" s="2" t="s">
        <v>2215</v>
      </c>
      <c r="E522" s="2" t="s">
        <v>69</v>
      </c>
      <c r="F522" s="19">
        <v>2</v>
      </c>
      <c r="G522" s="19">
        <v>65.099999999999994</v>
      </c>
      <c r="H522" s="19">
        <v>23.04</v>
      </c>
      <c r="I522" s="19">
        <v>-22.06</v>
      </c>
      <c r="J522" s="19">
        <v>-23.04</v>
      </c>
      <c r="K522" s="19" t="s">
        <v>52</v>
      </c>
      <c r="L522" s="19">
        <v>43.04</v>
      </c>
      <c r="M522" s="2" t="s">
        <v>53</v>
      </c>
      <c r="N522" s="2" t="s">
        <v>5545</v>
      </c>
      <c r="O522" s="2" t="s">
        <v>5546</v>
      </c>
      <c r="P522" s="2" t="s">
        <v>5547</v>
      </c>
      <c r="Q522" s="2" t="s">
        <v>53</v>
      </c>
      <c r="R522" s="19">
        <v>32.549999999999997</v>
      </c>
      <c r="S522" s="19" t="s">
        <v>57</v>
      </c>
      <c r="T522" s="2" t="s">
        <v>77</v>
      </c>
      <c r="U522" s="2" t="s">
        <v>5548</v>
      </c>
      <c r="V522" s="2" t="s">
        <v>5549</v>
      </c>
      <c r="W522" s="2" t="s">
        <v>5550</v>
      </c>
      <c r="X522" s="2" t="s">
        <v>53</v>
      </c>
      <c r="Y522" s="2" t="s">
        <v>5548</v>
      </c>
      <c r="Z522" s="2" t="s">
        <v>5551</v>
      </c>
      <c r="AA522" s="2" t="s">
        <v>5552</v>
      </c>
      <c r="AB522" s="2" t="s">
        <v>5553</v>
      </c>
      <c r="AC522" s="2" t="s">
        <v>84</v>
      </c>
      <c r="AD522" s="2" t="s">
        <v>5554</v>
      </c>
      <c r="AE522" s="2" t="s">
        <v>65</v>
      </c>
      <c r="AF522" s="2" t="s">
        <v>86</v>
      </c>
      <c r="AG522" s="2" t="s">
        <v>5555</v>
      </c>
      <c r="AH522" s="2" t="s">
        <v>5556</v>
      </c>
      <c r="AI522" s="2" t="s">
        <v>67</v>
      </c>
      <c r="AJ522" s="2" t="s">
        <v>5557</v>
      </c>
      <c r="AK522" s="2" t="s">
        <v>53</v>
      </c>
      <c r="AL522" s="2" t="s">
        <v>53</v>
      </c>
      <c r="AM522" s="2" t="s">
        <v>53</v>
      </c>
      <c r="AN522" s="2" t="s">
        <v>53</v>
      </c>
      <c r="AO522" s="2" t="s">
        <v>53</v>
      </c>
      <c r="AP522" s="2" t="s">
        <v>53</v>
      </c>
      <c r="AQ522" s="2" t="s">
        <v>53</v>
      </c>
      <c r="AR522" s="2" t="s">
        <v>69</v>
      </c>
      <c r="AS522" s="2" t="s">
        <v>52</v>
      </c>
      <c r="AT522" s="2" t="s">
        <v>69</v>
      </c>
    </row>
    <row r="523" spans="1:46" ht="22.5" customHeight="1" x14ac:dyDescent="0.25">
      <c r="A523" s="18" t="s">
        <v>5558</v>
      </c>
      <c r="B523" s="2" t="s">
        <v>5559</v>
      </c>
      <c r="C523" s="2" t="s">
        <v>115</v>
      </c>
      <c r="D523" s="2" t="s">
        <v>116</v>
      </c>
      <c r="E523" s="2" t="s">
        <v>51</v>
      </c>
      <c r="F523" s="19">
        <v>2</v>
      </c>
      <c r="G523" s="19">
        <v>134.84</v>
      </c>
      <c r="H523" s="19">
        <v>39.76</v>
      </c>
      <c r="I523" s="19">
        <v>-33.92</v>
      </c>
      <c r="J523" s="19">
        <v>-39.76</v>
      </c>
      <c r="K523" s="19" t="s">
        <v>52</v>
      </c>
      <c r="L523" s="19">
        <v>100.92</v>
      </c>
      <c r="M523" s="2" t="s">
        <v>51</v>
      </c>
      <c r="N523" s="2" t="s">
        <v>687</v>
      </c>
      <c r="O523" s="2" t="s">
        <v>688</v>
      </c>
      <c r="P523" s="2" t="s">
        <v>689</v>
      </c>
      <c r="Q523" s="2" t="s">
        <v>53</v>
      </c>
      <c r="R523" s="19">
        <v>67.42</v>
      </c>
      <c r="S523" s="19" t="s">
        <v>57</v>
      </c>
      <c r="T523" s="2" t="s">
        <v>58</v>
      </c>
      <c r="U523" s="2" t="s">
        <v>53</v>
      </c>
      <c r="V523" s="2" t="s">
        <v>53</v>
      </c>
      <c r="W523" s="2" t="s">
        <v>53</v>
      </c>
      <c r="X523" s="2" t="s">
        <v>53</v>
      </c>
      <c r="Y523" s="2" t="s">
        <v>5560</v>
      </c>
      <c r="Z523" s="2" t="s">
        <v>5561</v>
      </c>
      <c r="AA523" s="2" t="s">
        <v>5562</v>
      </c>
      <c r="AB523" s="2" t="s">
        <v>5563</v>
      </c>
      <c r="AC523" s="2" t="s">
        <v>3183</v>
      </c>
      <c r="AD523" s="2" t="s">
        <v>5564</v>
      </c>
      <c r="AE523" s="2" t="s">
        <v>65</v>
      </c>
      <c r="AF523" s="2" t="s">
        <v>66</v>
      </c>
      <c r="AG523" s="2" t="s">
        <v>5565</v>
      </c>
      <c r="AH523" s="2" t="s">
        <v>53</v>
      </c>
      <c r="AI523" s="2" t="s">
        <v>67</v>
      </c>
      <c r="AJ523" s="2" t="s">
        <v>5566</v>
      </c>
      <c r="AK523" s="2" t="s">
        <v>53</v>
      </c>
      <c r="AL523" s="2" t="s">
        <v>53</v>
      </c>
      <c r="AM523" s="2" t="s">
        <v>53</v>
      </c>
      <c r="AN523" s="2" t="s">
        <v>53</v>
      </c>
      <c r="AO523" s="2" t="s">
        <v>53</v>
      </c>
      <c r="AP523" s="2" t="s">
        <v>53</v>
      </c>
      <c r="AQ523" s="2" t="s">
        <v>53</v>
      </c>
      <c r="AR523" s="2" t="s">
        <v>69</v>
      </c>
      <c r="AS523" s="2" t="s">
        <v>52</v>
      </c>
      <c r="AT523" s="2" t="s">
        <v>69</v>
      </c>
    </row>
    <row r="524" spans="1:46" ht="22.5" customHeight="1" x14ac:dyDescent="0.25">
      <c r="A524" s="18" t="s">
        <v>5567</v>
      </c>
      <c r="B524" s="2" t="s">
        <v>5568</v>
      </c>
      <c r="C524" s="2" t="s">
        <v>344</v>
      </c>
      <c r="D524" s="2" t="s">
        <v>5569</v>
      </c>
      <c r="E524" s="2" t="s">
        <v>69</v>
      </c>
      <c r="F524" s="19">
        <v>1</v>
      </c>
      <c r="G524" s="19">
        <v>54.87</v>
      </c>
      <c r="H524" s="19">
        <v>15.9</v>
      </c>
      <c r="I524" s="19">
        <v>-12.08</v>
      </c>
      <c r="J524" s="19" t="s">
        <v>52</v>
      </c>
      <c r="K524" s="19" t="s">
        <v>52</v>
      </c>
      <c r="L524" s="19">
        <v>58.69</v>
      </c>
      <c r="M524" s="2" t="s">
        <v>53</v>
      </c>
      <c r="N524" s="2" t="s">
        <v>309</v>
      </c>
      <c r="O524" s="2" t="s">
        <v>390</v>
      </c>
      <c r="P524" s="2" t="s">
        <v>311</v>
      </c>
      <c r="Q524" s="2" t="s">
        <v>53</v>
      </c>
      <c r="R524" s="19">
        <v>54.87</v>
      </c>
      <c r="S524" s="19" t="s">
        <v>161</v>
      </c>
      <c r="T524" s="2" t="s">
        <v>58</v>
      </c>
      <c r="U524" s="2" t="s">
        <v>5570</v>
      </c>
      <c r="V524" s="2" t="s">
        <v>5571</v>
      </c>
      <c r="W524" s="2" t="s">
        <v>5572</v>
      </c>
      <c r="X524" s="2" t="s">
        <v>53</v>
      </c>
      <c r="Y524" s="2" t="s">
        <v>5570</v>
      </c>
      <c r="Z524" s="2" t="s">
        <v>5573</v>
      </c>
      <c r="AA524" s="2" t="s">
        <v>5574</v>
      </c>
      <c r="AB524" s="2" t="s">
        <v>124</v>
      </c>
      <c r="AC524" s="2" t="s">
        <v>124</v>
      </c>
      <c r="AD524" s="2" t="s">
        <v>5575</v>
      </c>
      <c r="AE524" s="2" t="s">
        <v>65</v>
      </c>
      <c r="AF524" s="2" t="s">
        <v>222</v>
      </c>
      <c r="AG524" s="2" t="s">
        <v>5576</v>
      </c>
      <c r="AH524" s="2" t="s">
        <v>5577</v>
      </c>
      <c r="AI524" s="2" t="s">
        <v>1814</v>
      </c>
      <c r="AJ524" s="2" t="s">
        <v>5578</v>
      </c>
      <c r="AK524" s="2" t="s">
        <v>53</v>
      </c>
      <c r="AL524" s="2" t="s">
        <v>53</v>
      </c>
      <c r="AM524" s="2" t="s">
        <v>53</v>
      </c>
      <c r="AN524" s="2" t="s">
        <v>53</v>
      </c>
      <c r="AO524" s="2" t="s">
        <v>53</v>
      </c>
      <c r="AP524" s="2" t="s">
        <v>53</v>
      </c>
      <c r="AQ524" s="2" t="s">
        <v>53</v>
      </c>
      <c r="AR524" s="2" t="s">
        <v>69</v>
      </c>
      <c r="AS524" s="2" t="s">
        <v>52</v>
      </c>
      <c r="AT524" s="2" t="s">
        <v>69</v>
      </c>
    </row>
    <row r="525" spans="1:46" ht="22.5" customHeight="1" x14ac:dyDescent="0.25">
      <c r="A525" s="18" t="s">
        <v>5579</v>
      </c>
      <c r="B525" s="2" t="s">
        <v>5580</v>
      </c>
      <c r="C525" s="2" t="s">
        <v>344</v>
      </c>
      <c r="D525" s="2" t="s">
        <v>2215</v>
      </c>
      <c r="E525" s="2" t="s">
        <v>51</v>
      </c>
      <c r="F525" s="19">
        <v>1</v>
      </c>
      <c r="G525" s="19">
        <v>80.900000000000006</v>
      </c>
      <c r="H525" s="19" t="s">
        <v>52</v>
      </c>
      <c r="I525" s="19">
        <v>-13.75</v>
      </c>
      <c r="J525" s="19">
        <v>-20.45</v>
      </c>
      <c r="K525" s="19" t="s">
        <v>52</v>
      </c>
      <c r="L525" s="19">
        <v>46.7</v>
      </c>
      <c r="M525" s="2" t="s">
        <v>53</v>
      </c>
      <c r="N525" s="2" t="s">
        <v>309</v>
      </c>
      <c r="O525" s="2" t="s">
        <v>747</v>
      </c>
      <c r="P525" s="2" t="s">
        <v>748</v>
      </c>
      <c r="Q525" s="2" t="s">
        <v>53</v>
      </c>
      <c r="R525" s="19">
        <v>80.900000000000006</v>
      </c>
      <c r="S525" s="19" t="s">
        <v>57</v>
      </c>
      <c r="T525" s="2" t="s">
        <v>58</v>
      </c>
      <c r="U525" s="2" t="s">
        <v>53</v>
      </c>
      <c r="V525" s="2" t="s">
        <v>53</v>
      </c>
      <c r="W525" s="2" t="s">
        <v>53</v>
      </c>
      <c r="X525" s="2" t="s">
        <v>53</v>
      </c>
      <c r="Y525" s="2" t="s">
        <v>5581</v>
      </c>
      <c r="Z525" s="2" t="s">
        <v>5582</v>
      </c>
      <c r="AA525" s="2" t="s">
        <v>5583</v>
      </c>
      <c r="AB525" s="2" t="s">
        <v>4518</v>
      </c>
      <c r="AC525" s="2" t="s">
        <v>84</v>
      </c>
      <c r="AD525" s="2" t="s">
        <v>5584</v>
      </c>
      <c r="AE525" s="2" t="s">
        <v>65</v>
      </c>
      <c r="AF525" s="2" t="s">
        <v>66</v>
      </c>
      <c r="AG525" s="2" t="s">
        <v>5585</v>
      </c>
      <c r="AH525" s="2" t="s">
        <v>5586</v>
      </c>
      <c r="AI525" s="2" t="s">
        <v>67</v>
      </c>
      <c r="AJ525" s="2" t="s">
        <v>5587</v>
      </c>
      <c r="AK525" s="2" t="s">
        <v>53</v>
      </c>
      <c r="AL525" s="2" t="s">
        <v>53</v>
      </c>
      <c r="AM525" s="2" t="s">
        <v>53</v>
      </c>
      <c r="AN525" s="2" t="s">
        <v>53</v>
      </c>
      <c r="AO525" s="2" t="s">
        <v>53</v>
      </c>
      <c r="AP525" s="2" t="s">
        <v>53</v>
      </c>
      <c r="AQ525" s="2" t="s">
        <v>53</v>
      </c>
      <c r="AR525" s="2" t="s">
        <v>69</v>
      </c>
      <c r="AS525" s="2" t="s">
        <v>52</v>
      </c>
      <c r="AT525" s="2" t="s">
        <v>69</v>
      </c>
    </row>
    <row r="526" spans="1:46" ht="22.5" customHeight="1" x14ac:dyDescent="0.25">
      <c r="A526" s="18" t="s">
        <v>5588</v>
      </c>
      <c r="B526" s="2" t="s">
        <v>5589</v>
      </c>
      <c r="C526" s="2" t="s">
        <v>344</v>
      </c>
      <c r="D526" s="2" t="s">
        <v>3998</v>
      </c>
      <c r="E526" s="2" t="s">
        <v>69</v>
      </c>
      <c r="F526" s="19">
        <v>1</v>
      </c>
      <c r="G526" s="19">
        <v>102.83</v>
      </c>
      <c r="H526" s="19" t="s">
        <v>52</v>
      </c>
      <c r="I526" s="19">
        <v>-17.48</v>
      </c>
      <c r="J526" s="19">
        <v>-18.45</v>
      </c>
      <c r="K526" s="19" t="s">
        <v>52</v>
      </c>
      <c r="L526" s="19">
        <v>66.900000000000006</v>
      </c>
      <c r="M526" s="2" t="s">
        <v>51</v>
      </c>
      <c r="N526" s="2" t="s">
        <v>905</v>
      </c>
      <c r="O526" s="2" t="s">
        <v>1163</v>
      </c>
      <c r="P526" s="2" t="s">
        <v>1164</v>
      </c>
      <c r="Q526" s="2" t="s">
        <v>53</v>
      </c>
      <c r="R526" s="19">
        <v>102.83</v>
      </c>
      <c r="S526" s="19" t="s">
        <v>57</v>
      </c>
      <c r="T526" s="2" t="s">
        <v>58</v>
      </c>
      <c r="U526" s="2" t="s">
        <v>53</v>
      </c>
      <c r="V526" s="2" t="s">
        <v>53</v>
      </c>
      <c r="W526" s="2" t="s">
        <v>53</v>
      </c>
      <c r="X526" s="2" t="s">
        <v>53</v>
      </c>
      <c r="Y526" s="2" t="s">
        <v>5590</v>
      </c>
      <c r="Z526" s="2" t="s">
        <v>5591</v>
      </c>
      <c r="AA526" s="2" t="s">
        <v>5592</v>
      </c>
      <c r="AB526" s="2" t="s">
        <v>5593</v>
      </c>
      <c r="AC526" s="2" t="s">
        <v>124</v>
      </c>
      <c r="AD526" s="2" t="s">
        <v>5594</v>
      </c>
      <c r="AE526" s="2" t="s">
        <v>65</v>
      </c>
      <c r="AF526" s="2" t="s">
        <v>66</v>
      </c>
      <c r="AG526" s="2" t="s">
        <v>5595</v>
      </c>
      <c r="AH526" s="2" t="s">
        <v>4957</v>
      </c>
      <c r="AI526" s="2" t="s">
        <v>67</v>
      </c>
      <c r="AJ526" s="2" t="s">
        <v>5596</v>
      </c>
      <c r="AK526" s="2" t="s">
        <v>53</v>
      </c>
      <c r="AL526" s="2" t="s">
        <v>53</v>
      </c>
      <c r="AM526" s="2" t="s">
        <v>53</v>
      </c>
      <c r="AN526" s="2" t="s">
        <v>53</v>
      </c>
      <c r="AO526" s="2" t="s">
        <v>53</v>
      </c>
      <c r="AP526" s="2" t="s">
        <v>53</v>
      </c>
      <c r="AQ526" s="2" t="s">
        <v>53</v>
      </c>
      <c r="AR526" s="2" t="s">
        <v>69</v>
      </c>
      <c r="AS526" s="2" t="s">
        <v>52</v>
      </c>
      <c r="AT526" s="2" t="s">
        <v>69</v>
      </c>
    </row>
    <row r="527" spans="1:46" ht="22.5" customHeight="1" x14ac:dyDescent="0.25">
      <c r="A527" s="18" t="s">
        <v>5597</v>
      </c>
      <c r="B527" s="2" t="s">
        <v>5598</v>
      </c>
      <c r="C527" s="2" t="s">
        <v>344</v>
      </c>
      <c r="D527" s="2" t="s">
        <v>5569</v>
      </c>
      <c r="E527" s="2" t="s">
        <v>69</v>
      </c>
      <c r="F527" s="19">
        <v>1</v>
      </c>
      <c r="G527" s="19">
        <v>192.99</v>
      </c>
      <c r="H527" s="19">
        <v>1.59</v>
      </c>
      <c r="I527" s="19">
        <v>-32.81</v>
      </c>
      <c r="J527" s="19" t="s">
        <v>52</v>
      </c>
      <c r="K527" s="19" t="s">
        <v>52</v>
      </c>
      <c r="L527" s="19">
        <v>161.77000000000001</v>
      </c>
      <c r="M527" s="2" t="s">
        <v>53</v>
      </c>
      <c r="N527" s="2" t="s">
        <v>54</v>
      </c>
      <c r="O527" s="2" t="s">
        <v>55</v>
      </c>
      <c r="P527" s="2" t="s">
        <v>56</v>
      </c>
      <c r="Q527" s="2" t="s">
        <v>53</v>
      </c>
      <c r="R527" s="19">
        <v>192.99</v>
      </c>
      <c r="S527" s="19" t="s">
        <v>57</v>
      </c>
      <c r="T527" s="2" t="s">
        <v>58</v>
      </c>
      <c r="U527" s="2" t="s">
        <v>5599</v>
      </c>
      <c r="V527" s="2" t="s">
        <v>5600</v>
      </c>
      <c r="W527" s="2" t="s">
        <v>5601</v>
      </c>
      <c r="X527" s="2" t="s">
        <v>53</v>
      </c>
      <c r="Y527" s="2" t="s">
        <v>5599</v>
      </c>
      <c r="Z527" s="2" t="s">
        <v>5602</v>
      </c>
      <c r="AA527" s="2" t="s">
        <v>5603</v>
      </c>
      <c r="AB527" s="2" t="s">
        <v>1634</v>
      </c>
      <c r="AC527" s="2" t="s">
        <v>124</v>
      </c>
      <c r="AD527" s="2" t="s">
        <v>5604</v>
      </c>
      <c r="AE527" s="2" t="s">
        <v>65</v>
      </c>
      <c r="AF527" s="2" t="s">
        <v>222</v>
      </c>
      <c r="AG527" s="2" t="s">
        <v>5605</v>
      </c>
      <c r="AH527" s="2" t="s">
        <v>5606</v>
      </c>
      <c r="AI527" s="2" t="s">
        <v>1637</v>
      </c>
      <c r="AJ527" s="2" t="s">
        <v>5607</v>
      </c>
      <c r="AK527" s="2" t="s">
        <v>53</v>
      </c>
      <c r="AL527" s="2" t="s">
        <v>53</v>
      </c>
      <c r="AM527" s="2" t="s">
        <v>53</v>
      </c>
      <c r="AN527" s="2" t="s">
        <v>53</v>
      </c>
      <c r="AO527" s="2" t="s">
        <v>53</v>
      </c>
      <c r="AP527" s="2" t="s">
        <v>53</v>
      </c>
      <c r="AQ527" s="2" t="s">
        <v>53</v>
      </c>
      <c r="AR527" s="2" t="s">
        <v>69</v>
      </c>
      <c r="AS527" s="2" t="s">
        <v>52</v>
      </c>
      <c r="AT527" s="2" t="s">
        <v>69</v>
      </c>
    </row>
    <row r="528" spans="1:46" ht="22.5" customHeight="1" x14ac:dyDescent="0.25">
      <c r="A528" s="18" t="s">
        <v>5608</v>
      </c>
      <c r="B528" s="2" t="s">
        <v>5609</v>
      </c>
      <c r="C528" s="2" t="s">
        <v>344</v>
      </c>
      <c r="D528" s="2" t="s">
        <v>697</v>
      </c>
      <c r="E528" s="2" t="s">
        <v>69</v>
      </c>
      <c r="F528" s="19">
        <v>1</v>
      </c>
      <c r="G528" s="19">
        <v>62.59</v>
      </c>
      <c r="H528" s="19">
        <v>44.7</v>
      </c>
      <c r="I528" s="19">
        <v>-13.01</v>
      </c>
      <c r="J528" s="19">
        <v>-44.7</v>
      </c>
      <c r="K528" s="19" t="s">
        <v>52</v>
      </c>
      <c r="L528" s="19">
        <v>49.58</v>
      </c>
      <c r="M528" s="2" t="s">
        <v>53</v>
      </c>
      <c r="N528" s="2" t="s">
        <v>687</v>
      </c>
      <c r="O528" s="2" t="s">
        <v>5610</v>
      </c>
      <c r="P528" s="2" t="s">
        <v>4685</v>
      </c>
      <c r="Q528" s="2" t="s">
        <v>53</v>
      </c>
      <c r="R528" s="19">
        <v>62.59</v>
      </c>
      <c r="S528" s="19" t="s">
        <v>161</v>
      </c>
      <c r="T528" s="2" t="s">
        <v>77</v>
      </c>
      <c r="U528" s="2" t="s">
        <v>5611</v>
      </c>
      <c r="V528" s="2" t="s">
        <v>5612</v>
      </c>
      <c r="W528" s="2" t="s">
        <v>5613</v>
      </c>
      <c r="X528" s="2" t="s">
        <v>53</v>
      </c>
      <c r="Y528" s="2" t="s">
        <v>5611</v>
      </c>
      <c r="Z528" s="2" t="s">
        <v>5614</v>
      </c>
      <c r="AA528" s="2" t="s">
        <v>5615</v>
      </c>
      <c r="AB528" s="2" t="s">
        <v>5616</v>
      </c>
      <c r="AC528" s="2" t="s">
        <v>182</v>
      </c>
      <c r="AD528" s="2" t="s">
        <v>5617</v>
      </c>
      <c r="AE528" s="2" t="s">
        <v>65</v>
      </c>
      <c r="AF528" s="2" t="s">
        <v>86</v>
      </c>
      <c r="AG528" s="2" t="s">
        <v>5618</v>
      </c>
      <c r="AH528" s="2" t="s">
        <v>4792</v>
      </c>
      <c r="AI528" s="2" t="s">
        <v>67</v>
      </c>
      <c r="AJ528" s="2" t="s">
        <v>5619</v>
      </c>
      <c r="AK528" s="2" t="s">
        <v>53</v>
      </c>
      <c r="AL528" s="2" t="s">
        <v>53</v>
      </c>
      <c r="AM528" s="2" t="s">
        <v>53</v>
      </c>
      <c r="AN528" s="2" t="s">
        <v>53</v>
      </c>
      <c r="AO528" s="2" t="s">
        <v>53</v>
      </c>
      <c r="AP528" s="2" t="s">
        <v>53</v>
      </c>
      <c r="AQ528" s="2" t="s">
        <v>53</v>
      </c>
      <c r="AR528" s="2" t="s">
        <v>69</v>
      </c>
      <c r="AS528" s="2" t="s">
        <v>52</v>
      </c>
      <c r="AT528" s="2" t="s">
        <v>69</v>
      </c>
    </row>
    <row r="529" spans="1:46" ht="22.5" customHeight="1" x14ac:dyDescent="0.25">
      <c r="A529" s="18" t="s">
        <v>5620</v>
      </c>
      <c r="B529" s="2" t="s">
        <v>5621</v>
      </c>
      <c r="C529" s="2" t="s">
        <v>344</v>
      </c>
      <c r="D529" s="2" t="s">
        <v>3998</v>
      </c>
      <c r="E529" s="2" t="s">
        <v>69</v>
      </c>
      <c r="F529" s="19">
        <v>1</v>
      </c>
      <c r="G529" s="19">
        <v>80.900000000000006</v>
      </c>
      <c r="H529" s="19" t="s">
        <v>52</v>
      </c>
      <c r="I529" s="19">
        <v>-13.75</v>
      </c>
      <c r="J529" s="19">
        <v>-20.45</v>
      </c>
      <c r="K529" s="19" t="s">
        <v>52</v>
      </c>
      <c r="L529" s="19">
        <v>46.7</v>
      </c>
      <c r="M529" s="2" t="s">
        <v>53</v>
      </c>
      <c r="N529" s="2" t="s">
        <v>309</v>
      </c>
      <c r="O529" s="2" t="s">
        <v>747</v>
      </c>
      <c r="P529" s="2" t="s">
        <v>748</v>
      </c>
      <c r="Q529" s="2" t="s">
        <v>53</v>
      </c>
      <c r="R529" s="19">
        <v>80.900000000000006</v>
      </c>
      <c r="S529" s="19" t="s">
        <v>57</v>
      </c>
      <c r="T529" s="2" t="s">
        <v>58</v>
      </c>
      <c r="U529" s="2" t="s">
        <v>53</v>
      </c>
      <c r="V529" s="2" t="s">
        <v>53</v>
      </c>
      <c r="W529" s="2" t="s">
        <v>53</v>
      </c>
      <c r="X529" s="2" t="s">
        <v>53</v>
      </c>
      <c r="Y529" s="2" t="s">
        <v>5622</v>
      </c>
      <c r="Z529" s="2" t="s">
        <v>5623</v>
      </c>
      <c r="AA529" s="2" t="s">
        <v>5624</v>
      </c>
      <c r="AB529" s="2" t="s">
        <v>2185</v>
      </c>
      <c r="AC529" s="2" t="s">
        <v>124</v>
      </c>
      <c r="AD529" s="2" t="s">
        <v>5625</v>
      </c>
      <c r="AE529" s="2" t="s">
        <v>65</v>
      </c>
      <c r="AF529" s="2" t="s">
        <v>66</v>
      </c>
      <c r="AG529" s="2" t="s">
        <v>5626</v>
      </c>
      <c r="AH529" s="2" t="s">
        <v>5627</v>
      </c>
      <c r="AI529" s="2" t="s">
        <v>67</v>
      </c>
      <c r="AJ529" s="2" t="s">
        <v>5628</v>
      </c>
      <c r="AK529" s="2" t="s">
        <v>53</v>
      </c>
      <c r="AL529" s="2" t="s">
        <v>53</v>
      </c>
      <c r="AM529" s="2" t="s">
        <v>53</v>
      </c>
      <c r="AN529" s="2" t="s">
        <v>53</v>
      </c>
      <c r="AO529" s="2" t="s">
        <v>53</v>
      </c>
      <c r="AP529" s="2" t="s">
        <v>53</v>
      </c>
      <c r="AQ529" s="2" t="s">
        <v>53</v>
      </c>
      <c r="AR529" s="2" t="s">
        <v>69</v>
      </c>
      <c r="AS529" s="2" t="s">
        <v>52</v>
      </c>
      <c r="AT529" s="2" t="s">
        <v>69</v>
      </c>
    </row>
    <row r="530" spans="1:46" ht="22.5" customHeight="1" x14ac:dyDescent="0.25">
      <c r="A530" s="18" t="s">
        <v>5629</v>
      </c>
      <c r="B530" s="2" t="s">
        <v>5630</v>
      </c>
      <c r="C530" s="2" t="s">
        <v>344</v>
      </c>
      <c r="D530" s="2" t="s">
        <v>2215</v>
      </c>
      <c r="E530" s="2" t="s">
        <v>69</v>
      </c>
      <c r="F530" s="19">
        <v>2</v>
      </c>
      <c r="G530" s="19">
        <v>90.3</v>
      </c>
      <c r="H530" s="19">
        <v>13.08</v>
      </c>
      <c r="I530" s="19">
        <v>-26.36</v>
      </c>
      <c r="J530" s="19">
        <v>-13.08</v>
      </c>
      <c r="K530" s="19" t="s">
        <v>52</v>
      </c>
      <c r="L530" s="19">
        <v>63.94</v>
      </c>
      <c r="M530" s="2" t="s">
        <v>53</v>
      </c>
      <c r="N530" s="2" t="s">
        <v>4092</v>
      </c>
      <c r="O530" s="2" t="s">
        <v>5631</v>
      </c>
      <c r="P530" s="2" t="s">
        <v>5632</v>
      </c>
      <c r="Q530" s="2" t="s">
        <v>53</v>
      </c>
      <c r="R530" s="19">
        <v>45.15</v>
      </c>
      <c r="S530" s="19" t="s">
        <v>57</v>
      </c>
      <c r="T530" s="2" t="s">
        <v>77</v>
      </c>
      <c r="U530" s="2" t="s">
        <v>5633</v>
      </c>
      <c r="V530" s="2" t="s">
        <v>5634</v>
      </c>
      <c r="W530" s="2" t="s">
        <v>5635</v>
      </c>
      <c r="X530" s="2" t="s">
        <v>53</v>
      </c>
      <c r="Y530" s="2" t="s">
        <v>5633</v>
      </c>
      <c r="Z530" s="2" t="s">
        <v>5636</v>
      </c>
      <c r="AA530" s="2" t="s">
        <v>5637</v>
      </c>
      <c r="AB530" s="2" t="s">
        <v>5638</v>
      </c>
      <c r="AC530" s="2" t="s">
        <v>531</v>
      </c>
      <c r="AD530" s="2" t="s">
        <v>5639</v>
      </c>
      <c r="AE530" s="2" t="s">
        <v>65</v>
      </c>
      <c r="AF530" s="2" t="s">
        <v>86</v>
      </c>
      <c r="AG530" s="2" t="s">
        <v>5640</v>
      </c>
      <c r="AH530" s="2" t="s">
        <v>4181</v>
      </c>
      <c r="AI530" s="2" t="s">
        <v>67</v>
      </c>
      <c r="AJ530" s="2" t="s">
        <v>5641</v>
      </c>
      <c r="AK530" s="2" t="s">
        <v>53</v>
      </c>
      <c r="AL530" s="2" t="s">
        <v>53</v>
      </c>
      <c r="AM530" s="2" t="s">
        <v>53</v>
      </c>
      <c r="AN530" s="2" t="s">
        <v>53</v>
      </c>
      <c r="AO530" s="2" t="s">
        <v>53</v>
      </c>
      <c r="AP530" s="2" t="s">
        <v>53</v>
      </c>
      <c r="AQ530" s="2" t="s">
        <v>53</v>
      </c>
      <c r="AR530" s="2" t="s">
        <v>69</v>
      </c>
      <c r="AS530" s="2" t="s">
        <v>52</v>
      </c>
      <c r="AT530" s="2" t="s">
        <v>69</v>
      </c>
    </row>
    <row r="531" spans="1:46" ht="22.5" customHeight="1" x14ac:dyDescent="0.25">
      <c r="A531" s="18" t="s">
        <v>5642</v>
      </c>
      <c r="B531" s="2" t="s">
        <v>5643</v>
      </c>
      <c r="C531" s="2" t="s">
        <v>344</v>
      </c>
      <c r="D531" s="2" t="s">
        <v>2215</v>
      </c>
      <c r="E531" s="2" t="s">
        <v>69</v>
      </c>
      <c r="F531" s="19">
        <v>1</v>
      </c>
      <c r="G531" s="19">
        <v>209.67</v>
      </c>
      <c r="H531" s="19" t="s">
        <v>52</v>
      </c>
      <c r="I531" s="19">
        <v>-35.64</v>
      </c>
      <c r="J531" s="19">
        <v>-26.45</v>
      </c>
      <c r="K531" s="19" t="s">
        <v>52</v>
      </c>
      <c r="L531" s="19">
        <v>147.58000000000001</v>
      </c>
      <c r="M531" s="2" t="s">
        <v>51</v>
      </c>
      <c r="N531" s="2" t="s">
        <v>5644</v>
      </c>
      <c r="O531" s="2" t="s">
        <v>5645</v>
      </c>
      <c r="P531" s="2" t="s">
        <v>5646</v>
      </c>
      <c r="Q531" s="2" t="s">
        <v>53</v>
      </c>
      <c r="R531" s="19">
        <v>209.67</v>
      </c>
      <c r="S531" s="19" t="s">
        <v>57</v>
      </c>
      <c r="T531" s="2" t="s">
        <v>77</v>
      </c>
      <c r="U531" s="2" t="s">
        <v>5647</v>
      </c>
      <c r="V531" s="2" t="s">
        <v>5648</v>
      </c>
      <c r="W531" s="2" t="s">
        <v>5649</v>
      </c>
      <c r="X531" s="2" t="s">
        <v>53</v>
      </c>
      <c r="Y531" s="2" t="s">
        <v>5647</v>
      </c>
      <c r="Z531" s="2" t="s">
        <v>5650</v>
      </c>
      <c r="AA531" s="2" t="s">
        <v>5651</v>
      </c>
      <c r="AB531" s="2" t="s">
        <v>1704</v>
      </c>
      <c r="AC531" s="2" t="s">
        <v>641</v>
      </c>
      <c r="AD531" s="2" t="s">
        <v>5652</v>
      </c>
      <c r="AE531" s="2" t="s">
        <v>65</v>
      </c>
      <c r="AF531" s="2" t="s">
        <v>86</v>
      </c>
      <c r="AG531" s="2" t="s">
        <v>5653</v>
      </c>
      <c r="AH531" s="2" t="s">
        <v>5654</v>
      </c>
      <c r="AI531" s="2" t="s">
        <v>67</v>
      </c>
      <c r="AJ531" s="2" t="s">
        <v>5655</v>
      </c>
      <c r="AK531" s="2" t="s">
        <v>53</v>
      </c>
      <c r="AL531" s="2" t="s">
        <v>53</v>
      </c>
      <c r="AM531" s="2" t="s">
        <v>53</v>
      </c>
      <c r="AN531" s="2" t="s">
        <v>53</v>
      </c>
      <c r="AO531" s="2" t="s">
        <v>53</v>
      </c>
      <c r="AP531" s="2" t="s">
        <v>53</v>
      </c>
      <c r="AQ531" s="2" t="s">
        <v>53</v>
      </c>
      <c r="AR531" s="2" t="s">
        <v>69</v>
      </c>
      <c r="AS531" s="2" t="s">
        <v>52</v>
      </c>
      <c r="AT531" s="2" t="s">
        <v>69</v>
      </c>
    </row>
    <row r="532" spans="1:46" ht="22.5" customHeight="1" x14ac:dyDescent="0.25">
      <c r="A532" s="18" t="s">
        <v>5656</v>
      </c>
      <c r="B532" s="2" t="s">
        <v>5657</v>
      </c>
      <c r="C532" s="2" t="s">
        <v>344</v>
      </c>
      <c r="D532" s="2" t="s">
        <v>3998</v>
      </c>
      <c r="E532" s="2" t="s">
        <v>51</v>
      </c>
      <c r="F532" s="19">
        <v>1</v>
      </c>
      <c r="G532" s="19">
        <v>61.29</v>
      </c>
      <c r="H532" s="19" t="s">
        <v>52</v>
      </c>
      <c r="I532" s="19">
        <v>-15.92</v>
      </c>
      <c r="J532" s="19" t="s">
        <v>52</v>
      </c>
      <c r="K532" s="19" t="s">
        <v>52</v>
      </c>
      <c r="L532" s="19">
        <v>45.37</v>
      </c>
      <c r="M532" s="2" t="s">
        <v>51</v>
      </c>
      <c r="N532" s="2" t="s">
        <v>1363</v>
      </c>
      <c r="O532" s="2" t="s">
        <v>2556</v>
      </c>
      <c r="P532" s="2" t="s">
        <v>2557</v>
      </c>
      <c r="Q532" s="2" t="s">
        <v>53</v>
      </c>
      <c r="R532" s="19">
        <v>61.29</v>
      </c>
      <c r="S532" s="19" t="s">
        <v>57</v>
      </c>
      <c r="T532" s="2" t="s">
        <v>58</v>
      </c>
      <c r="U532" s="2" t="s">
        <v>53</v>
      </c>
      <c r="V532" s="2" t="s">
        <v>53</v>
      </c>
      <c r="W532" s="2" t="s">
        <v>53</v>
      </c>
      <c r="X532" s="2" t="s">
        <v>53</v>
      </c>
      <c r="Y532" s="2" t="s">
        <v>5658</v>
      </c>
      <c r="Z532" s="2" t="s">
        <v>5659</v>
      </c>
      <c r="AA532" s="2" t="s">
        <v>5660</v>
      </c>
      <c r="AB532" s="2" t="s">
        <v>5661</v>
      </c>
      <c r="AC532" s="2" t="s">
        <v>97</v>
      </c>
      <c r="AD532" s="2" t="s">
        <v>5662</v>
      </c>
      <c r="AE532" s="2" t="s">
        <v>65</v>
      </c>
      <c r="AF532" s="2" t="s">
        <v>66</v>
      </c>
      <c r="AG532" s="2" t="s">
        <v>5211</v>
      </c>
      <c r="AH532" s="2" t="s">
        <v>5663</v>
      </c>
      <c r="AI532" s="2" t="s">
        <v>67</v>
      </c>
      <c r="AJ532" s="2" t="s">
        <v>5664</v>
      </c>
      <c r="AK532" s="2" t="s">
        <v>53</v>
      </c>
      <c r="AL532" s="2" t="s">
        <v>53</v>
      </c>
      <c r="AM532" s="2" t="s">
        <v>53</v>
      </c>
      <c r="AN532" s="2" t="s">
        <v>53</v>
      </c>
      <c r="AO532" s="2" t="s">
        <v>53</v>
      </c>
      <c r="AP532" s="2" t="s">
        <v>53</v>
      </c>
      <c r="AQ532" s="2" t="s">
        <v>53</v>
      </c>
      <c r="AR532" s="2" t="s">
        <v>69</v>
      </c>
      <c r="AS532" s="2" t="s">
        <v>52</v>
      </c>
      <c r="AT532" s="2" t="s">
        <v>69</v>
      </c>
    </row>
    <row r="533" spans="1:46" ht="22.5" customHeight="1" x14ac:dyDescent="0.25">
      <c r="A533" s="18" t="s">
        <v>5665</v>
      </c>
      <c r="B533" s="2" t="s">
        <v>5666</v>
      </c>
      <c r="C533" s="2" t="s">
        <v>344</v>
      </c>
      <c r="D533" s="2" t="s">
        <v>2215</v>
      </c>
      <c r="E533" s="2" t="s">
        <v>69</v>
      </c>
      <c r="F533" s="19">
        <v>1</v>
      </c>
      <c r="G533" s="19">
        <v>97.86</v>
      </c>
      <c r="H533" s="19" t="s">
        <v>52</v>
      </c>
      <c r="I533" s="19">
        <v>-11.74</v>
      </c>
      <c r="J533" s="19">
        <v>-20.45</v>
      </c>
      <c r="K533" s="19" t="s">
        <v>52</v>
      </c>
      <c r="L533" s="19">
        <v>65.67</v>
      </c>
      <c r="M533" s="2" t="s">
        <v>53</v>
      </c>
      <c r="N533" s="2" t="s">
        <v>5667</v>
      </c>
      <c r="O533" s="2" t="s">
        <v>5668</v>
      </c>
      <c r="P533" s="2" t="s">
        <v>5669</v>
      </c>
      <c r="Q533" s="2" t="s">
        <v>53</v>
      </c>
      <c r="R533" s="19">
        <v>97.86</v>
      </c>
      <c r="S533" s="19" t="s">
        <v>161</v>
      </c>
      <c r="T533" s="2" t="s">
        <v>77</v>
      </c>
      <c r="U533" s="2" t="s">
        <v>5670</v>
      </c>
      <c r="V533" s="2" t="s">
        <v>5671</v>
      </c>
      <c r="W533" s="2" t="s">
        <v>5672</v>
      </c>
      <c r="X533" s="2" t="s">
        <v>53</v>
      </c>
      <c r="Y533" s="2" t="s">
        <v>5670</v>
      </c>
      <c r="Z533" s="2" t="s">
        <v>5673</v>
      </c>
      <c r="AA533" s="2" t="s">
        <v>5674</v>
      </c>
      <c r="AB533" s="2" t="s">
        <v>2378</v>
      </c>
      <c r="AC533" s="2" t="s">
        <v>150</v>
      </c>
      <c r="AD533" s="2" t="s">
        <v>5675</v>
      </c>
      <c r="AE533" s="2" t="s">
        <v>65</v>
      </c>
      <c r="AF533" s="2" t="s">
        <v>86</v>
      </c>
      <c r="AG533" s="2" t="s">
        <v>5676</v>
      </c>
      <c r="AH533" s="2" t="s">
        <v>5677</v>
      </c>
      <c r="AI533" s="2" t="s">
        <v>67</v>
      </c>
      <c r="AJ533" s="2" t="s">
        <v>5678</v>
      </c>
      <c r="AK533" s="2" t="s">
        <v>53</v>
      </c>
      <c r="AL533" s="2" t="s">
        <v>53</v>
      </c>
      <c r="AM533" s="2" t="s">
        <v>53</v>
      </c>
      <c r="AN533" s="2" t="s">
        <v>53</v>
      </c>
      <c r="AO533" s="2" t="s">
        <v>53</v>
      </c>
      <c r="AP533" s="2" t="s">
        <v>53</v>
      </c>
      <c r="AQ533" s="2" t="s">
        <v>53</v>
      </c>
      <c r="AR533" s="2" t="s">
        <v>69</v>
      </c>
      <c r="AS533" s="2" t="s">
        <v>52</v>
      </c>
      <c r="AT533" s="2" t="s">
        <v>69</v>
      </c>
    </row>
    <row r="534" spans="1:46" ht="22.5" customHeight="1" x14ac:dyDescent="0.25">
      <c r="A534" s="18" t="s">
        <v>5679</v>
      </c>
      <c r="B534" s="2" t="s">
        <v>5680</v>
      </c>
      <c r="C534" s="2" t="s">
        <v>2171</v>
      </c>
      <c r="D534" s="2" t="s">
        <v>2172</v>
      </c>
      <c r="E534" s="2" t="s">
        <v>69</v>
      </c>
      <c r="F534" s="19">
        <v>0</v>
      </c>
      <c r="G534" s="19">
        <v>64.819999999999993</v>
      </c>
      <c r="H534" s="19">
        <v>12.33</v>
      </c>
      <c r="I534" s="19">
        <v>-16.52</v>
      </c>
      <c r="J534" s="19">
        <v>-12.33</v>
      </c>
      <c r="K534" s="19" t="s">
        <v>52</v>
      </c>
      <c r="L534" s="19">
        <v>48.3</v>
      </c>
      <c r="M534" s="2" t="s">
        <v>51</v>
      </c>
      <c r="N534" s="2" t="s">
        <v>5681</v>
      </c>
      <c r="O534" s="2" t="s">
        <v>5682</v>
      </c>
      <c r="P534" s="2" t="s">
        <v>5683</v>
      </c>
      <c r="Q534" s="2" t="s">
        <v>53</v>
      </c>
      <c r="R534" s="19">
        <v>64.819999999999993</v>
      </c>
      <c r="S534" s="19" t="s">
        <v>57</v>
      </c>
      <c r="T534" s="2" t="s">
        <v>77</v>
      </c>
      <c r="U534" s="2" t="s">
        <v>5684</v>
      </c>
      <c r="V534" s="2" t="s">
        <v>5685</v>
      </c>
      <c r="W534" s="2" t="s">
        <v>5686</v>
      </c>
      <c r="X534" s="2" t="s">
        <v>53</v>
      </c>
      <c r="Y534" s="2" t="s">
        <v>5684</v>
      </c>
      <c r="Z534" s="2" t="s">
        <v>5687</v>
      </c>
      <c r="AA534" s="2" t="s">
        <v>2178</v>
      </c>
      <c r="AB534" s="2" t="s">
        <v>124</v>
      </c>
      <c r="AC534" s="2" t="s">
        <v>124</v>
      </c>
      <c r="AD534" s="2" t="s">
        <v>2179</v>
      </c>
      <c r="AE534" s="2" t="s">
        <v>65</v>
      </c>
      <c r="AF534" s="2" t="s">
        <v>86</v>
      </c>
      <c r="AG534" s="2" t="s">
        <v>53</v>
      </c>
      <c r="AH534" s="2" t="s">
        <v>53</v>
      </c>
      <c r="AI534" s="2" t="s">
        <v>67</v>
      </c>
      <c r="AJ534" s="2" t="s">
        <v>53</v>
      </c>
      <c r="AK534" s="2" t="s">
        <v>53</v>
      </c>
      <c r="AL534" s="2" t="s">
        <v>53</v>
      </c>
      <c r="AM534" s="2" t="s">
        <v>53</v>
      </c>
      <c r="AN534" s="2" t="s">
        <v>53</v>
      </c>
      <c r="AO534" s="2" t="s">
        <v>53</v>
      </c>
      <c r="AP534" s="2" t="s">
        <v>53</v>
      </c>
      <c r="AQ534" s="2" t="s">
        <v>53</v>
      </c>
      <c r="AR534" s="122" t="s">
        <v>51</v>
      </c>
      <c r="AS534" s="2" t="s">
        <v>52</v>
      </c>
      <c r="AT534" s="2" t="s">
        <v>69</v>
      </c>
    </row>
    <row r="535" spans="1:46" ht="22.5" customHeight="1" x14ac:dyDescent="0.25">
      <c r="A535" s="18" t="s">
        <v>5688</v>
      </c>
      <c r="B535" s="2" t="s">
        <v>5689</v>
      </c>
      <c r="C535" s="2" t="s">
        <v>344</v>
      </c>
      <c r="D535" s="2" t="s">
        <v>2215</v>
      </c>
      <c r="E535" s="2" t="s">
        <v>69</v>
      </c>
      <c r="F535" s="19">
        <v>1</v>
      </c>
      <c r="G535" s="19">
        <v>60.45</v>
      </c>
      <c r="H535" s="19">
        <v>31.3</v>
      </c>
      <c r="I535" s="19">
        <v>-15.78</v>
      </c>
      <c r="J535" s="19">
        <v>-31.3</v>
      </c>
      <c r="K535" s="19" t="s">
        <v>52</v>
      </c>
      <c r="L535" s="19">
        <v>44.67</v>
      </c>
      <c r="M535" s="2" t="s">
        <v>51</v>
      </c>
      <c r="N535" s="2" t="s">
        <v>309</v>
      </c>
      <c r="O535" s="2" t="s">
        <v>310</v>
      </c>
      <c r="P535" s="2" t="s">
        <v>311</v>
      </c>
      <c r="Q535" s="2" t="s">
        <v>53</v>
      </c>
      <c r="R535" s="19">
        <v>60.45</v>
      </c>
      <c r="S535" s="19" t="s">
        <v>57</v>
      </c>
      <c r="T535" s="2" t="s">
        <v>58</v>
      </c>
      <c r="U535" s="2" t="s">
        <v>53</v>
      </c>
      <c r="V535" s="2" t="s">
        <v>53</v>
      </c>
      <c r="W535" s="2" t="s">
        <v>53</v>
      </c>
      <c r="X535" s="2" t="s">
        <v>53</v>
      </c>
      <c r="Y535" s="2" t="s">
        <v>5690</v>
      </c>
      <c r="Z535" s="2" t="s">
        <v>5691</v>
      </c>
      <c r="AA535" s="2" t="s">
        <v>5692</v>
      </c>
      <c r="AB535" s="2" t="s">
        <v>5693</v>
      </c>
      <c r="AC535" s="2" t="s">
        <v>641</v>
      </c>
      <c r="AD535" s="2" t="s">
        <v>5694</v>
      </c>
      <c r="AE535" s="2" t="s">
        <v>65</v>
      </c>
      <c r="AF535" s="2" t="s">
        <v>66</v>
      </c>
      <c r="AG535" s="2" t="s">
        <v>4729</v>
      </c>
      <c r="AH535" s="2" t="s">
        <v>5695</v>
      </c>
      <c r="AI535" s="2" t="s">
        <v>67</v>
      </c>
      <c r="AJ535" s="2" t="s">
        <v>5696</v>
      </c>
      <c r="AK535" s="2" t="s">
        <v>53</v>
      </c>
      <c r="AL535" s="2" t="s">
        <v>53</v>
      </c>
      <c r="AM535" s="2" t="s">
        <v>53</v>
      </c>
      <c r="AN535" s="2" t="s">
        <v>53</v>
      </c>
      <c r="AO535" s="2" t="s">
        <v>53</v>
      </c>
      <c r="AP535" s="2" t="s">
        <v>53</v>
      </c>
      <c r="AQ535" s="2" t="s">
        <v>53</v>
      </c>
      <c r="AR535" s="2" t="s">
        <v>69</v>
      </c>
      <c r="AS535" s="2" t="s">
        <v>52</v>
      </c>
      <c r="AT535" s="2" t="s">
        <v>69</v>
      </c>
    </row>
    <row r="536" spans="1:46" ht="22.5" customHeight="1" x14ac:dyDescent="0.25">
      <c r="A536" s="18" t="s">
        <v>5697</v>
      </c>
      <c r="B536" s="2" t="s">
        <v>5698</v>
      </c>
      <c r="C536" s="2" t="s">
        <v>1272</v>
      </c>
      <c r="D536" s="2" t="s">
        <v>1273</v>
      </c>
      <c r="E536" s="2" t="s">
        <v>69</v>
      </c>
      <c r="F536" s="19">
        <v>0</v>
      </c>
      <c r="G536" s="19">
        <v>168.89</v>
      </c>
      <c r="H536" s="19">
        <v>1.59</v>
      </c>
      <c r="I536" s="19">
        <v>-28.71</v>
      </c>
      <c r="J536" s="19" t="s">
        <v>52</v>
      </c>
      <c r="K536" s="19">
        <v>-141.77000000000001</v>
      </c>
      <c r="L536" s="19">
        <v>0</v>
      </c>
      <c r="M536" s="2" t="s">
        <v>53</v>
      </c>
      <c r="N536" s="2" t="s">
        <v>5699</v>
      </c>
      <c r="O536" s="2" t="s">
        <v>5700</v>
      </c>
      <c r="P536" s="2" t="s">
        <v>5701</v>
      </c>
      <c r="Q536" s="2" t="s">
        <v>53</v>
      </c>
      <c r="R536" s="19">
        <v>168.89</v>
      </c>
      <c r="S536" s="19" t="s">
        <v>57</v>
      </c>
      <c r="T536" s="2" t="s">
        <v>58</v>
      </c>
      <c r="U536" s="2" t="s">
        <v>5702</v>
      </c>
      <c r="V536" s="2" t="s">
        <v>5703</v>
      </c>
      <c r="W536" s="2" t="s">
        <v>5704</v>
      </c>
      <c r="X536" s="2" t="s">
        <v>53</v>
      </c>
      <c r="Y536" s="2" t="s">
        <v>5702</v>
      </c>
      <c r="Z536" s="2" t="s">
        <v>5705</v>
      </c>
      <c r="AA536" s="2" t="s">
        <v>53</v>
      </c>
      <c r="AB536" s="2" t="s">
        <v>428</v>
      </c>
      <c r="AC536" s="2" t="s">
        <v>124</v>
      </c>
      <c r="AD536" s="2" t="s">
        <v>5706</v>
      </c>
      <c r="AE536" s="2" t="s">
        <v>65</v>
      </c>
      <c r="AF536" s="2" t="s">
        <v>222</v>
      </c>
      <c r="AG536" s="2" t="s">
        <v>53</v>
      </c>
      <c r="AH536" s="2" t="s">
        <v>53</v>
      </c>
      <c r="AI536" s="2" t="s">
        <v>223</v>
      </c>
      <c r="AJ536" s="2" t="s">
        <v>5707</v>
      </c>
      <c r="AK536" s="2" t="s">
        <v>53</v>
      </c>
      <c r="AL536" s="2" t="s">
        <v>53</v>
      </c>
      <c r="AM536" s="2" t="s">
        <v>53</v>
      </c>
      <c r="AN536" s="2" t="s">
        <v>53</v>
      </c>
      <c r="AO536" s="2" t="s">
        <v>53</v>
      </c>
      <c r="AP536" s="2" t="s">
        <v>53</v>
      </c>
      <c r="AQ536" s="2" t="s">
        <v>53</v>
      </c>
      <c r="AR536" s="2" t="s">
        <v>69</v>
      </c>
      <c r="AS536" s="2" t="s">
        <v>52</v>
      </c>
      <c r="AT536" s="2" t="s">
        <v>69</v>
      </c>
    </row>
    <row r="537" spans="1:46" ht="22.5" customHeight="1" x14ac:dyDescent="0.25">
      <c r="A537" s="18" t="s">
        <v>5708</v>
      </c>
      <c r="B537" s="2" t="s">
        <v>5709</v>
      </c>
      <c r="C537" s="2" t="s">
        <v>344</v>
      </c>
      <c r="D537" s="2" t="s">
        <v>3998</v>
      </c>
      <c r="E537" s="2" t="s">
        <v>69</v>
      </c>
      <c r="F537" s="19">
        <v>1</v>
      </c>
      <c r="G537" s="19">
        <v>18.510000000000002</v>
      </c>
      <c r="H537" s="19">
        <v>26.1</v>
      </c>
      <c r="I537" s="19">
        <v>-8.65</v>
      </c>
      <c r="J537" s="19">
        <v>-26.1</v>
      </c>
      <c r="K537" s="19" t="s">
        <v>52</v>
      </c>
      <c r="L537" s="19">
        <v>9.86</v>
      </c>
      <c r="M537" s="2" t="s">
        <v>51</v>
      </c>
      <c r="N537" s="2" t="s">
        <v>928</v>
      </c>
      <c r="O537" s="2" t="s">
        <v>929</v>
      </c>
      <c r="P537" s="2" t="s">
        <v>930</v>
      </c>
      <c r="Q537" s="2" t="s">
        <v>53</v>
      </c>
      <c r="R537" s="19">
        <v>18.510000000000002</v>
      </c>
      <c r="S537" s="19" t="s">
        <v>57</v>
      </c>
      <c r="T537" s="2" t="s">
        <v>58</v>
      </c>
      <c r="U537" s="2" t="s">
        <v>53</v>
      </c>
      <c r="V537" s="2" t="s">
        <v>53</v>
      </c>
      <c r="W537" s="2" t="s">
        <v>53</v>
      </c>
      <c r="X537" s="2" t="s">
        <v>53</v>
      </c>
      <c r="Y537" s="2" t="s">
        <v>5710</v>
      </c>
      <c r="Z537" s="2" t="s">
        <v>5711</v>
      </c>
      <c r="AA537" s="2" t="s">
        <v>5712</v>
      </c>
      <c r="AB537" s="2" t="s">
        <v>5713</v>
      </c>
      <c r="AC537" s="2" t="s">
        <v>111</v>
      </c>
      <c r="AD537" s="2" t="s">
        <v>5714</v>
      </c>
      <c r="AE537" s="2" t="s">
        <v>65</v>
      </c>
      <c r="AF537" s="2" t="s">
        <v>66</v>
      </c>
      <c r="AG537" s="2" t="s">
        <v>5715</v>
      </c>
      <c r="AH537" s="2" t="s">
        <v>5716</v>
      </c>
      <c r="AI537" s="2" t="s">
        <v>67</v>
      </c>
      <c r="AJ537" s="2" t="s">
        <v>5717</v>
      </c>
      <c r="AK537" s="2" t="s">
        <v>53</v>
      </c>
      <c r="AL537" s="2" t="s">
        <v>53</v>
      </c>
      <c r="AM537" s="2" t="s">
        <v>53</v>
      </c>
      <c r="AN537" s="2" t="s">
        <v>53</v>
      </c>
      <c r="AO537" s="2" t="s">
        <v>53</v>
      </c>
      <c r="AP537" s="2" t="s">
        <v>53</v>
      </c>
      <c r="AQ537" s="2" t="s">
        <v>53</v>
      </c>
      <c r="AR537" s="2" t="s">
        <v>69</v>
      </c>
      <c r="AS537" s="2" t="s">
        <v>52</v>
      </c>
      <c r="AT537" s="2" t="s">
        <v>69</v>
      </c>
    </row>
    <row r="538" spans="1:46" ht="22.5" customHeight="1" x14ac:dyDescent="0.25">
      <c r="A538" s="18" t="s">
        <v>5718</v>
      </c>
      <c r="B538" s="2" t="s">
        <v>5719</v>
      </c>
      <c r="C538" s="2" t="s">
        <v>344</v>
      </c>
      <c r="D538" s="2" t="s">
        <v>5569</v>
      </c>
      <c r="E538" s="2" t="s">
        <v>51</v>
      </c>
      <c r="F538" s="19">
        <v>2</v>
      </c>
      <c r="G538" s="19">
        <v>39.979999999999997</v>
      </c>
      <c r="H538" s="19">
        <v>10.73</v>
      </c>
      <c r="I538" s="19">
        <v>-17.8</v>
      </c>
      <c r="J538" s="19">
        <v>-10.73</v>
      </c>
      <c r="K538" s="19" t="s">
        <v>52</v>
      </c>
      <c r="L538" s="19">
        <v>22.18</v>
      </c>
      <c r="M538" s="2" t="s">
        <v>53</v>
      </c>
      <c r="N538" s="2" t="s">
        <v>2127</v>
      </c>
      <c r="O538" s="2" t="s">
        <v>2128</v>
      </c>
      <c r="P538" s="2" t="s">
        <v>2129</v>
      </c>
      <c r="Q538" s="2" t="s">
        <v>53</v>
      </c>
      <c r="R538" s="19">
        <v>19.989999999999998</v>
      </c>
      <c r="S538" s="19" t="s">
        <v>57</v>
      </c>
      <c r="T538" s="2" t="s">
        <v>58</v>
      </c>
      <c r="U538" s="2" t="s">
        <v>53</v>
      </c>
      <c r="V538" s="2" t="s">
        <v>53</v>
      </c>
      <c r="W538" s="2" t="s">
        <v>53</v>
      </c>
      <c r="X538" s="2" t="s">
        <v>53</v>
      </c>
      <c r="Y538" s="2" t="s">
        <v>5720</v>
      </c>
      <c r="Z538" s="2" t="s">
        <v>5721</v>
      </c>
      <c r="AA538" s="2" t="s">
        <v>5722</v>
      </c>
      <c r="AB538" s="2" t="s">
        <v>5723</v>
      </c>
      <c r="AC538" s="2" t="s">
        <v>150</v>
      </c>
      <c r="AD538" s="2" t="s">
        <v>5724</v>
      </c>
      <c r="AE538" s="2" t="s">
        <v>65</v>
      </c>
      <c r="AF538" s="2" t="s">
        <v>66</v>
      </c>
      <c r="AG538" s="2" t="s">
        <v>5725</v>
      </c>
      <c r="AH538" s="2" t="s">
        <v>5726</v>
      </c>
      <c r="AI538" s="2" t="s">
        <v>67</v>
      </c>
      <c r="AJ538" s="2" t="s">
        <v>5727</v>
      </c>
      <c r="AK538" s="2" t="s">
        <v>53</v>
      </c>
      <c r="AL538" s="2" t="s">
        <v>53</v>
      </c>
      <c r="AM538" s="2" t="s">
        <v>53</v>
      </c>
      <c r="AN538" s="2" t="s">
        <v>53</v>
      </c>
      <c r="AO538" s="2" t="s">
        <v>53</v>
      </c>
      <c r="AP538" s="2" t="s">
        <v>53</v>
      </c>
      <c r="AQ538" s="2" t="s">
        <v>53</v>
      </c>
      <c r="AR538" s="2" t="s">
        <v>69</v>
      </c>
      <c r="AS538" s="2" t="s">
        <v>52</v>
      </c>
      <c r="AT538" s="2" t="s">
        <v>69</v>
      </c>
    </row>
    <row r="539" spans="1:46" ht="22.5" customHeight="1" x14ac:dyDescent="0.25">
      <c r="A539" s="18" t="s">
        <v>5728</v>
      </c>
      <c r="B539" s="2" t="s">
        <v>5729</v>
      </c>
      <c r="C539" s="2" t="s">
        <v>344</v>
      </c>
      <c r="D539" s="2" t="s">
        <v>2215</v>
      </c>
      <c r="E539" s="2" t="s">
        <v>69</v>
      </c>
      <c r="F539" s="19">
        <v>1</v>
      </c>
      <c r="G539" s="19">
        <v>19.989999999999998</v>
      </c>
      <c r="H539" s="19">
        <v>21</v>
      </c>
      <c r="I539" s="19">
        <v>-8.9</v>
      </c>
      <c r="J539" s="19">
        <v>-21</v>
      </c>
      <c r="K539" s="19" t="s">
        <v>52</v>
      </c>
      <c r="L539" s="19">
        <v>11.09</v>
      </c>
      <c r="M539" s="2" t="s">
        <v>53</v>
      </c>
      <c r="N539" s="2" t="s">
        <v>5730</v>
      </c>
      <c r="O539" s="2" t="s">
        <v>5731</v>
      </c>
      <c r="P539" s="2" t="s">
        <v>5732</v>
      </c>
      <c r="Q539" s="2" t="s">
        <v>53</v>
      </c>
      <c r="R539" s="19">
        <v>19.989999999999998</v>
      </c>
      <c r="S539" s="19" t="s">
        <v>57</v>
      </c>
      <c r="T539" s="2" t="s">
        <v>77</v>
      </c>
      <c r="U539" s="2" t="s">
        <v>5733</v>
      </c>
      <c r="V539" s="2" t="s">
        <v>5734</v>
      </c>
      <c r="W539" s="2" t="s">
        <v>5735</v>
      </c>
      <c r="X539" s="2" t="s">
        <v>53</v>
      </c>
      <c r="Y539" s="2" t="s">
        <v>5733</v>
      </c>
      <c r="Z539" s="2" t="s">
        <v>5736</v>
      </c>
      <c r="AA539" s="2" t="s">
        <v>5737</v>
      </c>
      <c r="AB539" s="2" t="s">
        <v>1537</v>
      </c>
      <c r="AC539" s="2" t="s">
        <v>84</v>
      </c>
      <c r="AD539" s="2" t="s">
        <v>5738</v>
      </c>
      <c r="AE539" s="2" t="s">
        <v>65</v>
      </c>
      <c r="AF539" s="2" t="s">
        <v>86</v>
      </c>
      <c r="AG539" s="2" t="s">
        <v>5739</v>
      </c>
      <c r="AH539" s="2" t="s">
        <v>5740</v>
      </c>
      <c r="AI539" s="2" t="s">
        <v>67</v>
      </c>
      <c r="AJ539" s="2" t="s">
        <v>5741</v>
      </c>
      <c r="AK539" s="2" t="s">
        <v>53</v>
      </c>
      <c r="AL539" s="2" t="s">
        <v>53</v>
      </c>
      <c r="AM539" s="2" t="s">
        <v>53</v>
      </c>
      <c r="AN539" s="2" t="s">
        <v>53</v>
      </c>
      <c r="AO539" s="2" t="s">
        <v>53</v>
      </c>
      <c r="AP539" s="2" t="s">
        <v>53</v>
      </c>
      <c r="AQ539" s="2" t="s">
        <v>53</v>
      </c>
      <c r="AR539" s="2" t="s">
        <v>69</v>
      </c>
      <c r="AS539" s="2" t="s">
        <v>52</v>
      </c>
      <c r="AT539" s="2" t="s">
        <v>69</v>
      </c>
    </row>
    <row r="540" spans="1:46" ht="22.5" customHeight="1" x14ac:dyDescent="0.25">
      <c r="A540" s="18" t="s">
        <v>5742</v>
      </c>
      <c r="B540" s="2" t="s">
        <v>5743</v>
      </c>
      <c r="C540" s="2" t="s">
        <v>115</v>
      </c>
      <c r="D540" s="2" t="s">
        <v>1958</v>
      </c>
      <c r="E540" s="2" t="s">
        <v>69</v>
      </c>
      <c r="F540" s="19">
        <v>1</v>
      </c>
      <c r="G540" s="19">
        <v>79</v>
      </c>
      <c r="H540" s="19">
        <v>19.329999999999998</v>
      </c>
      <c r="I540" s="19">
        <v>-13.43</v>
      </c>
      <c r="J540" s="19">
        <v>-37.78</v>
      </c>
      <c r="K540" s="19" t="s">
        <v>52</v>
      </c>
      <c r="L540" s="19">
        <v>47.12</v>
      </c>
      <c r="M540" s="2" t="s">
        <v>53</v>
      </c>
      <c r="N540" s="2" t="s">
        <v>5744</v>
      </c>
      <c r="O540" s="2" t="s">
        <v>5745</v>
      </c>
      <c r="P540" s="2" t="s">
        <v>5746</v>
      </c>
      <c r="Q540" s="2" t="s">
        <v>53</v>
      </c>
      <c r="R540" s="19">
        <v>79</v>
      </c>
      <c r="S540" s="19" t="s">
        <v>57</v>
      </c>
      <c r="T540" s="2" t="s">
        <v>77</v>
      </c>
      <c r="U540" s="2" t="s">
        <v>5747</v>
      </c>
      <c r="V540" s="2" t="s">
        <v>5748</v>
      </c>
      <c r="W540" s="2" t="s">
        <v>5749</v>
      </c>
      <c r="X540" s="2" t="s">
        <v>53</v>
      </c>
      <c r="Y540" s="2" t="s">
        <v>5747</v>
      </c>
      <c r="Z540" s="2" t="s">
        <v>5750</v>
      </c>
      <c r="AA540" s="2" t="s">
        <v>5751</v>
      </c>
      <c r="AB540" s="2" t="s">
        <v>5752</v>
      </c>
      <c r="AC540" s="2" t="s">
        <v>168</v>
      </c>
      <c r="AD540" s="2" t="s">
        <v>5753</v>
      </c>
      <c r="AE540" s="2" t="s">
        <v>65</v>
      </c>
      <c r="AF540" s="2" t="s">
        <v>86</v>
      </c>
      <c r="AG540" s="2" t="s">
        <v>5640</v>
      </c>
      <c r="AH540" s="2" t="s">
        <v>53</v>
      </c>
      <c r="AI540" s="2" t="s">
        <v>170</v>
      </c>
      <c r="AJ540" s="2" t="s">
        <v>5754</v>
      </c>
      <c r="AK540" s="2" t="s">
        <v>5755</v>
      </c>
      <c r="AL540" s="2" t="s">
        <v>53</v>
      </c>
      <c r="AM540" s="2" t="s">
        <v>53</v>
      </c>
      <c r="AN540" s="2" t="s">
        <v>53</v>
      </c>
      <c r="AO540" s="2" t="s">
        <v>53</v>
      </c>
      <c r="AP540" s="2" t="s">
        <v>53</v>
      </c>
      <c r="AQ540" s="2" t="s">
        <v>53</v>
      </c>
      <c r="AR540" s="2" t="s">
        <v>69</v>
      </c>
      <c r="AS540" s="2" t="s">
        <v>52</v>
      </c>
      <c r="AT540" s="2" t="s">
        <v>69</v>
      </c>
    </row>
    <row r="541" spans="1:46" ht="22.5" customHeight="1" x14ac:dyDescent="0.25">
      <c r="A541" s="18" t="s">
        <v>5756</v>
      </c>
      <c r="B541" s="2" t="s">
        <v>5757</v>
      </c>
      <c r="C541" s="2" t="s">
        <v>344</v>
      </c>
      <c r="D541" s="2" t="s">
        <v>3998</v>
      </c>
      <c r="E541" s="2" t="s">
        <v>69</v>
      </c>
      <c r="F541" s="19">
        <v>1</v>
      </c>
      <c r="G541" s="19">
        <v>61.37</v>
      </c>
      <c r="H541" s="19">
        <v>11.7</v>
      </c>
      <c r="I541" s="19">
        <v>-15.93</v>
      </c>
      <c r="J541" s="19">
        <v>-11.7</v>
      </c>
      <c r="K541" s="19" t="s">
        <v>52</v>
      </c>
      <c r="L541" s="19">
        <v>45.44</v>
      </c>
      <c r="M541" s="2" t="s">
        <v>53</v>
      </c>
      <c r="N541" s="2" t="s">
        <v>1967</v>
      </c>
      <c r="O541" s="2" t="s">
        <v>1968</v>
      </c>
      <c r="P541" s="2" t="s">
        <v>1969</v>
      </c>
      <c r="Q541" s="2" t="s">
        <v>53</v>
      </c>
      <c r="R541" s="19">
        <v>61.37</v>
      </c>
      <c r="S541" s="19" t="s">
        <v>57</v>
      </c>
      <c r="T541" s="2" t="s">
        <v>58</v>
      </c>
      <c r="U541" s="2" t="s">
        <v>53</v>
      </c>
      <c r="V541" s="2" t="s">
        <v>53</v>
      </c>
      <c r="W541" s="2" t="s">
        <v>53</v>
      </c>
      <c r="X541" s="2" t="s">
        <v>53</v>
      </c>
      <c r="Y541" s="2" t="s">
        <v>5758</v>
      </c>
      <c r="Z541" s="2" t="s">
        <v>5759</v>
      </c>
      <c r="AA541" s="2" t="s">
        <v>5760</v>
      </c>
      <c r="AB541" s="2" t="s">
        <v>5761</v>
      </c>
      <c r="AC541" s="2" t="s">
        <v>124</v>
      </c>
      <c r="AD541" s="2" t="s">
        <v>5762</v>
      </c>
      <c r="AE541" s="2" t="s">
        <v>65</v>
      </c>
      <c r="AF541" s="2" t="s">
        <v>66</v>
      </c>
      <c r="AG541" s="2" t="s">
        <v>5027</v>
      </c>
      <c r="AH541" s="2" t="s">
        <v>5763</v>
      </c>
      <c r="AI541" s="2" t="s">
        <v>67</v>
      </c>
      <c r="AJ541" s="2" t="s">
        <v>5764</v>
      </c>
      <c r="AK541" s="2" t="s">
        <v>5765</v>
      </c>
      <c r="AL541" s="2" t="s">
        <v>53</v>
      </c>
      <c r="AM541" s="2" t="s">
        <v>53</v>
      </c>
      <c r="AN541" s="2" t="s">
        <v>53</v>
      </c>
      <c r="AO541" s="2" t="s">
        <v>53</v>
      </c>
      <c r="AP541" s="2" t="s">
        <v>53</v>
      </c>
      <c r="AQ541" s="2" t="s">
        <v>53</v>
      </c>
      <c r="AR541" s="2" t="s">
        <v>69</v>
      </c>
      <c r="AS541" s="2" t="s">
        <v>52</v>
      </c>
      <c r="AT541" s="2" t="s">
        <v>69</v>
      </c>
    </row>
    <row r="542" spans="1:46" ht="22.5" customHeight="1" x14ac:dyDescent="0.25">
      <c r="A542" s="18" t="s">
        <v>5766</v>
      </c>
      <c r="B542" s="2" t="s">
        <v>5767</v>
      </c>
      <c r="C542" s="2" t="s">
        <v>344</v>
      </c>
      <c r="D542" s="2" t="s">
        <v>697</v>
      </c>
      <c r="E542" s="2" t="s">
        <v>69</v>
      </c>
      <c r="F542" s="19">
        <v>1</v>
      </c>
      <c r="G542" s="19">
        <v>189.99</v>
      </c>
      <c r="H542" s="19" t="s">
        <v>52</v>
      </c>
      <c r="I542" s="19">
        <v>-32.299999999999997</v>
      </c>
      <c r="J542" s="19">
        <v>-20.45</v>
      </c>
      <c r="K542" s="19" t="s">
        <v>52</v>
      </c>
      <c r="L542" s="19">
        <v>137.24</v>
      </c>
      <c r="M542" s="2" t="s">
        <v>51</v>
      </c>
      <c r="N542" s="2" t="s">
        <v>54</v>
      </c>
      <c r="O542" s="2" t="s">
        <v>5768</v>
      </c>
      <c r="P542" s="2" t="s">
        <v>5769</v>
      </c>
      <c r="Q542" s="2" t="s">
        <v>53</v>
      </c>
      <c r="R542" s="19">
        <v>189.99</v>
      </c>
      <c r="S542" s="19" t="s">
        <v>57</v>
      </c>
      <c r="T542" s="2" t="s">
        <v>58</v>
      </c>
      <c r="U542" s="2" t="s">
        <v>53</v>
      </c>
      <c r="V542" s="2" t="s">
        <v>53</v>
      </c>
      <c r="W542" s="2" t="s">
        <v>53</v>
      </c>
      <c r="X542" s="2" t="s">
        <v>53</v>
      </c>
      <c r="Y542" s="2" t="s">
        <v>5770</v>
      </c>
      <c r="Z542" s="2" t="s">
        <v>5771</v>
      </c>
      <c r="AA542" s="2" t="s">
        <v>5772</v>
      </c>
      <c r="AB542" s="2" t="s">
        <v>5773</v>
      </c>
      <c r="AC542" s="2" t="s">
        <v>63</v>
      </c>
      <c r="AD542" s="2" t="s">
        <v>5774</v>
      </c>
      <c r="AE542" s="2" t="s">
        <v>65</v>
      </c>
      <c r="AF542" s="2" t="s">
        <v>66</v>
      </c>
      <c r="AG542" s="2" t="s">
        <v>5775</v>
      </c>
      <c r="AH542" s="2" t="s">
        <v>5776</v>
      </c>
      <c r="AI542" s="2" t="s">
        <v>67</v>
      </c>
      <c r="AJ542" s="2" t="s">
        <v>5777</v>
      </c>
      <c r="AK542" s="2" t="s">
        <v>53</v>
      </c>
      <c r="AL542" s="2" t="s">
        <v>53</v>
      </c>
      <c r="AM542" s="2" t="s">
        <v>53</v>
      </c>
      <c r="AN542" s="2" t="s">
        <v>53</v>
      </c>
      <c r="AO542" s="2" t="s">
        <v>53</v>
      </c>
      <c r="AP542" s="2" t="s">
        <v>53</v>
      </c>
      <c r="AQ542" s="2" t="s">
        <v>53</v>
      </c>
      <c r="AR542" s="2" t="s">
        <v>69</v>
      </c>
      <c r="AS542" s="2" t="s">
        <v>52</v>
      </c>
      <c r="AT542" s="2" t="s">
        <v>69</v>
      </c>
    </row>
    <row r="543" spans="1:46" ht="22.5" customHeight="1" x14ac:dyDescent="0.25">
      <c r="A543" s="18" t="s">
        <v>5778</v>
      </c>
      <c r="B543" s="2" t="s">
        <v>5779</v>
      </c>
      <c r="C543" s="2" t="s">
        <v>344</v>
      </c>
      <c r="D543" s="2" t="s">
        <v>5569</v>
      </c>
      <c r="E543" s="2" t="s">
        <v>69</v>
      </c>
      <c r="F543" s="19">
        <v>1</v>
      </c>
      <c r="G543" s="19">
        <v>81.7</v>
      </c>
      <c r="H543" s="19">
        <v>1.59</v>
      </c>
      <c r="I543" s="19">
        <v>-13.89</v>
      </c>
      <c r="J543" s="19" t="s">
        <v>52</v>
      </c>
      <c r="K543" s="19" t="s">
        <v>52</v>
      </c>
      <c r="L543" s="19">
        <v>69.400000000000006</v>
      </c>
      <c r="M543" s="2" t="s">
        <v>53</v>
      </c>
      <c r="N543" s="2" t="s">
        <v>5780</v>
      </c>
      <c r="O543" s="2" t="s">
        <v>5781</v>
      </c>
      <c r="P543" s="2" t="s">
        <v>5782</v>
      </c>
      <c r="Q543" s="2" t="s">
        <v>53</v>
      </c>
      <c r="R543" s="19">
        <v>81.7</v>
      </c>
      <c r="S543" s="19" t="s">
        <v>57</v>
      </c>
      <c r="T543" s="2" t="s">
        <v>58</v>
      </c>
      <c r="U543" s="2" t="s">
        <v>5783</v>
      </c>
      <c r="V543" s="2" t="s">
        <v>5784</v>
      </c>
      <c r="W543" s="2" t="s">
        <v>5785</v>
      </c>
      <c r="X543" s="2" t="s">
        <v>53</v>
      </c>
      <c r="Y543" s="2" t="s">
        <v>5783</v>
      </c>
      <c r="Z543" s="2" t="s">
        <v>5786</v>
      </c>
      <c r="AA543" s="2" t="s">
        <v>5787</v>
      </c>
      <c r="AB543" s="2" t="s">
        <v>1170</v>
      </c>
      <c r="AC543" s="2" t="s">
        <v>124</v>
      </c>
      <c r="AD543" s="2" t="s">
        <v>5788</v>
      </c>
      <c r="AE543" s="2" t="s">
        <v>65</v>
      </c>
      <c r="AF543" s="2" t="s">
        <v>222</v>
      </c>
      <c r="AG543" s="2" t="s">
        <v>5789</v>
      </c>
      <c r="AH543" s="2" t="s">
        <v>5790</v>
      </c>
      <c r="AI543" s="2" t="s">
        <v>5791</v>
      </c>
      <c r="AJ543" s="2" t="s">
        <v>5792</v>
      </c>
      <c r="AK543" s="2" t="s">
        <v>53</v>
      </c>
      <c r="AL543" s="2" t="s">
        <v>53</v>
      </c>
      <c r="AM543" s="2" t="s">
        <v>53</v>
      </c>
      <c r="AN543" s="2" t="s">
        <v>53</v>
      </c>
      <c r="AO543" s="2" t="s">
        <v>53</v>
      </c>
      <c r="AP543" s="2" t="s">
        <v>53</v>
      </c>
      <c r="AQ543" s="2" t="s">
        <v>53</v>
      </c>
      <c r="AR543" s="2" t="s">
        <v>69</v>
      </c>
      <c r="AS543" s="2" t="s">
        <v>52</v>
      </c>
      <c r="AT543" s="2" t="s">
        <v>69</v>
      </c>
    </row>
    <row r="544" spans="1:46" ht="22.5" customHeight="1" x14ac:dyDescent="0.25">
      <c r="A544" s="18" t="s">
        <v>5793</v>
      </c>
      <c r="B544" s="2" t="s">
        <v>5794</v>
      </c>
      <c r="C544" s="2" t="s">
        <v>344</v>
      </c>
      <c r="D544" s="2" t="s">
        <v>345</v>
      </c>
      <c r="E544" s="2" t="s">
        <v>69</v>
      </c>
      <c r="F544" s="19">
        <v>1</v>
      </c>
      <c r="G544" s="19">
        <v>129.99</v>
      </c>
      <c r="H544" s="19" t="s">
        <v>52</v>
      </c>
      <c r="I544" s="19">
        <v>-22.1</v>
      </c>
      <c r="J544" s="19">
        <v>-17.95</v>
      </c>
      <c r="K544" s="19" t="s">
        <v>52</v>
      </c>
      <c r="L544" s="19">
        <v>89.94</v>
      </c>
      <c r="M544" s="2" t="s">
        <v>51</v>
      </c>
      <c r="N544" s="2" t="s">
        <v>676</v>
      </c>
      <c r="O544" s="2" t="s">
        <v>677</v>
      </c>
      <c r="P544" s="2" t="s">
        <v>678</v>
      </c>
      <c r="Q544" s="2" t="s">
        <v>53</v>
      </c>
      <c r="R544" s="19">
        <v>129.99</v>
      </c>
      <c r="S544" s="19" t="s">
        <v>57</v>
      </c>
      <c r="T544" s="2" t="s">
        <v>58</v>
      </c>
      <c r="U544" s="2" t="s">
        <v>53</v>
      </c>
      <c r="V544" s="2" t="s">
        <v>53</v>
      </c>
      <c r="W544" s="2" t="s">
        <v>53</v>
      </c>
      <c r="X544" s="2" t="s">
        <v>53</v>
      </c>
      <c r="Y544" s="2" t="s">
        <v>5795</v>
      </c>
      <c r="Z544" s="2" t="s">
        <v>5796</v>
      </c>
      <c r="AA544" s="2" t="s">
        <v>5797</v>
      </c>
      <c r="AB544" s="2" t="s">
        <v>5798</v>
      </c>
      <c r="AC544" s="2" t="s">
        <v>1338</v>
      </c>
      <c r="AD544" s="2" t="s">
        <v>5799</v>
      </c>
      <c r="AE544" s="2" t="s">
        <v>65</v>
      </c>
      <c r="AF544" s="2" t="s">
        <v>66</v>
      </c>
      <c r="AG544" s="2" t="s">
        <v>4907</v>
      </c>
      <c r="AH544" s="2" t="s">
        <v>5800</v>
      </c>
      <c r="AI544" s="2" t="s">
        <v>67</v>
      </c>
      <c r="AJ544" s="2" t="s">
        <v>5801</v>
      </c>
      <c r="AK544" s="2" t="s">
        <v>53</v>
      </c>
      <c r="AL544" s="2" t="s">
        <v>53</v>
      </c>
      <c r="AM544" s="2" t="s">
        <v>53</v>
      </c>
      <c r="AN544" s="2" t="s">
        <v>53</v>
      </c>
      <c r="AO544" s="2" t="s">
        <v>53</v>
      </c>
      <c r="AP544" s="2" t="s">
        <v>53</v>
      </c>
      <c r="AQ544" s="2" t="s">
        <v>53</v>
      </c>
      <c r="AR544" s="2" t="s">
        <v>69</v>
      </c>
      <c r="AS544" s="2" t="s">
        <v>52</v>
      </c>
      <c r="AT544" s="2" t="s">
        <v>69</v>
      </c>
    </row>
    <row r="545" spans="1:46" ht="22.5" customHeight="1" x14ac:dyDescent="0.25">
      <c r="A545" s="18" t="s">
        <v>5802</v>
      </c>
      <c r="B545" s="2" t="s">
        <v>5803</v>
      </c>
      <c r="C545" s="2" t="s">
        <v>344</v>
      </c>
      <c r="D545" s="2" t="s">
        <v>3998</v>
      </c>
      <c r="E545" s="2" t="s">
        <v>69</v>
      </c>
      <c r="F545" s="19">
        <v>1</v>
      </c>
      <c r="G545" s="19">
        <v>42.69</v>
      </c>
      <c r="H545" s="19">
        <v>6.93</v>
      </c>
      <c r="I545" s="19">
        <v>-12.76</v>
      </c>
      <c r="J545" s="19">
        <v>-6.93</v>
      </c>
      <c r="K545" s="19" t="s">
        <v>52</v>
      </c>
      <c r="L545" s="19">
        <v>29.93</v>
      </c>
      <c r="M545" s="2" t="s">
        <v>53</v>
      </c>
      <c r="N545" s="2" t="s">
        <v>400</v>
      </c>
      <c r="O545" s="2" t="s">
        <v>580</v>
      </c>
      <c r="P545" s="2" t="s">
        <v>581</v>
      </c>
      <c r="Q545" s="2" t="s">
        <v>53</v>
      </c>
      <c r="R545" s="19">
        <v>42.69</v>
      </c>
      <c r="S545" s="19" t="s">
        <v>57</v>
      </c>
      <c r="T545" s="2" t="s">
        <v>58</v>
      </c>
      <c r="U545" s="2" t="s">
        <v>53</v>
      </c>
      <c r="V545" s="2" t="s">
        <v>53</v>
      </c>
      <c r="W545" s="2" t="s">
        <v>53</v>
      </c>
      <c r="X545" s="2" t="s">
        <v>53</v>
      </c>
      <c r="Y545" s="2" t="s">
        <v>5804</v>
      </c>
      <c r="Z545" s="2" t="s">
        <v>5805</v>
      </c>
      <c r="AA545" s="2" t="s">
        <v>5806</v>
      </c>
      <c r="AB545" s="2" t="s">
        <v>2906</v>
      </c>
      <c r="AC545" s="2" t="s">
        <v>182</v>
      </c>
      <c r="AD545" s="2" t="s">
        <v>5807</v>
      </c>
      <c r="AE545" s="2" t="s">
        <v>65</v>
      </c>
      <c r="AF545" s="2" t="s">
        <v>66</v>
      </c>
      <c r="AG545" s="2" t="s">
        <v>5264</v>
      </c>
      <c r="AH545" s="2" t="s">
        <v>5808</v>
      </c>
      <c r="AI545" s="2" t="s">
        <v>67</v>
      </c>
      <c r="AJ545" s="2" t="s">
        <v>5809</v>
      </c>
      <c r="AK545" s="2" t="s">
        <v>53</v>
      </c>
      <c r="AL545" s="2" t="s">
        <v>53</v>
      </c>
      <c r="AM545" s="2" t="s">
        <v>53</v>
      </c>
      <c r="AN545" s="2" t="s">
        <v>53</v>
      </c>
      <c r="AO545" s="2" t="s">
        <v>53</v>
      </c>
      <c r="AP545" s="2" t="s">
        <v>53</v>
      </c>
      <c r="AQ545" s="2" t="s">
        <v>53</v>
      </c>
      <c r="AR545" s="2" t="s">
        <v>69</v>
      </c>
      <c r="AS545" s="2" t="s">
        <v>52</v>
      </c>
      <c r="AT545" s="2" t="s">
        <v>69</v>
      </c>
    </row>
    <row r="546" spans="1:46" ht="22.5" customHeight="1" x14ac:dyDescent="0.25">
      <c r="A546" s="18" t="s">
        <v>5810</v>
      </c>
      <c r="B546" s="2" t="s">
        <v>5811</v>
      </c>
      <c r="C546" s="2" t="s">
        <v>344</v>
      </c>
      <c r="D546" s="2" t="s">
        <v>2215</v>
      </c>
      <c r="E546" s="2" t="s">
        <v>69</v>
      </c>
      <c r="F546" s="19">
        <v>1</v>
      </c>
      <c r="G546" s="19">
        <v>54.87</v>
      </c>
      <c r="H546" s="19">
        <v>24.9</v>
      </c>
      <c r="I546" s="19">
        <v>-12.08</v>
      </c>
      <c r="J546" s="19">
        <v>-24.9</v>
      </c>
      <c r="K546" s="19" t="s">
        <v>52</v>
      </c>
      <c r="L546" s="19">
        <v>42.79</v>
      </c>
      <c r="M546" s="2" t="s">
        <v>53</v>
      </c>
      <c r="N546" s="2" t="s">
        <v>309</v>
      </c>
      <c r="O546" s="2" t="s">
        <v>390</v>
      </c>
      <c r="P546" s="2" t="s">
        <v>311</v>
      </c>
      <c r="Q546" s="2" t="s">
        <v>53</v>
      </c>
      <c r="R546" s="19">
        <v>54.87</v>
      </c>
      <c r="S546" s="19" t="s">
        <v>161</v>
      </c>
      <c r="T546" s="2" t="s">
        <v>58</v>
      </c>
      <c r="U546" s="2" t="s">
        <v>53</v>
      </c>
      <c r="V546" s="2" t="s">
        <v>53</v>
      </c>
      <c r="W546" s="2" t="s">
        <v>53</v>
      </c>
      <c r="X546" s="2" t="s">
        <v>53</v>
      </c>
      <c r="Y546" s="2" t="s">
        <v>5812</v>
      </c>
      <c r="Z546" s="2" t="s">
        <v>5813</v>
      </c>
      <c r="AA546" s="2" t="s">
        <v>5814</v>
      </c>
      <c r="AB546" s="2" t="s">
        <v>5815</v>
      </c>
      <c r="AC546" s="2" t="s">
        <v>150</v>
      </c>
      <c r="AD546" s="2" t="s">
        <v>5816</v>
      </c>
      <c r="AE546" s="2" t="s">
        <v>65</v>
      </c>
      <c r="AF546" s="2" t="s">
        <v>66</v>
      </c>
      <c r="AG546" s="2" t="s">
        <v>5817</v>
      </c>
      <c r="AH546" s="2" t="s">
        <v>5818</v>
      </c>
      <c r="AI546" s="2" t="s">
        <v>67</v>
      </c>
      <c r="AJ546" s="2" t="s">
        <v>5819</v>
      </c>
      <c r="AK546" s="2" t="s">
        <v>53</v>
      </c>
      <c r="AL546" s="2" t="s">
        <v>53</v>
      </c>
      <c r="AM546" s="2" t="s">
        <v>53</v>
      </c>
      <c r="AN546" s="2" t="s">
        <v>53</v>
      </c>
      <c r="AO546" s="2" t="s">
        <v>53</v>
      </c>
      <c r="AP546" s="2" t="s">
        <v>53</v>
      </c>
      <c r="AQ546" s="2" t="s">
        <v>53</v>
      </c>
      <c r="AR546" s="2" t="s">
        <v>69</v>
      </c>
      <c r="AS546" s="2" t="s">
        <v>52</v>
      </c>
      <c r="AT546" s="2" t="s">
        <v>69</v>
      </c>
    </row>
    <row r="547" spans="1:46" ht="22.5" customHeight="1" x14ac:dyDescent="0.25">
      <c r="A547" s="18" t="s">
        <v>5820</v>
      </c>
      <c r="B547" s="2" t="s">
        <v>5821</v>
      </c>
      <c r="C547" s="2" t="s">
        <v>344</v>
      </c>
      <c r="D547" s="2" t="s">
        <v>3998</v>
      </c>
      <c r="E547" s="2" t="s">
        <v>51</v>
      </c>
      <c r="F547" s="19">
        <v>1</v>
      </c>
      <c r="G547" s="19">
        <v>60.45</v>
      </c>
      <c r="H547" s="19" t="s">
        <v>52</v>
      </c>
      <c r="I547" s="19">
        <v>-15.78</v>
      </c>
      <c r="J547" s="19" t="s">
        <v>52</v>
      </c>
      <c r="K547" s="19" t="s">
        <v>52</v>
      </c>
      <c r="L547" s="19">
        <v>44.67</v>
      </c>
      <c r="M547" s="2" t="s">
        <v>51</v>
      </c>
      <c r="N547" s="2" t="s">
        <v>309</v>
      </c>
      <c r="O547" s="2" t="s">
        <v>310</v>
      </c>
      <c r="P547" s="2" t="s">
        <v>311</v>
      </c>
      <c r="Q547" s="2" t="s">
        <v>53</v>
      </c>
      <c r="R547" s="19">
        <v>60.45</v>
      </c>
      <c r="S547" s="19" t="s">
        <v>57</v>
      </c>
      <c r="T547" s="2" t="s">
        <v>58</v>
      </c>
      <c r="U547" s="2" t="s">
        <v>53</v>
      </c>
      <c r="V547" s="2" t="s">
        <v>53</v>
      </c>
      <c r="W547" s="2" t="s">
        <v>53</v>
      </c>
      <c r="X547" s="2" t="s">
        <v>53</v>
      </c>
      <c r="Y547" s="2" t="s">
        <v>5822</v>
      </c>
      <c r="Z547" s="2" t="s">
        <v>5823</v>
      </c>
      <c r="AA547" s="2" t="s">
        <v>5824</v>
      </c>
      <c r="AB547" s="2" t="s">
        <v>5825</v>
      </c>
      <c r="AC547" s="2" t="s">
        <v>97</v>
      </c>
      <c r="AD547" s="2" t="s">
        <v>5826</v>
      </c>
      <c r="AE547" s="2" t="s">
        <v>65</v>
      </c>
      <c r="AF547" s="2" t="s">
        <v>66</v>
      </c>
      <c r="AG547" s="2" t="s">
        <v>5827</v>
      </c>
      <c r="AH547" s="2" t="s">
        <v>5171</v>
      </c>
      <c r="AI547" s="2" t="s">
        <v>67</v>
      </c>
      <c r="AJ547" s="2" t="s">
        <v>5828</v>
      </c>
      <c r="AK547" s="2" t="s">
        <v>5829</v>
      </c>
      <c r="AL547" s="2" t="s">
        <v>53</v>
      </c>
      <c r="AM547" s="2" t="s">
        <v>53</v>
      </c>
      <c r="AN547" s="2" t="s">
        <v>53</v>
      </c>
      <c r="AO547" s="2" t="s">
        <v>53</v>
      </c>
      <c r="AP547" s="2" t="s">
        <v>53</v>
      </c>
      <c r="AQ547" s="2" t="s">
        <v>53</v>
      </c>
      <c r="AR547" s="2" t="s">
        <v>69</v>
      </c>
      <c r="AS547" s="2" t="s">
        <v>52</v>
      </c>
      <c r="AT547" s="2" t="s">
        <v>69</v>
      </c>
    </row>
    <row r="548" spans="1:46" ht="22.5" customHeight="1" x14ac:dyDescent="0.25">
      <c r="A548" s="18" t="s">
        <v>5830</v>
      </c>
      <c r="B548" s="2" t="s">
        <v>5821</v>
      </c>
      <c r="C548" s="2" t="s">
        <v>344</v>
      </c>
      <c r="D548" s="2" t="s">
        <v>697</v>
      </c>
      <c r="E548" s="2" t="s">
        <v>51</v>
      </c>
      <c r="F548" s="19">
        <v>1</v>
      </c>
      <c r="G548" s="19">
        <v>55.79</v>
      </c>
      <c r="H548" s="19" t="s">
        <v>52</v>
      </c>
      <c r="I548" s="19">
        <v>-14.98</v>
      </c>
      <c r="J548" s="19" t="s">
        <v>52</v>
      </c>
      <c r="K548" s="19" t="s">
        <v>52</v>
      </c>
      <c r="L548" s="19">
        <v>40.81</v>
      </c>
      <c r="M548" s="2" t="s">
        <v>51</v>
      </c>
      <c r="N548" s="2" t="s">
        <v>4389</v>
      </c>
      <c r="O548" s="2" t="s">
        <v>5831</v>
      </c>
      <c r="P548" s="2" t="s">
        <v>5832</v>
      </c>
      <c r="Q548" s="2" t="s">
        <v>53</v>
      </c>
      <c r="R548" s="19">
        <v>55.79</v>
      </c>
      <c r="S548" s="19" t="s">
        <v>57</v>
      </c>
      <c r="T548" s="2" t="s">
        <v>58</v>
      </c>
      <c r="U548" s="2" t="s">
        <v>53</v>
      </c>
      <c r="V548" s="2" t="s">
        <v>53</v>
      </c>
      <c r="W548" s="2" t="s">
        <v>53</v>
      </c>
      <c r="X548" s="2" t="s">
        <v>53</v>
      </c>
      <c r="Y548" s="2" t="s">
        <v>5822</v>
      </c>
      <c r="Z548" s="2" t="s">
        <v>5823</v>
      </c>
      <c r="AA548" s="2" t="s">
        <v>5824</v>
      </c>
      <c r="AB548" s="2" t="s">
        <v>5825</v>
      </c>
      <c r="AC548" s="2" t="s">
        <v>97</v>
      </c>
      <c r="AD548" s="2" t="s">
        <v>5826</v>
      </c>
      <c r="AE548" s="2" t="s">
        <v>65</v>
      </c>
      <c r="AF548" s="2" t="s">
        <v>66</v>
      </c>
      <c r="AG548" s="2" t="s">
        <v>5833</v>
      </c>
      <c r="AH548" s="2" t="s">
        <v>5834</v>
      </c>
      <c r="AI548" s="2" t="s">
        <v>67</v>
      </c>
      <c r="AJ548" s="2" t="s">
        <v>5835</v>
      </c>
      <c r="AK548" s="2" t="s">
        <v>5836</v>
      </c>
      <c r="AL548" s="2" t="s">
        <v>53</v>
      </c>
      <c r="AM548" s="2" t="s">
        <v>53</v>
      </c>
      <c r="AN548" s="2" t="s">
        <v>53</v>
      </c>
      <c r="AO548" s="2" t="s">
        <v>53</v>
      </c>
      <c r="AP548" s="2" t="s">
        <v>53</v>
      </c>
      <c r="AQ548" s="2" t="s">
        <v>53</v>
      </c>
      <c r="AR548" s="2" t="s">
        <v>69</v>
      </c>
      <c r="AS548" s="2" t="s">
        <v>52</v>
      </c>
      <c r="AT548" s="2" t="s">
        <v>69</v>
      </c>
    </row>
    <row r="549" spans="1:46" ht="22.5" customHeight="1" x14ac:dyDescent="0.25">
      <c r="A549" s="18" t="s">
        <v>5837</v>
      </c>
      <c r="B549" s="2" t="s">
        <v>5838</v>
      </c>
      <c r="C549" s="2" t="s">
        <v>344</v>
      </c>
      <c r="D549" s="2" t="s">
        <v>2215</v>
      </c>
      <c r="E549" s="2" t="s">
        <v>69</v>
      </c>
      <c r="F549" s="19">
        <v>1</v>
      </c>
      <c r="G549" s="19">
        <v>60.22</v>
      </c>
      <c r="H549" s="19">
        <v>25.65</v>
      </c>
      <c r="I549" s="19">
        <v>-12.73</v>
      </c>
      <c r="J549" s="19">
        <v>-25.65</v>
      </c>
      <c r="K549" s="19" t="s">
        <v>52</v>
      </c>
      <c r="L549" s="19">
        <v>47.49</v>
      </c>
      <c r="M549" s="2" t="s">
        <v>53</v>
      </c>
      <c r="N549" s="2" t="s">
        <v>2148</v>
      </c>
      <c r="O549" s="2" t="s">
        <v>2149</v>
      </c>
      <c r="P549" s="2" t="s">
        <v>2150</v>
      </c>
      <c r="Q549" s="2" t="s">
        <v>53</v>
      </c>
      <c r="R549" s="19">
        <v>60.22</v>
      </c>
      <c r="S549" s="19" t="s">
        <v>161</v>
      </c>
      <c r="T549" s="2" t="s">
        <v>77</v>
      </c>
      <c r="U549" s="2" t="s">
        <v>5839</v>
      </c>
      <c r="V549" s="2" t="s">
        <v>5840</v>
      </c>
      <c r="W549" s="2" t="s">
        <v>5841</v>
      </c>
      <c r="X549" s="2" t="s">
        <v>53</v>
      </c>
      <c r="Y549" s="2" t="s">
        <v>5839</v>
      </c>
      <c r="Z549" s="2" t="s">
        <v>5842</v>
      </c>
      <c r="AA549" s="2" t="s">
        <v>5843</v>
      </c>
      <c r="AB549" s="2" t="s">
        <v>5844</v>
      </c>
      <c r="AC549" s="2" t="s">
        <v>641</v>
      </c>
      <c r="AD549" s="2" t="s">
        <v>5845</v>
      </c>
      <c r="AE549" s="2" t="s">
        <v>65</v>
      </c>
      <c r="AF549" s="2" t="s">
        <v>86</v>
      </c>
      <c r="AG549" s="2" t="s">
        <v>5653</v>
      </c>
      <c r="AH549" s="2" t="s">
        <v>5846</v>
      </c>
      <c r="AI549" s="2" t="s">
        <v>67</v>
      </c>
      <c r="AJ549" s="2" t="s">
        <v>5847</v>
      </c>
      <c r="AK549" s="2" t="s">
        <v>53</v>
      </c>
      <c r="AL549" s="2" t="s">
        <v>53</v>
      </c>
      <c r="AM549" s="2" t="s">
        <v>53</v>
      </c>
      <c r="AN549" s="2" t="s">
        <v>53</v>
      </c>
      <c r="AO549" s="2" t="s">
        <v>53</v>
      </c>
      <c r="AP549" s="2" t="s">
        <v>53</v>
      </c>
      <c r="AQ549" s="2" t="s">
        <v>53</v>
      </c>
      <c r="AR549" s="2" t="s">
        <v>69</v>
      </c>
      <c r="AS549" s="2" t="s">
        <v>52</v>
      </c>
      <c r="AT549" s="2" t="s">
        <v>69</v>
      </c>
    </row>
    <row r="550" spans="1:46" ht="22.5" customHeight="1" x14ac:dyDescent="0.25">
      <c r="A550" s="18" t="s">
        <v>5848</v>
      </c>
      <c r="B550" s="2" t="s">
        <v>5849</v>
      </c>
      <c r="C550" s="2" t="s">
        <v>344</v>
      </c>
      <c r="D550" s="2" t="s">
        <v>3998</v>
      </c>
      <c r="E550" s="2" t="s">
        <v>51</v>
      </c>
      <c r="F550" s="19">
        <v>1</v>
      </c>
      <c r="G550" s="19">
        <v>24.09</v>
      </c>
      <c r="H550" s="19">
        <v>13.5</v>
      </c>
      <c r="I550" s="19">
        <v>-9.6</v>
      </c>
      <c r="J550" s="19">
        <v>-13.5</v>
      </c>
      <c r="K550" s="19" t="s">
        <v>52</v>
      </c>
      <c r="L550" s="19">
        <v>14.49</v>
      </c>
      <c r="M550" s="2" t="s">
        <v>53</v>
      </c>
      <c r="N550" s="2" t="s">
        <v>1879</v>
      </c>
      <c r="O550" s="2" t="s">
        <v>1880</v>
      </c>
      <c r="P550" s="2" t="s">
        <v>1881</v>
      </c>
      <c r="Q550" s="2" t="s">
        <v>53</v>
      </c>
      <c r="R550" s="19">
        <v>24.09</v>
      </c>
      <c r="S550" s="19" t="s">
        <v>57</v>
      </c>
      <c r="T550" s="2" t="s">
        <v>58</v>
      </c>
      <c r="U550" s="2" t="s">
        <v>53</v>
      </c>
      <c r="V550" s="2" t="s">
        <v>53</v>
      </c>
      <c r="W550" s="2" t="s">
        <v>53</v>
      </c>
      <c r="X550" s="2" t="s">
        <v>53</v>
      </c>
      <c r="Y550" s="2" t="s">
        <v>5850</v>
      </c>
      <c r="Z550" s="2" t="s">
        <v>5851</v>
      </c>
      <c r="AA550" s="2" t="s">
        <v>5852</v>
      </c>
      <c r="AB550" s="2" t="s">
        <v>4018</v>
      </c>
      <c r="AC550" s="2" t="s">
        <v>124</v>
      </c>
      <c r="AD550" s="2" t="s">
        <v>4019</v>
      </c>
      <c r="AE550" s="2" t="s">
        <v>65</v>
      </c>
      <c r="AF550" s="2" t="s">
        <v>66</v>
      </c>
      <c r="AG550" s="2" t="s">
        <v>5853</v>
      </c>
      <c r="AH550" s="2" t="s">
        <v>5854</v>
      </c>
      <c r="AI550" s="2" t="s">
        <v>67</v>
      </c>
      <c r="AJ550" s="2" t="s">
        <v>5855</v>
      </c>
      <c r="AK550" s="2" t="s">
        <v>53</v>
      </c>
      <c r="AL550" s="2" t="s">
        <v>53</v>
      </c>
      <c r="AM550" s="2" t="s">
        <v>53</v>
      </c>
      <c r="AN550" s="2" t="s">
        <v>53</v>
      </c>
      <c r="AO550" s="2" t="s">
        <v>53</v>
      </c>
      <c r="AP550" s="2" t="s">
        <v>53</v>
      </c>
      <c r="AQ550" s="2" t="s">
        <v>53</v>
      </c>
      <c r="AR550" s="2" t="s">
        <v>69</v>
      </c>
      <c r="AS550" s="2" t="s">
        <v>52</v>
      </c>
      <c r="AT550" s="2" t="s">
        <v>69</v>
      </c>
    </row>
    <row r="551" spans="1:46" ht="22.5" customHeight="1" x14ac:dyDescent="0.25">
      <c r="A551" s="18" t="s">
        <v>5856</v>
      </c>
      <c r="B551" s="2" t="s">
        <v>5857</v>
      </c>
      <c r="C551" s="2" t="s">
        <v>344</v>
      </c>
      <c r="D551" s="2" t="s">
        <v>2215</v>
      </c>
      <c r="E551" s="2" t="s">
        <v>69</v>
      </c>
      <c r="F551" s="19">
        <v>1</v>
      </c>
      <c r="G551" s="19">
        <v>80.900000000000006</v>
      </c>
      <c r="H551" s="19" t="s">
        <v>52</v>
      </c>
      <c r="I551" s="19">
        <v>-13.75</v>
      </c>
      <c r="J551" s="19">
        <v>-20.45</v>
      </c>
      <c r="K551" s="19" t="s">
        <v>52</v>
      </c>
      <c r="L551" s="19">
        <v>46.7</v>
      </c>
      <c r="M551" s="2" t="s">
        <v>51</v>
      </c>
      <c r="N551" s="2" t="s">
        <v>309</v>
      </c>
      <c r="O551" s="2" t="s">
        <v>747</v>
      </c>
      <c r="P551" s="2" t="s">
        <v>748</v>
      </c>
      <c r="Q551" s="2" t="s">
        <v>53</v>
      </c>
      <c r="R551" s="19">
        <v>80.900000000000006</v>
      </c>
      <c r="S551" s="19" t="s">
        <v>57</v>
      </c>
      <c r="T551" s="2" t="s">
        <v>58</v>
      </c>
      <c r="U551" s="2" t="s">
        <v>53</v>
      </c>
      <c r="V551" s="2" t="s">
        <v>53</v>
      </c>
      <c r="W551" s="2" t="s">
        <v>53</v>
      </c>
      <c r="X551" s="2" t="s">
        <v>53</v>
      </c>
      <c r="Y551" s="2" t="s">
        <v>5858</v>
      </c>
      <c r="Z551" s="2" t="s">
        <v>5859</v>
      </c>
      <c r="AA551" s="2" t="s">
        <v>5860</v>
      </c>
      <c r="AB551" s="2" t="s">
        <v>2782</v>
      </c>
      <c r="AC551" s="2" t="s">
        <v>641</v>
      </c>
      <c r="AD551" s="2" t="s">
        <v>5861</v>
      </c>
      <c r="AE551" s="2" t="s">
        <v>65</v>
      </c>
      <c r="AF551" s="2" t="s">
        <v>66</v>
      </c>
      <c r="AG551" s="2" t="s">
        <v>4729</v>
      </c>
      <c r="AH551" s="2" t="s">
        <v>5862</v>
      </c>
      <c r="AI551" s="2" t="s">
        <v>67</v>
      </c>
      <c r="AJ551" s="2" t="s">
        <v>5863</v>
      </c>
      <c r="AK551" s="2" t="s">
        <v>53</v>
      </c>
      <c r="AL551" s="2" t="s">
        <v>53</v>
      </c>
      <c r="AM551" s="2" t="s">
        <v>53</v>
      </c>
      <c r="AN551" s="2" t="s">
        <v>53</v>
      </c>
      <c r="AO551" s="2" t="s">
        <v>53</v>
      </c>
      <c r="AP551" s="2" t="s">
        <v>53</v>
      </c>
      <c r="AQ551" s="2" t="s">
        <v>53</v>
      </c>
      <c r="AR551" s="2" t="s">
        <v>69</v>
      </c>
      <c r="AS551" s="2" t="s">
        <v>52</v>
      </c>
      <c r="AT551" s="2" t="s">
        <v>69</v>
      </c>
    </row>
    <row r="552" spans="1:46" ht="22.5" customHeight="1" x14ac:dyDescent="0.25">
      <c r="A552" s="18" t="s">
        <v>5864</v>
      </c>
      <c r="B552" s="2" t="s">
        <v>5865</v>
      </c>
      <c r="C552" s="2" t="s">
        <v>344</v>
      </c>
      <c r="D552" s="2" t="s">
        <v>5569</v>
      </c>
      <c r="E552" s="2" t="s">
        <v>69</v>
      </c>
      <c r="F552" s="19">
        <v>1</v>
      </c>
      <c r="G552" s="19">
        <v>42.69</v>
      </c>
      <c r="H552" s="19">
        <v>8.75</v>
      </c>
      <c r="I552" s="19">
        <v>-12.76</v>
      </c>
      <c r="J552" s="19">
        <v>-8.75</v>
      </c>
      <c r="K552" s="19" t="s">
        <v>52</v>
      </c>
      <c r="L552" s="19">
        <v>29.93</v>
      </c>
      <c r="M552" s="2" t="s">
        <v>53</v>
      </c>
      <c r="N552" s="2" t="s">
        <v>400</v>
      </c>
      <c r="O552" s="2" t="s">
        <v>401</v>
      </c>
      <c r="P552" s="2" t="s">
        <v>402</v>
      </c>
      <c r="Q552" s="2" t="s">
        <v>53</v>
      </c>
      <c r="R552" s="19">
        <v>42.69</v>
      </c>
      <c r="S552" s="19" t="s">
        <v>57</v>
      </c>
      <c r="T552" s="2" t="s">
        <v>58</v>
      </c>
      <c r="U552" s="2" t="s">
        <v>53</v>
      </c>
      <c r="V552" s="2" t="s">
        <v>53</v>
      </c>
      <c r="W552" s="2" t="s">
        <v>53</v>
      </c>
      <c r="X552" s="2" t="s">
        <v>53</v>
      </c>
      <c r="Y552" s="2" t="s">
        <v>5866</v>
      </c>
      <c r="Z552" s="2" t="s">
        <v>5867</v>
      </c>
      <c r="AA552" s="2" t="s">
        <v>5868</v>
      </c>
      <c r="AB552" s="2" t="s">
        <v>124</v>
      </c>
      <c r="AC552" s="2" t="s">
        <v>124</v>
      </c>
      <c r="AD552" s="2" t="s">
        <v>5869</v>
      </c>
      <c r="AE552" s="2" t="s">
        <v>65</v>
      </c>
      <c r="AF552" s="2" t="s">
        <v>66</v>
      </c>
      <c r="AG552" s="2" t="s">
        <v>5870</v>
      </c>
      <c r="AH552" s="2" t="s">
        <v>5871</v>
      </c>
      <c r="AI552" s="2" t="s">
        <v>67</v>
      </c>
      <c r="AJ552" s="2" t="s">
        <v>5872</v>
      </c>
      <c r="AK552" s="2" t="s">
        <v>53</v>
      </c>
      <c r="AL552" s="2" t="s">
        <v>53</v>
      </c>
      <c r="AM552" s="2" t="s">
        <v>53</v>
      </c>
      <c r="AN552" s="2" t="s">
        <v>53</v>
      </c>
      <c r="AO552" s="2" t="s">
        <v>53</v>
      </c>
      <c r="AP552" s="2" t="s">
        <v>53</v>
      </c>
      <c r="AQ552" s="2" t="s">
        <v>53</v>
      </c>
      <c r="AR552" s="2" t="s">
        <v>69</v>
      </c>
      <c r="AS552" s="2" t="s">
        <v>52</v>
      </c>
      <c r="AT552" s="2" t="s">
        <v>69</v>
      </c>
    </row>
    <row r="553" spans="1:46" ht="22.5" customHeight="1" x14ac:dyDescent="0.25">
      <c r="A553" s="18" t="s">
        <v>5873</v>
      </c>
      <c r="B553" s="2" t="s">
        <v>5874</v>
      </c>
      <c r="C553" s="2" t="s">
        <v>4240</v>
      </c>
      <c r="D553" s="2" t="s">
        <v>4241</v>
      </c>
      <c r="E553" s="2" t="s">
        <v>51</v>
      </c>
      <c r="F553" s="19">
        <v>1</v>
      </c>
      <c r="G553" s="19">
        <v>96.35</v>
      </c>
      <c r="H553" s="19" t="s">
        <v>52</v>
      </c>
      <c r="I553" s="19">
        <v>-16.38</v>
      </c>
      <c r="J553" s="19">
        <v>-20.45</v>
      </c>
      <c r="K553" s="19" t="s">
        <v>52</v>
      </c>
      <c r="L553" s="19">
        <v>59.52</v>
      </c>
      <c r="M553" s="2" t="s">
        <v>53</v>
      </c>
      <c r="N553" s="2" t="s">
        <v>5875</v>
      </c>
      <c r="O553" s="2" t="s">
        <v>5876</v>
      </c>
      <c r="P553" s="2" t="s">
        <v>5877</v>
      </c>
      <c r="Q553" s="2" t="s">
        <v>53</v>
      </c>
      <c r="R553" s="19">
        <v>96.35</v>
      </c>
      <c r="S553" s="19" t="s">
        <v>57</v>
      </c>
      <c r="T553" s="2" t="s">
        <v>77</v>
      </c>
      <c r="U553" s="2" t="s">
        <v>5878</v>
      </c>
      <c r="V553" s="2" t="s">
        <v>5879</v>
      </c>
      <c r="W553" s="2" t="s">
        <v>5880</v>
      </c>
      <c r="X553" s="2" t="s">
        <v>53</v>
      </c>
      <c r="Y553" s="2" t="s">
        <v>5878</v>
      </c>
      <c r="Z553" s="2" t="s">
        <v>5881</v>
      </c>
      <c r="AA553" s="2" t="s">
        <v>5882</v>
      </c>
      <c r="AB553" s="2" t="s">
        <v>4915</v>
      </c>
      <c r="AC553" s="2" t="s">
        <v>124</v>
      </c>
      <c r="AD553" s="2" t="s">
        <v>4916</v>
      </c>
      <c r="AE553" s="2" t="s">
        <v>65</v>
      </c>
      <c r="AF553" s="2" t="s">
        <v>86</v>
      </c>
      <c r="AG553" s="2" t="s">
        <v>5058</v>
      </c>
      <c r="AH553" s="2" t="s">
        <v>5883</v>
      </c>
      <c r="AI553" s="2" t="s">
        <v>67</v>
      </c>
      <c r="AJ553" s="2" t="s">
        <v>5884</v>
      </c>
      <c r="AK553" s="2" t="s">
        <v>53</v>
      </c>
      <c r="AL553" s="2" t="s">
        <v>53</v>
      </c>
      <c r="AM553" s="2" t="s">
        <v>53</v>
      </c>
      <c r="AN553" s="2" t="s">
        <v>53</v>
      </c>
      <c r="AO553" s="2" t="s">
        <v>53</v>
      </c>
      <c r="AP553" s="2" t="s">
        <v>53</v>
      </c>
      <c r="AQ553" s="2" t="s">
        <v>53</v>
      </c>
      <c r="AR553" s="123" t="s">
        <v>51</v>
      </c>
      <c r="AS553" s="2" t="s">
        <v>52</v>
      </c>
      <c r="AT553" s="2" t="s">
        <v>69</v>
      </c>
    </row>
    <row r="554" spans="1:46" ht="22.5" customHeight="1" x14ac:dyDescent="0.25">
      <c r="A554" s="18" t="s">
        <v>5885</v>
      </c>
      <c r="B554" s="2" t="s">
        <v>5886</v>
      </c>
      <c r="C554" s="2" t="s">
        <v>344</v>
      </c>
      <c r="D554" s="2" t="s">
        <v>3998</v>
      </c>
      <c r="E554" s="2" t="s">
        <v>51</v>
      </c>
      <c r="F554" s="19">
        <v>1</v>
      </c>
      <c r="G554" s="19">
        <v>45.9</v>
      </c>
      <c r="H554" s="19" t="s">
        <v>52</v>
      </c>
      <c r="I554" s="19">
        <v>-13.3</v>
      </c>
      <c r="J554" s="19" t="s">
        <v>52</v>
      </c>
      <c r="K554" s="19" t="s">
        <v>52</v>
      </c>
      <c r="L554" s="19">
        <v>32.6</v>
      </c>
      <c r="M554" s="2" t="s">
        <v>51</v>
      </c>
      <c r="N554" s="2" t="s">
        <v>400</v>
      </c>
      <c r="O554" s="2" t="s">
        <v>401</v>
      </c>
      <c r="P554" s="2" t="s">
        <v>402</v>
      </c>
      <c r="Q554" s="2" t="s">
        <v>53</v>
      </c>
      <c r="R554" s="19">
        <v>45.9</v>
      </c>
      <c r="S554" s="19" t="s">
        <v>57</v>
      </c>
      <c r="T554" s="2" t="s">
        <v>58</v>
      </c>
      <c r="U554" s="2" t="s">
        <v>53</v>
      </c>
      <c r="V554" s="2" t="s">
        <v>53</v>
      </c>
      <c r="W554" s="2" t="s">
        <v>53</v>
      </c>
      <c r="X554" s="2" t="s">
        <v>53</v>
      </c>
      <c r="Y554" s="2" t="s">
        <v>5887</v>
      </c>
      <c r="Z554" s="2" t="s">
        <v>5888</v>
      </c>
      <c r="AA554" s="2" t="s">
        <v>5889</v>
      </c>
      <c r="AB554" s="2" t="s">
        <v>1157</v>
      </c>
      <c r="AC554" s="2" t="s">
        <v>124</v>
      </c>
      <c r="AD554" s="2" t="s">
        <v>5890</v>
      </c>
      <c r="AE554" s="2" t="s">
        <v>65</v>
      </c>
      <c r="AF554" s="2" t="s">
        <v>66</v>
      </c>
      <c r="AG554" s="2" t="s">
        <v>5891</v>
      </c>
      <c r="AH554" s="2" t="s">
        <v>5883</v>
      </c>
      <c r="AI554" s="2" t="s">
        <v>67</v>
      </c>
      <c r="AJ554" s="2" t="s">
        <v>5892</v>
      </c>
      <c r="AK554" s="2" t="s">
        <v>53</v>
      </c>
      <c r="AL554" s="2" t="s">
        <v>53</v>
      </c>
      <c r="AM554" s="2" t="s">
        <v>53</v>
      </c>
      <c r="AN554" s="2" t="s">
        <v>53</v>
      </c>
      <c r="AO554" s="2" t="s">
        <v>53</v>
      </c>
      <c r="AP554" s="2" t="s">
        <v>53</v>
      </c>
      <c r="AQ554" s="2" t="s">
        <v>53</v>
      </c>
      <c r="AR554" s="2" t="s">
        <v>69</v>
      </c>
      <c r="AS554" s="2" t="s">
        <v>52</v>
      </c>
      <c r="AT554" s="2" t="s">
        <v>69</v>
      </c>
    </row>
    <row r="555" spans="1:46" ht="22.5" customHeight="1" x14ac:dyDescent="0.25">
      <c r="A555" s="18" t="s">
        <v>5893</v>
      </c>
      <c r="B555" s="2" t="s">
        <v>5894</v>
      </c>
      <c r="C555" s="2" t="s">
        <v>344</v>
      </c>
      <c r="D555" s="2" t="s">
        <v>2215</v>
      </c>
      <c r="E555" s="2" t="s">
        <v>69</v>
      </c>
      <c r="F555" s="19">
        <v>1</v>
      </c>
      <c r="G555" s="19">
        <v>189.99</v>
      </c>
      <c r="H555" s="19" t="s">
        <v>52</v>
      </c>
      <c r="I555" s="19">
        <v>-32.299999999999997</v>
      </c>
      <c r="J555" s="19">
        <v>-20.45</v>
      </c>
      <c r="K555" s="19" t="s">
        <v>52</v>
      </c>
      <c r="L555" s="19">
        <v>137.24</v>
      </c>
      <c r="M555" s="2" t="s">
        <v>51</v>
      </c>
      <c r="N555" s="2" t="s">
        <v>54</v>
      </c>
      <c r="O555" s="2" t="s">
        <v>997</v>
      </c>
      <c r="P555" s="2" t="s">
        <v>998</v>
      </c>
      <c r="Q555" s="2" t="s">
        <v>53</v>
      </c>
      <c r="R555" s="19">
        <v>189.99</v>
      </c>
      <c r="S555" s="19" t="s">
        <v>57</v>
      </c>
      <c r="T555" s="2" t="s">
        <v>58</v>
      </c>
      <c r="U555" s="2" t="s">
        <v>53</v>
      </c>
      <c r="V555" s="2" t="s">
        <v>53</v>
      </c>
      <c r="W555" s="2" t="s">
        <v>53</v>
      </c>
      <c r="X555" s="2" t="s">
        <v>53</v>
      </c>
      <c r="Y555" s="2" t="s">
        <v>5895</v>
      </c>
      <c r="Z555" s="2" t="s">
        <v>5896</v>
      </c>
      <c r="AA555" s="2" t="s">
        <v>5897</v>
      </c>
      <c r="AB555" s="2" t="s">
        <v>2740</v>
      </c>
      <c r="AC555" s="2" t="s">
        <v>2741</v>
      </c>
      <c r="AD555" s="2" t="s">
        <v>5898</v>
      </c>
      <c r="AE555" s="2" t="s">
        <v>65</v>
      </c>
      <c r="AF555" s="2" t="s">
        <v>66</v>
      </c>
      <c r="AG555" s="2" t="s">
        <v>5899</v>
      </c>
      <c r="AH555" s="2" t="s">
        <v>5900</v>
      </c>
      <c r="AI555" s="2" t="s">
        <v>67</v>
      </c>
      <c r="AJ555" s="2" t="s">
        <v>5901</v>
      </c>
      <c r="AK555" s="2" t="s">
        <v>53</v>
      </c>
      <c r="AL555" s="2" t="s">
        <v>53</v>
      </c>
      <c r="AM555" s="2" t="s">
        <v>53</v>
      </c>
      <c r="AN555" s="2" t="s">
        <v>53</v>
      </c>
      <c r="AO555" s="2" t="s">
        <v>53</v>
      </c>
      <c r="AP555" s="2" t="s">
        <v>53</v>
      </c>
      <c r="AQ555" s="2" t="s">
        <v>53</v>
      </c>
      <c r="AR555" s="2" t="s">
        <v>69</v>
      </c>
      <c r="AS555" s="2" t="s">
        <v>52</v>
      </c>
      <c r="AT555" s="2" t="s">
        <v>69</v>
      </c>
    </row>
    <row r="556" spans="1:46" ht="22.5" customHeight="1" x14ac:dyDescent="0.25">
      <c r="A556" s="18" t="s">
        <v>5902</v>
      </c>
      <c r="B556" s="2" t="s">
        <v>5903</v>
      </c>
      <c r="C556" s="2" t="s">
        <v>344</v>
      </c>
      <c r="D556" s="2" t="s">
        <v>3998</v>
      </c>
      <c r="E556" s="2" t="s">
        <v>69</v>
      </c>
      <c r="F556" s="19">
        <v>1</v>
      </c>
      <c r="G556" s="19">
        <v>54.87</v>
      </c>
      <c r="H556" s="19">
        <v>19.920000000000002</v>
      </c>
      <c r="I556" s="19">
        <v>-12.08</v>
      </c>
      <c r="J556" s="19">
        <v>-19.920000000000002</v>
      </c>
      <c r="K556" s="19" t="s">
        <v>52</v>
      </c>
      <c r="L556" s="19">
        <v>42.79</v>
      </c>
      <c r="M556" s="2" t="s">
        <v>51</v>
      </c>
      <c r="N556" s="2" t="s">
        <v>309</v>
      </c>
      <c r="O556" s="2" t="s">
        <v>390</v>
      </c>
      <c r="P556" s="2" t="s">
        <v>311</v>
      </c>
      <c r="Q556" s="2" t="s">
        <v>53</v>
      </c>
      <c r="R556" s="19">
        <v>54.87</v>
      </c>
      <c r="S556" s="19" t="s">
        <v>161</v>
      </c>
      <c r="T556" s="2" t="s">
        <v>58</v>
      </c>
      <c r="U556" s="2" t="s">
        <v>53</v>
      </c>
      <c r="V556" s="2" t="s">
        <v>53</v>
      </c>
      <c r="W556" s="2" t="s">
        <v>53</v>
      </c>
      <c r="X556" s="2" t="s">
        <v>53</v>
      </c>
      <c r="Y556" s="2" t="s">
        <v>5904</v>
      </c>
      <c r="Z556" s="2" t="s">
        <v>5905</v>
      </c>
      <c r="AA556" s="2" t="s">
        <v>5906</v>
      </c>
      <c r="AB556" s="2" t="s">
        <v>595</v>
      </c>
      <c r="AC556" s="2" t="s">
        <v>124</v>
      </c>
      <c r="AD556" s="2" t="s">
        <v>5907</v>
      </c>
      <c r="AE556" s="2" t="s">
        <v>65</v>
      </c>
      <c r="AF556" s="2" t="s">
        <v>66</v>
      </c>
      <c r="AG556" s="2" t="s">
        <v>5595</v>
      </c>
      <c r="AH556" s="2" t="s">
        <v>5243</v>
      </c>
      <c r="AI556" s="2" t="s">
        <v>67</v>
      </c>
      <c r="AJ556" s="2" t="s">
        <v>5908</v>
      </c>
      <c r="AK556" s="2" t="s">
        <v>53</v>
      </c>
      <c r="AL556" s="2" t="s">
        <v>53</v>
      </c>
      <c r="AM556" s="2" t="s">
        <v>53</v>
      </c>
      <c r="AN556" s="2" t="s">
        <v>53</v>
      </c>
      <c r="AO556" s="2" t="s">
        <v>53</v>
      </c>
      <c r="AP556" s="2" t="s">
        <v>53</v>
      </c>
      <c r="AQ556" s="2" t="s">
        <v>53</v>
      </c>
      <c r="AR556" s="2" t="s">
        <v>69</v>
      </c>
      <c r="AS556" s="2" t="s">
        <v>52</v>
      </c>
      <c r="AT556" s="2" t="s">
        <v>69</v>
      </c>
    </row>
    <row r="557" spans="1:46" ht="22.5" customHeight="1" x14ac:dyDescent="0.25">
      <c r="A557" s="18" t="s">
        <v>5909</v>
      </c>
      <c r="B557" s="2" t="s">
        <v>5910</v>
      </c>
      <c r="C557" s="2" t="s">
        <v>344</v>
      </c>
      <c r="D557" s="2" t="s">
        <v>697</v>
      </c>
      <c r="E557" s="2" t="s">
        <v>69</v>
      </c>
      <c r="F557" s="19">
        <v>1</v>
      </c>
      <c r="G557" s="19">
        <v>189.99</v>
      </c>
      <c r="H557" s="19" t="s">
        <v>52</v>
      </c>
      <c r="I557" s="19">
        <v>-22.8</v>
      </c>
      <c r="J557" s="19">
        <v>-20.45</v>
      </c>
      <c r="K557" s="19" t="s">
        <v>52</v>
      </c>
      <c r="L557" s="19">
        <v>146.74</v>
      </c>
      <c r="M557" s="2" t="s">
        <v>53</v>
      </c>
      <c r="N557" s="2" t="s">
        <v>54</v>
      </c>
      <c r="O557" s="2" t="s">
        <v>447</v>
      </c>
      <c r="P557" s="2" t="s">
        <v>448</v>
      </c>
      <c r="Q557" s="2" t="s">
        <v>53</v>
      </c>
      <c r="R557" s="19">
        <v>189.99</v>
      </c>
      <c r="S557" s="19" t="s">
        <v>161</v>
      </c>
      <c r="T557" s="2" t="s">
        <v>58</v>
      </c>
      <c r="U557" s="2" t="s">
        <v>53</v>
      </c>
      <c r="V557" s="2" t="s">
        <v>53</v>
      </c>
      <c r="W557" s="2" t="s">
        <v>53</v>
      </c>
      <c r="X557" s="2" t="s">
        <v>53</v>
      </c>
      <c r="Y557" s="2" t="s">
        <v>5911</v>
      </c>
      <c r="Z557" s="2" t="s">
        <v>5912</v>
      </c>
      <c r="AA557" s="2" t="s">
        <v>5913</v>
      </c>
      <c r="AB557" s="2" t="s">
        <v>5914</v>
      </c>
      <c r="AC557" s="2" t="s">
        <v>182</v>
      </c>
      <c r="AD557" s="2" t="s">
        <v>5915</v>
      </c>
      <c r="AE557" s="2" t="s">
        <v>65</v>
      </c>
      <c r="AF557" s="2" t="s">
        <v>66</v>
      </c>
      <c r="AG557" s="2" t="s">
        <v>5916</v>
      </c>
      <c r="AH557" s="2" t="s">
        <v>5917</v>
      </c>
      <c r="AI557" s="2" t="s">
        <v>67</v>
      </c>
      <c r="AJ557" s="2" t="s">
        <v>5918</v>
      </c>
      <c r="AK557" s="2" t="s">
        <v>53</v>
      </c>
      <c r="AL557" s="2" t="s">
        <v>53</v>
      </c>
      <c r="AM557" s="2" t="s">
        <v>53</v>
      </c>
      <c r="AN557" s="2" t="s">
        <v>53</v>
      </c>
      <c r="AO557" s="2" t="s">
        <v>53</v>
      </c>
      <c r="AP557" s="2" t="s">
        <v>53</v>
      </c>
      <c r="AQ557" s="2" t="s">
        <v>53</v>
      </c>
      <c r="AR557" s="2" t="s">
        <v>69</v>
      </c>
      <c r="AS557" s="2" t="s">
        <v>52</v>
      </c>
      <c r="AT557" s="2" t="s">
        <v>69</v>
      </c>
    </row>
    <row r="558" spans="1:46" ht="22.5" customHeight="1" x14ac:dyDescent="0.25">
      <c r="A558" s="18" t="s">
        <v>5919</v>
      </c>
      <c r="B558" s="2" t="s">
        <v>5920</v>
      </c>
      <c r="C558" s="2" t="s">
        <v>344</v>
      </c>
      <c r="D558" s="2" t="s">
        <v>3998</v>
      </c>
      <c r="E558" s="2" t="s">
        <v>69</v>
      </c>
      <c r="F558" s="19">
        <v>1</v>
      </c>
      <c r="G558" s="19">
        <v>102.83</v>
      </c>
      <c r="H558" s="19" t="s">
        <v>52</v>
      </c>
      <c r="I558" s="19">
        <v>-17.48</v>
      </c>
      <c r="J558" s="19">
        <v>-18.45</v>
      </c>
      <c r="K558" s="19" t="s">
        <v>52</v>
      </c>
      <c r="L558" s="19">
        <v>66.900000000000006</v>
      </c>
      <c r="M558" s="2" t="s">
        <v>51</v>
      </c>
      <c r="N558" s="2" t="s">
        <v>905</v>
      </c>
      <c r="O558" s="2" t="s">
        <v>1163</v>
      </c>
      <c r="P558" s="2" t="s">
        <v>1164</v>
      </c>
      <c r="Q558" s="2" t="s">
        <v>53</v>
      </c>
      <c r="R558" s="19">
        <v>102.83</v>
      </c>
      <c r="S558" s="19" t="s">
        <v>57</v>
      </c>
      <c r="T558" s="2" t="s">
        <v>58</v>
      </c>
      <c r="U558" s="2" t="s">
        <v>53</v>
      </c>
      <c r="V558" s="2" t="s">
        <v>53</v>
      </c>
      <c r="W558" s="2" t="s">
        <v>53</v>
      </c>
      <c r="X558" s="2" t="s">
        <v>53</v>
      </c>
      <c r="Y558" s="2" t="s">
        <v>5921</v>
      </c>
      <c r="Z558" s="2" t="s">
        <v>5922</v>
      </c>
      <c r="AA558" s="2" t="s">
        <v>5923</v>
      </c>
      <c r="AB558" s="2" t="s">
        <v>5924</v>
      </c>
      <c r="AC558" s="2" t="s">
        <v>124</v>
      </c>
      <c r="AD558" s="2" t="s">
        <v>5925</v>
      </c>
      <c r="AE558" s="2" t="s">
        <v>65</v>
      </c>
      <c r="AF558" s="2" t="s">
        <v>66</v>
      </c>
      <c r="AG558" s="2" t="s">
        <v>5926</v>
      </c>
      <c r="AH558" s="2" t="s">
        <v>5927</v>
      </c>
      <c r="AI558" s="2" t="s">
        <v>67</v>
      </c>
      <c r="AJ558" s="2" t="s">
        <v>5928</v>
      </c>
      <c r="AK558" s="2" t="s">
        <v>53</v>
      </c>
      <c r="AL558" s="2" t="s">
        <v>53</v>
      </c>
      <c r="AM558" s="2" t="s">
        <v>53</v>
      </c>
      <c r="AN558" s="2" t="s">
        <v>53</v>
      </c>
      <c r="AO558" s="2" t="s">
        <v>53</v>
      </c>
      <c r="AP558" s="2" t="s">
        <v>53</v>
      </c>
      <c r="AQ558" s="2" t="s">
        <v>53</v>
      </c>
      <c r="AR558" s="2" t="s">
        <v>69</v>
      </c>
      <c r="AS558" s="2" t="s">
        <v>52</v>
      </c>
      <c r="AT558" s="2" t="s">
        <v>69</v>
      </c>
    </row>
    <row r="559" spans="1:46" ht="22.5" customHeight="1" x14ac:dyDescent="0.25">
      <c r="A559" s="18" t="s">
        <v>5929</v>
      </c>
      <c r="B559" s="2" t="s">
        <v>5930</v>
      </c>
      <c r="C559" s="2" t="s">
        <v>344</v>
      </c>
      <c r="D559" s="2" t="s">
        <v>345</v>
      </c>
      <c r="E559" s="2" t="s">
        <v>69</v>
      </c>
      <c r="F559" s="19">
        <v>1</v>
      </c>
      <c r="G559" s="19">
        <v>19.989999999999998</v>
      </c>
      <c r="H559" s="19">
        <v>30.2</v>
      </c>
      <c r="I559" s="19">
        <v>-8.9</v>
      </c>
      <c r="J559" s="19">
        <v>-30.2</v>
      </c>
      <c r="K559" s="19" t="s">
        <v>52</v>
      </c>
      <c r="L559" s="19">
        <v>11.09</v>
      </c>
      <c r="M559" s="2" t="s">
        <v>53</v>
      </c>
      <c r="N559" s="2" t="s">
        <v>2127</v>
      </c>
      <c r="O559" s="2" t="s">
        <v>2128</v>
      </c>
      <c r="P559" s="2" t="s">
        <v>2129</v>
      </c>
      <c r="Q559" s="2" t="s">
        <v>53</v>
      </c>
      <c r="R559" s="19">
        <v>19.989999999999998</v>
      </c>
      <c r="S559" s="19" t="s">
        <v>57</v>
      </c>
      <c r="T559" s="2" t="s">
        <v>58</v>
      </c>
      <c r="U559" s="2" t="s">
        <v>53</v>
      </c>
      <c r="V559" s="2" t="s">
        <v>53</v>
      </c>
      <c r="W559" s="2" t="s">
        <v>53</v>
      </c>
      <c r="X559" s="2" t="s">
        <v>53</v>
      </c>
      <c r="Y559" s="2" t="s">
        <v>5931</v>
      </c>
      <c r="Z559" s="2" t="s">
        <v>5932</v>
      </c>
      <c r="AA559" s="2" t="s">
        <v>5933</v>
      </c>
      <c r="AB559" s="2" t="s">
        <v>62</v>
      </c>
      <c r="AC559" s="2" t="s">
        <v>63</v>
      </c>
      <c r="AD559" s="2" t="s">
        <v>5934</v>
      </c>
      <c r="AE559" s="2" t="s">
        <v>65</v>
      </c>
      <c r="AF559" s="2" t="s">
        <v>66</v>
      </c>
      <c r="AG559" s="2" t="s">
        <v>5935</v>
      </c>
      <c r="AH559" s="2" t="s">
        <v>1065</v>
      </c>
      <c r="AI559" s="2" t="s">
        <v>67</v>
      </c>
      <c r="AJ559" s="2" t="s">
        <v>5936</v>
      </c>
      <c r="AK559" s="2" t="s">
        <v>53</v>
      </c>
      <c r="AL559" s="2" t="s">
        <v>53</v>
      </c>
      <c r="AM559" s="2" t="s">
        <v>53</v>
      </c>
      <c r="AN559" s="2" t="s">
        <v>53</v>
      </c>
      <c r="AO559" s="2" t="s">
        <v>53</v>
      </c>
      <c r="AP559" s="2" t="s">
        <v>53</v>
      </c>
      <c r="AQ559" s="2" t="s">
        <v>53</v>
      </c>
      <c r="AR559" s="2" t="s">
        <v>69</v>
      </c>
      <c r="AS559" s="2" t="s">
        <v>52</v>
      </c>
      <c r="AT559" s="2" t="s">
        <v>69</v>
      </c>
    </row>
    <row r="560" spans="1:46" ht="22.5" customHeight="1" x14ac:dyDescent="0.25">
      <c r="A560" s="18" t="s">
        <v>5937</v>
      </c>
      <c r="B560" s="2" t="s">
        <v>5938</v>
      </c>
      <c r="C560" s="2" t="s">
        <v>344</v>
      </c>
      <c r="D560" s="2" t="s">
        <v>3998</v>
      </c>
      <c r="E560" s="2" t="s">
        <v>69</v>
      </c>
      <c r="F560" s="19">
        <v>1</v>
      </c>
      <c r="G560" s="19">
        <v>59.99</v>
      </c>
      <c r="H560" s="19">
        <v>16.8</v>
      </c>
      <c r="I560" s="19">
        <v>-15.7</v>
      </c>
      <c r="J560" s="19">
        <v>-16.8</v>
      </c>
      <c r="K560" s="19" t="s">
        <v>52</v>
      </c>
      <c r="L560" s="19">
        <v>44.29</v>
      </c>
      <c r="M560" s="2" t="s">
        <v>51</v>
      </c>
      <c r="N560" s="2" t="s">
        <v>4389</v>
      </c>
      <c r="O560" s="2" t="s">
        <v>5939</v>
      </c>
      <c r="P560" s="2" t="s">
        <v>5940</v>
      </c>
      <c r="Q560" s="2" t="s">
        <v>53</v>
      </c>
      <c r="R560" s="19">
        <v>59.99</v>
      </c>
      <c r="S560" s="19" t="s">
        <v>57</v>
      </c>
      <c r="T560" s="2" t="s">
        <v>77</v>
      </c>
      <c r="U560" s="2" t="s">
        <v>5941</v>
      </c>
      <c r="V560" s="2" t="s">
        <v>5942</v>
      </c>
      <c r="W560" s="2" t="s">
        <v>5943</v>
      </c>
      <c r="X560" s="2" t="s">
        <v>53</v>
      </c>
      <c r="Y560" s="2" t="s">
        <v>5941</v>
      </c>
      <c r="Z560" s="2" t="s">
        <v>5944</v>
      </c>
      <c r="AA560" s="2" t="s">
        <v>5945</v>
      </c>
      <c r="AB560" s="2" t="s">
        <v>5946</v>
      </c>
      <c r="AC560" s="2" t="s">
        <v>97</v>
      </c>
      <c r="AD560" s="2" t="s">
        <v>5947</v>
      </c>
      <c r="AE560" s="2" t="s">
        <v>65</v>
      </c>
      <c r="AF560" s="2" t="s">
        <v>86</v>
      </c>
      <c r="AG560" s="2" t="s">
        <v>5948</v>
      </c>
      <c r="AH560" s="2" t="s">
        <v>4134</v>
      </c>
      <c r="AI560" s="2" t="s">
        <v>67</v>
      </c>
      <c r="AJ560" s="2" t="s">
        <v>5949</v>
      </c>
      <c r="AK560" s="2" t="s">
        <v>53</v>
      </c>
      <c r="AL560" s="2" t="s">
        <v>53</v>
      </c>
      <c r="AM560" s="2" t="s">
        <v>53</v>
      </c>
      <c r="AN560" s="2" t="s">
        <v>53</v>
      </c>
      <c r="AO560" s="2" t="s">
        <v>53</v>
      </c>
      <c r="AP560" s="2" t="s">
        <v>53</v>
      </c>
      <c r="AQ560" s="2" t="s">
        <v>53</v>
      </c>
      <c r="AR560" s="2" t="s">
        <v>69</v>
      </c>
      <c r="AS560" s="2" t="s">
        <v>52</v>
      </c>
      <c r="AT560" s="2" t="s">
        <v>69</v>
      </c>
    </row>
    <row r="561" spans="1:46" ht="22.5" customHeight="1" x14ac:dyDescent="0.25">
      <c r="A561" s="18" t="s">
        <v>5950</v>
      </c>
      <c r="B561" s="2" t="s">
        <v>5951</v>
      </c>
      <c r="C561" s="2" t="s">
        <v>344</v>
      </c>
      <c r="D561" s="2" t="s">
        <v>2215</v>
      </c>
      <c r="E561" s="2" t="s">
        <v>69</v>
      </c>
      <c r="F561" s="19">
        <v>1</v>
      </c>
      <c r="G561" s="19">
        <v>33.700000000000003</v>
      </c>
      <c r="H561" s="19">
        <v>9.9</v>
      </c>
      <c r="I561" s="19">
        <v>-11.23</v>
      </c>
      <c r="J561" s="19">
        <v>-9.9</v>
      </c>
      <c r="K561" s="19" t="s">
        <v>52</v>
      </c>
      <c r="L561" s="19">
        <v>22.47</v>
      </c>
      <c r="M561" s="2" t="s">
        <v>51</v>
      </c>
      <c r="N561" s="2" t="s">
        <v>1669</v>
      </c>
      <c r="O561" s="2" t="s">
        <v>5952</v>
      </c>
      <c r="P561" s="2" t="s">
        <v>5953</v>
      </c>
      <c r="Q561" s="2" t="s">
        <v>53</v>
      </c>
      <c r="R561" s="19">
        <v>33.700000000000003</v>
      </c>
      <c r="S561" s="19" t="s">
        <v>57</v>
      </c>
      <c r="T561" s="2" t="s">
        <v>77</v>
      </c>
      <c r="U561" s="2" t="s">
        <v>5954</v>
      </c>
      <c r="V561" s="2" t="s">
        <v>5955</v>
      </c>
      <c r="W561" s="2" t="s">
        <v>5956</v>
      </c>
      <c r="X561" s="2" t="s">
        <v>53</v>
      </c>
      <c r="Y561" s="2" t="s">
        <v>5954</v>
      </c>
      <c r="Z561" s="2" t="s">
        <v>5957</v>
      </c>
      <c r="AA561" s="2" t="s">
        <v>5958</v>
      </c>
      <c r="AB561" s="2" t="s">
        <v>2945</v>
      </c>
      <c r="AC561" s="2" t="s">
        <v>124</v>
      </c>
      <c r="AD561" s="2" t="s">
        <v>5959</v>
      </c>
      <c r="AE561" s="2" t="s">
        <v>65</v>
      </c>
      <c r="AF561" s="2" t="s">
        <v>86</v>
      </c>
      <c r="AG561" s="2" t="s">
        <v>4064</v>
      </c>
      <c r="AH561" s="2" t="s">
        <v>2947</v>
      </c>
      <c r="AI561" s="2" t="s">
        <v>67</v>
      </c>
      <c r="AJ561" s="2" t="s">
        <v>5960</v>
      </c>
      <c r="AK561" s="2" t="s">
        <v>53</v>
      </c>
      <c r="AL561" s="2" t="s">
        <v>53</v>
      </c>
      <c r="AM561" s="2" t="s">
        <v>53</v>
      </c>
      <c r="AN561" s="2" t="s">
        <v>53</v>
      </c>
      <c r="AO561" s="2" t="s">
        <v>53</v>
      </c>
      <c r="AP561" s="2" t="s">
        <v>53</v>
      </c>
      <c r="AQ561" s="2" t="s">
        <v>53</v>
      </c>
      <c r="AR561" s="2" t="s">
        <v>69</v>
      </c>
      <c r="AS561" s="2" t="s">
        <v>52</v>
      </c>
      <c r="AT561" s="2" t="s">
        <v>69</v>
      </c>
    </row>
    <row r="562" spans="1:46" ht="22.5" customHeight="1" x14ac:dyDescent="0.25">
      <c r="A562" s="18" t="s">
        <v>5961</v>
      </c>
      <c r="B562" s="2" t="s">
        <v>5962</v>
      </c>
      <c r="C562" s="2" t="s">
        <v>344</v>
      </c>
      <c r="D562" s="2" t="s">
        <v>2215</v>
      </c>
      <c r="E562" s="2" t="s">
        <v>69</v>
      </c>
      <c r="F562" s="19">
        <v>2</v>
      </c>
      <c r="G562" s="19">
        <v>114.76</v>
      </c>
      <c r="H562" s="19">
        <v>8.92</v>
      </c>
      <c r="I562" s="19">
        <v>-30.5</v>
      </c>
      <c r="J562" s="19">
        <v>-8.92</v>
      </c>
      <c r="K562" s="19" t="s">
        <v>52</v>
      </c>
      <c r="L562" s="19">
        <v>84.26</v>
      </c>
      <c r="M562" s="2" t="s">
        <v>51</v>
      </c>
      <c r="N562" s="2" t="s">
        <v>648</v>
      </c>
      <c r="O562" s="2" t="s">
        <v>1805</v>
      </c>
      <c r="P562" s="2" t="s">
        <v>1806</v>
      </c>
      <c r="Q562" s="2" t="s">
        <v>53</v>
      </c>
      <c r="R562" s="19">
        <v>57.38</v>
      </c>
      <c r="S562" s="19" t="s">
        <v>57</v>
      </c>
      <c r="T562" s="2" t="s">
        <v>77</v>
      </c>
      <c r="U562" s="2" t="s">
        <v>5963</v>
      </c>
      <c r="V562" s="2" t="s">
        <v>5964</v>
      </c>
      <c r="W562" s="2" t="s">
        <v>5965</v>
      </c>
      <c r="X562" s="2" t="s">
        <v>53</v>
      </c>
      <c r="Y562" s="2" t="s">
        <v>5963</v>
      </c>
      <c r="Z562" s="2" t="s">
        <v>5966</v>
      </c>
      <c r="AA562" s="2" t="s">
        <v>5967</v>
      </c>
      <c r="AB562" s="2" t="s">
        <v>5968</v>
      </c>
      <c r="AC562" s="2" t="s">
        <v>97</v>
      </c>
      <c r="AD562" s="2" t="s">
        <v>5969</v>
      </c>
      <c r="AE562" s="2" t="s">
        <v>65</v>
      </c>
      <c r="AF562" s="2" t="s">
        <v>86</v>
      </c>
      <c r="AG562" s="2" t="s">
        <v>5970</v>
      </c>
      <c r="AH562" s="2" t="s">
        <v>5971</v>
      </c>
      <c r="AI562" s="2" t="s">
        <v>67</v>
      </c>
      <c r="AJ562" s="2" t="s">
        <v>5972</v>
      </c>
      <c r="AK562" s="2" t="s">
        <v>53</v>
      </c>
      <c r="AL562" s="2" t="s">
        <v>53</v>
      </c>
      <c r="AM562" s="2" t="s">
        <v>53</v>
      </c>
      <c r="AN562" s="2" t="s">
        <v>53</v>
      </c>
      <c r="AO562" s="2" t="s">
        <v>53</v>
      </c>
      <c r="AP562" s="2" t="s">
        <v>53</v>
      </c>
      <c r="AQ562" s="2" t="s">
        <v>53</v>
      </c>
      <c r="AR562" s="2" t="s">
        <v>69</v>
      </c>
      <c r="AS562" s="2" t="s">
        <v>52</v>
      </c>
      <c r="AT562" s="2" t="s">
        <v>69</v>
      </c>
    </row>
    <row r="563" spans="1:46" ht="22.5" customHeight="1" x14ac:dyDescent="0.25">
      <c r="A563" s="18" t="s">
        <v>5973</v>
      </c>
      <c r="B563" s="2" t="s">
        <v>5974</v>
      </c>
      <c r="C563" s="2" t="s">
        <v>344</v>
      </c>
      <c r="D563" s="2" t="s">
        <v>3998</v>
      </c>
      <c r="E563" s="2" t="s">
        <v>69</v>
      </c>
      <c r="F563" s="19">
        <v>1</v>
      </c>
      <c r="G563" s="19">
        <v>60.45</v>
      </c>
      <c r="H563" s="19">
        <v>16</v>
      </c>
      <c r="I563" s="19">
        <v>-15.78</v>
      </c>
      <c r="J563" s="19">
        <v>-16</v>
      </c>
      <c r="K563" s="19" t="s">
        <v>52</v>
      </c>
      <c r="L563" s="19">
        <v>44.67</v>
      </c>
      <c r="M563" s="2" t="s">
        <v>53</v>
      </c>
      <c r="N563" s="2" t="s">
        <v>309</v>
      </c>
      <c r="O563" s="2" t="s">
        <v>310</v>
      </c>
      <c r="P563" s="2" t="s">
        <v>311</v>
      </c>
      <c r="Q563" s="2" t="s">
        <v>53</v>
      </c>
      <c r="R563" s="19">
        <v>60.45</v>
      </c>
      <c r="S563" s="19" t="s">
        <v>57</v>
      </c>
      <c r="T563" s="2" t="s">
        <v>58</v>
      </c>
      <c r="U563" s="2" t="s">
        <v>53</v>
      </c>
      <c r="V563" s="2" t="s">
        <v>53</v>
      </c>
      <c r="W563" s="2" t="s">
        <v>53</v>
      </c>
      <c r="X563" s="2" t="s">
        <v>53</v>
      </c>
      <c r="Y563" s="2" t="s">
        <v>5975</v>
      </c>
      <c r="Z563" s="2" t="s">
        <v>5976</v>
      </c>
      <c r="AA563" s="2" t="s">
        <v>5977</v>
      </c>
      <c r="AB563" s="2" t="s">
        <v>5978</v>
      </c>
      <c r="AC563" s="2" t="s">
        <v>84</v>
      </c>
      <c r="AD563" s="2" t="s">
        <v>5979</v>
      </c>
      <c r="AE563" s="2" t="s">
        <v>65</v>
      </c>
      <c r="AF563" s="2" t="s">
        <v>66</v>
      </c>
      <c r="AG563" s="2" t="s">
        <v>5272</v>
      </c>
      <c r="AH563" s="2" t="s">
        <v>5980</v>
      </c>
      <c r="AI563" s="2" t="s">
        <v>67</v>
      </c>
      <c r="AJ563" s="2" t="s">
        <v>5981</v>
      </c>
      <c r="AK563" s="2" t="s">
        <v>5982</v>
      </c>
      <c r="AL563" s="2" t="s">
        <v>53</v>
      </c>
      <c r="AM563" s="2" t="s">
        <v>53</v>
      </c>
      <c r="AN563" s="2" t="s">
        <v>53</v>
      </c>
      <c r="AO563" s="2" t="s">
        <v>53</v>
      </c>
      <c r="AP563" s="2" t="s">
        <v>53</v>
      </c>
      <c r="AQ563" s="2" t="s">
        <v>53</v>
      </c>
      <c r="AR563" s="2" t="s">
        <v>69</v>
      </c>
      <c r="AS563" s="2" t="s">
        <v>52</v>
      </c>
      <c r="AT563" s="2" t="s">
        <v>69</v>
      </c>
    </row>
    <row r="564" spans="1:46" ht="22.5" customHeight="1" x14ac:dyDescent="0.25">
      <c r="A564" s="18" t="s">
        <v>5983</v>
      </c>
      <c r="B564" s="2" t="s">
        <v>5984</v>
      </c>
      <c r="C564" s="2" t="s">
        <v>344</v>
      </c>
      <c r="D564" s="2" t="s">
        <v>2215</v>
      </c>
      <c r="E564" s="2" t="s">
        <v>69</v>
      </c>
      <c r="F564" s="19">
        <v>1</v>
      </c>
      <c r="G564" s="19">
        <v>45.15</v>
      </c>
      <c r="H564" s="19">
        <v>18.27</v>
      </c>
      <c r="I564" s="19">
        <v>-13.18</v>
      </c>
      <c r="J564" s="19">
        <v>-18.27</v>
      </c>
      <c r="K564" s="19" t="s">
        <v>52</v>
      </c>
      <c r="L564" s="19">
        <v>31.97</v>
      </c>
      <c r="M564" s="2" t="s">
        <v>53</v>
      </c>
      <c r="N564" s="2" t="s">
        <v>435</v>
      </c>
      <c r="O564" s="2" t="s">
        <v>5985</v>
      </c>
      <c r="P564" s="2" t="s">
        <v>5986</v>
      </c>
      <c r="Q564" s="2" t="s">
        <v>53</v>
      </c>
      <c r="R564" s="19">
        <v>45.15</v>
      </c>
      <c r="S564" s="19" t="s">
        <v>57</v>
      </c>
      <c r="T564" s="2" t="s">
        <v>77</v>
      </c>
      <c r="U564" s="2" t="s">
        <v>5987</v>
      </c>
      <c r="V564" s="2" t="s">
        <v>5988</v>
      </c>
      <c r="W564" s="2" t="s">
        <v>5989</v>
      </c>
      <c r="X564" s="2" t="s">
        <v>53</v>
      </c>
      <c r="Y564" s="2" t="s">
        <v>5987</v>
      </c>
      <c r="Z564" s="2" t="s">
        <v>5990</v>
      </c>
      <c r="AA564" s="2" t="s">
        <v>5991</v>
      </c>
      <c r="AB564" s="2" t="s">
        <v>3037</v>
      </c>
      <c r="AC564" s="2" t="s">
        <v>97</v>
      </c>
      <c r="AD564" s="2" t="s">
        <v>5992</v>
      </c>
      <c r="AE564" s="2" t="s">
        <v>65</v>
      </c>
      <c r="AF564" s="2" t="s">
        <v>86</v>
      </c>
      <c r="AG564" s="2" t="s">
        <v>5993</v>
      </c>
      <c r="AH564" s="2" t="s">
        <v>4276</v>
      </c>
      <c r="AI564" s="2" t="s">
        <v>67</v>
      </c>
      <c r="AJ564" s="2" t="s">
        <v>5994</v>
      </c>
      <c r="AK564" s="2" t="s">
        <v>53</v>
      </c>
      <c r="AL564" s="2" t="s">
        <v>53</v>
      </c>
      <c r="AM564" s="2" t="s">
        <v>53</v>
      </c>
      <c r="AN564" s="2" t="s">
        <v>53</v>
      </c>
      <c r="AO564" s="2" t="s">
        <v>53</v>
      </c>
      <c r="AP564" s="2" t="s">
        <v>53</v>
      </c>
      <c r="AQ564" s="2" t="s">
        <v>53</v>
      </c>
      <c r="AR564" s="2" t="s">
        <v>69</v>
      </c>
      <c r="AS564" s="2" t="s">
        <v>52</v>
      </c>
      <c r="AT564" s="2" t="s">
        <v>69</v>
      </c>
    </row>
    <row r="565" spans="1:46" ht="22.5" customHeight="1" x14ac:dyDescent="0.25">
      <c r="A565" s="18" t="s">
        <v>5995</v>
      </c>
      <c r="B565" s="2" t="s">
        <v>5996</v>
      </c>
      <c r="C565" s="2" t="s">
        <v>344</v>
      </c>
      <c r="D565" s="2" t="s">
        <v>3998</v>
      </c>
      <c r="E565" s="2" t="s">
        <v>69</v>
      </c>
      <c r="F565" s="19">
        <v>1</v>
      </c>
      <c r="G565" s="19">
        <v>192.99</v>
      </c>
      <c r="H565" s="19" t="s">
        <v>52</v>
      </c>
      <c r="I565" s="19">
        <v>-32.81</v>
      </c>
      <c r="J565" s="19">
        <v>-20.45</v>
      </c>
      <c r="K565" s="19" t="s">
        <v>52</v>
      </c>
      <c r="L565" s="19">
        <v>139.72999999999999</v>
      </c>
      <c r="M565" s="2" t="s">
        <v>51</v>
      </c>
      <c r="N565" s="2" t="s">
        <v>54</v>
      </c>
      <c r="O565" s="2" t="s">
        <v>55</v>
      </c>
      <c r="P565" s="2" t="s">
        <v>56</v>
      </c>
      <c r="Q565" s="2" t="s">
        <v>53</v>
      </c>
      <c r="R565" s="19">
        <v>192.99</v>
      </c>
      <c r="S565" s="19" t="s">
        <v>57</v>
      </c>
      <c r="T565" s="2" t="s">
        <v>58</v>
      </c>
      <c r="U565" s="2" t="s">
        <v>53</v>
      </c>
      <c r="V565" s="2" t="s">
        <v>53</v>
      </c>
      <c r="W565" s="2" t="s">
        <v>53</v>
      </c>
      <c r="X565" s="2" t="s">
        <v>53</v>
      </c>
      <c r="Y565" s="2" t="s">
        <v>5997</v>
      </c>
      <c r="Z565" s="2" t="s">
        <v>5998</v>
      </c>
      <c r="AA565" s="2" t="s">
        <v>5999</v>
      </c>
      <c r="AB565" s="2" t="s">
        <v>6000</v>
      </c>
      <c r="AC565" s="2" t="s">
        <v>124</v>
      </c>
      <c r="AD565" s="2" t="s">
        <v>6001</v>
      </c>
      <c r="AE565" s="2" t="s">
        <v>65</v>
      </c>
      <c r="AF565" s="2" t="s">
        <v>66</v>
      </c>
      <c r="AG565" s="2" t="s">
        <v>6002</v>
      </c>
      <c r="AH565" s="2" t="s">
        <v>6003</v>
      </c>
      <c r="AI565" s="2" t="s">
        <v>67</v>
      </c>
      <c r="AJ565" s="2" t="s">
        <v>6004</v>
      </c>
      <c r="AK565" s="2" t="s">
        <v>53</v>
      </c>
      <c r="AL565" s="2" t="s">
        <v>53</v>
      </c>
      <c r="AM565" s="2" t="s">
        <v>53</v>
      </c>
      <c r="AN565" s="2" t="s">
        <v>53</v>
      </c>
      <c r="AO565" s="2" t="s">
        <v>53</v>
      </c>
      <c r="AP565" s="2" t="s">
        <v>53</v>
      </c>
      <c r="AQ565" s="2" t="s">
        <v>53</v>
      </c>
      <c r="AR565" s="2" t="s">
        <v>69</v>
      </c>
      <c r="AS565" s="2" t="s">
        <v>52</v>
      </c>
      <c r="AT565" s="2" t="s">
        <v>69</v>
      </c>
    </row>
    <row r="566" spans="1:46" ht="22.5" customHeight="1" x14ac:dyDescent="0.25">
      <c r="A566" s="18" t="s">
        <v>6005</v>
      </c>
      <c r="B566" s="2" t="s">
        <v>6006</v>
      </c>
      <c r="C566" s="2" t="s">
        <v>344</v>
      </c>
      <c r="D566" s="2" t="s">
        <v>5569</v>
      </c>
      <c r="E566" s="2" t="s">
        <v>69</v>
      </c>
      <c r="F566" s="19">
        <v>1</v>
      </c>
      <c r="G566" s="19">
        <v>19.989999999999998</v>
      </c>
      <c r="H566" s="19">
        <v>13.9</v>
      </c>
      <c r="I566" s="19">
        <v>-8.9</v>
      </c>
      <c r="J566" s="19" t="s">
        <v>52</v>
      </c>
      <c r="K566" s="19" t="s">
        <v>52</v>
      </c>
      <c r="L566" s="19">
        <v>24.99</v>
      </c>
      <c r="M566" s="2" t="s">
        <v>53</v>
      </c>
      <c r="N566" s="2" t="s">
        <v>5730</v>
      </c>
      <c r="O566" s="2" t="s">
        <v>6007</v>
      </c>
      <c r="P566" s="2" t="s">
        <v>6008</v>
      </c>
      <c r="Q566" s="2" t="s">
        <v>53</v>
      </c>
      <c r="R566" s="19">
        <v>19.989999999999998</v>
      </c>
      <c r="S566" s="19" t="s">
        <v>57</v>
      </c>
      <c r="T566" s="2" t="s">
        <v>58</v>
      </c>
      <c r="U566" s="2" t="s">
        <v>6009</v>
      </c>
      <c r="V566" s="2" t="s">
        <v>6010</v>
      </c>
      <c r="W566" s="2" t="s">
        <v>6011</v>
      </c>
      <c r="X566" s="2" t="s">
        <v>53</v>
      </c>
      <c r="Y566" s="2" t="s">
        <v>6009</v>
      </c>
      <c r="Z566" s="2" t="s">
        <v>6012</v>
      </c>
      <c r="AA566" s="2" t="s">
        <v>6013</v>
      </c>
      <c r="AB566" s="2" t="s">
        <v>428</v>
      </c>
      <c r="AC566" s="2" t="s">
        <v>124</v>
      </c>
      <c r="AD566" s="2" t="s">
        <v>6014</v>
      </c>
      <c r="AE566" s="2" t="s">
        <v>65</v>
      </c>
      <c r="AF566" s="2" t="s">
        <v>222</v>
      </c>
      <c r="AG566" s="2" t="s">
        <v>6015</v>
      </c>
      <c r="AH566" s="2" t="s">
        <v>6016</v>
      </c>
      <c r="AI566" s="2" t="s">
        <v>1415</v>
      </c>
      <c r="AJ566" s="2" t="s">
        <v>6017</v>
      </c>
      <c r="AK566" s="2" t="s">
        <v>53</v>
      </c>
      <c r="AL566" s="2" t="s">
        <v>53</v>
      </c>
      <c r="AM566" s="2" t="s">
        <v>53</v>
      </c>
      <c r="AN566" s="2" t="s">
        <v>53</v>
      </c>
      <c r="AO566" s="2" t="s">
        <v>53</v>
      </c>
      <c r="AP566" s="2" t="s">
        <v>53</v>
      </c>
      <c r="AQ566" s="2" t="s">
        <v>53</v>
      </c>
      <c r="AR566" s="2" t="s">
        <v>69</v>
      </c>
      <c r="AS566" s="2" t="s">
        <v>52</v>
      </c>
      <c r="AT566" s="2" t="s">
        <v>69</v>
      </c>
    </row>
    <row r="567" spans="1:46" ht="22.5" customHeight="1" x14ac:dyDescent="0.25">
      <c r="A567" s="18" t="s">
        <v>6018</v>
      </c>
      <c r="B567" s="2" t="s">
        <v>6019</v>
      </c>
      <c r="C567" s="2" t="s">
        <v>344</v>
      </c>
      <c r="D567" s="2" t="s">
        <v>345</v>
      </c>
      <c r="E567" s="2" t="s">
        <v>69</v>
      </c>
      <c r="F567" s="19">
        <v>1</v>
      </c>
      <c r="G567" s="19">
        <v>77</v>
      </c>
      <c r="H567" s="19">
        <v>24.16</v>
      </c>
      <c r="I567" s="19">
        <v>-14.74</v>
      </c>
      <c r="J567" s="19">
        <v>-24.16</v>
      </c>
      <c r="K567" s="19" t="s">
        <v>52</v>
      </c>
      <c r="L567" s="19">
        <v>62.26</v>
      </c>
      <c r="M567" s="2" t="s">
        <v>51</v>
      </c>
      <c r="N567" s="2" t="s">
        <v>2965</v>
      </c>
      <c r="O567" s="2" t="s">
        <v>6020</v>
      </c>
      <c r="P567" s="2" t="s">
        <v>6021</v>
      </c>
      <c r="Q567" s="2" t="s">
        <v>53</v>
      </c>
      <c r="R567" s="19">
        <v>77</v>
      </c>
      <c r="S567" s="19" t="s">
        <v>161</v>
      </c>
      <c r="T567" s="2" t="s">
        <v>77</v>
      </c>
      <c r="U567" s="2" t="s">
        <v>6022</v>
      </c>
      <c r="V567" s="2" t="s">
        <v>6023</v>
      </c>
      <c r="W567" s="2" t="s">
        <v>6024</v>
      </c>
      <c r="X567" s="2" t="s">
        <v>53</v>
      </c>
      <c r="Y567" s="2" t="s">
        <v>6022</v>
      </c>
      <c r="Z567" s="2" t="s">
        <v>6025</v>
      </c>
      <c r="AA567" s="2" t="s">
        <v>6026</v>
      </c>
      <c r="AB567" s="2" t="s">
        <v>6027</v>
      </c>
      <c r="AC567" s="2" t="s">
        <v>63</v>
      </c>
      <c r="AD567" s="2" t="s">
        <v>6028</v>
      </c>
      <c r="AE567" s="2" t="s">
        <v>65</v>
      </c>
      <c r="AF567" s="2" t="s">
        <v>86</v>
      </c>
      <c r="AG567" s="2" t="s">
        <v>6029</v>
      </c>
      <c r="AH567" s="2" t="s">
        <v>6030</v>
      </c>
      <c r="AI567" s="2" t="s">
        <v>67</v>
      </c>
      <c r="AJ567" s="2" t="s">
        <v>6031</v>
      </c>
      <c r="AK567" s="2" t="s">
        <v>53</v>
      </c>
      <c r="AL567" s="2" t="s">
        <v>53</v>
      </c>
      <c r="AM567" s="2" t="s">
        <v>53</v>
      </c>
      <c r="AN567" s="2" t="s">
        <v>53</v>
      </c>
      <c r="AO567" s="2" t="s">
        <v>53</v>
      </c>
      <c r="AP567" s="2" t="s">
        <v>53</v>
      </c>
      <c r="AQ567" s="2" t="s">
        <v>53</v>
      </c>
      <c r="AR567" s="2" t="s">
        <v>69</v>
      </c>
      <c r="AS567" s="2" t="s">
        <v>52</v>
      </c>
      <c r="AT567" s="2" t="s">
        <v>69</v>
      </c>
    </row>
    <row r="568" spans="1:46" ht="22.5" customHeight="1" x14ac:dyDescent="0.25">
      <c r="A568" s="18" t="s">
        <v>6032</v>
      </c>
      <c r="B568" s="2" t="s">
        <v>6033</v>
      </c>
      <c r="C568" s="2" t="s">
        <v>344</v>
      </c>
      <c r="D568" s="2" t="s">
        <v>5569</v>
      </c>
      <c r="E568" s="2" t="s">
        <v>69</v>
      </c>
      <c r="F568" s="19">
        <v>1</v>
      </c>
      <c r="G568" s="19">
        <v>102.83</v>
      </c>
      <c r="H568" s="19" t="s">
        <v>52</v>
      </c>
      <c r="I568" s="19">
        <v>-17.48</v>
      </c>
      <c r="J568" s="19">
        <v>-18.45</v>
      </c>
      <c r="K568" s="19" t="s">
        <v>52</v>
      </c>
      <c r="L568" s="19">
        <v>66.900000000000006</v>
      </c>
      <c r="M568" s="2" t="s">
        <v>51</v>
      </c>
      <c r="N568" s="2" t="s">
        <v>905</v>
      </c>
      <c r="O568" s="2" t="s">
        <v>1163</v>
      </c>
      <c r="P568" s="2" t="s">
        <v>1164</v>
      </c>
      <c r="Q568" s="2" t="s">
        <v>53</v>
      </c>
      <c r="R568" s="19">
        <v>102.83</v>
      </c>
      <c r="S568" s="19" t="s">
        <v>57</v>
      </c>
      <c r="T568" s="2" t="s">
        <v>58</v>
      </c>
      <c r="U568" s="2" t="s">
        <v>53</v>
      </c>
      <c r="V568" s="2" t="s">
        <v>53</v>
      </c>
      <c r="W568" s="2" t="s">
        <v>53</v>
      </c>
      <c r="X568" s="2" t="s">
        <v>53</v>
      </c>
      <c r="Y568" s="2" t="s">
        <v>6034</v>
      </c>
      <c r="Z568" s="2" t="s">
        <v>6035</v>
      </c>
      <c r="AA568" s="2" t="s">
        <v>6036</v>
      </c>
      <c r="AB568" s="2" t="s">
        <v>2500</v>
      </c>
      <c r="AC568" s="2" t="s">
        <v>124</v>
      </c>
      <c r="AD568" s="2" t="s">
        <v>6037</v>
      </c>
      <c r="AE568" s="2" t="s">
        <v>65</v>
      </c>
      <c r="AF568" s="2" t="s">
        <v>66</v>
      </c>
      <c r="AG568" s="2" t="s">
        <v>6038</v>
      </c>
      <c r="AH568" s="2" t="s">
        <v>6039</v>
      </c>
      <c r="AI568" s="2" t="s">
        <v>67</v>
      </c>
      <c r="AJ568" s="2" t="s">
        <v>6040</v>
      </c>
      <c r="AK568" s="2" t="s">
        <v>53</v>
      </c>
      <c r="AL568" s="2" t="s">
        <v>53</v>
      </c>
      <c r="AM568" s="2" t="s">
        <v>53</v>
      </c>
      <c r="AN568" s="2" t="s">
        <v>53</v>
      </c>
      <c r="AO568" s="2" t="s">
        <v>53</v>
      </c>
      <c r="AP568" s="2" t="s">
        <v>53</v>
      </c>
      <c r="AQ568" s="2" t="s">
        <v>53</v>
      </c>
      <c r="AR568" s="2" t="s">
        <v>69</v>
      </c>
      <c r="AS568" s="2" t="s">
        <v>52</v>
      </c>
      <c r="AT568" s="2" t="s">
        <v>69</v>
      </c>
    </row>
    <row r="569" spans="1:46" ht="22.5" customHeight="1" x14ac:dyDescent="0.25">
      <c r="A569" s="18" t="s">
        <v>6041</v>
      </c>
      <c r="B569" s="2" t="s">
        <v>6042</v>
      </c>
      <c r="C569" s="2" t="s">
        <v>344</v>
      </c>
      <c r="D569" s="2" t="s">
        <v>2215</v>
      </c>
      <c r="E569" s="2" t="s">
        <v>69</v>
      </c>
      <c r="F569" s="19">
        <v>1</v>
      </c>
      <c r="G569" s="19">
        <v>270</v>
      </c>
      <c r="H569" s="19" t="s">
        <v>52</v>
      </c>
      <c r="I569" s="19">
        <v>-45.9</v>
      </c>
      <c r="J569" s="19">
        <v>-20.45</v>
      </c>
      <c r="K569" s="19" t="s">
        <v>52</v>
      </c>
      <c r="L569" s="19">
        <v>203.65</v>
      </c>
      <c r="M569" s="2" t="s">
        <v>53</v>
      </c>
      <c r="N569" s="2" t="s">
        <v>3387</v>
      </c>
      <c r="O569" s="2" t="s">
        <v>3388</v>
      </c>
      <c r="P569" s="2" t="s">
        <v>3389</v>
      </c>
      <c r="Q569" s="2" t="s">
        <v>53</v>
      </c>
      <c r="R569" s="19">
        <v>270</v>
      </c>
      <c r="S569" s="19" t="s">
        <v>57</v>
      </c>
      <c r="T569" s="2" t="s">
        <v>58</v>
      </c>
      <c r="U569" s="2" t="s">
        <v>53</v>
      </c>
      <c r="V569" s="2" t="s">
        <v>53</v>
      </c>
      <c r="W569" s="2" t="s">
        <v>53</v>
      </c>
      <c r="X569" s="2" t="s">
        <v>53</v>
      </c>
      <c r="Y569" s="2" t="s">
        <v>6043</v>
      </c>
      <c r="Z569" s="2" t="s">
        <v>6044</v>
      </c>
      <c r="AA569" s="2" t="s">
        <v>6045</v>
      </c>
      <c r="AB569" s="2" t="s">
        <v>6046</v>
      </c>
      <c r="AC569" s="2" t="s">
        <v>195</v>
      </c>
      <c r="AD569" s="2" t="s">
        <v>6047</v>
      </c>
      <c r="AE569" s="2" t="s">
        <v>65</v>
      </c>
      <c r="AF569" s="2" t="s">
        <v>66</v>
      </c>
      <c r="AG569" s="2" t="s">
        <v>5027</v>
      </c>
      <c r="AH569" s="2" t="s">
        <v>6048</v>
      </c>
      <c r="AI569" s="2" t="s">
        <v>67</v>
      </c>
      <c r="AJ569" s="2" t="s">
        <v>6049</v>
      </c>
      <c r="AK569" s="2" t="s">
        <v>53</v>
      </c>
      <c r="AL569" s="2" t="s">
        <v>53</v>
      </c>
      <c r="AM569" s="2" t="s">
        <v>53</v>
      </c>
      <c r="AN569" s="2" t="s">
        <v>53</v>
      </c>
      <c r="AO569" s="2" t="s">
        <v>53</v>
      </c>
      <c r="AP569" s="2" t="s">
        <v>53</v>
      </c>
      <c r="AQ569" s="2" t="s">
        <v>53</v>
      </c>
      <c r="AR569" s="2" t="s">
        <v>69</v>
      </c>
      <c r="AS569" s="2" t="s">
        <v>52</v>
      </c>
      <c r="AT569" s="2" t="s">
        <v>69</v>
      </c>
    </row>
    <row r="570" spans="1:46" ht="22.5" customHeight="1" x14ac:dyDescent="0.25">
      <c r="A570" s="18" t="s">
        <v>6050</v>
      </c>
      <c r="B570" s="2" t="s">
        <v>6051</v>
      </c>
      <c r="C570" s="2" t="s">
        <v>115</v>
      </c>
      <c r="D570" s="2" t="s">
        <v>130</v>
      </c>
      <c r="E570" s="2" t="s">
        <v>69</v>
      </c>
      <c r="F570" s="19">
        <v>1</v>
      </c>
      <c r="G570" s="19">
        <v>260</v>
      </c>
      <c r="H570" s="19">
        <v>14.05</v>
      </c>
      <c r="I570" s="19">
        <v>-44.2</v>
      </c>
      <c r="J570" s="19">
        <v>-34.5</v>
      </c>
      <c r="K570" s="19" t="s">
        <v>52</v>
      </c>
      <c r="L570" s="19">
        <v>195.35</v>
      </c>
      <c r="M570" s="2" t="s">
        <v>51</v>
      </c>
      <c r="N570" s="2" t="s">
        <v>333</v>
      </c>
      <c r="O570" s="2" t="s">
        <v>334</v>
      </c>
      <c r="P570" s="2" t="s">
        <v>335</v>
      </c>
      <c r="Q570" s="2" t="s">
        <v>53</v>
      </c>
      <c r="R570" s="19">
        <v>260</v>
      </c>
      <c r="S570" s="19" t="s">
        <v>57</v>
      </c>
      <c r="T570" s="2" t="s">
        <v>58</v>
      </c>
      <c r="U570" s="2" t="s">
        <v>53</v>
      </c>
      <c r="V570" s="2" t="s">
        <v>53</v>
      </c>
      <c r="W570" s="2" t="s">
        <v>53</v>
      </c>
      <c r="X570" s="2" t="s">
        <v>53</v>
      </c>
      <c r="Y570" s="2" t="s">
        <v>6052</v>
      </c>
      <c r="Z570" s="2" t="s">
        <v>6053</v>
      </c>
      <c r="AA570" s="2" t="s">
        <v>6054</v>
      </c>
      <c r="AB570" s="2" t="s">
        <v>2740</v>
      </c>
      <c r="AC570" s="2" t="s">
        <v>2741</v>
      </c>
      <c r="AD570" s="2" t="s">
        <v>6055</v>
      </c>
      <c r="AE570" s="2" t="s">
        <v>65</v>
      </c>
      <c r="AF570" s="2" t="s">
        <v>66</v>
      </c>
      <c r="AG570" s="2" t="s">
        <v>5291</v>
      </c>
      <c r="AH570" s="2" t="s">
        <v>53</v>
      </c>
      <c r="AI570" s="2" t="s">
        <v>67</v>
      </c>
      <c r="AJ570" s="2" t="s">
        <v>6056</v>
      </c>
      <c r="AK570" s="2" t="s">
        <v>53</v>
      </c>
      <c r="AL570" s="2" t="s">
        <v>53</v>
      </c>
      <c r="AM570" s="2" t="s">
        <v>53</v>
      </c>
      <c r="AN570" s="2" t="s">
        <v>53</v>
      </c>
      <c r="AO570" s="2" t="s">
        <v>53</v>
      </c>
      <c r="AP570" s="2" t="s">
        <v>53</v>
      </c>
      <c r="AQ570" s="2" t="s">
        <v>53</v>
      </c>
      <c r="AR570" s="2" t="s">
        <v>69</v>
      </c>
      <c r="AS570" s="2" t="s">
        <v>52</v>
      </c>
      <c r="AT570" s="2" t="s">
        <v>69</v>
      </c>
    </row>
    <row r="571" spans="1:46" ht="22.5" customHeight="1" x14ac:dyDescent="0.25">
      <c r="A571" s="18" t="s">
        <v>6057</v>
      </c>
      <c r="B571" s="2" t="s">
        <v>6058</v>
      </c>
      <c r="C571" s="2" t="s">
        <v>115</v>
      </c>
      <c r="D571" s="2" t="s">
        <v>1958</v>
      </c>
      <c r="E571" s="2" t="s">
        <v>69</v>
      </c>
      <c r="F571" s="19">
        <v>1</v>
      </c>
      <c r="G571" s="19">
        <v>237.9</v>
      </c>
      <c r="H571" s="19">
        <v>10.72</v>
      </c>
      <c r="I571" s="19">
        <v>-40.44</v>
      </c>
      <c r="J571" s="19">
        <v>-31.17</v>
      </c>
      <c r="K571" s="19" t="s">
        <v>52</v>
      </c>
      <c r="L571" s="19">
        <v>177.01</v>
      </c>
      <c r="M571" s="2" t="s">
        <v>51</v>
      </c>
      <c r="N571" s="2" t="s">
        <v>3387</v>
      </c>
      <c r="O571" s="2" t="s">
        <v>6059</v>
      </c>
      <c r="P571" s="2" t="s">
        <v>3389</v>
      </c>
      <c r="Q571" s="2" t="s">
        <v>53</v>
      </c>
      <c r="R571" s="19">
        <v>237.9</v>
      </c>
      <c r="S571" s="19" t="s">
        <v>57</v>
      </c>
      <c r="T571" s="2" t="s">
        <v>58</v>
      </c>
      <c r="U571" s="2" t="s">
        <v>53</v>
      </c>
      <c r="V571" s="2" t="s">
        <v>53</v>
      </c>
      <c r="W571" s="2" t="s">
        <v>53</v>
      </c>
      <c r="X571" s="2" t="s">
        <v>53</v>
      </c>
      <c r="Y571" s="2" t="s">
        <v>6060</v>
      </c>
      <c r="Z571" s="2" t="s">
        <v>6061</v>
      </c>
      <c r="AA571" s="2" t="s">
        <v>6062</v>
      </c>
      <c r="AB571" s="2" t="s">
        <v>6063</v>
      </c>
      <c r="AC571" s="2" t="s">
        <v>168</v>
      </c>
      <c r="AD571" s="2" t="s">
        <v>6064</v>
      </c>
      <c r="AE571" s="2" t="s">
        <v>65</v>
      </c>
      <c r="AF571" s="2" t="s">
        <v>66</v>
      </c>
      <c r="AG571" s="2" t="s">
        <v>6065</v>
      </c>
      <c r="AH571" s="2" t="s">
        <v>53</v>
      </c>
      <c r="AI571" s="2" t="s">
        <v>170</v>
      </c>
      <c r="AJ571" s="2" t="s">
        <v>6066</v>
      </c>
      <c r="AK571" s="2" t="s">
        <v>6067</v>
      </c>
      <c r="AL571" s="2" t="s">
        <v>53</v>
      </c>
      <c r="AM571" s="2" t="s">
        <v>53</v>
      </c>
      <c r="AN571" s="2" t="s">
        <v>53</v>
      </c>
      <c r="AO571" s="2" t="s">
        <v>53</v>
      </c>
      <c r="AP571" s="2" t="s">
        <v>53</v>
      </c>
      <c r="AQ571" s="2" t="s">
        <v>53</v>
      </c>
      <c r="AR571" s="2" t="s">
        <v>69</v>
      </c>
      <c r="AS571" s="2" t="s">
        <v>52</v>
      </c>
      <c r="AT571" s="2" t="s">
        <v>69</v>
      </c>
    </row>
    <row r="572" spans="1:46" ht="22.5" customHeight="1" x14ac:dyDescent="0.25">
      <c r="A572" s="18" t="s">
        <v>6068</v>
      </c>
      <c r="B572" s="2" t="s">
        <v>6069</v>
      </c>
      <c r="C572" s="2" t="s">
        <v>344</v>
      </c>
      <c r="D572" s="2" t="s">
        <v>3998</v>
      </c>
      <c r="E572" s="2" t="s">
        <v>69</v>
      </c>
      <c r="F572" s="19">
        <v>1</v>
      </c>
      <c r="G572" s="19">
        <v>189.99</v>
      </c>
      <c r="H572" s="19" t="s">
        <v>52</v>
      </c>
      <c r="I572" s="19">
        <v>-32.299999999999997</v>
      </c>
      <c r="J572" s="19">
        <v>-20.45</v>
      </c>
      <c r="K572" s="19" t="s">
        <v>52</v>
      </c>
      <c r="L572" s="19">
        <v>137.24</v>
      </c>
      <c r="M572" s="2" t="s">
        <v>51</v>
      </c>
      <c r="N572" s="2" t="s">
        <v>54</v>
      </c>
      <c r="O572" s="2" t="s">
        <v>251</v>
      </c>
      <c r="P572" s="2" t="s">
        <v>252</v>
      </c>
      <c r="Q572" s="2" t="s">
        <v>53</v>
      </c>
      <c r="R572" s="19">
        <v>189.99</v>
      </c>
      <c r="S572" s="19" t="s">
        <v>57</v>
      </c>
      <c r="T572" s="2" t="s">
        <v>58</v>
      </c>
      <c r="U572" s="2" t="s">
        <v>53</v>
      </c>
      <c r="V572" s="2" t="s">
        <v>53</v>
      </c>
      <c r="W572" s="2" t="s">
        <v>53</v>
      </c>
      <c r="X572" s="2" t="s">
        <v>53</v>
      </c>
      <c r="Y572" s="2" t="s">
        <v>6070</v>
      </c>
      <c r="Z572" s="2" t="s">
        <v>6071</v>
      </c>
      <c r="AA572" s="2" t="s">
        <v>6072</v>
      </c>
      <c r="AB572" s="2" t="s">
        <v>5815</v>
      </c>
      <c r="AC572" s="2" t="s">
        <v>150</v>
      </c>
      <c r="AD572" s="2" t="s">
        <v>5816</v>
      </c>
      <c r="AE572" s="2" t="s">
        <v>65</v>
      </c>
      <c r="AF572" s="2" t="s">
        <v>66</v>
      </c>
      <c r="AG572" s="2" t="s">
        <v>6073</v>
      </c>
      <c r="AH572" s="2" t="s">
        <v>6074</v>
      </c>
      <c r="AI572" s="2" t="s">
        <v>67</v>
      </c>
      <c r="AJ572" s="2" t="s">
        <v>6075</v>
      </c>
      <c r="AK572" s="2" t="s">
        <v>53</v>
      </c>
      <c r="AL572" s="2" t="s">
        <v>53</v>
      </c>
      <c r="AM572" s="2" t="s">
        <v>53</v>
      </c>
      <c r="AN572" s="2" t="s">
        <v>53</v>
      </c>
      <c r="AO572" s="2" t="s">
        <v>53</v>
      </c>
      <c r="AP572" s="2" t="s">
        <v>53</v>
      </c>
      <c r="AQ572" s="2" t="s">
        <v>53</v>
      </c>
      <c r="AR572" s="2" t="s">
        <v>69</v>
      </c>
      <c r="AS572" s="2" t="s">
        <v>52</v>
      </c>
      <c r="AT572" s="2" t="s">
        <v>69</v>
      </c>
    </row>
    <row r="573" spans="1:46" ht="22.5" customHeight="1" x14ac:dyDescent="0.25">
      <c r="A573" s="18" t="s">
        <v>6076</v>
      </c>
      <c r="B573" s="2" t="s">
        <v>6077</v>
      </c>
      <c r="C573" s="2" t="s">
        <v>344</v>
      </c>
      <c r="D573" s="2" t="s">
        <v>3998</v>
      </c>
      <c r="E573" s="2" t="s">
        <v>51</v>
      </c>
      <c r="F573" s="19">
        <v>1</v>
      </c>
      <c r="G573" s="19">
        <v>54.87</v>
      </c>
      <c r="H573" s="19">
        <v>22.3</v>
      </c>
      <c r="I573" s="19">
        <v>-12.08</v>
      </c>
      <c r="J573" s="19">
        <v>-22.3</v>
      </c>
      <c r="K573" s="19" t="s">
        <v>52</v>
      </c>
      <c r="L573" s="19">
        <v>42.79</v>
      </c>
      <c r="M573" s="2" t="s">
        <v>53</v>
      </c>
      <c r="N573" s="2" t="s">
        <v>309</v>
      </c>
      <c r="O573" s="2" t="s">
        <v>390</v>
      </c>
      <c r="P573" s="2" t="s">
        <v>311</v>
      </c>
      <c r="Q573" s="2" t="s">
        <v>53</v>
      </c>
      <c r="R573" s="19">
        <v>54.87</v>
      </c>
      <c r="S573" s="19" t="s">
        <v>161</v>
      </c>
      <c r="T573" s="2" t="s">
        <v>58</v>
      </c>
      <c r="U573" s="2" t="s">
        <v>53</v>
      </c>
      <c r="V573" s="2" t="s">
        <v>53</v>
      </c>
      <c r="W573" s="2" t="s">
        <v>53</v>
      </c>
      <c r="X573" s="2" t="s">
        <v>53</v>
      </c>
      <c r="Y573" s="2" t="s">
        <v>6078</v>
      </c>
      <c r="Z573" s="2" t="s">
        <v>6079</v>
      </c>
      <c r="AA573" s="2" t="s">
        <v>6080</v>
      </c>
      <c r="AB573" s="2" t="s">
        <v>5280</v>
      </c>
      <c r="AC573" s="2" t="s">
        <v>195</v>
      </c>
      <c r="AD573" s="2" t="s">
        <v>6081</v>
      </c>
      <c r="AE573" s="2" t="s">
        <v>65</v>
      </c>
      <c r="AF573" s="2" t="s">
        <v>66</v>
      </c>
      <c r="AG573" s="2" t="s">
        <v>6082</v>
      </c>
      <c r="AH573" s="2" t="s">
        <v>6083</v>
      </c>
      <c r="AI573" s="2" t="s">
        <v>67</v>
      </c>
      <c r="AJ573" s="2" t="s">
        <v>6084</v>
      </c>
      <c r="AK573" s="2" t="s">
        <v>53</v>
      </c>
      <c r="AL573" s="2" t="s">
        <v>53</v>
      </c>
      <c r="AM573" s="2" t="s">
        <v>53</v>
      </c>
      <c r="AN573" s="2" t="s">
        <v>53</v>
      </c>
      <c r="AO573" s="2" t="s">
        <v>53</v>
      </c>
      <c r="AP573" s="2" t="s">
        <v>53</v>
      </c>
      <c r="AQ573" s="2" t="s">
        <v>53</v>
      </c>
      <c r="AR573" s="2" t="s">
        <v>69</v>
      </c>
      <c r="AS573" s="2" t="s">
        <v>52</v>
      </c>
      <c r="AT573" s="2" t="s">
        <v>69</v>
      </c>
    </row>
    <row r="574" spans="1:46" ht="22.5" customHeight="1" x14ac:dyDescent="0.25">
      <c r="A574" s="18" t="s">
        <v>6085</v>
      </c>
      <c r="B574" s="2" t="s">
        <v>6086</v>
      </c>
      <c r="C574" s="2" t="s">
        <v>115</v>
      </c>
      <c r="D574" s="2" t="s">
        <v>130</v>
      </c>
      <c r="E574" s="2" t="s">
        <v>51</v>
      </c>
      <c r="F574" s="19">
        <v>1</v>
      </c>
      <c r="G574" s="19">
        <v>49.9</v>
      </c>
      <c r="H574" s="19">
        <v>20.45</v>
      </c>
      <c r="I574" s="19">
        <v>-13.98</v>
      </c>
      <c r="J574" s="19">
        <v>-20.45</v>
      </c>
      <c r="K574" s="19" t="s">
        <v>52</v>
      </c>
      <c r="L574" s="19">
        <v>35.92</v>
      </c>
      <c r="M574" s="2" t="s">
        <v>51</v>
      </c>
      <c r="N574" s="2" t="s">
        <v>199</v>
      </c>
      <c r="O574" s="2" t="s">
        <v>2106</v>
      </c>
      <c r="P574" s="2" t="s">
        <v>2107</v>
      </c>
      <c r="Q574" s="2" t="s">
        <v>53</v>
      </c>
      <c r="R574" s="19">
        <v>49.9</v>
      </c>
      <c r="S574" s="19" t="s">
        <v>57</v>
      </c>
      <c r="T574" s="2" t="s">
        <v>58</v>
      </c>
      <c r="U574" s="2" t="s">
        <v>53</v>
      </c>
      <c r="V574" s="2" t="s">
        <v>53</v>
      </c>
      <c r="W574" s="2" t="s">
        <v>53</v>
      </c>
      <c r="X574" s="2" t="s">
        <v>53</v>
      </c>
      <c r="Y574" s="2" t="s">
        <v>6087</v>
      </c>
      <c r="Z574" s="2" t="s">
        <v>6088</v>
      </c>
      <c r="AA574" s="2" t="s">
        <v>6089</v>
      </c>
      <c r="AB574" s="2" t="s">
        <v>6090</v>
      </c>
      <c r="AC574" s="2" t="s">
        <v>4692</v>
      </c>
      <c r="AD574" s="2" t="s">
        <v>6091</v>
      </c>
      <c r="AE574" s="2" t="s">
        <v>65</v>
      </c>
      <c r="AF574" s="2" t="s">
        <v>66</v>
      </c>
      <c r="AG574" s="2" t="s">
        <v>6092</v>
      </c>
      <c r="AH574" s="2" t="s">
        <v>53</v>
      </c>
      <c r="AI574" s="2" t="s">
        <v>67</v>
      </c>
      <c r="AJ574" s="2" t="s">
        <v>6093</v>
      </c>
      <c r="AK574" s="2" t="s">
        <v>53</v>
      </c>
      <c r="AL574" s="2" t="s">
        <v>53</v>
      </c>
      <c r="AM574" s="2" t="s">
        <v>53</v>
      </c>
      <c r="AN574" s="2" t="s">
        <v>53</v>
      </c>
      <c r="AO574" s="2" t="s">
        <v>53</v>
      </c>
      <c r="AP574" s="2" t="s">
        <v>53</v>
      </c>
      <c r="AQ574" s="2" t="s">
        <v>53</v>
      </c>
      <c r="AR574" s="2" t="s">
        <v>69</v>
      </c>
      <c r="AS574" s="2" t="s">
        <v>52</v>
      </c>
      <c r="AT574" s="2" t="s">
        <v>69</v>
      </c>
    </row>
    <row r="575" spans="1:46" ht="22.5" customHeight="1" x14ac:dyDescent="0.25">
      <c r="A575" s="18" t="s">
        <v>6094</v>
      </c>
      <c r="B575" s="2" t="s">
        <v>6095</v>
      </c>
      <c r="C575" s="2" t="s">
        <v>344</v>
      </c>
      <c r="D575" s="2" t="s">
        <v>5569</v>
      </c>
      <c r="E575" s="2" t="s">
        <v>69</v>
      </c>
      <c r="F575" s="19">
        <v>1</v>
      </c>
      <c r="G575" s="19">
        <v>131.9</v>
      </c>
      <c r="H575" s="19" t="s">
        <v>52</v>
      </c>
      <c r="I575" s="19">
        <v>-13.64</v>
      </c>
      <c r="J575" s="19">
        <v>-17.95</v>
      </c>
      <c r="K575" s="19" t="s">
        <v>52</v>
      </c>
      <c r="L575" s="19">
        <v>100.31</v>
      </c>
      <c r="M575" s="2" t="s">
        <v>53</v>
      </c>
      <c r="N575" s="2" t="s">
        <v>5050</v>
      </c>
      <c r="O575" s="2" t="s">
        <v>5051</v>
      </c>
      <c r="P575" s="2" t="s">
        <v>5052</v>
      </c>
      <c r="Q575" s="2" t="s">
        <v>53</v>
      </c>
      <c r="R575" s="19">
        <v>131.9</v>
      </c>
      <c r="S575" s="19" t="s">
        <v>57</v>
      </c>
      <c r="T575" s="2" t="s">
        <v>58</v>
      </c>
      <c r="U575" s="2" t="s">
        <v>53</v>
      </c>
      <c r="V575" s="2" t="s">
        <v>53</v>
      </c>
      <c r="W575" s="2" t="s">
        <v>53</v>
      </c>
      <c r="X575" s="2" t="s">
        <v>53</v>
      </c>
      <c r="Y575" s="2" t="s">
        <v>6096</v>
      </c>
      <c r="Z575" s="2" t="s">
        <v>6097</v>
      </c>
      <c r="AA575" s="2" t="s">
        <v>6098</v>
      </c>
      <c r="AB575" s="2" t="s">
        <v>2235</v>
      </c>
      <c r="AC575" s="2" t="s">
        <v>124</v>
      </c>
      <c r="AD575" s="2" t="s">
        <v>6099</v>
      </c>
      <c r="AE575" s="2" t="s">
        <v>65</v>
      </c>
      <c r="AF575" s="2" t="s">
        <v>66</v>
      </c>
      <c r="AG575" s="2" t="s">
        <v>6100</v>
      </c>
      <c r="AH575" s="2" t="s">
        <v>6101</v>
      </c>
      <c r="AI575" s="2" t="s">
        <v>67</v>
      </c>
      <c r="AJ575" s="2" t="s">
        <v>6102</v>
      </c>
      <c r="AK575" s="2" t="s">
        <v>53</v>
      </c>
      <c r="AL575" s="2" t="s">
        <v>53</v>
      </c>
      <c r="AM575" s="2" t="s">
        <v>53</v>
      </c>
      <c r="AN575" s="2" t="s">
        <v>53</v>
      </c>
      <c r="AO575" s="2" t="s">
        <v>53</v>
      </c>
      <c r="AP575" s="2" t="s">
        <v>53</v>
      </c>
      <c r="AQ575" s="2" t="s">
        <v>53</v>
      </c>
      <c r="AR575" s="2" t="s">
        <v>69</v>
      </c>
      <c r="AS575" s="2" t="s">
        <v>52</v>
      </c>
      <c r="AT575" s="2" t="s">
        <v>69</v>
      </c>
    </row>
    <row r="576" spans="1:46" ht="22.5" customHeight="1" x14ac:dyDescent="0.25">
      <c r="A576" s="18" t="s">
        <v>6103</v>
      </c>
      <c r="B576" s="2" t="s">
        <v>6104</v>
      </c>
      <c r="C576" s="2" t="s">
        <v>344</v>
      </c>
      <c r="D576" s="2" t="s">
        <v>3998</v>
      </c>
      <c r="E576" s="2" t="s">
        <v>69</v>
      </c>
      <c r="F576" s="19">
        <v>1</v>
      </c>
      <c r="G576" s="19">
        <v>148.79</v>
      </c>
      <c r="H576" s="19" t="s">
        <v>52</v>
      </c>
      <c r="I576" s="19">
        <v>-25.29</v>
      </c>
      <c r="J576" s="19">
        <v>-20.45</v>
      </c>
      <c r="K576" s="19" t="s">
        <v>52</v>
      </c>
      <c r="L576" s="19">
        <v>103.05</v>
      </c>
      <c r="M576" s="2" t="s">
        <v>53</v>
      </c>
      <c r="N576" s="2" t="s">
        <v>117</v>
      </c>
      <c r="O576" s="2" t="s">
        <v>118</v>
      </c>
      <c r="P576" s="2" t="s">
        <v>119</v>
      </c>
      <c r="Q576" s="2" t="s">
        <v>53</v>
      </c>
      <c r="R576" s="19">
        <v>148.79</v>
      </c>
      <c r="S576" s="19" t="s">
        <v>57</v>
      </c>
      <c r="T576" s="2" t="s">
        <v>77</v>
      </c>
      <c r="U576" s="2" t="s">
        <v>6105</v>
      </c>
      <c r="V576" s="2" t="s">
        <v>6106</v>
      </c>
      <c r="W576" s="2" t="s">
        <v>6107</v>
      </c>
      <c r="X576" s="2" t="s">
        <v>53</v>
      </c>
      <c r="Y576" s="2" t="s">
        <v>6105</v>
      </c>
      <c r="Z576" s="2" t="s">
        <v>6108</v>
      </c>
      <c r="AA576" s="2" t="s">
        <v>6109</v>
      </c>
      <c r="AB576" s="2" t="s">
        <v>6110</v>
      </c>
      <c r="AC576" s="2" t="s">
        <v>124</v>
      </c>
      <c r="AD576" s="2" t="s">
        <v>6111</v>
      </c>
      <c r="AE576" s="2" t="s">
        <v>65</v>
      </c>
      <c r="AF576" s="2" t="s">
        <v>86</v>
      </c>
      <c r="AG576" s="2" t="s">
        <v>6112</v>
      </c>
      <c r="AH576" s="2" t="s">
        <v>6113</v>
      </c>
      <c r="AI576" s="2" t="s">
        <v>67</v>
      </c>
      <c r="AJ576" s="2" t="s">
        <v>6114</v>
      </c>
      <c r="AK576" s="2" t="s">
        <v>53</v>
      </c>
      <c r="AL576" s="2" t="s">
        <v>53</v>
      </c>
      <c r="AM576" s="2" t="s">
        <v>53</v>
      </c>
      <c r="AN576" s="2" t="s">
        <v>53</v>
      </c>
      <c r="AO576" s="2" t="s">
        <v>53</v>
      </c>
      <c r="AP576" s="2" t="s">
        <v>53</v>
      </c>
      <c r="AQ576" s="2" t="s">
        <v>53</v>
      </c>
      <c r="AR576" s="2" t="s">
        <v>69</v>
      </c>
      <c r="AS576" s="2" t="s">
        <v>52</v>
      </c>
      <c r="AT576" s="2" t="s">
        <v>69</v>
      </c>
    </row>
    <row r="577" spans="1:46" ht="22.5" customHeight="1" x14ac:dyDescent="0.25">
      <c r="A577" s="18" t="s">
        <v>6115</v>
      </c>
      <c r="B577" s="2" t="s">
        <v>6116</v>
      </c>
      <c r="C577" s="2" t="s">
        <v>344</v>
      </c>
      <c r="D577" s="2" t="s">
        <v>3998</v>
      </c>
      <c r="E577" s="2" t="s">
        <v>69</v>
      </c>
      <c r="F577" s="19">
        <v>1</v>
      </c>
      <c r="G577" s="19">
        <v>19.989999999999998</v>
      </c>
      <c r="H577" s="19">
        <v>17.399999999999999</v>
      </c>
      <c r="I577" s="19">
        <v>-8.9</v>
      </c>
      <c r="J577" s="19">
        <v>-17.399999999999999</v>
      </c>
      <c r="K577" s="19" t="s">
        <v>52</v>
      </c>
      <c r="L577" s="19">
        <v>11.09</v>
      </c>
      <c r="M577" s="2" t="s">
        <v>53</v>
      </c>
      <c r="N577" s="2" t="s">
        <v>2127</v>
      </c>
      <c r="O577" s="2" t="s">
        <v>2128</v>
      </c>
      <c r="P577" s="2" t="s">
        <v>2129</v>
      </c>
      <c r="Q577" s="2" t="s">
        <v>53</v>
      </c>
      <c r="R577" s="19">
        <v>19.989999999999998</v>
      </c>
      <c r="S577" s="19" t="s">
        <v>57</v>
      </c>
      <c r="T577" s="2" t="s">
        <v>58</v>
      </c>
      <c r="U577" s="2" t="s">
        <v>53</v>
      </c>
      <c r="V577" s="2" t="s">
        <v>53</v>
      </c>
      <c r="W577" s="2" t="s">
        <v>53</v>
      </c>
      <c r="X577" s="2" t="s">
        <v>53</v>
      </c>
      <c r="Y577" s="2" t="s">
        <v>6117</v>
      </c>
      <c r="Z577" s="2" t="s">
        <v>6118</v>
      </c>
      <c r="AA577" s="2" t="s">
        <v>6119</v>
      </c>
      <c r="AB577" s="2" t="s">
        <v>6120</v>
      </c>
      <c r="AC577" s="2" t="s">
        <v>150</v>
      </c>
      <c r="AD577" s="2" t="s">
        <v>6121</v>
      </c>
      <c r="AE577" s="2" t="s">
        <v>65</v>
      </c>
      <c r="AF577" s="2" t="s">
        <v>66</v>
      </c>
      <c r="AG577" s="2" t="s">
        <v>6122</v>
      </c>
      <c r="AH577" s="2" t="s">
        <v>6123</v>
      </c>
      <c r="AI577" s="2" t="s">
        <v>67</v>
      </c>
      <c r="AJ577" s="2" t="s">
        <v>6124</v>
      </c>
      <c r="AK577" s="2" t="s">
        <v>53</v>
      </c>
      <c r="AL577" s="2" t="s">
        <v>53</v>
      </c>
      <c r="AM577" s="2" t="s">
        <v>53</v>
      </c>
      <c r="AN577" s="2" t="s">
        <v>53</v>
      </c>
      <c r="AO577" s="2" t="s">
        <v>53</v>
      </c>
      <c r="AP577" s="2" t="s">
        <v>53</v>
      </c>
      <c r="AQ577" s="2" t="s">
        <v>53</v>
      </c>
      <c r="AR577" s="2" t="s">
        <v>69</v>
      </c>
      <c r="AS577" s="2" t="s">
        <v>52</v>
      </c>
      <c r="AT577" s="2" t="s">
        <v>69</v>
      </c>
    </row>
    <row r="578" spans="1:46" ht="22.5" customHeight="1" x14ac:dyDescent="0.25">
      <c r="A578" s="18" t="s">
        <v>6125</v>
      </c>
      <c r="B578" s="2" t="s">
        <v>6126</v>
      </c>
      <c r="C578" s="2" t="s">
        <v>344</v>
      </c>
      <c r="D578" s="2" t="s">
        <v>5569</v>
      </c>
      <c r="E578" s="2" t="s">
        <v>69</v>
      </c>
      <c r="F578" s="19">
        <v>1</v>
      </c>
      <c r="G578" s="19">
        <v>54.87</v>
      </c>
      <c r="H578" s="19">
        <v>12.33</v>
      </c>
      <c r="I578" s="19">
        <v>-12.08</v>
      </c>
      <c r="J578" s="19">
        <v>-12.33</v>
      </c>
      <c r="K578" s="19" t="s">
        <v>52</v>
      </c>
      <c r="L578" s="19">
        <v>42.79</v>
      </c>
      <c r="M578" s="2" t="s">
        <v>53</v>
      </c>
      <c r="N578" s="2" t="s">
        <v>309</v>
      </c>
      <c r="O578" s="2" t="s">
        <v>390</v>
      </c>
      <c r="P578" s="2" t="s">
        <v>311</v>
      </c>
      <c r="Q578" s="2" t="s">
        <v>53</v>
      </c>
      <c r="R578" s="19">
        <v>54.87</v>
      </c>
      <c r="S578" s="19" t="s">
        <v>161</v>
      </c>
      <c r="T578" s="2" t="s">
        <v>58</v>
      </c>
      <c r="U578" s="2" t="s">
        <v>53</v>
      </c>
      <c r="V578" s="2" t="s">
        <v>53</v>
      </c>
      <c r="W578" s="2" t="s">
        <v>53</v>
      </c>
      <c r="X578" s="2" t="s">
        <v>53</v>
      </c>
      <c r="Y578" s="2" t="s">
        <v>6127</v>
      </c>
      <c r="Z578" s="2" t="s">
        <v>6128</v>
      </c>
      <c r="AA578" s="2" t="s">
        <v>6129</v>
      </c>
      <c r="AB578" s="2" t="s">
        <v>1312</v>
      </c>
      <c r="AC578" s="2" t="s">
        <v>124</v>
      </c>
      <c r="AD578" s="2" t="s">
        <v>6130</v>
      </c>
      <c r="AE578" s="2" t="s">
        <v>65</v>
      </c>
      <c r="AF578" s="2" t="s">
        <v>66</v>
      </c>
      <c r="AG578" s="2" t="s">
        <v>6131</v>
      </c>
      <c r="AH578" s="2" t="s">
        <v>6101</v>
      </c>
      <c r="AI578" s="2" t="s">
        <v>67</v>
      </c>
      <c r="AJ578" s="2" t="s">
        <v>6132</v>
      </c>
      <c r="AK578" s="2" t="s">
        <v>53</v>
      </c>
      <c r="AL578" s="2" t="s">
        <v>53</v>
      </c>
      <c r="AM578" s="2" t="s">
        <v>53</v>
      </c>
      <c r="AN578" s="2" t="s">
        <v>53</v>
      </c>
      <c r="AO578" s="2" t="s">
        <v>53</v>
      </c>
      <c r="AP578" s="2" t="s">
        <v>53</v>
      </c>
      <c r="AQ578" s="2" t="s">
        <v>53</v>
      </c>
      <c r="AR578" s="2" t="s">
        <v>69</v>
      </c>
      <c r="AS578" s="2" t="s">
        <v>52</v>
      </c>
      <c r="AT578" s="2" t="s">
        <v>69</v>
      </c>
    </row>
    <row r="579" spans="1:46" ht="22.5" customHeight="1" x14ac:dyDescent="0.25">
      <c r="A579" s="18" t="s">
        <v>6133</v>
      </c>
      <c r="B579" s="2" t="s">
        <v>6134</v>
      </c>
      <c r="C579" s="2" t="s">
        <v>115</v>
      </c>
      <c r="D579" s="2" t="s">
        <v>130</v>
      </c>
      <c r="E579" s="2" t="s">
        <v>51</v>
      </c>
      <c r="F579" s="19">
        <v>1</v>
      </c>
      <c r="G579" s="19">
        <v>17.899999999999999</v>
      </c>
      <c r="H579" s="19" t="s">
        <v>52</v>
      </c>
      <c r="I579" s="19">
        <v>-8.5399999999999991</v>
      </c>
      <c r="J579" s="19" t="s">
        <v>52</v>
      </c>
      <c r="K579" s="19" t="s">
        <v>52</v>
      </c>
      <c r="L579" s="19">
        <v>9.36</v>
      </c>
      <c r="M579" s="2" t="s">
        <v>53</v>
      </c>
      <c r="N579" s="2" t="s">
        <v>74</v>
      </c>
      <c r="O579" s="2" t="s">
        <v>6135</v>
      </c>
      <c r="P579" s="2" t="s">
        <v>6136</v>
      </c>
      <c r="Q579" s="2" t="s">
        <v>53</v>
      </c>
      <c r="R579" s="19">
        <v>17.899999999999999</v>
      </c>
      <c r="S579" s="19" t="s">
        <v>57</v>
      </c>
      <c r="T579" s="2" t="s">
        <v>58</v>
      </c>
      <c r="U579" s="2" t="s">
        <v>53</v>
      </c>
      <c r="V579" s="2" t="s">
        <v>53</v>
      </c>
      <c r="W579" s="2" t="s">
        <v>53</v>
      </c>
      <c r="X579" s="2" t="s">
        <v>53</v>
      </c>
      <c r="Y579" s="2" t="s">
        <v>6137</v>
      </c>
      <c r="Z579" s="2" t="s">
        <v>6138</v>
      </c>
      <c r="AA579" s="2" t="s">
        <v>6139</v>
      </c>
      <c r="AB579" s="2" t="s">
        <v>6140</v>
      </c>
      <c r="AC579" s="2" t="s">
        <v>97</v>
      </c>
      <c r="AD579" s="2" t="s">
        <v>6141</v>
      </c>
      <c r="AE579" s="2" t="s">
        <v>65</v>
      </c>
      <c r="AF579" s="2" t="s">
        <v>66</v>
      </c>
      <c r="AG579" s="2" t="s">
        <v>6142</v>
      </c>
      <c r="AH579" s="2" t="s">
        <v>53</v>
      </c>
      <c r="AI579" s="2" t="s">
        <v>67</v>
      </c>
      <c r="AJ579" s="2" t="s">
        <v>6143</v>
      </c>
      <c r="AK579" s="2" t="s">
        <v>53</v>
      </c>
      <c r="AL579" s="2" t="s">
        <v>53</v>
      </c>
      <c r="AM579" s="2" t="s">
        <v>53</v>
      </c>
      <c r="AN579" s="2" t="s">
        <v>53</v>
      </c>
      <c r="AO579" s="2" t="s">
        <v>53</v>
      </c>
      <c r="AP579" s="2" t="s">
        <v>53</v>
      </c>
      <c r="AQ579" s="2" t="s">
        <v>53</v>
      </c>
      <c r="AR579" s="2" t="s">
        <v>69</v>
      </c>
      <c r="AS579" s="2" t="s">
        <v>52</v>
      </c>
      <c r="AT579" s="2" t="s">
        <v>69</v>
      </c>
    </row>
    <row r="580" spans="1:46" ht="22.5" customHeight="1" x14ac:dyDescent="0.25">
      <c r="A580" s="18" t="s">
        <v>6144</v>
      </c>
      <c r="B580" s="2" t="s">
        <v>6134</v>
      </c>
      <c r="C580" s="2" t="s">
        <v>344</v>
      </c>
      <c r="D580" s="2" t="s">
        <v>2215</v>
      </c>
      <c r="E580" s="2" t="s">
        <v>69</v>
      </c>
      <c r="F580" s="19">
        <v>1</v>
      </c>
      <c r="G580" s="19">
        <v>81</v>
      </c>
      <c r="H580" s="19">
        <v>7.87</v>
      </c>
      <c r="I580" s="19">
        <v>-13.77</v>
      </c>
      <c r="J580" s="19">
        <v>-26.32</v>
      </c>
      <c r="K580" s="19" t="s">
        <v>52</v>
      </c>
      <c r="L580" s="19">
        <v>48.78</v>
      </c>
      <c r="M580" s="2" t="s">
        <v>53</v>
      </c>
      <c r="N580" s="2" t="s">
        <v>2844</v>
      </c>
      <c r="O580" s="2" t="s">
        <v>6145</v>
      </c>
      <c r="P580" s="2" t="s">
        <v>6146</v>
      </c>
      <c r="Q580" s="2" t="s">
        <v>53</v>
      </c>
      <c r="R580" s="19">
        <v>81</v>
      </c>
      <c r="S580" s="19" t="s">
        <v>57</v>
      </c>
      <c r="T580" s="2" t="s">
        <v>77</v>
      </c>
      <c r="U580" s="2" t="s">
        <v>6147</v>
      </c>
      <c r="V580" s="2" t="s">
        <v>6148</v>
      </c>
      <c r="W580" s="2" t="s">
        <v>6149</v>
      </c>
      <c r="X580" s="2" t="s">
        <v>53</v>
      </c>
      <c r="Y580" s="2" t="s">
        <v>6147</v>
      </c>
      <c r="Z580" s="2" t="s">
        <v>6150</v>
      </c>
      <c r="AA580" s="2" t="s">
        <v>6151</v>
      </c>
      <c r="AB580" s="2" t="s">
        <v>2945</v>
      </c>
      <c r="AC580" s="2" t="s">
        <v>150</v>
      </c>
      <c r="AD580" s="2" t="s">
        <v>6152</v>
      </c>
      <c r="AE580" s="2" t="s">
        <v>65</v>
      </c>
      <c r="AF580" s="2" t="s">
        <v>86</v>
      </c>
      <c r="AG580" s="2" t="s">
        <v>6153</v>
      </c>
      <c r="AH580" s="2" t="s">
        <v>6154</v>
      </c>
      <c r="AI580" s="2" t="s">
        <v>67</v>
      </c>
      <c r="AJ580" s="2" t="s">
        <v>6155</v>
      </c>
      <c r="AK580" s="2" t="s">
        <v>53</v>
      </c>
      <c r="AL580" s="2" t="s">
        <v>53</v>
      </c>
      <c r="AM580" s="2" t="s">
        <v>53</v>
      </c>
      <c r="AN580" s="2" t="s">
        <v>53</v>
      </c>
      <c r="AO580" s="2" t="s">
        <v>53</v>
      </c>
      <c r="AP580" s="2" t="s">
        <v>53</v>
      </c>
      <c r="AQ580" s="2" t="s">
        <v>53</v>
      </c>
      <c r="AR580" s="2" t="s">
        <v>69</v>
      </c>
      <c r="AS580" s="2" t="s">
        <v>52</v>
      </c>
      <c r="AT580" s="2" t="s">
        <v>69</v>
      </c>
    </row>
    <row r="581" spans="1:46" ht="22.5" customHeight="1" x14ac:dyDescent="0.25">
      <c r="A581" s="18" t="s">
        <v>6156</v>
      </c>
      <c r="B581" s="2" t="s">
        <v>6157</v>
      </c>
      <c r="C581" s="2" t="s">
        <v>2171</v>
      </c>
      <c r="D581" s="2" t="s">
        <v>2172</v>
      </c>
      <c r="E581" s="2" t="s">
        <v>51</v>
      </c>
      <c r="F581" s="19">
        <v>0</v>
      </c>
      <c r="G581" s="19">
        <v>157.9</v>
      </c>
      <c r="H581" s="19" t="s">
        <v>52</v>
      </c>
      <c r="I581" s="19">
        <v>-26.84</v>
      </c>
      <c r="J581" s="19">
        <v>-20.45</v>
      </c>
      <c r="K581" s="19" t="s">
        <v>52</v>
      </c>
      <c r="L581" s="19">
        <v>110.61</v>
      </c>
      <c r="M581" s="2" t="s">
        <v>53</v>
      </c>
      <c r="N581" s="2" t="s">
        <v>3551</v>
      </c>
      <c r="O581" s="2" t="s">
        <v>3552</v>
      </c>
      <c r="P581" s="2" t="s">
        <v>3553</v>
      </c>
      <c r="Q581" s="2" t="s">
        <v>53</v>
      </c>
      <c r="R581" s="19">
        <v>157.9</v>
      </c>
      <c r="S581" s="19" t="s">
        <v>57</v>
      </c>
      <c r="T581" s="2" t="s">
        <v>58</v>
      </c>
      <c r="U581" s="2" t="s">
        <v>6158</v>
      </c>
      <c r="V581" s="2" t="s">
        <v>6159</v>
      </c>
      <c r="W581" s="2" t="s">
        <v>6160</v>
      </c>
      <c r="X581" s="2" t="s">
        <v>53</v>
      </c>
      <c r="Y581" s="2" t="s">
        <v>6158</v>
      </c>
      <c r="Z581" s="2" t="s">
        <v>6161</v>
      </c>
      <c r="AA581" s="2" t="s">
        <v>2178</v>
      </c>
      <c r="AB581" s="2" t="s">
        <v>124</v>
      </c>
      <c r="AC581" s="2" t="s">
        <v>124</v>
      </c>
      <c r="AD581" s="2" t="s">
        <v>2179</v>
      </c>
      <c r="AE581" s="2" t="s">
        <v>65</v>
      </c>
      <c r="AF581" s="2" t="s">
        <v>66</v>
      </c>
      <c r="AG581" s="2" t="s">
        <v>53</v>
      </c>
      <c r="AH581" s="2" t="s">
        <v>53</v>
      </c>
      <c r="AI581" s="2" t="s">
        <v>67</v>
      </c>
      <c r="AJ581" s="2" t="s">
        <v>53</v>
      </c>
      <c r="AK581" s="2" t="s">
        <v>53</v>
      </c>
      <c r="AL581" s="2" t="s">
        <v>53</v>
      </c>
      <c r="AM581" s="2" t="s">
        <v>53</v>
      </c>
      <c r="AN581" s="2" t="s">
        <v>53</v>
      </c>
      <c r="AO581" s="2" t="s">
        <v>53</v>
      </c>
      <c r="AP581" s="2" t="s">
        <v>53</v>
      </c>
      <c r="AQ581" s="2" t="s">
        <v>53</v>
      </c>
      <c r="AR581" s="124" t="s">
        <v>51</v>
      </c>
      <c r="AS581" s="2" t="s">
        <v>52</v>
      </c>
      <c r="AT581" s="2" t="s">
        <v>69</v>
      </c>
    </row>
    <row r="582" spans="1:46" ht="22.5" customHeight="1" x14ac:dyDescent="0.25">
      <c r="A582" s="18" t="s">
        <v>6162</v>
      </c>
      <c r="B582" s="2" t="s">
        <v>6163</v>
      </c>
      <c r="C582" s="2" t="s">
        <v>344</v>
      </c>
      <c r="D582" s="2" t="s">
        <v>3998</v>
      </c>
      <c r="E582" s="2" t="s">
        <v>69</v>
      </c>
      <c r="F582" s="19">
        <v>1</v>
      </c>
      <c r="G582" s="19">
        <v>19.989999999999998</v>
      </c>
      <c r="H582" s="19">
        <v>26.1</v>
      </c>
      <c r="I582" s="19">
        <v>-8.9</v>
      </c>
      <c r="J582" s="19">
        <v>-26.1</v>
      </c>
      <c r="K582" s="19" t="s">
        <v>52</v>
      </c>
      <c r="L582" s="19">
        <v>11.09</v>
      </c>
      <c r="M582" s="2" t="s">
        <v>53</v>
      </c>
      <c r="N582" s="2" t="s">
        <v>2127</v>
      </c>
      <c r="O582" s="2" t="s">
        <v>2128</v>
      </c>
      <c r="P582" s="2" t="s">
        <v>2129</v>
      </c>
      <c r="Q582" s="2" t="s">
        <v>53</v>
      </c>
      <c r="R582" s="19">
        <v>19.989999999999998</v>
      </c>
      <c r="S582" s="19" t="s">
        <v>57</v>
      </c>
      <c r="T582" s="2" t="s">
        <v>58</v>
      </c>
      <c r="U582" s="2" t="s">
        <v>53</v>
      </c>
      <c r="V582" s="2" t="s">
        <v>53</v>
      </c>
      <c r="W582" s="2" t="s">
        <v>53</v>
      </c>
      <c r="X582" s="2" t="s">
        <v>53</v>
      </c>
      <c r="Y582" s="2" t="s">
        <v>6164</v>
      </c>
      <c r="Z582" s="2" t="s">
        <v>6165</v>
      </c>
      <c r="AA582" s="2" t="s">
        <v>6166</v>
      </c>
      <c r="AB582" s="2" t="s">
        <v>2933</v>
      </c>
      <c r="AC582" s="2" t="s">
        <v>111</v>
      </c>
      <c r="AD582" s="2" t="s">
        <v>6167</v>
      </c>
      <c r="AE582" s="2" t="s">
        <v>65</v>
      </c>
      <c r="AF582" s="2" t="s">
        <v>66</v>
      </c>
      <c r="AG582" s="2" t="s">
        <v>6168</v>
      </c>
      <c r="AH582" s="2" t="s">
        <v>6169</v>
      </c>
      <c r="AI582" s="2" t="s">
        <v>67</v>
      </c>
      <c r="AJ582" s="2" t="s">
        <v>6170</v>
      </c>
      <c r="AK582" s="2" t="s">
        <v>53</v>
      </c>
      <c r="AL582" s="2" t="s">
        <v>53</v>
      </c>
      <c r="AM582" s="2" t="s">
        <v>53</v>
      </c>
      <c r="AN582" s="2" t="s">
        <v>53</v>
      </c>
      <c r="AO582" s="2" t="s">
        <v>53</v>
      </c>
      <c r="AP582" s="2" t="s">
        <v>53</v>
      </c>
      <c r="AQ582" s="2" t="s">
        <v>53</v>
      </c>
      <c r="AR582" s="2" t="s">
        <v>69</v>
      </c>
      <c r="AS582" s="2" t="s">
        <v>52</v>
      </c>
      <c r="AT582" s="2" t="s">
        <v>69</v>
      </c>
    </row>
    <row r="583" spans="1:46" ht="22.5" customHeight="1" x14ac:dyDescent="0.25">
      <c r="A583" s="18" t="s">
        <v>6171</v>
      </c>
      <c r="B583" s="2" t="s">
        <v>6172</v>
      </c>
      <c r="C583" s="2" t="s">
        <v>344</v>
      </c>
      <c r="D583" s="2" t="s">
        <v>3998</v>
      </c>
      <c r="E583" s="2" t="s">
        <v>69</v>
      </c>
      <c r="F583" s="19">
        <v>1</v>
      </c>
      <c r="G583" s="19">
        <v>55</v>
      </c>
      <c r="H583" s="19">
        <v>9.24</v>
      </c>
      <c r="I583" s="19">
        <v>-14.85</v>
      </c>
      <c r="J583" s="19">
        <v>-9.24</v>
      </c>
      <c r="K583" s="19" t="s">
        <v>52</v>
      </c>
      <c r="L583" s="19">
        <v>40.15</v>
      </c>
      <c r="M583" s="2" t="s">
        <v>51</v>
      </c>
      <c r="N583" s="2" t="s">
        <v>378</v>
      </c>
      <c r="O583" s="2" t="s">
        <v>379</v>
      </c>
      <c r="P583" s="2" t="s">
        <v>380</v>
      </c>
      <c r="Q583" s="2" t="s">
        <v>53</v>
      </c>
      <c r="R583" s="19">
        <v>55</v>
      </c>
      <c r="S583" s="19" t="s">
        <v>57</v>
      </c>
      <c r="T583" s="2" t="s">
        <v>58</v>
      </c>
      <c r="U583" s="2" t="s">
        <v>53</v>
      </c>
      <c r="V583" s="2" t="s">
        <v>53</v>
      </c>
      <c r="W583" s="2" t="s">
        <v>53</v>
      </c>
      <c r="X583" s="2" t="s">
        <v>53</v>
      </c>
      <c r="Y583" s="2" t="s">
        <v>6173</v>
      </c>
      <c r="Z583" s="2" t="s">
        <v>6174</v>
      </c>
      <c r="AA583" s="2" t="s">
        <v>6175</v>
      </c>
      <c r="AB583" s="2" t="s">
        <v>6176</v>
      </c>
      <c r="AC583" s="2" t="s">
        <v>84</v>
      </c>
      <c r="AD583" s="2" t="s">
        <v>6177</v>
      </c>
      <c r="AE583" s="2" t="s">
        <v>65</v>
      </c>
      <c r="AF583" s="2" t="s">
        <v>66</v>
      </c>
      <c r="AG583" s="2" t="s">
        <v>6178</v>
      </c>
      <c r="AH583" s="2" t="s">
        <v>5808</v>
      </c>
      <c r="AI583" s="2" t="s">
        <v>67</v>
      </c>
      <c r="AJ583" s="2" t="s">
        <v>6179</v>
      </c>
      <c r="AK583" s="2" t="s">
        <v>53</v>
      </c>
      <c r="AL583" s="2" t="s">
        <v>53</v>
      </c>
      <c r="AM583" s="2" t="s">
        <v>53</v>
      </c>
      <c r="AN583" s="2" t="s">
        <v>53</v>
      </c>
      <c r="AO583" s="2" t="s">
        <v>53</v>
      </c>
      <c r="AP583" s="2" t="s">
        <v>53</v>
      </c>
      <c r="AQ583" s="2" t="s">
        <v>53</v>
      </c>
      <c r="AR583" s="2" t="s">
        <v>69</v>
      </c>
      <c r="AS583" s="2" t="s">
        <v>52</v>
      </c>
      <c r="AT583" s="2" t="s">
        <v>69</v>
      </c>
    </row>
    <row r="584" spans="1:46" ht="22.5" customHeight="1" x14ac:dyDescent="0.25">
      <c r="A584" s="18" t="s">
        <v>6180</v>
      </c>
      <c r="B584" s="2" t="s">
        <v>6181</v>
      </c>
      <c r="C584" s="2" t="s">
        <v>344</v>
      </c>
      <c r="D584" s="2" t="s">
        <v>5569</v>
      </c>
      <c r="E584" s="2" t="s">
        <v>69</v>
      </c>
      <c r="F584" s="19">
        <v>1</v>
      </c>
      <c r="G584" s="19">
        <v>24.09</v>
      </c>
      <c r="H584" s="19">
        <v>9.9</v>
      </c>
      <c r="I584" s="19">
        <v>-9.6</v>
      </c>
      <c r="J584" s="19">
        <v>-9.9</v>
      </c>
      <c r="K584" s="19" t="s">
        <v>52</v>
      </c>
      <c r="L584" s="19">
        <v>14.49</v>
      </c>
      <c r="M584" s="2" t="s">
        <v>51</v>
      </c>
      <c r="N584" s="2" t="s">
        <v>1879</v>
      </c>
      <c r="O584" s="2" t="s">
        <v>1880</v>
      </c>
      <c r="P584" s="2" t="s">
        <v>1881</v>
      </c>
      <c r="Q584" s="2" t="s">
        <v>53</v>
      </c>
      <c r="R584" s="19">
        <v>24.09</v>
      </c>
      <c r="S584" s="19" t="s">
        <v>57</v>
      </c>
      <c r="T584" s="2" t="s">
        <v>58</v>
      </c>
      <c r="U584" s="2" t="s">
        <v>53</v>
      </c>
      <c r="V584" s="2" t="s">
        <v>53</v>
      </c>
      <c r="W584" s="2" t="s">
        <v>53</v>
      </c>
      <c r="X584" s="2" t="s">
        <v>53</v>
      </c>
      <c r="Y584" s="2" t="s">
        <v>6182</v>
      </c>
      <c r="Z584" s="2" t="s">
        <v>6183</v>
      </c>
      <c r="AA584" s="2" t="s">
        <v>6184</v>
      </c>
      <c r="AB584" s="2" t="s">
        <v>728</v>
      </c>
      <c r="AC584" s="2" t="s">
        <v>182</v>
      </c>
      <c r="AD584" s="2" t="s">
        <v>6185</v>
      </c>
      <c r="AE584" s="2" t="s">
        <v>65</v>
      </c>
      <c r="AF584" s="2" t="s">
        <v>66</v>
      </c>
      <c r="AG584" s="2" t="s">
        <v>6186</v>
      </c>
      <c r="AH584" s="2" t="s">
        <v>6187</v>
      </c>
      <c r="AI584" s="2" t="s">
        <v>67</v>
      </c>
      <c r="AJ584" s="2" t="s">
        <v>6188</v>
      </c>
      <c r="AK584" s="2" t="s">
        <v>53</v>
      </c>
      <c r="AL584" s="2" t="s">
        <v>53</v>
      </c>
      <c r="AM584" s="2" t="s">
        <v>53</v>
      </c>
      <c r="AN584" s="2" t="s">
        <v>53</v>
      </c>
      <c r="AO584" s="2" t="s">
        <v>53</v>
      </c>
      <c r="AP584" s="2" t="s">
        <v>53</v>
      </c>
      <c r="AQ584" s="2" t="s">
        <v>53</v>
      </c>
      <c r="AR584" s="2" t="s">
        <v>69</v>
      </c>
      <c r="AS584" s="2" t="s">
        <v>52</v>
      </c>
      <c r="AT584" s="2" t="s">
        <v>69</v>
      </c>
    </row>
    <row r="585" spans="1:46" ht="22.5" customHeight="1" x14ac:dyDescent="0.25">
      <c r="A585" s="18" t="s">
        <v>6189</v>
      </c>
      <c r="B585" s="2" t="s">
        <v>6190</v>
      </c>
      <c r="C585" s="2" t="s">
        <v>344</v>
      </c>
      <c r="D585" s="2" t="s">
        <v>5569</v>
      </c>
      <c r="E585" s="2" t="s">
        <v>69</v>
      </c>
      <c r="F585" s="19">
        <v>1</v>
      </c>
      <c r="G585" s="19">
        <v>19.989999999999998</v>
      </c>
      <c r="H585" s="19">
        <v>9.9</v>
      </c>
      <c r="I585" s="19">
        <v>-8.9</v>
      </c>
      <c r="J585" s="19">
        <v>-9.9</v>
      </c>
      <c r="K585" s="19" t="s">
        <v>52</v>
      </c>
      <c r="L585" s="19">
        <v>11.09</v>
      </c>
      <c r="M585" s="2" t="s">
        <v>53</v>
      </c>
      <c r="N585" s="2" t="s">
        <v>2127</v>
      </c>
      <c r="O585" s="2" t="s">
        <v>2128</v>
      </c>
      <c r="P585" s="2" t="s">
        <v>2129</v>
      </c>
      <c r="Q585" s="2" t="s">
        <v>53</v>
      </c>
      <c r="R585" s="19">
        <v>19.989999999999998</v>
      </c>
      <c r="S585" s="19" t="s">
        <v>57</v>
      </c>
      <c r="T585" s="2" t="s">
        <v>58</v>
      </c>
      <c r="U585" s="2" t="s">
        <v>53</v>
      </c>
      <c r="V585" s="2" t="s">
        <v>53</v>
      </c>
      <c r="W585" s="2" t="s">
        <v>53</v>
      </c>
      <c r="X585" s="2" t="s">
        <v>53</v>
      </c>
      <c r="Y585" s="2" t="s">
        <v>6191</v>
      </c>
      <c r="Z585" s="2" t="s">
        <v>6192</v>
      </c>
      <c r="AA585" s="2" t="s">
        <v>6193</v>
      </c>
      <c r="AB585" s="2" t="s">
        <v>124</v>
      </c>
      <c r="AC585" s="2" t="s">
        <v>124</v>
      </c>
      <c r="AD585" s="2" t="s">
        <v>6194</v>
      </c>
      <c r="AE585" s="2" t="s">
        <v>65</v>
      </c>
      <c r="AF585" s="2" t="s">
        <v>66</v>
      </c>
      <c r="AG585" s="2" t="s">
        <v>6195</v>
      </c>
      <c r="AH585" s="2" t="s">
        <v>6196</v>
      </c>
      <c r="AI585" s="2" t="s">
        <v>67</v>
      </c>
      <c r="AJ585" s="2" t="s">
        <v>6197</v>
      </c>
      <c r="AK585" s="2" t="s">
        <v>53</v>
      </c>
      <c r="AL585" s="2" t="s">
        <v>53</v>
      </c>
      <c r="AM585" s="2" t="s">
        <v>53</v>
      </c>
      <c r="AN585" s="2" t="s">
        <v>53</v>
      </c>
      <c r="AO585" s="2" t="s">
        <v>53</v>
      </c>
      <c r="AP585" s="2" t="s">
        <v>53</v>
      </c>
      <c r="AQ585" s="2" t="s">
        <v>53</v>
      </c>
      <c r="AR585" s="2" t="s">
        <v>69</v>
      </c>
      <c r="AS585" s="2" t="s">
        <v>52</v>
      </c>
      <c r="AT585" s="2" t="s">
        <v>69</v>
      </c>
    </row>
    <row r="586" spans="1:46" ht="22.5" customHeight="1" x14ac:dyDescent="0.25">
      <c r="A586" s="18" t="s">
        <v>6198</v>
      </c>
      <c r="B586" s="2" t="s">
        <v>6199</v>
      </c>
      <c r="C586" s="2" t="s">
        <v>344</v>
      </c>
      <c r="D586" s="2" t="s">
        <v>2215</v>
      </c>
      <c r="E586" s="2" t="s">
        <v>69</v>
      </c>
      <c r="F586" s="19">
        <v>1</v>
      </c>
      <c r="G586" s="19">
        <v>192.99</v>
      </c>
      <c r="H586" s="19" t="s">
        <v>52</v>
      </c>
      <c r="I586" s="19">
        <v>-32.81</v>
      </c>
      <c r="J586" s="19">
        <v>-20.45</v>
      </c>
      <c r="K586" s="19" t="s">
        <v>52</v>
      </c>
      <c r="L586" s="19">
        <v>139.72999999999999</v>
      </c>
      <c r="M586" s="2" t="s">
        <v>51</v>
      </c>
      <c r="N586" s="2" t="s">
        <v>54</v>
      </c>
      <c r="O586" s="2" t="s">
        <v>55</v>
      </c>
      <c r="P586" s="2" t="s">
        <v>56</v>
      </c>
      <c r="Q586" s="2" t="s">
        <v>53</v>
      </c>
      <c r="R586" s="19">
        <v>192.99</v>
      </c>
      <c r="S586" s="19" t="s">
        <v>57</v>
      </c>
      <c r="T586" s="2" t="s">
        <v>58</v>
      </c>
      <c r="U586" s="2" t="s">
        <v>53</v>
      </c>
      <c r="V586" s="2" t="s">
        <v>53</v>
      </c>
      <c r="W586" s="2" t="s">
        <v>53</v>
      </c>
      <c r="X586" s="2" t="s">
        <v>53</v>
      </c>
      <c r="Y586" s="2" t="s">
        <v>6200</v>
      </c>
      <c r="Z586" s="2" t="s">
        <v>6201</v>
      </c>
      <c r="AA586" s="2" t="s">
        <v>6202</v>
      </c>
      <c r="AB586" s="2" t="s">
        <v>6203</v>
      </c>
      <c r="AC586" s="2" t="s">
        <v>1338</v>
      </c>
      <c r="AD586" s="2" t="s">
        <v>6204</v>
      </c>
      <c r="AE586" s="2" t="s">
        <v>65</v>
      </c>
      <c r="AF586" s="2" t="s">
        <v>66</v>
      </c>
      <c r="AG586" s="2" t="s">
        <v>6205</v>
      </c>
      <c r="AH586" s="2" t="s">
        <v>3560</v>
      </c>
      <c r="AI586" s="2" t="s">
        <v>67</v>
      </c>
      <c r="AJ586" s="2" t="s">
        <v>6206</v>
      </c>
      <c r="AK586" s="2" t="s">
        <v>53</v>
      </c>
      <c r="AL586" s="2" t="s">
        <v>53</v>
      </c>
      <c r="AM586" s="2" t="s">
        <v>53</v>
      </c>
      <c r="AN586" s="2" t="s">
        <v>53</v>
      </c>
      <c r="AO586" s="2" t="s">
        <v>53</v>
      </c>
      <c r="AP586" s="2" t="s">
        <v>53</v>
      </c>
      <c r="AQ586" s="2" t="s">
        <v>53</v>
      </c>
      <c r="AR586" s="2" t="s">
        <v>69</v>
      </c>
      <c r="AS586" s="2" t="s">
        <v>52</v>
      </c>
      <c r="AT586" s="2" t="s">
        <v>69</v>
      </c>
    </row>
    <row r="587" spans="1:46" ht="22.5" customHeight="1" x14ac:dyDescent="0.25">
      <c r="A587" s="18" t="s">
        <v>6207</v>
      </c>
      <c r="B587" s="2" t="s">
        <v>6208</v>
      </c>
      <c r="C587" s="2" t="s">
        <v>2171</v>
      </c>
      <c r="D587" s="2" t="s">
        <v>2172</v>
      </c>
      <c r="E587" s="2" t="s">
        <v>69</v>
      </c>
      <c r="F587" s="19">
        <v>0</v>
      </c>
      <c r="G587" s="19">
        <v>327.99</v>
      </c>
      <c r="H587" s="19">
        <v>1.59</v>
      </c>
      <c r="I587" s="19">
        <v>-55.76</v>
      </c>
      <c r="J587" s="19" t="s">
        <v>52</v>
      </c>
      <c r="K587" s="19" t="s">
        <v>52</v>
      </c>
      <c r="L587" s="19">
        <v>273.82</v>
      </c>
      <c r="M587" s="2" t="s">
        <v>51</v>
      </c>
      <c r="N587" s="2" t="s">
        <v>6209</v>
      </c>
      <c r="O587" s="2" t="s">
        <v>6210</v>
      </c>
      <c r="P587" s="2" t="s">
        <v>6211</v>
      </c>
      <c r="Q587" s="2" t="s">
        <v>53</v>
      </c>
      <c r="R587" s="19">
        <v>327.99</v>
      </c>
      <c r="S587" s="19" t="s">
        <v>57</v>
      </c>
      <c r="T587" s="2" t="s">
        <v>58</v>
      </c>
      <c r="U587" s="2" t="s">
        <v>6212</v>
      </c>
      <c r="V587" s="2" t="s">
        <v>6213</v>
      </c>
      <c r="W587" s="2" t="s">
        <v>6214</v>
      </c>
      <c r="X587" s="2" t="s">
        <v>53</v>
      </c>
      <c r="Y587" s="2" t="s">
        <v>6212</v>
      </c>
      <c r="Z587" s="2" t="s">
        <v>6215</v>
      </c>
      <c r="AA587" s="2" t="s">
        <v>2178</v>
      </c>
      <c r="AB587" s="2" t="s">
        <v>124</v>
      </c>
      <c r="AC587" s="2" t="s">
        <v>124</v>
      </c>
      <c r="AD587" s="2" t="s">
        <v>2179</v>
      </c>
      <c r="AE587" s="2" t="s">
        <v>65</v>
      </c>
      <c r="AF587" s="2" t="s">
        <v>222</v>
      </c>
      <c r="AG587" s="2" t="s">
        <v>53</v>
      </c>
      <c r="AH587" s="2" t="s">
        <v>53</v>
      </c>
      <c r="AI587" s="2" t="s">
        <v>1174</v>
      </c>
      <c r="AJ587" s="2" t="s">
        <v>6216</v>
      </c>
      <c r="AK587" s="2" t="s">
        <v>53</v>
      </c>
      <c r="AL587" s="2" t="s">
        <v>53</v>
      </c>
      <c r="AM587" s="2" t="s">
        <v>53</v>
      </c>
      <c r="AN587" s="2" t="s">
        <v>53</v>
      </c>
      <c r="AO587" s="2" t="s">
        <v>53</v>
      </c>
      <c r="AP587" s="2" t="s">
        <v>53</v>
      </c>
      <c r="AQ587" s="2" t="s">
        <v>53</v>
      </c>
      <c r="AR587" s="125" t="s">
        <v>51</v>
      </c>
      <c r="AS587" s="2" t="s">
        <v>52</v>
      </c>
      <c r="AT587" s="2" t="s">
        <v>69</v>
      </c>
    </row>
    <row r="588" spans="1:46" ht="22.5" customHeight="1" x14ac:dyDescent="0.25">
      <c r="A588" s="18" t="s">
        <v>6217</v>
      </c>
      <c r="B588" s="2" t="s">
        <v>6218</v>
      </c>
      <c r="C588" s="2" t="s">
        <v>344</v>
      </c>
      <c r="D588" s="2" t="s">
        <v>5569</v>
      </c>
      <c r="E588" s="2" t="s">
        <v>69</v>
      </c>
      <c r="F588" s="19">
        <v>1</v>
      </c>
      <c r="G588" s="19">
        <v>59.99</v>
      </c>
      <c r="H588" s="19">
        <v>13.7</v>
      </c>
      <c r="I588" s="19">
        <v>-15.7</v>
      </c>
      <c r="J588" s="19">
        <v>-13.7</v>
      </c>
      <c r="K588" s="19" t="s">
        <v>52</v>
      </c>
      <c r="L588" s="19">
        <v>44.29</v>
      </c>
      <c r="M588" s="2" t="s">
        <v>53</v>
      </c>
      <c r="N588" s="2" t="s">
        <v>3993</v>
      </c>
      <c r="O588" s="2" t="s">
        <v>3994</v>
      </c>
      <c r="P588" s="2" t="s">
        <v>3995</v>
      </c>
      <c r="Q588" s="2" t="s">
        <v>53</v>
      </c>
      <c r="R588" s="19">
        <v>59.99</v>
      </c>
      <c r="S588" s="19" t="s">
        <v>57</v>
      </c>
      <c r="T588" s="2" t="s">
        <v>58</v>
      </c>
      <c r="U588" s="2" t="s">
        <v>53</v>
      </c>
      <c r="V588" s="2" t="s">
        <v>53</v>
      </c>
      <c r="W588" s="2" t="s">
        <v>53</v>
      </c>
      <c r="X588" s="2" t="s">
        <v>53</v>
      </c>
      <c r="Y588" s="2" t="s">
        <v>6219</v>
      </c>
      <c r="Z588" s="2" t="s">
        <v>6220</v>
      </c>
      <c r="AA588" s="2" t="s">
        <v>6221</v>
      </c>
      <c r="AB588" s="2" t="s">
        <v>124</v>
      </c>
      <c r="AC588" s="2" t="s">
        <v>124</v>
      </c>
      <c r="AD588" s="2" t="s">
        <v>6222</v>
      </c>
      <c r="AE588" s="2" t="s">
        <v>65</v>
      </c>
      <c r="AF588" s="2" t="s">
        <v>66</v>
      </c>
      <c r="AG588" s="2" t="s">
        <v>6195</v>
      </c>
      <c r="AH588" s="2" t="s">
        <v>6223</v>
      </c>
      <c r="AI588" s="2" t="s">
        <v>67</v>
      </c>
      <c r="AJ588" s="2" t="s">
        <v>6224</v>
      </c>
      <c r="AK588" s="2" t="s">
        <v>53</v>
      </c>
      <c r="AL588" s="2" t="s">
        <v>53</v>
      </c>
      <c r="AM588" s="2" t="s">
        <v>53</v>
      </c>
      <c r="AN588" s="2" t="s">
        <v>53</v>
      </c>
      <c r="AO588" s="2" t="s">
        <v>53</v>
      </c>
      <c r="AP588" s="2" t="s">
        <v>53</v>
      </c>
      <c r="AQ588" s="2" t="s">
        <v>53</v>
      </c>
      <c r="AR588" s="2" t="s">
        <v>69</v>
      </c>
      <c r="AS588" s="2" t="s">
        <v>52</v>
      </c>
      <c r="AT588" s="2" t="s">
        <v>69</v>
      </c>
    </row>
    <row r="589" spans="1:46" ht="22.5" customHeight="1" x14ac:dyDescent="0.25">
      <c r="A589" s="18" t="s">
        <v>6225</v>
      </c>
      <c r="B589" s="2" t="s">
        <v>6226</v>
      </c>
      <c r="C589" s="2" t="s">
        <v>344</v>
      </c>
      <c r="D589" s="2" t="s">
        <v>697</v>
      </c>
      <c r="E589" s="2" t="s">
        <v>51</v>
      </c>
      <c r="F589" s="19">
        <v>1</v>
      </c>
      <c r="G589" s="19">
        <v>189.99</v>
      </c>
      <c r="H589" s="19" t="s">
        <v>52</v>
      </c>
      <c r="I589" s="19">
        <v>-32.299999999999997</v>
      </c>
      <c r="J589" s="19">
        <v>-20.45</v>
      </c>
      <c r="K589" s="19" t="s">
        <v>52</v>
      </c>
      <c r="L589" s="19">
        <v>137.24</v>
      </c>
      <c r="M589" s="2" t="s">
        <v>51</v>
      </c>
      <c r="N589" s="2" t="s">
        <v>54</v>
      </c>
      <c r="O589" s="2" t="s">
        <v>997</v>
      </c>
      <c r="P589" s="2" t="s">
        <v>998</v>
      </c>
      <c r="Q589" s="2" t="s">
        <v>53</v>
      </c>
      <c r="R589" s="19">
        <v>189.99</v>
      </c>
      <c r="S589" s="19" t="s">
        <v>57</v>
      </c>
      <c r="T589" s="2" t="s">
        <v>58</v>
      </c>
      <c r="U589" s="2" t="s">
        <v>53</v>
      </c>
      <c r="V589" s="2" t="s">
        <v>53</v>
      </c>
      <c r="W589" s="2" t="s">
        <v>53</v>
      </c>
      <c r="X589" s="2" t="s">
        <v>53</v>
      </c>
      <c r="Y589" s="2" t="s">
        <v>6227</v>
      </c>
      <c r="Z589" s="2" t="s">
        <v>6228</v>
      </c>
      <c r="AA589" s="2" t="s">
        <v>6229</v>
      </c>
      <c r="AB589" s="2" t="s">
        <v>6230</v>
      </c>
      <c r="AC589" s="2" t="s">
        <v>5209</v>
      </c>
      <c r="AD589" s="2" t="s">
        <v>6231</v>
      </c>
      <c r="AE589" s="2" t="s">
        <v>65</v>
      </c>
      <c r="AF589" s="2" t="s">
        <v>66</v>
      </c>
      <c r="AG589" s="2" t="s">
        <v>5211</v>
      </c>
      <c r="AH589" s="2" t="s">
        <v>6232</v>
      </c>
      <c r="AI589" s="2" t="s">
        <v>67</v>
      </c>
      <c r="AJ589" s="2" t="s">
        <v>6233</v>
      </c>
      <c r="AK589" s="2" t="s">
        <v>53</v>
      </c>
      <c r="AL589" s="2" t="s">
        <v>53</v>
      </c>
      <c r="AM589" s="2" t="s">
        <v>53</v>
      </c>
      <c r="AN589" s="2" t="s">
        <v>53</v>
      </c>
      <c r="AO589" s="2" t="s">
        <v>53</v>
      </c>
      <c r="AP589" s="2" t="s">
        <v>53</v>
      </c>
      <c r="AQ589" s="2" t="s">
        <v>53</v>
      </c>
      <c r="AR589" s="2" t="s">
        <v>69</v>
      </c>
      <c r="AS589" s="2" t="s">
        <v>52</v>
      </c>
      <c r="AT589" s="2" t="s">
        <v>69</v>
      </c>
    </row>
    <row r="590" spans="1:46" ht="22.5" customHeight="1" x14ac:dyDescent="0.25">
      <c r="A590" s="18" t="s">
        <v>6234</v>
      </c>
      <c r="B590" s="2" t="s">
        <v>6235</v>
      </c>
      <c r="C590" s="2" t="s">
        <v>344</v>
      </c>
      <c r="D590" s="2" t="s">
        <v>5569</v>
      </c>
      <c r="E590" s="2" t="s">
        <v>69</v>
      </c>
      <c r="F590" s="19">
        <v>1</v>
      </c>
      <c r="G590" s="19">
        <v>51.15</v>
      </c>
      <c r="H590" s="19">
        <v>7.43</v>
      </c>
      <c r="I590" s="19">
        <v>-14.2</v>
      </c>
      <c r="J590" s="19">
        <v>-7.43</v>
      </c>
      <c r="K590" s="19" t="s">
        <v>52</v>
      </c>
      <c r="L590" s="19">
        <v>36.950000000000003</v>
      </c>
      <c r="M590" s="2" t="s">
        <v>53</v>
      </c>
      <c r="N590" s="2" t="s">
        <v>286</v>
      </c>
      <c r="O590" s="2" t="s">
        <v>287</v>
      </c>
      <c r="P590" s="2" t="s">
        <v>288</v>
      </c>
      <c r="Q590" s="2" t="s">
        <v>53</v>
      </c>
      <c r="R590" s="19">
        <v>51.15</v>
      </c>
      <c r="S590" s="19" t="s">
        <v>57</v>
      </c>
      <c r="T590" s="2" t="s">
        <v>58</v>
      </c>
      <c r="U590" s="2" t="s">
        <v>53</v>
      </c>
      <c r="V590" s="2" t="s">
        <v>53</v>
      </c>
      <c r="W590" s="2" t="s">
        <v>53</v>
      </c>
      <c r="X590" s="2" t="s">
        <v>53</v>
      </c>
      <c r="Y590" s="2" t="s">
        <v>6236</v>
      </c>
      <c r="Z590" s="2" t="s">
        <v>6237</v>
      </c>
      <c r="AA590" s="2" t="s">
        <v>6238</v>
      </c>
      <c r="AB590" s="2" t="s">
        <v>6239</v>
      </c>
      <c r="AC590" s="2" t="s">
        <v>150</v>
      </c>
      <c r="AD590" s="2" t="s">
        <v>6240</v>
      </c>
      <c r="AE590" s="2" t="s">
        <v>65</v>
      </c>
      <c r="AF590" s="2" t="s">
        <v>66</v>
      </c>
      <c r="AG590" s="2" t="s">
        <v>6241</v>
      </c>
      <c r="AH590" s="2" t="s">
        <v>6242</v>
      </c>
      <c r="AI590" s="2" t="s">
        <v>67</v>
      </c>
      <c r="AJ590" s="2" t="s">
        <v>6243</v>
      </c>
      <c r="AK590" s="2" t="s">
        <v>53</v>
      </c>
      <c r="AL590" s="2" t="s">
        <v>53</v>
      </c>
      <c r="AM590" s="2" t="s">
        <v>53</v>
      </c>
      <c r="AN590" s="2" t="s">
        <v>53</v>
      </c>
      <c r="AO590" s="2" t="s">
        <v>53</v>
      </c>
      <c r="AP590" s="2" t="s">
        <v>53</v>
      </c>
      <c r="AQ590" s="2" t="s">
        <v>53</v>
      </c>
      <c r="AR590" s="2" t="s">
        <v>69</v>
      </c>
      <c r="AS590" s="2" t="s">
        <v>52</v>
      </c>
      <c r="AT590" s="2" t="s">
        <v>69</v>
      </c>
    </row>
    <row r="591" spans="1:46" ht="22.5" customHeight="1" x14ac:dyDescent="0.25">
      <c r="A591" s="18" t="s">
        <v>6244</v>
      </c>
      <c r="B591" s="2" t="s">
        <v>6245</v>
      </c>
      <c r="C591" s="2" t="s">
        <v>344</v>
      </c>
      <c r="D591" s="2" t="s">
        <v>5569</v>
      </c>
      <c r="E591" s="2" t="s">
        <v>51</v>
      </c>
      <c r="F591" s="19">
        <v>1</v>
      </c>
      <c r="G591" s="19">
        <v>20.5</v>
      </c>
      <c r="H591" s="19" t="s">
        <v>52</v>
      </c>
      <c r="I591" s="19">
        <v>-8.98</v>
      </c>
      <c r="J591" s="19" t="s">
        <v>52</v>
      </c>
      <c r="K591" s="19" t="s">
        <v>52</v>
      </c>
      <c r="L591" s="19">
        <v>11.52</v>
      </c>
      <c r="M591" s="2" t="s">
        <v>51</v>
      </c>
      <c r="N591" s="2" t="s">
        <v>547</v>
      </c>
      <c r="O591" s="2" t="s">
        <v>548</v>
      </c>
      <c r="P591" s="2" t="s">
        <v>549</v>
      </c>
      <c r="Q591" s="2" t="s">
        <v>53</v>
      </c>
      <c r="R591" s="19">
        <v>20.5</v>
      </c>
      <c r="S591" s="19" t="s">
        <v>57</v>
      </c>
      <c r="T591" s="2" t="s">
        <v>58</v>
      </c>
      <c r="U591" s="2" t="s">
        <v>53</v>
      </c>
      <c r="V591" s="2" t="s">
        <v>53</v>
      </c>
      <c r="W591" s="2" t="s">
        <v>53</v>
      </c>
      <c r="X591" s="2" t="s">
        <v>53</v>
      </c>
      <c r="Y591" s="2" t="s">
        <v>6246</v>
      </c>
      <c r="Z591" s="2" t="s">
        <v>6247</v>
      </c>
      <c r="AA591" s="2" t="s">
        <v>6248</v>
      </c>
      <c r="AB591" s="2" t="s">
        <v>124</v>
      </c>
      <c r="AC591" s="2" t="s">
        <v>124</v>
      </c>
      <c r="AD591" s="2" t="s">
        <v>6249</v>
      </c>
      <c r="AE591" s="2" t="s">
        <v>65</v>
      </c>
      <c r="AF591" s="2" t="s">
        <v>66</v>
      </c>
      <c r="AG591" s="2" t="s">
        <v>6250</v>
      </c>
      <c r="AH591" s="2" t="s">
        <v>6251</v>
      </c>
      <c r="AI591" s="2" t="s">
        <v>67</v>
      </c>
      <c r="AJ591" s="2" t="s">
        <v>6252</v>
      </c>
      <c r="AK591" s="2" t="s">
        <v>53</v>
      </c>
      <c r="AL591" s="2" t="s">
        <v>53</v>
      </c>
      <c r="AM591" s="2" t="s">
        <v>53</v>
      </c>
      <c r="AN591" s="2" t="s">
        <v>53</v>
      </c>
      <c r="AO591" s="2" t="s">
        <v>53</v>
      </c>
      <c r="AP591" s="2" t="s">
        <v>53</v>
      </c>
      <c r="AQ591" s="2" t="s">
        <v>53</v>
      </c>
      <c r="AR591" s="2" t="s">
        <v>69</v>
      </c>
      <c r="AS591" s="2" t="s">
        <v>52</v>
      </c>
      <c r="AT591" s="2" t="s">
        <v>69</v>
      </c>
    </row>
    <row r="592" spans="1:46" ht="22.5" customHeight="1" x14ac:dyDescent="0.25">
      <c r="A592" s="18" t="s">
        <v>6253</v>
      </c>
      <c r="B592" s="2" t="s">
        <v>6254</v>
      </c>
      <c r="C592" s="2" t="s">
        <v>344</v>
      </c>
      <c r="D592" s="2" t="s">
        <v>697</v>
      </c>
      <c r="E592" s="2" t="s">
        <v>51</v>
      </c>
      <c r="F592" s="19">
        <v>1</v>
      </c>
      <c r="G592" s="19">
        <v>62.7</v>
      </c>
      <c r="H592" s="19">
        <v>39.299999999999997</v>
      </c>
      <c r="I592" s="19">
        <v>-13.02</v>
      </c>
      <c r="J592" s="19">
        <v>-39.299999999999997</v>
      </c>
      <c r="K592" s="19" t="s">
        <v>52</v>
      </c>
      <c r="L592" s="19">
        <v>49.68</v>
      </c>
      <c r="M592" s="2" t="s">
        <v>53</v>
      </c>
      <c r="N592" s="2" t="s">
        <v>2761</v>
      </c>
      <c r="O592" s="2" t="s">
        <v>6255</v>
      </c>
      <c r="P592" s="2" t="s">
        <v>2763</v>
      </c>
      <c r="Q592" s="2" t="s">
        <v>53</v>
      </c>
      <c r="R592" s="19">
        <v>62.7</v>
      </c>
      <c r="S592" s="19" t="s">
        <v>161</v>
      </c>
      <c r="T592" s="2" t="s">
        <v>77</v>
      </c>
      <c r="U592" s="2" t="s">
        <v>6256</v>
      </c>
      <c r="V592" s="2" t="s">
        <v>6257</v>
      </c>
      <c r="W592" s="2" t="s">
        <v>6258</v>
      </c>
      <c r="X592" s="2" t="s">
        <v>53</v>
      </c>
      <c r="Y592" s="2" t="s">
        <v>6256</v>
      </c>
      <c r="Z592" s="2" t="s">
        <v>6259</v>
      </c>
      <c r="AA592" s="2" t="s">
        <v>6260</v>
      </c>
      <c r="AB592" s="2" t="s">
        <v>6261</v>
      </c>
      <c r="AC592" s="2" t="s">
        <v>97</v>
      </c>
      <c r="AD592" s="2" t="s">
        <v>6262</v>
      </c>
      <c r="AE592" s="2" t="s">
        <v>65</v>
      </c>
      <c r="AF592" s="2" t="s">
        <v>86</v>
      </c>
      <c r="AG592" s="2" t="s">
        <v>6263</v>
      </c>
      <c r="AH592" s="2" t="s">
        <v>6264</v>
      </c>
      <c r="AI592" s="2" t="s">
        <v>67</v>
      </c>
      <c r="AJ592" s="2" t="s">
        <v>6265</v>
      </c>
      <c r="AK592" s="2" t="s">
        <v>53</v>
      </c>
      <c r="AL592" s="2" t="s">
        <v>53</v>
      </c>
      <c r="AM592" s="2" t="s">
        <v>53</v>
      </c>
      <c r="AN592" s="2" t="s">
        <v>53</v>
      </c>
      <c r="AO592" s="2" t="s">
        <v>53</v>
      </c>
      <c r="AP592" s="2" t="s">
        <v>53</v>
      </c>
      <c r="AQ592" s="2" t="s">
        <v>53</v>
      </c>
      <c r="AR592" s="2" t="s">
        <v>69</v>
      </c>
      <c r="AS592" s="2" t="s">
        <v>52</v>
      </c>
      <c r="AT592" s="2" t="s">
        <v>69</v>
      </c>
    </row>
    <row r="593" spans="1:46" ht="22.5" customHeight="1" x14ac:dyDescent="0.25">
      <c r="A593" s="18" t="s">
        <v>6266</v>
      </c>
      <c r="B593" s="2" t="s">
        <v>6254</v>
      </c>
      <c r="C593" s="2" t="s">
        <v>344</v>
      </c>
      <c r="D593" s="2" t="s">
        <v>5569</v>
      </c>
      <c r="E593" s="2" t="s">
        <v>69</v>
      </c>
      <c r="F593" s="19">
        <v>1</v>
      </c>
      <c r="G593" s="19">
        <v>62.8</v>
      </c>
      <c r="H593" s="19">
        <v>10.8</v>
      </c>
      <c r="I593" s="19">
        <v>-16.18</v>
      </c>
      <c r="J593" s="19">
        <v>-10.8</v>
      </c>
      <c r="K593" s="19" t="s">
        <v>52</v>
      </c>
      <c r="L593" s="19">
        <v>46.62</v>
      </c>
      <c r="M593" s="2" t="s">
        <v>53</v>
      </c>
      <c r="N593" s="2" t="s">
        <v>90</v>
      </c>
      <c r="O593" s="2" t="s">
        <v>723</v>
      </c>
      <c r="P593" s="2" t="s">
        <v>724</v>
      </c>
      <c r="Q593" s="2" t="s">
        <v>53</v>
      </c>
      <c r="R593" s="19">
        <v>62.8</v>
      </c>
      <c r="S593" s="19" t="s">
        <v>57</v>
      </c>
      <c r="T593" s="2" t="s">
        <v>58</v>
      </c>
      <c r="U593" s="2" t="s">
        <v>53</v>
      </c>
      <c r="V593" s="2" t="s">
        <v>53</v>
      </c>
      <c r="W593" s="2" t="s">
        <v>53</v>
      </c>
      <c r="X593" s="2" t="s">
        <v>53</v>
      </c>
      <c r="Y593" s="2" t="s">
        <v>6267</v>
      </c>
      <c r="Z593" s="2" t="s">
        <v>6268</v>
      </c>
      <c r="AA593" s="2" t="s">
        <v>6269</v>
      </c>
      <c r="AB593" s="2" t="s">
        <v>4586</v>
      </c>
      <c r="AC593" s="2" t="s">
        <v>150</v>
      </c>
      <c r="AD593" s="2" t="s">
        <v>6270</v>
      </c>
      <c r="AE593" s="2" t="s">
        <v>65</v>
      </c>
      <c r="AF593" s="2" t="s">
        <v>66</v>
      </c>
      <c r="AG593" s="2" t="s">
        <v>6271</v>
      </c>
      <c r="AH593" s="2" t="s">
        <v>6272</v>
      </c>
      <c r="AI593" s="2" t="s">
        <v>67</v>
      </c>
      <c r="AJ593" s="2" t="s">
        <v>6273</v>
      </c>
      <c r="AK593" s="2" t="s">
        <v>53</v>
      </c>
      <c r="AL593" s="2" t="s">
        <v>53</v>
      </c>
      <c r="AM593" s="2" t="s">
        <v>53</v>
      </c>
      <c r="AN593" s="2" t="s">
        <v>53</v>
      </c>
      <c r="AO593" s="2" t="s">
        <v>53</v>
      </c>
      <c r="AP593" s="2" t="s">
        <v>53</v>
      </c>
      <c r="AQ593" s="2" t="s">
        <v>53</v>
      </c>
      <c r="AR593" s="2" t="s">
        <v>69</v>
      </c>
      <c r="AS593" s="2" t="s">
        <v>52</v>
      </c>
      <c r="AT593" s="2" t="s">
        <v>69</v>
      </c>
    </row>
    <row r="594" spans="1:46" ht="22.5" customHeight="1" x14ac:dyDescent="0.25">
      <c r="A594" s="18" t="s">
        <v>6274</v>
      </c>
      <c r="B594" s="2" t="s">
        <v>6275</v>
      </c>
      <c r="C594" s="2" t="s">
        <v>115</v>
      </c>
      <c r="D594" s="2" t="s">
        <v>130</v>
      </c>
      <c r="E594" s="2" t="s">
        <v>69</v>
      </c>
      <c r="F594" s="19">
        <v>1</v>
      </c>
      <c r="G594" s="19">
        <v>52.2</v>
      </c>
      <c r="H594" s="19">
        <v>32.799999999999997</v>
      </c>
      <c r="I594" s="19">
        <v>-12.05</v>
      </c>
      <c r="J594" s="19">
        <v>-32.799999999999997</v>
      </c>
      <c r="K594" s="19" t="s">
        <v>52</v>
      </c>
      <c r="L594" s="19">
        <v>40.15</v>
      </c>
      <c r="M594" s="2" t="s">
        <v>51</v>
      </c>
      <c r="N594" s="2" t="s">
        <v>2229</v>
      </c>
      <c r="O594" s="2" t="s">
        <v>2230</v>
      </c>
      <c r="P594" s="2" t="s">
        <v>2231</v>
      </c>
      <c r="Q594" s="2" t="s">
        <v>53</v>
      </c>
      <c r="R594" s="19">
        <v>52.2</v>
      </c>
      <c r="S594" s="19" t="s">
        <v>57</v>
      </c>
      <c r="T594" s="2" t="s">
        <v>58</v>
      </c>
      <c r="U594" s="2" t="s">
        <v>53</v>
      </c>
      <c r="V594" s="2" t="s">
        <v>53</v>
      </c>
      <c r="W594" s="2" t="s">
        <v>53</v>
      </c>
      <c r="X594" s="2" t="s">
        <v>53</v>
      </c>
      <c r="Y594" s="2" t="s">
        <v>6276</v>
      </c>
      <c r="Z594" s="2" t="s">
        <v>6277</v>
      </c>
      <c r="AA594" s="2" t="s">
        <v>6278</v>
      </c>
      <c r="AB594" s="2" t="s">
        <v>6279</v>
      </c>
      <c r="AC594" s="2" t="s">
        <v>182</v>
      </c>
      <c r="AD594" s="2" t="s">
        <v>6280</v>
      </c>
      <c r="AE594" s="2" t="s">
        <v>65</v>
      </c>
      <c r="AF594" s="2" t="s">
        <v>66</v>
      </c>
      <c r="AG594" s="2" t="s">
        <v>6281</v>
      </c>
      <c r="AH594" s="2" t="s">
        <v>53</v>
      </c>
      <c r="AI594" s="2" t="s">
        <v>67</v>
      </c>
      <c r="AJ594" s="2" t="s">
        <v>6282</v>
      </c>
      <c r="AK594" s="2" t="s">
        <v>53</v>
      </c>
      <c r="AL594" s="2" t="s">
        <v>53</v>
      </c>
      <c r="AM594" s="2" t="s">
        <v>53</v>
      </c>
      <c r="AN594" s="2" t="s">
        <v>53</v>
      </c>
      <c r="AO594" s="2" t="s">
        <v>53</v>
      </c>
      <c r="AP594" s="2" t="s">
        <v>53</v>
      </c>
      <c r="AQ594" s="2" t="s">
        <v>53</v>
      </c>
      <c r="AR594" s="2" t="s">
        <v>69</v>
      </c>
      <c r="AS594" s="2" t="s">
        <v>52</v>
      </c>
      <c r="AT594" s="2" t="s">
        <v>69</v>
      </c>
    </row>
    <row r="595" spans="1:46" ht="22.5" customHeight="1" x14ac:dyDescent="0.25">
      <c r="A595" s="18" t="s">
        <v>6283</v>
      </c>
      <c r="B595" s="2" t="s">
        <v>6284</v>
      </c>
      <c r="C595" s="2" t="s">
        <v>344</v>
      </c>
      <c r="D595" s="2" t="s">
        <v>3998</v>
      </c>
      <c r="E595" s="2" t="s">
        <v>69</v>
      </c>
      <c r="F595" s="19">
        <v>1</v>
      </c>
      <c r="G595" s="19">
        <v>189.99</v>
      </c>
      <c r="H595" s="19" t="s">
        <v>52</v>
      </c>
      <c r="I595" s="19">
        <v>-32.299999999999997</v>
      </c>
      <c r="J595" s="19">
        <v>-20.45</v>
      </c>
      <c r="K595" s="19" t="s">
        <v>52</v>
      </c>
      <c r="L595" s="19">
        <v>137.24</v>
      </c>
      <c r="M595" s="2" t="s">
        <v>51</v>
      </c>
      <c r="N595" s="2" t="s">
        <v>54</v>
      </c>
      <c r="O595" s="2" t="s">
        <v>997</v>
      </c>
      <c r="P595" s="2" t="s">
        <v>998</v>
      </c>
      <c r="Q595" s="2" t="s">
        <v>53</v>
      </c>
      <c r="R595" s="19">
        <v>189.99</v>
      </c>
      <c r="S595" s="19" t="s">
        <v>57</v>
      </c>
      <c r="T595" s="2" t="s">
        <v>58</v>
      </c>
      <c r="U595" s="2" t="s">
        <v>53</v>
      </c>
      <c r="V595" s="2" t="s">
        <v>53</v>
      </c>
      <c r="W595" s="2" t="s">
        <v>53</v>
      </c>
      <c r="X595" s="2" t="s">
        <v>53</v>
      </c>
      <c r="Y595" s="2" t="s">
        <v>6285</v>
      </c>
      <c r="Z595" s="2" t="s">
        <v>6286</v>
      </c>
      <c r="AA595" s="2" t="s">
        <v>6287</v>
      </c>
      <c r="AB595" s="2" t="s">
        <v>6288</v>
      </c>
      <c r="AC595" s="2" t="s">
        <v>182</v>
      </c>
      <c r="AD595" s="2" t="s">
        <v>6289</v>
      </c>
      <c r="AE595" s="2" t="s">
        <v>65</v>
      </c>
      <c r="AF595" s="2" t="s">
        <v>66</v>
      </c>
      <c r="AG595" s="2" t="s">
        <v>6290</v>
      </c>
      <c r="AH595" s="2" t="s">
        <v>6291</v>
      </c>
      <c r="AI595" s="2" t="s">
        <v>67</v>
      </c>
      <c r="AJ595" s="2" t="s">
        <v>6292</v>
      </c>
      <c r="AK595" s="2" t="s">
        <v>53</v>
      </c>
      <c r="AL595" s="2" t="s">
        <v>53</v>
      </c>
      <c r="AM595" s="2" t="s">
        <v>53</v>
      </c>
      <c r="AN595" s="2" t="s">
        <v>53</v>
      </c>
      <c r="AO595" s="2" t="s">
        <v>53</v>
      </c>
      <c r="AP595" s="2" t="s">
        <v>53</v>
      </c>
      <c r="AQ595" s="2" t="s">
        <v>53</v>
      </c>
      <c r="AR595" s="2" t="s">
        <v>69</v>
      </c>
      <c r="AS595" s="2" t="s">
        <v>52</v>
      </c>
      <c r="AT595" s="2" t="s">
        <v>69</v>
      </c>
    </row>
    <row r="596" spans="1:46" ht="22.5" customHeight="1" x14ac:dyDescent="0.25">
      <c r="A596" s="18" t="s">
        <v>6293</v>
      </c>
      <c r="B596" s="2" t="s">
        <v>6294</v>
      </c>
      <c r="C596" s="2" t="s">
        <v>344</v>
      </c>
      <c r="D596" s="2" t="s">
        <v>697</v>
      </c>
      <c r="E596" s="2" t="s">
        <v>69</v>
      </c>
      <c r="F596" s="19">
        <v>1</v>
      </c>
      <c r="G596" s="19">
        <v>169.89</v>
      </c>
      <c r="H596" s="19" t="s">
        <v>52</v>
      </c>
      <c r="I596" s="19">
        <v>-28.88</v>
      </c>
      <c r="J596" s="19">
        <v>-26.45</v>
      </c>
      <c r="K596" s="19" t="s">
        <v>52</v>
      </c>
      <c r="L596" s="19">
        <v>114.56</v>
      </c>
      <c r="M596" s="2" t="s">
        <v>53</v>
      </c>
      <c r="N596" s="2" t="s">
        <v>6295</v>
      </c>
      <c r="O596" s="2" t="s">
        <v>6296</v>
      </c>
      <c r="P596" s="2" t="s">
        <v>6297</v>
      </c>
      <c r="Q596" s="2" t="s">
        <v>53</v>
      </c>
      <c r="R596" s="19">
        <v>169.89</v>
      </c>
      <c r="S596" s="19" t="s">
        <v>57</v>
      </c>
      <c r="T596" s="2" t="s">
        <v>77</v>
      </c>
      <c r="U596" s="2" t="s">
        <v>6298</v>
      </c>
      <c r="V596" s="2" t="s">
        <v>6299</v>
      </c>
      <c r="W596" s="2" t="s">
        <v>6300</v>
      </c>
      <c r="X596" s="2" t="s">
        <v>53</v>
      </c>
      <c r="Y596" s="2" t="s">
        <v>6298</v>
      </c>
      <c r="Z596" s="2" t="s">
        <v>6301</v>
      </c>
      <c r="AA596" s="2" t="s">
        <v>6302</v>
      </c>
      <c r="AB596" s="2" t="s">
        <v>4255</v>
      </c>
      <c r="AC596" s="2" t="s">
        <v>111</v>
      </c>
      <c r="AD596" s="2" t="s">
        <v>6303</v>
      </c>
      <c r="AE596" s="2" t="s">
        <v>65</v>
      </c>
      <c r="AF596" s="2" t="s">
        <v>86</v>
      </c>
      <c r="AG596" s="2" t="s">
        <v>6304</v>
      </c>
      <c r="AH596" s="2" t="s">
        <v>6305</v>
      </c>
      <c r="AI596" s="2" t="s">
        <v>67</v>
      </c>
      <c r="AJ596" s="2" t="s">
        <v>6306</v>
      </c>
      <c r="AK596" s="2" t="s">
        <v>53</v>
      </c>
      <c r="AL596" s="2" t="s">
        <v>53</v>
      </c>
      <c r="AM596" s="2" t="s">
        <v>53</v>
      </c>
      <c r="AN596" s="2" t="s">
        <v>53</v>
      </c>
      <c r="AO596" s="2" t="s">
        <v>53</v>
      </c>
      <c r="AP596" s="2" t="s">
        <v>53</v>
      </c>
      <c r="AQ596" s="2" t="s">
        <v>53</v>
      </c>
      <c r="AR596" s="2" t="s">
        <v>69</v>
      </c>
      <c r="AS596" s="2" t="s">
        <v>52</v>
      </c>
      <c r="AT596" s="2" t="s">
        <v>69</v>
      </c>
    </row>
    <row r="597" spans="1:46" ht="22.5" customHeight="1" x14ac:dyDescent="0.25">
      <c r="A597" s="18" t="s">
        <v>6307</v>
      </c>
      <c r="B597" s="2" t="s">
        <v>6308</v>
      </c>
      <c r="C597" s="2" t="s">
        <v>344</v>
      </c>
      <c r="D597" s="2" t="s">
        <v>5569</v>
      </c>
      <c r="E597" s="2" t="s">
        <v>69</v>
      </c>
      <c r="F597" s="19">
        <v>1</v>
      </c>
      <c r="G597" s="19">
        <v>54.87</v>
      </c>
      <c r="H597" s="19">
        <v>10.96</v>
      </c>
      <c r="I597" s="19">
        <v>-12.08</v>
      </c>
      <c r="J597" s="19">
        <v>-10.96</v>
      </c>
      <c r="K597" s="19" t="s">
        <v>52</v>
      </c>
      <c r="L597" s="19">
        <v>42.79</v>
      </c>
      <c r="M597" s="2" t="s">
        <v>53</v>
      </c>
      <c r="N597" s="2" t="s">
        <v>309</v>
      </c>
      <c r="O597" s="2" t="s">
        <v>390</v>
      </c>
      <c r="P597" s="2" t="s">
        <v>311</v>
      </c>
      <c r="Q597" s="2" t="s">
        <v>53</v>
      </c>
      <c r="R597" s="19">
        <v>54.87</v>
      </c>
      <c r="S597" s="19" t="s">
        <v>161</v>
      </c>
      <c r="T597" s="2" t="s">
        <v>58</v>
      </c>
      <c r="U597" s="2" t="s">
        <v>53</v>
      </c>
      <c r="V597" s="2" t="s">
        <v>53</v>
      </c>
      <c r="W597" s="2" t="s">
        <v>53</v>
      </c>
      <c r="X597" s="2" t="s">
        <v>53</v>
      </c>
      <c r="Y597" s="2" t="s">
        <v>6309</v>
      </c>
      <c r="Z597" s="2" t="s">
        <v>6310</v>
      </c>
      <c r="AA597" s="2" t="s">
        <v>6311</v>
      </c>
      <c r="AB597" s="2" t="s">
        <v>6312</v>
      </c>
      <c r="AC597" s="2" t="s">
        <v>124</v>
      </c>
      <c r="AD597" s="2" t="s">
        <v>6313</v>
      </c>
      <c r="AE597" s="2" t="s">
        <v>65</v>
      </c>
      <c r="AF597" s="2" t="s">
        <v>66</v>
      </c>
      <c r="AG597" s="2" t="s">
        <v>6314</v>
      </c>
      <c r="AH597" s="2" t="s">
        <v>6315</v>
      </c>
      <c r="AI597" s="2" t="s">
        <v>67</v>
      </c>
      <c r="AJ597" s="2" t="s">
        <v>6316</v>
      </c>
      <c r="AK597" s="2" t="s">
        <v>53</v>
      </c>
      <c r="AL597" s="2" t="s">
        <v>53</v>
      </c>
      <c r="AM597" s="2" t="s">
        <v>53</v>
      </c>
      <c r="AN597" s="2" t="s">
        <v>53</v>
      </c>
      <c r="AO597" s="2" t="s">
        <v>53</v>
      </c>
      <c r="AP597" s="2" t="s">
        <v>53</v>
      </c>
      <c r="AQ597" s="2" t="s">
        <v>53</v>
      </c>
      <c r="AR597" s="2" t="s">
        <v>69</v>
      </c>
      <c r="AS597" s="2" t="s">
        <v>52</v>
      </c>
      <c r="AT597" s="2" t="s">
        <v>69</v>
      </c>
    </row>
    <row r="598" spans="1:46" ht="22.5" customHeight="1" x14ac:dyDescent="0.25">
      <c r="A598" s="18" t="s">
        <v>6317</v>
      </c>
      <c r="B598" s="2" t="s">
        <v>6318</v>
      </c>
      <c r="C598" s="2" t="s">
        <v>344</v>
      </c>
      <c r="D598" s="2" t="s">
        <v>2215</v>
      </c>
      <c r="E598" s="2" t="s">
        <v>69</v>
      </c>
      <c r="F598" s="19">
        <v>2</v>
      </c>
      <c r="G598" s="19">
        <v>88.1</v>
      </c>
      <c r="H598" s="19">
        <v>11.95</v>
      </c>
      <c r="I598" s="19">
        <v>-25.98</v>
      </c>
      <c r="J598" s="19">
        <v>-11.95</v>
      </c>
      <c r="K598" s="19" t="s">
        <v>52</v>
      </c>
      <c r="L598" s="19">
        <v>62.12</v>
      </c>
      <c r="M598" s="2" t="s">
        <v>51</v>
      </c>
      <c r="N598" s="2" t="s">
        <v>892</v>
      </c>
      <c r="O598" s="2" t="s">
        <v>6319</v>
      </c>
      <c r="P598" s="2" t="s">
        <v>6320</v>
      </c>
      <c r="Q598" s="2" t="s">
        <v>53</v>
      </c>
      <c r="R598" s="19">
        <v>44.05</v>
      </c>
      <c r="S598" s="19" t="s">
        <v>57</v>
      </c>
      <c r="T598" s="2" t="s">
        <v>77</v>
      </c>
      <c r="U598" s="2" t="s">
        <v>6321</v>
      </c>
      <c r="V598" s="2" t="s">
        <v>6322</v>
      </c>
      <c r="W598" s="2" t="s">
        <v>6323</v>
      </c>
      <c r="X598" s="2" t="s">
        <v>53</v>
      </c>
      <c r="Y598" s="2" t="s">
        <v>6321</v>
      </c>
      <c r="Z598" s="2" t="s">
        <v>6324</v>
      </c>
      <c r="AA598" s="2" t="s">
        <v>6325</v>
      </c>
      <c r="AB598" s="2" t="s">
        <v>3557</v>
      </c>
      <c r="AC598" s="2" t="s">
        <v>150</v>
      </c>
      <c r="AD598" s="2" t="s">
        <v>3558</v>
      </c>
      <c r="AE598" s="2" t="s">
        <v>65</v>
      </c>
      <c r="AF598" s="2" t="s">
        <v>86</v>
      </c>
      <c r="AG598" s="2" t="s">
        <v>5477</v>
      </c>
      <c r="AH598" s="2" t="s">
        <v>5427</v>
      </c>
      <c r="AI598" s="2" t="s">
        <v>67</v>
      </c>
      <c r="AJ598" s="2" t="s">
        <v>6326</v>
      </c>
      <c r="AK598" s="2" t="s">
        <v>53</v>
      </c>
      <c r="AL598" s="2" t="s">
        <v>53</v>
      </c>
      <c r="AM598" s="2" t="s">
        <v>53</v>
      </c>
      <c r="AN598" s="2" t="s">
        <v>53</v>
      </c>
      <c r="AO598" s="2" t="s">
        <v>53</v>
      </c>
      <c r="AP598" s="2" t="s">
        <v>53</v>
      </c>
      <c r="AQ598" s="2" t="s">
        <v>53</v>
      </c>
      <c r="AR598" s="2" t="s">
        <v>69</v>
      </c>
      <c r="AS598" s="2" t="s">
        <v>52</v>
      </c>
      <c r="AT598" s="2" t="s">
        <v>69</v>
      </c>
    </row>
    <row r="599" spans="1:46" ht="22.5" customHeight="1" x14ac:dyDescent="0.25">
      <c r="A599" s="18" t="s">
        <v>6327</v>
      </c>
      <c r="B599" s="2" t="s">
        <v>6328</v>
      </c>
      <c r="C599" s="2" t="s">
        <v>344</v>
      </c>
      <c r="D599" s="2" t="s">
        <v>3998</v>
      </c>
      <c r="E599" s="2" t="s">
        <v>69</v>
      </c>
      <c r="F599" s="19">
        <v>1</v>
      </c>
      <c r="G599" s="19">
        <v>179.9</v>
      </c>
      <c r="H599" s="19" t="s">
        <v>52</v>
      </c>
      <c r="I599" s="19">
        <v>-21.59</v>
      </c>
      <c r="J599" s="19">
        <v>-26.45</v>
      </c>
      <c r="K599" s="19" t="s">
        <v>52</v>
      </c>
      <c r="L599" s="19">
        <v>131.86000000000001</v>
      </c>
      <c r="M599" s="2" t="s">
        <v>53</v>
      </c>
      <c r="N599" s="2" t="s">
        <v>758</v>
      </c>
      <c r="O599" s="2" t="s">
        <v>759</v>
      </c>
      <c r="P599" s="2" t="s">
        <v>760</v>
      </c>
      <c r="Q599" s="2" t="s">
        <v>53</v>
      </c>
      <c r="R599" s="19">
        <v>179.9</v>
      </c>
      <c r="S599" s="19" t="s">
        <v>161</v>
      </c>
      <c r="T599" s="2" t="s">
        <v>58</v>
      </c>
      <c r="U599" s="2" t="s">
        <v>53</v>
      </c>
      <c r="V599" s="2" t="s">
        <v>53</v>
      </c>
      <c r="W599" s="2" t="s">
        <v>53</v>
      </c>
      <c r="X599" s="2" t="s">
        <v>53</v>
      </c>
      <c r="Y599" s="2" t="s">
        <v>6329</v>
      </c>
      <c r="Z599" s="2" t="s">
        <v>6330</v>
      </c>
      <c r="AA599" s="2" t="s">
        <v>6331</v>
      </c>
      <c r="AB599" s="2" t="s">
        <v>6332</v>
      </c>
      <c r="AC599" s="2" t="s">
        <v>124</v>
      </c>
      <c r="AD599" s="2" t="s">
        <v>6333</v>
      </c>
      <c r="AE599" s="2" t="s">
        <v>65</v>
      </c>
      <c r="AF599" s="2" t="s">
        <v>66</v>
      </c>
      <c r="AG599" s="2" t="s">
        <v>6334</v>
      </c>
      <c r="AH599" s="2" t="s">
        <v>6335</v>
      </c>
      <c r="AI599" s="2" t="s">
        <v>67</v>
      </c>
      <c r="AJ599" s="2" t="s">
        <v>6336</v>
      </c>
      <c r="AK599" s="2" t="s">
        <v>53</v>
      </c>
      <c r="AL599" s="2" t="s">
        <v>53</v>
      </c>
      <c r="AM599" s="2" t="s">
        <v>53</v>
      </c>
      <c r="AN599" s="2" t="s">
        <v>53</v>
      </c>
      <c r="AO599" s="2" t="s">
        <v>53</v>
      </c>
      <c r="AP599" s="2" t="s">
        <v>53</v>
      </c>
      <c r="AQ599" s="2" t="s">
        <v>53</v>
      </c>
      <c r="AR599" s="2" t="s">
        <v>69</v>
      </c>
      <c r="AS599" s="2" t="s">
        <v>52</v>
      </c>
      <c r="AT599" s="2" t="s">
        <v>69</v>
      </c>
    </row>
    <row r="600" spans="1:46" ht="22.5" customHeight="1" x14ac:dyDescent="0.25">
      <c r="A600" s="18" t="s">
        <v>6337</v>
      </c>
      <c r="B600" s="2" t="s">
        <v>6338</v>
      </c>
      <c r="C600" s="2" t="s">
        <v>344</v>
      </c>
      <c r="D600" s="2" t="s">
        <v>5569</v>
      </c>
      <c r="E600" s="2" t="s">
        <v>69</v>
      </c>
      <c r="F600" s="19">
        <v>1</v>
      </c>
      <c r="G600" s="19">
        <v>24.09</v>
      </c>
      <c r="H600" s="19">
        <v>16.100000000000001</v>
      </c>
      <c r="I600" s="19">
        <v>-9.6</v>
      </c>
      <c r="J600" s="19">
        <v>-16.100000000000001</v>
      </c>
      <c r="K600" s="19" t="s">
        <v>52</v>
      </c>
      <c r="L600" s="19">
        <v>14.49</v>
      </c>
      <c r="M600" s="2" t="s">
        <v>51</v>
      </c>
      <c r="N600" s="2" t="s">
        <v>1879</v>
      </c>
      <c r="O600" s="2" t="s">
        <v>1880</v>
      </c>
      <c r="P600" s="2" t="s">
        <v>1881</v>
      </c>
      <c r="Q600" s="2" t="s">
        <v>53</v>
      </c>
      <c r="R600" s="19">
        <v>24.09</v>
      </c>
      <c r="S600" s="19" t="s">
        <v>57</v>
      </c>
      <c r="T600" s="2" t="s">
        <v>58</v>
      </c>
      <c r="U600" s="2" t="s">
        <v>53</v>
      </c>
      <c r="V600" s="2" t="s">
        <v>53</v>
      </c>
      <c r="W600" s="2" t="s">
        <v>53</v>
      </c>
      <c r="X600" s="2" t="s">
        <v>53</v>
      </c>
      <c r="Y600" s="2" t="s">
        <v>6339</v>
      </c>
      <c r="Z600" s="2" t="s">
        <v>6340</v>
      </c>
      <c r="AA600" s="2" t="s">
        <v>6341</v>
      </c>
      <c r="AB600" s="2" t="s">
        <v>111</v>
      </c>
      <c r="AC600" s="2" t="s">
        <v>111</v>
      </c>
      <c r="AD600" s="2" t="s">
        <v>6342</v>
      </c>
      <c r="AE600" s="2" t="s">
        <v>65</v>
      </c>
      <c r="AF600" s="2" t="s">
        <v>66</v>
      </c>
      <c r="AG600" s="2" t="s">
        <v>6038</v>
      </c>
      <c r="AH600" s="2" t="s">
        <v>6343</v>
      </c>
      <c r="AI600" s="2" t="s">
        <v>67</v>
      </c>
      <c r="AJ600" s="2" t="s">
        <v>6344</v>
      </c>
      <c r="AK600" s="2" t="s">
        <v>53</v>
      </c>
      <c r="AL600" s="2" t="s">
        <v>53</v>
      </c>
      <c r="AM600" s="2" t="s">
        <v>53</v>
      </c>
      <c r="AN600" s="2" t="s">
        <v>53</v>
      </c>
      <c r="AO600" s="2" t="s">
        <v>53</v>
      </c>
      <c r="AP600" s="2" t="s">
        <v>53</v>
      </c>
      <c r="AQ600" s="2" t="s">
        <v>53</v>
      </c>
      <c r="AR600" s="2" t="s">
        <v>69</v>
      </c>
      <c r="AS600" s="2" t="s">
        <v>52</v>
      </c>
      <c r="AT600" s="2" t="s">
        <v>69</v>
      </c>
    </row>
    <row r="601" spans="1:46" ht="22.5" customHeight="1" x14ac:dyDescent="0.25">
      <c r="A601" s="18" t="s">
        <v>6345</v>
      </c>
      <c r="B601" s="2" t="s">
        <v>6346</v>
      </c>
      <c r="C601" s="2" t="s">
        <v>344</v>
      </c>
      <c r="D601" s="2" t="s">
        <v>3998</v>
      </c>
      <c r="E601" s="2" t="s">
        <v>69</v>
      </c>
      <c r="F601" s="19">
        <v>1</v>
      </c>
      <c r="G601" s="19">
        <v>25.12</v>
      </c>
      <c r="H601" s="19">
        <v>9.9</v>
      </c>
      <c r="I601" s="19">
        <v>-8.51</v>
      </c>
      <c r="J601" s="19">
        <v>-9.9</v>
      </c>
      <c r="K601" s="19" t="s">
        <v>52</v>
      </c>
      <c r="L601" s="19">
        <v>16.61</v>
      </c>
      <c r="M601" s="2" t="s">
        <v>53</v>
      </c>
      <c r="N601" s="2" t="s">
        <v>6347</v>
      </c>
      <c r="O601" s="2" t="s">
        <v>6348</v>
      </c>
      <c r="P601" s="2" t="s">
        <v>6349</v>
      </c>
      <c r="Q601" s="2" t="s">
        <v>53</v>
      </c>
      <c r="R601" s="19">
        <v>25.12</v>
      </c>
      <c r="S601" s="19" t="s">
        <v>161</v>
      </c>
      <c r="T601" s="2" t="s">
        <v>77</v>
      </c>
      <c r="U601" s="2" t="s">
        <v>6350</v>
      </c>
      <c r="V601" s="2" t="s">
        <v>6351</v>
      </c>
      <c r="W601" s="2" t="s">
        <v>6352</v>
      </c>
      <c r="X601" s="2" t="s">
        <v>53</v>
      </c>
      <c r="Y601" s="2" t="s">
        <v>6350</v>
      </c>
      <c r="Z601" s="2" t="s">
        <v>6353</v>
      </c>
      <c r="AA601" s="2" t="s">
        <v>6354</v>
      </c>
      <c r="AB601" s="2" t="s">
        <v>6355</v>
      </c>
      <c r="AC601" s="2" t="s">
        <v>124</v>
      </c>
      <c r="AD601" s="2" t="s">
        <v>6356</v>
      </c>
      <c r="AE601" s="2" t="s">
        <v>65</v>
      </c>
      <c r="AF601" s="2" t="s">
        <v>86</v>
      </c>
      <c r="AG601" s="2" t="s">
        <v>6357</v>
      </c>
      <c r="AH601" s="2" t="s">
        <v>6358</v>
      </c>
      <c r="AI601" s="2" t="s">
        <v>67</v>
      </c>
      <c r="AJ601" s="2" t="s">
        <v>6359</v>
      </c>
      <c r="AK601" s="2" t="s">
        <v>53</v>
      </c>
      <c r="AL601" s="2" t="s">
        <v>53</v>
      </c>
      <c r="AM601" s="2" t="s">
        <v>53</v>
      </c>
      <c r="AN601" s="2" t="s">
        <v>53</v>
      </c>
      <c r="AO601" s="2" t="s">
        <v>53</v>
      </c>
      <c r="AP601" s="2" t="s">
        <v>53</v>
      </c>
      <c r="AQ601" s="2" t="s">
        <v>53</v>
      </c>
      <c r="AR601" s="2" t="s">
        <v>69</v>
      </c>
      <c r="AS601" s="2" t="s">
        <v>52</v>
      </c>
      <c r="AT601" s="2" t="s">
        <v>69</v>
      </c>
    </row>
    <row r="602" spans="1:46" ht="22.5" customHeight="1" x14ac:dyDescent="0.25">
      <c r="A602" s="18" t="s">
        <v>6360</v>
      </c>
      <c r="B602" s="2" t="s">
        <v>6361</v>
      </c>
      <c r="C602" s="2" t="s">
        <v>344</v>
      </c>
      <c r="D602" s="2" t="s">
        <v>3998</v>
      </c>
      <c r="E602" s="2" t="s">
        <v>69</v>
      </c>
      <c r="F602" s="19">
        <v>1</v>
      </c>
      <c r="G602" s="19">
        <v>67.42</v>
      </c>
      <c r="H602" s="19">
        <v>27.12</v>
      </c>
      <c r="I602" s="19">
        <v>-16.96</v>
      </c>
      <c r="J602" s="19">
        <v>-27.12</v>
      </c>
      <c r="K602" s="19" t="s">
        <v>52</v>
      </c>
      <c r="L602" s="19">
        <v>50.46</v>
      </c>
      <c r="M602" s="2" t="s">
        <v>51</v>
      </c>
      <c r="N602" s="2" t="s">
        <v>687</v>
      </c>
      <c r="O602" s="2" t="s">
        <v>688</v>
      </c>
      <c r="P602" s="2" t="s">
        <v>689</v>
      </c>
      <c r="Q602" s="2" t="s">
        <v>53</v>
      </c>
      <c r="R602" s="19">
        <v>67.42</v>
      </c>
      <c r="S602" s="19" t="s">
        <v>57</v>
      </c>
      <c r="T602" s="2" t="s">
        <v>58</v>
      </c>
      <c r="U602" s="2" t="s">
        <v>53</v>
      </c>
      <c r="V602" s="2" t="s">
        <v>53</v>
      </c>
      <c r="W602" s="2" t="s">
        <v>53</v>
      </c>
      <c r="X602" s="2" t="s">
        <v>53</v>
      </c>
      <c r="Y602" s="2" t="s">
        <v>6362</v>
      </c>
      <c r="Z602" s="2" t="s">
        <v>6363</v>
      </c>
      <c r="AA602" s="2" t="s">
        <v>6364</v>
      </c>
      <c r="AB602" s="2" t="s">
        <v>256</v>
      </c>
      <c r="AC602" s="2" t="s">
        <v>257</v>
      </c>
      <c r="AD602" s="2" t="s">
        <v>6365</v>
      </c>
      <c r="AE602" s="2" t="s">
        <v>65</v>
      </c>
      <c r="AF602" s="2" t="s">
        <v>66</v>
      </c>
      <c r="AG602" s="2" t="s">
        <v>6131</v>
      </c>
      <c r="AH602" s="2" t="s">
        <v>6366</v>
      </c>
      <c r="AI602" s="2" t="s">
        <v>67</v>
      </c>
      <c r="AJ602" s="2" t="s">
        <v>6367</v>
      </c>
      <c r="AK602" s="2" t="s">
        <v>53</v>
      </c>
      <c r="AL602" s="2" t="s">
        <v>53</v>
      </c>
      <c r="AM602" s="2" t="s">
        <v>53</v>
      </c>
      <c r="AN602" s="2" t="s">
        <v>53</v>
      </c>
      <c r="AO602" s="2" t="s">
        <v>53</v>
      </c>
      <c r="AP602" s="2" t="s">
        <v>53</v>
      </c>
      <c r="AQ602" s="2" t="s">
        <v>53</v>
      </c>
      <c r="AR602" s="2" t="s">
        <v>69</v>
      </c>
      <c r="AS602" s="2" t="s">
        <v>52</v>
      </c>
      <c r="AT602" s="2" t="s">
        <v>69</v>
      </c>
    </row>
    <row r="603" spans="1:46" ht="22.5" customHeight="1" x14ac:dyDescent="0.25">
      <c r="A603" s="18" t="s">
        <v>6368</v>
      </c>
      <c r="B603" s="2" t="s">
        <v>6369</v>
      </c>
      <c r="C603" s="2" t="s">
        <v>344</v>
      </c>
      <c r="D603" s="2" t="s">
        <v>3998</v>
      </c>
      <c r="E603" s="2" t="s">
        <v>51</v>
      </c>
      <c r="F603" s="19">
        <v>2</v>
      </c>
      <c r="G603" s="19">
        <v>134.84</v>
      </c>
      <c r="H603" s="19">
        <v>14.46</v>
      </c>
      <c r="I603" s="19">
        <v>-33.92</v>
      </c>
      <c r="J603" s="19">
        <v>-14.46</v>
      </c>
      <c r="K603" s="19" t="s">
        <v>52</v>
      </c>
      <c r="L603" s="19">
        <v>100.92</v>
      </c>
      <c r="M603" s="2" t="s">
        <v>51</v>
      </c>
      <c r="N603" s="2" t="s">
        <v>687</v>
      </c>
      <c r="O603" s="2" t="s">
        <v>688</v>
      </c>
      <c r="P603" s="2" t="s">
        <v>689</v>
      </c>
      <c r="Q603" s="2" t="s">
        <v>53</v>
      </c>
      <c r="R603" s="19">
        <v>67.42</v>
      </c>
      <c r="S603" s="19" t="s">
        <v>57</v>
      </c>
      <c r="T603" s="2" t="s">
        <v>58</v>
      </c>
      <c r="U603" s="2" t="s">
        <v>53</v>
      </c>
      <c r="V603" s="2" t="s">
        <v>53</v>
      </c>
      <c r="W603" s="2" t="s">
        <v>53</v>
      </c>
      <c r="X603" s="2" t="s">
        <v>53</v>
      </c>
      <c r="Y603" s="2" t="s">
        <v>6370</v>
      </c>
      <c r="Z603" s="2" t="s">
        <v>6371</v>
      </c>
      <c r="AA603" s="2" t="s">
        <v>6372</v>
      </c>
      <c r="AB603" s="2" t="s">
        <v>6373</v>
      </c>
      <c r="AC603" s="2" t="s">
        <v>84</v>
      </c>
      <c r="AD603" s="2" t="s">
        <v>6374</v>
      </c>
      <c r="AE603" s="2" t="s">
        <v>65</v>
      </c>
      <c r="AF603" s="2" t="s">
        <v>66</v>
      </c>
      <c r="AG603" s="2" t="s">
        <v>6375</v>
      </c>
      <c r="AH603" s="2" t="s">
        <v>6376</v>
      </c>
      <c r="AI603" s="2" t="s">
        <v>67</v>
      </c>
      <c r="AJ603" s="2" t="s">
        <v>6377</v>
      </c>
      <c r="AK603" s="2" t="s">
        <v>53</v>
      </c>
      <c r="AL603" s="2" t="s">
        <v>53</v>
      </c>
      <c r="AM603" s="2" t="s">
        <v>53</v>
      </c>
      <c r="AN603" s="2" t="s">
        <v>53</v>
      </c>
      <c r="AO603" s="2" t="s">
        <v>53</v>
      </c>
      <c r="AP603" s="2" t="s">
        <v>53</v>
      </c>
      <c r="AQ603" s="2" t="s">
        <v>53</v>
      </c>
      <c r="AR603" s="2" t="s">
        <v>69</v>
      </c>
      <c r="AS603" s="2" t="s">
        <v>52</v>
      </c>
      <c r="AT603" s="2" t="s">
        <v>69</v>
      </c>
    </row>
    <row r="604" spans="1:46" ht="22.5" customHeight="1" x14ac:dyDescent="0.25">
      <c r="A604" s="18" t="s">
        <v>6378</v>
      </c>
      <c r="B604" s="2" t="s">
        <v>6379</v>
      </c>
      <c r="C604" s="2" t="s">
        <v>344</v>
      </c>
      <c r="D604" s="2" t="s">
        <v>3998</v>
      </c>
      <c r="E604" s="2" t="s">
        <v>51</v>
      </c>
      <c r="F604" s="19">
        <v>1</v>
      </c>
      <c r="G604" s="19">
        <v>61.29</v>
      </c>
      <c r="H604" s="19">
        <v>3.76</v>
      </c>
      <c r="I604" s="19">
        <v>-15.92</v>
      </c>
      <c r="J604" s="19">
        <v>-3.76</v>
      </c>
      <c r="K604" s="19" t="s">
        <v>52</v>
      </c>
      <c r="L604" s="19">
        <v>45.37</v>
      </c>
      <c r="M604" s="2" t="s">
        <v>51</v>
      </c>
      <c r="N604" s="2" t="s">
        <v>1363</v>
      </c>
      <c r="O604" s="2" t="s">
        <v>4116</v>
      </c>
      <c r="P604" s="2" t="s">
        <v>4117</v>
      </c>
      <c r="Q604" s="2" t="s">
        <v>53</v>
      </c>
      <c r="R604" s="19">
        <v>61.29</v>
      </c>
      <c r="S604" s="19" t="s">
        <v>57</v>
      </c>
      <c r="T604" s="2" t="s">
        <v>58</v>
      </c>
      <c r="U604" s="2" t="s">
        <v>53</v>
      </c>
      <c r="V604" s="2" t="s">
        <v>53</v>
      </c>
      <c r="W604" s="2" t="s">
        <v>53</v>
      </c>
      <c r="X604" s="2" t="s">
        <v>53</v>
      </c>
      <c r="Y604" s="2" t="s">
        <v>6380</v>
      </c>
      <c r="Z604" s="2" t="s">
        <v>6381</v>
      </c>
      <c r="AA604" s="2" t="s">
        <v>6382</v>
      </c>
      <c r="AB604" s="2" t="s">
        <v>3868</v>
      </c>
      <c r="AC604" s="2" t="s">
        <v>111</v>
      </c>
      <c r="AD604" s="2" t="s">
        <v>6383</v>
      </c>
      <c r="AE604" s="2" t="s">
        <v>65</v>
      </c>
      <c r="AF604" s="2" t="s">
        <v>66</v>
      </c>
      <c r="AG604" s="2" t="s">
        <v>6384</v>
      </c>
      <c r="AH604" s="2" t="s">
        <v>6385</v>
      </c>
      <c r="AI604" s="2" t="s">
        <v>67</v>
      </c>
      <c r="AJ604" s="2" t="s">
        <v>6386</v>
      </c>
      <c r="AK604" s="2" t="s">
        <v>53</v>
      </c>
      <c r="AL604" s="2" t="s">
        <v>53</v>
      </c>
      <c r="AM604" s="2" t="s">
        <v>53</v>
      </c>
      <c r="AN604" s="2" t="s">
        <v>53</v>
      </c>
      <c r="AO604" s="2" t="s">
        <v>53</v>
      </c>
      <c r="AP604" s="2" t="s">
        <v>53</v>
      </c>
      <c r="AQ604" s="2" t="s">
        <v>53</v>
      </c>
      <c r="AR604" s="2" t="s">
        <v>69</v>
      </c>
      <c r="AS604" s="2" t="s">
        <v>52</v>
      </c>
      <c r="AT604" s="2" t="s">
        <v>69</v>
      </c>
    </row>
    <row r="605" spans="1:46" ht="22.5" customHeight="1" x14ac:dyDescent="0.25">
      <c r="A605" s="18" t="s">
        <v>6387</v>
      </c>
      <c r="B605" s="2" t="s">
        <v>6388</v>
      </c>
      <c r="C605" s="2" t="s">
        <v>344</v>
      </c>
      <c r="D605" s="2" t="s">
        <v>2215</v>
      </c>
      <c r="E605" s="2" t="s">
        <v>69</v>
      </c>
      <c r="F605" s="19">
        <v>1</v>
      </c>
      <c r="G605" s="19">
        <v>23</v>
      </c>
      <c r="H605" s="19">
        <v>24.8</v>
      </c>
      <c r="I605" s="19">
        <v>-9.41</v>
      </c>
      <c r="J605" s="19">
        <v>-24.8</v>
      </c>
      <c r="K605" s="19" t="s">
        <v>52</v>
      </c>
      <c r="L605" s="19">
        <v>13.59</v>
      </c>
      <c r="M605" s="2" t="s">
        <v>53</v>
      </c>
      <c r="N605" s="2" t="s">
        <v>524</v>
      </c>
      <c r="O605" s="2" t="s">
        <v>6389</v>
      </c>
      <c r="P605" s="2" t="s">
        <v>6390</v>
      </c>
      <c r="Q605" s="2" t="s">
        <v>53</v>
      </c>
      <c r="R605" s="19">
        <v>23</v>
      </c>
      <c r="S605" s="19" t="s">
        <v>57</v>
      </c>
      <c r="T605" s="2" t="s">
        <v>58</v>
      </c>
      <c r="U605" s="2" t="s">
        <v>53</v>
      </c>
      <c r="V605" s="2" t="s">
        <v>53</v>
      </c>
      <c r="W605" s="2" t="s">
        <v>53</v>
      </c>
      <c r="X605" s="2" t="s">
        <v>53</v>
      </c>
      <c r="Y605" s="2" t="s">
        <v>6391</v>
      </c>
      <c r="Z605" s="2" t="s">
        <v>6392</v>
      </c>
      <c r="AA605" s="2" t="s">
        <v>6393</v>
      </c>
      <c r="AB605" s="2" t="s">
        <v>6394</v>
      </c>
      <c r="AC605" s="2" t="s">
        <v>97</v>
      </c>
      <c r="AD605" s="2" t="s">
        <v>6395</v>
      </c>
      <c r="AE605" s="2" t="s">
        <v>65</v>
      </c>
      <c r="AF605" s="2" t="s">
        <v>66</v>
      </c>
      <c r="AG605" s="2" t="s">
        <v>5487</v>
      </c>
      <c r="AH605" s="2" t="s">
        <v>6396</v>
      </c>
      <c r="AI605" s="2" t="s">
        <v>67</v>
      </c>
      <c r="AJ605" s="2" t="s">
        <v>6397</v>
      </c>
      <c r="AK605" s="2" t="s">
        <v>6398</v>
      </c>
      <c r="AL605" s="2" t="s">
        <v>53</v>
      </c>
      <c r="AM605" s="2" t="s">
        <v>53</v>
      </c>
      <c r="AN605" s="2" t="s">
        <v>53</v>
      </c>
      <c r="AO605" s="2" t="s">
        <v>53</v>
      </c>
      <c r="AP605" s="2" t="s">
        <v>53</v>
      </c>
      <c r="AQ605" s="2" t="s">
        <v>53</v>
      </c>
      <c r="AR605" s="2" t="s">
        <v>69</v>
      </c>
      <c r="AS605" s="2" t="s">
        <v>52</v>
      </c>
      <c r="AT605" s="2" t="s">
        <v>69</v>
      </c>
    </row>
    <row r="606" spans="1:46" ht="22.5" customHeight="1" x14ac:dyDescent="0.25">
      <c r="A606" s="18" t="s">
        <v>6399</v>
      </c>
      <c r="B606" s="2" t="s">
        <v>6388</v>
      </c>
      <c r="C606" s="2" t="s">
        <v>344</v>
      </c>
      <c r="D606" s="2" t="s">
        <v>5569</v>
      </c>
      <c r="E606" s="2" t="s">
        <v>69</v>
      </c>
      <c r="F606" s="19">
        <v>1</v>
      </c>
      <c r="G606" s="19">
        <v>109.99</v>
      </c>
      <c r="H606" s="19" t="s">
        <v>52</v>
      </c>
      <c r="I606" s="19">
        <v>-18.7</v>
      </c>
      <c r="J606" s="19">
        <v>-18.45</v>
      </c>
      <c r="K606" s="19" t="s">
        <v>52</v>
      </c>
      <c r="L606" s="19">
        <v>72.84</v>
      </c>
      <c r="M606" s="2" t="s">
        <v>51</v>
      </c>
      <c r="N606" s="2" t="s">
        <v>102</v>
      </c>
      <c r="O606" s="2" t="s">
        <v>131</v>
      </c>
      <c r="P606" s="2" t="s">
        <v>132</v>
      </c>
      <c r="Q606" s="2" t="s">
        <v>53</v>
      </c>
      <c r="R606" s="19">
        <v>109.99</v>
      </c>
      <c r="S606" s="19" t="s">
        <v>57</v>
      </c>
      <c r="T606" s="2" t="s">
        <v>58</v>
      </c>
      <c r="U606" s="2" t="s">
        <v>53</v>
      </c>
      <c r="V606" s="2" t="s">
        <v>53</v>
      </c>
      <c r="W606" s="2" t="s">
        <v>53</v>
      </c>
      <c r="X606" s="2" t="s">
        <v>53</v>
      </c>
      <c r="Y606" s="2" t="s">
        <v>6400</v>
      </c>
      <c r="Z606" s="2" t="s">
        <v>6401</v>
      </c>
      <c r="AA606" s="2" t="s">
        <v>6402</v>
      </c>
      <c r="AB606" s="2" t="s">
        <v>6403</v>
      </c>
      <c r="AC606" s="2" t="s">
        <v>124</v>
      </c>
      <c r="AD606" s="2" t="s">
        <v>6404</v>
      </c>
      <c r="AE606" s="2" t="s">
        <v>65</v>
      </c>
      <c r="AF606" s="2" t="s">
        <v>66</v>
      </c>
      <c r="AG606" s="2" t="s">
        <v>6405</v>
      </c>
      <c r="AH606" s="2" t="s">
        <v>6406</v>
      </c>
      <c r="AI606" s="2" t="s">
        <v>67</v>
      </c>
      <c r="AJ606" s="2" t="s">
        <v>6407</v>
      </c>
      <c r="AK606" s="2" t="s">
        <v>53</v>
      </c>
      <c r="AL606" s="2" t="s">
        <v>53</v>
      </c>
      <c r="AM606" s="2" t="s">
        <v>53</v>
      </c>
      <c r="AN606" s="2" t="s">
        <v>53</v>
      </c>
      <c r="AO606" s="2" t="s">
        <v>53</v>
      </c>
      <c r="AP606" s="2" t="s">
        <v>53</v>
      </c>
      <c r="AQ606" s="2" t="s">
        <v>53</v>
      </c>
      <c r="AR606" s="2" t="s">
        <v>69</v>
      </c>
      <c r="AS606" s="2" t="s">
        <v>52</v>
      </c>
      <c r="AT606" s="2" t="s">
        <v>69</v>
      </c>
    </row>
    <row r="607" spans="1:46" ht="22.5" customHeight="1" x14ac:dyDescent="0.25">
      <c r="A607" s="18" t="s">
        <v>6408</v>
      </c>
      <c r="B607" s="2" t="s">
        <v>6409</v>
      </c>
      <c r="C607" s="2" t="s">
        <v>344</v>
      </c>
      <c r="D607" s="2" t="s">
        <v>3998</v>
      </c>
      <c r="E607" s="2" t="s">
        <v>69</v>
      </c>
      <c r="F607" s="19">
        <v>1</v>
      </c>
      <c r="G607" s="19">
        <v>189.99</v>
      </c>
      <c r="H607" s="19" t="s">
        <v>52</v>
      </c>
      <c r="I607" s="19">
        <v>-32.299999999999997</v>
      </c>
      <c r="J607" s="19">
        <v>-20.45</v>
      </c>
      <c r="K607" s="19" t="s">
        <v>52</v>
      </c>
      <c r="L607" s="19">
        <v>137.24</v>
      </c>
      <c r="M607" s="2" t="s">
        <v>51</v>
      </c>
      <c r="N607" s="2" t="s">
        <v>54</v>
      </c>
      <c r="O607" s="2" t="s">
        <v>997</v>
      </c>
      <c r="P607" s="2" t="s">
        <v>998</v>
      </c>
      <c r="Q607" s="2" t="s">
        <v>53</v>
      </c>
      <c r="R607" s="19">
        <v>189.99</v>
      </c>
      <c r="S607" s="19" t="s">
        <v>57</v>
      </c>
      <c r="T607" s="2" t="s">
        <v>58</v>
      </c>
      <c r="U607" s="2" t="s">
        <v>53</v>
      </c>
      <c r="V607" s="2" t="s">
        <v>53</v>
      </c>
      <c r="W607" s="2" t="s">
        <v>53</v>
      </c>
      <c r="X607" s="2" t="s">
        <v>53</v>
      </c>
      <c r="Y607" s="2" t="s">
        <v>6410</v>
      </c>
      <c r="Z607" s="2" t="s">
        <v>6411</v>
      </c>
      <c r="AA607" s="2" t="s">
        <v>6412</v>
      </c>
      <c r="AB607" s="2" t="s">
        <v>3182</v>
      </c>
      <c r="AC607" s="2" t="s">
        <v>3183</v>
      </c>
      <c r="AD607" s="2" t="s">
        <v>6413</v>
      </c>
      <c r="AE607" s="2" t="s">
        <v>65</v>
      </c>
      <c r="AF607" s="2" t="s">
        <v>66</v>
      </c>
      <c r="AG607" s="2" t="s">
        <v>6414</v>
      </c>
      <c r="AH607" s="2" t="s">
        <v>6415</v>
      </c>
      <c r="AI607" s="2" t="s">
        <v>67</v>
      </c>
      <c r="AJ607" s="2" t="s">
        <v>6416</v>
      </c>
      <c r="AK607" s="2" t="s">
        <v>53</v>
      </c>
      <c r="AL607" s="2" t="s">
        <v>53</v>
      </c>
      <c r="AM607" s="2" t="s">
        <v>53</v>
      </c>
      <c r="AN607" s="2" t="s">
        <v>53</v>
      </c>
      <c r="AO607" s="2" t="s">
        <v>53</v>
      </c>
      <c r="AP607" s="2" t="s">
        <v>53</v>
      </c>
      <c r="AQ607" s="2" t="s">
        <v>53</v>
      </c>
      <c r="AR607" s="2" t="s">
        <v>69</v>
      </c>
      <c r="AS607" s="2" t="s">
        <v>52</v>
      </c>
      <c r="AT607" s="2" t="s">
        <v>69</v>
      </c>
    </row>
    <row r="608" spans="1:46" ht="22.5" customHeight="1" x14ac:dyDescent="0.25">
      <c r="A608" s="18" t="s">
        <v>6417</v>
      </c>
      <c r="B608" s="2" t="s">
        <v>6418</v>
      </c>
      <c r="C608" s="2" t="s">
        <v>344</v>
      </c>
      <c r="D608" s="2" t="s">
        <v>697</v>
      </c>
      <c r="E608" s="2" t="s">
        <v>51</v>
      </c>
      <c r="F608" s="19">
        <v>1</v>
      </c>
      <c r="G608" s="19">
        <v>86.99</v>
      </c>
      <c r="H608" s="19" t="s">
        <v>52</v>
      </c>
      <c r="I608" s="19">
        <v>-14.79</v>
      </c>
      <c r="J608" s="19">
        <v>-20.45</v>
      </c>
      <c r="K608" s="19" t="s">
        <v>52</v>
      </c>
      <c r="L608" s="19">
        <v>51.75</v>
      </c>
      <c r="M608" s="2" t="s">
        <v>51</v>
      </c>
      <c r="N608" s="2" t="s">
        <v>309</v>
      </c>
      <c r="O608" s="2" t="s">
        <v>747</v>
      </c>
      <c r="P608" s="2" t="s">
        <v>748</v>
      </c>
      <c r="Q608" s="2" t="s">
        <v>53</v>
      </c>
      <c r="R608" s="19">
        <v>86.99</v>
      </c>
      <c r="S608" s="19" t="s">
        <v>57</v>
      </c>
      <c r="T608" s="2" t="s">
        <v>58</v>
      </c>
      <c r="U608" s="2" t="s">
        <v>53</v>
      </c>
      <c r="V608" s="2" t="s">
        <v>53</v>
      </c>
      <c r="W608" s="2" t="s">
        <v>53</v>
      </c>
      <c r="X608" s="2" t="s">
        <v>53</v>
      </c>
      <c r="Y608" s="2" t="s">
        <v>6419</v>
      </c>
      <c r="Z608" s="2" t="s">
        <v>6420</v>
      </c>
      <c r="AA608" s="2" t="s">
        <v>6421</v>
      </c>
      <c r="AB608" s="2" t="s">
        <v>6422</v>
      </c>
      <c r="AC608" s="2" t="s">
        <v>124</v>
      </c>
      <c r="AD608" s="2" t="s">
        <v>6423</v>
      </c>
      <c r="AE608" s="2" t="s">
        <v>65</v>
      </c>
      <c r="AF608" s="2" t="s">
        <v>66</v>
      </c>
      <c r="AG608" s="2" t="s">
        <v>6424</v>
      </c>
      <c r="AH608" s="2" t="s">
        <v>6425</v>
      </c>
      <c r="AI608" s="2" t="s">
        <v>67</v>
      </c>
      <c r="AJ608" s="2" t="s">
        <v>6426</v>
      </c>
      <c r="AK608" s="2" t="s">
        <v>53</v>
      </c>
      <c r="AL608" s="2" t="s">
        <v>53</v>
      </c>
      <c r="AM608" s="2" t="s">
        <v>53</v>
      </c>
      <c r="AN608" s="2" t="s">
        <v>53</v>
      </c>
      <c r="AO608" s="2" t="s">
        <v>53</v>
      </c>
      <c r="AP608" s="2" t="s">
        <v>53</v>
      </c>
      <c r="AQ608" s="2" t="s">
        <v>53</v>
      </c>
      <c r="AR608" s="2" t="s">
        <v>69</v>
      </c>
      <c r="AS608" s="2" t="s">
        <v>52</v>
      </c>
      <c r="AT608" s="2" t="s">
        <v>69</v>
      </c>
    </row>
    <row r="609" spans="1:46" ht="22.5" customHeight="1" x14ac:dyDescent="0.25">
      <c r="A609" s="18" t="s">
        <v>6427</v>
      </c>
      <c r="B609" s="2" t="s">
        <v>6418</v>
      </c>
      <c r="C609" s="2" t="s">
        <v>344</v>
      </c>
      <c r="D609" s="2" t="s">
        <v>3998</v>
      </c>
      <c r="E609" s="2" t="s">
        <v>69</v>
      </c>
      <c r="F609" s="19">
        <v>1</v>
      </c>
      <c r="G609" s="19">
        <v>239.77</v>
      </c>
      <c r="H609" s="19" t="s">
        <v>52</v>
      </c>
      <c r="I609" s="19">
        <v>-28.77</v>
      </c>
      <c r="J609" s="19">
        <v>-21.45</v>
      </c>
      <c r="K609" s="19" t="s">
        <v>52</v>
      </c>
      <c r="L609" s="19">
        <v>189.55</v>
      </c>
      <c r="M609" s="2" t="s">
        <v>51</v>
      </c>
      <c r="N609" s="2" t="s">
        <v>984</v>
      </c>
      <c r="O609" s="2" t="s">
        <v>1733</v>
      </c>
      <c r="P609" s="2" t="s">
        <v>1734</v>
      </c>
      <c r="Q609" s="2" t="s">
        <v>53</v>
      </c>
      <c r="R609" s="19">
        <v>239.77</v>
      </c>
      <c r="S609" s="19" t="s">
        <v>161</v>
      </c>
      <c r="T609" s="2" t="s">
        <v>77</v>
      </c>
      <c r="U609" s="2" t="s">
        <v>6428</v>
      </c>
      <c r="V609" s="2" t="s">
        <v>6429</v>
      </c>
      <c r="W609" s="2" t="s">
        <v>6430</v>
      </c>
      <c r="X609" s="2" t="s">
        <v>53</v>
      </c>
      <c r="Y609" s="2" t="s">
        <v>6428</v>
      </c>
      <c r="Z609" s="2" t="s">
        <v>6431</v>
      </c>
      <c r="AA609" s="2" t="s">
        <v>6432</v>
      </c>
      <c r="AB609" s="2" t="s">
        <v>670</v>
      </c>
      <c r="AC609" s="2" t="s">
        <v>124</v>
      </c>
      <c r="AD609" s="2" t="s">
        <v>6433</v>
      </c>
      <c r="AE609" s="2" t="s">
        <v>65</v>
      </c>
      <c r="AF609" s="2" t="s">
        <v>86</v>
      </c>
      <c r="AG609" s="2" t="s">
        <v>6434</v>
      </c>
      <c r="AH609" s="2" t="s">
        <v>6435</v>
      </c>
      <c r="AI609" s="2" t="s">
        <v>67</v>
      </c>
      <c r="AJ609" s="2" t="s">
        <v>6436</v>
      </c>
      <c r="AK609" s="2" t="s">
        <v>53</v>
      </c>
      <c r="AL609" s="2" t="s">
        <v>53</v>
      </c>
      <c r="AM609" s="2" t="s">
        <v>53</v>
      </c>
      <c r="AN609" s="2" t="s">
        <v>53</v>
      </c>
      <c r="AO609" s="2" t="s">
        <v>53</v>
      </c>
      <c r="AP609" s="2" t="s">
        <v>53</v>
      </c>
      <c r="AQ609" s="2" t="s">
        <v>53</v>
      </c>
      <c r="AR609" s="2" t="s">
        <v>69</v>
      </c>
      <c r="AS609" s="2" t="s">
        <v>52</v>
      </c>
      <c r="AT609" s="2" t="s">
        <v>69</v>
      </c>
    </row>
    <row r="610" spans="1:46" ht="22.5" customHeight="1" x14ac:dyDescent="0.25">
      <c r="A610" s="18" t="s">
        <v>6437</v>
      </c>
      <c r="B610" s="2" t="s">
        <v>6438</v>
      </c>
      <c r="C610" s="2" t="s">
        <v>344</v>
      </c>
      <c r="D610" s="2" t="s">
        <v>2215</v>
      </c>
      <c r="E610" s="2" t="s">
        <v>69</v>
      </c>
      <c r="F610" s="19">
        <v>1</v>
      </c>
      <c r="G610" s="19">
        <v>67.78</v>
      </c>
      <c r="H610" s="19">
        <v>31.95</v>
      </c>
      <c r="I610" s="19">
        <v>-17.02</v>
      </c>
      <c r="J610" s="19">
        <v>-31.95</v>
      </c>
      <c r="K610" s="19" t="s">
        <v>52</v>
      </c>
      <c r="L610" s="19">
        <v>50.76</v>
      </c>
      <c r="M610" s="2" t="s">
        <v>53</v>
      </c>
      <c r="N610" s="2" t="s">
        <v>6439</v>
      </c>
      <c r="O610" s="2" t="s">
        <v>6440</v>
      </c>
      <c r="P610" s="2" t="s">
        <v>6441</v>
      </c>
      <c r="Q610" s="2" t="s">
        <v>53</v>
      </c>
      <c r="R610" s="19">
        <v>67.78</v>
      </c>
      <c r="S610" s="19" t="s">
        <v>57</v>
      </c>
      <c r="T610" s="2" t="s">
        <v>77</v>
      </c>
      <c r="U610" s="2" t="s">
        <v>6442</v>
      </c>
      <c r="V610" s="2" t="s">
        <v>6443</v>
      </c>
      <c r="W610" s="2" t="s">
        <v>6444</v>
      </c>
      <c r="X610" s="2" t="s">
        <v>53</v>
      </c>
      <c r="Y610" s="2" t="s">
        <v>6442</v>
      </c>
      <c r="Z610" s="2" t="s">
        <v>6445</v>
      </c>
      <c r="AA610" s="2" t="s">
        <v>6446</v>
      </c>
      <c r="AB610" s="2" t="s">
        <v>6447</v>
      </c>
      <c r="AC610" s="2" t="s">
        <v>150</v>
      </c>
      <c r="AD610" s="2" t="s">
        <v>6448</v>
      </c>
      <c r="AE610" s="2" t="s">
        <v>65</v>
      </c>
      <c r="AF610" s="2" t="s">
        <v>86</v>
      </c>
      <c r="AG610" s="2" t="s">
        <v>6153</v>
      </c>
      <c r="AH610" s="2" t="s">
        <v>6449</v>
      </c>
      <c r="AI610" s="2" t="s">
        <v>67</v>
      </c>
      <c r="AJ610" s="2" t="s">
        <v>6450</v>
      </c>
      <c r="AK610" s="2" t="s">
        <v>53</v>
      </c>
      <c r="AL610" s="2" t="s">
        <v>53</v>
      </c>
      <c r="AM610" s="2" t="s">
        <v>53</v>
      </c>
      <c r="AN610" s="2" t="s">
        <v>53</v>
      </c>
      <c r="AO610" s="2" t="s">
        <v>53</v>
      </c>
      <c r="AP610" s="2" t="s">
        <v>53</v>
      </c>
      <c r="AQ610" s="2" t="s">
        <v>53</v>
      </c>
      <c r="AR610" s="2" t="s">
        <v>69</v>
      </c>
      <c r="AS610" s="2" t="s">
        <v>52</v>
      </c>
      <c r="AT610" s="2" t="s">
        <v>69</v>
      </c>
    </row>
    <row r="611" spans="1:46" ht="22.5" customHeight="1" x14ac:dyDescent="0.25">
      <c r="A611" s="18" t="s">
        <v>6451</v>
      </c>
      <c r="B611" s="2" t="s">
        <v>6452</v>
      </c>
      <c r="C611" s="2" t="s">
        <v>2171</v>
      </c>
      <c r="D611" s="2" t="s">
        <v>2172</v>
      </c>
      <c r="E611" s="2" t="s">
        <v>69</v>
      </c>
      <c r="F611" s="19">
        <v>0</v>
      </c>
      <c r="G611" s="19">
        <v>65.900000000000006</v>
      </c>
      <c r="H611" s="19">
        <v>40.86</v>
      </c>
      <c r="I611" s="19">
        <v>-16.7</v>
      </c>
      <c r="J611" s="19">
        <v>-40.86</v>
      </c>
      <c r="K611" s="19" t="s">
        <v>52</v>
      </c>
      <c r="L611" s="19">
        <v>49.2</v>
      </c>
      <c r="M611" s="2" t="s">
        <v>51</v>
      </c>
      <c r="N611" s="2" t="s">
        <v>5161</v>
      </c>
      <c r="O611" s="2" t="s">
        <v>5162</v>
      </c>
      <c r="P611" s="2" t="s">
        <v>5163</v>
      </c>
      <c r="Q611" s="2" t="s">
        <v>53</v>
      </c>
      <c r="R611" s="19">
        <v>65.900000000000006</v>
      </c>
      <c r="S611" s="19" t="s">
        <v>57</v>
      </c>
      <c r="T611" s="2" t="s">
        <v>77</v>
      </c>
      <c r="U611" s="2" t="s">
        <v>6453</v>
      </c>
      <c r="V611" s="2" t="s">
        <v>6454</v>
      </c>
      <c r="W611" s="2" t="s">
        <v>6455</v>
      </c>
      <c r="X611" s="2" t="s">
        <v>53</v>
      </c>
      <c r="Y611" s="2" t="s">
        <v>6453</v>
      </c>
      <c r="Z611" s="2" t="s">
        <v>6456</v>
      </c>
      <c r="AA611" s="2" t="s">
        <v>2178</v>
      </c>
      <c r="AB611" s="2" t="s">
        <v>124</v>
      </c>
      <c r="AC611" s="2" t="s">
        <v>124</v>
      </c>
      <c r="AD611" s="2" t="s">
        <v>2179</v>
      </c>
      <c r="AE611" s="2" t="s">
        <v>65</v>
      </c>
      <c r="AF611" s="2" t="s">
        <v>86</v>
      </c>
      <c r="AG611" s="2" t="s">
        <v>53</v>
      </c>
      <c r="AH611" s="2" t="s">
        <v>53</v>
      </c>
      <c r="AI611" s="2" t="s">
        <v>67</v>
      </c>
      <c r="AJ611" s="2" t="s">
        <v>53</v>
      </c>
      <c r="AK611" s="2" t="s">
        <v>53</v>
      </c>
      <c r="AL611" s="2" t="s">
        <v>53</v>
      </c>
      <c r="AM611" s="2" t="s">
        <v>53</v>
      </c>
      <c r="AN611" s="2" t="s">
        <v>53</v>
      </c>
      <c r="AO611" s="2" t="s">
        <v>53</v>
      </c>
      <c r="AP611" s="2" t="s">
        <v>53</v>
      </c>
      <c r="AQ611" s="2" t="s">
        <v>53</v>
      </c>
      <c r="AR611" s="126" t="s">
        <v>51</v>
      </c>
      <c r="AS611" s="2" t="s">
        <v>52</v>
      </c>
      <c r="AT611" s="2" t="s">
        <v>69</v>
      </c>
    </row>
    <row r="612" spans="1:46" ht="22.5" customHeight="1" x14ac:dyDescent="0.25">
      <c r="A612" s="18" t="s">
        <v>6457</v>
      </c>
      <c r="B612" s="2" t="s">
        <v>6458</v>
      </c>
      <c r="C612" s="2" t="s">
        <v>344</v>
      </c>
      <c r="D612" s="2" t="s">
        <v>5569</v>
      </c>
      <c r="E612" s="2" t="s">
        <v>69</v>
      </c>
      <c r="F612" s="19">
        <v>1</v>
      </c>
      <c r="G612" s="19">
        <v>45.15</v>
      </c>
      <c r="H612" s="19">
        <v>15.9</v>
      </c>
      <c r="I612" s="19">
        <v>-13.18</v>
      </c>
      <c r="J612" s="19" t="s">
        <v>52</v>
      </c>
      <c r="K612" s="19" t="s">
        <v>52</v>
      </c>
      <c r="L612" s="19">
        <v>47.87</v>
      </c>
      <c r="M612" s="2" t="s">
        <v>51</v>
      </c>
      <c r="N612" s="2" t="s">
        <v>435</v>
      </c>
      <c r="O612" s="2" t="s">
        <v>6459</v>
      </c>
      <c r="P612" s="2" t="s">
        <v>6460</v>
      </c>
      <c r="Q612" s="2" t="s">
        <v>53</v>
      </c>
      <c r="R612" s="19">
        <v>45.15</v>
      </c>
      <c r="S612" s="19" t="s">
        <v>57</v>
      </c>
      <c r="T612" s="2" t="s">
        <v>58</v>
      </c>
      <c r="U612" s="2" t="s">
        <v>6461</v>
      </c>
      <c r="V612" s="2" t="s">
        <v>6462</v>
      </c>
      <c r="W612" s="2" t="s">
        <v>6463</v>
      </c>
      <c r="X612" s="2" t="s">
        <v>53</v>
      </c>
      <c r="Y612" s="2" t="s">
        <v>6461</v>
      </c>
      <c r="Z612" s="2" t="s">
        <v>6464</v>
      </c>
      <c r="AA612" s="2" t="s">
        <v>6465</v>
      </c>
      <c r="AB612" s="2" t="s">
        <v>1170</v>
      </c>
      <c r="AC612" s="2" t="s">
        <v>124</v>
      </c>
      <c r="AD612" s="2" t="s">
        <v>6466</v>
      </c>
      <c r="AE612" s="2" t="s">
        <v>65</v>
      </c>
      <c r="AF612" s="2" t="s">
        <v>222</v>
      </c>
      <c r="AG612" s="2" t="s">
        <v>6467</v>
      </c>
      <c r="AH612" s="2" t="s">
        <v>6468</v>
      </c>
      <c r="AI612" s="2" t="s">
        <v>1174</v>
      </c>
      <c r="AJ612" s="2" t="s">
        <v>6469</v>
      </c>
      <c r="AK612" s="2" t="s">
        <v>53</v>
      </c>
      <c r="AL612" s="2" t="s">
        <v>53</v>
      </c>
      <c r="AM612" s="2" t="s">
        <v>53</v>
      </c>
      <c r="AN612" s="2" t="s">
        <v>53</v>
      </c>
      <c r="AO612" s="2" t="s">
        <v>53</v>
      </c>
      <c r="AP612" s="2" t="s">
        <v>53</v>
      </c>
      <c r="AQ612" s="2" t="s">
        <v>53</v>
      </c>
      <c r="AR612" s="2" t="s">
        <v>69</v>
      </c>
      <c r="AS612" s="2" t="s">
        <v>52</v>
      </c>
      <c r="AT612" s="2" t="s">
        <v>69</v>
      </c>
    </row>
    <row r="613" spans="1:46" ht="22.5" customHeight="1" x14ac:dyDescent="0.25">
      <c r="A613" s="18" t="s">
        <v>6470</v>
      </c>
      <c r="B613" s="2" t="s">
        <v>6471</v>
      </c>
      <c r="C613" s="2" t="s">
        <v>344</v>
      </c>
      <c r="D613" s="2" t="s">
        <v>5569</v>
      </c>
      <c r="E613" s="2" t="s">
        <v>69</v>
      </c>
      <c r="F613" s="19">
        <v>1</v>
      </c>
      <c r="G613" s="19">
        <v>109.74</v>
      </c>
      <c r="H613" s="19" t="s">
        <v>52</v>
      </c>
      <c r="I613" s="19">
        <v>-18.66</v>
      </c>
      <c r="J613" s="19">
        <v>-20.45</v>
      </c>
      <c r="K613" s="19" t="s">
        <v>52</v>
      </c>
      <c r="L613" s="19">
        <v>70.63</v>
      </c>
      <c r="M613" s="2" t="s">
        <v>53</v>
      </c>
      <c r="N613" s="2" t="s">
        <v>1235</v>
      </c>
      <c r="O613" s="2" t="s">
        <v>1236</v>
      </c>
      <c r="P613" s="2" t="s">
        <v>1237</v>
      </c>
      <c r="Q613" s="2" t="s">
        <v>53</v>
      </c>
      <c r="R613" s="19">
        <v>109.74</v>
      </c>
      <c r="S613" s="19" t="s">
        <v>57</v>
      </c>
      <c r="T613" s="2" t="s">
        <v>58</v>
      </c>
      <c r="U613" s="2" t="s">
        <v>53</v>
      </c>
      <c r="V613" s="2" t="s">
        <v>53</v>
      </c>
      <c r="W613" s="2" t="s">
        <v>53</v>
      </c>
      <c r="X613" s="2" t="s">
        <v>53</v>
      </c>
      <c r="Y613" s="2" t="s">
        <v>6472</v>
      </c>
      <c r="Z613" s="2" t="s">
        <v>6473</v>
      </c>
      <c r="AA613" s="2" t="s">
        <v>6474</v>
      </c>
      <c r="AB613" s="2" t="s">
        <v>6475</v>
      </c>
      <c r="AC613" s="2" t="s">
        <v>124</v>
      </c>
      <c r="AD613" s="2" t="s">
        <v>6476</v>
      </c>
      <c r="AE613" s="2" t="s">
        <v>65</v>
      </c>
      <c r="AF613" s="2" t="s">
        <v>66</v>
      </c>
      <c r="AG613" s="2" t="s">
        <v>6477</v>
      </c>
      <c r="AH613" s="2" t="s">
        <v>6478</v>
      </c>
      <c r="AI613" s="2" t="s">
        <v>67</v>
      </c>
      <c r="AJ613" s="2" t="s">
        <v>6479</v>
      </c>
      <c r="AK613" s="2" t="s">
        <v>53</v>
      </c>
      <c r="AL613" s="2" t="s">
        <v>53</v>
      </c>
      <c r="AM613" s="2" t="s">
        <v>53</v>
      </c>
      <c r="AN613" s="2" t="s">
        <v>53</v>
      </c>
      <c r="AO613" s="2" t="s">
        <v>53</v>
      </c>
      <c r="AP613" s="2" t="s">
        <v>53</v>
      </c>
      <c r="AQ613" s="2" t="s">
        <v>53</v>
      </c>
      <c r="AR613" s="2" t="s">
        <v>69</v>
      </c>
      <c r="AS613" s="2" t="s">
        <v>52</v>
      </c>
      <c r="AT613" s="2" t="s">
        <v>69</v>
      </c>
    </row>
    <row r="614" spans="1:46" ht="22.5" customHeight="1" x14ac:dyDescent="0.25">
      <c r="A614" s="18" t="s">
        <v>6480</v>
      </c>
      <c r="B614" s="2" t="s">
        <v>6481</v>
      </c>
      <c r="C614" s="2" t="s">
        <v>344</v>
      </c>
      <c r="D614" s="2" t="s">
        <v>697</v>
      </c>
      <c r="E614" s="2" t="s">
        <v>69</v>
      </c>
      <c r="F614" s="19">
        <v>1</v>
      </c>
      <c r="G614" s="19">
        <v>225.45</v>
      </c>
      <c r="H614" s="19" t="s">
        <v>52</v>
      </c>
      <c r="I614" s="19">
        <v>-38.33</v>
      </c>
      <c r="J614" s="19">
        <v>-26.45</v>
      </c>
      <c r="K614" s="19" t="s">
        <v>52</v>
      </c>
      <c r="L614" s="19">
        <v>160.66999999999999</v>
      </c>
      <c r="M614" s="2" t="s">
        <v>51</v>
      </c>
      <c r="N614" s="2" t="s">
        <v>5644</v>
      </c>
      <c r="O614" s="2" t="s">
        <v>5645</v>
      </c>
      <c r="P614" s="2" t="s">
        <v>5646</v>
      </c>
      <c r="Q614" s="2" t="s">
        <v>53</v>
      </c>
      <c r="R614" s="19">
        <v>225.45</v>
      </c>
      <c r="S614" s="19" t="s">
        <v>57</v>
      </c>
      <c r="T614" s="2" t="s">
        <v>77</v>
      </c>
      <c r="U614" s="2" t="s">
        <v>6482</v>
      </c>
      <c r="V614" s="2" t="s">
        <v>6483</v>
      </c>
      <c r="W614" s="2" t="s">
        <v>6484</v>
      </c>
      <c r="X614" s="2" t="s">
        <v>53</v>
      </c>
      <c r="Y614" s="2" t="s">
        <v>6482</v>
      </c>
      <c r="Z614" s="2" t="s">
        <v>6485</v>
      </c>
      <c r="AA614" s="2" t="s">
        <v>6486</v>
      </c>
      <c r="AB614" s="2" t="s">
        <v>728</v>
      </c>
      <c r="AC614" s="2" t="s">
        <v>182</v>
      </c>
      <c r="AD614" s="2" t="s">
        <v>6487</v>
      </c>
      <c r="AE614" s="2" t="s">
        <v>65</v>
      </c>
      <c r="AF614" s="2" t="s">
        <v>86</v>
      </c>
      <c r="AG614" s="2" t="s">
        <v>6488</v>
      </c>
      <c r="AH614" s="2" t="s">
        <v>5776</v>
      </c>
      <c r="AI614" s="2" t="s">
        <v>67</v>
      </c>
      <c r="AJ614" s="2" t="s">
        <v>6489</v>
      </c>
      <c r="AK614" s="2" t="s">
        <v>53</v>
      </c>
      <c r="AL614" s="2" t="s">
        <v>53</v>
      </c>
      <c r="AM614" s="2" t="s">
        <v>53</v>
      </c>
      <c r="AN614" s="2" t="s">
        <v>53</v>
      </c>
      <c r="AO614" s="2" t="s">
        <v>53</v>
      </c>
      <c r="AP614" s="2" t="s">
        <v>53</v>
      </c>
      <c r="AQ614" s="2" t="s">
        <v>53</v>
      </c>
      <c r="AR614" s="2" t="s">
        <v>69</v>
      </c>
      <c r="AS614" s="2" t="s">
        <v>52</v>
      </c>
      <c r="AT614" s="2" t="s">
        <v>69</v>
      </c>
    </row>
    <row r="615" spans="1:46" ht="22.5" customHeight="1" x14ac:dyDescent="0.25">
      <c r="A615" s="18" t="s">
        <v>6490</v>
      </c>
      <c r="B615" s="2" t="s">
        <v>6491</v>
      </c>
      <c r="C615" s="2" t="s">
        <v>344</v>
      </c>
      <c r="D615" s="2" t="s">
        <v>2215</v>
      </c>
      <c r="E615" s="2" t="s">
        <v>69</v>
      </c>
      <c r="F615" s="19">
        <v>1</v>
      </c>
      <c r="G615" s="19">
        <v>49.99</v>
      </c>
      <c r="H615" s="19">
        <v>23.49</v>
      </c>
      <c r="I615" s="19">
        <v>-14</v>
      </c>
      <c r="J615" s="19">
        <v>-23.49</v>
      </c>
      <c r="K615" s="19" t="s">
        <v>52</v>
      </c>
      <c r="L615" s="19">
        <v>35.99</v>
      </c>
      <c r="M615" s="2" t="s">
        <v>51</v>
      </c>
      <c r="N615" s="2" t="s">
        <v>143</v>
      </c>
      <c r="O615" s="2" t="s">
        <v>144</v>
      </c>
      <c r="P615" s="2" t="s">
        <v>145</v>
      </c>
      <c r="Q615" s="2" t="s">
        <v>53</v>
      </c>
      <c r="R615" s="19">
        <v>49.99</v>
      </c>
      <c r="S615" s="19" t="s">
        <v>57</v>
      </c>
      <c r="T615" s="2" t="s">
        <v>58</v>
      </c>
      <c r="U615" s="2" t="s">
        <v>53</v>
      </c>
      <c r="V615" s="2" t="s">
        <v>53</v>
      </c>
      <c r="W615" s="2" t="s">
        <v>53</v>
      </c>
      <c r="X615" s="2" t="s">
        <v>53</v>
      </c>
      <c r="Y615" s="2" t="s">
        <v>6492</v>
      </c>
      <c r="Z615" s="2" t="s">
        <v>6493</v>
      </c>
      <c r="AA615" s="2" t="s">
        <v>6494</v>
      </c>
      <c r="AB615" s="2" t="s">
        <v>6495</v>
      </c>
      <c r="AC615" s="2" t="s">
        <v>531</v>
      </c>
      <c r="AD615" s="2" t="s">
        <v>6496</v>
      </c>
      <c r="AE615" s="2" t="s">
        <v>65</v>
      </c>
      <c r="AF615" s="2" t="s">
        <v>66</v>
      </c>
      <c r="AG615" s="2" t="s">
        <v>6497</v>
      </c>
      <c r="AH615" s="2" t="s">
        <v>6498</v>
      </c>
      <c r="AI615" s="2" t="s">
        <v>67</v>
      </c>
      <c r="AJ615" s="2" t="s">
        <v>6499</v>
      </c>
      <c r="AK615" s="2" t="s">
        <v>53</v>
      </c>
      <c r="AL615" s="2" t="s">
        <v>53</v>
      </c>
      <c r="AM615" s="2" t="s">
        <v>53</v>
      </c>
      <c r="AN615" s="2" t="s">
        <v>53</v>
      </c>
      <c r="AO615" s="2" t="s">
        <v>53</v>
      </c>
      <c r="AP615" s="2" t="s">
        <v>53</v>
      </c>
      <c r="AQ615" s="2" t="s">
        <v>53</v>
      </c>
      <c r="AR615" s="2" t="s">
        <v>69</v>
      </c>
      <c r="AS615" s="2" t="s">
        <v>52</v>
      </c>
      <c r="AT615" s="2" t="s">
        <v>69</v>
      </c>
    </row>
    <row r="616" spans="1:46" ht="22.5" customHeight="1" x14ac:dyDescent="0.25">
      <c r="A616" s="18" t="s">
        <v>6500</v>
      </c>
      <c r="B616" s="2" t="s">
        <v>6501</v>
      </c>
      <c r="C616" s="2" t="s">
        <v>115</v>
      </c>
      <c r="D616" s="2" t="s">
        <v>116</v>
      </c>
      <c r="E616" s="2" t="s">
        <v>51</v>
      </c>
      <c r="F616" s="19">
        <v>1</v>
      </c>
      <c r="G616" s="19">
        <v>230</v>
      </c>
      <c r="H616" s="19">
        <v>54.55</v>
      </c>
      <c r="I616" s="19">
        <v>-39.1</v>
      </c>
      <c r="J616" s="19">
        <v>-93.5</v>
      </c>
      <c r="K616" s="19" t="s">
        <v>52</v>
      </c>
      <c r="L616" s="19">
        <v>151.94999999999999</v>
      </c>
      <c r="M616" s="2" t="s">
        <v>51</v>
      </c>
      <c r="N616" s="2" t="s">
        <v>2396</v>
      </c>
      <c r="O616" s="2" t="s">
        <v>6502</v>
      </c>
      <c r="P616" s="2" t="s">
        <v>6503</v>
      </c>
      <c r="Q616" s="2" t="s">
        <v>53</v>
      </c>
      <c r="R616" s="19">
        <v>230</v>
      </c>
      <c r="S616" s="19" t="s">
        <v>57</v>
      </c>
      <c r="T616" s="2" t="s">
        <v>77</v>
      </c>
      <c r="U616" s="2" t="s">
        <v>6504</v>
      </c>
      <c r="V616" s="2" t="s">
        <v>6505</v>
      </c>
      <c r="W616" s="2" t="s">
        <v>6506</v>
      </c>
      <c r="X616" s="2" t="s">
        <v>53</v>
      </c>
      <c r="Y616" s="2" t="s">
        <v>6504</v>
      </c>
      <c r="Z616" s="2" t="s">
        <v>6507</v>
      </c>
      <c r="AA616" s="2" t="s">
        <v>6508</v>
      </c>
      <c r="AB616" s="2" t="s">
        <v>3182</v>
      </c>
      <c r="AC616" s="2" t="s">
        <v>3183</v>
      </c>
      <c r="AD616" s="2" t="s">
        <v>6509</v>
      </c>
      <c r="AE616" s="2" t="s">
        <v>65</v>
      </c>
      <c r="AF616" s="2" t="s">
        <v>86</v>
      </c>
      <c r="AG616" s="2" t="s">
        <v>6510</v>
      </c>
      <c r="AH616" s="2" t="s">
        <v>53</v>
      </c>
      <c r="AI616" s="2" t="s">
        <v>67</v>
      </c>
      <c r="AJ616" s="2" t="s">
        <v>6511</v>
      </c>
      <c r="AK616" s="2" t="s">
        <v>53</v>
      </c>
      <c r="AL616" s="2" t="s">
        <v>53</v>
      </c>
      <c r="AM616" s="2" t="s">
        <v>53</v>
      </c>
      <c r="AN616" s="2" t="s">
        <v>53</v>
      </c>
      <c r="AO616" s="2" t="s">
        <v>53</v>
      </c>
      <c r="AP616" s="2" t="s">
        <v>53</v>
      </c>
      <c r="AQ616" s="2" t="s">
        <v>53</v>
      </c>
      <c r="AR616" s="2" t="s">
        <v>69</v>
      </c>
      <c r="AS616" s="2" t="s">
        <v>52</v>
      </c>
      <c r="AT616" s="2" t="s">
        <v>69</v>
      </c>
    </row>
    <row r="617" spans="1:46" ht="22.5" customHeight="1" x14ac:dyDescent="0.25">
      <c r="A617" s="18" t="s">
        <v>6512</v>
      </c>
      <c r="B617" s="2" t="s">
        <v>6513</v>
      </c>
      <c r="C617" s="2" t="s">
        <v>344</v>
      </c>
      <c r="D617" s="2" t="s">
        <v>3998</v>
      </c>
      <c r="E617" s="2" t="s">
        <v>69</v>
      </c>
      <c r="F617" s="19">
        <v>1</v>
      </c>
      <c r="G617" s="19">
        <v>49.99</v>
      </c>
      <c r="H617" s="19">
        <v>26.1</v>
      </c>
      <c r="I617" s="19">
        <v>-14</v>
      </c>
      <c r="J617" s="19">
        <v>-26.1</v>
      </c>
      <c r="K617" s="19" t="s">
        <v>52</v>
      </c>
      <c r="L617" s="19">
        <v>35.99</v>
      </c>
      <c r="M617" s="2" t="s">
        <v>51</v>
      </c>
      <c r="N617" s="2" t="s">
        <v>143</v>
      </c>
      <c r="O617" s="2" t="s">
        <v>1191</v>
      </c>
      <c r="P617" s="2" t="s">
        <v>1192</v>
      </c>
      <c r="Q617" s="2" t="s">
        <v>53</v>
      </c>
      <c r="R617" s="19">
        <v>49.99</v>
      </c>
      <c r="S617" s="19" t="s">
        <v>57</v>
      </c>
      <c r="T617" s="2" t="s">
        <v>58</v>
      </c>
      <c r="U617" s="2" t="s">
        <v>53</v>
      </c>
      <c r="V617" s="2" t="s">
        <v>53</v>
      </c>
      <c r="W617" s="2" t="s">
        <v>53</v>
      </c>
      <c r="X617" s="2" t="s">
        <v>53</v>
      </c>
      <c r="Y617" s="2" t="s">
        <v>6514</v>
      </c>
      <c r="Z617" s="2" t="s">
        <v>6515</v>
      </c>
      <c r="AA617" s="2" t="s">
        <v>6516</v>
      </c>
      <c r="AB617" s="2" t="s">
        <v>2886</v>
      </c>
      <c r="AC617" s="2" t="s">
        <v>182</v>
      </c>
      <c r="AD617" s="2" t="s">
        <v>6517</v>
      </c>
      <c r="AE617" s="2" t="s">
        <v>65</v>
      </c>
      <c r="AF617" s="2" t="s">
        <v>66</v>
      </c>
      <c r="AG617" s="2" t="s">
        <v>6290</v>
      </c>
      <c r="AH617" s="2" t="s">
        <v>6518</v>
      </c>
      <c r="AI617" s="2" t="s">
        <v>67</v>
      </c>
      <c r="AJ617" s="2" t="s">
        <v>6519</v>
      </c>
      <c r="AK617" s="2" t="s">
        <v>53</v>
      </c>
      <c r="AL617" s="2" t="s">
        <v>53</v>
      </c>
      <c r="AM617" s="2" t="s">
        <v>53</v>
      </c>
      <c r="AN617" s="2" t="s">
        <v>53</v>
      </c>
      <c r="AO617" s="2" t="s">
        <v>53</v>
      </c>
      <c r="AP617" s="2" t="s">
        <v>53</v>
      </c>
      <c r="AQ617" s="2" t="s">
        <v>53</v>
      </c>
      <c r="AR617" s="2" t="s">
        <v>69</v>
      </c>
      <c r="AS617" s="2" t="s">
        <v>52</v>
      </c>
      <c r="AT617" s="2" t="s">
        <v>69</v>
      </c>
    </row>
    <row r="618" spans="1:46" ht="22.5" customHeight="1" x14ac:dyDescent="0.25">
      <c r="A618" s="18" t="s">
        <v>6520</v>
      </c>
      <c r="B618" s="2" t="s">
        <v>6521</v>
      </c>
      <c r="C618" s="2" t="s">
        <v>344</v>
      </c>
      <c r="D618" s="2" t="s">
        <v>5569</v>
      </c>
      <c r="E618" s="2" t="s">
        <v>69</v>
      </c>
      <c r="F618" s="19">
        <v>1</v>
      </c>
      <c r="G618" s="19">
        <v>65.989999999999995</v>
      </c>
      <c r="H618" s="19">
        <v>17.43</v>
      </c>
      <c r="I618" s="19">
        <v>-16.72</v>
      </c>
      <c r="J618" s="19">
        <v>-17.43</v>
      </c>
      <c r="K618" s="19" t="s">
        <v>52</v>
      </c>
      <c r="L618" s="19">
        <v>49.27</v>
      </c>
      <c r="M618" s="2" t="s">
        <v>53</v>
      </c>
      <c r="N618" s="2" t="s">
        <v>1967</v>
      </c>
      <c r="O618" s="2" t="s">
        <v>1968</v>
      </c>
      <c r="P618" s="2" t="s">
        <v>1969</v>
      </c>
      <c r="Q618" s="2" t="s">
        <v>53</v>
      </c>
      <c r="R618" s="19">
        <v>65.989999999999995</v>
      </c>
      <c r="S618" s="19" t="s">
        <v>57</v>
      </c>
      <c r="T618" s="2" t="s">
        <v>58</v>
      </c>
      <c r="U618" s="2" t="s">
        <v>53</v>
      </c>
      <c r="V618" s="2" t="s">
        <v>53</v>
      </c>
      <c r="W618" s="2" t="s">
        <v>53</v>
      </c>
      <c r="X618" s="2" t="s">
        <v>53</v>
      </c>
      <c r="Y618" s="2" t="s">
        <v>6522</v>
      </c>
      <c r="Z618" s="2" t="s">
        <v>6523</v>
      </c>
      <c r="AA618" s="2" t="s">
        <v>6524</v>
      </c>
      <c r="AB618" s="2" t="s">
        <v>6525</v>
      </c>
      <c r="AC618" s="2" t="s">
        <v>124</v>
      </c>
      <c r="AD618" s="2" t="s">
        <v>6526</v>
      </c>
      <c r="AE618" s="2" t="s">
        <v>65</v>
      </c>
      <c r="AF618" s="2" t="s">
        <v>66</v>
      </c>
      <c r="AG618" s="2" t="s">
        <v>6527</v>
      </c>
      <c r="AH618" s="2" t="s">
        <v>6528</v>
      </c>
      <c r="AI618" s="2" t="s">
        <v>67</v>
      </c>
      <c r="AJ618" s="2" t="s">
        <v>6529</v>
      </c>
      <c r="AK618" s="2" t="s">
        <v>53</v>
      </c>
      <c r="AL618" s="2" t="s">
        <v>53</v>
      </c>
      <c r="AM618" s="2" t="s">
        <v>53</v>
      </c>
      <c r="AN618" s="2" t="s">
        <v>53</v>
      </c>
      <c r="AO618" s="2" t="s">
        <v>53</v>
      </c>
      <c r="AP618" s="2" t="s">
        <v>53</v>
      </c>
      <c r="AQ618" s="2" t="s">
        <v>53</v>
      </c>
      <c r="AR618" s="2" t="s">
        <v>69</v>
      </c>
      <c r="AS618" s="2" t="s">
        <v>52</v>
      </c>
      <c r="AT618" s="2" t="s">
        <v>69</v>
      </c>
    </row>
    <row r="619" spans="1:46" ht="22.5" customHeight="1" x14ac:dyDescent="0.25">
      <c r="A619" s="18" t="s">
        <v>6530</v>
      </c>
      <c r="B619" s="2" t="s">
        <v>6531</v>
      </c>
      <c r="C619" s="2" t="s">
        <v>344</v>
      </c>
      <c r="D619" s="2" t="s">
        <v>3998</v>
      </c>
      <c r="E619" s="2" t="s">
        <v>69</v>
      </c>
      <c r="F619" s="19">
        <v>1</v>
      </c>
      <c r="G619" s="19">
        <v>61.29</v>
      </c>
      <c r="H619" s="19">
        <v>26.1</v>
      </c>
      <c r="I619" s="19">
        <v>-15.92</v>
      </c>
      <c r="J619" s="19">
        <v>-26.1</v>
      </c>
      <c r="K619" s="19" t="s">
        <v>52</v>
      </c>
      <c r="L619" s="19">
        <v>45.37</v>
      </c>
      <c r="M619" s="2" t="s">
        <v>51</v>
      </c>
      <c r="N619" s="2" t="s">
        <v>1363</v>
      </c>
      <c r="O619" s="2" t="s">
        <v>4116</v>
      </c>
      <c r="P619" s="2" t="s">
        <v>4117</v>
      </c>
      <c r="Q619" s="2" t="s">
        <v>53</v>
      </c>
      <c r="R619" s="19">
        <v>61.29</v>
      </c>
      <c r="S619" s="19" t="s">
        <v>57</v>
      </c>
      <c r="T619" s="2" t="s">
        <v>58</v>
      </c>
      <c r="U619" s="2" t="s">
        <v>53</v>
      </c>
      <c r="V619" s="2" t="s">
        <v>53</v>
      </c>
      <c r="W619" s="2" t="s">
        <v>53</v>
      </c>
      <c r="X619" s="2" t="s">
        <v>53</v>
      </c>
      <c r="Y619" s="2" t="s">
        <v>6532</v>
      </c>
      <c r="Z619" s="2" t="s">
        <v>6533</v>
      </c>
      <c r="AA619" s="2" t="s">
        <v>6534</v>
      </c>
      <c r="AB619" s="2" t="s">
        <v>6535</v>
      </c>
      <c r="AC619" s="2" t="s">
        <v>182</v>
      </c>
      <c r="AD619" s="2" t="s">
        <v>6536</v>
      </c>
      <c r="AE619" s="2" t="s">
        <v>65</v>
      </c>
      <c r="AF619" s="2" t="s">
        <v>66</v>
      </c>
      <c r="AG619" s="2" t="s">
        <v>6537</v>
      </c>
      <c r="AH619" s="2" t="s">
        <v>6538</v>
      </c>
      <c r="AI619" s="2" t="s">
        <v>67</v>
      </c>
      <c r="AJ619" s="2" t="s">
        <v>6539</v>
      </c>
      <c r="AK619" s="2" t="s">
        <v>53</v>
      </c>
      <c r="AL619" s="2" t="s">
        <v>53</v>
      </c>
      <c r="AM619" s="2" t="s">
        <v>53</v>
      </c>
      <c r="AN619" s="2" t="s">
        <v>53</v>
      </c>
      <c r="AO619" s="2" t="s">
        <v>53</v>
      </c>
      <c r="AP619" s="2" t="s">
        <v>53</v>
      </c>
      <c r="AQ619" s="2" t="s">
        <v>53</v>
      </c>
      <c r="AR619" s="2" t="s">
        <v>69</v>
      </c>
      <c r="AS619" s="2" t="s">
        <v>52</v>
      </c>
      <c r="AT619" s="2" t="s">
        <v>69</v>
      </c>
    </row>
    <row r="620" spans="1:46" ht="22.5" customHeight="1" x14ac:dyDescent="0.25">
      <c r="A620" s="18" t="s">
        <v>6540</v>
      </c>
      <c r="B620" s="2" t="s">
        <v>6531</v>
      </c>
      <c r="C620" s="2" t="s">
        <v>344</v>
      </c>
      <c r="D620" s="2" t="s">
        <v>5569</v>
      </c>
      <c r="E620" s="2" t="s">
        <v>69</v>
      </c>
      <c r="F620" s="19">
        <v>1</v>
      </c>
      <c r="G620" s="19">
        <v>102.83</v>
      </c>
      <c r="H620" s="19" t="s">
        <v>52</v>
      </c>
      <c r="I620" s="19">
        <v>-17.48</v>
      </c>
      <c r="J620" s="19">
        <v>-18.45</v>
      </c>
      <c r="K620" s="19" t="s">
        <v>52</v>
      </c>
      <c r="L620" s="19">
        <v>66.900000000000006</v>
      </c>
      <c r="M620" s="2" t="s">
        <v>51</v>
      </c>
      <c r="N620" s="2" t="s">
        <v>905</v>
      </c>
      <c r="O620" s="2" t="s">
        <v>1163</v>
      </c>
      <c r="P620" s="2" t="s">
        <v>1164</v>
      </c>
      <c r="Q620" s="2" t="s">
        <v>53</v>
      </c>
      <c r="R620" s="19">
        <v>102.83</v>
      </c>
      <c r="S620" s="19" t="s">
        <v>57</v>
      </c>
      <c r="T620" s="2" t="s">
        <v>58</v>
      </c>
      <c r="U620" s="2" t="s">
        <v>53</v>
      </c>
      <c r="V620" s="2" t="s">
        <v>53</v>
      </c>
      <c r="W620" s="2" t="s">
        <v>53</v>
      </c>
      <c r="X620" s="2" t="s">
        <v>53</v>
      </c>
      <c r="Y620" s="2" t="s">
        <v>6541</v>
      </c>
      <c r="Z620" s="2" t="s">
        <v>6542</v>
      </c>
      <c r="AA620" s="2" t="s">
        <v>6543</v>
      </c>
      <c r="AB620" s="2" t="s">
        <v>6544</v>
      </c>
      <c r="AC620" s="2" t="s">
        <v>124</v>
      </c>
      <c r="AD620" s="2" t="s">
        <v>6545</v>
      </c>
      <c r="AE620" s="2" t="s">
        <v>65</v>
      </c>
      <c r="AF620" s="2" t="s">
        <v>66</v>
      </c>
      <c r="AG620" s="2" t="s">
        <v>6546</v>
      </c>
      <c r="AH620" s="2" t="s">
        <v>6547</v>
      </c>
      <c r="AI620" s="2" t="s">
        <v>67</v>
      </c>
      <c r="AJ620" s="2" t="s">
        <v>6548</v>
      </c>
      <c r="AK620" s="2" t="s">
        <v>53</v>
      </c>
      <c r="AL620" s="2" t="s">
        <v>53</v>
      </c>
      <c r="AM620" s="2" t="s">
        <v>53</v>
      </c>
      <c r="AN620" s="2" t="s">
        <v>53</v>
      </c>
      <c r="AO620" s="2" t="s">
        <v>53</v>
      </c>
      <c r="AP620" s="2" t="s">
        <v>53</v>
      </c>
      <c r="AQ620" s="2" t="s">
        <v>53</v>
      </c>
      <c r="AR620" s="2" t="s">
        <v>69</v>
      </c>
      <c r="AS620" s="2" t="s">
        <v>52</v>
      </c>
      <c r="AT620" s="2" t="s">
        <v>69</v>
      </c>
    </row>
    <row r="621" spans="1:46" ht="22.5" customHeight="1" x14ac:dyDescent="0.25">
      <c r="A621" s="18" t="s">
        <v>6549</v>
      </c>
      <c r="B621" s="2" t="s">
        <v>6550</v>
      </c>
      <c r="C621" s="2" t="s">
        <v>344</v>
      </c>
      <c r="D621" s="2" t="s">
        <v>2215</v>
      </c>
      <c r="E621" s="2" t="s">
        <v>69</v>
      </c>
      <c r="F621" s="19">
        <v>1</v>
      </c>
      <c r="G621" s="19">
        <v>106.01</v>
      </c>
      <c r="H621" s="19" t="s">
        <v>52</v>
      </c>
      <c r="I621" s="19">
        <v>-18.02</v>
      </c>
      <c r="J621" s="19">
        <v>-18.45</v>
      </c>
      <c r="K621" s="19" t="s">
        <v>52</v>
      </c>
      <c r="L621" s="19">
        <v>69.540000000000006</v>
      </c>
      <c r="M621" s="2" t="s">
        <v>53</v>
      </c>
      <c r="N621" s="2" t="s">
        <v>905</v>
      </c>
      <c r="O621" s="2" t="s">
        <v>3884</v>
      </c>
      <c r="P621" s="2" t="s">
        <v>3885</v>
      </c>
      <c r="Q621" s="2" t="s">
        <v>53</v>
      </c>
      <c r="R621" s="19">
        <v>106.01</v>
      </c>
      <c r="S621" s="19" t="s">
        <v>57</v>
      </c>
      <c r="T621" s="2" t="s">
        <v>58</v>
      </c>
      <c r="U621" s="2" t="s">
        <v>53</v>
      </c>
      <c r="V621" s="2" t="s">
        <v>53</v>
      </c>
      <c r="W621" s="2" t="s">
        <v>53</v>
      </c>
      <c r="X621" s="2" t="s">
        <v>53</v>
      </c>
      <c r="Y621" s="2" t="s">
        <v>6551</v>
      </c>
      <c r="Z621" s="2" t="s">
        <v>6552</v>
      </c>
      <c r="AA621" s="2" t="s">
        <v>6553</v>
      </c>
      <c r="AB621" s="2" t="s">
        <v>6554</v>
      </c>
      <c r="AC621" s="2" t="s">
        <v>124</v>
      </c>
      <c r="AD621" s="2" t="s">
        <v>6555</v>
      </c>
      <c r="AE621" s="2" t="s">
        <v>65</v>
      </c>
      <c r="AF621" s="2" t="s">
        <v>66</v>
      </c>
      <c r="AG621" s="2" t="s">
        <v>6556</v>
      </c>
      <c r="AH621" s="2" t="s">
        <v>6557</v>
      </c>
      <c r="AI621" s="2" t="s">
        <v>67</v>
      </c>
      <c r="AJ621" s="2" t="s">
        <v>6558</v>
      </c>
      <c r="AK621" s="2" t="s">
        <v>53</v>
      </c>
      <c r="AL621" s="2" t="s">
        <v>53</v>
      </c>
      <c r="AM621" s="2" t="s">
        <v>53</v>
      </c>
      <c r="AN621" s="2" t="s">
        <v>53</v>
      </c>
      <c r="AO621" s="2" t="s">
        <v>53</v>
      </c>
      <c r="AP621" s="2" t="s">
        <v>53</v>
      </c>
      <c r="AQ621" s="2" t="s">
        <v>53</v>
      </c>
      <c r="AR621" s="2" t="s">
        <v>69</v>
      </c>
      <c r="AS621" s="2" t="s">
        <v>52</v>
      </c>
      <c r="AT621" s="2" t="s">
        <v>69</v>
      </c>
    </row>
    <row r="622" spans="1:46" ht="22.5" customHeight="1" x14ac:dyDescent="0.25">
      <c r="A622" s="18" t="s">
        <v>6559</v>
      </c>
      <c r="B622" s="2" t="s">
        <v>6560</v>
      </c>
      <c r="C622" s="2" t="s">
        <v>344</v>
      </c>
      <c r="D622" s="2" t="s">
        <v>3998</v>
      </c>
      <c r="E622" s="2" t="s">
        <v>69</v>
      </c>
      <c r="F622" s="19">
        <v>1</v>
      </c>
      <c r="G622" s="19">
        <v>227.9</v>
      </c>
      <c r="H622" s="19" t="s">
        <v>52</v>
      </c>
      <c r="I622" s="19">
        <v>-38.74</v>
      </c>
      <c r="J622" s="19">
        <v>-20.45</v>
      </c>
      <c r="K622" s="19" t="s">
        <v>52</v>
      </c>
      <c r="L622" s="19">
        <v>168.71</v>
      </c>
      <c r="M622" s="2" t="s">
        <v>53</v>
      </c>
      <c r="N622" s="2" t="s">
        <v>366</v>
      </c>
      <c r="O622" s="2" t="s">
        <v>367</v>
      </c>
      <c r="P622" s="2" t="s">
        <v>368</v>
      </c>
      <c r="Q622" s="2" t="s">
        <v>53</v>
      </c>
      <c r="R622" s="19">
        <v>227.9</v>
      </c>
      <c r="S622" s="19" t="s">
        <v>57</v>
      </c>
      <c r="T622" s="2" t="s">
        <v>58</v>
      </c>
      <c r="U622" s="2" t="s">
        <v>53</v>
      </c>
      <c r="V622" s="2" t="s">
        <v>53</v>
      </c>
      <c r="W622" s="2" t="s">
        <v>53</v>
      </c>
      <c r="X622" s="2" t="s">
        <v>53</v>
      </c>
      <c r="Y622" s="2" t="s">
        <v>6561</v>
      </c>
      <c r="Z622" s="2" t="s">
        <v>6562</v>
      </c>
      <c r="AA622" s="2" t="s">
        <v>6563</v>
      </c>
      <c r="AB622" s="2" t="s">
        <v>6046</v>
      </c>
      <c r="AC622" s="2" t="s">
        <v>195</v>
      </c>
      <c r="AD622" s="2" t="s">
        <v>6564</v>
      </c>
      <c r="AE622" s="2" t="s">
        <v>65</v>
      </c>
      <c r="AF622" s="2" t="s">
        <v>66</v>
      </c>
      <c r="AG622" s="2" t="s">
        <v>6565</v>
      </c>
      <c r="AH622" s="2" t="s">
        <v>5079</v>
      </c>
      <c r="AI622" s="2" t="s">
        <v>67</v>
      </c>
      <c r="AJ622" s="2" t="s">
        <v>6566</v>
      </c>
      <c r="AK622" s="2" t="s">
        <v>53</v>
      </c>
      <c r="AL622" s="2" t="s">
        <v>53</v>
      </c>
      <c r="AM622" s="2" t="s">
        <v>53</v>
      </c>
      <c r="AN622" s="2" t="s">
        <v>53</v>
      </c>
      <c r="AO622" s="2" t="s">
        <v>53</v>
      </c>
      <c r="AP622" s="2" t="s">
        <v>53</v>
      </c>
      <c r="AQ622" s="2" t="s">
        <v>53</v>
      </c>
      <c r="AR622" s="2" t="s">
        <v>69</v>
      </c>
      <c r="AS622" s="2" t="s">
        <v>52</v>
      </c>
      <c r="AT622" s="2" t="s">
        <v>69</v>
      </c>
    </row>
    <row r="623" spans="1:46" ht="22.5" customHeight="1" x14ac:dyDescent="0.25">
      <c r="A623" s="18" t="s">
        <v>6567</v>
      </c>
      <c r="B623" s="2" t="s">
        <v>6568</v>
      </c>
      <c r="C623" s="2" t="s">
        <v>344</v>
      </c>
      <c r="D623" s="2" t="s">
        <v>2215</v>
      </c>
      <c r="E623" s="2" t="s">
        <v>69</v>
      </c>
      <c r="F623" s="19">
        <v>1</v>
      </c>
      <c r="G623" s="19">
        <v>35.76</v>
      </c>
      <c r="H623" s="19">
        <v>27.4</v>
      </c>
      <c r="I623" s="19">
        <v>-11.58</v>
      </c>
      <c r="J623" s="19">
        <v>-27.4</v>
      </c>
      <c r="K623" s="19" t="s">
        <v>52</v>
      </c>
      <c r="L623" s="19">
        <v>24.18</v>
      </c>
      <c r="M623" s="2" t="s">
        <v>53</v>
      </c>
      <c r="N623" s="2" t="s">
        <v>1149</v>
      </c>
      <c r="O623" s="2" t="s">
        <v>1150</v>
      </c>
      <c r="P623" s="2" t="s">
        <v>1151</v>
      </c>
      <c r="Q623" s="2" t="s">
        <v>53</v>
      </c>
      <c r="R623" s="19">
        <v>35.76</v>
      </c>
      <c r="S623" s="19" t="s">
        <v>57</v>
      </c>
      <c r="T623" s="2" t="s">
        <v>77</v>
      </c>
      <c r="U623" s="2" t="s">
        <v>6569</v>
      </c>
      <c r="V623" s="2" t="s">
        <v>6570</v>
      </c>
      <c r="W623" s="2" t="s">
        <v>6571</v>
      </c>
      <c r="X623" s="2" t="s">
        <v>53</v>
      </c>
      <c r="Y623" s="2" t="s">
        <v>6569</v>
      </c>
      <c r="Z623" s="2" t="s">
        <v>6572</v>
      </c>
      <c r="AA623" s="2" t="s">
        <v>6573</v>
      </c>
      <c r="AB623" s="2" t="s">
        <v>5968</v>
      </c>
      <c r="AC623" s="2" t="s">
        <v>97</v>
      </c>
      <c r="AD623" s="2" t="s">
        <v>6574</v>
      </c>
      <c r="AE623" s="2" t="s">
        <v>65</v>
      </c>
      <c r="AF623" s="2" t="s">
        <v>86</v>
      </c>
      <c r="AG623" s="2" t="s">
        <v>5970</v>
      </c>
      <c r="AH623" s="2" t="s">
        <v>6575</v>
      </c>
      <c r="AI623" s="2" t="s">
        <v>67</v>
      </c>
      <c r="AJ623" s="2" t="s">
        <v>6576</v>
      </c>
      <c r="AK623" s="2" t="s">
        <v>53</v>
      </c>
      <c r="AL623" s="2" t="s">
        <v>53</v>
      </c>
      <c r="AM623" s="2" t="s">
        <v>53</v>
      </c>
      <c r="AN623" s="2" t="s">
        <v>53</v>
      </c>
      <c r="AO623" s="2" t="s">
        <v>53</v>
      </c>
      <c r="AP623" s="2" t="s">
        <v>53</v>
      </c>
      <c r="AQ623" s="2" t="s">
        <v>53</v>
      </c>
      <c r="AR623" s="2" t="s">
        <v>69</v>
      </c>
      <c r="AS623" s="2" t="s">
        <v>52</v>
      </c>
      <c r="AT623" s="2" t="s">
        <v>69</v>
      </c>
    </row>
    <row r="624" spans="1:46" ht="22.5" customHeight="1" x14ac:dyDescent="0.25">
      <c r="A624" s="18" t="s">
        <v>6577</v>
      </c>
      <c r="B624" s="2" t="s">
        <v>6578</v>
      </c>
      <c r="C624" s="2" t="s">
        <v>344</v>
      </c>
      <c r="D624" s="2" t="s">
        <v>5569</v>
      </c>
      <c r="E624" s="2" t="s">
        <v>69</v>
      </c>
      <c r="F624" s="19">
        <v>1</v>
      </c>
      <c r="G624" s="19">
        <v>19.899999999999999</v>
      </c>
      <c r="H624" s="19">
        <v>15.9</v>
      </c>
      <c r="I624" s="19">
        <v>-8.8800000000000008</v>
      </c>
      <c r="J624" s="19" t="s">
        <v>52</v>
      </c>
      <c r="K624" s="19" t="s">
        <v>52</v>
      </c>
      <c r="L624" s="19">
        <v>26.92</v>
      </c>
      <c r="M624" s="2" t="s">
        <v>53</v>
      </c>
      <c r="N624" s="2" t="s">
        <v>4080</v>
      </c>
      <c r="O624" s="2" t="s">
        <v>6579</v>
      </c>
      <c r="P624" s="2" t="s">
        <v>6580</v>
      </c>
      <c r="Q624" s="2" t="s">
        <v>53</v>
      </c>
      <c r="R624" s="19">
        <v>19.899999999999999</v>
      </c>
      <c r="S624" s="19" t="s">
        <v>57</v>
      </c>
      <c r="T624" s="2" t="s">
        <v>58</v>
      </c>
      <c r="U624" s="2" t="s">
        <v>6581</v>
      </c>
      <c r="V624" s="2" t="s">
        <v>6582</v>
      </c>
      <c r="W624" s="2" t="s">
        <v>6583</v>
      </c>
      <c r="X624" s="2" t="s">
        <v>53</v>
      </c>
      <c r="Y624" s="2" t="s">
        <v>6581</v>
      </c>
      <c r="Z624" s="2" t="s">
        <v>6584</v>
      </c>
      <c r="AA624" s="2" t="s">
        <v>6585</v>
      </c>
      <c r="AB624" s="2" t="s">
        <v>717</v>
      </c>
      <c r="AC624" s="2" t="s">
        <v>124</v>
      </c>
      <c r="AD624" s="2" t="s">
        <v>6586</v>
      </c>
      <c r="AE624" s="2" t="s">
        <v>65</v>
      </c>
      <c r="AF624" s="2" t="s">
        <v>222</v>
      </c>
      <c r="AG624" s="2" t="s">
        <v>6587</v>
      </c>
      <c r="AH624" s="2" t="s">
        <v>6588</v>
      </c>
      <c r="AI624" s="2" t="s">
        <v>1303</v>
      </c>
      <c r="AJ624" s="2" t="s">
        <v>6589</v>
      </c>
      <c r="AK624" s="2" t="s">
        <v>53</v>
      </c>
      <c r="AL624" s="2" t="s">
        <v>53</v>
      </c>
      <c r="AM624" s="2" t="s">
        <v>53</v>
      </c>
      <c r="AN624" s="2" t="s">
        <v>53</v>
      </c>
      <c r="AO624" s="2" t="s">
        <v>53</v>
      </c>
      <c r="AP624" s="2" t="s">
        <v>53</v>
      </c>
      <c r="AQ624" s="2" t="s">
        <v>53</v>
      </c>
      <c r="AR624" s="2" t="s">
        <v>69</v>
      </c>
      <c r="AS624" s="2" t="s">
        <v>52</v>
      </c>
      <c r="AT624" s="2" t="s">
        <v>69</v>
      </c>
    </row>
    <row r="625" spans="1:46" ht="22.5" customHeight="1" x14ac:dyDescent="0.25">
      <c r="A625" s="18" t="s">
        <v>6590</v>
      </c>
      <c r="B625" s="2" t="s">
        <v>6591</v>
      </c>
      <c r="C625" s="2" t="s">
        <v>344</v>
      </c>
      <c r="D625" s="2" t="s">
        <v>3998</v>
      </c>
      <c r="E625" s="2" t="s">
        <v>69</v>
      </c>
      <c r="F625" s="19">
        <v>1</v>
      </c>
      <c r="G625" s="19">
        <v>59.99</v>
      </c>
      <c r="H625" s="19">
        <v>28.8</v>
      </c>
      <c r="I625" s="19">
        <v>-15.7</v>
      </c>
      <c r="J625" s="19">
        <v>-28.8</v>
      </c>
      <c r="K625" s="19" t="s">
        <v>52</v>
      </c>
      <c r="L625" s="19">
        <v>44.29</v>
      </c>
      <c r="M625" s="2" t="s">
        <v>51</v>
      </c>
      <c r="N625" s="2" t="s">
        <v>309</v>
      </c>
      <c r="O625" s="2" t="s">
        <v>5124</v>
      </c>
      <c r="P625" s="2" t="s">
        <v>5125</v>
      </c>
      <c r="Q625" s="2" t="s">
        <v>53</v>
      </c>
      <c r="R625" s="19">
        <v>59.99</v>
      </c>
      <c r="S625" s="19" t="s">
        <v>57</v>
      </c>
      <c r="T625" s="2" t="s">
        <v>58</v>
      </c>
      <c r="U625" s="2" t="s">
        <v>53</v>
      </c>
      <c r="V625" s="2" t="s">
        <v>53</v>
      </c>
      <c r="W625" s="2" t="s">
        <v>53</v>
      </c>
      <c r="X625" s="2" t="s">
        <v>53</v>
      </c>
      <c r="Y625" s="2" t="s">
        <v>6592</v>
      </c>
      <c r="Z625" s="2" t="s">
        <v>6593</v>
      </c>
      <c r="AA625" s="2" t="s">
        <v>6594</v>
      </c>
      <c r="AB625" s="2" t="s">
        <v>6595</v>
      </c>
      <c r="AC625" s="2" t="s">
        <v>182</v>
      </c>
      <c r="AD625" s="2" t="s">
        <v>6596</v>
      </c>
      <c r="AE625" s="2" t="s">
        <v>65</v>
      </c>
      <c r="AF625" s="2" t="s">
        <v>66</v>
      </c>
      <c r="AG625" s="2" t="s">
        <v>6597</v>
      </c>
      <c r="AH625" s="2" t="s">
        <v>6598</v>
      </c>
      <c r="AI625" s="2" t="s">
        <v>67</v>
      </c>
      <c r="AJ625" s="2" t="s">
        <v>6599</v>
      </c>
      <c r="AK625" s="2" t="s">
        <v>53</v>
      </c>
      <c r="AL625" s="2" t="s">
        <v>53</v>
      </c>
      <c r="AM625" s="2" t="s">
        <v>53</v>
      </c>
      <c r="AN625" s="2" t="s">
        <v>53</v>
      </c>
      <c r="AO625" s="2" t="s">
        <v>53</v>
      </c>
      <c r="AP625" s="2" t="s">
        <v>53</v>
      </c>
      <c r="AQ625" s="2" t="s">
        <v>53</v>
      </c>
      <c r="AR625" s="2" t="s">
        <v>69</v>
      </c>
      <c r="AS625" s="2" t="s">
        <v>52</v>
      </c>
      <c r="AT625" s="2" t="s">
        <v>69</v>
      </c>
    </row>
    <row r="626" spans="1:46" ht="22.5" customHeight="1" x14ac:dyDescent="0.25">
      <c r="A626" s="18" t="s">
        <v>6600</v>
      </c>
      <c r="B626" s="2" t="s">
        <v>6601</v>
      </c>
      <c r="C626" s="2" t="s">
        <v>344</v>
      </c>
      <c r="D626" s="2" t="s">
        <v>697</v>
      </c>
      <c r="E626" s="2" t="s">
        <v>69</v>
      </c>
      <c r="F626" s="19">
        <v>1</v>
      </c>
      <c r="G626" s="19">
        <v>106.01</v>
      </c>
      <c r="H626" s="19">
        <v>12.74</v>
      </c>
      <c r="I626" s="19">
        <v>-18.02</v>
      </c>
      <c r="J626" s="19">
        <v>-31.19</v>
      </c>
      <c r="K626" s="19" t="s">
        <v>52</v>
      </c>
      <c r="L626" s="19">
        <v>69.540000000000006</v>
      </c>
      <c r="M626" s="2" t="s">
        <v>53</v>
      </c>
      <c r="N626" s="2" t="s">
        <v>905</v>
      </c>
      <c r="O626" s="2" t="s">
        <v>3884</v>
      </c>
      <c r="P626" s="2" t="s">
        <v>3885</v>
      </c>
      <c r="Q626" s="2" t="s">
        <v>53</v>
      </c>
      <c r="R626" s="19">
        <v>106.01</v>
      </c>
      <c r="S626" s="19" t="s">
        <v>57</v>
      </c>
      <c r="T626" s="2" t="s">
        <v>58</v>
      </c>
      <c r="U626" s="2" t="s">
        <v>53</v>
      </c>
      <c r="V626" s="2" t="s">
        <v>53</v>
      </c>
      <c r="W626" s="2" t="s">
        <v>53</v>
      </c>
      <c r="X626" s="2" t="s">
        <v>53</v>
      </c>
      <c r="Y626" s="2" t="s">
        <v>6602</v>
      </c>
      <c r="Z626" s="2" t="s">
        <v>6603</v>
      </c>
      <c r="AA626" s="2" t="s">
        <v>6604</v>
      </c>
      <c r="AB626" s="2" t="s">
        <v>6605</v>
      </c>
      <c r="AC626" s="2" t="s">
        <v>641</v>
      </c>
      <c r="AD626" s="2" t="s">
        <v>6606</v>
      </c>
      <c r="AE626" s="2" t="s">
        <v>65</v>
      </c>
      <c r="AF626" s="2" t="s">
        <v>66</v>
      </c>
      <c r="AG626" s="2" t="s">
        <v>6607</v>
      </c>
      <c r="AH626" s="2" t="s">
        <v>6608</v>
      </c>
      <c r="AI626" s="2" t="s">
        <v>170</v>
      </c>
      <c r="AJ626" s="2" t="s">
        <v>6609</v>
      </c>
      <c r="AK626" s="2" t="s">
        <v>6610</v>
      </c>
      <c r="AL626" s="2" t="s">
        <v>53</v>
      </c>
      <c r="AM626" s="2" t="s">
        <v>53</v>
      </c>
      <c r="AN626" s="2" t="s">
        <v>53</v>
      </c>
      <c r="AO626" s="2" t="s">
        <v>53</v>
      </c>
      <c r="AP626" s="2" t="s">
        <v>53</v>
      </c>
      <c r="AQ626" s="2" t="s">
        <v>53</v>
      </c>
      <c r="AR626" s="2" t="s">
        <v>69</v>
      </c>
      <c r="AS626" s="2" t="s">
        <v>52</v>
      </c>
      <c r="AT626" s="2" t="s">
        <v>69</v>
      </c>
    </row>
    <row r="627" spans="1:46" ht="22.5" customHeight="1" x14ac:dyDescent="0.25">
      <c r="A627" s="18" t="s">
        <v>6611</v>
      </c>
      <c r="B627" s="2" t="s">
        <v>6612</v>
      </c>
      <c r="C627" s="2" t="s">
        <v>344</v>
      </c>
      <c r="D627" s="2" t="s">
        <v>5569</v>
      </c>
      <c r="E627" s="2" t="s">
        <v>69</v>
      </c>
      <c r="F627" s="19">
        <v>1</v>
      </c>
      <c r="G627" s="19">
        <v>44.05</v>
      </c>
      <c r="H627" s="19">
        <v>13.92</v>
      </c>
      <c r="I627" s="19">
        <v>-12.99</v>
      </c>
      <c r="J627" s="19">
        <v>-13.92</v>
      </c>
      <c r="K627" s="19" t="s">
        <v>52</v>
      </c>
      <c r="L627" s="19">
        <v>31.06</v>
      </c>
      <c r="M627" s="2" t="s">
        <v>51</v>
      </c>
      <c r="N627" s="2" t="s">
        <v>892</v>
      </c>
      <c r="O627" s="2" t="s">
        <v>2940</v>
      </c>
      <c r="P627" s="2" t="s">
        <v>2941</v>
      </c>
      <c r="Q627" s="2" t="s">
        <v>53</v>
      </c>
      <c r="R627" s="19">
        <v>44.05</v>
      </c>
      <c r="S627" s="19" t="s">
        <v>57</v>
      </c>
      <c r="T627" s="2" t="s">
        <v>58</v>
      </c>
      <c r="U627" s="2" t="s">
        <v>53</v>
      </c>
      <c r="V627" s="2" t="s">
        <v>53</v>
      </c>
      <c r="W627" s="2" t="s">
        <v>53</v>
      </c>
      <c r="X627" s="2" t="s">
        <v>53</v>
      </c>
      <c r="Y627" s="2" t="s">
        <v>6613</v>
      </c>
      <c r="Z627" s="2" t="s">
        <v>6614</v>
      </c>
      <c r="AA627" s="2" t="s">
        <v>6615</v>
      </c>
      <c r="AB627" s="2" t="s">
        <v>6616</v>
      </c>
      <c r="AC627" s="2" t="s">
        <v>124</v>
      </c>
      <c r="AD627" s="2" t="s">
        <v>6617</v>
      </c>
      <c r="AE627" s="2" t="s">
        <v>65</v>
      </c>
      <c r="AF627" s="2" t="s">
        <v>66</v>
      </c>
      <c r="AG627" s="2" t="s">
        <v>6618</v>
      </c>
      <c r="AH627" s="2" t="s">
        <v>6619</v>
      </c>
      <c r="AI627" s="2" t="s">
        <v>67</v>
      </c>
      <c r="AJ627" s="2" t="s">
        <v>6620</v>
      </c>
      <c r="AK627" s="2" t="s">
        <v>53</v>
      </c>
      <c r="AL627" s="2" t="s">
        <v>53</v>
      </c>
      <c r="AM627" s="2" t="s">
        <v>53</v>
      </c>
      <c r="AN627" s="2" t="s">
        <v>53</v>
      </c>
      <c r="AO627" s="2" t="s">
        <v>53</v>
      </c>
      <c r="AP627" s="2" t="s">
        <v>53</v>
      </c>
      <c r="AQ627" s="2" t="s">
        <v>53</v>
      </c>
      <c r="AR627" s="2" t="s">
        <v>69</v>
      </c>
      <c r="AS627" s="2" t="s">
        <v>52</v>
      </c>
      <c r="AT627" s="2" t="s">
        <v>69</v>
      </c>
    </row>
    <row r="628" spans="1:46" ht="22.5" customHeight="1" x14ac:dyDescent="0.25">
      <c r="A628" s="18" t="s">
        <v>6621</v>
      </c>
      <c r="B628" s="2" t="s">
        <v>6622</v>
      </c>
      <c r="C628" s="2" t="s">
        <v>344</v>
      </c>
      <c r="D628" s="2" t="s">
        <v>3998</v>
      </c>
      <c r="E628" s="2" t="s">
        <v>69</v>
      </c>
      <c r="F628" s="19">
        <v>1</v>
      </c>
      <c r="G628" s="19">
        <v>265</v>
      </c>
      <c r="H628" s="19" t="s">
        <v>52</v>
      </c>
      <c r="I628" s="19">
        <v>-45.05</v>
      </c>
      <c r="J628" s="19">
        <v>-20.45</v>
      </c>
      <c r="K628" s="19" t="s">
        <v>52</v>
      </c>
      <c r="L628" s="19">
        <v>199.5</v>
      </c>
      <c r="M628" s="2" t="s">
        <v>53</v>
      </c>
      <c r="N628" s="2" t="s">
        <v>333</v>
      </c>
      <c r="O628" s="2" t="s">
        <v>3069</v>
      </c>
      <c r="P628" s="2" t="s">
        <v>3070</v>
      </c>
      <c r="Q628" s="2" t="s">
        <v>53</v>
      </c>
      <c r="R628" s="19">
        <v>265</v>
      </c>
      <c r="S628" s="19" t="s">
        <v>57</v>
      </c>
      <c r="T628" s="2" t="s">
        <v>58</v>
      </c>
      <c r="U628" s="2" t="s">
        <v>53</v>
      </c>
      <c r="V628" s="2" t="s">
        <v>53</v>
      </c>
      <c r="W628" s="2" t="s">
        <v>53</v>
      </c>
      <c r="X628" s="2" t="s">
        <v>53</v>
      </c>
      <c r="Y628" s="2" t="s">
        <v>6623</v>
      </c>
      <c r="Z628" s="2" t="s">
        <v>6624</v>
      </c>
      <c r="AA628" s="2" t="s">
        <v>6625</v>
      </c>
      <c r="AB628" s="2" t="s">
        <v>6626</v>
      </c>
      <c r="AC628" s="2" t="s">
        <v>124</v>
      </c>
      <c r="AD628" s="2" t="s">
        <v>6627</v>
      </c>
      <c r="AE628" s="2" t="s">
        <v>65</v>
      </c>
      <c r="AF628" s="2" t="s">
        <v>66</v>
      </c>
      <c r="AG628" s="2" t="s">
        <v>6628</v>
      </c>
      <c r="AH628" s="2" t="s">
        <v>4235</v>
      </c>
      <c r="AI628" s="2" t="s">
        <v>67</v>
      </c>
      <c r="AJ628" s="2" t="s">
        <v>6629</v>
      </c>
      <c r="AK628" s="2" t="s">
        <v>53</v>
      </c>
      <c r="AL628" s="2" t="s">
        <v>53</v>
      </c>
      <c r="AM628" s="2" t="s">
        <v>53</v>
      </c>
      <c r="AN628" s="2" t="s">
        <v>53</v>
      </c>
      <c r="AO628" s="2" t="s">
        <v>53</v>
      </c>
      <c r="AP628" s="2" t="s">
        <v>53</v>
      </c>
      <c r="AQ628" s="2" t="s">
        <v>53</v>
      </c>
      <c r="AR628" s="2" t="s">
        <v>69</v>
      </c>
      <c r="AS628" s="2" t="s">
        <v>52</v>
      </c>
      <c r="AT628" s="2" t="s">
        <v>69</v>
      </c>
    </row>
    <row r="629" spans="1:46" ht="22.5" customHeight="1" x14ac:dyDescent="0.25">
      <c r="A629" s="18" t="s">
        <v>6630</v>
      </c>
      <c r="B629" s="2" t="s">
        <v>6631</v>
      </c>
      <c r="C629" s="2" t="s">
        <v>344</v>
      </c>
      <c r="D629" s="2" t="s">
        <v>5569</v>
      </c>
      <c r="E629" s="2" t="s">
        <v>69</v>
      </c>
      <c r="F629" s="19">
        <v>1</v>
      </c>
      <c r="G629" s="19">
        <v>23</v>
      </c>
      <c r="H629" s="19">
        <v>7.43</v>
      </c>
      <c r="I629" s="19">
        <v>-9.41</v>
      </c>
      <c r="J629" s="19">
        <v>-7.43</v>
      </c>
      <c r="K629" s="19" t="s">
        <v>52</v>
      </c>
      <c r="L629" s="19">
        <v>13.59</v>
      </c>
      <c r="M629" s="2" t="s">
        <v>51</v>
      </c>
      <c r="N629" s="2" t="s">
        <v>524</v>
      </c>
      <c r="O629" s="2" t="s">
        <v>6389</v>
      </c>
      <c r="P629" s="2" t="s">
        <v>6390</v>
      </c>
      <c r="Q629" s="2" t="s">
        <v>53</v>
      </c>
      <c r="R629" s="19">
        <v>23</v>
      </c>
      <c r="S629" s="19" t="s">
        <v>57</v>
      </c>
      <c r="T629" s="2" t="s">
        <v>58</v>
      </c>
      <c r="U629" s="2" t="s">
        <v>53</v>
      </c>
      <c r="V629" s="2" t="s">
        <v>53</v>
      </c>
      <c r="W629" s="2" t="s">
        <v>53</v>
      </c>
      <c r="X629" s="2" t="s">
        <v>53</v>
      </c>
      <c r="Y629" s="2" t="s">
        <v>6632</v>
      </c>
      <c r="Z629" s="2" t="s">
        <v>6633</v>
      </c>
      <c r="AA629" s="2" t="s">
        <v>6634</v>
      </c>
      <c r="AB629" s="2" t="s">
        <v>5723</v>
      </c>
      <c r="AC629" s="2" t="s">
        <v>150</v>
      </c>
      <c r="AD629" s="2" t="s">
        <v>6635</v>
      </c>
      <c r="AE629" s="2" t="s">
        <v>65</v>
      </c>
      <c r="AF629" s="2" t="s">
        <v>66</v>
      </c>
      <c r="AG629" s="2" t="s">
        <v>6636</v>
      </c>
      <c r="AH629" s="2" t="s">
        <v>6637</v>
      </c>
      <c r="AI629" s="2" t="s">
        <v>67</v>
      </c>
      <c r="AJ629" s="2" t="s">
        <v>6638</v>
      </c>
      <c r="AK629" s="2" t="s">
        <v>53</v>
      </c>
      <c r="AL629" s="2" t="s">
        <v>53</v>
      </c>
      <c r="AM629" s="2" t="s">
        <v>53</v>
      </c>
      <c r="AN629" s="2" t="s">
        <v>53</v>
      </c>
      <c r="AO629" s="2" t="s">
        <v>53</v>
      </c>
      <c r="AP629" s="2" t="s">
        <v>53</v>
      </c>
      <c r="AQ629" s="2" t="s">
        <v>53</v>
      </c>
      <c r="AR629" s="2" t="s">
        <v>69</v>
      </c>
      <c r="AS629" s="2" t="s">
        <v>52</v>
      </c>
      <c r="AT629" s="2" t="s">
        <v>69</v>
      </c>
    </row>
    <row r="630" spans="1:46" ht="22.5" customHeight="1" x14ac:dyDescent="0.25">
      <c r="A630" s="18" t="s">
        <v>6639</v>
      </c>
      <c r="B630" s="2" t="s">
        <v>6640</v>
      </c>
      <c r="C630" s="2" t="s">
        <v>344</v>
      </c>
      <c r="D630" s="2" t="s">
        <v>5569</v>
      </c>
      <c r="E630" s="2" t="s">
        <v>69</v>
      </c>
      <c r="F630" s="19">
        <v>1</v>
      </c>
      <c r="G630" s="19">
        <v>189.99</v>
      </c>
      <c r="H630" s="19" t="s">
        <v>52</v>
      </c>
      <c r="I630" s="19">
        <v>-32.299999999999997</v>
      </c>
      <c r="J630" s="19">
        <v>-20.45</v>
      </c>
      <c r="K630" s="19" t="s">
        <v>52</v>
      </c>
      <c r="L630" s="19">
        <v>137.24</v>
      </c>
      <c r="M630" s="2" t="s">
        <v>53</v>
      </c>
      <c r="N630" s="2" t="s">
        <v>54</v>
      </c>
      <c r="O630" s="2" t="s">
        <v>997</v>
      </c>
      <c r="P630" s="2" t="s">
        <v>998</v>
      </c>
      <c r="Q630" s="2" t="s">
        <v>53</v>
      </c>
      <c r="R630" s="19">
        <v>189.99</v>
      </c>
      <c r="S630" s="19" t="s">
        <v>57</v>
      </c>
      <c r="T630" s="2" t="s">
        <v>58</v>
      </c>
      <c r="U630" s="2" t="s">
        <v>53</v>
      </c>
      <c r="V630" s="2" t="s">
        <v>53</v>
      </c>
      <c r="W630" s="2" t="s">
        <v>53</v>
      </c>
      <c r="X630" s="2" t="s">
        <v>53</v>
      </c>
      <c r="Y630" s="2" t="s">
        <v>6641</v>
      </c>
      <c r="Z630" s="2" t="s">
        <v>6642</v>
      </c>
      <c r="AA630" s="2" t="s">
        <v>6643</v>
      </c>
      <c r="AB630" s="2" t="s">
        <v>1842</v>
      </c>
      <c r="AC630" s="2" t="s">
        <v>124</v>
      </c>
      <c r="AD630" s="2" t="s">
        <v>6644</v>
      </c>
      <c r="AE630" s="2" t="s">
        <v>65</v>
      </c>
      <c r="AF630" s="2" t="s">
        <v>66</v>
      </c>
      <c r="AG630" s="2" t="s">
        <v>6645</v>
      </c>
      <c r="AH630" s="2" t="s">
        <v>6646</v>
      </c>
      <c r="AI630" s="2" t="s">
        <v>67</v>
      </c>
      <c r="AJ630" s="2" t="s">
        <v>6647</v>
      </c>
      <c r="AK630" s="2" t="s">
        <v>53</v>
      </c>
      <c r="AL630" s="2" t="s">
        <v>53</v>
      </c>
      <c r="AM630" s="2" t="s">
        <v>53</v>
      </c>
      <c r="AN630" s="2" t="s">
        <v>53</v>
      </c>
      <c r="AO630" s="2" t="s">
        <v>53</v>
      </c>
      <c r="AP630" s="2" t="s">
        <v>53</v>
      </c>
      <c r="AQ630" s="2" t="s">
        <v>53</v>
      </c>
      <c r="AR630" s="2" t="s">
        <v>69</v>
      </c>
      <c r="AS630" s="2" t="s">
        <v>52</v>
      </c>
      <c r="AT630" s="2" t="s">
        <v>69</v>
      </c>
    </row>
    <row r="631" spans="1:46" ht="22.5" customHeight="1" x14ac:dyDescent="0.25">
      <c r="A631" s="18" t="s">
        <v>6648</v>
      </c>
      <c r="B631" s="2" t="s">
        <v>6649</v>
      </c>
      <c r="C631" s="2" t="s">
        <v>115</v>
      </c>
      <c r="D631" s="2" t="s">
        <v>116</v>
      </c>
      <c r="E631" s="2" t="s">
        <v>69</v>
      </c>
      <c r="F631" s="19">
        <v>1</v>
      </c>
      <c r="G631" s="19">
        <v>133.97999999999999</v>
      </c>
      <c r="H631" s="19">
        <v>12.53</v>
      </c>
      <c r="I631" s="19">
        <v>-16.079999999999998</v>
      </c>
      <c r="J631" s="19">
        <v>-33.979999999999997</v>
      </c>
      <c r="K631" s="19" t="s">
        <v>52</v>
      </c>
      <c r="L631" s="19">
        <v>96.45</v>
      </c>
      <c r="M631" s="2" t="s">
        <v>53</v>
      </c>
      <c r="N631" s="2" t="s">
        <v>6650</v>
      </c>
      <c r="O631" s="2" t="s">
        <v>6651</v>
      </c>
      <c r="P631" s="2" t="s">
        <v>6652</v>
      </c>
      <c r="Q631" s="2" t="s">
        <v>53</v>
      </c>
      <c r="R631" s="19">
        <v>133.97999999999999</v>
      </c>
      <c r="S631" s="19" t="s">
        <v>161</v>
      </c>
      <c r="T631" s="2" t="s">
        <v>77</v>
      </c>
      <c r="U631" s="2" t="s">
        <v>6653</v>
      </c>
      <c r="V631" s="2" t="s">
        <v>6654</v>
      </c>
      <c r="W631" s="2" t="s">
        <v>6655</v>
      </c>
      <c r="X631" s="2" t="s">
        <v>53</v>
      </c>
      <c r="Y631" s="2" t="s">
        <v>6653</v>
      </c>
      <c r="Z631" s="2" t="s">
        <v>6656</v>
      </c>
      <c r="AA631" s="2" t="s">
        <v>6657</v>
      </c>
      <c r="AB631" s="2" t="s">
        <v>6658</v>
      </c>
      <c r="AC631" s="2" t="s">
        <v>182</v>
      </c>
      <c r="AD631" s="2" t="s">
        <v>6659</v>
      </c>
      <c r="AE631" s="2" t="s">
        <v>65</v>
      </c>
      <c r="AF631" s="2" t="s">
        <v>86</v>
      </c>
      <c r="AG631" s="2" t="s">
        <v>6660</v>
      </c>
      <c r="AH631" s="2" t="s">
        <v>53</v>
      </c>
      <c r="AI631" s="2" t="s">
        <v>67</v>
      </c>
      <c r="AJ631" s="2" t="s">
        <v>6661</v>
      </c>
      <c r="AK631" s="2" t="s">
        <v>53</v>
      </c>
      <c r="AL631" s="2" t="s">
        <v>53</v>
      </c>
      <c r="AM631" s="2" t="s">
        <v>53</v>
      </c>
      <c r="AN631" s="2" t="s">
        <v>53</v>
      </c>
      <c r="AO631" s="2" t="s">
        <v>53</v>
      </c>
      <c r="AP631" s="2" t="s">
        <v>53</v>
      </c>
      <c r="AQ631" s="2" t="s">
        <v>53</v>
      </c>
      <c r="AR631" s="2" t="s">
        <v>69</v>
      </c>
      <c r="AS631" s="2" t="s">
        <v>52</v>
      </c>
      <c r="AT631" s="2" t="s">
        <v>69</v>
      </c>
    </row>
    <row r="632" spans="1:46" ht="22.5" customHeight="1" x14ac:dyDescent="0.25">
      <c r="A632" s="18" t="s">
        <v>6662</v>
      </c>
      <c r="B632" s="2" t="s">
        <v>6663</v>
      </c>
      <c r="C632" s="2" t="s">
        <v>344</v>
      </c>
      <c r="D632" s="2" t="s">
        <v>3998</v>
      </c>
      <c r="E632" s="2" t="s">
        <v>51</v>
      </c>
      <c r="F632" s="19">
        <v>1</v>
      </c>
      <c r="G632" s="19">
        <v>54.87</v>
      </c>
      <c r="H632" s="19" t="s">
        <v>52</v>
      </c>
      <c r="I632" s="19">
        <v>-12.08</v>
      </c>
      <c r="J632" s="19" t="s">
        <v>52</v>
      </c>
      <c r="K632" s="19" t="s">
        <v>52</v>
      </c>
      <c r="L632" s="19">
        <v>42.79</v>
      </c>
      <c r="M632" s="2" t="s">
        <v>53</v>
      </c>
      <c r="N632" s="2" t="s">
        <v>309</v>
      </c>
      <c r="O632" s="2" t="s">
        <v>390</v>
      </c>
      <c r="P632" s="2" t="s">
        <v>311</v>
      </c>
      <c r="Q632" s="2" t="s">
        <v>53</v>
      </c>
      <c r="R632" s="19">
        <v>54.87</v>
      </c>
      <c r="S632" s="19" t="s">
        <v>161</v>
      </c>
      <c r="T632" s="2" t="s">
        <v>58</v>
      </c>
      <c r="U632" s="2" t="s">
        <v>53</v>
      </c>
      <c r="V632" s="2" t="s">
        <v>53</v>
      </c>
      <c r="W632" s="2" t="s">
        <v>53</v>
      </c>
      <c r="X632" s="2" t="s">
        <v>53</v>
      </c>
      <c r="Y632" s="2" t="s">
        <v>6664</v>
      </c>
      <c r="Z632" s="2" t="s">
        <v>6665</v>
      </c>
      <c r="AA632" s="2" t="s">
        <v>6666</v>
      </c>
      <c r="AB632" s="2" t="s">
        <v>6667</v>
      </c>
      <c r="AC632" s="2" t="s">
        <v>182</v>
      </c>
      <c r="AD632" s="2" t="s">
        <v>6668</v>
      </c>
      <c r="AE632" s="2" t="s">
        <v>65</v>
      </c>
      <c r="AF632" s="2" t="s">
        <v>66</v>
      </c>
      <c r="AG632" s="2" t="s">
        <v>6669</v>
      </c>
      <c r="AH632" s="2" t="s">
        <v>6670</v>
      </c>
      <c r="AI632" s="2" t="s">
        <v>67</v>
      </c>
      <c r="AJ632" s="2" t="s">
        <v>6671</v>
      </c>
      <c r="AK632" s="2" t="s">
        <v>53</v>
      </c>
      <c r="AL632" s="2" t="s">
        <v>53</v>
      </c>
      <c r="AM632" s="2" t="s">
        <v>53</v>
      </c>
      <c r="AN632" s="2" t="s">
        <v>53</v>
      </c>
      <c r="AO632" s="2" t="s">
        <v>53</v>
      </c>
      <c r="AP632" s="2" t="s">
        <v>53</v>
      </c>
      <c r="AQ632" s="2" t="s">
        <v>53</v>
      </c>
      <c r="AR632" s="2" t="s">
        <v>69</v>
      </c>
      <c r="AS632" s="2" t="s">
        <v>52</v>
      </c>
      <c r="AT632" s="2" t="s">
        <v>69</v>
      </c>
    </row>
    <row r="633" spans="1:46" ht="22.5" customHeight="1" x14ac:dyDescent="0.25">
      <c r="A633" s="18" t="s">
        <v>6672</v>
      </c>
      <c r="B633" s="2" t="s">
        <v>6673</v>
      </c>
      <c r="C633" s="2" t="s">
        <v>344</v>
      </c>
      <c r="D633" s="2" t="s">
        <v>5569</v>
      </c>
      <c r="E633" s="2" t="s">
        <v>69</v>
      </c>
      <c r="F633" s="19">
        <v>1</v>
      </c>
      <c r="G633" s="19">
        <v>67.42</v>
      </c>
      <c r="H633" s="19">
        <v>18</v>
      </c>
      <c r="I633" s="19">
        <v>-16.96</v>
      </c>
      <c r="J633" s="19">
        <v>-18</v>
      </c>
      <c r="K633" s="19" t="s">
        <v>52</v>
      </c>
      <c r="L633" s="19">
        <v>50.46</v>
      </c>
      <c r="M633" s="2" t="s">
        <v>53</v>
      </c>
      <c r="N633" s="2" t="s">
        <v>687</v>
      </c>
      <c r="O633" s="2" t="s">
        <v>688</v>
      </c>
      <c r="P633" s="2" t="s">
        <v>689</v>
      </c>
      <c r="Q633" s="2" t="s">
        <v>53</v>
      </c>
      <c r="R633" s="19">
        <v>67.42</v>
      </c>
      <c r="S633" s="19" t="s">
        <v>57</v>
      </c>
      <c r="T633" s="2" t="s">
        <v>58</v>
      </c>
      <c r="U633" s="2" t="s">
        <v>53</v>
      </c>
      <c r="V633" s="2" t="s">
        <v>53</v>
      </c>
      <c r="W633" s="2" t="s">
        <v>53</v>
      </c>
      <c r="X633" s="2" t="s">
        <v>53</v>
      </c>
      <c r="Y633" s="2" t="s">
        <v>6674</v>
      </c>
      <c r="Z633" s="2" t="s">
        <v>6675</v>
      </c>
      <c r="AA633" s="2" t="s">
        <v>6676</v>
      </c>
      <c r="AB633" s="2" t="s">
        <v>6677</v>
      </c>
      <c r="AC633" s="2" t="s">
        <v>124</v>
      </c>
      <c r="AD633" s="2" t="s">
        <v>6678</v>
      </c>
      <c r="AE633" s="2" t="s">
        <v>65</v>
      </c>
      <c r="AF633" s="2" t="s">
        <v>66</v>
      </c>
      <c r="AG633" s="2" t="s">
        <v>6679</v>
      </c>
      <c r="AH633" s="2" t="s">
        <v>6680</v>
      </c>
      <c r="AI633" s="2" t="s">
        <v>67</v>
      </c>
      <c r="AJ633" s="2" t="s">
        <v>6681</v>
      </c>
      <c r="AK633" s="2" t="s">
        <v>53</v>
      </c>
      <c r="AL633" s="2" t="s">
        <v>53</v>
      </c>
      <c r="AM633" s="2" t="s">
        <v>53</v>
      </c>
      <c r="AN633" s="2" t="s">
        <v>53</v>
      </c>
      <c r="AO633" s="2" t="s">
        <v>53</v>
      </c>
      <c r="AP633" s="2" t="s">
        <v>53</v>
      </c>
      <c r="AQ633" s="2" t="s">
        <v>53</v>
      </c>
      <c r="AR633" s="2" t="s">
        <v>69</v>
      </c>
      <c r="AS633" s="2" t="s">
        <v>52</v>
      </c>
      <c r="AT633" s="2" t="s">
        <v>69</v>
      </c>
    </row>
    <row r="634" spans="1:46" ht="22.5" customHeight="1" x14ac:dyDescent="0.25">
      <c r="A634" s="18" t="s">
        <v>6682</v>
      </c>
      <c r="B634" s="2" t="s">
        <v>6683</v>
      </c>
      <c r="C634" s="2" t="s">
        <v>344</v>
      </c>
      <c r="D634" s="2" t="s">
        <v>5569</v>
      </c>
      <c r="E634" s="2" t="s">
        <v>69</v>
      </c>
      <c r="F634" s="19">
        <v>1</v>
      </c>
      <c r="G634" s="19">
        <v>17.45</v>
      </c>
      <c r="H634" s="19">
        <v>15.9</v>
      </c>
      <c r="I634" s="19">
        <v>-7.59</v>
      </c>
      <c r="J634" s="19" t="s">
        <v>52</v>
      </c>
      <c r="K634" s="19" t="s">
        <v>52</v>
      </c>
      <c r="L634" s="19">
        <v>25.76</v>
      </c>
      <c r="M634" s="2" t="s">
        <v>51</v>
      </c>
      <c r="N634" s="2" t="s">
        <v>6684</v>
      </c>
      <c r="O634" s="2" t="s">
        <v>6685</v>
      </c>
      <c r="P634" s="2" t="s">
        <v>6686</v>
      </c>
      <c r="Q634" s="2" t="s">
        <v>53</v>
      </c>
      <c r="R634" s="19">
        <v>17.45</v>
      </c>
      <c r="S634" s="19" t="s">
        <v>161</v>
      </c>
      <c r="T634" s="2" t="s">
        <v>58</v>
      </c>
      <c r="U634" s="2" t="s">
        <v>6687</v>
      </c>
      <c r="V634" s="2" t="s">
        <v>6688</v>
      </c>
      <c r="W634" s="2" t="s">
        <v>6689</v>
      </c>
      <c r="X634" s="2" t="s">
        <v>53</v>
      </c>
      <c r="Y634" s="2" t="s">
        <v>6687</v>
      </c>
      <c r="Z634" s="2" t="s">
        <v>6690</v>
      </c>
      <c r="AA634" s="2" t="s">
        <v>6691</v>
      </c>
      <c r="AB634" s="2" t="s">
        <v>1278</v>
      </c>
      <c r="AC634" s="2" t="s">
        <v>124</v>
      </c>
      <c r="AD634" s="2" t="s">
        <v>6692</v>
      </c>
      <c r="AE634" s="2" t="s">
        <v>65</v>
      </c>
      <c r="AF634" s="2" t="s">
        <v>222</v>
      </c>
      <c r="AG634" s="2" t="s">
        <v>6587</v>
      </c>
      <c r="AH634" s="2" t="s">
        <v>6693</v>
      </c>
      <c r="AI634" s="2" t="s">
        <v>1303</v>
      </c>
      <c r="AJ634" s="2" t="s">
        <v>6694</v>
      </c>
      <c r="AK634" s="2" t="s">
        <v>53</v>
      </c>
      <c r="AL634" s="2" t="s">
        <v>53</v>
      </c>
      <c r="AM634" s="2" t="s">
        <v>53</v>
      </c>
      <c r="AN634" s="2" t="s">
        <v>53</v>
      </c>
      <c r="AO634" s="2" t="s">
        <v>53</v>
      </c>
      <c r="AP634" s="2" t="s">
        <v>53</v>
      </c>
      <c r="AQ634" s="2" t="s">
        <v>53</v>
      </c>
      <c r="AR634" s="2" t="s">
        <v>69</v>
      </c>
      <c r="AS634" s="2" t="s">
        <v>52</v>
      </c>
      <c r="AT634" s="2" t="s">
        <v>69</v>
      </c>
    </row>
    <row r="635" spans="1:46" ht="22.5" customHeight="1" x14ac:dyDescent="0.25">
      <c r="A635" s="18" t="s">
        <v>6695</v>
      </c>
      <c r="B635" s="2" t="s">
        <v>6696</v>
      </c>
      <c r="C635" s="2" t="s">
        <v>344</v>
      </c>
      <c r="D635" s="2" t="s">
        <v>2215</v>
      </c>
      <c r="E635" s="2" t="s">
        <v>51</v>
      </c>
      <c r="F635" s="19">
        <v>1</v>
      </c>
      <c r="G635" s="19">
        <v>89.04</v>
      </c>
      <c r="H635" s="19" t="s">
        <v>52</v>
      </c>
      <c r="I635" s="19">
        <v>-10.68</v>
      </c>
      <c r="J635" s="19">
        <v>-20.45</v>
      </c>
      <c r="K635" s="19" t="s">
        <v>52</v>
      </c>
      <c r="L635" s="19">
        <v>57.91</v>
      </c>
      <c r="M635" s="2" t="s">
        <v>53</v>
      </c>
      <c r="N635" s="2" t="s">
        <v>6697</v>
      </c>
      <c r="O635" s="2" t="s">
        <v>6698</v>
      </c>
      <c r="P635" s="2" t="s">
        <v>6699</v>
      </c>
      <c r="Q635" s="2" t="s">
        <v>53</v>
      </c>
      <c r="R635" s="19">
        <v>89.04</v>
      </c>
      <c r="S635" s="19" t="s">
        <v>161</v>
      </c>
      <c r="T635" s="2" t="s">
        <v>77</v>
      </c>
      <c r="U635" s="2" t="s">
        <v>6700</v>
      </c>
      <c r="V635" s="2" t="s">
        <v>6701</v>
      </c>
      <c r="W635" s="2" t="s">
        <v>6702</v>
      </c>
      <c r="X635" s="2" t="s">
        <v>53</v>
      </c>
      <c r="Y635" s="2" t="s">
        <v>6700</v>
      </c>
      <c r="Z635" s="2" t="s">
        <v>6703</v>
      </c>
      <c r="AA635" s="2" t="s">
        <v>6704</v>
      </c>
      <c r="AB635" s="2" t="s">
        <v>6705</v>
      </c>
      <c r="AC635" s="2" t="s">
        <v>97</v>
      </c>
      <c r="AD635" s="2" t="s">
        <v>6706</v>
      </c>
      <c r="AE635" s="2" t="s">
        <v>65</v>
      </c>
      <c r="AF635" s="2" t="s">
        <v>86</v>
      </c>
      <c r="AG635" s="2" t="s">
        <v>6707</v>
      </c>
      <c r="AH635" s="2" t="s">
        <v>4680</v>
      </c>
      <c r="AI635" s="2" t="s">
        <v>67</v>
      </c>
      <c r="AJ635" s="2" t="s">
        <v>6708</v>
      </c>
      <c r="AK635" s="2" t="s">
        <v>53</v>
      </c>
      <c r="AL635" s="2" t="s">
        <v>53</v>
      </c>
      <c r="AM635" s="2" t="s">
        <v>53</v>
      </c>
      <c r="AN635" s="2" t="s">
        <v>53</v>
      </c>
      <c r="AO635" s="2" t="s">
        <v>53</v>
      </c>
      <c r="AP635" s="2" t="s">
        <v>53</v>
      </c>
      <c r="AQ635" s="2" t="s">
        <v>53</v>
      </c>
      <c r="AR635" s="2" t="s">
        <v>69</v>
      </c>
      <c r="AS635" s="2" t="s">
        <v>52</v>
      </c>
      <c r="AT635" s="2" t="s">
        <v>69</v>
      </c>
    </row>
    <row r="636" spans="1:46" ht="22.5" customHeight="1" x14ac:dyDescent="0.25">
      <c r="A636" s="18" t="s">
        <v>6709</v>
      </c>
      <c r="B636" s="2" t="s">
        <v>6710</v>
      </c>
      <c r="C636" s="2" t="s">
        <v>344</v>
      </c>
      <c r="D636" s="2" t="s">
        <v>5569</v>
      </c>
      <c r="E636" s="2" t="s">
        <v>69</v>
      </c>
      <c r="F636" s="19">
        <v>1</v>
      </c>
      <c r="G636" s="19">
        <v>327.99</v>
      </c>
      <c r="H636" s="19">
        <v>1.59</v>
      </c>
      <c r="I636" s="19">
        <v>-55.76</v>
      </c>
      <c r="J636" s="19" t="s">
        <v>52</v>
      </c>
      <c r="K636" s="19" t="s">
        <v>52</v>
      </c>
      <c r="L636" s="19">
        <v>273.82</v>
      </c>
      <c r="M636" s="2" t="s">
        <v>53</v>
      </c>
      <c r="N636" s="2" t="s">
        <v>6209</v>
      </c>
      <c r="O636" s="2" t="s">
        <v>6711</v>
      </c>
      <c r="P636" s="2" t="s">
        <v>6712</v>
      </c>
      <c r="Q636" s="2" t="s">
        <v>53</v>
      </c>
      <c r="R636" s="19">
        <v>327.99</v>
      </c>
      <c r="S636" s="19" t="s">
        <v>57</v>
      </c>
      <c r="T636" s="2" t="s">
        <v>58</v>
      </c>
      <c r="U636" s="2" t="s">
        <v>6713</v>
      </c>
      <c r="V636" s="2" t="s">
        <v>6714</v>
      </c>
      <c r="W636" s="2" t="s">
        <v>6715</v>
      </c>
      <c r="X636" s="2" t="s">
        <v>53</v>
      </c>
      <c r="Y636" s="2" t="s">
        <v>6713</v>
      </c>
      <c r="Z636" s="2" t="s">
        <v>6716</v>
      </c>
      <c r="AA636" s="2" t="s">
        <v>6717</v>
      </c>
      <c r="AB636" s="2" t="s">
        <v>717</v>
      </c>
      <c r="AC636" s="2" t="s">
        <v>124</v>
      </c>
      <c r="AD636" s="2" t="s">
        <v>2689</v>
      </c>
      <c r="AE636" s="2" t="s">
        <v>65</v>
      </c>
      <c r="AF636" s="2" t="s">
        <v>222</v>
      </c>
      <c r="AG636" s="2" t="s">
        <v>6587</v>
      </c>
      <c r="AH636" s="2" t="s">
        <v>6718</v>
      </c>
      <c r="AI636" s="2" t="s">
        <v>1303</v>
      </c>
      <c r="AJ636" s="2" t="s">
        <v>6719</v>
      </c>
      <c r="AK636" s="2" t="s">
        <v>53</v>
      </c>
      <c r="AL636" s="2" t="s">
        <v>53</v>
      </c>
      <c r="AM636" s="2" t="s">
        <v>53</v>
      </c>
      <c r="AN636" s="2" t="s">
        <v>53</v>
      </c>
      <c r="AO636" s="2" t="s">
        <v>53</v>
      </c>
      <c r="AP636" s="2" t="s">
        <v>53</v>
      </c>
      <c r="AQ636" s="2" t="s">
        <v>53</v>
      </c>
      <c r="AR636" s="2" t="s">
        <v>69</v>
      </c>
      <c r="AS636" s="2" t="s">
        <v>52</v>
      </c>
      <c r="AT636" s="2" t="s">
        <v>69</v>
      </c>
    </row>
    <row r="637" spans="1:46" ht="22.5" customHeight="1" x14ac:dyDescent="0.25">
      <c r="A637" s="18" t="s">
        <v>6720</v>
      </c>
      <c r="B637" s="2" t="s">
        <v>6721</v>
      </c>
      <c r="C637" s="2" t="s">
        <v>344</v>
      </c>
      <c r="D637" s="2" t="s">
        <v>697</v>
      </c>
      <c r="E637" s="2" t="s">
        <v>51</v>
      </c>
      <c r="F637" s="19">
        <v>1</v>
      </c>
      <c r="G637" s="19">
        <v>62.8</v>
      </c>
      <c r="H637" s="19">
        <v>18.5</v>
      </c>
      <c r="I637" s="19">
        <v>-16.18</v>
      </c>
      <c r="J637" s="19">
        <v>-18.5</v>
      </c>
      <c r="K637" s="19" t="s">
        <v>52</v>
      </c>
      <c r="L637" s="19">
        <v>46.62</v>
      </c>
      <c r="M637" s="2" t="s">
        <v>51</v>
      </c>
      <c r="N637" s="2" t="s">
        <v>90</v>
      </c>
      <c r="O637" s="2" t="s">
        <v>6722</v>
      </c>
      <c r="P637" s="2" t="s">
        <v>4404</v>
      </c>
      <c r="Q637" s="2" t="s">
        <v>53</v>
      </c>
      <c r="R637" s="19">
        <v>62.8</v>
      </c>
      <c r="S637" s="19" t="s">
        <v>57</v>
      </c>
      <c r="T637" s="2" t="s">
        <v>58</v>
      </c>
      <c r="U637" s="2" t="s">
        <v>53</v>
      </c>
      <c r="V637" s="2" t="s">
        <v>53</v>
      </c>
      <c r="W637" s="2" t="s">
        <v>53</v>
      </c>
      <c r="X637" s="2" t="s">
        <v>53</v>
      </c>
      <c r="Y637" s="2" t="s">
        <v>6723</v>
      </c>
      <c r="Z637" s="2" t="s">
        <v>6724</v>
      </c>
      <c r="AA637" s="2" t="s">
        <v>6725</v>
      </c>
      <c r="AB637" s="2" t="s">
        <v>6726</v>
      </c>
      <c r="AC637" s="2" t="s">
        <v>641</v>
      </c>
      <c r="AD637" s="2" t="s">
        <v>6727</v>
      </c>
      <c r="AE637" s="2" t="s">
        <v>65</v>
      </c>
      <c r="AF637" s="2" t="s">
        <v>66</v>
      </c>
      <c r="AG637" s="2" t="s">
        <v>6728</v>
      </c>
      <c r="AH637" s="2" t="s">
        <v>6729</v>
      </c>
      <c r="AI637" s="2" t="s">
        <v>67</v>
      </c>
      <c r="AJ637" s="2" t="s">
        <v>6730</v>
      </c>
      <c r="AK637" s="2" t="s">
        <v>53</v>
      </c>
      <c r="AL637" s="2" t="s">
        <v>53</v>
      </c>
      <c r="AM637" s="2" t="s">
        <v>53</v>
      </c>
      <c r="AN637" s="2" t="s">
        <v>53</v>
      </c>
      <c r="AO637" s="2" t="s">
        <v>53</v>
      </c>
      <c r="AP637" s="2" t="s">
        <v>53</v>
      </c>
      <c r="AQ637" s="2" t="s">
        <v>53</v>
      </c>
      <c r="AR637" s="2" t="s">
        <v>69</v>
      </c>
      <c r="AS637" s="2" t="s">
        <v>52</v>
      </c>
      <c r="AT637" s="2" t="s">
        <v>69</v>
      </c>
    </row>
    <row r="638" spans="1:46" ht="22.5" customHeight="1" x14ac:dyDescent="0.25">
      <c r="A638" s="18" t="s">
        <v>6731</v>
      </c>
      <c r="B638" s="2" t="s">
        <v>6732</v>
      </c>
      <c r="C638" s="2" t="s">
        <v>344</v>
      </c>
      <c r="D638" s="2" t="s">
        <v>3998</v>
      </c>
      <c r="E638" s="2" t="s">
        <v>69</v>
      </c>
      <c r="F638" s="19">
        <v>1</v>
      </c>
      <c r="G638" s="19">
        <v>159.99</v>
      </c>
      <c r="H638" s="19" t="s">
        <v>52</v>
      </c>
      <c r="I638" s="19">
        <v>-27.2</v>
      </c>
      <c r="J638" s="19">
        <v>-21.45</v>
      </c>
      <c r="K638" s="19" t="s">
        <v>52</v>
      </c>
      <c r="L638" s="19">
        <v>111.34</v>
      </c>
      <c r="M638" s="2" t="s">
        <v>53</v>
      </c>
      <c r="N638" s="2" t="s">
        <v>6733</v>
      </c>
      <c r="O638" s="2" t="s">
        <v>6734</v>
      </c>
      <c r="P638" s="2" t="s">
        <v>6735</v>
      </c>
      <c r="Q638" s="2" t="s">
        <v>53</v>
      </c>
      <c r="R638" s="19">
        <v>159.99</v>
      </c>
      <c r="S638" s="19" t="s">
        <v>57</v>
      </c>
      <c r="T638" s="2" t="s">
        <v>77</v>
      </c>
      <c r="U638" s="2" t="s">
        <v>6736</v>
      </c>
      <c r="V638" s="2" t="s">
        <v>6737</v>
      </c>
      <c r="W638" s="2" t="s">
        <v>6738</v>
      </c>
      <c r="X638" s="2" t="s">
        <v>53</v>
      </c>
      <c r="Y638" s="2" t="s">
        <v>6736</v>
      </c>
      <c r="Z638" s="2" t="s">
        <v>6739</v>
      </c>
      <c r="AA638" s="2" t="s">
        <v>6740</v>
      </c>
      <c r="AB638" s="2" t="s">
        <v>6741</v>
      </c>
      <c r="AC638" s="2" t="s">
        <v>124</v>
      </c>
      <c r="AD638" s="2" t="s">
        <v>6742</v>
      </c>
      <c r="AE638" s="2" t="s">
        <v>65</v>
      </c>
      <c r="AF638" s="2" t="s">
        <v>86</v>
      </c>
      <c r="AG638" s="2" t="s">
        <v>6743</v>
      </c>
      <c r="AH638" s="2" t="s">
        <v>6744</v>
      </c>
      <c r="AI638" s="2" t="s">
        <v>67</v>
      </c>
      <c r="AJ638" s="2" t="s">
        <v>6745</v>
      </c>
      <c r="AK638" s="2" t="s">
        <v>53</v>
      </c>
      <c r="AL638" s="2" t="s">
        <v>53</v>
      </c>
      <c r="AM638" s="2" t="s">
        <v>53</v>
      </c>
      <c r="AN638" s="2" t="s">
        <v>53</v>
      </c>
      <c r="AO638" s="2" t="s">
        <v>53</v>
      </c>
      <c r="AP638" s="2" t="s">
        <v>53</v>
      </c>
      <c r="AQ638" s="2" t="s">
        <v>53</v>
      </c>
      <c r="AR638" s="2" t="s">
        <v>69</v>
      </c>
      <c r="AS638" s="2" t="s">
        <v>52</v>
      </c>
      <c r="AT638" s="2" t="s">
        <v>69</v>
      </c>
    </row>
    <row r="639" spans="1:46" ht="22.5" customHeight="1" x14ac:dyDescent="0.25">
      <c r="A639" s="18" t="s">
        <v>6746</v>
      </c>
      <c r="B639" s="2" t="s">
        <v>6747</v>
      </c>
      <c r="C639" s="2" t="s">
        <v>344</v>
      </c>
      <c r="D639" s="2" t="s">
        <v>345</v>
      </c>
      <c r="E639" s="2" t="s">
        <v>69</v>
      </c>
      <c r="F639" s="19">
        <v>1</v>
      </c>
      <c r="G639" s="19">
        <v>215.16</v>
      </c>
      <c r="H639" s="19" t="s">
        <v>52</v>
      </c>
      <c r="I639" s="19">
        <v>-36.58</v>
      </c>
      <c r="J639" s="19">
        <v>-20.45</v>
      </c>
      <c r="K639" s="19" t="s">
        <v>52</v>
      </c>
      <c r="L639" s="19">
        <v>158.13</v>
      </c>
      <c r="M639" s="2" t="s">
        <v>53</v>
      </c>
      <c r="N639" s="2" t="s">
        <v>2632</v>
      </c>
      <c r="O639" s="2" t="s">
        <v>2633</v>
      </c>
      <c r="P639" s="2" t="s">
        <v>2634</v>
      </c>
      <c r="Q639" s="2" t="s">
        <v>53</v>
      </c>
      <c r="R639" s="19">
        <v>215.16</v>
      </c>
      <c r="S639" s="19" t="s">
        <v>57</v>
      </c>
      <c r="T639" s="2" t="s">
        <v>77</v>
      </c>
      <c r="U639" s="2" t="s">
        <v>6748</v>
      </c>
      <c r="V639" s="2" t="s">
        <v>6749</v>
      </c>
      <c r="W639" s="2" t="s">
        <v>6750</v>
      </c>
      <c r="X639" s="2" t="s">
        <v>53</v>
      </c>
      <c r="Y639" s="2" t="s">
        <v>6748</v>
      </c>
      <c r="Z639" s="2" t="s">
        <v>6751</v>
      </c>
      <c r="AA639" s="2" t="s">
        <v>6752</v>
      </c>
      <c r="AB639" s="2" t="s">
        <v>764</v>
      </c>
      <c r="AC639" s="2" t="s">
        <v>97</v>
      </c>
      <c r="AD639" s="2" t="s">
        <v>6753</v>
      </c>
      <c r="AE639" s="2" t="s">
        <v>65</v>
      </c>
      <c r="AF639" s="2" t="s">
        <v>86</v>
      </c>
      <c r="AG639" s="2" t="s">
        <v>6263</v>
      </c>
      <c r="AH639" s="2" t="s">
        <v>6754</v>
      </c>
      <c r="AI639" s="2" t="s">
        <v>67</v>
      </c>
      <c r="AJ639" s="2" t="s">
        <v>6755</v>
      </c>
      <c r="AK639" s="2" t="s">
        <v>53</v>
      </c>
      <c r="AL639" s="2" t="s">
        <v>53</v>
      </c>
      <c r="AM639" s="2" t="s">
        <v>53</v>
      </c>
      <c r="AN639" s="2" t="s">
        <v>53</v>
      </c>
      <c r="AO639" s="2" t="s">
        <v>53</v>
      </c>
      <c r="AP639" s="2" t="s">
        <v>53</v>
      </c>
      <c r="AQ639" s="2" t="s">
        <v>53</v>
      </c>
      <c r="AR639" s="2" t="s">
        <v>69</v>
      </c>
      <c r="AS639" s="2" t="s">
        <v>52</v>
      </c>
      <c r="AT639" s="2" t="s">
        <v>69</v>
      </c>
    </row>
    <row r="640" spans="1:46" ht="22.5" customHeight="1" x14ac:dyDescent="0.25">
      <c r="A640" s="18" t="s">
        <v>6756</v>
      </c>
      <c r="B640" s="2" t="s">
        <v>6757</v>
      </c>
      <c r="C640" s="2" t="s">
        <v>344</v>
      </c>
      <c r="D640" s="2" t="s">
        <v>697</v>
      </c>
      <c r="E640" s="2" t="s">
        <v>69</v>
      </c>
      <c r="F640" s="19">
        <v>1</v>
      </c>
      <c r="G640" s="19">
        <v>247.99</v>
      </c>
      <c r="H640" s="19" t="s">
        <v>52</v>
      </c>
      <c r="I640" s="19">
        <v>-42.16</v>
      </c>
      <c r="J640" s="19">
        <v>-38.950000000000003</v>
      </c>
      <c r="K640" s="19" t="s">
        <v>52</v>
      </c>
      <c r="L640" s="19">
        <v>166.88</v>
      </c>
      <c r="M640" s="2" t="s">
        <v>53</v>
      </c>
      <c r="N640" s="2" t="s">
        <v>6758</v>
      </c>
      <c r="O640" s="2" t="s">
        <v>6759</v>
      </c>
      <c r="P640" s="2" t="s">
        <v>6760</v>
      </c>
      <c r="Q640" s="2" t="s">
        <v>53</v>
      </c>
      <c r="R640" s="19">
        <v>247.99</v>
      </c>
      <c r="S640" s="19" t="s">
        <v>57</v>
      </c>
      <c r="T640" s="2" t="s">
        <v>77</v>
      </c>
      <c r="U640" s="2" t="s">
        <v>6761</v>
      </c>
      <c r="V640" s="2" t="s">
        <v>6762</v>
      </c>
      <c r="W640" s="2" t="s">
        <v>6763</v>
      </c>
      <c r="X640" s="2" t="s">
        <v>53</v>
      </c>
      <c r="Y640" s="2" t="s">
        <v>6761</v>
      </c>
      <c r="Z640" s="2" t="s">
        <v>6764</v>
      </c>
      <c r="AA640" s="2" t="s">
        <v>6765</v>
      </c>
      <c r="AB640" s="2" t="s">
        <v>6766</v>
      </c>
      <c r="AC640" s="2" t="s">
        <v>84</v>
      </c>
      <c r="AD640" s="2" t="s">
        <v>6767</v>
      </c>
      <c r="AE640" s="2" t="s">
        <v>65</v>
      </c>
      <c r="AF640" s="2" t="s">
        <v>86</v>
      </c>
      <c r="AG640" s="2" t="s">
        <v>4446</v>
      </c>
      <c r="AH640" s="2" t="s">
        <v>6768</v>
      </c>
      <c r="AI640" s="2" t="s">
        <v>67</v>
      </c>
      <c r="AJ640" s="2" t="s">
        <v>6769</v>
      </c>
      <c r="AK640" s="2" t="s">
        <v>53</v>
      </c>
      <c r="AL640" s="2" t="s">
        <v>53</v>
      </c>
      <c r="AM640" s="2" t="s">
        <v>53</v>
      </c>
      <c r="AN640" s="2" t="s">
        <v>53</v>
      </c>
      <c r="AO640" s="2" t="s">
        <v>53</v>
      </c>
      <c r="AP640" s="2" t="s">
        <v>53</v>
      </c>
      <c r="AQ640" s="2" t="s">
        <v>53</v>
      </c>
      <c r="AR640" s="2" t="s">
        <v>69</v>
      </c>
      <c r="AS640" s="2" t="s">
        <v>52</v>
      </c>
      <c r="AT640" s="2" t="s">
        <v>69</v>
      </c>
    </row>
    <row r="641" spans="1:46" ht="22.5" customHeight="1" x14ac:dyDescent="0.25">
      <c r="A641" s="18" t="s">
        <v>6770</v>
      </c>
      <c r="B641" s="2" t="s">
        <v>6771</v>
      </c>
      <c r="C641" s="2" t="s">
        <v>344</v>
      </c>
      <c r="D641" s="2" t="s">
        <v>697</v>
      </c>
      <c r="E641" s="2" t="s">
        <v>51</v>
      </c>
      <c r="F641" s="19">
        <v>1</v>
      </c>
      <c r="G641" s="19">
        <v>60.45</v>
      </c>
      <c r="H641" s="19">
        <v>12.63</v>
      </c>
      <c r="I641" s="19">
        <v>-15.78</v>
      </c>
      <c r="J641" s="19">
        <v>-12.63</v>
      </c>
      <c r="K641" s="19" t="s">
        <v>52</v>
      </c>
      <c r="L641" s="19">
        <v>44.67</v>
      </c>
      <c r="M641" s="2" t="s">
        <v>53</v>
      </c>
      <c r="N641" s="2" t="s">
        <v>309</v>
      </c>
      <c r="O641" s="2" t="s">
        <v>310</v>
      </c>
      <c r="P641" s="2" t="s">
        <v>311</v>
      </c>
      <c r="Q641" s="2" t="s">
        <v>53</v>
      </c>
      <c r="R641" s="19">
        <v>60.45</v>
      </c>
      <c r="S641" s="19" t="s">
        <v>57</v>
      </c>
      <c r="T641" s="2" t="s">
        <v>58</v>
      </c>
      <c r="U641" s="2" t="s">
        <v>53</v>
      </c>
      <c r="V641" s="2" t="s">
        <v>53</v>
      </c>
      <c r="W641" s="2" t="s">
        <v>53</v>
      </c>
      <c r="X641" s="2" t="s">
        <v>53</v>
      </c>
      <c r="Y641" s="2" t="s">
        <v>6772</v>
      </c>
      <c r="Z641" s="2" t="s">
        <v>6773</v>
      </c>
      <c r="AA641" s="2" t="s">
        <v>6774</v>
      </c>
      <c r="AB641" s="2" t="s">
        <v>6775</v>
      </c>
      <c r="AC641" s="2" t="s">
        <v>2627</v>
      </c>
      <c r="AD641" s="2" t="s">
        <v>6776</v>
      </c>
      <c r="AE641" s="2" t="s">
        <v>65</v>
      </c>
      <c r="AF641" s="2" t="s">
        <v>66</v>
      </c>
      <c r="AG641" s="2" t="s">
        <v>6777</v>
      </c>
      <c r="AH641" s="2" t="s">
        <v>6778</v>
      </c>
      <c r="AI641" s="2" t="s">
        <v>67</v>
      </c>
      <c r="AJ641" s="2" t="s">
        <v>6779</v>
      </c>
      <c r="AK641" s="2" t="s">
        <v>53</v>
      </c>
      <c r="AL641" s="2" t="s">
        <v>53</v>
      </c>
      <c r="AM641" s="2" t="s">
        <v>53</v>
      </c>
      <c r="AN641" s="2" t="s">
        <v>53</v>
      </c>
      <c r="AO641" s="2" t="s">
        <v>53</v>
      </c>
      <c r="AP641" s="2" t="s">
        <v>53</v>
      </c>
      <c r="AQ641" s="2" t="s">
        <v>53</v>
      </c>
      <c r="AR641" s="2" t="s">
        <v>69</v>
      </c>
      <c r="AS641" s="2" t="s">
        <v>52</v>
      </c>
      <c r="AT641" s="2" t="s">
        <v>69</v>
      </c>
    </row>
    <row r="642" spans="1:46" ht="22.5" customHeight="1" x14ac:dyDescent="0.25">
      <c r="A642" s="18" t="s">
        <v>6780</v>
      </c>
      <c r="B642" s="2" t="s">
        <v>6781</v>
      </c>
      <c r="C642" s="2" t="s">
        <v>344</v>
      </c>
      <c r="D642" s="2" t="s">
        <v>5569</v>
      </c>
      <c r="E642" s="2" t="s">
        <v>69</v>
      </c>
      <c r="F642" s="19">
        <v>1</v>
      </c>
      <c r="G642" s="19">
        <v>189.99</v>
      </c>
      <c r="H642" s="19" t="s">
        <v>52</v>
      </c>
      <c r="I642" s="19">
        <v>-32.299999999999997</v>
      </c>
      <c r="J642" s="19">
        <v>-20.45</v>
      </c>
      <c r="K642" s="19" t="s">
        <v>52</v>
      </c>
      <c r="L642" s="19">
        <v>137.24</v>
      </c>
      <c r="M642" s="2" t="s">
        <v>51</v>
      </c>
      <c r="N642" s="2" t="s">
        <v>54</v>
      </c>
      <c r="O642" s="2" t="s">
        <v>251</v>
      </c>
      <c r="P642" s="2" t="s">
        <v>252</v>
      </c>
      <c r="Q642" s="2" t="s">
        <v>53</v>
      </c>
      <c r="R642" s="19">
        <v>189.99</v>
      </c>
      <c r="S642" s="19" t="s">
        <v>57</v>
      </c>
      <c r="T642" s="2" t="s">
        <v>58</v>
      </c>
      <c r="U642" s="2" t="s">
        <v>53</v>
      </c>
      <c r="V642" s="2" t="s">
        <v>53</v>
      </c>
      <c r="W642" s="2" t="s">
        <v>53</v>
      </c>
      <c r="X642" s="2" t="s">
        <v>53</v>
      </c>
      <c r="Y642" s="2" t="s">
        <v>6782</v>
      </c>
      <c r="Z642" s="2" t="s">
        <v>6783</v>
      </c>
      <c r="AA642" s="2" t="s">
        <v>6784</v>
      </c>
      <c r="AB642" s="2" t="s">
        <v>6785</v>
      </c>
      <c r="AC642" s="2" t="s">
        <v>111</v>
      </c>
      <c r="AD642" s="2" t="s">
        <v>6786</v>
      </c>
      <c r="AE642" s="2" t="s">
        <v>65</v>
      </c>
      <c r="AF642" s="2" t="s">
        <v>66</v>
      </c>
      <c r="AG642" s="2" t="s">
        <v>6787</v>
      </c>
      <c r="AH642" s="2" t="s">
        <v>6788</v>
      </c>
      <c r="AI642" s="2" t="s">
        <v>67</v>
      </c>
      <c r="AJ642" s="2" t="s">
        <v>6789</v>
      </c>
      <c r="AK642" s="2" t="s">
        <v>53</v>
      </c>
      <c r="AL642" s="2" t="s">
        <v>53</v>
      </c>
      <c r="AM642" s="2" t="s">
        <v>53</v>
      </c>
      <c r="AN642" s="2" t="s">
        <v>53</v>
      </c>
      <c r="AO642" s="2" t="s">
        <v>53</v>
      </c>
      <c r="AP642" s="2" t="s">
        <v>53</v>
      </c>
      <c r="AQ642" s="2" t="s">
        <v>53</v>
      </c>
      <c r="AR642" s="2" t="s">
        <v>69</v>
      </c>
      <c r="AS642" s="2" t="s">
        <v>52</v>
      </c>
      <c r="AT642" s="2" t="s">
        <v>69</v>
      </c>
    </row>
    <row r="643" spans="1:46" ht="22.5" customHeight="1" x14ac:dyDescent="0.25">
      <c r="A643" s="18" t="s">
        <v>6790</v>
      </c>
      <c r="B643" s="2" t="s">
        <v>6791</v>
      </c>
      <c r="C643" s="2" t="s">
        <v>344</v>
      </c>
      <c r="D643" s="2" t="s">
        <v>5569</v>
      </c>
      <c r="E643" s="2" t="s">
        <v>69</v>
      </c>
      <c r="F643" s="19">
        <v>1</v>
      </c>
      <c r="G643" s="19">
        <v>265</v>
      </c>
      <c r="H643" s="19" t="s">
        <v>52</v>
      </c>
      <c r="I643" s="19">
        <v>-45.05</v>
      </c>
      <c r="J643" s="19">
        <v>-20.45</v>
      </c>
      <c r="K643" s="19" t="s">
        <v>52</v>
      </c>
      <c r="L643" s="19">
        <v>199.5</v>
      </c>
      <c r="M643" s="2" t="s">
        <v>51</v>
      </c>
      <c r="N643" s="2" t="s">
        <v>333</v>
      </c>
      <c r="O643" s="2" t="s">
        <v>3069</v>
      </c>
      <c r="P643" s="2" t="s">
        <v>3070</v>
      </c>
      <c r="Q643" s="2" t="s">
        <v>53</v>
      </c>
      <c r="R643" s="19">
        <v>265</v>
      </c>
      <c r="S643" s="19" t="s">
        <v>57</v>
      </c>
      <c r="T643" s="2" t="s">
        <v>58</v>
      </c>
      <c r="U643" s="2" t="s">
        <v>53</v>
      </c>
      <c r="V643" s="2" t="s">
        <v>53</v>
      </c>
      <c r="W643" s="2" t="s">
        <v>53</v>
      </c>
      <c r="X643" s="2" t="s">
        <v>53</v>
      </c>
      <c r="Y643" s="2" t="s">
        <v>6792</v>
      </c>
      <c r="Z643" s="2" t="s">
        <v>6793</v>
      </c>
      <c r="AA643" s="2" t="s">
        <v>6794</v>
      </c>
      <c r="AB643" s="2" t="s">
        <v>2708</v>
      </c>
      <c r="AC643" s="2" t="s">
        <v>124</v>
      </c>
      <c r="AD643" s="2" t="s">
        <v>2709</v>
      </c>
      <c r="AE643" s="2" t="s">
        <v>65</v>
      </c>
      <c r="AF643" s="2" t="s">
        <v>66</v>
      </c>
      <c r="AG643" s="2" t="s">
        <v>6795</v>
      </c>
      <c r="AH643" s="2" t="s">
        <v>6796</v>
      </c>
      <c r="AI643" s="2" t="s">
        <v>67</v>
      </c>
      <c r="AJ643" s="2" t="s">
        <v>6797</v>
      </c>
      <c r="AK643" s="2" t="s">
        <v>53</v>
      </c>
      <c r="AL643" s="2" t="s">
        <v>53</v>
      </c>
      <c r="AM643" s="2" t="s">
        <v>53</v>
      </c>
      <c r="AN643" s="2" t="s">
        <v>53</v>
      </c>
      <c r="AO643" s="2" t="s">
        <v>53</v>
      </c>
      <c r="AP643" s="2" t="s">
        <v>53</v>
      </c>
      <c r="AQ643" s="2" t="s">
        <v>53</v>
      </c>
      <c r="AR643" s="2" t="s">
        <v>69</v>
      </c>
      <c r="AS643" s="2" t="s">
        <v>52</v>
      </c>
      <c r="AT643" s="2" t="s">
        <v>69</v>
      </c>
    </row>
    <row r="644" spans="1:46" ht="22.5" customHeight="1" x14ac:dyDescent="0.25">
      <c r="A644" s="18" t="s">
        <v>6798</v>
      </c>
      <c r="B644" s="2" t="s">
        <v>6799</v>
      </c>
      <c r="C644" s="2" t="s">
        <v>344</v>
      </c>
      <c r="D644" s="2" t="s">
        <v>5569</v>
      </c>
      <c r="E644" s="2" t="s">
        <v>51</v>
      </c>
      <c r="F644" s="19">
        <v>1</v>
      </c>
      <c r="G644" s="19">
        <v>151.81</v>
      </c>
      <c r="H644" s="19">
        <v>1.59</v>
      </c>
      <c r="I644" s="19">
        <v>-25.81</v>
      </c>
      <c r="J644" s="19" t="s">
        <v>52</v>
      </c>
      <c r="K644" s="19" t="s">
        <v>52</v>
      </c>
      <c r="L644" s="19">
        <v>127.59</v>
      </c>
      <c r="M644" s="2" t="s">
        <v>53</v>
      </c>
      <c r="N644" s="2" t="s">
        <v>6800</v>
      </c>
      <c r="O644" s="2" t="s">
        <v>6801</v>
      </c>
      <c r="P644" s="2" t="s">
        <v>6802</v>
      </c>
      <c r="Q644" s="2" t="s">
        <v>53</v>
      </c>
      <c r="R644" s="19">
        <v>151.81</v>
      </c>
      <c r="S644" s="19" t="s">
        <v>57</v>
      </c>
      <c r="T644" s="2" t="s">
        <v>58</v>
      </c>
      <c r="U644" s="2" t="s">
        <v>6803</v>
      </c>
      <c r="V644" s="2" t="s">
        <v>6804</v>
      </c>
      <c r="W644" s="2" t="s">
        <v>6805</v>
      </c>
      <c r="X644" s="2" t="s">
        <v>53</v>
      </c>
      <c r="Y644" s="2" t="s">
        <v>6803</v>
      </c>
      <c r="Z644" s="2" t="s">
        <v>6806</v>
      </c>
      <c r="AA644" s="2" t="s">
        <v>6807</v>
      </c>
      <c r="AB644" s="2" t="s">
        <v>428</v>
      </c>
      <c r="AC644" s="2" t="s">
        <v>124</v>
      </c>
      <c r="AD644" s="2" t="s">
        <v>6808</v>
      </c>
      <c r="AE644" s="2" t="s">
        <v>65</v>
      </c>
      <c r="AF644" s="2" t="s">
        <v>222</v>
      </c>
      <c r="AG644" s="2" t="s">
        <v>6015</v>
      </c>
      <c r="AH644" s="2" t="s">
        <v>6809</v>
      </c>
      <c r="AI644" s="2" t="s">
        <v>1415</v>
      </c>
      <c r="AJ644" s="2" t="s">
        <v>6810</v>
      </c>
      <c r="AK644" s="2" t="s">
        <v>53</v>
      </c>
      <c r="AL644" s="2" t="s">
        <v>53</v>
      </c>
      <c r="AM644" s="2" t="s">
        <v>53</v>
      </c>
      <c r="AN644" s="2" t="s">
        <v>53</v>
      </c>
      <c r="AO644" s="2" t="s">
        <v>53</v>
      </c>
      <c r="AP644" s="2" t="s">
        <v>53</v>
      </c>
      <c r="AQ644" s="2" t="s">
        <v>53</v>
      </c>
      <c r="AR644" s="2" t="s">
        <v>69</v>
      </c>
      <c r="AS644" s="2" t="s">
        <v>52</v>
      </c>
      <c r="AT644" s="2" t="s">
        <v>69</v>
      </c>
    </row>
    <row r="645" spans="1:46" ht="22.5" customHeight="1" x14ac:dyDescent="0.25">
      <c r="A645" s="18" t="s">
        <v>6811</v>
      </c>
      <c r="B645" s="2" t="s">
        <v>6812</v>
      </c>
      <c r="C645" s="2" t="s">
        <v>344</v>
      </c>
      <c r="D645" s="2" t="s">
        <v>697</v>
      </c>
      <c r="E645" s="2" t="s">
        <v>69</v>
      </c>
      <c r="F645" s="19">
        <v>1</v>
      </c>
      <c r="G645" s="19">
        <v>192.99</v>
      </c>
      <c r="H645" s="19" t="s">
        <v>52</v>
      </c>
      <c r="I645" s="19">
        <v>-32.81</v>
      </c>
      <c r="J645" s="19">
        <v>-20.45</v>
      </c>
      <c r="K645" s="19" t="s">
        <v>52</v>
      </c>
      <c r="L645" s="19">
        <v>139.72999999999999</v>
      </c>
      <c r="M645" s="2" t="s">
        <v>53</v>
      </c>
      <c r="N645" s="2" t="s">
        <v>54</v>
      </c>
      <c r="O645" s="2" t="s">
        <v>55</v>
      </c>
      <c r="P645" s="2" t="s">
        <v>56</v>
      </c>
      <c r="Q645" s="2" t="s">
        <v>53</v>
      </c>
      <c r="R645" s="19">
        <v>192.99</v>
      </c>
      <c r="S645" s="19" t="s">
        <v>57</v>
      </c>
      <c r="T645" s="2" t="s">
        <v>58</v>
      </c>
      <c r="U645" s="2" t="s">
        <v>53</v>
      </c>
      <c r="V645" s="2" t="s">
        <v>53</v>
      </c>
      <c r="W645" s="2" t="s">
        <v>53</v>
      </c>
      <c r="X645" s="2" t="s">
        <v>53</v>
      </c>
      <c r="Y645" s="2" t="s">
        <v>6813</v>
      </c>
      <c r="Z645" s="2" t="s">
        <v>6814</v>
      </c>
      <c r="AA645" s="2" t="s">
        <v>6815</v>
      </c>
      <c r="AB645" s="2" t="s">
        <v>1472</v>
      </c>
      <c r="AC645" s="2" t="s">
        <v>1338</v>
      </c>
      <c r="AD645" s="2" t="s">
        <v>1473</v>
      </c>
      <c r="AE645" s="2" t="s">
        <v>65</v>
      </c>
      <c r="AF645" s="2" t="s">
        <v>66</v>
      </c>
      <c r="AG645" s="2" t="s">
        <v>6205</v>
      </c>
      <c r="AH645" s="2" t="s">
        <v>2144</v>
      </c>
      <c r="AI645" s="2" t="s">
        <v>67</v>
      </c>
      <c r="AJ645" s="2" t="s">
        <v>6816</v>
      </c>
      <c r="AK645" s="2" t="s">
        <v>53</v>
      </c>
      <c r="AL645" s="2" t="s">
        <v>53</v>
      </c>
      <c r="AM645" s="2" t="s">
        <v>53</v>
      </c>
      <c r="AN645" s="2" t="s">
        <v>53</v>
      </c>
      <c r="AO645" s="2" t="s">
        <v>53</v>
      </c>
      <c r="AP645" s="2" t="s">
        <v>53</v>
      </c>
      <c r="AQ645" s="2" t="s">
        <v>53</v>
      </c>
      <c r="AR645" s="2" t="s">
        <v>69</v>
      </c>
      <c r="AS645" s="2" t="s">
        <v>52</v>
      </c>
      <c r="AT645" s="2" t="s">
        <v>69</v>
      </c>
    </row>
    <row r="646" spans="1:46" ht="22.5" customHeight="1" x14ac:dyDescent="0.25">
      <c r="A646" s="18" t="s">
        <v>6817</v>
      </c>
      <c r="B646" s="2" t="s">
        <v>6818</v>
      </c>
      <c r="C646" s="2" t="s">
        <v>115</v>
      </c>
      <c r="D646" s="2" t="s">
        <v>4490</v>
      </c>
      <c r="E646" s="2" t="s">
        <v>69</v>
      </c>
      <c r="F646" s="19">
        <v>1</v>
      </c>
      <c r="G646" s="19">
        <v>105.98</v>
      </c>
      <c r="H646" s="19">
        <v>17.97</v>
      </c>
      <c r="I646" s="19">
        <v>-18.02</v>
      </c>
      <c r="J646" s="19">
        <v>-39.42</v>
      </c>
      <c r="K646" s="19" t="s">
        <v>52</v>
      </c>
      <c r="L646" s="19">
        <v>66.510000000000005</v>
      </c>
      <c r="M646" s="2" t="s">
        <v>51</v>
      </c>
      <c r="N646" s="2" t="s">
        <v>6819</v>
      </c>
      <c r="O646" s="2" t="s">
        <v>6820</v>
      </c>
      <c r="P646" s="2" t="s">
        <v>6821</v>
      </c>
      <c r="Q646" s="2" t="s">
        <v>53</v>
      </c>
      <c r="R646" s="19">
        <v>105.98</v>
      </c>
      <c r="S646" s="19" t="s">
        <v>57</v>
      </c>
      <c r="T646" s="2" t="s">
        <v>77</v>
      </c>
      <c r="U646" s="2" t="s">
        <v>6822</v>
      </c>
      <c r="V646" s="2" t="s">
        <v>6823</v>
      </c>
      <c r="W646" s="2" t="s">
        <v>6824</v>
      </c>
      <c r="X646" s="2" t="s">
        <v>53</v>
      </c>
      <c r="Y646" s="2" t="s">
        <v>6822</v>
      </c>
      <c r="Z646" s="2" t="s">
        <v>6825</v>
      </c>
      <c r="AA646" s="2" t="s">
        <v>6826</v>
      </c>
      <c r="AB646" s="2" t="s">
        <v>6827</v>
      </c>
      <c r="AC646" s="2" t="s">
        <v>195</v>
      </c>
      <c r="AD646" s="2" t="s">
        <v>6828</v>
      </c>
      <c r="AE646" s="2" t="s">
        <v>65</v>
      </c>
      <c r="AF646" s="2" t="s">
        <v>86</v>
      </c>
      <c r="AG646" s="2" t="s">
        <v>6829</v>
      </c>
      <c r="AH646" s="2" t="s">
        <v>53</v>
      </c>
      <c r="AI646" s="2" t="s">
        <v>4782</v>
      </c>
      <c r="AJ646" s="2" t="s">
        <v>6830</v>
      </c>
      <c r="AK646" s="2" t="s">
        <v>6831</v>
      </c>
      <c r="AL646" s="2" t="s">
        <v>53</v>
      </c>
      <c r="AM646" s="2" t="s">
        <v>53</v>
      </c>
      <c r="AN646" s="2" t="s">
        <v>53</v>
      </c>
      <c r="AO646" s="2" t="s">
        <v>53</v>
      </c>
      <c r="AP646" s="2" t="s">
        <v>53</v>
      </c>
      <c r="AQ646" s="2" t="s">
        <v>53</v>
      </c>
      <c r="AR646" s="2" t="s">
        <v>69</v>
      </c>
      <c r="AS646" s="2" t="s">
        <v>52</v>
      </c>
      <c r="AT646" s="2" t="s">
        <v>69</v>
      </c>
    </row>
    <row r="647" spans="1:46" ht="22.5" customHeight="1" x14ac:dyDescent="0.25">
      <c r="A647" s="18" t="s">
        <v>6832</v>
      </c>
      <c r="B647" s="2" t="s">
        <v>6833</v>
      </c>
      <c r="C647" s="2" t="s">
        <v>344</v>
      </c>
      <c r="D647" s="2" t="s">
        <v>697</v>
      </c>
      <c r="E647" s="2" t="s">
        <v>51</v>
      </c>
      <c r="F647" s="19">
        <v>2</v>
      </c>
      <c r="G647" s="19">
        <v>110</v>
      </c>
      <c r="H647" s="19" t="s">
        <v>52</v>
      </c>
      <c r="I647" s="19">
        <v>-29.7</v>
      </c>
      <c r="J647" s="19" t="s">
        <v>52</v>
      </c>
      <c r="K647" s="19" t="s">
        <v>52</v>
      </c>
      <c r="L647" s="19">
        <v>80.3</v>
      </c>
      <c r="M647" s="2" t="s">
        <v>51</v>
      </c>
      <c r="N647" s="2" t="s">
        <v>378</v>
      </c>
      <c r="O647" s="2" t="s">
        <v>379</v>
      </c>
      <c r="P647" s="2" t="s">
        <v>380</v>
      </c>
      <c r="Q647" s="2" t="s">
        <v>53</v>
      </c>
      <c r="R647" s="19">
        <v>55</v>
      </c>
      <c r="S647" s="19" t="s">
        <v>57</v>
      </c>
      <c r="T647" s="2" t="s">
        <v>58</v>
      </c>
      <c r="U647" s="2" t="s">
        <v>53</v>
      </c>
      <c r="V647" s="2" t="s">
        <v>53</v>
      </c>
      <c r="W647" s="2" t="s">
        <v>53</v>
      </c>
      <c r="X647" s="2" t="s">
        <v>53</v>
      </c>
      <c r="Y647" s="2" t="s">
        <v>6834</v>
      </c>
      <c r="Z647" s="2" t="s">
        <v>6835</v>
      </c>
      <c r="AA647" s="2" t="s">
        <v>6836</v>
      </c>
      <c r="AB647" s="2" t="s">
        <v>6837</v>
      </c>
      <c r="AC647" s="2" t="s">
        <v>124</v>
      </c>
      <c r="AD647" s="2" t="s">
        <v>6838</v>
      </c>
      <c r="AE647" s="2" t="s">
        <v>65</v>
      </c>
      <c r="AF647" s="2" t="s">
        <v>66</v>
      </c>
      <c r="AG647" s="2" t="s">
        <v>6839</v>
      </c>
      <c r="AH647" s="2" t="s">
        <v>6840</v>
      </c>
      <c r="AI647" s="2" t="s">
        <v>67</v>
      </c>
      <c r="AJ647" s="2" t="s">
        <v>6841</v>
      </c>
      <c r="AK647" s="2" t="s">
        <v>6842</v>
      </c>
      <c r="AL647" s="2" t="s">
        <v>53</v>
      </c>
      <c r="AM647" s="2" t="s">
        <v>53</v>
      </c>
      <c r="AN647" s="2" t="s">
        <v>53</v>
      </c>
      <c r="AO647" s="2" t="s">
        <v>53</v>
      </c>
      <c r="AP647" s="2" t="s">
        <v>53</v>
      </c>
      <c r="AQ647" s="2" t="s">
        <v>53</v>
      </c>
      <c r="AR647" s="2" t="s">
        <v>69</v>
      </c>
      <c r="AS647" s="2" t="s">
        <v>52</v>
      </c>
      <c r="AT647" s="2" t="s">
        <v>69</v>
      </c>
    </row>
    <row r="648" spans="1:46" ht="22.5" customHeight="1" x14ac:dyDescent="0.25">
      <c r="A648" s="18" t="s">
        <v>6843</v>
      </c>
      <c r="B648" s="2" t="s">
        <v>6844</v>
      </c>
      <c r="C648" s="2" t="s">
        <v>344</v>
      </c>
      <c r="D648" s="2" t="s">
        <v>5569</v>
      </c>
      <c r="E648" s="2" t="s">
        <v>69</v>
      </c>
      <c r="F648" s="19">
        <v>1</v>
      </c>
      <c r="G648" s="19">
        <v>102.83</v>
      </c>
      <c r="H648" s="19" t="s">
        <v>52</v>
      </c>
      <c r="I648" s="19">
        <v>-17.48</v>
      </c>
      <c r="J648" s="19">
        <v>-18.45</v>
      </c>
      <c r="K648" s="19" t="s">
        <v>52</v>
      </c>
      <c r="L648" s="19">
        <v>66.900000000000006</v>
      </c>
      <c r="M648" s="2" t="s">
        <v>51</v>
      </c>
      <c r="N648" s="2" t="s">
        <v>905</v>
      </c>
      <c r="O648" s="2" t="s">
        <v>1163</v>
      </c>
      <c r="P648" s="2" t="s">
        <v>1164</v>
      </c>
      <c r="Q648" s="2" t="s">
        <v>53</v>
      </c>
      <c r="R648" s="19">
        <v>102.83</v>
      </c>
      <c r="S648" s="19" t="s">
        <v>57</v>
      </c>
      <c r="T648" s="2" t="s">
        <v>58</v>
      </c>
      <c r="U648" s="2" t="s">
        <v>53</v>
      </c>
      <c r="V648" s="2" t="s">
        <v>53</v>
      </c>
      <c r="W648" s="2" t="s">
        <v>53</v>
      </c>
      <c r="X648" s="2" t="s">
        <v>53</v>
      </c>
      <c r="Y648" s="2" t="s">
        <v>6845</v>
      </c>
      <c r="Z648" s="2" t="s">
        <v>6846</v>
      </c>
      <c r="AA648" s="2" t="s">
        <v>6847</v>
      </c>
      <c r="AB648" s="2" t="s">
        <v>339</v>
      </c>
      <c r="AC648" s="2" t="s">
        <v>97</v>
      </c>
      <c r="AD648" s="2" t="s">
        <v>6848</v>
      </c>
      <c r="AE648" s="2" t="s">
        <v>65</v>
      </c>
      <c r="AF648" s="2" t="s">
        <v>66</v>
      </c>
      <c r="AG648" s="2" t="s">
        <v>6849</v>
      </c>
      <c r="AH648" s="2" t="s">
        <v>6850</v>
      </c>
      <c r="AI648" s="2" t="s">
        <v>67</v>
      </c>
      <c r="AJ648" s="2" t="s">
        <v>6851</v>
      </c>
      <c r="AK648" s="2" t="s">
        <v>53</v>
      </c>
      <c r="AL648" s="2" t="s">
        <v>53</v>
      </c>
      <c r="AM648" s="2" t="s">
        <v>53</v>
      </c>
      <c r="AN648" s="2" t="s">
        <v>53</v>
      </c>
      <c r="AO648" s="2" t="s">
        <v>53</v>
      </c>
      <c r="AP648" s="2" t="s">
        <v>53</v>
      </c>
      <c r="AQ648" s="2" t="s">
        <v>53</v>
      </c>
      <c r="AR648" s="2" t="s">
        <v>69</v>
      </c>
      <c r="AS648" s="2" t="s">
        <v>52</v>
      </c>
      <c r="AT648" s="2" t="s">
        <v>69</v>
      </c>
    </row>
    <row r="649" spans="1:46" ht="22.5" customHeight="1" x14ac:dyDescent="0.25">
      <c r="A649" s="18" t="s">
        <v>6852</v>
      </c>
      <c r="B649" s="2" t="s">
        <v>6853</v>
      </c>
      <c r="C649" s="2" t="s">
        <v>344</v>
      </c>
      <c r="D649" s="2" t="s">
        <v>3998</v>
      </c>
      <c r="E649" s="2" t="s">
        <v>69</v>
      </c>
      <c r="F649" s="19">
        <v>1</v>
      </c>
      <c r="G649" s="19">
        <v>86.99</v>
      </c>
      <c r="H649" s="19" t="s">
        <v>52</v>
      </c>
      <c r="I649" s="19">
        <v>-14.79</v>
      </c>
      <c r="J649" s="19">
        <v>-20.45</v>
      </c>
      <c r="K649" s="19" t="s">
        <v>52</v>
      </c>
      <c r="L649" s="19">
        <v>51.75</v>
      </c>
      <c r="M649" s="2" t="s">
        <v>51</v>
      </c>
      <c r="N649" s="2" t="s">
        <v>309</v>
      </c>
      <c r="O649" s="2" t="s">
        <v>747</v>
      </c>
      <c r="P649" s="2" t="s">
        <v>748</v>
      </c>
      <c r="Q649" s="2" t="s">
        <v>53</v>
      </c>
      <c r="R649" s="19">
        <v>86.99</v>
      </c>
      <c r="S649" s="19" t="s">
        <v>57</v>
      </c>
      <c r="T649" s="2" t="s">
        <v>58</v>
      </c>
      <c r="U649" s="2" t="s">
        <v>53</v>
      </c>
      <c r="V649" s="2" t="s">
        <v>53</v>
      </c>
      <c r="W649" s="2" t="s">
        <v>53</v>
      </c>
      <c r="X649" s="2" t="s">
        <v>53</v>
      </c>
      <c r="Y649" s="2" t="s">
        <v>6854</v>
      </c>
      <c r="Z649" s="2" t="s">
        <v>6855</v>
      </c>
      <c r="AA649" s="2" t="s">
        <v>6856</v>
      </c>
      <c r="AB649" s="2" t="s">
        <v>6857</v>
      </c>
      <c r="AC649" s="2" t="s">
        <v>84</v>
      </c>
      <c r="AD649" s="2" t="s">
        <v>6858</v>
      </c>
      <c r="AE649" s="2" t="s">
        <v>65</v>
      </c>
      <c r="AF649" s="2" t="s">
        <v>66</v>
      </c>
      <c r="AG649" s="2" t="s">
        <v>6375</v>
      </c>
      <c r="AH649" s="2" t="s">
        <v>6859</v>
      </c>
      <c r="AI649" s="2" t="s">
        <v>67</v>
      </c>
      <c r="AJ649" s="2" t="s">
        <v>6860</v>
      </c>
      <c r="AK649" s="2" t="s">
        <v>53</v>
      </c>
      <c r="AL649" s="2" t="s">
        <v>53</v>
      </c>
      <c r="AM649" s="2" t="s">
        <v>53</v>
      </c>
      <c r="AN649" s="2" t="s">
        <v>53</v>
      </c>
      <c r="AO649" s="2" t="s">
        <v>53</v>
      </c>
      <c r="AP649" s="2" t="s">
        <v>53</v>
      </c>
      <c r="AQ649" s="2" t="s">
        <v>53</v>
      </c>
      <c r="AR649" s="2" t="s">
        <v>69</v>
      </c>
      <c r="AS649" s="2" t="s">
        <v>52</v>
      </c>
      <c r="AT649" s="2" t="s">
        <v>69</v>
      </c>
    </row>
    <row r="650" spans="1:46" ht="22.5" customHeight="1" x14ac:dyDescent="0.25">
      <c r="A650" s="18" t="s">
        <v>6861</v>
      </c>
      <c r="B650" s="2" t="s">
        <v>6862</v>
      </c>
      <c r="C650" s="2" t="s">
        <v>344</v>
      </c>
      <c r="D650" s="2" t="s">
        <v>5569</v>
      </c>
      <c r="E650" s="2" t="s">
        <v>69</v>
      </c>
      <c r="F650" s="19">
        <v>1</v>
      </c>
      <c r="G650" s="19">
        <v>153.57</v>
      </c>
      <c r="H650" s="19">
        <v>1.59</v>
      </c>
      <c r="I650" s="19">
        <v>-26.11</v>
      </c>
      <c r="J650" s="19" t="s">
        <v>52</v>
      </c>
      <c r="K650" s="19" t="s">
        <v>52</v>
      </c>
      <c r="L650" s="19">
        <v>129.05000000000001</v>
      </c>
      <c r="M650" s="2" t="s">
        <v>51</v>
      </c>
      <c r="N650" s="2" t="s">
        <v>6863</v>
      </c>
      <c r="O650" s="2" t="s">
        <v>6864</v>
      </c>
      <c r="P650" s="2" t="s">
        <v>6865</v>
      </c>
      <c r="Q650" s="2" t="s">
        <v>53</v>
      </c>
      <c r="R650" s="19">
        <v>153.57</v>
      </c>
      <c r="S650" s="19" t="s">
        <v>57</v>
      </c>
      <c r="T650" s="2" t="s">
        <v>58</v>
      </c>
      <c r="U650" s="2" t="s">
        <v>6866</v>
      </c>
      <c r="V650" s="2" t="s">
        <v>6867</v>
      </c>
      <c r="W650" s="2" t="s">
        <v>6868</v>
      </c>
      <c r="X650" s="2" t="s">
        <v>53</v>
      </c>
      <c r="Y650" s="2" t="s">
        <v>6866</v>
      </c>
      <c r="Z650" s="2" t="s">
        <v>6869</v>
      </c>
      <c r="AA650" s="2" t="s">
        <v>6870</v>
      </c>
      <c r="AB650" s="2" t="s">
        <v>6871</v>
      </c>
      <c r="AC650" s="2" t="s">
        <v>124</v>
      </c>
      <c r="AD650" s="2" t="s">
        <v>6872</v>
      </c>
      <c r="AE650" s="2" t="s">
        <v>65</v>
      </c>
      <c r="AF650" s="2" t="s">
        <v>222</v>
      </c>
      <c r="AG650" s="2" t="s">
        <v>6873</v>
      </c>
      <c r="AH650" s="2" t="s">
        <v>6874</v>
      </c>
      <c r="AI650" s="2" t="s">
        <v>6875</v>
      </c>
      <c r="AJ650" s="2" t="s">
        <v>6876</v>
      </c>
      <c r="AK650" s="2" t="s">
        <v>53</v>
      </c>
      <c r="AL650" s="2" t="s">
        <v>53</v>
      </c>
      <c r="AM650" s="2" t="s">
        <v>53</v>
      </c>
      <c r="AN650" s="2" t="s">
        <v>53</v>
      </c>
      <c r="AO650" s="2" t="s">
        <v>53</v>
      </c>
      <c r="AP650" s="2" t="s">
        <v>53</v>
      </c>
      <c r="AQ650" s="2" t="s">
        <v>53</v>
      </c>
      <c r="AR650" s="2" t="s">
        <v>69</v>
      </c>
      <c r="AS650" s="2" t="s">
        <v>52</v>
      </c>
      <c r="AT650" s="2" t="s">
        <v>69</v>
      </c>
    </row>
    <row r="651" spans="1:46" ht="22.5" customHeight="1" x14ac:dyDescent="0.25">
      <c r="A651" s="18" t="s">
        <v>6877</v>
      </c>
      <c r="B651" s="2" t="s">
        <v>6878</v>
      </c>
      <c r="C651" s="2" t="s">
        <v>344</v>
      </c>
      <c r="D651" s="2" t="s">
        <v>5569</v>
      </c>
      <c r="E651" s="2" t="s">
        <v>69</v>
      </c>
      <c r="F651" s="19">
        <v>1</v>
      </c>
      <c r="G651" s="19">
        <v>23</v>
      </c>
      <c r="H651" s="19">
        <v>15.9</v>
      </c>
      <c r="I651" s="19">
        <v>-9.41</v>
      </c>
      <c r="J651" s="19" t="s">
        <v>52</v>
      </c>
      <c r="K651" s="19" t="s">
        <v>52</v>
      </c>
      <c r="L651" s="19">
        <v>29.49</v>
      </c>
      <c r="M651" s="2" t="s">
        <v>53</v>
      </c>
      <c r="N651" s="2" t="s">
        <v>624</v>
      </c>
      <c r="O651" s="2" t="s">
        <v>625</v>
      </c>
      <c r="P651" s="2" t="s">
        <v>626</v>
      </c>
      <c r="Q651" s="2" t="s">
        <v>53</v>
      </c>
      <c r="R651" s="19">
        <v>23</v>
      </c>
      <c r="S651" s="19" t="s">
        <v>57</v>
      </c>
      <c r="T651" s="2" t="s">
        <v>58</v>
      </c>
      <c r="U651" s="2" t="s">
        <v>6879</v>
      </c>
      <c r="V651" s="2" t="s">
        <v>6880</v>
      </c>
      <c r="W651" s="2" t="s">
        <v>6881</v>
      </c>
      <c r="X651" s="2" t="s">
        <v>53</v>
      </c>
      <c r="Y651" s="2" t="s">
        <v>6879</v>
      </c>
      <c r="Z651" s="2" t="s">
        <v>6882</v>
      </c>
      <c r="AA651" s="2" t="s">
        <v>6883</v>
      </c>
      <c r="AB651" s="2" t="s">
        <v>124</v>
      </c>
      <c r="AC651" s="2" t="s">
        <v>124</v>
      </c>
      <c r="AD651" s="2" t="s">
        <v>6884</v>
      </c>
      <c r="AE651" s="2" t="s">
        <v>65</v>
      </c>
      <c r="AF651" s="2" t="s">
        <v>222</v>
      </c>
      <c r="AG651" s="2" t="s">
        <v>6885</v>
      </c>
      <c r="AH651" s="2" t="s">
        <v>6886</v>
      </c>
      <c r="AI651" s="2" t="s">
        <v>6887</v>
      </c>
      <c r="AJ651" s="2" t="s">
        <v>6888</v>
      </c>
      <c r="AK651" s="2" t="s">
        <v>53</v>
      </c>
      <c r="AL651" s="2" t="s">
        <v>53</v>
      </c>
      <c r="AM651" s="2" t="s">
        <v>53</v>
      </c>
      <c r="AN651" s="2" t="s">
        <v>53</v>
      </c>
      <c r="AO651" s="2" t="s">
        <v>53</v>
      </c>
      <c r="AP651" s="2" t="s">
        <v>53</v>
      </c>
      <c r="AQ651" s="2" t="s">
        <v>53</v>
      </c>
      <c r="AR651" s="2" t="s">
        <v>69</v>
      </c>
      <c r="AS651" s="2" t="s">
        <v>52</v>
      </c>
      <c r="AT651" s="2" t="s">
        <v>69</v>
      </c>
    </row>
    <row r="652" spans="1:46" ht="22.5" customHeight="1" x14ac:dyDescent="0.25">
      <c r="A652" s="18" t="s">
        <v>6889</v>
      </c>
      <c r="B652" s="2" t="s">
        <v>6890</v>
      </c>
      <c r="C652" s="2" t="s">
        <v>344</v>
      </c>
      <c r="D652" s="2" t="s">
        <v>5569</v>
      </c>
      <c r="E652" s="2" t="s">
        <v>69</v>
      </c>
      <c r="F652" s="19">
        <v>1</v>
      </c>
      <c r="G652" s="19">
        <v>86.99</v>
      </c>
      <c r="H652" s="19" t="s">
        <v>52</v>
      </c>
      <c r="I652" s="19">
        <v>-14.79</v>
      </c>
      <c r="J652" s="19">
        <v>-20.45</v>
      </c>
      <c r="K652" s="19" t="s">
        <v>52</v>
      </c>
      <c r="L652" s="19">
        <v>51.75</v>
      </c>
      <c r="M652" s="2" t="s">
        <v>51</v>
      </c>
      <c r="N652" s="2" t="s">
        <v>309</v>
      </c>
      <c r="O652" s="2" t="s">
        <v>747</v>
      </c>
      <c r="P652" s="2" t="s">
        <v>748</v>
      </c>
      <c r="Q652" s="2" t="s">
        <v>53</v>
      </c>
      <c r="R652" s="19">
        <v>86.99</v>
      </c>
      <c r="S652" s="19" t="s">
        <v>57</v>
      </c>
      <c r="T652" s="2" t="s">
        <v>58</v>
      </c>
      <c r="U652" s="2" t="s">
        <v>53</v>
      </c>
      <c r="V652" s="2" t="s">
        <v>53</v>
      </c>
      <c r="W652" s="2" t="s">
        <v>53</v>
      </c>
      <c r="X652" s="2" t="s">
        <v>53</v>
      </c>
      <c r="Y652" s="2" t="s">
        <v>6891</v>
      </c>
      <c r="Z652" s="2" t="s">
        <v>6892</v>
      </c>
      <c r="AA652" s="2" t="s">
        <v>6893</v>
      </c>
      <c r="AB652" s="2" t="s">
        <v>6894</v>
      </c>
      <c r="AC652" s="2" t="s">
        <v>97</v>
      </c>
      <c r="AD652" s="2" t="s">
        <v>6895</v>
      </c>
      <c r="AE652" s="2" t="s">
        <v>65</v>
      </c>
      <c r="AF652" s="2" t="s">
        <v>66</v>
      </c>
      <c r="AG652" s="2" t="s">
        <v>6896</v>
      </c>
      <c r="AH652" s="2" t="s">
        <v>6897</v>
      </c>
      <c r="AI652" s="2" t="s">
        <v>67</v>
      </c>
      <c r="AJ652" s="2" t="s">
        <v>6898</v>
      </c>
      <c r="AK652" s="2" t="s">
        <v>53</v>
      </c>
      <c r="AL652" s="2" t="s">
        <v>53</v>
      </c>
      <c r="AM652" s="2" t="s">
        <v>53</v>
      </c>
      <c r="AN652" s="2" t="s">
        <v>53</v>
      </c>
      <c r="AO652" s="2" t="s">
        <v>53</v>
      </c>
      <c r="AP652" s="2" t="s">
        <v>53</v>
      </c>
      <c r="AQ652" s="2" t="s">
        <v>53</v>
      </c>
      <c r="AR652" s="2" t="s">
        <v>69</v>
      </c>
      <c r="AS652" s="2" t="s">
        <v>52</v>
      </c>
      <c r="AT652" s="2" t="s">
        <v>69</v>
      </c>
    </row>
    <row r="653" spans="1:46" ht="22.5" customHeight="1" x14ac:dyDescent="0.25">
      <c r="A653" s="18" t="s">
        <v>6899</v>
      </c>
      <c r="B653" s="2" t="s">
        <v>6890</v>
      </c>
      <c r="C653" s="2" t="s">
        <v>344</v>
      </c>
      <c r="D653" s="2" t="s">
        <v>5569</v>
      </c>
      <c r="E653" s="2" t="s">
        <v>69</v>
      </c>
      <c r="F653" s="19">
        <v>1</v>
      </c>
      <c r="G653" s="19">
        <v>51.15</v>
      </c>
      <c r="H653" s="19">
        <v>13.5</v>
      </c>
      <c r="I653" s="19">
        <v>-14.2</v>
      </c>
      <c r="J653" s="19">
        <v>-13.5</v>
      </c>
      <c r="K653" s="19" t="s">
        <v>52</v>
      </c>
      <c r="L653" s="19">
        <v>36.950000000000003</v>
      </c>
      <c r="M653" s="2" t="s">
        <v>53</v>
      </c>
      <c r="N653" s="2" t="s">
        <v>286</v>
      </c>
      <c r="O653" s="2" t="s">
        <v>287</v>
      </c>
      <c r="P653" s="2" t="s">
        <v>288</v>
      </c>
      <c r="Q653" s="2" t="s">
        <v>53</v>
      </c>
      <c r="R653" s="19">
        <v>51.15</v>
      </c>
      <c r="S653" s="19" t="s">
        <v>57</v>
      </c>
      <c r="T653" s="2" t="s">
        <v>58</v>
      </c>
      <c r="U653" s="2" t="s">
        <v>53</v>
      </c>
      <c r="V653" s="2" t="s">
        <v>53</v>
      </c>
      <c r="W653" s="2" t="s">
        <v>53</v>
      </c>
      <c r="X653" s="2" t="s">
        <v>53</v>
      </c>
      <c r="Y653" s="2" t="s">
        <v>6900</v>
      </c>
      <c r="Z653" s="2" t="s">
        <v>6901</v>
      </c>
      <c r="AA653" s="2" t="s">
        <v>6902</v>
      </c>
      <c r="AB653" s="2" t="s">
        <v>656</v>
      </c>
      <c r="AC653" s="2" t="s">
        <v>531</v>
      </c>
      <c r="AD653" s="2" t="s">
        <v>6903</v>
      </c>
      <c r="AE653" s="2" t="s">
        <v>65</v>
      </c>
      <c r="AF653" s="2" t="s">
        <v>66</v>
      </c>
      <c r="AG653" s="2" t="s">
        <v>6904</v>
      </c>
      <c r="AH653" s="2" t="s">
        <v>6905</v>
      </c>
      <c r="AI653" s="2" t="s">
        <v>67</v>
      </c>
      <c r="AJ653" s="2" t="s">
        <v>6906</v>
      </c>
      <c r="AK653" s="2" t="s">
        <v>53</v>
      </c>
      <c r="AL653" s="2" t="s">
        <v>53</v>
      </c>
      <c r="AM653" s="2" t="s">
        <v>53</v>
      </c>
      <c r="AN653" s="2" t="s">
        <v>53</v>
      </c>
      <c r="AO653" s="2" t="s">
        <v>53</v>
      </c>
      <c r="AP653" s="2" t="s">
        <v>53</v>
      </c>
      <c r="AQ653" s="2" t="s">
        <v>53</v>
      </c>
      <c r="AR653" s="2" t="s">
        <v>69</v>
      </c>
      <c r="AS653" s="2" t="s">
        <v>52</v>
      </c>
      <c r="AT653" s="2" t="s">
        <v>69</v>
      </c>
    </row>
    <row r="654" spans="1:46" ht="22.5" customHeight="1" x14ac:dyDescent="0.25">
      <c r="A654" s="18" t="s">
        <v>6907</v>
      </c>
      <c r="B654" s="2" t="s">
        <v>6908</v>
      </c>
      <c r="C654" s="2" t="s">
        <v>344</v>
      </c>
      <c r="D654" s="2" t="s">
        <v>3998</v>
      </c>
      <c r="E654" s="2" t="s">
        <v>69</v>
      </c>
      <c r="F654" s="19">
        <v>1</v>
      </c>
      <c r="G654" s="19">
        <v>17.45</v>
      </c>
      <c r="H654" s="19">
        <v>16.8</v>
      </c>
      <c r="I654" s="19">
        <v>-7.59</v>
      </c>
      <c r="J654" s="19">
        <v>-16.8</v>
      </c>
      <c r="K654" s="19" t="s">
        <v>52</v>
      </c>
      <c r="L654" s="19">
        <v>9.86</v>
      </c>
      <c r="M654" s="2" t="s">
        <v>53</v>
      </c>
      <c r="N654" s="2" t="s">
        <v>6684</v>
      </c>
      <c r="O654" s="2" t="s">
        <v>6685</v>
      </c>
      <c r="P654" s="2" t="s">
        <v>6686</v>
      </c>
      <c r="Q654" s="2" t="s">
        <v>53</v>
      </c>
      <c r="R654" s="19">
        <v>17.45</v>
      </c>
      <c r="S654" s="19" t="s">
        <v>161</v>
      </c>
      <c r="T654" s="2" t="s">
        <v>77</v>
      </c>
      <c r="U654" s="2" t="s">
        <v>6909</v>
      </c>
      <c r="V654" s="2" t="s">
        <v>6910</v>
      </c>
      <c r="W654" s="2" t="s">
        <v>6911</v>
      </c>
      <c r="X654" s="2" t="s">
        <v>53</v>
      </c>
      <c r="Y654" s="2" t="s">
        <v>6909</v>
      </c>
      <c r="Z654" s="2" t="s">
        <v>6912</v>
      </c>
      <c r="AA654" s="2" t="s">
        <v>6913</v>
      </c>
      <c r="AB654" s="2" t="s">
        <v>111</v>
      </c>
      <c r="AC654" s="2" t="s">
        <v>111</v>
      </c>
      <c r="AD654" s="2" t="s">
        <v>6914</v>
      </c>
      <c r="AE654" s="2" t="s">
        <v>65</v>
      </c>
      <c r="AF654" s="2" t="s">
        <v>86</v>
      </c>
      <c r="AG654" s="2" t="s">
        <v>6915</v>
      </c>
      <c r="AH654" s="2" t="s">
        <v>6916</v>
      </c>
      <c r="AI654" s="2" t="s">
        <v>67</v>
      </c>
      <c r="AJ654" s="2" t="s">
        <v>6917</v>
      </c>
      <c r="AK654" s="2" t="s">
        <v>53</v>
      </c>
      <c r="AL654" s="2" t="s">
        <v>53</v>
      </c>
      <c r="AM654" s="2" t="s">
        <v>53</v>
      </c>
      <c r="AN654" s="2" t="s">
        <v>53</v>
      </c>
      <c r="AO654" s="2" t="s">
        <v>53</v>
      </c>
      <c r="AP654" s="2" t="s">
        <v>53</v>
      </c>
      <c r="AQ654" s="2" t="s">
        <v>53</v>
      </c>
      <c r="AR654" s="2" t="s">
        <v>69</v>
      </c>
      <c r="AS654" s="2" t="s">
        <v>52</v>
      </c>
      <c r="AT654" s="2" t="s">
        <v>69</v>
      </c>
    </row>
    <row r="655" spans="1:46" ht="22.5" customHeight="1" x14ac:dyDescent="0.25">
      <c r="A655" s="18" t="s">
        <v>6918</v>
      </c>
      <c r="B655" s="2" t="s">
        <v>6919</v>
      </c>
      <c r="C655" s="2" t="s">
        <v>344</v>
      </c>
      <c r="D655" s="2" t="s">
        <v>5569</v>
      </c>
      <c r="E655" s="2" t="s">
        <v>51</v>
      </c>
      <c r="F655" s="19">
        <v>1</v>
      </c>
      <c r="G655" s="19">
        <v>72.489999999999995</v>
      </c>
      <c r="H655" s="19">
        <v>15.9</v>
      </c>
      <c r="I655" s="19">
        <v>-17.82</v>
      </c>
      <c r="J655" s="19" t="s">
        <v>52</v>
      </c>
      <c r="K655" s="19" t="s">
        <v>52</v>
      </c>
      <c r="L655" s="19">
        <v>70.569999999999993</v>
      </c>
      <c r="M655" s="2" t="s">
        <v>51</v>
      </c>
      <c r="N655" s="2" t="s">
        <v>687</v>
      </c>
      <c r="O655" s="2" t="s">
        <v>6920</v>
      </c>
      <c r="P655" s="2" t="s">
        <v>4685</v>
      </c>
      <c r="Q655" s="2" t="s">
        <v>53</v>
      </c>
      <c r="R655" s="19">
        <v>72.489999999999995</v>
      </c>
      <c r="S655" s="19" t="s">
        <v>57</v>
      </c>
      <c r="T655" s="2" t="s">
        <v>58</v>
      </c>
      <c r="U655" s="2" t="s">
        <v>6921</v>
      </c>
      <c r="V655" s="2" t="s">
        <v>6922</v>
      </c>
      <c r="W655" s="2" t="s">
        <v>6923</v>
      </c>
      <c r="X655" s="2" t="s">
        <v>53</v>
      </c>
      <c r="Y655" s="2" t="s">
        <v>6921</v>
      </c>
      <c r="Z655" s="2" t="s">
        <v>6924</v>
      </c>
      <c r="AA655" s="2" t="s">
        <v>6925</v>
      </c>
      <c r="AB655" s="2" t="s">
        <v>124</v>
      </c>
      <c r="AC655" s="2" t="s">
        <v>124</v>
      </c>
      <c r="AD655" s="2" t="s">
        <v>6926</v>
      </c>
      <c r="AE655" s="2" t="s">
        <v>65</v>
      </c>
      <c r="AF655" s="2" t="s">
        <v>222</v>
      </c>
      <c r="AG655" s="2" t="s">
        <v>6885</v>
      </c>
      <c r="AH655" s="2" t="s">
        <v>6927</v>
      </c>
      <c r="AI655" s="2" t="s">
        <v>6887</v>
      </c>
      <c r="AJ655" s="2" t="s">
        <v>6928</v>
      </c>
      <c r="AK655" s="2" t="s">
        <v>53</v>
      </c>
      <c r="AL655" s="2" t="s">
        <v>53</v>
      </c>
      <c r="AM655" s="2" t="s">
        <v>53</v>
      </c>
      <c r="AN655" s="2" t="s">
        <v>53</v>
      </c>
      <c r="AO655" s="2" t="s">
        <v>53</v>
      </c>
      <c r="AP655" s="2" t="s">
        <v>53</v>
      </c>
      <c r="AQ655" s="2" t="s">
        <v>53</v>
      </c>
      <c r="AR655" s="2" t="s">
        <v>69</v>
      </c>
      <c r="AS655" s="2" t="s">
        <v>52</v>
      </c>
      <c r="AT655" s="2" t="s">
        <v>69</v>
      </c>
    </row>
    <row r="656" spans="1:46" ht="22.5" customHeight="1" x14ac:dyDescent="0.25">
      <c r="A656" s="18" t="s">
        <v>6929</v>
      </c>
      <c r="B656" s="2" t="s">
        <v>6930</v>
      </c>
      <c r="C656" s="2" t="s">
        <v>344</v>
      </c>
      <c r="D656" s="2" t="s">
        <v>3998</v>
      </c>
      <c r="E656" s="2" t="s">
        <v>69</v>
      </c>
      <c r="F656" s="19">
        <v>1</v>
      </c>
      <c r="G656" s="19">
        <v>86.99</v>
      </c>
      <c r="H656" s="19" t="s">
        <v>52</v>
      </c>
      <c r="I656" s="19">
        <v>-14.79</v>
      </c>
      <c r="J656" s="19">
        <v>-20.45</v>
      </c>
      <c r="K656" s="19" t="s">
        <v>52</v>
      </c>
      <c r="L656" s="19">
        <v>51.75</v>
      </c>
      <c r="M656" s="2" t="s">
        <v>53</v>
      </c>
      <c r="N656" s="2" t="s">
        <v>309</v>
      </c>
      <c r="O656" s="2" t="s">
        <v>747</v>
      </c>
      <c r="P656" s="2" t="s">
        <v>748</v>
      </c>
      <c r="Q656" s="2" t="s">
        <v>53</v>
      </c>
      <c r="R656" s="19">
        <v>86.99</v>
      </c>
      <c r="S656" s="19" t="s">
        <v>57</v>
      </c>
      <c r="T656" s="2" t="s">
        <v>58</v>
      </c>
      <c r="U656" s="2" t="s">
        <v>53</v>
      </c>
      <c r="V656" s="2" t="s">
        <v>53</v>
      </c>
      <c r="W656" s="2" t="s">
        <v>53</v>
      </c>
      <c r="X656" s="2" t="s">
        <v>53</v>
      </c>
      <c r="Y656" s="2" t="s">
        <v>6931</v>
      </c>
      <c r="Z656" s="2" t="s">
        <v>6932</v>
      </c>
      <c r="AA656" s="2" t="s">
        <v>6933</v>
      </c>
      <c r="AB656" s="2" t="s">
        <v>6934</v>
      </c>
      <c r="AC656" s="2" t="s">
        <v>531</v>
      </c>
      <c r="AD656" s="2" t="s">
        <v>6935</v>
      </c>
      <c r="AE656" s="2" t="s">
        <v>65</v>
      </c>
      <c r="AF656" s="2" t="s">
        <v>66</v>
      </c>
      <c r="AG656" s="2" t="s">
        <v>6497</v>
      </c>
      <c r="AH656" s="2" t="s">
        <v>6936</v>
      </c>
      <c r="AI656" s="2" t="s">
        <v>67</v>
      </c>
      <c r="AJ656" s="2" t="s">
        <v>6937</v>
      </c>
      <c r="AK656" s="2" t="s">
        <v>53</v>
      </c>
      <c r="AL656" s="2" t="s">
        <v>53</v>
      </c>
      <c r="AM656" s="2" t="s">
        <v>53</v>
      </c>
      <c r="AN656" s="2" t="s">
        <v>53</v>
      </c>
      <c r="AO656" s="2" t="s">
        <v>53</v>
      </c>
      <c r="AP656" s="2" t="s">
        <v>53</v>
      </c>
      <c r="AQ656" s="2" t="s">
        <v>53</v>
      </c>
      <c r="AR656" s="2" t="s">
        <v>69</v>
      </c>
      <c r="AS656" s="2" t="s">
        <v>52</v>
      </c>
      <c r="AT656" s="2" t="s">
        <v>69</v>
      </c>
    </row>
    <row r="657" spans="1:46" ht="22.5" customHeight="1" x14ac:dyDescent="0.25">
      <c r="A657" s="18" t="s">
        <v>6938</v>
      </c>
      <c r="B657" s="2" t="s">
        <v>6939</v>
      </c>
      <c r="C657" s="2" t="s">
        <v>344</v>
      </c>
      <c r="D657" s="2" t="s">
        <v>3998</v>
      </c>
      <c r="E657" s="2" t="s">
        <v>69</v>
      </c>
      <c r="F657" s="19">
        <v>3</v>
      </c>
      <c r="G657" s="19">
        <v>167.7</v>
      </c>
      <c r="H657" s="19" t="s">
        <v>52</v>
      </c>
      <c r="I657" s="19">
        <v>-45</v>
      </c>
      <c r="J657" s="19" t="s">
        <v>52</v>
      </c>
      <c r="K657" s="19" t="s">
        <v>52</v>
      </c>
      <c r="L657" s="19">
        <v>122.7</v>
      </c>
      <c r="M657" s="2" t="s">
        <v>53</v>
      </c>
      <c r="N657" s="2" t="s">
        <v>2384</v>
      </c>
      <c r="O657" s="2" t="s">
        <v>2385</v>
      </c>
      <c r="P657" s="2" t="s">
        <v>2386</v>
      </c>
      <c r="Q657" s="2" t="s">
        <v>53</v>
      </c>
      <c r="R657" s="19">
        <v>55.9</v>
      </c>
      <c r="S657" s="19" t="s">
        <v>57</v>
      </c>
      <c r="T657" s="2" t="s">
        <v>58</v>
      </c>
      <c r="U657" s="2" t="s">
        <v>53</v>
      </c>
      <c r="V657" s="2" t="s">
        <v>53</v>
      </c>
      <c r="W657" s="2" t="s">
        <v>53</v>
      </c>
      <c r="X657" s="2" t="s">
        <v>53</v>
      </c>
      <c r="Y657" s="2" t="s">
        <v>6940</v>
      </c>
      <c r="Z657" s="2" t="s">
        <v>6941</v>
      </c>
      <c r="AA657" s="2" t="s">
        <v>6942</v>
      </c>
      <c r="AB657" s="2" t="s">
        <v>6943</v>
      </c>
      <c r="AC657" s="2" t="s">
        <v>150</v>
      </c>
      <c r="AD657" s="2" t="s">
        <v>6944</v>
      </c>
      <c r="AE657" s="2" t="s">
        <v>65</v>
      </c>
      <c r="AF657" s="2" t="s">
        <v>66</v>
      </c>
      <c r="AG657" s="2" t="s">
        <v>6565</v>
      </c>
      <c r="AH657" s="2" t="s">
        <v>6945</v>
      </c>
      <c r="AI657" s="2" t="s">
        <v>67</v>
      </c>
      <c r="AJ657" s="2" t="s">
        <v>6946</v>
      </c>
      <c r="AK657" s="2" t="s">
        <v>53</v>
      </c>
      <c r="AL657" s="2" t="s">
        <v>53</v>
      </c>
      <c r="AM657" s="2" t="s">
        <v>53</v>
      </c>
      <c r="AN657" s="2" t="s">
        <v>53</v>
      </c>
      <c r="AO657" s="2" t="s">
        <v>53</v>
      </c>
      <c r="AP657" s="2" t="s">
        <v>53</v>
      </c>
      <c r="AQ657" s="2" t="s">
        <v>53</v>
      </c>
      <c r="AR657" s="2" t="s">
        <v>69</v>
      </c>
      <c r="AS657" s="2" t="s">
        <v>52</v>
      </c>
      <c r="AT657" s="2" t="s">
        <v>69</v>
      </c>
    </row>
    <row r="658" spans="1:46" ht="22.5" customHeight="1" x14ac:dyDescent="0.25">
      <c r="A658" s="18" t="s">
        <v>6947</v>
      </c>
      <c r="B658" s="2" t="s">
        <v>6948</v>
      </c>
      <c r="C658" s="2" t="s">
        <v>3811</v>
      </c>
      <c r="D658" s="2" t="s">
        <v>5445</v>
      </c>
      <c r="E658" s="2" t="s">
        <v>69</v>
      </c>
      <c r="F658" s="19">
        <v>0</v>
      </c>
      <c r="G658" s="19">
        <v>321.61</v>
      </c>
      <c r="H658" s="19">
        <v>1.59</v>
      </c>
      <c r="I658" s="19">
        <v>-38.590000000000003</v>
      </c>
      <c r="J658" s="19" t="s">
        <v>52</v>
      </c>
      <c r="K658" s="19">
        <v>-284.61</v>
      </c>
      <c r="L658" s="19">
        <v>0</v>
      </c>
      <c r="M658" s="2" t="s">
        <v>51</v>
      </c>
      <c r="N658" s="2" t="s">
        <v>1910</v>
      </c>
      <c r="O658" s="2" t="s">
        <v>1911</v>
      </c>
      <c r="P658" s="2" t="s">
        <v>1912</v>
      </c>
      <c r="Q658" s="2" t="s">
        <v>53</v>
      </c>
      <c r="R658" s="19">
        <v>321.61</v>
      </c>
      <c r="S658" s="19" t="s">
        <v>161</v>
      </c>
      <c r="T658" s="2" t="s">
        <v>58</v>
      </c>
      <c r="U658" s="2" t="s">
        <v>6949</v>
      </c>
      <c r="V658" s="2" t="s">
        <v>6950</v>
      </c>
      <c r="W658" s="2" t="s">
        <v>6951</v>
      </c>
      <c r="X658" s="2" t="s">
        <v>53</v>
      </c>
      <c r="Y658" s="2" t="s">
        <v>6949</v>
      </c>
      <c r="Z658" s="2" t="s">
        <v>6952</v>
      </c>
      <c r="AA658" s="2" t="s">
        <v>2178</v>
      </c>
      <c r="AB658" s="2" t="s">
        <v>124</v>
      </c>
      <c r="AC658" s="2" t="s">
        <v>124</v>
      </c>
      <c r="AD658" s="2" t="s">
        <v>2179</v>
      </c>
      <c r="AE658" s="2" t="s">
        <v>65</v>
      </c>
      <c r="AF658" s="2" t="s">
        <v>222</v>
      </c>
      <c r="AG658" s="2" t="s">
        <v>6953</v>
      </c>
      <c r="AH658" s="2" t="s">
        <v>53</v>
      </c>
      <c r="AI658" s="2" t="s">
        <v>2680</v>
      </c>
      <c r="AJ658" s="2" t="s">
        <v>6954</v>
      </c>
      <c r="AK658" s="2" t="s">
        <v>3818</v>
      </c>
      <c r="AL658" s="2" t="s">
        <v>53</v>
      </c>
      <c r="AM658" s="2" t="s">
        <v>53</v>
      </c>
      <c r="AN658" s="2" t="s">
        <v>53</v>
      </c>
      <c r="AO658" s="2" t="s">
        <v>53</v>
      </c>
      <c r="AP658" s="2" t="s">
        <v>53</v>
      </c>
      <c r="AQ658" s="2" t="s">
        <v>53</v>
      </c>
      <c r="AR658" s="127" t="s">
        <v>51</v>
      </c>
      <c r="AS658" s="2" t="s">
        <v>52</v>
      </c>
      <c r="AT658" s="2" t="s">
        <v>69</v>
      </c>
    </row>
    <row r="659" spans="1:46" ht="22.5" customHeight="1" x14ac:dyDescent="0.25">
      <c r="A659" s="18" t="s">
        <v>6955</v>
      </c>
      <c r="B659" s="2" t="s">
        <v>6956</v>
      </c>
      <c r="C659" s="2" t="s">
        <v>344</v>
      </c>
      <c r="D659" s="2" t="s">
        <v>3998</v>
      </c>
      <c r="E659" s="2" t="s">
        <v>69</v>
      </c>
      <c r="F659" s="19">
        <v>1</v>
      </c>
      <c r="G659" s="19">
        <v>64.16</v>
      </c>
      <c r="H659" s="19">
        <v>17.399999999999999</v>
      </c>
      <c r="I659" s="19">
        <v>-16.41</v>
      </c>
      <c r="J659" s="19">
        <v>-17.399999999999999</v>
      </c>
      <c r="K659" s="19" t="s">
        <v>52</v>
      </c>
      <c r="L659" s="19">
        <v>47.75</v>
      </c>
      <c r="M659" s="2" t="s">
        <v>53</v>
      </c>
      <c r="N659" s="2" t="s">
        <v>298</v>
      </c>
      <c r="O659" s="2" t="s">
        <v>299</v>
      </c>
      <c r="P659" s="2" t="s">
        <v>300</v>
      </c>
      <c r="Q659" s="2" t="s">
        <v>53</v>
      </c>
      <c r="R659" s="19">
        <v>64.16</v>
      </c>
      <c r="S659" s="19" t="s">
        <v>57</v>
      </c>
      <c r="T659" s="2" t="s">
        <v>58</v>
      </c>
      <c r="U659" s="2" t="s">
        <v>53</v>
      </c>
      <c r="V659" s="2" t="s">
        <v>53</v>
      </c>
      <c r="W659" s="2" t="s">
        <v>53</v>
      </c>
      <c r="X659" s="2" t="s">
        <v>53</v>
      </c>
      <c r="Y659" s="2" t="s">
        <v>6957</v>
      </c>
      <c r="Z659" s="2" t="s">
        <v>6958</v>
      </c>
      <c r="AA659" s="2" t="s">
        <v>6959</v>
      </c>
      <c r="AB659" s="2" t="s">
        <v>111</v>
      </c>
      <c r="AC659" s="2" t="s">
        <v>111</v>
      </c>
      <c r="AD659" s="2" t="s">
        <v>6960</v>
      </c>
      <c r="AE659" s="2" t="s">
        <v>65</v>
      </c>
      <c r="AF659" s="2" t="s">
        <v>66</v>
      </c>
      <c r="AG659" s="2" t="s">
        <v>6961</v>
      </c>
      <c r="AH659" s="2" t="s">
        <v>6962</v>
      </c>
      <c r="AI659" s="2" t="s">
        <v>67</v>
      </c>
      <c r="AJ659" s="2" t="s">
        <v>6963</v>
      </c>
      <c r="AK659" s="2" t="s">
        <v>6964</v>
      </c>
      <c r="AL659" s="2" t="s">
        <v>53</v>
      </c>
      <c r="AM659" s="2" t="s">
        <v>53</v>
      </c>
      <c r="AN659" s="2" t="s">
        <v>53</v>
      </c>
      <c r="AO659" s="2" t="s">
        <v>53</v>
      </c>
      <c r="AP659" s="2" t="s">
        <v>53</v>
      </c>
      <c r="AQ659" s="2" t="s">
        <v>53</v>
      </c>
      <c r="AR659" s="2" t="s">
        <v>69</v>
      </c>
      <c r="AS659" s="2" t="s">
        <v>52</v>
      </c>
      <c r="AT659" s="2" t="s">
        <v>69</v>
      </c>
    </row>
    <row r="660" spans="1:46" ht="22.5" customHeight="1" x14ac:dyDescent="0.25">
      <c r="A660" s="18" t="s">
        <v>6965</v>
      </c>
      <c r="B660" s="2" t="s">
        <v>6966</v>
      </c>
      <c r="C660" s="2" t="s">
        <v>344</v>
      </c>
      <c r="D660" s="2" t="s">
        <v>5569</v>
      </c>
      <c r="E660" s="2" t="s">
        <v>69</v>
      </c>
      <c r="F660" s="19">
        <v>1</v>
      </c>
      <c r="G660" s="19">
        <v>62.8</v>
      </c>
      <c r="H660" s="19">
        <v>23.49</v>
      </c>
      <c r="I660" s="19">
        <v>-16.18</v>
      </c>
      <c r="J660" s="19">
        <v>-23.49</v>
      </c>
      <c r="K660" s="19" t="s">
        <v>52</v>
      </c>
      <c r="L660" s="19">
        <v>46.62</v>
      </c>
      <c r="M660" s="2" t="s">
        <v>51</v>
      </c>
      <c r="N660" s="2" t="s">
        <v>90</v>
      </c>
      <c r="O660" s="2" t="s">
        <v>723</v>
      </c>
      <c r="P660" s="2" t="s">
        <v>724</v>
      </c>
      <c r="Q660" s="2" t="s">
        <v>53</v>
      </c>
      <c r="R660" s="19">
        <v>62.8</v>
      </c>
      <c r="S660" s="19" t="s">
        <v>57</v>
      </c>
      <c r="T660" s="2" t="s">
        <v>58</v>
      </c>
      <c r="U660" s="2" t="s">
        <v>53</v>
      </c>
      <c r="V660" s="2" t="s">
        <v>53</v>
      </c>
      <c r="W660" s="2" t="s">
        <v>53</v>
      </c>
      <c r="X660" s="2" t="s">
        <v>53</v>
      </c>
      <c r="Y660" s="2" t="s">
        <v>6967</v>
      </c>
      <c r="Z660" s="2" t="s">
        <v>6968</v>
      </c>
      <c r="AA660" s="2" t="s">
        <v>6969</v>
      </c>
      <c r="AB660" s="2" t="s">
        <v>6970</v>
      </c>
      <c r="AC660" s="2" t="s">
        <v>111</v>
      </c>
      <c r="AD660" s="2" t="s">
        <v>6971</v>
      </c>
      <c r="AE660" s="2" t="s">
        <v>65</v>
      </c>
      <c r="AF660" s="2" t="s">
        <v>66</v>
      </c>
      <c r="AG660" s="2" t="s">
        <v>6972</v>
      </c>
      <c r="AH660" s="2" t="s">
        <v>6973</v>
      </c>
      <c r="AI660" s="2" t="s">
        <v>67</v>
      </c>
      <c r="AJ660" s="2" t="s">
        <v>6974</v>
      </c>
      <c r="AK660" s="2" t="s">
        <v>53</v>
      </c>
      <c r="AL660" s="2" t="s">
        <v>53</v>
      </c>
      <c r="AM660" s="2" t="s">
        <v>53</v>
      </c>
      <c r="AN660" s="2" t="s">
        <v>53</v>
      </c>
      <c r="AO660" s="2" t="s">
        <v>53</v>
      </c>
      <c r="AP660" s="2" t="s">
        <v>53</v>
      </c>
      <c r="AQ660" s="2" t="s">
        <v>53</v>
      </c>
      <c r="AR660" s="2" t="s">
        <v>69</v>
      </c>
      <c r="AS660" s="2" t="s">
        <v>52</v>
      </c>
      <c r="AT660" s="2" t="s">
        <v>69</v>
      </c>
    </row>
    <row r="661" spans="1:46" ht="22.5" customHeight="1" x14ac:dyDescent="0.25">
      <c r="A661" s="18" t="s">
        <v>6975</v>
      </c>
      <c r="B661" s="2" t="s">
        <v>6976</v>
      </c>
      <c r="C661" s="2" t="s">
        <v>344</v>
      </c>
      <c r="D661" s="2" t="s">
        <v>5569</v>
      </c>
      <c r="E661" s="2" t="s">
        <v>51</v>
      </c>
      <c r="F661" s="19">
        <v>1</v>
      </c>
      <c r="G661" s="19">
        <v>321.61</v>
      </c>
      <c r="H661" s="19">
        <v>1.59</v>
      </c>
      <c r="I661" s="19">
        <v>-38.590000000000003</v>
      </c>
      <c r="J661" s="19" t="s">
        <v>52</v>
      </c>
      <c r="K661" s="19" t="s">
        <v>52</v>
      </c>
      <c r="L661" s="19">
        <v>284.61</v>
      </c>
      <c r="M661" s="2" t="s">
        <v>51</v>
      </c>
      <c r="N661" s="2" t="s">
        <v>1910</v>
      </c>
      <c r="O661" s="2" t="s">
        <v>1911</v>
      </c>
      <c r="P661" s="2" t="s">
        <v>1912</v>
      </c>
      <c r="Q661" s="2" t="s">
        <v>53</v>
      </c>
      <c r="R661" s="19">
        <v>321.61</v>
      </c>
      <c r="S661" s="19" t="s">
        <v>161</v>
      </c>
      <c r="T661" s="2" t="s">
        <v>58</v>
      </c>
      <c r="U661" s="2" t="s">
        <v>6977</v>
      </c>
      <c r="V661" s="2" t="s">
        <v>6978</v>
      </c>
      <c r="W661" s="2" t="s">
        <v>6979</v>
      </c>
      <c r="X661" s="2" t="s">
        <v>53</v>
      </c>
      <c r="Y661" s="2" t="s">
        <v>6977</v>
      </c>
      <c r="Z661" s="2" t="s">
        <v>6980</v>
      </c>
      <c r="AA661" s="2" t="s">
        <v>6981</v>
      </c>
      <c r="AB661" s="2" t="s">
        <v>124</v>
      </c>
      <c r="AC661" s="2" t="s">
        <v>124</v>
      </c>
      <c r="AD661" s="2" t="s">
        <v>6982</v>
      </c>
      <c r="AE661" s="2" t="s">
        <v>65</v>
      </c>
      <c r="AF661" s="2" t="s">
        <v>222</v>
      </c>
      <c r="AG661" s="2" t="s">
        <v>6983</v>
      </c>
      <c r="AH661" s="2" t="s">
        <v>5414</v>
      </c>
      <c r="AI661" s="2" t="s">
        <v>3914</v>
      </c>
      <c r="AJ661" s="2" t="s">
        <v>6984</v>
      </c>
      <c r="AK661" s="2" t="s">
        <v>53</v>
      </c>
      <c r="AL661" s="2" t="s">
        <v>53</v>
      </c>
      <c r="AM661" s="2" t="s">
        <v>53</v>
      </c>
      <c r="AN661" s="2" t="s">
        <v>53</v>
      </c>
      <c r="AO661" s="2" t="s">
        <v>53</v>
      </c>
      <c r="AP661" s="2" t="s">
        <v>53</v>
      </c>
      <c r="AQ661" s="2" t="s">
        <v>53</v>
      </c>
      <c r="AR661" s="2" t="s">
        <v>69</v>
      </c>
      <c r="AS661" s="2" t="s">
        <v>52</v>
      </c>
      <c r="AT661" s="2" t="s">
        <v>69</v>
      </c>
    </row>
    <row r="662" spans="1:46" ht="22.5" customHeight="1" x14ac:dyDescent="0.25">
      <c r="A662" s="18" t="s">
        <v>6985</v>
      </c>
      <c r="B662" s="2" t="s">
        <v>6986</v>
      </c>
      <c r="C662" s="2" t="s">
        <v>344</v>
      </c>
      <c r="D662" s="2" t="s">
        <v>3998</v>
      </c>
      <c r="E662" s="2" t="s">
        <v>69</v>
      </c>
      <c r="F662" s="19">
        <v>1</v>
      </c>
      <c r="G662" s="19">
        <v>44.05</v>
      </c>
      <c r="H662" s="19">
        <v>23.49</v>
      </c>
      <c r="I662" s="19">
        <v>-12.99</v>
      </c>
      <c r="J662" s="19">
        <v>-23.49</v>
      </c>
      <c r="K662" s="19" t="s">
        <v>52</v>
      </c>
      <c r="L662" s="19">
        <v>31.06</v>
      </c>
      <c r="M662" s="2" t="s">
        <v>53</v>
      </c>
      <c r="N662" s="2" t="s">
        <v>892</v>
      </c>
      <c r="O662" s="2" t="s">
        <v>2321</v>
      </c>
      <c r="P662" s="2" t="s">
        <v>2322</v>
      </c>
      <c r="Q662" s="2" t="s">
        <v>53</v>
      </c>
      <c r="R662" s="19">
        <v>44.05</v>
      </c>
      <c r="S662" s="19" t="s">
        <v>57</v>
      </c>
      <c r="T662" s="2" t="s">
        <v>58</v>
      </c>
      <c r="U662" s="2" t="s">
        <v>53</v>
      </c>
      <c r="V662" s="2" t="s">
        <v>53</v>
      </c>
      <c r="W662" s="2" t="s">
        <v>53</v>
      </c>
      <c r="X662" s="2" t="s">
        <v>53</v>
      </c>
      <c r="Y662" s="2" t="s">
        <v>6987</v>
      </c>
      <c r="Z662" s="2" t="s">
        <v>6988</v>
      </c>
      <c r="AA662" s="2" t="s">
        <v>6989</v>
      </c>
      <c r="AB662" s="2" t="s">
        <v>6990</v>
      </c>
      <c r="AC662" s="2" t="s">
        <v>97</v>
      </c>
      <c r="AD662" s="2" t="s">
        <v>6991</v>
      </c>
      <c r="AE662" s="2" t="s">
        <v>65</v>
      </c>
      <c r="AF662" s="2" t="s">
        <v>66</v>
      </c>
      <c r="AG662" s="2" t="s">
        <v>6607</v>
      </c>
      <c r="AH662" s="2" t="s">
        <v>6992</v>
      </c>
      <c r="AI662" s="2" t="s">
        <v>67</v>
      </c>
      <c r="AJ662" s="2" t="s">
        <v>6993</v>
      </c>
      <c r="AK662" s="2" t="s">
        <v>53</v>
      </c>
      <c r="AL662" s="2" t="s">
        <v>53</v>
      </c>
      <c r="AM662" s="2" t="s">
        <v>53</v>
      </c>
      <c r="AN662" s="2" t="s">
        <v>53</v>
      </c>
      <c r="AO662" s="2" t="s">
        <v>53</v>
      </c>
      <c r="AP662" s="2" t="s">
        <v>53</v>
      </c>
      <c r="AQ662" s="2" t="s">
        <v>53</v>
      </c>
      <c r="AR662" s="2" t="s">
        <v>69</v>
      </c>
      <c r="AS662" s="2" t="s">
        <v>52</v>
      </c>
      <c r="AT662" s="2" t="s">
        <v>69</v>
      </c>
    </row>
    <row r="663" spans="1:46" ht="22.5" customHeight="1" x14ac:dyDescent="0.25">
      <c r="A663" s="18" t="s">
        <v>6994</v>
      </c>
      <c r="B663" s="2" t="s">
        <v>6995</v>
      </c>
      <c r="C663" s="2" t="s">
        <v>344</v>
      </c>
      <c r="D663" s="2" t="s">
        <v>697</v>
      </c>
      <c r="E663" s="2" t="s">
        <v>69</v>
      </c>
      <c r="F663" s="19">
        <v>1</v>
      </c>
      <c r="G663" s="19">
        <v>120.9</v>
      </c>
      <c r="H663" s="19" t="s">
        <v>52</v>
      </c>
      <c r="I663" s="19">
        <v>-20.55</v>
      </c>
      <c r="J663" s="19">
        <v>-18.45</v>
      </c>
      <c r="K663" s="19" t="s">
        <v>52</v>
      </c>
      <c r="L663" s="19">
        <v>81.900000000000006</v>
      </c>
      <c r="M663" s="2" t="s">
        <v>53</v>
      </c>
      <c r="N663" s="2" t="s">
        <v>321</v>
      </c>
      <c r="O663" s="2" t="s">
        <v>6996</v>
      </c>
      <c r="P663" s="2" t="s">
        <v>6997</v>
      </c>
      <c r="Q663" s="2" t="s">
        <v>53</v>
      </c>
      <c r="R663" s="19">
        <v>120.9</v>
      </c>
      <c r="S663" s="19" t="s">
        <v>57</v>
      </c>
      <c r="T663" s="2" t="s">
        <v>77</v>
      </c>
      <c r="U663" s="2" t="s">
        <v>6998</v>
      </c>
      <c r="V663" s="2" t="s">
        <v>6999</v>
      </c>
      <c r="W663" s="2" t="s">
        <v>7000</v>
      </c>
      <c r="X663" s="2" t="s">
        <v>53</v>
      </c>
      <c r="Y663" s="2" t="s">
        <v>6998</v>
      </c>
      <c r="Z663" s="2" t="s">
        <v>7001</v>
      </c>
      <c r="AA663" s="2" t="s">
        <v>7002</v>
      </c>
      <c r="AB663" s="2" t="s">
        <v>7003</v>
      </c>
      <c r="AC663" s="2" t="s">
        <v>63</v>
      </c>
      <c r="AD663" s="2" t="s">
        <v>7004</v>
      </c>
      <c r="AE663" s="2" t="s">
        <v>65</v>
      </c>
      <c r="AF663" s="2" t="s">
        <v>86</v>
      </c>
      <c r="AG663" s="2" t="s">
        <v>7005</v>
      </c>
      <c r="AH663" s="2" t="s">
        <v>7006</v>
      </c>
      <c r="AI663" s="2" t="s">
        <v>67</v>
      </c>
      <c r="AJ663" s="2" t="s">
        <v>7007</v>
      </c>
      <c r="AK663" s="2" t="s">
        <v>53</v>
      </c>
      <c r="AL663" s="2" t="s">
        <v>53</v>
      </c>
      <c r="AM663" s="2" t="s">
        <v>53</v>
      </c>
      <c r="AN663" s="2" t="s">
        <v>53</v>
      </c>
      <c r="AO663" s="2" t="s">
        <v>53</v>
      </c>
      <c r="AP663" s="2" t="s">
        <v>53</v>
      </c>
      <c r="AQ663" s="2" t="s">
        <v>53</v>
      </c>
      <c r="AR663" s="2" t="s">
        <v>69</v>
      </c>
      <c r="AS663" s="2" t="s">
        <v>52</v>
      </c>
      <c r="AT663" s="2" t="s">
        <v>69</v>
      </c>
    </row>
    <row r="664" spans="1:46" ht="22.5" customHeight="1" x14ac:dyDescent="0.25">
      <c r="A664" s="18" t="s">
        <v>7008</v>
      </c>
      <c r="B664" s="2" t="s">
        <v>7009</v>
      </c>
      <c r="C664" s="2" t="s">
        <v>344</v>
      </c>
      <c r="D664" s="2" t="s">
        <v>5569</v>
      </c>
      <c r="E664" s="2" t="s">
        <v>69</v>
      </c>
      <c r="F664" s="19">
        <v>1</v>
      </c>
      <c r="G664" s="19">
        <v>270</v>
      </c>
      <c r="H664" s="19" t="s">
        <v>52</v>
      </c>
      <c r="I664" s="19">
        <v>-45.9</v>
      </c>
      <c r="J664" s="19">
        <v>-20.45</v>
      </c>
      <c r="K664" s="19" t="s">
        <v>52</v>
      </c>
      <c r="L664" s="19">
        <v>203.65</v>
      </c>
      <c r="M664" s="2" t="s">
        <v>53</v>
      </c>
      <c r="N664" s="2" t="s">
        <v>3387</v>
      </c>
      <c r="O664" s="2" t="s">
        <v>3388</v>
      </c>
      <c r="P664" s="2" t="s">
        <v>3389</v>
      </c>
      <c r="Q664" s="2" t="s">
        <v>53</v>
      </c>
      <c r="R664" s="19">
        <v>270</v>
      </c>
      <c r="S664" s="19" t="s">
        <v>57</v>
      </c>
      <c r="T664" s="2" t="s">
        <v>58</v>
      </c>
      <c r="U664" s="2" t="s">
        <v>53</v>
      </c>
      <c r="V664" s="2" t="s">
        <v>53</v>
      </c>
      <c r="W664" s="2" t="s">
        <v>53</v>
      </c>
      <c r="X664" s="2" t="s">
        <v>53</v>
      </c>
      <c r="Y664" s="2" t="s">
        <v>7010</v>
      </c>
      <c r="Z664" s="2" t="s">
        <v>7011</v>
      </c>
      <c r="AA664" s="2" t="s">
        <v>7012</v>
      </c>
      <c r="AB664" s="2" t="s">
        <v>3441</v>
      </c>
      <c r="AC664" s="2" t="s">
        <v>111</v>
      </c>
      <c r="AD664" s="2" t="s">
        <v>7013</v>
      </c>
      <c r="AE664" s="2" t="s">
        <v>65</v>
      </c>
      <c r="AF664" s="2" t="s">
        <v>66</v>
      </c>
      <c r="AG664" s="2" t="s">
        <v>7014</v>
      </c>
      <c r="AH664" s="2" t="s">
        <v>7015</v>
      </c>
      <c r="AI664" s="2" t="s">
        <v>67</v>
      </c>
      <c r="AJ664" s="2" t="s">
        <v>7016</v>
      </c>
      <c r="AK664" s="2" t="s">
        <v>53</v>
      </c>
      <c r="AL664" s="2" t="s">
        <v>53</v>
      </c>
      <c r="AM664" s="2" t="s">
        <v>53</v>
      </c>
      <c r="AN664" s="2" t="s">
        <v>53</v>
      </c>
      <c r="AO664" s="2" t="s">
        <v>53</v>
      </c>
      <c r="AP664" s="2" t="s">
        <v>53</v>
      </c>
      <c r="AQ664" s="2" t="s">
        <v>53</v>
      </c>
      <c r="AR664" s="2" t="s">
        <v>69</v>
      </c>
      <c r="AS664" s="2" t="s">
        <v>52</v>
      </c>
      <c r="AT664" s="2" t="s">
        <v>69</v>
      </c>
    </row>
    <row r="665" spans="1:46" ht="22.5" customHeight="1" x14ac:dyDescent="0.25">
      <c r="A665" s="18" t="s">
        <v>7017</v>
      </c>
      <c r="B665" s="2" t="s">
        <v>7018</v>
      </c>
      <c r="C665" s="2" t="s">
        <v>344</v>
      </c>
      <c r="D665" s="2" t="s">
        <v>3998</v>
      </c>
      <c r="E665" s="2" t="s">
        <v>69</v>
      </c>
      <c r="F665" s="19">
        <v>1</v>
      </c>
      <c r="G665" s="19">
        <v>86.99</v>
      </c>
      <c r="H665" s="19" t="s">
        <v>52</v>
      </c>
      <c r="I665" s="19">
        <v>-14.79</v>
      </c>
      <c r="J665" s="19">
        <v>-20.45</v>
      </c>
      <c r="K665" s="19" t="s">
        <v>52</v>
      </c>
      <c r="L665" s="19">
        <v>51.75</v>
      </c>
      <c r="M665" s="2" t="s">
        <v>51</v>
      </c>
      <c r="N665" s="2" t="s">
        <v>309</v>
      </c>
      <c r="O665" s="2" t="s">
        <v>747</v>
      </c>
      <c r="P665" s="2" t="s">
        <v>748</v>
      </c>
      <c r="Q665" s="2" t="s">
        <v>53</v>
      </c>
      <c r="R665" s="19">
        <v>86.99</v>
      </c>
      <c r="S665" s="19" t="s">
        <v>57</v>
      </c>
      <c r="T665" s="2" t="s">
        <v>58</v>
      </c>
      <c r="U665" s="2" t="s">
        <v>53</v>
      </c>
      <c r="V665" s="2" t="s">
        <v>53</v>
      </c>
      <c r="W665" s="2" t="s">
        <v>53</v>
      </c>
      <c r="X665" s="2" t="s">
        <v>53</v>
      </c>
      <c r="Y665" s="2" t="s">
        <v>7019</v>
      </c>
      <c r="Z665" s="2" t="s">
        <v>7020</v>
      </c>
      <c r="AA665" s="2" t="s">
        <v>7021</v>
      </c>
      <c r="AB665" s="2" t="s">
        <v>7022</v>
      </c>
      <c r="AC665" s="2" t="s">
        <v>574</v>
      </c>
      <c r="AD665" s="2" t="s">
        <v>7023</v>
      </c>
      <c r="AE665" s="2" t="s">
        <v>65</v>
      </c>
      <c r="AF665" s="2" t="s">
        <v>66</v>
      </c>
      <c r="AG665" s="2" t="s">
        <v>7024</v>
      </c>
      <c r="AH665" s="2" t="s">
        <v>7025</v>
      </c>
      <c r="AI665" s="2" t="s">
        <v>67</v>
      </c>
      <c r="AJ665" s="2" t="s">
        <v>7026</v>
      </c>
      <c r="AK665" s="2" t="s">
        <v>7027</v>
      </c>
      <c r="AL665" s="2" t="s">
        <v>53</v>
      </c>
      <c r="AM665" s="2" t="s">
        <v>53</v>
      </c>
      <c r="AN665" s="2" t="s">
        <v>53</v>
      </c>
      <c r="AO665" s="2" t="s">
        <v>53</v>
      </c>
      <c r="AP665" s="2" t="s">
        <v>53</v>
      </c>
      <c r="AQ665" s="2" t="s">
        <v>53</v>
      </c>
      <c r="AR665" s="2" t="s">
        <v>69</v>
      </c>
      <c r="AS665" s="2" t="s">
        <v>52</v>
      </c>
      <c r="AT665" s="2" t="s">
        <v>69</v>
      </c>
    </row>
    <row r="666" spans="1:46" ht="22.5" customHeight="1" x14ac:dyDescent="0.25">
      <c r="A666" s="18" t="s">
        <v>7028</v>
      </c>
      <c r="B666" s="2" t="s">
        <v>7029</v>
      </c>
      <c r="C666" s="2" t="s">
        <v>344</v>
      </c>
      <c r="D666" s="2" t="s">
        <v>697</v>
      </c>
      <c r="E666" s="2" t="s">
        <v>69</v>
      </c>
      <c r="F666" s="19">
        <v>1</v>
      </c>
      <c r="G666" s="19">
        <v>189.99</v>
      </c>
      <c r="H666" s="19">
        <v>19.649999999999999</v>
      </c>
      <c r="I666" s="19">
        <v>-32.299999999999997</v>
      </c>
      <c r="J666" s="19">
        <v>-40.1</v>
      </c>
      <c r="K666" s="19" t="s">
        <v>52</v>
      </c>
      <c r="L666" s="19">
        <v>137.24</v>
      </c>
      <c r="M666" s="2" t="s">
        <v>53</v>
      </c>
      <c r="N666" s="2" t="s">
        <v>54</v>
      </c>
      <c r="O666" s="2" t="s">
        <v>251</v>
      </c>
      <c r="P666" s="2" t="s">
        <v>252</v>
      </c>
      <c r="Q666" s="2" t="s">
        <v>53</v>
      </c>
      <c r="R666" s="19">
        <v>189.99</v>
      </c>
      <c r="S666" s="19" t="s">
        <v>57</v>
      </c>
      <c r="T666" s="2" t="s">
        <v>58</v>
      </c>
      <c r="U666" s="2" t="s">
        <v>53</v>
      </c>
      <c r="V666" s="2" t="s">
        <v>53</v>
      </c>
      <c r="W666" s="2" t="s">
        <v>53</v>
      </c>
      <c r="X666" s="2" t="s">
        <v>53</v>
      </c>
      <c r="Y666" s="2" t="s">
        <v>7030</v>
      </c>
      <c r="Z666" s="2" t="s">
        <v>7031</v>
      </c>
      <c r="AA666" s="2" t="s">
        <v>7032</v>
      </c>
      <c r="AB666" s="2" t="s">
        <v>7033</v>
      </c>
      <c r="AC666" s="2" t="s">
        <v>1338</v>
      </c>
      <c r="AD666" s="2" t="s">
        <v>7034</v>
      </c>
      <c r="AE666" s="2" t="s">
        <v>65</v>
      </c>
      <c r="AF666" s="2" t="s">
        <v>66</v>
      </c>
      <c r="AG666" s="2" t="s">
        <v>6565</v>
      </c>
      <c r="AH666" s="2" t="s">
        <v>7035</v>
      </c>
      <c r="AI666" s="2" t="s">
        <v>67</v>
      </c>
      <c r="AJ666" s="2" t="s">
        <v>7036</v>
      </c>
      <c r="AK666" s="2" t="s">
        <v>53</v>
      </c>
      <c r="AL666" s="2" t="s">
        <v>53</v>
      </c>
      <c r="AM666" s="2" t="s">
        <v>53</v>
      </c>
      <c r="AN666" s="2" t="s">
        <v>53</v>
      </c>
      <c r="AO666" s="2" t="s">
        <v>53</v>
      </c>
      <c r="AP666" s="2" t="s">
        <v>53</v>
      </c>
      <c r="AQ666" s="2" t="s">
        <v>53</v>
      </c>
      <c r="AR666" s="2" t="s">
        <v>69</v>
      </c>
      <c r="AS666" s="2" t="s">
        <v>52</v>
      </c>
      <c r="AT666" s="2" t="s">
        <v>69</v>
      </c>
    </row>
    <row r="667" spans="1:46" ht="22.5" customHeight="1" x14ac:dyDescent="0.25">
      <c r="A667" s="18" t="s">
        <v>7037</v>
      </c>
      <c r="B667" s="2" t="s">
        <v>7038</v>
      </c>
      <c r="C667" s="2" t="s">
        <v>344</v>
      </c>
      <c r="D667" s="2" t="s">
        <v>3998</v>
      </c>
      <c r="E667" s="2" t="s">
        <v>69</v>
      </c>
      <c r="F667" s="19">
        <v>1</v>
      </c>
      <c r="G667" s="19">
        <v>55</v>
      </c>
      <c r="H667" s="19">
        <v>24</v>
      </c>
      <c r="I667" s="19">
        <v>-14.85</v>
      </c>
      <c r="J667" s="19">
        <v>-24</v>
      </c>
      <c r="K667" s="19" t="s">
        <v>52</v>
      </c>
      <c r="L667" s="19">
        <v>40.15</v>
      </c>
      <c r="M667" s="2" t="s">
        <v>53</v>
      </c>
      <c r="N667" s="2" t="s">
        <v>378</v>
      </c>
      <c r="O667" s="2" t="s">
        <v>379</v>
      </c>
      <c r="P667" s="2" t="s">
        <v>380</v>
      </c>
      <c r="Q667" s="2" t="s">
        <v>53</v>
      </c>
      <c r="R667" s="19">
        <v>55</v>
      </c>
      <c r="S667" s="19" t="s">
        <v>57</v>
      </c>
      <c r="T667" s="2" t="s">
        <v>58</v>
      </c>
      <c r="U667" s="2" t="s">
        <v>53</v>
      </c>
      <c r="V667" s="2" t="s">
        <v>53</v>
      </c>
      <c r="W667" s="2" t="s">
        <v>53</v>
      </c>
      <c r="X667" s="2" t="s">
        <v>53</v>
      </c>
      <c r="Y667" s="2" t="s">
        <v>7039</v>
      </c>
      <c r="Z667" s="2" t="s">
        <v>7040</v>
      </c>
      <c r="AA667" s="2" t="s">
        <v>7041</v>
      </c>
      <c r="AB667" s="2" t="s">
        <v>7042</v>
      </c>
      <c r="AC667" s="2" t="s">
        <v>641</v>
      </c>
      <c r="AD667" s="2" t="s">
        <v>7043</v>
      </c>
      <c r="AE667" s="2" t="s">
        <v>65</v>
      </c>
      <c r="AF667" s="2" t="s">
        <v>66</v>
      </c>
      <c r="AG667" s="2" t="s">
        <v>6565</v>
      </c>
      <c r="AH667" s="2" t="s">
        <v>7044</v>
      </c>
      <c r="AI667" s="2" t="s">
        <v>67</v>
      </c>
      <c r="AJ667" s="2" t="s">
        <v>7045</v>
      </c>
      <c r="AK667" s="2" t="s">
        <v>53</v>
      </c>
      <c r="AL667" s="2" t="s">
        <v>53</v>
      </c>
      <c r="AM667" s="2" t="s">
        <v>53</v>
      </c>
      <c r="AN667" s="2" t="s">
        <v>53</v>
      </c>
      <c r="AO667" s="2" t="s">
        <v>53</v>
      </c>
      <c r="AP667" s="2" t="s">
        <v>53</v>
      </c>
      <c r="AQ667" s="2" t="s">
        <v>53</v>
      </c>
      <c r="AR667" s="2" t="s">
        <v>69</v>
      </c>
      <c r="AS667" s="2" t="s">
        <v>52</v>
      </c>
      <c r="AT667" s="2" t="s">
        <v>69</v>
      </c>
    </row>
    <row r="668" spans="1:46" ht="22.5" customHeight="1" x14ac:dyDescent="0.25">
      <c r="A668" s="18" t="s">
        <v>7046</v>
      </c>
      <c r="B668" s="2" t="s">
        <v>7047</v>
      </c>
      <c r="C668" s="2" t="s">
        <v>344</v>
      </c>
      <c r="D668" s="2" t="s">
        <v>3998</v>
      </c>
      <c r="E668" s="2" t="s">
        <v>69</v>
      </c>
      <c r="F668" s="19">
        <v>1</v>
      </c>
      <c r="G668" s="19">
        <v>92.72</v>
      </c>
      <c r="H668" s="19" t="s">
        <v>52</v>
      </c>
      <c r="I668" s="19">
        <v>-15.76</v>
      </c>
      <c r="J668" s="19">
        <v>-20.45</v>
      </c>
      <c r="K668" s="19" t="s">
        <v>52</v>
      </c>
      <c r="L668" s="19">
        <v>56.51</v>
      </c>
      <c r="M668" s="2" t="s">
        <v>53</v>
      </c>
      <c r="N668" s="2" t="s">
        <v>4754</v>
      </c>
      <c r="O668" s="2" t="s">
        <v>4755</v>
      </c>
      <c r="P668" s="2" t="s">
        <v>4756</v>
      </c>
      <c r="Q668" s="2" t="s">
        <v>53</v>
      </c>
      <c r="R668" s="19">
        <v>92.72</v>
      </c>
      <c r="S668" s="19" t="s">
        <v>57</v>
      </c>
      <c r="T668" s="2" t="s">
        <v>77</v>
      </c>
      <c r="U668" s="2" t="s">
        <v>7048</v>
      </c>
      <c r="V668" s="2" t="s">
        <v>7049</v>
      </c>
      <c r="W668" s="2" t="s">
        <v>7050</v>
      </c>
      <c r="X668" s="2" t="s">
        <v>53</v>
      </c>
      <c r="Y668" s="2" t="s">
        <v>7048</v>
      </c>
      <c r="Z668" s="2" t="s">
        <v>7051</v>
      </c>
      <c r="AA668" s="2" t="s">
        <v>7052</v>
      </c>
      <c r="AB668" s="2" t="s">
        <v>2272</v>
      </c>
      <c r="AC668" s="2" t="s">
        <v>150</v>
      </c>
      <c r="AD668" s="2" t="s">
        <v>7053</v>
      </c>
      <c r="AE668" s="2" t="s">
        <v>65</v>
      </c>
      <c r="AF668" s="2" t="s">
        <v>86</v>
      </c>
      <c r="AG668" s="2" t="s">
        <v>7054</v>
      </c>
      <c r="AH668" s="2" t="s">
        <v>7055</v>
      </c>
      <c r="AI668" s="2" t="s">
        <v>67</v>
      </c>
      <c r="AJ668" s="2" t="s">
        <v>7056</v>
      </c>
      <c r="AK668" s="2" t="s">
        <v>53</v>
      </c>
      <c r="AL668" s="2" t="s">
        <v>53</v>
      </c>
      <c r="AM668" s="2" t="s">
        <v>53</v>
      </c>
      <c r="AN668" s="2" t="s">
        <v>53</v>
      </c>
      <c r="AO668" s="2" t="s">
        <v>53</v>
      </c>
      <c r="AP668" s="2" t="s">
        <v>53</v>
      </c>
      <c r="AQ668" s="2" t="s">
        <v>53</v>
      </c>
      <c r="AR668" s="2" t="s">
        <v>69</v>
      </c>
      <c r="AS668" s="2" t="s">
        <v>52</v>
      </c>
      <c r="AT668" s="2" t="s">
        <v>69</v>
      </c>
    </row>
    <row r="669" spans="1:46" ht="22.5" customHeight="1" x14ac:dyDescent="0.25">
      <c r="A669" s="18" t="s">
        <v>7057</v>
      </c>
      <c r="B669" s="2" t="s">
        <v>7058</v>
      </c>
      <c r="C669" s="2" t="s">
        <v>344</v>
      </c>
      <c r="D669" s="2" t="s">
        <v>3998</v>
      </c>
      <c r="E669" s="2" t="s">
        <v>69</v>
      </c>
      <c r="F669" s="19">
        <v>1</v>
      </c>
      <c r="G669" s="19">
        <v>100.43</v>
      </c>
      <c r="H669" s="19" t="s">
        <v>52</v>
      </c>
      <c r="I669" s="19">
        <v>-17.07</v>
      </c>
      <c r="J669" s="19">
        <v>-20.45</v>
      </c>
      <c r="K669" s="19" t="s">
        <v>52</v>
      </c>
      <c r="L669" s="19">
        <v>62.91</v>
      </c>
      <c r="M669" s="2" t="s">
        <v>53</v>
      </c>
      <c r="N669" s="2" t="s">
        <v>2291</v>
      </c>
      <c r="O669" s="2" t="s">
        <v>2292</v>
      </c>
      <c r="P669" s="2" t="s">
        <v>2293</v>
      </c>
      <c r="Q669" s="2" t="s">
        <v>53</v>
      </c>
      <c r="R669" s="19">
        <v>100.43</v>
      </c>
      <c r="S669" s="19" t="s">
        <v>57</v>
      </c>
      <c r="T669" s="2" t="s">
        <v>77</v>
      </c>
      <c r="U669" s="2" t="s">
        <v>7059</v>
      </c>
      <c r="V669" s="2" t="s">
        <v>7060</v>
      </c>
      <c r="W669" s="2" t="s">
        <v>7061</v>
      </c>
      <c r="X669" s="2" t="s">
        <v>53</v>
      </c>
      <c r="Y669" s="2" t="s">
        <v>7059</v>
      </c>
      <c r="Z669" s="2" t="s">
        <v>7062</v>
      </c>
      <c r="AA669" s="2" t="s">
        <v>7063</v>
      </c>
      <c r="AB669" s="2" t="s">
        <v>6239</v>
      </c>
      <c r="AC669" s="2" t="s">
        <v>150</v>
      </c>
      <c r="AD669" s="2" t="s">
        <v>7064</v>
      </c>
      <c r="AE669" s="2" t="s">
        <v>65</v>
      </c>
      <c r="AF669" s="2" t="s">
        <v>86</v>
      </c>
      <c r="AG669" s="2" t="s">
        <v>7065</v>
      </c>
      <c r="AH669" s="2" t="s">
        <v>7066</v>
      </c>
      <c r="AI669" s="2" t="s">
        <v>67</v>
      </c>
      <c r="AJ669" s="2" t="s">
        <v>7067</v>
      </c>
      <c r="AK669" s="2" t="s">
        <v>53</v>
      </c>
      <c r="AL669" s="2" t="s">
        <v>53</v>
      </c>
      <c r="AM669" s="2" t="s">
        <v>53</v>
      </c>
      <c r="AN669" s="2" t="s">
        <v>53</v>
      </c>
      <c r="AO669" s="2" t="s">
        <v>53</v>
      </c>
      <c r="AP669" s="2" t="s">
        <v>53</v>
      </c>
      <c r="AQ669" s="2" t="s">
        <v>53</v>
      </c>
      <c r="AR669" s="2" t="s">
        <v>69</v>
      </c>
      <c r="AS669" s="2" t="s">
        <v>52</v>
      </c>
      <c r="AT669" s="2" t="s">
        <v>69</v>
      </c>
    </row>
    <row r="670" spans="1:46" ht="22.5" customHeight="1" x14ac:dyDescent="0.25">
      <c r="A670" s="18" t="s">
        <v>7068</v>
      </c>
      <c r="B670" s="2" t="s">
        <v>7069</v>
      </c>
      <c r="C670" s="2" t="s">
        <v>344</v>
      </c>
      <c r="D670" s="2" t="s">
        <v>3998</v>
      </c>
      <c r="E670" s="2" t="s">
        <v>69</v>
      </c>
      <c r="F670" s="19">
        <v>1</v>
      </c>
      <c r="G670" s="19">
        <v>56.43</v>
      </c>
      <c r="H670" s="19">
        <v>18.27</v>
      </c>
      <c r="I670" s="19">
        <v>-15.09</v>
      </c>
      <c r="J670" s="19">
        <v>-18.27</v>
      </c>
      <c r="K670" s="19" t="s">
        <v>52</v>
      </c>
      <c r="L670" s="19">
        <v>41.34</v>
      </c>
      <c r="M670" s="2" t="s">
        <v>51</v>
      </c>
      <c r="N670" s="2" t="s">
        <v>487</v>
      </c>
      <c r="O670" s="2" t="s">
        <v>488</v>
      </c>
      <c r="P670" s="2" t="s">
        <v>489</v>
      </c>
      <c r="Q670" s="2" t="s">
        <v>53</v>
      </c>
      <c r="R670" s="19">
        <v>56.43</v>
      </c>
      <c r="S670" s="19" t="s">
        <v>57</v>
      </c>
      <c r="T670" s="2" t="s">
        <v>58</v>
      </c>
      <c r="U670" s="2" t="s">
        <v>53</v>
      </c>
      <c r="V670" s="2" t="s">
        <v>53</v>
      </c>
      <c r="W670" s="2" t="s">
        <v>53</v>
      </c>
      <c r="X670" s="2" t="s">
        <v>53</v>
      </c>
      <c r="Y670" s="2" t="s">
        <v>7070</v>
      </c>
      <c r="Z670" s="2" t="s">
        <v>7071</v>
      </c>
      <c r="AA670" s="2" t="s">
        <v>7072</v>
      </c>
      <c r="AB670" s="2" t="s">
        <v>4518</v>
      </c>
      <c r="AC670" s="2" t="s">
        <v>84</v>
      </c>
      <c r="AD670" s="2" t="s">
        <v>7073</v>
      </c>
      <c r="AE670" s="2" t="s">
        <v>65</v>
      </c>
      <c r="AF670" s="2" t="s">
        <v>66</v>
      </c>
      <c r="AG670" s="2" t="s">
        <v>7074</v>
      </c>
      <c r="AH670" s="2" t="s">
        <v>7075</v>
      </c>
      <c r="AI670" s="2" t="s">
        <v>67</v>
      </c>
      <c r="AJ670" s="2" t="s">
        <v>7076</v>
      </c>
      <c r="AK670" s="2" t="s">
        <v>53</v>
      </c>
      <c r="AL670" s="2" t="s">
        <v>53</v>
      </c>
      <c r="AM670" s="2" t="s">
        <v>53</v>
      </c>
      <c r="AN670" s="2" t="s">
        <v>53</v>
      </c>
      <c r="AO670" s="2" t="s">
        <v>53</v>
      </c>
      <c r="AP670" s="2" t="s">
        <v>53</v>
      </c>
      <c r="AQ670" s="2" t="s">
        <v>53</v>
      </c>
      <c r="AR670" s="2" t="s">
        <v>69</v>
      </c>
      <c r="AS670" s="2" t="s">
        <v>52</v>
      </c>
      <c r="AT670" s="2" t="s">
        <v>69</v>
      </c>
    </row>
    <row r="671" spans="1:46" ht="22.5" customHeight="1" x14ac:dyDescent="0.25">
      <c r="A671" s="18" t="s">
        <v>7077</v>
      </c>
      <c r="B671" s="2" t="s">
        <v>7069</v>
      </c>
      <c r="C671" s="2" t="s">
        <v>344</v>
      </c>
      <c r="D671" s="2" t="s">
        <v>3998</v>
      </c>
      <c r="E671" s="2" t="s">
        <v>69</v>
      </c>
      <c r="F671" s="19">
        <v>1</v>
      </c>
      <c r="G671" s="19">
        <v>47.9</v>
      </c>
      <c r="H671" s="19">
        <v>13.5</v>
      </c>
      <c r="I671" s="19">
        <v>-13.64</v>
      </c>
      <c r="J671" s="19">
        <v>-13.5</v>
      </c>
      <c r="K671" s="19" t="s">
        <v>52</v>
      </c>
      <c r="L671" s="19">
        <v>34.26</v>
      </c>
      <c r="M671" s="2" t="s">
        <v>51</v>
      </c>
      <c r="N671" s="2" t="s">
        <v>2726</v>
      </c>
      <c r="O671" s="2" t="s">
        <v>2727</v>
      </c>
      <c r="P671" s="2" t="s">
        <v>2728</v>
      </c>
      <c r="Q671" s="2" t="s">
        <v>53</v>
      </c>
      <c r="R671" s="19">
        <v>47.9</v>
      </c>
      <c r="S671" s="19" t="s">
        <v>57</v>
      </c>
      <c r="T671" s="2" t="s">
        <v>58</v>
      </c>
      <c r="U671" s="2" t="s">
        <v>53</v>
      </c>
      <c r="V671" s="2" t="s">
        <v>53</v>
      </c>
      <c r="W671" s="2" t="s">
        <v>53</v>
      </c>
      <c r="X671" s="2" t="s">
        <v>53</v>
      </c>
      <c r="Y671" s="2" t="s">
        <v>7078</v>
      </c>
      <c r="Z671" s="2" t="s">
        <v>7079</v>
      </c>
      <c r="AA671" s="2" t="s">
        <v>7080</v>
      </c>
      <c r="AB671" s="2" t="s">
        <v>7081</v>
      </c>
      <c r="AC671" s="2" t="s">
        <v>182</v>
      </c>
      <c r="AD671" s="2" t="s">
        <v>7082</v>
      </c>
      <c r="AE671" s="2" t="s">
        <v>65</v>
      </c>
      <c r="AF671" s="2" t="s">
        <v>66</v>
      </c>
      <c r="AG671" s="2" t="s">
        <v>7083</v>
      </c>
      <c r="AH671" s="2" t="s">
        <v>5415</v>
      </c>
      <c r="AI671" s="2" t="s">
        <v>67</v>
      </c>
      <c r="AJ671" s="2" t="s">
        <v>7084</v>
      </c>
      <c r="AK671" s="2" t="s">
        <v>53</v>
      </c>
      <c r="AL671" s="2" t="s">
        <v>53</v>
      </c>
      <c r="AM671" s="2" t="s">
        <v>53</v>
      </c>
      <c r="AN671" s="2" t="s">
        <v>53</v>
      </c>
      <c r="AO671" s="2" t="s">
        <v>53</v>
      </c>
      <c r="AP671" s="2" t="s">
        <v>53</v>
      </c>
      <c r="AQ671" s="2" t="s">
        <v>53</v>
      </c>
      <c r="AR671" s="2" t="s">
        <v>69</v>
      </c>
      <c r="AS671" s="2" t="s">
        <v>52</v>
      </c>
      <c r="AT671" s="2" t="s">
        <v>69</v>
      </c>
    </row>
    <row r="672" spans="1:46" ht="22.5" customHeight="1" x14ac:dyDescent="0.25">
      <c r="A672" s="18" t="s">
        <v>7085</v>
      </c>
      <c r="B672" s="2" t="s">
        <v>7086</v>
      </c>
      <c r="C672" s="2" t="s">
        <v>344</v>
      </c>
      <c r="D672" s="2" t="s">
        <v>5569</v>
      </c>
      <c r="E672" s="2" t="s">
        <v>69</v>
      </c>
      <c r="F672" s="19">
        <v>1</v>
      </c>
      <c r="G672" s="19">
        <v>23</v>
      </c>
      <c r="H672" s="19">
        <v>28.5</v>
      </c>
      <c r="I672" s="19">
        <v>-9.41</v>
      </c>
      <c r="J672" s="19">
        <v>-28.5</v>
      </c>
      <c r="K672" s="19" t="s">
        <v>52</v>
      </c>
      <c r="L672" s="19">
        <v>13.59</v>
      </c>
      <c r="M672" s="2" t="s">
        <v>51</v>
      </c>
      <c r="N672" s="2" t="s">
        <v>524</v>
      </c>
      <c r="O672" s="2" t="s">
        <v>6389</v>
      </c>
      <c r="P672" s="2" t="s">
        <v>6390</v>
      </c>
      <c r="Q672" s="2" t="s">
        <v>53</v>
      </c>
      <c r="R672" s="19">
        <v>23</v>
      </c>
      <c r="S672" s="19" t="s">
        <v>57</v>
      </c>
      <c r="T672" s="2" t="s">
        <v>58</v>
      </c>
      <c r="U672" s="2" t="s">
        <v>53</v>
      </c>
      <c r="V672" s="2" t="s">
        <v>53</v>
      </c>
      <c r="W672" s="2" t="s">
        <v>53</v>
      </c>
      <c r="X672" s="2" t="s">
        <v>53</v>
      </c>
      <c r="Y672" s="2" t="s">
        <v>7087</v>
      </c>
      <c r="Z672" s="2" t="s">
        <v>7088</v>
      </c>
      <c r="AA672" s="2" t="s">
        <v>7089</v>
      </c>
      <c r="AB672" s="2" t="s">
        <v>2156</v>
      </c>
      <c r="AC672" s="2" t="s">
        <v>2157</v>
      </c>
      <c r="AD672" s="2" t="s">
        <v>7090</v>
      </c>
      <c r="AE672" s="2" t="s">
        <v>65</v>
      </c>
      <c r="AF672" s="2" t="s">
        <v>66</v>
      </c>
      <c r="AG672" s="2" t="s">
        <v>7091</v>
      </c>
      <c r="AH672" s="2" t="s">
        <v>7092</v>
      </c>
      <c r="AI672" s="2" t="s">
        <v>67</v>
      </c>
      <c r="AJ672" s="2" t="s">
        <v>7093</v>
      </c>
      <c r="AK672" s="2" t="s">
        <v>53</v>
      </c>
      <c r="AL672" s="2" t="s">
        <v>53</v>
      </c>
      <c r="AM672" s="2" t="s">
        <v>53</v>
      </c>
      <c r="AN672" s="2" t="s">
        <v>53</v>
      </c>
      <c r="AO672" s="2" t="s">
        <v>53</v>
      </c>
      <c r="AP672" s="2" t="s">
        <v>53</v>
      </c>
      <c r="AQ672" s="2" t="s">
        <v>53</v>
      </c>
      <c r="AR672" s="2" t="s">
        <v>69</v>
      </c>
      <c r="AS672" s="2" t="s">
        <v>52</v>
      </c>
      <c r="AT672" s="2" t="s">
        <v>69</v>
      </c>
    </row>
    <row r="673" spans="1:46" ht="22.5" customHeight="1" x14ac:dyDescent="0.25">
      <c r="A673" s="18" t="s">
        <v>7094</v>
      </c>
      <c r="B673" s="2" t="s">
        <v>7095</v>
      </c>
      <c r="C673" s="2" t="s">
        <v>344</v>
      </c>
      <c r="D673" s="2" t="s">
        <v>5569</v>
      </c>
      <c r="E673" s="2" t="s">
        <v>51</v>
      </c>
      <c r="F673" s="19">
        <v>1</v>
      </c>
      <c r="G673" s="19">
        <v>35.15</v>
      </c>
      <c r="H673" s="19">
        <v>9.9</v>
      </c>
      <c r="I673" s="19">
        <v>-9.7200000000000006</v>
      </c>
      <c r="J673" s="19">
        <v>-9.9</v>
      </c>
      <c r="K673" s="19" t="s">
        <v>52</v>
      </c>
      <c r="L673" s="19">
        <v>25.43</v>
      </c>
      <c r="M673" s="2" t="s">
        <v>51</v>
      </c>
      <c r="N673" s="2" t="s">
        <v>7096</v>
      </c>
      <c r="O673" s="2" t="s">
        <v>7097</v>
      </c>
      <c r="P673" s="2" t="s">
        <v>7098</v>
      </c>
      <c r="Q673" s="2" t="s">
        <v>53</v>
      </c>
      <c r="R673" s="19">
        <v>35.15</v>
      </c>
      <c r="S673" s="19" t="s">
        <v>161</v>
      </c>
      <c r="T673" s="2" t="s">
        <v>77</v>
      </c>
      <c r="U673" s="2" t="s">
        <v>7099</v>
      </c>
      <c r="V673" s="2" t="s">
        <v>7100</v>
      </c>
      <c r="W673" s="2" t="s">
        <v>7101</v>
      </c>
      <c r="X673" s="2" t="s">
        <v>53</v>
      </c>
      <c r="Y673" s="2" t="s">
        <v>7099</v>
      </c>
      <c r="Z673" s="2" t="s">
        <v>7102</v>
      </c>
      <c r="AA673" s="2" t="s">
        <v>7103</v>
      </c>
      <c r="AB673" s="2" t="s">
        <v>2500</v>
      </c>
      <c r="AC673" s="2" t="s">
        <v>124</v>
      </c>
      <c r="AD673" s="2" t="s">
        <v>7104</v>
      </c>
      <c r="AE673" s="2" t="s">
        <v>65</v>
      </c>
      <c r="AF673" s="2" t="s">
        <v>86</v>
      </c>
      <c r="AG673" s="2" t="s">
        <v>7105</v>
      </c>
      <c r="AH673" s="2" t="s">
        <v>7106</v>
      </c>
      <c r="AI673" s="2" t="s">
        <v>67</v>
      </c>
      <c r="AJ673" s="2" t="s">
        <v>7107</v>
      </c>
      <c r="AK673" s="2" t="s">
        <v>53</v>
      </c>
      <c r="AL673" s="2" t="s">
        <v>53</v>
      </c>
      <c r="AM673" s="2" t="s">
        <v>53</v>
      </c>
      <c r="AN673" s="2" t="s">
        <v>53</v>
      </c>
      <c r="AO673" s="2" t="s">
        <v>53</v>
      </c>
      <c r="AP673" s="2" t="s">
        <v>53</v>
      </c>
      <c r="AQ673" s="2" t="s">
        <v>53</v>
      </c>
      <c r="AR673" s="2" t="s">
        <v>69</v>
      </c>
      <c r="AS673" s="2" t="s">
        <v>52</v>
      </c>
      <c r="AT673" s="2" t="s">
        <v>69</v>
      </c>
    </row>
    <row r="674" spans="1:46" ht="22.5" customHeight="1" x14ac:dyDescent="0.25">
      <c r="A674" s="18" t="s">
        <v>7108</v>
      </c>
      <c r="B674" s="2" t="s">
        <v>7109</v>
      </c>
      <c r="C674" s="2" t="s">
        <v>344</v>
      </c>
      <c r="D674" s="2" t="s">
        <v>2215</v>
      </c>
      <c r="E674" s="2" t="s">
        <v>69</v>
      </c>
      <c r="F674" s="19">
        <v>1</v>
      </c>
      <c r="G674" s="19">
        <v>41.98</v>
      </c>
      <c r="H674" s="19">
        <v>27.18</v>
      </c>
      <c r="I674" s="19">
        <v>-12.64</v>
      </c>
      <c r="J674" s="19">
        <v>-27.18</v>
      </c>
      <c r="K674" s="19" t="s">
        <v>52</v>
      </c>
      <c r="L674" s="19">
        <v>29.34</v>
      </c>
      <c r="M674" s="2" t="s">
        <v>53</v>
      </c>
      <c r="N674" s="2" t="s">
        <v>7110</v>
      </c>
      <c r="O674" s="2" t="s">
        <v>7111</v>
      </c>
      <c r="P674" s="2" t="s">
        <v>7112</v>
      </c>
      <c r="Q674" s="2" t="s">
        <v>53</v>
      </c>
      <c r="R674" s="19">
        <v>41.98</v>
      </c>
      <c r="S674" s="19" t="s">
        <v>57</v>
      </c>
      <c r="T674" s="2" t="s">
        <v>77</v>
      </c>
      <c r="U674" s="2" t="s">
        <v>7113</v>
      </c>
      <c r="V674" s="2" t="s">
        <v>7114</v>
      </c>
      <c r="W674" s="2" t="s">
        <v>7115</v>
      </c>
      <c r="X674" s="2" t="s">
        <v>53</v>
      </c>
      <c r="Y674" s="2" t="s">
        <v>7113</v>
      </c>
      <c r="Z674" s="2" t="s">
        <v>7116</v>
      </c>
      <c r="AA674" s="2" t="s">
        <v>7117</v>
      </c>
      <c r="AB674" s="2" t="s">
        <v>7118</v>
      </c>
      <c r="AC674" s="2" t="s">
        <v>2627</v>
      </c>
      <c r="AD674" s="2" t="s">
        <v>7119</v>
      </c>
      <c r="AE674" s="2" t="s">
        <v>65</v>
      </c>
      <c r="AF674" s="2" t="s">
        <v>86</v>
      </c>
      <c r="AG674" s="2" t="s">
        <v>7120</v>
      </c>
      <c r="AH674" s="2" t="s">
        <v>7121</v>
      </c>
      <c r="AI674" s="2" t="s">
        <v>67</v>
      </c>
      <c r="AJ674" s="2" t="s">
        <v>7122</v>
      </c>
      <c r="AK674" s="2" t="s">
        <v>53</v>
      </c>
      <c r="AL674" s="2" t="s">
        <v>53</v>
      </c>
      <c r="AM674" s="2" t="s">
        <v>53</v>
      </c>
      <c r="AN674" s="2" t="s">
        <v>53</v>
      </c>
      <c r="AO674" s="2" t="s">
        <v>53</v>
      </c>
      <c r="AP674" s="2" t="s">
        <v>53</v>
      </c>
      <c r="AQ674" s="2" t="s">
        <v>53</v>
      </c>
      <c r="AR674" s="2" t="s">
        <v>69</v>
      </c>
      <c r="AS674" s="2" t="s">
        <v>52</v>
      </c>
      <c r="AT674" s="2" t="s">
        <v>69</v>
      </c>
    </row>
    <row r="675" spans="1:46" ht="22.5" customHeight="1" x14ac:dyDescent="0.25">
      <c r="A675" s="18" t="s">
        <v>7123</v>
      </c>
      <c r="B675" s="2" t="s">
        <v>7124</v>
      </c>
      <c r="C675" s="2" t="s">
        <v>344</v>
      </c>
      <c r="D675" s="2" t="s">
        <v>7125</v>
      </c>
      <c r="E675" s="2" t="s">
        <v>69</v>
      </c>
      <c r="F675" s="19">
        <v>1</v>
      </c>
      <c r="G675" s="19">
        <v>567.9</v>
      </c>
      <c r="H675" s="19">
        <v>1.59</v>
      </c>
      <c r="I675" s="19">
        <v>-96.54</v>
      </c>
      <c r="J675" s="19" t="s">
        <v>52</v>
      </c>
      <c r="K675" s="19" t="s">
        <v>52</v>
      </c>
      <c r="L675" s="19">
        <v>472.95</v>
      </c>
      <c r="M675" s="2" t="s">
        <v>51</v>
      </c>
      <c r="N675" s="2" t="s">
        <v>3813</v>
      </c>
      <c r="O675" s="2" t="s">
        <v>7126</v>
      </c>
      <c r="P675" s="2" t="s">
        <v>7127</v>
      </c>
      <c r="Q675" s="2" t="s">
        <v>53</v>
      </c>
      <c r="R675" s="19">
        <v>567.9</v>
      </c>
      <c r="S675" s="19" t="s">
        <v>57</v>
      </c>
      <c r="T675" s="2" t="s">
        <v>58</v>
      </c>
      <c r="U675" s="2" t="s">
        <v>7128</v>
      </c>
      <c r="V675" s="2" t="s">
        <v>7129</v>
      </c>
      <c r="W675" s="2" t="s">
        <v>7130</v>
      </c>
      <c r="X675" s="2" t="s">
        <v>53</v>
      </c>
      <c r="Y675" s="2" t="s">
        <v>7128</v>
      </c>
      <c r="Z675" s="2" t="s">
        <v>7131</v>
      </c>
      <c r="AA675" s="2" t="s">
        <v>7132</v>
      </c>
      <c r="AB675" s="2" t="s">
        <v>124</v>
      </c>
      <c r="AC675" s="2" t="s">
        <v>124</v>
      </c>
      <c r="AD675" s="2" t="s">
        <v>7133</v>
      </c>
      <c r="AE675" s="2" t="s">
        <v>65</v>
      </c>
      <c r="AF675" s="2" t="s">
        <v>222</v>
      </c>
      <c r="AG675" s="2" t="s">
        <v>7134</v>
      </c>
      <c r="AH675" s="2" t="s">
        <v>7135</v>
      </c>
      <c r="AI675" s="2" t="s">
        <v>1814</v>
      </c>
      <c r="AJ675" s="2" t="s">
        <v>7136</v>
      </c>
      <c r="AK675" s="2" t="s">
        <v>53</v>
      </c>
      <c r="AL675" s="2" t="s">
        <v>53</v>
      </c>
      <c r="AM675" s="2" t="s">
        <v>53</v>
      </c>
      <c r="AN675" s="2" t="s">
        <v>53</v>
      </c>
      <c r="AO675" s="2" t="s">
        <v>53</v>
      </c>
      <c r="AP675" s="2" t="s">
        <v>53</v>
      </c>
      <c r="AQ675" s="2" t="s">
        <v>53</v>
      </c>
      <c r="AR675" s="2" t="s">
        <v>69</v>
      </c>
      <c r="AS675" s="2" t="s">
        <v>52</v>
      </c>
      <c r="AT675" s="2" t="s">
        <v>69</v>
      </c>
    </row>
    <row r="676" spans="1:46" ht="22.5" customHeight="1" x14ac:dyDescent="0.25">
      <c r="A676" s="18" t="s">
        <v>7137</v>
      </c>
      <c r="B676" s="2" t="s">
        <v>7138</v>
      </c>
      <c r="C676" s="2" t="s">
        <v>344</v>
      </c>
      <c r="D676" s="2" t="s">
        <v>7125</v>
      </c>
      <c r="E676" s="2" t="s">
        <v>69</v>
      </c>
      <c r="F676" s="19">
        <v>1</v>
      </c>
      <c r="G676" s="19">
        <v>49.9</v>
      </c>
      <c r="H676" s="19">
        <v>13.9</v>
      </c>
      <c r="I676" s="19">
        <v>-13.98</v>
      </c>
      <c r="J676" s="19" t="s">
        <v>52</v>
      </c>
      <c r="K676" s="19" t="s">
        <v>52</v>
      </c>
      <c r="L676" s="19">
        <v>49.82</v>
      </c>
      <c r="M676" s="2" t="s">
        <v>53</v>
      </c>
      <c r="N676" s="2" t="s">
        <v>199</v>
      </c>
      <c r="O676" s="2" t="s">
        <v>2106</v>
      </c>
      <c r="P676" s="2" t="s">
        <v>2107</v>
      </c>
      <c r="Q676" s="2" t="s">
        <v>53</v>
      </c>
      <c r="R676" s="19">
        <v>49.9</v>
      </c>
      <c r="S676" s="19" t="s">
        <v>57</v>
      </c>
      <c r="T676" s="2" t="s">
        <v>58</v>
      </c>
      <c r="U676" s="2" t="s">
        <v>7139</v>
      </c>
      <c r="V676" s="2" t="s">
        <v>7140</v>
      </c>
      <c r="W676" s="2" t="s">
        <v>7141</v>
      </c>
      <c r="X676" s="2" t="s">
        <v>53</v>
      </c>
      <c r="Y676" s="2" t="s">
        <v>7139</v>
      </c>
      <c r="Z676" s="2" t="s">
        <v>7142</v>
      </c>
      <c r="AA676" s="2" t="s">
        <v>7143</v>
      </c>
      <c r="AB676" s="2" t="s">
        <v>428</v>
      </c>
      <c r="AC676" s="2" t="s">
        <v>124</v>
      </c>
      <c r="AD676" s="2" t="s">
        <v>7144</v>
      </c>
      <c r="AE676" s="2" t="s">
        <v>65</v>
      </c>
      <c r="AF676" s="2" t="s">
        <v>222</v>
      </c>
      <c r="AG676" s="2" t="s">
        <v>7145</v>
      </c>
      <c r="AH676" s="2" t="s">
        <v>7146</v>
      </c>
      <c r="AI676" s="2" t="s">
        <v>1415</v>
      </c>
      <c r="AJ676" s="2" t="s">
        <v>7147</v>
      </c>
      <c r="AK676" s="2" t="s">
        <v>53</v>
      </c>
      <c r="AL676" s="2" t="s">
        <v>53</v>
      </c>
      <c r="AM676" s="2" t="s">
        <v>53</v>
      </c>
      <c r="AN676" s="2" t="s">
        <v>53</v>
      </c>
      <c r="AO676" s="2" t="s">
        <v>53</v>
      </c>
      <c r="AP676" s="2" t="s">
        <v>53</v>
      </c>
      <c r="AQ676" s="2" t="s">
        <v>53</v>
      </c>
      <c r="AR676" s="2" t="s">
        <v>69</v>
      </c>
      <c r="AS676" s="2" t="s">
        <v>52</v>
      </c>
      <c r="AT676" s="2" t="s">
        <v>69</v>
      </c>
    </row>
    <row r="677" spans="1:46" ht="22.5" customHeight="1" x14ac:dyDescent="0.25">
      <c r="A677" s="18" t="s">
        <v>7148</v>
      </c>
      <c r="B677" s="2" t="s">
        <v>7149</v>
      </c>
      <c r="C677" s="2" t="s">
        <v>344</v>
      </c>
      <c r="D677" s="2" t="s">
        <v>5569</v>
      </c>
      <c r="E677" s="2" t="s">
        <v>69</v>
      </c>
      <c r="F677" s="19">
        <v>1</v>
      </c>
      <c r="G677" s="19">
        <v>179.9</v>
      </c>
      <c r="H677" s="19" t="s">
        <v>52</v>
      </c>
      <c r="I677" s="19">
        <v>-21.59</v>
      </c>
      <c r="J677" s="19">
        <v>-26.45</v>
      </c>
      <c r="K677" s="19" t="s">
        <v>52</v>
      </c>
      <c r="L677" s="19">
        <v>131.86000000000001</v>
      </c>
      <c r="M677" s="2" t="s">
        <v>51</v>
      </c>
      <c r="N677" s="2" t="s">
        <v>758</v>
      </c>
      <c r="O677" s="2" t="s">
        <v>759</v>
      </c>
      <c r="P677" s="2" t="s">
        <v>760</v>
      </c>
      <c r="Q677" s="2" t="s">
        <v>53</v>
      </c>
      <c r="R677" s="19">
        <v>179.9</v>
      </c>
      <c r="S677" s="19" t="s">
        <v>161</v>
      </c>
      <c r="T677" s="2" t="s">
        <v>58</v>
      </c>
      <c r="U677" s="2" t="s">
        <v>53</v>
      </c>
      <c r="V677" s="2" t="s">
        <v>53</v>
      </c>
      <c r="W677" s="2" t="s">
        <v>53</v>
      </c>
      <c r="X677" s="2" t="s">
        <v>53</v>
      </c>
      <c r="Y677" s="2" t="s">
        <v>7150</v>
      </c>
      <c r="Z677" s="2" t="s">
        <v>7151</v>
      </c>
      <c r="AA677" s="2" t="s">
        <v>7152</v>
      </c>
      <c r="AB677" s="2" t="s">
        <v>4586</v>
      </c>
      <c r="AC677" s="2" t="s">
        <v>150</v>
      </c>
      <c r="AD677" s="2" t="s">
        <v>7153</v>
      </c>
      <c r="AE677" s="2" t="s">
        <v>65</v>
      </c>
      <c r="AF677" s="2" t="s">
        <v>66</v>
      </c>
      <c r="AG677" s="2" t="s">
        <v>6636</v>
      </c>
      <c r="AH677" s="2" t="s">
        <v>7154</v>
      </c>
      <c r="AI677" s="2" t="s">
        <v>67</v>
      </c>
      <c r="AJ677" s="2" t="s">
        <v>7155</v>
      </c>
      <c r="AK677" s="2" t="s">
        <v>53</v>
      </c>
      <c r="AL677" s="2" t="s">
        <v>53</v>
      </c>
      <c r="AM677" s="2" t="s">
        <v>53</v>
      </c>
      <c r="AN677" s="2" t="s">
        <v>53</v>
      </c>
      <c r="AO677" s="2" t="s">
        <v>53</v>
      </c>
      <c r="AP677" s="2" t="s">
        <v>53</v>
      </c>
      <c r="AQ677" s="2" t="s">
        <v>53</v>
      </c>
      <c r="AR677" s="2" t="s">
        <v>69</v>
      </c>
      <c r="AS677" s="2" t="s">
        <v>52</v>
      </c>
      <c r="AT677" s="2" t="s">
        <v>69</v>
      </c>
    </row>
    <row r="678" spans="1:46" ht="22.5" customHeight="1" x14ac:dyDescent="0.25">
      <c r="A678" s="18" t="s">
        <v>7156</v>
      </c>
      <c r="B678" s="2" t="s">
        <v>7149</v>
      </c>
      <c r="C678" s="2" t="s">
        <v>344</v>
      </c>
      <c r="D678" s="2" t="s">
        <v>5569</v>
      </c>
      <c r="E678" s="2" t="s">
        <v>69</v>
      </c>
      <c r="F678" s="19">
        <v>1</v>
      </c>
      <c r="G678" s="19">
        <v>51.15</v>
      </c>
      <c r="H678" s="19">
        <v>20.88</v>
      </c>
      <c r="I678" s="19">
        <v>-14.2</v>
      </c>
      <c r="J678" s="19">
        <v>-20.88</v>
      </c>
      <c r="K678" s="19" t="s">
        <v>52</v>
      </c>
      <c r="L678" s="19">
        <v>36.950000000000003</v>
      </c>
      <c r="M678" s="2" t="s">
        <v>53</v>
      </c>
      <c r="N678" s="2" t="s">
        <v>286</v>
      </c>
      <c r="O678" s="2" t="s">
        <v>287</v>
      </c>
      <c r="P678" s="2" t="s">
        <v>288</v>
      </c>
      <c r="Q678" s="2" t="s">
        <v>53</v>
      </c>
      <c r="R678" s="19">
        <v>51.15</v>
      </c>
      <c r="S678" s="19" t="s">
        <v>57</v>
      </c>
      <c r="T678" s="2" t="s">
        <v>58</v>
      </c>
      <c r="U678" s="2" t="s">
        <v>53</v>
      </c>
      <c r="V678" s="2" t="s">
        <v>53</v>
      </c>
      <c r="W678" s="2" t="s">
        <v>53</v>
      </c>
      <c r="X678" s="2" t="s">
        <v>53</v>
      </c>
      <c r="Y678" s="2" t="s">
        <v>7157</v>
      </c>
      <c r="Z678" s="2" t="s">
        <v>7158</v>
      </c>
      <c r="AA678" s="2" t="s">
        <v>7159</v>
      </c>
      <c r="AB678" s="2" t="s">
        <v>4255</v>
      </c>
      <c r="AC678" s="2" t="s">
        <v>111</v>
      </c>
      <c r="AD678" s="2" t="s">
        <v>7160</v>
      </c>
      <c r="AE678" s="2" t="s">
        <v>65</v>
      </c>
      <c r="AF678" s="2" t="s">
        <v>66</v>
      </c>
      <c r="AG678" s="2" t="s">
        <v>7014</v>
      </c>
      <c r="AH678" s="2" t="s">
        <v>7161</v>
      </c>
      <c r="AI678" s="2" t="s">
        <v>67</v>
      </c>
      <c r="AJ678" s="2" t="s">
        <v>7162</v>
      </c>
      <c r="AK678" s="2" t="s">
        <v>53</v>
      </c>
      <c r="AL678" s="2" t="s">
        <v>53</v>
      </c>
      <c r="AM678" s="2" t="s">
        <v>53</v>
      </c>
      <c r="AN678" s="2" t="s">
        <v>53</v>
      </c>
      <c r="AO678" s="2" t="s">
        <v>53</v>
      </c>
      <c r="AP678" s="2" t="s">
        <v>53</v>
      </c>
      <c r="AQ678" s="2" t="s">
        <v>53</v>
      </c>
      <c r="AR678" s="2" t="s">
        <v>69</v>
      </c>
      <c r="AS678" s="2" t="s">
        <v>52</v>
      </c>
      <c r="AT678" s="2" t="s">
        <v>69</v>
      </c>
    </row>
    <row r="679" spans="1:46" ht="22.5" customHeight="1" x14ac:dyDescent="0.25">
      <c r="A679" s="18" t="s">
        <v>7163</v>
      </c>
      <c r="B679" s="2" t="s">
        <v>7164</v>
      </c>
      <c r="C679" s="2" t="s">
        <v>344</v>
      </c>
      <c r="D679" s="2" t="s">
        <v>3998</v>
      </c>
      <c r="E679" s="2" t="s">
        <v>69</v>
      </c>
      <c r="F679" s="19">
        <v>1</v>
      </c>
      <c r="G679" s="19">
        <v>23</v>
      </c>
      <c r="H679" s="19">
        <v>28.5</v>
      </c>
      <c r="I679" s="19">
        <v>-9.41</v>
      </c>
      <c r="J679" s="19">
        <v>-28.5</v>
      </c>
      <c r="K679" s="19" t="s">
        <v>52</v>
      </c>
      <c r="L679" s="19">
        <v>13.59</v>
      </c>
      <c r="M679" s="2" t="s">
        <v>53</v>
      </c>
      <c r="N679" s="2" t="s">
        <v>1784</v>
      </c>
      <c r="O679" s="2" t="s">
        <v>1785</v>
      </c>
      <c r="P679" s="2" t="s">
        <v>1786</v>
      </c>
      <c r="Q679" s="2" t="s">
        <v>53</v>
      </c>
      <c r="R679" s="19">
        <v>23</v>
      </c>
      <c r="S679" s="19" t="s">
        <v>57</v>
      </c>
      <c r="T679" s="2" t="s">
        <v>58</v>
      </c>
      <c r="U679" s="2" t="s">
        <v>53</v>
      </c>
      <c r="V679" s="2" t="s">
        <v>53</v>
      </c>
      <c r="W679" s="2" t="s">
        <v>53</v>
      </c>
      <c r="X679" s="2" t="s">
        <v>53</v>
      </c>
      <c r="Y679" s="2" t="s">
        <v>7165</v>
      </c>
      <c r="Z679" s="2" t="s">
        <v>7166</v>
      </c>
      <c r="AA679" s="2" t="s">
        <v>7167</v>
      </c>
      <c r="AB679" s="2" t="s">
        <v>167</v>
      </c>
      <c r="AC679" s="2" t="s">
        <v>168</v>
      </c>
      <c r="AD679" s="2" t="s">
        <v>7168</v>
      </c>
      <c r="AE679" s="2" t="s">
        <v>65</v>
      </c>
      <c r="AF679" s="2" t="s">
        <v>66</v>
      </c>
      <c r="AG679" s="2" t="s">
        <v>7169</v>
      </c>
      <c r="AH679" s="2" t="s">
        <v>7170</v>
      </c>
      <c r="AI679" s="2" t="s">
        <v>67</v>
      </c>
      <c r="AJ679" s="2" t="s">
        <v>7171</v>
      </c>
      <c r="AK679" s="2" t="s">
        <v>53</v>
      </c>
      <c r="AL679" s="2" t="s">
        <v>53</v>
      </c>
      <c r="AM679" s="2" t="s">
        <v>53</v>
      </c>
      <c r="AN679" s="2" t="s">
        <v>53</v>
      </c>
      <c r="AO679" s="2" t="s">
        <v>53</v>
      </c>
      <c r="AP679" s="2" t="s">
        <v>53</v>
      </c>
      <c r="AQ679" s="2" t="s">
        <v>53</v>
      </c>
      <c r="AR679" s="2" t="s">
        <v>69</v>
      </c>
      <c r="AS679" s="2" t="s">
        <v>52</v>
      </c>
      <c r="AT679" s="2" t="s">
        <v>69</v>
      </c>
    </row>
    <row r="680" spans="1:46" ht="22.5" customHeight="1" x14ac:dyDescent="0.25">
      <c r="A680" s="18" t="s">
        <v>7172</v>
      </c>
      <c r="B680" s="2" t="s">
        <v>7173</v>
      </c>
      <c r="C680" s="2" t="s">
        <v>344</v>
      </c>
      <c r="D680" s="2" t="s">
        <v>3998</v>
      </c>
      <c r="E680" s="2" t="s">
        <v>69</v>
      </c>
      <c r="F680" s="19">
        <v>1</v>
      </c>
      <c r="G680" s="19">
        <v>185.27</v>
      </c>
      <c r="H680" s="19">
        <v>23.03</v>
      </c>
      <c r="I680" s="19">
        <v>-22.23</v>
      </c>
      <c r="J680" s="19">
        <v>-49.48</v>
      </c>
      <c r="K680" s="19" t="s">
        <v>52</v>
      </c>
      <c r="L680" s="19">
        <v>136.59</v>
      </c>
      <c r="M680" s="2" t="s">
        <v>51</v>
      </c>
      <c r="N680" s="2" t="s">
        <v>7174</v>
      </c>
      <c r="O680" s="2" t="s">
        <v>7175</v>
      </c>
      <c r="P680" s="2" t="s">
        <v>7176</v>
      </c>
      <c r="Q680" s="2" t="s">
        <v>53</v>
      </c>
      <c r="R680" s="19">
        <v>185.27</v>
      </c>
      <c r="S680" s="19" t="s">
        <v>161</v>
      </c>
      <c r="T680" s="2" t="s">
        <v>77</v>
      </c>
      <c r="U680" s="2" t="s">
        <v>7177</v>
      </c>
      <c r="V680" s="2" t="s">
        <v>7178</v>
      </c>
      <c r="W680" s="2" t="s">
        <v>7179</v>
      </c>
      <c r="X680" s="2" t="s">
        <v>53</v>
      </c>
      <c r="Y680" s="2" t="s">
        <v>7177</v>
      </c>
      <c r="Z680" s="2" t="s">
        <v>7180</v>
      </c>
      <c r="AA680" s="2" t="s">
        <v>7181</v>
      </c>
      <c r="AB680" s="2" t="s">
        <v>7182</v>
      </c>
      <c r="AC680" s="2" t="s">
        <v>150</v>
      </c>
      <c r="AD680" s="2" t="s">
        <v>7183</v>
      </c>
      <c r="AE680" s="2" t="s">
        <v>65</v>
      </c>
      <c r="AF680" s="2" t="s">
        <v>86</v>
      </c>
      <c r="AG680" s="2" t="s">
        <v>7184</v>
      </c>
      <c r="AH680" s="2" t="s">
        <v>7185</v>
      </c>
      <c r="AI680" s="2" t="s">
        <v>67</v>
      </c>
      <c r="AJ680" s="2" t="s">
        <v>7186</v>
      </c>
      <c r="AK680" s="2" t="s">
        <v>53</v>
      </c>
      <c r="AL680" s="2" t="s">
        <v>53</v>
      </c>
      <c r="AM680" s="2" t="s">
        <v>53</v>
      </c>
      <c r="AN680" s="2" t="s">
        <v>53</v>
      </c>
      <c r="AO680" s="2" t="s">
        <v>53</v>
      </c>
      <c r="AP680" s="2" t="s">
        <v>53</v>
      </c>
      <c r="AQ680" s="2" t="s">
        <v>53</v>
      </c>
      <c r="AR680" s="2" t="s">
        <v>69</v>
      </c>
      <c r="AS680" s="2" t="s">
        <v>52</v>
      </c>
      <c r="AT680" s="2" t="s">
        <v>69</v>
      </c>
    </row>
    <row r="681" spans="1:46" ht="22.5" customHeight="1" x14ac:dyDescent="0.25">
      <c r="A681" s="18" t="s">
        <v>7187</v>
      </c>
      <c r="B681" s="2" t="s">
        <v>7188</v>
      </c>
      <c r="C681" s="2" t="s">
        <v>344</v>
      </c>
      <c r="D681" s="2" t="s">
        <v>5569</v>
      </c>
      <c r="E681" s="2" t="s">
        <v>69</v>
      </c>
      <c r="F681" s="19">
        <v>1</v>
      </c>
      <c r="G681" s="19">
        <v>165.09</v>
      </c>
      <c r="H681" s="19" t="s">
        <v>52</v>
      </c>
      <c r="I681" s="19">
        <v>-19.809999999999999</v>
      </c>
      <c r="J681" s="19">
        <v>-26.45</v>
      </c>
      <c r="K681" s="19" t="s">
        <v>52</v>
      </c>
      <c r="L681" s="19">
        <v>118.83</v>
      </c>
      <c r="M681" s="2" t="s">
        <v>53</v>
      </c>
      <c r="N681" s="2" t="s">
        <v>6295</v>
      </c>
      <c r="O681" s="2" t="s">
        <v>7189</v>
      </c>
      <c r="P681" s="2" t="s">
        <v>6297</v>
      </c>
      <c r="Q681" s="2" t="s">
        <v>53</v>
      </c>
      <c r="R681" s="19">
        <v>165.09</v>
      </c>
      <c r="S681" s="19" t="s">
        <v>161</v>
      </c>
      <c r="T681" s="2" t="s">
        <v>77</v>
      </c>
      <c r="U681" s="2" t="s">
        <v>7190</v>
      </c>
      <c r="V681" s="2" t="s">
        <v>7191</v>
      </c>
      <c r="W681" s="2" t="s">
        <v>7192</v>
      </c>
      <c r="X681" s="2" t="s">
        <v>53</v>
      </c>
      <c r="Y681" s="2" t="s">
        <v>7190</v>
      </c>
      <c r="Z681" s="2" t="s">
        <v>7193</v>
      </c>
      <c r="AA681" s="2" t="s">
        <v>7194</v>
      </c>
      <c r="AB681" s="2" t="s">
        <v>7195</v>
      </c>
      <c r="AC681" s="2" t="s">
        <v>124</v>
      </c>
      <c r="AD681" s="2" t="s">
        <v>7196</v>
      </c>
      <c r="AE681" s="2" t="s">
        <v>65</v>
      </c>
      <c r="AF681" s="2" t="s">
        <v>86</v>
      </c>
      <c r="AG681" s="2" t="s">
        <v>6290</v>
      </c>
      <c r="AH681" s="2" t="s">
        <v>7197</v>
      </c>
      <c r="AI681" s="2" t="s">
        <v>67</v>
      </c>
      <c r="AJ681" s="2" t="s">
        <v>7198</v>
      </c>
      <c r="AK681" s="2" t="s">
        <v>53</v>
      </c>
      <c r="AL681" s="2" t="s">
        <v>53</v>
      </c>
      <c r="AM681" s="2" t="s">
        <v>53</v>
      </c>
      <c r="AN681" s="2" t="s">
        <v>53</v>
      </c>
      <c r="AO681" s="2" t="s">
        <v>53</v>
      </c>
      <c r="AP681" s="2" t="s">
        <v>53</v>
      </c>
      <c r="AQ681" s="2" t="s">
        <v>53</v>
      </c>
      <c r="AR681" s="2" t="s">
        <v>69</v>
      </c>
      <c r="AS681" s="2" t="s">
        <v>52</v>
      </c>
      <c r="AT681" s="2" t="s">
        <v>69</v>
      </c>
    </row>
    <row r="682" spans="1:46" ht="22.5" customHeight="1" x14ac:dyDescent="0.25">
      <c r="A682" s="18" t="s">
        <v>7199</v>
      </c>
      <c r="B682" s="2" t="s">
        <v>7200</v>
      </c>
      <c r="C682" s="2" t="s">
        <v>344</v>
      </c>
      <c r="D682" s="2" t="s">
        <v>5569</v>
      </c>
      <c r="E682" s="2" t="s">
        <v>69</v>
      </c>
      <c r="F682" s="19">
        <v>1</v>
      </c>
      <c r="G682" s="19">
        <v>49.99</v>
      </c>
      <c r="H682" s="19">
        <v>23.49</v>
      </c>
      <c r="I682" s="19">
        <v>-14</v>
      </c>
      <c r="J682" s="19">
        <v>-23.49</v>
      </c>
      <c r="K682" s="19" t="s">
        <v>52</v>
      </c>
      <c r="L682" s="19">
        <v>35.99</v>
      </c>
      <c r="M682" s="2" t="s">
        <v>53</v>
      </c>
      <c r="N682" s="2" t="s">
        <v>143</v>
      </c>
      <c r="O682" s="2" t="s">
        <v>144</v>
      </c>
      <c r="P682" s="2" t="s">
        <v>145</v>
      </c>
      <c r="Q682" s="2" t="s">
        <v>53</v>
      </c>
      <c r="R682" s="19">
        <v>49.99</v>
      </c>
      <c r="S682" s="19" t="s">
        <v>57</v>
      </c>
      <c r="T682" s="2" t="s">
        <v>58</v>
      </c>
      <c r="U682" s="2" t="s">
        <v>53</v>
      </c>
      <c r="V682" s="2" t="s">
        <v>53</v>
      </c>
      <c r="W682" s="2" t="s">
        <v>53</v>
      </c>
      <c r="X682" s="2" t="s">
        <v>53</v>
      </c>
      <c r="Y682" s="2" t="s">
        <v>7201</v>
      </c>
      <c r="Z682" s="2" t="s">
        <v>7202</v>
      </c>
      <c r="AA682" s="2" t="s">
        <v>7203</v>
      </c>
      <c r="AB682" s="2" t="s">
        <v>7204</v>
      </c>
      <c r="AC682" s="2" t="s">
        <v>84</v>
      </c>
      <c r="AD682" s="2" t="s">
        <v>7205</v>
      </c>
      <c r="AE682" s="2" t="s">
        <v>65</v>
      </c>
      <c r="AF682" s="2" t="s">
        <v>66</v>
      </c>
      <c r="AG682" s="2" t="s">
        <v>7206</v>
      </c>
      <c r="AH682" s="2" t="s">
        <v>7207</v>
      </c>
      <c r="AI682" s="2" t="s">
        <v>67</v>
      </c>
      <c r="AJ682" s="2" t="s">
        <v>7208</v>
      </c>
      <c r="AK682" s="2" t="s">
        <v>53</v>
      </c>
      <c r="AL682" s="2" t="s">
        <v>53</v>
      </c>
      <c r="AM682" s="2" t="s">
        <v>53</v>
      </c>
      <c r="AN682" s="2" t="s">
        <v>53</v>
      </c>
      <c r="AO682" s="2" t="s">
        <v>53</v>
      </c>
      <c r="AP682" s="2" t="s">
        <v>53</v>
      </c>
      <c r="AQ682" s="2" t="s">
        <v>53</v>
      </c>
      <c r="AR682" s="2" t="s">
        <v>69</v>
      </c>
      <c r="AS682" s="2" t="s">
        <v>52</v>
      </c>
      <c r="AT682" s="2" t="s">
        <v>69</v>
      </c>
    </row>
    <row r="683" spans="1:46" ht="22.5" customHeight="1" x14ac:dyDescent="0.25">
      <c r="A683" s="18" t="s">
        <v>7209</v>
      </c>
      <c r="B683" s="2" t="s">
        <v>7210</v>
      </c>
      <c r="C683" s="2" t="s">
        <v>344</v>
      </c>
      <c r="D683" s="2" t="s">
        <v>5569</v>
      </c>
      <c r="E683" s="2" t="s">
        <v>69</v>
      </c>
      <c r="F683" s="19">
        <v>1</v>
      </c>
      <c r="G683" s="19">
        <v>65.900000000000006</v>
      </c>
      <c r="H683" s="19">
        <v>9.9</v>
      </c>
      <c r="I683" s="19">
        <v>-16.7</v>
      </c>
      <c r="J683" s="19">
        <v>-9.9</v>
      </c>
      <c r="K683" s="19" t="s">
        <v>52</v>
      </c>
      <c r="L683" s="19">
        <v>49.2</v>
      </c>
      <c r="M683" s="2" t="s">
        <v>53</v>
      </c>
      <c r="N683" s="2" t="s">
        <v>1363</v>
      </c>
      <c r="O683" s="2" t="s">
        <v>2714</v>
      </c>
      <c r="P683" s="2" t="s">
        <v>2715</v>
      </c>
      <c r="Q683" s="2" t="s">
        <v>53</v>
      </c>
      <c r="R683" s="19">
        <v>65.900000000000006</v>
      </c>
      <c r="S683" s="19" t="s">
        <v>57</v>
      </c>
      <c r="T683" s="2" t="s">
        <v>58</v>
      </c>
      <c r="U683" s="2" t="s">
        <v>53</v>
      </c>
      <c r="V683" s="2" t="s">
        <v>53</v>
      </c>
      <c r="W683" s="2" t="s">
        <v>53</v>
      </c>
      <c r="X683" s="2" t="s">
        <v>53</v>
      </c>
      <c r="Y683" s="2" t="s">
        <v>7211</v>
      </c>
      <c r="Z683" s="2" t="s">
        <v>7212</v>
      </c>
      <c r="AA683" s="2" t="s">
        <v>7213</v>
      </c>
      <c r="AB683" s="2" t="s">
        <v>7214</v>
      </c>
      <c r="AC683" s="2" t="s">
        <v>182</v>
      </c>
      <c r="AD683" s="2" t="s">
        <v>7215</v>
      </c>
      <c r="AE683" s="2" t="s">
        <v>65</v>
      </c>
      <c r="AF683" s="2" t="s">
        <v>66</v>
      </c>
      <c r="AG683" s="2" t="s">
        <v>7216</v>
      </c>
      <c r="AH683" s="2" t="s">
        <v>7217</v>
      </c>
      <c r="AI683" s="2" t="s">
        <v>67</v>
      </c>
      <c r="AJ683" s="2" t="s">
        <v>7218</v>
      </c>
      <c r="AK683" s="2" t="s">
        <v>53</v>
      </c>
      <c r="AL683" s="2" t="s">
        <v>53</v>
      </c>
      <c r="AM683" s="2" t="s">
        <v>53</v>
      </c>
      <c r="AN683" s="2" t="s">
        <v>53</v>
      </c>
      <c r="AO683" s="2" t="s">
        <v>53</v>
      </c>
      <c r="AP683" s="2" t="s">
        <v>53</v>
      </c>
      <c r="AQ683" s="2" t="s">
        <v>53</v>
      </c>
      <c r="AR683" s="2" t="s">
        <v>69</v>
      </c>
      <c r="AS683" s="2" t="s">
        <v>52</v>
      </c>
      <c r="AT683" s="2" t="s">
        <v>69</v>
      </c>
    </row>
    <row r="684" spans="1:46" ht="22.5" customHeight="1" x14ac:dyDescent="0.25">
      <c r="A684" s="18" t="s">
        <v>7219</v>
      </c>
      <c r="B684" s="2" t="s">
        <v>7220</v>
      </c>
      <c r="C684" s="2" t="s">
        <v>344</v>
      </c>
      <c r="D684" s="2" t="s">
        <v>5569</v>
      </c>
      <c r="E684" s="2" t="s">
        <v>51</v>
      </c>
      <c r="F684" s="19">
        <v>1</v>
      </c>
      <c r="G684" s="19">
        <v>65.989999999999995</v>
      </c>
      <c r="H684" s="19">
        <v>21</v>
      </c>
      <c r="I684" s="19">
        <v>-16.72</v>
      </c>
      <c r="J684" s="19">
        <v>-21</v>
      </c>
      <c r="K684" s="19" t="s">
        <v>52</v>
      </c>
      <c r="L684" s="19">
        <v>49.27</v>
      </c>
      <c r="M684" s="2" t="s">
        <v>53</v>
      </c>
      <c r="N684" s="2" t="s">
        <v>1967</v>
      </c>
      <c r="O684" s="2" t="s">
        <v>7221</v>
      </c>
      <c r="P684" s="2" t="s">
        <v>7222</v>
      </c>
      <c r="Q684" s="2" t="s">
        <v>53</v>
      </c>
      <c r="R684" s="19">
        <v>65.989999999999995</v>
      </c>
      <c r="S684" s="19" t="s">
        <v>57</v>
      </c>
      <c r="T684" s="2" t="s">
        <v>58</v>
      </c>
      <c r="U684" s="2" t="s">
        <v>53</v>
      </c>
      <c r="V684" s="2" t="s">
        <v>53</v>
      </c>
      <c r="W684" s="2" t="s">
        <v>53</v>
      </c>
      <c r="X684" s="2" t="s">
        <v>53</v>
      </c>
      <c r="Y684" s="2" t="s">
        <v>7223</v>
      </c>
      <c r="Z684" s="2" t="s">
        <v>7224</v>
      </c>
      <c r="AA684" s="2" t="s">
        <v>7225</v>
      </c>
      <c r="AB684" s="2" t="s">
        <v>3232</v>
      </c>
      <c r="AC684" s="2" t="s">
        <v>111</v>
      </c>
      <c r="AD684" s="2" t="s">
        <v>7226</v>
      </c>
      <c r="AE684" s="2" t="s">
        <v>65</v>
      </c>
      <c r="AF684" s="2" t="s">
        <v>66</v>
      </c>
      <c r="AG684" s="2" t="s">
        <v>7227</v>
      </c>
      <c r="AH684" s="2" t="s">
        <v>7228</v>
      </c>
      <c r="AI684" s="2" t="s">
        <v>67</v>
      </c>
      <c r="AJ684" s="2" t="s">
        <v>7229</v>
      </c>
      <c r="AK684" s="2" t="s">
        <v>53</v>
      </c>
      <c r="AL684" s="2" t="s">
        <v>53</v>
      </c>
      <c r="AM684" s="2" t="s">
        <v>53</v>
      </c>
      <c r="AN684" s="2" t="s">
        <v>53</v>
      </c>
      <c r="AO684" s="2" t="s">
        <v>53</v>
      </c>
      <c r="AP684" s="2" t="s">
        <v>53</v>
      </c>
      <c r="AQ684" s="2" t="s">
        <v>53</v>
      </c>
      <c r="AR684" s="2" t="s">
        <v>69</v>
      </c>
      <c r="AS684" s="2" t="s">
        <v>52</v>
      </c>
      <c r="AT684" s="2" t="s">
        <v>69</v>
      </c>
    </row>
    <row r="685" spans="1:46" ht="22.5" customHeight="1" x14ac:dyDescent="0.25">
      <c r="A685" s="18" t="s">
        <v>7230</v>
      </c>
      <c r="B685" s="2" t="s">
        <v>7231</v>
      </c>
      <c r="C685" s="2" t="s">
        <v>344</v>
      </c>
      <c r="D685" s="2" t="s">
        <v>3998</v>
      </c>
      <c r="E685" s="2" t="s">
        <v>69</v>
      </c>
      <c r="F685" s="19">
        <v>1</v>
      </c>
      <c r="G685" s="19">
        <v>60.45</v>
      </c>
      <c r="H685" s="19">
        <v>18.8</v>
      </c>
      <c r="I685" s="19">
        <v>-15.78</v>
      </c>
      <c r="J685" s="19">
        <v>-18.8</v>
      </c>
      <c r="K685" s="19" t="s">
        <v>52</v>
      </c>
      <c r="L685" s="19">
        <v>44.67</v>
      </c>
      <c r="M685" s="2" t="s">
        <v>53</v>
      </c>
      <c r="N685" s="2" t="s">
        <v>309</v>
      </c>
      <c r="O685" s="2" t="s">
        <v>310</v>
      </c>
      <c r="P685" s="2" t="s">
        <v>311</v>
      </c>
      <c r="Q685" s="2" t="s">
        <v>53</v>
      </c>
      <c r="R685" s="19">
        <v>60.45</v>
      </c>
      <c r="S685" s="19" t="s">
        <v>57</v>
      </c>
      <c r="T685" s="2" t="s">
        <v>58</v>
      </c>
      <c r="U685" s="2" t="s">
        <v>53</v>
      </c>
      <c r="V685" s="2" t="s">
        <v>53</v>
      </c>
      <c r="W685" s="2" t="s">
        <v>53</v>
      </c>
      <c r="X685" s="2" t="s">
        <v>53</v>
      </c>
      <c r="Y685" s="2" t="s">
        <v>7232</v>
      </c>
      <c r="Z685" s="2" t="s">
        <v>7233</v>
      </c>
      <c r="AA685" s="2" t="s">
        <v>7234</v>
      </c>
      <c r="AB685" s="2" t="s">
        <v>618</v>
      </c>
      <c r="AC685" s="2" t="s">
        <v>84</v>
      </c>
      <c r="AD685" s="2" t="s">
        <v>7235</v>
      </c>
      <c r="AE685" s="2" t="s">
        <v>65</v>
      </c>
      <c r="AF685" s="2" t="s">
        <v>66</v>
      </c>
      <c r="AG685" s="2" t="s">
        <v>7236</v>
      </c>
      <c r="AH685" s="2" t="s">
        <v>7237</v>
      </c>
      <c r="AI685" s="2" t="s">
        <v>67</v>
      </c>
      <c r="AJ685" s="2" t="s">
        <v>7238</v>
      </c>
      <c r="AK685" s="2" t="s">
        <v>53</v>
      </c>
      <c r="AL685" s="2" t="s">
        <v>53</v>
      </c>
      <c r="AM685" s="2" t="s">
        <v>53</v>
      </c>
      <c r="AN685" s="2" t="s">
        <v>53</v>
      </c>
      <c r="AO685" s="2" t="s">
        <v>53</v>
      </c>
      <c r="AP685" s="2" t="s">
        <v>53</v>
      </c>
      <c r="AQ685" s="2" t="s">
        <v>53</v>
      </c>
      <c r="AR685" s="2" t="s">
        <v>69</v>
      </c>
      <c r="AS685" s="2" t="s">
        <v>52</v>
      </c>
      <c r="AT685" s="2" t="s">
        <v>69</v>
      </c>
    </row>
    <row r="686" spans="1:46" ht="22.5" customHeight="1" x14ac:dyDescent="0.25">
      <c r="A686" s="18" t="s">
        <v>7239</v>
      </c>
      <c r="B686" s="2" t="s">
        <v>7240</v>
      </c>
      <c r="C686" s="2" t="s">
        <v>344</v>
      </c>
      <c r="D686" s="2" t="s">
        <v>7125</v>
      </c>
      <c r="E686" s="2" t="s">
        <v>51</v>
      </c>
      <c r="F686" s="19">
        <v>1</v>
      </c>
      <c r="G686" s="19">
        <v>78.989999999999995</v>
      </c>
      <c r="H686" s="19">
        <v>15.9</v>
      </c>
      <c r="I686" s="19">
        <v>-18.93</v>
      </c>
      <c r="J686" s="19" t="s">
        <v>52</v>
      </c>
      <c r="K686" s="19" t="s">
        <v>52</v>
      </c>
      <c r="L686" s="19">
        <v>75.959999999999994</v>
      </c>
      <c r="M686" s="2" t="s">
        <v>53</v>
      </c>
      <c r="N686" s="2" t="s">
        <v>199</v>
      </c>
      <c r="O686" s="2" t="s">
        <v>3906</v>
      </c>
      <c r="P686" s="2" t="s">
        <v>3907</v>
      </c>
      <c r="Q686" s="2" t="s">
        <v>53</v>
      </c>
      <c r="R686" s="19">
        <v>78.989999999999995</v>
      </c>
      <c r="S686" s="19" t="s">
        <v>57</v>
      </c>
      <c r="T686" s="2" t="s">
        <v>58</v>
      </c>
      <c r="U686" s="2" t="s">
        <v>93</v>
      </c>
      <c r="V686" s="2" t="s">
        <v>7241</v>
      </c>
      <c r="W686" s="2" t="s">
        <v>7242</v>
      </c>
      <c r="X686" s="2" t="s">
        <v>53</v>
      </c>
      <c r="Y686" s="2" t="s">
        <v>93</v>
      </c>
      <c r="Z686" s="2" t="s">
        <v>7243</v>
      </c>
      <c r="AA686" s="2" t="s">
        <v>7244</v>
      </c>
      <c r="AB686" s="2" t="s">
        <v>124</v>
      </c>
      <c r="AC686" s="2" t="s">
        <v>124</v>
      </c>
      <c r="AD686" s="2" t="s">
        <v>7245</v>
      </c>
      <c r="AE686" s="2" t="s">
        <v>65</v>
      </c>
      <c r="AF686" s="2" t="s">
        <v>222</v>
      </c>
      <c r="AG686" s="2" t="s">
        <v>7246</v>
      </c>
      <c r="AH686" s="2" t="s">
        <v>7247</v>
      </c>
      <c r="AI686" s="2" t="s">
        <v>3466</v>
      </c>
      <c r="AJ686" s="2" t="s">
        <v>7248</v>
      </c>
      <c r="AK686" s="2" t="s">
        <v>53</v>
      </c>
      <c r="AL686" s="2" t="s">
        <v>53</v>
      </c>
      <c r="AM686" s="2" t="s">
        <v>53</v>
      </c>
      <c r="AN686" s="2" t="s">
        <v>53</v>
      </c>
      <c r="AO686" s="2" t="s">
        <v>53</v>
      </c>
      <c r="AP686" s="2" t="s">
        <v>53</v>
      </c>
      <c r="AQ686" s="2" t="s">
        <v>53</v>
      </c>
      <c r="AR686" s="2" t="s">
        <v>69</v>
      </c>
      <c r="AS686" s="2" t="s">
        <v>52</v>
      </c>
      <c r="AT686" s="2" t="s">
        <v>69</v>
      </c>
    </row>
    <row r="687" spans="1:46" ht="22.5" customHeight="1" x14ac:dyDescent="0.25">
      <c r="A687" s="18" t="s">
        <v>7249</v>
      </c>
      <c r="B687" s="2" t="s">
        <v>7250</v>
      </c>
      <c r="C687" s="2" t="s">
        <v>344</v>
      </c>
      <c r="D687" s="2" t="s">
        <v>697</v>
      </c>
      <c r="E687" s="2" t="s">
        <v>69</v>
      </c>
      <c r="F687" s="19">
        <v>1</v>
      </c>
      <c r="G687" s="19">
        <v>54.87</v>
      </c>
      <c r="H687" s="19">
        <v>13</v>
      </c>
      <c r="I687" s="19">
        <v>-12.08</v>
      </c>
      <c r="J687" s="19">
        <v>-13</v>
      </c>
      <c r="K687" s="19" t="s">
        <v>52</v>
      </c>
      <c r="L687" s="19">
        <v>42.79</v>
      </c>
      <c r="M687" s="2" t="s">
        <v>53</v>
      </c>
      <c r="N687" s="2" t="s">
        <v>309</v>
      </c>
      <c r="O687" s="2" t="s">
        <v>390</v>
      </c>
      <c r="P687" s="2" t="s">
        <v>311</v>
      </c>
      <c r="Q687" s="2" t="s">
        <v>53</v>
      </c>
      <c r="R687" s="19">
        <v>54.87</v>
      </c>
      <c r="S687" s="19" t="s">
        <v>161</v>
      </c>
      <c r="T687" s="2" t="s">
        <v>58</v>
      </c>
      <c r="U687" s="2" t="s">
        <v>53</v>
      </c>
      <c r="V687" s="2" t="s">
        <v>53</v>
      </c>
      <c r="W687" s="2" t="s">
        <v>53</v>
      </c>
      <c r="X687" s="2" t="s">
        <v>53</v>
      </c>
      <c r="Y687" s="2" t="s">
        <v>7251</v>
      </c>
      <c r="Z687" s="2" t="s">
        <v>7252</v>
      </c>
      <c r="AA687" s="2" t="s">
        <v>7253</v>
      </c>
      <c r="AB687" s="2" t="s">
        <v>7254</v>
      </c>
      <c r="AC687" s="2" t="s">
        <v>182</v>
      </c>
      <c r="AD687" s="2" t="s">
        <v>7255</v>
      </c>
      <c r="AE687" s="2" t="s">
        <v>65</v>
      </c>
      <c r="AF687" s="2" t="s">
        <v>66</v>
      </c>
      <c r="AG687" s="2" t="s">
        <v>7216</v>
      </c>
      <c r="AH687" s="2" t="s">
        <v>7256</v>
      </c>
      <c r="AI687" s="2" t="s">
        <v>67</v>
      </c>
      <c r="AJ687" s="2" t="s">
        <v>7257</v>
      </c>
      <c r="AK687" s="2" t="s">
        <v>7258</v>
      </c>
      <c r="AL687" s="2" t="s">
        <v>53</v>
      </c>
      <c r="AM687" s="2" t="s">
        <v>53</v>
      </c>
      <c r="AN687" s="2" t="s">
        <v>53</v>
      </c>
      <c r="AO687" s="2" t="s">
        <v>53</v>
      </c>
      <c r="AP687" s="2" t="s">
        <v>53</v>
      </c>
      <c r="AQ687" s="2" t="s">
        <v>53</v>
      </c>
      <c r="AR687" s="2" t="s">
        <v>69</v>
      </c>
      <c r="AS687" s="2" t="s">
        <v>52</v>
      </c>
      <c r="AT687" s="2" t="s">
        <v>69</v>
      </c>
    </row>
    <row r="688" spans="1:46" ht="22.5" customHeight="1" x14ac:dyDescent="0.25">
      <c r="A688" s="18" t="s">
        <v>7259</v>
      </c>
      <c r="B688" s="2" t="s">
        <v>7260</v>
      </c>
      <c r="C688" s="2" t="s">
        <v>344</v>
      </c>
      <c r="D688" s="2" t="s">
        <v>3998</v>
      </c>
      <c r="E688" s="2" t="s">
        <v>69</v>
      </c>
      <c r="F688" s="19">
        <v>1</v>
      </c>
      <c r="G688" s="19">
        <v>49.9</v>
      </c>
      <c r="H688" s="19">
        <v>28.8</v>
      </c>
      <c r="I688" s="19">
        <v>-13.98</v>
      </c>
      <c r="J688" s="19">
        <v>-28.8</v>
      </c>
      <c r="K688" s="19" t="s">
        <v>52</v>
      </c>
      <c r="L688" s="19">
        <v>35.92</v>
      </c>
      <c r="M688" s="2" t="s">
        <v>51</v>
      </c>
      <c r="N688" s="2" t="s">
        <v>199</v>
      </c>
      <c r="O688" s="2" t="s">
        <v>2106</v>
      </c>
      <c r="P688" s="2" t="s">
        <v>2107</v>
      </c>
      <c r="Q688" s="2" t="s">
        <v>53</v>
      </c>
      <c r="R688" s="19">
        <v>49.9</v>
      </c>
      <c r="S688" s="19" t="s">
        <v>57</v>
      </c>
      <c r="T688" s="2" t="s">
        <v>58</v>
      </c>
      <c r="U688" s="2" t="s">
        <v>53</v>
      </c>
      <c r="V688" s="2" t="s">
        <v>53</v>
      </c>
      <c r="W688" s="2" t="s">
        <v>53</v>
      </c>
      <c r="X688" s="2" t="s">
        <v>53</v>
      </c>
      <c r="Y688" s="2" t="s">
        <v>7261</v>
      </c>
      <c r="Z688" s="2" t="s">
        <v>7262</v>
      </c>
      <c r="AA688" s="2" t="s">
        <v>7263</v>
      </c>
      <c r="AB688" s="2" t="s">
        <v>7264</v>
      </c>
      <c r="AC688" s="2" t="s">
        <v>182</v>
      </c>
      <c r="AD688" s="2" t="s">
        <v>7265</v>
      </c>
      <c r="AE688" s="2" t="s">
        <v>65</v>
      </c>
      <c r="AF688" s="2" t="s">
        <v>66</v>
      </c>
      <c r="AG688" s="2" t="s">
        <v>7054</v>
      </c>
      <c r="AH688" s="2" t="s">
        <v>7266</v>
      </c>
      <c r="AI688" s="2" t="s">
        <v>67</v>
      </c>
      <c r="AJ688" s="2" t="s">
        <v>7267</v>
      </c>
      <c r="AK688" s="2" t="s">
        <v>53</v>
      </c>
      <c r="AL688" s="2" t="s">
        <v>53</v>
      </c>
      <c r="AM688" s="2" t="s">
        <v>53</v>
      </c>
      <c r="AN688" s="2" t="s">
        <v>53</v>
      </c>
      <c r="AO688" s="2" t="s">
        <v>53</v>
      </c>
      <c r="AP688" s="2" t="s">
        <v>53</v>
      </c>
      <c r="AQ688" s="2" t="s">
        <v>53</v>
      </c>
      <c r="AR688" s="2" t="s">
        <v>69</v>
      </c>
      <c r="AS688" s="2" t="s">
        <v>52</v>
      </c>
      <c r="AT688" s="2" t="s">
        <v>69</v>
      </c>
    </row>
    <row r="689" spans="1:46" ht="22.5" customHeight="1" x14ac:dyDescent="0.25">
      <c r="A689" s="18" t="s">
        <v>7268</v>
      </c>
      <c r="B689" s="2" t="s">
        <v>7269</v>
      </c>
      <c r="C689" s="2" t="s">
        <v>344</v>
      </c>
      <c r="D689" s="2" t="s">
        <v>3998</v>
      </c>
      <c r="E689" s="2" t="s">
        <v>69</v>
      </c>
      <c r="F689" s="19">
        <v>1</v>
      </c>
      <c r="G689" s="19">
        <v>189.99</v>
      </c>
      <c r="H689" s="19" t="s">
        <v>52</v>
      </c>
      <c r="I689" s="19">
        <v>-32.299999999999997</v>
      </c>
      <c r="J689" s="19">
        <v>-20.45</v>
      </c>
      <c r="K689" s="19" t="s">
        <v>52</v>
      </c>
      <c r="L689" s="19">
        <v>137.24</v>
      </c>
      <c r="M689" s="2" t="s">
        <v>53</v>
      </c>
      <c r="N689" s="2" t="s">
        <v>54</v>
      </c>
      <c r="O689" s="2" t="s">
        <v>2203</v>
      </c>
      <c r="P689" s="2" t="s">
        <v>2204</v>
      </c>
      <c r="Q689" s="2" t="s">
        <v>53</v>
      </c>
      <c r="R689" s="19">
        <v>189.99</v>
      </c>
      <c r="S689" s="19" t="s">
        <v>57</v>
      </c>
      <c r="T689" s="2" t="s">
        <v>58</v>
      </c>
      <c r="U689" s="2" t="s">
        <v>53</v>
      </c>
      <c r="V689" s="2" t="s">
        <v>53</v>
      </c>
      <c r="W689" s="2" t="s">
        <v>53</v>
      </c>
      <c r="X689" s="2" t="s">
        <v>53</v>
      </c>
      <c r="Y689" s="2" t="s">
        <v>7270</v>
      </c>
      <c r="Z689" s="2" t="s">
        <v>7271</v>
      </c>
      <c r="AA689" s="2" t="s">
        <v>7272</v>
      </c>
      <c r="AB689" s="2" t="s">
        <v>7273</v>
      </c>
      <c r="AC689" s="2" t="s">
        <v>195</v>
      </c>
      <c r="AD689" s="2" t="s">
        <v>7274</v>
      </c>
      <c r="AE689" s="2" t="s">
        <v>65</v>
      </c>
      <c r="AF689" s="2" t="s">
        <v>66</v>
      </c>
      <c r="AG689" s="2" t="s">
        <v>7275</v>
      </c>
      <c r="AH689" s="2" t="s">
        <v>7276</v>
      </c>
      <c r="AI689" s="2" t="s">
        <v>67</v>
      </c>
      <c r="AJ689" s="2" t="s">
        <v>7277</v>
      </c>
      <c r="AK689" s="2" t="s">
        <v>53</v>
      </c>
      <c r="AL689" s="2" t="s">
        <v>53</v>
      </c>
      <c r="AM689" s="2" t="s">
        <v>53</v>
      </c>
      <c r="AN689" s="2" t="s">
        <v>53</v>
      </c>
      <c r="AO689" s="2" t="s">
        <v>53</v>
      </c>
      <c r="AP689" s="2" t="s">
        <v>53</v>
      </c>
      <c r="AQ689" s="2" t="s">
        <v>53</v>
      </c>
      <c r="AR689" s="2" t="s">
        <v>69</v>
      </c>
      <c r="AS689" s="2" t="s">
        <v>52</v>
      </c>
      <c r="AT689" s="2" t="s">
        <v>69</v>
      </c>
    </row>
    <row r="690" spans="1:46" ht="22.5" customHeight="1" x14ac:dyDescent="0.25">
      <c r="A690" s="18" t="s">
        <v>7278</v>
      </c>
      <c r="B690" s="2" t="s">
        <v>7279</v>
      </c>
      <c r="C690" s="2" t="s">
        <v>344</v>
      </c>
      <c r="D690" s="2" t="s">
        <v>3998</v>
      </c>
      <c r="E690" s="2" t="s">
        <v>69</v>
      </c>
      <c r="F690" s="19">
        <v>1</v>
      </c>
      <c r="G690" s="19">
        <v>29.7</v>
      </c>
      <c r="H690" s="19">
        <v>35.299999999999997</v>
      </c>
      <c r="I690" s="19">
        <v>-9.06</v>
      </c>
      <c r="J690" s="19">
        <v>-35.299999999999997</v>
      </c>
      <c r="K690" s="19" t="s">
        <v>52</v>
      </c>
      <c r="L690" s="19">
        <v>20.64</v>
      </c>
      <c r="M690" s="2" t="s">
        <v>51</v>
      </c>
      <c r="N690" s="2" t="s">
        <v>1669</v>
      </c>
      <c r="O690" s="2" t="s">
        <v>1670</v>
      </c>
      <c r="P690" s="2" t="s">
        <v>1671</v>
      </c>
      <c r="Q690" s="2" t="s">
        <v>53</v>
      </c>
      <c r="R690" s="19">
        <v>29.7</v>
      </c>
      <c r="S690" s="19" t="s">
        <v>161</v>
      </c>
      <c r="T690" s="2" t="s">
        <v>77</v>
      </c>
      <c r="U690" s="2" t="s">
        <v>7280</v>
      </c>
      <c r="V690" s="2" t="s">
        <v>7281</v>
      </c>
      <c r="W690" s="2" t="s">
        <v>7282</v>
      </c>
      <c r="X690" s="2" t="s">
        <v>53</v>
      </c>
      <c r="Y690" s="2" t="s">
        <v>7280</v>
      </c>
      <c r="Z690" s="2" t="s">
        <v>7283</v>
      </c>
      <c r="AA690" s="2" t="s">
        <v>7284</v>
      </c>
      <c r="AB690" s="2" t="s">
        <v>7285</v>
      </c>
      <c r="AC690" s="2" t="s">
        <v>2897</v>
      </c>
      <c r="AD690" s="2" t="s">
        <v>7286</v>
      </c>
      <c r="AE690" s="2" t="s">
        <v>65</v>
      </c>
      <c r="AF690" s="2" t="s">
        <v>86</v>
      </c>
      <c r="AG690" s="2" t="s">
        <v>7287</v>
      </c>
      <c r="AH690" s="2" t="s">
        <v>7288</v>
      </c>
      <c r="AI690" s="2" t="s">
        <v>67</v>
      </c>
      <c r="AJ690" s="2" t="s">
        <v>7289</v>
      </c>
      <c r="AK690" s="2" t="s">
        <v>53</v>
      </c>
      <c r="AL690" s="2" t="s">
        <v>53</v>
      </c>
      <c r="AM690" s="2" t="s">
        <v>53</v>
      </c>
      <c r="AN690" s="2" t="s">
        <v>53</v>
      </c>
      <c r="AO690" s="2" t="s">
        <v>53</v>
      </c>
      <c r="AP690" s="2" t="s">
        <v>53</v>
      </c>
      <c r="AQ690" s="2" t="s">
        <v>53</v>
      </c>
      <c r="AR690" s="2" t="s">
        <v>69</v>
      </c>
      <c r="AS690" s="2" t="s">
        <v>52</v>
      </c>
      <c r="AT690" s="2" t="s">
        <v>69</v>
      </c>
    </row>
    <row r="691" spans="1:46" ht="22.5" customHeight="1" x14ac:dyDescent="0.25">
      <c r="A691" s="18" t="s">
        <v>7290</v>
      </c>
      <c r="B691" s="2" t="s">
        <v>7291</v>
      </c>
      <c r="C691" s="2" t="s">
        <v>344</v>
      </c>
      <c r="D691" s="2" t="s">
        <v>7125</v>
      </c>
      <c r="E691" s="2" t="s">
        <v>69</v>
      </c>
      <c r="F691" s="19">
        <v>1</v>
      </c>
      <c r="G691" s="19">
        <v>45.15</v>
      </c>
      <c r="H691" s="19">
        <v>15.9</v>
      </c>
      <c r="I691" s="19">
        <v>-13.18</v>
      </c>
      <c r="J691" s="19" t="s">
        <v>52</v>
      </c>
      <c r="K691" s="19" t="s">
        <v>52</v>
      </c>
      <c r="L691" s="19">
        <v>47.87</v>
      </c>
      <c r="M691" s="2" t="s">
        <v>51</v>
      </c>
      <c r="N691" s="2" t="s">
        <v>4092</v>
      </c>
      <c r="O691" s="2" t="s">
        <v>7292</v>
      </c>
      <c r="P691" s="2" t="s">
        <v>7293</v>
      </c>
      <c r="Q691" s="2" t="s">
        <v>53</v>
      </c>
      <c r="R691" s="19">
        <v>45.15</v>
      </c>
      <c r="S691" s="19" t="s">
        <v>57</v>
      </c>
      <c r="T691" s="2" t="s">
        <v>58</v>
      </c>
      <c r="U691" s="2" t="s">
        <v>7294</v>
      </c>
      <c r="V691" s="2" t="s">
        <v>7295</v>
      </c>
      <c r="W691" s="2" t="s">
        <v>7296</v>
      </c>
      <c r="X691" s="2" t="s">
        <v>53</v>
      </c>
      <c r="Y691" s="2" t="s">
        <v>7294</v>
      </c>
      <c r="Z691" s="2" t="s">
        <v>7297</v>
      </c>
      <c r="AA691" s="2" t="s">
        <v>7298</v>
      </c>
      <c r="AB691" s="2" t="s">
        <v>1903</v>
      </c>
      <c r="AC691" s="2" t="s">
        <v>124</v>
      </c>
      <c r="AD691" s="2" t="s">
        <v>7299</v>
      </c>
      <c r="AE691" s="2" t="s">
        <v>65</v>
      </c>
      <c r="AF691" s="2" t="s">
        <v>222</v>
      </c>
      <c r="AG691" s="2" t="s">
        <v>7134</v>
      </c>
      <c r="AH691" s="2" t="s">
        <v>7300</v>
      </c>
      <c r="AI691" s="2" t="s">
        <v>1174</v>
      </c>
      <c r="AJ691" s="2" t="s">
        <v>7301</v>
      </c>
      <c r="AK691" s="2" t="s">
        <v>53</v>
      </c>
      <c r="AL691" s="2" t="s">
        <v>53</v>
      </c>
      <c r="AM691" s="2" t="s">
        <v>53</v>
      </c>
      <c r="AN691" s="2" t="s">
        <v>53</v>
      </c>
      <c r="AO691" s="2" t="s">
        <v>53</v>
      </c>
      <c r="AP691" s="2" t="s">
        <v>53</v>
      </c>
      <c r="AQ691" s="2" t="s">
        <v>53</v>
      </c>
      <c r="AR691" s="2" t="s">
        <v>69</v>
      </c>
      <c r="AS691" s="2" t="s">
        <v>52</v>
      </c>
      <c r="AT691" s="2" t="s">
        <v>69</v>
      </c>
    </row>
    <row r="692" spans="1:46" ht="22.5" customHeight="1" x14ac:dyDescent="0.25">
      <c r="A692" s="18" t="s">
        <v>7302</v>
      </c>
      <c r="B692" s="2" t="s">
        <v>7303</v>
      </c>
      <c r="C692" s="2" t="s">
        <v>344</v>
      </c>
      <c r="D692" s="2" t="s">
        <v>3998</v>
      </c>
      <c r="E692" s="2" t="s">
        <v>69</v>
      </c>
      <c r="F692" s="19">
        <v>1</v>
      </c>
      <c r="G692" s="19">
        <v>62.8</v>
      </c>
      <c r="H692" s="19">
        <v>17.399999999999999</v>
      </c>
      <c r="I692" s="19">
        <v>-13.04</v>
      </c>
      <c r="J692" s="19">
        <v>-17.399999999999999</v>
      </c>
      <c r="K692" s="19" t="s">
        <v>52</v>
      </c>
      <c r="L692" s="19">
        <v>49.76</v>
      </c>
      <c r="M692" s="2" t="s">
        <v>51</v>
      </c>
      <c r="N692" s="2" t="s">
        <v>90</v>
      </c>
      <c r="O692" s="2" t="s">
        <v>7304</v>
      </c>
      <c r="P692" s="2" t="s">
        <v>7305</v>
      </c>
      <c r="Q692" s="2" t="s">
        <v>53</v>
      </c>
      <c r="R692" s="19">
        <v>62.8</v>
      </c>
      <c r="S692" s="19" t="s">
        <v>161</v>
      </c>
      <c r="T692" s="2" t="s">
        <v>77</v>
      </c>
      <c r="U692" s="2" t="s">
        <v>7306</v>
      </c>
      <c r="V692" s="2" t="s">
        <v>7307</v>
      </c>
      <c r="W692" s="2" t="s">
        <v>7308</v>
      </c>
      <c r="X692" s="2" t="s">
        <v>53</v>
      </c>
      <c r="Y692" s="2" t="s">
        <v>7306</v>
      </c>
      <c r="Z692" s="2" t="s">
        <v>7309</v>
      </c>
      <c r="AA692" s="2" t="s">
        <v>7310</v>
      </c>
      <c r="AB692" s="2" t="s">
        <v>7311</v>
      </c>
      <c r="AC692" s="2" t="s">
        <v>84</v>
      </c>
      <c r="AD692" s="2" t="s">
        <v>7312</v>
      </c>
      <c r="AE692" s="2" t="s">
        <v>65</v>
      </c>
      <c r="AF692" s="2" t="s">
        <v>86</v>
      </c>
      <c r="AG692" s="2" t="s">
        <v>7313</v>
      </c>
      <c r="AH692" s="2" t="s">
        <v>7314</v>
      </c>
      <c r="AI692" s="2" t="s">
        <v>67</v>
      </c>
      <c r="AJ692" s="2" t="s">
        <v>7315</v>
      </c>
      <c r="AK692" s="2" t="s">
        <v>53</v>
      </c>
      <c r="AL692" s="2" t="s">
        <v>53</v>
      </c>
      <c r="AM692" s="2" t="s">
        <v>53</v>
      </c>
      <c r="AN692" s="2" t="s">
        <v>53</v>
      </c>
      <c r="AO692" s="2" t="s">
        <v>53</v>
      </c>
      <c r="AP692" s="2" t="s">
        <v>53</v>
      </c>
      <c r="AQ692" s="2" t="s">
        <v>53</v>
      </c>
      <c r="AR692" s="2" t="s">
        <v>69</v>
      </c>
      <c r="AS692" s="2" t="s">
        <v>52</v>
      </c>
      <c r="AT692" s="2" t="s">
        <v>69</v>
      </c>
    </row>
    <row r="693" spans="1:46" ht="22.5" customHeight="1" x14ac:dyDescent="0.25">
      <c r="A693" s="18" t="s">
        <v>7316</v>
      </c>
      <c r="B693" s="2" t="s">
        <v>7317</v>
      </c>
      <c r="C693" s="2" t="s">
        <v>115</v>
      </c>
      <c r="D693" s="2" t="s">
        <v>130</v>
      </c>
      <c r="E693" s="2" t="s">
        <v>51</v>
      </c>
      <c r="F693" s="19">
        <v>1</v>
      </c>
      <c r="G693" s="19">
        <v>67.42</v>
      </c>
      <c r="H693" s="19">
        <v>44.7</v>
      </c>
      <c r="I693" s="19">
        <v>-16.96</v>
      </c>
      <c r="J693" s="19">
        <v>-44.7</v>
      </c>
      <c r="K693" s="19" t="s">
        <v>52</v>
      </c>
      <c r="L693" s="19">
        <v>50.46</v>
      </c>
      <c r="M693" s="2" t="s">
        <v>53</v>
      </c>
      <c r="N693" s="2" t="s">
        <v>687</v>
      </c>
      <c r="O693" s="2" t="s">
        <v>688</v>
      </c>
      <c r="P693" s="2" t="s">
        <v>689</v>
      </c>
      <c r="Q693" s="2" t="s">
        <v>53</v>
      </c>
      <c r="R693" s="19">
        <v>67.42</v>
      </c>
      <c r="S693" s="19" t="s">
        <v>57</v>
      </c>
      <c r="T693" s="2" t="s">
        <v>58</v>
      </c>
      <c r="U693" s="2" t="s">
        <v>53</v>
      </c>
      <c r="V693" s="2" t="s">
        <v>53</v>
      </c>
      <c r="W693" s="2" t="s">
        <v>53</v>
      </c>
      <c r="X693" s="2" t="s">
        <v>53</v>
      </c>
      <c r="Y693" s="2" t="s">
        <v>7318</v>
      </c>
      <c r="Z693" s="2" t="s">
        <v>7319</v>
      </c>
      <c r="AA693" s="2" t="s">
        <v>7320</v>
      </c>
      <c r="AB693" s="2" t="s">
        <v>7321</v>
      </c>
      <c r="AC693" s="2" t="s">
        <v>2897</v>
      </c>
      <c r="AD693" s="2" t="s">
        <v>7322</v>
      </c>
      <c r="AE693" s="2" t="s">
        <v>65</v>
      </c>
      <c r="AF693" s="2" t="s">
        <v>66</v>
      </c>
      <c r="AG693" s="2" t="s">
        <v>7323</v>
      </c>
      <c r="AH693" s="2" t="s">
        <v>53</v>
      </c>
      <c r="AI693" s="2" t="s">
        <v>67</v>
      </c>
      <c r="AJ693" s="2" t="s">
        <v>7324</v>
      </c>
      <c r="AK693" s="2" t="s">
        <v>53</v>
      </c>
      <c r="AL693" s="2" t="s">
        <v>53</v>
      </c>
      <c r="AM693" s="2" t="s">
        <v>53</v>
      </c>
      <c r="AN693" s="2" t="s">
        <v>53</v>
      </c>
      <c r="AO693" s="2" t="s">
        <v>53</v>
      </c>
      <c r="AP693" s="2" t="s">
        <v>53</v>
      </c>
      <c r="AQ693" s="2" t="s">
        <v>53</v>
      </c>
      <c r="AR693" s="2" t="s">
        <v>69</v>
      </c>
      <c r="AS693" s="2" t="s">
        <v>52</v>
      </c>
      <c r="AT693" s="2" t="s">
        <v>69</v>
      </c>
    </row>
    <row r="694" spans="1:46" ht="22.5" customHeight="1" x14ac:dyDescent="0.25">
      <c r="A694" s="18" t="s">
        <v>7325</v>
      </c>
      <c r="B694" s="2" t="s">
        <v>7317</v>
      </c>
      <c r="C694" s="2" t="s">
        <v>344</v>
      </c>
      <c r="D694" s="2" t="s">
        <v>5569</v>
      </c>
      <c r="E694" s="2" t="s">
        <v>69</v>
      </c>
      <c r="F694" s="19">
        <v>1</v>
      </c>
      <c r="G694" s="19">
        <v>18.510000000000002</v>
      </c>
      <c r="H694" s="19">
        <v>13.5</v>
      </c>
      <c r="I694" s="19">
        <v>-8.65</v>
      </c>
      <c r="J694" s="19">
        <v>-13.5</v>
      </c>
      <c r="K694" s="19" t="s">
        <v>52</v>
      </c>
      <c r="L694" s="19">
        <v>9.86</v>
      </c>
      <c r="M694" s="2" t="s">
        <v>51</v>
      </c>
      <c r="N694" s="2" t="s">
        <v>928</v>
      </c>
      <c r="O694" s="2" t="s">
        <v>929</v>
      </c>
      <c r="P694" s="2" t="s">
        <v>930</v>
      </c>
      <c r="Q694" s="2" t="s">
        <v>53</v>
      </c>
      <c r="R694" s="19">
        <v>18.510000000000002</v>
      </c>
      <c r="S694" s="19" t="s">
        <v>57</v>
      </c>
      <c r="T694" s="2" t="s">
        <v>58</v>
      </c>
      <c r="U694" s="2" t="s">
        <v>53</v>
      </c>
      <c r="V694" s="2" t="s">
        <v>53</v>
      </c>
      <c r="W694" s="2" t="s">
        <v>53</v>
      </c>
      <c r="X694" s="2" t="s">
        <v>53</v>
      </c>
      <c r="Y694" s="2" t="s">
        <v>7326</v>
      </c>
      <c r="Z694" s="2" t="s">
        <v>7327</v>
      </c>
      <c r="AA694" s="2" t="s">
        <v>7328</v>
      </c>
      <c r="AB694" s="2" t="s">
        <v>111</v>
      </c>
      <c r="AC694" s="2" t="s">
        <v>111</v>
      </c>
      <c r="AD694" s="2" t="s">
        <v>7329</v>
      </c>
      <c r="AE694" s="2" t="s">
        <v>65</v>
      </c>
      <c r="AF694" s="2" t="s">
        <v>66</v>
      </c>
      <c r="AG694" s="2" t="s">
        <v>7330</v>
      </c>
      <c r="AH694" s="2" t="s">
        <v>7331</v>
      </c>
      <c r="AI694" s="2" t="s">
        <v>67</v>
      </c>
      <c r="AJ694" s="2" t="s">
        <v>7332</v>
      </c>
      <c r="AK694" s="2" t="s">
        <v>53</v>
      </c>
      <c r="AL694" s="2" t="s">
        <v>53</v>
      </c>
      <c r="AM694" s="2" t="s">
        <v>53</v>
      </c>
      <c r="AN694" s="2" t="s">
        <v>53</v>
      </c>
      <c r="AO694" s="2" t="s">
        <v>53</v>
      </c>
      <c r="AP694" s="2" t="s">
        <v>53</v>
      </c>
      <c r="AQ694" s="2" t="s">
        <v>53</v>
      </c>
      <c r="AR694" s="2" t="s">
        <v>69</v>
      </c>
      <c r="AS694" s="2" t="s">
        <v>52</v>
      </c>
      <c r="AT694" s="2" t="s">
        <v>69</v>
      </c>
    </row>
    <row r="695" spans="1:46" ht="22.5" customHeight="1" x14ac:dyDescent="0.25">
      <c r="A695" s="18" t="s">
        <v>7333</v>
      </c>
      <c r="B695" s="2" t="s">
        <v>7334</v>
      </c>
      <c r="C695" s="2" t="s">
        <v>7335</v>
      </c>
      <c r="D695" s="2" t="s">
        <v>7336</v>
      </c>
      <c r="E695" s="2" t="s">
        <v>69</v>
      </c>
      <c r="F695" s="19">
        <v>1</v>
      </c>
      <c r="G695" s="19">
        <v>275.79000000000002</v>
      </c>
      <c r="H695" s="19" t="s">
        <v>52</v>
      </c>
      <c r="I695" s="19">
        <v>-46.88</v>
      </c>
      <c r="J695" s="19">
        <v>-38.950000000000003</v>
      </c>
      <c r="K695" s="19">
        <v>-189.96</v>
      </c>
      <c r="L695" s="19">
        <v>0</v>
      </c>
      <c r="M695" s="2" t="s">
        <v>51</v>
      </c>
      <c r="N695" s="2" t="s">
        <v>4987</v>
      </c>
      <c r="O695" s="2" t="s">
        <v>4988</v>
      </c>
      <c r="P695" s="2" t="s">
        <v>4989</v>
      </c>
      <c r="Q695" s="2" t="s">
        <v>53</v>
      </c>
      <c r="R695" s="19">
        <v>275.79000000000002</v>
      </c>
      <c r="S695" s="19" t="s">
        <v>57</v>
      </c>
      <c r="T695" s="2" t="s">
        <v>77</v>
      </c>
      <c r="U695" s="2" t="s">
        <v>7337</v>
      </c>
      <c r="V695" s="2" t="s">
        <v>7338</v>
      </c>
      <c r="W695" s="2" t="s">
        <v>7339</v>
      </c>
      <c r="X695" s="2" t="s">
        <v>53</v>
      </c>
      <c r="Y695" s="2" t="s">
        <v>7337</v>
      </c>
      <c r="Z695" s="2" t="s">
        <v>7340</v>
      </c>
      <c r="AA695" s="2" t="s">
        <v>53</v>
      </c>
      <c r="AB695" s="2" t="s">
        <v>7341</v>
      </c>
      <c r="AC695" s="2" t="s">
        <v>124</v>
      </c>
      <c r="AD695" s="2" t="s">
        <v>7342</v>
      </c>
      <c r="AE695" s="2" t="s">
        <v>65</v>
      </c>
      <c r="AF695" s="2" t="s">
        <v>86</v>
      </c>
      <c r="AG695" s="2" t="s">
        <v>53</v>
      </c>
      <c r="AH695" s="2" t="s">
        <v>53</v>
      </c>
      <c r="AI695" s="2" t="s">
        <v>53</v>
      </c>
      <c r="AJ695" s="2" t="s">
        <v>53</v>
      </c>
      <c r="AK695" s="2" t="s">
        <v>53</v>
      </c>
      <c r="AL695" s="2" t="s">
        <v>53</v>
      </c>
      <c r="AM695" s="2" t="s">
        <v>53</v>
      </c>
      <c r="AN695" s="2" t="s">
        <v>53</v>
      </c>
      <c r="AO695" s="2" t="s">
        <v>53</v>
      </c>
      <c r="AP695" s="2" t="s">
        <v>53</v>
      </c>
      <c r="AQ695" s="2" t="s">
        <v>53</v>
      </c>
      <c r="AR695" s="2" t="s">
        <v>69</v>
      </c>
      <c r="AS695" s="2">
        <v>1</v>
      </c>
      <c r="AT695" s="2" t="s">
        <v>69</v>
      </c>
    </row>
    <row r="696" spans="1:46" ht="22.5" customHeight="1" x14ac:dyDescent="0.25">
      <c r="A696" s="18" t="s">
        <v>7343</v>
      </c>
      <c r="B696" s="2" t="s">
        <v>7344</v>
      </c>
      <c r="C696" s="2" t="s">
        <v>344</v>
      </c>
      <c r="D696" s="2" t="s">
        <v>5569</v>
      </c>
      <c r="E696" s="2" t="s">
        <v>69</v>
      </c>
      <c r="F696" s="19">
        <v>1</v>
      </c>
      <c r="G696" s="19">
        <v>265</v>
      </c>
      <c r="H696" s="19" t="s">
        <v>52</v>
      </c>
      <c r="I696" s="19">
        <v>-45.05</v>
      </c>
      <c r="J696" s="19">
        <v>-20.45</v>
      </c>
      <c r="K696" s="19" t="s">
        <v>52</v>
      </c>
      <c r="L696" s="19">
        <v>199.5</v>
      </c>
      <c r="M696" s="2" t="s">
        <v>51</v>
      </c>
      <c r="N696" s="2" t="s">
        <v>333</v>
      </c>
      <c r="O696" s="2" t="s">
        <v>3069</v>
      </c>
      <c r="P696" s="2" t="s">
        <v>3070</v>
      </c>
      <c r="Q696" s="2" t="s">
        <v>53</v>
      </c>
      <c r="R696" s="19">
        <v>265</v>
      </c>
      <c r="S696" s="19" t="s">
        <v>57</v>
      </c>
      <c r="T696" s="2" t="s">
        <v>58</v>
      </c>
      <c r="U696" s="2" t="s">
        <v>53</v>
      </c>
      <c r="V696" s="2" t="s">
        <v>53</v>
      </c>
      <c r="W696" s="2" t="s">
        <v>53</v>
      </c>
      <c r="X696" s="2" t="s">
        <v>53</v>
      </c>
      <c r="Y696" s="2" t="s">
        <v>7345</v>
      </c>
      <c r="Z696" s="2" t="s">
        <v>7346</v>
      </c>
      <c r="AA696" s="2" t="s">
        <v>7347</v>
      </c>
      <c r="AB696" s="2" t="s">
        <v>7348</v>
      </c>
      <c r="AC696" s="2" t="s">
        <v>124</v>
      </c>
      <c r="AD696" s="2" t="s">
        <v>7349</v>
      </c>
      <c r="AE696" s="2" t="s">
        <v>65</v>
      </c>
      <c r="AF696" s="2" t="s">
        <v>66</v>
      </c>
      <c r="AG696" s="2" t="s">
        <v>7350</v>
      </c>
      <c r="AH696" s="2" t="s">
        <v>7351</v>
      </c>
      <c r="AI696" s="2" t="s">
        <v>67</v>
      </c>
      <c r="AJ696" s="2" t="s">
        <v>7352</v>
      </c>
      <c r="AK696" s="2" t="s">
        <v>53</v>
      </c>
      <c r="AL696" s="2" t="s">
        <v>53</v>
      </c>
      <c r="AM696" s="2" t="s">
        <v>53</v>
      </c>
      <c r="AN696" s="2" t="s">
        <v>53</v>
      </c>
      <c r="AO696" s="2" t="s">
        <v>53</v>
      </c>
      <c r="AP696" s="2" t="s">
        <v>53</v>
      </c>
      <c r="AQ696" s="2" t="s">
        <v>53</v>
      </c>
      <c r="AR696" s="2" t="s">
        <v>69</v>
      </c>
      <c r="AS696" s="2" t="s">
        <v>52</v>
      </c>
      <c r="AT696" s="2" t="s">
        <v>69</v>
      </c>
    </row>
    <row r="697" spans="1:46" ht="22.5" customHeight="1" x14ac:dyDescent="0.25">
      <c r="A697" s="18" t="s">
        <v>7353</v>
      </c>
      <c r="B697" s="2" t="s">
        <v>7354</v>
      </c>
      <c r="C697" s="2" t="s">
        <v>344</v>
      </c>
      <c r="D697" s="2" t="s">
        <v>7125</v>
      </c>
      <c r="E697" s="2" t="s">
        <v>69</v>
      </c>
      <c r="F697" s="19">
        <v>1</v>
      </c>
      <c r="G697" s="19">
        <v>19.989999999999998</v>
      </c>
      <c r="H697" s="19">
        <v>15.9</v>
      </c>
      <c r="I697" s="19">
        <v>-8.9</v>
      </c>
      <c r="J697" s="19" t="s">
        <v>52</v>
      </c>
      <c r="K697" s="19" t="s">
        <v>52</v>
      </c>
      <c r="L697" s="19">
        <v>26.99</v>
      </c>
      <c r="M697" s="2" t="s">
        <v>53</v>
      </c>
      <c r="N697" s="2" t="s">
        <v>2127</v>
      </c>
      <c r="O697" s="2" t="s">
        <v>2128</v>
      </c>
      <c r="P697" s="2" t="s">
        <v>2129</v>
      </c>
      <c r="Q697" s="2" t="s">
        <v>53</v>
      </c>
      <c r="R697" s="19">
        <v>19.989999999999998</v>
      </c>
      <c r="S697" s="19" t="s">
        <v>57</v>
      </c>
      <c r="T697" s="2" t="s">
        <v>58</v>
      </c>
      <c r="U697" s="2" t="s">
        <v>6191</v>
      </c>
      <c r="V697" s="2" t="s">
        <v>7355</v>
      </c>
      <c r="W697" s="2" t="s">
        <v>7356</v>
      </c>
      <c r="X697" s="2" t="s">
        <v>191</v>
      </c>
      <c r="Y697" s="2" t="s">
        <v>6191</v>
      </c>
      <c r="Z697" s="2" t="s">
        <v>6192</v>
      </c>
      <c r="AA697" s="2" t="s">
        <v>6193</v>
      </c>
      <c r="AB697" s="2" t="s">
        <v>124</v>
      </c>
      <c r="AC697" s="2" t="s">
        <v>124</v>
      </c>
      <c r="AD697" s="2" t="s">
        <v>6194</v>
      </c>
      <c r="AE697" s="2" t="s">
        <v>65</v>
      </c>
      <c r="AF697" s="2" t="s">
        <v>222</v>
      </c>
      <c r="AG697" s="2" t="s">
        <v>7246</v>
      </c>
      <c r="AH697" s="2" t="s">
        <v>7357</v>
      </c>
      <c r="AI697" s="2" t="s">
        <v>3466</v>
      </c>
      <c r="AJ697" s="2" t="s">
        <v>7358</v>
      </c>
      <c r="AK697" s="2" t="s">
        <v>53</v>
      </c>
      <c r="AL697" s="2" t="s">
        <v>53</v>
      </c>
      <c r="AM697" s="2" t="s">
        <v>53</v>
      </c>
      <c r="AN697" s="2" t="s">
        <v>53</v>
      </c>
      <c r="AO697" s="2" t="s">
        <v>53</v>
      </c>
      <c r="AP697" s="2" t="s">
        <v>53</v>
      </c>
      <c r="AQ697" s="2" t="s">
        <v>53</v>
      </c>
      <c r="AR697" s="2" t="s">
        <v>69</v>
      </c>
      <c r="AS697" s="2" t="s">
        <v>52</v>
      </c>
      <c r="AT697" s="2" t="s">
        <v>69</v>
      </c>
    </row>
    <row r="698" spans="1:46" ht="22.5" customHeight="1" x14ac:dyDescent="0.25">
      <c r="A698" s="18" t="s">
        <v>7359</v>
      </c>
      <c r="B698" s="2" t="s">
        <v>7354</v>
      </c>
      <c r="C698" s="2" t="s">
        <v>344</v>
      </c>
      <c r="D698" s="2" t="s">
        <v>3998</v>
      </c>
      <c r="E698" s="2" t="s">
        <v>69</v>
      </c>
      <c r="F698" s="19">
        <v>1</v>
      </c>
      <c r="G698" s="19">
        <v>60.91</v>
      </c>
      <c r="H698" s="19">
        <v>27</v>
      </c>
      <c r="I698" s="19">
        <v>-12.81</v>
      </c>
      <c r="J698" s="19">
        <v>-27</v>
      </c>
      <c r="K698" s="19" t="s">
        <v>52</v>
      </c>
      <c r="L698" s="19">
        <v>48.1</v>
      </c>
      <c r="M698" s="2" t="s">
        <v>53</v>
      </c>
      <c r="N698" s="2" t="s">
        <v>90</v>
      </c>
      <c r="O698" s="2" t="s">
        <v>4403</v>
      </c>
      <c r="P698" s="2" t="s">
        <v>4404</v>
      </c>
      <c r="Q698" s="2" t="s">
        <v>53</v>
      </c>
      <c r="R698" s="19">
        <v>60.91</v>
      </c>
      <c r="S698" s="19" t="s">
        <v>161</v>
      </c>
      <c r="T698" s="2" t="s">
        <v>77</v>
      </c>
      <c r="U698" s="2" t="s">
        <v>7360</v>
      </c>
      <c r="V698" s="2" t="s">
        <v>7361</v>
      </c>
      <c r="W698" s="2" t="s">
        <v>7362</v>
      </c>
      <c r="X698" s="2" t="s">
        <v>53</v>
      </c>
      <c r="Y698" s="2" t="s">
        <v>7360</v>
      </c>
      <c r="Z698" s="2" t="s">
        <v>7363</v>
      </c>
      <c r="AA698" s="2" t="s">
        <v>7364</v>
      </c>
      <c r="AB698" s="2" t="s">
        <v>7365</v>
      </c>
      <c r="AC698" s="2" t="s">
        <v>150</v>
      </c>
      <c r="AD698" s="2" t="s">
        <v>7366</v>
      </c>
      <c r="AE698" s="2" t="s">
        <v>65</v>
      </c>
      <c r="AF698" s="2" t="s">
        <v>86</v>
      </c>
      <c r="AG698" s="2" t="s">
        <v>7065</v>
      </c>
      <c r="AH698" s="2" t="s">
        <v>7367</v>
      </c>
      <c r="AI698" s="2" t="s">
        <v>67</v>
      </c>
      <c r="AJ698" s="2" t="s">
        <v>7368</v>
      </c>
      <c r="AK698" s="2" t="s">
        <v>53</v>
      </c>
      <c r="AL698" s="2" t="s">
        <v>53</v>
      </c>
      <c r="AM698" s="2" t="s">
        <v>53</v>
      </c>
      <c r="AN698" s="2" t="s">
        <v>53</v>
      </c>
      <c r="AO698" s="2" t="s">
        <v>53</v>
      </c>
      <c r="AP698" s="2" t="s">
        <v>53</v>
      </c>
      <c r="AQ698" s="2" t="s">
        <v>53</v>
      </c>
      <c r="AR698" s="2" t="s">
        <v>69</v>
      </c>
      <c r="AS698" s="2" t="s">
        <v>52</v>
      </c>
      <c r="AT698" s="2" t="s">
        <v>69</v>
      </c>
    </row>
    <row r="699" spans="1:46" ht="22.5" customHeight="1" x14ac:dyDescent="0.25">
      <c r="A699" s="18" t="s">
        <v>7369</v>
      </c>
      <c r="B699" s="2" t="s">
        <v>7370</v>
      </c>
      <c r="C699" s="2" t="s">
        <v>344</v>
      </c>
      <c r="D699" s="2" t="s">
        <v>5569</v>
      </c>
      <c r="E699" s="2" t="s">
        <v>51</v>
      </c>
      <c r="F699" s="19">
        <v>1</v>
      </c>
      <c r="G699" s="19">
        <v>102.83</v>
      </c>
      <c r="H699" s="19" t="s">
        <v>52</v>
      </c>
      <c r="I699" s="19">
        <v>-17.48</v>
      </c>
      <c r="J699" s="19">
        <v>-18.45</v>
      </c>
      <c r="K699" s="19" t="s">
        <v>52</v>
      </c>
      <c r="L699" s="19">
        <v>66.900000000000006</v>
      </c>
      <c r="M699" s="2" t="s">
        <v>51</v>
      </c>
      <c r="N699" s="2" t="s">
        <v>905</v>
      </c>
      <c r="O699" s="2" t="s">
        <v>1163</v>
      </c>
      <c r="P699" s="2" t="s">
        <v>1164</v>
      </c>
      <c r="Q699" s="2" t="s">
        <v>53</v>
      </c>
      <c r="R699" s="19">
        <v>102.83</v>
      </c>
      <c r="S699" s="19" t="s">
        <v>57</v>
      </c>
      <c r="T699" s="2" t="s">
        <v>58</v>
      </c>
      <c r="U699" s="2" t="s">
        <v>53</v>
      </c>
      <c r="V699" s="2" t="s">
        <v>53</v>
      </c>
      <c r="W699" s="2" t="s">
        <v>53</v>
      </c>
      <c r="X699" s="2" t="s">
        <v>53</v>
      </c>
      <c r="Y699" s="2" t="s">
        <v>7371</v>
      </c>
      <c r="Z699" s="2" t="s">
        <v>7372</v>
      </c>
      <c r="AA699" s="2" t="s">
        <v>7373</v>
      </c>
      <c r="AB699" s="2" t="s">
        <v>2299</v>
      </c>
      <c r="AC699" s="2" t="s">
        <v>168</v>
      </c>
      <c r="AD699" s="2" t="s">
        <v>7374</v>
      </c>
      <c r="AE699" s="2" t="s">
        <v>65</v>
      </c>
      <c r="AF699" s="2" t="s">
        <v>66</v>
      </c>
      <c r="AG699" s="2" t="s">
        <v>7169</v>
      </c>
      <c r="AH699" s="2" t="s">
        <v>7375</v>
      </c>
      <c r="AI699" s="2" t="s">
        <v>67</v>
      </c>
      <c r="AJ699" s="2" t="s">
        <v>7376</v>
      </c>
      <c r="AK699" s="2" t="s">
        <v>53</v>
      </c>
      <c r="AL699" s="2" t="s">
        <v>53</v>
      </c>
      <c r="AM699" s="2" t="s">
        <v>53</v>
      </c>
      <c r="AN699" s="2" t="s">
        <v>53</v>
      </c>
      <c r="AO699" s="2" t="s">
        <v>53</v>
      </c>
      <c r="AP699" s="2" t="s">
        <v>53</v>
      </c>
      <c r="AQ699" s="2" t="s">
        <v>53</v>
      </c>
      <c r="AR699" s="2" t="s">
        <v>69</v>
      </c>
      <c r="AS699" s="2" t="s">
        <v>52</v>
      </c>
      <c r="AT699" s="2" t="s">
        <v>69</v>
      </c>
    </row>
    <row r="700" spans="1:46" ht="22.5" customHeight="1" x14ac:dyDescent="0.25">
      <c r="A700" s="18" t="s">
        <v>7377</v>
      </c>
      <c r="B700" s="2" t="s">
        <v>7378</v>
      </c>
      <c r="C700" s="2" t="s">
        <v>344</v>
      </c>
      <c r="D700" s="2" t="s">
        <v>7125</v>
      </c>
      <c r="E700" s="2" t="s">
        <v>69</v>
      </c>
      <c r="F700" s="19">
        <v>1</v>
      </c>
      <c r="G700" s="19">
        <v>131.9</v>
      </c>
      <c r="H700" s="19">
        <v>1.39</v>
      </c>
      <c r="I700" s="19">
        <v>-22.42</v>
      </c>
      <c r="J700" s="19" t="s">
        <v>52</v>
      </c>
      <c r="K700" s="19" t="s">
        <v>52</v>
      </c>
      <c r="L700" s="19">
        <v>110.87</v>
      </c>
      <c r="M700" s="2" t="s">
        <v>53</v>
      </c>
      <c r="N700" s="2" t="s">
        <v>5050</v>
      </c>
      <c r="O700" s="2" t="s">
        <v>5051</v>
      </c>
      <c r="P700" s="2" t="s">
        <v>5052</v>
      </c>
      <c r="Q700" s="2" t="s">
        <v>53</v>
      </c>
      <c r="R700" s="19">
        <v>131.9</v>
      </c>
      <c r="S700" s="19" t="s">
        <v>57</v>
      </c>
      <c r="T700" s="2" t="s">
        <v>58</v>
      </c>
      <c r="U700" s="2" t="s">
        <v>7379</v>
      </c>
      <c r="V700" s="2" t="s">
        <v>7380</v>
      </c>
      <c r="W700" s="2" t="s">
        <v>7381</v>
      </c>
      <c r="X700" s="2" t="s">
        <v>53</v>
      </c>
      <c r="Y700" s="2" t="s">
        <v>7379</v>
      </c>
      <c r="Z700" s="2" t="s">
        <v>7382</v>
      </c>
      <c r="AA700" s="2" t="s">
        <v>7383</v>
      </c>
      <c r="AB700" s="2" t="s">
        <v>7384</v>
      </c>
      <c r="AC700" s="2" t="s">
        <v>124</v>
      </c>
      <c r="AD700" s="2" t="s">
        <v>7385</v>
      </c>
      <c r="AE700" s="2" t="s">
        <v>65</v>
      </c>
      <c r="AF700" s="2" t="s">
        <v>222</v>
      </c>
      <c r="AG700" s="2" t="s">
        <v>7386</v>
      </c>
      <c r="AH700" s="2" t="s">
        <v>7387</v>
      </c>
      <c r="AI700" s="2" t="s">
        <v>7388</v>
      </c>
      <c r="AJ700" s="2" t="s">
        <v>7389</v>
      </c>
      <c r="AK700" s="2" t="s">
        <v>53</v>
      </c>
      <c r="AL700" s="2" t="s">
        <v>53</v>
      </c>
      <c r="AM700" s="2" t="s">
        <v>53</v>
      </c>
      <c r="AN700" s="2" t="s">
        <v>53</v>
      </c>
      <c r="AO700" s="2" t="s">
        <v>53</v>
      </c>
      <c r="AP700" s="2" t="s">
        <v>53</v>
      </c>
      <c r="AQ700" s="2" t="s">
        <v>53</v>
      </c>
      <c r="AR700" s="2" t="s">
        <v>69</v>
      </c>
      <c r="AS700" s="2" t="s">
        <v>52</v>
      </c>
      <c r="AT700" s="2" t="s">
        <v>69</v>
      </c>
    </row>
    <row r="701" spans="1:46" ht="22.5" customHeight="1" x14ac:dyDescent="0.25">
      <c r="A701" s="18" t="s">
        <v>7390</v>
      </c>
      <c r="B701" s="2" t="s">
        <v>7391</v>
      </c>
      <c r="C701" s="2" t="s">
        <v>344</v>
      </c>
      <c r="D701" s="2" t="s">
        <v>7125</v>
      </c>
      <c r="E701" s="2" t="s">
        <v>69</v>
      </c>
      <c r="F701" s="19">
        <v>1</v>
      </c>
      <c r="G701" s="19">
        <v>57.38</v>
      </c>
      <c r="H701" s="19">
        <v>15.9</v>
      </c>
      <c r="I701" s="19">
        <v>-15.25</v>
      </c>
      <c r="J701" s="19" t="s">
        <v>52</v>
      </c>
      <c r="K701" s="19" t="s">
        <v>52</v>
      </c>
      <c r="L701" s="19">
        <v>58.03</v>
      </c>
      <c r="M701" s="2" t="s">
        <v>53</v>
      </c>
      <c r="N701" s="2" t="s">
        <v>648</v>
      </c>
      <c r="O701" s="2" t="s">
        <v>1805</v>
      </c>
      <c r="P701" s="2" t="s">
        <v>1806</v>
      </c>
      <c r="Q701" s="2" t="s">
        <v>53</v>
      </c>
      <c r="R701" s="19">
        <v>57.38</v>
      </c>
      <c r="S701" s="19" t="s">
        <v>57</v>
      </c>
      <c r="T701" s="2" t="s">
        <v>58</v>
      </c>
      <c r="U701" s="2" t="s">
        <v>7392</v>
      </c>
      <c r="V701" s="2" t="s">
        <v>7393</v>
      </c>
      <c r="W701" s="2" t="s">
        <v>7394</v>
      </c>
      <c r="X701" s="2" t="s">
        <v>53</v>
      </c>
      <c r="Y701" s="2" t="s">
        <v>7392</v>
      </c>
      <c r="Z701" s="2" t="s">
        <v>7395</v>
      </c>
      <c r="AA701" s="2" t="s">
        <v>7396</v>
      </c>
      <c r="AB701" s="2" t="s">
        <v>124</v>
      </c>
      <c r="AC701" s="2" t="s">
        <v>124</v>
      </c>
      <c r="AD701" s="2" t="s">
        <v>7397</v>
      </c>
      <c r="AE701" s="2" t="s">
        <v>65</v>
      </c>
      <c r="AF701" s="2" t="s">
        <v>222</v>
      </c>
      <c r="AG701" s="2" t="s">
        <v>7398</v>
      </c>
      <c r="AH701" s="2" t="s">
        <v>7399</v>
      </c>
      <c r="AI701" s="2" t="s">
        <v>7400</v>
      </c>
      <c r="AJ701" s="2" t="s">
        <v>7401</v>
      </c>
      <c r="AK701" s="2" t="s">
        <v>53</v>
      </c>
      <c r="AL701" s="2" t="s">
        <v>53</v>
      </c>
      <c r="AM701" s="2" t="s">
        <v>53</v>
      </c>
      <c r="AN701" s="2" t="s">
        <v>53</v>
      </c>
      <c r="AO701" s="2" t="s">
        <v>53</v>
      </c>
      <c r="AP701" s="2" t="s">
        <v>53</v>
      </c>
      <c r="AQ701" s="2" t="s">
        <v>53</v>
      </c>
      <c r="AR701" s="2" t="s">
        <v>69</v>
      </c>
      <c r="AS701" s="2" t="s">
        <v>52</v>
      </c>
      <c r="AT701" s="2" t="s">
        <v>69</v>
      </c>
    </row>
    <row r="702" spans="1:46" ht="22.5" customHeight="1" x14ac:dyDescent="0.25">
      <c r="A702" s="18" t="s">
        <v>7402</v>
      </c>
      <c r="B702" s="2" t="s">
        <v>7403</v>
      </c>
      <c r="C702" s="2" t="s">
        <v>344</v>
      </c>
      <c r="D702" s="2" t="s">
        <v>2215</v>
      </c>
      <c r="E702" s="2" t="s">
        <v>51</v>
      </c>
      <c r="F702" s="19">
        <v>1</v>
      </c>
      <c r="G702" s="19">
        <v>60.45</v>
      </c>
      <c r="H702" s="19">
        <v>2.82</v>
      </c>
      <c r="I702" s="19">
        <v>-15.78</v>
      </c>
      <c r="J702" s="19">
        <v>-2.82</v>
      </c>
      <c r="K702" s="19" t="s">
        <v>52</v>
      </c>
      <c r="L702" s="19">
        <v>44.67</v>
      </c>
      <c r="M702" s="2" t="s">
        <v>53</v>
      </c>
      <c r="N702" s="2" t="s">
        <v>309</v>
      </c>
      <c r="O702" s="2" t="s">
        <v>310</v>
      </c>
      <c r="P702" s="2" t="s">
        <v>311</v>
      </c>
      <c r="Q702" s="2" t="s">
        <v>53</v>
      </c>
      <c r="R702" s="19">
        <v>60.45</v>
      </c>
      <c r="S702" s="19" t="s">
        <v>57</v>
      </c>
      <c r="T702" s="2" t="s">
        <v>58</v>
      </c>
      <c r="U702" s="2" t="s">
        <v>53</v>
      </c>
      <c r="V702" s="2" t="s">
        <v>53</v>
      </c>
      <c r="W702" s="2" t="s">
        <v>53</v>
      </c>
      <c r="X702" s="2" t="s">
        <v>53</v>
      </c>
      <c r="Y702" s="2" t="s">
        <v>7404</v>
      </c>
      <c r="Z702" s="2" t="s">
        <v>7405</v>
      </c>
      <c r="AA702" s="2" t="s">
        <v>7406</v>
      </c>
      <c r="AB702" s="2" t="s">
        <v>7407</v>
      </c>
      <c r="AC702" s="2" t="s">
        <v>182</v>
      </c>
      <c r="AD702" s="2" t="s">
        <v>7408</v>
      </c>
      <c r="AE702" s="2" t="s">
        <v>65</v>
      </c>
      <c r="AF702" s="2" t="s">
        <v>66</v>
      </c>
      <c r="AG702" s="2" t="s">
        <v>6679</v>
      </c>
      <c r="AH702" s="2" t="s">
        <v>7409</v>
      </c>
      <c r="AI702" s="2" t="s">
        <v>67</v>
      </c>
      <c r="AJ702" s="2" t="s">
        <v>7410</v>
      </c>
      <c r="AK702" s="2" t="s">
        <v>53</v>
      </c>
      <c r="AL702" s="2" t="s">
        <v>53</v>
      </c>
      <c r="AM702" s="2" t="s">
        <v>53</v>
      </c>
      <c r="AN702" s="2" t="s">
        <v>53</v>
      </c>
      <c r="AO702" s="2" t="s">
        <v>53</v>
      </c>
      <c r="AP702" s="2" t="s">
        <v>53</v>
      </c>
      <c r="AQ702" s="2" t="s">
        <v>53</v>
      </c>
      <c r="AR702" s="2" t="s">
        <v>69</v>
      </c>
      <c r="AS702" s="2" t="s">
        <v>52</v>
      </c>
      <c r="AT702" s="2" t="s">
        <v>69</v>
      </c>
    </row>
    <row r="703" spans="1:46" ht="22.5" customHeight="1" x14ac:dyDescent="0.25">
      <c r="A703" s="18" t="s">
        <v>7411</v>
      </c>
      <c r="B703" s="2" t="s">
        <v>7412</v>
      </c>
      <c r="C703" s="2" t="s">
        <v>344</v>
      </c>
      <c r="D703" s="2" t="s">
        <v>7125</v>
      </c>
      <c r="E703" s="2" t="s">
        <v>69</v>
      </c>
      <c r="F703" s="19">
        <v>1</v>
      </c>
      <c r="G703" s="19">
        <v>20.5</v>
      </c>
      <c r="H703" s="19">
        <v>8.75</v>
      </c>
      <c r="I703" s="19">
        <v>-8.98</v>
      </c>
      <c r="J703" s="19">
        <v>-8.75</v>
      </c>
      <c r="K703" s="19" t="s">
        <v>52</v>
      </c>
      <c r="L703" s="19">
        <v>11.52</v>
      </c>
      <c r="M703" s="2" t="s">
        <v>51</v>
      </c>
      <c r="N703" s="2" t="s">
        <v>547</v>
      </c>
      <c r="O703" s="2" t="s">
        <v>548</v>
      </c>
      <c r="P703" s="2" t="s">
        <v>549</v>
      </c>
      <c r="Q703" s="2" t="s">
        <v>53</v>
      </c>
      <c r="R703" s="19">
        <v>20.5</v>
      </c>
      <c r="S703" s="19" t="s">
        <v>57</v>
      </c>
      <c r="T703" s="2" t="s">
        <v>58</v>
      </c>
      <c r="U703" s="2" t="s">
        <v>53</v>
      </c>
      <c r="V703" s="2" t="s">
        <v>53</v>
      </c>
      <c r="W703" s="2" t="s">
        <v>53</v>
      </c>
      <c r="X703" s="2" t="s">
        <v>53</v>
      </c>
      <c r="Y703" s="2" t="s">
        <v>7413</v>
      </c>
      <c r="Z703" s="2" t="s">
        <v>7414</v>
      </c>
      <c r="AA703" s="2" t="s">
        <v>7415</v>
      </c>
      <c r="AB703" s="2" t="s">
        <v>2994</v>
      </c>
      <c r="AC703" s="2" t="s">
        <v>124</v>
      </c>
      <c r="AD703" s="2" t="s">
        <v>7416</v>
      </c>
      <c r="AE703" s="2" t="s">
        <v>65</v>
      </c>
      <c r="AF703" s="2" t="s">
        <v>66</v>
      </c>
      <c r="AG703" s="2" t="s">
        <v>7417</v>
      </c>
      <c r="AH703" s="2" t="s">
        <v>7399</v>
      </c>
      <c r="AI703" s="2" t="s">
        <v>67</v>
      </c>
      <c r="AJ703" s="2" t="s">
        <v>7418</v>
      </c>
      <c r="AK703" s="2" t="s">
        <v>53</v>
      </c>
      <c r="AL703" s="2" t="s">
        <v>53</v>
      </c>
      <c r="AM703" s="2" t="s">
        <v>53</v>
      </c>
      <c r="AN703" s="2" t="s">
        <v>53</v>
      </c>
      <c r="AO703" s="2" t="s">
        <v>53</v>
      </c>
      <c r="AP703" s="2" t="s">
        <v>53</v>
      </c>
      <c r="AQ703" s="2" t="s">
        <v>53</v>
      </c>
      <c r="AR703" s="2" t="s">
        <v>69</v>
      </c>
      <c r="AS703" s="2" t="s">
        <v>52</v>
      </c>
      <c r="AT703" s="2" t="s">
        <v>69</v>
      </c>
    </row>
    <row r="704" spans="1:46" ht="22.5" customHeight="1" x14ac:dyDescent="0.25">
      <c r="A704" s="18" t="s">
        <v>7419</v>
      </c>
      <c r="B704" s="2" t="s">
        <v>7420</v>
      </c>
      <c r="C704" s="2" t="s">
        <v>344</v>
      </c>
      <c r="D704" s="2" t="s">
        <v>3998</v>
      </c>
      <c r="E704" s="2" t="s">
        <v>51</v>
      </c>
      <c r="F704" s="19">
        <v>1</v>
      </c>
      <c r="G704" s="19">
        <v>100.43</v>
      </c>
      <c r="H704" s="19" t="s">
        <v>52</v>
      </c>
      <c r="I704" s="19">
        <v>-17.07</v>
      </c>
      <c r="J704" s="19">
        <v>-20.45</v>
      </c>
      <c r="K704" s="19" t="s">
        <v>52</v>
      </c>
      <c r="L704" s="19">
        <v>62.91</v>
      </c>
      <c r="M704" s="2" t="s">
        <v>53</v>
      </c>
      <c r="N704" s="2" t="s">
        <v>2291</v>
      </c>
      <c r="O704" s="2" t="s">
        <v>2292</v>
      </c>
      <c r="P704" s="2" t="s">
        <v>2293</v>
      </c>
      <c r="Q704" s="2" t="s">
        <v>53</v>
      </c>
      <c r="R704" s="19">
        <v>100.43</v>
      </c>
      <c r="S704" s="19" t="s">
        <v>57</v>
      </c>
      <c r="T704" s="2" t="s">
        <v>77</v>
      </c>
      <c r="U704" s="2" t="s">
        <v>7421</v>
      </c>
      <c r="V704" s="2" t="s">
        <v>7422</v>
      </c>
      <c r="W704" s="2" t="s">
        <v>7423</v>
      </c>
      <c r="X704" s="2" t="s">
        <v>53</v>
      </c>
      <c r="Y704" s="2" t="s">
        <v>7421</v>
      </c>
      <c r="Z704" s="2" t="s">
        <v>7424</v>
      </c>
      <c r="AA704" s="2" t="s">
        <v>7425</v>
      </c>
      <c r="AB704" s="2" t="s">
        <v>7426</v>
      </c>
      <c r="AC704" s="2" t="s">
        <v>150</v>
      </c>
      <c r="AD704" s="2" t="s">
        <v>7427</v>
      </c>
      <c r="AE704" s="2" t="s">
        <v>65</v>
      </c>
      <c r="AF704" s="2" t="s">
        <v>86</v>
      </c>
      <c r="AG704" s="2" t="s">
        <v>7065</v>
      </c>
      <c r="AH704" s="2" t="s">
        <v>7428</v>
      </c>
      <c r="AI704" s="2" t="s">
        <v>67</v>
      </c>
      <c r="AJ704" s="2" t="s">
        <v>7429</v>
      </c>
      <c r="AK704" s="2" t="s">
        <v>53</v>
      </c>
      <c r="AL704" s="2" t="s">
        <v>53</v>
      </c>
      <c r="AM704" s="2" t="s">
        <v>53</v>
      </c>
      <c r="AN704" s="2" t="s">
        <v>53</v>
      </c>
      <c r="AO704" s="2" t="s">
        <v>53</v>
      </c>
      <c r="AP704" s="2" t="s">
        <v>53</v>
      </c>
      <c r="AQ704" s="2" t="s">
        <v>53</v>
      </c>
      <c r="AR704" s="2" t="s">
        <v>69</v>
      </c>
      <c r="AS704" s="2" t="s">
        <v>52</v>
      </c>
      <c r="AT704" s="2" t="s">
        <v>69</v>
      </c>
    </row>
    <row r="705" spans="1:46" ht="22.5" customHeight="1" x14ac:dyDescent="0.25">
      <c r="A705" s="18" t="s">
        <v>7430</v>
      </c>
      <c r="B705" s="2" t="s">
        <v>7431</v>
      </c>
      <c r="C705" s="2" t="s">
        <v>344</v>
      </c>
      <c r="D705" s="2" t="s">
        <v>5569</v>
      </c>
      <c r="E705" s="2" t="s">
        <v>69</v>
      </c>
      <c r="F705" s="19">
        <v>1</v>
      </c>
      <c r="G705" s="19">
        <v>109.74</v>
      </c>
      <c r="H705" s="19" t="s">
        <v>52</v>
      </c>
      <c r="I705" s="19">
        <v>-18.66</v>
      </c>
      <c r="J705" s="19">
        <v>-20.45</v>
      </c>
      <c r="K705" s="19" t="s">
        <v>52</v>
      </c>
      <c r="L705" s="19">
        <v>70.63</v>
      </c>
      <c r="M705" s="2" t="s">
        <v>51</v>
      </c>
      <c r="N705" s="2" t="s">
        <v>1235</v>
      </c>
      <c r="O705" s="2" t="s">
        <v>1236</v>
      </c>
      <c r="P705" s="2" t="s">
        <v>1237</v>
      </c>
      <c r="Q705" s="2" t="s">
        <v>53</v>
      </c>
      <c r="R705" s="19">
        <v>109.74</v>
      </c>
      <c r="S705" s="19" t="s">
        <v>57</v>
      </c>
      <c r="T705" s="2" t="s">
        <v>58</v>
      </c>
      <c r="U705" s="2" t="s">
        <v>53</v>
      </c>
      <c r="V705" s="2" t="s">
        <v>53</v>
      </c>
      <c r="W705" s="2" t="s">
        <v>53</v>
      </c>
      <c r="X705" s="2" t="s">
        <v>53</v>
      </c>
      <c r="Y705" s="2" t="s">
        <v>7432</v>
      </c>
      <c r="Z705" s="2" t="s">
        <v>7433</v>
      </c>
      <c r="AA705" s="2" t="s">
        <v>7434</v>
      </c>
      <c r="AB705" s="2" t="s">
        <v>7435</v>
      </c>
      <c r="AC705" s="2" t="s">
        <v>124</v>
      </c>
      <c r="AD705" s="2" t="s">
        <v>7436</v>
      </c>
      <c r="AE705" s="2" t="s">
        <v>65</v>
      </c>
      <c r="AF705" s="2" t="s">
        <v>66</v>
      </c>
      <c r="AG705" s="2" t="s">
        <v>7236</v>
      </c>
      <c r="AH705" s="2" t="s">
        <v>7437</v>
      </c>
      <c r="AI705" s="2" t="s">
        <v>67</v>
      </c>
      <c r="AJ705" s="2" t="s">
        <v>7438</v>
      </c>
      <c r="AK705" s="2" t="s">
        <v>53</v>
      </c>
      <c r="AL705" s="2" t="s">
        <v>53</v>
      </c>
      <c r="AM705" s="2" t="s">
        <v>53</v>
      </c>
      <c r="AN705" s="2" t="s">
        <v>53</v>
      </c>
      <c r="AO705" s="2" t="s">
        <v>53</v>
      </c>
      <c r="AP705" s="2" t="s">
        <v>53</v>
      </c>
      <c r="AQ705" s="2" t="s">
        <v>53</v>
      </c>
      <c r="AR705" s="2" t="s">
        <v>69</v>
      </c>
      <c r="AS705" s="2" t="s">
        <v>52</v>
      </c>
      <c r="AT705" s="2" t="s">
        <v>69</v>
      </c>
    </row>
    <row r="706" spans="1:46" ht="22.5" customHeight="1" x14ac:dyDescent="0.25">
      <c r="A706" s="18" t="s">
        <v>7439</v>
      </c>
      <c r="B706" s="2" t="s">
        <v>7440</v>
      </c>
      <c r="C706" s="2" t="s">
        <v>344</v>
      </c>
      <c r="D706" s="2" t="s">
        <v>5569</v>
      </c>
      <c r="E706" s="2" t="s">
        <v>69</v>
      </c>
      <c r="F706" s="19">
        <v>1</v>
      </c>
      <c r="G706" s="19">
        <v>16.47</v>
      </c>
      <c r="H706" s="19">
        <v>9.9</v>
      </c>
      <c r="I706" s="19">
        <v>-8.3000000000000007</v>
      </c>
      <c r="J706" s="19">
        <v>-9.9</v>
      </c>
      <c r="K706" s="19" t="s">
        <v>52</v>
      </c>
      <c r="L706" s="19">
        <v>8.17</v>
      </c>
      <c r="M706" s="2" t="s">
        <v>53</v>
      </c>
      <c r="N706" s="2" t="s">
        <v>7441</v>
      </c>
      <c r="O706" s="2" t="s">
        <v>7442</v>
      </c>
      <c r="P706" s="2" t="s">
        <v>7443</v>
      </c>
      <c r="Q706" s="2" t="s">
        <v>53</v>
      </c>
      <c r="R706" s="19">
        <v>16.47</v>
      </c>
      <c r="S706" s="19" t="s">
        <v>57</v>
      </c>
      <c r="T706" s="2" t="s">
        <v>58</v>
      </c>
      <c r="U706" s="2" t="s">
        <v>53</v>
      </c>
      <c r="V706" s="2" t="s">
        <v>53</v>
      </c>
      <c r="W706" s="2" t="s">
        <v>53</v>
      </c>
      <c r="X706" s="2" t="s">
        <v>53</v>
      </c>
      <c r="Y706" s="2" t="s">
        <v>7444</v>
      </c>
      <c r="Z706" s="2" t="s">
        <v>7445</v>
      </c>
      <c r="AA706" s="2" t="s">
        <v>7446</v>
      </c>
      <c r="AB706" s="2" t="s">
        <v>7447</v>
      </c>
      <c r="AC706" s="2" t="s">
        <v>124</v>
      </c>
      <c r="AD706" s="2" t="s">
        <v>7448</v>
      </c>
      <c r="AE706" s="2" t="s">
        <v>65</v>
      </c>
      <c r="AF706" s="2" t="s">
        <v>66</v>
      </c>
      <c r="AG706" s="2" t="s">
        <v>7449</v>
      </c>
      <c r="AH706" s="2" t="s">
        <v>7450</v>
      </c>
      <c r="AI706" s="2" t="s">
        <v>67</v>
      </c>
      <c r="AJ706" s="2" t="s">
        <v>7451</v>
      </c>
      <c r="AK706" s="2" t="s">
        <v>53</v>
      </c>
      <c r="AL706" s="2" t="s">
        <v>53</v>
      </c>
      <c r="AM706" s="2" t="s">
        <v>53</v>
      </c>
      <c r="AN706" s="2" t="s">
        <v>53</v>
      </c>
      <c r="AO706" s="2" t="s">
        <v>53</v>
      </c>
      <c r="AP706" s="2" t="s">
        <v>53</v>
      </c>
      <c r="AQ706" s="2" t="s">
        <v>53</v>
      </c>
      <c r="AR706" s="2" t="s">
        <v>69</v>
      </c>
      <c r="AS706" s="2" t="s">
        <v>52</v>
      </c>
      <c r="AT706" s="2" t="s">
        <v>69</v>
      </c>
    </row>
    <row r="707" spans="1:46" ht="22.5" customHeight="1" x14ac:dyDescent="0.25">
      <c r="A707" s="18" t="s">
        <v>7452</v>
      </c>
      <c r="B707" s="2" t="s">
        <v>7453</v>
      </c>
      <c r="C707" s="2" t="s">
        <v>344</v>
      </c>
      <c r="D707" s="2" t="s">
        <v>5569</v>
      </c>
      <c r="E707" s="2" t="s">
        <v>69</v>
      </c>
      <c r="F707" s="19">
        <v>1</v>
      </c>
      <c r="G707" s="19">
        <v>16.47</v>
      </c>
      <c r="H707" s="19">
        <v>13.5</v>
      </c>
      <c r="I707" s="19">
        <v>-8.3000000000000007</v>
      </c>
      <c r="J707" s="19">
        <v>-13.5</v>
      </c>
      <c r="K707" s="19" t="s">
        <v>52</v>
      </c>
      <c r="L707" s="19">
        <v>8.17</v>
      </c>
      <c r="M707" s="2" t="s">
        <v>53</v>
      </c>
      <c r="N707" s="2" t="s">
        <v>7441</v>
      </c>
      <c r="O707" s="2" t="s">
        <v>7442</v>
      </c>
      <c r="P707" s="2" t="s">
        <v>7443</v>
      </c>
      <c r="Q707" s="2" t="s">
        <v>53</v>
      </c>
      <c r="R707" s="19">
        <v>16.47</v>
      </c>
      <c r="S707" s="19" t="s">
        <v>57</v>
      </c>
      <c r="T707" s="2" t="s">
        <v>58</v>
      </c>
      <c r="U707" s="2" t="s">
        <v>53</v>
      </c>
      <c r="V707" s="2" t="s">
        <v>53</v>
      </c>
      <c r="W707" s="2" t="s">
        <v>53</v>
      </c>
      <c r="X707" s="2" t="s">
        <v>53</v>
      </c>
      <c r="Y707" s="2" t="s">
        <v>7454</v>
      </c>
      <c r="Z707" s="2" t="s">
        <v>7455</v>
      </c>
      <c r="AA707" s="2" t="s">
        <v>7456</v>
      </c>
      <c r="AB707" s="2" t="s">
        <v>7457</v>
      </c>
      <c r="AC707" s="2" t="s">
        <v>97</v>
      </c>
      <c r="AD707" s="2" t="s">
        <v>7458</v>
      </c>
      <c r="AE707" s="2" t="s">
        <v>65</v>
      </c>
      <c r="AF707" s="2" t="s">
        <v>66</v>
      </c>
      <c r="AG707" s="2" t="s">
        <v>7459</v>
      </c>
      <c r="AH707" s="2" t="s">
        <v>7460</v>
      </c>
      <c r="AI707" s="2" t="s">
        <v>67</v>
      </c>
      <c r="AJ707" s="2" t="s">
        <v>7461</v>
      </c>
      <c r="AK707" s="2" t="s">
        <v>53</v>
      </c>
      <c r="AL707" s="2" t="s">
        <v>53</v>
      </c>
      <c r="AM707" s="2" t="s">
        <v>53</v>
      </c>
      <c r="AN707" s="2" t="s">
        <v>53</v>
      </c>
      <c r="AO707" s="2" t="s">
        <v>53</v>
      </c>
      <c r="AP707" s="2" t="s">
        <v>53</v>
      </c>
      <c r="AQ707" s="2" t="s">
        <v>53</v>
      </c>
      <c r="AR707" s="2" t="s">
        <v>69</v>
      </c>
      <c r="AS707" s="2" t="s">
        <v>52</v>
      </c>
      <c r="AT707" s="2" t="s">
        <v>69</v>
      </c>
    </row>
    <row r="708" spans="1:46" ht="22.5" customHeight="1" x14ac:dyDescent="0.25">
      <c r="A708" s="18" t="s">
        <v>7462</v>
      </c>
      <c r="B708" s="2" t="s">
        <v>7463</v>
      </c>
      <c r="C708" s="2" t="s">
        <v>344</v>
      </c>
      <c r="D708" s="2" t="s">
        <v>5569</v>
      </c>
      <c r="E708" s="2" t="s">
        <v>69</v>
      </c>
      <c r="F708" s="19">
        <v>4</v>
      </c>
      <c r="G708" s="19">
        <v>108.36</v>
      </c>
      <c r="H708" s="19" t="s">
        <v>52</v>
      </c>
      <c r="I708" s="19">
        <v>-40.44</v>
      </c>
      <c r="J708" s="19" t="s">
        <v>52</v>
      </c>
      <c r="K708" s="19" t="s">
        <v>52</v>
      </c>
      <c r="L708" s="19">
        <v>67.92</v>
      </c>
      <c r="M708" s="2" t="s">
        <v>53</v>
      </c>
      <c r="N708" s="2" t="s">
        <v>1008</v>
      </c>
      <c r="O708" s="2" t="s">
        <v>1009</v>
      </c>
      <c r="P708" s="2" t="s">
        <v>1010</v>
      </c>
      <c r="Q708" s="2" t="s">
        <v>53</v>
      </c>
      <c r="R708" s="19">
        <v>27.09</v>
      </c>
      <c r="S708" s="19" t="s">
        <v>57</v>
      </c>
      <c r="T708" s="2" t="s">
        <v>77</v>
      </c>
      <c r="U708" s="2" t="s">
        <v>7464</v>
      </c>
      <c r="V708" s="2" t="s">
        <v>7465</v>
      </c>
      <c r="W708" s="2" t="s">
        <v>7466</v>
      </c>
      <c r="X708" s="2" t="s">
        <v>53</v>
      </c>
      <c r="Y708" s="2" t="s">
        <v>7464</v>
      </c>
      <c r="Z708" s="2" t="s">
        <v>7467</v>
      </c>
      <c r="AA708" s="2" t="s">
        <v>7468</v>
      </c>
      <c r="AB708" s="2" t="s">
        <v>111</v>
      </c>
      <c r="AC708" s="2" t="s">
        <v>111</v>
      </c>
      <c r="AD708" s="2" t="s">
        <v>7469</v>
      </c>
      <c r="AE708" s="2" t="s">
        <v>65</v>
      </c>
      <c r="AF708" s="2" t="s">
        <v>86</v>
      </c>
      <c r="AG708" s="2" t="s">
        <v>7470</v>
      </c>
      <c r="AH708" s="2" t="s">
        <v>7471</v>
      </c>
      <c r="AI708" s="2" t="s">
        <v>67</v>
      </c>
      <c r="AJ708" s="2" t="s">
        <v>7472</v>
      </c>
      <c r="AK708" s="2" t="s">
        <v>53</v>
      </c>
      <c r="AL708" s="2" t="s">
        <v>53</v>
      </c>
      <c r="AM708" s="2" t="s">
        <v>53</v>
      </c>
      <c r="AN708" s="2" t="s">
        <v>53</v>
      </c>
      <c r="AO708" s="2" t="s">
        <v>53</v>
      </c>
      <c r="AP708" s="2" t="s">
        <v>53</v>
      </c>
      <c r="AQ708" s="2" t="s">
        <v>53</v>
      </c>
      <c r="AR708" s="2" t="s">
        <v>69</v>
      </c>
      <c r="AS708" s="2" t="s">
        <v>52</v>
      </c>
      <c r="AT708" s="2" t="s">
        <v>69</v>
      </c>
    </row>
    <row r="709" spans="1:46" ht="22.5" customHeight="1" x14ac:dyDescent="0.25">
      <c r="A709" s="18" t="s">
        <v>7473</v>
      </c>
      <c r="B709" s="2" t="s">
        <v>7474</v>
      </c>
      <c r="C709" s="2" t="s">
        <v>344</v>
      </c>
      <c r="D709" s="2" t="s">
        <v>3998</v>
      </c>
      <c r="E709" s="2" t="s">
        <v>69</v>
      </c>
      <c r="F709" s="19">
        <v>2</v>
      </c>
      <c r="G709" s="19">
        <v>359.98</v>
      </c>
      <c r="H709" s="19" t="s">
        <v>52</v>
      </c>
      <c r="I709" s="19">
        <v>-43.2</v>
      </c>
      <c r="J709" s="19">
        <v>-42.9</v>
      </c>
      <c r="K709" s="19" t="s">
        <v>52</v>
      </c>
      <c r="L709" s="19">
        <v>273.88</v>
      </c>
      <c r="M709" s="2" t="s">
        <v>51</v>
      </c>
      <c r="N709" s="2" t="s">
        <v>1932</v>
      </c>
      <c r="O709" s="2" t="s">
        <v>7475</v>
      </c>
      <c r="P709" s="2" t="s">
        <v>7476</v>
      </c>
      <c r="Q709" s="2" t="s">
        <v>53</v>
      </c>
      <c r="R709" s="19">
        <v>179.99</v>
      </c>
      <c r="S709" s="19" t="s">
        <v>161</v>
      </c>
      <c r="T709" s="2" t="s">
        <v>77</v>
      </c>
      <c r="U709" s="2" t="s">
        <v>7477</v>
      </c>
      <c r="V709" s="2" t="s">
        <v>7478</v>
      </c>
      <c r="W709" s="2" t="s">
        <v>7479</v>
      </c>
      <c r="X709" s="2" t="s">
        <v>53</v>
      </c>
      <c r="Y709" s="2" t="s">
        <v>7477</v>
      </c>
      <c r="Z709" s="2" t="s">
        <v>7480</v>
      </c>
      <c r="AA709" s="2" t="s">
        <v>7481</v>
      </c>
      <c r="AB709" s="2" t="s">
        <v>7482</v>
      </c>
      <c r="AC709" s="2" t="s">
        <v>97</v>
      </c>
      <c r="AD709" s="2" t="s">
        <v>7483</v>
      </c>
      <c r="AE709" s="2" t="s">
        <v>65</v>
      </c>
      <c r="AF709" s="2" t="s">
        <v>86</v>
      </c>
      <c r="AG709" s="2" t="s">
        <v>7484</v>
      </c>
      <c r="AH709" s="2" t="s">
        <v>7367</v>
      </c>
      <c r="AI709" s="2" t="s">
        <v>67</v>
      </c>
      <c r="AJ709" s="2" t="s">
        <v>7485</v>
      </c>
      <c r="AK709" s="2" t="s">
        <v>53</v>
      </c>
      <c r="AL709" s="2" t="s">
        <v>53</v>
      </c>
      <c r="AM709" s="2" t="s">
        <v>53</v>
      </c>
      <c r="AN709" s="2" t="s">
        <v>53</v>
      </c>
      <c r="AO709" s="2" t="s">
        <v>53</v>
      </c>
      <c r="AP709" s="2" t="s">
        <v>53</v>
      </c>
      <c r="AQ709" s="2" t="s">
        <v>53</v>
      </c>
      <c r="AR709" s="2" t="s">
        <v>69</v>
      </c>
      <c r="AS709" s="2" t="s">
        <v>52</v>
      </c>
      <c r="AT709" s="2" t="s">
        <v>69</v>
      </c>
    </row>
    <row r="710" spans="1:46" ht="22.5" customHeight="1" x14ac:dyDescent="0.25">
      <c r="A710" s="18" t="s">
        <v>7486</v>
      </c>
      <c r="B710" s="2" t="s">
        <v>7487</v>
      </c>
      <c r="C710" s="2" t="s">
        <v>344</v>
      </c>
      <c r="D710" s="2" t="s">
        <v>5569</v>
      </c>
      <c r="E710" s="2" t="s">
        <v>51</v>
      </c>
      <c r="F710" s="19">
        <v>1</v>
      </c>
      <c r="G710" s="19">
        <v>64.16</v>
      </c>
      <c r="H710" s="19">
        <v>5.04</v>
      </c>
      <c r="I710" s="19">
        <v>-16.41</v>
      </c>
      <c r="J710" s="19">
        <v>-5.04</v>
      </c>
      <c r="K710" s="19" t="s">
        <v>52</v>
      </c>
      <c r="L710" s="19">
        <v>47.75</v>
      </c>
      <c r="M710" s="2" t="s">
        <v>51</v>
      </c>
      <c r="N710" s="2" t="s">
        <v>298</v>
      </c>
      <c r="O710" s="2" t="s">
        <v>3975</v>
      </c>
      <c r="P710" s="2" t="s">
        <v>3976</v>
      </c>
      <c r="Q710" s="2" t="s">
        <v>53</v>
      </c>
      <c r="R710" s="19">
        <v>64.16</v>
      </c>
      <c r="S710" s="19" t="s">
        <v>57</v>
      </c>
      <c r="T710" s="2" t="s">
        <v>58</v>
      </c>
      <c r="U710" s="2" t="s">
        <v>53</v>
      </c>
      <c r="V710" s="2" t="s">
        <v>53</v>
      </c>
      <c r="W710" s="2" t="s">
        <v>53</v>
      </c>
      <c r="X710" s="2" t="s">
        <v>53</v>
      </c>
      <c r="Y710" s="2" t="s">
        <v>7488</v>
      </c>
      <c r="Z710" s="2" t="s">
        <v>7489</v>
      </c>
      <c r="AA710" s="2" t="s">
        <v>7490</v>
      </c>
      <c r="AB710" s="2" t="s">
        <v>256</v>
      </c>
      <c r="AC710" s="2" t="s">
        <v>257</v>
      </c>
      <c r="AD710" s="2" t="s">
        <v>7491</v>
      </c>
      <c r="AE710" s="2" t="s">
        <v>65</v>
      </c>
      <c r="AF710" s="2" t="s">
        <v>66</v>
      </c>
      <c r="AG710" s="2" t="s">
        <v>7492</v>
      </c>
      <c r="AH710" s="2" t="s">
        <v>7493</v>
      </c>
      <c r="AI710" s="2" t="s">
        <v>67</v>
      </c>
      <c r="AJ710" s="2" t="s">
        <v>7494</v>
      </c>
      <c r="AK710" s="2" t="s">
        <v>7495</v>
      </c>
      <c r="AL710" s="2" t="s">
        <v>53</v>
      </c>
      <c r="AM710" s="2" t="s">
        <v>53</v>
      </c>
      <c r="AN710" s="2" t="s">
        <v>53</v>
      </c>
      <c r="AO710" s="2" t="s">
        <v>53</v>
      </c>
      <c r="AP710" s="2" t="s">
        <v>53</v>
      </c>
      <c r="AQ710" s="2" t="s">
        <v>53</v>
      </c>
      <c r="AR710" s="2" t="s">
        <v>69</v>
      </c>
      <c r="AS710" s="2" t="s">
        <v>52</v>
      </c>
      <c r="AT710" s="2" t="s">
        <v>69</v>
      </c>
    </row>
    <row r="711" spans="1:46" ht="22.5" customHeight="1" x14ac:dyDescent="0.25">
      <c r="A711" s="18" t="s">
        <v>7496</v>
      </c>
      <c r="B711" s="2" t="s">
        <v>7497</v>
      </c>
      <c r="C711" s="2" t="s">
        <v>344</v>
      </c>
      <c r="D711" s="2" t="s">
        <v>3998</v>
      </c>
      <c r="E711" s="2" t="s">
        <v>69</v>
      </c>
      <c r="F711" s="19">
        <v>1</v>
      </c>
      <c r="G711" s="19">
        <v>37.549999999999997</v>
      </c>
      <c r="H711" s="19">
        <v>26.1</v>
      </c>
      <c r="I711" s="19">
        <v>-11.88</v>
      </c>
      <c r="J711" s="19">
        <v>-26.1</v>
      </c>
      <c r="K711" s="19" t="s">
        <v>52</v>
      </c>
      <c r="L711" s="19">
        <v>25.67</v>
      </c>
      <c r="M711" s="2" t="s">
        <v>53</v>
      </c>
      <c r="N711" s="2" t="s">
        <v>7096</v>
      </c>
      <c r="O711" s="2" t="s">
        <v>7498</v>
      </c>
      <c r="P711" s="2" t="s">
        <v>7499</v>
      </c>
      <c r="Q711" s="2" t="s">
        <v>53</v>
      </c>
      <c r="R711" s="19">
        <v>37.549999999999997</v>
      </c>
      <c r="S711" s="19" t="s">
        <v>57</v>
      </c>
      <c r="T711" s="2" t="s">
        <v>77</v>
      </c>
      <c r="U711" s="2" t="s">
        <v>7500</v>
      </c>
      <c r="V711" s="2" t="s">
        <v>7501</v>
      </c>
      <c r="W711" s="2" t="s">
        <v>7502</v>
      </c>
      <c r="X711" s="2" t="s">
        <v>53</v>
      </c>
      <c r="Y711" s="2" t="s">
        <v>7500</v>
      </c>
      <c r="Z711" s="2" t="s">
        <v>7503</v>
      </c>
      <c r="AA711" s="2" t="s">
        <v>7504</v>
      </c>
      <c r="AB711" s="2" t="s">
        <v>7505</v>
      </c>
      <c r="AC711" s="2" t="s">
        <v>97</v>
      </c>
      <c r="AD711" s="2" t="s">
        <v>7506</v>
      </c>
      <c r="AE711" s="2" t="s">
        <v>65</v>
      </c>
      <c r="AF711" s="2" t="s">
        <v>86</v>
      </c>
      <c r="AG711" s="2" t="s">
        <v>7507</v>
      </c>
      <c r="AH711" s="2" t="s">
        <v>7508</v>
      </c>
      <c r="AI711" s="2" t="s">
        <v>67</v>
      </c>
      <c r="AJ711" s="2" t="s">
        <v>7509</v>
      </c>
      <c r="AK711" s="2" t="s">
        <v>53</v>
      </c>
      <c r="AL711" s="2" t="s">
        <v>53</v>
      </c>
      <c r="AM711" s="2" t="s">
        <v>53</v>
      </c>
      <c r="AN711" s="2" t="s">
        <v>53</v>
      </c>
      <c r="AO711" s="2" t="s">
        <v>53</v>
      </c>
      <c r="AP711" s="2" t="s">
        <v>53</v>
      </c>
      <c r="AQ711" s="2" t="s">
        <v>53</v>
      </c>
      <c r="AR711" s="2" t="s">
        <v>69</v>
      </c>
      <c r="AS711" s="2" t="s">
        <v>52</v>
      </c>
      <c r="AT711" s="2" t="s">
        <v>69</v>
      </c>
    </row>
    <row r="712" spans="1:46" ht="22.5" customHeight="1" x14ac:dyDescent="0.25">
      <c r="A712" s="18" t="s">
        <v>7510</v>
      </c>
      <c r="B712" s="2" t="s">
        <v>7511</v>
      </c>
      <c r="C712" s="2" t="s">
        <v>344</v>
      </c>
      <c r="D712" s="2" t="s">
        <v>7125</v>
      </c>
      <c r="E712" s="2" t="s">
        <v>69</v>
      </c>
      <c r="F712" s="19">
        <v>1</v>
      </c>
      <c r="G712" s="19">
        <v>19.989999999999998</v>
      </c>
      <c r="H712" s="19">
        <v>15.9</v>
      </c>
      <c r="I712" s="19">
        <v>-8.9</v>
      </c>
      <c r="J712" s="19" t="s">
        <v>52</v>
      </c>
      <c r="K712" s="19" t="s">
        <v>52</v>
      </c>
      <c r="L712" s="19">
        <v>26.99</v>
      </c>
      <c r="M712" s="2" t="s">
        <v>53</v>
      </c>
      <c r="N712" s="2" t="s">
        <v>5730</v>
      </c>
      <c r="O712" s="2" t="s">
        <v>6007</v>
      </c>
      <c r="P712" s="2" t="s">
        <v>6008</v>
      </c>
      <c r="Q712" s="2" t="s">
        <v>53</v>
      </c>
      <c r="R712" s="19">
        <v>19.989999999999998</v>
      </c>
      <c r="S712" s="19" t="s">
        <v>57</v>
      </c>
      <c r="T712" s="2" t="s">
        <v>58</v>
      </c>
      <c r="U712" s="2" t="s">
        <v>7512</v>
      </c>
      <c r="V712" s="2" t="s">
        <v>7513</v>
      </c>
      <c r="W712" s="2" t="s">
        <v>7514</v>
      </c>
      <c r="X712" s="2" t="s">
        <v>53</v>
      </c>
      <c r="Y712" s="2" t="s">
        <v>7512</v>
      </c>
      <c r="Z712" s="2" t="s">
        <v>7515</v>
      </c>
      <c r="AA712" s="2" t="s">
        <v>7516</v>
      </c>
      <c r="AB712" s="2" t="s">
        <v>136</v>
      </c>
      <c r="AC712" s="2" t="s">
        <v>124</v>
      </c>
      <c r="AD712" s="2" t="s">
        <v>7517</v>
      </c>
      <c r="AE712" s="2" t="s">
        <v>65</v>
      </c>
      <c r="AF712" s="2" t="s">
        <v>222</v>
      </c>
      <c r="AG712" s="2" t="s">
        <v>7518</v>
      </c>
      <c r="AH712" s="2" t="s">
        <v>7519</v>
      </c>
      <c r="AI712" s="2" t="s">
        <v>7520</v>
      </c>
      <c r="AJ712" s="2" t="s">
        <v>7521</v>
      </c>
      <c r="AK712" s="2" t="s">
        <v>53</v>
      </c>
      <c r="AL712" s="2" t="s">
        <v>53</v>
      </c>
      <c r="AM712" s="2" t="s">
        <v>53</v>
      </c>
      <c r="AN712" s="2" t="s">
        <v>53</v>
      </c>
      <c r="AO712" s="2" t="s">
        <v>53</v>
      </c>
      <c r="AP712" s="2" t="s">
        <v>53</v>
      </c>
      <c r="AQ712" s="2" t="s">
        <v>53</v>
      </c>
      <c r="AR712" s="2" t="s">
        <v>69</v>
      </c>
      <c r="AS712" s="2" t="s">
        <v>52</v>
      </c>
      <c r="AT712" s="2" t="s">
        <v>69</v>
      </c>
    </row>
    <row r="713" spans="1:46" ht="22.5" customHeight="1" x14ac:dyDescent="0.25">
      <c r="A713" s="18" t="s">
        <v>7522</v>
      </c>
      <c r="B713" s="2" t="s">
        <v>7523</v>
      </c>
      <c r="C713" s="2" t="s">
        <v>344</v>
      </c>
      <c r="D713" s="2" t="s">
        <v>3998</v>
      </c>
      <c r="E713" s="2" t="s">
        <v>69</v>
      </c>
      <c r="F713" s="19">
        <v>1</v>
      </c>
      <c r="G713" s="19">
        <v>89.9</v>
      </c>
      <c r="H713" s="19" t="s">
        <v>52</v>
      </c>
      <c r="I713" s="19">
        <v>-15.28</v>
      </c>
      <c r="J713" s="19">
        <v>-26.45</v>
      </c>
      <c r="K713" s="19" t="s">
        <v>52</v>
      </c>
      <c r="L713" s="19">
        <v>48.17</v>
      </c>
      <c r="M713" s="2" t="s">
        <v>53</v>
      </c>
      <c r="N713" s="2" t="s">
        <v>420</v>
      </c>
      <c r="O713" s="2" t="s">
        <v>421</v>
      </c>
      <c r="P713" s="2" t="s">
        <v>422</v>
      </c>
      <c r="Q713" s="2" t="s">
        <v>53</v>
      </c>
      <c r="R713" s="19">
        <v>89.9</v>
      </c>
      <c r="S713" s="19" t="s">
        <v>57</v>
      </c>
      <c r="T713" s="2" t="s">
        <v>77</v>
      </c>
      <c r="U713" s="2" t="s">
        <v>7524</v>
      </c>
      <c r="V713" s="2" t="s">
        <v>7525</v>
      </c>
      <c r="W713" s="2" t="s">
        <v>7526</v>
      </c>
      <c r="X713" s="2" t="s">
        <v>53</v>
      </c>
      <c r="Y713" s="2" t="s">
        <v>7524</v>
      </c>
      <c r="Z713" s="2" t="s">
        <v>7527</v>
      </c>
      <c r="AA713" s="2" t="s">
        <v>7528</v>
      </c>
      <c r="AB713" s="2" t="s">
        <v>7529</v>
      </c>
      <c r="AC713" s="2" t="s">
        <v>84</v>
      </c>
      <c r="AD713" s="2" t="s">
        <v>7530</v>
      </c>
      <c r="AE713" s="2" t="s">
        <v>65</v>
      </c>
      <c r="AF713" s="2" t="s">
        <v>86</v>
      </c>
      <c r="AG713" s="2" t="s">
        <v>7313</v>
      </c>
      <c r="AH713" s="2" t="s">
        <v>7531</v>
      </c>
      <c r="AI713" s="2" t="s">
        <v>67</v>
      </c>
      <c r="AJ713" s="2" t="s">
        <v>7532</v>
      </c>
      <c r="AK713" s="2" t="s">
        <v>53</v>
      </c>
      <c r="AL713" s="2" t="s">
        <v>53</v>
      </c>
      <c r="AM713" s="2" t="s">
        <v>53</v>
      </c>
      <c r="AN713" s="2" t="s">
        <v>53</v>
      </c>
      <c r="AO713" s="2" t="s">
        <v>53</v>
      </c>
      <c r="AP713" s="2" t="s">
        <v>53</v>
      </c>
      <c r="AQ713" s="2" t="s">
        <v>53</v>
      </c>
      <c r="AR713" s="2" t="s">
        <v>69</v>
      </c>
      <c r="AS713" s="2" t="s">
        <v>52</v>
      </c>
      <c r="AT713" s="2" t="s">
        <v>69</v>
      </c>
    </row>
    <row r="714" spans="1:46" ht="22.5" customHeight="1" x14ac:dyDescent="0.25">
      <c r="A714" s="18" t="s">
        <v>7533</v>
      </c>
      <c r="B714" s="2" t="s">
        <v>7523</v>
      </c>
      <c r="C714" s="2" t="s">
        <v>344</v>
      </c>
      <c r="D714" s="2" t="s">
        <v>7125</v>
      </c>
      <c r="E714" s="2" t="s">
        <v>69</v>
      </c>
      <c r="F714" s="19">
        <v>1</v>
      </c>
      <c r="G714" s="19">
        <v>14.9</v>
      </c>
      <c r="H714" s="19">
        <v>15.9</v>
      </c>
      <c r="I714" s="19">
        <v>-8.0299999999999994</v>
      </c>
      <c r="J714" s="19" t="s">
        <v>52</v>
      </c>
      <c r="K714" s="19" t="s">
        <v>52</v>
      </c>
      <c r="L714" s="19">
        <v>22.77</v>
      </c>
      <c r="M714" s="2" t="s">
        <v>53</v>
      </c>
      <c r="N714" s="2" t="s">
        <v>7534</v>
      </c>
      <c r="O714" s="2" t="s">
        <v>7535</v>
      </c>
      <c r="P714" s="2" t="s">
        <v>7536</v>
      </c>
      <c r="Q714" s="2" t="s">
        <v>53</v>
      </c>
      <c r="R714" s="19">
        <v>14.9</v>
      </c>
      <c r="S714" s="19" t="s">
        <v>57</v>
      </c>
      <c r="T714" s="2" t="s">
        <v>58</v>
      </c>
      <c r="U714" s="2" t="s">
        <v>7512</v>
      </c>
      <c r="V714" s="2" t="s">
        <v>7513</v>
      </c>
      <c r="W714" s="2" t="s">
        <v>7514</v>
      </c>
      <c r="X714" s="2" t="s">
        <v>53</v>
      </c>
      <c r="Y714" s="2" t="s">
        <v>7512</v>
      </c>
      <c r="Z714" s="2" t="s">
        <v>7515</v>
      </c>
      <c r="AA714" s="2" t="s">
        <v>7516</v>
      </c>
      <c r="AB714" s="2" t="s">
        <v>136</v>
      </c>
      <c r="AC714" s="2" t="s">
        <v>124</v>
      </c>
      <c r="AD714" s="2" t="s">
        <v>7517</v>
      </c>
      <c r="AE714" s="2" t="s">
        <v>65</v>
      </c>
      <c r="AF714" s="2" t="s">
        <v>222</v>
      </c>
      <c r="AG714" s="2" t="s">
        <v>7518</v>
      </c>
      <c r="AH714" s="2" t="s">
        <v>7537</v>
      </c>
      <c r="AI714" s="2" t="s">
        <v>7520</v>
      </c>
      <c r="AJ714" s="2" t="s">
        <v>7538</v>
      </c>
      <c r="AK714" s="2" t="s">
        <v>53</v>
      </c>
      <c r="AL714" s="2" t="s">
        <v>53</v>
      </c>
      <c r="AM714" s="2" t="s">
        <v>53</v>
      </c>
      <c r="AN714" s="2" t="s">
        <v>53</v>
      </c>
      <c r="AO714" s="2" t="s">
        <v>53</v>
      </c>
      <c r="AP714" s="2" t="s">
        <v>53</v>
      </c>
      <c r="AQ714" s="2" t="s">
        <v>53</v>
      </c>
      <c r="AR714" s="2" t="s">
        <v>69</v>
      </c>
      <c r="AS714" s="2" t="s">
        <v>52</v>
      </c>
      <c r="AT714" s="2" t="s">
        <v>69</v>
      </c>
    </row>
    <row r="715" spans="1:46" ht="22.5" customHeight="1" x14ac:dyDescent="0.25">
      <c r="A715" s="18" t="s">
        <v>7539</v>
      </c>
      <c r="B715" s="2" t="s">
        <v>7540</v>
      </c>
      <c r="C715" s="2" t="s">
        <v>344</v>
      </c>
      <c r="D715" s="2" t="s">
        <v>7125</v>
      </c>
      <c r="E715" s="2" t="s">
        <v>51</v>
      </c>
      <c r="F715" s="19">
        <v>1</v>
      </c>
      <c r="G715" s="19">
        <v>97.12</v>
      </c>
      <c r="H715" s="19">
        <v>1.59</v>
      </c>
      <c r="I715" s="19">
        <v>-16.510000000000002</v>
      </c>
      <c r="J715" s="19" t="s">
        <v>52</v>
      </c>
      <c r="K715" s="19" t="s">
        <v>52</v>
      </c>
      <c r="L715" s="19">
        <v>82.2</v>
      </c>
      <c r="M715" s="2" t="s">
        <v>51</v>
      </c>
      <c r="N715" s="2" t="s">
        <v>7541</v>
      </c>
      <c r="O715" s="2" t="s">
        <v>7542</v>
      </c>
      <c r="P715" s="2" t="s">
        <v>7543</v>
      </c>
      <c r="Q715" s="2" t="s">
        <v>53</v>
      </c>
      <c r="R715" s="19">
        <v>97.12</v>
      </c>
      <c r="S715" s="19" t="s">
        <v>57</v>
      </c>
      <c r="T715" s="2" t="s">
        <v>58</v>
      </c>
      <c r="U715" s="2" t="s">
        <v>7544</v>
      </c>
      <c r="V715" s="2" t="s">
        <v>7545</v>
      </c>
      <c r="W715" s="2" t="s">
        <v>7546</v>
      </c>
      <c r="X715" s="2" t="s">
        <v>53</v>
      </c>
      <c r="Y715" s="2" t="s">
        <v>7544</v>
      </c>
      <c r="Z715" s="2" t="s">
        <v>7547</v>
      </c>
      <c r="AA715" s="2" t="s">
        <v>7548</v>
      </c>
      <c r="AB715" s="2" t="s">
        <v>124</v>
      </c>
      <c r="AC715" s="2" t="s">
        <v>124</v>
      </c>
      <c r="AD715" s="2" t="s">
        <v>7549</v>
      </c>
      <c r="AE715" s="2" t="s">
        <v>65</v>
      </c>
      <c r="AF715" s="2" t="s">
        <v>222</v>
      </c>
      <c r="AG715" s="2" t="s">
        <v>7246</v>
      </c>
      <c r="AH715" s="2" t="s">
        <v>7550</v>
      </c>
      <c r="AI715" s="2" t="s">
        <v>3466</v>
      </c>
      <c r="AJ715" s="2" t="s">
        <v>7551</v>
      </c>
      <c r="AK715" s="2" t="s">
        <v>53</v>
      </c>
      <c r="AL715" s="2" t="s">
        <v>53</v>
      </c>
      <c r="AM715" s="2" t="s">
        <v>53</v>
      </c>
      <c r="AN715" s="2" t="s">
        <v>53</v>
      </c>
      <c r="AO715" s="2" t="s">
        <v>53</v>
      </c>
      <c r="AP715" s="2" t="s">
        <v>53</v>
      </c>
      <c r="AQ715" s="2" t="s">
        <v>53</v>
      </c>
      <c r="AR715" s="2" t="s">
        <v>69</v>
      </c>
      <c r="AS715" s="2" t="s">
        <v>52</v>
      </c>
      <c r="AT715" s="2" t="s">
        <v>69</v>
      </c>
    </row>
    <row r="716" spans="1:46" ht="22.5" customHeight="1" x14ac:dyDescent="0.25">
      <c r="A716" s="18" t="s">
        <v>7552</v>
      </c>
      <c r="B716" s="2" t="s">
        <v>7553</v>
      </c>
      <c r="C716" s="2" t="s">
        <v>344</v>
      </c>
      <c r="D716" s="2" t="s">
        <v>697</v>
      </c>
      <c r="E716" s="2" t="s">
        <v>69</v>
      </c>
      <c r="F716" s="19">
        <v>1</v>
      </c>
      <c r="G716" s="19">
        <v>139.69</v>
      </c>
      <c r="H716" s="19">
        <v>15.27</v>
      </c>
      <c r="I716" s="19">
        <v>-23.75</v>
      </c>
      <c r="J716" s="19">
        <v>-36.72</v>
      </c>
      <c r="K716" s="19" t="s">
        <v>52</v>
      </c>
      <c r="L716" s="19">
        <v>94.49</v>
      </c>
      <c r="M716" s="2" t="s">
        <v>53</v>
      </c>
      <c r="N716" s="2" t="s">
        <v>7554</v>
      </c>
      <c r="O716" s="2" t="s">
        <v>7555</v>
      </c>
      <c r="P716" s="2" t="s">
        <v>7556</v>
      </c>
      <c r="Q716" s="2" t="s">
        <v>53</v>
      </c>
      <c r="R716" s="19">
        <v>139.69</v>
      </c>
      <c r="S716" s="19" t="s">
        <v>57</v>
      </c>
      <c r="T716" s="2" t="s">
        <v>77</v>
      </c>
      <c r="U716" s="2" t="s">
        <v>7557</v>
      </c>
      <c r="V716" s="2" t="s">
        <v>7558</v>
      </c>
      <c r="W716" s="2" t="s">
        <v>7559</v>
      </c>
      <c r="X716" s="2" t="s">
        <v>53</v>
      </c>
      <c r="Y716" s="2" t="s">
        <v>7557</v>
      </c>
      <c r="Z716" s="2" t="s">
        <v>7560</v>
      </c>
      <c r="AA716" s="2" t="s">
        <v>7561</v>
      </c>
      <c r="AB716" s="2" t="s">
        <v>3172</v>
      </c>
      <c r="AC716" s="2" t="s">
        <v>182</v>
      </c>
      <c r="AD716" s="2" t="s">
        <v>3173</v>
      </c>
      <c r="AE716" s="2" t="s">
        <v>65</v>
      </c>
      <c r="AF716" s="2" t="s">
        <v>86</v>
      </c>
      <c r="AG716" s="2" t="s">
        <v>7562</v>
      </c>
      <c r="AH716" s="2" t="s">
        <v>7563</v>
      </c>
      <c r="AI716" s="2" t="s">
        <v>67</v>
      </c>
      <c r="AJ716" s="2" t="s">
        <v>7564</v>
      </c>
      <c r="AK716" s="2" t="s">
        <v>53</v>
      </c>
      <c r="AL716" s="2" t="s">
        <v>53</v>
      </c>
      <c r="AM716" s="2" t="s">
        <v>53</v>
      </c>
      <c r="AN716" s="2" t="s">
        <v>53</v>
      </c>
      <c r="AO716" s="2" t="s">
        <v>53</v>
      </c>
      <c r="AP716" s="2" t="s">
        <v>53</v>
      </c>
      <c r="AQ716" s="2" t="s">
        <v>53</v>
      </c>
      <c r="AR716" s="2" t="s">
        <v>69</v>
      </c>
      <c r="AS716" s="2" t="s">
        <v>52</v>
      </c>
      <c r="AT716" s="2" t="s">
        <v>69</v>
      </c>
    </row>
    <row r="717" spans="1:46" ht="22.5" customHeight="1" x14ac:dyDescent="0.25">
      <c r="A717" s="18" t="s">
        <v>7565</v>
      </c>
      <c r="B717" s="2" t="s">
        <v>7566</v>
      </c>
      <c r="C717" s="2" t="s">
        <v>344</v>
      </c>
      <c r="D717" s="2" t="s">
        <v>3998</v>
      </c>
      <c r="E717" s="2" t="s">
        <v>69</v>
      </c>
      <c r="F717" s="19">
        <v>1</v>
      </c>
      <c r="G717" s="19">
        <v>120.9</v>
      </c>
      <c r="H717" s="19" t="s">
        <v>52</v>
      </c>
      <c r="I717" s="19">
        <v>-20.55</v>
      </c>
      <c r="J717" s="19">
        <v>-17.95</v>
      </c>
      <c r="K717" s="19" t="s">
        <v>52</v>
      </c>
      <c r="L717" s="19">
        <v>82.4</v>
      </c>
      <c r="M717" s="2" t="s">
        <v>51</v>
      </c>
      <c r="N717" s="2" t="s">
        <v>321</v>
      </c>
      <c r="O717" s="2" t="s">
        <v>322</v>
      </c>
      <c r="P717" s="2" t="s">
        <v>323</v>
      </c>
      <c r="Q717" s="2" t="s">
        <v>53</v>
      </c>
      <c r="R717" s="19">
        <v>120.9</v>
      </c>
      <c r="S717" s="19" t="s">
        <v>57</v>
      </c>
      <c r="T717" s="2" t="s">
        <v>58</v>
      </c>
      <c r="U717" s="2" t="s">
        <v>53</v>
      </c>
      <c r="V717" s="2" t="s">
        <v>53</v>
      </c>
      <c r="W717" s="2" t="s">
        <v>53</v>
      </c>
      <c r="X717" s="2" t="s">
        <v>53</v>
      </c>
      <c r="Y717" s="2" t="s">
        <v>7567</v>
      </c>
      <c r="Z717" s="2" t="s">
        <v>7568</v>
      </c>
      <c r="AA717" s="2" t="s">
        <v>7569</v>
      </c>
      <c r="AB717" s="2" t="s">
        <v>7570</v>
      </c>
      <c r="AC717" s="2" t="s">
        <v>168</v>
      </c>
      <c r="AD717" s="2" t="s">
        <v>7571</v>
      </c>
      <c r="AE717" s="2" t="s">
        <v>65</v>
      </c>
      <c r="AF717" s="2" t="s">
        <v>66</v>
      </c>
      <c r="AG717" s="2" t="s">
        <v>7024</v>
      </c>
      <c r="AH717" s="2" t="s">
        <v>7572</v>
      </c>
      <c r="AI717" s="2" t="s">
        <v>67</v>
      </c>
      <c r="AJ717" s="2" t="s">
        <v>7573</v>
      </c>
      <c r="AK717" s="2" t="s">
        <v>53</v>
      </c>
      <c r="AL717" s="2" t="s">
        <v>53</v>
      </c>
      <c r="AM717" s="2" t="s">
        <v>53</v>
      </c>
      <c r="AN717" s="2" t="s">
        <v>53</v>
      </c>
      <c r="AO717" s="2" t="s">
        <v>53</v>
      </c>
      <c r="AP717" s="2" t="s">
        <v>53</v>
      </c>
      <c r="AQ717" s="2" t="s">
        <v>53</v>
      </c>
      <c r="AR717" s="2" t="s">
        <v>69</v>
      </c>
      <c r="AS717" s="2" t="s">
        <v>52</v>
      </c>
      <c r="AT717" s="2" t="s">
        <v>69</v>
      </c>
    </row>
    <row r="718" spans="1:46" ht="22.5" customHeight="1" x14ac:dyDescent="0.25">
      <c r="A718" s="18" t="s">
        <v>7574</v>
      </c>
      <c r="B718" s="2" t="s">
        <v>7575</v>
      </c>
      <c r="C718" s="2" t="s">
        <v>344</v>
      </c>
      <c r="D718" s="2" t="s">
        <v>3998</v>
      </c>
      <c r="E718" s="2" t="s">
        <v>51</v>
      </c>
      <c r="F718" s="19">
        <v>1</v>
      </c>
      <c r="G718" s="19">
        <v>67.42</v>
      </c>
      <c r="H718" s="19">
        <v>19.95</v>
      </c>
      <c r="I718" s="19">
        <v>-16.96</v>
      </c>
      <c r="J718" s="19">
        <v>-19.95</v>
      </c>
      <c r="K718" s="19" t="s">
        <v>52</v>
      </c>
      <c r="L718" s="19">
        <v>50.46</v>
      </c>
      <c r="M718" s="2" t="s">
        <v>53</v>
      </c>
      <c r="N718" s="2" t="s">
        <v>687</v>
      </c>
      <c r="O718" s="2" t="s">
        <v>688</v>
      </c>
      <c r="P718" s="2" t="s">
        <v>689</v>
      </c>
      <c r="Q718" s="2" t="s">
        <v>53</v>
      </c>
      <c r="R718" s="19">
        <v>67.42</v>
      </c>
      <c r="S718" s="19" t="s">
        <v>57</v>
      </c>
      <c r="T718" s="2" t="s">
        <v>58</v>
      </c>
      <c r="U718" s="2" t="s">
        <v>53</v>
      </c>
      <c r="V718" s="2" t="s">
        <v>53</v>
      </c>
      <c r="W718" s="2" t="s">
        <v>53</v>
      </c>
      <c r="X718" s="2" t="s">
        <v>53</v>
      </c>
      <c r="Y718" s="2" t="s">
        <v>7576</v>
      </c>
      <c r="Z718" s="2" t="s">
        <v>7577</v>
      </c>
      <c r="AA718" s="2" t="s">
        <v>7578</v>
      </c>
      <c r="AB718" s="2" t="s">
        <v>2906</v>
      </c>
      <c r="AC718" s="2" t="s">
        <v>182</v>
      </c>
      <c r="AD718" s="2" t="s">
        <v>7579</v>
      </c>
      <c r="AE718" s="2" t="s">
        <v>65</v>
      </c>
      <c r="AF718" s="2" t="s">
        <v>66</v>
      </c>
      <c r="AG718" s="2" t="s">
        <v>7580</v>
      </c>
      <c r="AH718" s="2" t="s">
        <v>5763</v>
      </c>
      <c r="AI718" s="2" t="s">
        <v>67</v>
      </c>
      <c r="AJ718" s="2" t="s">
        <v>7581</v>
      </c>
      <c r="AK718" s="2" t="s">
        <v>53</v>
      </c>
      <c r="AL718" s="2" t="s">
        <v>53</v>
      </c>
      <c r="AM718" s="2" t="s">
        <v>53</v>
      </c>
      <c r="AN718" s="2" t="s">
        <v>53</v>
      </c>
      <c r="AO718" s="2" t="s">
        <v>53</v>
      </c>
      <c r="AP718" s="2" t="s">
        <v>53</v>
      </c>
      <c r="AQ718" s="2" t="s">
        <v>53</v>
      </c>
      <c r="AR718" s="2" t="s">
        <v>69</v>
      </c>
      <c r="AS718" s="2" t="s">
        <v>52</v>
      </c>
      <c r="AT718" s="2" t="s">
        <v>69</v>
      </c>
    </row>
    <row r="719" spans="1:46" ht="22.5" customHeight="1" x14ac:dyDescent="0.25">
      <c r="A719" s="18" t="s">
        <v>7582</v>
      </c>
      <c r="B719" s="2" t="s">
        <v>7583</v>
      </c>
      <c r="C719" s="2" t="s">
        <v>344</v>
      </c>
      <c r="D719" s="2" t="s">
        <v>697</v>
      </c>
      <c r="E719" s="2" t="s">
        <v>69</v>
      </c>
      <c r="F719" s="19">
        <v>1</v>
      </c>
      <c r="G719" s="19">
        <v>102.83</v>
      </c>
      <c r="H719" s="19" t="s">
        <v>52</v>
      </c>
      <c r="I719" s="19">
        <v>-17.48</v>
      </c>
      <c r="J719" s="19">
        <v>-18.45</v>
      </c>
      <c r="K719" s="19" t="s">
        <v>52</v>
      </c>
      <c r="L719" s="19">
        <v>66.900000000000006</v>
      </c>
      <c r="M719" s="2" t="s">
        <v>51</v>
      </c>
      <c r="N719" s="2" t="s">
        <v>905</v>
      </c>
      <c r="O719" s="2" t="s">
        <v>1163</v>
      </c>
      <c r="P719" s="2" t="s">
        <v>1164</v>
      </c>
      <c r="Q719" s="2" t="s">
        <v>53</v>
      </c>
      <c r="R719" s="19">
        <v>102.83</v>
      </c>
      <c r="S719" s="19" t="s">
        <v>57</v>
      </c>
      <c r="T719" s="2" t="s">
        <v>58</v>
      </c>
      <c r="U719" s="2" t="s">
        <v>53</v>
      </c>
      <c r="V719" s="2" t="s">
        <v>53</v>
      </c>
      <c r="W719" s="2" t="s">
        <v>53</v>
      </c>
      <c r="X719" s="2" t="s">
        <v>53</v>
      </c>
      <c r="Y719" s="2" t="s">
        <v>7584</v>
      </c>
      <c r="Z719" s="2" t="s">
        <v>7585</v>
      </c>
      <c r="AA719" s="2" t="s">
        <v>7586</v>
      </c>
      <c r="AB719" s="2" t="s">
        <v>1718</v>
      </c>
      <c r="AC719" s="2" t="s">
        <v>63</v>
      </c>
      <c r="AD719" s="2" t="s">
        <v>1719</v>
      </c>
      <c r="AE719" s="2" t="s">
        <v>65</v>
      </c>
      <c r="AF719" s="2" t="s">
        <v>66</v>
      </c>
      <c r="AG719" s="2" t="s">
        <v>7587</v>
      </c>
      <c r="AH719" s="2" t="s">
        <v>7588</v>
      </c>
      <c r="AI719" s="2" t="s">
        <v>67</v>
      </c>
      <c r="AJ719" s="2" t="s">
        <v>7589</v>
      </c>
      <c r="AK719" s="2" t="s">
        <v>53</v>
      </c>
      <c r="AL719" s="2" t="s">
        <v>53</v>
      </c>
      <c r="AM719" s="2" t="s">
        <v>53</v>
      </c>
      <c r="AN719" s="2" t="s">
        <v>53</v>
      </c>
      <c r="AO719" s="2" t="s">
        <v>53</v>
      </c>
      <c r="AP719" s="2" t="s">
        <v>53</v>
      </c>
      <c r="AQ719" s="2" t="s">
        <v>53</v>
      </c>
      <c r="AR719" s="2" t="s">
        <v>69</v>
      </c>
      <c r="AS719" s="2" t="s">
        <v>52</v>
      </c>
      <c r="AT719" s="2" t="s">
        <v>69</v>
      </c>
    </row>
    <row r="720" spans="1:46" ht="22.5" customHeight="1" x14ac:dyDescent="0.25">
      <c r="A720" s="18" t="s">
        <v>7590</v>
      </c>
      <c r="B720" s="2" t="s">
        <v>7591</v>
      </c>
      <c r="C720" s="2" t="s">
        <v>344</v>
      </c>
      <c r="D720" s="2" t="s">
        <v>5569</v>
      </c>
      <c r="E720" s="2" t="s">
        <v>69</v>
      </c>
      <c r="F720" s="19">
        <v>1</v>
      </c>
      <c r="G720" s="19">
        <v>54.87</v>
      </c>
      <c r="H720" s="19">
        <v>18.8</v>
      </c>
      <c r="I720" s="19">
        <v>-12.08</v>
      </c>
      <c r="J720" s="19">
        <v>-18.8</v>
      </c>
      <c r="K720" s="19" t="s">
        <v>52</v>
      </c>
      <c r="L720" s="19">
        <v>42.79</v>
      </c>
      <c r="M720" s="2" t="s">
        <v>51</v>
      </c>
      <c r="N720" s="2" t="s">
        <v>309</v>
      </c>
      <c r="O720" s="2" t="s">
        <v>390</v>
      </c>
      <c r="P720" s="2" t="s">
        <v>311</v>
      </c>
      <c r="Q720" s="2" t="s">
        <v>53</v>
      </c>
      <c r="R720" s="19">
        <v>54.87</v>
      </c>
      <c r="S720" s="19" t="s">
        <v>161</v>
      </c>
      <c r="T720" s="2" t="s">
        <v>58</v>
      </c>
      <c r="U720" s="2" t="s">
        <v>53</v>
      </c>
      <c r="V720" s="2" t="s">
        <v>53</v>
      </c>
      <c r="W720" s="2" t="s">
        <v>53</v>
      </c>
      <c r="X720" s="2" t="s">
        <v>53</v>
      </c>
      <c r="Y720" s="2" t="s">
        <v>7592</v>
      </c>
      <c r="Z720" s="2" t="s">
        <v>7593</v>
      </c>
      <c r="AA720" s="2" t="s">
        <v>7594</v>
      </c>
      <c r="AB720" s="2" t="s">
        <v>7595</v>
      </c>
      <c r="AC720" s="2" t="s">
        <v>111</v>
      </c>
      <c r="AD720" s="2" t="s">
        <v>7596</v>
      </c>
      <c r="AE720" s="2" t="s">
        <v>65</v>
      </c>
      <c r="AF720" s="2" t="s">
        <v>66</v>
      </c>
      <c r="AG720" s="2" t="s">
        <v>7014</v>
      </c>
      <c r="AH720" s="2" t="s">
        <v>7597</v>
      </c>
      <c r="AI720" s="2" t="s">
        <v>67</v>
      </c>
      <c r="AJ720" s="2" t="s">
        <v>7598</v>
      </c>
      <c r="AK720" s="2" t="s">
        <v>53</v>
      </c>
      <c r="AL720" s="2" t="s">
        <v>53</v>
      </c>
      <c r="AM720" s="2" t="s">
        <v>53</v>
      </c>
      <c r="AN720" s="2" t="s">
        <v>53</v>
      </c>
      <c r="AO720" s="2" t="s">
        <v>53</v>
      </c>
      <c r="AP720" s="2" t="s">
        <v>53</v>
      </c>
      <c r="AQ720" s="2" t="s">
        <v>53</v>
      </c>
      <c r="AR720" s="2" t="s">
        <v>69</v>
      </c>
      <c r="AS720" s="2" t="s">
        <v>52</v>
      </c>
      <c r="AT720" s="2" t="s">
        <v>69</v>
      </c>
    </row>
    <row r="721" spans="1:46" ht="22.5" customHeight="1" x14ac:dyDescent="0.25">
      <c r="A721" s="18" t="s">
        <v>7599</v>
      </c>
      <c r="B721" s="2" t="s">
        <v>7600</v>
      </c>
      <c r="C721" s="2" t="s">
        <v>344</v>
      </c>
      <c r="D721" s="2" t="s">
        <v>5569</v>
      </c>
      <c r="E721" s="2" t="s">
        <v>69</v>
      </c>
      <c r="F721" s="19">
        <v>1</v>
      </c>
      <c r="G721" s="19">
        <v>49.51</v>
      </c>
      <c r="H721" s="19">
        <v>11.88</v>
      </c>
      <c r="I721" s="19">
        <v>-11.44</v>
      </c>
      <c r="J721" s="19">
        <v>-11.88</v>
      </c>
      <c r="K721" s="19" t="s">
        <v>52</v>
      </c>
      <c r="L721" s="19">
        <v>38.07</v>
      </c>
      <c r="M721" s="2" t="s">
        <v>53</v>
      </c>
      <c r="N721" s="2" t="s">
        <v>5744</v>
      </c>
      <c r="O721" s="2" t="s">
        <v>7601</v>
      </c>
      <c r="P721" s="2" t="s">
        <v>5746</v>
      </c>
      <c r="Q721" s="2" t="s">
        <v>53</v>
      </c>
      <c r="R721" s="19">
        <v>49.51</v>
      </c>
      <c r="S721" s="19" t="s">
        <v>161</v>
      </c>
      <c r="T721" s="2" t="s">
        <v>77</v>
      </c>
      <c r="U721" s="2" t="s">
        <v>7602</v>
      </c>
      <c r="V721" s="2" t="s">
        <v>7603</v>
      </c>
      <c r="W721" s="2" t="s">
        <v>7604</v>
      </c>
      <c r="X721" s="2" t="s">
        <v>53</v>
      </c>
      <c r="Y721" s="2" t="s">
        <v>7602</v>
      </c>
      <c r="Z721" s="2" t="s">
        <v>7605</v>
      </c>
      <c r="AA721" s="2" t="s">
        <v>7606</v>
      </c>
      <c r="AB721" s="2" t="s">
        <v>7607</v>
      </c>
      <c r="AC721" s="2" t="s">
        <v>124</v>
      </c>
      <c r="AD721" s="2" t="s">
        <v>7608</v>
      </c>
      <c r="AE721" s="2" t="s">
        <v>65</v>
      </c>
      <c r="AF721" s="2" t="s">
        <v>86</v>
      </c>
      <c r="AG721" s="2" t="s">
        <v>7609</v>
      </c>
      <c r="AH721" s="2" t="s">
        <v>7610</v>
      </c>
      <c r="AI721" s="2" t="s">
        <v>67</v>
      </c>
      <c r="AJ721" s="2" t="s">
        <v>7611</v>
      </c>
      <c r="AK721" s="2" t="s">
        <v>53</v>
      </c>
      <c r="AL721" s="2" t="s">
        <v>53</v>
      </c>
      <c r="AM721" s="2" t="s">
        <v>53</v>
      </c>
      <c r="AN721" s="2" t="s">
        <v>53</v>
      </c>
      <c r="AO721" s="2" t="s">
        <v>53</v>
      </c>
      <c r="AP721" s="2" t="s">
        <v>53</v>
      </c>
      <c r="AQ721" s="2" t="s">
        <v>53</v>
      </c>
      <c r="AR721" s="2" t="s">
        <v>69</v>
      </c>
      <c r="AS721" s="2" t="s">
        <v>52</v>
      </c>
      <c r="AT721" s="2" t="s">
        <v>69</v>
      </c>
    </row>
    <row r="722" spans="1:46" ht="22.5" customHeight="1" x14ac:dyDescent="0.25">
      <c r="A722" s="18" t="s">
        <v>7612</v>
      </c>
      <c r="B722" s="2" t="s">
        <v>7613</v>
      </c>
      <c r="C722" s="2" t="s">
        <v>344</v>
      </c>
      <c r="D722" s="2" t="s">
        <v>7125</v>
      </c>
      <c r="E722" s="2" t="s">
        <v>69</v>
      </c>
      <c r="F722" s="19">
        <v>1</v>
      </c>
      <c r="G722" s="19">
        <v>51.15</v>
      </c>
      <c r="H722" s="19">
        <v>15.66</v>
      </c>
      <c r="I722" s="19">
        <v>-14.2</v>
      </c>
      <c r="J722" s="19">
        <v>-15.66</v>
      </c>
      <c r="K722" s="19" t="s">
        <v>52</v>
      </c>
      <c r="L722" s="19">
        <v>36.950000000000003</v>
      </c>
      <c r="M722" s="2" t="s">
        <v>51</v>
      </c>
      <c r="N722" s="2" t="s">
        <v>286</v>
      </c>
      <c r="O722" s="2" t="s">
        <v>287</v>
      </c>
      <c r="P722" s="2" t="s">
        <v>288</v>
      </c>
      <c r="Q722" s="2" t="s">
        <v>53</v>
      </c>
      <c r="R722" s="19">
        <v>51.15</v>
      </c>
      <c r="S722" s="19" t="s">
        <v>57</v>
      </c>
      <c r="T722" s="2" t="s">
        <v>58</v>
      </c>
      <c r="U722" s="2" t="s">
        <v>53</v>
      </c>
      <c r="V722" s="2" t="s">
        <v>53</v>
      </c>
      <c r="W722" s="2" t="s">
        <v>53</v>
      </c>
      <c r="X722" s="2" t="s">
        <v>53</v>
      </c>
      <c r="Y722" s="2" t="s">
        <v>7614</v>
      </c>
      <c r="Z722" s="2" t="s">
        <v>7615</v>
      </c>
      <c r="AA722" s="2" t="s">
        <v>7616</v>
      </c>
      <c r="AB722" s="2" t="s">
        <v>7617</v>
      </c>
      <c r="AC722" s="2" t="s">
        <v>124</v>
      </c>
      <c r="AD722" s="2" t="s">
        <v>7618</v>
      </c>
      <c r="AE722" s="2" t="s">
        <v>65</v>
      </c>
      <c r="AF722" s="2" t="s">
        <v>66</v>
      </c>
      <c r="AG722" s="2" t="s">
        <v>7619</v>
      </c>
      <c r="AH722" s="2" t="s">
        <v>7620</v>
      </c>
      <c r="AI722" s="2" t="s">
        <v>67</v>
      </c>
      <c r="AJ722" s="2" t="s">
        <v>7621</v>
      </c>
      <c r="AK722" s="2" t="s">
        <v>53</v>
      </c>
      <c r="AL722" s="2" t="s">
        <v>53</v>
      </c>
      <c r="AM722" s="2" t="s">
        <v>53</v>
      </c>
      <c r="AN722" s="2" t="s">
        <v>53</v>
      </c>
      <c r="AO722" s="2" t="s">
        <v>53</v>
      </c>
      <c r="AP722" s="2" t="s">
        <v>53</v>
      </c>
      <c r="AQ722" s="2" t="s">
        <v>53</v>
      </c>
      <c r="AR722" s="2" t="s">
        <v>69</v>
      </c>
      <c r="AS722" s="2" t="s">
        <v>52</v>
      </c>
      <c r="AT722" s="2" t="s">
        <v>69</v>
      </c>
    </row>
    <row r="723" spans="1:46" ht="22.5" customHeight="1" x14ac:dyDescent="0.25">
      <c r="A723" s="18" t="s">
        <v>7622</v>
      </c>
      <c r="B723" s="2" t="s">
        <v>7623</v>
      </c>
      <c r="C723" s="2" t="s">
        <v>344</v>
      </c>
      <c r="D723" s="2" t="s">
        <v>5569</v>
      </c>
      <c r="E723" s="2" t="s">
        <v>69</v>
      </c>
      <c r="F723" s="19">
        <v>1</v>
      </c>
      <c r="G723" s="19">
        <v>192.99</v>
      </c>
      <c r="H723" s="19" t="s">
        <v>52</v>
      </c>
      <c r="I723" s="19">
        <v>-32.81</v>
      </c>
      <c r="J723" s="19">
        <v>-20.45</v>
      </c>
      <c r="K723" s="19" t="s">
        <v>52</v>
      </c>
      <c r="L723" s="19">
        <v>139.72999999999999</v>
      </c>
      <c r="M723" s="2" t="s">
        <v>53</v>
      </c>
      <c r="N723" s="2" t="s">
        <v>54</v>
      </c>
      <c r="O723" s="2" t="s">
        <v>55</v>
      </c>
      <c r="P723" s="2" t="s">
        <v>56</v>
      </c>
      <c r="Q723" s="2" t="s">
        <v>53</v>
      </c>
      <c r="R723" s="19">
        <v>192.99</v>
      </c>
      <c r="S723" s="19" t="s">
        <v>57</v>
      </c>
      <c r="T723" s="2" t="s">
        <v>58</v>
      </c>
      <c r="U723" s="2" t="s">
        <v>53</v>
      </c>
      <c r="V723" s="2" t="s">
        <v>53</v>
      </c>
      <c r="W723" s="2" t="s">
        <v>53</v>
      </c>
      <c r="X723" s="2" t="s">
        <v>53</v>
      </c>
      <c r="Y723" s="2" t="s">
        <v>7624</v>
      </c>
      <c r="Z723" s="2" t="s">
        <v>7625</v>
      </c>
      <c r="AA723" s="2" t="s">
        <v>7626</v>
      </c>
      <c r="AB723" s="2" t="s">
        <v>7627</v>
      </c>
      <c r="AC723" s="2" t="s">
        <v>182</v>
      </c>
      <c r="AD723" s="2" t="s">
        <v>7628</v>
      </c>
      <c r="AE723" s="2" t="s">
        <v>65</v>
      </c>
      <c r="AF723" s="2" t="s">
        <v>66</v>
      </c>
      <c r="AG723" s="2" t="s">
        <v>7629</v>
      </c>
      <c r="AH723" s="2" t="s">
        <v>7630</v>
      </c>
      <c r="AI723" s="2" t="s">
        <v>67</v>
      </c>
      <c r="AJ723" s="2" t="s">
        <v>7631</v>
      </c>
      <c r="AK723" s="2" t="s">
        <v>53</v>
      </c>
      <c r="AL723" s="2" t="s">
        <v>53</v>
      </c>
      <c r="AM723" s="2" t="s">
        <v>53</v>
      </c>
      <c r="AN723" s="2" t="s">
        <v>53</v>
      </c>
      <c r="AO723" s="2" t="s">
        <v>53</v>
      </c>
      <c r="AP723" s="2" t="s">
        <v>53</v>
      </c>
      <c r="AQ723" s="2" t="s">
        <v>53</v>
      </c>
      <c r="AR723" s="2" t="s">
        <v>69</v>
      </c>
      <c r="AS723" s="2" t="s">
        <v>52</v>
      </c>
      <c r="AT723" s="2" t="s">
        <v>69</v>
      </c>
    </row>
    <row r="724" spans="1:46" ht="22.5" customHeight="1" x14ac:dyDescent="0.25">
      <c r="A724" s="18" t="s">
        <v>7632</v>
      </c>
      <c r="B724" s="2" t="s">
        <v>7633</v>
      </c>
      <c r="C724" s="2" t="s">
        <v>344</v>
      </c>
      <c r="D724" s="2" t="s">
        <v>5569</v>
      </c>
      <c r="E724" s="2" t="s">
        <v>69</v>
      </c>
      <c r="F724" s="19">
        <v>1</v>
      </c>
      <c r="G724" s="19">
        <v>25.89</v>
      </c>
      <c r="H724" s="19">
        <v>27.4</v>
      </c>
      <c r="I724" s="19">
        <v>-9.9</v>
      </c>
      <c r="J724" s="19">
        <v>-27.4</v>
      </c>
      <c r="K724" s="19" t="s">
        <v>52</v>
      </c>
      <c r="L724" s="19">
        <v>15.99</v>
      </c>
      <c r="M724" s="2" t="s">
        <v>53</v>
      </c>
      <c r="N724" s="2" t="s">
        <v>1660</v>
      </c>
      <c r="O724" s="2" t="s">
        <v>7634</v>
      </c>
      <c r="P724" s="2" t="s">
        <v>7635</v>
      </c>
      <c r="Q724" s="2" t="s">
        <v>53</v>
      </c>
      <c r="R724" s="19">
        <v>25.89</v>
      </c>
      <c r="S724" s="19" t="s">
        <v>57</v>
      </c>
      <c r="T724" s="2" t="s">
        <v>77</v>
      </c>
      <c r="U724" s="2" t="s">
        <v>7636</v>
      </c>
      <c r="V724" s="2" t="s">
        <v>7637</v>
      </c>
      <c r="W724" s="2" t="s">
        <v>7638</v>
      </c>
      <c r="X724" s="2" t="s">
        <v>53</v>
      </c>
      <c r="Y724" s="2" t="s">
        <v>7636</v>
      </c>
      <c r="Z724" s="2" t="s">
        <v>7639</v>
      </c>
      <c r="AA724" s="2" t="s">
        <v>7640</v>
      </c>
      <c r="AB724" s="2" t="s">
        <v>3232</v>
      </c>
      <c r="AC724" s="2" t="s">
        <v>111</v>
      </c>
      <c r="AD724" s="2" t="s">
        <v>7641</v>
      </c>
      <c r="AE724" s="2" t="s">
        <v>65</v>
      </c>
      <c r="AF724" s="2" t="s">
        <v>86</v>
      </c>
      <c r="AG724" s="2" t="s">
        <v>6405</v>
      </c>
      <c r="AH724" s="2" t="s">
        <v>5576</v>
      </c>
      <c r="AI724" s="2" t="s">
        <v>67</v>
      </c>
      <c r="AJ724" s="2" t="s">
        <v>7642</v>
      </c>
      <c r="AK724" s="2" t="s">
        <v>53</v>
      </c>
      <c r="AL724" s="2" t="s">
        <v>53</v>
      </c>
      <c r="AM724" s="2" t="s">
        <v>53</v>
      </c>
      <c r="AN724" s="2" t="s">
        <v>53</v>
      </c>
      <c r="AO724" s="2" t="s">
        <v>53</v>
      </c>
      <c r="AP724" s="2" t="s">
        <v>53</v>
      </c>
      <c r="AQ724" s="2" t="s">
        <v>53</v>
      </c>
      <c r="AR724" s="2" t="s">
        <v>69</v>
      </c>
      <c r="AS724" s="2" t="s">
        <v>52</v>
      </c>
      <c r="AT724" s="2" t="s">
        <v>69</v>
      </c>
    </row>
    <row r="725" spans="1:46" ht="22.5" customHeight="1" x14ac:dyDescent="0.25">
      <c r="A725" s="18" t="s">
        <v>7643</v>
      </c>
      <c r="B725" s="2" t="s">
        <v>7644</v>
      </c>
      <c r="C725" s="2" t="s">
        <v>344</v>
      </c>
      <c r="D725" s="2" t="s">
        <v>7125</v>
      </c>
      <c r="E725" s="2" t="s">
        <v>69</v>
      </c>
      <c r="F725" s="19">
        <v>1</v>
      </c>
      <c r="G725" s="19">
        <v>18.510000000000002</v>
      </c>
      <c r="H725" s="19">
        <v>9.9</v>
      </c>
      <c r="I725" s="19">
        <v>-8.65</v>
      </c>
      <c r="J725" s="19">
        <v>-9.9</v>
      </c>
      <c r="K725" s="19" t="s">
        <v>52</v>
      </c>
      <c r="L725" s="19">
        <v>9.86</v>
      </c>
      <c r="M725" s="2" t="s">
        <v>51</v>
      </c>
      <c r="N725" s="2" t="s">
        <v>928</v>
      </c>
      <c r="O725" s="2" t="s">
        <v>929</v>
      </c>
      <c r="P725" s="2" t="s">
        <v>930</v>
      </c>
      <c r="Q725" s="2" t="s">
        <v>53</v>
      </c>
      <c r="R725" s="19">
        <v>18.510000000000002</v>
      </c>
      <c r="S725" s="19" t="s">
        <v>57</v>
      </c>
      <c r="T725" s="2" t="s">
        <v>58</v>
      </c>
      <c r="U725" s="2" t="s">
        <v>53</v>
      </c>
      <c r="V725" s="2" t="s">
        <v>53</v>
      </c>
      <c r="W725" s="2" t="s">
        <v>53</v>
      </c>
      <c r="X725" s="2" t="s">
        <v>53</v>
      </c>
      <c r="Y725" s="2" t="s">
        <v>7645</v>
      </c>
      <c r="Z725" s="2" t="s">
        <v>7646</v>
      </c>
      <c r="AA725" s="2" t="s">
        <v>7647</v>
      </c>
      <c r="AB725" s="2" t="s">
        <v>4626</v>
      </c>
      <c r="AC725" s="2" t="s">
        <v>124</v>
      </c>
      <c r="AD725" s="2" t="s">
        <v>7648</v>
      </c>
      <c r="AE725" s="2" t="s">
        <v>65</v>
      </c>
      <c r="AF725" s="2" t="s">
        <v>66</v>
      </c>
      <c r="AG725" s="2" t="s">
        <v>7649</v>
      </c>
      <c r="AH725" s="2" t="s">
        <v>7650</v>
      </c>
      <c r="AI725" s="2" t="s">
        <v>67</v>
      </c>
      <c r="AJ725" s="2" t="s">
        <v>7651</v>
      </c>
      <c r="AK725" s="2" t="s">
        <v>53</v>
      </c>
      <c r="AL725" s="2" t="s">
        <v>53</v>
      </c>
      <c r="AM725" s="2" t="s">
        <v>53</v>
      </c>
      <c r="AN725" s="2" t="s">
        <v>53</v>
      </c>
      <c r="AO725" s="2" t="s">
        <v>53</v>
      </c>
      <c r="AP725" s="2" t="s">
        <v>53</v>
      </c>
      <c r="AQ725" s="2" t="s">
        <v>53</v>
      </c>
      <c r="AR725" s="2" t="s">
        <v>69</v>
      </c>
      <c r="AS725" s="2" t="s">
        <v>52</v>
      </c>
      <c r="AT725" s="2" t="s">
        <v>69</v>
      </c>
    </row>
    <row r="726" spans="1:46" ht="22.5" customHeight="1" x14ac:dyDescent="0.25">
      <c r="A726" s="18" t="s">
        <v>7652</v>
      </c>
      <c r="B726" s="2" t="s">
        <v>7653</v>
      </c>
      <c r="C726" s="2" t="s">
        <v>344</v>
      </c>
      <c r="D726" s="2" t="s">
        <v>5569</v>
      </c>
      <c r="E726" s="2" t="s">
        <v>69</v>
      </c>
      <c r="F726" s="19">
        <v>1</v>
      </c>
      <c r="G726" s="19">
        <v>51.15</v>
      </c>
      <c r="H726" s="19">
        <v>26.1</v>
      </c>
      <c r="I726" s="19">
        <v>-14.2</v>
      </c>
      <c r="J726" s="19">
        <v>-26.1</v>
      </c>
      <c r="K726" s="19" t="s">
        <v>52</v>
      </c>
      <c r="L726" s="19">
        <v>36.950000000000003</v>
      </c>
      <c r="M726" s="2" t="s">
        <v>51</v>
      </c>
      <c r="N726" s="2" t="s">
        <v>286</v>
      </c>
      <c r="O726" s="2" t="s">
        <v>287</v>
      </c>
      <c r="P726" s="2" t="s">
        <v>288</v>
      </c>
      <c r="Q726" s="2" t="s">
        <v>53</v>
      </c>
      <c r="R726" s="19">
        <v>51.15</v>
      </c>
      <c r="S726" s="19" t="s">
        <v>57</v>
      </c>
      <c r="T726" s="2" t="s">
        <v>58</v>
      </c>
      <c r="U726" s="2" t="s">
        <v>53</v>
      </c>
      <c r="V726" s="2" t="s">
        <v>53</v>
      </c>
      <c r="W726" s="2" t="s">
        <v>53</v>
      </c>
      <c r="X726" s="2" t="s">
        <v>53</v>
      </c>
      <c r="Y726" s="2" t="s">
        <v>7654</v>
      </c>
      <c r="Z726" s="2" t="s">
        <v>7655</v>
      </c>
      <c r="AA726" s="2" t="s">
        <v>7656</v>
      </c>
      <c r="AB726" s="2" t="s">
        <v>5098</v>
      </c>
      <c r="AC726" s="2" t="s">
        <v>111</v>
      </c>
      <c r="AD726" s="2" t="s">
        <v>7657</v>
      </c>
      <c r="AE726" s="2" t="s">
        <v>65</v>
      </c>
      <c r="AF726" s="2" t="s">
        <v>66</v>
      </c>
      <c r="AG726" s="2" t="s">
        <v>7658</v>
      </c>
      <c r="AH726" s="2" t="s">
        <v>7659</v>
      </c>
      <c r="AI726" s="2" t="s">
        <v>67</v>
      </c>
      <c r="AJ726" s="2" t="s">
        <v>7660</v>
      </c>
      <c r="AK726" s="2" t="s">
        <v>53</v>
      </c>
      <c r="AL726" s="2" t="s">
        <v>53</v>
      </c>
      <c r="AM726" s="2" t="s">
        <v>53</v>
      </c>
      <c r="AN726" s="2" t="s">
        <v>53</v>
      </c>
      <c r="AO726" s="2" t="s">
        <v>53</v>
      </c>
      <c r="AP726" s="2" t="s">
        <v>53</v>
      </c>
      <c r="AQ726" s="2" t="s">
        <v>53</v>
      </c>
      <c r="AR726" s="2" t="s">
        <v>69</v>
      </c>
      <c r="AS726" s="2" t="s">
        <v>52</v>
      </c>
      <c r="AT726" s="2" t="s">
        <v>69</v>
      </c>
    </row>
    <row r="727" spans="1:46" ht="22.5" customHeight="1" x14ac:dyDescent="0.25">
      <c r="A727" s="18" t="s">
        <v>7661</v>
      </c>
      <c r="B727" s="2" t="s">
        <v>7662</v>
      </c>
      <c r="C727" s="2" t="s">
        <v>344</v>
      </c>
      <c r="D727" s="2" t="s">
        <v>5569</v>
      </c>
      <c r="E727" s="2" t="s">
        <v>69</v>
      </c>
      <c r="F727" s="19">
        <v>1</v>
      </c>
      <c r="G727" s="19">
        <v>93.9</v>
      </c>
      <c r="H727" s="19" t="s">
        <v>52</v>
      </c>
      <c r="I727" s="19">
        <v>-15.96</v>
      </c>
      <c r="J727" s="19">
        <v>-26.45</v>
      </c>
      <c r="K727" s="19" t="s">
        <v>52</v>
      </c>
      <c r="L727" s="19">
        <v>51.49</v>
      </c>
      <c r="M727" s="2" t="s">
        <v>53</v>
      </c>
      <c r="N727" s="2" t="s">
        <v>7663</v>
      </c>
      <c r="O727" s="2" t="s">
        <v>7664</v>
      </c>
      <c r="P727" s="2" t="s">
        <v>7665</v>
      </c>
      <c r="Q727" s="2" t="s">
        <v>53</v>
      </c>
      <c r="R727" s="19">
        <v>93.9</v>
      </c>
      <c r="S727" s="19" t="s">
        <v>57</v>
      </c>
      <c r="T727" s="2" t="s">
        <v>77</v>
      </c>
      <c r="U727" s="2" t="s">
        <v>7666</v>
      </c>
      <c r="V727" s="2" t="s">
        <v>7667</v>
      </c>
      <c r="W727" s="2" t="s">
        <v>7668</v>
      </c>
      <c r="X727" s="2" t="s">
        <v>53</v>
      </c>
      <c r="Y727" s="2" t="s">
        <v>7666</v>
      </c>
      <c r="Z727" s="2" t="s">
        <v>7669</v>
      </c>
      <c r="AA727" s="2" t="s">
        <v>7670</v>
      </c>
      <c r="AB727" s="2" t="s">
        <v>7671</v>
      </c>
      <c r="AC727" s="2" t="s">
        <v>124</v>
      </c>
      <c r="AD727" s="2" t="s">
        <v>7672</v>
      </c>
      <c r="AE727" s="2" t="s">
        <v>65</v>
      </c>
      <c r="AF727" s="2" t="s">
        <v>86</v>
      </c>
      <c r="AG727" s="2" t="s">
        <v>7673</v>
      </c>
      <c r="AH727" s="2" t="s">
        <v>7674</v>
      </c>
      <c r="AI727" s="2" t="s">
        <v>67</v>
      </c>
      <c r="AJ727" s="2" t="s">
        <v>7675</v>
      </c>
      <c r="AK727" s="2" t="s">
        <v>53</v>
      </c>
      <c r="AL727" s="2" t="s">
        <v>53</v>
      </c>
      <c r="AM727" s="2" t="s">
        <v>53</v>
      </c>
      <c r="AN727" s="2" t="s">
        <v>53</v>
      </c>
      <c r="AO727" s="2" t="s">
        <v>53</v>
      </c>
      <c r="AP727" s="2" t="s">
        <v>53</v>
      </c>
      <c r="AQ727" s="2" t="s">
        <v>53</v>
      </c>
      <c r="AR727" s="2" t="s">
        <v>69</v>
      </c>
      <c r="AS727" s="2" t="s">
        <v>52</v>
      </c>
      <c r="AT727" s="2" t="s">
        <v>69</v>
      </c>
    </row>
    <row r="728" spans="1:46" ht="22.5" customHeight="1" x14ac:dyDescent="0.25">
      <c r="A728" s="18" t="s">
        <v>7676</v>
      </c>
      <c r="B728" s="2" t="s">
        <v>7677</v>
      </c>
      <c r="C728" s="2" t="s">
        <v>344</v>
      </c>
      <c r="D728" s="2" t="s">
        <v>5569</v>
      </c>
      <c r="E728" s="2" t="s">
        <v>69</v>
      </c>
      <c r="F728" s="19">
        <v>1</v>
      </c>
      <c r="G728" s="19">
        <v>102.83</v>
      </c>
      <c r="H728" s="19" t="s">
        <v>52</v>
      </c>
      <c r="I728" s="19">
        <v>-17.48</v>
      </c>
      <c r="J728" s="19">
        <v>-18.45</v>
      </c>
      <c r="K728" s="19" t="s">
        <v>52</v>
      </c>
      <c r="L728" s="19">
        <v>66.900000000000006</v>
      </c>
      <c r="M728" s="2" t="s">
        <v>53</v>
      </c>
      <c r="N728" s="2" t="s">
        <v>905</v>
      </c>
      <c r="O728" s="2" t="s">
        <v>1163</v>
      </c>
      <c r="P728" s="2" t="s">
        <v>1164</v>
      </c>
      <c r="Q728" s="2" t="s">
        <v>53</v>
      </c>
      <c r="R728" s="19">
        <v>102.83</v>
      </c>
      <c r="S728" s="19" t="s">
        <v>57</v>
      </c>
      <c r="T728" s="2" t="s">
        <v>58</v>
      </c>
      <c r="U728" s="2" t="s">
        <v>53</v>
      </c>
      <c r="V728" s="2" t="s">
        <v>53</v>
      </c>
      <c r="W728" s="2" t="s">
        <v>53</v>
      </c>
      <c r="X728" s="2" t="s">
        <v>53</v>
      </c>
      <c r="Y728" s="2" t="s">
        <v>7678</v>
      </c>
      <c r="Z728" s="2" t="s">
        <v>7679</v>
      </c>
      <c r="AA728" s="2" t="s">
        <v>7680</v>
      </c>
      <c r="AB728" s="2" t="s">
        <v>7681</v>
      </c>
      <c r="AC728" s="2" t="s">
        <v>124</v>
      </c>
      <c r="AD728" s="2" t="s">
        <v>7682</v>
      </c>
      <c r="AE728" s="2" t="s">
        <v>65</v>
      </c>
      <c r="AF728" s="2" t="s">
        <v>66</v>
      </c>
      <c r="AG728" s="2" t="s">
        <v>7683</v>
      </c>
      <c r="AH728" s="2" t="s">
        <v>7684</v>
      </c>
      <c r="AI728" s="2" t="s">
        <v>67</v>
      </c>
      <c r="AJ728" s="2" t="s">
        <v>7685</v>
      </c>
      <c r="AK728" s="2" t="s">
        <v>53</v>
      </c>
      <c r="AL728" s="2" t="s">
        <v>53</v>
      </c>
      <c r="AM728" s="2" t="s">
        <v>53</v>
      </c>
      <c r="AN728" s="2" t="s">
        <v>53</v>
      </c>
      <c r="AO728" s="2" t="s">
        <v>53</v>
      </c>
      <c r="AP728" s="2" t="s">
        <v>53</v>
      </c>
      <c r="AQ728" s="2" t="s">
        <v>53</v>
      </c>
      <c r="AR728" s="2" t="s">
        <v>69</v>
      </c>
      <c r="AS728" s="2" t="s">
        <v>52</v>
      </c>
      <c r="AT728" s="2" t="s">
        <v>69</v>
      </c>
    </row>
    <row r="729" spans="1:46" ht="22.5" customHeight="1" x14ac:dyDescent="0.25">
      <c r="A729" s="18" t="s">
        <v>7686</v>
      </c>
      <c r="B729" s="2" t="s">
        <v>7687</v>
      </c>
      <c r="C729" s="2" t="s">
        <v>115</v>
      </c>
      <c r="D729" s="2" t="s">
        <v>4490</v>
      </c>
      <c r="E729" s="2" t="s">
        <v>69</v>
      </c>
      <c r="F729" s="19">
        <v>1</v>
      </c>
      <c r="G729" s="19">
        <v>189.99</v>
      </c>
      <c r="H729" s="19">
        <v>34.15</v>
      </c>
      <c r="I729" s="19">
        <v>-32.299999999999997</v>
      </c>
      <c r="J729" s="19">
        <v>-54.6</v>
      </c>
      <c r="K729" s="19" t="s">
        <v>52</v>
      </c>
      <c r="L729" s="19">
        <v>137.24</v>
      </c>
      <c r="M729" s="2" t="s">
        <v>51</v>
      </c>
      <c r="N729" s="2" t="s">
        <v>54</v>
      </c>
      <c r="O729" s="2" t="s">
        <v>251</v>
      </c>
      <c r="P729" s="2" t="s">
        <v>252</v>
      </c>
      <c r="Q729" s="2" t="s">
        <v>53</v>
      </c>
      <c r="R729" s="19">
        <v>189.99</v>
      </c>
      <c r="S729" s="19" t="s">
        <v>57</v>
      </c>
      <c r="T729" s="2" t="s">
        <v>58</v>
      </c>
      <c r="U729" s="2" t="s">
        <v>53</v>
      </c>
      <c r="V729" s="2" t="s">
        <v>53</v>
      </c>
      <c r="W729" s="2" t="s">
        <v>53</v>
      </c>
      <c r="X729" s="2" t="s">
        <v>53</v>
      </c>
      <c r="Y729" s="2" t="s">
        <v>7688</v>
      </c>
      <c r="Z729" s="2" t="s">
        <v>7689</v>
      </c>
      <c r="AA729" s="2" t="s">
        <v>7690</v>
      </c>
      <c r="AB729" s="2" t="s">
        <v>3182</v>
      </c>
      <c r="AC729" s="2" t="s">
        <v>3183</v>
      </c>
      <c r="AD729" s="2" t="s">
        <v>7691</v>
      </c>
      <c r="AE729" s="2" t="s">
        <v>65</v>
      </c>
      <c r="AF729" s="2" t="s">
        <v>66</v>
      </c>
      <c r="AG729" s="2" t="s">
        <v>7692</v>
      </c>
      <c r="AH729" s="2" t="s">
        <v>53</v>
      </c>
      <c r="AI729" s="2" t="s">
        <v>170</v>
      </c>
      <c r="AJ729" s="2" t="s">
        <v>7693</v>
      </c>
      <c r="AK729" s="2" t="s">
        <v>7694</v>
      </c>
      <c r="AL729" s="2" t="s">
        <v>53</v>
      </c>
      <c r="AM729" s="2" t="s">
        <v>53</v>
      </c>
      <c r="AN729" s="2" t="s">
        <v>53</v>
      </c>
      <c r="AO729" s="2" t="s">
        <v>53</v>
      </c>
      <c r="AP729" s="2" t="s">
        <v>53</v>
      </c>
      <c r="AQ729" s="2" t="s">
        <v>53</v>
      </c>
      <c r="AR729" s="2" t="s">
        <v>69</v>
      </c>
      <c r="AS729" s="2" t="s">
        <v>52</v>
      </c>
      <c r="AT729" s="2" t="s">
        <v>69</v>
      </c>
    </row>
    <row r="730" spans="1:46" ht="22.5" customHeight="1" x14ac:dyDescent="0.25">
      <c r="A730" s="18" t="s">
        <v>7695</v>
      </c>
      <c r="B730" s="2" t="s">
        <v>7696</v>
      </c>
      <c r="C730" s="2" t="s">
        <v>344</v>
      </c>
      <c r="D730" s="2" t="s">
        <v>7125</v>
      </c>
      <c r="E730" s="2" t="s">
        <v>69</v>
      </c>
      <c r="F730" s="19">
        <v>1</v>
      </c>
      <c r="G730" s="19">
        <v>102.83</v>
      </c>
      <c r="H730" s="19" t="s">
        <v>52</v>
      </c>
      <c r="I730" s="19">
        <v>-17.48</v>
      </c>
      <c r="J730" s="19">
        <v>-18.45</v>
      </c>
      <c r="K730" s="19" t="s">
        <v>52</v>
      </c>
      <c r="L730" s="19">
        <v>66.900000000000006</v>
      </c>
      <c r="M730" s="2" t="s">
        <v>51</v>
      </c>
      <c r="N730" s="2" t="s">
        <v>905</v>
      </c>
      <c r="O730" s="2" t="s">
        <v>1163</v>
      </c>
      <c r="P730" s="2" t="s">
        <v>1164</v>
      </c>
      <c r="Q730" s="2" t="s">
        <v>53</v>
      </c>
      <c r="R730" s="19">
        <v>102.83</v>
      </c>
      <c r="S730" s="19" t="s">
        <v>57</v>
      </c>
      <c r="T730" s="2" t="s">
        <v>58</v>
      </c>
      <c r="U730" s="2" t="s">
        <v>53</v>
      </c>
      <c r="V730" s="2" t="s">
        <v>53</v>
      </c>
      <c r="W730" s="2" t="s">
        <v>53</v>
      </c>
      <c r="X730" s="2" t="s">
        <v>53</v>
      </c>
      <c r="Y730" s="2" t="s">
        <v>7697</v>
      </c>
      <c r="Z730" s="2" t="s">
        <v>7698</v>
      </c>
      <c r="AA730" s="2" t="s">
        <v>7699</v>
      </c>
      <c r="AB730" s="2" t="s">
        <v>7700</v>
      </c>
      <c r="AC730" s="2" t="s">
        <v>150</v>
      </c>
      <c r="AD730" s="2" t="s">
        <v>7701</v>
      </c>
      <c r="AE730" s="2" t="s">
        <v>65</v>
      </c>
      <c r="AF730" s="2" t="s">
        <v>66</v>
      </c>
      <c r="AG730" s="2" t="s">
        <v>7702</v>
      </c>
      <c r="AH730" s="2" t="s">
        <v>7703</v>
      </c>
      <c r="AI730" s="2" t="s">
        <v>67</v>
      </c>
      <c r="AJ730" s="2" t="s">
        <v>7704</v>
      </c>
      <c r="AK730" s="2" t="s">
        <v>53</v>
      </c>
      <c r="AL730" s="2" t="s">
        <v>53</v>
      </c>
      <c r="AM730" s="2" t="s">
        <v>53</v>
      </c>
      <c r="AN730" s="2" t="s">
        <v>53</v>
      </c>
      <c r="AO730" s="2" t="s">
        <v>53</v>
      </c>
      <c r="AP730" s="2" t="s">
        <v>53</v>
      </c>
      <c r="AQ730" s="2" t="s">
        <v>53</v>
      </c>
      <c r="AR730" s="2" t="s">
        <v>69</v>
      </c>
      <c r="AS730" s="2" t="s">
        <v>52</v>
      </c>
      <c r="AT730" s="2" t="s">
        <v>69</v>
      </c>
    </row>
    <row r="731" spans="1:46" ht="22.5" customHeight="1" x14ac:dyDescent="0.25">
      <c r="A731" s="18" t="s">
        <v>7705</v>
      </c>
      <c r="B731" s="2" t="s">
        <v>7706</v>
      </c>
      <c r="C731" s="2" t="s">
        <v>344</v>
      </c>
      <c r="D731" s="2" t="s">
        <v>7125</v>
      </c>
      <c r="E731" s="2" t="s">
        <v>69</v>
      </c>
      <c r="F731" s="19">
        <v>1</v>
      </c>
      <c r="G731" s="19">
        <v>86.99</v>
      </c>
      <c r="H731" s="19" t="s">
        <v>52</v>
      </c>
      <c r="I731" s="19">
        <v>-14.79</v>
      </c>
      <c r="J731" s="19">
        <v>-20.45</v>
      </c>
      <c r="K731" s="19" t="s">
        <v>52</v>
      </c>
      <c r="L731" s="19">
        <v>51.75</v>
      </c>
      <c r="M731" s="2" t="s">
        <v>53</v>
      </c>
      <c r="N731" s="2" t="s">
        <v>309</v>
      </c>
      <c r="O731" s="2" t="s">
        <v>747</v>
      </c>
      <c r="P731" s="2" t="s">
        <v>748</v>
      </c>
      <c r="Q731" s="2" t="s">
        <v>53</v>
      </c>
      <c r="R731" s="19">
        <v>86.99</v>
      </c>
      <c r="S731" s="19" t="s">
        <v>57</v>
      </c>
      <c r="T731" s="2" t="s">
        <v>58</v>
      </c>
      <c r="U731" s="2" t="s">
        <v>53</v>
      </c>
      <c r="V731" s="2" t="s">
        <v>53</v>
      </c>
      <c r="W731" s="2" t="s">
        <v>53</v>
      </c>
      <c r="X731" s="2" t="s">
        <v>53</v>
      </c>
      <c r="Y731" s="2" t="s">
        <v>7707</v>
      </c>
      <c r="Z731" s="2" t="s">
        <v>7708</v>
      </c>
      <c r="AA731" s="2" t="s">
        <v>7709</v>
      </c>
      <c r="AB731" s="2" t="s">
        <v>7710</v>
      </c>
      <c r="AC731" s="2" t="s">
        <v>124</v>
      </c>
      <c r="AD731" s="2" t="s">
        <v>7711</v>
      </c>
      <c r="AE731" s="2" t="s">
        <v>65</v>
      </c>
      <c r="AF731" s="2" t="s">
        <v>66</v>
      </c>
      <c r="AG731" s="2" t="s">
        <v>7712</v>
      </c>
      <c r="AH731" s="2" t="s">
        <v>7713</v>
      </c>
      <c r="AI731" s="2" t="s">
        <v>67</v>
      </c>
      <c r="AJ731" s="2" t="s">
        <v>7714</v>
      </c>
      <c r="AK731" s="2" t="s">
        <v>53</v>
      </c>
      <c r="AL731" s="2" t="s">
        <v>53</v>
      </c>
      <c r="AM731" s="2" t="s">
        <v>53</v>
      </c>
      <c r="AN731" s="2" t="s">
        <v>53</v>
      </c>
      <c r="AO731" s="2" t="s">
        <v>53</v>
      </c>
      <c r="AP731" s="2" t="s">
        <v>53</v>
      </c>
      <c r="AQ731" s="2" t="s">
        <v>53</v>
      </c>
      <c r="AR731" s="2" t="s">
        <v>69</v>
      </c>
      <c r="AS731" s="2" t="s">
        <v>52</v>
      </c>
      <c r="AT731" s="2" t="s">
        <v>69</v>
      </c>
    </row>
    <row r="732" spans="1:46" ht="22.5" customHeight="1" x14ac:dyDescent="0.25">
      <c r="A732" s="18" t="s">
        <v>7715</v>
      </c>
      <c r="B732" s="2" t="s">
        <v>7716</v>
      </c>
      <c r="C732" s="2" t="s">
        <v>344</v>
      </c>
      <c r="D732" s="2" t="s">
        <v>5569</v>
      </c>
      <c r="E732" s="2" t="s">
        <v>69</v>
      </c>
      <c r="F732" s="19">
        <v>1</v>
      </c>
      <c r="G732" s="19">
        <v>62</v>
      </c>
      <c r="H732" s="19">
        <v>25.92</v>
      </c>
      <c r="I732" s="19">
        <v>-16.04</v>
      </c>
      <c r="J732" s="19">
        <v>-25.92</v>
      </c>
      <c r="K732" s="19" t="s">
        <v>52</v>
      </c>
      <c r="L732" s="19">
        <v>45.96</v>
      </c>
      <c r="M732" s="2" t="s">
        <v>53</v>
      </c>
      <c r="N732" s="2" t="s">
        <v>1048</v>
      </c>
      <c r="O732" s="2" t="s">
        <v>1080</v>
      </c>
      <c r="P732" s="2" t="s">
        <v>1081</v>
      </c>
      <c r="Q732" s="2" t="s">
        <v>53</v>
      </c>
      <c r="R732" s="19">
        <v>62</v>
      </c>
      <c r="S732" s="19" t="s">
        <v>57</v>
      </c>
      <c r="T732" s="2" t="s">
        <v>58</v>
      </c>
      <c r="U732" s="2" t="s">
        <v>53</v>
      </c>
      <c r="V732" s="2" t="s">
        <v>53</v>
      </c>
      <c r="W732" s="2" t="s">
        <v>53</v>
      </c>
      <c r="X732" s="2" t="s">
        <v>53</v>
      </c>
      <c r="Y732" s="2" t="s">
        <v>7717</v>
      </c>
      <c r="Z732" s="2" t="s">
        <v>7718</v>
      </c>
      <c r="AA732" s="2" t="s">
        <v>7719</v>
      </c>
      <c r="AB732" s="2" t="s">
        <v>4933</v>
      </c>
      <c r="AC732" s="2" t="s">
        <v>111</v>
      </c>
      <c r="AD732" s="2" t="s">
        <v>7720</v>
      </c>
      <c r="AE732" s="2" t="s">
        <v>65</v>
      </c>
      <c r="AF732" s="2" t="s">
        <v>66</v>
      </c>
      <c r="AG732" s="2" t="s">
        <v>7658</v>
      </c>
      <c r="AH732" s="2" t="s">
        <v>7721</v>
      </c>
      <c r="AI732" s="2" t="s">
        <v>67</v>
      </c>
      <c r="AJ732" s="2" t="s">
        <v>7722</v>
      </c>
      <c r="AK732" s="2" t="s">
        <v>53</v>
      </c>
      <c r="AL732" s="2" t="s">
        <v>53</v>
      </c>
      <c r="AM732" s="2" t="s">
        <v>53</v>
      </c>
      <c r="AN732" s="2" t="s">
        <v>53</v>
      </c>
      <c r="AO732" s="2" t="s">
        <v>53</v>
      </c>
      <c r="AP732" s="2" t="s">
        <v>53</v>
      </c>
      <c r="AQ732" s="2" t="s">
        <v>53</v>
      </c>
      <c r="AR732" s="2" t="s">
        <v>69</v>
      </c>
      <c r="AS732" s="2" t="s">
        <v>52</v>
      </c>
      <c r="AT732" s="2" t="s">
        <v>69</v>
      </c>
    </row>
    <row r="733" spans="1:46" ht="22.5" customHeight="1" x14ac:dyDescent="0.25">
      <c r="A733" s="18" t="s">
        <v>7723</v>
      </c>
      <c r="B733" s="2" t="s">
        <v>7724</v>
      </c>
      <c r="C733" s="2" t="s">
        <v>344</v>
      </c>
      <c r="D733" s="2" t="s">
        <v>7125</v>
      </c>
      <c r="E733" s="2" t="s">
        <v>51</v>
      </c>
      <c r="F733" s="19">
        <v>1</v>
      </c>
      <c r="G733" s="19">
        <v>65.900000000000006</v>
      </c>
      <c r="H733" s="19">
        <v>5.47</v>
      </c>
      <c r="I733" s="19">
        <v>-16.7</v>
      </c>
      <c r="J733" s="19">
        <v>-5.47</v>
      </c>
      <c r="K733" s="19" t="s">
        <v>52</v>
      </c>
      <c r="L733" s="19">
        <v>49.2</v>
      </c>
      <c r="M733" s="2" t="s">
        <v>51</v>
      </c>
      <c r="N733" s="2" t="s">
        <v>1363</v>
      </c>
      <c r="O733" s="2" t="s">
        <v>2714</v>
      </c>
      <c r="P733" s="2" t="s">
        <v>2715</v>
      </c>
      <c r="Q733" s="2" t="s">
        <v>53</v>
      </c>
      <c r="R733" s="19">
        <v>65.900000000000006</v>
      </c>
      <c r="S733" s="19" t="s">
        <v>57</v>
      </c>
      <c r="T733" s="2" t="s">
        <v>58</v>
      </c>
      <c r="U733" s="2" t="s">
        <v>53</v>
      </c>
      <c r="V733" s="2" t="s">
        <v>53</v>
      </c>
      <c r="W733" s="2" t="s">
        <v>53</v>
      </c>
      <c r="X733" s="2" t="s">
        <v>53</v>
      </c>
      <c r="Y733" s="2" t="s">
        <v>7725</v>
      </c>
      <c r="Z733" s="2" t="s">
        <v>7726</v>
      </c>
      <c r="AA733" s="2" t="s">
        <v>7727</v>
      </c>
      <c r="AB733" s="2" t="s">
        <v>62</v>
      </c>
      <c r="AC733" s="2" t="s">
        <v>63</v>
      </c>
      <c r="AD733" s="2" t="s">
        <v>7728</v>
      </c>
      <c r="AE733" s="2" t="s">
        <v>65</v>
      </c>
      <c r="AF733" s="2" t="s">
        <v>66</v>
      </c>
      <c r="AG733" s="2" t="s">
        <v>7729</v>
      </c>
      <c r="AH733" s="2" t="s">
        <v>7730</v>
      </c>
      <c r="AI733" s="2" t="s">
        <v>67</v>
      </c>
      <c r="AJ733" s="2" t="s">
        <v>7731</v>
      </c>
      <c r="AK733" s="2" t="s">
        <v>53</v>
      </c>
      <c r="AL733" s="2" t="s">
        <v>53</v>
      </c>
      <c r="AM733" s="2" t="s">
        <v>53</v>
      </c>
      <c r="AN733" s="2" t="s">
        <v>53</v>
      </c>
      <c r="AO733" s="2" t="s">
        <v>53</v>
      </c>
      <c r="AP733" s="2" t="s">
        <v>53</v>
      </c>
      <c r="AQ733" s="2" t="s">
        <v>53</v>
      </c>
      <c r="AR733" s="2" t="s">
        <v>69</v>
      </c>
      <c r="AS733" s="2" t="s">
        <v>52</v>
      </c>
      <c r="AT733" s="2" t="s">
        <v>69</v>
      </c>
    </row>
    <row r="734" spans="1:46" ht="22.5" customHeight="1" x14ac:dyDescent="0.25">
      <c r="A734" s="18" t="s">
        <v>7732</v>
      </c>
      <c r="B734" s="2" t="s">
        <v>7733</v>
      </c>
      <c r="C734" s="2" t="s">
        <v>344</v>
      </c>
      <c r="D734" s="2" t="s">
        <v>5569</v>
      </c>
      <c r="E734" s="2" t="s">
        <v>69</v>
      </c>
      <c r="F734" s="19">
        <v>1</v>
      </c>
      <c r="G734" s="19">
        <v>109.74</v>
      </c>
      <c r="H734" s="19" t="s">
        <v>52</v>
      </c>
      <c r="I734" s="19">
        <v>-18.66</v>
      </c>
      <c r="J734" s="19">
        <v>-20.45</v>
      </c>
      <c r="K734" s="19" t="s">
        <v>52</v>
      </c>
      <c r="L734" s="19">
        <v>70.63</v>
      </c>
      <c r="M734" s="2" t="s">
        <v>51</v>
      </c>
      <c r="N734" s="2" t="s">
        <v>1235</v>
      </c>
      <c r="O734" s="2" t="s">
        <v>1236</v>
      </c>
      <c r="P734" s="2" t="s">
        <v>1237</v>
      </c>
      <c r="Q734" s="2" t="s">
        <v>53</v>
      </c>
      <c r="R734" s="19">
        <v>109.74</v>
      </c>
      <c r="S734" s="19" t="s">
        <v>57</v>
      </c>
      <c r="T734" s="2" t="s">
        <v>58</v>
      </c>
      <c r="U734" s="2" t="s">
        <v>53</v>
      </c>
      <c r="V734" s="2" t="s">
        <v>53</v>
      </c>
      <c r="W734" s="2" t="s">
        <v>53</v>
      </c>
      <c r="X734" s="2" t="s">
        <v>53</v>
      </c>
      <c r="Y734" s="2" t="s">
        <v>7734</v>
      </c>
      <c r="Z734" s="2" t="s">
        <v>7735</v>
      </c>
      <c r="AA734" s="2" t="s">
        <v>7736</v>
      </c>
      <c r="AB734" s="2" t="s">
        <v>7737</v>
      </c>
      <c r="AC734" s="2" t="s">
        <v>531</v>
      </c>
      <c r="AD734" s="2" t="s">
        <v>7738</v>
      </c>
      <c r="AE734" s="2" t="s">
        <v>65</v>
      </c>
      <c r="AF734" s="2" t="s">
        <v>66</v>
      </c>
      <c r="AG734" s="2" t="s">
        <v>7739</v>
      </c>
      <c r="AH734" s="2" t="s">
        <v>7740</v>
      </c>
      <c r="AI734" s="2" t="s">
        <v>67</v>
      </c>
      <c r="AJ734" s="2" t="s">
        <v>7741</v>
      </c>
      <c r="AK734" s="2" t="s">
        <v>53</v>
      </c>
      <c r="AL734" s="2" t="s">
        <v>53</v>
      </c>
      <c r="AM734" s="2" t="s">
        <v>53</v>
      </c>
      <c r="AN734" s="2" t="s">
        <v>53</v>
      </c>
      <c r="AO734" s="2" t="s">
        <v>53</v>
      </c>
      <c r="AP734" s="2" t="s">
        <v>53</v>
      </c>
      <c r="AQ734" s="2" t="s">
        <v>53</v>
      </c>
      <c r="AR734" s="2" t="s">
        <v>69</v>
      </c>
      <c r="AS734" s="2" t="s">
        <v>52</v>
      </c>
      <c r="AT734" s="2" t="s">
        <v>69</v>
      </c>
    </row>
    <row r="735" spans="1:46" ht="22.5" customHeight="1" x14ac:dyDescent="0.25">
      <c r="A735" s="18" t="s">
        <v>7742</v>
      </c>
      <c r="B735" s="2" t="s">
        <v>7743</v>
      </c>
      <c r="C735" s="2" t="s">
        <v>344</v>
      </c>
      <c r="D735" s="2" t="s">
        <v>5569</v>
      </c>
      <c r="E735" s="2" t="s">
        <v>69</v>
      </c>
      <c r="F735" s="19">
        <v>1</v>
      </c>
      <c r="G735" s="19">
        <v>49.51</v>
      </c>
      <c r="H735" s="19">
        <v>13.93</v>
      </c>
      <c r="I735" s="19">
        <v>-11.44</v>
      </c>
      <c r="J735" s="19">
        <v>-13.93</v>
      </c>
      <c r="K735" s="19" t="s">
        <v>52</v>
      </c>
      <c r="L735" s="19">
        <v>38.07</v>
      </c>
      <c r="M735" s="2" t="s">
        <v>53</v>
      </c>
      <c r="N735" s="2" t="s">
        <v>5744</v>
      </c>
      <c r="O735" s="2" t="s">
        <v>7601</v>
      </c>
      <c r="P735" s="2" t="s">
        <v>5746</v>
      </c>
      <c r="Q735" s="2" t="s">
        <v>53</v>
      </c>
      <c r="R735" s="19">
        <v>49.51</v>
      </c>
      <c r="S735" s="19" t="s">
        <v>161</v>
      </c>
      <c r="T735" s="2" t="s">
        <v>77</v>
      </c>
      <c r="U735" s="2" t="s">
        <v>7744</v>
      </c>
      <c r="V735" s="2" t="s">
        <v>7745</v>
      </c>
      <c r="W735" s="2" t="s">
        <v>7746</v>
      </c>
      <c r="X735" s="2" t="s">
        <v>53</v>
      </c>
      <c r="Y735" s="2" t="s">
        <v>7744</v>
      </c>
      <c r="Z735" s="2" t="s">
        <v>7747</v>
      </c>
      <c r="AA735" s="2" t="s">
        <v>7748</v>
      </c>
      <c r="AB735" s="2" t="s">
        <v>7749</v>
      </c>
      <c r="AC735" s="2" t="s">
        <v>124</v>
      </c>
      <c r="AD735" s="2" t="s">
        <v>7750</v>
      </c>
      <c r="AE735" s="2" t="s">
        <v>65</v>
      </c>
      <c r="AF735" s="2" t="s">
        <v>86</v>
      </c>
      <c r="AG735" s="2" t="s">
        <v>7751</v>
      </c>
      <c r="AH735" s="2" t="s">
        <v>7752</v>
      </c>
      <c r="AI735" s="2" t="s">
        <v>67</v>
      </c>
      <c r="AJ735" s="2" t="s">
        <v>7753</v>
      </c>
      <c r="AK735" s="2" t="s">
        <v>53</v>
      </c>
      <c r="AL735" s="2" t="s">
        <v>53</v>
      </c>
      <c r="AM735" s="2" t="s">
        <v>53</v>
      </c>
      <c r="AN735" s="2" t="s">
        <v>53</v>
      </c>
      <c r="AO735" s="2" t="s">
        <v>53</v>
      </c>
      <c r="AP735" s="2" t="s">
        <v>53</v>
      </c>
      <c r="AQ735" s="2" t="s">
        <v>53</v>
      </c>
      <c r="AR735" s="2" t="s">
        <v>69</v>
      </c>
      <c r="AS735" s="2" t="s">
        <v>52</v>
      </c>
      <c r="AT735" s="2" t="s">
        <v>69</v>
      </c>
    </row>
    <row r="736" spans="1:46" ht="22.5" customHeight="1" x14ac:dyDescent="0.25">
      <c r="A736" s="18" t="s">
        <v>7754</v>
      </c>
      <c r="B736" s="2" t="s">
        <v>7755</v>
      </c>
      <c r="C736" s="2" t="s">
        <v>344</v>
      </c>
      <c r="D736" s="2" t="s">
        <v>7125</v>
      </c>
      <c r="E736" s="2" t="s">
        <v>69</v>
      </c>
      <c r="F736" s="19">
        <v>1</v>
      </c>
      <c r="G736" s="19">
        <v>54.87</v>
      </c>
      <c r="H736" s="19">
        <v>13.7</v>
      </c>
      <c r="I736" s="19">
        <v>-16.71</v>
      </c>
      <c r="J736" s="19">
        <v>-13.7</v>
      </c>
      <c r="K736" s="19" t="s">
        <v>52</v>
      </c>
      <c r="L736" s="19">
        <v>38.159999999999997</v>
      </c>
      <c r="M736" s="2" t="s">
        <v>51</v>
      </c>
      <c r="N736" s="2" t="s">
        <v>309</v>
      </c>
      <c r="O736" s="2" t="s">
        <v>390</v>
      </c>
      <c r="P736" s="2" t="s">
        <v>311</v>
      </c>
      <c r="Q736" s="2" t="s">
        <v>53</v>
      </c>
      <c r="R736" s="19">
        <v>54.87</v>
      </c>
      <c r="S736" s="19" t="s">
        <v>161</v>
      </c>
      <c r="T736" s="2" t="s">
        <v>58</v>
      </c>
      <c r="U736" s="2" t="s">
        <v>53</v>
      </c>
      <c r="V736" s="2" t="s">
        <v>53</v>
      </c>
      <c r="W736" s="2" t="s">
        <v>53</v>
      </c>
      <c r="X736" s="2" t="s">
        <v>53</v>
      </c>
      <c r="Y736" s="2" t="s">
        <v>7756</v>
      </c>
      <c r="Z736" s="2" t="s">
        <v>7757</v>
      </c>
      <c r="AA736" s="2" t="s">
        <v>7758</v>
      </c>
      <c r="AB736" s="2" t="s">
        <v>7759</v>
      </c>
      <c r="AC736" s="2" t="s">
        <v>124</v>
      </c>
      <c r="AD736" s="2" t="s">
        <v>7760</v>
      </c>
      <c r="AE736" s="2" t="s">
        <v>65</v>
      </c>
      <c r="AF736" s="2" t="s">
        <v>66</v>
      </c>
      <c r="AG736" s="2" t="s">
        <v>7761</v>
      </c>
      <c r="AH736" s="2" t="s">
        <v>7762</v>
      </c>
      <c r="AI736" s="2" t="s">
        <v>67</v>
      </c>
      <c r="AJ736" s="2" t="s">
        <v>7763</v>
      </c>
      <c r="AK736" s="2" t="s">
        <v>53</v>
      </c>
      <c r="AL736" s="2" t="s">
        <v>53</v>
      </c>
      <c r="AM736" s="2" t="s">
        <v>53</v>
      </c>
      <c r="AN736" s="2" t="s">
        <v>53</v>
      </c>
      <c r="AO736" s="2" t="s">
        <v>53</v>
      </c>
      <c r="AP736" s="2" t="s">
        <v>53</v>
      </c>
      <c r="AQ736" s="2" t="s">
        <v>53</v>
      </c>
      <c r="AR736" s="2" t="s">
        <v>69</v>
      </c>
      <c r="AS736" s="2" t="s">
        <v>52</v>
      </c>
      <c r="AT736" s="2" t="s">
        <v>69</v>
      </c>
    </row>
    <row r="737" spans="1:46" ht="22.5" customHeight="1" x14ac:dyDescent="0.25">
      <c r="A737" s="18" t="s">
        <v>7764</v>
      </c>
      <c r="B737" s="2" t="s">
        <v>7765</v>
      </c>
      <c r="C737" s="2" t="s">
        <v>344</v>
      </c>
      <c r="D737" s="2" t="s">
        <v>7125</v>
      </c>
      <c r="E737" s="2" t="s">
        <v>69</v>
      </c>
      <c r="F737" s="19">
        <v>1</v>
      </c>
      <c r="G737" s="19">
        <v>16.47</v>
      </c>
      <c r="H737" s="19">
        <v>17.399999999999999</v>
      </c>
      <c r="I737" s="19">
        <v>-8.3000000000000007</v>
      </c>
      <c r="J737" s="19">
        <v>-17.399999999999999</v>
      </c>
      <c r="K737" s="19" t="s">
        <v>52</v>
      </c>
      <c r="L737" s="19">
        <v>8.17</v>
      </c>
      <c r="M737" s="2" t="s">
        <v>53</v>
      </c>
      <c r="N737" s="2" t="s">
        <v>7441</v>
      </c>
      <c r="O737" s="2" t="s">
        <v>7442</v>
      </c>
      <c r="P737" s="2" t="s">
        <v>7443</v>
      </c>
      <c r="Q737" s="2" t="s">
        <v>53</v>
      </c>
      <c r="R737" s="19">
        <v>16.47</v>
      </c>
      <c r="S737" s="19" t="s">
        <v>57</v>
      </c>
      <c r="T737" s="2" t="s">
        <v>58</v>
      </c>
      <c r="U737" s="2" t="s">
        <v>53</v>
      </c>
      <c r="V737" s="2" t="s">
        <v>53</v>
      </c>
      <c r="W737" s="2" t="s">
        <v>53</v>
      </c>
      <c r="X737" s="2" t="s">
        <v>53</v>
      </c>
      <c r="Y737" s="2" t="s">
        <v>7766</v>
      </c>
      <c r="Z737" s="2" t="s">
        <v>7767</v>
      </c>
      <c r="AA737" s="2" t="s">
        <v>7768</v>
      </c>
      <c r="AB737" s="2" t="s">
        <v>7769</v>
      </c>
      <c r="AC737" s="2" t="s">
        <v>124</v>
      </c>
      <c r="AD737" s="2" t="s">
        <v>7770</v>
      </c>
      <c r="AE737" s="2" t="s">
        <v>65</v>
      </c>
      <c r="AF737" s="2" t="s">
        <v>66</v>
      </c>
      <c r="AG737" s="2" t="s">
        <v>7771</v>
      </c>
      <c r="AH737" s="2" t="s">
        <v>7772</v>
      </c>
      <c r="AI737" s="2" t="s">
        <v>67</v>
      </c>
      <c r="AJ737" s="2" t="s">
        <v>7773</v>
      </c>
      <c r="AK737" s="2" t="s">
        <v>53</v>
      </c>
      <c r="AL737" s="2" t="s">
        <v>53</v>
      </c>
      <c r="AM737" s="2" t="s">
        <v>53</v>
      </c>
      <c r="AN737" s="2" t="s">
        <v>53</v>
      </c>
      <c r="AO737" s="2" t="s">
        <v>53</v>
      </c>
      <c r="AP737" s="2" t="s">
        <v>53</v>
      </c>
      <c r="AQ737" s="2" t="s">
        <v>53</v>
      </c>
      <c r="AR737" s="2" t="s">
        <v>69</v>
      </c>
      <c r="AS737" s="2" t="s">
        <v>52</v>
      </c>
      <c r="AT737" s="2" t="s">
        <v>69</v>
      </c>
    </row>
    <row r="738" spans="1:46" ht="22.5" customHeight="1" x14ac:dyDescent="0.25">
      <c r="A738" s="18" t="s">
        <v>7774</v>
      </c>
      <c r="B738" s="2" t="s">
        <v>7775</v>
      </c>
      <c r="C738" s="2" t="s">
        <v>344</v>
      </c>
      <c r="D738" s="2" t="s">
        <v>697</v>
      </c>
      <c r="E738" s="2" t="s">
        <v>69</v>
      </c>
      <c r="F738" s="19">
        <v>1</v>
      </c>
      <c r="G738" s="19">
        <v>64.75</v>
      </c>
      <c r="H738" s="19">
        <v>24.16</v>
      </c>
      <c r="I738" s="19">
        <v>-13.27</v>
      </c>
      <c r="J738" s="19">
        <v>-24.16</v>
      </c>
      <c r="K738" s="19" t="s">
        <v>52</v>
      </c>
      <c r="L738" s="19">
        <v>51.48</v>
      </c>
      <c r="M738" s="2" t="s">
        <v>53</v>
      </c>
      <c r="N738" s="2" t="s">
        <v>2148</v>
      </c>
      <c r="O738" s="2" t="s">
        <v>2149</v>
      </c>
      <c r="P738" s="2" t="s">
        <v>2150</v>
      </c>
      <c r="Q738" s="2" t="s">
        <v>53</v>
      </c>
      <c r="R738" s="19">
        <v>64.75</v>
      </c>
      <c r="S738" s="19" t="s">
        <v>161</v>
      </c>
      <c r="T738" s="2" t="s">
        <v>77</v>
      </c>
      <c r="U738" s="2" t="s">
        <v>7776</v>
      </c>
      <c r="V738" s="2" t="s">
        <v>7777</v>
      </c>
      <c r="W738" s="2" t="s">
        <v>7778</v>
      </c>
      <c r="X738" s="2" t="s">
        <v>53</v>
      </c>
      <c r="Y738" s="2" t="s">
        <v>7776</v>
      </c>
      <c r="Z738" s="2" t="s">
        <v>7779</v>
      </c>
      <c r="AA738" s="2" t="s">
        <v>7780</v>
      </c>
      <c r="AB738" s="2" t="s">
        <v>62</v>
      </c>
      <c r="AC738" s="2" t="s">
        <v>63</v>
      </c>
      <c r="AD738" s="2" t="s">
        <v>7781</v>
      </c>
      <c r="AE738" s="2" t="s">
        <v>65</v>
      </c>
      <c r="AF738" s="2" t="s">
        <v>86</v>
      </c>
      <c r="AG738" s="2" t="s">
        <v>7005</v>
      </c>
      <c r="AH738" s="2" t="s">
        <v>7782</v>
      </c>
      <c r="AI738" s="2" t="s">
        <v>67</v>
      </c>
      <c r="AJ738" s="2" t="s">
        <v>7783</v>
      </c>
      <c r="AK738" s="2" t="s">
        <v>53</v>
      </c>
      <c r="AL738" s="2" t="s">
        <v>53</v>
      </c>
      <c r="AM738" s="2" t="s">
        <v>53</v>
      </c>
      <c r="AN738" s="2" t="s">
        <v>53</v>
      </c>
      <c r="AO738" s="2" t="s">
        <v>53</v>
      </c>
      <c r="AP738" s="2" t="s">
        <v>53</v>
      </c>
      <c r="AQ738" s="2" t="s">
        <v>53</v>
      </c>
      <c r="AR738" s="2" t="s">
        <v>69</v>
      </c>
      <c r="AS738" s="2" t="s">
        <v>52</v>
      </c>
      <c r="AT738" s="2" t="s">
        <v>69</v>
      </c>
    </row>
    <row r="739" spans="1:46" ht="22.5" customHeight="1" x14ac:dyDescent="0.25">
      <c r="A739" s="18" t="s">
        <v>7784</v>
      </c>
      <c r="B739" s="2" t="s">
        <v>7785</v>
      </c>
      <c r="C739" s="2" t="s">
        <v>344</v>
      </c>
      <c r="D739" s="2" t="s">
        <v>5569</v>
      </c>
      <c r="E739" s="2" t="s">
        <v>51</v>
      </c>
      <c r="F739" s="19">
        <v>1</v>
      </c>
      <c r="G739" s="19">
        <v>189.99</v>
      </c>
      <c r="H739" s="19" t="s">
        <v>52</v>
      </c>
      <c r="I739" s="19">
        <v>-32.299999999999997</v>
      </c>
      <c r="J739" s="19">
        <v>-20.45</v>
      </c>
      <c r="K739" s="19" t="s">
        <v>52</v>
      </c>
      <c r="L739" s="19">
        <v>137.24</v>
      </c>
      <c r="M739" s="2" t="s">
        <v>51</v>
      </c>
      <c r="N739" s="2" t="s">
        <v>54</v>
      </c>
      <c r="O739" s="2" t="s">
        <v>997</v>
      </c>
      <c r="P739" s="2" t="s">
        <v>998</v>
      </c>
      <c r="Q739" s="2" t="s">
        <v>53</v>
      </c>
      <c r="R739" s="19">
        <v>189.99</v>
      </c>
      <c r="S739" s="19" t="s">
        <v>57</v>
      </c>
      <c r="T739" s="2" t="s">
        <v>58</v>
      </c>
      <c r="U739" s="2" t="s">
        <v>53</v>
      </c>
      <c r="V739" s="2" t="s">
        <v>53</v>
      </c>
      <c r="W739" s="2" t="s">
        <v>53</v>
      </c>
      <c r="X739" s="2" t="s">
        <v>53</v>
      </c>
      <c r="Y739" s="2" t="s">
        <v>7786</v>
      </c>
      <c r="Z739" s="2" t="s">
        <v>7787</v>
      </c>
      <c r="AA739" s="2" t="s">
        <v>7788</v>
      </c>
      <c r="AB739" s="2" t="s">
        <v>7789</v>
      </c>
      <c r="AC739" s="2" t="s">
        <v>182</v>
      </c>
      <c r="AD739" s="2" t="s">
        <v>7790</v>
      </c>
      <c r="AE739" s="2" t="s">
        <v>65</v>
      </c>
      <c r="AF739" s="2" t="s">
        <v>66</v>
      </c>
      <c r="AG739" s="2" t="s">
        <v>7629</v>
      </c>
      <c r="AH739" s="2" t="s">
        <v>7791</v>
      </c>
      <c r="AI739" s="2" t="s">
        <v>67</v>
      </c>
      <c r="AJ739" s="2" t="s">
        <v>7792</v>
      </c>
      <c r="AK739" s="2" t="s">
        <v>53</v>
      </c>
      <c r="AL739" s="2" t="s">
        <v>53</v>
      </c>
      <c r="AM739" s="2" t="s">
        <v>53</v>
      </c>
      <c r="AN739" s="2" t="s">
        <v>53</v>
      </c>
      <c r="AO739" s="2" t="s">
        <v>53</v>
      </c>
      <c r="AP739" s="2" t="s">
        <v>53</v>
      </c>
      <c r="AQ739" s="2" t="s">
        <v>53</v>
      </c>
      <c r="AR739" s="2" t="s">
        <v>69</v>
      </c>
      <c r="AS739" s="2" t="s">
        <v>52</v>
      </c>
      <c r="AT739" s="2" t="s">
        <v>69</v>
      </c>
    </row>
    <row r="740" spans="1:46" ht="22.5" customHeight="1" x14ac:dyDescent="0.25">
      <c r="A740" s="18" t="s">
        <v>7793</v>
      </c>
      <c r="B740" s="2" t="s">
        <v>7794</v>
      </c>
      <c r="C740" s="2" t="s">
        <v>344</v>
      </c>
      <c r="D740" s="2" t="s">
        <v>5569</v>
      </c>
      <c r="E740" s="2" t="s">
        <v>69</v>
      </c>
      <c r="F740" s="19">
        <v>1</v>
      </c>
      <c r="G740" s="19">
        <v>109.74</v>
      </c>
      <c r="H740" s="19" t="s">
        <v>52</v>
      </c>
      <c r="I740" s="19">
        <v>-18.66</v>
      </c>
      <c r="J740" s="19">
        <v>-20.45</v>
      </c>
      <c r="K740" s="19" t="s">
        <v>52</v>
      </c>
      <c r="L740" s="19">
        <v>70.63</v>
      </c>
      <c r="M740" s="2" t="s">
        <v>53</v>
      </c>
      <c r="N740" s="2" t="s">
        <v>1235</v>
      </c>
      <c r="O740" s="2" t="s">
        <v>1236</v>
      </c>
      <c r="P740" s="2" t="s">
        <v>1237</v>
      </c>
      <c r="Q740" s="2" t="s">
        <v>53</v>
      </c>
      <c r="R740" s="19">
        <v>109.74</v>
      </c>
      <c r="S740" s="19" t="s">
        <v>57</v>
      </c>
      <c r="T740" s="2" t="s">
        <v>58</v>
      </c>
      <c r="U740" s="2" t="s">
        <v>53</v>
      </c>
      <c r="V740" s="2" t="s">
        <v>53</v>
      </c>
      <c r="W740" s="2" t="s">
        <v>53</v>
      </c>
      <c r="X740" s="2" t="s">
        <v>53</v>
      </c>
      <c r="Y740" s="2" t="s">
        <v>7795</v>
      </c>
      <c r="Z740" s="2" t="s">
        <v>7796</v>
      </c>
      <c r="AA740" s="2" t="s">
        <v>7797</v>
      </c>
      <c r="AB740" s="2" t="s">
        <v>7798</v>
      </c>
      <c r="AC740" s="2" t="s">
        <v>641</v>
      </c>
      <c r="AD740" s="2" t="s">
        <v>7799</v>
      </c>
      <c r="AE740" s="2" t="s">
        <v>65</v>
      </c>
      <c r="AF740" s="2" t="s">
        <v>66</v>
      </c>
      <c r="AG740" s="2" t="s">
        <v>7800</v>
      </c>
      <c r="AH740" s="2" t="s">
        <v>7801</v>
      </c>
      <c r="AI740" s="2" t="s">
        <v>67</v>
      </c>
      <c r="AJ740" s="2" t="s">
        <v>7802</v>
      </c>
      <c r="AK740" s="2" t="s">
        <v>53</v>
      </c>
      <c r="AL740" s="2" t="s">
        <v>53</v>
      </c>
      <c r="AM740" s="2" t="s">
        <v>53</v>
      </c>
      <c r="AN740" s="2" t="s">
        <v>53</v>
      </c>
      <c r="AO740" s="2" t="s">
        <v>53</v>
      </c>
      <c r="AP740" s="2" t="s">
        <v>53</v>
      </c>
      <c r="AQ740" s="2" t="s">
        <v>53</v>
      </c>
      <c r="AR740" s="2" t="s">
        <v>69</v>
      </c>
      <c r="AS740" s="2" t="s">
        <v>52</v>
      </c>
      <c r="AT740" s="2" t="s">
        <v>69</v>
      </c>
    </row>
    <row r="741" spans="1:46" ht="22.5" customHeight="1" x14ac:dyDescent="0.25">
      <c r="A741" s="18" t="s">
        <v>7803</v>
      </c>
      <c r="B741" s="2" t="s">
        <v>7804</v>
      </c>
      <c r="C741" s="2" t="s">
        <v>344</v>
      </c>
      <c r="D741" s="2" t="s">
        <v>5569</v>
      </c>
      <c r="E741" s="2" t="s">
        <v>69</v>
      </c>
      <c r="F741" s="19">
        <v>1</v>
      </c>
      <c r="G741" s="19">
        <v>55.79</v>
      </c>
      <c r="H741" s="19">
        <v>14.7</v>
      </c>
      <c r="I741" s="19">
        <v>-14.98</v>
      </c>
      <c r="J741" s="19">
        <v>-14.7</v>
      </c>
      <c r="K741" s="19" t="s">
        <v>52</v>
      </c>
      <c r="L741" s="19">
        <v>40.81</v>
      </c>
      <c r="M741" s="2" t="s">
        <v>53</v>
      </c>
      <c r="N741" s="2" t="s">
        <v>3993</v>
      </c>
      <c r="O741" s="2" t="s">
        <v>7805</v>
      </c>
      <c r="P741" s="2" t="s">
        <v>7806</v>
      </c>
      <c r="Q741" s="2" t="s">
        <v>53</v>
      </c>
      <c r="R741" s="19">
        <v>55.79</v>
      </c>
      <c r="S741" s="19" t="s">
        <v>57</v>
      </c>
      <c r="T741" s="2" t="s">
        <v>58</v>
      </c>
      <c r="U741" s="2" t="s">
        <v>53</v>
      </c>
      <c r="V741" s="2" t="s">
        <v>53</v>
      </c>
      <c r="W741" s="2" t="s">
        <v>53</v>
      </c>
      <c r="X741" s="2" t="s">
        <v>53</v>
      </c>
      <c r="Y741" s="2" t="s">
        <v>7807</v>
      </c>
      <c r="Z741" s="2" t="s">
        <v>7808</v>
      </c>
      <c r="AA741" s="2" t="s">
        <v>7809</v>
      </c>
      <c r="AB741" s="2" t="s">
        <v>7810</v>
      </c>
      <c r="AC741" s="2" t="s">
        <v>97</v>
      </c>
      <c r="AD741" s="2" t="s">
        <v>7811</v>
      </c>
      <c r="AE741" s="2" t="s">
        <v>65</v>
      </c>
      <c r="AF741" s="2" t="s">
        <v>66</v>
      </c>
      <c r="AG741" s="2" t="s">
        <v>7812</v>
      </c>
      <c r="AH741" s="2" t="s">
        <v>6788</v>
      </c>
      <c r="AI741" s="2" t="s">
        <v>67</v>
      </c>
      <c r="AJ741" s="2" t="s">
        <v>7813</v>
      </c>
      <c r="AK741" s="2" t="s">
        <v>53</v>
      </c>
      <c r="AL741" s="2" t="s">
        <v>53</v>
      </c>
      <c r="AM741" s="2" t="s">
        <v>53</v>
      </c>
      <c r="AN741" s="2" t="s">
        <v>53</v>
      </c>
      <c r="AO741" s="2" t="s">
        <v>53</v>
      </c>
      <c r="AP741" s="2" t="s">
        <v>53</v>
      </c>
      <c r="AQ741" s="2" t="s">
        <v>53</v>
      </c>
      <c r="AR741" s="2" t="s">
        <v>69</v>
      </c>
      <c r="AS741" s="2" t="s">
        <v>52</v>
      </c>
      <c r="AT741" s="2" t="s">
        <v>69</v>
      </c>
    </row>
    <row r="742" spans="1:46" ht="22.5" customHeight="1" x14ac:dyDescent="0.25">
      <c r="A742" s="18" t="s">
        <v>7814</v>
      </c>
      <c r="B742" s="2" t="s">
        <v>7815</v>
      </c>
      <c r="C742" s="2" t="s">
        <v>344</v>
      </c>
      <c r="D742" s="2" t="s">
        <v>7125</v>
      </c>
      <c r="E742" s="2" t="s">
        <v>51</v>
      </c>
      <c r="F742" s="19">
        <v>1</v>
      </c>
      <c r="G742" s="19">
        <v>45.9</v>
      </c>
      <c r="H742" s="19" t="s">
        <v>52</v>
      </c>
      <c r="I742" s="19">
        <v>-13.3</v>
      </c>
      <c r="J742" s="19" t="s">
        <v>52</v>
      </c>
      <c r="K742" s="19" t="s">
        <v>52</v>
      </c>
      <c r="L742" s="19">
        <v>32.6</v>
      </c>
      <c r="M742" s="2" t="s">
        <v>53</v>
      </c>
      <c r="N742" s="2" t="s">
        <v>400</v>
      </c>
      <c r="O742" s="2" t="s">
        <v>401</v>
      </c>
      <c r="P742" s="2" t="s">
        <v>402</v>
      </c>
      <c r="Q742" s="2" t="s">
        <v>53</v>
      </c>
      <c r="R742" s="19">
        <v>45.9</v>
      </c>
      <c r="S742" s="19" t="s">
        <v>57</v>
      </c>
      <c r="T742" s="2" t="s">
        <v>58</v>
      </c>
      <c r="U742" s="2" t="s">
        <v>53</v>
      </c>
      <c r="V742" s="2" t="s">
        <v>53</v>
      </c>
      <c r="W742" s="2" t="s">
        <v>53</v>
      </c>
      <c r="X742" s="2" t="s">
        <v>53</v>
      </c>
      <c r="Y742" s="2" t="s">
        <v>7816</v>
      </c>
      <c r="Z742" s="2" t="s">
        <v>7817</v>
      </c>
      <c r="AA742" s="2" t="s">
        <v>7818</v>
      </c>
      <c r="AB742" s="2" t="s">
        <v>1209</v>
      </c>
      <c r="AC742" s="2" t="s">
        <v>124</v>
      </c>
      <c r="AD742" s="2" t="s">
        <v>7819</v>
      </c>
      <c r="AE742" s="2" t="s">
        <v>65</v>
      </c>
      <c r="AF742" s="2" t="s">
        <v>66</v>
      </c>
      <c r="AG742" s="2" t="s">
        <v>7820</v>
      </c>
      <c r="AH742" s="2" t="s">
        <v>7821</v>
      </c>
      <c r="AI742" s="2" t="s">
        <v>67</v>
      </c>
      <c r="AJ742" s="2" t="s">
        <v>7822</v>
      </c>
      <c r="AK742" s="2" t="s">
        <v>53</v>
      </c>
      <c r="AL742" s="2" t="s">
        <v>53</v>
      </c>
      <c r="AM742" s="2" t="s">
        <v>53</v>
      </c>
      <c r="AN742" s="2" t="s">
        <v>53</v>
      </c>
      <c r="AO742" s="2" t="s">
        <v>53</v>
      </c>
      <c r="AP742" s="2" t="s">
        <v>53</v>
      </c>
      <c r="AQ742" s="2" t="s">
        <v>53</v>
      </c>
      <c r="AR742" s="2" t="s">
        <v>69</v>
      </c>
      <c r="AS742" s="2" t="s">
        <v>52</v>
      </c>
      <c r="AT742" s="2" t="s">
        <v>69</v>
      </c>
    </row>
    <row r="743" spans="1:46" ht="22.5" customHeight="1" x14ac:dyDescent="0.25">
      <c r="A743" s="18" t="s">
        <v>7823</v>
      </c>
      <c r="B743" s="2" t="s">
        <v>7824</v>
      </c>
      <c r="C743" s="2" t="s">
        <v>344</v>
      </c>
      <c r="D743" s="2" t="s">
        <v>5569</v>
      </c>
      <c r="E743" s="2" t="s">
        <v>69</v>
      </c>
      <c r="F743" s="19">
        <v>1</v>
      </c>
      <c r="G743" s="19">
        <v>53.99</v>
      </c>
      <c r="H743" s="19">
        <v>11.88</v>
      </c>
      <c r="I743" s="19">
        <v>-14.68</v>
      </c>
      <c r="J743" s="19">
        <v>-11.88</v>
      </c>
      <c r="K743" s="19" t="s">
        <v>52</v>
      </c>
      <c r="L743" s="19">
        <v>39.31</v>
      </c>
      <c r="M743" s="2" t="s">
        <v>53</v>
      </c>
      <c r="N743" s="2" t="s">
        <v>7825</v>
      </c>
      <c r="O743" s="2" t="s">
        <v>7826</v>
      </c>
      <c r="P743" s="2" t="s">
        <v>7827</v>
      </c>
      <c r="Q743" s="2" t="s">
        <v>53</v>
      </c>
      <c r="R743" s="19">
        <v>53.99</v>
      </c>
      <c r="S743" s="19" t="s">
        <v>57</v>
      </c>
      <c r="T743" s="2" t="s">
        <v>77</v>
      </c>
      <c r="U743" s="2" t="s">
        <v>7828</v>
      </c>
      <c r="V743" s="2" t="s">
        <v>7829</v>
      </c>
      <c r="W743" s="2" t="s">
        <v>7830</v>
      </c>
      <c r="X743" s="2" t="s">
        <v>53</v>
      </c>
      <c r="Y743" s="2" t="s">
        <v>7828</v>
      </c>
      <c r="Z743" s="2" t="s">
        <v>7831</v>
      </c>
      <c r="AA743" s="2" t="s">
        <v>7832</v>
      </c>
      <c r="AB743" s="2" t="s">
        <v>384</v>
      </c>
      <c r="AC743" s="2" t="s">
        <v>124</v>
      </c>
      <c r="AD743" s="2" t="s">
        <v>7833</v>
      </c>
      <c r="AE743" s="2" t="s">
        <v>65</v>
      </c>
      <c r="AF743" s="2" t="s">
        <v>86</v>
      </c>
      <c r="AG743" s="2" t="s">
        <v>7609</v>
      </c>
      <c r="AH743" s="2" t="s">
        <v>7834</v>
      </c>
      <c r="AI743" s="2" t="s">
        <v>67</v>
      </c>
      <c r="AJ743" s="2" t="s">
        <v>7835</v>
      </c>
      <c r="AK743" s="2" t="s">
        <v>53</v>
      </c>
      <c r="AL743" s="2" t="s">
        <v>53</v>
      </c>
      <c r="AM743" s="2" t="s">
        <v>53</v>
      </c>
      <c r="AN743" s="2" t="s">
        <v>53</v>
      </c>
      <c r="AO743" s="2" t="s">
        <v>53</v>
      </c>
      <c r="AP743" s="2" t="s">
        <v>53</v>
      </c>
      <c r="AQ743" s="2" t="s">
        <v>53</v>
      </c>
      <c r="AR743" s="2" t="s">
        <v>69</v>
      </c>
      <c r="AS743" s="2" t="s">
        <v>52</v>
      </c>
      <c r="AT743" s="2" t="s">
        <v>69</v>
      </c>
    </row>
    <row r="744" spans="1:46" ht="22.5" customHeight="1" x14ac:dyDescent="0.25">
      <c r="A744" s="18" t="s">
        <v>7836</v>
      </c>
      <c r="B744" s="2" t="s">
        <v>7837</v>
      </c>
      <c r="C744" s="2" t="s">
        <v>344</v>
      </c>
      <c r="D744" s="2" t="s">
        <v>7125</v>
      </c>
      <c r="E744" s="2" t="s">
        <v>51</v>
      </c>
      <c r="F744" s="19">
        <v>1</v>
      </c>
      <c r="G744" s="19">
        <v>61.29</v>
      </c>
      <c r="H744" s="19" t="s">
        <v>52</v>
      </c>
      <c r="I744" s="19">
        <v>-15.92</v>
      </c>
      <c r="J744" s="19" t="s">
        <v>52</v>
      </c>
      <c r="K744" s="19" t="s">
        <v>52</v>
      </c>
      <c r="L744" s="19">
        <v>45.37</v>
      </c>
      <c r="M744" s="2" t="s">
        <v>53</v>
      </c>
      <c r="N744" s="2" t="s">
        <v>1363</v>
      </c>
      <c r="O744" s="2" t="s">
        <v>4116</v>
      </c>
      <c r="P744" s="2" t="s">
        <v>4117</v>
      </c>
      <c r="Q744" s="2" t="s">
        <v>53</v>
      </c>
      <c r="R744" s="19">
        <v>61.29</v>
      </c>
      <c r="S744" s="19" t="s">
        <v>57</v>
      </c>
      <c r="T744" s="2" t="s">
        <v>58</v>
      </c>
      <c r="U744" s="2" t="s">
        <v>53</v>
      </c>
      <c r="V744" s="2" t="s">
        <v>53</v>
      </c>
      <c r="W744" s="2" t="s">
        <v>53</v>
      </c>
      <c r="X744" s="2" t="s">
        <v>53</v>
      </c>
      <c r="Y744" s="2" t="s">
        <v>7838</v>
      </c>
      <c r="Z744" s="2" t="s">
        <v>7839</v>
      </c>
      <c r="AA744" s="2" t="s">
        <v>7840</v>
      </c>
      <c r="AB744" s="2" t="s">
        <v>7841</v>
      </c>
      <c r="AC744" s="2" t="s">
        <v>182</v>
      </c>
      <c r="AD744" s="2" t="s">
        <v>7842</v>
      </c>
      <c r="AE744" s="2" t="s">
        <v>65</v>
      </c>
      <c r="AF744" s="2" t="s">
        <v>66</v>
      </c>
      <c r="AG744" s="2" t="s">
        <v>7843</v>
      </c>
      <c r="AH744" s="2" t="s">
        <v>7844</v>
      </c>
      <c r="AI744" s="2" t="s">
        <v>67</v>
      </c>
      <c r="AJ744" s="2" t="s">
        <v>7845</v>
      </c>
      <c r="AK744" s="2" t="s">
        <v>53</v>
      </c>
      <c r="AL744" s="2" t="s">
        <v>53</v>
      </c>
      <c r="AM744" s="2" t="s">
        <v>53</v>
      </c>
      <c r="AN744" s="2" t="s">
        <v>53</v>
      </c>
      <c r="AO744" s="2" t="s">
        <v>53</v>
      </c>
      <c r="AP744" s="2" t="s">
        <v>53</v>
      </c>
      <c r="AQ744" s="2" t="s">
        <v>53</v>
      </c>
      <c r="AR744" s="2" t="s">
        <v>69</v>
      </c>
      <c r="AS744" s="2" t="s">
        <v>52</v>
      </c>
      <c r="AT744" s="2" t="s">
        <v>69</v>
      </c>
    </row>
    <row r="745" spans="1:46" ht="22.5" customHeight="1" x14ac:dyDescent="0.25">
      <c r="A745" s="18" t="s">
        <v>7846</v>
      </c>
      <c r="B745" s="2" t="s">
        <v>7847</v>
      </c>
      <c r="C745" s="2" t="s">
        <v>344</v>
      </c>
      <c r="D745" s="2" t="s">
        <v>7125</v>
      </c>
      <c r="E745" s="2" t="s">
        <v>69</v>
      </c>
      <c r="F745" s="19">
        <v>1</v>
      </c>
      <c r="G745" s="19">
        <v>102.83</v>
      </c>
      <c r="H745" s="19" t="s">
        <v>52</v>
      </c>
      <c r="I745" s="19">
        <v>-17.48</v>
      </c>
      <c r="J745" s="19">
        <v>-18.45</v>
      </c>
      <c r="K745" s="19" t="s">
        <v>52</v>
      </c>
      <c r="L745" s="19">
        <v>66.900000000000006</v>
      </c>
      <c r="M745" s="2" t="s">
        <v>53</v>
      </c>
      <c r="N745" s="2" t="s">
        <v>905</v>
      </c>
      <c r="O745" s="2" t="s">
        <v>1163</v>
      </c>
      <c r="P745" s="2" t="s">
        <v>1164</v>
      </c>
      <c r="Q745" s="2" t="s">
        <v>53</v>
      </c>
      <c r="R745" s="19">
        <v>102.83</v>
      </c>
      <c r="S745" s="19" t="s">
        <v>57</v>
      </c>
      <c r="T745" s="2" t="s">
        <v>58</v>
      </c>
      <c r="U745" s="2" t="s">
        <v>53</v>
      </c>
      <c r="V745" s="2" t="s">
        <v>53</v>
      </c>
      <c r="W745" s="2" t="s">
        <v>53</v>
      </c>
      <c r="X745" s="2" t="s">
        <v>53</v>
      </c>
      <c r="Y745" s="2" t="s">
        <v>7848</v>
      </c>
      <c r="Z745" s="2" t="s">
        <v>7849</v>
      </c>
      <c r="AA745" s="2" t="s">
        <v>7850</v>
      </c>
      <c r="AB745" s="2" t="s">
        <v>6239</v>
      </c>
      <c r="AC745" s="2" t="s">
        <v>150</v>
      </c>
      <c r="AD745" s="2" t="s">
        <v>7851</v>
      </c>
      <c r="AE745" s="2" t="s">
        <v>65</v>
      </c>
      <c r="AF745" s="2" t="s">
        <v>66</v>
      </c>
      <c r="AG745" s="2" t="s">
        <v>7852</v>
      </c>
      <c r="AH745" s="2" t="s">
        <v>7853</v>
      </c>
      <c r="AI745" s="2" t="s">
        <v>67</v>
      </c>
      <c r="AJ745" s="2" t="s">
        <v>7854</v>
      </c>
      <c r="AK745" s="2" t="s">
        <v>53</v>
      </c>
      <c r="AL745" s="2" t="s">
        <v>53</v>
      </c>
      <c r="AM745" s="2" t="s">
        <v>53</v>
      </c>
      <c r="AN745" s="2" t="s">
        <v>53</v>
      </c>
      <c r="AO745" s="2" t="s">
        <v>53</v>
      </c>
      <c r="AP745" s="2" t="s">
        <v>53</v>
      </c>
      <c r="AQ745" s="2" t="s">
        <v>53</v>
      </c>
      <c r="AR745" s="2" t="s">
        <v>69</v>
      </c>
      <c r="AS745" s="2" t="s">
        <v>52</v>
      </c>
      <c r="AT745" s="2" t="s">
        <v>69</v>
      </c>
    </row>
    <row r="746" spans="1:46" ht="22.5" customHeight="1" x14ac:dyDescent="0.25">
      <c r="A746" s="18" t="s">
        <v>7855</v>
      </c>
      <c r="B746" s="2" t="s">
        <v>7856</v>
      </c>
      <c r="C746" s="2" t="s">
        <v>344</v>
      </c>
      <c r="D746" s="2" t="s">
        <v>7125</v>
      </c>
      <c r="E746" s="2" t="s">
        <v>51</v>
      </c>
      <c r="F746" s="19">
        <v>1</v>
      </c>
      <c r="G746" s="19">
        <v>89.77</v>
      </c>
      <c r="H746" s="19">
        <v>1.59</v>
      </c>
      <c r="I746" s="19">
        <v>-15.26</v>
      </c>
      <c r="J746" s="19" t="s">
        <v>52</v>
      </c>
      <c r="K746" s="19" t="s">
        <v>52</v>
      </c>
      <c r="L746" s="19">
        <v>76.099999999999994</v>
      </c>
      <c r="M746" s="2" t="s">
        <v>53</v>
      </c>
      <c r="N746" s="2" t="s">
        <v>7857</v>
      </c>
      <c r="O746" s="2" t="s">
        <v>7858</v>
      </c>
      <c r="P746" s="2" t="s">
        <v>7859</v>
      </c>
      <c r="Q746" s="2" t="s">
        <v>53</v>
      </c>
      <c r="R746" s="19">
        <v>89.77</v>
      </c>
      <c r="S746" s="19" t="s">
        <v>57</v>
      </c>
      <c r="T746" s="2" t="s">
        <v>58</v>
      </c>
      <c r="U746" s="2" t="s">
        <v>7860</v>
      </c>
      <c r="V746" s="2" t="s">
        <v>7861</v>
      </c>
      <c r="W746" s="2" t="s">
        <v>7862</v>
      </c>
      <c r="X746" s="2" t="s">
        <v>53</v>
      </c>
      <c r="Y746" s="2" t="s">
        <v>7860</v>
      </c>
      <c r="Z746" s="2" t="s">
        <v>7863</v>
      </c>
      <c r="AA746" s="2" t="s">
        <v>7864</v>
      </c>
      <c r="AB746" s="2" t="s">
        <v>136</v>
      </c>
      <c r="AC746" s="2" t="s">
        <v>124</v>
      </c>
      <c r="AD746" s="2" t="s">
        <v>7865</v>
      </c>
      <c r="AE746" s="2" t="s">
        <v>65</v>
      </c>
      <c r="AF746" s="2" t="s">
        <v>222</v>
      </c>
      <c r="AG746" s="2" t="s">
        <v>7518</v>
      </c>
      <c r="AH746" s="2" t="s">
        <v>7866</v>
      </c>
      <c r="AI746" s="2" t="s">
        <v>7520</v>
      </c>
      <c r="AJ746" s="2" t="s">
        <v>7867</v>
      </c>
      <c r="AK746" s="2" t="s">
        <v>53</v>
      </c>
      <c r="AL746" s="2" t="s">
        <v>53</v>
      </c>
      <c r="AM746" s="2" t="s">
        <v>53</v>
      </c>
      <c r="AN746" s="2" t="s">
        <v>53</v>
      </c>
      <c r="AO746" s="2" t="s">
        <v>53</v>
      </c>
      <c r="AP746" s="2" t="s">
        <v>53</v>
      </c>
      <c r="AQ746" s="2" t="s">
        <v>53</v>
      </c>
      <c r="AR746" s="2" t="s">
        <v>69</v>
      </c>
      <c r="AS746" s="2" t="s">
        <v>52</v>
      </c>
      <c r="AT746" s="2" t="s">
        <v>69</v>
      </c>
    </row>
    <row r="747" spans="1:46" ht="22.5" customHeight="1" x14ac:dyDescent="0.25">
      <c r="A747" s="18" t="s">
        <v>7868</v>
      </c>
      <c r="B747" s="2" t="s">
        <v>7869</v>
      </c>
      <c r="C747" s="2" t="s">
        <v>344</v>
      </c>
      <c r="D747" s="2" t="s">
        <v>7125</v>
      </c>
      <c r="E747" s="2" t="s">
        <v>69</v>
      </c>
      <c r="F747" s="19">
        <v>1</v>
      </c>
      <c r="G747" s="19">
        <v>45.9</v>
      </c>
      <c r="H747" s="19">
        <v>7.92</v>
      </c>
      <c r="I747" s="19">
        <v>-13.3</v>
      </c>
      <c r="J747" s="19">
        <v>-7.92</v>
      </c>
      <c r="K747" s="19" t="s">
        <v>52</v>
      </c>
      <c r="L747" s="19">
        <v>32.6</v>
      </c>
      <c r="M747" s="2" t="s">
        <v>51</v>
      </c>
      <c r="N747" s="2" t="s">
        <v>400</v>
      </c>
      <c r="O747" s="2" t="s">
        <v>580</v>
      </c>
      <c r="P747" s="2" t="s">
        <v>581</v>
      </c>
      <c r="Q747" s="2" t="s">
        <v>53</v>
      </c>
      <c r="R747" s="19">
        <v>45.9</v>
      </c>
      <c r="S747" s="19" t="s">
        <v>57</v>
      </c>
      <c r="T747" s="2" t="s">
        <v>58</v>
      </c>
      <c r="U747" s="2" t="s">
        <v>53</v>
      </c>
      <c r="V747" s="2" t="s">
        <v>53</v>
      </c>
      <c r="W747" s="2" t="s">
        <v>53</v>
      </c>
      <c r="X747" s="2" t="s">
        <v>53</v>
      </c>
      <c r="Y747" s="2" t="s">
        <v>7870</v>
      </c>
      <c r="Z747" s="2" t="s">
        <v>7871</v>
      </c>
      <c r="AA747" s="2" t="s">
        <v>7872</v>
      </c>
      <c r="AB747" s="2" t="s">
        <v>1111</v>
      </c>
      <c r="AC747" s="2" t="s">
        <v>124</v>
      </c>
      <c r="AD747" s="2" t="s">
        <v>7873</v>
      </c>
      <c r="AE747" s="2" t="s">
        <v>65</v>
      </c>
      <c r="AF747" s="2" t="s">
        <v>66</v>
      </c>
      <c r="AG747" s="2" t="s">
        <v>7874</v>
      </c>
      <c r="AH747" s="2" t="s">
        <v>7875</v>
      </c>
      <c r="AI747" s="2" t="s">
        <v>67</v>
      </c>
      <c r="AJ747" s="2" t="s">
        <v>7876</v>
      </c>
      <c r="AK747" s="2" t="s">
        <v>53</v>
      </c>
      <c r="AL747" s="2" t="s">
        <v>53</v>
      </c>
      <c r="AM747" s="2" t="s">
        <v>53</v>
      </c>
      <c r="AN747" s="2" t="s">
        <v>53</v>
      </c>
      <c r="AO747" s="2" t="s">
        <v>53</v>
      </c>
      <c r="AP747" s="2" t="s">
        <v>53</v>
      </c>
      <c r="AQ747" s="2" t="s">
        <v>53</v>
      </c>
      <c r="AR747" s="2" t="s">
        <v>69</v>
      </c>
      <c r="AS747" s="2" t="s">
        <v>52</v>
      </c>
      <c r="AT747" s="2" t="s">
        <v>69</v>
      </c>
    </row>
    <row r="748" spans="1:46" ht="22.5" customHeight="1" x14ac:dyDescent="0.25">
      <c r="A748" s="18" t="s">
        <v>7877</v>
      </c>
      <c r="B748" s="2" t="s">
        <v>7878</v>
      </c>
      <c r="C748" s="2" t="s">
        <v>344</v>
      </c>
      <c r="D748" s="2" t="s">
        <v>5569</v>
      </c>
      <c r="E748" s="2" t="s">
        <v>51</v>
      </c>
      <c r="F748" s="19">
        <v>1</v>
      </c>
      <c r="G748" s="19">
        <v>95.99</v>
      </c>
      <c r="H748" s="19" t="s">
        <v>52</v>
      </c>
      <c r="I748" s="19">
        <v>-16.32</v>
      </c>
      <c r="J748" s="19">
        <v>-21.45</v>
      </c>
      <c r="K748" s="19" t="s">
        <v>52</v>
      </c>
      <c r="L748" s="19">
        <v>58.22</v>
      </c>
      <c r="M748" s="2" t="s">
        <v>53</v>
      </c>
      <c r="N748" s="2" t="s">
        <v>2951</v>
      </c>
      <c r="O748" s="2" t="s">
        <v>3740</v>
      </c>
      <c r="P748" s="2" t="s">
        <v>3741</v>
      </c>
      <c r="Q748" s="2" t="s">
        <v>53</v>
      </c>
      <c r="R748" s="19">
        <v>95.99</v>
      </c>
      <c r="S748" s="19" t="s">
        <v>57</v>
      </c>
      <c r="T748" s="2" t="s">
        <v>77</v>
      </c>
      <c r="U748" s="2" t="s">
        <v>7879</v>
      </c>
      <c r="V748" s="2" t="s">
        <v>7880</v>
      </c>
      <c r="W748" s="2" t="s">
        <v>7881</v>
      </c>
      <c r="X748" s="2" t="s">
        <v>53</v>
      </c>
      <c r="Y748" s="2" t="s">
        <v>7879</v>
      </c>
      <c r="Z748" s="2" t="s">
        <v>7882</v>
      </c>
      <c r="AA748" s="2" t="s">
        <v>7883</v>
      </c>
      <c r="AB748" s="2" t="s">
        <v>4933</v>
      </c>
      <c r="AC748" s="2" t="s">
        <v>111</v>
      </c>
      <c r="AD748" s="2" t="s">
        <v>7884</v>
      </c>
      <c r="AE748" s="2" t="s">
        <v>65</v>
      </c>
      <c r="AF748" s="2" t="s">
        <v>86</v>
      </c>
      <c r="AG748" s="2" t="s">
        <v>6477</v>
      </c>
      <c r="AH748" s="2" t="s">
        <v>5871</v>
      </c>
      <c r="AI748" s="2" t="s">
        <v>67</v>
      </c>
      <c r="AJ748" s="2" t="s">
        <v>7885</v>
      </c>
      <c r="AK748" s="2" t="s">
        <v>53</v>
      </c>
      <c r="AL748" s="2" t="s">
        <v>53</v>
      </c>
      <c r="AM748" s="2" t="s">
        <v>53</v>
      </c>
      <c r="AN748" s="2" t="s">
        <v>53</v>
      </c>
      <c r="AO748" s="2" t="s">
        <v>53</v>
      </c>
      <c r="AP748" s="2" t="s">
        <v>53</v>
      </c>
      <c r="AQ748" s="2" t="s">
        <v>53</v>
      </c>
      <c r="AR748" s="2" t="s">
        <v>69</v>
      </c>
      <c r="AS748" s="2" t="s">
        <v>52</v>
      </c>
      <c r="AT748" s="2" t="s">
        <v>69</v>
      </c>
    </row>
    <row r="749" spans="1:46" ht="22.5" customHeight="1" x14ac:dyDescent="0.25">
      <c r="A749" s="18" t="s">
        <v>7886</v>
      </c>
      <c r="B749" s="2" t="s">
        <v>7887</v>
      </c>
      <c r="C749" s="2" t="s">
        <v>344</v>
      </c>
      <c r="D749" s="2" t="s">
        <v>3998</v>
      </c>
      <c r="E749" s="2" t="s">
        <v>69</v>
      </c>
      <c r="F749" s="19">
        <v>1</v>
      </c>
      <c r="G749" s="19">
        <v>65.94</v>
      </c>
      <c r="H749" s="19">
        <v>26.1</v>
      </c>
      <c r="I749" s="19">
        <v>-16.71</v>
      </c>
      <c r="J749" s="19">
        <v>-26.1</v>
      </c>
      <c r="K749" s="19" t="s">
        <v>52</v>
      </c>
      <c r="L749" s="19">
        <v>49.23</v>
      </c>
      <c r="M749" s="2" t="s">
        <v>51</v>
      </c>
      <c r="N749" s="2" t="s">
        <v>1224</v>
      </c>
      <c r="O749" s="2" t="s">
        <v>1225</v>
      </c>
      <c r="P749" s="2" t="s">
        <v>1226</v>
      </c>
      <c r="Q749" s="2" t="s">
        <v>53</v>
      </c>
      <c r="R749" s="19">
        <v>65.94</v>
      </c>
      <c r="S749" s="19" t="s">
        <v>57</v>
      </c>
      <c r="T749" s="2" t="s">
        <v>58</v>
      </c>
      <c r="U749" s="2" t="s">
        <v>53</v>
      </c>
      <c r="V749" s="2" t="s">
        <v>53</v>
      </c>
      <c r="W749" s="2" t="s">
        <v>53</v>
      </c>
      <c r="X749" s="2" t="s">
        <v>53</v>
      </c>
      <c r="Y749" s="2" t="s">
        <v>7888</v>
      </c>
      <c r="Z749" s="2" t="s">
        <v>7889</v>
      </c>
      <c r="AA749" s="2" t="s">
        <v>7890</v>
      </c>
      <c r="AB749" s="2" t="s">
        <v>7891</v>
      </c>
      <c r="AC749" s="2" t="s">
        <v>97</v>
      </c>
      <c r="AD749" s="2" t="s">
        <v>7892</v>
      </c>
      <c r="AE749" s="2" t="s">
        <v>65</v>
      </c>
      <c r="AF749" s="2" t="s">
        <v>66</v>
      </c>
      <c r="AG749" s="2" t="s">
        <v>7893</v>
      </c>
      <c r="AH749" s="2" t="s">
        <v>7894</v>
      </c>
      <c r="AI749" s="2" t="s">
        <v>67</v>
      </c>
      <c r="AJ749" s="2" t="s">
        <v>7895</v>
      </c>
      <c r="AK749" s="2" t="s">
        <v>53</v>
      </c>
      <c r="AL749" s="2" t="s">
        <v>53</v>
      </c>
      <c r="AM749" s="2" t="s">
        <v>53</v>
      </c>
      <c r="AN749" s="2" t="s">
        <v>53</v>
      </c>
      <c r="AO749" s="2" t="s">
        <v>53</v>
      </c>
      <c r="AP749" s="2" t="s">
        <v>53</v>
      </c>
      <c r="AQ749" s="2" t="s">
        <v>53</v>
      </c>
      <c r="AR749" s="2" t="s">
        <v>69</v>
      </c>
      <c r="AS749" s="2" t="s">
        <v>52</v>
      </c>
      <c r="AT749" s="2" t="s">
        <v>69</v>
      </c>
    </row>
    <row r="750" spans="1:46" ht="22.5" customHeight="1" x14ac:dyDescent="0.25">
      <c r="A750" s="18" t="s">
        <v>7896</v>
      </c>
      <c r="B750" s="2" t="s">
        <v>7897</v>
      </c>
      <c r="C750" s="2" t="s">
        <v>344</v>
      </c>
      <c r="D750" s="2" t="s">
        <v>3998</v>
      </c>
      <c r="E750" s="2" t="s">
        <v>69</v>
      </c>
      <c r="F750" s="19">
        <v>1</v>
      </c>
      <c r="G750" s="19">
        <v>192.99</v>
      </c>
      <c r="H750" s="19" t="s">
        <v>52</v>
      </c>
      <c r="I750" s="19">
        <v>-32.81</v>
      </c>
      <c r="J750" s="19">
        <v>-20.45</v>
      </c>
      <c r="K750" s="19" t="s">
        <v>52</v>
      </c>
      <c r="L750" s="19">
        <v>139.72999999999999</v>
      </c>
      <c r="M750" s="2" t="s">
        <v>53</v>
      </c>
      <c r="N750" s="2" t="s">
        <v>54</v>
      </c>
      <c r="O750" s="2" t="s">
        <v>55</v>
      </c>
      <c r="P750" s="2" t="s">
        <v>56</v>
      </c>
      <c r="Q750" s="2" t="s">
        <v>53</v>
      </c>
      <c r="R750" s="19">
        <v>192.99</v>
      </c>
      <c r="S750" s="19" t="s">
        <v>57</v>
      </c>
      <c r="T750" s="2" t="s">
        <v>58</v>
      </c>
      <c r="U750" s="2" t="s">
        <v>53</v>
      </c>
      <c r="V750" s="2" t="s">
        <v>53</v>
      </c>
      <c r="W750" s="2" t="s">
        <v>53</v>
      </c>
      <c r="X750" s="2" t="s">
        <v>53</v>
      </c>
      <c r="Y750" s="2" t="s">
        <v>7898</v>
      </c>
      <c r="Z750" s="2" t="s">
        <v>7899</v>
      </c>
      <c r="AA750" s="2" t="s">
        <v>7900</v>
      </c>
      <c r="AB750" s="2" t="s">
        <v>7901</v>
      </c>
      <c r="AC750" s="2" t="s">
        <v>182</v>
      </c>
      <c r="AD750" s="2" t="s">
        <v>7902</v>
      </c>
      <c r="AE750" s="2" t="s">
        <v>65</v>
      </c>
      <c r="AF750" s="2" t="s">
        <v>66</v>
      </c>
      <c r="AG750" s="2" t="s">
        <v>7903</v>
      </c>
      <c r="AH750" s="2" t="s">
        <v>7904</v>
      </c>
      <c r="AI750" s="2" t="s">
        <v>67</v>
      </c>
      <c r="AJ750" s="2" t="s">
        <v>7905</v>
      </c>
      <c r="AK750" s="2" t="s">
        <v>53</v>
      </c>
      <c r="AL750" s="2" t="s">
        <v>53</v>
      </c>
      <c r="AM750" s="2" t="s">
        <v>53</v>
      </c>
      <c r="AN750" s="2" t="s">
        <v>53</v>
      </c>
      <c r="AO750" s="2" t="s">
        <v>53</v>
      </c>
      <c r="AP750" s="2" t="s">
        <v>53</v>
      </c>
      <c r="AQ750" s="2" t="s">
        <v>53</v>
      </c>
      <c r="AR750" s="2" t="s">
        <v>69</v>
      </c>
      <c r="AS750" s="2" t="s">
        <v>52</v>
      </c>
      <c r="AT750" s="2" t="s">
        <v>69</v>
      </c>
    </row>
    <row r="751" spans="1:46" ht="22.5" customHeight="1" x14ac:dyDescent="0.25">
      <c r="A751" s="18" t="s">
        <v>7906</v>
      </c>
      <c r="B751" s="2" t="s">
        <v>7907</v>
      </c>
      <c r="C751" s="2" t="s">
        <v>344</v>
      </c>
      <c r="D751" s="2" t="s">
        <v>3998</v>
      </c>
      <c r="E751" s="2" t="s">
        <v>51</v>
      </c>
      <c r="F751" s="19">
        <v>1</v>
      </c>
      <c r="G751" s="19">
        <v>27.95</v>
      </c>
      <c r="H751" s="19">
        <v>22.6</v>
      </c>
      <c r="I751" s="19">
        <v>-8.85</v>
      </c>
      <c r="J751" s="19">
        <v>-22.6</v>
      </c>
      <c r="K751" s="19" t="s">
        <v>52</v>
      </c>
      <c r="L751" s="19">
        <v>19.100000000000001</v>
      </c>
      <c r="M751" s="2" t="s">
        <v>53</v>
      </c>
      <c r="N751" s="2" t="s">
        <v>173</v>
      </c>
      <c r="O751" s="2" t="s">
        <v>174</v>
      </c>
      <c r="P751" s="2" t="s">
        <v>175</v>
      </c>
      <c r="Q751" s="2" t="s">
        <v>53</v>
      </c>
      <c r="R751" s="19">
        <v>27.95</v>
      </c>
      <c r="S751" s="19" t="s">
        <v>161</v>
      </c>
      <c r="T751" s="2" t="s">
        <v>77</v>
      </c>
      <c r="U751" s="2" t="s">
        <v>7908</v>
      </c>
      <c r="V751" s="2" t="s">
        <v>7909</v>
      </c>
      <c r="W751" s="2" t="s">
        <v>7910</v>
      </c>
      <c r="X751" s="2" t="s">
        <v>53</v>
      </c>
      <c r="Y751" s="2" t="s">
        <v>7908</v>
      </c>
      <c r="Z751" s="2" t="s">
        <v>7911</v>
      </c>
      <c r="AA751" s="2" t="s">
        <v>7912</v>
      </c>
      <c r="AB751" s="2" t="s">
        <v>124</v>
      </c>
      <c r="AC751" s="2" t="s">
        <v>124</v>
      </c>
      <c r="AD751" s="2" t="s">
        <v>7913</v>
      </c>
      <c r="AE751" s="2" t="s">
        <v>65</v>
      </c>
      <c r="AF751" s="2" t="s">
        <v>86</v>
      </c>
      <c r="AG751" s="2" t="s">
        <v>7005</v>
      </c>
      <c r="AH751" s="2" t="s">
        <v>7914</v>
      </c>
      <c r="AI751" s="2" t="s">
        <v>170</v>
      </c>
      <c r="AJ751" s="2" t="s">
        <v>7915</v>
      </c>
      <c r="AK751" s="2" t="s">
        <v>7916</v>
      </c>
      <c r="AL751" s="2" t="s">
        <v>53</v>
      </c>
      <c r="AM751" s="2" t="s">
        <v>53</v>
      </c>
      <c r="AN751" s="2" t="s">
        <v>53</v>
      </c>
      <c r="AO751" s="2" t="s">
        <v>53</v>
      </c>
      <c r="AP751" s="2" t="s">
        <v>53</v>
      </c>
      <c r="AQ751" s="2" t="s">
        <v>53</v>
      </c>
      <c r="AR751" s="2" t="s">
        <v>69</v>
      </c>
      <c r="AS751" s="2" t="s">
        <v>52</v>
      </c>
      <c r="AT751" s="2" t="s">
        <v>69</v>
      </c>
    </row>
    <row r="752" spans="1:46" ht="22.5" customHeight="1" x14ac:dyDescent="0.25">
      <c r="A752" s="18" t="s">
        <v>7917</v>
      </c>
      <c r="B752" s="2" t="s">
        <v>7918</v>
      </c>
      <c r="C752" s="2" t="s">
        <v>344</v>
      </c>
      <c r="D752" s="2" t="s">
        <v>3998</v>
      </c>
      <c r="E752" s="2" t="s">
        <v>51</v>
      </c>
      <c r="F752" s="19">
        <v>1</v>
      </c>
      <c r="G752" s="19">
        <v>217.9</v>
      </c>
      <c r="H752" s="19" t="s">
        <v>52</v>
      </c>
      <c r="I752" s="19">
        <v>-37.04</v>
      </c>
      <c r="J752" s="19">
        <v>-20.45</v>
      </c>
      <c r="K752" s="19" t="s">
        <v>52</v>
      </c>
      <c r="L752" s="19">
        <v>160.41</v>
      </c>
      <c r="M752" s="2" t="s">
        <v>51</v>
      </c>
      <c r="N752" s="2" t="s">
        <v>827</v>
      </c>
      <c r="O752" s="2" t="s">
        <v>828</v>
      </c>
      <c r="P752" s="2" t="s">
        <v>829</v>
      </c>
      <c r="Q752" s="2" t="s">
        <v>53</v>
      </c>
      <c r="R752" s="19">
        <v>217.9</v>
      </c>
      <c r="S752" s="19" t="s">
        <v>57</v>
      </c>
      <c r="T752" s="2" t="s">
        <v>58</v>
      </c>
      <c r="U752" s="2" t="s">
        <v>53</v>
      </c>
      <c r="V752" s="2" t="s">
        <v>53</v>
      </c>
      <c r="W752" s="2" t="s">
        <v>53</v>
      </c>
      <c r="X752" s="2" t="s">
        <v>53</v>
      </c>
      <c r="Y752" s="2" t="s">
        <v>7919</v>
      </c>
      <c r="Z752" s="2" t="s">
        <v>7920</v>
      </c>
      <c r="AA752" s="2" t="s">
        <v>7921</v>
      </c>
      <c r="AB752" s="2" t="s">
        <v>7922</v>
      </c>
      <c r="AC752" s="2" t="s">
        <v>5209</v>
      </c>
      <c r="AD752" s="2" t="s">
        <v>7923</v>
      </c>
      <c r="AE752" s="2" t="s">
        <v>65</v>
      </c>
      <c r="AF752" s="2" t="s">
        <v>66</v>
      </c>
      <c r="AG752" s="2" t="s">
        <v>7924</v>
      </c>
      <c r="AH752" s="2" t="s">
        <v>7367</v>
      </c>
      <c r="AI752" s="2" t="s">
        <v>67</v>
      </c>
      <c r="AJ752" s="2" t="s">
        <v>7925</v>
      </c>
      <c r="AK752" s="2" t="s">
        <v>53</v>
      </c>
      <c r="AL752" s="2" t="s">
        <v>53</v>
      </c>
      <c r="AM752" s="2" t="s">
        <v>53</v>
      </c>
      <c r="AN752" s="2" t="s">
        <v>53</v>
      </c>
      <c r="AO752" s="2" t="s">
        <v>53</v>
      </c>
      <c r="AP752" s="2" t="s">
        <v>53</v>
      </c>
      <c r="AQ752" s="2" t="s">
        <v>53</v>
      </c>
      <c r="AR752" s="2" t="s">
        <v>69</v>
      </c>
      <c r="AS752" s="2" t="s">
        <v>52</v>
      </c>
      <c r="AT752" s="2" t="s">
        <v>69</v>
      </c>
    </row>
    <row r="753" spans="1:46" ht="22.5" customHeight="1" x14ac:dyDescent="0.25">
      <c r="A753" s="18" t="s">
        <v>7926</v>
      </c>
      <c r="B753" s="2" t="s">
        <v>7927</v>
      </c>
      <c r="C753" s="2" t="s">
        <v>344</v>
      </c>
      <c r="D753" s="2" t="s">
        <v>7125</v>
      </c>
      <c r="E753" s="2" t="s">
        <v>69</v>
      </c>
      <c r="F753" s="19">
        <v>1</v>
      </c>
      <c r="G753" s="19">
        <v>29.7</v>
      </c>
      <c r="H753" s="19">
        <v>8.9</v>
      </c>
      <c r="I753" s="19">
        <v>-9.06</v>
      </c>
      <c r="J753" s="19" t="s">
        <v>52</v>
      </c>
      <c r="K753" s="19" t="s">
        <v>52</v>
      </c>
      <c r="L753" s="19">
        <v>29.54</v>
      </c>
      <c r="M753" s="2" t="s">
        <v>51</v>
      </c>
      <c r="N753" s="2" t="s">
        <v>1669</v>
      </c>
      <c r="O753" s="2" t="s">
        <v>7928</v>
      </c>
      <c r="P753" s="2" t="s">
        <v>4892</v>
      </c>
      <c r="Q753" s="2" t="s">
        <v>53</v>
      </c>
      <c r="R753" s="19">
        <v>29.7</v>
      </c>
      <c r="S753" s="19" t="s">
        <v>161</v>
      </c>
      <c r="T753" s="2" t="s">
        <v>58</v>
      </c>
      <c r="U753" s="2" t="s">
        <v>7929</v>
      </c>
      <c r="V753" s="2" t="s">
        <v>7930</v>
      </c>
      <c r="W753" s="2" t="s">
        <v>7931</v>
      </c>
      <c r="X753" s="2" t="s">
        <v>53</v>
      </c>
      <c r="Y753" s="2" t="s">
        <v>7929</v>
      </c>
      <c r="Z753" s="2" t="s">
        <v>7932</v>
      </c>
      <c r="AA753" s="2" t="s">
        <v>7933</v>
      </c>
      <c r="AB753" s="2" t="s">
        <v>124</v>
      </c>
      <c r="AC753" s="2" t="s">
        <v>124</v>
      </c>
      <c r="AD753" s="2" t="s">
        <v>7934</v>
      </c>
      <c r="AE753" s="2" t="s">
        <v>65</v>
      </c>
      <c r="AF753" s="2" t="s">
        <v>222</v>
      </c>
      <c r="AG753" s="2" t="s">
        <v>7398</v>
      </c>
      <c r="AH753" s="2" t="s">
        <v>7935</v>
      </c>
      <c r="AI753" s="2" t="s">
        <v>4213</v>
      </c>
      <c r="AJ753" s="2" t="s">
        <v>7936</v>
      </c>
      <c r="AK753" s="2" t="s">
        <v>53</v>
      </c>
      <c r="AL753" s="2" t="s">
        <v>53</v>
      </c>
      <c r="AM753" s="2" t="s">
        <v>53</v>
      </c>
      <c r="AN753" s="2" t="s">
        <v>53</v>
      </c>
      <c r="AO753" s="2" t="s">
        <v>53</v>
      </c>
      <c r="AP753" s="2" t="s">
        <v>53</v>
      </c>
      <c r="AQ753" s="2" t="s">
        <v>53</v>
      </c>
      <c r="AR753" s="2" t="s">
        <v>69</v>
      </c>
      <c r="AS753" s="2" t="s">
        <v>52</v>
      </c>
      <c r="AT753" s="2" t="s">
        <v>69</v>
      </c>
    </row>
    <row r="754" spans="1:46" ht="22.5" customHeight="1" x14ac:dyDescent="0.25">
      <c r="A754" s="18" t="s">
        <v>7937</v>
      </c>
      <c r="B754" s="2" t="s">
        <v>7938</v>
      </c>
      <c r="C754" s="2" t="s">
        <v>344</v>
      </c>
      <c r="D754" s="2" t="s">
        <v>7125</v>
      </c>
      <c r="E754" s="2" t="s">
        <v>69</v>
      </c>
      <c r="F754" s="19">
        <v>1</v>
      </c>
      <c r="G754" s="19">
        <v>67.42</v>
      </c>
      <c r="H754" s="19">
        <v>20</v>
      </c>
      <c r="I754" s="19">
        <v>-16.96</v>
      </c>
      <c r="J754" s="19">
        <v>-20</v>
      </c>
      <c r="K754" s="19" t="s">
        <v>52</v>
      </c>
      <c r="L754" s="19">
        <v>50.46</v>
      </c>
      <c r="M754" s="2" t="s">
        <v>51</v>
      </c>
      <c r="N754" s="2" t="s">
        <v>687</v>
      </c>
      <c r="O754" s="2" t="s">
        <v>688</v>
      </c>
      <c r="P754" s="2" t="s">
        <v>689</v>
      </c>
      <c r="Q754" s="2" t="s">
        <v>53</v>
      </c>
      <c r="R754" s="19">
        <v>67.42</v>
      </c>
      <c r="S754" s="19" t="s">
        <v>57</v>
      </c>
      <c r="T754" s="2" t="s">
        <v>58</v>
      </c>
      <c r="U754" s="2" t="s">
        <v>53</v>
      </c>
      <c r="V754" s="2" t="s">
        <v>53</v>
      </c>
      <c r="W754" s="2" t="s">
        <v>53</v>
      </c>
      <c r="X754" s="2" t="s">
        <v>53</v>
      </c>
      <c r="Y754" s="2" t="s">
        <v>7939</v>
      </c>
      <c r="Z754" s="2" t="s">
        <v>7940</v>
      </c>
      <c r="AA754" s="2" t="s">
        <v>7941</v>
      </c>
      <c r="AB754" s="2" t="s">
        <v>7942</v>
      </c>
      <c r="AC754" s="2" t="s">
        <v>182</v>
      </c>
      <c r="AD754" s="2" t="s">
        <v>7943</v>
      </c>
      <c r="AE754" s="2" t="s">
        <v>65</v>
      </c>
      <c r="AF754" s="2" t="s">
        <v>66</v>
      </c>
      <c r="AG754" s="2" t="s">
        <v>7944</v>
      </c>
      <c r="AH754" s="2" t="s">
        <v>7945</v>
      </c>
      <c r="AI754" s="2" t="s">
        <v>67</v>
      </c>
      <c r="AJ754" s="2" t="s">
        <v>7946</v>
      </c>
      <c r="AK754" s="2" t="s">
        <v>53</v>
      </c>
      <c r="AL754" s="2" t="s">
        <v>53</v>
      </c>
      <c r="AM754" s="2" t="s">
        <v>53</v>
      </c>
      <c r="AN754" s="2" t="s">
        <v>53</v>
      </c>
      <c r="AO754" s="2" t="s">
        <v>53</v>
      </c>
      <c r="AP754" s="2" t="s">
        <v>53</v>
      </c>
      <c r="AQ754" s="2" t="s">
        <v>53</v>
      </c>
      <c r="AR754" s="2" t="s">
        <v>69</v>
      </c>
      <c r="AS754" s="2" t="s">
        <v>52</v>
      </c>
      <c r="AT754" s="2" t="s">
        <v>69</v>
      </c>
    </row>
    <row r="755" spans="1:46" ht="22.5" customHeight="1" x14ac:dyDescent="0.25">
      <c r="A755" s="18" t="s">
        <v>7947</v>
      </c>
      <c r="B755" s="2" t="s">
        <v>7948</v>
      </c>
      <c r="C755" s="2" t="s">
        <v>344</v>
      </c>
      <c r="D755" s="2" t="s">
        <v>3998</v>
      </c>
      <c r="E755" s="2" t="s">
        <v>69</v>
      </c>
      <c r="F755" s="19">
        <v>1</v>
      </c>
      <c r="G755" s="19">
        <v>178.24</v>
      </c>
      <c r="H755" s="19" t="s">
        <v>52</v>
      </c>
      <c r="I755" s="19">
        <v>-21.39</v>
      </c>
      <c r="J755" s="19">
        <v>-26.45</v>
      </c>
      <c r="K755" s="19" t="s">
        <v>52</v>
      </c>
      <c r="L755" s="19">
        <v>130.4</v>
      </c>
      <c r="M755" s="2" t="s">
        <v>53</v>
      </c>
      <c r="N755" s="2" t="s">
        <v>5192</v>
      </c>
      <c r="O755" s="2" t="s">
        <v>5193</v>
      </c>
      <c r="P755" s="2" t="s">
        <v>5194</v>
      </c>
      <c r="Q755" s="2" t="s">
        <v>53</v>
      </c>
      <c r="R755" s="19">
        <v>178.24</v>
      </c>
      <c r="S755" s="19" t="s">
        <v>161</v>
      </c>
      <c r="T755" s="2" t="s">
        <v>77</v>
      </c>
      <c r="U755" s="2" t="s">
        <v>7949</v>
      </c>
      <c r="V755" s="2" t="s">
        <v>7950</v>
      </c>
      <c r="W755" s="2" t="s">
        <v>7951</v>
      </c>
      <c r="X755" s="2" t="s">
        <v>53</v>
      </c>
      <c r="Y755" s="2" t="s">
        <v>7949</v>
      </c>
      <c r="Z755" s="2" t="s">
        <v>7952</v>
      </c>
      <c r="AA755" s="2" t="s">
        <v>7953</v>
      </c>
      <c r="AB755" s="2" t="s">
        <v>2602</v>
      </c>
      <c r="AC755" s="2" t="s">
        <v>84</v>
      </c>
      <c r="AD755" s="2" t="s">
        <v>2603</v>
      </c>
      <c r="AE755" s="2" t="s">
        <v>65</v>
      </c>
      <c r="AF755" s="2" t="s">
        <v>86</v>
      </c>
      <c r="AG755" s="2" t="s">
        <v>7449</v>
      </c>
      <c r="AH755" s="2" t="s">
        <v>4541</v>
      </c>
      <c r="AI755" s="2" t="s">
        <v>67</v>
      </c>
      <c r="AJ755" s="2" t="s">
        <v>7954</v>
      </c>
      <c r="AK755" s="2" t="s">
        <v>53</v>
      </c>
      <c r="AL755" s="2" t="s">
        <v>53</v>
      </c>
      <c r="AM755" s="2" t="s">
        <v>53</v>
      </c>
      <c r="AN755" s="2" t="s">
        <v>53</v>
      </c>
      <c r="AO755" s="2" t="s">
        <v>53</v>
      </c>
      <c r="AP755" s="2" t="s">
        <v>53</v>
      </c>
      <c r="AQ755" s="2" t="s">
        <v>53</v>
      </c>
      <c r="AR755" s="2" t="s">
        <v>69</v>
      </c>
      <c r="AS755" s="2" t="s">
        <v>52</v>
      </c>
      <c r="AT755" s="2" t="s">
        <v>69</v>
      </c>
    </row>
    <row r="756" spans="1:46" ht="22.5" customHeight="1" x14ac:dyDescent="0.25">
      <c r="A756" s="18" t="s">
        <v>7955</v>
      </c>
      <c r="B756" s="2" t="s">
        <v>7956</v>
      </c>
      <c r="C756" s="2" t="s">
        <v>344</v>
      </c>
      <c r="D756" s="2" t="s">
        <v>2215</v>
      </c>
      <c r="E756" s="2" t="s">
        <v>69</v>
      </c>
      <c r="F756" s="19">
        <v>1</v>
      </c>
      <c r="G756" s="19">
        <v>54.87</v>
      </c>
      <c r="H756" s="19">
        <v>31.95</v>
      </c>
      <c r="I756" s="19">
        <v>-12.08</v>
      </c>
      <c r="J756" s="19">
        <v>-31.95</v>
      </c>
      <c r="K756" s="19" t="s">
        <v>52</v>
      </c>
      <c r="L756" s="19">
        <v>42.79</v>
      </c>
      <c r="M756" s="2" t="s">
        <v>51</v>
      </c>
      <c r="N756" s="2" t="s">
        <v>309</v>
      </c>
      <c r="O756" s="2" t="s">
        <v>390</v>
      </c>
      <c r="P756" s="2" t="s">
        <v>311</v>
      </c>
      <c r="Q756" s="2" t="s">
        <v>53</v>
      </c>
      <c r="R756" s="19">
        <v>54.87</v>
      </c>
      <c r="S756" s="19" t="s">
        <v>161</v>
      </c>
      <c r="T756" s="2" t="s">
        <v>58</v>
      </c>
      <c r="U756" s="2" t="s">
        <v>53</v>
      </c>
      <c r="V756" s="2" t="s">
        <v>53</v>
      </c>
      <c r="W756" s="2" t="s">
        <v>53</v>
      </c>
      <c r="X756" s="2" t="s">
        <v>53</v>
      </c>
      <c r="Y756" s="2" t="s">
        <v>7957</v>
      </c>
      <c r="Z756" s="2" t="s">
        <v>7958</v>
      </c>
      <c r="AA756" s="2" t="s">
        <v>7959</v>
      </c>
      <c r="AB756" s="2" t="s">
        <v>1718</v>
      </c>
      <c r="AC756" s="2" t="s">
        <v>63</v>
      </c>
      <c r="AD756" s="2" t="s">
        <v>1719</v>
      </c>
      <c r="AE756" s="2" t="s">
        <v>65</v>
      </c>
      <c r="AF756" s="2" t="s">
        <v>66</v>
      </c>
      <c r="AG756" s="2" t="s">
        <v>7960</v>
      </c>
      <c r="AH756" s="2" t="s">
        <v>4730</v>
      </c>
      <c r="AI756" s="2" t="s">
        <v>67</v>
      </c>
      <c r="AJ756" s="2" t="s">
        <v>7961</v>
      </c>
      <c r="AK756" s="2" t="s">
        <v>53</v>
      </c>
      <c r="AL756" s="2" t="s">
        <v>53</v>
      </c>
      <c r="AM756" s="2" t="s">
        <v>53</v>
      </c>
      <c r="AN756" s="2" t="s">
        <v>53</v>
      </c>
      <c r="AO756" s="2" t="s">
        <v>53</v>
      </c>
      <c r="AP756" s="2" t="s">
        <v>53</v>
      </c>
      <c r="AQ756" s="2" t="s">
        <v>53</v>
      </c>
      <c r="AR756" s="2" t="s">
        <v>69</v>
      </c>
      <c r="AS756" s="2" t="s">
        <v>52</v>
      </c>
      <c r="AT756" s="2" t="s">
        <v>69</v>
      </c>
    </row>
    <row r="757" spans="1:46" ht="22.5" customHeight="1" x14ac:dyDescent="0.25">
      <c r="A757" s="18" t="s">
        <v>7962</v>
      </c>
      <c r="B757" s="2" t="s">
        <v>7963</v>
      </c>
      <c r="C757" s="2" t="s">
        <v>344</v>
      </c>
      <c r="D757" s="2" t="s">
        <v>7125</v>
      </c>
      <c r="E757" s="2" t="s">
        <v>69</v>
      </c>
      <c r="F757" s="19">
        <v>1</v>
      </c>
      <c r="G757" s="19">
        <v>45.9</v>
      </c>
      <c r="H757" s="19">
        <v>12.15</v>
      </c>
      <c r="I757" s="19">
        <v>-13.3</v>
      </c>
      <c r="J757" s="19">
        <v>-12.15</v>
      </c>
      <c r="K757" s="19" t="s">
        <v>52</v>
      </c>
      <c r="L757" s="19">
        <v>32.6</v>
      </c>
      <c r="M757" s="2" t="s">
        <v>51</v>
      </c>
      <c r="N757" s="2" t="s">
        <v>400</v>
      </c>
      <c r="O757" s="2" t="s">
        <v>401</v>
      </c>
      <c r="P757" s="2" t="s">
        <v>402</v>
      </c>
      <c r="Q757" s="2" t="s">
        <v>53</v>
      </c>
      <c r="R757" s="19">
        <v>45.9</v>
      </c>
      <c r="S757" s="19" t="s">
        <v>57</v>
      </c>
      <c r="T757" s="2" t="s">
        <v>58</v>
      </c>
      <c r="U757" s="2" t="s">
        <v>53</v>
      </c>
      <c r="V757" s="2" t="s">
        <v>53</v>
      </c>
      <c r="W757" s="2" t="s">
        <v>53</v>
      </c>
      <c r="X757" s="2" t="s">
        <v>53</v>
      </c>
      <c r="Y757" s="2" t="s">
        <v>7964</v>
      </c>
      <c r="Z757" s="2" t="s">
        <v>7965</v>
      </c>
      <c r="AA757" s="2" t="s">
        <v>7966</v>
      </c>
      <c r="AB757" s="2" t="s">
        <v>111</v>
      </c>
      <c r="AC757" s="2" t="s">
        <v>111</v>
      </c>
      <c r="AD757" s="2" t="s">
        <v>7967</v>
      </c>
      <c r="AE757" s="2" t="s">
        <v>65</v>
      </c>
      <c r="AF757" s="2" t="s">
        <v>66</v>
      </c>
      <c r="AG757" s="2" t="s">
        <v>7968</v>
      </c>
      <c r="AH757" s="2" t="s">
        <v>7969</v>
      </c>
      <c r="AI757" s="2" t="s">
        <v>67</v>
      </c>
      <c r="AJ757" s="2" t="s">
        <v>7970</v>
      </c>
      <c r="AK757" s="2" t="s">
        <v>53</v>
      </c>
      <c r="AL757" s="2" t="s">
        <v>53</v>
      </c>
      <c r="AM757" s="2" t="s">
        <v>53</v>
      </c>
      <c r="AN757" s="2" t="s">
        <v>53</v>
      </c>
      <c r="AO757" s="2" t="s">
        <v>53</v>
      </c>
      <c r="AP757" s="2" t="s">
        <v>53</v>
      </c>
      <c r="AQ757" s="2" t="s">
        <v>53</v>
      </c>
      <c r="AR757" s="2" t="s">
        <v>69</v>
      </c>
      <c r="AS757" s="2" t="s">
        <v>52</v>
      </c>
      <c r="AT757" s="2" t="s">
        <v>69</v>
      </c>
    </row>
    <row r="758" spans="1:46" ht="22.5" customHeight="1" x14ac:dyDescent="0.25">
      <c r="A758" s="18" t="s">
        <v>7971</v>
      </c>
      <c r="B758" s="2" t="s">
        <v>7972</v>
      </c>
      <c r="C758" s="2" t="s">
        <v>344</v>
      </c>
      <c r="D758" s="2" t="s">
        <v>7125</v>
      </c>
      <c r="E758" s="2" t="s">
        <v>51</v>
      </c>
      <c r="F758" s="19">
        <v>2</v>
      </c>
      <c r="G758" s="19">
        <v>110</v>
      </c>
      <c r="H758" s="19">
        <v>9</v>
      </c>
      <c r="I758" s="19">
        <v>-29.7</v>
      </c>
      <c r="J758" s="19">
        <v>-9</v>
      </c>
      <c r="K758" s="19" t="s">
        <v>52</v>
      </c>
      <c r="L758" s="19">
        <v>80.3</v>
      </c>
      <c r="M758" s="2" t="s">
        <v>51</v>
      </c>
      <c r="N758" s="2" t="s">
        <v>378</v>
      </c>
      <c r="O758" s="2" t="s">
        <v>536</v>
      </c>
      <c r="P758" s="2" t="s">
        <v>537</v>
      </c>
      <c r="Q758" s="2" t="s">
        <v>53</v>
      </c>
      <c r="R758" s="19">
        <v>55</v>
      </c>
      <c r="S758" s="19" t="s">
        <v>57</v>
      </c>
      <c r="T758" s="2" t="s">
        <v>58</v>
      </c>
      <c r="U758" s="2" t="s">
        <v>53</v>
      </c>
      <c r="V758" s="2" t="s">
        <v>53</v>
      </c>
      <c r="W758" s="2" t="s">
        <v>53</v>
      </c>
      <c r="X758" s="2" t="s">
        <v>53</v>
      </c>
      <c r="Y758" s="2" t="s">
        <v>7973</v>
      </c>
      <c r="Z758" s="2" t="s">
        <v>7974</v>
      </c>
      <c r="AA758" s="2" t="s">
        <v>7975</v>
      </c>
      <c r="AB758" s="2" t="s">
        <v>7976</v>
      </c>
      <c r="AC758" s="2" t="s">
        <v>84</v>
      </c>
      <c r="AD758" s="2" t="s">
        <v>7977</v>
      </c>
      <c r="AE758" s="2" t="s">
        <v>65</v>
      </c>
      <c r="AF758" s="2" t="s">
        <v>66</v>
      </c>
      <c r="AG758" s="2" t="s">
        <v>7978</v>
      </c>
      <c r="AH758" s="2" t="s">
        <v>7979</v>
      </c>
      <c r="AI758" s="2" t="s">
        <v>67</v>
      </c>
      <c r="AJ758" s="2" t="s">
        <v>7980</v>
      </c>
      <c r="AK758" s="2" t="s">
        <v>53</v>
      </c>
      <c r="AL758" s="2" t="s">
        <v>53</v>
      </c>
      <c r="AM758" s="2" t="s">
        <v>53</v>
      </c>
      <c r="AN758" s="2" t="s">
        <v>53</v>
      </c>
      <c r="AO758" s="2" t="s">
        <v>53</v>
      </c>
      <c r="AP758" s="2" t="s">
        <v>53</v>
      </c>
      <c r="AQ758" s="2" t="s">
        <v>53</v>
      </c>
      <c r="AR758" s="2" t="s">
        <v>69</v>
      </c>
      <c r="AS758" s="2" t="s">
        <v>52</v>
      </c>
      <c r="AT758" s="2" t="s">
        <v>69</v>
      </c>
    </row>
    <row r="759" spans="1:46" ht="22.5" customHeight="1" x14ac:dyDescent="0.25">
      <c r="A759" s="18" t="s">
        <v>7981</v>
      </c>
      <c r="B759" s="2" t="s">
        <v>7982</v>
      </c>
      <c r="C759" s="2" t="s">
        <v>344</v>
      </c>
      <c r="D759" s="2" t="s">
        <v>5569</v>
      </c>
      <c r="E759" s="2" t="s">
        <v>69</v>
      </c>
      <c r="F759" s="19">
        <v>1</v>
      </c>
      <c r="G759" s="19">
        <v>47.9</v>
      </c>
      <c r="H759" s="19">
        <v>18.27</v>
      </c>
      <c r="I759" s="19">
        <v>-13.64</v>
      </c>
      <c r="J759" s="19">
        <v>-18.27</v>
      </c>
      <c r="K759" s="19" t="s">
        <v>52</v>
      </c>
      <c r="L759" s="19">
        <v>34.26</v>
      </c>
      <c r="M759" s="2" t="s">
        <v>51</v>
      </c>
      <c r="N759" s="2" t="s">
        <v>2726</v>
      </c>
      <c r="O759" s="2" t="s">
        <v>2727</v>
      </c>
      <c r="P759" s="2" t="s">
        <v>2728</v>
      </c>
      <c r="Q759" s="2" t="s">
        <v>53</v>
      </c>
      <c r="R759" s="19">
        <v>47.9</v>
      </c>
      <c r="S759" s="19" t="s">
        <v>57</v>
      </c>
      <c r="T759" s="2" t="s">
        <v>58</v>
      </c>
      <c r="U759" s="2" t="s">
        <v>53</v>
      </c>
      <c r="V759" s="2" t="s">
        <v>53</v>
      </c>
      <c r="W759" s="2" t="s">
        <v>53</v>
      </c>
      <c r="X759" s="2" t="s">
        <v>53</v>
      </c>
      <c r="Y759" s="2" t="s">
        <v>7983</v>
      </c>
      <c r="Z759" s="2" t="s">
        <v>7984</v>
      </c>
      <c r="AA759" s="2" t="s">
        <v>7985</v>
      </c>
      <c r="AB759" s="2" t="s">
        <v>4626</v>
      </c>
      <c r="AC759" s="2" t="s">
        <v>124</v>
      </c>
      <c r="AD759" s="2" t="s">
        <v>7986</v>
      </c>
      <c r="AE759" s="2" t="s">
        <v>65</v>
      </c>
      <c r="AF759" s="2" t="s">
        <v>66</v>
      </c>
      <c r="AG759" s="2" t="s">
        <v>7987</v>
      </c>
      <c r="AH759" s="2" t="s">
        <v>7988</v>
      </c>
      <c r="AI759" s="2" t="s">
        <v>67</v>
      </c>
      <c r="AJ759" s="2" t="s">
        <v>7989</v>
      </c>
      <c r="AK759" s="2" t="s">
        <v>53</v>
      </c>
      <c r="AL759" s="2" t="s">
        <v>53</v>
      </c>
      <c r="AM759" s="2" t="s">
        <v>53</v>
      </c>
      <c r="AN759" s="2" t="s">
        <v>53</v>
      </c>
      <c r="AO759" s="2" t="s">
        <v>53</v>
      </c>
      <c r="AP759" s="2" t="s">
        <v>53</v>
      </c>
      <c r="AQ759" s="2" t="s">
        <v>53</v>
      </c>
      <c r="AR759" s="2" t="s">
        <v>69</v>
      </c>
      <c r="AS759" s="2" t="s">
        <v>52</v>
      </c>
      <c r="AT759" s="2" t="s">
        <v>69</v>
      </c>
    </row>
    <row r="760" spans="1:46" ht="22.5" customHeight="1" x14ac:dyDescent="0.25">
      <c r="A760" s="18" t="s">
        <v>7990</v>
      </c>
      <c r="B760" s="2" t="s">
        <v>7991</v>
      </c>
      <c r="C760" s="2" t="s">
        <v>344</v>
      </c>
      <c r="D760" s="2" t="s">
        <v>7125</v>
      </c>
      <c r="E760" s="2" t="s">
        <v>69</v>
      </c>
      <c r="F760" s="19">
        <v>1</v>
      </c>
      <c r="G760" s="19">
        <v>279.69</v>
      </c>
      <c r="H760" s="19">
        <v>1.59</v>
      </c>
      <c r="I760" s="19">
        <v>-47.55</v>
      </c>
      <c r="J760" s="19" t="s">
        <v>52</v>
      </c>
      <c r="K760" s="19" t="s">
        <v>52</v>
      </c>
      <c r="L760" s="19">
        <v>233.73</v>
      </c>
      <c r="M760" s="2" t="s">
        <v>53</v>
      </c>
      <c r="N760" s="2" t="s">
        <v>7992</v>
      </c>
      <c r="O760" s="2" t="s">
        <v>7993</v>
      </c>
      <c r="P760" s="2" t="s">
        <v>7994</v>
      </c>
      <c r="Q760" s="2" t="s">
        <v>53</v>
      </c>
      <c r="R760" s="19">
        <v>279.69</v>
      </c>
      <c r="S760" s="19" t="s">
        <v>57</v>
      </c>
      <c r="T760" s="2" t="s">
        <v>58</v>
      </c>
      <c r="U760" s="2" t="s">
        <v>7995</v>
      </c>
      <c r="V760" s="2" t="s">
        <v>7996</v>
      </c>
      <c r="W760" s="2" t="s">
        <v>7997</v>
      </c>
      <c r="X760" s="2" t="s">
        <v>53</v>
      </c>
      <c r="Y760" s="2" t="s">
        <v>7995</v>
      </c>
      <c r="Z760" s="2" t="s">
        <v>7998</v>
      </c>
      <c r="AA760" s="2" t="s">
        <v>7999</v>
      </c>
      <c r="AB760" s="2" t="s">
        <v>124</v>
      </c>
      <c r="AC760" s="2" t="s">
        <v>124</v>
      </c>
      <c r="AD760" s="2" t="s">
        <v>8000</v>
      </c>
      <c r="AE760" s="2" t="s">
        <v>65</v>
      </c>
      <c r="AF760" s="2" t="s">
        <v>222</v>
      </c>
      <c r="AG760" s="2" t="s">
        <v>8001</v>
      </c>
      <c r="AH760" s="2" t="s">
        <v>8002</v>
      </c>
      <c r="AI760" s="2" t="s">
        <v>4007</v>
      </c>
      <c r="AJ760" s="2" t="s">
        <v>8003</v>
      </c>
      <c r="AK760" s="2" t="s">
        <v>53</v>
      </c>
      <c r="AL760" s="2" t="s">
        <v>53</v>
      </c>
      <c r="AM760" s="2" t="s">
        <v>53</v>
      </c>
      <c r="AN760" s="2" t="s">
        <v>53</v>
      </c>
      <c r="AO760" s="2" t="s">
        <v>53</v>
      </c>
      <c r="AP760" s="2" t="s">
        <v>53</v>
      </c>
      <c r="AQ760" s="2" t="s">
        <v>53</v>
      </c>
      <c r="AR760" s="2" t="s">
        <v>69</v>
      </c>
      <c r="AS760" s="2" t="s">
        <v>52</v>
      </c>
      <c r="AT760" s="2" t="s">
        <v>69</v>
      </c>
    </row>
    <row r="761" spans="1:46" ht="22.5" customHeight="1" x14ac:dyDescent="0.25">
      <c r="A761" s="18" t="s">
        <v>8004</v>
      </c>
      <c r="B761" s="2" t="s">
        <v>8005</v>
      </c>
      <c r="C761" s="2" t="s">
        <v>344</v>
      </c>
      <c r="D761" s="2" t="s">
        <v>697</v>
      </c>
      <c r="E761" s="2" t="s">
        <v>51</v>
      </c>
      <c r="F761" s="19">
        <v>1</v>
      </c>
      <c r="G761" s="19">
        <v>60.45</v>
      </c>
      <c r="H761" s="19" t="s">
        <v>52</v>
      </c>
      <c r="I761" s="19">
        <v>-15.78</v>
      </c>
      <c r="J761" s="19" t="s">
        <v>52</v>
      </c>
      <c r="K761" s="19" t="s">
        <v>52</v>
      </c>
      <c r="L761" s="19">
        <v>44.67</v>
      </c>
      <c r="M761" s="2" t="s">
        <v>53</v>
      </c>
      <c r="N761" s="2" t="s">
        <v>309</v>
      </c>
      <c r="O761" s="2" t="s">
        <v>310</v>
      </c>
      <c r="P761" s="2" t="s">
        <v>311</v>
      </c>
      <c r="Q761" s="2" t="s">
        <v>53</v>
      </c>
      <c r="R761" s="19">
        <v>60.45</v>
      </c>
      <c r="S761" s="19" t="s">
        <v>57</v>
      </c>
      <c r="T761" s="2" t="s">
        <v>58</v>
      </c>
      <c r="U761" s="2" t="s">
        <v>53</v>
      </c>
      <c r="V761" s="2" t="s">
        <v>53</v>
      </c>
      <c r="W761" s="2" t="s">
        <v>53</v>
      </c>
      <c r="X761" s="2" t="s">
        <v>53</v>
      </c>
      <c r="Y761" s="2" t="s">
        <v>8006</v>
      </c>
      <c r="Z761" s="2" t="s">
        <v>8007</v>
      </c>
      <c r="AA761" s="2" t="s">
        <v>8008</v>
      </c>
      <c r="AB761" s="2" t="s">
        <v>124</v>
      </c>
      <c r="AC761" s="2" t="s">
        <v>124</v>
      </c>
      <c r="AD761" s="2" t="s">
        <v>8009</v>
      </c>
      <c r="AE761" s="2" t="s">
        <v>65</v>
      </c>
      <c r="AF761" s="2" t="s">
        <v>66</v>
      </c>
      <c r="AG761" s="2" t="s">
        <v>8010</v>
      </c>
      <c r="AH761" s="2" t="s">
        <v>8011</v>
      </c>
      <c r="AI761" s="2" t="s">
        <v>67</v>
      </c>
      <c r="AJ761" s="2" t="s">
        <v>8012</v>
      </c>
      <c r="AK761" s="2" t="s">
        <v>8013</v>
      </c>
      <c r="AL761" s="2" t="s">
        <v>53</v>
      </c>
      <c r="AM761" s="2" t="s">
        <v>53</v>
      </c>
      <c r="AN761" s="2" t="s">
        <v>53</v>
      </c>
      <c r="AO761" s="2" t="s">
        <v>53</v>
      </c>
      <c r="AP761" s="2" t="s">
        <v>53</v>
      </c>
      <c r="AQ761" s="2" t="s">
        <v>53</v>
      </c>
      <c r="AR761" s="2" t="s">
        <v>69</v>
      </c>
      <c r="AS761" s="2" t="s">
        <v>52</v>
      </c>
      <c r="AT761" s="2" t="s">
        <v>69</v>
      </c>
    </row>
    <row r="762" spans="1:46" ht="22.5" customHeight="1" x14ac:dyDescent="0.25">
      <c r="A762" s="18" t="s">
        <v>8014</v>
      </c>
      <c r="B762" s="2" t="s">
        <v>8015</v>
      </c>
      <c r="C762" s="2" t="s">
        <v>344</v>
      </c>
      <c r="D762" s="2" t="s">
        <v>5569</v>
      </c>
      <c r="E762" s="2" t="s">
        <v>69</v>
      </c>
      <c r="F762" s="19">
        <v>1</v>
      </c>
      <c r="G762" s="19">
        <v>57.38</v>
      </c>
      <c r="H762" s="19">
        <v>10.56</v>
      </c>
      <c r="I762" s="19">
        <v>-15.25</v>
      </c>
      <c r="J762" s="19">
        <v>-10.56</v>
      </c>
      <c r="K762" s="19" t="s">
        <v>52</v>
      </c>
      <c r="L762" s="19">
        <v>42.13</v>
      </c>
      <c r="M762" s="2" t="s">
        <v>53</v>
      </c>
      <c r="N762" s="2" t="s">
        <v>648</v>
      </c>
      <c r="O762" s="2" t="s">
        <v>1805</v>
      </c>
      <c r="P762" s="2" t="s">
        <v>1806</v>
      </c>
      <c r="Q762" s="2" t="s">
        <v>53</v>
      </c>
      <c r="R762" s="19">
        <v>57.38</v>
      </c>
      <c r="S762" s="19" t="s">
        <v>57</v>
      </c>
      <c r="T762" s="2" t="s">
        <v>77</v>
      </c>
      <c r="U762" s="2" t="s">
        <v>8016</v>
      </c>
      <c r="V762" s="2" t="s">
        <v>8017</v>
      </c>
      <c r="W762" s="2" t="s">
        <v>8018</v>
      </c>
      <c r="X762" s="2" t="s">
        <v>53</v>
      </c>
      <c r="Y762" s="2" t="s">
        <v>8016</v>
      </c>
      <c r="Z762" s="2" t="s">
        <v>8019</v>
      </c>
      <c r="AA762" s="2" t="s">
        <v>8020</v>
      </c>
      <c r="AB762" s="2" t="s">
        <v>2500</v>
      </c>
      <c r="AC762" s="2" t="s">
        <v>124</v>
      </c>
      <c r="AD762" s="2" t="s">
        <v>8021</v>
      </c>
      <c r="AE762" s="2" t="s">
        <v>65</v>
      </c>
      <c r="AF762" s="2" t="s">
        <v>86</v>
      </c>
      <c r="AG762" s="2" t="s">
        <v>7105</v>
      </c>
      <c r="AH762" s="2" t="s">
        <v>8022</v>
      </c>
      <c r="AI762" s="2" t="s">
        <v>67</v>
      </c>
      <c r="AJ762" s="2" t="s">
        <v>8023</v>
      </c>
      <c r="AK762" s="2" t="s">
        <v>53</v>
      </c>
      <c r="AL762" s="2" t="s">
        <v>53</v>
      </c>
      <c r="AM762" s="2" t="s">
        <v>53</v>
      </c>
      <c r="AN762" s="2" t="s">
        <v>53</v>
      </c>
      <c r="AO762" s="2" t="s">
        <v>53</v>
      </c>
      <c r="AP762" s="2" t="s">
        <v>53</v>
      </c>
      <c r="AQ762" s="2" t="s">
        <v>53</v>
      </c>
      <c r="AR762" s="2" t="s">
        <v>69</v>
      </c>
      <c r="AS762" s="2" t="s">
        <v>52</v>
      </c>
      <c r="AT762" s="2" t="s">
        <v>69</v>
      </c>
    </row>
    <row r="763" spans="1:46" ht="22.5" customHeight="1" x14ac:dyDescent="0.25">
      <c r="A763" s="18" t="s">
        <v>8024</v>
      </c>
      <c r="B763" s="2" t="s">
        <v>8025</v>
      </c>
      <c r="C763" s="2" t="s">
        <v>344</v>
      </c>
      <c r="D763" s="2" t="s">
        <v>7125</v>
      </c>
      <c r="E763" s="2" t="s">
        <v>69</v>
      </c>
      <c r="F763" s="19">
        <v>1</v>
      </c>
      <c r="G763" s="19">
        <v>241.17</v>
      </c>
      <c r="H763" s="19">
        <v>1.39</v>
      </c>
      <c r="I763" s="19">
        <v>-41</v>
      </c>
      <c r="J763" s="19" t="s">
        <v>52</v>
      </c>
      <c r="K763" s="19" t="s">
        <v>52</v>
      </c>
      <c r="L763" s="19">
        <v>201.56</v>
      </c>
      <c r="M763" s="2" t="s">
        <v>53</v>
      </c>
      <c r="N763" s="2" t="s">
        <v>8026</v>
      </c>
      <c r="O763" s="2" t="s">
        <v>8027</v>
      </c>
      <c r="P763" s="2" t="s">
        <v>8028</v>
      </c>
      <c r="Q763" s="2" t="s">
        <v>53</v>
      </c>
      <c r="R763" s="19">
        <v>241.17</v>
      </c>
      <c r="S763" s="19" t="s">
        <v>57</v>
      </c>
      <c r="T763" s="2" t="s">
        <v>58</v>
      </c>
      <c r="U763" s="2" t="s">
        <v>8029</v>
      </c>
      <c r="V763" s="2" t="s">
        <v>8030</v>
      </c>
      <c r="W763" s="2" t="s">
        <v>8031</v>
      </c>
      <c r="X763" s="2" t="s">
        <v>53</v>
      </c>
      <c r="Y763" s="2" t="s">
        <v>8029</v>
      </c>
      <c r="Z763" s="2" t="s">
        <v>8032</v>
      </c>
      <c r="AA763" s="2" t="s">
        <v>8033</v>
      </c>
      <c r="AB763" s="2" t="s">
        <v>124</v>
      </c>
      <c r="AC763" s="2" t="s">
        <v>124</v>
      </c>
      <c r="AD763" s="2" t="s">
        <v>8034</v>
      </c>
      <c r="AE763" s="2" t="s">
        <v>65</v>
      </c>
      <c r="AF763" s="2" t="s">
        <v>222</v>
      </c>
      <c r="AG763" s="2" t="s">
        <v>8035</v>
      </c>
      <c r="AH763" s="2" t="s">
        <v>7091</v>
      </c>
      <c r="AI763" s="2" t="s">
        <v>5172</v>
      </c>
      <c r="AJ763" s="2" t="s">
        <v>8036</v>
      </c>
      <c r="AK763" s="2" t="s">
        <v>53</v>
      </c>
      <c r="AL763" s="2" t="s">
        <v>53</v>
      </c>
      <c r="AM763" s="2" t="s">
        <v>53</v>
      </c>
      <c r="AN763" s="2" t="s">
        <v>53</v>
      </c>
      <c r="AO763" s="2" t="s">
        <v>53</v>
      </c>
      <c r="AP763" s="2" t="s">
        <v>53</v>
      </c>
      <c r="AQ763" s="2" t="s">
        <v>53</v>
      </c>
      <c r="AR763" s="2" t="s">
        <v>69</v>
      </c>
      <c r="AS763" s="2" t="s">
        <v>52</v>
      </c>
      <c r="AT763" s="2" t="s">
        <v>69</v>
      </c>
    </row>
    <row r="764" spans="1:46" ht="22.5" customHeight="1" x14ac:dyDescent="0.25">
      <c r="A764" s="18" t="s">
        <v>8037</v>
      </c>
      <c r="B764" s="2" t="s">
        <v>8038</v>
      </c>
      <c r="C764" s="2" t="s">
        <v>344</v>
      </c>
      <c r="D764" s="2" t="s">
        <v>7125</v>
      </c>
      <c r="E764" s="2" t="s">
        <v>69</v>
      </c>
      <c r="F764" s="19">
        <v>1</v>
      </c>
      <c r="G764" s="19">
        <v>113.99</v>
      </c>
      <c r="H764" s="19" t="s">
        <v>52</v>
      </c>
      <c r="I764" s="19">
        <v>-19.38</v>
      </c>
      <c r="J764" s="19">
        <v>-18.45</v>
      </c>
      <c r="K764" s="19" t="s">
        <v>52</v>
      </c>
      <c r="L764" s="19">
        <v>76.16</v>
      </c>
      <c r="M764" s="2" t="s">
        <v>51</v>
      </c>
      <c r="N764" s="2" t="s">
        <v>905</v>
      </c>
      <c r="O764" s="2" t="s">
        <v>3884</v>
      </c>
      <c r="P764" s="2" t="s">
        <v>3885</v>
      </c>
      <c r="Q764" s="2" t="s">
        <v>53</v>
      </c>
      <c r="R764" s="19">
        <v>113.99</v>
      </c>
      <c r="S764" s="19" t="s">
        <v>57</v>
      </c>
      <c r="T764" s="2" t="s">
        <v>58</v>
      </c>
      <c r="U764" s="2" t="s">
        <v>53</v>
      </c>
      <c r="V764" s="2" t="s">
        <v>53</v>
      </c>
      <c r="W764" s="2" t="s">
        <v>53</v>
      </c>
      <c r="X764" s="2" t="s">
        <v>53</v>
      </c>
      <c r="Y764" s="2" t="s">
        <v>8039</v>
      </c>
      <c r="Z764" s="2" t="s">
        <v>8040</v>
      </c>
      <c r="AA764" s="2" t="s">
        <v>8041</v>
      </c>
      <c r="AB764" s="2" t="s">
        <v>124</v>
      </c>
      <c r="AC764" s="2" t="s">
        <v>124</v>
      </c>
      <c r="AD764" s="2" t="s">
        <v>8042</v>
      </c>
      <c r="AE764" s="2" t="s">
        <v>65</v>
      </c>
      <c r="AF764" s="2" t="s">
        <v>66</v>
      </c>
      <c r="AG764" s="2" t="s">
        <v>8043</v>
      </c>
      <c r="AH764" s="2" t="s">
        <v>8044</v>
      </c>
      <c r="AI764" s="2" t="s">
        <v>67</v>
      </c>
      <c r="AJ764" s="2" t="s">
        <v>8045</v>
      </c>
      <c r="AK764" s="2" t="s">
        <v>53</v>
      </c>
      <c r="AL764" s="2" t="s">
        <v>53</v>
      </c>
      <c r="AM764" s="2" t="s">
        <v>53</v>
      </c>
      <c r="AN764" s="2" t="s">
        <v>53</v>
      </c>
      <c r="AO764" s="2" t="s">
        <v>53</v>
      </c>
      <c r="AP764" s="2" t="s">
        <v>53</v>
      </c>
      <c r="AQ764" s="2" t="s">
        <v>53</v>
      </c>
      <c r="AR764" s="2" t="s">
        <v>69</v>
      </c>
      <c r="AS764" s="2" t="s">
        <v>52</v>
      </c>
      <c r="AT764" s="2" t="s">
        <v>69</v>
      </c>
    </row>
    <row r="765" spans="1:46" ht="22.5" customHeight="1" x14ac:dyDescent="0.25">
      <c r="A765" s="18" t="s">
        <v>8046</v>
      </c>
      <c r="B765" s="2" t="s">
        <v>8047</v>
      </c>
      <c r="C765" s="2" t="s">
        <v>344</v>
      </c>
      <c r="D765" s="2" t="s">
        <v>5569</v>
      </c>
      <c r="E765" s="2" t="s">
        <v>69</v>
      </c>
      <c r="F765" s="19">
        <v>1</v>
      </c>
      <c r="G765" s="19">
        <v>86.99</v>
      </c>
      <c r="H765" s="19" t="s">
        <v>52</v>
      </c>
      <c r="I765" s="19">
        <v>-14.79</v>
      </c>
      <c r="J765" s="19">
        <v>-20.45</v>
      </c>
      <c r="K765" s="19" t="s">
        <v>52</v>
      </c>
      <c r="L765" s="19">
        <v>51.75</v>
      </c>
      <c r="M765" s="2" t="s">
        <v>51</v>
      </c>
      <c r="N765" s="2" t="s">
        <v>309</v>
      </c>
      <c r="O765" s="2" t="s">
        <v>747</v>
      </c>
      <c r="P765" s="2" t="s">
        <v>748</v>
      </c>
      <c r="Q765" s="2" t="s">
        <v>53</v>
      </c>
      <c r="R765" s="19">
        <v>86.99</v>
      </c>
      <c r="S765" s="19" t="s">
        <v>57</v>
      </c>
      <c r="T765" s="2" t="s">
        <v>58</v>
      </c>
      <c r="U765" s="2" t="s">
        <v>53</v>
      </c>
      <c r="V765" s="2" t="s">
        <v>53</v>
      </c>
      <c r="W765" s="2" t="s">
        <v>53</v>
      </c>
      <c r="X765" s="2" t="s">
        <v>53</v>
      </c>
      <c r="Y765" s="2" t="s">
        <v>8048</v>
      </c>
      <c r="Z765" s="2" t="s">
        <v>8049</v>
      </c>
      <c r="AA765" s="2" t="s">
        <v>8050</v>
      </c>
      <c r="AB765" s="2" t="s">
        <v>5485</v>
      </c>
      <c r="AC765" s="2" t="s">
        <v>97</v>
      </c>
      <c r="AD765" s="2" t="s">
        <v>8051</v>
      </c>
      <c r="AE765" s="2" t="s">
        <v>65</v>
      </c>
      <c r="AF765" s="2" t="s">
        <v>66</v>
      </c>
      <c r="AG765" s="2" t="s">
        <v>8052</v>
      </c>
      <c r="AH765" s="2" t="s">
        <v>8053</v>
      </c>
      <c r="AI765" s="2" t="s">
        <v>67</v>
      </c>
      <c r="AJ765" s="2" t="s">
        <v>8054</v>
      </c>
      <c r="AK765" s="2" t="s">
        <v>53</v>
      </c>
      <c r="AL765" s="2" t="s">
        <v>53</v>
      </c>
      <c r="AM765" s="2" t="s">
        <v>53</v>
      </c>
      <c r="AN765" s="2" t="s">
        <v>53</v>
      </c>
      <c r="AO765" s="2" t="s">
        <v>53</v>
      </c>
      <c r="AP765" s="2" t="s">
        <v>53</v>
      </c>
      <c r="AQ765" s="2" t="s">
        <v>53</v>
      </c>
      <c r="AR765" s="2" t="s">
        <v>69</v>
      </c>
      <c r="AS765" s="2" t="s">
        <v>52</v>
      </c>
      <c r="AT765" s="2" t="s">
        <v>69</v>
      </c>
    </row>
    <row r="766" spans="1:46" ht="22.5" customHeight="1" x14ac:dyDescent="0.25">
      <c r="A766" s="18" t="s">
        <v>8055</v>
      </c>
      <c r="B766" s="2" t="s">
        <v>8056</v>
      </c>
      <c r="C766" s="2" t="s">
        <v>3811</v>
      </c>
      <c r="D766" s="2" t="s">
        <v>8057</v>
      </c>
      <c r="E766" s="2" t="s">
        <v>69</v>
      </c>
      <c r="F766" s="19">
        <v>0</v>
      </c>
      <c r="G766" s="19">
        <v>219.71</v>
      </c>
      <c r="H766" s="19">
        <v>17.170000000000002</v>
      </c>
      <c r="I766" s="19">
        <v>-37.35</v>
      </c>
      <c r="J766" s="19">
        <v>-43.62</v>
      </c>
      <c r="K766" s="19">
        <v>-155.91</v>
      </c>
      <c r="L766" s="19">
        <v>0</v>
      </c>
      <c r="M766" s="2" t="s">
        <v>53</v>
      </c>
      <c r="N766" s="2" t="s">
        <v>8058</v>
      </c>
      <c r="O766" s="2" t="s">
        <v>8059</v>
      </c>
      <c r="P766" s="2" t="s">
        <v>8060</v>
      </c>
      <c r="Q766" s="2" t="s">
        <v>53</v>
      </c>
      <c r="R766" s="19">
        <v>219.71</v>
      </c>
      <c r="S766" s="19" t="s">
        <v>57</v>
      </c>
      <c r="T766" s="2" t="s">
        <v>77</v>
      </c>
      <c r="U766" s="2" t="s">
        <v>8061</v>
      </c>
      <c r="V766" s="2" t="s">
        <v>8062</v>
      </c>
      <c r="W766" s="2" t="s">
        <v>8063</v>
      </c>
      <c r="X766" s="2" t="s">
        <v>53</v>
      </c>
      <c r="Y766" s="2" t="s">
        <v>8061</v>
      </c>
      <c r="Z766" s="2" t="s">
        <v>8064</v>
      </c>
      <c r="AA766" s="2" t="s">
        <v>2178</v>
      </c>
      <c r="AB766" s="2" t="s">
        <v>124</v>
      </c>
      <c r="AC766" s="2" t="s">
        <v>124</v>
      </c>
      <c r="AD766" s="2" t="s">
        <v>2179</v>
      </c>
      <c r="AE766" s="2" t="s">
        <v>65</v>
      </c>
      <c r="AF766" s="2" t="s">
        <v>86</v>
      </c>
      <c r="AG766" s="2" t="s">
        <v>8065</v>
      </c>
      <c r="AH766" s="2" t="s">
        <v>53</v>
      </c>
      <c r="AI766" s="2" t="s">
        <v>67</v>
      </c>
      <c r="AJ766" s="2" t="s">
        <v>8066</v>
      </c>
      <c r="AK766" s="2" t="s">
        <v>3818</v>
      </c>
      <c r="AL766" s="2" t="s">
        <v>53</v>
      </c>
      <c r="AM766" s="2" t="s">
        <v>53</v>
      </c>
      <c r="AN766" s="2" t="s">
        <v>53</v>
      </c>
      <c r="AO766" s="2" t="s">
        <v>53</v>
      </c>
      <c r="AP766" s="2" t="s">
        <v>53</v>
      </c>
      <c r="AQ766" s="2" t="s">
        <v>53</v>
      </c>
      <c r="AR766" s="128" t="s">
        <v>51</v>
      </c>
      <c r="AS766" s="2" t="s">
        <v>52</v>
      </c>
      <c r="AT766" s="2" t="s">
        <v>69</v>
      </c>
    </row>
    <row r="767" spans="1:46" ht="22.5" customHeight="1" x14ac:dyDescent="0.25">
      <c r="A767" s="18" t="s">
        <v>8067</v>
      </c>
      <c r="B767" s="2" t="s">
        <v>8068</v>
      </c>
      <c r="C767" s="2" t="s">
        <v>344</v>
      </c>
      <c r="D767" s="2" t="s">
        <v>7125</v>
      </c>
      <c r="E767" s="2" t="s">
        <v>69</v>
      </c>
      <c r="F767" s="19">
        <v>1</v>
      </c>
      <c r="G767" s="19">
        <v>260</v>
      </c>
      <c r="H767" s="19" t="s">
        <v>52</v>
      </c>
      <c r="I767" s="19">
        <v>-44.2</v>
      </c>
      <c r="J767" s="19">
        <v>-20.45</v>
      </c>
      <c r="K767" s="19" t="s">
        <v>52</v>
      </c>
      <c r="L767" s="19">
        <v>195.35</v>
      </c>
      <c r="M767" s="2" t="s">
        <v>51</v>
      </c>
      <c r="N767" s="2" t="s">
        <v>333</v>
      </c>
      <c r="O767" s="2" t="s">
        <v>334</v>
      </c>
      <c r="P767" s="2" t="s">
        <v>335</v>
      </c>
      <c r="Q767" s="2" t="s">
        <v>53</v>
      </c>
      <c r="R767" s="19">
        <v>260</v>
      </c>
      <c r="S767" s="19" t="s">
        <v>57</v>
      </c>
      <c r="T767" s="2" t="s">
        <v>58</v>
      </c>
      <c r="U767" s="2" t="s">
        <v>53</v>
      </c>
      <c r="V767" s="2" t="s">
        <v>53</v>
      </c>
      <c r="W767" s="2" t="s">
        <v>53</v>
      </c>
      <c r="X767" s="2" t="s">
        <v>53</v>
      </c>
      <c r="Y767" s="2" t="s">
        <v>8069</v>
      </c>
      <c r="Z767" s="2" t="s">
        <v>8070</v>
      </c>
      <c r="AA767" s="2" t="s">
        <v>8071</v>
      </c>
      <c r="AB767" s="2" t="s">
        <v>2111</v>
      </c>
      <c r="AC767" s="2" t="s">
        <v>124</v>
      </c>
      <c r="AD767" s="2" t="s">
        <v>2112</v>
      </c>
      <c r="AE767" s="2" t="s">
        <v>65</v>
      </c>
      <c r="AF767" s="2" t="s">
        <v>66</v>
      </c>
      <c r="AG767" s="2" t="s">
        <v>8072</v>
      </c>
      <c r="AH767" s="2" t="s">
        <v>7386</v>
      </c>
      <c r="AI767" s="2" t="s">
        <v>67</v>
      </c>
      <c r="AJ767" s="2" t="s">
        <v>8073</v>
      </c>
      <c r="AK767" s="2" t="s">
        <v>53</v>
      </c>
      <c r="AL767" s="2" t="s">
        <v>53</v>
      </c>
      <c r="AM767" s="2" t="s">
        <v>53</v>
      </c>
      <c r="AN767" s="2" t="s">
        <v>53</v>
      </c>
      <c r="AO767" s="2" t="s">
        <v>53</v>
      </c>
      <c r="AP767" s="2" t="s">
        <v>53</v>
      </c>
      <c r="AQ767" s="2" t="s">
        <v>53</v>
      </c>
      <c r="AR767" s="2" t="s">
        <v>69</v>
      </c>
      <c r="AS767" s="2" t="s">
        <v>52</v>
      </c>
      <c r="AT767" s="2" t="s">
        <v>69</v>
      </c>
    </row>
    <row r="768" spans="1:46" ht="22.5" customHeight="1" x14ac:dyDescent="0.25">
      <c r="A768" s="18" t="s">
        <v>8074</v>
      </c>
      <c r="B768" s="2" t="s">
        <v>8075</v>
      </c>
      <c r="C768" s="2" t="s">
        <v>8076</v>
      </c>
      <c r="D768" s="2" t="s">
        <v>8077</v>
      </c>
      <c r="E768" s="2" t="s">
        <v>69</v>
      </c>
      <c r="F768" s="19">
        <v>0</v>
      </c>
      <c r="G768" s="19">
        <v>337.9</v>
      </c>
      <c r="H768" s="19" t="s">
        <v>52</v>
      </c>
      <c r="I768" s="19">
        <v>-40.549999999999997</v>
      </c>
      <c r="J768" s="19">
        <v>-38.950000000000003</v>
      </c>
      <c r="K768" s="19">
        <v>-258.39999999999998</v>
      </c>
      <c r="L768" s="19">
        <v>0</v>
      </c>
      <c r="M768" s="2" t="s">
        <v>51</v>
      </c>
      <c r="N768" s="2" t="s">
        <v>2306</v>
      </c>
      <c r="O768" s="2" t="s">
        <v>2307</v>
      </c>
      <c r="P768" s="2" t="s">
        <v>2308</v>
      </c>
      <c r="Q768" s="2" t="s">
        <v>53</v>
      </c>
      <c r="R768" s="19">
        <v>337.9</v>
      </c>
      <c r="S768" s="19" t="s">
        <v>161</v>
      </c>
      <c r="T768" s="2" t="s">
        <v>77</v>
      </c>
      <c r="U768" s="2" t="s">
        <v>8078</v>
      </c>
      <c r="V768" s="2" t="s">
        <v>8079</v>
      </c>
      <c r="W768" s="2" t="s">
        <v>8080</v>
      </c>
      <c r="X768" s="2" t="s">
        <v>53</v>
      </c>
      <c r="Y768" s="2" t="s">
        <v>8078</v>
      </c>
      <c r="Z768" s="2" t="s">
        <v>8081</v>
      </c>
      <c r="AA768" s="2" t="s">
        <v>8082</v>
      </c>
      <c r="AB768" s="2" t="s">
        <v>8083</v>
      </c>
      <c r="AC768" s="2" t="s">
        <v>97</v>
      </c>
      <c r="AD768" s="2" t="s">
        <v>8084</v>
      </c>
      <c r="AE768" s="2" t="s">
        <v>65</v>
      </c>
      <c r="AF768" s="2" t="s">
        <v>86</v>
      </c>
      <c r="AG768" s="2" t="s">
        <v>53</v>
      </c>
      <c r="AH768" s="2" t="s">
        <v>53</v>
      </c>
      <c r="AI768" s="2" t="s">
        <v>67</v>
      </c>
      <c r="AJ768" s="2" t="s">
        <v>8085</v>
      </c>
      <c r="AK768" s="2" t="s">
        <v>53</v>
      </c>
      <c r="AL768" s="2" t="s">
        <v>53</v>
      </c>
      <c r="AM768" s="2" t="s">
        <v>53</v>
      </c>
      <c r="AN768" s="2" t="s">
        <v>53</v>
      </c>
      <c r="AO768" s="2" t="s">
        <v>53</v>
      </c>
      <c r="AP768" s="2" t="s">
        <v>53</v>
      </c>
      <c r="AQ768" s="2" t="s">
        <v>53</v>
      </c>
      <c r="AR768" s="2" t="s">
        <v>69</v>
      </c>
      <c r="AS768" s="2" t="s">
        <v>52</v>
      </c>
      <c r="AT768" s="2" t="s">
        <v>69</v>
      </c>
    </row>
    <row r="769" spans="1:46" ht="22.5" customHeight="1" x14ac:dyDescent="0.25">
      <c r="A769" s="18" t="s">
        <v>8086</v>
      </c>
      <c r="B769" s="2" t="s">
        <v>8087</v>
      </c>
      <c r="C769" s="2" t="s">
        <v>344</v>
      </c>
      <c r="D769" s="2" t="s">
        <v>7125</v>
      </c>
      <c r="E769" s="2" t="s">
        <v>69</v>
      </c>
      <c r="F769" s="19">
        <v>1</v>
      </c>
      <c r="G769" s="19">
        <v>102.83</v>
      </c>
      <c r="H769" s="19" t="s">
        <v>52</v>
      </c>
      <c r="I769" s="19">
        <v>-17.48</v>
      </c>
      <c r="J769" s="19">
        <v>-18.45</v>
      </c>
      <c r="K769" s="19" t="s">
        <v>52</v>
      </c>
      <c r="L769" s="19">
        <v>66.900000000000006</v>
      </c>
      <c r="M769" s="2" t="s">
        <v>51</v>
      </c>
      <c r="N769" s="2" t="s">
        <v>905</v>
      </c>
      <c r="O769" s="2" t="s">
        <v>1163</v>
      </c>
      <c r="P769" s="2" t="s">
        <v>1164</v>
      </c>
      <c r="Q769" s="2" t="s">
        <v>53</v>
      </c>
      <c r="R769" s="19">
        <v>102.83</v>
      </c>
      <c r="S769" s="19" t="s">
        <v>57</v>
      </c>
      <c r="T769" s="2" t="s">
        <v>58</v>
      </c>
      <c r="U769" s="2" t="s">
        <v>53</v>
      </c>
      <c r="V769" s="2" t="s">
        <v>53</v>
      </c>
      <c r="W769" s="2" t="s">
        <v>53</v>
      </c>
      <c r="X769" s="2" t="s">
        <v>53</v>
      </c>
      <c r="Y769" s="2" t="s">
        <v>8088</v>
      </c>
      <c r="Z769" s="2" t="s">
        <v>8089</v>
      </c>
      <c r="AA769" s="2" t="s">
        <v>8090</v>
      </c>
      <c r="AB769" s="2" t="s">
        <v>8091</v>
      </c>
      <c r="AC769" s="2" t="s">
        <v>124</v>
      </c>
      <c r="AD769" s="2" t="s">
        <v>8092</v>
      </c>
      <c r="AE769" s="2" t="s">
        <v>65</v>
      </c>
      <c r="AF769" s="2" t="s">
        <v>66</v>
      </c>
      <c r="AG769" s="2" t="s">
        <v>8093</v>
      </c>
      <c r="AH769" s="2" t="s">
        <v>8094</v>
      </c>
      <c r="AI769" s="2" t="s">
        <v>67</v>
      </c>
      <c r="AJ769" s="2" t="s">
        <v>8095</v>
      </c>
      <c r="AK769" s="2" t="s">
        <v>53</v>
      </c>
      <c r="AL769" s="2" t="s">
        <v>53</v>
      </c>
      <c r="AM769" s="2" t="s">
        <v>53</v>
      </c>
      <c r="AN769" s="2" t="s">
        <v>53</v>
      </c>
      <c r="AO769" s="2" t="s">
        <v>53</v>
      </c>
      <c r="AP769" s="2" t="s">
        <v>53</v>
      </c>
      <c r="AQ769" s="2" t="s">
        <v>53</v>
      </c>
      <c r="AR769" s="2" t="s">
        <v>69</v>
      </c>
      <c r="AS769" s="2" t="s">
        <v>52</v>
      </c>
      <c r="AT769" s="2" t="s">
        <v>69</v>
      </c>
    </row>
    <row r="770" spans="1:46" ht="22.5" customHeight="1" x14ac:dyDescent="0.25">
      <c r="A770" s="18" t="s">
        <v>8096</v>
      </c>
      <c r="B770" s="2" t="s">
        <v>8097</v>
      </c>
      <c r="C770" s="2" t="s">
        <v>344</v>
      </c>
      <c r="D770" s="2" t="s">
        <v>5569</v>
      </c>
      <c r="E770" s="2" t="s">
        <v>69</v>
      </c>
      <c r="F770" s="19">
        <v>1</v>
      </c>
      <c r="G770" s="19">
        <v>338.43</v>
      </c>
      <c r="H770" s="19" t="s">
        <v>52</v>
      </c>
      <c r="I770" s="19">
        <v>-57.53</v>
      </c>
      <c r="J770" s="19">
        <v>-38.950000000000003</v>
      </c>
      <c r="K770" s="19" t="s">
        <v>52</v>
      </c>
      <c r="L770" s="19">
        <v>241.95</v>
      </c>
      <c r="M770" s="2" t="s">
        <v>51</v>
      </c>
      <c r="N770" s="2" t="s">
        <v>1818</v>
      </c>
      <c r="O770" s="2" t="s">
        <v>1819</v>
      </c>
      <c r="P770" s="2" t="s">
        <v>1820</v>
      </c>
      <c r="Q770" s="2" t="s">
        <v>53</v>
      </c>
      <c r="R770" s="19">
        <v>338.43</v>
      </c>
      <c r="S770" s="19" t="s">
        <v>57</v>
      </c>
      <c r="T770" s="2" t="s">
        <v>77</v>
      </c>
      <c r="U770" s="2" t="s">
        <v>8098</v>
      </c>
      <c r="V770" s="2" t="s">
        <v>8099</v>
      </c>
      <c r="W770" s="2" t="s">
        <v>8100</v>
      </c>
      <c r="X770" s="2" t="s">
        <v>53</v>
      </c>
      <c r="Y770" s="2" t="s">
        <v>8098</v>
      </c>
      <c r="Z770" s="2" t="s">
        <v>8101</v>
      </c>
      <c r="AA770" s="2" t="s">
        <v>8102</v>
      </c>
      <c r="AB770" s="2" t="s">
        <v>124</v>
      </c>
      <c r="AC770" s="2" t="s">
        <v>124</v>
      </c>
      <c r="AD770" s="2" t="s">
        <v>8103</v>
      </c>
      <c r="AE770" s="2" t="s">
        <v>65</v>
      </c>
      <c r="AF770" s="2" t="s">
        <v>86</v>
      </c>
      <c r="AG770" s="2" t="s">
        <v>8104</v>
      </c>
      <c r="AH770" s="2" t="s">
        <v>8105</v>
      </c>
      <c r="AI770" s="2" t="s">
        <v>67</v>
      </c>
      <c r="AJ770" s="2" t="s">
        <v>8106</v>
      </c>
      <c r="AK770" s="2" t="s">
        <v>53</v>
      </c>
      <c r="AL770" s="2" t="s">
        <v>53</v>
      </c>
      <c r="AM770" s="2" t="s">
        <v>53</v>
      </c>
      <c r="AN770" s="2" t="s">
        <v>53</v>
      </c>
      <c r="AO770" s="2" t="s">
        <v>53</v>
      </c>
      <c r="AP770" s="2" t="s">
        <v>53</v>
      </c>
      <c r="AQ770" s="2" t="s">
        <v>53</v>
      </c>
      <c r="AR770" s="2" t="s">
        <v>69</v>
      </c>
      <c r="AS770" s="2" t="s">
        <v>52</v>
      </c>
      <c r="AT770" s="2" t="s">
        <v>69</v>
      </c>
    </row>
    <row r="771" spans="1:46" ht="22.5" customHeight="1" x14ac:dyDescent="0.25">
      <c r="A771" s="18" t="s">
        <v>8107</v>
      </c>
      <c r="B771" s="2" t="s">
        <v>8108</v>
      </c>
      <c r="C771" s="2" t="s">
        <v>344</v>
      </c>
      <c r="D771" s="2" t="s">
        <v>3998</v>
      </c>
      <c r="E771" s="2" t="s">
        <v>69</v>
      </c>
      <c r="F771" s="19">
        <v>1</v>
      </c>
      <c r="G771" s="19">
        <v>249.77</v>
      </c>
      <c r="H771" s="19" t="s">
        <v>52</v>
      </c>
      <c r="I771" s="19">
        <v>-42.46</v>
      </c>
      <c r="J771" s="19">
        <v>-21.45</v>
      </c>
      <c r="K771" s="19" t="s">
        <v>52</v>
      </c>
      <c r="L771" s="19">
        <v>185.86</v>
      </c>
      <c r="M771" s="2" t="s">
        <v>51</v>
      </c>
      <c r="N771" s="2" t="s">
        <v>984</v>
      </c>
      <c r="O771" s="2" t="s">
        <v>8109</v>
      </c>
      <c r="P771" s="2" t="s">
        <v>1734</v>
      </c>
      <c r="Q771" s="2" t="s">
        <v>53</v>
      </c>
      <c r="R771" s="19">
        <v>249.77</v>
      </c>
      <c r="S771" s="19" t="s">
        <v>57</v>
      </c>
      <c r="T771" s="2" t="s">
        <v>77</v>
      </c>
      <c r="U771" s="2" t="s">
        <v>8110</v>
      </c>
      <c r="V771" s="2" t="s">
        <v>8111</v>
      </c>
      <c r="W771" s="2" t="s">
        <v>8112</v>
      </c>
      <c r="X771" s="2" t="s">
        <v>53</v>
      </c>
      <c r="Y771" s="2" t="s">
        <v>8110</v>
      </c>
      <c r="Z771" s="2" t="s">
        <v>8113</v>
      </c>
      <c r="AA771" s="2" t="s">
        <v>8114</v>
      </c>
      <c r="AB771" s="2" t="s">
        <v>3897</v>
      </c>
      <c r="AC771" s="2" t="s">
        <v>195</v>
      </c>
      <c r="AD771" s="2" t="s">
        <v>8115</v>
      </c>
      <c r="AE771" s="2" t="s">
        <v>65</v>
      </c>
      <c r="AF771" s="2" t="s">
        <v>86</v>
      </c>
      <c r="AG771" s="2" t="s">
        <v>8116</v>
      </c>
      <c r="AH771" s="2" t="s">
        <v>8117</v>
      </c>
      <c r="AI771" s="2" t="s">
        <v>67</v>
      </c>
      <c r="AJ771" s="2" t="s">
        <v>8118</v>
      </c>
      <c r="AK771" s="2" t="s">
        <v>53</v>
      </c>
      <c r="AL771" s="2" t="s">
        <v>53</v>
      </c>
      <c r="AM771" s="2" t="s">
        <v>53</v>
      </c>
      <c r="AN771" s="2" t="s">
        <v>53</v>
      </c>
      <c r="AO771" s="2" t="s">
        <v>53</v>
      </c>
      <c r="AP771" s="2" t="s">
        <v>53</v>
      </c>
      <c r="AQ771" s="2" t="s">
        <v>53</v>
      </c>
      <c r="AR771" s="2" t="s">
        <v>69</v>
      </c>
      <c r="AS771" s="2" t="s">
        <v>52</v>
      </c>
      <c r="AT771" s="2" t="s">
        <v>69</v>
      </c>
    </row>
    <row r="772" spans="1:46" ht="22.5" customHeight="1" x14ac:dyDescent="0.25">
      <c r="A772" s="18" t="s">
        <v>8119</v>
      </c>
      <c r="B772" s="2" t="s">
        <v>8120</v>
      </c>
      <c r="C772" s="2" t="s">
        <v>344</v>
      </c>
      <c r="D772" s="2" t="s">
        <v>7125</v>
      </c>
      <c r="E772" s="2" t="s">
        <v>69</v>
      </c>
      <c r="F772" s="19">
        <v>1</v>
      </c>
      <c r="G772" s="19">
        <v>60.45</v>
      </c>
      <c r="H772" s="19">
        <v>18.899999999999999</v>
      </c>
      <c r="I772" s="19">
        <v>-15.78</v>
      </c>
      <c r="J772" s="19">
        <v>-18.899999999999999</v>
      </c>
      <c r="K772" s="19" t="s">
        <v>52</v>
      </c>
      <c r="L772" s="19">
        <v>44.67</v>
      </c>
      <c r="M772" s="2" t="s">
        <v>51</v>
      </c>
      <c r="N772" s="2" t="s">
        <v>309</v>
      </c>
      <c r="O772" s="2" t="s">
        <v>310</v>
      </c>
      <c r="P772" s="2" t="s">
        <v>311</v>
      </c>
      <c r="Q772" s="2" t="s">
        <v>53</v>
      </c>
      <c r="R772" s="19">
        <v>60.45</v>
      </c>
      <c r="S772" s="19" t="s">
        <v>57</v>
      </c>
      <c r="T772" s="2" t="s">
        <v>58</v>
      </c>
      <c r="U772" s="2" t="s">
        <v>53</v>
      </c>
      <c r="V772" s="2" t="s">
        <v>53</v>
      </c>
      <c r="W772" s="2" t="s">
        <v>53</v>
      </c>
      <c r="X772" s="2" t="s">
        <v>53</v>
      </c>
      <c r="Y772" s="2" t="s">
        <v>8121</v>
      </c>
      <c r="Z772" s="2" t="s">
        <v>8122</v>
      </c>
      <c r="AA772" s="2" t="s">
        <v>8123</v>
      </c>
      <c r="AB772" s="2" t="s">
        <v>6140</v>
      </c>
      <c r="AC772" s="2" t="s">
        <v>97</v>
      </c>
      <c r="AD772" s="2" t="s">
        <v>8124</v>
      </c>
      <c r="AE772" s="2" t="s">
        <v>65</v>
      </c>
      <c r="AF772" s="2" t="s">
        <v>66</v>
      </c>
      <c r="AG772" s="2" t="s">
        <v>8125</v>
      </c>
      <c r="AH772" s="2" t="s">
        <v>8126</v>
      </c>
      <c r="AI772" s="2" t="s">
        <v>67</v>
      </c>
      <c r="AJ772" s="2" t="s">
        <v>8127</v>
      </c>
      <c r="AK772" s="2" t="s">
        <v>53</v>
      </c>
      <c r="AL772" s="2" t="s">
        <v>53</v>
      </c>
      <c r="AM772" s="2" t="s">
        <v>53</v>
      </c>
      <c r="AN772" s="2" t="s">
        <v>53</v>
      </c>
      <c r="AO772" s="2" t="s">
        <v>53</v>
      </c>
      <c r="AP772" s="2" t="s">
        <v>53</v>
      </c>
      <c r="AQ772" s="2" t="s">
        <v>53</v>
      </c>
      <c r="AR772" s="2" t="s">
        <v>69</v>
      </c>
      <c r="AS772" s="2" t="s">
        <v>52</v>
      </c>
      <c r="AT772" s="2" t="s">
        <v>69</v>
      </c>
    </row>
    <row r="773" spans="1:46" ht="22.5" customHeight="1" x14ac:dyDescent="0.25">
      <c r="A773" s="18" t="s">
        <v>8128</v>
      </c>
      <c r="B773" s="2" t="s">
        <v>8129</v>
      </c>
      <c r="C773" s="2" t="s">
        <v>344</v>
      </c>
      <c r="D773" s="2" t="s">
        <v>5569</v>
      </c>
      <c r="E773" s="2" t="s">
        <v>69</v>
      </c>
      <c r="F773" s="19">
        <v>1</v>
      </c>
      <c r="G773" s="19">
        <v>23</v>
      </c>
      <c r="H773" s="19">
        <v>13.5</v>
      </c>
      <c r="I773" s="19">
        <v>-9.41</v>
      </c>
      <c r="J773" s="19">
        <v>-13.5</v>
      </c>
      <c r="K773" s="19" t="s">
        <v>52</v>
      </c>
      <c r="L773" s="19">
        <v>13.59</v>
      </c>
      <c r="M773" s="2" t="s">
        <v>51</v>
      </c>
      <c r="N773" s="2" t="s">
        <v>524</v>
      </c>
      <c r="O773" s="2" t="s">
        <v>6389</v>
      </c>
      <c r="P773" s="2" t="s">
        <v>6390</v>
      </c>
      <c r="Q773" s="2" t="s">
        <v>53</v>
      </c>
      <c r="R773" s="19">
        <v>23</v>
      </c>
      <c r="S773" s="19" t="s">
        <v>57</v>
      </c>
      <c r="T773" s="2" t="s">
        <v>58</v>
      </c>
      <c r="U773" s="2" t="s">
        <v>53</v>
      </c>
      <c r="V773" s="2" t="s">
        <v>53</v>
      </c>
      <c r="W773" s="2" t="s">
        <v>53</v>
      </c>
      <c r="X773" s="2" t="s">
        <v>53</v>
      </c>
      <c r="Y773" s="2" t="s">
        <v>8130</v>
      </c>
      <c r="Z773" s="2" t="s">
        <v>8131</v>
      </c>
      <c r="AA773" s="2" t="s">
        <v>8132</v>
      </c>
      <c r="AB773" s="2" t="s">
        <v>339</v>
      </c>
      <c r="AC773" s="2" t="s">
        <v>97</v>
      </c>
      <c r="AD773" s="2" t="s">
        <v>8133</v>
      </c>
      <c r="AE773" s="2" t="s">
        <v>65</v>
      </c>
      <c r="AF773" s="2" t="s">
        <v>66</v>
      </c>
      <c r="AG773" s="2" t="s">
        <v>6849</v>
      </c>
      <c r="AH773" s="2" t="s">
        <v>6905</v>
      </c>
      <c r="AI773" s="2" t="s">
        <v>67</v>
      </c>
      <c r="AJ773" s="2" t="s">
        <v>8134</v>
      </c>
      <c r="AK773" s="2" t="s">
        <v>53</v>
      </c>
      <c r="AL773" s="2" t="s">
        <v>53</v>
      </c>
      <c r="AM773" s="2" t="s">
        <v>53</v>
      </c>
      <c r="AN773" s="2" t="s">
        <v>53</v>
      </c>
      <c r="AO773" s="2" t="s">
        <v>53</v>
      </c>
      <c r="AP773" s="2" t="s">
        <v>53</v>
      </c>
      <c r="AQ773" s="2" t="s">
        <v>53</v>
      </c>
      <c r="AR773" s="2" t="s">
        <v>69</v>
      </c>
      <c r="AS773" s="2" t="s">
        <v>52</v>
      </c>
      <c r="AT773" s="2" t="s">
        <v>69</v>
      </c>
    </row>
    <row r="774" spans="1:46" ht="22.5" customHeight="1" x14ac:dyDescent="0.25">
      <c r="A774" s="18" t="s">
        <v>8135</v>
      </c>
      <c r="B774" s="2" t="s">
        <v>8136</v>
      </c>
      <c r="C774" s="2" t="s">
        <v>344</v>
      </c>
      <c r="D774" s="2" t="s">
        <v>5569</v>
      </c>
      <c r="E774" s="2" t="s">
        <v>69</v>
      </c>
      <c r="F774" s="19">
        <v>1</v>
      </c>
      <c r="G774" s="19">
        <v>120.89</v>
      </c>
      <c r="H774" s="19" t="s">
        <v>52</v>
      </c>
      <c r="I774" s="19">
        <v>-20.55</v>
      </c>
      <c r="J774" s="19">
        <v>-17.95</v>
      </c>
      <c r="K774" s="19" t="s">
        <v>52</v>
      </c>
      <c r="L774" s="19">
        <v>82.39</v>
      </c>
      <c r="M774" s="2" t="s">
        <v>51</v>
      </c>
      <c r="N774" s="2" t="s">
        <v>676</v>
      </c>
      <c r="O774" s="2" t="s">
        <v>2597</v>
      </c>
      <c r="P774" s="2" t="s">
        <v>2598</v>
      </c>
      <c r="Q774" s="2" t="s">
        <v>53</v>
      </c>
      <c r="R774" s="19">
        <v>120.89</v>
      </c>
      <c r="S774" s="19" t="s">
        <v>57</v>
      </c>
      <c r="T774" s="2" t="s">
        <v>58</v>
      </c>
      <c r="U774" s="2" t="s">
        <v>53</v>
      </c>
      <c r="V774" s="2" t="s">
        <v>53</v>
      </c>
      <c r="W774" s="2" t="s">
        <v>53</v>
      </c>
      <c r="X774" s="2" t="s">
        <v>53</v>
      </c>
      <c r="Y774" s="2" t="s">
        <v>8137</v>
      </c>
      <c r="Z774" s="2" t="s">
        <v>8138</v>
      </c>
      <c r="AA774" s="2" t="s">
        <v>8139</v>
      </c>
      <c r="AB774" s="2" t="s">
        <v>124</v>
      </c>
      <c r="AC774" s="2" t="s">
        <v>124</v>
      </c>
      <c r="AD774" s="2" t="s">
        <v>8140</v>
      </c>
      <c r="AE774" s="2" t="s">
        <v>65</v>
      </c>
      <c r="AF774" s="2" t="s">
        <v>66</v>
      </c>
      <c r="AG774" s="2" t="s">
        <v>8141</v>
      </c>
      <c r="AH774" s="2" t="s">
        <v>8142</v>
      </c>
      <c r="AI774" s="2" t="s">
        <v>67</v>
      </c>
      <c r="AJ774" s="2" t="s">
        <v>8143</v>
      </c>
      <c r="AK774" s="2" t="s">
        <v>8144</v>
      </c>
      <c r="AL774" s="2" t="s">
        <v>53</v>
      </c>
      <c r="AM774" s="2" t="s">
        <v>53</v>
      </c>
      <c r="AN774" s="2" t="s">
        <v>53</v>
      </c>
      <c r="AO774" s="2" t="s">
        <v>53</v>
      </c>
      <c r="AP774" s="2" t="s">
        <v>53</v>
      </c>
      <c r="AQ774" s="2" t="s">
        <v>53</v>
      </c>
      <c r="AR774" s="2" t="s">
        <v>69</v>
      </c>
      <c r="AS774" s="2" t="s">
        <v>52</v>
      </c>
      <c r="AT774" s="2" t="s">
        <v>69</v>
      </c>
    </row>
    <row r="775" spans="1:46" ht="22.5" customHeight="1" x14ac:dyDescent="0.25">
      <c r="A775" s="18" t="s">
        <v>8145</v>
      </c>
      <c r="B775" s="2" t="s">
        <v>8146</v>
      </c>
      <c r="C775" s="2" t="s">
        <v>344</v>
      </c>
      <c r="D775" s="2" t="s">
        <v>5569</v>
      </c>
      <c r="E775" s="2" t="s">
        <v>69</v>
      </c>
      <c r="F775" s="19">
        <v>1</v>
      </c>
      <c r="G775" s="19">
        <v>44.05</v>
      </c>
      <c r="H775" s="19">
        <v>19.84</v>
      </c>
      <c r="I775" s="19">
        <v>-12.99</v>
      </c>
      <c r="J775" s="19">
        <v>-19.84</v>
      </c>
      <c r="K775" s="19" t="s">
        <v>52</v>
      </c>
      <c r="L775" s="19">
        <v>31.06</v>
      </c>
      <c r="M775" s="2" t="s">
        <v>51</v>
      </c>
      <c r="N775" s="2" t="s">
        <v>892</v>
      </c>
      <c r="O775" s="2" t="s">
        <v>2321</v>
      </c>
      <c r="P775" s="2" t="s">
        <v>2322</v>
      </c>
      <c r="Q775" s="2" t="s">
        <v>53</v>
      </c>
      <c r="R775" s="19">
        <v>44.05</v>
      </c>
      <c r="S775" s="19" t="s">
        <v>57</v>
      </c>
      <c r="T775" s="2" t="s">
        <v>58</v>
      </c>
      <c r="U775" s="2" t="s">
        <v>53</v>
      </c>
      <c r="V775" s="2" t="s">
        <v>53</v>
      </c>
      <c r="W775" s="2" t="s">
        <v>53</v>
      </c>
      <c r="X775" s="2" t="s">
        <v>53</v>
      </c>
      <c r="Y775" s="2" t="s">
        <v>8147</v>
      </c>
      <c r="Z775" s="2" t="s">
        <v>8148</v>
      </c>
      <c r="AA775" s="2" t="s">
        <v>8149</v>
      </c>
      <c r="AB775" s="2" t="s">
        <v>8150</v>
      </c>
      <c r="AC775" s="2" t="s">
        <v>111</v>
      </c>
      <c r="AD775" s="2" t="s">
        <v>8151</v>
      </c>
      <c r="AE775" s="2" t="s">
        <v>65</v>
      </c>
      <c r="AF775" s="2" t="s">
        <v>66</v>
      </c>
      <c r="AG775" s="2" t="s">
        <v>8152</v>
      </c>
      <c r="AH775" s="2" t="s">
        <v>5775</v>
      </c>
      <c r="AI775" s="2" t="s">
        <v>67</v>
      </c>
      <c r="AJ775" s="2" t="s">
        <v>8153</v>
      </c>
      <c r="AK775" s="2" t="s">
        <v>8154</v>
      </c>
      <c r="AL775" s="2" t="s">
        <v>53</v>
      </c>
      <c r="AM775" s="2" t="s">
        <v>53</v>
      </c>
      <c r="AN775" s="2" t="s">
        <v>53</v>
      </c>
      <c r="AO775" s="2" t="s">
        <v>53</v>
      </c>
      <c r="AP775" s="2" t="s">
        <v>53</v>
      </c>
      <c r="AQ775" s="2" t="s">
        <v>53</v>
      </c>
      <c r="AR775" s="2" t="s">
        <v>69</v>
      </c>
      <c r="AS775" s="2" t="s">
        <v>52</v>
      </c>
      <c r="AT775" s="2" t="s">
        <v>69</v>
      </c>
    </row>
    <row r="776" spans="1:46" ht="22.5" customHeight="1" x14ac:dyDescent="0.25">
      <c r="A776" s="18" t="s">
        <v>8155</v>
      </c>
      <c r="B776" s="2" t="s">
        <v>8156</v>
      </c>
      <c r="C776" s="2" t="s">
        <v>344</v>
      </c>
      <c r="D776" s="2" t="s">
        <v>5569</v>
      </c>
      <c r="E776" s="2" t="s">
        <v>69</v>
      </c>
      <c r="F776" s="19">
        <v>1</v>
      </c>
      <c r="G776" s="19">
        <v>102.83</v>
      </c>
      <c r="H776" s="19" t="s">
        <v>52</v>
      </c>
      <c r="I776" s="19">
        <v>-17.48</v>
      </c>
      <c r="J776" s="19">
        <v>-18.45</v>
      </c>
      <c r="K776" s="19" t="s">
        <v>52</v>
      </c>
      <c r="L776" s="19">
        <v>66.900000000000006</v>
      </c>
      <c r="M776" s="2" t="s">
        <v>51</v>
      </c>
      <c r="N776" s="2" t="s">
        <v>905</v>
      </c>
      <c r="O776" s="2" t="s">
        <v>1163</v>
      </c>
      <c r="P776" s="2" t="s">
        <v>1164</v>
      </c>
      <c r="Q776" s="2" t="s">
        <v>53</v>
      </c>
      <c r="R776" s="19">
        <v>102.83</v>
      </c>
      <c r="S776" s="19" t="s">
        <v>57</v>
      </c>
      <c r="T776" s="2" t="s">
        <v>58</v>
      </c>
      <c r="U776" s="2" t="s">
        <v>53</v>
      </c>
      <c r="V776" s="2" t="s">
        <v>53</v>
      </c>
      <c r="W776" s="2" t="s">
        <v>53</v>
      </c>
      <c r="X776" s="2" t="s">
        <v>53</v>
      </c>
      <c r="Y776" s="2" t="s">
        <v>8157</v>
      </c>
      <c r="Z776" s="2" t="s">
        <v>8158</v>
      </c>
      <c r="AA776" s="2" t="s">
        <v>8159</v>
      </c>
      <c r="AB776" s="2" t="s">
        <v>541</v>
      </c>
      <c r="AC776" s="2" t="s">
        <v>182</v>
      </c>
      <c r="AD776" s="2" t="s">
        <v>542</v>
      </c>
      <c r="AE776" s="2" t="s">
        <v>65</v>
      </c>
      <c r="AF776" s="2" t="s">
        <v>66</v>
      </c>
      <c r="AG776" s="2" t="s">
        <v>7629</v>
      </c>
      <c r="AH776" s="2" t="s">
        <v>8160</v>
      </c>
      <c r="AI776" s="2" t="s">
        <v>67</v>
      </c>
      <c r="AJ776" s="2" t="s">
        <v>8161</v>
      </c>
      <c r="AK776" s="2" t="s">
        <v>53</v>
      </c>
      <c r="AL776" s="2" t="s">
        <v>53</v>
      </c>
      <c r="AM776" s="2" t="s">
        <v>53</v>
      </c>
      <c r="AN776" s="2" t="s">
        <v>53</v>
      </c>
      <c r="AO776" s="2" t="s">
        <v>53</v>
      </c>
      <c r="AP776" s="2" t="s">
        <v>53</v>
      </c>
      <c r="AQ776" s="2" t="s">
        <v>53</v>
      </c>
      <c r="AR776" s="2" t="s">
        <v>69</v>
      </c>
      <c r="AS776" s="2" t="s">
        <v>52</v>
      </c>
      <c r="AT776" s="2" t="s">
        <v>69</v>
      </c>
    </row>
    <row r="777" spans="1:46" ht="22.5" customHeight="1" x14ac:dyDescent="0.25">
      <c r="A777" s="18" t="s">
        <v>8162</v>
      </c>
      <c r="B777" s="2" t="s">
        <v>8163</v>
      </c>
      <c r="C777" s="2" t="s">
        <v>344</v>
      </c>
      <c r="D777" s="2" t="s">
        <v>7125</v>
      </c>
      <c r="E777" s="2" t="s">
        <v>69</v>
      </c>
      <c r="F777" s="19">
        <v>1</v>
      </c>
      <c r="G777" s="19">
        <v>51.15</v>
      </c>
      <c r="H777" s="19">
        <v>8.91</v>
      </c>
      <c r="I777" s="19">
        <v>-14.2</v>
      </c>
      <c r="J777" s="19">
        <v>-8.91</v>
      </c>
      <c r="K777" s="19" t="s">
        <v>52</v>
      </c>
      <c r="L777" s="19">
        <v>36.950000000000003</v>
      </c>
      <c r="M777" s="2" t="s">
        <v>53</v>
      </c>
      <c r="N777" s="2" t="s">
        <v>286</v>
      </c>
      <c r="O777" s="2" t="s">
        <v>287</v>
      </c>
      <c r="P777" s="2" t="s">
        <v>288</v>
      </c>
      <c r="Q777" s="2" t="s">
        <v>53</v>
      </c>
      <c r="R777" s="19">
        <v>51.15</v>
      </c>
      <c r="S777" s="19" t="s">
        <v>57</v>
      </c>
      <c r="T777" s="2" t="s">
        <v>58</v>
      </c>
      <c r="U777" s="2" t="s">
        <v>53</v>
      </c>
      <c r="V777" s="2" t="s">
        <v>53</v>
      </c>
      <c r="W777" s="2" t="s">
        <v>53</v>
      </c>
      <c r="X777" s="2" t="s">
        <v>53</v>
      </c>
      <c r="Y777" s="2" t="s">
        <v>8164</v>
      </c>
      <c r="Z777" s="2" t="s">
        <v>8165</v>
      </c>
      <c r="AA777" s="2" t="s">
        <v>8166</v>
      </c>
      <c r="AB777" s="2" t="s">
        <v>8167</v>
      </c>
      <c r="AC777" s="2" t="s">
        <v>124</v>
      </c>
      <c r="AD777" s="2" t="s">
        <v>8168</v>
      </c>
      <c r="AE777" s="2" t="s">
        <v>65</v>
      </c>
      <c r="AF777" s="2" t="s">
        <v>66</v>
      </c>
      <c r="AG777" s="2" t="s">
        <v>8169</v>
      </c>
      <c r="AH777" s="2" t="s">
        <v>8170</v>
      </c>
      <c r="AI777" s="2" t="s">
        <v>67</v>
      </c>
      <c r="AJ777" s="2" t="s">
        <v>8171</v>
      </c>
      <c r="AK777" s="2" t="s">
        <v>53</v>
      </c>
      <c r="AL777" s="2" t="s">
        <v>53</v>
      </c>
      <c r="AM777" s="2" t="s">
        <v>53</v>
      </c>
      <c r="AN777" s="2" t="s">
        <v>53</v>
      </c>
      <c r="AO777" s="2" t="s">
        <v>53</v>
      </c>
      <c r="AP777" s="2" t="s">
        <v>53</v>
      </c>
      <c r="AQ777" s="2" t="s">
        <v>53</v>
      </c>
      <c r="AR777" s="2" t="s">
        <v>69</v>
      </c>
      <c r="AS777" s="2" t="s">
        <v>52</v>
      </c>
      <c r="AT777" s="2" t="s">
        <v>69</v>
      </c>
    </row>
    <row r="778" spans="1:46" ht="22.5" customHeight="1" x14ac:dyDescent="0.25">
      <c r="A778" s="18" t="s">
        <v>8172</v>
      </c>
      <c r="B778" s="2" t="s">
        <v>8173</v>
      </c>
      <c r="C778" s="2" t="s">
        <v>344</v>
      </c>
      <c r="D778" s="2" t="s">
        <v>7125</v>
      </c>
      <c r="E778" s="2" t="s">
        <v>69</v>
      </c>
      <c r="F778" s="19">
        <v>1</v>
      </c>
      <c r="G778" s="19">
        <v>98.56</v>
      </c>
      <c r="H778" s="19" t="s">
        <v>52</v>
      </c>
      <c r="I778" s="19">
        <v>-16.760000000000002</v>
      </c>
      <c r="J778" s="19">
        <v>-20.45</v>
      </c>
      <c r="K778" s="19" t="s">
        <v>52</v>
      </c>
      <c r="L778" s="19">
        <v>61.35</v>
      </c>
      <c r="M778" s="2" t="s">
        <v>53</v>
      </c>
      <c r="N778" s="2" t="s">
        <v>733</v>
      </c>
      <c r="O778" s="2" t="s">
        <v>8174</v>
      </c>
      <c r="P778" s="2" t="s">
        <v>735</v>
      </c>
      <c r="Q778" s="2" t="s">
        <v>53</v>
      </c>
      <c r="R778" s="19">
        <v>98.56</v>
      </c>
      <c r="S778" s="19" t="s">
        <v>57</v>
      </c>
      <c r="T778" s="2" t="s">
        <v>58</v>
      </c>
      <c r="U778" s="2" t="s">
        <v>53</v>
      </c>
      <c r="V778" s="2" t="s">
        <v>53</v>
      </c>
      <c r="W778" s="2" t="s">
        <v>53</v>
      </c>
      <c r="X778" s="2" t="s">
        <v>53</v>
      </c>
      <c r="Y778" s="2" t="s">
        <v>8175</v>
      </c>
      <c r="Z778" s="2" t="s">
        <v>8176</v>
      </c>
      <c r="AA778" s="2" t="s">
        <v>8177</v>
      </c>
      <c r="AB778" s="2" t="s">
        <v>8178</v>
      </c>
      <c r="AC778" s="2" t="s">
        <v>111</v>
      </c>
      <c r="AD778" s="2" t="s">
        <v>8179</v>
      </c>
      <c r="AE778" s="2" t="s">
        <v>65</v>
      </c>
      <c r="AF778" s="2" t="s">
        <v>66</v>
      </c>
      <c r="AG778" s="2" t="s">
        <v>8180</v>
      </c>
      <c r="AH778" s="2" t="s">
        <v>8181</v>
      </c>
      <c r="AI778" s="2" t="s">
        <v>67</v>
      </c>
      <c r="AJ778" s="2" t="s">
        <v>8182</v>
      </c>
      <c r="AK778" s="2" t="s">
        <v>53</v>
      </c>
      <c r="AL778" s="2" t="s">
        <v>53</v>
      </c>
      <c r="AM778" s="2" t="s">
        <v>53</v>
      </c>
      <c r="AN778" s="2" t="s">
        <v>53</v>
      </c>
      <c r="AO778" s="2" t="s">
        <v>53</v>
      </c>
      <c r="AP778" s="2" t="s">
        <v>53</v>
      </c>
      <c r="AQ778" s="2" t="s">
        <v>53</v>
      </c>
      <c r="AR778" s="2" t="s">
        <v>69</v>
      </c>
      <c r="AS778" s="2" t="s">
        <v>52</v>
      </c>
      <c r="AT778" s="2" t="s">
        <v>69</v>
      </c>
    </row>
    <row r="779" spans="1:46" ht="22.5" customHeight="1" x14ac:dyDescent="0.25">
      <c r="A779" s="18" t="s">
        <v>8183</v>
      </c>
      <c r="B779" s="2" t="s">
        <v>8173</v>
      </c>
      <c r="C779" s="2" t="s">
        <v>344</v>
      </c>
      <c r="D779" s="2" t="s">
        <v>2215</v>
      </c>
      <c r="E779" s="2" t="s">
        <v>69</v>
      </c>
      <c r="F779" s="19">
        <v>1</v>
      </c>
      <c r="G779" s="19">
        <v>189.99</v>
      </c>
      <c r="H779" s="19" t="s">
        <v>52</v>
      </c>
      <c r="I779" s="19">
        <v>-32.299999999999997</v>
      </c>
      <c r="J779" s="19">
        <v>-21.45</v>
      </c>
      <c r="K779" s="19" t="s">
        <v>52</v>
      </c>
      <c r="L779" s="19">
        <v>136.24</v>
      </c>
      <c r="M779" s="2" t="s">
        <v>51</v>
      </c>
      <c r="N779" s="2" t="s">
        <v>1932</v>
      </c>
      <c r="O779" s="2" t="s">
        <v>8184</v>
      </c>
      <c r="P779" s="2" t="s">
        <v>7476</v>
      </c>
      <c r="Q779" s="2" t="s">
        <v>53</v>
      </c>
      <c r="R779" s="19">
        <v>189.99</v>
      </c>
      <c r="S779" s="19" t="s">
        <v>57</v>
      </c>
      <c r="T779" s="2" t="s">
        <v>77</v>
      </c>
      <c r="U779" s="2" t="s">
        <v>8185</v>
      </c>
      <c r="V779" s="2" t="s">
        <v>8186</v>
      </c>
      <c r="W779" s="2" t="s">
        <v>8187</v>
      </c>
      <c r="X779" s="2" t="s">
        <v>53</v>
      </c>
      <c r="Y779" s="2" t="s">
        <v>8185</v>
      </c>
      <c r="Z779" s="2" t="s">
        <v>8188</v>
      </c>
      <c r="AA779" s="2" t="s">
        <v>8189</v>
      </c>
      <c r="AB779" s="2" t="s">
        <v>8190</v>
      </c>
      <c r="AC779" s="2" t="s">
        <v>97</v>
      </c>
      <c r="AD779" s="2" t="s">
        <v>8191</v>
      </c>
      <c r="AE779" s="2" t="s">
        <v>65</v>
      </c>
      <c r="AF779" s="2" t="s">
        <v>86</v>
      </c>
      <c r="AG779" s="2" t="s">
        <v>8192</v>
      </c>
      <c r="AH779" s="2" t="s">
        <v>8193</v>
      </c>
      <c r="AI779" s="2" t="s">
        <v>67</v>
      </c>
      <c r="AJ779" s="2" t="s">
        <v>8194</v>
      </c>
      <c r="AK779" s="2" t="s">
        <v>53</v>
      </c>
      <c r="AL779" s="2" t="s">
        <v>53</v>
      </c>
      <c r="AM779" s="2" t="s">
        <v>53</v>
      </c>
      <c r="AN779" s="2" t="s">
        <v>53</v>
      </c>
      <c r="AO779" s="2" t="s">
        <v>53</v>
      </c>
      <c r="AP779" s="2" t="s">
        <v>53</v>
      </c>
      <c r="AQ779" s="2" t="s">
        <v>53</v>
      </c>
      <c r="AR779" s="2" t="s">
        <v>69</v>
      </c>
      <c r="AS779" s="2" t="s">
        <v>52</v>
      </c>
      <c r="AT779" s="2" t="s">
        <v>69</v>
      </c>
    </row>
    <row r="780" spans="1:46" ht="22.5" customHeight="1" x14ac:dyDescent="0.25">
      <c r="A780" s="18" t="s">
        <v>8195</v>
      </c>
      <c r="B780" s="2" t="s">
        <v>8196</v>
      </c>
      <c r="C780" s="2" t="s">
        <v>1035</v>
      </c>
      <c r="D780" s="2" t="s">
        <v>1036</v>
      </c>
      <c r="E780" s="2" t="s">
        <v>69</v>
      </c>
      <c r="F780" s="19">
        <v>1</v>
      </c>
      <c r="G780" s="19">
        <v>47.9</v>
      </c>
      <c r="H780" s="19">
        <v>6.93</v>
      </c>
      <c r="I780" s="19">
        <v>-13.64</v>
      </c>
      <c r="J780" s="19">
        <v>-6.93</v>
      </c>
      <c r="K780" s="19">
        <v>-34.26</v>
      </c>
      <c r="L780" s="19">
        <v>0</v>
      </c>
      <c r="M780" s="2" t="s">
        <v>51</v>
      </c>
      <c r="N780" s="2" t="s">
        <v>2726</v>
      </c>
      <c r="O780" s="2" t="s">
        <v>2727</v>
      </c>
      <c r="P780" s="2" t="s">
        <v>2728</v>
      </c>
      <c r="Q780" s="2" t="s">
        <v>53</v>
      </c>
      <c r="R780" s="19">
        <v>47.9</v>
      </c>
      <c r="S780" s="19" t="s">
        <v>57</v>
      </c>
      <c r="T780" s="2" t="s">
        <v>58</v>
      </c>
      <c r="U780" s="2" t="s">
        <v>53</v>
      </c>
      <c r="V780" s="2" t="s">
        <v>53</v>
      </c>
      <c r="W780" s="2" t="s">
        <v>53</v>
      </c>
      <c r="X780" s="2" t="s">
        <v>53</v>
      </c>
      <c r="Y780" s="2" t="s">
        <v>7983</v>
      </c>
      <c r="Z780" s="2" t="s">
        <v>7984</v>
      </c>
      <c r="AA780" s="2" t="s">
        <v>53</v>
      </c>
      <c r="AB780" s="2" t="s">
        <v>4626</v>
      </c>
      <c r="AC780" s="2" t="s">
        <v>124</v>
      </c>
      <c r="AD780" s="2" t="s">
        <v>7986</v>
      </c>
      <c r="AE780" s="2" t="s">
        <v>65</v>
      </c>
      <c r="AF780" s="2" t="s">
        <v>66</v>
      </c>
      <c r="AG780" s="2" t="s">
        <v>53</v>
      </c>
      <c r="AH780" s="2" t="s">
        <v>53</v>
      </c>
      <c r="AI780" s="2" t="s">
        <v>67</v>
      </c>
      <c r="AJ780" s="2" t="s">
        <v>8197</v>
      </c>
      <c r="AK780" s="2" t="s">
        <v>53</v>
      </c>
      <c r="AL780" s="2" t="s">
        <v>53</v>
      </c>
      <c r="AM780" s="2" t="s">
        <v>53</v>
      </c>
      <c r="AN780" s="2" t="s">
        <v>53</v>
      </c>
      <c r="AO780" s="2" t="s">
        <v>53</v>
      </c>
      <c r="AP780" s="2" t="s">
        <v>53</v>
      </c>
      <c r="AQ780" s="2" t="s">
        <v>53</v>
      </c>
      <c r="AR780" s="2" t="s">
        <v>69</v>
      </c>
      <c r="AS780" s="2" t="s">
        <v>52</v>
      </c>
      <c r="AT780" s="2" t="s">
        <v>69</v>
      </c>
    </row>
    <row r="781" spans="1:46" ht="22.5" customHeight="1" x14ac:dyDescent="0.25">
      <c r="A781" s="18" t="s">
        <v>8198</v>
      </c>
      <c r="B781" s="2" t="s">
        <v>8199</v>
      </c>
      <c r="C781" s="2" t="s">
        <v>344</v>
      </c>
      <c r="D781" s="2" t="s">
        <v>3998</v>
      </c>
      <c r="E781" s="2" t="s">
        <v>69</v>
      </c>
      <c r="F781" s="19">
        <v>1</v>
      </c>
      <c r="G781" s="19">
        <v>93.9</v>
      </c>
      <c r="H781" s="19" t="s">
        <v>52</v>
      </c>
      <c r="I781" s="19">
        <v>-15.96</v>
      </c>
      <c r="J781" s="19">
        <v>-26.45</v>
      </c>
      <c r="K781" s="19" t="s">
        <v>52</v>
      </c>
      <c r="L781" s="19">
        <v>51.49</v>
      </c>
      <c r="M781" s="2" t="s">
        <v>53</v>
      </c>
      <c r="N781" s="2" t="s">
        <v>7663</v>
      </c>
      <c r="O781" s="2" t="s">
        <v>7664</v>
      </c>
      <c r="P781" s="2" t="s">
        <v>7665</v>
      </c>
      <c r="Q781" s="2" t="s">
        <v>53</v>
      </c>
      <c r="R781" s="19">
        <v>93.9</v>
      </c>
      <c r="S781" s="19" t="s">
        <v>57</v>
      </c>
      <c r="T781" s="2" t="s">
        <v>77</v>
      </c>
      <c r="U781" s="2" t="s">
        <v>8200</v>
      </c>
      <c r="V781" s="2" t="s">
        <v>8201</v>
      </c>
      <c r="W781" s="2" t="s">
        <v>8202</v>
      </c>
      <c r="X781" s="2" t="s">
        <v>53</v>
      </c>
      <c r="Y781" s="2" t="s">
        <v>8200</v>
      </c>
      <c r="Z781" s="2" t="s">
        <v>8203</v>
      </c>
      <c r="AA781" s="2" t="s">
        <v>8204</v>
      </c>
      <c r="AB781" s="2" t="s">
        <v>8205</v>
      </c>
      <c r="AC781" s="2" t="s">
        <v>84</v>
      </c>
      <c r="AD781" s="2" t="s">
        <v>8206</v>
      </c>
      <c r="AE781" s="2" t="s">
        <v>65</v>
      </c>
      <c r="AF781" s="2" t="s">
        <v>86</v>
      </c>
      <c r="AG781" s="2" t="s">
        <v>8207</v>
      </c>
      <c r="AH781" s="2" t="s">
        <v>8208</v>
      </c>
      <c r="AI781" s="2" t="s">
        <v>67</v>
      </c>
      <c r="AJ781" s="2" t="s">
        <v>8209</v>
      </c>
      <c r="AK781" s="2" t="s">
        <v>53</v>
      </c>
      <c r="AL781" s="2" t="s">
        <v>53</v>
      </c>
      <c r="AM781" s="2" t="s">
        <v>53</v>
      </c>
      <c r="AN781" s="2" t="s">
        <v>53</v>
      </c>
      <c r="AO781" s="2" t="s">
        <v>53</v>
      </c>
      <c r="AP781" s="2" t="s">
        <v>53</v>
      </c>
      <c r="AQ781" s="2" t="s">
        <v>53</v>
      </c>
      <c r="AR781" s="2" t="s">
        <v>69</v>
      </c>
      <c r="AS781" s="2" t="s">
        <v>52</v>
      </c>
      <c r="AT781" s="2" t="s">
        <v>69</v>
      </c>
    </row>
    <row r="782" spans="1:46" ht="22.5" customHeight="1" x14ac:dyDescent="0.25">
      <c r="A782" s="18" t="s">
        <v>8210</v>
      </c>
      <c r="B782" s="2" t="s">
        <v>8211</v>
      </c>
      <c r="C782" s="2" t="s">
        <v>1272</v>
      </c>
      <c r="D782" s="2" t="s">
        <v>3325</v>
      </c>
      <c r="E782" s="2" t="s">
        <v>69</v>
      </c>
      <c r="F782" s="19">
        <v>0</v>
      </c>
      <c r="G782" s="19">
        <v>61.29</v>
      </c>
      <c r="H782" s="19">
        <v>20.88</v>
      </c>
      <c r="I782" s="19">
        <v>-15.92</v>
      </c>
      <c r="J782" s="19">
        <v>-20.88</v>
      </c>
      <c r="K782" s="19">
        <v>-45.37</v>
      </c>
      <c r="L782" s="19">
        <v>0</v>
      </c>
      <c r="M782" s="2" t="s">
        <v>51</v>
      </c>
      <c r="N782" s="2" t="s">
        <v>1363</v>
      </c>
      <c r="O782" s="2" t="s">
        <v>4116</v>
      </c>
      <c r="P782" s="2" t="s">
        <v>4117</v>
      </c>
      <c r="Q782" s="2" t="s">
        <v>53</v>
      </c>
      <c r="R782" s="19">
        <v>61.29</v>
      </c>
      <c r="S782" s="19" t="s">
        <v>57</v>
      </c>
      <c r="T782" s="2" t="s">
        <v>58</v>
      </c>
      <c r="U782" s="2" t="s">
        <v>53</v>
      </c>
      <c r="V782" s="2" t="s">
        <v>53</v>
      </c>
      <c r="W782" s="2" t="s">
        <v>53</v>
      </c>
      <c r="X782" s="2" t="s">
        <v>53</v>
      </c>
      <c r="Y782" s="2" t="s">
        <v>8212</v>
      </c>
      <c r="Z782" s="2" t="s">
        <v>8213</v>
      </c>
      <c r="AA782" s="2" t="s">
        <v>53</v>
      </c>
      <c r="AB782" s="2" t="s">
        <v>8214</v>
      </c>
      <c r="AC782" s="2" t="s">
        <v>97</v>
      </c>
      <c r="AD782" s="2" t="s">
        <v>8215</v>
      </c>
      <c r="AE782" s="2" t="s">
        <v>65</v>
      </c>
      <c r="AF782" s="2" t="s">
        <v>66</v>
      </c>
      <c r="AG782" s="2" t="s">
        <v>53</v>
      </c>
      <c r="AH782" s="2" t="s">
        <v>53</v>
      </c>
      <c r="AI782" s="2" t="s">
        <v>67</v>
      </c>
      <c r="AJ782" s="2" t="s">
        <v>8216</v>
      </c>
      <c r="AK782" s="2" t="s">
        <v>53</v>
      </c>
      <c r="AL782" s="2" t="s">
        <v>53</v>
      </c>
      <c r="AM782" s="2" t="s">
        <v>53</v>
      </c>
      <c r="AN782" s="2" t="s">
        <v>53</v>
      </c>
      <c r="AO782" s="2" t="s">
        <v>53</v>
      </c>
      <c r="AP782" s="2" t="s">
        <v>53</v>
      </c>
      <c r="AQ782" s="2" t="s">
        <v>53</v>
      </c>
      <c r="AR782" s="2" t="s">
        <v>69</v>
      </c>
      <c r="AS782" s="2" t="s">
        <v>52</v>
      </c>
      <c r="AT782" s="2" t="s">
        <v>69</v>
      </c>
    </row>
    <row r="783" spans="1:46" ht="22.5" customHeight="1" x14ac:dyDescent="0.25">
      <c r="A783" s="18" t="s">
        <v>8217</v>
      </c>
      <c r="B783" s="2" t="s">
        <v>8218</v>
      </c>
      <c r="C783" s="2" t="s">
        <v>344</v>
      </c>
      <c r="D783" s="2" t="s">
        <v>5569</v>
      </c>
      <c r="E783" s="2" t="s">
        <v>51</v>
      </c>
      <c r="F783" s="19">
        <v>1</v>
      </c>
      <c r="G783" s="19">
        <v>79.150000000000006</v>
      </c>
      <c r="H783" s="19" t="s">
        <v>52</v>
      </c>
      <c r="I783" s="19">
        <v>-13.46</v>
      </c>
      <c r="J783" s="19">
        <v>-18.45</v>
      </c>
      <c r="K783" s="19" t="s">
        <v>52</v>
      </c>
      <c r="L783" s="19">
        <v>47.24</v>
      </c>
      <c r="M783" s="2" t="s">
        <v>51</v>
      </c>
      <c r="N783" s="2" t="s">
        <v>6347</v>
      </c>
      <c r="O783" s="2" t="s">
        <v>8219</v>
      </c>
      <c r="P783" s="2" t="s">
        <v>8220</v>
      </c>
      <c r="Q783" s="2" t="s">
        <v>53</v>
      </c>
      <c r="R783" s="19">
        <v>79.150000000000006</v>
      </c>
      <c r="S783" s="19" t="s">
        <v>57</v>
      </c>
      <c r="T783" s="2" t="s">
        <v>77</v>
      </c>
      <c r="U783" s="2" t="s">
        <v>8221</v>
      </c>
      <c r="V783" s="2" t="s">
        <v>8222</v>
      </c>
      <c r="W783" s="2" t="s">
        <v>8223</v>
      </c>
      <c r="X783" s="2" t="s">
        <v>53</v>
      </c>
      <c r="Y783" s="2" t="s">
        <v>8221</v>
      </c>
      <c r="Z783" s="2" t="s">
        <v>8224</v>
      </c>
      <c r="AA783" s="2" t="s">
        <v>8225</v>
      </c>
      <c r="AB783" s="2" t="s">
        <v>3014</v>
      </c>
      <c r="AC783" s="2" t="s">
        <v>124</v>
      </c>
      <c r="AD783" s="2" t="s">
        <v>8226</v>
      </c>
      <c r="AE783" s="2" t="s">
        <v>65</v>
      </c>
      <c r="AF783" s="2" t="s">
        <v>86</v>
      </c>
      <c r="AG783" s="2" t="s">
        <v>7673</v>
      </c>
      <c r="AH783" s="2" t="s">
        <v>8227</v>
      </c>
      <c r="AI783" s="2" t="s">
        <v>67</v>
      </c>
      <c r="AJ783" s="2" t="s">
        <v>8228</v>
      </c>
      <c r="AK783" s="2" t="s">
        <v>8229</v>
      </c>
      <c r="AL783" s="2" t="s">
        <v>53</v>
      </c>
      <c r="AM783" s="2" t="s">
        <v>53</v>
      </c>
      <c r="AN783" s="2" t="s">
        <v>53</v>
      </c>
      <c r="AO783" s="2" t="s">
        <v>53</v>
      </c>
      <c r="AP783" s="2" t="s">
        <v>53</v>
      </c>
      <c r="AQ783" s="2" t="s">
        <v>53</v>
      </c>
      <c r="AR783" s="2" t="s">
        <v>69</v>
      </c>
      <c r="AS783" s="2" t="s">
        <v>52</v>
      </c>
      <c r="AT783" s="2" t="s">
        <v>69</v>
      </c>
    </row>
    <row r="784" spans="1:46" ht="22.5" customHeight="1" x14ac:dyDescent="0.25">
      <c r="A784" s="18" t="s">
        <v>8230</v>
      </c>
      <c r="B784" s="2" t="s">
        <v>8231</v>
      </c>
      <c r="C784" s="2" t="s">
        <v>344</v>
      </c>
      <c r="D784" s="2" t="s">
        <v>7125</v>
      </c>
      <c r="E784" s="2" t="s">
        <v>69</v>
      </c>
      <c r="F784" s="19">
        <v>1</v>
      </c>
      <c r="G784" s="19">
        <v>17.989999999999998</v>
      </c>
      <c r="H784" s="19">
        <v>9.9</v>
      </c>
      <c r="I784" s="19">
        <v>-7.76</v>
      </c>
      <c r="J784" s="19">
        <v>-9.9</v>
      </c>
      <c r="K784" s="19" t="s">
        <v>52</v>
      </c>
      <c r="L784" s="19">
        <v>10.23</v>
      </c>
      <c r="M784" s="2" t="s">
        <v>53</v>
      </c>
      <c r="N784" s="2" t="s">
        <v>2127</v>
      </c>
      <c r="O784" s="2" t="s">
        <v>4534</v>
      </c>
      <c r="P784" s="2" t="s">
        <v>4535</v>
      </c>
      <c r="Q784" s="2" t="s">
        <v>53</v>
      </c>
      <c r="R784" s="19">
        <v>17.989999999999998</v>
      </c>
      <c r="S784" s="19" t="s">
        <v>57</v>
      </c>
      <c r="T784" s="2" t="s">
        <v>58</v>
      </c>
      <c r="U784" s="2" t="s">
        <v>53</v>
      </c>
      <c r="V784" s="2" t="s">
        <v>53</v>
      </c>
      <c r="W784" s="2" t="s">
        <v>53</v>
      </c>
      <c r="X784" s="2" t="s">
        <v>53</v>
      </c>
      <c r="Y784" s="2" t="s">
        <v>8232</v>
      </c>
      <c r="Z784" s="2" t="s">
        <v>8233</v>
      </c>
      <c r="AA784" s="2" t="s">
        <v>8234</v>
      </c>
      <c r="AB784" s="2" t="s">
        <v>7254</v>
      </c>
      <c r="AC784" s="2" t="s">
        <v>182</v>
      </c>
      <c r="AD784" s="2" t="s">
        <v>8235</v>
      </c>
      <c r="AE784" s="2" t="s">
        <v>65</v>
      </c>
      <c r="AF784" s="2" t="s">
        <v>66</v>
      </c>
      <c r="AG784" s="2" t="s">
        <v>8236</v>
      </c>
      <c r="AH784" s="2" t="s">
        <v>8237</v>
      </c>
      <c r="AI784" s="2" t="s">
        <v>67</v>
      </c>
      <c r="AJ784" s="2" t="s">
        <v>8238</v>
      </c>
      <c r="AK784" s="2" t="s">
        <v>53</v>
      </c>
      <c r="AL784" s="2" t="s">
        <v>53</v>
      </c>
      <c r="AM784" s="2" t="s">
        <v>53</v>
      </c>
      <c r="AN784" s="2" t="s">
        <v>53</v>
      </c>
      <c r="AO784" s="2" t="s">
        <v>53</v>
      </c>
      <c r="AP784" s="2" t="s">
        <v>53</v>
      </c>
      <c r="AQ784" s="2" t="s">
        <v>53</v>
      </c>
      <c r="AR784" s="2" t="s">
        <v>69</v>
      </c>
      <c r="AS784" s="2" t="s">
        <v>52</v>
      </c>
      <c r="AT784" s="2" t="s">
        <v>69</v>
      </c>
    </row>
    <row r="785" spans="1:46" ht="22.5" customHeight="1" x14ac:dyDescent="0.25">
      <c r="A785" s="18" t="s">
        <v>8239</v>
      </c>
      <c r="B785" s="2" t="s">
        <v>8240</v>
      </c>
      <c r="C785" s="2" t="s">
        <v>2171</v>
      </c>
      <c r="D785" s="2" t="s">
        <v>2172</v>
      </c>
      <c r="E785" s="2" t="s">
        <v>69</v>
      </c>
      <c r="F785" s="19">
        <v>0</v>
      </c>
      <c r="G785" s="19">
        <v>192.99</v>
      </c>
      <c r="H785" s="19" t="s">
        <v>52</v>
      </c>
      <c r="I785" s="19">
        <v>-32.81</v>
      </c>
      <c r="J785" s="19">
        <v>-20.45</v>
      </c>
      <c r="K785" s="19" t="s">
        <v>52</v>
      </c>
      <c r="L785" s="19">
        <v>139.72999999999999</v>
      </c>
      <c r="M785" s="2" t="s">
        <v>51</v>
      </c>
      <c r="N785" s="2" t="s">
        <v>54</v>
      </c>
      <c r="O785" s="2" t="s">
        <v>55</v>
      </c>
      <c r="P785" s="2" t="s">
        <v>56</v>
      </c>
      <c r="Q785" s="2" t="s">
        <v>53</v>
      </c>
      <c r="R785" s="19">
        <v>192.99</v>
      </c>
      <c r="S785" s="19" t="s">
        <v>57</v>
      </c>
      <c r="T785" s="2" t="s">
        <v>58</v>
      </c>
      <c r="U785" s="2" t="s">
        <v>8241</v>
      </c>
      <c r="V785" s="2" t="s">
        <v>8242</v>
      </c>
      <c r="W785" s="2" t="s">
        <v>8243</v>
      </c>
      <c r="X785" s="2" t="s">
        <v>53</v>
      </c>
      <c r="Y785" s="2" t="s">
        <v>8241</v>
      </c>
      <c r="Z785" s="2" t="s">
        <v>8244</v>
      </c>
      <c r="AA785" s="2" t="s">
        <v>2178</v>
      </c>
      <c r="AB785" s="2" t="s">
        <v>124</v>
      </c>
      <c r="AC785" s="2" t="s">
        <v>124</v>
      </c>
      <c r="AD785" s="2" t="s">
        <v>2179</v>
      </c>
      <c r="AE785" s="2" t="s">
        <v>65</v>
      </c>
      <c r="AF785" s="2" t="s">
        <v>66</v>
      </c>
      <c r="AG785" s="2" t="s">
        <v>53</v>
      </c>
      <c r="AH785" s="2" t="s">
        <v>53</v>
      </c>
      <c r="AI785" s="2" t="s">
        <v>67</v>
      </c>
      <c r="AJ785" s="2" t="s">
        <v>53</v>
      </c>
      <c r="AK785" s="2" t="s">
        <v>53</v>
      </c>
      <c r="AL785" s="2" t="s">
        <v>53</v>
      </c>
      <c r="AM785" s="2" t="s">
        <v>53</v>
      </c>
      <c r="AN785" s="2" t="s">
        <v>53</v>
      </c>
      <c r="AO785" s="2" t="s">
        <v>53</v>
      </c>
      <c r="AP785" s="2" t="s">
        <v>53</v>
      </c>
      <c r="AQ785" s="2" t="s">
        <v>53</v>
      </c>
      <c r="AR785" s="129" t="s">
        <v>51</v>
      </c>
      <c r="AS785" s="2" t="s">
        <v>52</v>
      </c>
      <c r="AT785" s="2" t="s">
        <v>69</v>
      </c>
    </row>
    <row r="786" spans="1:46" ht="22.5" customHeight="1" x14ac:dyDescent="0.25">
      <c r="A786" s="18" t="s">
        <v>8245</v>
      </c>
      <c r="B786" s="2" t="s">
        <v>8246</v>
      </c>
      <c r="C786" s="2" t="s">
        <v>344</v>
      </c>
      <c r="D786" s="2" t="s">
        <v>8247</v>
      </c>
      <c r="E786" s="2" t="s">
        <v>69</v>
      </c>
      <c r="F786" s="19">
        <v>1</v>
      </c>
      <c r="G786" s="19">
        <v>60.45</v>
      </c>
      <c r="H786" s="19">
        <v>12.33</v>
      </c>
      <c r="I786" s="19">
        <v>-15.78</v>
      </c>
      <c r="J786" s="19">
        <v>-12.33</v>
      </c>
      <c r="K786" s="19" t="s">
        <v>52</v>
      </c>
      <c r="L786" s="19">
        <v>44.67</v>
      </c>
      <c r="M786" s="2" t="s">
        <v>53</v>
      </c>
      <c r="N786" s="2" t="s">
        <v>309</v>
      </c>
      <c r="O786" s="2" t="s">
        <v>310</v>
      </c>
      <c r="P786" s="2" t="s">
        <v>311</v>
      </c>
      <c r="Q786" s="2" t="s">
        <v>53</v>
      </c>
      <c r="R786" s="19">
        <v>60.45</v>
      </c>
      <c r="S786" s="19" t="s">
        <v>57</v>
      </c>
      <c r="T786" s="2" t="s">
        <v>58</v>
      </c>
      <c r="U786" s="2" t="s">
        <v>53</v>
      </c>
      <c r="V786" s="2" t="s">
        <v>53</v>
      </c>
      <c r="W786" s="2" t="s">
        <v>53</v>
      </c>
      <c r="X786" s="2" t="s">
        <v>53</v>
      </c>
      <c r="Y786" s="2" t="s">
        <v>8248</v>
      </c>
      <c r="Z786" s="2" t="s">
        <v>8249</v>
      </c>
      <c r="AA786" s="2" t="s">
        <v>8250</v>
      </c>
      <c r="AB786" s="2" t="s">
        <v>3202</v>
      </c>
      <c r="AC786" s="2" t="s">
        <v>124</v>
      </c>
      <c r="AD786" s="2" t="s">
        <v>8251</v>
      </c>
      <c r="AE786" s="2" t="s">
        <v>65</v>
      </c>
      <c r="AF786" s="2" t="s">
        <v>66</v>
      </c>
      <c r="AG786" s="2" t="s">
        <v>8252</v>
      </c>
      <c r="AH786" s="2" t="s">
        <v>8253</v>
      </c>
      <c r="AI786" s="2" t="s">
        <v>67</v>
      </c>
      <c r="AJ786" s="2" t="s">
        <v>8254</v>
      </c>
      <c r="AK786" s="2" t="s">
        <v>53</v>
      </c>
      <c r="AL786" s="2" t="s">
        <v>53</v>
      </c>
      <c r="AM786" s="2" t="s">
        <v>53</v>
      </c>
      <c r="AN786" s="2" t="s">
        <v>53</v>
      </c>
      <c r="AO786" s="2" t="s">
        <v>53</v>
      </c>
      <c r="AP786" s="2" t="s">
        <v>53</v>
      </c>
      <c r="AQ786" s="2" t="s">
        <v>53</v>
      </c>
      <c r="AR786" s="2" t="s">
        <v>69</v>
      </c>
      <c r="AS786" s="2" t="s">
        <v>52</v>
      </c>
      <c r="AT786" s="2" t="s">
        <v>69</v>
      </c>
    </row>
    <row r="787" spans="1:46" ht="22.5" customHeight="1" x14ac:dyDescent="0.25">
      <c r="A787" s="18" t="s">
        <v>8255</v>
      </c>
      <c r="B787" s="2" t="s">
        <v>8256</v>
      </c>
      <c r="C787" s="2" t="s">
        <v>344</v>
      </c>
      <c r="D787" s="2" t="s">
        <v>3998</v>
      </c>
      <c r="E787" s="2" t="s">
        <v>69</v>
      </c>
      <c r="F787" s="19">
        <v>1</v>
      </c>
      <c r="G787" s="19">
        <v>77.900000000000006</v>
      </c>
      <c r="H787" s="19">
        <v>25.92</v>
      </c>
      <c r="I787" s="19">
        <v>-18.739999999999998</v>
      </c>
      <c r="J787" s="19">
        <v>-25.92</v>
      </c>
      <c r="K787" s="19" t="s">
        <v>52</v>
      </c>
      <c r="L787" s="19">
        <v>59.16</v>
      </c>
      <c r="M787" s="2" t="s">
        <v>51</v>
      </c>
      <c r="N787" s="2" t="s">
        <v>8257</v>
      </c>
      <c r="O787" s="2" t="s">
        <v>8258</v>
      </c>
      <c r="P787" s="2" t="s">
        <v>8259</v>
      </c>
      <c r="Q787" s="2" t="s">
        <v>53</v>
      </c>
      <c r="R787" s="19">
        <v>77.900000000000006</v>
      </c>
      <c r="S787" s="19" t="s">
        <v>57</v>
      </c>
      <c r="T787" s="2" t="s">
        <v>77</v>
      </c>
      <c r="U787" s="2" t="s">
        <v>8260</v>
      </c>
      <c r="V787" s="2" t="s">
        <v>8261</v>
      </c>
      <c r="W787" s="2" t="s">
        <v>8262</v>
      </c>
      <c r="X787" s="2" t="s">
        <v>53</v>
      </c>
      <c r="Y787" s="2" t="s">
        <v>8260</v>
      </c>
      <c r="Z787" s="2" t="s">
        <v>8263</v>
      </c>
      <c r="AA787" s="2" t="s">
        <v>8264</v>
      </c>
      <c r="AB787" s="2" t="s">
        <v>8265</v>
      </c>
      <c r="AC787" s="2" t="s">
        <v>97</v>
      </c>
      <c r="AD787" s="2" t="s">
        <v>8266</v>
      </c>
      <c r="AE787" s="2" t="s">
        <v>65</v>
      </c>
      <c r="AF787" s="2" t="s">
        <v>86</v>
      </c>
      <c r="AG787" s="2" t="s">
        <v>7484</v>
      </c>
      <c r="AH787" s="2" t="s">
        <v>8267</v>
      </c>
      <c r="AI787" s="2" t="s">
        <v>67</v>
      </c>
      <c r="AJ787" s="2" t="s">
        <v>8268</v>
      </c>
      <c r="AK787" s="2" t="s">
        <v>53</v>
      </c>
      <c r="AL787" s="2" t="s">
        <v>53</v>
      </c>
      <c r="AM787" s="2" t="s">
        <v>53</v>
      </c>
      <c r="AN787" s="2" t="s">
        <v>53</v>
      </c>
      <c r="AO787" s="2" t="s">
        <v>53</v>
      </c>
      <c r="AP787" s="2" t="s">
        <v>53</v>
      </c>
      <c r="AQ787" s="2" t="s">
        <v>53</v>
      </c>
      <c r="AR787" s="2" t="s">
        <v>69</v>
      </c>
      <c r="AS787" s="2" t="s">
        <v>52</v>
      </c>
      <c r="AT787" s="2" t="s">
        <v>69</v>
      </c>
    </row>
    <row r="788" spans="1:46" ht="22.5" customHeight="1" x14ac:dyDescent="0.25">
      <c r="A788" s="18" t="s">
        <v>8269</v>
      </c>
      <c r="B788" s="2" t="s">
        <v>8270</v>
      </c>
      <c r="C788" s="2" t="s">
        <v>344</v>
      </c>
      <c r="D788" s="2" t="s">
        <v>5569</v>
      </c>
      <c r="E788" s="2" t="s">
        <v>69</v>
      </c>
      <c r="F788" s="19">
        <v>1</v>
      </c>
      <c r="G788" s="19">
        <v>189.99</v>
      </c>
      <c r="H788" s="19" t="s">
        <v>52</v>
      </c>
      <c r="I788" s="19">
        <v>-32.299999999999997</v>
      </c>
      <c r="J788" s="19">
        <v>-20.45</v>
      </c>
      <c r="K788" s="19" t="s">
        <v>52</v>
      </c>
      <c r="L788" s="19">
        <v>137.24</v>
      </c>
      <c r="M788" s="2" t="s">
        <v>51</v>
      </c>
      <c r="N788" s="2" t="s">
        <v>54</v>
      </c>
      <c r="O788" s="2" t="s">
        <v>251</v>
      </c>
      <c r="P788" s="2" t="s">
        <v>252</v>
      </c>
      <c r="Q788" s="2" t="s">
        <v>53</v>
      </c>
      <c r="R788" s="19">
        <v>189.99</v>
      </c>
      <c r="S788" s="19" t="s">
        <v>57</v>
      </c>
      <c r="T788" s="2" t="s">
        <v>58</v>
      </c>
      <c r="U788" s="2" t="s">
        <v>53</v>
      </c>
      <c r="V788" s="2" t="s">
        <v>53</v>
      </c>
      <c r="W788" s="2" t="s">
        <v>53</v>
      </c>
      <c r="X788" s="2" t="s">
        <v>53</v>
      </c>
      <c r="Y788" s="2" t="s">
        <v>8271</v>
      </c>
      <c r="Z788" s="2" t="s">
        <v>8272</v>
      </c>
      <c r="AA788" s="2" t="s">
        <v>8273</v>
      </c>
      <c r="AB788" s="2" t="s">
        <v>256</v>
      </c>
      <c r="AC788" s="2" t="s">
        <v>257</v>
      </c>
      <c r="AD788" s="2" t="s">
        <v>8274</v>
      </c>
      <c r="AE788" s="2" t="s">
        <v>65</v>
      </c>
      <c r="AF788" s="2" t="s">
        <v>66</v>
      </c>
      <c r="AG788" s="2" t="s">
        <v>8275</v>
      </c>
      <c r="AH788" s="2" t="s">
        <v>8276</v>
      </c>
      <c r="AI788" s="2" t="s">
        <v>67</v>
      </c>
      <c r="AJ788" s="2" t="s">
        <v>8277</v>
      </c>
      <c r="AK788" s="2" t="s">
        <v>53</v>
      </c>
      <c r="AL788" s="2" t="s">
        <v>53</v>
      </c>
      <c r="AM788" s="2" t="s">
        <v>53</v>
      </c>
      <c r="AN788" s="2" t="s">
        <v>53</v>
      </c>
      <c r="AO788" s="2" t="s">
        <v>53</v>
      </c>
      <c r="AP788" s="2" t="s">
        <v>53</v>
      </c>
      <c r="AQ788" s="2" t="s">
        <v>53</v>
      </c>
      <c r="AR788" s="2" t="s">
        <v>69</v>
      </c>
      <c r="AS788" s="2" t="s">
        <v>52</v>
      </c>
      <c r="AT788" s="2" t="s">
        <v>69</v>
      </c>
    </row>
    <row r="789" spans="1:46" ht="22.5" customHeight="1" x14ac:dyDescent="0.25">
      <c r="A789" s="18" t="s">
        <v>8278</v>
      </c>
      <c r="B789" s="2" t="s">
        <v>8279</v>
      </c>
      <c r="C789" s="2" t="s">
        <v>344</v>
      </c>
      <c r="D789" s="2" t="s">
        <v>8247</v>
      </c>
      <c r="E789" s="2" t="s">
        <v>51</v>
      </c>
      <c r="F789" s="19">
        <v>2</v>
      </c>
      <c r="G789" s="19">
        <v>110</v>
      </c>
      <c r="H789" s="19" t="s">
        <v>52</v>
      </c>
      <c r="I789" s="19">
        <v>-29.7</v>
      </c>
      <c r="J789" s="19" t="s">
        <v>52</v>
      </c>
      <c r="K789" s="19" t="s">
        <v>52</v>
      </c>
      <c r="L789" s="19">
        <v>80.3</v>
      </c>
      <c r="M789" s="2" t="s">
        <v>51</v>
      </c>
      <c r="N789" s="2" t="s">
        <v>378</v>
      </c>
      <c r="O789" s="2" t="s">
        <v>379</v>
      </c>
      <c r="P789" s="2" t="s">
        <v>380</v>
      </c>
      <c r="Q789" s="2" t="s">
        <v>53</v>
      </c>
      <c r="R789" s="19">
        <v>55</v>
      </c>
      <c r="S789" s="19" t="s">
        <v>57</v>
      </c>
      <c r="T789" s="2" t="s">
        <v>58</v>
      </c>
      <c r="U789" s="2" t="s">
        <v>53</v>
      </c>
      <c r="V789" s="2" t="s">
        <v>53</v>
      </c>
      <c r="W789" s="2" t="s">
        <v>53</v>
      </c>
      <c r="X789" s="2" t="s">
        <v>53</v>
      </c>
      <c r="Y789" s="2" t="s">
        <v>8280</v>
      </c>
      <c r="Z789" s="2" t="s">
        <v>8281</v>
      </c>
      <c r="AA789" s="2" t="s">
        <v>8282</v>
      </c>
      <c r="AB789" s="2" t="s">
        <v>1567</v>
      </c>
      <c r="AC789" s="2" t="s">
        <v>124</v>
      </c>
      <c r="AD789" s="2" t="s">
        <v>8283</v>
      </c>
      <c r="AE789" s="2" t="s">
        <v>65</v>
      </c>
      <c r="AF789" s="2" t="s">
        <v>66</v>
      </c>
      <c r="AG789" s="2" t="s">
        <v>8284</v>
      </c>
      <c r="AH789" s="2" t="s">
        <v>8285</v>
      </c>
      <c r="AI789" s="2" t="s">
        <v>67</v>
      </c>
      <c r="AJ789" s="2" t="s">
        <v>8286</v>
      </c>
      <c r="AK789" s="2" t="s">
        <v>53</v>
      </c>
      <c r="AL789" s="2" t="s">
        <v>53</v>
      </c>
      <c r="AM789" s="2" t="s">
        <v>53</v>
      </c>
      <c r="AN789" s="2" t="s">
        <v>53</v>
      </c>
      <c r="AO789" s="2" t="s">
        <v>53</v>
      </c>
      <c r="AP789" s="2" t="s">
        <v>53</v>
      </c>
      <c r="AQ789" s="2" t="s">
        <v>53</v>
      </c>
      <c r="AR789" s="2" t="s">
        <v>69</v>
      </c>
      <c r="AS789" s="2" t="s">
        <v>52</v>
      </c>
      <c r="AT789" s="2" t="s">
        <v>69</v>
      </c>
    </row>
    <row r="790" spans="1:46" ht="22.5" customHeight="1" x14ac:dyDescent="0.25">
      <c r="A790" s="18" t="s">
        <v>8287</v>
      </c>
      <c r="B790" s="2" t="s">
        <v>8288</v>
      </c>
      <c r="C790" s="2" t="s">
        <v>344</v>
      </c>
      <c r="D790" s="2" t="s">
        <v>7125</v>
      </c>
      <c r="E790" s="2" t="s">
        <v>51</v>
      </c>
      <c r="F790" s="19">
        <v>1</v>
      </c>
      <c r="G790" s="19">
        <v>34.5</v>
      </c>
      <c r="H790" s="19">
        <v>18.5</v>
      </c>
      <c r="I790" s="19">
        <v>-11.36</v>
      </c>
      <c r="J790" s="19">
        <v>-18.5</v>
      </c>
      <c r="K790" s="19" t="s">
        <v>52</v>
      </c>
      <c r="L790" s="19">
        <v>23.14</v>
      </c>
      <c r="M790" s="2" t="s">
        <v>51</v>
      </c>
      <c r="N790" s="2" t="s">
        <v>8289</v>
      </c>
      <c r="O790" s="2" t="s">
        <v>8290</v>
      </c>
      <c r="P790" s="2" t="s">
        <v>8291</v>
      </c>
      <c r="Q790" s="2" t="s">
        <v>53</v>
      </c>
      <c r="R790" s="19">
        <v>34.5</v>
      </c>
      <c r="S790" s="19" t="s">
        <v>57</v>
      </c>
      <c r="T790" s="2" t="s">
        <v>58</v>
      </c>
      <c r="U790" s="2" t="s">
        <v>53</v>
      </c>
      <c r="V790" s="2" t="s">
        <v>53</v>
      </c>
      <c r="W790" s="2" t="s">
        <v>53</v>
      </c>
      <c r="X790" s="2" t="s">
        <v>53</v>
      </c>
      <c r="Y790" s="2" t="s">
        <v>8292</v>
      </c>
      <c r="Z790" s="2" t="s">
        <v>8293</v>
      </c>
      <c r="AA790" s="2" t="s">
        <v>8294</v>
      </c>
      <c r="AB790" s="2" t="s">
        <v>573</v>
      </c>
      <c r="AC790" s="2" t="s">
        <v>574</v>
      </c>
      <c r="AD790" s="2" t="s">
        <v>8295</v>
      </c>
      <c r="AE790" s="2" t="s">
        <v>65</v>
      </c>
      <c r="AF790" s="2" t="s">
        <v>66</v>
      </c>
      <c r="AG790" s="2" t="s">
        <v>8296</v>
      </c>
      <c r="AH790" s="2" t="s">
        <v>8297</v>
      </c>
      <c r="AI790" s="2" t="s">
        <v>67</v>
      </c>
      <c r="AJ790" s="2" t="s">
        <v>8298</v>
      </c>
      <c r="AK790" s="2" t="s">
        <v>53</v>
      </c>
      <c r="AL790" s="2" t="s">
        <v>53</v>
      </c>
      <c r="AM790" s="2" t="s">
        <v>53</v>
      </c>
      <c r="AN790" s="2" t="s">
        <v>53</v>
      </c>
      <c r="AO790" s="2" t="s">
        <v>53</v>
      </c>
      <c r="AP790" s="2" t="s">
        <v>53</v>
      </c>
      <c r="AQ790" s="2" t="s">
        <v>53</v>
      </c>
      <c r="AR790" s="2" t="s">
        <v>69</v>
      </c>
      <c r="AS790" s="2" t="s">
        <v>52</v>
      </c>
      <c r="AT790" s="2" t="s">
        <v>69</v>
      </c>
    </row>
    <row r="791" spans="1:46" ht="22.5" customHeight="1" x14ac:dyDescent="0.25">
      <c r="A791" s="18" t="s">
        <v>8299</v>
      </c>
      <c r="B791" s="2" t="s">
        <v>8300</v>
      </c>
      <c r="C791" s="2" t="s">
        <v>344</v>
      </c>
      <c r="D791" s="2" t="s">
        <v>8247</v>
      </c>
      <c r="E791" s="2" t="s">
        <v>51</v>
      </c>
      <c r="F791" s="19">
        <v>1</v>
      </c>
      <c r="G791" s="19">
        <v>54.87</v>
      </c>
      <c r="H791" s="19">
        <v>10.96</v>
      </c>
      <c r="I791" s="19">
        <v>-12.08</v>
      </c>
      <c r="J791" s="19">
        <v>-10.96</v>
      </c>
      <c r="K791" s="19" t="s">
        <v>52</v>
      </c>
      <c r="L791" s="19">
        <v>42.79</v>
      </c>
      <c r="M791" s="2" t="s">
        <v>51</v>
      </c>
      <c r="N791" s="2" t="s">
        <v>309</v>
      </c>
      <c r="O791" s="2" t="s">
        <v>390</v>
      </c>
      <c r="P791" s="2" t="s">
        <v>311</v>
      </c>
      <c r="Q791" s="2" t="s">
        <v>53</v>
      </c>
      <c r="R791" s="19">
        <v>54.87</v>
      </c>
      <c r="S791" s="19" t="s">
        <v>161</v>
      </c>
      <c r="T791" s="2" t="s">
        <v>58</v>
      </c>
      <c r="U791" s="2" t="s">
        <v>53</v>
      </c>
      <c r="V791" s="2" t="s">
        <v>53</v>
      </c>
      <c r="W791" s="2" t="s">
        <v>53</v>
      </c>
      <c r="X791" s="2" t="s">
        <v>53</v>
      </c>
      <c r="Y791" s="2" t="s">
        <v>8301</v>
      </c>
      <c r="Z791" s="2" t="s">
        <v>8302</v>
      </c>
      <c r="AA791" s="2" t="s">
        <v>8303</v>
      </c>
      <c r="AB791" s="2" t="s">
        <v>2994</v>
      </c>
      <c r="AC791" s="2" t="s">
        <v>124</v>
      </c>
      <c r="AD791" s="2" t="s">
        <v>8304</v>
      </c>
      <c r="AE791" s="2" t="s">
        <v>65</v>
      </c>
      <c r="AF791" s="2" t="s">
        <v>66</v>
      </c>
      <c r="AG791" s="2" t="s">
        <v>8305</v>
      </c>
      <c r="AH791" s="2" t="s">
        <v>8306</v>
      </c>
      <c r="AI791" s="2" t="s">
        <v>67</v>
      </c>
      <c r="AJ791" s="2" t="s">
        <v>8307</v>
      </c>
      <c r="AK791" s="2" t="s">
        <v>53</v>
      </c>
      <c r="AL791" s="2" t="s">
        <v>53</v>
      </c>
      <c r="AM791" s="2" t="s">
        <v>53</v>
      </c>
      <c r="AN791" s="2" t="s">
        <v>53</v>
      </c>
      <c r="AO791" s="2" t="s">
        <v>53</v>
      </c>
      <c r="AP791" s="2" t="s">
        <v>53</v>
      </c>
      <c r="AQ791" s="2" t="s">
        <v>53</v>
      </c>
      <c r="AR791" s="2" t="s">
        <v>69</v>
      </c>
      <c r="AS791" s="2" t="s">
        <v>52</v>
      </c>
      <c r="AT791" s="2" t="s">
        <v>69</v>
      </c>
    </row>
    <row r="792" spans="1:46" ht="22.5" customHeight="1" x14ac:dyDescent="0.25">
      <c r="A792" s="18" t="s">
        <v>8308</v>
      </c>
      <c r="B792" s="2" t="s">
        <v>8309</v>
      </c>
      <c r="C792" s="2" t="s">
        <v>344</v>
      </c>
      <c r="D792" s="2" t="s">
        <v>5569</v>
      </c>
      <c r="E792" s="2" t="s">
        <v>69</v>
      </c>
      <c r="F792" s="19">
        <v>1</v>
      </c>
      <c r="G792" s="19">
        <v>22.85</v>
      </c>
      <c r="H792" s="19">
        <v>17.399999999999999</v>
      </c>
      <c r="I792" s="19">
        <v>-8.24</v>
      </c>
      <c r="J792" s="19">
        <v>-17.399999999999999</v>
      </c>
      <c r="K792" s="19" t="s">
        <v>52</v>
      </c>
      <c r="L792" s="19">
        <v>14.61</v>
      </c>
      <c r="M792" s="2" t="s">
        <v>53</v>
      </c>
      <c r="N792" s="2" t="s">
        <v>1660</v>
      </c>
      <c r="O792" s="2" t="s">
        <v>1661</v>
      </c>
      <c r="P792" s="2" t="s">
        <v>1662</v>
      </c>
      <c r="Q792" s="2" t="s">
        <v>53</v>
      </c>
      <c r="R792" s="19">
        <v>22.85</v>
      </c>
      <c r="S792" s="19" t="s">
        <v>161</v>
      </c>
      <c r="T792" s="2" t="s">
        <v>77</v>
      </c>
      <c r="U792" s="2" t="s">
        <v>8310</v>
      </c>
      <c r="V792" s="2" t="s">
        <v>8311</v>
      </c>
      <c r="W792" s="2" t="s">
        <v>8312</v>
      </c>
      <c r="X792" s="2" t="s">
        <v>53</v>
      </c>
      <c r="Y792" s="2" t="s">
        <v>8310</v>
      </c>
      <c r="Z792" s="2" t="s">
        <v>8313</v>
      </c>
      <c r="AA792" s="2" t="s">
        <v>8314</v>
      </c>
      <c r="AB792" s="2" t="s">
        <v>6110</v>
      </c>
      <c r="AC792" s="2" t="s">
        <v>124</v>
      </c>
      <c r="AD792" s="2" t="s">
        <v>8315</v>
      </c>
      <c r="AE792" s="2" t="s">
        <v>65</v>
      </c>
      <c r="AF792" s="2" t="s">
        <v>86</v>
      </c>
      <c r="AG792" s="2" t="s">
        <v>8316</v>
      </c>
      <c r="AH792" s="2" t="s">
        <v>8317</v>
      </c>
      <c r="AI792" s="2" t="s">
        <v>67</v>
      </c>
      <c r="AJ792" s="2" t="s">
        <v>8318</v>
      </c>
      <c r="AK792" s="2" t="s">
        <v>53</v>
      </c>
      <c r="AL792" s="2" t="s">
        <v>53</v>
      </c>
      <c r="AM792" s="2" t="s">
        <v>53</v>
      </c>
      <c r="AN792" s="2" t="s">
        <v>53</v>
      </c>
      <c r="AO792" s="2" t="s">
        <v>53</v>
      </c>
      <c r="AP792" s="2" t="s">
        <v>53</v>
      </c>
      <c r="AQ792" s="2" t="s">
        <v>53</v>
      </c>
      <c r="AR792" s="2" t="s">
        <v>69</v>
      </c>
      <c r="AS792" s="2" t="s">
        <v>52</v>
      </c>
      <c r="AT792" s="2" t="s">
        <v>69</v>
      </c>
    </row>
    <row r="793" spans="1:46" ht="22.5" customHeight="1" x14ac:dyDescent="0.25">
      <c r="A793" s="18" t="s">
        <v>8319</v>
      </c>
      <c r="B793" s="2" t="s">
        <v>8320</v>
      </c>
      <c r="C793" s="2" t="s">
        <v>344</v>
      </c>
      <c r="D793" s="2" t="s">
        <v>5569</v>
      </c>
      <c r="E793" s="2" t="s">
        <v>69</v>
      </c>
      <c r="F793" s="19">
        <v>1</v>
      </c>
      <c r="G793" s="19">
        <v>260.79000000000002</v>
      </c>
      <c r="H793" s="19" t="s">
        <v>52</v>
      </c>
      <c r="I793" s="19">
        <v>-44.33</v>
      </c>
      <c r="J793" s="19">
        <v>-38.950000000000003</v>
      </c>
      <c r="K793" s="19" t="s">
        <v>52</v>
      </c>
      <c r="L793" s="19">
        <v>177.51</v>
      </c>
      <c r="M793" s="2" t="s">
        <v>53</v>
      </c>
      <c r="N793" s="2" t="s">
        <v>8321</v>
      </c>
      <c r="O793" s="2" t="s">
        <v>8322</v>
      </c>
      <c r="P793" s="2" t="s">
        <v>8323</v>
      </c>
      <c r="Q793" s="2" t="s">
        <v>53</v>
      </c>
      <c r="R793" s="19">
        <v>260.79000000000002</v>
      </c>
      <c r="S793" s="19" t="s">
        <v>57</v>
      </c>
      <c r="T793" s="2" t="s">
        <v>77</v>
      </c>
      <c r="U793" s="2" t="s">
        <v>8324</v>
      </c>
      <c r="V793" s="2" t="s">
        <v>8325</v>
      </c>
      <c r="W793" s="2" t="s">
        <v>8326</v>
      </c>
      <c r="X793" s="2" t="s">
        <v>53</v>
      </c>
      <c r="Y793" s="2" t="s">
        <v>8324</v>
      </c>
      <c r="Z793" s="2" t="s">
        <v>8327</v>
      </c>
      <c r="AA793" s="2" t="s">
        <v>8328</v>
      </c>
      <c r="AB793" s="2" t="s">
        <v>3473</v>
      </c>
      <c r="AC793" s="2" t="s">
        <v>124</v>
      </c>
      <c r="AD793" s="2" t="s">
        <v>8329</v>
      </c>
      <c r="AE793" s="2" t="s">
        <v>65</v>
      </c>
      <c r="AF793" s="2" t="s">
        <v>86</v>
      </c>
      <c r="AG793" s="2" t="s">
        <v>8330</v>
      </c>
      <c r="AH793" s="2" t="s">
        <v>8331</v>
      </c>
      <c r="AI793" s="2" t="s">
        <v>67</v>
      </c>
      <c r="AJ793" s="2" t="s">
        <v>8332</v>
      </c>
      <c r="AK793" s="2" t="s">
        <v>53</v>
      </c>
      <c r="AL793" s="2" t="s">
        <v>53</v>
      </c>
      <c r="AM793" s="2" t="s">
        <v>53</v>
      </c>
      <c r="AN793" s="2" t="s">
        <v>53</v>
      </c>
      <c r="AO793" s="2" t="s">
        <v>53</v>
      </c>
      <c r="AP793" s="2" t="s">
        <v>53</v>
      </c>
      <c r="AQ793" s="2" t="s">
        <v>53</v>
      </c>
      <c r="AR793" s="2" t="s">
        <v>69</v>
      </c>
      <c r="AS793" s="2" t="s">
        <v>52</v>
      </c>
      <c r="AT793" s="2" t="s">
        <v>69</v>
      </c>
    </row>
    <row r="794" spans="1:46" ht="22.5" customHeight="1" x14ac:dyDescent="0.25">
      <c r="A794" s="18" t="s">
        <v>8333</v>
      </c>
      <c r="B794" s="2" t="s">
        <v>8334</v>
      </c>
      <c r="C794" s="2" t="s">
        <v>344</v>
      </c>
      <c r="D794" s="2" t="s">
        <v>7125</v>
      </c>
      <c r="E794" s="2" t="s">
        <v>69</v>
      </c>
      <c r="F794" s="19">
        <v>1</v>
      </c>
      <c r="G794" s="19">
        <v>260</v>
      </c>
      <c r="H794" s="19" t="s">
        <v>52</v>
      </c>
      <c r="I794" s="19">
        <v>-44.2</v>
      </c>
      <c r="J794" s="19">
        <v>-20.45</v>
      </c>
      <c r="K794" s="19" t="s">
        <v>52</v>
      </c>
      <c r="L794" s="19">
        <v>195.35</v>
      </c>
      <c r="M794" s="2" t="s">
        <v>51</v>
      </c>
      <c r="N794" s="2" t="s">
        <v>333</v>
      </c>
      <c r="O794" s="2" t="s">
        <v>334</v>
      </c>
      <c r="P794" s="2" t="s">
        <v>335</v>
      </c>
      <c r="Q794" s="2" t="s">
        <v>53</v>
      </c>
      <c r="R794" s="19">
        <v>260</v>
      </c>
      <c r="S794" s="19" t="s">
        <v>57</v>
      </c>
      <c r="T794" s="2" t="s">
        <v>58</v>
      </c>
      <c r="U794" s="2" t="s">
        <v>53</v>
      </c>
      <c r="V794" s="2" t="s">
        <v>53</v>
      </c>
      <c r="W794" s="2" t="s">
        <v>53</v>
      </c>
      <c r="X794" s="2" t="s">
        <v>53</v>
      </c>
      <c r="Y794" s="2" t="s">
        <v>8335</v>
      </c>
      <c r="Z794" s="2" t="s">
        <v>8336</v>
      </c>
      <c r="AA794" s="2" t="s">
        <v>8337</v>
      </c>
      <c r="AB794" s="2" t="s">
        <v>111</v>
      </c>
      <c r="AC794" s="2" t="s">
        <v>111</v>
      </c>
      <c r="AD794" s="2" t="s">
        <v>8338</v>
      </c>
      <c r="AE794" s="2" t="s">
        <v>65</v>
      </c>
      <c r="AF794" s="2" t="s">
        <v>66</v>
      </c>
      <c r="AG794" s="2" t="s">
        <v>8339</v>
      </c>
      <c r="AH794" s="2" t="s">
        <v>8340</v>
      </c>
      <c r="AI794" s="2" t="s">
        <v>67</v>
      </c>
      <c r="AJ794" s="2" t="s">
        <v>8341</v>
      </c>
      <c r="AK794" s="2" t="s">
        <v>53</v>
      </c>
      <c r="AL794" s="2" t="s">
        <v>53</v>
      </c>
      <c r="AM794" s="2" t="s">
        <v>53</v>
      </c>
      <c r="AN794" s="2" t="s">
        <v>53</v>
      </c>
      <c r="AO794" s="2" t="s">
        <v>53</v>
      </c>
      <c r="AP794" s="2" t="s">
        <v>53</v>
      </c>
      <c r="AQ794" s="2" t="s">
        <v>53</v>
      </c>
      <c r="AR794" s="2" t="s">
        <v>69</v>
      </c>
      <c r="AS794" s="2" t="s">
        <v>52</v>
      </c>
      <c r="AT794" s="2" t="s">
        <v>69</v>
      </c>
    </row>
    <row r="795" spans="1:46" ht="22.5" customHeight="1" x14ac:dyDescent="0.25">
      <c r="A795" s="18" t="s">
        <v>8342</v>
      </c>
      <c r="B795" s="2" t="s">
        <v>8343</v>
      </c>
      <c r="C795" s="2" t="s">
        <v>344</v>
      </c>
      <c r="D795" s="2" t="s">
        <v>8247</v>
      </c>
      <c r="E795" s="2" t="s">
        <v>69</v>
      </c>
      <c r="F795" s="19">
        <v>1</v>
      </c>
      <c r="G795" s="19">
        <v>47.9</v>
      </c>
      <c r="H795" s="19">
        <v>9.9</v>
      </c>
      <c r="I795" s="19">
        <v>-13.64</v>
      </c>
      <c r="J795" s="19">
        <v>-9.9</v>
      </c>
      <c r="K795" s="19" t="s">
        <v>52</v>
      </c>
      <c r="L795" s="19">
        <v>34.26</v>
      </c>
      <c r="M795" s="2" t="s">
        <v>53</v>
      </c>
      <c r="N795" s="2" t="s">
        <v>2726</v>
      </c>
      <c r="O795" s="2" t="s">
        <v>2727</v>
      </c>
      <c r="P795" s="2" t="s">
        <v>2728</v>
      </c>
      <c r="Q795" s="2" t="s">
        <v>53</v>
      </c>
      <c r="R795" s="19">
        <v>47.9</v>
      </c>
      <c r="S795" s="19" t="s">
        <v>57</v>
      </c>
      <c r="T795" s="2" t="s">
        <v>58</v>
      </c>
      <c r="U795" s="2" t="s">
        <v>53</v>
      </c>
      <c r="V795" s="2" t="s">
        <v>53</v>
      </c>
      <c r="W795" s="2" t="s">
        <v>53</v>
      </c>
      <c r="X795" s="2" t="s">
        <v>53</v>
      </c>
      <c r="Y795" s="2" t="s">
        <v>8344</v>
      </c>
      <c r="Z795" s="2" t="s">
        <v>8345</v>
      </c>
      <c r="AA795" s="2" t="s">
        <v>8346</v>
      </c>
      <c r="AB795" s="2" t="s">
        <v>3202</v>
      </c>
      <c r="AC795" s="2" t="s">
        <v>124</v>
      </c>
      <c r="AD795" s="2" t="s">
        <v>8347</v>
      </c>
      <c r="AE795" s="2" t="s">
        <v>65</v>
      </c>
      <c r="AF795" s="2" t="s">
        <v>66</v>
      </c>
      <c r="AG795" s="2" t="s">
        <v>8252</v>
      </c>
      <c r="AH795" s="2" t="s">
        <v>8348</v>
      </c>
      <c r="AI795" s="2" t="s">
        <v>67</v>
      </c>
      <c r="AJ795" s="2" t="s">
        <v>8349</v>
      </c>
      <c r="AK795" s="2" t="s">
        <v>53</v>
      </c>
      <c r="AL795" s="2" t="s">
        <v>53</v>
      </c>
      <c r="AM795" s="2" t="s">
        <v>53</v>
      </c>
      <c r="AN795" s="2" t="s">
        <v>53</v>
      </c>
      <c r="AO795" s="2" t="s">
        <v>53</v>
      </c>
      <c r="AP795" s="2" t="s">
        <v>53</v>
      </c>
      <c r="AQ795" s="2" t="s">
        <v>53</v>
      </c>
      <c r="AR795" s="2" t="s">
        <v>69</v>
      </c>
      <c r="AS795" s="2" t="s">
        <v>52</v>
      </c>
      <c r="AT795" s="2" t="s">
        <v>69</v>
      </c>
    </row>
    <row r="796" spans="1:46" ht="22.5" customHeight="1" x14ac:dyDescent="0.25">
      <c r="A796" s="18" t="s">
        <v>8350</v>
      </c>
      <c r="B796" s="2" t="s">
        <v>8351</v>
      </c>
      <c r="C796" s="2" t="s">
        <v>344</v>
      </c>
      <c r="D796" s="2" t="s">
        <v>7125</v>
      </c>
      <c r="E796" s="2" t="s">
        <v>69</v>
      </c>
      <c r="F796" s="19">
        <v>1</v>
      </c>
      <c r="G796" s="19">
        <v>54.87</v>
      </c>
      <c r="H796" s="19">
        <v>23.04</v>
      </c>
      <c r="I796" s="19">
        <v>-12.08</v>
      </c>
      <c r="J796" s="19">
        <v>-23.04</v>
      </c>
      <c r="K796" s="19" t="s">
        <v>52</v>
      </c>
      <c r="L796" s="19">
        <v>42.79</v>
      </c>
      <c r="M796" s="2" t="s">
        <v>53</v>
      </c>
      <c r="N796" s="2" t="s">
        <v>309</v>
      </c>
      <c r="O796" s="2" t="s">
        <v>390</v>
      </c>
      <c r="P796" s="2" t="s">
        <v>311</v>
      </c>
      <c r="Q796" s="2" t="s">
        <v>53</v>
      </c>
      <c r="R796" s="19">
        <v>54.87</v>
      </c>
      <c r="S796" s="19" t="s">
        <v>161</v>
      </c>
      <c r="T796" s="2" t="s">
        <v>58</v>
      </c>
      <c r="U796" s="2" t="s">
        <v>53</v>
      </c>
      <c r="V796" s="2" t="s">
        <v>53</v>
      </c>
      <c r="W796" s="2" t="s">
        <v>53</v>
      </c>
      <c r="X796" s="2" t="s">
        <v>53</v>
      </c>
      <c r="Y796" s="2" t="s">
        <v>8352</v>
      </c>
      <c r="Z796" s="2" t="s">
        <v>8353</v>
      </c>
      <c r="AA796" s="2" t="s">
        <v>8354</v>
      </c>
      <c r="AB796" s="2" t="s">
        <v>2933</v>
      </c>
      <c r="AC796" s="2" t="s">
        <v>111</v>
      </c>
      <c r="AD796" s="2" t="s">
        <v>8355</v>
      </c>
      <c r="AE796" s="2" t="s">
        <v>65</v>
      </c>
      <c r="AF796" s="2" t="s">
        <v>66</v>
      </c>
      <c r="AG796" s="2" t="s">
        <v>8356</v>
      </c>
      <c r="AH796" s="2" t="s">
        <v>8357</v>
      </c>
      <c r="AI796" s="2" t="s">
        <v>67</v>
      </c>
      <c r="AJ796" s="2" t="s">
        <v>8358</v>
      </c>
      <c r="AK796" s="2" t="s">
        <v>53</v>
      </c>
      <c r="AL796" s="2" t="s">
        <v>53</v>
      </c>
      <c r="AM796" s="2" t="s">
        <v>53</v>
      </c>
      <c r="AN796" s="2" t="s">
        <v>53</v>
      </c>
      <c r="AO796" s="2" t="s">
        <v>53</v>
      </c>
      <c r="AP796" s="2" t="s">
        <v>53</v>
      </c>
      <c r="AQ796" s="2" t="s">
        <v>53</v>
      </c>
      <c r="AR796" s="2" t="s">
        <v>69</v>
      </c>
      <c r="AS796" s="2" t="s">
        <v>52</v>
      </c>
      <c r="AT796" s="2" t="s">
        <v>69</v>
      </c>
    </row>
    <row r="797" spans="1:46" ht="22.5" customHeight="1" x14ac:dyDescent="0.25">
      <c r="A797" s="18" t="s">
        <v>8359</v>
      </c>
      <c r="B797" s="2" t="s">
        <v>8360</v>
      </c>
      <c r="C797" s="2" t="s">
        <v>344</v>
      </c>
      <c r="D797" s="2" t="s">
        <v>3998</v>
      </c>
      <c r="E797" s="2" t="s">
        <v>51</v>
      </c>
      <c r="F797" s="19">
        <v>1</v>
      </c>
      <c r="G797" s="19">
        <v>189.99</v>
      </c>
      <c r="H797" s="19" t="s">
        <v>52</v>
      </c>
      <c r="I797" s="19">
        <v>-32.299999999999997</v>
      </c>
      <c r="J797" s="19">
        <v>-20.45</v>
      </c>
      <c r="K797" s="19" t="s">
        <v>52</v>
      </c>
      <c r="L797" s="19">
        <v>137.24</v>
      </c>
      <c r="M797" s="2" t="s">
        <v>51</v>
      </c>
      <c r="N797" s="2" t="s">
        <v>54</v>
      </c>
      <c r="O797" s="2" t="s">
        <v>2203</v>
      </c>
      <c r="P797" s="2" t="s">
        <v>2204</v>
      </c>
      <c r="Q797" s="2" t="s">
        <v>53</v>
      </c>
      <c r="R797" s="19">
        <v>189.99</v>
      </c>
      <c r="S797" s="19" t="s">
        <v>57</v>
      </c>
      <c r="T797" s="2" t="s">
        <v>58</v>
      </c>
      <c r="U797" s="2" t="s">
        <v>53</v>
      </c>
      <c r="V797" s="2" t="s">
        <v>53</v>
      </c>
      <c r="W797" s="2" t="s">
        <v>53</v>
      </c>
      <c r="X797" s="2" t="s">
        <v>53</v>
      </c>
      <c r="Y797" s="2" t="s">
        <v>8361</v>
      </c>
      <c r="Z797" s="2" t="s">
        <v>8362</v>
      </c>
      <c r="AA797" s="2" t="s">
        <v>8363</v>
      </c>
      <c r="AB797" s="2" t="s">
        <v>8364</v>
      </c>
      <c r="AC797" s="2" t="s">
        <v>2627</v>
      </c>
      <c r="AD797" s="2" t="s">
        <v>8365</v>
      </c>
      <c r="AE797" s="2" t="s">
        <v>65</v>
      </c>
      <c r="AF797" s="2" t="s">
        <v>66</v>
      </c>
      <c r="AG797" s="2" t="s">
        <v>8366</v>
      </c>
      <c r="AH797" s="2" t="s">
        <v>8367</v>
      </c>
      <c r="AI797" s="2" t="s">
        <v>67</v>
      </c>
      <c r="AJ797" s="2" t="s">
        <v>8368</v>
      </c>
      <c r="AK797" s="2" t="s">
        <v>53</v>
      </c>
      <c r="AL797" s="2" t="s">
        <v>53</v>
      </c>
      <c r="AM797" s="2" t="s">
        <v>53</v>
      </c>
      <c r="AN797" s="2" t="s">
        <v>53</v>
      </c>
      <c r="AO797" s="2" t="s">
        <v>53</v>
      </c>
      <c r="AP797" s="2" t="s">
        <v>53</v>
      </c>
      <c r="AQ797" s="2" t="s">
        <v>53</v>
      </c>
      <c r="AR797" s="2" t="s">
        <v>69</v>
      </c>
      <c r="AS797" s="2" t="s">
        <v>52</v>
      </c>
      <c r="AT797" s="2" t="s">
        <v>69</v>
      </c>
    </row>
    <row r="798" spans="1:46" ht="22.5" customHeight="1" x14ac:dyDescent="0.25">
      <c r="A798" s="18" t="s">
        <v>8369</v>
      </c>
      <c r="B798" s="2" t="s">
        <v>8370</v>
      </c>
      <c r="C798" s="2" t="s">
        <v>2171</v>
      </c>
      <c r="D798" s="2" t="s">
        <v>2172</v>
      </c>
      <c r="E798" s="2" t="s">
        <v>69</v>
      </c>
      <c r="F798" s="19">
        <v>0</v>
      </c>
      <c r="G798" s="19">
        <v>89.9</v>
      </c>
      <c r="H798" s="19">
        <v>0.89</v>
      </c>
      <c r="I798" s="19">
        <v>-15.28</v>
      </c>
      <c r="J798" s="19" t="s">
        <v>52</v>
      </c>
      <c r="K798" s="19" t="s">
        <v>52</v>
      </c>
      <c r="L798" s="19">
        <v>75.510000000000005</v>
      </c>
      <c r="M798" s="2" t="s">
        <v>51</v>
      </c>
      <c r="N798" s="2" t="s">
        <v>420</v>
      </c>
      <c r="O798" s="2" t="s">
        <v>421</v>
      </c>
      <c r="P798" s="2" t="s">
        <v>422</v>
      </c>
      <c r="Q798" s="2" t="s">
        <v>53</v>
      </c>
      <c r="R798" s="19">
        <v>89.9</v>
      </c>
      <c r="S798" s="19" t="s">
        <v>57</v>
      </c>
      <c r="T798" s="2" t="s">
        <v>58</v>
      </c>
      <c r="U798" s="2" t="s">
        <v>8371</v>
      </c>
      <c r="V798" s="2" t="s">
        <v>8372</v>
      </c>
      <c r="W798" s="2" t="s">
        <v>8373</v>
      </c>
      <c r="X798" s="2" t="s">
        <v>53</v>
      </c>
      <c r="Y798" s="2" t="s">
        <v>8371</v>
      </c>
      <c r="Z798" s="2" t="s">
        <v>8374</v>
      </c>
      <c r="AA798" s="2" t="s">
        <v>2178</v>
      </c>
      <c r="AB798" s="2" t="s">
        <v>124</v>
      </c>
      <c r="AC798" s="2" t="s">
        <v>124</v>
      </c>
      <c r="AD798" s="2" t="s">
        <v>2179</v>
      </c>
      <c r="AE798" s="2" t="s">
        <v>65</v>
      </c>
      <c r="AF798" s="2" t="s">
        <v>222</v>
      </c>
      <c r="AG798" s="2" t="s">
        <v>53</v>
      </c>
      <c r="AH798" s="2" t="s">
        <v>53</v>
      </c>
      <c r="AI798" s="2" t="s">
        <v>4213</v>
      </c>
      <c r="AJ798" s="2" t="s">
        <v>53</v>
      </c>
      <c r="AK798" s="2" t="s">
        <v>53</v>
      </c>
      <c r="AL798" s="2" t="s">
        <v>53</v>
      </c>
      <c r="AM798" s="2" t="s">
        <v>53</v>
      </c>
      <c r="AN798" s="2" t="s">
        <v>53</v>
      </c>
      <c r="AO798" s="2" t="s">
        <v>53</v>
      </c>
      <c r="AP798" s="2" t="s">
        <v>53</v>
      </c>
      <c r="AQ798" s="2" t="s">
        <v>53</v>
      </c>
      <c r="AR798" s="130" t="s">
        <v>51</v>
      </c>
      <c r="AS798" s="2" t="s">
        <v>52</v>
      </c>
      <c r="AT798" s="2" t="s">
        <v>69</v>
      </c>
    </row>
    <row r="799" spans="1:46" ht="22.5" customHeight="1" x14ac:dyDescent="0.25">
      <c r="A799" s="18" t="s">
        <v>8375</v>
      </c>
      <c r="B799" s="2" t="s">
        <v>8376</v>
      </c>
      <c r="C799" s="2" t="s">
        <v>344</v>
      </c>
      <c r="D799" s="2" t="s">
        <v>8247</v>
      </c>
      <c r="E799" s="2" t="s">
        <v>69</v>
      </c>
      <c r="F799" s="19">
        <v>1</v>
      </c>
      <c r="G799" s="19">
        <v>75</v>
      </c>
      <c r="H799" s="19">
        <v>12.33</v>
      </c>
      <c r="I799" s="19">
        <v>-18.25</v>
      </c>
      <c r="J799" s="19">
        <v>-12.33</v>
      </c>
      <c r="K799" s="19" t="s">
        <v>52</v>
      </c>
      <c r="L799" s="19">
        <v>56.75</v>
      </c>
      <c r="M799" s="2" t="s">
        <v>51</v>
      </c>
      <c r="N799" s="2" t="s">
        <v>2832</v>
      </c>
      <c r="O799" s="2" t="s">
        <v>2833</v>
      </c>
      <c r="P799" s="2" t="s">
        <v>2834</v>
      </c>
      <c r="Q799" s="2" t="s">
        <v>53</v>
      </c>
      <c r="R799" s="19">
        <v>75</v>
      </c>
      <c r="S799" s="19" t="s">
        <v>57</v>
      </c>
      <c r="T799" s="2" t="s">
        <v>58</v>
      </c>
      <c r="U799" s="2" t="s">
        <v>53</v>
      </c>
      <c r="V799" s="2" t="s">
        <v>53</v>
      </c>
      <c r="W799" s="2" t="s">
        <v>53</v>
      </c>
      <c r="X799" s="2" t="s">
        <v>53</v>
      </c>
      <c r="Y799" s="2" t="s">
        <v>8377</v>
      </c>
      <c r="Z799" s="2" t="s">
        <v>8378</v>
      </c>
      <c r="AA799" s="2" t="s">
        <v>8379</v>
      </c>
      <c r="AB799" s="2" t="s">
        <v>428</v>
      </c>
      <c r="AC799" s="2" t="s">
        <v>124</v>
      </c>
      <c r="AD799" s="2" t="s">
        <v>8380</v>
      </c>
      <c r="AE799" s="2" t="s">
        <v>65</v>
      </c>
      <c r="AF799" s="2" t="s">
        <v>66</v>
      </c>
      <c r="AG799" s="2" t="s">
        <v>8381</v>
      </c>
      <c r="AH799" s="2" t="s">
        <v>8382</v>
      </c>
      <c r="AI799" s="2" t="s">
        <v>67</v>
      </c>
      <c r="AJ799" s="2" t="s">
        <v>8383</v>
      </c>
      <c r="AK799" s="2" t="s">
        <v>53</v>
      </c>
      <c r="AL799" s="2" t="s">
        <v>53</v>
      </c>
      <c r="AM799" s="2" t="s">
        <v>53</v>
      </c>
      <c r="AN799" s="2" t="s">
        <v>53</v>
      </c>
      <c r="AO799" s="2" t="s">
        <v>53</v>
      </c>
      <c r="AP799" s="2" t="s">
        <v>53</v>
      </c>
      <c r="AQ799" s="2" t="s">
        <v>53</v>
      </c>
      <c r="AR799" s="2" t="s">
        <v>69</v>
      </c>
      <c r="AS799" s="2" t="s">
        <v>52</v>
      </c>
      <c r="AT799" s="2" t="s">
        <v>69</v>
      </c>
    </row>
    <row r="800" spans="1:46" ht="22.5" customHeight="1" x14ac:dyDescent="0.25">
      <c r="A800" s="18" t="s">
        <v>8384</v>
      </c>
      <c r="B800" s="2" t="s">
        <v>8385</v>
      </c>
      <c r="C800" s="2" t="s">
        <v>344</v>
      </c>
      <c r="D800" s="2" t="s">
        <v>3998</v>
      </c>
      <c r="E800" s="2" t="s">
        <v>51</v>
      </c>
      <c r="F800" s="19">
        <v>1</v>
      </c>
      <c r="G800" s="19">
        <v>79.2</v>
      </c>
      <c r="H800" s="19" t="s">
        <v>52</v>
      </c>
      <c r="I800" s="19">
        <v>-9.5</v>
      </c>
      <c r="J800" s="19">
        <v>-20.45</v>
      </c>
      <c r="K800" s="19" t="s">
        <v>52</v>
      </c>
      <c r="L800" s="19">
        <v>49.25</v>
      </c>
      <c r="M800" s="2" t="s">
        <v>53</v>
      </c>
      <c r="N800" s="2" t="s">
        <v>733</v>
      </c>
      <c r="O800" s="2" t="s">
        <v>734</v>
      </c>
      <c r="P800" s="2" t="s">
        <v>735</v>
      </c>
      <c r="Q800" s="2" t="s">
        <v>53</v>
      </c>
      <c r="R800" s="19">
        <v>79.2</v>
      </c>
      <c r="S800" s="19" t="s">
        <v>161</v>
      </c>
      <c r="T800" s="2" t="s">
        <v>77</v>
      </c>
      <c r="U800" s="2" t="s">
        <v>8386</v>
      </c>
      <c r="V800" s="2" t="s">
        <v>8387</v>
      </c>
      <c r="W800" s="2" t="s">
        <v>8388</v>
      </c>
      <c r="X800" s="2" t="s">
        <v>53</v>
      </c>
      <c r="Y800" s="2" t="s">
        <v>8386</v>
      </c>
      <c r="Z800" s="2" t="s">
        <v>8389</v>
      </c>
      <c r="AA800" s="2" t="s">
        <v>8390</v>
      </c>
      <c r="AB800" s="2" t="s">
        <v>8391</v>
      </c>
      <c r="AC800" s="2" t="s">
        <v>150</v>
      </c>
      <c r="AD800" s="2" t="s">
        <v>8392</v>
      </c>
      <c r="AE800" s="2" t="s">
        <v>65</v>
      </c>
      <c r="AF800" s="2" t="s">
        <v>86</v>
      </c>
      <c r="AG800" s="2" t="s">
        <v>7054</v>
      </c>
      <c r="AH800" s="2" t="s">
        <v>8393</v>
      </c>
      <c r="AI800" s="2" t="s">
        <v>67</v>
      </c>
      <c r="AJ800" s="2" t="s">
        <v>8394</v>
      </c>
      <c r="AK800" s="2" t="s">
        <v>53</v>
      </c>
      <c r="AL800" s="2" t="s">
        <v>53</v>
      </c>
      <c r="AM800" s="2" t="s">
        <v>53</v>
      </c>
      <c r="AN800" s="2" t="s">
        <v>53</v>
      </c>
      <c r="AO800" s="2" t="s">
        <v>53</v>
      </c>
      <c r="AP800" s="2" t="s">
        <v>53</v>
      </c>
      <c r="AQ800" s="2" t="s">
        <v>53</v>
      </c>
      <c r="AR800" s="2" t="s">
        <v>69</v>
      </c>
      <c r="AS800" s="2" t="s">
        <v>52</v>
      </c>
      <c r="AT800" s="2" t="s">
        <v>69</v>
      </c>
    </row>
    <row r="801" spans="1:46" ht="22.5" customHeight="1" x14ac:dyDescent="0.25">
      <c r="A801" s="18" t="s">
        <v>8395</v>
      </c>
      <c r="B801" s="2" t="s">
        <v>8396</v>
      </c>
      <c r="C801" s="2" t="s">
        <v>344</v>
      </c>
      <c r="D801" s="2" t="s">
        <v>7125</v>
      </c>
      <c r="E801" s="2" t="s">
        <v>69</v>
      </c>
      <c r="F801" s="19">
        <v>1</v>
      </c>
      <c r="G801" s="19">
        <v>89.9</v>
      </c>
      <c r="H801" s="19">
        <v>1.59</v>
      </c>
      <c r="I801" s="19">
        <v>-15.28</v>
      </c>
      <c r="J801" s="19" t="s">
        <v>52</v>
      </c>
      <c r="K801" s="19" t="s">
        <v>52</v>
      </c>
      <c r="L801" s="19">
        <v>76.209999999999994</v>
      </c>
      <c r="M801" s="2" t="s">
        <v>51</v>
      </c>
      <c r="N801" s="2" t="s">
        <v>420</v>
      </c>
      <c r="O801" s="2" t="s">
        <v>421</v>
      </c>
      <c r="P801" s="2" t="s">
        <v>422</v>
      </c>
      <c r="Q801" s="2" t="s">
        <v>53</v>
      </c>
      <c r="R801" s="19">
        <v>89.9</v>
      </c>
      <c r="S801" s="19" t="s">
        <v>57</v>
      </c>
      <c r="T801" s="2" t="s">
        <v>58</v>
      </c>
      <c r="U801" s="2" t="s">
        <v>8397</v>
      </c>
      <c r="V801" s="2" t="s">
        <v>8398</v>
      </c>
      <c r="W801" s="2" t="s">
        <v>8399</v>
      </c>
      <c r="X801" s="2" t="s">
        <v>53</v>
      </c>
      <c r="Y801" s="2" t="s">
        <v>8397</v>
      </c>
      <c r="Z801" s="2" t="s">
        <v>8400</v>
      </c>
      <c r="AA801" s="2" t="s">
        <v>8401</v>
      </c>
      <c r="AB801" s="2" t="s">
        <v>1170</v>
      </c>
      <c r="AC801" s="2" t="s">
        <v>124</v>
      </c>
      <c r="AD801" s="2" t="s">
        <v>8402</v>
      </c>
      <c r="AE801" s="2" t="s">
        <v>65</v>
      </c>
      <c r="AF801" s="2" t="s">
        <v>222</v>
      </c>
      <c r="AG801" s="2" t="s">
        <v>8403</v>
      </c>
      <c r="AH801" s="2" t="s">
        <v>6787</v>
      </c>
      <c r="AI801" s="2" t="s">
        <v>5791</v>
      </c>
      <c r="AJ801" s="2" t="s">
        <v>8404</v>
      </c>
      <c r="AK801" s="2" t="s">
        <v>53</v>
      </c>
      <c r="AL801" s="2" t="s">
        <v>53</v>
      </c>
      <c r="AM801" s="2" t="s">
        <v>53</v>
      </c>
      <c r="AN801" s="2" t="s">
        <v>53</v>
      </c>
      <c r="AO801" s="2" t="s">
        <v>53</v>
      </c>
      <c r="AP801" s="2" t="s">
        <v>53</v>
      </c>
      <c r="AQ801" s="2" t="s">
        <v>53</v>
      </c>
      <c r="AR801" s="2" t="s">
        <v>69</v>
      </c>
      <c r="AS801" s="2" t="s">
        <v>52</v>
      </c>
      <c r="AT801" s="2" t="s">
        <v>69</v>
      </c>
    </row>
    <row r="802" spans="1:46" ht="22.5" customHeight="1" x14ac:dyDescent="0.25">
      <c r="A802" s="18" t="s">
        <v>8405</v>
      </c>
      <c r="B802" s="2" t="s">
        <v>8406</v>
      </c>
      <c r="C802" s="2" t="s">
        <v>344</v>
      </c>
      <c r="D802" s="2" t="s">
        <v>8247</v>
      </c>
      <c r="E802" s="2" t="s">
        <v>69</v>
      </c>
      <c r="F802" s="19">
        <v>1</v>
      </c>
      <c r="G802" s="19">
        <v>70.81</v>
      </c>
      <c r="H802" s="19">
        <v>15.82</v>
      </c>
      <c r="I802" s="19">
        <v>-14</v>
      </c>
      <c r="J802" s="19">
        <v>-15.82</v>
      </c>
      <c r="K802" s="19" t="s">
        <v>52</v>
      </c>
      <c r="L802" s="19">
        <v>56.81</v>
      </c>
      <c r="M802" s="2" t="s">
        <v>53</v>
      </c>
      <c r="N802" s="2" t="s">
        <v>589</v>
      </c>
      <c r="O802" s="2" t="s">
        <v>590</v>
      </c>
      <c r="P802" s="2" t="s">
        <v>591</v>
      </c>
      <c r="Q802" s="2" t="s">
        <v>53</v>
      </c>
      <c r="R802" s="19">
        <v>70.81</v>
      </c>
      <c r="S802" s="19" t="s">
        <v>161</v>
      </c>
      <c r="T802" s="2" t="s">
        <v>58</v>
      </c>
      <c r="U802" s="2" t="s">
        <v>53</v>
      </c>
      <c r="V802" s="2" t="s">
        <v>53</v>
      </c>
      <c r="W802" s="2" t="s">
        <v>53</v>
      </c>
      <c r="X802" s="2" t="s">
        <v>53</v>
      </c>
      <c r="Y802" s="2" t="s">
        <v>8407</v>
      </c>
      <c r="Z802" s="2" t="s">
        <v>8408</v>
      </c>
      <c r="AA802" s="2" t="s">
        <v>8409</v>
      </c>
      <c r="AB802" s="2" t="s">
        <v>8410</v>
      </c>
      <c r="AC802" s="2" t="s">
        <v>124</v>
      </c>
      <c r="AD802" s="2" t="s">
        <v>8411</v>
      </c>
      <c r="AE802" s="2" t="s">
        <v>65</v>
      </c>
      <c r="AF802" s="2" t="s">
        <v>66</v>
      </c>
      <c r="AG802" s="2" t="s">
        <v>8412</v>
      </c>
      <c r="AH802" s="2" t="s">
        <v>8413</v>
      </c>
      <c r="AI802" s="2" t="s">
        <v>67</v>
      </c>
      <c r="AJ802" s="2" t="s">
        <v>8414</v>
      </c>
      <c r="AK802" s="2" t="s">
        <v>53</v>
      </c>
      <c r="AL802" s="2" t="s">
        <v>53</v>
      </c>
      <c r="AM802" s="2" t="s">
        <v>53</v>
      </c>
      <c r="AN802" s="2" t="s">
        <v>53</v>
      </c>
      <c r="AO802" s="2" t="s">
        <v>53</v>
      </c>
      <c r="AP802" s="2" t="s">
        <v>53</v>
      </c>
      <c r="AQ802" s="2" t="s">
        <v>53</v>
      </c>
      <c r="AR802" s="2" t="s">
        <v>69</v>
      </c>
      <c r="AS802" s="2" t="s">
        <v>52</v>
      </c>
      <c r="AT802" s="2" t="s">
        <v>69</v>
      </c>
    </row>
    <row r="803" spans="1:46" ht="22.5" customHeight="1" x14ac:dyDescent="0.25">
      <c r="A803" s="18" t="s">
        <v>8415</v>
      </c>
      <c r="B803" s="2" t="s">
        <v>8416</v>
      </c>
      <c r="C803" s="2" t="s">
        <v>344</v>
      </c>
      <c r="D803" s="2" t="s">
        <v>5569</v>
      </c>
      <c r="E803" s="2" t="s">
        <v>51</v>
      </c>
      <c r="F803" s="19">
        <v>1</v>
      </c>
      <c r="G803" s="19">
        <v>176.61</v>
      </c>
      <c r="H803" s="19" t="s">
        <v>52</v>
      </c>
      <c r="I803" s="19">
        <v>-30.02</v>
      </c>
      <c r="J803" s="19">
        <v>-38.950000000000003</v>
      </c>
      <c r="K803" s="19" t="s">
        <v>52</v>
      </c>
      <c r="L803" s="19">
        <v>107.64</v>
      </c>
      <c r="M803" s="2" t="s">
        <v>53</v>
      </c>
      <c r="N803" s="2" t="s">
        <v>758</v>
      </c>
      <c r="O803" s="2" t="s">
        <v>3376</v>
      </c>
      <c r="P803" s="2" t="s">
        <v>3377</v>
      </c>
      <c r="Q803" s="2" t="s">
        <v>53</v>
      </c>
      <c r="R803" s="19">
        <v>176.61</v>
      </c>
      <c r="S803" s="19" t="s">
        <v>57</v>
      </c>
      <c r="T803" s="2" t="s">
        <v>58</v>
      </c>
      <c r="U803" s="2" t="s">
        <v>53</v>
      </c>
      <c r="V803" s="2" t="s">
        <v>53</v>
      </c>
      <c r="W803" s="2" t="s">
        <v>53</v>
      </c>
      <c r="X803" s="2" t="s">
        <v>53</v>
      </c>
      <c r="Y803" s="2" t="s">
        <v>8417</v>
      </c>
      <c r="Z803" s="2" t="s">
        <v>8418</v>
      </c>
      <c r="AA803" s="2" t="s">
        <v>8419</v>
      </c>
      <c r="AB803" s="2" t="s">
        <v>4274</v>
      </c>
      <c r="AC803" s="2" t="s">
        <v>111</v>
      </c>
      <c r="AD803" s="2" t="s">
        <v>8420</v>
      </c>
      <c r="AE803" s="2" t="s">
        <v>65</v>
      </c>
      <c r="AF803" s="2" t="s">
        <v>66</v>
      </c>
      <c r="AG803" s="2" t="s">
        <v>8421</v>
      </c>
      <c r="AH803" s="2" t="s">
        <v>8422</v>
      </c>
      <c r="AI803" s="2" t="s">
        <v>67</v>
      </c>
      <c r="AJ803" s="2" t="s">
        <v>8423</v>
      </c>
      <c r="AK803" s="2" t="s">
        <v>53</v>
      </c>
      <c r="AL803" s="2" t="s">
        <v>53</v>
      </c>
      <c r="AM803" s="2" t="s">
        <v>53</v>
      </c>
      <c r="AN803" s="2" t="s">
        <v>53</v>
      </c>
      <c r="AO803" s="2" t="s">
        <v>53</v>
      </c>
      <c r="AP803" s="2" t="s">
        <v>53</v>
      </c>
      <c r="AQ803" s="2" t="s">
        <v>53</v>
      </c>
      <c r="AR803" s="2" t="s">
        <v>69</v>
      </c>
      <c r="AS803" s="2" t="s">
        <v>52</v>
      </c>
      <c r="AT803" s="2" t="s">
        <v>69</v>
      </c>
    </row>
    <row r="804" spans="1:46" ht="22.5" customHeight="1" x14ac:dyDescent="0.25">
      <c r="A804" s="18" t="s">
        <v>8424</v>
      </c>
      <c r="B804" s="2" t="s">
        <v>8425</v>
      </c>
      <c r="C804" s="2" t="s">
        <v>344</v>
      </c>
      <c r="D804" s="2" t="s">
        <v>8247</v>
      </c>
      <c r="E804" s="2" t="s">
        <v>69</v>
      </c>
      <c r="F804" s="19">
        <v>1</v>
      </c>
      <c r="G804" s="19">
        <v>192.99</v>
      </c>
      <c r="H804" s="19" t="s">
        <v>52</v>
      </c>
      <c r="I804" s="19">
        <v>-32.81</v>
      </c>
      <c r="J804" s="19">
        <v>-20.45</v>
      </c>
      <c r="K804" s="19" t="s">
        <v>52</v>
      </c>
      <c r="L804" s="19">
        <v>139.72999999999999</v>
      </c>
      <c r="M804" s="2" t="s">
        <v>51</v>
      </c>
      <c r="N804" s="2" t="s">
        <v>54</v>
      </c>
      <c r="O804" s="2" t="s">
        <v>55</v>
      </c>
      <c r="P804" s="2" t="s">
        <v>56</v>
      </c>
      <c r="Q804" s="2" t="s">
        <v>53</v>
      </c>
      <c r="R804" s="19">
        <v>192.99</v>
      </c>
      <c r="S804" s="19" t="s">
        <v>57</v>
      </c>
      <c r="T804" s="2" t="s">
        <v>58</v>
      </c>
      <c r="U804" s="2" t="s">
        <v>53</v>
      </c>
      <c r="V804" s="2" t="s">
        <v>53</v>
      </c>
      <c r="W804" s="2" t="s">
        <v>53</v>
      </c>
      <c r="X804" s="2" t="s">
        <v>53</v>
      </c>
      <c r="Y804" s="2" t="s">
        <v>8426</v>
      </c>
      <c r="Z804" s="2" t="s">
        <v>8427</v>
      </c>
      <c r="AA804" s="2" t="s">
        <v>8428</v>
      </c>
      <c r="AB804" s="2" t="s">
        <v>8429</v>
      </c>
      <c r="AC804" s="2" t="s">
        <v>182</v>
      </c>
      <c r="AD804" s="2" t="s">
        <v>8430</v>
      </c>
      <c r="AE804" s="2" t="s">
        <v>65</v>
      </c>
      <c r="AF804" s="2" t="s">
        <v>66</v>
      </c>
      <c r="AG804" s="2" t="s">
        <v>8431</v>
      </c>
      <c r="AH804" s="2" t="s">
        <v>8432</v>
      </c>
      <c r="AI804" s="2" t="s">
        <v>67</v>
      </c>
      <c r="AJ804" s="2" t="s">
        <v>8433</v>
      </c>
      <c r="AK804" s="2" t="s">
        <v>53</v>
      </c>
      <c r="AL804" s="2" t="s">
        <v>53</v>
      </c>
      <c r="AM804" s="2" t="s">
        <v>53</v>
      </c>
      <c r="AN804" s="2" t="s">
        <v>53</v>
      </c>
      <c r="AO804" s="2" t="s">
        <v>53</v>
      </c>
      <c r="AP804" s="2" t="s">
        <v>53</v>
      </c>
      <c r="AQ804" s="2" t="s">
        <v>53</v>
      </c>
      <c r="AR804" s="2" t="s">
        <v>69</v>
      </c>
      <c r="AS804" s="2" t="s">
        <v>52</v>
      </c>
      <c r="AT804" s="2" t="s">
        <v>69</v>
      </c>
    </row>
    <row r="805" spans="1:46" ht="22.5" customHeight="1" x14ac:dyDescent="0.25">
      <c r="A805" s="18" t="s">
        <v>8434</v>
      </c>
      <c r="B805" s="2" t="s">
        <v>8435</v>
      </c>
      <c r="C805" s="2" t="s">
        <v>344</v>
      </c>
      <c r="D805" s="2" t="s">
        <v>8247</v>
      </c>
      <c r="E805" s="2" t="s">
        <v>69</v>
      </c>
      <c r="F805" s="19">
        <v>1</v>
      </c>
      <c r="G805" s="19">
        <v>65.900000000000006</v>
      </c>
      <c r="H805" s="19">
        <v>8.91</v>
      </c>
      <c r="I805" s="19">
        <v>-16.7</v>
      </c>
      <c r="J805" s="19">
        <v>-8.91</v>
      </c>
      <c r="K805" s="19" t="s">
        <v>52</v>
      </c>
      <c r="L805" s="19">
        <v>49.2</v>
      </c>
      <c r="M805" s="2" t="s">
        <v>53</v>
      </c>
      <c r="N805" s="2" t="s">
        <v>1363</v>
      </c>
      <c r="O805" s="2" t="s">
        <v>2714</v>
      </c>
      <c r="P805" s="2" t="s">
        <v>2715</v>
      </c>
      <c r="Q805" s="2" t="s">
        <v>53</v>
      </c>
      <c r="R805" s="19">
        <v>65.900000000000006</v>
      </c>
      <c r="S805" s="19" t="s">
        <v>57</v>
      </c>
      <c r="T805" s="2" t="s">
        <v>58</v>
      </c>
      <c r="U805" s="2" t="s">
        <v>53</v>
      </c>
      <c r="V805" s="2" t="s">
        <v>53</v>
      </c>
      <c r="W805" s="2" t="s">
        <v>53</v>
      </c>
      <c r="X805" s="2" t="s">
        <v>53</v>
      </c>
      <c r="Y805" s="2" t="s">
        <v>8436</v>
      </c>
      <c r="Z805" s="2" t="s">
        <v>8437</v>
      </c>
      <c r="AA805" s="2" t="s">
        <v>8438</v>
      </c>
      <c r="AB805" s="2" t="s">
        <v>8439</v>
      </c>
      <c r="AC805" s="2" t="s">
        <v>124</v>
      </c>
      <c r="AD805" s="2" t="s">
        <v>8440</v>
      </c>
      <c r="AE805" s="2" t="s">
        <v>65</v>
      </c>
      <c r="AF805" s="2" t="s">
        <v>66</v>
      </c>
      <c r="AG805" s="2" t="s">
        <v>8441</v>
      </c>
      <c r="AH805" s="2" t="s">
        <v>8442</v>
      </c>
      <c r="AI805" s="2" t="s">
        <v>67</v>
      </c>
      <c r="AJ805" s="2" t="s">
        <v>8443</v>
      </c>
      <c r="AK805" s="2" t="s">
        <v>53</v>
      </c>
      <c r="AL805" s="2" t="s">
        <v>53</v>
      </c>
      <c r="AM805" s="2" t="s">
        <v>53</v>
      </c>
      <c r="AN805" s="2" t="s">
        <v>53</v>
      </c>
      <c r="AO805" s="2" t="s">
        <v>53</v>
      </c>
      <c r="AP805" s="2" t="s">
        <v>53</v>
      </c>
      <c r="AQ805" s="2" t="s">
        <v>53</v>
      </c>
      <c r="AR805" s="2" t="s">
        <v>69</v>
      </c>
      <c r="AS805" s="2" t="s">
        <v>52</v>
      </c>
      <c r="AT805" s="2" t="s">
        <v>69</v>
      </c>
    </row>
    <row r="806" spans="1:46" ht="22.5" customHeight="1" x14ac:dyDescent="0.25">
      <c r="A806" s="18" t="s">
        <v>8444</v>
      </c>
      <c r="B806" s="2" t="s">
        <v>8445</v>
      </c>
      <c r="C806" s="2" t="s">
        <v>2171</v>
      </c>
      <c r="D806" s="2" t="s">
        <v>2172</v>
      </c>
      <c r="E806" s="2" t="s">
        <v>69</v>
      </c>
      <c r="F806" s="19">
        <v>0</v>
      </c>
      <c r="G806" s="19">
        <v>102.83</v>
      </c>
      <c r="H806" s="19" t="s">
        <v>52</v>
      </c>
      <c r="I806" s="19">
        <v>-17.48</v>
      </c>
      <c r="J806" s="19">
        <v>-18.45</v>
      </c>
      <c r="K806" s="19" t="s">
        <v>52</v>
      </c>
      <c r="L806" s="19">
        <v>66.900000000000006</v>
      </c>
      <c r="M806" s="2" t="s">
        <v>51</v>
      </c>
      <c r="N806" s="2" t="s">
        <v>905</v>
      </c>
      <c r="O806" s="2" t="s">
        <v>1163</v>
      </c>
      <c r="P806" s="2" t="s">
        <v>1164</v>
      </c>
      <c r="Q806" s="2" t="s">
        <v>53</v>
      </c>
      <c r="R806" s="19">
        <v>102.83</v>
      </c>
      <c r="S806" s="19" t="s">
        <v>57</v>
      </c>
      <c r="T806" s="2" t="s">
        <v>58</v>
      </c>
      <c r="U806" s="2" t="s">
        <v>8446</v>
      </c>
      <c r="V806" s="2" t="s">
        <v>8447</v>
      </c>
      <c r="W806" s="2" t="s">
        <v>8448</v>
      </c>
      <c r="X806" s="2" t="s">
        <v>53</v>
      </c>
      <c r="Y806" s="2" t="s">
        <v>8446</v>
      </c>
      <c r="Z806" s="2" t="s">
        <v>8449</v>
      </c>
      <c r="AA806" s="2" t="s">
        <v>2178</v>
      </c>
      <c r="AB806" s="2" t="s">
        <v>124</v>
      </c>
      <c r="AC806" s="2" t="s">
        <v>124</v>
      </c>
      <c r="AD806" s="2" t="s">
        <v>2179</v>
      </c>
      <c r="AE806" s="2" t="s">
        <v>65</v>
      </c>
      <c r="AF806" s="2" t="s">
        <v>66</v>
      </c>
      <c r="AG806" s="2" t="s">
        <v>53</v>
      </c>
      <c r="AH806" s="2" t="s">
        <v>53</v>
      </c>
      <c r="AI806" s="2" t="s">
        <v>67</v>
      </c>
      <c r="AJ806" s="2" t="s">
        <v>53</v>
      </c>
      <c r="AK806" s="2" t="s">
        <v>53</v>
      </c>
      <c r="AL806" s="2" t="s">
        <v>53</v>
      </c>
      <c r="AM806" s="2" t="s">
        <v>53</v>
      </c>
      <c r="AN806" s="2" t="s">
        <v>53</v>
      </c>
      <c r="AO806" s="2" t="s">
        <v>53</v>
      </c>
      <c r="AP806" s="2" t="s">
        <v>53</v>
      </c>
      <c r="AQ806" s="2" t="s">
        <v>53</v>
      </c>
      <c r="AR806" s="131" t="s">
        <v>51</v>
      </c>
      <c r="AS806" s="2" t="s">
        <v>52</v>
      </c>
      <c r="AT806" s="2" t="s">
        <v>69</v>
      </c>
    </row>
    <row r="807" spans="1:46" ht="22.5" customHeight="1" x14ac:dyDescent="0.25">
      <c r="A807" s="18" t="s">
        <v>8450</v>
      </c>
      <c r="B807" s="2" t="s">
        <v>8451</v>
      </c>
      <c r="C807" s="2" t="s">
        <v>344</v>
      </c>
      <c r="D807" s="2" t="s">
        <v>3998</v>
      </c>
      <c r="E807" s="2" t="s">
        <v>51</v>
      </c>
      <c r="F807" s="19">
        <v>1</v>
      </c>
      <c r="G807" s="19">
        <v>64.790000000000006</v>
      </c>
      <c r="H807" s="19">
        <v>24</v>
      </c>
      <c r="I807" s="19">
        <v>-13.27</v>
      </c>
      <c r="J807" s="19">
        <v>-24</v>
      </c>
      <c r="K807" s="19" t="s">
        <v>52</v>
      </c>
      <c r="L807" s="19">
        <v>51.52</v>
      </c>
      <c r="M807" s="2" t="s">
        <v>51</v>
      </c>
      <c r="N807" s="2" t="s">
        <v>8452</v>
      </c>
      <c r="O807" s="2" t="s">
        <v>8453</v>
      </c>
      <c r="P807" s="2" t="s">
        <v>8454</v>
      </c>
      <c r="Q807" s="2" t="s">
        <v>53</v>
      </c>
      <c r="R807" s="19">
        <v>64.790000000000006</v>
      </c>
      <c r="S807" s="19" t="s">
        <v>161</v>
      </c>
      <c r="T807" s="2" t="s">
        <v>77</v>
      </c>
      <c r="U807" s="2" t="s">
        <v>8455</v>
      </c>
      <c r="V807" s="2" t="s">
        <v>8456</v>
      </c>
      <c r="W807" s="2" t="s">
        <v>8457</v>
      </c>
      <c r="X807" s="2" t="s">
        <v>53</v>
      </c>
      <c r="Y807" s="2" t="s">
        <v>8455</v>
      </c>
      <c r="Z807" s="2" t="s">
        <v>8458</v>
      </c>
      <c r="AA807" s="2" t="s">
        <v>8459</v>
      </c>
      <c r="AB807" s="2" t="s">
        <v>8460</v>
      </c>
      <c r="AC807" s="2" t="s">
        <v>97</v>
      </c>
      <c r="AD807" s="2" t="s">
        <v>8461</v>
      </c>
      <c r="AE807" s="2" t="s">
        <v>65</v>
      </c>
      <c r="AF807" s="2" t="s">
        <v>86</v>
      </c>
      <c r="AG807" s="2" t="s">
        <v>7484</v>
      </c>
      <c r="AH807" s="2" t="s">
        <v>8462</v>
      </c>
      <c r="AI807" s="2" t="s">
        <v>67</v>
      </c>
      <c r="AJ807" s="2" t="s">
        <v>8463</v>
      </c>
      <c r="AK807" s="2" t="s">
        <v>53</v>
      </c>
      <c r="AL807" s="2" t="s">
        <v>53</v>
      </c>
      <c r="AM807" s="2" t="s">
        <v>53</v>
      </c>
      <c r="AN807" s="2" t="s">
        <v>53</v>
      </c>
      <c r="AO807" s="2" t="s">
        <v>53</v>
      </c>
      <c r="AP807" s="2" t="s">
        <v>53</v>
      </c>
      <c r="AQ807" s="2" t="s">
        <v>53</v>
      </c>
      <c r="AR807" s="2" t="s">
        <v>69</v>
      </c>
      <c r="AS807" s="2" t="s">
        <v>52</v>
      </c>
      <c r="AT807" s="2" t="s">
        <v>69</v>
      </c>
    </row>
    <row r="808" spans="1:46" ht="22.5" customHeight="1" x14ac:dyDescent="0.25">
      <c r="A808" s="18" t="s">
        <v>8464</v>
      </c>
      <c r="B808" s="2" t="s">
        <v>8465</v>
      </c>
      <c r="C808" s="2" t="s">
        <v>3811</v>
      </c>
      <c r="D808" s="2" t="s">
        <v>8466</v>
      </c>
      <c r="E808" s="2" t="s">
        <v>69</v>
      </c>
      <c r="F808" s="19">
        <v>0</v>
      </c>
      <c r="G808" s="19">
        <v>78.989999999999995</v>
      </c>
      <c r="H808" s="19">
        <v>12.33</v>
      </c>
      <c r="I808" s="19">
        <v>-32.630000000000003</v>
      </c>
      <c r="J808" s="19">
        <v>-12.33</v>
      </c>
      <c r="K808" s="19">
        <v>-60.06</v>
      </c>
      <c r="L808" s="19">
        <v>-13.7</v>
      </c>
      <c r="M808" s="2" t="s">
        <v>51</v>
      </c>
      <c r="N808" s="2" t="s">
        <v>8467</v>
      </c>
      <c r="O808" s="2" t="s">
        <v>8468</v>
      </c>
      <c r="P808" s="2" t="s">
        <v>8469</v>
      </c>
      <c r="Q808" s="2" t="s">
        <v>53</v>
      </c>
      <c r="R808" s="19">
        <v>78.989999999999995</v>
      </c>
      <c r="S808" s="19" t="s">
        <v>57</v>
      </c>
      <c r="T808" s="2" t="s">
        <v>77</v>
      </c>
      <c r="U808" s="2" t="s">
        <v>8470</v>
      </c>
      <c r="V808" s="2" t="s">
        <v>8471</v>
      </c>
      <c r="W808" s="2" t="s">
        <v>8472</v>
      </c>
      <c r="X808" s="2" t="s">
        <v>53</v>
      </c>
      <c r="Y808" s="2" t="s">
        <v>8470</v>
      </c>
      <c r="Z808" s="2" t="s">
        <v>8473</v>
      </c>
      <c r="AA808" s="2" t="s">
        <v>2178</v>
      </c>
      <c r="AB808" s="2" t="s">
        <v>124</v>
      </c>
      <c r="AC808" s="2" t="s">
        <v>124</v>
      </c>
      <c r="AD808" s="2" t="s">
        <v>2179</v>
      </c>
      <c r="AE808" s="2" t="s">
        <v>65</v>
      </c>
      <c r="AF808" s="2" t="s">
        <v>86</v>
      </c>
      <c r="AG808" s="2" t="s">
        <v>8474</v>
      </c>
      <c r="AH808" s="2" t="s">
        <v>53</v>
      </c>
      <c r="AI808" s="2" t="s">
        <v>67</v>
      </c>
      <c r="AJ808" s="2" t="s">
        <v>8475</v>
      </c>
      <c r="AK808" s="2" t="s">
        <v>3818</v>
      </c>
      <c r="AL808" s="2" t="s">
        <v>53</v>
      </c>
      <c r="AM808" s="2" t="s">
        <v>53</v>
      </c>
      <c r="AN808" s="2" t="s">
        <v>53</v>
      </c>
      <c r="AO808" s="2" t="s">
        <v>53</v>
      </c>
      <c r="AP808" s="2" t="s">
        <v>53</v>
      </c>
      <c r="AQ808" s="2" t="s">
        <v>53</v>
      </c>
      <c r="AR808" s="132" t="s">
        <v>51</v>
      </c>
      <c r="AS808" s="2" t="s">
        <v>52</v>
      </c>
      <c r="AT808" s="2" t="s">
        <v>69</v>
      </c>
    </row>
    <row r="809" spans="1:46" ht="22.5" customHeight="1" x14ac:dyDescent="0.25">
      <c r="A809" s="18" t="s">
        <v>8476</v>
      </c>
      <c r="B809" s="2" t="s">
        <v>8477</v>
      </c>
      <c r="C809" s="2" t="s">
        <v>344</v>
      </c>
      <c r="D809" s="2" t="s">
        <v>3998</v>
      </c>
      <c r="E809" s="2" t="s">
        <v>69</v>
      </c>
      <c r="F809" s="19">
        <v>1</v>
      </c>
      <c r="G809" s="19">
        <v>133.97999999999999</v>
      </c>
      <c r="H809" s="19" t="s">
        <v>52</v>
      </c>
      <c r="I809" s="19">
        <v>-16.079999999999998</v>
      </c>
      <c r="J809" s="19">
        <v>-21.45</v>
      </c>
      <c r="K809" s="19" t="s">
        <v>52</v>
      </c>
      <c r="L809" s="19">
        <v>96.45</v>
      </c>
      <c r="M809" s="2" t="s">
        <v>53</v>
      </c>
      <c r="N809" s="2" t="s">
        <v>6650</v>
      </c>
      <c r="O809" s="2" t="s">
        <v>6651</v>
      </c>
      <c r="P809" s="2" t="s">
        <v>6652</v>
      </c>
      <c r="Q809" s="2" t="s">
        <v>53</v>
      </c>
      <c r="R809" s="19">
        <v>133.97999999999999</v>
      </c>
      <c r="S809" s="19" t="s">
        <v>161</v>
      </c>
      <c r="T809" s="2" t="s">
        <v>77</v>
      </c>
      <c r="U809" s="2" t="s">
        <v>8478</v>
      </c>
      <c r="V809" s="2" t="s">
        <v>8479</v>
      </c>
      <c r="W809" s="2" t="s">
        <v>8480</v>
      </c>
      <c r="X809" s="2" t="s">
        <v>191</v>
      </c>
      <c r="Y809" s="2" t="s">
        <v>8478</v>
      </c>
      <c r="Z809" s="2" t="s">
        <v>8481</v>
      </c>
      <c r="AA809" s="2" t="s">
        <v>8482</v>
      </c>
      <c r="AB809" s="2" t="s">
        <v>8483</v>
      </c>
      <c r="AC809" s="2" t="s">
        <v>84</v>
      </c>
      <c r="AD809" s="2" t="s">
        <v>8484</v>
      </c>
      <c r="AE809" s="2" t="s">
        <v>65</v>
      </c>
      <c r="AF809" s="2" t="s">
        <v>86</v>
      </c>
      <c r="AG809" s="2" t="s">
        <v>8485</v>
      </c>
      <c r="AH809" s="2" t="s">
        <v>8486</v>
      </c>
      <c r="AI809" s="2" t="s">
        <v>67</v>
      </c>
      <c r="AJ809" s="2" t="s">
        <v>8487</v>
      </c>
      <c r="AK809" s="2" t="s">
        <v>53</v>
      </c>
      <c r="AL809" s="2" t="s">
        <v>53</v>
      </c>
      <c r="AM809" s="2" t="s">
        <v>53</v>
      </c>
      <c r="AN809" s="2" t="s">
        <v>53</v>
      </c>
      <c r="AO809" s="2" t="s">
        <v>53</v>
      </c>
      <c r="AP809" s="2" t="s">
        <v>53</v>
      </c>
      <c r="AQ809" s="2" t="s">
        <v>53</v>
      </c>
      <c r="AR809" s="2" t="s">
        <v>69</v>
      </c>
      <c r="AS809" s="2" t="s">
        <v>52</v>
      </c>
      <c r="AT809" s="2" t="s">
        <v>69</v>
      </c>
    </row>
    <row r="810" spans="1:46" ht="22.5" customHeight="1" x14ac:dyDescent="0.25">
      <c r="A810" s="18" t="s">
        <v>8488</v>
      </c>
      <c r="B810" s="2" t="s">
        <v>8489</v>
      </c>
      <c r="C810" s="2" t="s">
        <v>344</v>
      </c>
      <c r="D810" s="2" t="s">
        <v>8247</v>
      </c>
      <c r="E810" s="2" t="s">
        <v>69</v>
      </c>
      <c r="F810" s="19">
        <v>1</v>
      </c>
      <c r="G810" s="19">
        <v>23</v>
      </c>
      <c r="H810" s="19">
        <v>9.9</v>
      </c>
      <c r="I810" s="19">
        <v>-9.41</v>
      </c>
      <c r="J810" s="19">
        <v>-9.9</v>
      </c>
      <c r="K810" s="19" t="s">
        <v>52</v>
      </c>
      <c r="L810" s="19">
        <v>13.59</v>
      </c>
      <c r="M810" s="2" t="s">
        <v>53</v>
      </c>
      <c r="N810" s="2" t="s">
        <v>524</v>
      </c>
      <c r="O810" s="2" t="s">
        <v>6389</v>
      </c>
      <c r="P810" s="2" t="s">
        <v>6390</v>
      </c>
      <c r="Q810" s="2" t="s">
        <v>53</v>
      </c>
      <c r="R810" s="19">
        <v>23</v>
      </c>
      <c r="S810" s="19" t="s">
        <v>57</v>
      </c>
      <c r="T810" s="2" t="s">
        <v>58</v>
      </c>
      <c r="U810" s="2" t="s">
        <v>53</v>
      </c>
      <c r="V810" s="2" t="s">
        <v>53</v>
      </c>
      <c r="W810" s="2" t="s">
        <v>53</v>
      </c>
      <c r="X810" s="2" t="s">
        <v>53</v>
      </c>
      <c r="Y810" s="2" t="s">
        <v>8490</v>
      </c>
      <c r="Z810" s="2" t="s">
        <v>8491</v>
      </c>
      <c r="AA810" s="2" t="s">
        <v>8492</v>
      </c>
      <c r="AB810" s="2" t="s">
        <v>428</v>
      </c>
      <c r="AC810" s="2" t="s">
        <v>124</v>
      </c>
      <c r="AD810" s="2" t="s">
        <v>8493</v>
      </c>
      <c r="AE810" s="2" t="s">
        <v>65</v>
      </c>
      <c r="AF810" s="2" t="s">
        <v>66</v>
      </c>
      <c r="AG810" s="2" t="s">
        <v>8381</v>
      </c>
      <c r="AH810" s="2" t="s">
        <v>8494</v>
      </c>
      <c r="AI810" s="2" t="s">
        <v>67</v>
      </c>
      <c r="AJ810" s="2" t="s">
        <v>8495</v>
      </c>
      <c r="AK810" s="2" t="s">
        <v>53</v>
      </c>
      <c r="AL810" s="2" t="s">
        <v>53</v>
      </c>
      <c r="AM810" s="2" t="s">
        <v>53</v>
      </c>
      <c r="AN810" s="2" t="s">
        <v>53</v>
      </c>
      <c r="AO810" s="2" t="s">
        <v>53</v>
      </c>
      <c r="AP810" s="2" t="s">
        <v>53</v>
      </c>
      <c r="AQ810" s="2" t="s">
        <v>53</v>
      </c>
      <c r="AR810" s="2" t="s">
        <v>69</v>
      </c>
      <c r="AS810" s="2" t="s">
        <v>52</v>
      </c>
      <c r="AT810" s="2" t="s">
        <v>69</v>
      </c>
    </row>
    <row r="811" spans="1:46" ht="22.5" customHeight="1" x14ac:dyDescent="0.25">
      <c r="A811" s="18" t="s">
        <v>8496</v>
      </c>
      <c r="B811" s="2" t="s">
        <v>8497</v>
      </c>
      <c r="C811" s="2" t="s">
        <v>344</v>
      </c>
      <c r="D811" s="2" t="s">
        <v>5569</v>
      </c>
      <c r="E811" s="2" t="s">
        <v>69</v>
      </c>
      <c r="F811" s="19">
        <v>1</v>
      </c>
      <c r="G811" s="19">
        <v>237.9</v>
      </c>
      <c r="H811" s="19" t="s">
        <v>52</v>
      </c>
      <c r="I811" s="19">
        <v>-40.44</v>
      </c>
      <c r="J811" s="19">
        <v>-20.45</v>
      </c>
      <c r="K811" s="19" t="s">
        <v>52</v>
      </c>
      <c r="L811" s="19">
        <v>177.01</v>
      </c>
      <c r="M811" s="2" t="s">
        <v>53</v>
      </c>
      <c r="N811" s="2" t="s">
        <v>3387</v>
      </c>
      <c r="O811" s="2" t="s">
        <v>6059</v>
      </c>
      <c r="P811" s="2" t="s">
        <v>3389</v>
      </c>
      <c r="Q811" s="2" t="s">
        <v>53</v>
      </c>
      <c r="R811" s="19">
        <v>237.9</v>
      </c>
      <c r="S811" s="19" t="s">
        <v>57</v>
      </c>
      <c r="T811" s="2" t="s">
        <v>58</v>
      </c>
      <c r="U811" s="2" t="s">
        <v>53</v>
      </c>
      <c r="V811" s="2" t="s">
        <v>53</v>
      </c>
      <c r="W811" s="2" t="s">
        <v>53</v>
      </c>
      <c r="X811" s="2" t="s">
        <v>53</v>
      </c>
      <c r="Y811" s="2" t="s">
        <v>8498</v>
      </c>
      <c r="Z811" s="2" t="s">
        <v>8499</v>
      </c>
      <c r="AA811" s="2" t="s">
        <v>8500</v>
      </c>
      <c r="AB811" s="2" t="s">
        <v>2208</v>
      </c>
      <c r="AC811" s="2" t="s">
        <v>124</v>
      </c>
      <c r="AD811" s="2" t="s">
        <v>8501</v>
      </c>
      <c r="AE811" s="2" t="s">
        <v>65</v>
      </c>
      <c r="AF811" s="2" t="s">
        <v>66</v>
      </c>
      <c r="AG811" s="2" t="s">
        <v>8502</v>
      </c>
      <c r="AH811" s="2" t="s">
        <v>6905</v>
      </c>
      <c r="AI811" s="2" t="s">
        <v>67</v>
      </c>
      <c r="AJ811" s="2" t="s">
        <v>8503</v>
      </c>
      <c r="AK811" s="2" t="s">
        <v>53</v>
      </c>
      <c r="AL811" s="2" t="s">
        <v>53</v>
      </c>
      <c r="AM811" s="2" t="s">
        <v>53</v>
      </c>
      <c r="AN811" s="2" t="s">
        <v>53</v>
      </c>
      <c r="AO811" s="2" t="s">
        <v>53</v>
      </c>
      <c r="AP811" s="2" t="s">
        <v>53</v>
      </c>
      <c r="AQ811" s="2" t="s">
        <v>53</v>
      </c>
      <c r="AR811" s="2" t="s">
        <v>69</v>
      </c>
      <c r="AS811" s="2" t="s">
        <v>52</v>
      </c>
      <c r="AT811" s="2" t="s">
        <v>69</v>
      </c>
    </row>
    <row r="812" spans="1:46" ht="22.5" customHeight="1" x14ac:dyDescent="0.25">
      <c r="A812" s="18" t="s">
        <v>8504</v>
      </c>
      <c r="B812" s="2" t="s">
        <v>8505</v>
      </c>
      <c r="C812" s="2" t="s">
        <v>344</v>
      </c>
      <c r="D812" s="2" t="s">
        <v>697</v>
      </c>
      <c r="E812" s="2" t="s">
        <v>69</v>
      </c>
      <c r="F812" s="19">
        <v>1</v>
      </c>
      <c r="G812" s="19">
        <v>118.24</v>
      </c>
      <c r="H812" s="19" t="s">
        <v>52</v>
      </c>
      <c r="I812" s="19">
        <v>-14.19</v>
      </c>
      <c r="J812" s="19">
        <v>-26.45</v>
      </c>
      <c r="K812" s="19" t="s">
        <v>52</v>
      </c>
      <c r="L812" s="19">
        <v>77.599999999999994</v>
      </c>
      <c r="M812" s="2" t="s">
        <v>51</v>
      </c>
      <c r="N812" s="2" t="s">
        <v>8506</v>
      </c>
      <c r="O812" s="2" t="s">
        <v>8507</v>
      </c>
      <c r="P812" s="2" t="s">
        <v>8508</v>
      </c>
      <c r="Q812" s="2" t="s">
        <v>53</v>
      </c>
      <c r="R812" s="19">
        <v>118.24</v>
      </c>
      <c r="S812" s="19" t="s">
        <v>161</v>
      </c>
      <c r="T812" s="2" t="s">
        <v>77</v>
      </c>
      <c r="U812" s="2" t="s">
        <v>8509</v>
      </c>
      <c r="V812" s="2" t="s">
        <v>8510</v>
      </c>
      <c r="W812" s="2" t="s">
        <v>8511</v>
      </c>
      <c r="X812" s="2" t="s">
        <v>53</v>
      </c>
      <c r="Y812" s="2" t="s">
        <v>8509</v>
      </c>
      <c r="Z812" s="2" t="s">
        <v>8512</v>
      </c>
      <c r="AA812" s="2" t="s">
        <v>8513</v>
      </c>
      <c r="AB812" s="2" t="s">
        <v>8514</v>
      </c>
      <c r="AC812" s="2" t="s">
        <v>531</v>
      </c>
      <c r="AD812" s="2" t="s">
        <v>8515</v>
      </c>
      <c r="AE812" s="2" t="s">
        <v>65</v>
      </c>
      <c r="AF812" s="2" t="s">
        <v>86</v>
      </c>
      <c r="AG812" s="2" t="s">
        <v>8516</v>
      </c>
      <c r="AH812" s="2" t="s">
        <v>4972</v>
      </c>
      <c r="AI812" s="2" t="s">
        <v>67</v>
      </c>
      <c r="AJ812" s="2" t="s">
        <v>8517</v>
      </c>
      <c r="AK812" s="2" t="s">
        <v>53</v>
      </c>
      <c r="AL812" s="2" t="s">
        <v>53</v>
      </c>
      <c r="AM812" s="2" t="s">
        <v>53</v>
      </c>
      <c r="AN812" s="2" t="s">
        <v>53</v>
      </c>
      <c r="AO812" s="2" t="s">
        <v>53</v>
      </c>
      <c r="AP812" s="2" t="s">
        <v>53</v>
      </c>
      <c r="AQ812" s="2" t="s">
        <v>53</v>
      </c>
      <c r="AR812" s="2" t="s">
        <v>69</v>
      </c>
      <c r="AS812" s="2" t="s">
        <v>52</v>
      </c>
      <c r="AT812" s="2" t="s">
        <v>69</v>
      </c>
    </row>
    <row r="813" spans="1:46" ht="22.5" customHeight="1" x14ac:dyDescent="0.25">
      <c r="A813" s="18" t="s">
        <v>8518</v>
      </c>
      <c r="B813" s="2" t="s">
        <v>8519</v>
      </c>
      <c r="C813" s="2" t="s">
        <v>344</v>
      </c>
      <c r="D813" s="2" t="s">
        <v>697</v>
      </c>
      <c r="E813" s="2" t="s">
        <v>69</v>
      </c>
      <c r="F813" s="19">
        <v>1</v>
      </c>
      <c r="G813" s="19">
        <v>79.2</v>
      </c>
      <c r="H813" s="19" t="s">
        <v>52</v>
      </c>
      <c r="I813" s="19">
        <v>-9.5</v>
      </c>
      <c r="J813" s="19">
        <v>-20.45</v>
      </c>
      <c r="K813" s="19" t="s">
        <v>52</v>
      </c>
      <c r="L813" s="19">
        <v>49.25</v>
      </c>
      <c r="M813" s="2" t="s">
        <v>51</v>
      </c>
      <c r="N813" s="2" t="s">
        <v>733</v>
      </c>
      <c r="O813" s="2" t="s">
        <v>734</v>
      </c>
      <c r="P813" s="2" t="s">
        <v>735</v>
      </c>
      <c r="Q813" s="2" t="s">
        <v>53</v>
      </c>
      <c r="R813" s="19">
        <v>79.2</v>
      </c>
      <c r="S813" s="19" t="s">
        <v>161</v>
      </c>
      <c r="T813" s="2" t="s">
        <v>77</v>
      </c>
      <c r="U813" s="2" t="s">
        <v>8520</v>
      </c>
      <c r="V813" s="2" t="s">
        <v>8521</v>
      </c>
      <c r="W813" s="2" t="s">
        <v>8522</v>
      </c>
      <c r="X813" s="2" t="s">
        <v>53</v>
      </c>
      <c r="Y813" s="2" t="s">
        <v>8520</v>
      </c>
      <c r="Z813" s="2" t="s">
        <v>8523</v>
      </c>
      <c r="AA813" s="2" t="s">
        <v>8524</v>
      </c>
      <c r="AB813" s="2" t="s">
        <v>8525</v>
      </c>
      <c r="AC813" s="2" t="s">
        <v>124</v>
      </c>
      <c r="AD813" s="2" t="s">
        <v>8526</v>
      </c>
      <c r="AE813" s="2" t="s">
        <v>65</v>
      </c>
      <c r="AF813" s="2" t="s">
        <v>86</v>
      </c>
      <c r="AG813" s="2" t="s">
        <v>7005</v>
      </c>
      <c r="AH813" s="2" t="s">
        <v>8527</v>
      </c>
      <c r="AI813" s="2" t="s">
        <v>170</v>
      </c>
      <c r="AJ813" s="2" t="s">
        <v>8528</v>
      </c>
      <c r="AK813" s="2" t="s">
        <v>8529</v>
      </c>
      <c r="AL813" s="2" t="s">
        <v>53</v>
      </c>
      <c r="AM813" s="2" t="s">
        <v>53</v>
      </c>
      <c r="AN813" s="2" t="s">
        <v>53</v>
      </c>
      <c r="AO813" s="2" t="s">
        <v>53</v>
      </c>
      <c r="AP813" s="2" t="s">
        <v>53</v>
      </c>
      <c r="AQ813" s="2" t="s">
        <v>53</v>
      </c>
      <c r="AR813" s="2" t="s">
        <v>69</v>
      </c>
      <c r="AS813" s="2" t="s">
        <v>52</v>
      </c>
      <c r="AT813" s="2" t="s">
        <v>69</v>
      </c>
    </row>
    <row r="814" spans="1:46" ht="22.5" customHeight="1" x14ac:dyDescent="0.25">
      <c r="A814" s="18" t="s">
        <v>8530</v>
      </c>
      <c r="B814" s="2" t="s">
        <v>8519</v>
      </c>
      <c r="C814" s="2" t="s">
        <v>344</v>
      </c>
      <c r="D814" s="2" t="s">
        <v>5569</v>
      </c>
      <c r="E814" s="2" t="s">
        <v>51</v>
      </c>
      <c r="F814" s="19">
        <v>1</v>
      </c>
      <c r="G814" s="19">
        <v>60.45</v>
      </c>
      <c r="H814" s="19" t="s">
        <v>52</v>
      </c>
      <c r="I814" s="19">
        <v>-15.78</v>
      </c>
      <c r="J814" s="19" t="s">
        <v>52</v>
      </c>
      <c r="K814" s="19" t="s">
        <v>52</v>
      </c>
      <c r="L814" s="19">
        <v>44.67</v>
      </c>
      <c r="M814" s="2" t="s">
        <v>53</v>
      </c>
      <c r="N814" s="2" t="s">
        <v>309</v>
      </c>
      <c r="O814" s="2" t="s">
        <v>310</v>
      </c>
      <c r="P814" s="2" t="s">
        <v>311</v>
      </c>
      <c r="Q814" s="2" t="s">
        <v>53</v>
      </c>
      <c r="R814" s="19">
        <v>60.45</v>
      </c>
      <c r="S814" s="19" t="s">
        <v>57</v>
      </c>
      <c r="T814" s="2" t="s">
        <v>58</v>
      </c>
      <c r="U814" s="2" t="s">
        <v>53</v>
      </c>
      <c r="V814" s="2" t="s">
        <v>53</v>
      </c>
      <c r="W814" s="2" t="s">
        <v>53</v>
      </c>
      <c r="X814" s="2" t="s">
        <v>53</v>
      </c>
      <c r="Y814" s="2" t="s">
        <v>8531</v>
      </c>
      <c r="Z814" s="2" t="s">
        <v>8532</v>
      </c>
      <c r="AA814" s="2" t="s">
        <v>8533</v>
      </c>
      <c r="AB814" s="2" t="s">
        <v>8534</v>
      </c>
      <c r="AC814" s="2" t="s">
        <v>111</v>
      </c>
      <c r="AD814" s="2" t="s">
        <v>8535</v>
      </c>
      <c r="AE814" s="2" t="s">
        <v>65</v>
      </c>
      <c r="AF814" s="2" t="s">
        <v>66</v>
      </c>
      <c r="AG814" s="2" t="s">
        <v>8536</v>
      </c>
      <c r="AH814" s="2" t="s">
        <v>8537</v>
      </c>
      <c r="AI814" s="2" t="s">
        <v>67</v>
      </c>
      <c r="AJ814" s="2" t="s">
        <v>8538</v>
      </c>
      <c r="AK814" s="2" t="s">
        <v>53</v>
      </c>
      <c r="AL814" s="2" t="s">
        <v>53</v>
      </c>
      <c r="AM814" s="2" t="s">
        <v>53</v>
      </c>
      <c r="AN814" s="2" t="s">
        <v>53</v>
      </c>
      <c r="AO814" s="2" t="s">
        <v>53</v>
      </c>
      <c r="AP814" s="2" t="s">
        <v>53</v>
      </c>
      <c r="AQ814" s="2" t="s">
        <v>53</v>
      </c>
      <c r="AR814" s="2" t="s">
        <v>69</v>
      </c>
      <c r="AS814" s="2" t="s">
        <v>52</v>
      </c>
      <c r="AT814" s="2" t="s">
        <v>69</v>
      </c>
    </row>
    <row r="815" spans="1:46" ht="22.5" customHeight="1" x14ac:dyDescent="0.25">
      <c r="A815" s="18" t="s">
        <v>8539</v>
      </c>
      <c r="B815" s="2" t="s">
        <v>8540</v>
      </c>
      <c r="C815" s="2" t="s">
        <v>344</v>
      </c>
      <c r="D815" s="2" t="s">
        <v>3998</v>
      </c>
      <c r="E815" s="2" t="s">
        <v>69</v>
      </c>
      <c r="F815" s="19">
        <v>1</v>
      </c>
      <c r="G815" s="19">
        <v>70.81</v>
      </c>
      <c r="H815" s="19">
        <v>48.2</v>
      </c>
      <c r="I815" s="19">
        <v>-14</v>
      </c>
      <c r="J815" s="19">
        <v>-48.2</v>
      </c>
      <c r="K815" s="19" t="s">
        <v>52</v>
      </c>
      <c r="L815" s="19">
        <v>56.81</v>
      </c>
      <c r="M815" s="2" t="s">
        <v>53</v>
      </c>
      <c r="N815" s="2" t="s">
        <v>589</v>
      </c>
      <c r="O815" s="2" t="s">
        <v>590</v>
      </c>
      <c r="P815" s="2" t="s">
        <v>591</v>
      </c>
      <c r="Q815" s="2" t="s">
        <v>53</v>
      </c>
      <c r="R815" s="19">
        <v>70.81</v>
      </c>
      <c r="S815" s="19" t="s">
        <v>161</v>
      </c>
      <c r="T815" s="2" t="s">
        <v>58</v>
      </c>
      <c r="U815" s="2" t="s">
        <v>53</v>
      </c>
      <c r="V815" s="2" t="s">
        <v>53</v>
      </c>
      <c r="W815" s="2" t="s">
        <v>53</v>
      </c>
      <c r="X815" s="2" t="s">
        <v>53</v>
      </c>
      <c r="Y815" s="2" t="s">
        <v>8541</v>
      </c>
      <c r="Z815" s="2" t="s">
        <v>8542</v>
      </c>
      <c r="AA815" s="2" t="s">
        <v>8543</v>
      </c>
      <c r="AB815" s="2" t="s">
        <v>4980</v>
      </c>
      <c r="AC815" s="2" t="s">
        <v>4981</v>
      </c>
      <c r="AD815" s="2" t="s">
        <v>8544</v>
      </c>
      <c r="AE815" s="2" t="s">
        <v>65</v>
      </c>
      <c r="AF815" s="2" t="s">
        <v>66</v>
      </c>
      <c r="AG815" s="2" t="s">
        <v>8545</v>
      </c>
      <c r="AH815" s="2" t="s">
        <v>8546</v>
      </c>
      <c r="AI815" s="2" t="s">
        <v>67</v>
      </c>
      <c r="AJ815" s="2" t="s">
        <v>8547</v>
      </c>
      <c r="AK815" s="2" t="s">
        <v>53</v>
      </c>
      <c r="AL815" s="2" t="s">
        <v>53</v>
      </c>
      <c r="AM815" s="2" t="s">
        <v>53</v>
      </c>
      <c r="AN815" s="2" t="s">
        <v>53</v>
      </c>
      <c r="AO815" s="2" t="s">
        <v>53</v>
      </c>
      <c r="AP815" s="2" t="s">
        <v>53</v>
      </c>
      <c r="AQ815" s="2" t="s">
        <v>53</v>
      </c>
      <c r="AR815" s="2" t="s">
        <v>69</v>
      </c>
      <c r="AS815" s="2" t="s">
        <v>52</v>
      </c>
      <c r="AT815" s="2" t="s">
        <v>69</v>
      </c>
    </row>
    <row r="816" spans="1:46" ht="22.5" customHeight="1" x14ac:dyDescent="0.25">
      <c r="A816" s="18" t="s">
        <v>8548</v>
      </c>
      <c r="B816" s="2" t="s">
        <v>8549</v>
      </c>
      <c r="C816" s="2" t="s">
        <v>1272</v>
      </c>
      <c r="D816" s="2" t="s">
        <v>8550</v>
      </c>
      <c r="E816" s="2" t="s">
        <v>69</v>
      </c>
      <c r="F816" s="19">
        <v>0</v>
      </c>
      <c r="G816" s="19">
        <v>98.56</v>
      </c>
      <c r="H816" s="19" t="s">
        <v>52</v>
      </c>
      <c r="I816" s="19">
        <v>-16.760000000000002</v>
      </c>
      <c r="J816" s="19">
        <v>-20.45</v>
      </c>
      <c r="K816" s="19">
        <v>-61.35</v>
      </c>
      <c r="L816" s="19">
        <v>0</v>
      </c>
      <c r="M816" s="2" t="s">
        <v>51</v>
      </c>
      <c r="N816" s="2" t="s">
        <v>733</v>
      </c>
      <c r="O816" s="2" t="s">
        <v>8174</v>
      </c>
      <c r="P816" s="2" t="s">
        <v>735</v>
      </c>
      <c r="Q816" s="2" t="s">
        <v>53</v>
      </c>
      <c r="R816" s="19">
        <v>98.56</v>
      </c>
      <c r="S816" s="19" t="s">
        <v>57</v>
      </c>
      <c r="T816" s="2" t="s">
        <v>3326</v>
      </c>
      <c r="U816" s="2" t="s">
        <v>53</v>
      </c>
      <c r="V816" s="2" t="s">
        <v>53</v>
      </c>
      <c r="W816" s="2" t="s">
        <v>53</v>
      </c>
      <c r="X816" s="2" t="s">
        <v>53</v>
      </c>
      <c r="Y816" s="2" t="s">
        <v>8520</v>
      </c>
      <c r="Z816" s="2" t="s">
        <v>8523</v>
      </c>
      <c r="AA816" s="2" t="s">
        <v>53</v>
      </c>
      <c r="AB816" s="2" t="s">
        <v>8525</v>
      </c>
      <c r="AC816" s="2" t="s">
        <v>124</v>
      </c>
      <c r="AD816" s="2" t="s">
        <v>8526</v>
      </c>
      <c r="AE816" s="2" t="s">
        <v>65</v>
      </c>
      <c r="AF816" s="2" t="s">
        <v>66</v>
      </c>
      <c r="AG816" s="2" t="s">
        <v>53</v>
      </c>
      <c r="AH816" s="2" t="s">
        <v>53</v>
      </c>
      <c r="AI816" s="2" t="s">
        <v>170</v>
      </c>
      <c r="AJ816" s="2" t="s">
        <v>8551</v>
      </c>
      <c r="AK816" s="2" t="s">
        <v>53</v>
      </c>
      <c r="AL816" s="2" t="s">
        <v>53</v>
      </c>
      <c r="AM816" s="2" t="s">
        <v>53</v>
      </c>
      <c r="AN816" s="2" t="s">
        <v>53</v>
      </c>
      <c r="AO816" s="2" t="s">
        <v>53</v>
      </c>
      <c r="AP816" s="2" t="s">
        <v>53</v>
      </c>
      <c r="AQ816" s="2" t="s">
        <v>53</v>
      </c>
      <c r="AR816" s="2" t="s">
        <v>69</v>
      </c>
      <c r="AS816" s="2" t="s">
        <v>52</v>
      </c>
      <c r="AT816" s="2" t="s">
        <v>69</v>
      </c>
    </row>
    <row r="817" spans="1:46" ht="22.5" customHeight="1" x14ac:dyDescent="0.25">
      <c r="A817" s="18" t="s">
        <v>8552</v>
      </c>
      <c r="B817" s="2" t="s">
        <v>8553</v>
      </c>
      <c r="C817" s="2" t="s">
        <v>344</v>
      </c>
      <c r="D817" s="2" t="s">
        <v>7125</v>
      </c>
      <c r="E817" s="2" t="s">
        <v>69</v>
      </c>
      <c r="F817" s="19">
        <v>1</v>
      </c>
      <c r="G817" s="19">
        <v>85.9</v>
      </c>
      <c r="H817" s="19" t="s">
        <v>52</v>
      </c>
      <c r="I817" s="19">
        <v>-14.6</v>
      </c>
      <c r="J817" s="19">
        <v>-17.95</v>
      </c>
      <c r="K817" s="19" t="s">
        <v>52</v>
      </c>
      <c r="L817" s="19">
        <v>53.35</v>
      </c>
      <c r="M817" s="2" t="s">
        <v>53</v>
      </c>
      <c r="N817" s="2" t="s">
        <v>90</v>
      </c>
      <c r="O817" s="2" t="s">
        <v>1641</v>
      </c>
      <c r="P817" s="2" t="s">
        <v>1642</v>
      </c>
      <c r="Q817" s="2" t="s">
        <v>53</v>
      </c>
      <c r="R817" s="19">
        <v>85.9</v>
      </c>
      <c r="S817" s="19" t="s">
        <v>57</v>
      </c>
      <c r="T817" s="2" t="s">
        <v>58</v>
      </c>
      <c r="U817" s="2" t="s">
        <v>53</v>
      </c>
      <c r="V817" s="2" t="s">
        <v>53</v>
      </c>
      <c r="W817" s="2" t="s">
        <v>53</v>
      </c>
      <c r="X817" s="2" t="s">
        <v>53</v>
      </c>
      <c r="Y817" s="2" t="s">
        <v>8554</v>
      </c>
      <c r="Z817" s="2" t="s">
        <v>8555</v>
      </c>
      <c r="AA817" s="2" t="s">
        <v>8556</v>
      </c>
      <c r="AB817" s="2" t="s">
        <v>3633</v>
      </c>
      <c r="AC817" s="2" t="s">
        <v>168</v>
      </c>
      <c r="AD817" s="2" t="s">
        <v>8557</v>
      </c>
      <c r="AE817" s="2" t="s">
        <v>65</v>
      </c>
      <c r="AF817" s="2" t="s">
        <v>66</v>
      </c>
      <c r="AG817" s="2" t="s">
        <v>8558</v>
      </c>
      <c r="AH817" s="2" t="s">
        <v>8559</v>
      </c>
      <c r="AI817" s="2" t="s">
        <v>67</v>
      </c>
      <c r="AJ817" s="2" t="s">
        <v>8560</v>
      </c>
      <c r="AK817" s="2" t="s">
        <v>53</v>
      </c>
      <c r="AL817" s="2" t="s">
        <v>53</v>
      </c>
      <c r="AM817" s="2" t="s">
        <v>53</v>
      </c>
      <c r="AN817" s="2" t="s">
        <v>53</v>
      </c>
      <c r="AO817" s="2" t="s">
        <v>53</v>
      </c>
      <c r="AP817" s="2" t="s">
        <v>53</v>
      </c>
      <c r="AQ817" s="2" t="s">
        <v>53</v>
      </c>
      <c r="AR817" s="2" t="s">
        <v>69</v>
      </c>
      <c r="AS817" s="2" t="s">
        <v>52</v>
      </c>
      <c r="AT817" s="2" t="s">
        <v>69</v>
      </c>
    </row>
    <row r="818" spans="1:46" ht="22.5" customHeight="1" x14ac:dyDescent="0.25">
      <c r="A818" s="18" t="s">
        <v>8561</v>
      </c>
      <c r="B818" s="2" t="s">
        <v>8562</v>
      </c>
      <c r="C818" s="2" t="s">
        <v>344</v>
      </c>
      <c r="D818" s="2" t="s">
        <v>7125</v>
      </c>
      <c r="E818" s="2" t="s">
        <v>69</v>
      </c>
      <c r="F818" s="19">
        <v>1</v>
      </c>
      <c r="G818" s="19">
        <v>55</v>
      </c>
      <c r="H818" s="19">
        <v>11.76</v>
      </c>
      <c r="I818" s="19">
        <v>-14.85</v>
      </c>
      <c r="J818" s="19">
        <v>-11.76</v>
      </c>
      <c r="K818" s="19" t="s">
        <v>52</v>
      </c>
      <c r="L818" s="19">
        <v>40.15</v>
      </c>
      <c r="M818" s="2" t="s">
        <v>51</v>
      </c>
      <c r="N818" s="2" t="s">
        <v>378</v>
      </c>
      <c r="O818" s="2" t="s">
        <v>379</v>
      </c>
      <c r="P818" s="2" t="s">
        <v>380</v>
      </c>
      <c r="Q818" s="2" t="s">
        <v>53</v>
      </c>
      <c r="R818" s="19">
        <v>55</v>
      </c>
      <c r="S818" s="19" t="s">
        <v>57</v>
      </c>
      <c r="T818" s="2" t="s">
        <v>58</v>
      </c>
      <c r="U818" s="2" t="s">
        <v>53</v>
      </c>
      <c r="V818" s="2" t="s">
        <v>53</v>
      </c>
      <c r="W818" s="2" t="s">
        <v>53</v>
      </c>
      <c r="X818" s="2" t="s">
        <v>53</v>
      </c>
      <c r="Y818" s="2" t="s">
        <v>8563</v>
      </c>
      <c r="Z818" s="2" t="s">
        <v>8564</v>
      </c>
      <c r="AA818" s="2" t="s">
        <v>8565</v>
      </c>
      <c r="AB818" s="2" t="s">
        <v>656</v>
      </c>
      <c r="AC818" s="2" t="s">
        <v>531</v>
      </c>
      <c r="AD818" s="2" t="s">
        <v>8566</v>
      </c>
      <c r="AE818" s="2" t="s">
        <v>65</v>
      </c>
      <c r="AF818" s="2" t="s">
        <v>66</v>
      </c>
      <c r="AG818" s="2" t="s">
        <v>8567</v>
      </c>
      <c r="AH818" s="2" t="s">
        <v>8568</v>
      </c>
      <c r="AI818" s="2" t="s">
        <v>67</v>
      </c>
      <c r="AJ818" s="2" t="s">
        <v>8569</v>
      </c>
      <c r="AK818" s="2" t="s">
        <v>53</v>
      </c>
      <c r="AL818" s="2" t="s">
        <v>53</v>
      </c>
      <c r="AM818" s="2" t="s">
        <v>53</v>
      </c>
      <c r="AN818" s="2" t="s">
        <v>53</v>
      </c>
      <c r="AO818" s="2" t="s">
        <v>53</v>
      </c>
      <c r="AP818" s="2" t="s">
        <v>53</v>
      </c>
      <c r="AQ818" s="2" t="s">
        <v>53</v>
      </c>
      <c r="AR818" s="2" t="s">
        <v>69</v>
      </c>
      <c r="AS818" s="2" t="s">
        <v>52</v>
      </c>
      <c r="AT818" s="2" t="s">
        <v>69</v>
      </c>
    </row>
    <row r="819" spans="1:46" ht="22.5" customHeight="1" x14ac:dyDescent="0.25">
      <c r="A819" s="18" t="s">
        <v>8570</v>
      </c>
      <c r="B819" s="2" t="s">
        <v>8571</v>
      </c>
      <c r="C819" s="2" t="s">
        <v>344</v>
      </c>
      <c r="D819" s="2" t="s">
        <v>5569</v>
      </c>
      <c r="E819" s="2" t="s">
        <v>51</v>
      </c>
      <c r="F819" s="19">
        <v>1</v>
      </c>
      <c r="G819" s="19">
        <v>54.87</v>
      </c>
      <c r="H819" s="19" t="s">
        <v>52</v>
      </c>
      <c r="I819" s="19">
        <v>-12.08</v>
      </c>
      <c r="J819" s="19" t="s">
        <v>52</v>
      </c>
      <c r="K819" s="19" t="s">
        <v>52</v>
      </c>
      <c r="L819" s="19">
        <v>42.79</v>
      </c>
      <c r="M819" s="2" t="s">
        <v>51</v>
      </c>
      <c r="N819" s="2" t="s">
        <v>309</v>
      </c>
      <c r="O819" s="2" t="s">
        <v>390</v>
      </c>
      <c r="P819" s="2" t="s">
        <v>311</v>
      </c>
      <c r="Q819" s="2" t="s">
        <v>53</v>
      </c>
      <c r="R819" s="19">
        <v>54.87</v>
      </c>
      <c r="S819" s="19" t="s">
        <v>161</v>
      </c>
      <c r="T819" s="2" t="s">
        <v>58</v>
      </c>
      <c r="U819" s="2" t="s">
        <v>53</v>
      </c>
      <c r="V819" s="2" t="s">
        <v>53</v>
      </c>
      <c r="W819" s="2" t="s">
        <v>53</v>
      </c>
      <c r="X819" s="2" t="s">
        <v>53</v>
      </c>
      <c r="Y819" s="2" t="s">
        <v>8572</v>
      </c>
      <c r="Z819" s="2" t="s">
        <v>8573</v>
      </c>
      <c r="AA819" s="2" t="s">
        <v>8574</v>
      </c>
      <c r="AB819" s="2" t="s">
        <v>8575</v>
      </c>
      <c r="AC819" s="2" t="s">
        <v>168</v>
      </c>
      <c r="AD819" s="2" t="s">
        <v>8576</v>
      </c>
      <c r="AE819" s="2" t="s">
        <v>65</v>
      </c>
      <c r="AF819" s="2" t="s">
        <v>66</v>
      </c>
      <c r="AG819" s="2" t="s">
        <v>7629</v>
      </c>
      <c r="AH819" s="2" t="s">
        <v>7721</v>
      </c>
      <c r="AI819" s="2" t="s">
        <v>67</v>
      </c>
      <c r="AJ819" s="2" t="s">
        <v>8577</v>
      </c>
      <c r="AK819" s="2" t="s">
        <v>53</v>
      </c>
      <c r="AL819" s="2" t="s">
        <v>53</v>
      </c>
      <c r="AM819" s="2" t="s">
        <v>53</v>
      </c>
      <c r="AN819" s="2" t="s">
        <v>53</v>
      </c>
      <c r="AO819" s="2" t="s">
        <v>53</v>
      </c>
      <c r="AP819" s="2" t="s">
        <v>53</v>
      </c>
      <c r="AQ819" s="2" t="s">
        <v>53</v>
      </c>
      <c r="AR819" s="2" t="s">
        <v>69</v>
      </c>
      <c r="AS819" s="2" t="s">
        <v>52</v>
      </c>
      <c r="AT819" s="2" t="s">
        <v>69</v>
      </c>
    </row>
    <row r="820" spans="1:46" ht="22.5" customHeight="1" x14ac:dyDescent="0.25">
      <c r="A820" s="18" t="s">
        <v>8578</v>
      </c>
      <c r="B820" s="2" t="s">
        <v>8579</v>
      </c>
      <c r="C820" s="2" t="s">
        <v>344</v>
      </c>
      <c r="D820" s="2" t="s">
        <v>697</v>
      </c>
      <c r="E820" s="2" t="s">
        <v>69</v>
      </c>
      <c r="F820" s="19">
        <v>1</v>
      </c>
      <c r="G820" s="19">
        <v>327.9</v>
      </c>
      <c r="H820" s="19" t="s">
        <v>52</v>
      </c>
      <c r="I820" s="19">
        <v>-55.74</v>
      </c>
      <c r="J820" s="19">
        <v>-20.45</v>
      </c>
      <c r="K820" s="19" t="s">
        <v>52</v>
      </c>
      <c r="L820" s="19">
        <v>251.71</v>
      </c>
      <c r="M820" s="2" t="s">
        <v>53</v>
      </c>
      <c r="N820" s="2" t="s">
        <v>8580</v>
      </c>
      <c r="O820" s="2" t="s">
        <v>8581</v>
      </c>
      <c r="P820" s="2" t="s">
        <v>8582</v>
      </c>
      <c r="Q820" s="2" t="s">
        <v>53</v>
      </c>
      <c r="R820" s="19">
        <v>327.9</v>
      </c>
      <c r="S820" s="19" t="s">
        <v>57</v>
      </c>
      <c r="T820" s="2" t="s">
        <v>58</v>
      </c>
      <c r="U820" s="2" t="s">
        <v>53</v>
      </c>
      <c r="V820" s="2" t="s">
        <v>53</v>
      </c>
      <c r="W820" s="2" t="s">
        <v>53</v>
      </c>
      <c r="X820" s="2" t="s">
        <v>53</v>
      </c>
      <c r="Y820" s="2" t="s">
        <v>8583</v>
      </c>
      <c r="Z820" s="2" t="s">
        <v>8584</v>
      </c>
      <c r="AA820" s="2" t="s">
        <v>8585</v>
      </c>
      <c r="AB820" s="2" t="s">
        <v>8586</v>
      </c>
      <c r="AC820" s="2" t="s">
        <v>63</v>
      </c>
      <c r="AD820" s="2" t="s">
        <v>8587</v>
      </c>
      <c r="AE820" s="2" t="s">
        <v>65</v>
      </c>
      <c r="AF820" s="2" t="s">
        <v>66</v>
      </c>
      <c r="AG820" s="2" t="s">
        <v>8588</v>
      </c>
      <c r="AH820" s="2" t="s">
        <v>8589</v>
      </c>
      <c r="AI820" s="2" t="s">
        <v>67</v>
      </c>
      <c r="AJ820" s="2" t="s">
        <v>8590</v>
      </c>
      <c r="AK820" s="2" t="s">
        <v>53</v>
      </c>
      <c r="AL820" s="2" t="s">
        <v>53</v>
      </c>
      <c r="AM820" s="2" t="s">
        <v>53</v>
      </c>
      <c r="AN820" s="2" t="s">
        <v>53</v>
      </c>
      <c r="AO820" s="2" t="s">
        <v>53</v>
      </c>
      <c r="AP820" s="2" t="s">
        <v>53</v>
      </c>
      <c r="AQ820" s="2" t="s">
        <v>53</v>
      </c>
      <c r="AR820" s="2" t="s">
        <v>69</v>
      </c>
      <c r="AS820" s="2" t="s">
        <v>52</v>
      </c>
      <c r="AT820" s="2" t="s">
        <v>69</v>
      </c>
    </row>
    <row r="821" spans="1:46" ht="22.5" customHeight="1" x14ac:dyDescent="0.25">
      <c r="A821" s="18" t="s">
        <v>8591</v>
      </c>
      <c r="B821" s="2" t="s">
        <v>8592</v>
      </c>
      <c r="C821" s="2" t="s">
        <v>344</v>
      </c>
      <c r="D821" s="2" t="s">
        <v>5569</v>
      </c>
      <c r="E821" s="2" t="s">
        <v>69</v>
      </c>
      <c r="F821" s="19">
        <v>1</v>
      </c>
      <c r="G821" s="19">
        <v>119</v>
      </c>
      <c r="H821" s="19" t="s">
        <v>52</v>
      </c>
      <c r="I821" s="19">
        <v>-20.23</v>
      </c>
      <c r="J821" s="19">
        <v>-20.45</v>
      </c>
      <c r="K821" s="19" t="s">
        <v>52</v>
      </c>
      <c r="L821" s="19">
        <v>78.319999999999993</v>
      </c>
      <c r="M821" s="2" t="s">
        <v>51</v>
      </c>
      <c r="N821" s="2" t="s">
        <v>1235</v>
      </c>
      <c r="O821" s="2" t="s">
        <v>2216</v>
      </c>
      <c r="P821" s="2" t="s">
        <v>1237</v>
      </c>
      <c r="Q821" s="2" t="s">
        <v>53</v>
      </c>
      <c r="R821" s="19">
        <v>119</v>
      </c>
      <c r="S821" s="19" t="s">
        <v>57</v>
      </c>
      <c r="T821" s="2" t="s">
        <v>77</v>
      </c>
      <c r="U821" s="2" t="s">
        <v>8593</v>
      </c>
      <c r="V821" s="2" t="s">
        <v>8594</v>
      </c>
      <c r="W821" s="2" t="s">
        <v>8595</v>
      </c>
      <c r="X821" s="2" t="s">
        <v>53</v>
      </c>
      <c r="Y821" s="2" t="s">
        <v>8593</v>
      </c>
      <c r="Z821" s="2" t="s">
        <v>8596</v>
      </c>
      <c r="AA821" s="2" t="s">
        <v>8597</v>
      </c>
      <c r="AB821" s="2" t="s">
        <v>8598</v>
      </c>
      <c r="AC821" s="2" t="s">
        <v>124</v>
      </c>
      <c r="AD821" s="2" t="s">
        <v>8599</v>
      </c>
      <c r="AE821" s="2" t="s">
        <v>65</v>
      </c>
      <c r="AF821" s="2" t="s">
        <v>86</v>
      </c>
      <c r="AG821" s="2" t="s">
        <v>8600</v>
      </c>
      <c r="AH821" s="2" t="s">
        <v>8601</v>
      </c>
      <c r="AI821" s="2" t="s">
        <v>67</v>
      </c>
      <c r="AJ821" s="2" t="s">
        <v>8602</v>
      </c>
      <c r="AK821" s="2" t="s">
        <v>53</v>
      </c>
      <c r="AL821" s="2" t="s">
        <v>53</v>
      </c>
      <c r="AM821" s="2" t="s">
        <v>53</v>
      </c>
      <c r="AN821" s="2" t="s">
        <v>53</v>
      </c>
      <c r="AO821" s="2" t="s">
        <v>53</v>
      </c>
      <c r="AP821" s="2" t="s">
        <v>53</v>
      </c>
      <c r="AQ821" s="2" t="s">
        <v>53</v>
      </c>
      <c r="AR821" s="2" t="s">
        <v>69</v>
      </c>
      <c r="AS821" s="2" t="s">
        <v>52</v>
      </c>
      <c r="AT821" s="2" t="s">
        <v>69</v>
      </c>
    </row>
    <row r="822" spans="1:46" ht="22.5" customHeight="1" x14ac:dyDescent="0.25">
      <c r="A822" s="21" t="s">
        <v>8603</v>
      </c>
      <c r="B822" s="22" t="s">
        <v>8592</v>
      </c>
      <c r="C822" s="23" t="s">
        <v>53</v>
      </c>
      <c r="D822" s="24" t="s">
        <v>53</v>
      </c>
      <c r="E822" s="25" t="s">
        <v>53</v>
      </c>
      <c r="F822" s="26" t="s">
        <v>52</v>
      </c>
      <c r="G822" s="27">
        <v>42.6</v>
      </c>
      <c r="H822" s="28" t="s">
        <v>52</v>
      </c>
      <c r="I822" s="29">
        <v>-18.25</v>
      </c>
      <c r="J822" s="30" t="s">
        <v>52</v>
      </c>
      <c r="K822" s="31" t="s">
        <v>52</v>
      </c>
      <c r="L822" s="32">
        <v>24.35</v>
      </c>
      <c r="M822" s="33" t="s">
        <v>53</v>
      </c>
      <c r="N822" s="34" t="s">
        <v>53</v>
      </c>
      <c r="O822" s="35" t="s">
        <v>53</v>
      </c>
      <c r="P822" s="36" t="s">
        <v>53</v>
      </c>
      <c r="Q822" s="37" t="s">
        <v>53</v>
      </c>
      <c r="R822" s="38" t="s">
        <v>52</v>
      </c>
      <c r="S822" s="39" t="s">
        <v>53</v>
      </c>
      <c r="T822" s="40" t="s">
        <v>58</v>
      </c>
      <c r="U822" s="41" t="s">
        <v>53</v>
      </c>
      <c r="V822" s="42" t="s">
        <v>53</v>
      </c>
      <c r="W822" s="43" t="s">
        <v>53</v>
      </c>
      <c r="X822" s="44" t="s">
        <v>53</v>
      </c>
      <c r="Y822" s="45" t="s">
        <v>8604</v>
      </c>
      <c r="Z822" s="46" t="s">
        <v>8605</v>
      </c>
      <c r="AA822" s="47" t="s">
        <v>8606</v>
      </c>
      <c r="AB822" s="48" t="s">
        <v>8607</v>
      </c>
      <c r="AC822" s="49" t="s">
        <v>1338</v>
      </c>
      <c r="AD822" s="50" t="s">
        <v>8608</v>
      </c>
      <c r="AE822" s="51" t="s">
        <v>65</v>
      </c>
      <c r="AF822" s="52" t="s">
        <v>66</v>
      </c>
      <c r="AG822" s="53" t="s">
        <v>8609</v>
      </c>
      <c r="AH822" s="54" t="s">
        <v>8610</v>
      </c>
      <c r="AI822" s="55" t="s">
        <v>67</v>
      </c>
      <c r="AJ822" s="56" t="s">
        <v>8611</v>
      </c>
      <c r="AK822" s="57" t="s">
        <v>53</v>
      </c>
      <c r="AL822" s="58" t="s">
        <v>53</v>
      </c>
      <c r="AM822" s="59" t="s">
        <v>53</v>
      </c>
      <c r="AN822" s="60" t="s">
        <v>53</v>
      </c>
      <c r="AO822" s="61" t="s">
        <v>53</v>
      </c>
      <c r="AP822" s="62" t="s">
        <v>53</v>
      </c>
      <c r="AQ822" s="63" t="s">
        <v>53</v>
      </c>
      <c r="AR822" s="64" t="s">
        <v>53</v>
      </c>
      <c r="AS822" s="65" t="s">
        <v>52</v>
      </c>
      <c r="AT822" s="66" t="s">
        <v>53</v>
      </c>
    </row>
    <row r="823" spans="1:46" ht="22.5" customHeight="1" x14ac:dyDescent="0.25">
      <c r="A823" s="67" t="s">
        <v>8612</v>
      </c>
      <c r="B823" s="68" t="s">
        <v>8592</v>
      </c>
      <c r="C823" s="69" t="s">
        <v>344</v>
      </c>
      <c r="D823" s="70" t="s">
        <v>2215</v>
      </c>
      <c r="E823" s="71" t="s">
        <v>51</v>
      </c>
      <c r="F823" s="72">
        <v>1</v>
      </c>
      <c r="G823" s="73" t="s">
        <v>52</v>
      </c>
      <c r="H823" s="74" t="s">
        <v>52</v>
      </c>
      <c r="I823" s="75" t="s">
        <v>52</v>
      </c>
      <c r="J823" s="76" t="s">
        <v>52</v>
      </c>
      <c r="K823" s="77" t="s">
        <v>52</v>
      </c>
      <c r="L823" s="78" t="s">
        <v>52</v>
      </c>
      <c r="M823" s="79" t="s">
        <v>53</v>
      </c>
      <c r="N823" s="80" t="s">
        <v>1879</v>
      </c>
      <c r="O823" s="81" t="s">
        <v>1880</v>
      </c>
      <c r="P823" s="82" t="s">
        <v>1881</v>
      </c>
      <c r="Q823" s="83" t="s">
        <v>53</v>
      </c>
      <c r="R823" s="84">
        <v>24.09</v>
      </c>
      <c r="S823" s="85" t="s">
        <v>57</v>
      </c>
      <c r="T823" s="86" t="s">
        <v>53</v>
      </c>
      <c r="U823" s="87" t="s">
        <v>53</v>
      </c>
      <c r="V823" s="88" t="s">
        <v>53</v>
      </c>
      <c r="W823" s="89" t="s">
        <v>53</v>
      </c>
      <c r="X823" s="90" t="s">
        <v>53</v>
      </c>
      <c r="Y823" s="91" t="s">
        <v>53</v>
      </c>
      <c r="Z823" s="92" t="s">
        <v>53</v>
      </c>
      <c r="AA823" s="93" t="s">
        <v>53</v>
      </c>
      <c r="AB823" s="94" t="s">
        <v>53</v>
      </c>
      <c r="AC823" s="95" t="s">
        <v>53</v>
      </c>
      <c r="AD823" s="96" t="s">
        <v>53</v>
      </c>
      <c r="AE823" s="97" t="s">
        <v>53</v>
      </c>
      <c r="AF823" s="98" t="s">
        <v>53</v>
      </c>
      <c r="AG823" s="99" t="s">
        <v>53</v>
      </c>
      <c r="AH823" s="100" t="s">
        <v>53</v>
      </c>
      <c r="AI823" s="101" t="s">
        <v>53</v>
      </c>
      <c r="AJ823" s="102" t="s">
        <v>53</v>
      </c>
      <c r="AK823" s="103" t="s">
        <v>53</v>
      </c>
      <c r="AL823" s="104" t="s">
        <v>53</v>
      </c>
      <c r="AM823" s="105" t="s">
        <v>53</v>
      </c>
      <c r="AN823" s="106" t="s">
        <v>53</v>
      </c>
      <c r="AO823" s="107" t="s">
        <v>53</v>
      </c>
      <c r="AP823" s="108" t="s">
        <v>53</v>
      </c>
      <c r="AQ823" s="109" t="s">
        <v>53</v>
      </c>
      <c r="AR823" s="110" t="s">
        <v>69</v>
      </c>
      <c r="AS823" s="111" t="s">
        <v>52</v>
      </c>
      <c r="AT823" s="112" t="s">
        <v>69</v>
      </c>
    </row>
    <row r="824" spans="1:46" ht="22.5" customHeight="1" x14ac:dyDescent="0.25">
      <c r="A824" s="67" t="s">
        <v>8613</v>
      </c>
      <c r="B824" s="68" t="s">
        <v>8592</v>
      </c>
      <c r="C824" s="69" t="s">
        <v>344</v>
      </c>
      <c r="D824" s="70" t="s">
        <v>2215</v>
      </c>
      <c r="E824" s="71" t="s">
        <v>51</v>
      </c>
      <c r="F824" s="72">
        <v>1</v>
      </c>
      <c r="G824" s="73" t="s">
        <v>52</v>
      </c>
      <c r="H824" s="74" t="s">
        <v>52</v>
      </c>
      <c r="I824" s="75" t="s">
        <v>52</v>
      </c>
      <c r="J824" s="76" t="s">
        <v>52</v>
      </c>
      <c r="K824" s="77" t="s">
        <v>52</v>
      </c>
      <c r="L824" s="78" t="s">
        <v>52</v>
      </c>
      <c r="M824" s="79" t="s">
        <v>53</v>
      </c>
      <c r="N824" s="80" t="s">
        <v>928</v>
      </c>
      <c r="O824" s="81" t="s">
        <v>929</v>
      </c>
      <c r="P824" s="82" t="s">
        <v>930</v>
      </c>
      <c r="Q824" s="83" t="s">
        <v>53</v>
      </c>
      <c r="R824" s="84">
        <v>18.510000000000002</v>
      </c>
      <c r="S824" s="85" t="s">
        <v>57</v>
      </c>
      <c r="T824" s="86" t="s">
        <v>53</v>
      </c>
      <c r="U824" s="87" t="s">
        <v>53</v>
      </c>
      <c r="V824" s="88" t="s">
        <v>53</v>
      </c>
      <c r="W824" s="89" t="s">
        <v>53</v>
      </c>
      <c r="X824" s="90" t="s">
        <v>53</v>
      </c>
      <c r="Y824" s="91" t="s">
        <v>53</v>
      </c>
      <c r="Z824" s="92" t="s">
        <v>53</v>
      </c>
      <c r="AA824" s="93" t="s">
        <v>53</v>
      </c>
      <c r="AB824" s="94" t="s">
        <v>53</v>
      </c>
      <c r="AC824" s="95" t="s">
        <v>53</v>
      </c>
      <c r="AD824" s="96" t="s">
        <v>53</v>
      </c>
      <c r="AE824" s="97" t="s">
        <v>53</v>
      </c>
      <c r="AF824" s="98" t="s">
        <v>53</v>
      </c>
      <c r="AG824" s="99" t="s">
        <v>53</v>
      </c>
      <c r="AH824" s="100" t="s">
        <v>53</v>
      </c>
      <c r="AI824" s="101" t="s">
        <v>53</v>
      </c>
      <c r="AJ824" s="102" t="s">
        <v>53</v>
      </c>
      <c r="AK824" s="103" t="s">
        <v>53</v>
      </c>
      <c r="AL824" s="104" t="s">
        <v>53</v>
      </c>
      <c r="AM824" s="105" t="s">
        <v>53</v>
      </c>
      <c r="AN824" s="106" t="s">
        <v>53</v>
      </c>
      <c r="AO824" s="107" t="s">
        <v>53</v>
      </c>
      <c r="AP824" s="108" t="s">
        <v>53</v>
      </c>
      <c r="AQ824" s="109" t="s">
        <v>53</v>
      </c>
      <c r="AR824" s="110" t="s">
        <v>69</v>
      </c>
      <c r="AS824" s="111" t="s">
        <v>52</v>
      </c>
      <c r="AT824" s="112" t="s">
        <v>69</v>
      </c>
    </row>
    <row r="825" spans="1:46" ht="22.5" customHeight="1" x14ac:dyDescent="0.25">
      <c r="A825" s="18" t="s">
        <v>8614</v>
      </c>
      <c r="B825" s="2" t="s">
        <v>8615</v>
      </c>
      <c r="C825" s="2" t="s">
        <v>344</v>
      </c>
      <c r="D825" s="2" t="s">
        <v>5569</v>
      </c>
      <c r="E825" s="2" t="s">
        <v>69</v>
      </c>
      <c r="F825" s="19">
        <v>1</v>
      </c>
      <c r="G825" s="19">
        <v>49.9</v>
      </c>
      <c r="H825" s="19">
        <v>6.93</v>
      </c>
      <c r="I825" s="19">
        <v>-13.98</v>
      </c>
      <c r="J825" s="19">
        <v>-6.93</v>
      </c>
      <c r="K825" s="19" t="s">
        <v>52</v>
      </c>
      <c r="L825" s="19">
        <v>35.92</v>
      </c>
      <c r="M825" s="2" t="s">
        <v>53</v>
      </c>
      <c r="N825" s="2" t="s">
        <v>8616</v>
      </c>
      <c r="O825" s="2" t="s">
        <v>8617</v>
      </c>
      <c r="P825" s="2" t="s">
        <v>8618</v>
      </c>
      <c r="Q825" s="2" t="s">
        <v>53</v>
      </c>
      <c r="R825" s="19">
        <v>49.9</v>
      </c>
      <c r="S825" s="19" t="s">
        <v>57</v>
      </c>
      <c r="T825" s="2" t="s">
        <v>77</v>
      </c>
      <c r="U825" s="2" t="s">
        <v>8619</v>
      </c>
      <c r="V825" s="2" t="s">
        <v>8620</v>
      </c>
      <c r="W825" s="2" t="s">
        <v>8621</v>
      </c>
      <c r="X825" s="2" t="s">
        <v>53</v>
      </c>
      <c r="Y825" s="2" t="s">
        <v>8619</v>
      </c>
      <c r="Z825" s="2" t="s">
        <v>8622</v>
      </c>
      <c r="AA825" s="2" t="s">
        <v>8623</v>
      </c>
      <c r="AB825" s="2" t="s">
        <v>235</v>
      </c>
      <c r="AC825" s="2" t="s">
        <v>124</v>
      </c>
      <c r="AD825" s="2" t="s">
        <v>8624</v>
      </c>
      <c r="AE825" s="2" t="s">
        <v>65</v>
      </c>
      <c r="AF825" s="2" t="s">
        <v>86</v>
      </c>
      <c r="AG825" s="2" t="s">
        <v>6186</v>
      </c>
      <c r="AH825" s="2" t="s">
        <v>8625</v>
      </c>
      <c r="AI825" s="2" t="s">
        <v>67</v>
      </c>
      <c r="AJ825" s="2" t="s">
        <v>8626</v>
      </c>
      <c r="AK825" s="2" t="s">
        <v>53</v>
      </c>
      <c r="AL825" s="2" t="s">
        <v>53</v>
      </c>
      <c r="AM825" s="2" t="s">
        <v>53</v>
      </c>
      <c r="AN825" s="2" t="s">
        <v>53</v>
      </c>
      <c r="AO825" s="2" t="s">
        <v>53</v>
      </c>
      <c r="AP825" s="2" t="s">
        <v>53</v>
      </c>
      <c r="AQ825" s="2" t="s">
        <v>53</v>
      </c>
      <c r="AR825" s="2" t="s">
        <v>69</v>
      </c>
      <c r="AS825" s="2" t="s">
        <v>52</v>
      </c>
      <c r="AT825" s="2" t="s">
        <v>69</v>
      </c>
    </row>
    <row r="826" spans="1:46" ht="22.5" customHeight="1" x14ac:dyDescent="0.25">
      <c r="A826" s="18" t="s">
        <v>8627</v>
      </c>
      <c r="B826" s="2" t="s">
        <v>8628</v>
      </c>
      <c r="C826" s="2" t="s">
        <v>344</v>
      </c>
      <c r="D826" s="2" t="s">
        <v>7125</v>
      </c>
      <c r="E826" s="2" t="s">
        <v>51</v>
      </c>
      <c r="F826" s="19">
        <v>1</v>
      </c>
      <c r="G826" s="19">
        <v>189.99</v>
      </c>
      <c r="H826" s="19" t="s">
        <v>52</v>
      </c>
      <c r="I826" s="19">
        <v>-32.299999999999997</v>
      </c>
      <c r="J826" s="19">
        <v>-20.45</v>
      </c>
      <c r="K826" s="19" t="s">
        <v>52</v>
      </c>
      <c r="L826" s="19">
        <v>137.24</v>
      </c>
      <c r="M826" s="2" t="s">
        <v>53</v>
      </c>
      <c r="N826" s="2" t="s">
        <v>54</v>
      </c>
      <c r="O826" s="2" t="s">
        <v>2203</v>
      </c>
      <c r="P826" s="2" t="s">
        <v>2204</v>
      </c>
      <c r="Q826" s="2" t="s">
        <v>53</v>
      </c>
      <c r="R826" s="19">
        <v>189.99</v>
      </c>
      <c r="S826" s="19" t="s">
        <v>57</v>
      </c>
      <c r="T826" s="2" t="s">
        <v>58</v>
      </c>
      <c r="U826" s="2" t="s">
        <v>53</v>
      </c>
      <c r="V826" s="2" t="s">
        <v>53</v>
      </c>
      <c r="W826" s="2" t="s">
        <v>53</v>
      </c>
      <c r="X826" s="2" t="s">
        <v>53</v>
      </c>
      <c r="Y826" s="2" t="s">
        <v>8629</v>
      </c>
      <c r="Z826" s="2" t="s">
        <v>8630</v>
      </c>
      <c r="AA826" s="2" t="s">
        <v>8631</v>
      </c>
      <c r="AB826" s="2" t="s">
        <v>4933</v>
      </c>
      <c r="AC826" s="2" t="s">
        <v>111</v>
      </c>
      <c r="AD826" s="2" t="s">
        <v>8632</v>
      </c>
      <c r="AE826" s="2" t="s">
        <v>65</v>
      </c>
      <c r="AF826" s="2" t="s">
        <v>66</v>
      </c>
      <c r="AG826" s="2" t="s">
        <v>8633</v>
      </c>
      <c r="AH826" s="2" t="s">
        <v>8634</v>
      </c>
      <c r="AI826" s="2" t="s">
        <v>67</v>
      </c>
      <c r="AJ826" s="2" t="s">
        <v>8635</v>
      </c>
      <c r="AK826" s="2" t="s">
        <v>53</v>
      </c>
      <c r="AL826" s="2" t="s">
        <v>53</v>
      </c>
      <c r="AM826" s="2" t="s">
        <v>53</v>
      </c>
      <c r="AN826" s="2" t="s">
        <v>53</v>
      </c>
      <c r="AO826" s="2" t="s">
        <v>53</v>
      </c>
      <c r="AP826" s="2" t="s">
        <v>53</v>
      </c>
      <c r="AQ826" s="2" t="s">
        <v>53</v>
      </c>
      <c r="AR826" s="2" t="s">
        <v>69</v>
      </c>
      <c r="AS826" s="2" t="s">
        <v>52</v>
      </c>
      <c r="AT826" s="2" t="s">
        <v>69</v>
      </c>
    </row>
    <row r="827" spans="1:46" ht="22.5" customHeight="1" x14ac:dyDescent="0.25">
      <c r="A827" s="18" t="s">
        <v>8636</v>
      </c>
      <c r="B827" s="2" t="s">
        <v>8637</v>
      </c>
      <c r="C827" s="2" t="s">
        <v>2171</v>
      </c>
      <c r="D827" s="2" t="s">
        <v>8638</v>
      </c>
      <c r="E827" s="2" t="s">
        <v>69</v>
      </c>
      <c r="F827" s="19">
        <v>0</v>
      </c>
      <c r="G827" s="19">
        <v>81</v>
      </c>
      <c r="H827" s="19" t="s">
        <v>52</v>
      </c>
      <c r="I827" s="19">
        <v>-13.77</v>
      </c>
      <c r="J827" s="19">
        <v>-18.45</v>
      </c>
      <c r="K827" s="19" t="s">
        <v>52</v>
      </c>
      <c r="L827" s="19">
        <v>48.78</v>
      </c>
      <c r="M827" s="2" t="s">
        <v>51</v>
      </c>
      <c r="N827" s="2" t="s">
        <v>2844</v>
      </c>
      <c r="O827" s="2" t="s">
        <v>6145</v>
      </c>
      <c r="P827" s="2" t="s">
        <v>6146</v>
      </c>
      <c r="Q827" s="2" t="s">
        <v>53</v>
      </c>
      <c r="R827" s="19">
        <v>81</v>
      </c>
      <c r="S827" s="19" t="s">
        <v>57</v>
      </c>
      <c r="T827" s="2" t="s">
        <v>77</v>
      </c>
      <c r="U827" s="2" t="s">
        <v>8639</v>
      </c>
      <c r="V827" s="2" t="s">
        <v>8640</v>
      </c>
      <c r="W827" s="2" t="s">
        <v>8641</v>
      </c>
      <c r="X827" s="2" t="s">
        <v>53</v>
      </c>
      <c r="Y827" s="2" t="s">
        <v>8639</v>
      </c>
      <c r="Z827" s="2" t="s">
        <v>8642</v>
      </c>
      <c r="AA827" s="2" t="s">
        <v>8643</v>
      </c>
      <c r="AB827" s="2" t="s">
        <v>1054</v>
      </c>
      <c r="AC827" s="2" t="s">
        <v>111</v>
      </c>
      <c r="AD827" s="2" t="s">
        <v>8644</v>
      </c>
      <c r="AE827" s="2" t="s">
        <v>65</v>
      </c>
      <c r="AF827" s="2" t="s">
        <v>86</v>
      </c>
      <c r="AG827" s="2" t="s">
        <v>7065</v>
      </c>
      <c r="AH827" s="2" t="s">
        <v>8645</v>
      </c>
      <c r="AI827" s="2" t="s">
        <v>67</v>
      </c>
      <c r="AJ827" s="2" t="s">
        <v>8646</v>
      </c>
      <c r="AK827" s="2" t="s">
        <v>53</v>
      </c>
      <c r="AL827" s="2" t="s">
        <v>53</v>
      </c>
      <c r="AM827" s="2" t="s">
        <v>53</v>
      </c>
      <c r="AN827" s="2" t="s">
        <v>53</v>
      </c>
      <c r="AO827" s="2" t="s">
        <v>53</v>
      </c>
      <c r="AP827" s="2" t="s">
        <v>53</v>
      </c>
      <c r="AQ827" s="2" t="s">
        <v>53</v>
      </c>
      <c r="AR827" s="133" t="s">
        <v>51</v>
      </c>
      <c r="AS827" s="2">
        <v>1</v>
      </c>
      <c r="AT827" s="2" t="s">
        <v>69</v>
      </c>
    </row>
    <row r="828" spans="1:46" ht="22.5" customHeight="1" x14ac:dyDescent="0.25">
      <c r="A828" s="18" t="s">
        <v>8647</v>
      </c>
      <c r="B828" s="2" t="s">
        <v>8648</v>
      </c>
      <c r="C828" s="2" t="s">
        <v>344</v>
      </c>
      <c r="D828" s="2" t="s">
        <v>8247</v>
      </c>
      <c r="E828" s="2" t="s">
        <v>69</v>
      </c>
      <c r="F828" s="19">
        <v>1</v>
      </c>
      <c r="G828" s="19">
        <v>65.900000000000006</v>
      </c>
      <c r="H828" s="19">
        <v>5.45</v>
      </c>
      <c r="I828" s="19">
        <v>-16.7</v>
      </c>
      <c r="J828" s="19">
        <v>-5.45</v>
      </c>
      <c r="K828" s="19" t="s">
        <v>52</v>
      </c>
      <c r="L828" s="19">
        <v>49.2</v>
      </c>
      <c r="M828" s="2" t="s">
        <v>53</v>
      </c>
      <c r="N828" s="2" t="s">
        <v>1363</v>
      </c>
      <c r="O828" s="2" t="s">
        <v>1364</v>
      </c>
      <c r="P828" s="2" t="s">
        <v>1365</v>
      </c>
      <c r="Q828" s="2" t="s">
        <v>53</v>
      </c>
      <c r="R828" s="19">
        <v>65.900000000000006</v>
      </c>
      <c r="S828" s="19" t="s">
        <v>57</v>
      </c>
      <c r="T828" s="2" t="s">
        <v>58</v>
      </c>
      <c r="U828" s="2" t="s">
        <v>53</v>
      </c>
      <c r="V828" s="2" t="s">
        <v>53</v>
      </c>
      <c r="W828" s="2" t="s">
        <v>53</v>
      </c>
      <c r="X828" s="2" t="s">
        <v>53</v>
      </c>
      <c r="Y828" s="2" t="s">
        <v>8649</v>
      </c>
      <c r="Z828" s="2" t="s">
        <v>8650</v>
      </c>
      <c r="AA828" s="2" t="s">
        <v>8651</v>
      </c>
      <c r="AB828" s="2" t="s">
        <v>124</v>
      </c>
      <c r="AC828" s="2" t="s">
        <v>124</v>
      </c>
      <c r="AD828" s="2" t="s">
        <v>8652</v>
      </c>
      <c r="AE828" s="2" t="s">
        <v>65</v>
      </c>
      <c r="AF828" s="2" t="s">
        <v>66</v>
      </c>
      <c r="AG828" s="2" t="s">
        <v>8653</v>
      </c>
      <c r="AH828" s="2" t="s">
        <v>8654</v>
      </c>
      <c r="AI828" s="2" t="s">
        <v>67</v>
      </c>
      <c r="AJ828" s="2" t="s">
        <v>8655</v>
      </c>
      <c r="AK828" s="2" t="s">
        <v>53</v>
      </c>
      <c r="AL828" s="2" t="s">
        <v>53</v>
      </c>
      <c r="AM828" s="2" t="s">
        <v>53</v>
      </c>
      <c r="AN828" s="2" t="s">
        <v>53</v>
      </c>
      <c r="AO828" s="2" t="s">
        <v>53</v>
      </c>
      <c r="AP828" s="2" t="s">
        <v>53</v>
      </c>
      <c r="AQ828" s="2" t="s">
        <v>53</v>
      </c>
      <c r="AR828" s="2" t="s">
        <v>69</v>
      </c>
      <c r="AS828" s="2" t="s">
        <v>52</v>
      </c>
      <c r="AT828" s="2" t="s">
        <v>69</v>
      </c>
    </row>
    <row r="829" spans="1:46" ht="22.5" customHeight="1" x14ac:dyDescent="0.25">
      <c r="A829" s="18" t="s">
        <v>8656</v>
      </c>
      <c r="B829" s="2" t="s">
        <v>8657</v>
      </c>
      <c r="C829" s="2" t="s">
        <v>8658</v>
      </c>
      <c r="D829" s="2" t="s">
        <v>8659</v>
      </c>
      <c r="E829" s="2" t="s">
        <v>51</v>
      </c>
      <c r="F829" s="19">
        <v>1</v>
      </c>
      <c r="G829" s="19">
        <v>47.9</v>
      </c>
      <c r="H829" s="19" t="s">
        <v>52</v>
      </c>
      <c r="I829" s="19">
        <v>-13.64</v>
      </c>
      <c r="J829" s="19" t="s">
        <v>52</v>
      </c>
      <c r="K829" s="19" t="s">
        <v>52</v>
      </c>
      <c r="L829" s="19">
        <v>34.26</v>
      </c>
      <c r="M829" s="2" t="s">
        <v>53</v>
      </c>
      <c r="N829" s="2" t="s">
        <v>2726</v>
      </c>
      <c r="O829" s="2" t="s">
        <v>2727</v>
      </c>
      <c r="P829" s="2" t="s">
        <v>2728</v>
      </c>
      <c r="Q829" s="2" t="s">
        <v>53</v>
      </c>
      <c r="R829" s="19">
        <v>47.9</v>
      </c>
      <c r="S829" s="19" t="s">
        <v>57</v>
      </c>
      <c r="T829" s="2" t="s">
        <v>58</v>
      </c>
      <c r="U829" s="2" t="s">
        <v>53</v>
      </c>
      <c r="V829" s="2" t="s">
        <v>53</v>
      </c>
      <c r="W829" s="2" t="s">
        <v>53</v>
      </c>
      <c r="X829" s="2" t="s">
        <v>53</v>
      </c>
      <c r="Y829" s="2" t="s">
        <v>8660</v>
      </c>
      <c r="Z829" s="2" t="s">
        <v>8661</v>
      </c>
      <c r="AA829" s="2" t="s">
        <v>8662</v>
      </c>
      <c r="AB829" s="2" t="s">
        <v>111</v>
      </c>
      <c r="AC829" s="2" t="s">
        <v>111</v>
      </c>
      <c r="AD829" s="2" t="s">
        <v>8663</v>
      </c>
      <c r="AE829" s="2" t="s">
        <v>65</v>
      </c>
      <c r="AF829" s="2" t="s">
        <v>66</v>
      </c>
      <c r="AG829" s="2" t="s">
        <v>8664</v>
      </c>
      <c r="AH829" s="2" t="s">
        <v>53</v>
      </c>
      <c r="AI829" s="2" t="s">
        <v>67</v>
      </c>
      <c r="AJ829" s="2" t="s">
        <v>8665</v>
      </c>
      <c r="AK829" s="2" t="s">
        <v>53</v>
      </c>
      <c r="AL829" s="2" t="s">
        <v>53</v>
      </c>
      <c r="AM829" s="2" t="s">
        <v>53</v>
      </c>
      <c r="AN829" s="2" t="s">
        <v>53</v>
      </c>
      <c r="AO829" s="2" t="s">
        <v>53</v>
      </c>
      <c r="AP829" s="2" t="s">
        <v>53</v>
      </c>
      <c r="AQ829" s="2" t="s">
        <v>53</v>
      </c>
      <c r="AR829" s="2" t="s">
        <v>69</v>
      </c>
      <c r="AS829" s="2" t="s">
        <v>52</v>
      </c>
      <c r="AT829" s="2" t="s">
        <v>69</v>
      </c>
    </row>
    <row r="830" spans="1:46" ht="22.5" customHeight="1" x14ac:dyDescent="0.25">
      <c r="A830" s="18" t="s">
        <v>8666</v>
      </c>
      <c r="B830" s="2" t="s">
        <v>8667</v>
      </c>
      <c r="C830" s="2" t="s">
        <v>344</v>
      </c>
      <c r="D830" s="2" t="s">
        <v>8247</v>
      </c>
      <c r="E830" s="2" t="s">
        <v>69</v>
      </c>
      <c r="F830" s="19">
        <v>1</v>
      </c>
      <c r="G830" s="19">
        <v>189.99</v>
      </c>
      <c r="H830" s="19" t="s">
        <v>52</v>
      </c>
      <c r="I830" s="19">
        <v>-32.299999999999997</v>
      </c>
      <c r="J830" s="19">
        <v>-20.45</v>
      </c>
      <c r="K830" s="19" t="s">
        <v>52</v>
      </c>
      <c r="L830" s="19">
        <v>137.24</v>
      </c>
      <c r="M830" s="2" t="s">
        <v>51</v>
      </c>
      <c r="N830" s="2" t="s">
        <v>54</v>
      </c>
      <c r="O830" s="2" t="s">
        <v>997</v>
      </c>
      <c r="P830" s="2" t="s">
        <v>998</v>
      </c>
      <c r="Q830" s="2" t="s">
        <v>53</v>
      </c>
      <c r="R830" s="19">
        <v>189.99</v>
      </c>
      <c r="S830" s="19" t="s">
        <v>57</v>
      </c>
      <c r="T830" s="2" t="s">
        <v>58</v>
      </c>
      <c r="U830" s="2" t="s">
        <v>53</v>
      </c>
      <c r="V830" s="2" t="s">
        <v>53</v>
      </c>
      <c r="W830" s="2" t="s">
        <v>53</v>
      </c>
      <c r="X830" s="2" t="s">
        <v>53</v>
      </c>
      <c r="Y830" s="2" t="s">
        <v>8668</v>
      </c>
      <c r="Z830" s="2" t="s">
        <v>8669</v>
      </c>
      <c r="AA830" s="2" t="s">
        <v>8670</v>
      </c>
      <c r="AB830" s="2" t="s">
        <v>6475</v>
      </c>
      <c r="AC830" s="2" t="s">
        <v>124</v>
      </c>
      <c r="AD830" s="2" t="s">
        <v>8671</v>
      </c>
      <c r="AE830" s="2" t="s">
        <v>65</v>
      </c>
      <c r="AF830" s="2" t="s">
        <v>66</v>
      </c>
      <c r="AG830" s="2" t="s">
        <v>8672</v>
      </c>
      <c r="AH830" s="2" t="s">
        <v>8673</v>
      </c>
      <c r="AI830" s="2" t="s">
        <v>67</v>
      </c>
      <c r="AJ830" s="2" t="s">
        <v>8674</v>
      </c>
      <c r="AK830" s="2" t="s">
        <v>53</v>
      </c>
      <c r="AL830" s="2" t="s">
        <v>53</v>
      </c>
      <c r="AM830" s="2" t="s">
        <v>53</v>
      </c>
      <c r="AN830" s="2" t="s">
        <v>53</v>
      </c>
      <c r="AO830" s="2" t="s">
        <v>53</v>
      </c>
      <c r="AP830" s="2" t="s">
        <v>53</v>
      </c>
      <c r="AQ830" s="2" t="s">
        <v>53</v>
      </c>
      <c r="AR830" s="2" t="s">
        <v>69</v>
      </c>
      <c r="AS830" s="2" t="s">
        <v>52</v>
      </c>
      <c r="AT830" s="2" t="s">
        <v>69</v>
      </c>
    </row>
    <row r="831" spans="1:46" ht="22.5" customHeight="1" x14ac:dyDescent="0.25">
      <c r="A831" s="18" t="s">
        <v>8675</v>
      </c>
      <c r="B831" s="2" t="s">
        <v>8676</v>
      </c>
      <c r="C831" s="2" t="s">
        <v>344</v>
      </c>
      <c r="D831" s="2" t="s">
        <v>8247</v>
      </c>
      <c r="E831" s="2" t="s">
        <v>69</v>
      </c>
      <c r="F831" s="19">
        <v>1</v>
      </c>
      <c r="G831" s="19">
        <v>33.39</v>
      </c>
      <c r="H831" s="19">
        <v>17.399999999999999</v>
      </c>
      <c r="I831" s="19">
        <v>-11.18</v>
      </c>
      <c r="J831" s="19">
        <v>-17.399999999999999</v>
      </c>
      <c r="K831" s="19" t="s">
        <v>52</v>
      </c>
      <c r="L831" s="19">
        <v>22.21</v>
      </c>
      <c r="M831" s="2" t="s">
        <v>51</v>
      </c>
      <c r="N831" s="2" t="s">
        <v>5257</v>
      </c>
      <c r="O831" s="2" t="s">
        <v>5258</v>
      </c>
      <c r="P831" s="2" t="s">
        <v>5259</v>
      </c>
      <c r="Q831" s="2" t="s">
        <v>53</v>
      </c>
      <c r="R831" s="19">
        <v>33.39</v>
      </c>
      <c r="S831" s="19" t="s">
        <v>57</v>
      </c>
      <c r="T831" s="2" t="s">
        <v>58</v>
      </c>
      <c r="U831" s="2" t="s">
        <v>53</v>
      </c>
      <c r="V831" s="2" t="s">
        <v>53</v>
      </c>
      <c r="W831" s="2" t="s">
        <v>53</v>
      </c>
      <c r="X831" s="2" t="s">
        <v>53</v>
      </c>
      <c r="Y831" s="2" t="s">
        <v>8677</v>
      </c>
      <c r="Z831" s="2" t="s">
        <v>8678</v>
      </c>
      <c r="AA831" s="2" t="s">
        <v>8679</v>
      </c>
      <c r="AB831" s="2" t="s">
        <v>8680</v>
      </c>
      <c r="AC831" s="2" t="s">
        <v>124</v>
      </c>
      <c r="AD831" s="2" t="s">
        <v>8681</v>
      </c>
      <c r="AE831" s="2" t="s">
        <v>65</v>
      </c>
      <c r="AF831" s="2" t="s">
        <v>66</v>
      </c>
      <c r="AG831" s="2" t="s">
        <v>8682</v>
      </c>
      <c r="AH831" s="2" t="s">
        <v>8683</v>
      </c>
      <c r="AI831" s="2" t="s">
        <v>67</v>
      </c>
      <c r="AJ831" s="2" t="s">
        <v>8684</v>
      </c>
      <c r="AK831" s="2" t="s">
        <v>53</v>
      </c>
      <c r="AL831" s="2" t="s">
        <v>53</v>
      </c>
      <c r="AM831" s="2" t="s">
        <v>53</v>
      </c>
      <c r="AN831" s="2" t="s">
        <v>53</v>
      </c>
      <c r="AO831" s="2" t="s">
        <v>53</v>
      </c>
      <c r="AP831" s="2" t="s">
        <v>53</v>
      </c>
      <c r="AQ831" s="2" t="s">
        <v>53</v>
      </c>
      <c r="AR831" s="2" t="s">
        <v>69</v>
      </c>
      <c r="AS831" s="2" t="s">
        <v>52</v>
      </c>
      <c r="AT831" s="2" t="s">
        <v>69</v>
      </c>
    </row>
    <row r="832" spans="1:46" ht="22.5" customHeight="1" x14ac:dyDescent="0.25">
      <c r="A832" s="18" t="s">
        <v>8685</v>
      </c>
      <c r="B832" s="2" t="s">
        <v>8686</v>
      </c>
      <c r="C832" s="2" t="s">
        <v>344</v>
      </c>
      <c r="D832" s="2" t="s">
        <v>8247</v>
      </c>
      <c r="E832" s="2" t="s">
        <v>51</v>
      </c>
      <c r="F832" s="19">
        <v>1</v>
      </c>
      <c r="G832" s="19">
        <v>67.42</v>
      </c>
      <c r="H832" s="19" t="s">
        <v>52</v>
      </c>
      <c r="I832" s="19">
        <v>-16.96</v>
      </c>
      <c r="J832" s="19" t="s">
        <v>52</v>
      </c>
      <c r="K832" s="19" t="s">
        <v>52</v>
      </c>
      <c r="L832" s="19">
        <v>50.46</v>
      </c>
      <c r="M832" s="2" t="s">
        <v>51</v>
      </c>
      <c r="N832" s="2" t="s">
        <v>687</v>
      </c>
      <c r="O832" s="2" t="s">
        <v>688</v>
      </c>
      <c r="P832" s="2" t="s">
        <v>689</v>
      </c>
      <c r="Q832" s="2" t="s">
        <v>53</v>
      </c>
      <c r="R832" s="19">
        <v>67.42</v>
      </c>
      <c r="S832" s="19" t="s">
        <v>57</v>
      </c>
      <c r="T832" s="2" t="s">
        <v>58</v>
      </c>
      <c r="U832" s="2" t="s">
        <v>53</v>
      </c>
      <c r="V832" s="2" t="s">
        <v>53</v>
      </c>
      <c r="W832" s="2" t="s">
        <v>53</v>
      </c>
      <c r="X832" s="2" t="s">
        <v>53</v>
      </c>
      <c r="Y832" s="2" t="s">
        <v>8687</v>
      </c>
      <c r="Z832" s="2" t="s">
        <v>8688</v>
      </c>
      <c r="AA832" s="2" t="s">
        <v>8689</v>
      </c>
      <c r="AB832" s="2" t="s">
        <v>123</v>
      </c>
      <c r="AC832" s="2" t="s">
        <v>124</v>
      </c>
      <c r="AD832" s="2" t="s">
        <v>8690</v>
      </c>
      <c r="AE832" s="2" t="s">
        <v>65</v>
      </c>
      <c r="AF832" s="2" t="s">
        <v>66</v>
      </c>
      <c r="AG832" s="2" t="s">
        <v>8691</v>
      </c>
      <c r="AH832" s="2" t="s">
        <v>8692</v>
      </c>
      <c r="AI832" s="2" t="s">
        <v>67</v>
      </c>
      <c r="AJ832" s="2" t="s">
        <v>8693</v>
      </c>
      <c r="AK832" s="2" t="s">
        <v>53</v>
      </c>
      <c r="AL832" s="2" t="s">
        <v>53</v>
      </c>
      <c r="AM832" s="2" t="s">
        <v>53</v>
      </c>
      <c r="AN832" s="2" t="s">
        <v>53</v>
      </c>
      <c r="AO832" s="2" t="s">
        <v>53</v>
      </c>
      <c r="AP832" s="2" t="s">
        <v>53</v>
      </c>
      <c r="AQ832" s="2" t="s">
        <v>53</v>
      </c>
      <c r="AR832" s="2" t="s">
        <v>69</v>
      </c>
      <c r="AS832" s="2" t="s">
        <v>52</v>
      </c>
      <c r="AT832" s="2" t="s">
        <v>69</v>
      </c>
    </row>
    <row r="833" spans="1:46" ht="22.5" customHeight="1" x14ac:dyDescent="0.25">
      <c r="A833" s="18" t="s">
        <v>8694</v>
      </c>
      <c r="B833" s="2" t="s">
        <v>8695</v>
      </c>
      <c r="C833" s="2" t="s">
        <v>344</v>
      </c>
      <c r="D833" s="2" t="s">
        <v>7125</v>
      </c>
      <c r="E833" s="2" t="s">
        <v>69</v>
      </c>
      <c r="F833" s="19">
        <v>1</v>
      </c>
      <c r="G833" s="19">
        <v>64.16</v>
      </c>
      <c r="H833" s="19">
        <v>24.9</v>
      </c>
      <c r="I833" s="19">
        <v>-16.41</v>
      </c>
      <c r="J833" s="19">
        <v>-24.9</v>
      </c>
      <c r="K833" s="19" t="s">
        <v>52</v>
      </c>
      <c r="L833" s="19">
        <v>47.75</v>
      </c>
      <c r="M833" s="2" t="s">
        <v>53</v>
      </c>
      <c r="N833" s="2" t="s">
        <v>298</v>
      </c>
      <c r="O833" s="2" t="s">
        <v>299</v>
      </c>
      <c r="P833" s="2" t="s">
        <v>300</v>
      </c>
      <c r="Q833" s="2" t="s">
        <v>53</v>
      </c>
      <c r="R833" s="19">
        <v>64.16</v>
      </c>
      <c r="S833" s="19" t="s">
        <v>57</v>
      </c>
      <c r="T833" s="2" t="s">
        <v>58</v>
      </c>
      <c r="U833" s="2" t="s">
        <v>53</v>
      </c>
      <c r="V833" s="2" t="s">
        <v>53</v>
      </c>
      <c r="W833" s="2" t="s">
        <v>53</v>
      </c>
      <c r="X833" s="2" t="s">
        <v>53</v>
      </c>
      <c r="Y833" s="2" t="s">
        <v>8696</v>
      </c>
      <c r="Z833" s="2" t="s">
        <v>8697</v>
      </c>
      <c r="AA833" s="2" t="s">
        <v>8698</v>
      </c>
      <c r="AB833" s="2" t="s">
        <v>8699</v>
      </c>
      <c r="AC833" s="2" t="s">
        <v>182</v>
      </c>
      <c r="AD833" s="2" t="s">
        <v>8700</v>
      </c>
      <c r="AE833" s="2" t="s">
        <v>65</v>
      </c>
      <c r="AF833" s="2" t="s">
        <v>66</v>
      </c>
      <c r="AG833" s="2" t="s">
        <v>8701</v>
      </c>
      <c r="AH833" s="2" t="s">
        <v>8702</v>
      </c>
      <c r="AI833" s="2" t="s">
        <v>67</v>
      </c>
      <c r="AJ833" s="2" t="s">
        <v>8703</v>
      </c>
      <c r="AK833" s="2" t="s">
        <v>53</v>
      </c>
      <c r="AL833" s="2" t="s">
        <v>53</v>
      </c>
      <c r="AM833" s="2" t="s">
        <v>53</v>
      </c>
      <c r="AN833" s="2" t="s">
        <v>53</v>
      </c>
      <c r="AO833" s="2" t="s">
        <v>53</v>
      </c>
      <c r="AP833" s="2" t="s">
        <v>53</v>
      </c>
      <c r="AQ833" s="2" t="s">
        <v>53</v>
      </c>
      <c r="AR833" s="2" t="s">
        <v>69</v>
      </c>
      <c r="AS833" s="2" t="s">
        <v>52</v>
      </c>
      <c r="AT833" s="2" t="s">
        <v>69</v>
      </c>
    </row>
    <row r="834" spans="1:46" ht="22.5" customHeight="1" x14ac:dyDescent="0.25">
      <c r="A834" s="18" t="s">
        <v>8704</v>
      </c>
      <c r="B834" s="2" t="s">
        <v>8705</v>
      </c>
      <c r="C834" s="2" t="s">
        <v>2171</v>
      </c>
      <c r="D834" s="2" t="s">
        <v>2172</v>
      </c>
      <c r="E834" s="2" t="s">
        <v>69</v>
      </c>
      <c r="F834" s="19">
        <v>0</v>
      </c>
      <c r="G834" s="19">
        <v>102.83</v>
      </c>
      <c r="H834" s="19" t="s">
        <v>52</v>
      </c>
      <c r="I834" s="19">
        <v>-17.48</v>
      </c>
      <c r="J834" s="19">
        <v>-18.45</v>
      </c>
      <c r="K834" s="19" t="s">
        <v>52</v>
      </c>
      <c r="L834" s="19">
        <v>66.900000000000006</v>
      </c>
      <c r="M834" s="2" t="s">
        <v>53</v>
      </c>
      <c r="N834" s="2" t="s">
        <v>905</v>
      </c>
      <c r="O834" s="2" t="s">
        <v>1163</v>
      </c>
      <c r="P834" s="2" t="s">
        <v>1164</v>
      </c>
      <c r="Q834" s="2" t="s">
        <v>53</v>
      </c>
      <c r="R834" s="19">
        <v>102.83</v>
      </c>
      <c r="S834" s="19" t="s">
        <v>57</v>
      </c>
      <c r="T834" s="2" t="s">
        <v>58</v>
      </c>
      <c r="U834" s="2" t="s">
        <v>5590</v>
      </c>
      <c r="V834" s="2" t="s">
        <v>8706</v>
      </c>
      <c r="W834" s="2" t="s">
        <v>8707</v>
      </c>
      <c r="X834" s="2" t="s">
        <v>53</v>
      </c>
      <c r="Y834" s="2" t="s">
        <v>5590</v>
      </c>
      <c r="Z834" s="2" t="s">
        <v>5591</v>
      </c>
      <c r="AA834" s="2" t="s">
        <v>2178</v>
      </c>
      <c r="AB834" s="2" t="s">
        <v>124</v>
      </c>
      <c r="AC834" s="2" t="s">
        <v>124</v>
      </c>
      <c r="AD834" s="2" t="s">
        <v>2179</v>
      </c>
      <c r="AE834" s="2" t="s">
        <v>65</v>
      </c>
      <c r="AF834" s="2" t="s">
        <v>66</v>
      </c>
      <c r="AG834" s="2" t="s">
        <v>53</v>
      </c>
      <c r="AH834" s="2" t="s">
        <v>53</v>
      </c>
      <c r="AI834" s="2" t="s">
        <v>67</v>
      </c>
      <c r="AJ834" s="2" t="s">
        <v>53</v>
      </c>
      <c r="AK834" s="2" t="s">
        <v>53</v>
      </c>
      <c r="AL834" s="2" t="s">
        <v>53</v>
      </c>
      <c r="AM834" s="2" t="s">
        <v>53</v>
      </c>
      <c r="AN834" s="2" t="s">
        <v>53</v>
      </c>
      <c r="AO834" s="2" t="s">
        <v>53</v>
      </c>
      <c r="AP834" s="2" t="s">
        <v>53</v>
      </c>
      <c r="AQ834" s="2" t="s">
        <v>53</v>
      </c>
      <c r="AR834" s="134" t="s">
        <v>51</v>
      </c>
      <c r="AS834" s="2" t="s">
        <v>52</v>
      </c>
      <c r="AT834" s="2" t="s">
        <v>69</v>
      </c>
    </row>
    <row r="835" spans="1:46" ht="22.5" customHeight="1" x14ac:dyDescent="0.25">
      <c r="A835" s="18" t="s">
        <v>8708</v>
      </c>
      <c r="B835" s="2" t="s">
        <v>8709</v>
      </c>
      <c r="C835" s="2" t="s">
        <v>344</v>
      </c>
      <c r="D835" s="2" t="s">
        <v>5569</v>
      </c>
      <c r="E835" s="2" t="s">
        <v>69</v>
      </c>
      <c r="F835" s="19">
        <v>1</v>
      </c>
      <c r="G835" s="19">
        <v>109.74</v>
      </c>
      <c r="H835" s="19" t="s">
        <v>52</v>
      </c>
      <c r="I835" s="19">
        <v>-18.66</v>
      </c>
      <c r="J835" s="19">
        <v>-20.45</v>
      </c>
      <c r="K835" s="19" t="s">
        <v>52</v>
      </c>
      <c r="L835" s="19">
        <v>70.63</v>
      </c>
      <c r="M835" s="2" t="s">
        <v>51</v>
      </c>
      <c r="N835" s="2" t="s">
        <v>1235</v>
      </c>
      <c r="O835" s="2" t="s">
        <v>1236</v>
      </c>
      <c r="P835" s="2" t="s">
        <v>1237</v>
      </c>
      <c r="Q835" s="2" t="s">
        <v>53</v>
      </c>
      <c r="R835" s="19">
        <v>109.74</v>
      </c>
      <c r="S835" s="19" t="s">
        <v>57</v>
      </c>
      <c r="T835" s="2" t="s">
        <v>58</v>
      </c>
      <c r="U835" s="2" t="s">
        <v>53</v>
      </c>
      <c r="V835" s="2" t="s">
        <v>53</v>
      </c>
      <c r="W835" s="2" t="s">
        <v>53</v>
      </c>
      <c r="X835" s="2" t="s">
        <v>53</v>
      </c>
      <c r="Y835" s="2" t="s">
        <v>8710</v>
      </c>
      <c r="Z835" s="2" t="s">
        <v>8711</v>
      </c>
      <c r="AA835" s="2" t="s">
        <v>8712</v>
      </c>
      <c r="AB835" s="2" t="s">
        <v>5693</v>
      </c>
      <c r="AC835" s="2" t="s">
        <v>641</v>
      </c>
      <c r="AD835" s="2" t="s">
        <v>5694</v>
      </c>
      <c r="AE835" s="2" t="s">
        <v>65</v>
      </c>
      <c r="AF835" s="2" t="s">
        <v>66</v>
      </c>
      <c r="AG835" s="2" t="s">
        <v>8275</v>
      </c>
      <c r="AH835" s="2" t="s">
        <v>8713</v>
      </c>
      <c r="AI835" s="2" t="s">
        <v>67</v>
      </c>
      <c r="AJ835" s="2" t="s">
        <v>8714</v>
      </c>
      <c r="AK835" s="2" t="s">
        <v>53</v>
      </c>
      <c r="AL835" s="2" t="s">
        <v>53</v>
      </c>
      <c r="AM835" s="2" t="s">
        <v>53</v>
      </c>
      <c r="AN835" s="2" t="s">
        <v>53</v>
      </c>
      <c r="AO835" s="2" t="s">
        <v>53</v>
      </c>
      <c r="AP835" s="2" t="s">
        <v>53</v>
      </c>
      <c r="AQ835" s="2" t="s">
        <v>53</v>
      </c>
      <c r="AR835" s="2" t="s">
        <v>69</v>
      </c>
      <c r="AS835" s="2" t="s">
        <v>52</v>
      </c>
      <c r="AT835" s="2" t="s">
        <v>69</v>
      </c>
    </row>
    <row r="836" spans="1:46" ht="22.5" customHeight="1" x14ac:dyDescent="0.25">
      <c r="A836" s="18" t="s">
        <v>8715</v>
      </c>
      <c r="B836" s="2" t="s">
        <v>8716</v>
      </c>
      <c r="C836" s="2" t="s">
        <v>344</v>
      </c>
      <c r="D836" s="2" t="s">
        <v>3998</v>
      </c>
      <c r="E836" s="2" t="s">
        <v>69</v>
      </c>
      <c r="F836" s="19">
        <v>1</v>
      </c>
      <c r="G836" s="19">
        <v>189.99</v>
      </c>
      <c r="H836" s="19" t="s">
        <v>52</v>
      </c>
      <c r="I836" s="19">
        <v>-32.299999999999997</v>
      </c>
      <c r="J836" s="19">
        <v>-20.45</v>
      </c>
      <c r="K836" s="19" t="s">
        <v>52</v>
      </c>
      <c r="L836" s="19">
        <v>137.24</v>
      </c>
      <c r="M836" s="2" t="s">
        <v>51</v>
      </c>
      <c r="N836" s="2" t="s">
        <v>54</v>
      </c>
      <c r="O836" s="2" t="s">
        <v>251</v>
      </c>
      <c r="P836" s="2" t="s">
        <v>252</v>
      </c>
      <c r="Q836" s="2" t="s">
        <v>53</v>
      </c>
      <c r="R836" s="19">
        <v>189.99</v>
      </c>
      <c r="S836" s="19" t="s">
        <v>57</v>
      </c>
      <c r="T836" s="2" t="s">
        <v>58</v>
      </c>
      <c r="U836" s="2" t="s">
        <v>53</v>
      </c>
      <c r="V836" s="2" t="s">
        <v>53</v>
      </c>
      <c r="W836" s="2" t="s">
        <v>53</v>
      </c>
      <c r="X836" s="2" t="s">
        <v>53</v>
      </c>
      <c r="Y836" s="2" t="s">
        <v>8717</v>
      </c>
      <c r="Z836" s="2" t="s">
        <v>8718</v>
      </c>
      <c r="AA836" s="2" t="s">
        <v>8719</v>
      </c>
      <c r="AB836" s="2" t="s">
        <v>8720</v>
      </c>
      <c r="AC836" s="2" t="s">
        <v>2004</v>
      </c>
      <c r="AD836" s="2" t="s">
        <v>8721</v>
      </c>
      <c r="AE836" s="2" t="s">
        <v>65</v>
      </c>
      <c r="AF836" s="2" t="s">
        <v>66</v>
      </c>
      <c r="AG836" s="2" t="s">
        <v>8722</v>
      </c>
      <c r="AH836" s="2" t="s">
        <v>8723</v>
      </c>
      <c r="AI836" s="2" t="s">
        <v>67</v>
      </c>
      <c r="AJ836" s="2" t="s">
        <v>8724</v>
      </c>
      <c r="AK836" s="2" t="s">
        <v>53</v>
      </c>
      <c r="AL836" s="2" t="s">
        <v>53</v>
      </c>
      <c r="AM836" s="2" t="s">
        <v>53</v>
      </c>
      <c r="AN836" s="2" t="s">
        <v>53</v>
      </c>
      <c r="AO836" s="2" t="s">
        <v>53</v>
      </c>
      <c r="AP836" s="2" t="s">
        <v>53</v>
      </c>
      <c r="AQ836" s="2" t="s">
        <v>53</v>
      </c>
      <c r="AR836" s="2" t="s">
        <v>69</v>
      </c>
      <c r="AS836" s="2" t="s">
        <v>52</v>
      </c>
      <c r="AT836" s="2" t="s">
        <v>69</v>
      </c>
    </row>
    <row r="837" spans="1:46" ht="22.5" customHeight="1" x14ac:dyDescent="0.25">
      <c r="A837" s="18" t="s">
        <v>8725</v>
      </c>
      <c r="B837" s="2" t="s">
        <v>8726</v>
      </c>
      <c r="C837" s="2" t="s">
        <v>344</v>
      </c>
      <c r="D837" s="2" t="s">
        <v>8247</v>
      </c>
      <c r="E837" s="2" t="s">
        <v>51</v>
      </c>
      <c r="F837" s="19">
        <v>1</v>
      </c>
      <c r="G837" s="19">
        <v>102.83</v>
      </c>
      <c r="H837" s="19" t="s">
        <v>52</v>
      </c>
      <c r="I837" s="19">
        <v>-17.48</v>
      </c>
      <c r="J837" s="19">
        <v>-18.45</v>
      </c>
      <c r="K837" s="19" t="s">
        <v>52</v>
      </c>
      <c r="L837" s="19">
        <v>66.900000000000006</v>
      </c>
      <c r="M837" s="2" t="s">
        <v>51</v>
      </c>
      <c r="N837" s="2" t="s">
        <v>905</v>
      </c>
      <c r="O837" s="2" t="s">
        <v>1163</v>
      </c>
      <c r="P837" s="2" t="s">
        <v>1164</v>
      </c>
      <c r="Q837" s="2" t="s">
        <v>53</v>
      </c>
      <c r="R837" s="19">
        <v>102.83</v>
      </c>
      <c r="S837" s="19" t="s">
        <v>57</v>
      </c>
      <c r="T837" s="2" t="s">
        <v>58</v>
      </c>
      <c r="U837" s="2" t="s">
        <v>53</v>
      </c>
      <c r="V837" s="2" t="s">
        <v>53</v>
      </c>
      <c r="W837" s="2" t="s">
        <v>53</v>
      </c>
      <c r="X837" s="2" t="s">
        <v>53</v>
      </c>
      <c r="Y837" s="2" t="s">
        <v>8727</v>
      </c>
      <c r="Z837" s="2" t="s">
        <v>8728</v>
      </c>
      <c r="AA837" s="2" t="s">
        <v>8729</v>
      </c>
      <c r="AB837" s="2" t="s">
        <v>8730</v>
      </c>
      <c r="AC837" s="2" t="s">
        <v>97</v>
      </c>
      <c r="AD837" s="2" t="s">
        <v>8731</v>
      </c>
      <c r="AE837" s="2" t="s">
        <v>65</v>
      </c>
      <c r="AF837" s="2" t="s">
        <v>66</v>
      </c>
      <c r="AG837" s="2" t="s">
        <v>8732</v>
      </c>
      <c r="AH837" s="2" t="s">
        <v>8733</v>
      </c>
      <c r="AI837" s="2" t="s">
        <v>67</v>
      </c>
      <c r="AJ837" s="2" t="s">
        <v>8734</v>
      </c>
      <c r="AK837" s="2" t="s">
        <v>53</v>
      </c>
      <c r="AL837" s="2" t="s">
        <v>53</v>
      </c>
      <c r="AM837" s="2" t="s">
        <v>53</v>
      </c>
      <c r="AN837" s="2" t="s">
        <v>53</v>
      </c>
      <c r="AO837" s="2" t="s">
        <v>53</v>
      </c>
      <c r="AP837" s="2" t="s">
        <v>53</v>
      </c>
      <c r="AQ837" s="2" t="s">
        <v>53</v>
      </c>
      <c r="AR837" s="2" t="s">
        <v>69</v>
      </c>
      <c r="AS837" s="2" t="s">
        <v>52</v>
      </c>
      <c r="AT837" s="2" t="s">
        <v>69</v>
      </c>
    </row>
    <row r="838" spans="1:46" ht="22.5" customHeight="1" x14ac:dyDescent="0.25">
      <c r="A838" s="18" t="s">
        <v>8735</v>
      </c>
      <c r="B838" s="2" t="s">
        <v>8736</v>
      </c>
      <c r="C838" s="2" t="s">
        <v>344</v>
      </c>
      <c r="D838" s="2" t="s">
        <v>3998</v>
      </c>
      <c r="E838" s="2" t="s">
        <v>51</v>
      </c>
      <c r="F838" s="19">
        <v>1</v>
      </c>
      <c r="G838" s="19">
        <v>17.989999999999998</v>
      </c>
      <c r="H838" s="19" t="s">
        <v>52</v>
      </c>
      <c r="I838" s="19">
        <v>-7.76</v>
      </c>
      <c r="J838" s="19" t="s">
        <v>52</v>
      </c>
      <c r="K838" s="19" t="s">
        <v>52</v>
      </c>
      <c r="L838" s="19">
        <v>10.23</v>
      </c>
      <c r="M838" s="2" t="s">
        <v>51</v>
      </c>
      <c r="N838" s="2" t="s">
        <v>2127</v>
      </c>
      <c r="O838" s="2" t="s">
        <v>4534</v>
      </c>
      <c r="P838" s="2" t="s">
        <v>4535</v>
      </c>
      <c r="Q838" s="2" t="s">
        <v>53</v>
      </c>
      <c r="R838" s="19">
        <v>17.989999999999998</v>
      </c>
      <c r="S838" s="19" t="s">
        <v>57</v>
      </c>
      <c r="T838" s="2" t="s">
        <v>58</v>
      </c>
      <c r="U838" s="2" t="s">
        <v>53</v>
      </c>
      <c r="V838" s="2" t="s">
        <v>53</v>
      </c>
      <c r="W838" s="2" t="s">
        <v>53</v>
      </c>
      <c r="X838" s="2" t="s">
        <v>53</v>
      </c>
      <c r="Y838" s="2" t="s">
        <v>8737</v>
      </c>
      <c r="Z838" s="2" t="s">
        <v>8738</v>
      </c>
      <c r="AA838" s="2" t="s">
        <v>8739</v>
      </c>
      <c r="AB838" s="2" t="s">
        <v>8740</v>
      </c>
      <c r="AC838" s="2" t="s">
        <v>150</v>
      </c>
      <c r="AD838" s="2" t="s">
        <v>8741</v>
      </c>
      <c r="AE838" s="2" t="s">
        <v>65</v>
      </c>
      <c r="AF838" s="2" t="s">
        <v>66</v>
      </c>
      <c r="AG838" s="2" t="s">
        <v>6122</v>
      </c>
      <c r="AH838" s="2" t="s">
        <v>8742</v>
      </c>
      <c r="AI838" s="2" t="s">
        <v>67</v>
      </c>
      <c r="AJ838" s="2" t="s">
        <v>8743</v>
      </c>
      <c r="AK838" s="2" t="s">
        <v>53</v>
      </c>
      <c r="AL838" s="2" t="s">
        <v>53</v>
      </c>
      <c r="AM838" s="2" t="s">
        <v>53</v>
      </c>
      <c r="AN838" s="2" t="s">
        <v>53</v>
      </c>
      <c r="AO838" s="2" t="s">
        <v>53</v>
      </c>
      <c r="AP838" s="2" t="s">
        <v>53</v>
      </c>
      <c r="AQ838" s="2" t="s">
        <v>53</v>
      </c>
      <c r="AR838" s="2" t="s">
        <v>69</v>
      </c>
      <c r="AS838" s="2" t="s">
        <v>52</v>
      </c>
      <c r="AT838" s="2" t="s">
        <v>69</v>
      </c>
    </row>
    <row r="839" spans="1:46" ht="22.5" customHeight="1" x14ac:dyDescent="0.25">
      <c r="A839" s="18" t="s">
        <v>8744</v>
      </c>
      <c r="B839" s="2" t="s">
        <v>8745</v>
      </c>
      <c r="C839" s="2" t="s">
        <v>344</v>
      </c>
      <c r="D839" s="2" t="s">
        <v>8247</v>
      </c>
      <c r="E839" s="2" t="s">
        <v>69</v>
      </c>
      <c r="F839" s="19">
        <v>1</v>
      </c>
      <c r="G839" s="19">
        <v>189.99</v>
      </c>
      <c r="H839" s="19" t="s">
        <v>52</v>
      </c>
      <c r="I839" s="19">
        <v>-32.299999999999997</v>
      </c>
      <c r="J839" s="19">
        <v>-20.45</v>
      </c>
      <c r="K839" s="19" t="s">
        <v>52</v>
      </c>
      <c r="L839" s="19">
        <v>137.24</v>
      </c>
      <c r="M839" s="2" t="s">
        <v>53</v>
      </c>
      <c r="N839" s="2" t="s">
        <v>54</v>
      </c>
      <c r="O839" s="2" t="s">
        <v>997</v>
      </c>
      <c r="P839" s="2" t="s">
        <v>998</v>
      </c>
      <c r="Q839" s="2" t="s">
        <v>53</v>
      </c>
      <c r="R839" s="19">
        <v>189.99</v>
      </c>
      <c r="S839" s="19" t="s">
        <v>57</v>
      </c>
      <c r="T839" s="2" t="s">
        <v>58</v>
      </c>
      <c r="U839" s="2" t="s">
        <v>53</v>
      </c>
      <c r="V839" s="2" t="s">
        <v>53</v>
      </c>
      <c r="W839" s="2" t="s">
        <v>53</v>
      </c>
      <c r="X839" s="2" t="s">
        <v>53</v>
      </c>
      <c r="Y839" s="2" t="s">
        <v>8746</v>
      </c>
      <c r="Z839" s="2" t="s">
        <v>8747</v>
      </c>
      <c r="AA839" s="2" t="s">
        <v>8748</v>
      </c>
      <c r="AB839" s="2" t="s">
        <v>4626</v>
      </c>
      <c r="AC839" s="2" t="s">
        <v>124</v>
      </c>
      <c r="AD839" s="2" t="s">
        <v>8749</v>
      </c>
      <c r="AE839" s="2" t="s">
        <v>65</v>
      </c>
      <c r="AF839" s="2" t="s">
        <v>66</v>
      </c>
      <c r="AG839" s="2" t="s">
        <v>8691</v>
      </c>
      <c r="AH839" s="2" t="s">
        <v>8253</v>
      </c>
      <c r="AI839" s="2" t="s">
        <v>67</v>
      </c>
      <c r="AJ839" s="2" t="s">
        <v>8750</v>
      </c>
      <c r="AK839" s="2" t="s">
        <v>53</v>
      </c>
      <c r="AL839" s="2" t="s">
        <v>53</v>
      </c>
      <c r="AM839" s="2" t="s">
        <v>53</v>
      </c>
      <c r="AN839" s="2" t="s">
        <v>53</v>
      </c>
      <c r="AO839" s="2" t="s">
        <v>53</v>
      </c>
      <c r="AP839" s="2" t="s">
        <v>53</v>
      </c>
      <c r="AQ839" s="2" t="s">
        <v>53</v>
      </c>
      <c r="AR839" s="2" t="s">
        <v>69</v>
      </c>
      <c r="AS839" s="2" t="s">
        <v>52</v>
      </c>
      <c r="AT839" s="2" t="s">
        <v>69</v>
      </c>
    </row>
    <row r="840" spans="1:46" ht="22.5" customHeight="1" x14ac:dyDescent="0.25">
      <c r="A840" s="18" t="s">
        <v>8751</v>
      </c>
      <c r="B840" s="2" t="s">
        <v>8752</v>
      </c>
      <c r="C840" s="2" t="s">
        <v>344</v>
      </c>
      <c r="D840" s="2" t="s">
        <v>8247</v>
      </c>
      <c r="E840" s="2" t="s">
        <v>69</v>
      </c>
      <c r="F840" s="19">
        <v>1</v>
      </c>
      <c r="G840" s="19">
        <v>20.5</v>
      </c>
      <c r="H840" s="19">
        <v>9.9</v>
      </c>
      <c r="I840" s="19">
        <v>-8.98</v>
      </c>
      <c r="J840" s="19">
        <v>-9.9</v>
      </c>
      <c r="K840" s="19" t="s">
        <v>52</v>
      </c>
      <c r="L840" s="19">
        <v>11.52</v>
      </c>
      <c r="M840" s="2" t="s">
        <v>53</v>
      </c>
      <c r="N840" s="2" t="s">
        <v>498</v>
      </c>
      <c r="O840" s="2" t="s">
        <v>499</v>
      </c>
      <c r="P840" s="2" t="s">
        <v>500</v>
      </c>
      <c r="Q840" s="2" t="s">
        <v>53</v>
      </c>
      <c r="R840" s="19">
        <v>20.5</v>
      </c>
      <c r="S840" s="19" t="s">
        <v>57</v>
      </c>
      <c r="T840" s="2" t="s">
        <v>58</v>
      </c>
      <c r="U840" s="2" t="s">
        <v>53</v>
      </c>
      <c r="V840" s="2" t="s">
        <v>53</v>
      </c>
      <c r="W840" s="2" t="s">
        <v>53</v>
      </c>
      <c r="X840" s="2" t="s">
        <v>53</v>
      </c>
      <c r="Y840" s="2" t="s">
        <v>8753</v>
      </c>
      <c r="Z840" s="2" t="s">
        <v>8754</v>
      </c>
      <c r="AA840" s="2" t="s">
        <v>8755</v>
      </c>
      <c r="AB840" s="2" t="s">
        <v>2500</v>
      </c>
      <c r="AC840" s="2" t="s">
        <v>124</v>
      </c>
      <c r="AD840" s="2" t="s">
        <v>8756</v>
      </c>
      <c r="AE840" s="2" t="s">
        <v>65</v>
      </c>
      <c r="AF840" s="2" t="s">
        <v>66</v>
      </c>
      <c r="AG840" s="2" t="s">
        <v>8252</v>
      </c>
      <c r="AH840" s="2" t="s">
        <v>8757</v>
      </c>
      <c r="AI840" s="2" t="s">
        <v>67</v>
      </c>
      <c r="AJ840" s="2" t="s">
        <v>8758</v>
      </c>
      <c r="AK840" s="2" t="s">
        <v>53</v>
      </c>
      <c r="AL840" s="2" t="s">
        <v>53</v>
      </c>
      <c r="AM840" s="2" t="s">
        <v>53</v>
      </c>
      <c r="AN840" s="2" t="s">
        <v>53</v>
      </c>
      <c r="AO840" s="2" t="s">
        <v>53</v>
      </c>
      <c r="AP840" s="2" t="s">
        <v>53</v>
      </c>
      <c r="AQ840" s="2" t="s">
        <v>53</v>
      </c>
      <c r="AR840" s="2" t="s">
        <v>69</v>
      </c>
      <c r="AS840" s="2" t="s">
        <v>52</v>
      </c>
      <c r="AT840" s="2" t="s">
        <v>69</v>
      </c>
    </row>
    <row r="841" spans="1:46" ht="22.5" customHeight="1" x14ac:dyDescent="0.25">
      <c r="A841" s="18" t="s">
        <v>8759</v>
      </c>
      <c r="B841" s="2" t="s">
        <v>8760</v>
      </c>
      <c r="C841" s="2" t="s">
        <v>344</v>
      </c>
      <c r="D841" s="2" t="s">
        <v>8247</v>
      </c>
      <c r="E841" s="2" t="s">
        <v>69</v>
      </c>
      <c r="F841" s="19">
        <v>1</v>
      </c>
      <c r="G841" s="19">
        <v>45.9</v>
      </c>
      <c r="H841" s="19">
        <v>17.399999999999999</v>
      </c>
      <c r="I841" s="19">
        <v>-13.3</v>
      </c>
      <c r="J841" s="19">
        <v>-17.399999999999999</v>
      </c>
      <c r="K841" s="19" t="s">
        <v>52</v>
      </c>
      <c r="L841" s="19">
        <v>32.6</v>
      </c>
      <c r="M841" s="2" t="s">
        <v>51</v>
      </c>
      <c r="N841" s="2" t="s">
        <v>400</v>
      </c>
      <c r="O841" s="2" t="s">
        <v>580</v>
      </c>
      <c r="P841" s="2" t="s">
        <v>581</v>
      </c>
      <c r="Q841" s="2" t="s">
        <v>53</v>
      </c>
      <c r="R841" s="19">
        <v>45.9</v>
      </c>
      <c r="S841" s="19" t="s">
        <v>57</v>
      </c>
      <c r="T841" s="2" t="s">
        <v>58</v>
      </c>
      <c r="U841" s="2" t="s">
        <v>53</v>
      </c>
      <c r="V841" s="2" t="s">
        <v>53</v>
      </c>
      <c r="W841" s="2" t="s">
        <v>53</v>
      </c>
      <c r="X841" s="2" t="s">
        <v>53</v>
      </c>
      <c r="Y841" s="2" t="s">
        <v>8761</v>
      </c>
      <c r="Z841" s="2" t="s">
        <v>8762</v>
      </c>
      <c r="AA841" s="2" t="s">
        <v>8763</v>
      </c>
      <c r="AB841" s="2" t="s">
        <v>8764</v>
      </c>
      <c r="AC841" s="2" t="s">
        <v>124</v>
      </c>
      <c r="AD841" s="2" t="s">
        <v>8765</v>
      </c>
      <c r="AE841" s="2" t="s">
        <v>65</v>
      </c>
      <c r="AF841" s="2" t="s">
        <v>66</v>
      </c>
      <c r="AG841" s="2" t="s">
        <v>8766</v>
      </c>
      <c r="AH841" s="2" t="s">
        <v>8767</v>
      </c>
      <c r="AI841" s="2" t="s">
        <v>67</v>
      </c>
      <c r="AJ841" s="2" t="s">
        <v>8768</v>
      </c>
      <c r="AK841" s="2" t="s">
        <v>53</v>
      </c>
      <c r="AL841" s="2" t="s">
        <v>53</v>
      </c>
      <c r="AM841" s="2" t="s">
        <v>53</v>
      </c>
      <c r="AN841" s="2" t="s">
        <v>53</v>
      </c>
      <c r="AO841" s="2" t="s">
        <v>53</v>
      </c>
      <c r="AP841" s="2" t="s">
        <v>53</v>
      </c>
      <c r="AQ841" s="2" t="s">
        <v>53</v>
      </c>
      <c r="AR841" s="2" t="s">
        <v>69</v>
      </c>
      <c r="AS841" s="2" t="s">
        <v>52</v>
      </c>
      <c r="AT841" s="2" t="s">
        <v>69</v>
      </c>
    </row>
    <row r="842" spans="1:46" ht="22.5" customHeight="1" x14ac:dyDescent="0.25">
      <c r="A842" s="18" t="s">
        <v>8769</v>
      </c>
      <c r="B842" s="2" t="s">
        <v>8770</v>
      </c>
      <c r="C842" s="2" t="s">
        <v>344</v>
      </c>
      <c r="D842" s="2" t="s">
        <v>8247</v>
      </c>
      <c r="E842" s="2" t="s">
        <v>69</v>
      </c>
      <c r="F842" s="19">
        <v>1</v>
      </c>
      <c r="G842" s="19">
        <v>54.87</v>
      </c>
      <c r="H842" s="19">
        <v>13.7</v>
      </c>
      <c r="I842" s="19">
        <v>-12.08</v>
      </c>
      <c r="J842" s="19">
        <v>-13.7</v>
      </c>
      <c r="K842" s="19" t="s">
        <v>52</v>
      </c>
      <c r="L842" s="19">
        <v>42.79</v>
      </c>
      <c r="M842" s="2" t="s">
        <v>51</v>
      </c>
      <c r="N842" s="2" t="s">
        <v>309</v>
      </c>
      <c r="O842" s="2" t="s">
        <v>390</v>
      </c>
      <c r="P842" s="2" t="s">
        <v>311</v>
      </c>
      <c r="Q842" s="2" t="s">
        <v>53</v>
      </c>
      <c r="R842" s="19">
        <v>54.87</v>
      </c>
      <c r="S842" s="19" t="s">
        <v>161</v>
      </c>
      <c r="T842" s="2" t="s">
        <v>58</v>
      </c>
      <c r="U842" s="2" t="s">
        <v>53</v>
      </c>
      <c r="V842" s="2" t="s">
        <v>53</v>
      </c>
      <c r="W842" s="2" t="s">
        <v>53</v>
      </c>
      <c r="X842" s="2" t="s">
        <v>53</v>
      </c>
      <c r="Y842" s="2" t="s">
        <v>8771</v>
      </c>
      <c r="Z842" s="2" t="s">
        <v>8772</v>
      </c>
      <c r="AA842" s="2" t="s">
        <v>8773</v>
      </c>
      <c r="AB842" s="2" t="s">
        <v>7942</v>
      </c>
      <c r="AC842" s="2" t="s">
        <v>182</v>
      </c>
      <c r="AD842" s="2" t="s">
        <v>7943</v>
      </c>
      <c r="AE842" s="2" t="s">
        <v>65</v>
      </c>
      <c r="AF842" s="2" t="s">
        <v>66</v>
      </c>
      <c r="AG842" s="2" t="s">
        <v>8774</v>
      </c>
      <c r="AH842" s="2" t="s">
        <v>8775</v>
      </c>
      <c r="AI842" s="2" t="s">
        <v>67</v>
      </c>
      <c r="AJ842" s="2" t="s">
        <v>8776</v>
      </c>
      <c r="AK842" s="2" t="s">
        <v>53</v>
      </c>
      <c r="AL842" s="2" t="s">
        <v>53</v>
      </c>
      <c r="AM842" s="2" t="s">
        <v>53</v>
      </c>
      <c r="AN842" s="2" t="s">
        <v>53</v>
      </c>
      <c r="AO842" s="2" t="s">
        <v>53</v>
      </c>
      <c r="AP842" s="2" t="s">
        <v>53</v>
      </c>
      <c r="AQ842" s="2" t="s">
        <v>53</v>
      </c>
      <c r="AR842" s="2" t="s">
        <v>69</v>
      </c>
      <c r="AS842" s="2" t="s">
        <v>52</v>
      </c>
      <c r="AT842" s="2" t="s">
        <v>69</v>
      </c>
    </row>
    <row r="843" spans="1:46" ht="22.5" customHeight="1" x14ac:dyDescent="0.25">
      <c r="A843" s="18" t="s">
        <v>8777</v>
      </c>
      <c r="B843" s="2" t="s">
        <v>8778</v>
      </c>
      <c r="C843" s="2" t="s">
        <v>344</v>
      </c>
      <c r="D843" s="2" t="s">
        <v>8247</v>
      </c>
      <c r="E843" s="2" t="s">
        <v>69</v>
      </c>
      <c r="F843" s="19">
        <v>1</v>
      </c>
      <c r="G843" s="19">
        <v>67.42</v>
      </c>
      <c r="H843" s="19">
        <v>11</v>
      </c>
      <c r="I843" s="19">
        <v>-16.96</v>
      </c>
      <c r="J843" s="19">
        <v>-11</v>
      </c>
      <c r="K843" s="19" t="s">
        <v>52</v>
      </c>
      <c r="L843" s="19">
        <v>50.46</v>
      </c>
      <c r="M843" s="2" t="s">
        <v>51</v>
      </c>
      <c r="N843" s="2" t="s">
        <v>687</v>
      </c>
      <c r="O843" s="2" t="s">
        <v>688</v>
      </c>
      <c r="P843" s="2" t="s">
        <v>689</v>
      </c>
      <c r="Q843" s="2" t="s">
        <v>53</v>
      </c>
      <c r="R843" s="19">
        <v>67.42</v>
      </c>
      <c r="S843" s="19" t="s">
        <v>57</v>
      </c>
      <c r="T843" s="2" t="s">
        <v>58</v>
      </c>
      <c r="U843" s="2" t="s">
        <v>53</v>
      </c>
      <c r="V843" s="2" t="s">
        <v>53</v>
      </c>
      <c r="W843" s="2" t="s">
        <v>53</v>
      </c>
      <c r="X843" s="2" t="s">
        <v>53</v>
      </c>
      <c r="Y843" s="2" t="s">
        <v>8779</v>
      </c>
      <c r="Z843" s="2" t="s">
        <v>8780</v>
      </c>
      <c r="AA843" s="2" t="s">
        <v>8781</v>
      </c>
      <c r="AB843" s="2" t="s">
        <v>670</v>
      </c>
      <c r="AC843" s="2" t="s">
        <v>124</v>
      </c>
      <c r="AD843" s="2" t="s">
        <v>8782</v>
      </c>
      <c r="AE843" s="2" t="s">
        <v>65</v>
      </c>
      <c r="AF843" s="2" t="s">
        <v>66</v>
      </c>
      <c r="AG843" s="2" t="s">
        <v>8783</v>
      </c>
      <c r="AH843" s="2" t="s">
        <v>8784</v>
      </c>
      <c r="AI843" s="2" t="s">
        <v>67</v>
      </c>
      <c r="AJ843" s="2" t="s">
        <v>8785</v>
      </c>
      <c r="AK843" s="2" t="s">
        <v>53</v>
      </c>
      <c r="AL843" s="2" t="s">
        <v>53</v>
      </c>
      <c r="AM843" s="2" t="s">
        <v>53</v>
      </c>
      <c r="AN843" s="2" t="s">
        <v>53</v>
      </c>
      <c r="AO843" s="2" t="s">
        <v>53</v>
      </c>
      <c r="AP843" s="2" t="s">
        <v>53</v>
      </c>
      <c r="AQ843" s="2" t="s">
        <v>53</v>
      </c>
      <c r="AR843" s="2" t="s">
        <v>69</v>
      </c>
      <c r="AS843" s="2" t="s">
        <v>52</v>
      </c>
      <c r="AT843" s="2" t="s">
        <v>69</v>
      </c>
    </row>
    <row r="844" spans="1:46" ht="22.5" customHeight="1" x14ac:dyDescent="0.25">
      <c r="A844" s="18" t="s">
        <v>8786</v>
      </c>
      <c r="B844" s="2" t="s">
        <v>8787</v>
      </c>
      <c r="C844" s="2" t="s">
        <v>344</v>
      </c>
      <c r="D844" s="2" t="s">
        <v>7125</v>
      </c>
      <c r="E844" s="2" t="s">
        <v>69</v>
      </c>
      <c r="F844" s="19">
        <v>1</v>
      </c>
      <c r="G844" s="19">
        <v>62.8</v>
      </c>
      <c r="H844" s="19">
        <v>13.9</v>
      </c>
      <c r="I844" s="19">
        <v>-16.18</v>
      </c>
      <c r="J844" s="19" t="s">
        <v>52</v>
      </c>
      <c r="K844" s="19" t="s">
        <v>52</v>
      </c>
      <c r="L844" s="19">
        <v>60.52</v>
      </c>
      <c r="M844" s="2" t="s">
        <v>51</v>
      </c>
      <c r="N844" s="2" t="s">
        <v>90</v>
      </c>
      <c r="O844" s="2" t="s">
        <v>91</v>
      </c>
      <c r="P844" s="2" t="s">
        <v>92</v>
      </c>
      <c r="Q844" s="2" t="s">
        <v>53</v>
      </c>
      <c r="R844" s="19">
        <v>62.8</v>
      </c>
      <c r="S844" s="19" t="s">
        <v>57</v>
      </c>
      <c r="T844" s="2" t="s">
        <v>58</v>
      </c>
      <c r="U844" s="2" t="s">
        <v>8788</v>
      </c>
      <c r="V844" s="2" t="s">
        <v>8789</v>
      </c>
      <c r="W844" s="2" t="s">
        <v>8790</v>
      </c>
      <c r="X844" s="2" t="s">
        <v>53</v>
      </c>
      <c r="Y844" s="2" t="s">
        <v>8788</v>
      </c>
      <c r="Z844" s="2" t="s">
        <v>8791</v>
      </c>
      <c r="AA844" s="2" t="s">
        <v>8792</v>
      </c>
      <c r="AB844" s="2" t="s">
        <v>124</v>
      </c>
      <c r="AC844" s="2" t="s">
        <v>124</v>
      </c>
      <c r="AD844" s="2" t="s">
        <v>8793</v>
      </c>
      <c r="AE844" s="2" t="s">
        <v>65</v>
      </c>
      <c r="AF844" s="2" t="s">
        <v>222</v>
      </c>
      <c r="AG844" s="2" t="s">
        <v>8035</v>
      </c>
      <c r="AH844" s="2" t="s">
        <v>8794</v>
      </c>
      <c r="AI844" s="2" t="s">
        <v>5172</v>
      </c>
      <c r="AJ844" s="2" t="s">
        <v>8795</v>
      </c>
      <c r="AK844" s="2" t="s">
        <v>53</v>
      </c>
      <c r="AL844" s="2" t="s">
        <v>53</v>
      </c>
      <c r="AM844" s="2" t="s">
        <v>53</v>
      </c>
      <c r="AN844" s="2" t="s">
        <v>53</v>
      </c>
      <c r="AO844" s="2" t="s">
        <v>53</v>
      </c>
      <c r="AP844" s="2" t="s">
        <v>53</v>
      </c>
      <c r="AQ844" s="2" t="s">
        <v>53</v>
      </c>
      <c r="AR844" s="2" t="s">
        <v>69</v>
      </c>
      <c r="AS844" s="2" t="s">
        <v>52</v>
      </c>
      <c r="AT844" s="2" t="s">
        <v>69</v>
      </c>
    </row>
    <row r="845" spans="1:46" ht="22.5" customHeight="1" x14ac:dyDescent="0.25">
      <c r="A845" s="18" t="s">
        <v>8796</v>
      </c>
      <c r="B845" s="2" t="s">
        <v>8797</v>
      </c>
      <c r="C845" s="2" t="s">
        <v>344</v>
      </c>
      <c r="D845" s="2" t="s">
        <v>7125</v>
      </c>
      <c r="E845" s="2" t="s">
        <v>69</v>
      </c>
      <c r="F845" s="19">
        <v>1</v>
      </c>
      <c r="G845" s="19">
        <v>67.42</v>
      </c>
      <c r="H845" s="19">
        <v>27.12</v>
      </c>
      <c r="I845" s="19">
        <v>-16.96</v>
      </c>
      <c r="J845" s="19">
        <v>-27.12</v>
      </c>
      <c r="K845" s="19" t="s">
        <v>52</v>
      </c>
      <c r="L845" s="19">
        <v>50.46</v>
      </c>
      <c r="M845" s="2" t="s">
        <v>51</v>
      </c>
      <c r="N845" s="2" t="s">
        <v>687</v>
      </c>
      <c r="O845" s="2" t="s">
        <v>688</v>
      </c>
      <c r="P845" s="2" t="s">
        <v>689</v>
      </c>
      <c r="Q845" s="2" t="s">
        <v>53</v>
      </c>
      <c r="R845" s="19">
        <v>67.42</v>
      </c>
      <c r="S845" s="19" t="s">
        <v>57</v>
      </c>
      <c r="T845" s="2" t="s">
        <v>58</v>
      </c>
      <c r="U845" s="2" t="s">
        <v>53</v>
      </c>
      <c r="V845" s="2" t="s">
        <v>53</v>
      </c>
      <c r="W845" s="2" t="s">
        <v>53</v>
      </c>
      <c r="X845" s="2" t="s">
        <v>53</v>
      </c>
      <c r="Y845" s="2" t="s">
        <v>8798</v>
      </c>
      <c r="Z845" s="2" t="s">
        <v>8799</v>
      </c>
      <c r="AA845" s="2" t="s">
        <v>8800</v>
      </c>
      <c r="AB845" s="2" t="s">
        <v>8801</v>
      </c>
      <c r="AC845" s="2" t="s">
        <v>3183</v>
      </c>
      <c r="AD845" s="2" t="s">
        <v>8802</v>
      </c>
      <c r="AE845" s="2" t="s">
        <v>65</v>
      </c>
      <c r="AF845" s="2" t="s">
        <v>66</v>
      </c>
      <c r="AG845" s="2" t="s">
        <v>8803</v>
      </c>
      <c r="AH845" s="2" t="s">
        <v>8804</v>
      </c>
      <c r="AI845" s="2" t="s">
        <v>67</v>
      </c>
      <c r="AJ845" s="2" t="s">
        <v>8805</v>
      </c>
      <c r="AK845" s="2" t="s">
        <v>53</v>
      </c>
      <c r="AL845" s="2" t="s">
        <v>53</v>
      </c>
      <c r="AM845" s="2" t="s">
        <v>53</v>
      </c>
      <c r="AN845" s="2" t="s">
        <v>53</v>
      </c>
      <c r="AO845" s="2" t="s">
        <v>53</v>
      </c>
      <c r="AP845" s="2" t="s">
        <v>53</v>
      </c>
      <c r="AQ845" s="2" t="s">
        <v>53</v>
      </c>
      <c r="AR845" s="2" t="s">
        <v>69</v>
      </c>
      <c r="AS845" s="2" t="s">
        <v>52</v>
      </c>
      <c r="AT845" s="2" t="s">
        <v>69</v>
      </c>
    </row>
    <row r="846" spans="1:46" ht="22.5" customHeight="1" x14ac:dyDescent="0.25">
      <c r="A846" s="18" t="s">
        <v>8806</v>
      </c>
      <c r="B846" s="2" t="s">
        <v>8807</v>
      </c>
      <c r="C846" s="2" t="s">
        <v>344</v>
      </c>
      <c r="D846" s="2" t="s">
        <v>7125</v>
      </c>
      <c r="E846" s="2" t="s">
        <v>69</v>
      </c>
      <c r="F846" s="19">
        <v>1</v>
      </c>
      <c r="G846" s="19">
        <v>33.39</v>
      </c>
      <c r="H846" s="19">
        <v>12.6</v>
      </c>
      <c r="I846" s="19">
        <v>-13.71</v>
      </c>
      <c r="J846" s="19">
        <v>-12.6</v>
      </c>
      <c r="K846" s="19" t="s">
        <v>52</v>
      </c>
      <c r="L846" s="19">
        <v>19.68</v>
      </c>
      <c r="M846" s="2" t="s">
        <v>53</v>
      </c>
      <c r="N846" s="2" t="s">
        <v>5257</v>
      </c>
      <c r="O846" s="2" t="s">
        <v>5258</v>
      </c>
      <c r="P846" s="2" t="s">
        <v>5259</v>
      </c>
      <c r="Q846" s="2" t="s">
        <v>53</v>
      </c>
      <c r="R846" s="19">
        <v>33.39</v>
      </c>
      <c r="S846" s="19" t="s">
        <v>57</v>
      </c>
      <c r="T846" s="2" t="s">
        <v>58</v>
      </c>
      <c r="U846" s="2" t="s">
        <v>53</v>
      </c>
      <c r="V846" s="2" t="s">
        <v>53</v>
      </c>
      <c r="W846" s="2" t="s">
        <v>53</v>
      </c>
      <c r="X846" s="2" t="s">
        <v>53</v>
      </c>
      <c r="Y846" s="2" t="s">
        <v>8808</v>
      </c>
      <c r="Z846" s="2" t="s">
        <v>8809</v>
      </c>
      <c r="AA846" s="2" t="s">
        <v>8810</v>
      </c>
      <c r="AB846" s="2" t="s">
        <v>1209</v>
      </c>
      <c r="AC846" s="2" t="s">
        <v>124</v>
      </c>
      <c r="AD846" s="2" t="s">
        <v>8811</v>
      </c>
      <c r="AE846" s="2" t="s">
        <v>65</v>
      </c>
      <c r="AF846" s="2" t="s">
        <v>66</v>
      </c>
      <c r="AG846" s="2" t="s">
        <v>8412</v>
      </c>
      <c r="AH846" s="2" t="s">
        <v>8812</v>
      </c>
      <c r="AI846" s="2" t="s">
        <v>67</v>
      </c>
      <c r="AJ846" s="2" t="s">
        <v>8813</v>
      </c>
      <c r="AK846" s="2" t="s">
        <v>53</v>
      </c>
      <c r="AL846" s="2" t="s">
        <v>53</v>
      </c>
      <c r="AM846" s="2" t="s">
        <v>53</v>
      </c>
      <c r="AN846" s="2" t="s">
        <v>53</v>
      </c>
      <c r="AO846" s="2" t="s">
        <v>53</v>
      </c>
      <c r="AP846" s="2" t="s">
        <v>53</v>
      </c>
      <c r="AQ846" s="2" t="s">
        <v>53</v>
      </c>
      <c r="AR846" s="2" t="s">
        <v>69</v>
      </c>
      <c r="AS846" s="2" t="s">
        <v>52</v>
      </c>
      <c r="AT846" s="2" t="s">
        <v>69</v>
      </c>
    </row>
    <row r="847" spans="1:46" ht="22.5" customHeight="1" x14ac:dyDescent="0.25">
      <c r="A847" s="18" t="s">
        <v>8814</v>
      </c>
      <c r="B847" s="2" t="s">
        <v>8815</v>
      </c>
      <c r="C847" s="2" t="s">
        <v>344</v>
      </c>
      <c r="D847" s="2" t="s">
        <v>5569</v>
      </c>
      <c r="E847" s="2" t="s">
        <v>51</v>
      </c>
      <c r="F847" s="19">
        <v>2</v>
      </c>
      <c r="G847" s="19">
        <v>104.4</v>
      </c>
      <c r="H847" s="19">
        <v>9.4499999999999993</v>
      </c>
      <c r="I847" s="19">
        <v>-24.1</v>
      </c>
      <c r="J847" s="19">
        <v>-9.4499999999999993</v>
      </c>
      <c r="K847" s="19" t="s">
        <v>52</v>
      </c>
      <c r="L847" s="19">
        <v>80.3</v>
      </c>
      <c r="M847" s="2" t="s">
        <v>51</v>
      </c>
      <c r="N847" s="2" t="s">
        <v>2229</v>
      </c>
      <c r="O847" s="2" t="s">
        <v>2230</v>
      </c>
      <c r="P847" s="2" t="s">
        <v>2231</v>
      </c>
      <c r="Q847" s="2" t="s">
        <v>53</v>
      </c>
      <c r="R847" s="19">
        <v>52.2</v>
      </c>
      <c r="S847" s="19" t="s">
        <v>57</v>
      </c>
      <c r="T847" s="2" t="s">
        <v>58</v>
      </c>
      <c r="U847" s="2" t="s">
        <v>53</v>
      </c>
      <c r="V847" s="2" t="s">
        <v>53</v>
      </c>
      <c r="W847" s="2" t="s">
        <v>53</v>
      </c>
      <c r="X847" s="2" t="s">
        <v>53</v>
      </c>
      <c r="Y847" s="2" t="s">
        <v>8816</v>
      </c>
      <c r="Z847" s="2" t="s">
        <v>8817</v>
      </c>
      <c r="AA847" s="2" t="s">
        <v>8818</v>
      </c>
      <c r="AB847" s="2" t="s">
        <v>8819</v>
      </c>
      <c r="AC847" s="2" t="s">
        <v>111</v>
      </c>
      <c r="AD847" s="2" t="s">
        <v>8820</v>
      </c>
      <c r="AE847" s="2" t="s">
        <v>65</v>
      </c>
      <c r="AF847" s="2" t="s">
        <v>66</v>
      </c>
      <c r="AG847" s="2" t="s">
        <v>8821</v>
      </c>
      <c r="AH847" s="2" t="s">
        <v>5789</v>
      </c>
      <c r="AI847" s="2" t="s">
        <v>67</v>
      </c>
      <c r="AJ847" s="2" t="s">
        <v>8822</v>
      </c>
      <c r="AK847" s="2" t="s">
        <v>53</v>
      </c>
      <c r="AL847" s="2" t="s">
        <v>53</v>
      </c>
      <c r="AM847" s="2" t="s">
        <v>53</v>
      </c>
      <c r="AN847" s="2" t="s">
        <v>53</v>
      </c>
      <c r="AO847" s="2" t="s">
        <v>53</v>
      </c>
      <c r="AP847" s="2" t="s">
        <v>53</v>
      </c>
      <c r="AQ847" s="2" t="s">
        <v>53</v>
      </c>
      <c r="AR847" s="2" t="s">
        <v>69</v>
      </c>
      <c r="AS847" s="2" t="s">
        <v>52</v>
      </c>
      <c r="AT847" s="2" t="s">
        <v>69</v>
      </c>
    </row>
    <row r="848" spans="1:46" ht="22.5" customHeight="1" x14ac:dyDescent="0.25">
      <c r="A848" s="18" t="s">
        <v>8823</v>
      </c>
      <c r="B848" s="2" t="s">
        <v>8824</v>
      </c>
      <c r="C848" s="2" t="s">
        <v>344</v>
      </c>
      <c r="D848" s="2" t="s">
        <v>8247</v>
      </c>
      <c r="E848" s="2" t="s">
        <v>69</v>
      </c>
      <c r="F848" s="19">
        <v>1</v>
      </c>
      <c r="G848" s="19">
        <v>60.45</v>
      </c>
      <c r="H848" s="19">
        <v>18.899999999999999</v>
      </c>
      <c r="I848" s="19">
        <v>-15.78</v>
      </c>
      <c r="J848" s="19">
        <v>-18.899999999999999</v>
      </c>
      <c r="K848" s="19" t="s">
        <v>52</v>
      </c>
      <c r="L848" s="19">
        <v>44.67</v>
      </c>
      <c r="M848" s="2" t="s">
        <v>51</v>
      </c>
      <c r="N848" s="2" t="s">
        <v>309</v>
      </c>
      <c r="O848" s="2" t="s">
        <v>310</v>
      </c>
      <c r="P848" s="2" t="s">
        <v>311</v>
      </c>
      <c r="Q848" s="2" t="s">
        <v>53</v>
      </c>
      <c r="R848" s="19">
        <v>60.45</v>
      </c>
      <c r="S848" s="19" t="s">
        <v>57</v>
      </c>
      <c r="T848" s="2" t="s">
        <v>58</v>
      </c>
      <c r="U848" s="2" t="s">
        <v>53</v>
      </c>
      <c r="V848" s="2" t="s">
        <v>53</v>
      </c>
      <c r="W848" s="2" t="s">
        <v>53</v>
      </c>
      <c r="X848" s="2" t="s">
        <v>53</v>
      </c>
      <c r="Y848" s="2" t="s">
        <v>8825</v>
      </c>
      <c r="Z848" s="2" t="s">
        <v>8826</v>
      </c>
      <c r="AA848" s="2" t="s">
        <v>8827</v>
      </c>
      <c r="AB848" s="2" t="s">
        <v>8828</v>
      </c>
      <c r="AC848" s="2" t="s">
        <v>97</v>
      </c>
      <c r="AD848" s="2" t="s">
        <v>8829</v>
      </c>
      <c r="AE848" s="2" t="s">
        <v>65</v>
      </c>
      <c r="AF848" s="2" t="s">
        <v>66</v>
      </c>
      <c r="AG848" s="2" t="s">
        <v>8830</v>
      </c>
      <c r="AH848" s="2" t="s">
        <v>8831</v>
      </c>
      <c r="AI848" s="2" t="s">
        <v>67</v>
      </c>
      <c r="AJ848" s="2" t="s">
        <v>8832</v>
      </c>
      <c r="AK848" s="2" t="s">
        <v>53</v>
      </c>
      <c r="AL848" s="2" t="s">
        <v>53</v>
      </c>
      <c r="AM848" s="2" t="s">
        <v>53</v>
      </c>
      <c r="AN848" s="2" t="s">
        <v>53</v>
      </c>
      <c r="AO848" s="2" t="s">
        <v>53</v>
      </c>
      <c r="AP848" s="2" t="s">
        <v>53</v>
      </c>
      <c r="AQ848" s="2" t="s">
        <v>53</v>
      </c>
      <c r="AR848" s="2" t="s">
        <v>69</v>
      </c>
      <c r="AS848" s="2" t="s">
        <v>52</v>
      </c>
      <c r="AT848" s="2" t="s">
        <v>69</v>
      </c>
    </row>
    <row r="849" spans="1:46" ht="22.5" customHeight="1" x14ac:dyDescent="0.25">
      <c r="A849" s="18" t="s">
        <v>8833</v>
      </c>
      <c r="B849" s="2" t="s">
        <v>8824</v>
      </c>
      <c r="C849" s="2" t="s">
        <v>344</v>
      </c>
      <c r="D849" s="2" t="s">
        <v>8247</v>
      </c>
      <c r="E849" s="2" t="s">
        <v>69</v>
      </c>
      <c r="F849" s="19">
        <v>1</v>
      </c>
      <c r="G849" s="19">
        <v>60.45</v>
      </c>
      <c r="H849" s="19">
        <v>11.55</v>
      </c>
      <c r="I849" s="19">
        <v>-15.78</v>
      </c>
      <c r="J849" s="19">
        <v>-11.55</v>
      </c>
      <c r="K849" s="19" t="s">
        <v>52</v>
      </c>
      <c r="L849" s="19">
        <v>44.67</v>
      </c>
      <c r="M849" s="2" t="s">
        <v>53</v>
      </c>
      <c r="N849" s="2" t="s">
        <v>309</v>
      </c>
      <c r="O849" s="2" t="s">
        <v>310</v>
      </c>
      <c r="P849" s="2" t="s">
        <v>311</v>
      </c>
      <c r="Q849" s="2" t="s">
        <v>53</v>
      </c>
      <c r="R849" s="19">
        <v>60.45</v>
      </c>
      <c r="S849" s="19" t="s">
        <v>57</v>
      </c>
      <c r="T849" s="2" t="s">
        <v>58</v>
      </c>
      <c r="U849" s="2" t="s">
        <v>53</v>
      </c>
      <c r="V849" s="2" t="s">
        <v>53</v>
      </c>
      <c r="W849" s="2" t="s">
        <v>53</v>
      </c>
      <c r="X849" s="2" t="s">
        <v>53</v>
      </c>
      <c r="Y849" s="2" t="s">
        <v>8834</v>
      </c>
      <c r="Z849" s="2" t="s">
        <v>8835</v>
      </c>
      <c r="AA849" s="2" t="s">
        <v>8836</v>
      </c>
      <c r="AB849" s="2" t="s">
        <v>8837</v>
      </c>
      <c r="AC849" s="2" t="s">
        <v>97</v>
      </c>
      <c r="AD849" s="2" t="s">
        <v>8838</v>
      </c>
      <c r="AE849" s="2" t="s">
        <v>65</v>
      </c>
      <c r="AF849" s="2" t="s">
        <v>66</v>
      </c>
      <c r="AG849" s="2" t="s">
        <v>8839</v>
      </c>
      <c r="AH849" s="2" t="s">
        <v>8840</v>
      </c>
      <c r="AI849" s="2" t="s">
        <v>67</v>
      </c>
      <c r="AJ849" s="2" t="s">
        <v>8841</v>
      </c>
      <c r="AK849" s="2" t="s">
        <v>53</v>
      </c>
      <c r="AL849" s="2" t="s">
        <v>53</v>
      </c>
      <c r="AM849" s="2" t="s">
        <v>53</v>
      </c>
      <c r="AN849" s="2" t="s">
        <v>53</v>
      </c>
      <c r="AO849" s="2" t="s">
        <v>53</v>
      </c>
      <c r="AP849" s="2" t="s">
        <v>53</v>
      </c>
      <c r="AQ849" s="2" t="s">
        <v>53</v>
      </c>
      <c r="AR849" s="2" t="s">
        <v>69</v>
      </c>
      <c r="AS849" s="2" t="s">
        <v>52</v>
      </c>
      <c r="AT849" s="2" t="s">
        <v>69</v>
      </c>
    </row>
    <row r="850" spans="1:46" ht="22.5" customHeight="1" x14ac:dyDescent="0.25">
      <c r="A850" s="18" t="s">
        <v>8842</v>
      </c>
      <c r="B850" s="2" t="s">
        <v>8843</v>
      </c>
      <c r="C850" s="2" t="s">
        <v>344</v>
      </c>
      <c r="D850" s="2" t="s">
        <v>8247</v>
      </c>
      <c r="E850" s="2" t="s">
        <v>69</v>
      </c>
      <c r="F850" s="19">
        <v>1</v>
      </c>
      <c r="G850" s="19">
        <v>28.85</v>
      </c>
      <c r="H850" s="19">
        <v>7.54</v>
      </c>
      <c r="I850" s="19">
        <v>-8.9600000000000009</v>
      </c>
      <c r="J850" s="19">
        <v>-7.54</v>
      </c>
      <c r="K850" s="19" t="s">
        <v>52</v>
      </c>
      <c r="L850" s="19">
        <v>19.89</v>
      </c>
      <c r="M850" s="2" t="s">
        <v>53</v>
      </c>
      <c r="N850" s="2" t="s">
        <v>1756</v>
      </c>
      <c r="O850" s="2" t="s">
        <v>1757</v>
      </c>
      <c r="P850" s="2" t="s">
        <v>1758</v>
      </c>
      <c r="Q850" s="2" t="s">
        <v>53</v>
      </c>
      <c r="R850" s="19">
        <v>28.85</v>
      </c>
      <c r="S850" s="19" t="s">
        <v>161</v>
      </c>
      <c r="T850" s="2" t="s">
        <v>58</v>
      </c>
      <c r="U850" s="2" t="s">
        <v>53</v>
      </c>
      <c r="V850" s="2" t="s">
        <v>53</v>
      </c>
      <c r="W850" s="2" t="s">
        <v>53</v>
      </c>
      <c r="X850" s="2" t="s">
        <v>53</v>
      </c>
      <c r="Y850" s="2" t="s">
        <v>8844</v>
      </c>
      <c r="Z850" s="2" t="s">
        <v>8845</v>
      </c>
      <c r="AA850" s="2" t="s">
        <v>8846</v>
      </c>
      <c r="AB850" s="2" t="s">
        <v>464</v>
      </c>
      <c r="AC850" s="2" t="s">
        <v>124</v>
      </c>
      <c r="AD850" s="2" t="s">
        <v>8847</v>
      </c>
      <c r="AE850" s="2" t="s">
        <v>65</v>
      </c>
      <c r="AF850" s="2" t="s">
        <v>66</v>
      </c>
      <c r="AG850" s="2" t="s">
        <v>8848</v>
      </c>
      <c r="AH850" s="2" t="s">
        <v>8849</v>
      </c>
      <c r="AI850" s="2" t="s">
        <v>67</v>
      </c>
      <c r="AJ850" s="2" t="s">
        <v>8850</v>
      </c>
      <c r="AK850" s="2" t="s">
        <v>53</v>
      </c>
      <c r="AL850" s="2" t="s">
        <v>53</v>
      </c>
      <c r="AM850" s="2" t="s">
        <v>53</v>
      </c>
      <c r="AN850" s="2" t="s">
        <v>53</v>
      </c>
      <c r="AO850" s="2" t="s">
        <v>53</v>
      </c>
      <c r="AP850" s="2" t="s">
        <v>53</v>
      </c>
      <c r="AQ850" s="2" t="s">
        <v>53</v>
      </c>
      <c r="AR850" s="2" t="s">
        <v>69</v>
      </c>
      <c r="AS850" s="2" t="s">
        <v>52</v>
      </c>
      <c r="AT850" s="2" t="s">
        <v>69</v>
      </c>
    </row>
    <row r="851" spans="1:46" ht="22.5" customHeight="1" x14ac:dyDescent="0.25">
      <c r="A851" s="18" t="s">
        <v>8851</v>
      </c>
      <c r="B851" s="2" t="s">
        <v>8852</v>
      </c>
      <c r="C851" s="2" t="s">
        <v>344</v>
      </c>
      <c r="D851" s="2" t="s">
        <v>7125</v>
      </c>
      <c r="E851" s="2" t="s">
        <v>69</v>
      </c>
      <c r="F851" s="19">
        <v>1</v>
      </c>
      <c r="G851" s="19">
        <v>189.99</v>
      </c>
      <c r="H851" s="19" t="s">
        <v>52</v>
      </c>
      <c r="I851" s="19">
        <v>-22.8</v>
      </c>
      <c r="J851" s="19">
        <v>-20.45</v>
      </c>
      <c r="K851" s="19" t="s">
        <v>52</v>
      </c>
      <c r="L851" s="19">
        <v>146.74</v>
      </c>
      <c r="M851" s="2" t="s">
        <v>53</v>
      </c>
      <c r="N851" s="2" t="s">
        <v>54</v>
      </c>
      <c r="O851" s="2" t="s">
        <v>2267</v>
      </c>
      <c r="P851" s="2" t="s">
        <v>2268</v>
      </c>
      <c r="Q851" s="2" t="s">
        <v>53</v>
      </c>
      <c r="R851" s="19">
        <v>189.99</v>
      </c>
      <c r="S851" s="19" t="s">
        <v>161</v>
      </c>
      <c r="T851" s="2" t="s">
        <v>58</v>
      </c>
      <c r="U851" s="2" t="s">
        <v>53</v>
      </c>
      <c r="V851" s="2" t="s">
        <v>53</v>
      </c>
      <c r="W851" s="2" t="s">
        <v>53</v>
      </c>
      <c r="X851" s="2" t="s">
        <v>53</v>
      </c>
      <c r="Y851" s="2" t="s">
        <v>8853</v>
      </c>
      <c r="Z851" s="2" t="s">
        <v>8854</v>
      </c>
      <c r="AA851" s="2" t="s">
        <v>8855</v>
      </c>
      <c r="AB851" s="2" t="s">
        <v>8856</v>
      </c>
      <c r="AC851" s="2" t="s">
        <v>182</v>
      </c>
      <c r="AD851" s="2" t="s">
        <v>8857</v>
      </c>
      <c r="AE851" s="2" t="s">
        <v>65</v>
      </c>
      <c r="AF851" s="2" t="s">
        <v>66</v>
      </c>
      <c r="AG851" s="2" t="s">
        <v>8858</v>
      </c>
      <c r="AH851" s="2" t="s">
        <v>8859</v>
      </c>
      <c r="AI851" s="2" t="s">
        <v>67</v>
      </c>
      <c r="AJ851" s="2" t="s">
        <v>8860</v>
      </c>
      <c r="AK851" s="2" t="s">
        <v>53</v>
      </c>
      <c r="AL851" s="2" t="s">
        <v>53</v>
      </c>
      <c r="AM851" s="2" t="s">
        <v>53</v>
      </c>
      <c r="AN851" s="2" t="s">
        <v>53</v>
      </c>
      <c r="AO851" s="2" t="s">
        <v>53</v>
      </c>
      <c r="AP851" s="2" t="s">
        <v>53</v>
      </c>
      <c r="AQ851" s="2" t="s">
        <v>53</v>
      </c>
      <c r="AR851" s="2" t="s">
        <v>69</v>
      </c>
      <c r="AS851" s="2" t="s">
        <v>52</v>
      </c>
      <c r="AT851" s="2" t="s">
        <v>69</v>
      </c>
    </row>
    <row r="852" spans="1:46" ht="22.5" customHeight="1" x14ac:dyDescent="0.25">
      <c r="A852" s="18" t="s">
        <v>8861</v>
      </c>
      <c r="B852" s="2" t="s">
        <v>8862</v>
      </c>
      <c r="C852" s="2" t="s">
        <v>344</v>
      </c>
      <c r="D852" s="2" t="s">
        <v>3998</v>
      </c>
      <c r="E852" s="2" t="s">
        <v>69</v>
      </c>
      <c r="F852" s="19">
        <v>1</v>
      </c>
      <c r="G852" s="19">
        <v>189.99</v>
      </c>
      <c r="H852" s="19" t="s">
        <v>52</v>
      </c>
      <c r="I852" s="19">
        <v>-32.299999999999997</v>
      </c>
      <c r="J852" s="19">
        <v>-20.45</v>
      </c>
      <c r="K852" s="19" t="s">
        <v>52</v>
      </c>
      <c r="L852" s="19">
        <v>137.24</v>
      </c>
      <c r="M852" s="2" t="s">
        <v>51</v>
      </c>
      <c r="N852" s="2" t="s">
        <v>54</v>
      </c>
      <c r="O852" s="2" t="s">
        <v>251</v>
      </c>
      <c r="P852" s="2" t="s">
        <v>252</v>
      </c>
      <c r="Q852" s="2" t="s">
        <v>53</v>
      </c>
      <c r="R852" s="19">
        <v>189.99</v>
      </c>
      <c r="S852" s="19" t="s">
        <v>57</v>
      </c>
      <c r="T852" s="2" t="s">
        <v>58</v>
      </c>
      <c r="U852" s="2" t="s">
        <v>53</v>
      </c>
      <c r="V852" s="2" t="s">
        <v>53</v>
      </c>
      <c r="W852" s="2" t="s">
        <v>53</v>
      </c>
      <c r="X852" s="2" t="s">
        <v>53</v>
      </c>
      <c r="Y852" s="2" t="s">
        <v>8863</v>
      </c>
      <c r="Z852" s="2" t="s">
        <v>8864</v>
      </c>
      <c r="AA852" s="2" t="s">
        <v>8865</v>
      </c>
      <c r="AB852" s="2" t="s">
        <v>2156</v>
      </c>
      <c r="AC852" s="2" t="s">
        <v>2157</v>
      </c>
      <c r="AD852" s="2" t="s">
        <v>8866</v>
      </c>
      <c r="AE852" s="2" t="s">
        <v>65</v>
      </c>
      <c r="AF852" s="2" t="s">
        <v>66</v>
      </c>
      <c r="AG852" s="2" t="s">
        <v>8722</v>
      </c>
      <c r="AH852" s="2" t="s">
        <v>8867</v>
      </c>
      <c r="AI852" s="2" t="s">
        <v>67</v>
      </c>
      <c r="AJ852" s="2" t="s">
        <v>8868</v>
      </c>
      <c r="AK852" s="2" t="s">
        <v>53</v>
      </c>
      <c r="AL852" s="2" t="s">
        <v>53</v>
      </c>
      <c r="AM852" s="2" t="s">
        <v>53</v>
      </c>
      <c r="AN852" s="2" t="s">
        <v>53</v>
      </c>
      <c r="AO852" s="2" t="s">
        <v>53</v>
      </c>
      <c r="AP852" s="2" t="s">
        <v>53</v>
      </c>
      <c r="AQ852" s="2" t="s">
        <v>53</v>
      </c>
      <c r="AR852" s="2" t="s">
        <v>69</v>
      </c>
      <c r="AS852" s="2" t="s">
        <v>52</v>
      </c>
      <c r="AT852" s="2" t="s">
        <v>69</v>
      </c>
    </row>
    <row r="853" spans="1:46" ht="22.5" customHeight="1" x14ac:dyDescent="0.25">
      <c r="A853" s="18" t="s">
        <v>8869</v>
      </c>
      <c r="B853" s="2" t="s">
        <v>8870</v>
      </c>
      <c r="C853" s="2" t="s">
        <v>344</v>
      </c>
      <c r="D853" s="2" t="s">
        <v>2215</v>
      </c>
      <c r="E853" s="2" t="s">
        <v>69</v>
      </c>
      <c r="F853" s="19">
        <v>1</v>
      </c>
      <c r="G853" s="19">
        <v>189.99</v>
      </c>
      <c r="H853" s="19">
        <v>19.649999999999999</v>
      </c>
      <c r="I853" s="19">
        <v>-32.299999999999997</v>
      </c>
      <c r="J853" s="19">
        <v>-40.1</v>
      </c>
      <c r="K853" s="19" t="s">
        <v>52</v>
      </c>
      <c r="L853" s="19">
        <v>137.24</v>
      </c>
      <c r="M853" s="2" t="s">
        <v>53</v>
      </c>
      <c r="N853" s="2" t="s">
        <v>54</v>
      </c>
      <c r="O853" s="2" t="s">
        <v>251</v>
      </c>
      <c r="P853" s="2" t="s">
        <v>252</v>
      </c>
      <c r="Q853" s="2" t="s">
        <v>53</v>
      </c>
      <c r="R853" s="19">
        <v>189.99</v>
      </c>
      <c r="S853" s="19" t="s">
        <v>57</v>
      </c>
      <c r="T853" s="2" t="s">
        <v>58</v>
      </c>
      <c r="U853" s="2" t="s">
        <v>53</v>
      </c>
      <c r="V853" s="2" t="s">
        <v>53</v>
      </c>
      <c r="W853" s="2" t="s">
        <v>53</v>
      </c>
      <c r="X853" s="2" t="s">
        <v>53</v>
      </c>
      <c r="Y853" s="2" t="s">
        <v>8871</v>
      </c>
      <c r="Z853" s="2" t="s">
        <v>8872</v>
      </c>
      <c r="AA853" s="2" t="s">
        <v>8873</v>
      </c>
      <c r="AB853" s="2" t="s">
        <v>8874</v>
      </c>
      <c r="AC853" s="2" t="s">
        <v>2897</v>
      </c>
      <c r="AD853" s="2" t="s">
        <v>8875</v>
      </c>
      <c r="AE853" s="2" t="s">
        <v>65</v>
      </c>
      <c r="AF853" s="2" t="s">
        <v>66</v>
      </c>
      <c r="AG853" s="2" t="s">
        <v>8876</v>
      </c>
      <c r="AH853" s="2" t="s">
        <v>8877</v>
      </c>
      <c r="AI853" s="2" t="s">
        <v>67</v>
      </c>
      <c r="AJ853" s="2" t="s">
        <v>8878</v>
      </c>
      <c r="AK853" s="2" t="s">
        <v>53</v>
      </c>
      <c r="AL853" s="2" t="s">
        <v>53</v>
      </c>
      <c r="AM853" s="2" t="s">
        <v>53</v>
      </c>
      <c r="AN853" s="2" t="s">
        <v>53</v>
      </c>
      <c r="AO853" s="2" t="s">
        <v>53</v>
      </c>
      <c r="AP853" s="2" t="s">
        <v>53</v>
      </c>
      <c r="AQ853" s="2" t="s">
        <v>53</v>
      </c>
      <c r="AR853" s="2" t="s">
        <v>69</v>
      </c>
      <c r="AS853" s="2" t="s">
        <v>52</v>
      </c>
      <c r="AT853" s="2" t="s">
        <v>69</v>
      </c>
    </row>
    <row r="854" spans="1:46" ht="22.5" customHeight="1" x14ac:dyDescent="0.25">
      <c r="A854" s="18" t="s">
        <v>8879</v>
      </c>
      <c r="B854" s="2" t="s">
        <v>8880</v>
      </c>
      <c r="C854" s="2" t="s">
        <v>344</v>
      </c>
      <c r="D854" s="2" t="s">
        <v>5569</v>
      </c>
      <c r="E854" s="2" t="s">
        <v>69</v>
      </c>
      <c r="F854" s="19">
        <v>1</v>
      </c>
      <c r="G854" s="19">
        <v>23</v>
      </c>
      <c r="H854" s="19">
        <v>26.1</v>
      </c>
      <c r="I854" s="19">
        <v>-9.41</v>
      </c>
      <c r="J854" s="19">
        <v>-26.1</v>
      </c>
      <c r="K854" s="19" t="s">
        <v>52</v>
      </c>
      <c r="L854" s="19">
        <v>13.59</v>
      </c>
      <c r="M854" s="2" t="s">
        <v>53</v>
      </c>
      <c r="N854" s="2" t="s">
        <v>524</v>
      </c>
      <c r="O854" s="2" t="s">
        <v>6389</v>
      </c>
      <c r="P854" s="2" t="s">
        <v>6390</v>
      </c>
      <c r="Q854" s="2" t="s">
        <v>53</v>
      </c>
      <c r="R854" s="19">
        <v>23</v>
      </c>
      <c r="S854" s="19" t="s">
        <v>57</v>
      </c>
      <c r="T854" s="2" t="s">
        <v>58</v>
      </c>
      <c r="U854" s="2" t="s">
        <v>53</v>
      </c>
      <c r="V854" s="2" t="s">
        <v>53</v>
      </c>
      <c r="W854" s="2" t="s">
        <v>53</v>
      </c>
      <c r="X854" s="2" t="s">
        <v>53</v>
      </c>
      <c r="Y854" s="2" t="s">
        <v>8881</v>
      </c>
      <c r="Z854" s="2" t="s">
        <v>8882</v>
      </c>
      <c r="AA854" s="2" t="s">
        <v>8883</v>
      </c>
      <c r="AB854" s="2" t="s">
        <v>8884</v>
      </c>
      <c r="AC854" s="2" t="s">
        <v>97</v>
      </c>
      <c r="AD854" s="2" t="s">
        <v>8885</v>
      </c>
      <c r="AE854" s="2" t="s">
        <v>65</v>
      </c>
      <c r="AF854" s="2" t="s">
        <v>66</v>
      </c>
      <c r="AG854" s="2" t="s">
        <v>8886</v>
      </c>
      <c r="AH854" s="2" t="s">
        <v>8887</v>
      </c>
      <c r="AI854" s="2" t="s">
        <v>67</v>
      </c>
      <c r="AJ854" s="2" t="s">
        <v>8888</v>
      </c>
      <c r="AK854" s="2" t="s">
        <v>53</v>
      </c>
      <c r="AL854" s="2" t="s">
        <v>53</v>
      </c>
      <c r="AM854" s="2" t="s">
        <v>53</v>
      </c>
      <c r="AN854" s="2" t="s">
        <v>53</v>
      </c>
      <c r="AO854" s="2" t="s">
        <v>53</v>
      </c>
      <c r="AP854" s="2" t="s">
        <v>53</v>
      </c>
      <c r="AQ854" s="2" t="s">
        <v>53</v>
      </c>
      <c r="AR854" s="2" t="s">
        <v>69</v>
      </c>
      <c r="AS854" s="2" t="s">
        <v>52</v>
      </c>
      <c r="AT854" s="2" t="s">
        <v>69</v>
      </c>
    </row>
    <row r="855" spans="1:46" ht="22.5" customHeight="1" x14ac:dyDescent="0.25">
      <c r="A855" s="18" t="s">
        <v>8889</v>
      </c>
      <c r="B855" s="2" t="s">
        <v>8890</v>
      </c>
      <c r="C855" s="2" t="s">
        <v>2171</v>
      </c>
      <c r="D855" s="2" t="s">
        <v>2172</v>
      </c>
      <c r="E855" s="2" t="s">
        <v>69</v>
      </c>
      <c r="F855" s="19">
        <v>0</v>
      </c>
      <c r="G855" s="19">
        <v>358.9</v>
      </c>
      <c r="H855" s="19" t="s">
        <v>52</v>
      </c>
      <c r="I855" s="19">
        <v>-61.01</v>
      </c>
      <c r="J855" s="19">
        <v>-38.950000000000003</v>
      </c>
      <c r="K855" s="19" t="s">
        <v>52</v>
      </c>
      <c r="L855" s="19">
        <v>258.94</v>
      </c>
      <c r="M855" s="2" t="s">
        <v>53</v>
      </c>
      <c r="N855" s="2" t="s">
        <v>8891</v>
      </c>
      <c r="O855" s="2" t="s">
        <v>8892</v>
      </c>
      <c r="P855" s="2" t="s">
        <v>8893</v>
      </c>
      <c r="Q855" s="2" t="s">
        <v>53</v>
      </c>
      <c r="R855" s="19">
        <v>358.9</v>
      </c>
      <c r="S855" s="19" t="s">
        <v>57</v>
      </c>
      <c r="T855" s="2" t="s">
        <v>77</v>
      </c>
      <c r="U855" s="2" t="s">
        <v>8894</v>
      </c>
      <c r="V855" s="2" t="s">
        <v>8895</v>
      </c>
      <c r="W855" s="2" t="s">
        <v>8896</v>
      </c>
      <c r="X855" s="2" t="s">
        <v>53</v>
      </c>
      <c r="Y855" s="2" t="s">
        <v>8894</v>
      </c>
      <c r="Z855" s="2" t="s">
        <v>8897</v>
      </c>
      <c r="AA855" s="2" t="s">
        <v>2178</v>
      </c>
      <c r="AB855" s="2" t="s">
        <v>124</v>
      </c>
      <c r="AC855" s="2" t="s">
        <v>124</v>
      </c>
      <c r="AD855" s="2" t="s">
        <v>2179</v>
      </c>
      <c r="AE855" s="2" t="s">
        <v>65</v>
      </c>
      <c r="AF855" s="2" t="s">
        <v>86</v>
      </c>
      <c r="AG855" s="2" t="s">
        <v>53</v>
      </c>
      <c r="AH855" s="2" t="s">
        <v>53</v>
      </c>
      <c r="AI855" s="2" t="s">
        <v>67</v>
      </c>
      <c r="AJ855" s="2" t="s">
        <v>53</v>
      </c>
      <c r="AK855" s="2" t="s">
        <v>53</v>
      </c>
      <c r="AL855" s="2" t="s">
        <v>53</v>
      </c>
      <c r="AM855" s="2" t="s">
        <v>53</v>
      </c>
      <c r="AN855" s="2" t="s">
        <v>53</v>
      </c>
      <c r="AO855" s="2" t="s">
        <v>53</v>
      </c>
      <c r="AP855" s="2" t="s">
        <v>53</v>
      </c>
      <c r="AQ855" s="2" t="s">
        <v>53</v>
      </c>
      <c r="AR855" s="135" t="s">
        <v>51</v>
      </c>
      <c r="AS855" s="2" t="s">
        <v>52</v>
      </c>
      <c r="AT855" s="2" t="s">
        <v>69</v>
      </c>
    </row>
    <row r="856" spans="1:46" ht="22.5" customHeight="1" x14ac:dyDescent="0.25">
      <c r="A856" s="18" t="s">
        <v>8898</v>
      </c>
      <c r="B856" s="2" t="s">
        <v>8899</v>
      </c>
      <c r="C856" s="2" t="s">
        <v>344</v>
      </c>
      <c r="D856" s="2" t="s">
        <v>5569</v>
      </c>
      <c r="E856" s="2" t="s">
        <v>51</v>
      </c>
      <c r="F856" s="19">
        <v>1</v>
      </c>
      <c r="G856" s="19">
        <v>120.89</v>
      </c>
      <c r="H856" s="19" t="s">
        <v>52</v>
      </c>
      <c r="I856" s="19">
        <v>-20.55</v>
      </c>
      <c r="J856" s="19">
        <v>-17.95</v>
      </c>
      <c r="K856" s="19" t="s">
        <v>52</v>
      </c>
      <c r="L856" s="19">
        <v>82.39</v>
      </c>
      <c r="M856" s="2" t="s">
        <v>51</v>
      </c>
      <c r="N856" s="2" t="s">
        <v>676</v>
      </c>
      <c r="O856" s="2" t="s">
        <v>2597</v>
      </c>
      <c r="P856" s="2" t="s">
        <v>2598</v>
      </c>
      <c r="Q856" s="2" t="s">
        <v>53</v>
      </c>
      <c r="R856" s="19">
        <v>120.89</v>
      </c>
      <c r="S856" s="19" t="s">
        <v>57</v>
      </c>
      <c r="T856" s="2" t="s">
        <v>58</v>
      </c>
      <c r="U856" s="2" t="s">
        <v>53</v>
      </c>
      <c r="V856" s="2" t="s">
        <v>53</v>
      </c>
      <c r="W856" s="2" t="s">
        <v>53</v>
      </c>
      <c r="X856" s="2" t="s">
        <v>53</v>
      </c>
      <c r="Y856" s="2" t="s">
        <v>8900</v>
      </c>
      <c r="Z856" s="2" t="s">
        <v>8901</v>
      </c>
      <c r="AA856" s="2" t="s">
        <v>8902</v>
      </c>
      <c r="AB856" s="2" t="s">
        <v>6203</v>
      </c>
      <c r="AC856" s="2" t="s">
        <v>1338</v>
      </c>
      <c r="AD856" s="2" t="s">
        <v>6204</v>
      </c>
      <c r="AE856" s="2" t="s">
        <v>65</v>
      </c>
      <c r="AF856" s="2" t="s">
        <v>66</v>
      </c>
      <c r="AG856" s="2" t="s">
        <v>8903</v>
      </c>
      <c r="AH856" s="2" t="s">
        <v>8904</v>
      </c>
      <c r="AI856" s="2" t="s">
        <v>67</v>
      </c>
      <c r="AJ856" s="2" t="s">
        <v>8905</v>
      </c>
      <c r="AK856" s="2" t="s">
        <v>53</v>
      </c>
      <c r="AL856" s="2" t="s">
        <v>53</v>
      </c>
      <c r="AM856" s="2" t="s">
        <v>53</v>
      </c>
      <c r="AN856" s="2" t="s">
        <v>53</v>
      </c>
      <c r="AO856" s="2" t="s">
        <v>53</v>
      </c>
      <c r="AP856" s="2" t="s">
        <v>53</v>
      </c>
      <c r="AQ856" s="2" t="s">
        <v>53</v>
      </c>
      <c r="AR856" s="2" t="s">
        <v>69</v>
      </c>
      <c r="AS856" s="2" t="s">
        <v>52</v>
      </c>
      <c r="AT856" s="2" t="s">
        <v>69</v>
      </c>
    </row>
    <row r="857" spans="1:46" ht="22.5" customHeight="1" x14ac:dyDescent="0.25">
      <c r="A857" s="18" t="s">
        <v>8906</v>
      </c>
      <c r="B857" s="2" t="s">
        <v>8907</v>
      </c>
      <c r="C857" s="2" t="s">
        <v>344</v>
      </c>
      <c r="D857" s="2" t="s">
        <v>5569</v>
      </c>
      <c r="E857" s="2" t="s">
        <v>69</v>
      </c>
      <c r="F857" s="19">
        <v>1</v>
      </c>
      <c r="G857" s="19">
        <v>85</v>
      </c>
      <c r="H857" s="19" t="s">
        <v>52</v>
      </c>
      <c r="I857" s="19">
        <v>-14.45</v>
      </c>
      <c r="J857" s="19">
        <v>-21.45</v>
      </c>
      <c r="K857" s="19" t="s">
        <v>52</v>
      </c>
      <c r="L857" s="19">
        <v>49.1</v>
      </c>
      <c r="M857" s="2" t="s">
        <v>53</v>
      </c>
      <c r="N857" s="2" t="s">
        <v>143</v>
      </c>
      <c r="O857" s="2" t="s">
        <v>8908</v>
      </c>
      <c r="P857" s="2" t="s">
        <v>8909</v>
      </c>
      <c r="Q857" s="2" t="s">
        <v>53</v>
      </c>
      <c r="R857" s="19">
        <v>85</v>
      </c>
      <c r="S857" s="19" t="s">
        <v>57</v>
      </c>
      <c r="T857" s="2" t="s">
        <v>77</v>
      </c>
      <c r="U857" s="2" t="s">
        <v>8910</v>
      </c>
      <c r="V857" s="2" t="s">
        <v>8911</v>
      </c>
      <c r="W857" s="2" t="s">
        <v>8912</v>
      </c>
      <c r="X857" s="2" t="s">
        <v>53</v>
      </c>
      <c r="Y857" s="2" t="s">
        <v>8910</v>
      </c>
      <c r="Z857" s="2" t="s">
        <v>8913</v>
      </c>
      <c r="AA857" s="2" t="s">
        <v>8914</v>
      </c>
      <c r="AB857" s="2" t="s">
        <v>111</v>
      </c>
      <c r="AC857" s="2" t="s">
        <v>111</v>
      </c>
      <c r="AD857" s="2" t="s">
        <v>8915</v>
      </c>
      <c r="AE857" s="2" t="s">
        <v>65</v>
      </c>
      <c r="AF857" s="2" t="s">
        <v>86</v>
      </c>
      <c r="AG857" s="2" t="s">
        <v>6477</v>
      </c>
      <c r="AH857" s="2" t="s">
        <v>8916</v>
      </c>
      <c r="AI857" s="2" t="s">
        <v>67</v>
      </c>
      <c r="AJ857" s="2" t="s">
        <v>8917</v>
      </c>
      <c r="AK857" s="2" t="s">
        <v>53</v>
      </c>
      <c r="AL857" s="2" t="s">
        <v>53</v>
      </c>
      <c r="AM857" s="2" t="s">
        <v>53</v>
      </c>
      <c r="AN857" s="2" t="s">
        <v>53</v>
      </c>
      <c r="AO857" s="2" t="s">
        <v>53</v>
      </c>
      <c r="AP857" s="2" t="s">
        <v>53</v>
      </c>
      <c r="AQ857" s="2" t="s">
        <v>53</v>
      </c>
      <c r="AR857" s="2" t="s">
        <v>69</v>
      </c>
      <c r="AS857" s="2" t="s">
        <v>52</v>
      </c>
      <c r="AT857" s="2" t="s">
        <v>69</v>
      </c>
    </row>
    <row r="858" spans="1:46" ht="22.5" customHeight="1" x14ac:dyDescent="0.25">
      <c r="A858" s="18" t="s">
        <v>8918</v>
      </c>
      <c r="B858" s="2" t="s">
        <v>8919</v>
      </c>
      <c r="C858" s="2" t="s">
        <v>344</v>
      </c>
      <c r="D858" s="2" t="s">
        <v>5569</v>
      </c>
      <c r="E858" s="2" t="s">
        <v>69</v>
      </c>
      <c r="F858" s="19">
        <v>1</v>
      </c>
      <c r="G858" s="19">
        <v>79.2</v>
      </c>
      <c r="H858" s="19" t="s">
        <v>52</v>
      </c>
      <c r="I858" s="19">
        <v>-9.5</v>
      </c>
      <c r="J858" s="19">
        <v>-20.45</v>
      </c>
      <c r="K858" s="19" t="s">
        <v>52</v>
      </c>
      <c r="L858" s="19">
        <v>49.25</v>
      </c>
      <c r="M858" s="2" t="s">
        <v>51</v>
      </c>
      <c r="N858" s="2" t="s">
        <v>733</v>
      </c>
      <c r="O858" s="2" t="s">
        <v>734</v>
      </c>
      <c r="P858" s="2" t="s">
        <v>735</v>
      </c>
      <c r="Q858" s="2" t="s">
        <v>53</v>
      </c>
      <c r="R858" s="19">
        <v>79.2</v>
      </c>
      <c r="S858" s="19" t="s">
        <v>161</v>
      </c>
      <c r="T858" s="2" t="s">
        <v>77</v>
      </c>
      <c r="U858" s="2" t="s">
        <v>8920</v>
      </c>
      <c r="V858" s="2" t="s">
        <v>8921</v>
      </c>
      <c r="W858" s="2" t="s">
        <v>8922</v>
      </c>
      <c r="X858" s="2" t="s">
        <v>53</v>
      </c>
      <c r="Y858" s="2" t="s">
        <v>8920</v>
      </c>
      <c r="Z858" s="2" t="s">
        <v>8923</v>
      </c>
      <c r="AA858" s="2" t="s">
        <v>8924</v>
      </c>
      <c r="AB858" s="2" t="s">
        <v>6312</v>
      </c>
      <c r="AC858" s="2" t="s">
        <v>124</v>
      </c>
      <c r="AD858" s="2" t="s">
        <v>6313</v>
      </c>
      <c r="AE858" s="2" t="s">
        <v>65</v>
      </c>
      <c r="AF858" s="2" t="s">
        <v>86</v>
      </c>
      <c r="AG858" s="2" t="s">
        <v>6290</v>
      </c>
      <c r="AH858" s="2" t="s">
        <v>8925</v>
      </c>
      <c r="AI858" s="2" t="s">
        <v>67</v>
      </c>
      <c r="AJ858" s="2" t="s">
        <v>8926</v>
      </c>
      <c r="AK858" s="2" t="s">
        <v>53</v>
      </c>
      <c r="AL858" s="2" t="s">
        <v>53</v>
      </c>
      <c r="AM858" s="2" t="s">
        <v>53</v>
      </c>
      <c r="AN858" s="2" t="s">
        <v>53</v>
      </c>
      <c r="AO858" s="2" t="s">
        <v>53</v>
      </c>
      <c r="AP858" s="2" t="s">
        <v>53</v>
      </c>
      <c r="AQ858" s="2" t="s">
        <v>53</v>
      </c>
      <c r="AR858" s="2" t="s">
        <v>69</v>
      </c>
      <c r="AS858" s="2" t="s">
        <v>52</v>
      </c>
      <c r="AT858" s="2" t="s">
        <v>69</v>
      </c>
    </row>
    <row r="859" spans="1:46" ht="22.5" customHeight="1" x14ac:dyDescent="0.25">
      <c r="A859" s="18" t="s">
        <v>8927</v>
      </c>
      <c r="B859" s="2" t="s">
        <v>8928</v>
      </c>
      <c r="C859" s="2" t="s">
        <v>344</v>
      </c>
      <c r="D859" s="2" t="s">
        <v>3998</v>
      </c>
      <c r="E859" s="2" t="s">
        <v>69</v>
      </c>
      <c r="F859" s="19">
        <v>1</v>
      </c>
      <c r="G859" s="19">
        <v>117.82</v>
      </c>
      <c r="H859" s="19" t="s">
        <v>52</v>
      </c>
      <c r="I859" s="19">
        <v>-14.14</v>
      </c>
      <c r="J859" s="19">
        <v>-26.45</v>
      </c>
      <c r="K859" s="19" t="s">
        <v>52</v>
      </c>
      <c r="L859" s="19">
        <v>77.23</v>
      </c>
      <c r="M859" s="2" t="s">
        <v>51</v>
      </c>
      <c r="N859" s="2" t="s">
        <v>8929</v>
      </c>
      <c r="O859" s="2" t="s">
        <v>8930</v>
      </c>
      <c r="P859" s="2" t="s">
        <v>8931</v>
      </c>
      <c r="Q859" s="2" t="s">
        <v>53</v>
      </c>
      <c r="R859" s="19">
        <v>117.82</v>
      </c>
      <c r="S859" s="19" t="s">
        <v>161</v>
      </c>
      <c r="T859" s="2" t="s">
        <v>77</v>
      </c>
      <c r="U859" s="2" t="s">
        <v>8932</v>
      </c>
      <c r="V859" s="2" t="s">
        <v>8933</v>
      </c>
      <c r="W859" s="2" t="s">
        <v>8934</v>
      </c>
      <c r="X859" s="2" t="s">
        <v>53</v>
      </c>
      <c r="Y859" s="2" t="s">
        <v>8932</v>
      </c>
      <c r="Z859" s="2" t="s">
        <v>8935</v>
      </c>
      <c r="AA859" s="2" t="s">
        <v>8936</v>
      </c>
      <c r="AB859" s="2" t="s">
        <v>256</v>
      </c>
      <c r="AC859" s="2" t="s">
        <v>257</v>
      </c>
      <c r="AD859" s="2" t="s">
        <v>8937</v>
      </c>
      <c r="AE859" s="2" t="s">
        <v>65</v>
      </c>
      <c r="AF859" s="2" t="s">
        <v>86</v>
      </c>
      <c r="AG859" s="2" t="s">
        <v>8938</v>
      </c>
      <c r="AH859" s="2" t="s">
        <v>8939</v>
      </c>
      <c r="AI859" s="2" t="s">
        <v>67</v>
      </c>
      <c r="AJ859" s="2" t="s">
        <v>8940</v>
      </c>
      <c r="AK859" s="2" t="s">
        <v>8941</v>
      </c>
      <c r="AL859" s="2" t="s">
        <v>53</v>
      </c>
      <c r="AM859" s="2" t="s">
        <v>53</v>
      </c>
      <c r="AN859" s="2" t="s">
        <v>53</v>
      </c>
      <c r="AO859" s="2" t="s">
        <v>53</v>
      </c>
      <c r="AP859" s="2" t="s">
        <v>53</v>
      </c>
      <c r="AQ859" s="2" t="s">
        <v>53</v>
      </c>
      <c r="AR859" s="2" t="s">
        <v>69</v>
      </c>
      <c r="AS859" s="2" t="s">
        <v>52</v>
      </c>
      <c r="AT859" s="2" t="s">
        <v>69</v>
      </c>
    </row>
    <row r="860" spans="1:46" ht="22.5" customHeight="1" x14ac:dyDescent="0.25">
      <c r="A860" s="18" t="s">
        <v>8942</v>
      </c>
      <c r="B860" s="2" t="s">
        <v>8943</v>
      </c>
      <c r="C860" s="2" t="s">
        <v>344</v>
      </c>
      <c r="D860" s="2" t="s">
        <v>8247</v>
      </c>
      <c r="E860" s="2" t="s">
        <v>69</v>
      </c>
      <c r="F860" s="19">
        <v>1</v>
      </c>
      <c r="G860" s="19">
        <v>56.43</v>
      </c>
      <c r="H860" s="19">
        <v>30.2</v>
      </c>
      <c r="I860" s="19">
        <v>-15.09</v>
      </c>
      <c r="J860" s="19">
        <v>-30.2</v>
      </c>
      <c r="K860" s="19" t="s">
        <v>52</v>
      </c>
      <c r="L860" s="19">
        <v>41.34</v>
      </c>
      <c r="M860" s="2" t="s">
        <v>53</v>
      </c>
      <c r="N860" s="2" t="s">
        <v>487</v>
      </c>
      <c r="O860" s="2" t="s">
        <v>488</v>
      </c>
      <c r="P860" s="2" t="s">
        <v>489</v>
      </c>
      <c r="Q860" s="2" t="s">
        <v>53</v>
      </c>
      <c r="R860" s="19">
        <v>56.43</v>
      </c>
      <c r="S860" s="19" t="s">
        <v>57</v>
      </c>
      <c r="T860" s="2" t="s">
        <v>58</v>
      </c>
      <c r="U860" s="2" t="s">
        <v>53</v>
      </c>
      <c r="V860" s="2" t="s">
        <v>53</v>
      </c>
      <c r="W860" s="2" t="s">
        <v>53</v>
      </c>
      <c r="X860" s="2" t="s">
        <v>53</v>
      </c>
      <c r="Y860" s="2" t="s">
        <v>8944</v>
      </c>
      <c r="Z860" s="2" t="s">
        <v>8945</v>
      </c>
      <c r="AA860" s="2" t="s">
        <v>8946</v>
      </c>
      <c r="AB860" s="2" t="s">
        <v>2740</v>
      </c>
      <c r="AC860" s="2" t="s">
        <v>2741</v>
      </c>
      <c r="AD860" s="2" t="s">
        <v>8947</v>
      </c>
      <c r="AE860" s="2" t="s">
        <v>65</v>
      </c>
      <c r="AF860" s="2" t="s">
        <v>66</v>
      </c>
      <c r="AG860" s="2" t="s">
        <v>8948</v>
      </c>
      <c r="AH860" s="2" t="s">
        <v>8949</v>
      </c>
      <c r="AI860" s="2" t="s">
        <v>67</v>
      </c>
      <c r="AJ860" s="2" t="s">
        <v>8950</v>
      </c>
      <c r="AK860" s="2" t="s">
        <v>53</v>
      </c>
      <c r="AL860" s="2" t="s">
        <v>53</v>
      </c>
      <c r="AM860" s="2" t="s">
        <v>53</v>
      </c>
      <c r="AN860" s="2" t="s">
        <v>53</v>
      </c>
      <c r="AO860" s="2" t="s">
        <v>53</v>
      </c>
      <c r="AP860" s="2" t="s">
        <v>53</v>
      </c>
      <c r="AQ860" s="2" t="s">
        <v>53</v>
      </c>
      <c r="AR860" s="2" t="s">
        <v>69</v>
      </c>
      <c r="AS860" s="2" t="s">
        <v>52</v>
      </c>
      <c r="AT860" s="2" t="s">
        <v>69</v>
      </c>
    </row>
    <row r="861" spans="1:46" ht="22.5" customHeight="1" x14ac:dyDescent="0.25">
      <c r="A861" s="18" t="s">
        <v>8951</v>
      </c>
      <c r="B861" s="2" t="s">
        <v>8952</v>
      </c>
      <c r="C861" s="2" t="s">
        <v>344</v>
      </c>
      <c r="D861" s="2" t="s">
        <v>8953</v>
      </c>
      <c r="E861" s="2" t="s">
        <v>69</v>
      </c>
      <c r="F861" s="19">
        <v>1</v>
      </c>
      <c r="G861" s="19">
        <v>55</v>
      </c>
      <c r="H861" s="19">
        <v>17.399999999999999</v>
      </c>
      <c r="I861" s="19">
        <v>-14.85</v>
      </c>
      <c r="J861" s="19">
        <v>-17.399999999999999</v>
      </c>
      <c r="K861" s="19" t="s">
        <v>52</v>
      </c>
      <c r="L861" s="19">
        <v>40.15</v>
      </c>
      <c r="M861" s="2" t="s">
        <v>53</v>
      </c>
      <c r="N861" s="2" t="s">
        <v>378</v>
      </c>
      <c r="O861" s="2" t="s">
        <v>536</v>
      </c>
      <c r="P861" s="2" t="s">
        <v>537</v>
      </c>
      <c r="Q861" s="2" t="s">
        <v>53</v>
      </c>
      <c r="R861" s="19">
        <v>55</v>
      </c>
      <c r="S861" s="19" t="s">
        <v>57</v>
      </c>
      <c r="T861" s="2" t="s">
        <v>58</v>
      </c>
      <c r="U861" s="2" t="s">
        <v>53</v>
      </c>
      <c r="V861" s="2" t="s">
        <v>53</v>
      </c>
      <c r="W861" s="2" t="s">
        <v>53</v>
      </c>
      <c r="X861" s="2" t="s">
        <v>53</v>
      </c>
      <c r="Y861" s="2" t="s">
        <v>8954</v>
      </c>
      <c r="Z861" s="2" t="s">
        <v>8955</v>
      </c>
      <c r="AA861" s="2" t="s">
        <v>8956</v>
      </c>
      <c r="AB861" s="2" t="s">
        <v>111</v>
      </c>
      <c r="AC861" s="2" t="s">
        <v>111</v>
      </c>
      <c r="AD861" s="2" t="s">
        <v>8957</v>
      </c>
      <c r="AE861" s="2" t="s">
        <v>65</v>
      </c>
      <c r="AF861" s="2" t="s">
        <v>66</v>
      </c>
      <c r="AG861" s="2" t="s">
        <v>8958</v>
      </c>
      <c r="AH861" s="2" t="s">
        <v>8959</v>
      </c>
      <c r="AI861" s="2" t="s">
        <v>67</v>
      </c>
      <c r="AJ861" s="2" t="s">
        <v>8960</v>
      </c>
      <c r="AK861" s="2" t="s">
        <v>53</v>
      </c>
      <c r="AL861" s="2" t="s">
        <v>53</v>
      </c>
      <c r="AM861" s="2" t="s">
        <v>53</v>
      </c>
      <c r="AN861" s="2" t="s">
        <v>53</v>
      </c>
      <c r="AO861" s="2" t="s">
        <v>53</v>
      </c>
      <c r="AP861" s="2" t="s">
        <v>53</v>
      </c>
      <c r="AQ861" s="2" t="s">
        <v>53</v>
      </c>
      <c r="AR861" s="2" t="s">
        <v>69</v>
      </c>
      <c r="AS861" s="2" t="s">
        <v>52</v>
      </c>
      <c r="AT861" s="2" t="s">
        <v>69</v>
      </c>
    </row>
    <row r="862" spans="1:46" ht="22.5" customHeight="1" x14ac:dyDescent="0.25">
      <c r="A862" s="18" t="s">
        <v>8961</v>
      </c>
      <c r="B862" s="2" t="s">
        <v>8962</v>
      </c>
      <c r="C862" s="2" t="s">
        <v>344</v>
      </c>
      <c r="D862" s="2" t="s">
        <v>8953</v>
      </c>
      <c r="E862" s="2" t="s">
        <v>69</v>
      </c>
      <c r="F862" s="19">
        <v>1</v>
      </c>
      <c r="G862" s="19">
        <v>54.87</v>
      </c>
      <c r="H862" s="19">
        <v>10.96</v>
      </c>
      <c r="I862" s="19">
        <v>-12.08</v>
      </c>
      <c r="J862" s="19">
        <v>-10.96</v>
      </c>
      <c r="K862" s="19" t="s">
        <v>52</v>
      </c>
      <c r="L862" s="19">
        <v>42.79</v>
      </c>
      <c r="M862" s="2" t="s">
        <v>51</v>
      </c>
      <c r="N862" s="2" t="s">
        <v>309</v>
      </c>
      <c r="O862" s="2" t="s">
        <v>390</v>
      </c>
      <c r="P862" s="2" t="s">
        <v>311</v>
      </c>
      <c r="Q862" s="2" t="s">
        <v>53</v>
      </c>
      <c r="R862" s="19">
        <v>54.87</v>
      </c>
      <c r="S862" s="19" t="s">
        <v>161</v>
      </c>
      <c r="T862" s="2" t="s">
        <v>58</v>
      </c>
      <c r="U862" s="2" t="s">
        <v>53</v>
      </c>
      <c r="V862" s="2" t="s">
        <v>53</v>
      </c>
      <c r="W862" s="2" t="s">
        <v>53</v>
      </c>
      <c r="X862" s="2" t="s">
        <v>53</v>
      </c>
      <c r="Y862" s="2" t="s">
        <v>8963</v>
      </c>
      <c r="Z862" s="2" t="s">
        <v>8964</v>
      </c>
      <c r="AA862" s="2" t="s">
        <v>8965</v>
      </c>
      <c r="AB862" s="2" t="s">
        <v>1903</v>
      </c>
      <c r="AC862" s="2" t="s">
        <v>124</v>
      </c>
      <c r="AD862" s="2" t="s">
        <v>8966</v>
      </c>
      <c r="AE862" s="2" t="s">
        <v>65</v>
      </c>
      <c r="AF862" s="2" t="s">
        <v>66</v>
      </c>
      <c r="AG862" s="2" t="s">
        <v>8967</v>
      </c>
      <c r="AH862" s="2" t="s">
        <v>8968</v>
      </c>
      <c r="AI862" s="2" t="s">
        <v>67</v>
      </c>
      <c r="AJ862" s="2" t="s">
        <v>8969</v>
      </c>
      <c r="AK862" s="2" t="s">
        <v>53</v>
      </c>
      <c r="AL862" s="2" t="s">
        <v>53</v>
      </c>
      <c r="AM862" s="2" t="s">
        <v>53</v>
      </c>
      <c r="AN862" s="2" t="s">
        <v>53</v>
      </c>
      <c r="AO862" s="2" t="s">
        <v>53</v>
      </c>
      <c r="AP862" s="2" t="s">
        <v>53</v>
      </c>
      <c r="AQ862" s="2" t="s">
        <v>53</v>
      </c>
      <c r="AR862" s="2" t="s">
        <v>69</v>
      </c>
      <c r="AS862" s="2" t="s">
        <v>52</v>
      </c>
      <c r="AT862" s="2" t="s">
        <v>69</v>
      </c>
    </row>
    <row r="863" spans="1:46" ht="22.5" customHeight="1" x14ac:dyDescent="0.25">
      <c r="A863" s="18" t="s">
        <v>8970</v>
      </c>
      <c r="B863" s="2" t="s">
        <v>8971</v>
      </c>
      <c r="C863" s="2" t="s">
        <v>344</v>
      </c>
      <c r="D863" s="2" t="s">
        <v>5569</v>
      </c>
      <c r="E863" s="2" t="s">
        <v>69</v>
      </c>
      <c r="F863" s="19">
        <v>1</v>
      </c>
      <c r="G863" s="19">
        <v>109.74</v>
      </c>
      <c r="H863" s="19" t="s">
        <v>52</v>
      </c>
      <c r="I863" s="19">
        <v>-18.66</v>
      </c>
      <c r="J863" s="19">
        <v>-20.45</v>
      </c>
      <c r="K863" s="19" t="s">
        <v>52</v>
      </c>
      <c r="L863" s="19">
        <v>70.63</v>
      </c>
      <c r="M863" s="2" t="s">
        <v>53</v>
      </c>
      <c r="N863" s="2" t="s">
        <v>1235</v>
      </c>
      <c r="O863" s="2" t="s">
        <v>1236</v>
      </c>
      <c r="P863" s="2" t="s">
        <v>1237</v>
      </c>
      <c r="Q863" s="2" t="s">
        <v>53</v>
      </c>
      <c r="R863" s="19">
        <v>109.74</v>
      </c>
      <c r="S863" s="19" t="s">
        <v>57</v>
      </c>
      <c r="T863" s="2" t="s">
        <v>58</v>
      </c>
      <c r="U863" s="2" t="s">
        <v>53</v>
      </c>
      <c r="V863" s="2" t="s">
        <v>53</v>
      </c>
      <c r="W863" s="2" t="s">
        <v>53</v>
      </c>
      <c r="X863" s="2" t="s">
        <v>53</v>
      </c>
      <c r="Y863" s="2" t="s">
        <v>8972</v>
      </c>
      <c r="Z863" s="2" t="s">
        <v>8973</v>
      </c>
      <c r="AA863" s="2" t="s">
        <v>8974</v>
      </c>
      <c r="AB863" s="2" t="s">
        <v>3824</v>
      </c>
      <c r="AC863" s="2" t="s">
        <v>97</v>
      </c>
      <c r="AD863" s="2" t="s">
        <v>3825</v>
      </c>
      <c r="AE863" s="2" t="s">
        <v>65</v>
      </c>
      <c r="AF863" s="2" t="s">
        <v>66</v>
      </c>
      <c r="AG863" s="2" t="s">
        <v>8975</v>
      </c>
      <c r="AH863" s="2" t="s">
        <v>8976</v>
      </c>
      <c r="AI863" s="2" t="s">
        <v>67</v>
      </c>
      <c r="AJ863" s="2" t="s">
        <v>8977</v>
      </c>
      <c r="AK863" s="2" t="s">
        <v>53</v>
      </c>
      <c r="AL863" s="2" t="s">
        <v>53</v>
      </c>
      <c r="AM863" s="2" t="s">
        <v>53</v>
      </c>
      <c r="AN863" s="2" t="s">
        <v>53</v>
      </c>
      <c r="AO863" s="2" t="s">
        <v>53</v>
      </c>
      <c r="AP863" s="2" t="s">
        <v>53</v>
      </c>
      <c r="AQ863" s="2" t="s">
        <v>53</v>
      </c>
      <c r="AR863" s="2" t="s">
        <v>69</v>
      </c>
      <c r="AS863" s="2" t="s">
        <v>52</v>
      </c>
      <c r="AT863" s="2" t="s">
        <v>69</v>
      </c>
    </row>
    <row r="864" spans="1:46" ht="22.5" customHeight="1" x14ac:dyDescent="0.25">
      <c r="A864" s="18" t="s">
        <v>8978</v>
      </c>
      <c r="B864" s="2" t="s">
        <v>8979</v>
      </c>
      <c r="C864" s="2" t="s">
        <v>3811</v>
      </c>
      <c r="D864" s="2" t="s">
        <v>8980</v>
      </c>
      <c r="E864" s="2" t="s">
        <v>69</v>
      </c>
      <c r="F864" s="19">
        <v>0</v>
      </c>
      <c r="G864" s="19">
        <v>32.99</v>
      </c>
      <c r="H864" s="19">
        <v>12.5</v>
      </c>
      <c r="I864" s="19">
        <v>-11.11</v>
      </c>
      <c r="J864" s="19">
        <v>-12.5</v>
      </c>
      <c r="K864" s="19">
        <v>-21.88</v>
      </c>
      <c r="L864" s="19">
        <v>0</v>
      </c>
      <c r="M864" s="2" t="s">
        <v>53</v>
      </c>
      <c r="N864" s="2" t="s">
        <v>4092</v>
      </c>
      <c r="O864" s="2" t="s">
        <v>8981</v>
      </c>
      <c r="P864" s="2" t="s">
        <v>8982</v>
      </c>
      <c r="Q864" s="2" t="s">
        <v>53</v>
      </c>
      <c r="R864" s="19">
        <v>32.99</v>
      </c>
      <c r="S864" s="19" t="s">
        <v>57</v>
      </c>
      <c r="T864" s="2" t="s">
        <v>77</v>
      </c>
      <c r="U864" s="2" t="s">
        <v>8983</v>
      </c>
      <c r="V864" s="2" t="s">
        <v>8984</v>
      </c>
      <c r="W864" s="2" t="s">
        <v>8985</v>
      </c>
      <c r="X864" s="2" t="s">
        <v>53</v>
      </c>
      <c r="Y864" s="2" t="s">
        <v>8983</v>
      </c>
      <c r="Z864" s="2" t="s">
        <v>8986</v>
      </c>
      <c r="AA864" s="2" t="s">
        <v>2178</v>
      </c>
      <c r="AB864" s="2" t="s">
        <v>124</v>
      </c>
      <c r="AC864" s="2" t="s">
        <v>124</v>
      </c>
      <c r="AD864" s="2" t="s">
        <v>2179</v>
      </c>
      <c r="AE864" s="2" t="s">
        <v>65</v>
      </c>
      <c r="AF864" s="2" t="s">
        <v>86</v>
      </c>
      <c r="AG864" s="2" t="s">
        <v>53</v>
      </c>
      <c r="AH864" s="2" t="s">
        <v>53</v>
      </c>
      <c r="AI864" s="2" t="s">
        <v>67</v>
      </c>
      <c r="AJ864" s="2" t="s">
        <v>8987</v>
      </c>
      <c r="AK864" s="2" t="s">
        <v>53</v>
      </c>
      <c r="AL864" s="2" t="s">
        <v>53</v>
      </c>
      <c r="AM864" s="2" t="s">
        <v>53</v>
      </c>
      <c r="AN864" s="2" t="s">
        <v>53</v>
      </c>
      <c r="AO864" s="2" t="s">
        <v>53</v>
      </c>
      <c r="AP864" s="2" t="s">
        <v>53</v>
      </c>
      <c r="AQ864" s="2" t="s">
        <v>53</v>
      </c>
      <c r="AR864" s="136" t="s">
        <v>51</v>
      </c>
      <c r="AS864" s="2" t="s">
        <v>52</v>
      </c>
      <c r="AT864" s="2" t="s">
        <v>69</v>
      </c>
    </row>
    <row r="865" spans="1:46" ht="22.5" customHeight="1" x14ac:dyDescent="0.25">
      <c r="A865" s="18" t="s">
        <v>8988</v>
      </c>
      <c r="B865" s="2" t="s">
        <v>8989</v>
      </c>
      <c r="C865" s="2" t="s">
        <v>344</v>
      </c>
      <c r="D865" s="2" t="s">
        <v>8953</v>
      </c>
      <c r="E865" s="2" t="s">
        <v>69</v>
      </c>
      <c r="F865" s="19">
        <v>1</v>
      </c>
      <c r="G865" s="19">
        <v>60.45</v>
      </c>
      <c r="H865" s="19">
        <v>7.54</v>
      </c>
      <c r="I865" s="19">
        <v>-15.78</v>
      </c>
      <c r="J865" s="19">
        <v>-7.54</v>
      </c>
      <c r="K865" s="19" t="s">
        <v>52</v>
      </c>
      <c r="L865" s="19">
        <v>44.67</v>
      </c>
      <c r="M865" s="2" t="s">
        <v>51</v>
      </c>
      <c r="N865" s="2" t="s">
        <v>309</v>
      </c>
      <c r="O865" s="2" t="s">
        <v>310</v>
      </c>
      <c r="P865" s="2" t="s">
        <v>311</v>
      </c>
      <c r="Q865" s="2" t="s">
        <v>53</v>
      </c>
      <c r="R865" s="19">
        <v>60.45</v>
      </c>
      <c r="S865" s="19" t="s">
        <v>57</v>
      </c>
      <c r="T865" s="2" t="s">
        <v>58</v>
      </c>
      <c r="U865" s="2" t="s">
        <v>53</v>
      </c>
      <c r="V865" s="2" t="s">
        <v>53</v>
      </c>
      <c r="W865" s="2" t="s">
        <v>53</v>
      </c>
      <c r="X865" s="2" t="s">
        <v>53</v>
      </c>
      <c r="Y865" s="2" t="s">
        <v>8990</v>
      </c>
      <c r="Z865" s="2" t="s">
        <v>8991</v>
      </c>
      <c r="AA865" s="2" t="s">
        <v>8992</v>
      </c>
      <c r="AB865" s="2" t="s">
        <v>123</v>
      </c>
      <c r="AC865" s="2" t="s">
        <v>124</v>
      </c>
      <c r="AD865" s="2" t="s">
        <v>8993</v>
      </c>
      <c r="AE865" s="2" t="s">
        <v>65</v>
      </c>
      <c r="AF865" s="2" t="s">
        <v>66</v>
      </c>
      <c r="AG865" s="2" t="s">
        <v>8994</v>
      </c>
      <c r="AH865" s="2" t="s">
        <v>8995</v>
      </c>
      <c r="AI865" s="2" t="s">
        <v>67</v>
      </c>
      <c r="AJ865" s="2" t="s">
        <v>8996</v>
      </c>
      <c r="AK865" s="2" t="s">
        <v>53</v>
      </c>
      <c r="AL865" s="2" t="s">
        <v>53</v>
      </c>
      <c r="AM865" s="2" t="s">
        <v>53</v>
      </c>
      <c r="AN865" s="2" t="s">
        <v>53</v>
      </c>
      <c r="AO865" s="2" t="s">
        <v>53</v>
      </c>
      <c r="AP865" s="2" t="s">
        <v>53</v>
      </c>
      <c r="AQ865" s="2" t="s">
        <v>53</v>
      </c>
      <c r="AR865" s="2" t="s">
        <v>69</v>
      </c>
      <c r="AS865" s="2" t="s">
        <v>52</v>
      </c>
      <c r="AT865" s="2" t="s">
        <v>69</v>
      </c>
    </row>
    <row r="866" spans="1:46" ht="22.5" customHeight="1" x14ac:dyDescent="0.25">
      <c r="A866" s="18" t="s">
        <v>8997</v>
      </c>
      <c r="B866" s="2" t="s">
        <v>8998</v>
      </c>
      <c r="C866" s="2" t="s">
        <v>344</v>
      </c>
      <c r="D866" s="2" t="s">
        <v>8247</v>
      </c>
      <c r="E866" s="2" t="s">
        <v>69</v>
      </c>
      <c r="F866" s="19">
        <v>1</v>
      </c>
      <c r="G866" s="19">
        <v>86.99</v>
      </c>
      <c r="H866" s="19" t="s">
        <v>52</v>
      </c>
      <c r="I866" s="19">
        <v>-14.79</v>
      </c>
      <c r="J866" s="19">
        <v>-20.45</v>
      </c>
      <c r="K866" s="19" t="s">
        <v>52</v>
      </c>
      <c r="L866" s="19">
        <v>51.75</v>
      </c>
      <c r="M866" s="2" t="s">
        <v>53</v>
      </c>
      <c r="N866" s="2" t="s">
        <v>309</v>
      </c>
      <c r="O866" s="2" t="s">
        <v>747</v>
      </c>
      <c r="P866" s="2" t="s">
        <v>748</v>
      </c>
      <c r="Q866" s="2" t="s">
        <v>53</v>
      </c>
      <c r="R866" s="19">
        <v>86.99</v>
      </c>
      <c r="S866" s="19" t="s">
        <v>57</v>
      </c>
      <c r="T866" s="2" t="s">
        <v>58</v>
      </c>
      <c r="U866" s="2" t="s">
        <v>53</v>
      </c>
      <c r="V866" s="2" t="s">
        <v>53</v>
      </c>
      <c r="W866" s="2" t="s">
        <v>53</v>
      </c>
      <c r="X866" s="2" t="s">
        <v>53</v>
      </c>
      <c r="Y866" s="2" t="s">
        <v>8999</v>
      </c>
      <c r="Z866" s="2" t="s">
        <v>9000</v>
      </c>
      <c r="AA866" s="2" t="s">
        <v>9001</v>
      </c>
      <c r="AB866" s="2" t="s">
        <v>9002</v>
      </c>
      <c r="AC866" s="2" t="s">
        <v>168</v>
      </c>
      <c r="AD866" s="2" t="s">
        <v>9003</v>
      </c>
      <c r="AE866" s="2" t="s">
        <v>65</v>
      </c>
      <c r="AF866" s="2" t="s">
        <v>66</v>
      </c>
      <c r="AG866" s="2" t="s">
        <v>9004</v>
      </c>
      <c r="AH866" s="2" t="s">
        <v>9005</v>
      </c>
      <c r="AI866" s="2" t="s">
        <v>67</v>
      </c>
      <c r="AJ866" s="2" t="s">
        <v>9006</v>
      </c>
      <c r="AK866" s="2" t="s">
        <v>53</v>
      </c>
      <c r="AL866" s="2" t="s">
        <v>53</v>
      </c>
      <c r="AM866" s="2" t="s">
        <v>53</v>
      </c>
      <c r="AN866" s="2" t="s">
        <v>53</v>
      </c>
      <c r="AO866" s="2" t="s">
        <v>53</v>
      </c>
      <c r="AP866" s="2" t="s">
        <v>53</v>
      </c>
      <c r="AQ866" s="2" t="s">
        <v>53</v>
      </c>
      <c r="AR866" s="2" t="s">
        <v>69</v>
      </c>
      <c r="AS866" s="2" t="s">
        <v>52</v>
      </c>
      <c r="AT866" s="2" t="s">
        <v>69</v>
      </c>
    </row>
    <row r="867" spans="1:46" ht="22.5" customHeight="1" x14ac:dyDescent="0.25">
      <c r="A867" s="18" t="s">
        <v>9007</v>
      </c>
      <c r="B867" s="2" t="s">
        <v>8998</v>
      </c>
      <c r="C867" s="2" t="s">
        <v>344</v>
      </c>
      <c r="D867" s="2" t="s">
        <v>8953</v>
      </c>
      <c r="E867" s="2" t="s">
        <v>69</v>
      </c>
      <c r="F867" s="19">
        <v>1</v>
      </c>
      <c r="G867" s="19">
        <v>55</v>
      </c>
      <c r="H867" s="19">
        <v>21.33</v>
      </c>
      <c r="I867" s="19">
        <v>-14.85</v>
      </c>
      <c r="J867" s="19">
        <v>-21.33</v>
      </c>
      <c r="K867" s="19" t="s">
        <v>52</v>
      </c>
      <c r="L867" s="19">
        <v>40.15</v>
      </c>
      <c r="M867" s="2" t="s">
        <v>51</v>
      </c>
      <c r="N867" s="2" t="s">
        <v>378</v>
      </c>
      <c r="O867" s="2" t="s">
        <v>379</v>
      </c>
      <c r="P867" s="2" t="s">
        <v>380</v>
      </c>
      <c r="Q867" s="2" t="s">
        <v>53</v>
      </c>
      <c r="R867" s="19">
        <v>55</v>
      </c>
      <c r="S867" s="19" t="s">
        <v>57</v>
      </c>
      <c r="T867" s="2" t="s">
        <v>58</v>
      </c>
      <c r="U867" s="2" t="s">
        <v>53</v>
      </c>
      <c r="V867" s="2" t="s">
        <v>53</v>
      </c>
      <c r="W867" s="2" t="s">
        <v>53</v>
      </c>
      <c r="X867" s="2" t="s">
        <v>53</v>
      </c>
      <c r="Y867" s="2" t="s">
        <v>9008</v>
      </c>
      <c r="Z867" s="2" t="s">
        <v>9009</v>
      </c>
      <c r="AA867" s="2" t="s">
        <v>9010</v>
      </c>
      <c r="AB867" s="2" t="s">
        <v>123</v>
      </c>
      <c r="AC867" s="2" t="s">
        <v>124</v>
      </c>
      <c r="AD867" s="2" t="s">
        <v>9011</v>
      </c>
      <c r="AE867" s="2" t="s">
        <v>65</v>
      </c>
      <c r="AF867" s="2" t="s">
        <v>66</v>
      </c>
      <c r="AG867" s="2" t="s">
        <v>9012</v>
      </c>
      <c r="AH867" s="2" t="s">
        <v>9013</v>
      </c>
      <c r="AI867" s="2" t="s">
        <v>67</v>
      </c>
      <c r="AJ867" s="2" t="s">
        <v>9014</v>
      </c>
      <c r="AK867" s="2" t="s">
        <v>53</v>
      </c>
      <c r="AL867" s="2" t="s">
        <v>53</v>
      </c>
      <c r="AM867" s="2" t="s">
        <v>53</v>
      </c>
      <c r="AN867" s="2" t="s">
        <v>53</v>
      </c>
      <c r="AO867" s="2" t="s">
        <v>53</v>
      </c>
      <c r="AP867" s="2" t="s">
        <v>53</v>
      </c>
      <c r="AQ867" s="2" t="s">
        <v>53</v>
      </c>
      <c r="AR867" s="2" t="s">
        <v>69</v>
      </c>
      <c r="AS867" s="2" t="s">
        <v>52</v>
      </c>
      <c r="AT867" s="2" t="s">
        <v>69</v>
      </c>
    </row>
    <row r="868" spans="1:46" ht="22.5" customHeight="1" x14ac:dyDescent="0.25">
      <c r="A868" s="18" t="s">
        <v>9015</v>
      </c>
      <c r="B868" s="2" t="s">
        <v>9016</v>
      </c>
      <c r="C868" s="2" t="s">
        <v>3331</v>
      </c>
      <c r="D868" s="2" t="s">
        <v>9017</v>
      </c>
      <c r="E868" s="2" t="s">
        <v>69</v>
      </c>
      <c r="F868" s="19">
        <v>1</v>
      </c>
      <c r="G868" s="19">
        <v>51.15</v>
      </c>
      <c r="H868" s="19">
        <v>26.1</v>
      </c>
      <c r="I868" s="19">
        <v>-14.2</v>
      </c>
      <c r="J868" s="19">
        <v>-26.1</v>
      </c>
      <c r="K868" s="19" t="s">
        <v>52</v>
      </c>
      <c r="L868" s="19">
        <v>36.950000000000003</v>
      </c>
      <c r="M868" s="2" t="s">
        <v>51</v>
      </c>
      <c r="N868" s="2" t="s">
        <v>286</v>
      </c>
      <c r="O868" s="2" t="s">
        <v>287</v>
      </c>
      <c r="P868" s="2" t="s">
        <v>288</v>
      </c>
      <c r="Q868" s="2" t="s">
        <v>53</v>
      </c>
      <c r="R868" s="19">
        <v>51.15</v>
      </c>
      <c r="S868" s="19" t="s">
        <v>57</v>
      </c>
      <c r="T868" s="2" t="s">
        <v>58</v>
      </c>
      <c r="U868" s="2" t="s">
        <v>53</v>
      </c>
      <c r="V868" s="2" t="s">
        <v>53</v>
      </c>
      <c r="W868" s="2" t="s">
        <v>53</v>
      </c>
      <c r="X868" s="2" t="s">
        <v>53</v>
      </c>
      <c r="Y868" s="2" t="s">
        <v>9018</v>
      </c>
      <c r="Z868" s="2" t="s">
        <v>9019</v>
      </c>
      <c r="AA868" s="2" t="s">
        <v>9020</v>
      </c>
      <c r="AB868" s="2" t="s">
        <v>9021</v>
      </c>
      <c r="AC868" s="2" t="s">
        <v>2004</v>
      </c>
      <c r="AD868" s="2" t="s">
        <v>9022</v>
      </c>
      <c r="AE868" s="2" t="s">
        <v>65</v>
      </c>
      <c r="AF868" s="2" t="s">
        <v>66</v>
      </c>
      <c r="AG868" s="2" t="s">
        <v>9023</v>
      </c>
      <c r="AH868" s="2" t="s">
        <v>8170</v>
      </c>
      <c r="AI868" s="2" t="s">
        <v>67</v>
      </c>
      <c r="AJ868" s="2" t="s">
        <v>9024</v>
      </c>
      <c r="AK868" s="2" t="s">
        <v>53</v>
      </c>
      <c r="AL868" s="2" t="s">
        <v>53</v>
      </c>
      <c r="AM868" s="2" t="s">
        <v>53</v>
      </c>
      <c r="AN868" s="2" t="s">
        <v>53</v>
      </c>
      <c r="AO868" s="2" t="s">
        <v>53</v>
      </c>
      <c r="AP868" s="2" t="s">
        <v>53</v>
      </c>
      <c r="AQ868" s="2" t="s">
        <v>53</v>
      </c>
      <c r="AR868" s="137" t="s">
        <v>51</v>
      </c>
      <c r="AS868" s="2" t="s">
        <v>52</v>
      </c>
      <c r="AT868" s="2" t="s">
        <v>69</v>
      </c>
    </row>
    <row r="869" spans="1:46" ht="22.5" customHeight="1" x14ac:dyDescent="0.25">
      <c r="A869" s="18" t="s">
        <v>9025</v>
      </c>
      <c r="B869" s="2" t="s">
        <v>9026</v>
      </c>
      <c r="C869" s="2" t="s">
        <v>344</v>
      </c>
      <c r="D869" s="2" t="s">
        <v>5569</v>
      </c>
      <c r="E869" s="2" t="s">
        <v>69</v>
      </c>
      <c r="F869" s="19">
        <v>1</v>
      </c>
      <c r="G869" s="19">
        <v>29.9</v>
      </c>
      <c r="H869" s="19">
        <v>20</v>
      </c>
      <c r="I869" s="19">
        <v>-10.58</v>
      </c>
      <c r="J869" s="19">
        <v>-20</v>
      </c>
      <c r="K869" s="19" t="s">
        <v>52</v>
      </c>
      <c r="L869" s="19">
        <v>19.32</v>
      </c>
      <c r="M869" s="2" t="s">
        <v>51</v>
      </c>
      <c r="N869" s="2" t="s">
        <v>9027</v>
      </c>
      <c r="O869" s="2" t="s">
        <v>9028</v>
      </c>
      <c r="P869" s="2" t="s">
        <v>9029</v>
      </c>
      <c r="Q869" s="2" t="s">
        <v>53</v>
      </c>
      <c r="R869" s="19">
        <v>29.9</v>
      </c>
      <c r="S869" s="19" t="s">
        <v>57</v>
      </c>
      <c r="T869" s="2" t="s">
        <v>77</v>
      </c>
      <c r="U869" s="2" t="s">
        <v>9030</v>
      </c>
      <c r="V869" s="2" t="s">
        <v>9031</v>
      </c>
      <c r="W869" s="2" t="s">
        <v>9032</v>
      </c>
      <c r="X869" s="2" t="s">
        <v>53</v>
      </c>
      <c r="Y869" s="2" t="s">
        <v>9030</v>
      </c>
      <c r="Z869" s="2" t="s">
        <v>9033</v>
      </c>
      <c r="AA869" s="2" t="s">
        <v>9034</v>
      </c>
      <c r="AB869" s="2" t="s">
        <v>256</v>
      </c>
      <c r="AC869" s="2" t="s">
        <v>257</v>
      </c>
      <c r="AD869" s="2" t="s">
        <v>9035</v>
      </c>
      <c r="AE869" s="2" t="s">
        <v>65</v>
      </c>
      <c r="AF869" s="2" t="s">
        <v>86</v>
      </c>
      <c r="AG869" s="2" t="s">
        <v>7470</v>
      </c>
      <c r="AH869" s="2" t="s">
        <v>9036</v>
      </c>
      <c r="AI869" s="2" t="s">
        <v>67</v>
      </c>
      <c r="AJ869" s="2" t="s">
        <v>9037</v>
      </c>
      <c r="AK869" s="2" t="s">
        <v>53</v>
      </c>
      <c r="AL869" s="2" t="s">
        <v>53</v>
      </c>
      <c r="AM869" s="2" t="s">
        <v>53</v>
      </c>
      <c r="AN869" s="2" t="s">
        <v>53</v>
      </c>
      <c r="AO869" s="2" t="s">
        <v>53</v>
      </c>
      <c r="AP869" s="2" t="s">
        <v>53</v>
      </c>
      <c r="AQ869" s="2" t="s">
        <v>53</v>
      </c>
      <c r="AR869" s="2" t="s">
        <v>69</v>
      </c>
      <c r="AS869" s="2" t="s">
        <v>52</v>
      </c>
      <c r="AT869" s="2" t="s">
        <v>69</v>
      </c>
    </row>
    <row r="870" spans="1:46" ht="22.5" customHeight="1" x14ac:dyDescent="0.25">
      <c r="A870" s="18" t="s">
        <v>9038</v>
      </c>
      <c r="B870" s="2" t="s">
        <v>9039</v>
      </c>
      <c r="C870" s="2" t="s">
        <v>344</v>
      </c>
      <c r="D870" s="2" t="s">
        <v>7125</v>
      </c>
      <c r="E870" s="2" t="s">
        <v>69</v>
      </c>
      <c r="F870" s="19">
        <v>1</v>
      </c>
      <c r="G870" s="19">
        <v>78.989999999999995</v>
      </c>
      <c r="H870" s="19">
        <v>21</v>
      </c>
      <c r="I870" s="19">
        <v>-18.93</v>
      </c>
      <c r="J870" s="19">
        <v>-21</v>
      </c>
      <c r="K870" s="19" t="s">
        <v>52</v>
      </c>
      <c r="L870" s="19">
        <v>60.06</v>
      </c>
      <c r="M870" s="2" t="s">
        <v>53</v>
      </c>
      <c r="N870" s="2" t="s">
        <v>199</v>
      </c>
      <c r="O870" s="2" t="s">
        <v>3906</v>
      </c>
      <c r="P870" s="2" t="s">
        <v>3907</v>
      </c>
      <c r="Q870" s="2" t="s">
        <v>53</v>
      </c>
      <c r="R870" s="19">
        <v>78.989999999999995</v>
      </c>
      <c r="S870" s="19" t="s">
        <v>57</v>
      </c>
      <c r="T870" s="2" t="s">
        <v>58</v>
      </c>
      <c r="U870" s="2" t="s">
        <v>53</v>
      </c>
      <c r="V870" s="2" t="s">
        <v>53</v>
      </c>
      <c r="W870" s="2" t="s">
        <v>53</v>
      </c>
      <c r="X870" s="2" t="s">
        <v>53</v>
      </c>
      <c r="Y870" s="2" t="s">
        <v>9040</v>
      </c>
      <c r="Z870" s="2" t="s">
        <v>9041</v>
      </c>
      <c r="AA870" s="2" t="s">
        <v>9042</v>
      </c>
      <c r="AB870" s="2" t="s">
        <v>6239</v>
      </c>
      <c r="AC870" s="2" t="s">
        <v>150</v>
      </c>
      <c r="AD870" s="2" t="s">
        <v>9043</v>
      </c>
      <c r="AE870" s="2" t="s">
        <v>65</v>
      </c>
      <c r="AF870" s="2" t="s">
        <v>66</v>
      </c>
      <c r="AG870" s="2" t="s">
        <v>7852</v>
      </c>
      <c r="AH870" s="2" t="s">
        <v>9044</v>
      </c>
      <c r="AI870" s="2" t="s">
        <v>67</v>
      </c>
      <c r="AJ870" s="2" t="s">
        <v>9045</v>
      </c>
      <c r="AK870" s="2" t="s">
        <v>53</v>
      </c>
      <c r="AL870" s="2" t="s">
        <v>53</v>
      </c>
      <c r="AM870" s="2" t="s">
        <v>53</v>
      </c>
      <c r="AN870" s="2" t="s">
        <v>53</v>
      </c>
      <c r="AO870" s="2" t="s">
        <v>53</v>
      </c>
      <c r="AP870" s="2" t="s">
        <v>53</v>
      </c>
      <c r="AQ870" s="2" t="s">
        <v>53</v>
      </c>
      <c r="AR870" s="2" t="s">
        <v>69</v>
      </c>
      <c r="AS870" s="2" t="s">
        <v>52</v>
      </c>
      <c r="AT870" s="2" t="s">
        <v>69</v>
      </c>
    </row>
    <row r="871" spans="1:46" ht="22.5" customHeight="1" x14ac:dyDescent="0.25">
      <c r="A871" s="18" t="s">
        <v>9046</v>
      </c>
      <c r="B871" s="2" t="s">
        <v>9047</v>
      </c>
      <c r="C871" s="2" t="s">
        <v>344</v>
      </c>
      <c r="D871" s="2" t="s">
        <v>2215</v>
      </c>
      <c r="E871" s="2" t="s">
        <v>69</v>
      </c>
      <c r="F871" s="19">
        <v>1</v>
      </c>
      <c r="G871" s="19">
        <v>176.61</v>
      </c>
      <c r="H871" s="19">
        <v>38.08</v>
      </c>
      <c r="I871" s="19">
        <v>-30.02</v>
      </c>
      <c r="J871" s="19">
        <v>-77.03</v>
      </c>
      <c r="K871" s="19" t="s">
        <v>52</v>
      </c>
      <c r="L871" s="19">
        <v>107.64</v>
      </c>
      <c r="M871" s="2" t="s">
        <v>53</v>
      </c>
      <c r="N871" s="2" t="s">
        <v>758</v>
      </c>
      <c r="O871" s="2" t="s">
        <v>3376</v>
      </c>
      <c r="P871" s="2" t="s">
        <v>3377</v>
      </c>
      <c r="Q871" s="2" t="s">
        <v>53</v>
      </c>
      <c r="R871" s="19">
        <v>176.61</v>
      </c>
      <c r="S871" s="19" t="s">
        <v>57</v>
      </c>
      <c r="T871" s="2" t="s">
        <v>58</v>
      </c>
      <c r="U871" s="2" t="s">
        <v>53</v>
      </c>
      <c r="V871" s="2" t="s">
        <v>53</v>
      </c>
      <c r="W871" s="2" t="s">
        <v>53</v>
      </c>
      <c r="X871" s="2" t="s">
        <v>53</v>
      </c>
      <c r="Y871" s="2" t="s">
        <v>9048</v>
      </c>
      <c r="Z871" s="2" t="s">
        <v>9049</v>
      </c>
      <c r="AA871" s="2" t="s">
        <v>9050</v>
      </c>
      <c r="AB871" s="2" t="s">
        <v>9051</v>
      </c>
      <c r="AC871" s="2" t="s">
        <v>2897</v>
      </c>
      <c r="AD871" s="2" t="s">
        <v>9052</v>
      </c>
      <c r="AE871" s="2" t="s">
        <v>65</v>
      </c>
      <c r="AF871" s="2" t="s">
        <v>66</v>
      </c>
      <c r="AG871" s="2" t="s">
        <v>9053</v>
      </c>
      <c r="AH871" s="2" t="s">
        <v>9054</v>
      </c>
      <c r="AI871" s="2" t="s">
        <v>67</v>
      </c>
      <c r="AJ871" s="2" t="s">
        <v>9055</v>
      </c>
      <c r="AK871" s="2" t="s">
        <v>53</v>
      </c>
      <c r="AL871" s="2" t="s">
        <v>53</v>
      </c>
      <c r="AM871" s="2" t="s">
        <v>53</v>
      </c>
      <c r="AN871" s="2" t="s">
        <v>53</v>
      </c>
      <c r="AO871" s="2" t="s">
        <v>53</v>
      </c>
      <c r="AP871" s="2" t="s">
        <v>53</v>
      </c>
      <c r="AQ871" s="2" t="s">
        <v>53</v>
      </c>
      <c r="AR871" s="2" t="s">
        <v>69</v>
      </c>
      <c r="AS871" s="2" t="s">
        <v>52</v>
      </c>
      <c r="AT871" s="2" t="s">
        <v>69</v>
      </c>
    </row>
    <row r="872" spans="1:46" ht="22.5" customHeight="1" x14ac:dyDescent="0.25">
      <c r="A872" s="18" t="s">
        <v>9056</v>
      </c>
      <c r="B872" s="2" t="s">
        <v>9057</v>
      </c>
      <c r="C872" s="2" t="s">
        <v>344</v>
      </c>
      <c r="D872" s="2" t="s">
        <v>7125</v>
      </c>
      <c r="E872" s="2" t="s">
        <v>51</v>
      </c>
      <c r="F872" s="19">
        <v>1</v>
      </c>
      <c r="G872" s="19">
        <v>265</v>
      </c>
      <c r="H872" s="19" t="s">
        <v>52</v>
      </c>
      <c r="I872" s="19">
        <v>-45.05</v>
      </c>
      <c r="J872" s="19">
        <v>-20.45</v>
      </c>
      <c r="K872" s="19" t="s">
        <v>52</v>
      </c>
      <c r="L872" s="19">
        <v>199.5</v>
      </c>
      <c r="M872" s="2" t="s">
        <v>51</v>
      </c>
      <c r="N872" s="2" t="s">
        <v>333</v>
      </c>
      <c r="O872" s="2" t="s">
        <v>3069</v>
      </c>
      <c r="P872" s="2" t="s">
        <v>3070</v>
      </c>
      <c r="Q872" s="2" t="s">
        <v>53</v>
      </c>
      <c r="R872" s="19">
        <v>265</v>
      </c>
      <c r="S872" s="19" t="s">
        <v>57</v>
      </c>
      <c r="T872" s="2" t="s">
        <v>58</v>
      </c>
      <c r="U872" s="2" t="s">
        <v>53</v>
      </c>
      <c r="V872" s="2" t="s">
        <v>53</v>
      </c>
      <c r="W872" s="2" t="s">
        <v>53</v>
      </c>
      <c r="X872" s="2" t="s">
        <v>53</v>
      </c>
      <c r="Y872" s="2" t="s">
        <v>9058</v>
      </c>
      <c r="Z872" s="2" t="s">
        <v>9059</v>
      </c>
      <c r="AA872" s="2" t="s">
        <v>9060</v>
      </c>
      <c r="AB872" s="2" t="s">
        <v>9061</v>
      </c>
      <c r="AC872" s="2" t="s">
        <v>1338</v>
      </c>
      <c r="AD872" s="2" t="s">
        <v>9062</v>
      </c>
      <c r="AE872" s="2" t="s">
        <v>65</v>
      </c>
      <c r="AF872" s="2" t="s">
        <v>66</v>
      </c>
      <c r="AG872" s="2" t="s">
        <v>9063</v>
      </c>
      <c r="AH872" s="2" t="s">
        <v>9064</v>
      </c>
      <c r="AI872" s="2" t="s">
        <v>67</v>
      </c>
      <c r="AJ872" s="2" t="s">
        <v>9065</v>
      </c>
      <c r="AK872" s="2" t="s">
        <v>53</v>
      </c>
      <c r="AL872" s="2" t="s">
        <v>53</v>
      </c>
      <c r="AM872" s="2" t="s">
        <v>53</v>
      </c>
      <c r="AN872" s="2" t="s">
        <v>53</v>
      </c>
      <c r="AO872" s="2" t="s">
        <v>53</v>
      </c>
      <c r="AP872" s="2" t="s">
        <v>53</v>
      </c>
      <c r="AQ872" s="2" t="s">
        <v>53</v>
      </c>
      <c r="AR872" s="2" t="s">
        <v>69</v>
      </c>
      <c r="AS872" s="2" t="s">
        <v>52</v>
      </c>
      <c r="AT872" s="2" t="s">
        <v>69</v>
      </c>
    </row>
    <row r="873" spans="1:46" ht="22.5" customHeight="1" x14ac:dyDescent="0.25">
      <c r="A873" s="18" t="s">
        <v>9066</v>
      </c>
      <c r="B873" s="2" t="s">
        <v>9067</v>
      </c>
      <c r="C873" s="2" t="s">
        <v>344</v>
      </c>
      <c r="D873" s="2" t="s">
        <v>7125</v>
      </c>
      <c r="E873" s="2" t="s">
        <v>51</v>
      </c>
      <c r="F873" s="19">
        <v>1</v>
      </c>
      <c r="G873" s="19">
        <v>52.2</v>
      </c>
      <c r="H873" s="19" t="s">
        <v>52</v>
      </c>
      <c r="I873" s="19">
        <v>-12.05</v>
      </c>
      <c r="J873" s="19" t="s">
        <v>52</v>
      </c>
      <c r="K873" s="19" t="s">
        <v>52</v>
      </c>
      <c r="L873" s="19">
        <v>40.15</v>
      </c>
      <c r="M873" s="2" t="s">
        <v>51</v>
      </c>
      <c r="N873" s="2" t="s">
        <v>2229</v>
      </c>
      <c r="O873" s="2" t="s">
        <v>2230</v>
      </c>
      <c r="P873" s="2" t="s">
        <v>2231</v>
      </c>
      <c r="Q873" s="2" t="s">
        <v>53</v>
      </c>
      <c r="R873" s="19">
        <v>52.2</v>
      </c>
      <c r="S873" s="19" t="s">
        <v>57</v>
      </c>
      <c r="T873" s="2" t="s">
        <v>58</v>
      </c>
      <c r="U873" s="2" t="s">
        <v>53</v>
      </c>
      <c r="V873" s="2" t="s">
        <v>53</v>
      </c>
      <c r="W873" s="2" t="s">
        <v>53</v>
      </c>
      <c r="X873" s="2" t="s">
        <v>53</v>
      </c>
      <c r="Y873" s="2" t="s">
        <v>9068</v>
      </c>
      <c r="Z873" s="2" t="s">
        <v>9069</v>
      </c>
      <c r="AA873" s="2" t="s">
        <v>9070</v>
      </c>
      <c r="AB873" s="2" t="s">
        <v>3223</v>
      </c>
      <c r="AC873" s="2" t="s">
        <v>111</v>
      </c>
      <c r="AD873" s="2" t="s">
        <v>9071</v>
      </c>
      <c r="AE873" s="2" t="s">
        <v>65</v>
      </c>
      <c r="AF873" s="2" t="s">
        <v>66</v>
      </c>
      <c r="AG873" s="2" t="s">
        <v>9072</v>
      </c>
      <c r="AH873" s="2" t="s">
        <v>9073</v>
      </c>
      <c r="AI873" s="2" t="s">
        <v>67</v>
      </c>
      <c r="AJ873" s="2" t="s">
        <v>9074</v>
      </c>
      <c r="AK873" s="2" t="s">
        <v>53</v>
      </c>
      <c r="AL873" s="2" t="s">
        <v>53</v>
      </c>
      <c r="AM873" s="2" t="s">
        <v>53</v>
      </c>
      <c r="AN873" s="2" t="s">
        <v>53</v>
      </c>
      <c r="AO873" s="2" t="s">
        <v>53</v>
      </c>
      <c r="AP873" s="2" t="s">
        <v>53</v>
      </c>
      <c r="AQ873" s="2" t="s">
        <v>53</v>
      </c>
      <c r="AR873" s="2" t="s">
        <v>69</v>
      </c>
      <c r="AS873" s="2" t="s">
        <v>52</v>
      </c>
      <c r="AT873" s="2" t="s">
        <v>69</v>
      </c>
    </row>
    <row r="874" spans="1:46" ht="22.5" customHeight="1" x14ac:dyDescent="0.25">
      <c r="A874" s="18" t="s">
        <v>9075</v>
      </c>
      <c r="B874" s="2" t="s">
        <v>9076</v>
      </c>
      <c r="C874" s="2" t="s">
        <v>344</v>
      </c>
      <c r="D874" s="2" t="s">
        <v>8953</v>
      </c>
      <c r="E874" s="2" t="s">
        <v>69</v>
      </c>
      <c r="F874" s="19">
        <v>1</v>
      </c>
      <c r="G874" s="19">
        <v>17.989999999999998</v>
      </c>
      <c r="H874" s="19">
        <v>9.9</v>
      </c>
      <c r="I874" s="19">
        <v>-7.76</v>
      </c>
      <c r="J874" s="19">
        <v>-9.9</v>
      </c>
      <c r="K874" s="19" t="s">
        <v>52</v>
      </c>
      <c r="L874" s="19">
        <v>10.23</v>
      </c>
      <c r="M874" s="2" t="s">
        <v>53</v>
      </c>
      <c r="N874" s="2" t="s">
        <v>2127</v>
      </c>
      <c r="O874" s="2" t="s">
        <v>4534</v>
      </c>
      <c r="P874" s="2" t="s">
        <v>4535</v>
      </c>
      <c r="Q874" s="2" t="s">
        <v>53</v>
      </c>
      <c r="R874" s="19">
        <v>17.989999999999998</v>
      </c>
      <c r="S874" s="19" t="s">
        <v>57</v>
      </c>
      <c r="T874" s="2" t="s">
        <v>58</v>
      </c>
      <c r="U874" s="2" t="s">
        <v>53</v>
      </c>
      <c r="V874" s="2" t="s">
        <v>53</v>
      </c>
      <c r="W874" s="2" t="s">
        <v>53</v>
      </c>
      <c r="X874" s="2" t="s">
        <v>53</v>
      </c>
      <c r="Y874" s="2" t="s">
        <v>9077</v>
      </c>
      <c r="Z874" s="2" t="s">
        <v>9078</v>
      </c>
      <c r="AA874" s="2" t="s">
        <v>9079</v>
      </c>
      <c r="AB874" s="2" t="s">
        <v>9080</v>
      </c>
      <c r="AC874" s="2" t="s">
        <v>124</v>
      </c>
      <c r="AD874" s="2" t="s">
        <v>9081</v>
      </c>
      <c r="AE874" s="2" t="s">
        <v>65</v>
      </c>
      <c r="AF874" s="2" t="s">
        <v>66</v>
      </c>
      <c r="AG874" s="2" t="s">
        <v>9082</v>
      </c>
      <c r="AH874" s="2" t="s">
        <v>9083</v>
      </c>
      <c r="AI874" s="2" t="s">
        <v>67</v>
      </c>
      <c r="AJ874" s="2" t="s">
        <v>9084</v>
      </c>
      <c r="AK874" s="2" t="s">
        <v>53</v>
      </c>
      <c r="AL874" s="2" t="s">
        <v>53</v>
      </c>
      <c r="AM874" s="2" t="s">
        <v>53</v>
      </c>
      <c r="AN874" s="2" t="s">
        <v>53</v>
      </c>
      <c r="AO874" s="2" t="s">
        <v>53</v>
      </c>
      <c r="AP874" s="2" t="s">
        <v>53</v>
      </c>
      <c r="AQ874" s="2" t="s">
        <v>53</v>
      </c>
      <c r="AR874" s="2" t="s">
        <v>69</v>
      </c>
      <c r="AS874" s="2" t="s">
        <v>52</v>
      </c>
      <c r="AT874" s="2" t="s">
        <v>69</v>
      </c>
    </row>
    <row r="875" spans="1:46" ht="22.5" customHeight="1" x14ac:dyDescent="0.25">
      <c r="A875" s="18" t="s">
        <v>9085</v>
      </c>
      <c r="B875" s="2" t="s">
        <v>9086</v>
      </c>
      <c r="C875" s="2" t="s">
        <v>2171</v>
      </c>
      <c r="D875" s="2" t="s">
        <v>2172</v>
      </c>
      <c r="E875" s="2" t="s">
        <v>69</v>
      </c>
      <c r="F875" s="19">
        <v>0</v>
      </c>
      <c r="G875" s="19">
        <v>193.99</v>
      </c>
      <c r="H875" s="19" t="s">
        <v>52</v>
      </c>
      <c r="I875" s="19">
        <v>-23.28</v>
      </c>
      <c r="J875" s="19">
        <v>-26.45</v>
      </c>
      <c r="K875" s="19" t="s">
        <v>52</v>
      </c>
      <c r="L875" s="19">
        <v>144.26</v>
      </c>
      <c r="M875" s="2" t="s">
        <v>51</v>
      </c>
      <c r="N875" s="2" t="s">
        <v>559</v>
      </c>
      <c r="O875" s="2" t="s">
        <v>560</v>
      </c>
      <c r="P875" s="2" t="s">
        <v>561</v>
      </c>
      <c r="Q875" s="2" t="s">
        <v>53</v>
      </c>
      <c r="R875" s="19">
        <v>193.99</v>
      </c>
      <c r="S875" s="19" t="s">
        <v>161</v>
      </c>
      <c r="T875" s="2" t="s">
        <v>58</v>
      </c>
      <c r="U875" s="2" t="s">
        <v>9087</v>
      </c>
      <c r="V875" s="2" t="s">
        <v>9088</v>
      </c>
      <c r="W875" s="2" t="s">
        <v>9089</v>
      </c>
      <c r="X875" s="2" t="s">
        <v>53</v>
      </c>
      <c r="Y875" s="2" t="s">
        <v>9087</v>
      </c>
      <c r="Z875" s="2" t="s">
        <v>9090</v>
      </c>
      <c r="AA875" s="2" t="s">
        <v>2178</v>
      </c>
      <c r="AB875" s="2" t="s">
        <v>124</v>
      </c>
      <c r="AC875" s="2" t="s">
        <v>124</v>
      </c>
      <c r="AD875" s="2" t="s">
        <v>2179</v>
      </c>
      <c r="AE875" s="2" t="s">
        <v>65</v>
      </c>
      <c r="AF875" s="2" t="s">
        <v>66</v>
      </c>
      <c r="AG875" s="2" t="s">
        <v>53</v>
      </c>
      <c r="AH875" s="2" t="s">
        <v>53</v>
      </c>
      <c r="AI875" s="2" t="s">
        <v>67</v>
      </c>
      <c r="AJ875" s="2" t="s">
        <v>53</v>
      </c>
      <c r="AK875" s="2" t="s">
        <v>53</v>
      </c>
      <c r="AL875" s="2" t="s">
        <v>53</v>
      </c>
      <c r="AM875" s="2" t="s">
        <v>53</v>
      </c>
      <c r="AN875" s="2" t="s">
        <v>53</v>
      </c>
      <c r="AO875" s="2" t="s">
        <v>53</v>
      </c>
      <c r="AP875" s="2" t="s">
        <v>53</v>
      </c>
      <c r="AQ875" s="2" t="s">
        <v>53</v>
      </c>
      <c r="AR875" s="138" t="s">
        <v>51</v>
      </c>
      <c r="AS875" s="2" t="s">
        <v>52</v>
      </c>
      <c r="AT875" s="2" t="s">
        <v>69</v>
      </c>
    </row>
    <row r="876" spans="1:46" ht="22.5" customHeight="1" x14ac:dyDescent="0.25">
      <c r="A876" s="18" t="s">
        <v>9091</v>
      </c>
      <c r="B876" s="2" t="s">
        <v>9092</v>
      </c>
      <c r="C876" s="2" t="s">
        <v>344</v>
      </c>
      <c r="D876" s="2" t="s">
        <v>8953</v>
      </c>
      <c r="E876" s="2" t="s">
        <v>69</v>
      </c>
      <c r="F876" s="19">
        <v>1</v>
      </c>
      <c r="G876" s="19">
        <v>129.99</v>
      </c>
      <c r="H876" s="19" t="s">
        <v>52</v>
      </c>
      <c r="I876" s="19">
        <v>-22.1</v>
      </c>
      <c r="J876" s="19">
        <v>-17.95</v>
      </c>
      <c r="K876" s="19" t="s">
        <v>52</v>
      </c>
      <c r="L876" s="19">
        <v>89.94</v>
      </c>
      <c r="M876" s="2" t="s">
        <v>51</v>
      </c>
      <c r="N876" s="2" t="s">
        <v>676</v>
      </c>
      <c r="O876" s="2" t="s">
        <v>677</v>
      </c>
      <c r="P876" s="2" t="s">
        <v>678</v>
      </c>
      <c r="Q876" s="2" t="s">
        <v>53</v>
      </c>
      <c r="R876" s="19">
        <v>129.99</v>
      </c>
      <c r="S876" s="19" t="s">
        <v>57</v>
      </c>
      <c r="T876" s="2" t="s">
        <v>58</v>
      </c>
      <c r="U876" s="2" t="s">
        <v>53</v>
      </c>
      <c r="V876" s="2" t="s">
        <v>53</v>
      </c>
      <c r="W876" s="2" t="s">
        <v>53</v>
      </c>
      <c r="X876" s="2" t="s">
        <v>53</v>
      </c>
      <c r="Y876" s="2" t="s">
        <v>9093</v>
      </c>
      <c r="Z876" s="2" t="s">
        <v>9094</v>
      </c>
      <c r="AA876" s="2" t="s">
        <v>9095</v>
      </c>
      <c r="AB876" s="2" t="s">
        <v>124</v>
      </c>
      <c r="AC876" s="2" t="s">
        <v>124</v>
      </c>
      <c r="AD876" s="2" t="s">
        <v>9096</v>
      </c>
      <c r="AE876" s="2" t="s">
        <v>65</v>
      </c>
      <c r="AF876" s="2" t="s">
        <v>66</v>
      </c>
      <c r="AG876" s="2" t="s">
        <v>9097</v>
      </c>
      <c r="AH876" s="2" t="s">
        <v>9098</v>
      </c>
      <c r="AI876" s="2" t="s">
        <v>67</v>
      </c>
      <c r="AJ876" s="2" t="s">
        <v>9099</v>
      </c>
      <c r="AK876" s="2" t="s">
        <v>53</v>
      </c>
      <c r="AL876" s="2" t="s">
        <v>53</v>
      </c>
      <c r="AM876" s="2" t="s">
        <v>53</v>
      </c>
      <c r="AN876" s="2" t="s">
        <v>53</v>
      </c>
      <c r="AO876" s="2" t="s">
        <v>53</v>
      </c>
      <c r="AP876" s="2" t="s">
        <v>53</v>
      </c>
      <c r="AQ876" s="2" t="s">
        <v>53</v>
      </c>
      <c r="AR876" s="2" t="s">
        <v>69</v>
      </c>
      <c r="AS876" s="2" t="s">
        <v>52</v>
      </c>
      <c r="AT876" s="2" t="s">
        <v>69</v>
      </c>
    </row>
    <row r="877" spans="1:46" ht="22.5" customHeight="1" x14ac:dyDescent="0.25">
      <c r="A877" s="18" t="s">
        <v>9100</v>
      </c>
      <c r="B877" s="2" t="s">
        <v>9101</v>
      </c>
      <c r="C877" s="2" t="s">
        <v>344</v>
      </c>
      <c r="D877" s="2" t="s">
        <v>8953</v>
      </c>
      <c r="E877" s="2" t="s">
        <v>69</v>
      </c>
      <c r="F877" s="19">
        <v>1</v>
      </c>
      <c r="G877" s="19">
        <v>67.42</v>
      </c>
      <c r="H877" s="19">
        <v>18</v>
      </c>
      <c r="I877" s="19">
        <v>-16.96</v>
      </c>
      <c r="J877" s="19">
        <v>-18</v>
      </c>
      <c r="K877" s="19" t="s">
        <v>52</v>
      </c>
      <c r="L877" s="19">
        <v>50.46</v>
      </c>
      <c r="M877" s="2" t="s">
        <v>53</v>
      </c>
      <c r="N877" s="2" t="s">
        <v>687</v>
      </c>
      <c r="O877" s="2" t="s">
        <v>688</v>
      </c>
      <c r="P877" s="2" t="s">
        <v>689</v>
      </c>
      <c r="Q877" s="2" t="s">
        <v>53</v>
      </c>
      <c r="R877" s="19">
        <v>67.42</v>
      </c>
      <c r="S877" s="19" t="s">
        <v>57</v>
      </c>
      <c r="T877" s="2" t="s">
        <v>58</v>
      </c>
      <c r="U877" s="2" t="s">
        <v>53</v>
      </c>
      <c r="V877" s="2" t="s">
        <v>53</v>
      </c>
      <c r="W877" s="2" t="s">
        <v>53</v>
      </c>
      <c r="X877" s="2" t="s">
        <v>53</v>
      </c>
      <c r="Y877" s="2" t="s">
        <v>9102</v>
      </c>
      <c r="Z877" s="2" t="s">
        <v>9103</v>
      </c>
      <c r="AA877" s="2" t="s">
        <v>9104</v>
      </c>
      <c r="AB877" s="2" t="s">
        <v>1634</v>
      </c>
      <c r="AC877" s="2" t="s">
        <v>124</v>
      </c>
      <c r="AD877" s="2" t="s">
        <v>9105</v>
      </c>
      <c r="AE877" s="2" t="s">
        <v>65</v>
      </c>
      <c r="AF877" s="2" t="s">
        <v>66</v>
      </c>
      <c r="AG877" s="2" t="s">
        <v>9106</v>
      </c>
      <c r="AH877" s="2" t="s">
        <v>9107</v>
      </c>
      <c r="AI877" s="2" t="s">
        <v>67</v>
      </c>
      <c r="AJ877" s="2" t="s">
        <v>9108</v>
      </c>
      <c r="AK877" s="2" t="s">
        <v>53</v>
      </c>
      <c r="AL877" s="2" t="s">
        <v>53</v>
      </c>
      <c r="AM877" s="2" t="s">
        <v>53</v>
      </c>
      <c r="AN877" s="2" t="s">
        <v>53</v>
      </c>
      <c r="AO877" s="2" t="s">
        <v>53</v>
      </c>
      <c r="AP877" s="2" t="s">
        <v>53</v>
      </c>
      <c r="AQ877" s="2" t="s">
        <v>53</v>
      </c>
      <c r="AR877" s="2" t="s">
        <v>69</v>
      </c>
      <c r="AS877" s="2" t="s">
        <v>52</v>
      </c>
      <c r="AT877" s="2" t="s">
        <v>69</v>
      </c>
    </row>
    <row r="878" spans="1:46" ht="22.5" customHeight="1" x14ac:dyDescent="0.25">
      <c r="A878" s="18" t="s">
        <v>9109</v>
      </c>
      <c r="B878" s="2" t="s">
        <v>9110</v>
      </c>
      <c r="C878" s="2" t="s">
        <v>344</v>
      </c>
      <c r="D878" s="2" t="s">
        <v>8953</v>
      </c>
      <c r="E878" s="2" t="s">
        <v>69</v>
      </c>
      <c r="F878" s="19">
        <v>1</v>
      </c>
      <c r="G878" s="19">
        <v>113.99</v>
      </c>
      <c r="H878" s="19" t="s">
        <v>52</v>
      </c>
      <c r="I878" s="19">
        <v>-19.38</v>
      </c>
      <c r="J878" s="19">
        <v>-18.45</v>
      </c>
      <c r="K878" s="19" t="s">
        <v>52</v>
      </c>
      <c r="L878" s="19">
        <v>76.16</v>
      </c>
      <c r="M878" s="2" t="s">
        <v>53</v>
      </c>
      <c r="N878" s="2" t="s">
        <v>905</v>
      </c>
      <c r="O878" s="2" t="s">
        <v>3884</v>
      </c>
      <c r="P878" s="2" t="s">
        <v>3885</v>
      </c>
      <c r="Q878" s="2" t="s">
        <v>53</v>
      </c>
      <c r="R878" s="19">
        <v>113.99</v>
      </c>
      <c r="S878" s="19" t="s">
        <v>57</v>
      </c>
      <c r="T878" s="2" t="s">
        <v>58</v>
      </c>
      <c r="U878" s="2" t="s">
        <v>53</v>
      </c>
      <c r="V878" s="2" t="s">
        <v>53</v>
      </c>
      <c r="W878" s="2" t="s">
        <v>53</v>
      </c>
      <c r="X878" s="2" t="s">
        <v>53</v>
      </c>
      <c r="Y878" s="2" t="s">
        <v>9111</v>
      </c>
      <c r="Z878" s="2" t="s">
        <v>9112</v>
      </c>
      <c r="AA878" s="2" t="s">
        <v>9113</v>
      </c>
      <c r="AB878" s="2" t="s">
        <v>1601</v>
      </c>
      <c r="AC878" s="2" t="s">
        <v>124</v>
      </c>
      <c r="AD878" s="2" t="s">
        <v>9114</v>
      </c>
      <c r="AE878" s="2" t="s">
        <v>65</v>
      </c>
      <c r="AF878" s="2" t="s">
        <v>66</v>
      </c>
      <c r="AG878" s="2" t="s">
        <v>9115</v>
      </c>
      <c r="AH878" s="2" t="s">
        <v>9116</v>
      </c>
      <c r="AI878" s="2" t="s">
        <v>67</v>
      </c>
      <c r="AJ878" s="2" t="s">
        <v>9117</v>
      </c>
      <c r="AK878" s="2" t="s">
        <v>53</v>
      </c>
      <c r="AL878" s="2" t="s">
        <v>53</v>
      </c>
      <c r="AM878" s="2" t="s">
        <v>53</v>
      </c>
      <c r="AN878" s="2" t="s">
        <v>53</v>
      </c>
      <c r="AO878" s="2" t="s">
        <v>53</v>
      </c>
      <c r="AP878" s="2" t="s">
        <v>53</v>
      </c>
      <c r="AQ878" s="2" t="s">
        <v>53</v>
      </c>
      <c r="AR878" s="2" t="s">
        <v>69</v>
      </c>
      <c r="AS878" s="2" t="s">
        <v>52</v>
      </c>
      <c r="AT878" s="2" t="s">
        <v>69</v>
      </c>
    </row>
    <row r="879" spans="1:46" ht="22.5" customHeight="1" x14ac:dyDescent="0.25">
      <c r="A879" s="18" t="s">
        <v>9118</v>
      </c>
      <c r="B879" s="2" t="s">
        <v>9119</v>
      </c>
      <c r="C879" s="2" t="s">
        <v>344</v>
      </c>
      <c r="D879" s="2" t="s">
        <v>8953</v>
      </c>
      <c r="E879" s="2" t="s">
        <v>69</v>
      </c>
      <c r="F879" s="19">
        <v>1</v>
      </c>
      <c r="G879" s="19">
        <v>67.42</v>
      </c>
      <c r="H879" s="19">
        <v>11</v>
      </c>
      <c r="I879" s="19">
        <v>-16.96</v>
      </c>
      <c r="J879" s="19">
        <v>-11</v>
      </c>
      <c r="K879" s="19" t="s">
        <v>52</v>
      </c>
      <c r="L879" s="19">
        <v>50.46</v>
      </c>
      <c r="M879" s="2" t="s">
        <v>51</v>
      </c>
      <c r="N879" s="2" t="s">
        <v>687</v>
      </c>
      <c r="O879" s="2" t="s">
        <v>688</v>
      </c>
      <c r="P879" s="2" t="s">
        <v>689</v>
      </c>
      <c r="Q879" s="2" t="s">
        <v>53</v>
      </c>
      <c r="R879" s="19">
        <v>67.42</v>
      </c>
      <c r="S879" s="19" t="s">
        <v>57</v>
      </c>
      <c r="T879" s="2" t="s">
        <v>58</v>
      </c>
      <c r="U879" s="2" t="s">
        <v>53</v>
      </c>
      <c r="V879" s="2" t="s">
        <v>53</v>
      </c>
      <c r="W879" s="2" t="s">
        <v>53</v>
      </c>
      <c r="X879" s="2" t="s">
        <v>53</v>
      </c>
      <c r="Y879" s="2" t="s">
        <v>9120</v>
      </c>
      <c r="Z879" s="2" t="s">
        <v>9121</v>
      </c>
      <c r="AA879" s="2" t="s">
        <v>9122</v>
      </c>
      <c r="AB879" s="2" t="s">
        <v>1157</v>
      </c>
      <c r="AC879" s="2" t="s">
        <v>124</v>
      </c>
      <c r="AD879" s="2" t="s">
        <v>9123</v>
      </c>
      <c r="AE879" s="2" t="s">
        <v>65</v>
      </c>
      <c r="AF879" s="2" t="s">
        <v>66</v>
      </c>
      <c r="AG879" s="2" t="s">
        <v>9063</v>
      </c>
      <c r="AH879" s="2" t="s">
        <v>9124</v>
      </c>
      <c r="AI879" s="2" t="s">
        <v>67</v>
      </c>
      <c r="AJ879" s="2" t="s">
        <v>9125</v>
      </c>
      <c r="AK879" s="2" t="s">
        <v>53</v>
      </c>
      <c r="AL879" s="2" t="s">
        <v>53</v>
      </c>
      <c r="AM879" s="2" t="s">
        <v>53</v>
      </c>
      <c r="AN879" s="2" t="s">
        <v>53</v>
      </c>
      <c r="AO879" s="2" t="s">
        <v>53</v>
      </c>
      <c r="AP879" s="2" t="s">
        <v>53</v>
      </c>
      <c r="AQ879" s="2" t="s">
        <v>53</v>
      </c>
      <c r="AR879" s="2" t="s">
        <v>69</v>
      </c>
      <c r="AS879" s="2" t="s">
        <v>52</v>
      </c>
      <c r="AT879" s="2" t="s">
        <v>69</v>
      </c>
    </row>
    <row r="880" spans="1:46" ht="22.5" customHeight="1" x14ac:dyDescent="0.25">
      <c r="A880" s="18" t="s">
        <v>9126</v>
      </c>
      <c r="B880" s="2" t="s">
        <v>9127</v>
      </c>
      <c r="C880" s="2" t="s">
        <v>1272</v>
      </c>
      <c r="D880" s="2" t="s">
        <v>3325</v>
      </c>
      <c r="E880" s="2" t="s">
        <v>69</v>
      </c>
      <c r="F880" s="19">
        <v>0</v>
      </c>
      <c r="G880" s="19">
        <v>113.99</v>
      </c>
      <c r="H880" s="19" t="s">
        <v>52</v>
      </c>
      <c r="I880" s="19">
        <v>-19.38</v>
      </c>
      <c r="J880" s="19">
        <v>-18.45</v>
      </c>
      <c r="K880" s="19">
        <v>-76.16</v>
      </c>
      <c r="L880" s="19">
        <v>0</v>
      </c>
      <c r="M880" s="2" t="s">
        <v>53</v>
      </c>
      <c r="N880" s="2" t="s">
        <v>905</v>
      </c>
      <c r="O880" s="2" t="s">
        <v>3884</v>
      </c>
      <c r="P880" s="2" t="s">
        <v>3885</v>
      </c>
      <c r="Q880" s="2" t="s">
        <v>53</v>
      </c>
      <c r="R880" s="19">
        <v>113.99</v>
      </c>
      <c r="S880" s="19" t="s">
        <v>57</v>
      </c>
      <c r="T880" s="2" t="s">
        <v>3326</v>
      </c>
      <c r="U880" s="2" t="s">
        <v>53</v>
      </c>
      <c r="V880" s="2" t="s">
        <v>53</v>
      </c>
      <c r="W880" s="2" t="s">
        <v>53</v>
      </c>
      <c r="X880" s="2" t="s">
        <v>53</v>
      </c>
      <c r="Y880" s="2" t="s">
        <v>9111</v>
      </c>
      <c r="Z880" s="2" t="s">
        <v>9112</v>
      </c>
      <c r="AA880" s="2" t="s">
        <v>53</v>
      </c>
      <c r="AB880" s="2" t="s">
        <v>123</v>
      </c>
      <c r="AC880" s="2" t="s">
        <v>124</v>
      </c>
      <c r="AD880" s="2" t="s">
        <v>9128</v>
      </c>
      <c r="AE880" s="2" t="s">
        <v>65</v>
      </c>
      <c r="AF880" s="2" t="s">
        <v>66</v>
      </c>
      <c r="AG880" s="2" t="s">
        <v>53</v>
      </c>
      <c r="AH880" s="2" t="s">
        <v>53</v>
      </c>
      <c r="AI880" s="2" t="s">
        <v>67</v>
      </c>
      <c r="AJ880" s="2" t="s">
        <v>9129</v>
      </c>
      <c r="AK880" s="2" t="s">
        <v>53</v>
      </c>
      <c r="AL880" s="2" t="s">
        <v>53</v>
      </c>
      <c r="AM880" s="2" t="s">
        <v>53</v>
      </c>
      <c r="AN880" s="2" t="s">
        <v>53</v>
      </c>
      <c r="AO880" s="2" t="s">
        <v>53</v>
      </c>
      <c r="AP880" s="2" t="s">
        <v>53</v>
      </c>
      <c r="AQ880" s="2" t="s">
        <v>53</v>
      </c>
      <c r="AR880" s="2" t="s">
        <v>69</v>
      </c>
      <c r="AS880" s="2" t="s">
        <v>52</v>
      </c>
      <c r="AT880" s="2" t="s">
        <v>69</v>
      </c>
    </row>
    <row r="881" spans="1:46" ht="22.5" customHeight="1" x14ac:dyDescent="0.25">
      <c r="A881" s="18" t="s">
        <v>9130</v>
      </c>
      <c r="B881" s="2" t="s">
        <v>9131</v>
      </c>
      <c r="C881" s="2" t="s">
        <v>344</v>
      </c>
      <c r="D881" s="2" t="s">
        <v>8247</v>
      </c>
      <c r="E881" s="2" t="s">
        <v>69</v>
      </c>
      <c r="F881" s="19">
        <v>1</v>
      </c>
      <c r="G881" s="19">
        <v>102.83</v>
      </c>
      <c r="H881" s="19" t="s">
        <v>52</v>
      </c>
      <c r="I881" s="19">
        <v>-17.48</v>
      </c>
      <c r="J881" s="19">
        <v>-18.45</v>
      </c>
      <c r="K881" s="19" t="s">
        <v>52</v>
      </c>
      <c r="L881" s="19">
        <v>66.900000000000006</v>
      </c>
      <c r="M881" s="2" t="s">
        <v>53</v>
      </c>
      <c r="N881" s="2" t="s">
        <v>905</v>
      </c>
      <c r="O881" s="2" t="s">
        <v>1163</v>
      </c>
      <c r="P881" s="2" t="s">
        <v>1164</v>
      </c>
      <c r="Q881" s="2" t="s">
        <v>53</v>
      </c>
      <c r="R881" s="19">
        <v>102.83</v>
      </c>
      <c r="S881" s="19" t="s">
        <v>57</v>
      </c>
      <c r="T881" s="2" t="s">
        <v>58</v>
      </c>
      <c r="U881" s="2" t="s">
        <v>53</v>
      </c>
      <c r="V881" s="2" t="s">
        <v>53</v>
      </c>
      <c r="W881" s="2" t="s">
        <v>53</v>
      </c>
      <c r="X881" s="2" t="s">
        <v>53</v>
      </c>
      <c r="Y881" s="2" t="s">
        <v>9132</v>
      </c>
      <c r="Z881" s="2" t="s">
        <v>9133</v>
      </c>
      <c r="AA881" s="2" t="s">
        <v>9134</v>
      </c>
      <c r="AB881" s="2" t="s">
        <v>9135</v>
      </c>
      <c r="AC881" s="2" t="s">
        <v>124</v>
      </c>
      <c r="AD881" s="2" t="s">
        <v>9136</v>
      </c>
      <c r="AE881" s="2" t="s">
        <v>65</v>
      </c>
      <c r="AF881" s="2" t="s">
        <v>66</v>
      </c>
      <c r="AG881" s="2" t="s">
        <v>9137</v>
      </c>
      <c r="AH881" s="2" t="s">
        <v>9138</v>
      </c>
      <c r="AI881" s="2" t="s">
        <v>67</v>
      </c>
      <c r="AJ881" s="2" t="s">
        <v>9139</v>
      </c>
      <c r="AK881" s="2" t="s">
        <v>53</v>
      </c>
      <c r="AL881" s="2" t="s">
        <v>53</v>
      </c>
      <c r="AM881" s="2" t="s">
        <v>53</v>
      </c>
      <c r="AN881" s="2" t="s">
        <v>53</v>
      </c>
      <c r="AO881" s="2" t="s">
        <v>53</v>
      </c>
      <c r="AP881" s="2" t="s">
        <v>53</v>
      </c>
      <c r="AQ881" s="2" t="s">
        <v>53</v>
      </c>
      <c r="AR881" s="2" t="s">
        <v>69</v>
      </c>
      <c r="AS881" s="2" t="s">
        <v>52</v>
      </c>
      <c r="AT881" s="2" t="s">
        <v>69</v>
      </c>
    </row>
    <row r="882" spans="1:46" ht="22.5" customHeight="1" x14ac:dyDescent="0.25">
      <c r="A882" s="18" t="s">
        <v>9140</v>
      </c>
      <c r="B882" s="2" t="s">
        <v>9141</v>
      </c>
      <c r="C882" s="2" t="s">
        <v>344</v>
      </c>
      <c r="D882" s="2" t="s">
        <v>5569</v>
      </c>
      <c r="E882" s="2" t="s">
        <v>51</v>
      </c>
      <c r="F882" s="19">
        <v>1</v>
      </c>
      <c r="G882" s="19">
        <v>97.9</v>
      </c>
      <c r="H882" s="19" t="s">
        <v>52</v>
      </c>
      <c r="I882" s="19">
        <v>-16.64</v>
      </c>
      <c r="J882" s="19">
        <v>-18.45</v>
      </c>
      <c r="K882" s="19" t="s">
        <v>52</v>
      </c>
      <c r="L882" s="19">
        <v>62.81</v>
      </c>
      <c r="M882" s="2" t="s">
        <v>51</v>
      </c>
      <c r="N882" s="2" t="s">
        <v>9142</v>
      </c>
      <c r="O882" s="2" t="s">
        <v>9143</v>
      </c>
      <c r="P882" s="2" t="s">
        <v>9144</v>
      </c>
      <c r="Q882" s="2" t="s">
        <v>53</v>
      </c>
      <c r="R882" s="19">
        <v>97.9</v>
      </c>
      <c r="S882" s="19" t="s">
        <v>57</v>
      </c>
      <c r="T882" s="2" t="s">
        <v>77</v>
      </c>
      <c r="U882" s="2" t="s">
        <v>9145</v>
      </c>
      <c r="V882" s="2" t="s">
        <v>9146</v>
      </c>
      <c r="W882" s="2" t="s">
        <v>9147</v>
      </c>
      <c r="X882" s="2" t="s">
        <v>53</v>
      </c>
      <c r="Y882" s="2" t="s">
        <v>9145</v>
      </c>
      <c r="Z882" s="2" t="s">
        <v>9148</v>
      </c>
      <c r="AA882" s="2" t="s">
        <v>9149</v>
      </c>
      <c r="AB882" s="2" t="s">
        <v>2719</v>
      </c>
      <c r="AC882" s="2" t="s">
        <v>124</v>
      </c>
      <c r="AD882" s="2" t="s">
        <v>2720</v>
      </c>
      <c r="AE882" s="2" t="s">
        <v>65</v>
      </c>
      <c r="AF882" s="2" t="s">
        <v>86</v>
      </c>
      <c r="AG882" s="2" t="s">
        <v>7105</v>
      </c>
      <c r="AH882" s="2" t="s">
        <v>9150</v>
      </c>
      <c r="AI882" s="2" t="s">
        <v>67</v>
      </c>
      <c r="AJ882" s="2" t="s">
        <v>9151</v>
      </c>
      <c r="AK882" s="2" t="s">
        <v>53</v>
      </c>
      <c r="AL882" s="2" t="s">
        <v>53</v>
      </c>
      <c r="AM882" s="2" t="s">
        <v>53</v>
      </c>
      <c r="AN882" s="2" t="s">
        <v>53</v>
      </c>
      <c r="AO882" s="2" t="s">
        <v>53</v>
      </c>
      <c r="AP882" s="2" t="s">
        <v>53</v>
      </c>
      <c r="AQ882" s="2" t="s">
        <v>53</v>
      </c>
      <c r="AR882" s="2" t="s">
        <v>69</v>
      </c>
      <c r="AS882" s="2" t="s">
        <v>52</v>
      </c>
      <c r="AT882" s="2" t="s">
        <v>69</v>
      </c>
    </row>
    <row r="883" spans="1:46" ht="22.5" customHeight="1" x14ac:dyDescent="0.25">
      <c r="A883" s="18" t="s">
        <v>9152</v>
      </c>
      <c r="B883" s="2" t="s">
        <v>9153</v>
      </c>
      <c r="C883" s="2" t="s">
        <v>344</v>
      </c>
      <c r="D883" s="2" t="s">
        <v>8247</v>
      </c>
      <c r="E883" s="2" t="s">
        <v>69</v>
      </c>
      <c r="F883" s="19">
        <v>1</v>
      </c>
      <c r="G883" s="19">
        <v>45.9</v>
      </c>
      <c r="H883" s="19">
        <v>13.5</v>
      </c>
      <c r="I883" s="19">
        <v>-13.3</v>
      </c>
      <c r="J883" s="19">
        <v>-13.5</v>
      </c>
      <c r="K883" s="19" t="s">
        <v>52</v>
      </c>
      <c r="L883" s="19">
        <v>32.6</v>
      </c>
      <c r="M883" s="2" t="s">
        <v>51</v>
      </c>
      <c r="N883" s="2" t="s">
        <v>400</v>
      </c>
      <c r="O883" s="2" t="s">
        <v>401</v>
      </c>
      <c r="P883" s="2" t="s">
        <v>402</v>
      </c>
      <c r="Q883" s="2" t="s">
        <v>53</v>
      </c>
      <c r="R883" s="19">
        <v>45.9</v>
      </c>
      <c r="S883" s="19" t="s">
        <v>57</v>
      </c>
      <c r="T883" s="2" t="s">
        <v>58</v>
      </c>
      <c r="U883" s="2" t="s">
        <v>53</v>
      </c>
      <c r="V883" s="2" t="s">
        <v>53</v>
      </c>
      <c r="W883" s="2" t="s">
        <v>53</v>
      </c>
      <c r="X883" s="2" t="s">
        <v>53</v>
      </c>
      <c r="Y883" s="2" t="s">
        <v>9154</v>
      </c>
      <c r="Z883" s="2" t="s">
        <v>9155</v>
      </c>
      <c r="AA883" s="2" t="s">
        <v>9156</v>
      </c>
      <c r="AB883" s="2" t="s">
        <v>9157</v>
      </c>
      <c r="AC883" s="2" t="s">
        <v>182</v>
      </c>
      <c r="AD883" s="2" t="s">
        <v>9158</v>
      </c>
      <c r="AE883" s="2" t="s">
        <v>65</v>
      </c>
      <c r="AF883" s="2" t="s">
        <v>66</v>
      </c>
      <c r="AG883" s="2" t="s">
        <v>9159</v>
      </c>
      <c r="AH883" s="2" t="s">
        <v>9160</v>
      </c>
      <c r="AI883" s="2" t="s">
        <v>67</v>
      </c>
      <c r="AJ883" s="2" t="s">
        <v>9161</v>
      </c>
      <c r="AK883" s="2" t="s">
        <v>53</v>
      </c>
      <c r="AL883" s="2" t="s">
        <v>53</v>
      </c>
      <c r="AM883" s="2" t="s">
        <v>53</v>
      </c>
      <c r="AN883" s="2" t="s">
        <v>53</v>
      </c>
      <c r="AO883" s="2" t="s">
        <v>53</v>
      </c>
      <c r="AP883" s="2" t="s">
        <v>53</v>
      </c>
      <c r="AQ883" s="2" t="s">
        <v>53</v>
      </c>
      <c r="AR883" s="2" t="s">
        <v>69</v>
      </c>
      <c r="AS883" s="2" t="s">
        <v>52</v>
      </c>
      <c r="AT883" s="2" t="s">
        <v>69</v>
      </c>
    </row>
    <row r="884" spans="1:46" ht="22.5" customHeight="1" x14ac:dyDescent="0.25">
      <c r="A884" s="18" t="s">
        <v>9162</v>
      </c>
      <c r="B884" s="2" t="s">
        <v>9163</v>
      </c>
      <c r="C884" s="2" t="s">
        <v>344</v>
      </c>
      <c r="D884" s="2" t="s">
        <v>5569</v>
      </c>
      <c r="E884" s="2" t="s">
        <v>69</v>
      </c>
      <c r="F884" s="19">
        <v>1</v>
      </c>
      <c r="G884" s="19">
        <v>44.05</v>
      </c>
      <c r="H884" s="19">
        <v>24.16</v>
      </c>
      <c r="I884" s="19">
        <v>-12.99</v>
      </c>
      <c r="J884" s="19">
        <v>-24.16</v>
      </c>
      <c r="K884" s="19" t="s">
        <v>52</v>
      </c>
      <c r="L884" s="19">
        <v>31.06</v>
      </c>
      <c r="M884" s="2" t="s">
        <v>51</v>
      </c>
      <c r="N884" s="2" t="s">
        <v>892</v>
      </c>
      <c r="O884" s="2" t="s">
        <v>2321</v>
      </c>
      <c r="P884" s="2" t="s">
        <v>2322</v>
      </c>
      <c r="Q884" s="2" t="s">
        <v>53</v>
      </c>
      <c r="R884" s="19">
        <v>44.05</v>
      </c>
      <c r="S884" s="19" t="s">
        <v>57</v>
      </c>
      <c r="T884" s="2" t="s">
        <v>58</v>
      </c>
      <c r="U884" s="2" t="s">
        <v>53</v>
      </c>
      <c r="V884" s="2" t="s">
        <v>53</v>
      </c>
      <c r="W884" s="2" t="s">
        <v>53</v>
      </c>
      <c r="X884" s="2" t="s">
        <v>53</v>
      </c>
      <c r="Y884" s="2" t="s">
        <v>9164</v>
      </c>
      <c r="Z884" s="2" t="s">
        <v>9165</v>
      </c>
      <c r="AA884" s="2" t="s">
        <v>9166</v>
      </c>
      <c r="AB884" s="2" t="s">
        <v>1718</v>
      </c>
      <c r="AC884" s="2" t="s">
        <v>63</v>
      </c>
      <c r="AD884" s="2" t="s">
        <v>1719</v>
      </c>
      <c r="AE884" s="2" t="s">
        <v>65</v>
      </c>
      <c r="AF884" s="2" t="s">
        <v>66</v>
      </c>
      <c r="AG884" s="2" t="s">
        <v>9167</v>
      </c>
      <c r="AH884" s="2" t="s">
        <v>9168</v>
      </c>
      <c r="AI884" s="2" t="s">
        <v>67</v>
      </c>
      <c r="AJ884" s="2" t="s">
        <v>9169</v>
      </c>
      <c r="AK884" s="2" t="s">
        <v>53</v>
      </c>
      <c r="AL884" s="2" t="s">
        <v>53</v>
      </c>
      <c r="AM884" s="2" t="s">
        <v>53</v>
      </c>
      <c r="AN884" s="2" t="s">
        <v>53</v>
      </c>
      <c r="AO884" s="2" t="s">
        <v>53</v>
      </c>
      <c r="AP884" s="2" t="s">
        <v>53</v>
      </c>
      <c r="AQ884" s="2" t="s">
        <v>53</v>
      </c>
      <c r="AR884" s="2" t="s">
        <v>69</v>
      </c>
      <c r="AS884" s="2" t="s">
        <v>52</v>
      </c>
      <c r="AT884" s="2" t="s">
        <v>69</v>
      </c>
    </row>
    <row r="885" spans="1:46" ht="22.5" customHeight="1" x14ac:dyDescent="0.25">
      <c r="A885" s="18" t="s">
        <v>9170</v>
      </c>
      <c r="B885" s="2" t="s">
        <v>9171</v>
      </c>
      <c r="C885" s="2" t="s">
        <v>344</v>
      </c>
      <c r="D885" s="2" t="s">
        <v>5569</v>
      </c>
      <c r="E885" s="2" t="s">
        <v>69</v>
      </c>
      <c r="F885" s="19">
        <v>1</v>
      </c>
      <c r="G885" s="19">
        <v>60.45</v>
      </c>
      <c r="H885" s="19">
        <v>28.4</v>
      </c>
      <c r="I885" s="19">
        <v>-15.78</v>
      </c>
      <c r="J885" s="19">
        <v>-28.4</v>
      </c>
      <c r="K885" s="19" t="s">
        <v>52</v>
      </c>
      <c r="L885" s="19">
        <v>44.67</v>
      </c>
      <c r="M885" s="2" t="s">
        <v>51</v>
      </c>
      <c r="N885" s="2" t="s">
        <v>309</v>
      </c>
      <c r="O885" s="2" t="s">
        <v>310</v>
      </c>
      <c r="P885" s="2" t="s">
        <v>311</v>
      </c>
      <c r="Q885" s="2" t="s">
        <v>53</v>
      </c>
      <c r="R885" s="19">
        <v>60.45</v>
      </c>
      <c r="S885" s="19" t="s">
        <v>57</v>
      </c>
      <c r="T885" s="2" t="s">
        <v>58</v>
      </c>
      <c r="U885" s="2" t="s">
        <v>53</v>
      </c>
      <c r="V885" s="2" t="s">
        <v>53</v>
      </c>
      <c r="W885" s="2" t="s">
        <v>53</v>
      </c>
      <c r="X885" s="2" t="s">
        <v>53</v>
      </c>
      <c r="Y885" s="2" t="s">
        <v>9172</v>
      </c>
      <c r="Z885" s="2" t="s">
        <v>9173</v>
      </c>
      <c r="AA885" s="2" t="s">
        <v>9174</v>
      </c>
      <c r="AB885" s="2" t="s">
        <v>9175</v>
      </c>
      <c r="AC885" s="2" t="s">
        <v>97</v>
      </c>
      <c r="AD885" s="2" t="s">
        <v>9176</v>
      </c>
      <c r="AE885" s="2" t="s">
        <v>65</v>
      </c>
      <c r="AF885" s="2" t="s">
        <v>66</v>
      </c>
      <c r="AG885" s="2" t="s">
        <v>9177</v>
      </c>
      <c r="AH885" s="2" t="s">
        <v>9178</v>
      </c>
      <c r="AI885" s="2" t="s">
        <v>67</v>
      </c>
      <c r="AJ885" s="2" t="s">
        <v>9179</v>
      </c>
      <c r="AK885" s="2" t="s">
        <v>53</v>
      </c>
      <c r="AL885" s="2" t="s">
        <v>53</v>
      </c>
      <c r="AM885" s="2" t="s">
        <v>53</v>
      </c>
      <c r="AN885" s="2" t="s">
        <v>53</v>
      </c>
      <c r="AO885" s="2" t="s">
        <v>53</v>
      </c>
      <c r="AP885" s="2" t="s">
        <v>53</v>
      </c>
      <c r="AQ885" s="2" t="s">
        <v>53</v>
      </c>
      <c r="AR885" s="2" t="s">
        <v>69</v>
      </c>
      <c r="AS885" s="2" t="s">
        <v>52</v>
      </c>
      <c r="AT885" s="2" t="s">
        <v>69</v>
      </c>
    </row>
    <row r="886" spans="1:46" ht="22.5" customHeight="1" x14ac:dyDescent="0.25">
      <c r="A886" s="18" t="s">
        <v>9180</v>
      </c>
      <c r="B886" s="2" t="s">
        <v>9181</v>
      </c>
      <c r="C886" s="2" t="s">
        <v>344</v>
      </c>
      <c r="D886" s="2" t="s">
        <v>8247</v>
      </c>
      <c r="E886" s="2" t="s">
        <v>51</v>
      </c>
      <c r="F886" s="19">
        <v>1</v>
      </c>
      <c r="G886" s="19">
        <v>179.9</v>
      </c>
      <c r="H886" s="19" t="s">
        <v>52</v>
      </c>
      <c r="I886" s="19">
        <v>-21.59</v>
      </c>
      <c r="J886" s="19">
        <v>-26.45</v>
      </c>
      <c r="K886" s="19" t="s">
        <v>52</v>
      </c>
      <c r="L886" s="19">
        <v>131.86000000000001</v>
      </c>
      <c r="M886" s="2" t="s">
        <v>53</v>
      </c>
      <c r="N886" s="2" t="s">
        <v>758</v>
      </c>
      <c r="O886" s="2" t="s">
        <v>759</v>
      </c>
      <c r="P886" s="2" t="s">
        <v>760</v>
      </c>
      <c r="Q886" s="2" t="s">
        <v>53</v>
      </c>
      <c r="R886" s="19">
        <v>179.9</v>
      </c>
      <c r="S886" s="19" t="s">
        <v>161</v>
      </c>
      <c r="T886" s="2" t="s">
        <v>58</v>
      </c>
      <c r="U886" s="2" t="s">
        <v>53</v>
      </c>
      <c r="V886" s="2" t="s">
        <v>53</v>
      </c>
      <c r="W886" s="2" t="s">
        <v>53</v>
      </c>
      <c r="X886" s="2" t="s">
        <v>53</v>
      </c>
      <c r="Y886" s="2" t="s">
        <v>9182</v>
      </c>
      <c r="Z886" s="2" t="s">
        <v>9183</v>
      </c>
      <c r="AA886" s="2" t="s">
        <v>9184</v>
      </c>
      <c r="AB886" s="2" t="s">
        <v>9185</v>
      </c>
      <c r="AC886" s="2" t="s">
        <v>97</v>
      </c>
      <c r="AD886" s="2" t="s">
        <v>9186</v>
      </c>
      <c r="AE886" s="2" t="s">
        <v>65</v>
      </c>
      <c r="AF886" s="2" t="s">
        <v>66</v>
      </c>
      <c r="AG886" s="2" t="s">
        <v>8839</v>
      </c>
      <c r="AH886" s="2" t="s">
        <v>9187</v>
      </c>
      <c r="AI886" s="2" t="s">
        <v>67</v>
      </c>
      <c r="AJ886" s="2" t="s">
        <v>9188</v>
      </c>
      <c r="AK886" s="2" t="s">
        <v>53</v>
      </c>
      <c r="AL886" s="2" t="s">
        <v>53</v>
      </c>
      <c r="AM886" s="2" t="s">
        <v>53</v>
      </c>
      <c r="AN886" s="2" t="s">
        <v>53</v>
      </c>
      <c r="AO886" s="2" t="s">
        <v>53</v>
      </c>
      <c r="AP886" s="2" t="s">
        <v>53</v>
      </c>
      <c r="AQ886" s="2" t="s">
        <v>53</v>
      </c>
      <c r="AR886" s="2" t="s">
        <v>69</v>
      </c>
      <c r="AS886" s="2" t="s">
        <v>52</v>
      </c>
      <c r="AT886" s="2" t="s">
        <v>69</v>
      </c>
    </row>
    <row r="887" spans="1:46" ht="22.5" customHeight="1" x14ac:dyDescent="0.25">
      <c r="A887" s="18" t="s">
        <v>9189</v>
      </c>
      <c r="B887" s="2" t="s">
        <v>9190</v>
      </c>
      <c r="C887" s="2" t="s">
        <v>9191</v>
      </c>
      <c r="D887" s="2" t="s">
        <v>9192</v>
      </c>
      <c r="E887" s="2" t="s">
        <v>51</v>
      </c>
      <c r="F887" s="19">
        <v>0</v>
      </c>
      <c r="G887" s="19">
        <v>193.99</v>
      </c>
      <c r="H887" s="19" t="s">
        <v>52</v>
      </c>
      <c r="I887" s="19">
        <v>-23.28</v>
      </c>
      <c r="J887" s="19">
        <v>-26.45</v>
      </c>
      <c r="K887" s="19" t="s">
        <v>52</v>
      </c>
      <c r="L887" s="19">
        <v>144.26</v>
      </c>
      <c r="M887" s="2" t="s">
        <v>53</v>
      </c>
      <c r="N887" s="2" t="s">
        <v>559</v>
      </c>
      <c r="O887" s="2" t="s">
        <v>560</v>
      </c>
      <c r="P887" s="2" t="s">
        <v>561</v>
      </c>
      <c r="Q887" s="2" t="s">
        <v>53</v>
      </c>
      <c r="R887" s="19">
        <v>193.99</v>
      </c>
      <c r="S887" s="19" t="s">
        <v>161</v>
      </c>
      <c r="T887" s="2" t="s">
        <v>58</v>
      </c>
      <c r="U887" s="2" t="s">
        <v>9182</v>
      </c>
      <c r="V887" s="2" t="s">
        <v>9193</v>
      </c>
      <c r="W887" s="2" t="s">
        <v>9194</v>
      </c>
      <c r="X887" s="2" t="s">
        <v>53</v>
      </c>
      <c r="Y887" s="2" t="s">
        <v>9182</v>
      </c>
      <c r="Z887" s="2" t="s">
        <v>9183</v>
      </c>
      <c r="AA887" s="2" t="s">
        <v>2178</v>
      </c>
      <c r="AB887" s="2" t="s">
        <v>124</v>
      </c>
      <c r="AC887" s="2" t="s">
        <v>124</v>
      </c>
      <c r="AD887" s="2" t="s">
        <v>2179</v>
      </c>
      <c r="AE887" s="2" t="s">
        <v>65</v>
      </c>
      <c r="AF887" s="2" t="s">
        <v>66</v>
      </c>
      <c r="AG887" s="2" t="s">
        <v>53</v>
      </c>
      <c r="AH887" s="2" t="s">
        <v>53</v>
      </c>
      <c r="AI887" s="2" t="s">
        <v>67</v>
      </c>
      <c r="AJ887" s="2" t="s">
        <v>53</v>
      </c>
      <c r="AK887" s="2" t="s">
        <v>53</v>
      </c>
      <c r="AL887" s="2" t="s">
        <v>53</v>
      </c>
      <c r="AM887" s="2" t="s">
        <v>53</v>
      </c>
      <c r="AN887" s="2" t="s">
        <v>53</v>
      </c>
      <c r="AO887" s="2" t="s">
        <v>53</v>
      </c>
      <c r="AP887" s="2" t="s">
        <v>53</v>
      </c>
      <c r="AQ887" s="2" t="s">
        <v>53</v>
      </c>
      <c r="AR887" s="139" t="s">
        <v>51</v>
      </c>
      <c r="AS887" s="2" t="s">
        <v>52</v>
      </c>
      <c r="AT887" s="2" t="s">
        <v>69</v>
      </c>
    </row>
    <row r="888" spans="1:46" ht="22.5" customHeight="1" x14ac:dyDescent="0.25">
      <c r="A888" s="18" t="s">
        <v>9195</v>
      </c>
      <c r="B888" s="2" t="s">
        <v>9196</v>
      </c>
      <c r="C888" s="2" t="s">
        <v>344</v>
      </c>
      <c r="D888" s="2" t="s">
        <v>7125</v>
      </c>
      <c r="E888" s="2" t="s">
        <v>69</v>
      </c>
      <c r="F888" s="19">
        <v>1</v>
      </c>
      <c r="G888" s="19">
        <v>102.83</v>
      </c>
      <c r="H888" s="19" t="s">
        <v>52</v>
      </c>
      <c r="I888" s="19">
        <v>-17.48</v>
      </c>
      <c r="J888" s="19">
        <v>-18.45</v>
      </c>
      <c r="K888" s="19" t="s">
        <v>52</v>
      </c>
      <c r="L888" s="19">
        <v>66.900000000000006</v>
      </c>
      <c r="M888" s="2" t="s">
        <v>51</v>
      </c>
      <c r="N888" s="2" t="s">
        <v>905</v>
      </c>
      <c r="O888" s="2" t="s">
        <v>1163</v>
      </c>
      <c r="P888" s="2" t="s">
        <v>1164</v>
      </c>
      <c r="Q888" s="2" t="s">
        <v>53</v>
      </c>
      <c r="R888" s="19">
        <v>102.83</v>
      </c>
      <c r="S888" s="19" t="s">
        <v>57</v>
      </c>
      <c r="T888" s="2" t="s">
        <v>58</v>
      </c>
      <c r="U888" s="2" t="s">
        <v>53</v>
      </c>
      <c r="V888" s="2" t="s">
        <v>53</v>
      </c>
      <c r="W888" s="2" t="s">
        <v>53</v>
      </c>
      <c r="X888" s="2" t="s">
        <v>53</v>
      </c>
      <c r="Y888" s="2" t="s">
        <v>9197</v>
      </c>
      <c r="Z888" s="2" t="s">
        <v>9198</v>
      </c>
      <c r="AA888" s="2" t="s">
        <v>9199</v>
      </c>
      <c r="AB888" s="2" t="s">
        <v>9200</v>
      </c>
      <c r="AC888" s="2" t="s">
        <v>182</v>
      </c>
      <c r="AD888" s="2" t="s">
        <v>9201</v>
      </c>
      <c r="AE888" s="2" t="s">
        <v>65</v>
      </c>
      <c r="AF888" s="2" t="s">
        <v>66</v>
      </c>
      <c r="AG888" s="2" t="s">
        <v>9202</v>
      </c>
      <c r="AH888" s="2" t="s">
        <v>9203</v>
      </c>
      <c r="AI888" s="2" t="s">
        <v>67</v>
      </c>
      <c r="AJ888" s="2" t="s">
        <v>9204</v>
      </c>
      <c r="AK888" s="2" t="s">
        <v>53</v>
      </c>
      <c r="AL888" s="2" t="s">
        <v>53</v>
      </c>
      <c r="AM888" s="2" t="s">
        <v>53</v>
      </c>
      <c r="AN888" s="2" t="s">
        <v>53</v>
      </c>
      <c r="AO888" s="2" t="s">
        <v>53</v>
      </c>
      <c r="AP888" s="2" t="s">
        <v>53</v>
      </c>
      <c r="AQ888" s="2" t="s">
        <v>53</v>
      </c>
      <c r="AR888" s="2" t="s">
        <v>69</v>
      </c>
      <c r="AS888" s="2" t="s">
        <v>52</v>
      </c>
      <c r="AT888" s="2" t="s">
        <v>69</v>
      </c>
    </row>
    <row r="889" spans="1:46" ht="22.5" customHeight="1" x14ac:dyDescent="0.25">
      <c r="A889" s="18" t="s">
        <v>9205</v>
      </c>
      <c r="B889" s="2" t="s">
        <v>9206</v>
      </c>
      <c r="C889" s="2" t="s">
        <v>344</v>
      </c>
      <c r="D889" s="2" t="s">
        <v>5569</v>
      </c>
      <c r="E889" s="2" t="s">
        <v>51</v>
      </c>
      <c r="F889" s="19">
        <v>1</v>
      </c>
      <c r="G889" s="19">
        <v>79.2</v>
      </c>
      <c r="H889" s="19" t="s">
        <v>52</v>
      </c>
      <c r="I889" s="19">
        <v>-9.5</v>
      </c>
      <c r="J889" s="19">
        <v>-17.95</v>
      </c>
      <c r="K889" s="19" t="s">
        <v>52</v>
      </c>
      <c r="L889" s="19">
        <v>51.75</v>
      </c>
      <c r="M889" s="2" t="s">
        <v>51</v>
      </c>
      <c r="N889" s="2" t="s">
        <v>733</v>
      </c>
      <c r="O889" s="2" t="s">
        <v>2062</v>
      </c>
      <c r="P889" s="2" t="s">
        <v>2063</v>
      </c>
      <c r="Q889" s="2" t="s">
        <v>53</v>
      </c>
      <c r="R889" s="19">
        <v>79.2</v>
      </c>
      <c r="S889" s="19" t="s">
        <v>161</v>
      </c>
      <c r="T889" s="2" t="s">
        <v>77</v>
      </c>
      <c r="U889" s="2" t="s">
        <v>9207</v>
      </c>
      <c r="V889" s="2" t="s">
        <v>9208</v>
      </c>
      <c r="W889" s="2" t="s">
        <v>9209</v>
      </c>
      <c r="X889" s="2" t="s">
        <v>53</v>
      </c>
      <c r="Y889" s="2" t="s">
        <v>9207</v>
      </c>
      <c r="Z889" s="2" t="s">
        <v>9210</v>
      </c>
      <c r="AA889" s="2" t="s">
        <v>9211</v>
      </c>
      <c r="AB889" s="2" t="s">
        <v>670</v>
      </c>
      <c r="AC889" s="2" t="s">
        <v>124</v>
      </c>
      <c r="AD889" s="2" t="s">
        <v>9212</v>
      </c>
      <c r="AE889" s="2" t="s">
        <v>65</v>
      </c>
      <c r="AF889" s="2" t="s">
        <v>86</v>
      </c>
      <c r="AG889" s="2" t="s">
        <v>9213</v>
      </c>
      <c r="AH889" s="2" t="s">
        <v>9214</v>
      </c>
      <c r="AI889" s="2" t="s">
        <v>67</v>
      </c>
      <c r="AJ889" s="2" t="s">
        <v>9215</v>
      </c>
      <c r="AK889" s="2" t="s">
        <v>53</v>
      </c>
      <c r="AL889" s="2" t="s">
        <v>53</v>
      </c>
      <c r="AM889" s="2" t="s">
        <v>53</v>
      </c>
      <c r="AN889" s="2" t="s">
        <v>53</v>
      </c>
      <c r="AO889" s="2" t="s">
        <v>53</v>
      </c>
      <c r="AP889" s="2" t="s">
        <v>53</v>
      </c>
      <c r="AQ889" s="2" t="s">
        <v>53</v>
      </c>
      <c r="AR889" s="2" t="s">
        <v>69</v>
      </c>
      <c r="AS889" s="2" t="s">
        <v>52</v>
      </c>
      <c r="AT889" s="2" t="s">
        <v>69</v>
      </c>
    </row>
    <row r="890" spans="1:46" ht="22.5" customHeight="1" x14ac:dyDescent="0.25">
      <c r="A890" s="18" t="s">
        <v>9216</v>
      </c>
      <c r="B890" s="2" t="s">
        <v>9217</v>
      </c>
      <c r="C890" s="2" t="s">
        <v>344</v>
      </c>
      <c r="D890" s="2" t="s">
        <v>8247</v>
      </c>
      <c r="E890" s="2" t="s">
        <v>69</v>
      </c>
      <c r="F890" s="19">
        <v>1</v>
      </c>
      <c r="G890" s="19">
        <v>192.99</v>
      </c>
      <c r="H890" s="19" t="s">
        <v>52</v>
      </c>
      <c r="I890" s="19">
        <v>-32.81</v>
      </c>
      <c r="J890" s="19">
        <v>-20.45</v>
      </c>
      <c r="K890" s="19" t="s">
        <v>52</v>
      </c>
      <c r="L890" s="19">
        <v>139.72999999999999</v>
      </c>
      <c r="M890" s="2" t="s">
        <v>53</v>
      </c>
      <c r="N890" s="2" t="s">
        <v>54</v>
      </c>
      <c r="O890" s="2" t="s">
        <v>55</v>
      </c>
      <c r="P890" s="2" t="s">
        <v>56</v>
      </c>
      <c r="Q890" s="2" t="s">
        <v>53</v>
      </c>
      <c r="R890" s="19">
        <v>192.99</v>
      </c>
      <c r="S890" s="19" t="s">
        <v>57</v>
      </c>
      <c r="T890" s="2" t="s">
        <v>58</v>
      </c>
      <c r="U890" s="2" t="s">
        <v>53</v>
      </c>
      <c r="V890" s="2" t="s">
        <v>53</v>
      </c>
      <c r="W890" s="2" t="s">
        <v>53</v>
      </c>
      <c r="X890" s="2" t="s">
        <v>53</v>
      </c>
      <c r="Y890" s="2" t="s">
        <v>9218</v>
      </c>
      <c r="Z890" s="2" t="s">
        <v>9219</v>
      </c>
      <c r="AA890" s="2" t="s">
        <v>9220</v>
      </c>
      <c r="AB890" s="2" t="s">
        <v>9221</v>
      </c>
      <c r="AC890" s="2" t="s">
        <v>124</v>
      </c>
      <c r="AD890" s="2" t="s">
        <v>9222</v>
      </c>
      <c r="AE890" s="2" t="s">
        <v>65</v>
      </c>
      <c r="AF890" s="2" t="s">
        <v>66</v>
      </c>
      <c r="AG890" s="2" t="s">
        <v>9223</v>
      </c>
      <c r="AH890" s="2" t="s">
        <v>9224</v>
      </c>
      <c r="AI890" s="2" t="s">
        <v>67</v>
      </c>
      <c r="AJ890" s="2" t="s">
        <v>9225</v>
      </c>
      <c r="AK890" s="2" t="s">
        <v>53</v>
      </c>
      <c r="AL890" s="2" t="s">
        <v>53</v>
      </c>
      <c r="AM890" s="2" t="s">
        <v>53</v>
      </c>
      <c r="AN890" s="2" t="s">
        <v>53</v>
      </c>
      <c r="AO890" s="2" t="s">
        <v>53</v>
      </c>
      <c r="AP890" s="2" t="s">
        <v>53</v>
      </c>
      <c r="AQ890" s="2" t="s">
        <v>53</v>
      </c>
      <c r="AR890" s="2" t="s">
        <v>69</v>
      </c>
      <c r="AS890" s="2" t="s">
        <v>52</v>
      </c>
      <c r="AT890" s="2" t="s">
        <v>69</v>
      </c>
    </row>
    <row r="891" spans="1:46" ht="22.5" customHeight="1" x14ac:dyDescent="0.25">
      <c r="A891" s="18" t="s">
        <v>9226</v>
      </c>
      <c r="B891" s="2" t="s">
        <v>9227</v>
      </c>
      <c r="C891" s="2" t="s">
        <v>344</v>
      </c>
      <c r="D891" s="2" t="s">
        <v>5569</v>
      </c>
      <c r="E891" s="2" t="s">
        <v>69</v>
      </c>
      <c r="F891" s="19">
        <v>1</v>
      </c>
      <c r="G891" s="19">
        <v>64.17</v>
      </c>
      <c r="H891" s="19">
        <v>18.5</v>
      </c>
      <c r="I891" s="19">
        <v>-16.41</v>
      </c>
      <c r="J891" s="19">
        <v>-18.5</v>
      </c>
      <c r="K891" s="19" t="s">
        <v>52</v>
      </c>
      <c r="L891" s="19">
        <v>47.76</v>
      </c>
      <c r="M891" s="2" t="s">
        <v>53</v>
      </c>
      <c r="N891" s="2" t="s">
        <v>1771</v>
      </c>
      <c r="O891" s="2" t="s">
        <v>1772</v>
      </c>
      <c r="P891" s="2" t="s">
        <v>1773</v>
      </c>
      <c r="Q891" s="2" t="s">
        <v>53</v>
      </c>
      <c r="R891" s="19">
        <v>64.17</v>
      </c>
      <c r="S891" s="19" t="s">
        <v>57</v>
      </c>
      <c r="T891" s="2" t="s">
        <v>58</v>
      </c>
      <c r="U891" s="2" t="s">
        <v>53</v>
      </c>
      <c r="V891" s="2" t="s">
        <v>53</v>
      </c>
      <c r="W891" s="2" t="s">
        <v>53</v>
      </c>
      <c r="X891" s="2" t="s">
        <v>53</v>
      </c>
      <c r="Y891" s="2" t="s">
        <v>9228</v>
      </c>
      <c r="Z891" s="2" t="s">
        <v>9229</v>
      </c>
      <c r="AA891" s="2" t="s">
        <v>9230</v>
      </c>
      <c r="AB891" s="2" t="s">
        <v>3289</v>
      </c>
      <c r="AC891" s="2" t="s">
        <v>124</v>
      </c>
      <c r="AD891" s="2" t="s">
        <v>9231</v>
      </c>
      <c r="AE891" s="2" t="s">
        <v>65</v>
      </c>
      <c r="AF891" s="2" t="s">
        <v>66</v>
      </c>
      <c r="AG891" s="2" t="s">
        <v>9232</v>
      </c>
      <c r="AH891" s="2" t="s">
        <v>9233</v>
      </c>
      <c r="AI891" s="2" t="s">
        <v>67</v>
      </c>
      <c r="AJ891" s="2" t="s">
        <v>9234</v>
      </c>
      <c r="AK891" s="2" t="s">
        <v>53</v>
      </c>
      <c r="AL891" s="2" t="s">
        <v>53</v>
      </c>
      <c r="AM891" s="2" t="s">
        <v>53</v>
      </c>
      <c r="AN891" s="2" t="s">
        <v>53</v>
      </c>
      <c r="AO891" s="2" t="s">
        <v>53</v>
      </c>
      <c r="AP891" s="2" t="s">
        <v>53</v>
      </c>
      <c r="AQ891" s="2" t="s">
        <v>53</v>
      </c>
      <c r="AR891" s="2" t="s">
        <v>69</v>
      </c>
      <c r="AS891" s="2" t="s">
        <v>52</v>
      </c>
      <c r="AT891" s="2" t="s">
        <v>69</v>
      </c>
    </row>
    <row r="892" spans="1:46" ht="22.5" customHeight="1" x14ac:dyDescent="0.25">
      <c r="A892" s="18" t="s">
        <v>9235</v>
      </c>
      <c r="B892" s="2" t="s">
        <v>9236</v>
      </c>
      <c r="C892" s="2" t="s">
        <v>344</v>
      </c>
      <c r="D892" s="2" t="s">
        <v>8953</v>
      </c>
      <c r="E892" s="2" t="s">
        <v>69</v>
      </c>
      <c r="F892" s="19">
        <v>1</v>
      </c>
      <c r="G892" s="19">
        <v>192.99</v>
      </c>
      <c r="H892" s="19" t="s">
        <v>52</v>
      </c>
      <c r="I892" s="19">
        <v>-32.81</v>
      </c>
      <c r="J892" s="19">
        <v>-20.45</v>
      </c>
      <c r="K892" s="19" t="s">
        <v>52</v>
      </c>
      <c r="L892" s="19">
        <v>139.72999999999999</v>
      </c>
      <c r="M892" s="2" t="s">
        <v>51</v>
      </c>
      <c r="N892" s="2" t="s">
        <v>54</v>
      </c>
      <c r="O892" s="2" t="s">
        <v>55</v>
      </c>
      <c r="P892" s="2" t="s">
        <v>56</v>
      </c>
      <c r="Q892" s="2" t="s">
        <v>53</v>
      </c>
      <c r="R892" s="19">
        <v>192.99</v>
      </c>
      <c r="S892" s="19" t="s">
        <v>57</v>
      </c>
      <c r="T892" s="2" t="s">
        <v>58</v>
      </c>
      <c r="U892" s="2" t="s">
        <v>53</v>
      </c>
      <c r="V892" s="2" t="s">
        <v>53</v>
      </c>
      <c r="W892" s="2" t="s">
        <v>53</v>
      </c>
      <c r="X892" s="2" t="s">
        <v>53</v>
      </c>
      <c r="Y892" s="2" t="s">
        <v>9237</v>
      </c>
      <c r="Z892" s="2" t="s">
        <v>9238</v>
      </c>
      <c r="AA892" s="2" t="s">
        <v>9239</v>
      </c>
      <c r="AB892" s="2" t="s">
        <v>1634</v>
      </c>
      <c r="AC892" s="2" t="s">
        <v>124</v>
      </c>
      <c r="AD892" s="2" t="s">
        <v>9240</v>
      </c>
      <c r="AE892" s="2" t="s">
        <v>65</v>
      </c>
      <c r="AF892" s="2" t="s">
        <v>66</v>
      </c>
      <c r="AG892" s="2" t="s">
        <v>9106</v>
      </c>
      <c r="AH892" s="2" t="s">
        <v>9241</v>
      </c>
      <c r="AI892" s="2" t="s">
        <v>67</v>
      </c>
      <c r="AJ892" s="2" t="s">
        <v>9242</v>
      </c>
      <c r="AK892" s="2" t="s">
        <v>53</v>
      </c>
      <c r="AL892" s="2" t="s">
        <v>53</v>
      </c>
      <c r="AM892" s="2" t="s">
        <v>53</v>
      </c>
      <c r="AN892" s="2" t="s">
        <v>53</v>
      </c>
      <c r="AO892" s="2" t="s">
        <v>53</v>
      </c>
      <c r="AP892" s="2" t="s">
        <v>53</v>
      </c>
      <c r="AQ892" s="2" t="s">
        <v>53</v>
      </c>
      <c r="AR892" s="2" t="s">
        <v>69</v>
      </c>
      <c r="AS892" s="2" t="s">
        <v>52</v>
      </c>
      <c r="AT892" s="2" t="s">
        <v>69</v>
      </c>
    </row>
    <row r="893" spans="1:46" ht="22.5" customHeight="1" x14ac:dyDescent="0.25">
      <c r="A893" s="18" t="s">
        <v>9243</v>
      </c>
      <c r="B893" s="2" t="s">
        <v>9244</v>
      </c>
      <c r="C893" s="2" t="s">
        <v>344</v>
      </c>
      <c r="D893" s="2" t="s">
        <v>8953</v>
      </c>
      <c r="E893" s="2" t="s">
        <v>69</v>
      </c>
      <c r="F893" s="19">
        <v>1</v>
      </c>
      <c r="G893" s="19">
        <v>192.99</v>
      </c>
      <c r="H893" s="19" t="s">
        <v>52</v>
      </c>
      <c r="I893" s="19">
        <v>-32.81</v>
      </c>
      <c r="J893" s="19">
        <v>-20.45</v>
      </c>
      <c r="K893" s="19" t="s">
        <v>52</v>
      </c>
      <c r="L893" s="19">
        <v>139.72999999999999</v>
      </c>
      <c r="M893" s="2" t="s">
        <v>51</v>
      </c>
      <c r="N893" s="2" t="s">
        <v>54</v>
      </c>
      <c r="O893" s="2" t="s">
        <v>55</v>
      </c>
      <c r="P893" s="2" t="s">
        <v>56</v>
      </c>
      <c r="Q893" s="2" t="s">
        <v>53</v>
      </c>
      <c r="R893" s="19">
        <v>192.99</v>
      </c>
      <c r="S893" s="19" t="s">
        <v>57</v>
      </c>
      <c r="T893" s="2" t="s">
        <v>58</v>
      </c>
      <c r="U893" s="2" t="s">
        <v>53</v>
      </c>
      <c r="V893" s="2" t="s">
        <v>53</v>
      </c>
      <c r="W893" s="2" t="s">
        <v>53</v>
      </c>
      <c r="X893" s="2" t="s">
        <v>53</v>
      </c>
      <c r="Y893" s="2" t="s">
        <v>9245</v>
      </c>
      <c r="Z893" s="2" t="s">
        <v>9246</v>
      </c>
      <c r="AA893" s="2" t="s">
        <v>9247</v>
      </c>
      <c r="AB893" s="2" t="s">
        <v>9248</v>
      </c>
      <c r="AC893" s="2" t="s">
        <v>124</v>
      </c>
      <c r="AD893" s="2" t="s">
        <v>9249</v>
      </c>
      <c r="AE893" s="2" t="s">
        <v>65</v>
      </c>
      <c r="AF893" s="2" t="s">
        <v>66</v>
      </c>
      <c r="AG893" s="2" t="s">
        <v>9115</v>
      </c>
      <c r="AH893" s="2" t="s">
        <v>9250</v>
      </c>
      <c r="AI893" s="2" t="s">
        <v>67</v>
      </c>
      <c r="AJ893" s="2" t="s">
        <v>9251</v>
      </c>
      <c r="AK893" s="2" t="s">
        <v>53</v>
      </c>
      <c r="AL893" s="2" t="s">
        <v>53</v>
      </c>
      <c r="AM893" s="2" t="s">
        <v>53</v>
      </c>
      <c r="AN893" s="2" t="s">
        <v>53</v>
      </c>
      <c r="AO893" s="2" t="s">
        <v>53</v>
      </c>
      <c r="AP893" s="2" t="s">
        <v>53</v>
      </c>
      <c r="AQ893" s="2" t="s">
        <v>53</v>
      </c>
      <c r="AR893" s="2" t="s">
        <v>69</v>
      </c>
      <c r="AS893" s="2" t="s">
        <v>52</v>
      </c>
      <c r="AT893" s="2" t="s">
        <v>69</v>
      </c>
    </row>
    <row r="894" spans="1:46" ht="22.5" customHeight="1" x14ac:dyDescent="0.25">
      <c r="A894" s="18" t="s">
        <v>9252</v>
      </c>
      <c r="B894" s="2" t="s">
        <v>9253</v>
      </c>
      <c r="C894" s="2" t="s">
        <v>344</v>
      </c>
      <c r="D894" s="2" t="s">
        <v>3998</v>
      </c>
      <c r="E894" s="2" t="s">
        <v>69</v>
      </c>
      <c r="F894" s="19">
        <v>1</v>
      </c>
      <c r="G894" s="19">
        <v>49.99</v>
      </c>
      <c r="H894" s="19">
        <v>14.85</v>
      </c>
      <c r="I894" s="19">
        <v>-14</v>
      </c>
      <c r="J894" s="19">
        <v>-14.85</v>
      </c>
      <c r="K894" s="19" t="s">
        <v>52</v>
      </c>
      <c r="L894" s="19">
        <v>35.99</v>
      </c>
      <c r="M894" s="2" t="s">
        <v>51</v>
      </c>
      <c r="N894" s="2" t="s">
        <v>143</v>
      </c>
      <c r="O894" s="2" t="s">
        <v>1069</v>
      </c>
      <c r="P894" s="2" t="s">
        <v>1070</v>
      </c>
      <c r="Q894" s="2" t="s">
        <v>53</v>
      </c>
      <c r="R894" s="19">
        <v>49.99</v>
      </c>
      <c r="S894" s="19" t="s">
        <v>57</v>
      </c>
      <c r="T894" s="2" t="s">
        <v>58</v>
      </c>
      <c r="U894" s="2" t="s">
        <v>53</v>
      </c>
      <c r="V894" s="2" t="s">
        <v>53</v>
      </c>
      <c r="W894" s="2" t="s">
        <v>53</v>
      </c>
      <c r="X894" s="2" t="s">
        <v>53</v>
      </c>
      <c r="Y894" s="2" t="s">
        <v>9254</v>
      </c>
      <c r="Z894" s="2" t="s">
        <v>9255</v>
      </c>
      <c r="AA894" s="2" t="s">
        <v>9256</v>
      </c>
      <c r="AB894" s="2" t="s">
        <v>124</v>
      </c>
      <c r="AC894" s="2" t="s">
        <v>124</v>
      </c>
      <c r="AD894" s="2" t="s">
        <v>9257</v>
      </c>
      <c r="AE894" s="2" t="s">
        <v>65</v>
      </c>
      <c r="AF894" s="2" t="s">
        <v>66</v>
      </c>
      <c r="AG894" s="2" t="s">
        <v>9258</v>
      </c>
      <c r="AH894" s="2" t="s">
        <v>9259</v>
      </c>
      <c r="AI894" s="2" t="s">
        <v>67</v>
      </c>
      <c r="AJ894" s="2" t="s">
        <v>9260</v>
      </c>
      <c r="AK894" s="2" t="s">
        <v>9261</v>
      </c>
      <c r="AL894" s="2" t="s">
        <v>53</v>
      </c>
      <c r="AM894" s="2" t="s">
        <v>53</v>
      </c>
      <c r="AN894" s="2" t="s">
        <v>53</v>
      </c>
      <c r="AO894" s="2" t="s">
        <v>53</v>
      </c>
      <c r="AP894" s="2" t="s">
        <v>53</v>
      </c>
      <c r="AQ894" s="2" t="s">
        <v>53</v>
      </c>
      <c r="AR894" s="2" t="s">
        <v>69</v>
      </c>
      <c r="AS894" s="2" t="s">
        <v>52</v>
      </c>
      <c r="AT894" s="2" t="s">
        <v>69</v>
      </c>
    </row>
    <row r="895" spans="1:46" ht="22.5" customHeight="1" x14ac:dyDescent="0.25">
      <c r="A895" s="18" t="s">
        <v>9262</v>
      </c>
      <c r="B895" s="2" t="s">
        <v>9263</v>
      </c>
      <c r="C895" s="2" t="s">
        <v>344</v>
      </c>
      <c r="D895" s="2" t="s">
        <v>697</v>
      </c>
      <c r="E895" s="2" t="s">
        <v>69</v>
      </c>
      <c r="F895" s="19">
        <v>1</v>
      </c>
      <c r="G895" s="19">
        <v>88.97</v>
      </c>
      <c r="H895" s="19">
        <v>7.93</v>
      </c>
      <c r="I895" s="19">
        <v>-15.12</v>
      </c>
      <c r="J895" s="19">
        <v>-28.38</v>
      </c>
      <c r="K895" s="19" t="s">
        <v>52</v>
      </c>
      <c r="L895" s="19">
        <v>53.4</v>
      </c>
      <c r="M895" s="2" t="s">
        <v>53</v>
      </c>
      <c r="N895" s="2" t="s">
        <v>6439</v>
      </c>
      <c r="O895" s="2" t="s">
        <v>9264</v>
      </c>
      <c r="P895" s="2" t="s">
        <v>9265</v>
      </c>
      <c r="Q895" s="2" t="s">
        <v>53</v>
      </c>
      <c r="R895" s="19">
        <v>88.97</v>
      </c>
      <c r="S895" s="19" t="s">
        <v>57</v>
      </c>
      <c r="T895" s="2" t="s">
        <v>77</v>
      </c>
      <c r="U895" s="2" t="s">
        <v>9266</v>
      </c>
      <c r="V895" s="2" t="s">
        <v>9267</v>
      </c>
      <c r="W895" s="2" t="s">
        <v>9268</v>
      </c>
      <c r="X895" s="2" t="s">
        <v>53</v>
      </c>
      <c r="Y895" s="2" t="s">
        <v>9266</v>
      </c>
      <c r="Z895" s="2" t="s">
        <v>9269</v>
      </c>
      <c r="AA895" s="2" t="s">
        <v>9270</v>
      </c>
      <c r="AB895" s="2" t="s">
        <v>9271</v>
      </c>
      <c r="AC895" s="2" t="s">
        <v>63</v>
      </c>
      <c r="AD895" s="2" t="s">
        <v>9272</v>
      </c>
      <c r="AE895" s="2" t="s">
        <v>65</v>
      </c>
      <c r="AF895" s="2" t="s">
        <v>86</v>
      </c>
      <c r="AG895" s="2" t="s">
        <v>7005</v>
      </c>
      <c r="AH895" s="2" t="s">
        <v>9273</v>
      </c>
      <c r="AI895" s="2" t="s">
        <v>67</v>
      </c>
      <c r="AJ895" s="2" t="s">
        <v>9274</v>
      </c>
      <c r="AK895" s="2" t="s">
        <v>53</v>
      </c>
      <c r="AL895" s="2" t="s">
        <v>53</v>
      </c>
      <c r="AM895" s="2" t="s">
        <v>53</v>
      </c>
      <c r="AN895" s="2" t="s">
        <v>53</v>
      </c>
      <c r="AO895" s="2" t="s">
        <v>53</v>
      </c>
      <c r="AP895" s="2" t="s">
        <v>53</v>
      </c>
      <c r="AQ895" s="2" t="s">
        <v>53</v>
      </c>
      <c r="AR895" s="2" t="s">
        <v>69</v>
      </c>
      <c r="AS895" s="2" t="s">
        <v>52</v>
      </c>
      <c r="AT895" s="2" t="s">
        <v>69</v>
      </c>
    </row>
    <row r="896" spans="1:46" ht="22.5" customHeight="1" x14ac:dyDescent="0.25">
      <c r="A896" s="18" t="s">
        <v>9275</v>
      </c>
      <c r="B896" s="2" t="s">
        <v>9276</v>
      </c>
      <c r="C896" s="2" t="s">
        <v>344</v>
      </c>
      <c r="D896" s="2" t="s">
        <v>7125</v>
      </c>
      <c r="E896" s="2" t="s">
        <v>69</v>
      </c>
      <c r="F896" s="19">
        <v>1</v>
      </c>
      <c r="G896" s="19">
        <v>67.42</v>
      </c>
      <c r="H896" s="19">
        <v>16.8</v>
      </c>
      <c r="I896" s="19">
        <v>-16.96</v>
      </c>
      <c r="J896" s="19">
        <v>-16.8</v>
      </c>
      <c r="K896" s="19" t="s">
        <v>52</v>
      </c>
      <c r="L896" s="19">
        <v>50.46</v>
      </c>
      <c r="M896" s="2" t="s">
        <v>53</v>
      </c>
      <c r="N896" s="2" t="s">
        <v>687</v>
      </c>
      <c r="O896" s="2" t="s">
        <v>688</v>
      </c>
      <c r="P896" s="2" t="s">
        <v>689</v>
      </c>
      <c r="Q896" s="2" t="s">
        <v>53</v>
      </c>
      <c r="R896" s="19">
        <v>67.42</v>
      </c>
      <c r="S896" s="19" t="s">
        <v>57</v>
      </c>
      <c r="T896" s="2" t="s">
        <v>58</v>
      </c>
      <c r="U896" s="2" t="s">
        <v>53</v>
      </c>
      <c r="V896" s="2" t="s">
        <v>53</v>
      </c>
      <c r="W896" s="2" t="s">
        <v>53</v>
      </c>
      <c r="X896" s="2" t="s">
        <v>53</v>
      </c>
      <c r="Y896" s="2" t="s">
        <v>9277</v>
      </c>
      <c r="Z896" s="2" t="s">
        <v>9278</v>
      </c>
      <c r="AA896" s="2" t="s">
        <v>9279</v>
      </c>
      <c r="AB896" s="2" t="s">
        <v>6332</v>
      </c>
      <c r="AC896" s="2" t="s">
        <v>124</v>
      </c>
      <c r="AD896" s="2" t="s">
        <v>9280</v>
      </c>
      <c r="AE896" s="2" t="s">
        <v>65</v>
      </c>
      <c r="AF896" s="2" t="s">
        <v>66</v>
      </c>
      <c r="AG896" s="2" t="s">
        <v>9281</v>
      </c>
      <c r="AH896" s="2" t="s">
        <v>9282</v>
      </c>
      <c r="AI896" s="2" t="s">
        <v>67</v>
      </c>
      <c r="AJ896" s="2" t="s">
        <v>9283</v>
      </c>
      <c r="AK896" s="2" t="s">
        <v>53</v>
      </c>
      <c r="AL896" s="2" t="s">
        <v>53</v>
      </c>
      <c r="AM896" s="2" t="s">
        <v>53</v>
      </c>
      <c r="AN896" s="2" t="s">
        <v>53</v>
      </c>
      <c r="AO896" s="2" t="s">
        <v>53</v>
      </c>
      <c r="AP896" s="2" t="s">
        <v>53</v>
      </c>
      <c r="AQ896" s="2" t="s">
        <v>53</v>
      </c>
      <c r="AR896" s="2" t="s">
        <v>69</v>
      </c>
      <c r="AS896" s="2" t="s">
        <v>52</v>
      </c>
      <c r="AT896" s="2" t="s">
        <v>69</v>
      </c>
    </row>
    <row r="897" spans="1:46" ht="22.5" customHeight="1" x14ac:dyDescent="0.25">
      <c r="A897" s="18" t="s">
        <v>9284</v>
      </c>
      <c r="B897" s="2" t="s">
        <v>9285</v>
      </c>
      <c r="C897" s="2" t="s">
        <v>344</v>
      </c>
      <c r="D897" s="2" t="s">
        <v>8247</v>
      </c>
      <c r="E897" s="2" t="s">
        <v>51</v>
      </c>
      <c r="F897" s="19">
        <v>1</v>
      </c>
      <c r="G897" s="19">
        <v>129.99</v>
      </c>
      <c r="H897" s="19" t="s">
        <v>52</v>
      </c>
      <c r="I897" s="19">
        <v>-22.1</v>
      </c>
      <c r="J897" s="19">
        <v>-17.95</v>
      </c>
      <c r="K897" s="19" t="s">
        <v>52</v>
      </c>
      <c r="L897" s="19">
        <v>89.94</v>
      </c>
      <c r="M897" s="2" t="s">
        <v>53</v>
      </c>
      <c r="N897" s="2" t="s">
        <v>676</v>
      </c>
      <c r="O897" s="2" t="s">
        <v>677</v>
      </c>
      <c r="P897" s="2" t="s">
        <v>678</v>
      </c>
      <c r="Q897" s="2" t="s">
        <v>53</v>
      </c>
      <c r="R897" s="19">
        <v>129.99</v>
      </c>
      <c r="S897" s="19" t="s">
        <v>57</v>
      </c>
      <c r="T897" s="2" t="s">
        <v>58</v>
      </c>
      <c r="U897" s="2" t="s">
        <v>53</v>
      </c>
      <c r="V897" s="2" t="s">
        <v>53</v>
      </c>
      <c r="W897" s="2" t="s">
        <v>53</v>
      </c>
      <c r="X897" s="2" t="s">
        <v>53</v>
      </c>
      <c r="Y897" s="2" t="s">
        <v>9286</v>
      </c>
      <c r="Z897" s="2" t="s">
        <v>9287</v>
      </c>
      <c r="AA897" s="2" t="s">
        <v>9288</v>
      </c>
      <c r="AB897" s="2" t="s">
        <v>124</v>
      </c>
      <c r="AC897" s="2" t="s">
        <v>124</v>
      </c>
      <c r="AD897" s="2" t="s">
        <v>9289</v>
      </c>
      <c r="AE897" s="2" t="s">
        <v>65</v>
      </c>
      <c r="AF897" s="2" t="s">
        <v>66</v>
      </c>
      <c r="AG897" s="2" t="s">
        <v>9290</v>
      </c>
      <c r="AH897" s="2" t="s">
        <v>9291</v>
      </c>
      <c r="AI897" s="2" t="s">
        <v>67</v>
      </c>
      <c r="AJ897" s="2" t="s">
        <v>9292</v>
      </c>
      <c r="AK897" s="2" t="s">
        <v>53</v>
      </c>
      <c r="AL897" s="2" t="s">
        <v>53</v>
      </c>
      <c r="AM897" s="2" t="s">
        <v>53</v>
      </c>
      <c r="AN897" s="2" t="s">
        <v>53</v>
      </c>
      <c r="AO897" s="2" t="s">
        <v>53</v>
      </c>
      <c r="AP897" s="2" t="s">
        <v>53</v>
      </c>
      <c r="AQ897" s="2" t="s">
        <v>53</v>
      </c>
      <c r="AR897" s="2" t="s">
        <v>69</v>
      </c>
      <c r="AS897" s="2" t="s">
        <v>52</v>
      </c>
      <c r="AT897" s="2" t="s">
        <v>69</v>
      </c>
    </row>
    <row r="898" spans="1:46" ht="22.5" customHeight="1" x14ac:dyDescent="0.25">
      <c r="A898" s="18" t="s">
        <v>9293</v>
      </c>
      <c r="B898" s="2" t="s">
        <v>9294</v>
      </c>
      <c r="C898" s="2" t="s">
        <v>344</v>
      </c>
      <c r="D898" s="2" t="s">
        <v>5569</v>
      </c>
      <c r="E898" s="2" t="s">
        <v>69</v>
      </c>
      <c r="F898" s="19">
        <v>1</v>
      </c>
      <c r="G898" s="19">
        <v>32.99</v>
      </c>
      <c r="H898" s="19">
        <v>13.2</v>
      </c>
      <c r="I898" s="19">
        <v>-11.11</v>
      </c>
      <c r="J898" s="19">
        <v>-13.2</v>
      </c>
      <c r="K898" s="19" t="s">
        <v>52</v>
      </c>
      <c r="L898" s="19">
        <v>21.88</v>
      </c>
      <c r="M898" s="2" t="s">
        <v>53</v>
      </c>
      <c r="N898" s="2" t="s">
        <v>4092</v>
      </c>
      <c r="O898" s="2" t="s">
        <v>8981</v>
      </c>
      <c r="P898" s="2" t="s">
        <v>8982</v>
      </c>
      <c r="Q898" s="2" t="s">
        <v>53</v>
      </c>
      <c r="R898" s="19">
        <v>32.99</v>
      </c>
      <c r="S898" s="19" t="s">
        <v>57</v>
      </c>
      <c r="T898" s="2" t="s">
        <v>77</v>
      </c>
      <c r="U898" s="2" t="s">
        <v>9295</v>
      </c>
      <c r="V898" s="2" t="s">
        <v>9296</v>
      </c>
      <c r="W898" s="2" t="s">
        <v>9297</v>
      </c>
      <c r="X898" s="2" t="s">
        <v>53</v>
      </c>
      <c r="Y898" s="2" t="s">
        <v>9295</v>
      </c>
      <c r="Z898" s="2" t="s">
        <v>9298</v>
      </c>
      <c r="AA898" s="2" t="s">
        <v>9299</v>
      </c>
      <c r="AB898" s="2" t="s">
        <v>124</v>
      </c>
      <c r="AC898" s="2" t="s">
        <v>124</v>
      </c>
      <c r="AD898" s="2" t="s">
        <v>9300</v>
      </c>
      <c r="AE898" s="2" t="s">
        <v>65</v>
      </c>
      <c r="AF898" s="2" t="s">
        <v>86</v>
      </c>
      <c r="AG898" s="2" t="s">
        <v>9301</v>
      </c>
      <c r="AH898" s="2" t="s">
        <v>9302</v>
      </c>
      <c r="AI898" s="2" t="s">
        <v>67</v>
      </c>
      <c r="AJ898" s="2" t="s">
        <v>9303</v>
      </c>
      <c r="AK898" s="2" t="s">
        <v>53</v>
      </c>
      <c r="AL898" s="2" t="s">
        <v>53</v>
      </c>
      <c r="AM898" s="2" t="s">
        <v>53</v>
      </c>
      <c r="AN898" s="2" t="s">
        <v>53</v>
      </c>
      <c r="AO898" s="2" t="s">
        <v>53</v>
      </c>
      <c r="AP898" s="2" t="s">
        <v>53</v>
      </c>
      <c r="AQ898" s="2" t="s">
        <v>53</v>
      </c>
      <c r="AR898" s="2" t="s">
        <v>69</v>
      </c>
      <c r="AS898" s="2" t="s">
        <v>52</v>
      </c>
      <c r="AT898" s="2" t="s">
        <v>69</v>
      </c>
    </row>
    <row r="899" spans="1:46" ht="22.5" customHeight="1" x14ac:dyDescent="0.25">
      <c r="A899" s="18" t="s">
        <v>9304</v>
      </c>
      <c r="B899" s="2" t="s">
        <v>9305</v>
      </c>
      <c r="C899" s="2" t="s">
        <v>344</v>
      </c>
      <c r="D899" s="2" t="s">
        <v>7125</v>
      </c>
      <c r="E899" s="2" t="s">
        <v>51</v>
      </c>
      <c r="F899" s="19">
        <v>1</v>
      </c>
      <c r="G899" s="19">
        <v>30.77</v>
      </c>
      <c r="H899" s="19">
        <v>15.9</v>
      </c>
      <c r="I899" s="19">
        <v>-9.19</v>
      </c>
      <c r="J899" s="19" t="s">
        <v>52</v>
      </c>
      <c r="K899" s="19" t="s">
        <v>52</v>
      </c>
      <c r="L899" s="19">
        <v>37.479999999999997</v>
      </c>
      <c r="M899" s="2" t="s">
        <v>53</v>
      </c>
      <c r="N899" s="2" t="s">
        <v>9306</v>
      </c>
      <c r="O899" s="2" t="s">
        <v>9307</v>
      </c>
      <c r="P899" s="2" t="s">
        <v>9308</v>
      </c>
      <c r="Q899" s="2" t="s">
        <v>53</v>
      </c>
      <c r="R899" s="19">
        <v>30.77</v>
      </c>
      <c r="S899" s="19" t="s">
        <v>161</v>
      </c>
      <c r="T899" s="2" t="s">
        <v>58</v>
      </c>
      <c r="U899" s="2" t="s">
        <v>9309</v>
      </c>
      <c r="V899" s="2" t="s">
        <v>9310</v>
      </c>
      <c r="W899" s="2" t="s">
        <v>9311</v>
      </c>
      <c r="X899" s="2" t="s">
        <v>53</v>
      </c>
      <c r="Y899" s="2" t="s">
        <v>9309</v>
      </c>
      <c r="Z899" s="2" t="s">
        <v>9312</v>
      </c>
      <c r="AA899" s="2" t="s">
        <v>9313</v>
      </c>
      <c r="AB899" s="2" t="s">
        <v>124</v>
      </c>
      <c r="AC899" s="2" t="s">
        <v>124</v>
      </c>
      <c r="AD899" s="2" t="s">
        <v>9314</v>
      </c>
      <c r="AE899" s="2" t="s">
        <v>65</v>
      </c>
      <c r="AF899" s="2" t="s">
        <v>222</v>
      </c>
      <c r="AG899" s="2" t="s">
        <v>8001</v>
      </c>
      <c r="AH899" s="2" t="s">
        <v>9315</v>
      </c>
      <c r="AI899" s="2" t="s">
        <v>4007</v>
      </c>
      <c r="AJ899" s="2" t="s">
        <v>9316</v>
      </c>
      <c r="AK899" s="2" t="s">
        <v>53</v>
      </c>
      <c r="AL899" s="2" t="s">
        <v>53</v>
      </c>
      <c r="AM899" s="2" t="s">
        <v>53</v>
      </c>
      <c r="AN899" s="2" t="s">
        <v>53</v>
      </c>
      <c r="AO899" s="2" t="s">
        <v>53</v>
      </c>
      <c r="AP899" s="2" t="s">
        <v>53</v>
      </c>
      <c r="AQ899" s="2" t="s">
        <v>53</v>
      </c>
      <c r="AR899" s="2" t="s">
        <v>69</v>
      </c>
      <c r="AS899" s="2" t="s">
        <v>52</v>
      </c>
      <c r="AT899" s="2" t="s">
        <v>69</v>
      </c>
    </row>
    <row r="900" spans="1:46" ht="22.5" customHeight="1" x14ac:dyDescent="0.25">
      <c r="A900" s="18" t="s">
        <v>9317</v>
      </c>
      <c r="B900" s="2" t="s">
        <v>9318</v>
      </c>
      <c r="C900" s="2" t="s">
        <v>344</v>
      </c>
      <c r="D900" s="2" t="s">
        <v>8953</v>
      </c>
      <c r="E900" s="2" t="s">
        <v>69</v>
      </c>
      <c r="F900" s="19">
        <v>1</v>
      </c>
      <c r="G900" s="19">
        <v>17.989999999999998</v>
      </c>
      <c r="H900" s="19">
        <v>9.9</v>
      </c>
      <c r="I900" s="19">
        <v>-7.76</v>
      </c>
      <c r="J900" s="19">
        <v>-9.9</v>
      </c>
      <c r="K900" s="19" t="s">
        <v>52</v>
      </c>
      <c r="L900" s="19">
        <v>10.23</v>
      </c>
      <c r="M900" s="2" t="s">
        <v>53</v>
      </c>
      <c r="N900" s="2" t="s">
        <v>2127</v>
      </c>
      <c r="O900" s="2" t="s">
        <v>4534</v>
      </c>
      <c r="P900" s="2" t="s">
        <v>4535</v>
      </c>
      <c r="Q900" s="2" t="s">
        <v>53</v>
      </c>
      <c r="R900" s="19">
        <v>17.989999999999998</v>
      </c>
      <c r="S900" s="19" t="s">
        <v>57</v>
      </c>
      <c r="T900" s="2" t="s">
        <v>58</v>
      </c>
      <c r="U900" s="2" t="s">
        <v>53</v>
      </c>
      <c r="V900" s="2" t="s">
        <v>53</v>
      </c>
      <c r="W900" s="2" t="s">
        <v>53</v>
      </c>
      <c r="X900" s="2" t="s">
        <v>53</v>
      </c>
      <c r="Y900" s="2" t="s">
        <v>9319</v>
      </c>
      <c r="Z900" s="2" t="s">
        <v>9320</v>
      </c>
      <c r="AA900" s="2" t="s">
        <v>9321</v>
      </c>
      <c r="AB900" s="2" t="s">
        <v>2185</v>
      </c>
      <c r="AC900" s="2" t="s">
        <v>124</v>
      </c>
      <c r="AD900" s="2" t="s">
        <v>9322</v>
      </c>
      <c r="AE900" s="2" t="s">
        <v>65</v>
      </c>
      <c r="AF900" s="2" t="s">
        <v>66</v>
      </c>
      <c r="AG900" s="2" t="s">
        <v>9323</v>
      </c>
      <c r="AH900" s="2" t="s">
        <v>9324</v>
      </c>
      <c r="AI900" s="2" t="s">
        <v>67</v>
      </c>
      <c r="AJ900" s="2" t="s">
        <v>9325</v>
      </c>
      <c r="AK900" s="2" t="s">
        <v>53</v>
      </c>
      <c r="AL900" s="2" t="s">
        <v>53</v>
      </c>
      <c r="AM900" s="2" t="s">
        <v>53</v>
      </c>
      <c r="AN900" s="2" t="s">
        <v>53</v>
      </c>
      <c r="AO900" s="2" t="s">
        <v>53</v>
      </c>
      <c r="AP900" s="2" t="s">
        <v>53</v>
      </c>
      <c r="AQ900" s="2" t="s">
        <v>53</v>
      </c>
      <c r="AR900" s="2" t="s">
        <v>69</v>
      </c>
      <c r="AS900" s="2" t="s">
        <v>52</v>
      </c>
      <c r="AT900" s="2" t="s">
        <v>69</v>
      </c>
    </row>
    <row r="901" spans="1:46" ht="22.5" customHeight="1" x14ac:dyDescent="0.25">
      <c r="A901" s="18" t="s">
        <v>9326</v>
      </c>
      <c r="B901" s="2" t="s">
        <v>9327</v>
      </c>
      <c r="C901" s="2" t="s">
        <v>344</v>
      </c>
      <c r="D901" s="2" t="s">
        <v>697</v>
      </c>
      <c r="E901" s="2" t="s">
        <v>69</v>
      </c>
      <c r="F901" s="19">
        <v>1</v>
      </c>
      <c r="G901" s="19">
        <v>120.8</v>
      </c>
      <c r="H901" s="19">
        <v>11.29</v>
      </c>
      <c r="I901" s="19">
        <v>-20.54</v>
      </c>
      <c r="J901" s="19">
        <v>-29.74</v>
      </c>
      <c r="K901" s="19" t="s">
        <v>52</v>
      </c>
      <c r="L901" s="19">
        <v>81.81</v>
      </c>
      <c r="M901" s="2" t="s">
        <v>51</v>
      </c>
      <c r="N901" s="2" t="s">
        <v>9328</v>
      </c>
      <c r="O901" s="2" t="s">
        <v>9329</v>
      </c>
      <c r="P901" s="2" t="s">
        <v>9330</v>
      </c>
      <c r="Q901" s="2" t="s">
        <v>53</v>
      </c>
      <c r="R901" s="19">
        <v>120.8</v>
      </c>
      <c r="S901" s="19" t="s">
        <v>57</v>
      </c>
      <c r="T901" s="2" t="s">
        <v>77</v>
      </c>
      <c r="U901" s="2" t="s">
        <v>9331</v>
      </c>
      <c r="V901" s="2" t="s">
        <v>9332</v>
      </c>
      <c r="W901" s="2" t="s">
        <v>9333</v>
      </c>
      <c r="X901" s="2" t="s">
        <v>53</v>
      </c>
      <c r="Y901" s="2" t="s">
        <v>9331</v>
      </c>
      <c r="Z901" s="2" t="s">
        <v>9334</v>
      </c>
      <c r="AA901" s="2" t="s">
        <v>9335</v>
      </c>
      <c r="AB901" s="2" t="s">
        <v>3280</v>
      </c>
      <c r="AC901" s="2" t="s">
        <v>182</v>
      </c>
      <c r="AD901" s="2" t="s">
        <v>3281</v>
      </c>
      <c r="AE901" s="2" t="s">
        <v>65</v>
      </c>
      <c r="AF901" s="2" t="s">
        <v>86</v>
      </c>
      <c r="AG901" s="2" t="s">
        <v>7562</v>
      </c>
      <c r="AH901" s="2" t="s">
        <v>9336</v>
      </c>
      <c r="AI901" s="2" t="s">
        <v>67</v>
      </c>
      <c r="AJ901" s="2" t="s">
        <v>9337</v>
      </c>
      <c r="AK901" s="2" t="s">
        <v>53</v>
      </c>
      <c r="AL901" s="2" t="s">
        <v>53</v>
      </c>
      <c r="AM901" s="2" t="s">
        <v>53</v>
      </c>
      <c r="AN901" s="2" t="s">
        <v>53</v>
      </c>
      <c r="AO901" s="2" t="s">
        <v>53</v>
      </c>
      <c r="AP901" s="2" t="s">
        <v>53</v>
      </c>
      <c r="AQ901" s="2" t="s">
        <v>53</v>
      </c>
      <c r="AR901" s="2" t="s">
        <v>69</v>
      </c>
      <c r="AS901" s="2" t="s">
        <v>52</v>
      </c>
      <c r="AT901" s="2" t="s">
        <v>69</v>
      </c>
    </row>
    <row r="902" spans="1:46" ht="22.5" customHeight="1" x14ac:dyDescent="0.25">
      <c r="A902" s="18" t="s">
        <v>9338</v>
      </c>
      <c r="B902" s="2" t="s">
        <v>9339</v>
      </c>
      <c r="C902" s="2" t="s">
        <v>344</v>
      </c>
      <c r="D902" s="2" t="s">
        <v>3998</v>
      </c>
      <c r="E902" s="2" t="s">
        <v>69</v>
      </c>
      <c r="F902" s="19">
        <v>1</v>
      </c>
      <c r="G902" s="19">
        <v>141.9</v>
      </c>
      <c r="H902" s="19" t="s">
        <v>52</v>
      </c>
      <c r="I902" s="19">
        <v>-24.12</v>
      </c>
      <c r="J902" s="19">
        <v>-18.45</v>
      </c>
      <c r="K902" s="19" t="s">
        <v>52</v>
      </c>
      <c r="L902" s="19">
        <v>99.33</v>
      </c>
      <c r="M902" s="2" t="s">
        <v>51</v>
      </c>
      <c r="N902" s="2" t="s">
        <v>5050</v>
      </c>
      <c r="O902" s="2" t="s">
        <v>9340</v>
      </c>
      <c r="P902" s="2" t="s">
        <v>9341</v>
      </c>
      <c r="Q902" s="2" t="s">
        <v>53</v>
      </c>
      <c r="R902" s="19">
        <v>141.9</v>
      </c>
      <c r="S902" s="19" t="s">
        <v>57</v>
      </c>
      <c r="T902" s="2" t="s">
        <v>77</v>
      </c>
      <c r="U902" s="2" t="s">
        <v>9342</v>
      </c>
      <c r="V902" s="2" t="s">
        <v>9343</v>
      </c>
      <c r="W902" s="2" t="s">
        <v>9344</v>
      </c>
      <c r="X902" s="2" t="s">
        <v>53</v>
      </c>
      <c r="Y902" s="2" t="s">
        <v>9342</v>
      </c>
      <c r="Z902" s="2" t="s">
        <v>9345</v>
      </c>
      <c r="AA902" s="2" t="s">
        <v>9346</v>
      </c>
      <c r="AB902" s="2" t="s">
        <v>1054</v>
      </c>
      <c r="AC902" s="2" t="s">
        <v>111</v>
      </c>
      <c r="AD902" s="2" t="s">
        <v>9347</v>
      </c>
      <c r="AE902" s="2" t="s">
        <v>65</v>
      </c>
      <c r="AF902" s="2" t="s">
        <v>86</v>
      </c>
      <c r="AG902" s="2" t="s">
        <v>7065</v>
      </c>
      <c r="AH902" s="2" t="s">
        <v>9348</v>
      </c>
      <c r="AI902" s="2" t="s">
        <v>67</v>
      </c>
      <c r="AJ902" s="2" t="s">
        <v>9349</v>
      </c>
      <c r="AK902" s="2" t="s">
        <v>53</v>
      </c>
      <c r="AL902" s="2" t="s">
        <v>53</v>
      </c>
      <c r="AM902" s="2" t="s">
        <v>53</v>
      </c>
      <c r="AN902" s="2" t="s">
        <v>53</v>
      </c>
      <c r="AO902" s="2" t="s">
        <v>53</v>
      </c>
      <c r="AP902" s="2" t="s">
        <v>53</v>
      </c>
      <c r="AQ902" s="2" t="s">
        <v>53</v>
      </c>
      <c r="AR902" s="2" t="s">
        <v>69</v>
      </c>
      <c r="AS902" s="2" t="s">
        <v>52</v>
      </c>
      <c r="AT902" s="2" t="s">
        <v>69</v>
      </c>
    </row>
    <row r="903" spans="1:46" ht="22.5" customHeight="1" x14ac:dyDescent="0.25">
      <c r="A903" s="18" t="s">
        <v>9350</v>
      </c>
      <c r="B903" s="2" t="s">
        <v>9339</v>
      </c>
      <c r="C903" s="2" t="s">
        <v>344</v>
      </c>
      <c r="D903" s="2" t="s">
        <v>8953</v>
      </c>
      <c r="E903" s="2" t="s">
        <v>69</v>
      </c>
      <c r="F903" s="19">
        <v>1</v>
      </c>
      <c r="G903" s="19">
        <v>67.42</v>
      </c>
      <c r="H903" s="19">
        <v>16</v>
      </c>
      <c r="I903" s="19">
        <v>-16.96</v>
      </c>
      <c r="J903" s="19">
        <v>-16</v>
      </c>
      <c r="K903" s="19" t="s">
        <v>52</v>
      </c>
      <c r="L903" s="19">
        <v>50.46</v>
      </c>
      <c r="M903" s="2" t="s">
        <v>51</v>
      </c>
      <c r="N903" s="2" t="s">
        <v>687</v>
      </c>
      <c r="O903" s="2" t="s">
        <v>688</v>
      </c>
      <c r="P903" s="2" t="s">
        <v>689</v>
      </c>
      <c r="Q903" s="2" t="s">
        <v>53</v>
      </c>
      <c r="R903" s="19">
        <v>67.42</v>
      </c>
      <c r="S903" s="19" t="s">
        <v>57</v>
      </c>
      <c r="T903" s="2" t="s">
        <v>58</v>
      </c>
      <c r="U903" s="2" t="s">
        <v>53</v>
      </c>
      <c r="V903" s="2" t="s">
        <v>53</v>
      </c>
      <c r="W903" s="2" t="s">
        <v>53</v>
      </c>
      <c r="X903" s="2" t="s">
        <v>53</v>
      </c>
      <c r="Y903" s="2" t="s">
        <v>9351</v>
      </c>
      <c r="Z903" s="2" t="s">
        <v>9352</v>
      </c>
      <c r="AA903" s="2" t="s">
        <v>9353</v>
      </c>
      <c r="AB903" s="2" t="s">
        <v>6871</v>
      </c>
      <c r="AC903" s="2" t="s">
        <v>124</v>
      </c>
      <c r="AD903" s="2" t="s">
        <v>9354</v>
      </c>
      <c r="AE903" s="2" t="s">
        <v>65</v>
      </c>
      <c r="AF903" s="2" t="s">
        <v>66</v>
      </c>
      <c r="AG903" s="2" t="s">
        <v>9355</v>
      </c>
      <c r="AH903" s="2" t="s">
        <v>9356</v>
      </c>
      <c r="AI903" s="2" t="s">
        <v>67</v>
      </c>
      <c r="AJ903" s="2" t="s">
        <v>9357</v>
      </c>
      <c r="AK903" s="2" t="s">
        <v>53</v>
      </c>
      <c r="AL903" s="2" t="s">
        <v>53</v>
      </c>
      <c r="AM903" s="2" t="s">
        <v>53</v>
      </c>
      <c r="AN903" s="2" t="s">
        <v>53</v>
      </c>
      <c r="AO903" s="2" t="s">
        <v>53</v>
      </c>
      <c r="AP903" s="2" t="s">
        <v>53</v>
      </c>
      <c r="AQ903" s="2" t="s">
        <v>53</v>
      </c>
      <c r="AR903" s="2" t="s">
        <v>69</v>
      </c>
      <c r="AS903" s="2" t="s">
        <v>52</v>
      </c>
      <c r="AT903" s="2" t="s">
        <v>69</v>
      </c>
    </row>
    <row r="904" spans="1:46" ht="22.5" customHeight="1" x14ac:dyDescent="0.25">
      <c r="A904" s="18" t="s">
        <v>9358</v>
      </c>
      <c r="B904" s="2" t="s">
        <v>9359</v>
      </c>
      <c r="C904" s="2" t="s">
        <v>344</v>
      </c>
      <c r="D904" s="2" t="s">
        <v>8247</v>
      </c>
      <c r="E904" s="2" t="s">
        <v>51</v>
      </c>
      <c r="F904" s="19">
        <v>1</v>
      </c>
      <c r="G904" s="19">
        <v>86.99</v>
      </c>
      <c r="H904" s="19" t="s">
        <v>52</v>
      </c>
      <c r="I904" s="19">
        <v>-14.79</v>
      </c>
      <c r="J904" s="19">
        <v>-20.45</v>
      </c>
      <c r="K904" s="19" t="s">
        <v>52</v>
      </c>
      <c r="L904" s="19">
        <v>51.75</v>
      </c>
      <c r="M904" s="2" t="s">
        <v>51</v>
      </c>
      <c r="N904" s="2" t="s">
        <v>309</v>
      </c>
      <c r="O904" s="2" t="s">
        <v>747</v>
      </c>
      <c r="P904" s="2" t="s">
        <v>748</v>
      </c>
      <c r="Q904" s="2" t="s">
        <v>53</v>
      </c>
      <c r="R904" s="19">
        <v>86.99</v>
      </c>
      <c r="S904" s="19" t="s">
        <v>57</v>
      </c>
      <c r="T904" s="2" t="s">
        <v>58</v>
      </c>
      <c r="U904" s="2" t="s">
        <v>53</v>
      </c>
      <c r="V904" s="2" t="s">
        <v>53</v>
      </c>
      <c r="W904" s="2" t="s">
        <v>53</v>
      </c>
      <c r="X904" s="2" t="s">
        <v>53</v>
      </c>
      <c r="Y904" s="2" t="s">
        <v>9360</v>
      </c>
      <c r="Z904" s="2" t="s">
        <v>9361</v>
      </c>
      <c r="AA904" s="2" t="s">
        <v>9362</v>
      </c>
      <c r="AB904" s="2" t="s">
        <v>327</v>
      </c>
      <c r="AC904" s="2" t="s">
        <v>111</v>
      </c>
      <c r="AD904" s="2" t="s">
        <v>9363</v>
      </c>
      <c r="AE904" s="2" t="s">
        <v>65</v>
      </c>
      <c r="AF904" s="2" t="s">
        <v>66</v>
      </c>
      <c r="AG904" s="2" t="s">
        <v>9364</v>
      </c>
      <c r="AH904" s="2" t="s">
        <v>9365</v>
      </c>
      <c r="AI904" s="2" t="s">
        <v>67</v>
      </c>
      <c r="AJ904" s="2" t="s">
        <v>9366</v>
      </c>
      <c r="AK904" s="2" t="s">
        <v>53</v>
      </c>
      <c r="AL904" s="2" t="s">
        <v>53</v>
      </c>
      <c r="AM904" s="2" t="s">
        <v>53</v>
      </c>
      <c r="AN904" s="2" t="s">
        <v>53</v>
      </c>
      <c r="AO904" s="2" t="s">
        <v>53</v>
      </c>
      <c r="AP904" s="2" t="s">
        <v>53</v>
      </c>
      <c r="AQ904" s="2" t="s">
        <v>53</v>
      </c>
      <c r="AR904" s="2" t="s">
        <v>69</v>
      </c>
      <c r="AS904" s="2" t="s">
        <v>52</v>
      </c>
      <c r="AT904" s="2" t="s">
        <v>69</v>
      </c>
    </row>
    <row r="905" spans="1:46" ht="22.5" customHeight="1" x14ac:dyDescent="0.25">
      <c r="A905" s="18" t="s">
        <v>9367</v>
      </c>
      <c r="B905" s="2" t="s">
        <v>9368</v>
      </c>
      <c r="C905" s="2" t="s">
        <v>1272</v>
      </c>
      <c r="D905" s="2" t="s">
        <v>1273</v>
      </c>
      <c r="E905" s="2" t="s">
        <v>69</v>
      </c>
      <c r="F905" s="19">
        <v>0</v>
      </c>
      <c r="G905" s="19">
        <v>175.69</v>
      </c>
      <c r="H905" s="19">
        <v>18.190000000000001</v>
      </c>
      <c r="I905" s="19">
        <v>-29.87</v>
      </c>
      <c r="J905" s="19">
        <v>-44.64</v>
      </c>
      <c r="K905" s="19">
        <v>-119.37</v>
      </c>
      <c r="L905" s="19">
        <v>0</v>
      </c>
      <c r="M905" s="2" t="s">
        <v>53</v>
      </c>
      <c r="N905" s="2" t="s">
        <v>9369</v>
      </c>
      <c r="O905" s="2" t="s">
        <v>9370</v>
      </c>
      <c r="P905" s="2" t="s">
        <v>9371</v>
      </c>
      <c r="Q905" s="2" t="s">
        <v>53</v>
      </c>
      <c r="R905" s="19">
        <v>175.69</v>
      </c>
      <c r="S905" s="19" t="s">
        <v>57</v>
      </c>
      <c r="T905" s="2" t="s">
        <v>77</v>
      </c>
      <c r="U905" s="2" t="s">
        <v>9372</v>
      </c>
      <c r="V905" s="2" t="s">
        <v>9373</v>
      </c>
      <c r="W905" s="2" t="s">
        <v>9374</v>
      </c>
      <c r="X905" s="2" t="s">
        <v>53</v>
      </c>
      <c r="Y905" s="2" t="s">
        <v>9372</v>
      </c>
      <c r="Z905" s="2" t="s">
        <v>9375</v>
      </c>
      <c r="AA905" s="2" t="s">
        <v>53</v>
      </c>
      <c r="AB905" s="2" t="s">
        <v>9376</v>
      </c>
      <c r="AC905" s="2" t="s">
        <v>195</v>
      </c>
      <c r="AD905" s="2" t="s">
        <v>9377</v>
      </c>
      <c r="AE905" s="2" t="s">
        <v>65</v>
      </c>
      <c r="AF905" s="2" t="s">
        <v>86</v>
      </c>
      <c r="AG905" s="2" t="s">
        <v>53</v>
      </c>
      <c r="AH905" s="2" t="s">
        <v>53</v>
      </c>
      <c r="AI905" s="2" t="s">
        <v>67</v>
      </c>
      <c r="AJ905" s="2" t="s">
        <v>53</v>
      </c>
      <c r="AK905" s="2" t="s">
        <v>53</v>
      </c>
      <c r="AL905" s="2" t="s">
        <v>53</v>
      </c>
      <c r="AM905" s="2" t="s">
        <v>53</v>
      </c>
      <c r="AN905" s="2" t="s">
        <v>53</v>
      </c>
      <c r="AO905" s="2" t="s">
        <v>53</v>
      </c>
      <c r="AP905" s="2" t="s">
        <v>53</v>
      </c>
      <c r="AQ905" s="2" t="s">
        <v>53</v>
      </c>
      <c r="AR905" s="2" t="s">
        <v>69</v>
      </c>
      <c r="AS905" s="2" t="s">
        <v>52</v>
      </c>
      <c r="AT905" s="2" t="s">
        <v>69</v>
      </c>
    </row>
    <row r="906" spans="1:46" ht="22.5" customHeight="1" x14ac:dyDescent="0.25">
      <c r="A906" s="18" t="s">
        <v>9378</v>
      </c>
      <c r="B906" s="2" t="s">
        <v>9379</v>
      </c>
      <c r="C906" s="2" t="s">
        <v>344</v>
      </c>
      <c r="D906" s="2" t="s">
        <v>8953</v>
      </c>
      <c r="E906" s="2" t="s">
        <v>69</v>
      </c>
      <c r="F906" s="19">
        <v>1</v>
      </c>
      <c r="G906" s="19">
        <v>189.99</v>
      </c>
      <c r="H906" s="19" t="s">
        <v>52</v>
      </c>
      <c r="I906" s="19">
        <v>-32.299999999999997</v>
      </c>
      <c r="J906" s="19">
        <v>-20.45</v>
      </c>
      <c r="K906" s="19" t="s">
        <v>52</v>
      </c>
      <c r="L906" s="19">
        <v>137.24</v>
      </c>
      <c r="M906" s="2" t="s">
        <v>51</v>
      </c>
      <c r="N906" s="2" t="s">
        <v>54</v>
      </c>
      <c r="O906" s="2" t="s">
        <v>251</v>
      </c>
      <c r="P906" s="2" t="s">
        <v>252</v>
      </c>
      <c r="Q906" s="2" t="s">
        <v>53</v>
      </c>
      <c r="R906" s="19">
        <v>189.99</v>
      </c>
      <c r="S906" s="19" t="s">
        <v>57</v>
      </c>
      <c r="T906" s="2" t="s">
        <v>58</v>
      </c>
      <c r="U906" s="2" t="s">
        <v>53</v>
      </c>
      <c r="V906" s="2" t="s">
        <v>53</v>
      </c>
      <c r="W906" s="2" t="s">
        <v>53</v>
      </c>
      <c r="X906" s="2" t="s">
        <v>53</v>
      </c>
      <c r="Y906" s="2" t="s">
        <v>9380</v>
      </c>
      <c r="Z906" s="2" t="s">
        <v>9381</v>
      </c>
      <c r="AA906" s="2" t="s">
        <v>9382</v>
      </c>
      <c r="AB906" s="2" t="s">
        <v>4770</v>
      </c>
      <c r="AC906" s="2" t="s">
        <v>124</v>
      </c>
      <c r="AD906" s="2" t="s">
        <v>9383</v>
      </c>
      <c r="AE906" s="2" t="s">
        <v>65</v>
      </c>
      <c r="AF906" s="2" t="s">
        <v>66</v>
      </c>
      <c r="AG906" s="2" t="s">
        <v>9384</v>
      </c>
      <c r="AH906" s="2" t="s">
        <v>9385</v>
      </c>
      <c r="AI906" s="2" t="s">
        <v>67</v>
      </c>
      <c r="AJ906" s="2" t="s">
        <v>9386</v>
      </c>
      <c r="AK906" s="2" t="s">
        <v>53</v>
      </c>
      <c r="AL906" s="2" t="s">
        <v>53</v>
      </c>
      <c r="AM906" s="2" t="s">
        <v>53</v>
      </c>
      <c r="AN906" s="2" t="s">
        <v>53</v>
      </c>
      <c r="AO906" s="2" t="s">
        <v>53</v>
      </c>
      <c r="AP906" s="2" t="s">
        <v>53</v>
      </c>
      <c r="AQ906" s="2" t="s">
        <v>53</v>
      </c>
      <c r="AR906" s="2" t="s">
        <v>69</v>
      </c>
      <c r="AS906" s="2" t="s">
        <v>52</v>
      </c>
      <c r="AT906" s="2" t="s">
        <v>69</v>
      </c>
    </row>
    <row r="907" spans="1:46" ht="22.5" customHeight="1" x14ac:dyDescent="0.25">
      <c r="A907" s="18" t="s">
        <v>9387</v>
      </c>
      <c r="B907" s="2" t="s">
        <v>9388</v>
      </c>
      <c r="C907" s="2" t="s">
        <v>344</v>
      </c>
      <c r="D907" s="2" t="s">
        <v>697</v>
      </c>
      <c r="E907" s="2" t="s">
        <v>69</v>
      </c>
      <c r="F907" s="19">
        <v>1</v>
      </c>
      <c r="G907" s="19">
        <v>65.900000000000006</v>
      </c>
      <c r="H907" s="19">
        <v>51.7</v>
      </c>
      <c r="I907" s="19">
        <v>-16.7</v>
      </c>
      <c r="J907" s="19">
        <v>-51.7</v>
      </c>
      <c r="K907" s="19" t="s">
        <v>52</v>
      </c>
      <c r="L907" s="19">
        <v>49.2</v>
      </c>
      <c r="M907" s="2" t="s">
        <v>53</v>
      </c>
      <c r="N907" s="2" t="s">
        <v>1363</v>
      </c>
      <c r="O907" s="2" t="s">
        <v>9389</v>
      </c>
      <c r="P907" s="2" t="s">
        <v>9390</v>
      </c>
      <c r="Q907" s="2" t="s">
        <v>53</v>
      </c>
      <c r="R907" s="19">
        <v>65.900000000000006</v>
      </c>
      <c r="S907" s="19" t="s">
        <v>57</v>
      </c>
      <c r="T907" s="2" t="s">
        <v>77</v>
      </c>
      <c r="U907" s="2" t="s">
        <v>9391</v>
      </c>
      <c r="V907" s="2" t="s">
        <v>9392</v>
      </c>
      <c r="W907" s="2" t="s">
        <v>9393</v>
      </c>
      <c r="X907" s="2" t="s">
        <v>53</v>
      </c>
      <c r="Y907" s="2" t="s">
        <v>9391</v>
      </c>
      <c r="Z907" s="2" t="s">
        <v>9394</v>
      </c>
      <c r="AA907" s="2" t="s">
        <v>9395</v>
      </c>
      <c r="AB907" s="2" t="s">
        <v>9396</v>
      </c>
      <c r="AC907" s="2" t="s">
        <v>5209</v>
      </c>
      <c r="AD907" s="2" t="s">
        <v>9397</v>
      </c>
      <c r="AE907" s="2" t="s">
        <v>65</v>
      </c>
      <c r="AF907" s="2" t="s">
        <v>86</v>
      </c>
      <c r="AG907" s="2" t="s">
        <v>9398</v>
      </c>
      <c r="AH907" s="2" t="s">
        <v>9399</v>
      </c>
      <c r="AI907" s="2" t="s">
        <v>67</v>
      </c>
      <c r="AJ907" s="2" t="s">
        <v>9400</v>
      </c>
      <c r="AK907" s="2" t="s">
        <v>53</v>
      </c>
      <c r="AL907" s="2" t="s">
        <v>53</v>
      </c>
      <c r="AM907" s="2" t="s">
        <v>53</v>
      </c>
      <c r="AN907" s="2" t="s">
        <v>53</v>
      </c>
      <c r="AO907" s="2" t="s">
        <v>53</v>
      </c>
      <c r="AP907" s="2" t="s">
        <v>53</v>
      </c>
      <c r="AQ907" s="2" t="s">
        <v>53</v>
      </c>
      <c r="AR907" s="2" t="s">
        <v>69</v>
      </c>
      <c r="AS907" s="2" t="s">
        <v>52</v>
      </c>
      <c r="AT907" s="2" t="s">
        <v>69</v>
      </c>
    </row>
    <row r="908" spans="1:46" ht="22.5" customHeight="1" x14ac:dyDescent="0.25">
      <c r="A908" s="18" t="s">
        <v>9401</v>
      </c>
      <c r="B908" s="2" t="s">
        <v>9402</v>
      </c>
      <c r="C908" s="2" t="s">
        <v>344</v>
      </c>
      <c r="D908" s="2" t="s">
        <v>7125</v>
      </c>
      <c r="E908" s="2" t="s">
        <v>69</v>
      </c>
      <c r="F908" s="19">
        <v>2</v>
      </c>
      <c r="G908" s="19">
        <v>99.02</v>
      </c>
      <c r="H908" s="19">
        <v>16.579999999999998</v>
      </c>
      <c r="I908" s="19">
        <v>-22.88</v>
      </c>
      <c r="J908" s="19">
        <v>-16.579999999999998</v>
      </c>
      <c r="K908" s="19" t="s">
        <v>52</v>
      </c>
      <c r="L908" s="19">
        <v>76.14</v>
      </c>
      <c r="M908" s="2" t="s">
        <v>53</v>
      </c>
      <c r="N908" s="2" t="s">
        <v>5744</v>
      </c>
      <c r="O908" s="2" t="s">
        <v>7601</v>
      </c>
      <c r="P908" s="2" t="s">
        <v>5746</v>
      </c>
      <c r="Q908" s="2" t="s">
        <v>53</v>
      </c>
      <c r="R908" s="19">
        <v>49.51</v>
      </c>
      <c r="S908" s="19" t="s">
        <v>161</v>
      </c>
      <c r="T908" s="2" t="s">
        <v>77</v>
      </c>
      <c r="U908" s="2" t="s">
        <v>9403</v>
      </c>
      <c r="V908" s="2" t="s">
        <v>9404</v>
      </c>
      <c r="W908" s="2" t="s">
        <v>9405</v>
      </c>
      <c r="X908" s="2" t="s">
        <v>53</v>
      </c>
      <c r="Y908" s="2" t="s">
        <v>9403</v>
      </c>
      <c r="Z908" s="2" t="s">
        <v>9406</v>
      </c>
      <c r="AA908" s="2" t="s">
        <v>9407</v>
      </c>
      <c r="AB908" s="2" t="s">
        <v>2945</v>
      </c>
      <c r="AC908" s="2" t="s">
        <v>150</v>
      </c>
      <c r="AD908" s="2" t="s">
        <v>6152</v>
      </c>
      <c r="AE908" s="2" t="s">
        <v>65</v>
      </c>
      <c r="AF908" s="2" t="s">
        <v>86</v>
      </c>
      <c r="AG908" s="2" t="s">
        <v>9408</v>
      </c>
      <c r="AH908" s="2" t="s">
        <v>9409</v>
      </c>
      <c r="AI908" s="2" t="s">
        <v>67</v>
      </c>
      <c r="AJ908" s="2" t="s">
        <v>9410</v>
      </c>
      <c r="AK908" s="2" t="s">
        <v>53</v>
      </c>
      <c r="AL908" s="2" t="s">
        <v>53</v>
      </c>
      <c r="AM908" s="2" t="s">
        <v>53</v>
      </c>
      <c r="AN908" s="2" t="s">
        <v>53</v>
      </c>
      <c r="AO908" s="2" t="s">
        <v>53</v>
      </c>
      <c r="AP908" s="2" t="s">
        <v>53</v>
      </c>
      <c r="AQ908" s="2" t="s">
        <v>53</v>
      </c>
      <c r="AR908" s="2" t="s">
        <v>69</v>
      </c>
      <c r="AS908" s="2" t="s">
        <v>52</v>
      </c>
      <c r="AT908" s="2" t="s">
        <v>69</v>
      </c>
    </row>
    <row r="909" spans="1:46" ht="22.5" customHeight="1" x14ac:dyDescent="0.25">
      <c r="A909" s="18" t="s">
        <v>9411</v>
      </c>
      <c r="B909" s="2" t="s">
        <v>9402</v>
      </c>
      <c r="C909" s="2" t="s">
        <v>344</v>
      </c>
      <c r="D909" s="2" t="s">
        <v>5569</v>
      </c>
      <c r="E909" s="2" t="s">
        <v>69</v>
      </c>
      <c r="F909" s="19">
        <v>1</v>
      </c>
      <c r="G909" s="19">
        <v>56.43</v>
      </c>
      <c r="H909" s="19">
        <v>31.77</v>
      </c>
      <c r="I909" s="19">
        <v>-15.09</v>
      </c>
      <c r="J909" s="19">
        <v>-31.77</v>
      </c>
      <c r="K909" s="19" t="s">
        <v>52</v>
      </c>
      <c r="L909" s="19">
        <v>41.34</v>
      </c>
      <c r="M909" s="2" t="s">
        <v>53</v>
      </c>
      <c r="N909" s="2" t="s">
        <v>487</v>
      </c>
      <c r="O909" s="2" t="s">
        <v>488</v>
      </c>
      <c r="P909" s="2" t="s">
        <v>489</v>
      </c>
      <c r="Q909" s="2" t="s">
        <v>53</v>
      </c>
      <c r="R909" s="19">
        <v>56.43</v>
      </c>
      <c r="S909" s="19" t="s">
        <v>57</v>
      </c>
      <c r="T909" s="2" t="s">
        <v>58</v>
      </c>
      <c r="U909" s="2" t="s">
        <v>53</v>
      </c>
      <c r="V909" s="2" t="s">
        <v>53</v>
      </c>
      <c r="W909" s="2" t="s">
        <v>53</v>
      </c>
      <c r="X909" s="2" t="s">
        <v>53</v>
      </c>
      <c r="Y909" s="2" t="s">
        <v>9412</v>
      </c>
      <c r="Z909" s="2" t="s">
        <v>9413</v>
      </c>
      <c r="AA909" s="2" t="s">
        <v>9414</v>
      </c>
      <c r="AB909" s="2" t="s">
        <v>9415</v>
      </c>
      <c r="AC909" s="2" t="s">
        <v>531</v>
      </c>
      <c r="AD909" s="2" t="s">
        <v>9416</v>
      </c>
      <c r="AE909" s="2" t="s">
        <v>65</v>
      </c>
      <c r="AF909" s="2" t="s">
        <v>66</v>
      </c>
      <c r="AG909" s="2" t="s">
        <v>9417</v>
      </c>
      <c r="AH909" s="2" t="s">
        <v>9418</v>
      </c>
      <c r="AI909" s="2" t="s">
        <v>67</v>
      </c>
      <c r="AJ909" s="2" t="s">
        <v>9419</v>
      </c>
      <c r="AK909" s="2" t="s">
        <v>53</v>
      </c>
      <c r="AL909" s="2" t="s">
        <v>53</v>
      </c>
      <c r="AM909" s="2" t="s">
        <v>53</v>
      </c>
      <c r="AN909" s="2" t="s">
        <v>53</v>
      </c>
      <c r="AO909" s="2" t="s">
        <v>53</v>
      </c>
      <c r="AP909" s="2" t="s">
        <v>53</v>
      </c>
      <c r="AQ909" s="2" t="s">
        <v>53</v>
      </c>
      <c r="AR909" s="2" t="s">
        <v>69</v>
      </c>
      <c r="AS909" s="2" t="s">
        <v>52</v>
      </c>
      <c r="AT909" s="2" t="s">
        <v>69</v>
      </c>
    </row>
    <row r="910" spans="1:46" ht="22.5" customHeight="1" x14ac:dyDescent="0.25">
      <c r="A910" s="18" t="s">
        <v>9420</v>
      </c>
      <c r="B910" s="2" t="s">
        <v>9421</v>
      </c>
      <c r="C910" s="2" t="s">
        <v>344</v>
      </c>
      <c r="D910" s="2" t="s">
        <v>8247</v>
      </c>
      <c r="E910" s="2" t="s">
        <v>69</v>
      </c>
      <c r="F910" s="19">
        <v>1</v>
      </c>
      <c r="G910" s="19">
        <v>192.99</v>
      </c>
      <c r="H910" s="19" t="s">
        <v>52</v>
      </c>
      <c r="I910" s="19">
        <v>-32.81</v>
      </c>
      <c r="J910" s="19">
        <v>-20.45</v>
      </c>
      <c r="K910" s="19" t="s">
        <v>52</v>
      </c>
      <c r="L910" s="19">
        <v>139.72999999999999</v>
      </c>
      <c r="M910" s="2" t="s">
        <v>51</v>
      </c>
      <c r="N910" s="2" t="s">
        <v>54</v>
      </c>
      <c r="O910" s="2" t="s">
        <v>55</v>
      </c>
      <c r="P910" s="2" t="s">
        <v>56</v>
      </c>
      <c r="Q910" s="2" t="s">
        <v>53</v>
      </c>
      <c r="R910" s="19">
        <v>192.99</v>
      </c>
      <c r="S910" s="19" t="s">
        <v>57</v>
      </c>
      <c r="T910" s="2" t="s">
        <v>58</v>
      </c>
      <c r="U910" s="2" t="s">
        <v>53</v>
      </c>
      <c r="V910" s="2" t="s">
        <v>53</v>
      </c>
      <c r="W910" s="2" t="s">
        <v>53</v>
      </c>
      <c r="X910" s="2" t="s">
        <v>53</v>
      </c>
      <c r="Y910" s="2" t="s">
        <v>9422</v>
      </c>
      <c r="Z910" s="2" t="s">
        <v>9423</v>
      </c>
      <c r="AA910" s="2" t="s">
        <v>9424</v>
      </c>
      <c r="AB910" s="2" t="s">
        <v>7749</v>
      </c>
      <c r="AC910" s="2" t="s">
        <v>124</v>
      </c>
      <c r="AD910" s="2" t="s">
        <v>7750</v>
      </c>
      <c r="AE910" s="2" t="s">
        <v>65</v>
      </c>
      <c r="AF910" s="2" t="s">
        <v>66</v>
      </c>
      <c r="AG910" s="2" t="s">
        <v>9425</v>
      </c>
      <c r="AH910" s="2" t="s">
        <v>9426</v>
      </c>
      <c r="AI910" s="2" t="s">
        <v>67</v>
      </c>
      <c r="AJ910" s="2" t="s">
        <v>9427</v>
      </c>
      <c r="AK910" s="2" t="s">
        <v>53</v>
      </c>
      <c r="AL910" s="2" t="s">
        <v>53</v>
      </c>
      <c r="AM910" s="2" t="s">
        <v>53</v>
      </c>
      <c r="AN910" s="2" t="s">
        <v>53</v>
      </c>
      <c r="AO910" s="2" t="s">
        <v>53</v>
      </c>
      <c r="AP910" s="2" t="s">
        <v>53</v>
      </c>
      <c r="AQ910" s="2" t="s">
        <v>53</v>
      </c>
      <c r="AR910" s="2" t="s">
        <v>69</v>
      </c>
      <c r="AS910" s="2" t="s">
        <v>52</v>
      </c>
      <c r="AT910" s="2" t="s">
        <v>69</v>
      </c>
    </row>
    <row r="911" spans="1:46" ht="22.5" customHeight="1" x14ac:dyDescent="0.25">
      <c r="A911" s="18" t="s">
        <v>9428</v>
      </c>
      <c r="B911" s="2" t="s">
        <v>9421</v>
      </c>
      <c r="C911" s="2" t="s">
        <v>344</v>
      </c>
      <c r="D911" s="2" t="s">
        <v>8953</v>
      </c>
      <c r="E911" s="2" t="s">
        <v>51</v>
      </c>
      <c r="F911" s="19">
        <v>1</v>
      </c>
      <c r="G911" s="19">
        <v>264.72000000000003</v>
      </c>
      <c r="H911" s="19" t="s">
        <v>52</v>
      </c>
      <c r="I911" s="19">
        <v>-31.77</v>
      </c>
      <c r="J911" s="19">
        <v>-38.950000000000003</v>
      </c>
      <c r="K911" s="19" t="s">
        <v>52</v>
      </c>
      <c r="L911" s="19">
        <v>194</v>
      </c>
      <c r="M911" s="2" t="s">
        <v>51</v>
      </c>
      <c r="N911" s="2" t="s">
        <v>4987</v>
      </c>
      <c r="O911" s="2" t="s">
        <v>9429</v>
      </c>
      <c r="P911" s="2" t="s">
        <v>9430</v>
      </c>
      <c r="Q911" s="2" t="s">
        <v>53</v>
      </c>
      <c r="R911" s="19">
        <v>264.72000000000003</v>
      </c>
      <c r="S911" s="19" t="s">
        <v>161</v>
      </c>
      <c r="T911" s="2" t="s">
        <v>77</v>
      </c>
      <c r="U911" s="2" t="s">
        <v>9431</v>
      </c>
      <c r="V911" s="2" t="s">
        <v>9432</v>
      </c>
      <c r="W911" s="2" t="s">
        <v>9433</v>
      </c>
      <c r="X911" s="2" t="s">
        <v>53</v>
      </c>
      <c r="Y911" s="2" t="s">
        <v>9431</v>
      </c>
      <c r="Z911" s="2" t="s">
        <v>9434</v>
      </c>
      <c r="AA911" s="2" t="s">
        <v>9435</v>
      </c>
      <c r="AB911" s="2" t="s">
        <v>9436</v>
      </c>
      <c r="AC911" s="2" t="s">
        <v>97</v>
      </c>
      <c r="AD911" s="2" t="s">
        <v>9437</v>
      </c>
      <c r="AE911" s="2" t="s">
        <v>65</v>
      </c>
      <c r="AF911" s="2" t="s">
        <v>86</v>
      </c>
      <c r="AG911" s="2" t="s">
        <v>9438</v>
      </c>
      <c r="AH911" s="2" t="s">
        <v>9439</v>
      </c>
      <c r="AI911" s="2" t="s">
        <v>67</v>
      </c>
      <c r="AJ911" s="2" t="s">
        <v>9440</v>
      </c>
      <c r="AK911" s="2" t="s">
        <v>53</v>
      </c>
      <c r="AL911" s="2" t="s">
        <v>53</v>
      </c>
      <c r="AM911" s="2" t="s">
        <v>53</v>
      </c>
      <c r="AN911" s="2" t="s">
        <v>53</v>
      </c>
      <c r="AO911" s="2" t="s">
        <v>53</v>
      </c>
      <c r="AP911" s="2" t="s">
        <v>53</v>
      </c>
      <c r="AQ911" s="2" t="s">
        <v>53</v>
      </c>
      <c r="AR911" s="2" t="s">
        <v>69</v>
      </c>
      <c r="AS911" s="2" t="s">
        <v>52</v>
      </c>
      <c r="AT911" s="2" t="s">
        <v>69</v>
      </c>
    </row>
    <row r="912" spans="1:46" ht="22.5" customHeight="1" x14ac:dyDescent="0.25">
      <c r="A912" s="18" t="s">
        <v>9441</v>
      </c>
      <c r="B912" s="2" t="s">
        <v>9442</v>
      </c>
      <c r="C912" s="2" t="s">
        <v>344</v>
      </c>
      <c r="D912" s="2" t="s">
        <v>7125</v>
      </c>
      <c r="E912" s="2" t="s">
        <v>69</v>
      </c>
      <c r="F912" s="19">
        <v>1</v>
      </c>
      <c r="G912" s="19">
        <v>65.989999999999995</v>
      </c>
      <c r="H912" s="19">
        <v>28.8</v>
      </c>
      <c r="I912" s="19">
        <v>-16.72</v>
      </c>
      <c r="J912" s="19">
        <v>-28.8</v>
      </c>
      <c r="K912" s="19" t="s">
        <v>52</v>
      </c>
      <c r="L912" s="19">
        <v>49.27</v>
      </c>
      <c r="M912" s="2" t="s">
        <v>51</v>
      </c>
      <c r="N912" s="2" t="s">
        <v>1967</v>
      </c>
      <c r="O912" s="2" t="s">
        <v>7221</v>
      </c>
      <c r="P912" s="2" t="s">
        <v>7222</v>
      </c>
      <c r="Q912" s="2" t="s">
        <v>53</v>
      </c>
      <c r="R912" s="19">
        <v>65.989999999999995</v>
      </c>
      <c r="S912" s="19" t="s">
        <v>57</v>
      </c>
      <c r="T912" s="2" t="s">
        <v>58</v>
      </c>
      <c r="U912" s="2" t="s">
        <v>53</v>
      </c>
      <c r="V912" s="2" t="s">
        <v>53</v>
      </c>
      <c r="W912" s="2" t="s">
        <v>53</v>
      </c>
      <c r="X912" s="2" t="s">
        <v>53</v>
      </c>
      <c r="Y912" s="2" t="s">
        <v>9443</v>
      </c>
      <c r="Z912" s="2" t="s">
        <v>9444</v>
      </c>
      <c r="AA912" s="2" t="s">
        <v>9445</v>
      </c>
      <c r="AB912" s="2" t="s">
        <v>9446</v>
      </c>
      <c r="AC912" s="2" t="s">
        <v>111</v>
      </c>
      <c r="AD912" s="2" t="s">
        <v>9447</v>
      </c>
      <c r="AE912" s="2" t="s">
        <v>65</v>
      </c>
      <c r="AF912" s="2" t="s">
        <v>66</v>
      </c>
      <c r="AG912" s="2" t="s">
        <v>8356</v>
      </c>
      <c r="AH912" s="2" t="s">
        <v>9448</v>
      </c>
      <c r="AI912" s="2" t="s">
        <v>67</v>
      </c>
      <c r="AJ912" s="2" t="s">
        <v>9449</v>
      </c>
      <c r="AK912" s="2" t="s">
        <v>53</v>
      </c>
      <c r="AL912" s="2" t="s">
        <v>53</v>
      </c>
      <c r="AM912" s="2" t="s">
        <v>53</v>
      </c>
      <c r="AN912" s="2" t="s">
        <v>53</v>
      </c>
      <c r="AO912" s="2" t="s">
        <v>53</v>
      </c>
      <c r="AP912" s="2" t="s">
        <v>53</v>
      </c>
      <c r="AQ912" s="2" t="s">
        <v>53</v>
      </c>
      <c r="AR912" s="2" t="s">
        <v>69</v>
      </c>
      <c r="AS912" s="2" t="s">
        <v>52</v>
      </c>
      <c r="AT912" s="2" t="s">
        <v>69</v>
      </c>
    </row>
    <row r="913" spans="1:46" ht="22.5" customHeight="1" x14ac:dyDescent="0.25">
      <c r="A913" s="18" t="s">
        <v>9450</v>
      </c>
      <c r="B913" s="2" t="s">
        <v>9451</v>
      </c>
      <c r="C913" s="2" t="s">
        <v>344</v>
      </c>
      <c r="D913" s="2" t="s">
        <v>7125</v>
      </c>
      <c r="E913" s="2" t="s">
        <v>69</v>
      </c>
      <c r="F913" s="19">
        <v>1</v>
      </c>
      <c r="G913" s="19">
        <v>399.89</v>
      </c>
      <c r="H913" s="19">
        <v>1.59</v>
      </c>
      <c r="I913" s="19">
        <v>-47.99</v>
      </c>
      <c r="J913" s="19" t="s">
        <v>52</v>
      </c>
      <c r="K913" s="19" t="s">
        <v>52</v>
      </c>
      <c r="L913" s="19">
        <v>353.49</v>
      </c>
      <c r="M913" s="2" t="s">
        <v>51</v>
      </c>
      <c r="N913" s="2" t="s">
        <v>1103</v>
      </c>
      <c r="O913" s="2" t="s">
        <v>1419</v>
      </c>
      <c r="P913" s="2" t="s">
        <v>1105</v>
      </c>
      <c r="Q913" s="2" t="s">
        <v>53</v>
      </c>
      <c r="R913" s="19">
        <v>399.89</v>
      </c>
      <c r="S913" s="19" t="s">
        <v>161</v>
      </c>
      <c r="T913" s="2" t="s">
        <v>58</v>
      </c>
      <c r="U913" s="2" t="s">
        <v>9452</v>
      </c>
      <c r="V913" s="2" t="s">
        <v>9453</v>
      </c>
      <c r="W913" s="2" t="s">
        <v>9454</v>
      </c>
      <c r="X913" s="2" t="s">
        <v>53</v>
      </c>
      <c r="Y913" s="2" t="s">
        <v>9452</v>
      </c>
      <c r="Z913" s="2" t="s">
        <v>9455</v>
      </c>
      <c r="AA913" s="2" t="s">
        <v>9456</v>
      </c>
      <c r="AB913" s="2" t="s">
        <v>1749</v>
      </c>
      <c r="AC913" s="2" t="s">
        <v>124</v>
      </c>
      <c r="AD913" s="2" t="s">
        <v>9457</v>
      </c>
      <c r="AE913" s="2" t="s">
        <v>65</v>
      </c>
      <c r="AF913" s="2" t="s">
        <v>222</v>
      </c>
      <c r="AG913" s="2" t="s">
        <v>9458</v>
      </c>
      <c r="AH913" s="2" t="s">
        <v>9459</v>
      </c>
      <c r="AI913" s="2" t="s">
        <v>1752</v>
      </c>
      <c r="AJ913" s="2" t="s">
        <v>9460</v>
      </c>
      <c r="AK913" s="2" t="s">
        <v>53</v>
      </c>
      <c r="AL913" s="2" t="s">
        <v>53</v>
      </c>
      <c r="AM913" s="2" t="s">
        <v>53</v>
      </c>
      <c r="AN913" s="2" t="s">
        <v>53</v>
      </c>
      <c r="AO913" s="2" t="s">
        <v>53</v>
      </c>
      <c r="AP913" s="2" t="s">
        <v>53</v>
      </c>
      <c r="AQ913" s="2" t="s">
        <v>53</v>
      </c>
      <c r="AR913" s="2" t="s">
        <v>69</v>
      </c>
      <c r="AS913" s="2" t="s">
        <v>52</v>
      </c>
      <c r="AT913" s="2" t="s">
        <v>69</v>
      </c>
    </row>
    <row r="914" spans="1:46" ht="22.5" customHeight="1" x14ac:dyDescent="0.25">
      <c r="A914" s="18" t="s">
        <v>9461</v>
      </c>
      <c r="B914" s="2" t="s">
        <v>9462</v>
      </c>
      <c r="C914" s="2" t="s">
        <v>344</v>
      </c>
      <c r="D914" s="2" t="s">
        <v>7125</v>
      </c>
      <c r="E914" s="2" t="s">
        <v>51</v>
      </c>
      <c r="F914" s="19">
        <v>1</v>
      </c>
      <c r="G914" s="19">
        <v>60.45</v>
      </c>
      <c r="H914" s="19" t="s">
        <v>52</v>
      </c>
      <c r="I914" s="19">
        <v>-15.78</v>
      </c>
      <c r="J914" s="19" t="s">
        <v>52</v>
      </c>
      <c r="K914" s="19" t="s">
        <v>52</v>
      </c>
      <c r="L914" s="19">
        <v>44.67</v>
      </c>
      <c r="M914" s="2" t="s">
        <v>53</v>
      </c>
      <c r="N914" s="2" t="s">
        <v>309</v>
      </c>
      <c r="O914" s="2" t="s">
        <v>310</v>
      </c>
      <c r="P914" s="2" t="s">
        <v>311</v>
      </c>
      <c r="Q914" s="2" t="s">
        <v>53</v>
      </c>
      <c r="R914" s="19">
        <v>60.45</v>
      </c>
      <c r="S914" s="19" t="s">
        <v>57</v>
      </c>
      <c r="T914" s="2" t="s">
        <v>58</v>
      </c>
      <c r="U914" s="2" t="s">
        <v>53</v>
      </c>
      <c r="V914" s="2" t="s">
        <v>53</v>
      </c>
      <c r="W914" s="2" t="s">
        <v>53</v>
      </c>
      <c r="X914" s="2" t="s">
        <v>53</v>
      </c>
      <c r="Y914" s="2" t="s">
        <v>9463</v>
      </c>
      <c r="Z914" s="2" t="s">
        <v>9464</v>
      </c>
      <c r="AA914" s="2" t="s">
        <v>9465</v>
      </c>
      <c r="AB914" s="2" t="s">
        <v>3747</v>
      </c>
      <c r="AC914" s="2" t="s">
        <v>1338</v>
      </c>
      <c r="AD914" s="2" t="s">
        <v>9466</v>
      </c>
      <c r="AE914" s="2" t="s">
        <v>65</v>
      </c>
      <c r="AF914" s="2" t="s">
        <v>66</v>
      </c>
      <c r="AG914" s="2" t="s">
        <v>9467</v>
      </c>
      <c r="AH914" s="2" t="s">
        <v>9468</v>
      </c>
      <c r="AI914" s="2" t="s">
        <v>67</v>
      </c>
      <c r="AJ914" s="2" t="s">
        <v>9469</v>
      </c>
      <c r="AK914" s="2" t="s">
        <v>53</v>
      </c>
      <c r="AL914" s="2" t="s">
        <v>53</v>
      </c>
      <c r="AM914" s="2" t="s">
        <v>53</v>
      </c>
      <c r="AN914" s="2" t="s">
        <v>53</v>
      </c>
      <c r="AO914" s="2" t="s">
        <v>53</v>
      </c>
      <c r="AP914" s="2" t="s">
        <v>53</v>
      </c>
      <c r="AQ914" s="2" t="s">
        <v>53</v>
      </c>
      <c r="AR914" s="2" t="s">
        <v>69</v>
      </c>
      <c r="AS914" s="2" t="s">
        <v>52</v>
      </c>
      <c r="AT914" s="2" t="s">
        <v>69</v>
      </c>
    </row>
    <row r="915" spans="1:46" ht="22.5" customHeight="1" x14ac:dyDescent="0.25">
      <c r="A915" s="18" t="s">
        <v>9470</v>
      </c>
      <c r="B915" s="2" t="s">
        <v>9471</v>
      </c>
      <c r="C915" s="2" t="s">
        <v>344</v>
      </c>
      <c r="D915" s="2" t="s">
        <v>3998</v>
      </c>
      <c r="E915" s="2" t="s">
        <v>69</v>
      </c>
      <c r="F915" s="19">
        <v>1</v>
      </c>
      <c r="G915" s="19">
        <v>169.89</v>
      </c>
      <c r="H915" s="19" t="s">
        <v>52</v>
      </c>
      <c r="I915" s="19">
        <v>-28.88</v>
      </c>
      <c r="J915" s="19">
        <v>-26.45</v>
      </c>
      <c r="K915" s="19" t="s">
        <v>52</v>
      </c>
      <c r="L915" s="19">
        <v>114.56</v>
      </c>
      <c r="M915" s="2" t="s">
        <v>51</v>
      </c>
      <c r="N915" s="2" t="s">
        <v>6295</v>
      </c>
      <c r="O915" s="2" t="s">
        <v>6296</v>
      </c>
      <c r="P915" s="2" t="s">
        <v>6297</v>
      </c>
      <c r="Q915" s="2" t="s">
        <v>53</v>
      </c>
      <c r="R915" s="19">
        <v>169.89</v>
      </c>
      <c r="S915" s="19" t="s">
        <v>57</v>
      </c>
      <c r="T915" s="2" t="s">
        <v>77</v>
      </c>
      <c r="U915" s="2" t="s">
        <v>9472</v>
      </c>
      <c r="V915" s="2" t="s">
        <v>9473</v>
      </c>
      <c r="W915" s="2" t="s">
        <v>9474</v>
      </c>
      <c r="X915" s="2" t="s">
        <v>53</v>
      </c>
      <c r="Y915" s="2" t="s">
        <v>9472</v>
      </c>
      <c r="Z915" s="2" t="s">
        <v>9475</v>
      </c>
      <c r="AA915" s="2" t="s">
        <v>9476</v>
      </c>
      <c r="AB915" s="2" t="s">
        <v>9477</v>
      </c>
      <c r="AC915" s="2" t="s">
        <v>84</v>
      </c>
      <c r="AD915" s="2" t="s">
        <v>9478</v>
      </c>
      <c r="AE915" s="2" t="s">
        <v>65</v>
      </c>
      <c r="AF915" s="2" t="s">
        <v>86</v>
      </c>
      <c r="AG915" s="2" t="s">
        <v>9479</v>
      </c>
      <c r="AH915" s="2" t="s">
        <v>9480</v>
      </c>
      <c r="AI915" s="2" t="s">
        <v>67</v>
      </c>
      <c r="AJ915" s="2" t="s">
        <v>9481</v>
      </c>
      <c r="AK915" s="2" t="s">
        <v>9482</v>
      </c>
      <c r="AL915" s="2" t="s">
        <v>53</v>
      </c>
      <c r="AM915" s="2" t="s">
        <v>53</v>
      </c>
      <c r="AN915" s="2" t="s">
        <v>53</v>
      </c>
      <c r="AO915" s="2" t="s">
        <v>53</v>
      </c>
      <c r="AP915" s="2" t="s">
        <v>53</v>
      </c>
      <c r="AQ915" s="2" t="s">
        <v>53</v>
      </c>
      <c r="AR915" s="2" t="s">
        <v>69</v>
      </c>
      <c r="AS915" s="2" t="s">
        <v>52</v>
      </c>
      <c r="AT915" s="2" t="s">
        <v>69</v>
      </c>
    </row>
    <row r="916" spans="1:46" ht="22.5" customHeight="1" x14ac:dyDescent="0.25">
      <c r="A916" s="18" t="s">
        <v>9483</v>
      </c>
      <c r="B916" s="2" t="s">
        <v>9484</v>
      </c>
      <c r="C916" s="2" t="s">
        <v>344</v>
      </c>
      <c r="D916" s="2" t="s">
        <v>8953</v>
      </c>
      <c r="E916" s="2" t="s">
        <v>51</v>
      </c>
      <c r="F916" s="19">
        <v>2</v>
      </c>
      <c r="G916" s="19">
        <v>134.84</v>
      </c>
      <c r="H916" s="19" t="s">
        <v>52</v>
      </c>
      <c r="I916" s="19">
        <v>-33.92</v>
      </c>
      <c r="J916" s="19" t="s">
        <v>52</v>
      </c>
      <c r="K916" s="19" t="s">
        <v>52</v>
      </c>
      <c r="L916" s="19">
        <v>100.92</v>
      </c>
      <c r="M916" s="2" t="s">
        <v>51</v>
      </c>
      <c r="N916" s="2" t="s">
        <v>687</v>
      </c>
      <c r="O916" s="2" t="s">
        <v>688</v>
      </c>
      <c r="P916" s="2" t="s">
        <v>689</v>
      </c>
      <c r="Q916" s="2" t="s">
        <v>53</v>
      </c>
      <c r="R916" s="19">
        <v>67.42</v>
      </c>
      <c r="S916" s="19" t="s">
        <v>57</v>
      </c>
      <c r="T916" s="2" t="s">
        <v>58</v>
      </c>
      <c r="U916" s="2" t="s">
        <v>53</v>
      </c>
      <c r="V916" s="2" t="s">
        <v>53</v>
      </c>
      <c r="W916" s="2" t="s">
        <v>53</v>
      </c>
      <c r="X916" s="2" t="s">
        <v>53</v>
      </c>
      <c r="Y916" s="2" t="s">
        <v>9485</v>
      </c>
      <c r="Z916" s="2" t="s">
        <v>9486</v>
      </c>
      <c r="AA916" s="2" t="s">
        <v>9487</v>
      </c>
      <c r="AB916" s="2" t="s">
        <v>2208</v>
      </c>
      <c r="AC916" s="2" t="s">
        <v>124</v>
      </c>
      <c r="AD916" s="2" t="s">
        <v>9488</v>
      </c>
      <c r="AE916" s="2" t="s">
        <v>65</v>
      </c>
      <c r="AF916" s="2" t="s">
        <v>66</v>
      </c>
      <c r="AG916" s="2" t="s">
        <v>9489</v>
      </c>
      <c r="AH916" s="2" t="s">
        <v>9490</v>
      </c>
      <c r="AI916" s="2" t="s">
        <v>67</v>
      </c>
      <c r="AJ916" s="2" t="s">
        <v>9491</v>
      </c>
      <c r="AK916" s="2" t="s">
        <v>53</v>
      </c>
      <c r="AL916" s="2" t="s">
        <v>53</v>
      </c>
      <c r="AM916" s="2" t="s">
        <v>53</v>
      </c>
      <c r="AN916" s="2" t="s">
        <v>53</v>
      </c>
      <c r="AO916" s="2" t="s">
        <v>53</v>
      </c>
      <c r="AP916" s="2" t="s">
        <v>53</v>
      </c>
      <c r="AQ916" s="2" t="s">
        <v>53</v>
      </c>
      <c r="AR916" s="2" t="s">
        <v>69</v>
      </c>
      <c r="AS916" s="2" t="s">
        <v>52</v>
      </c>
      <c r="AT916" s="2" t="s">
        <v>69</v>
      </c>
    </row>
    <row r="917" spans="1:46" ht="22.5" customHeight="1" x14ac:dyDescent="0.25">
      <c r="A917" s="18" t="s">
        <v>9492</v>
      </c>
      <c r="B917" s="2" t="s">
        <v>9493</v>
      </c>
      <c r="C917" s="2" t="s">
        <v>344</v>
      </c>
      <c r="D917" s="2" t="s">
        <v>7125</v>
      </c>
      <c r="E917" s="2" t="s">
        <v>69</v>
      </c>
      <c r="F917" s="19">
        <v>1</v>
      </c>
      <c r="G917" s="19">
        <v>199.99</v>
      </c>
      <c r="H917" s="19" t="s">
        <v>52</v>
      </c>
      <c r="I917" s="19">
        <v>-34</v>
      </c>
      <c r="J917" s="19">
        <v>-20.45</v>
      </c>
      <c r="K917" s="19" t="s">
        <v>52</v>
      </c>
      <c r="L917" s="19">
        <v>145.54</v>
      </c>
      <c r="M917" s="2" t="s">
        <v>53</v>
      </c>
      <c r="N917" s="2" t="s">
        <v>366</v>
      </c>
      <c r="O917" s="2" t="s">
        <v>367</v>
      </c>
      <c r="P917" s="2" t="s">
        <v>368</v>
      </c>
      <c r="Q917" s="2" t="s">
        <v>53</v>
      </c>
      <c r="R917" s="19">
        <v>199.99</v>
      </c>
      <c r="S917" s="19" t="s">
        <v>57</v>
      </c>
      <c r="T917" s="2" t="s">
        <v>77</v>
      </c>
      <c r="U917" s="2" t="s">
        <v>9494</v>
      </c>
      <c r="V917" s="2" t="s">
        <v>9495</v>
      </c>
      <c r="W917" s="2" t="s">
        <v>9496</v>
      </c>
      <c r="X917" s="2" t="s">
        <v>53</v>
      </c>
      <c r="Y917" s="2" t="s">
        <v>9494</v>
      </c>
      <c r="Z917" s="2" t="s">
        <v>9497</v>
      </c>
      <c r="AA917" s="2" t="s">
        <v>9498</v>
      </c>
      <c r="AB917" s="2" t="s">
        <v>111</v>
      </c>
      <c r="AC917" s="2" t="s">
        <v>111</v>
      </c>
      <c r="AD917" s="2" t="s">
        <v>9499</v>
      </c>
      <c r="AE917" s="2" t="s">
        <v>65</v>
      </c>
      <c r="AF917" s="2" t="s">
        <v>86</v>
      </c>
      <c r="AG917" s="2" t="s">
        <v>9500</v>
      </c>
      <c r="AH917" s="2" t="s">
        <v>9501</v>
      </c>
      <c r="AI917" s="2" t="s">
        <v>67</v>
      </c>
      <c r="AJ917" s="2" t="s">
        <v>9502</v>
      </c>
      <c r="AK917" s="2" t="s">
        <v>9503</v>
      </c>
      <c r="AL917" s="2" t="s">
        <v>53</v>
      </c>
      <c r="AM917" s="2" t="s">
        <v>53</v>
      </c>
      <c r="AN917" s="2" t="s">
        <v>53</v>
      </c>
      <c r="AO917" s="2" t="s">
        <v>53</v>
      </c>
      <c r="AP917" s="2" t="s">
        <v>53</v>
      </c>
      <c r="AQ917" s="2" t="s">
        <v>53</v>
      </c>
      <c r="AR917" s="2" t="s">
        <v>69</v>
      </c>
      <c r="AS917" s="2" t="s">
        <v>52</v>
      </c>
      <c r="AT917" s="2" t="s">
        <v>69</v>
      </c>
    </row>
    <row r="918" spans="1:46" ht="22.5" customHeight="1" x14ac:dyDescent="0.25">
      <c r="A918" s="18" t="s">
        <v>9504</v>
      </c>
      <c r="B918" s="2" t="s">
        <v>9505</v>
      </c>
      <c r="C918" s="2" t="s">
        <v>9506</v>
      </c>
      <c r="D918" s="2" t="s">
        <v>9507</v>
      </c>
      <c r="E918" s="2" t="s">
        <v>69</v>
      </c>
      <c r="F918" s="19">
        <v>0</v>
      </c>
      <c r="G918" s="19">
        <v>67.42</v>
      </c>
      <c r="H918" s="19">
        <v>33.9</v>
      </c>
      <c r="I918" s="19">
        <v>-16.96</v>
      </c>
      <c r="J918" s="19">
        <v>-33.9</v>
      </c>
      <c r="K918" s="19">
        <v>-50.46</v>
      </c>
      <c r="L918" s="19">
        <v>0</v>
      </c>
      <c r="M918" s="2" t="s">
        <v>53</v>
      </c>
      <c r="N918" s="2" t="s">
        <v>687</v>
      </c>
      <c r="O918" s="2" t="s">
        <v>688</v>
      </c>
      <c r="P918" s="2" t="s">
        <v>689</v>
      </c>
      <c r="Q918" s="2" t="s">
        <v>53</v>
      </c>
      <c r="R918" s="19">
        <v>67.42</v>
      </c>
      <c r="S918" s="19" t="s">
        <v>57</v>
      </c>
      <c r="T918" s="2" t="s">
        <v>58</v>
      </c>
      <c r="U918" s="2" t="s">
        <v>53</v>
      </c>
      <c r="V918" s="2" t="s">
        <v>53</v>
      </c>
      <c r="W918" s="2" t="s">
        <v>53</v>
      </c>
      <c r="X918" s="2" t="s">
        <v>53</v>
      </c>
      <c r="Y918" s="2" t="s">
        <v>9508</v>
      </c>
      <c r="Z918" s="2" t="s">
        <v>9509</v>
      </c>
      <c r="AA918" s="2" t="s">
        <v>53</v>
      </c>
      <c r="AB918" s="2" t="s">
        <v>1962</v>
      </c>
      <c r="AC918" s="2" t="s">
        <v>168</v>
      </c>
      <c r="AD918" s="2" t="s">
        <v>9510</v>
      </c>
      <c r="AE918" s="2" t="s">
        <v>65</v>
      </c>
      <c r="AF918" s="2" t="s">
        <v>66</v>
      </c>
      <c r="AG918" s="2" t="s">
        <v>9511</v>
      </c>
      <c r="AH918" s="2" t="s">
        <v>53</v>
      </c>
      <c r="AI918" s="2" t="s">
        <v>67</v>
      </c>
      <c r="AJ918" s="2" t="s">
        <v>9512</v>
      </c>
      <c r="AK918" s="2" t="s">
        <v>53</v>
      </c>
      <c r="AL918" s="2" t="s">
        <v>53</v>
      </c>
      <c r="AM918" s="2" t="s">
        <v>53</v>
      </c>
      <c r="AN918" s="2" t="s">
        <v>53</v>
      </c>
      <c r="AO918" s="2" t="s">
        <v>53</v>
      </c>
      <c r="AP918" s="2" t="s">
        <v>53</v>
      </c>
      <c r="AQ918" s="2" t="s">
        <v>53</v>
      </c>
      <c r="AR918" s="2" t="s">
        <v>69</v>
      </c>
      <c r="AS918" s="2" t="s">
        <v>52</v>
      </c>
      <c r="AT918" s="2" t="s">
        <v>69</v>
      </c>
    </row>
    <row r="919" spans="1:46" ht="22.5" customHeight="1" x14ac:dyDescent="0.25">
      <c r="A919" s="18" t="s">
        <v>9513</v>
      </c>
      <c r="B919" s="2" t="s">
        <v>9514</v>
      </c>
      <c r="C919" s="2" t="s">
        <v>344</v>
      </c>
      <c r="D919" s="2" t="s">
        <v>7125</v>
      </c>
      <c r="E919" s="2" t="s">
        <v>69</v>
      </c>
      <c r="F919" s="19">
        <v>1</v>
      </c>
      <c r="G919" s="19">
        <v>49.51</v>
      </c>
      <c r="H919" s="19">
        <v>10.56</v>
      </c>
      <c r="I919" s="19">
        <v>-11.44</v>
      </c>
      <c r="J919" s="19">
        <v>-10.56</v>
      </c>
      <c r="K919" s="19" t="s">
        <v>52</v>
      </c>
      <c r="L919" s="19">
        <v>38.07</v>
      </c>
      <c r="M919" s="2" t="s">
        <v>53</v>
      </c>
      <c r="N919" s="2" t="s">
        <v>5744</v>
      </c>
      <c r="O919" s="2" t="s">
        <v>7601</v>
      </c>
      <c r="P919" s="2" t="s">
        <v>5746</v>
      </c>
      <c r="Q919" s="2" t="s">
        <v>53</v>
      </c>
      <c r="R919" s="19">
        <v>49.51</v>
      </c>
      <c r="S919" s="19" t="s">
        <v>161</v>
      </c>
      <c r="T919" s="2" t="s">
        <v>77</v>
      </c>
      <c r="U919" s="2" t="s">
        <v>9515</v>
      </c>
      <c r="V919" s="2" t="s">
        <v>9516</v>
      </c>
      <c r="W919" s="2" t="s">
        <v>9517</v>
      </c>
      <c r="X919" s="2" t="s">
        <v>53</v>
      </c>
      <c r="Y919" s="2" t="s">
        <v>9515</v>
      </c>
      <c r="Z919" s="2" t="s">
        <v>9518</v>
      </c>
      <c r="AA919" s="2" t="s">
        <v>9519</v>
      </c>
      <c r="AB919" s="2" t="s">
        <v>3733</v>
      </c>
      <c r="AC919" s="2" t="s">
        <v>124</v>
      </c>
      <c r="AD919" s="2" t="s">
        <v>9520</v>
      </c>
      <c r="AE919" s="2" t="s">
        <v>65</v>
      </c>
      <c r="AF919" s="2" t="s">
        <v>86</v>
      </c>
      <c r="AG919" s="2" t="s">
        <v>9521</v>
      </c>
      <c r="AH919" s="2" t="s">
        <v>9522</v>
      </c>
      <c r="AI919" s="2" t="s">
        <v>67</v>
      </c>
      <c r="AJ919" s="2" t="s">
        <v>9523</v>
      </c>
      <c r="AK919" s="2" t="s">
        <v>53</v>
      </c>
      <c r="AL919" s="2" t="s">
        <v>53</v>
      </c>
      <c r="AM919" s="2" t="s">
        <v>53</v>
      </c>
      <c r="AN919" s="2" t="s">
        <v>53</v>
      </c>
      <c r="AO919" s="2" t="s">
        <v>53</v>
      </c>
      <c r="AP919" s="2" t="s">
        <v>53</v>
      </c>
      <c r="AQ919" s="2" t="s">
        <v>53</v>
      </c>
      <c r="AR919" s="2" t="s">
        <v>69</v>
      </c>
      <c r="AS919" s="2" t="s">
        <v>52</v>
      </c>
      <c r="AT919" s="2" t="s">
        <v>69</v>
      </c>
    </row>
    <row r="920" spans="1:46" ht="22.5" customHeight="1" x14ac:dyDescent="0.25">
      <c r="A920" s="18" t="s">
        <v>9524</v>
      </c>
      <c r="B920" s="2" t="s">
        <v>9525</v>
      </c>
      <c r="C920" s="2" t="s">
        <v>344</v>
      </c>
      <c r="D920" s="2" t="s">
        <v>7125</v>
      </c>
      <c r="E920" s="2" t="s">
        <v>69</v>
      </c>
      <c r="F920" s="19">
        <v>1</v>
      </c>
      <c r="G920" s="19">
        <v>86.99</v>
      </c>
      <c r="H920" s="19" t="s">
        <v>52</v>
      </c>
      <c r="I920" s="19">
        <v>-14.79</v>
      </c>
      <c r="J920" s="19">
        <v>-20.45</v>
      </c>
      <c r="K920" s="19" t="s">
        <v>52</v>
      </c>
      <c r="L920" s="19">
        <v>51.75</v>
      </c>
      <c r="M920" s="2" t="s">
        <v>51</v>
      </c>
      <c r="N920" s="2" t="s">
        <v>309</v>
      </c>
      <c r="O920" s="2" t="s">
        <v>747</v>
      </c>
      <c r="P920" s="2" t="s">
        <v>748</v>
      </c>
      <c r="Q920" s="2" t="s">
        <v>53</v>
      </c>
      <c r="R920" s="19">
        <v>86.99</v>
      </c>
      <c r="S920" s="19" t="s">
        <v>57</v>
      </c>
      <c r="T920" s="2" t="s">
        <v>58</v>
      </c>
      <c r="U920" s="2" t="s">
        <v>53</v>
      </c>
      <c r="V920" s="2" t="s">
        <v>53</v>
      </c>
      <c r="W920" s="2" t="s">
        <v>53</v>
      </c>
      <c r="X920" s="2" t="s">
        <v>53</v>
      </c>
      <c r="Y920" s="2" t="s">
        <v>9526</v>
      </c>
      <c r="Z920" s="2" t="s">
        <v>9527</v>
      </c>
      <c r="AA920" s="2" t="s">
        <v>9528</v>
      </c>
      <c r="AB920" s="2" t="s">
        <v>9529</v>
      </c>
      <c r="AC920" s="2" t="s">
        <v>150</v>
      </c>
      <c r="AD920" s="2" t="s">
        <v>9530</v>
      </c>
      <c r="AE920" s="2" t="s">
        <v>65</v>
      </c>
      <c r="AF920" s="2" t="s">
        <v>66</v>
      </c>
      <c r="AG920" s="2" t="s">
        <v>9531</v>
      </c>
      <c r="AH920" s="2" t="s">
        <v>9532</v>
      </c>
      <c r="AI920" s="2" t="s">
        <v>67</v>
      </c>
      <c r="AJ920" s="2" t="s">
        <v>9533</v>
      </c>
      <c r="AK920" s="2" t="s">
        <v>53</v>
      </c>
      <c r="AL920" s="2" t="s">
        <v>53</v>
      </c>
      <c r="AM920" s="2" t="s">
        <v>53</v>
      </c>
      <c r="AN920" s="2" t="s">
        <v>53</v>
      </c>
      <c r="AO920" s="2" t="s">
        <v>53</v>
      </c>
      <c r="AP920" s="2" t="s">
        <v>53</v>
      </c>
      <c r="AQ920" s="2" t="s">
        <v>53</v>
      </c>
      <c r="AR920" s="2" t="s">
        <v>69</v>
      </c>
      <c r="AS920" s="2" t="s">
        <v>52</v>
      </c>
      <c r="AT920" s="2" t="s">
        <v>69</v>
      </c>
    </row>
    <row r="921" spans="1:46" ht="22.5" customHeight="1" x14ac:dyDescent="0.25">
      <c r="A921" s="18" t="s">
        <v>9534</v>
      </c>
      <c r="B921" s="2" t="s">
        <v>9535</v>
      </c>
      <c r="C921" s="2" t="s">
        <v>344</v>
      </c>
      <c r="D921" s="2" t="s">
        <v>7125</v>
      </c>
      <c r="E921" s="2" t="s">
        <v>69</v>
      </c>
      <c r="F921" s="19">
        <v>1</v>
      </c>
      <c r="G921" s="19">
        <v>189.99</v>
      </c>
      <c r="H921" s="19" t="s">
        <v>52</v>
      </c>
      <c r="I921" s="19">
        <v>-32.299999999999997</v>
      </c>
      <c r="J921" s="19">
        <v>-20.45</v>
      </c>
      <c r="K921" s="19" t="s">
        <v>52</v>
      </c>
      <c r="L921" s="19">
        <v>137.24</v>
      </c>
      <c r="M921" s="2" t="s">
        <v>53</v>
      </c>
      <c r="N921" s="2" t="s">
        <v>54</v>
      </c>
      <c r="O921" s="2" t="s">
        <v>2203</v>
      </c>
      <c r="P921" s="2" t="s">
        <v>2204</v>
      </c>
      <c r="Q921" s="2" t="s">
        <v>53</v>
      </c>
      <c r="R921" s="19">
        <v>189.99</v>
      </c>
      <c r="S921" s="19" t="s">
        <v>57</v>
      </c>
      <c r="T921" s="2" t="s">
        <v>58</v>
      </c>
      <c r="U921" s="2" t="s">
        <v>53</v>
      </c>
      <c r="V921" s="2" t="s">
        <v>53</v>
      </c>
      <c r="W921" s="2" t="s">
        <v>53</v>
      </c>
      <c r="X921" s="2" t="s">
        <v>53</v>
      </c>
      <c r="Y921" s="2" t="s">
        <v>9536</v>
      </c>
      <c r="Z921" s="2" t="s">
        <v>9537</v>
      </c>
      <c r="AA921" s="2" t="s">
        <v>9538</v>
      </c>
      <c r="AB921" s="2" t="s">
        <v>3733</v>
      </c>
      <c r="AC921" s="2" t="s">
        <v>124</v>
      </c>
      <c r="AD921" s="2" t="s">
        <v>9539</v>
      </c>
      <c r="AE921" s="2" t="s">
        <v>65</v>
      </c>
      <c r="AF921" s="2" t="s">
        <v>66</v>
      </c>
      <c r="AG921" s="2" t="s">
        <v>9540</v>
      </c>
      <c r="AH921" s="2" t="s">
        <v>9541</v>
      </c>
      <c r="AI921" s="2" t="s">
        <v>67</v>
      </c>
      <c r="AJ921" s="2" t="s">
        <v>9542</v>
      </c>
      <c r="AK921" s="2" t="s">
        <v>53</v>
      </c>
      <c r="AL921" s="2" t="s">
        <v>53</v>
      </c>
      <c r="AM921" s="2" t="s">
        <v>53</v>
      </c>
      <c r="AN921" s="2" t="s">
        <v>53</v>
      </c>
      <c r="AO921" s="2" t="s">
        <v>53</v>
      </c>
      <c r="AP921" s="2" t="s">
        <v>53</v>
      </c>
      <c r="AQ921" s="2" t="s">
        <v>53</v>
      </c>
      <c r="AR921" s="2" t="s">
        <v>69</v>
      </c>
      <c r="AS921" s="2" t="s">
        <v>52</v>
      </c>
      <c r="AT921" s="2" t="s">
        <v>69</v>
      </c>
    </row>
    <row r="922" spans="1:46" ht="22.5" customHeight="1" x14ac:dyDescent="0.25">
      <c r="A922" s="18" t="s">
        <v>9543</v>
      </c>
      <c r="B922" s="2" t="s">
        <v>9544</v>
      </c>
      <c r="C922" s="2" t="s">
        <v>344</v>
      </c>
      <c r="D922" s="2" t="s">
        <v>7125</v>
      </c>
      <c r="E922" s="2" t="s">
        <v>69</v>
      </c>
      <c r="F922" s="19">
        <v>1</v>
      </c>
      <c r="G922" s="19">
        <v>107.45</v>
      </c>
      <c r="H922" s="19" t="s">
        <v>52</v>
      </c>
      <c r="I922" s="19">
        <v>-12.89</v>
      </c>
      <c r="J922" s="19">
        <v>-21.45</v>
      </c>
      <c r="K922" s="19" t="s">
        <v>52</v>
      </c>
      <c r="L922" s="19">
        <v>73.11</v>
      </c>
      <c r="M922" s="2" t="s">
        <v>51</v>
      </c>
      <c r="N922" s="2" t="s">
        <v>9545</v>
      </c>
      <c r="O922" s="2" t="s">
        <v>9546</v>
      </c>
      <c r="P922" s="2" t="s">
        <v>9547</v>
      </c>
      <c r="Q922" s="2" t="s">
        <v>53</v>
      </c>
      <c r="R922" s="19">
        <v>107.45</v>
      </c>
      <c r="S922" s="19" t="s">
        <v>161</v>
      </c>
      <c r="T922" s="2" t="s">
        <v>77</v>
      </c>
      <c r="U922" s="2" t="s">
        <v>9548</v>
      </c>
      <c r="V922" s="2" t="s">
        <v>9549</v>
      </c>
      <c r="W922" s="2" t="s">
        <v>9550</v>
      </c>
      <c r="X922" s="2" t="s">
        <v>53</v>
      </c>
      <c r="Y922" s="2" t="s">
        <v>9548</v>
      </c>
      <c r="Z922" s="2" t="s">
        <v>9551</v>
      </c>
      <c r="AA922" s="2" t="s">
        <v>9552</v>
      </c>
      <c r="AB922" s="2" t="s">
        <v>2121</v>
      </c>
      <c r="AC922" s="2" t="s">
        <v>97</v>
      </c>
      <c r="AD922" s="2" t="s">
        <v>2122</v>
      </c>
      <c r="AE922" s="2" t="s">
        <v>65</v>
      </c>
      <c r="AF922" s="2" t="s">
        <v>86</v>
      </c>
      <c r="AG922" s="2" t="s">
        <v>9553</v>
      </c>
      <c r="AH922" s="2" t="s">
        <v>7844</v>
      </c>
      <c r="AI922" s="2" t="s">
        <v>67</v>
      </c>
      <c r="AJ922" s="2" t="s">
        <v>9554</v>
      </c>
      <c r="AK922" s="2" t="s">
        <v>53</v>
      </c>
      <c r="AL922" s="2" t="s">
        <v>53</v>
      </c>
      <c r="AM922" s="2" t="s">
        <v>53</v>
      </c>
      <c r="AN922" s="2" t="s">
        <v>53</v>
      </c>
      <c r="AO922" s="2" t="s">
        <v>53</v>
      </c>
      <c r="AP922" s="2" t="s">
        <v>53</v>
      </c>
      <c r="AQ922" s="2" t="s">
        <v>53</v>
      </c>
      <c r="AR922" s="2" t="s">
        <v>69</v>
      </c>
      <c r="AS922" s="2" t="s">
        <v>52</v>
      </c>
      <c r="AT922" s="2" t="s">
        <v>69</v>
      </c>
    </row>
    <row r="923" spans="1:46" ht="22.5" customHeight="1" x14ac:dyDescent="0.25">
      <c r="A923" s="18" t="s">
        <v>9555</v>
      </c>
      <c r="B923" s="2" t="s">
        <v>9556</v>
      </c>
      <c r="C923" s="2" t="s">
        <v>344</v>
      </c>
      <c r="D923" s="2" t="s">
        <v>8953</v>
      </c>
      <c r="E923" s="2" t="s">
        <v>69</v>
      </c>
      <c r="F923" s="19">
        <v>1</v>
      </c>
      <c r="G923" s="19">
        <v>113.99</v>
      </c>
      <c r="H923" s="19" t="s">
        <v>52</v>
      </c>
      <c r="I923" s="19">
        <v>-19.38</v>
      </c>
      <c r="J923" s="19">
        <v>-18.45</v>
      </c>
      <c r="K923" s="19" t="s">
        <v>52</v>
      </c>
      <c r="L923" s="19">
        <v>76.16</v>
      </c>
      <c r="M923" s="2" t="s">
        <v>51</v>
      </c>
      <c r="N923" s="2" t="s">
        <v>905</v>
      </c>
      <c r="O923" s="2" t="s">
        <v>3884</v>
      </c>
      <c r="P923" s="2" t="s">
        <v>3885</v>
      </c>
      <c r="Q923" s="2" t="s">
        <v>53</v>
      </c>
      <c r="R923" s="19">
        <v>113.99</v>
      </c>
      <c r="S923" s="19" t="s">
        <v>57</v>
      </c>
      <c r="T923" s="2" t="s">
        <v>58</v>
      </c>
      <c r="U923" s="2" t="s">
        <v>53</v>
      </c>
      <c r="V923" s="2" t="s">
        <v>53</v>
      </c>
      <c r="W923" s="2" t="s">
        <v>53</v>
      </c>
      <c r="X923" s="2" t="s">
        <v>53</v>
      </c>
      <c r="Y923" s="2" t="s">
        <v>9557</v>
      </c>
      <c r="Z923" s="2" t="s">
        <v>9558</v>
      </c>
      <c r="AA923" s="2" t="s">
        <v>9559</v>
      </c>
      <c r="AB923" s="2" t="s">
        <v>428</v>
      </c>
      <c r="AC923" s="2" t="s">
        <v>124</v>
      </c>
      <c r="AD923" s="2" t="s">
        <v>9560</v>
      </c>
      <c r="AE923" s="2" t="s">
        <v>65</v>
      </c>
      <c r="AF923" s="2" t="s">
        <v>66</v>
      </c>
      <c r="AG923" s="2" t="s">
        <v>9561</v>
      </c>
      <c r="AH923" s="2" t="s">
        <v>9562</v>
      </c>
      <c r="AI923" s="2" t="s">
        <v>67</v>
      </c>
      <c r="AJ923" s="2" t="s">
        <v>9563</v>
      </c>
      <c r="AK923" s="2" t="s">
        <v>53</v>
      </c>
      <c r="AL923" s="2" t="s">
        <v>53</v>
      </c>
      <c r="AM923" s="2" t="s">
        <v>53</v>
      </c>
      <c r="AN923" s="2" t="s">
        <v>53</v>
      </c>
      <c r="AO923" s="2" t="s">
        <v>53</v>
      </c>
      <c r="AP923" s="2" t="s">
        <v>53</v>
      </c>
      <c r="AQ923" s="2" t="s">
        <v>53</v>
      </c>
      <c r="AR923" s="2" t="s">
        <v>69</v>
      </c>
      <c r="AS923" s="2" t="s">
        <v>52</v>
      </c>
      <c r="AT923" s="2" t="s">
        <v>69</v>
      </c>
    </row>
    <row r="924" spans="1:46" ht="22.5" customHeight="1" x14ac:dyDescent="0.25">
      <c r="A924" s="18" t="s">
        <v>9564</v>
      </c>
      <c r="B924" s="2" t="s">
        <v>9565</v>
      </c>
      <c r="C924" s="2" t="s">
        <v>344</v>
      </c>
      <c r="D924" s="2" t="s">
        <v>8953</v>
      </c>
      <c r="E924" s="2" t="s">
        <v>51</v>
      </c>
      <c r="F924" s="19">
        <v>1</v>
      </c>
      <c r="G924" s="19">
        <v>109.74</v>
      </c>
      <c r="H924" s="19" t="s">
        <v>52</v>
      </c>
      <c r="I924" s="19">
        <v>-18.66</v>
      </c>
      <c r="J924" s="19">
        <v>-20.45</v>
      </c>
      <c r="K924" s="19" t="s">
        <v>52</v>
      </c>
      <c r="L924" s="19">
        <v>70.63</v>
      </c>
      <c r="M924" s="2" t="s">
        <v>51</v>
      </c>
      <c r="N924" s="2" t="s">
        <v>1235</v>
      </c>
      <c r="O924" s="2" t="s">
        <v>1236</v>
      </c>
      <c r="P924" s="2" t="s">
        <v>1237</v>
      </c>
      <c r="Q924" s="2" t="s">
        <v>53</v>
      </c>
      <c r="R924" s="19">
        <v>109.74</v>
      </c>
      <c r="S924" s="19" t="s">
        <v>57</v>
      </c>
      <c r="T924" s="2" t="s">
        <v>58</v>
      </c>
      <c r="U924" s="2" t="s">
        <v>53</v>
      </c>
      <c r="V924" s="2" t="s">
        <v>53</v>
      </c>
      <c r="W924" s="2" t="s">
        <v>53</v>
      </c>
      <c r="X924" s="2" t="s">
        <v>53</v>
      </c>
      <c r="Y924" s="2" t="s">
        <v>9566</v>
      </c>
      <c r="Z924" s="2" t="s">
        <v>9567</v>
      </c>
      <c r="AA924" s="2" t="s">
        <v>9568</v>
      </c>
      <c r="AB924" s="2" t="s">
        <v>4549</v>
      </c>
      <c r="AC924" s="2" t="s">
        <v>531</v>
      </c>
      <c r="AD924" s="2" t="s">
        <v>9569</v>
      </c>
      <c r="AE924" s="2" t="s">
        <v>65</v>
      </c>
      <c r="AF924" s="2" t="s">
        <v>66</v>
      </c>
      <c r="AG924" s="2" t="s">
        <v>9570</v>
      </c>
      <c r="AH924" s="2" t="s">
        <v>9571</v>
      </c>
      <c r="AI924" s="2" t="s">
        <v>67</v>
      </c>
      <c r="AJ924" s="2" t="s">
        <v>9572</v>
      </c>
      <c r="AK924" s="2" t="s">
        <v>53</v>
      </c>
      <c r="AL924" s="2" t="s">
        <v>53</v>
      </c>
      <c r="AM924" s="2" t="s">
        <v>53</v>
      </c>
      <c r="AN924" s="2" t="s">
        <v>53</v>
      </c>
      <c r="AO924" s="2" t="s">
        <v>53</v>
      </c>
      <c r="AP924" s="2" t="s">
        <v>53</v>
      </c>
      <c r="AQ924" s="2" t="s">
        <v>53</v>
      </c>
      <c r="AR924" s="2" t="s">
        <v>69</v>
      </c>
      <c r="AS924" s="2" t="s">
        <v>52</v>
      </c>
      <c r="AT924" s="2" t="s">
        <v>69</v>
      </c>
    </row>
    <row r="925" spans="1:46" ht="22.5" customHeight="1" x14ac:dyDescent="0.25">
      <c r="A925" s="18" t="s">
        <v>9573</v>
      </c>
      <c r="B925" s="2" t="s">
        <v>9574</v>
      </c>
      <c r="C925" s="2" t="s">
        <v>344</v>
      </c>
      <c r="D925" s="2" t="s">
        <v>8247</v>
      </c>
      <c r="E925" s="2" t="s">
        <v>69</v>
      </c>
      <c r="F925" s="19">
        <v>1</v>
      </c>
      <c r="G925" s="19">
        <v>217.9</v>
      </c>
      <c r="H925" s="19" t="s">
        <v>52</v>
      </c>
      <c r="I925" s="19">
        <v>-37.04</v>
      </c>
      <c r="J925" s="19">
        <v>-20.45</v>
      </c>
      <c r="K925" s="19" t="s">
        <v>52</v>
      </c>
      <c r="L925" s="19">
        <v>160.41</v>
      </c>
      <c r="M925" s="2" t="s">
        <v>53</v>
      </c>
      <c r="N925" s="2" t="s">
        <v>827</v>
      </c>
      <c r="O925" s="2" t="s">
        <v>9575</v>
      </c>
      <c r="P925" s="2" t="s">
        <v>9576</v>
      </c>
      <c r="Q925" s="2" t="s">
        <v>53</v>
      </c>
      <c r="R925" s="19">
        <v>217.9</v>
      </c>
      <c r="S925" s="19" t="s">
        <v>57</v>
      </c>
      <c r="T925" s="2" t="s">
        <v>58</v>
      </c>
      <c r="U925" s="2" t="s">
        <v>53</v>
      </c>
      <c r="V925" s="2" t="s">
        <v>53</v>
      </c>
      <c r="W925" s="2" t="s">
        <v>53</v>
      </c>
      <c r="X925" s="2" t="s">
        <v>53</v>
      </c>
      <c r="Y925" s="2" t="s">
        <v>9577</v>
      </c>
      <c r="Z925" s="2" t="s">
        <v>9578</v>
      </c>
      <c r="AA925" s="2" t="s">
        <v>9579</v>
      </c>
      <c r="AB925" s="2" t="s">
        <v>1312</v>
      </c>
      <c r="AC925" s="2" t="s">
        <v>124</v>
      </c>
      <c r="AD925" s="2" t="s">
        <v>9580</v>
      </c>
      <c r="AE925" s="2" t="s">
        <v>65</v>
      </c>
      <c r="AF925" s="2" t="s">
        <v>66</v>
      </c>
      <c r="AG925" s="2" t="s">
        <v>9581</v>
      </c>
      <c r="AH925" s="2" t="s">
        <v>9582</v>
      </c>
      <c r="AI925" s="2" t="s">
        <v>67</v>
      </c>
      <c r="AJ925" s="2" t="s">
        <v>9583</v>
      </c>
      <c r="AK925" s="2" t="s">
        <v>53</v>
      </c>
      <c r="AL925" s="2" t="s">
        <v>53</v>
      </c>
      <c r="AM925" s="2" t="s">
        <v>53</v>
      </c>
      <c r="AN925" s="2" t="s">
        <v>53</v>
      </c>
      <c r="AO925" s="2" t="s">
        <v>53</v>
      </c>
      <c r="AP925" s="2" t="s">
        <v>53</v>
      </c>
      <c r="AQ925" s="2" t="s">
        <v>53</v>
      </c>
      <c r="AR925" s="2" t="s">
        <v>69</v>
      </c>
      <c r="AS925" s="2" t="s">
        <v>52</v>
      </c>
      <c r="AT925" s="2" t="s">
        <v>69</v>
      </c>
    </row>
    <row r="926" spans="1:46" ht="22.5" customHeight="1" x14ac:dyDescent="0.25">
      <c r="A926" s="18" t="s">
        <v>9584</v>
      </c>
      <c r="B926" s="2" t="s">
        <v>9585</v>
      </c>
      <c r="C926" s="2" t="s">
        <v>9586</v>
      </c>
      <c r="D926" s="2" t="s">
        <v>9587</v>
      </c>
      <c r="E926" s="2" t="s">
        <v>69</v>
      </c>
      <c r="F926" s="19">
        <v>0</v>
      </c>
      <c r="G926" s="19">
        <v>110.57</v>
      </c>
      <c r="H926" s="19" t="s">
        <v>52</v>
      </c>
      <c r="I926" s="19">
        <v>-55.7</v>
      </c>
      <c r="J926" s="19">
        <v>-18.45</v>
      </c>
      <c r="K926" s="19">
        <v>-91.77</v>
      </c>
      <c r="L926" s="19">
        <v>-55.35</v>
      </c>
      <c r="M926" s="2" t="s">
        <v>51</v>
      </c>
      <c r="N926" s="2" t="s">
        <v>905</v>
      </c>
      <c r="O926" s="2" t="s">
        <v>1163</v>
      </c>
      <c r="P926" s="2" t="s">
        <v>1164</v>
      </c>
      <c r="Q926" s="2" t="s">
        <v>53</v>
      </c>
      <c r="R926" s="19">
        <v>110.57</v>
      </c>
      <c r="S926" s="19" t="s">
        <v>57</v>
      </c>
      <c r="T926" s="2" t="s">
        <v>58</v>
      </c>
      <c r="U926" s="2" t="s">
        <v>9588</v>
      </c>
      <c r="V926" s="2" t="s">
        <v>9589</v>
      </c>
      <c r="W926" s="2" t="s">
        <v>9590</v>
      </c>
      <c r="X926" s="2" t="s">
        <v>53</v>
      </c>
      <c r="Y926" s="2" t="s">
        <v>9588</v>
      </c>
      <c r="Z926" s="2" t="s">
        <v>9591</v>
      </c>
      <c r="AA926" s="2" t="s">
        <v>2178</v>
      </c>
      <c r="AB926" s="2" t="s">
        <v>124</v>
      </c>
      <c r="AC926" s="2" t="s">
        <v>124</v>
      </c>
      <c r="AD926" s="2" t="s">
        <v>2179</v>
      </c>
      <c r="AE926" s="2" t="s">
        <v>65</v>
      </c>
      <c r="AF926" s="2" t="s">
        <v>66</v>
      </c>
      <c r="AG926" s="2" t="s">
        <v>3204</v>
      </c>
      <c r="AH926" s="2" t="s">
        <v>9592</v>
      </c>
      <c r="AI926" s="2" t="s">
        <v>67</v>
      </c>
      <c r="AJ926" s="2" t="s">
        <v>9593</v>
      </c>
      <c r="AK926" s="2" t="s">
        <v>53</v>
      </c>
      <c r="AL926" s="2" t="s">
        <v>53</v>
      </c>
      <c r="AM926" s="2" t="s">
        <v>53</v>
      </c>
      <c r="AN926" s="2" t="s">
        <v>53</v>
      </c>
      <c r="AO926" s="2" t="s">
        <v>53</v>
      </c>
      <c r="AP926" s="2" t="s">
        <v>53</v>
      </c>
      <c r="AQ926" s="2" t="s">
        <v>53</v>
      </c>
      <c r="AR926" s="2" t="s">
        <v>69</v>
      </c>
      <c r="AS926" s="2">
        <v>1</v>
      </c>
      <c r="AT926" s="2" t="s">
        <v>69</v>
      </c>
    </row>
    <row r="927" spans="1:46" ht="22.5" customHeight="1" x14ac:dyDescent="0.25">
      <c r="A927" s="18" t="s">
        <v>9594</v>
      </c>
      <c r="B927" s="2" t="s">
        <v>9595</v>
      </c>
      <c r="C927" s="2" t="s">
        <v>344</v>
      </c>
      <c r="D927" s="2" t="s">
        <v>8953</v>
      </c>
      <c r="E927" s="2" t="s">
        <v>69</v>
      </c>
      <c r="F927" s="19">
        <v>1</v>
      </c>
      <c r="G927" s="19">
        <v>120.89</v>
      </c>
      <c r="H927" s="19" t="s">
        <v>52</v>
      </c>
      <c r="I927" s="19">
        <v>-20.55</v>
      </c>
      <c r="J927" s="19">
        <v>-17.95</v>
      </c>
      <c r="K927" s="19" t="s">
        <v>52</v>
      </c>
      <c r="L927" s="19">
        <v>82.39</v>
      </c>
      <c r="M927" s="2" t="s">
        <v>51</v>
      </c>
      <c r="N927" s="2" t="s">
        <v>676</v>
      </c>
      <c r="O927" s="2" t="s">
        <v>2597</v>
      </c>
      <c r="P927" s="2" t="s">
        <v>2598</v>
      </c>
      <c r="Q927" s="2" t="s">
        <v>53</v>
      </c>
      <c r="R927" s="19">
        <v>120.89</v>
      </c>
      <c r="S927" s="19" t="s">
        <v>57</v>
      </c>
      <c r="T927" s="2" t="s">
        <v>58</v>
      </c>
      <c r="U927" s="2" t="s">
        <v>53</v>
      </c>
      <c r="V927" s="2" t="s">
        <v>53</v>
      </c>
      <c r="W927" s="2" t="s">
        <v>53</v>
      </c>
      <c r="X927" s="2" t="s">
        <v>53</v>
      </c>
      <c r="Y927" s="2" t="s">
        <v>9596</v>
      </c>
      <c r="Z927" s="2" t="s">
        <v>9597</v>
      </c>
      <c r="AA927" s="2" t="s">
        <v>9598</v>
      </c>
      <c r="AB927" s="2" t="s">
        <v>339</v>
      </c>
      <c r="AC927" s="2" t="s">
        <v>97</v>
      </c>
      <c r="AD927" s="2" t="s">
        <v>9599</v>
      </c>
      <c r="AE927" s="2" t="s">
        <v>65</v>
      </c>
      <c r="AF927" s="2" t="s">
        <v>66</v>
      </c>
      <c r="AG927" s="2" t="s">
        <v>9600</v>
      </c>
      <c r="AH927" s="2" t="s">
        <v>8968</v>
      </c>
      <c r="AI927" s="2" t="s">
        <v>67</v>
      </c>
      <c r="AJ927" s="2" t="s">
        <v>9601</v>
      </c>
      <c r="AK927" s="2" t="s">
        <v>53</v>
      </c>
      <c r="AL927" s="2" t="s">
        <v>53</v>
      </c>
      <c r="AM927" s="2" t="s">
        <v>53</v>
      </c>
      <c r="AN927" s="2" t="s">
        <v>53</v>
      </c>
      <c r="AO927" s="2" t="s">
        <v>53</v>
      </c>
      <c r="AP927" s="2" t="s">
        <v>53</v>
      </c>
      <c r="AQ927" s="2" t="s">
        <v>53</v>
      </c>
      <c r="AR927" s="2" t="s">
        <v>69</v>
      </c>
      <c r="AS927" s="2" t="s">
        <v>52</v>
      </c>
      <c r="AT927" s="2" t="s">
        <v>69</v>
      </c>
    </row>
    <row r="928" spans="1:46" ht="22.5" customHeight="1" x14ac:dyDescent="0.25">
      <c r="A928" s="18" t="s">
        <v>9602</v>
      </c>
      <c r="B928" s="2" t="s">
        <v>9603</v>
      </c>
      <c r="C928" s="2" t="s">
        <v>344</v>
      </c>
      <c r="D928" s="2" t="s">
        <v>8953</v>
      </c>
      <c r="E928" s="2" t="s">
        <v>69</v>
      </c>
      <c r="F928" s="19">
        <v>1</v>
      </c>
      <c r="G928" s="19">
        <v>129.99</v>
      </c>
      <c r="H928" s="19" t="s">
        <v>52</v>
      </c>
      <c r="I928" s="19">
        <v>-22.1</v>
      </c>
      <c r="J928" s="19">
        <v>-17.95</v>
      </c>
      <c r="K928" s="19" t="s">
        <v>52</v>
      </c>
      <c r="L928" s="19">
        <v>89.94</v>
      </c>
      <c r="M928" s="2" t="s">
        <v>53</v>
      </c>
      <c r="N928" s="2" t="s">
        <v>676</v>
      </c>
      <c r="O928" s="2" t="s">
        <v>677</v>
      </c>
      <c r="P928" s="2" t="s">
        <v>678</v>
      </c>
      <c r="Q928" s="2" t="s">
        <v>53</v>
      </c>
      <c r="R928" s="19">
        <v>129.99</v>
      </c>
      <c r="S928" s="19" t="s">
        <v>57</v>
      </c>
      <c r="T928" s="2" t="s">
        <v>58</v>
      </c>
      <c r="U928" s="2" t="s">
        <v>53</v>
      </c>
      <c r="V928" s="2" t="s">
        <v>53</v>
      </c>
      <c r="W928" s="2" t="s">
        <v>53</v>
      </c>
      <c r="X928" s="2" t="s">
        <v>53</v>
      </c>
      <c r="Y928" s="2" t="s">
        <v>9604</v>
      </c>
      <c r="Z928" s="2" t="s">
        <v>9605</v>
      </c>
      <c r="AA928" s="2" t="s">
        <v>9606</v>
      </c>
      <c r="AB928" s="2" t="s">
        <v>339</v>
      </c>
      <c r="AC928" s="2" t="s">
        <v>97</v>
      </c>
      <c r="AD928" s="2" t="s">
        <v>9607</v>
      </c>
      <c r="AE928" s="2" t="s">
        <v>65</v>
      </c>
      <c r="AF928" s="2" t="s">
        <v>66</v>
      </c>
      <c r="AG928" s="2" t="s">
        <v>9600</v>
      </c>
      <c r="AH928" s="2" t="s">
        <v>9608</v>
      </c>
      <c r="AI928" s="2" t="s">
        <v>67</v>
      </c>
      <c r="AJ928" s="2" t="s">
        <v>9609</v>
      </c>
      <c r="AK928" s="2" t="s">
        <v>53</v>
      </c>
      <c r="AL928" s="2" t="s">
        <v>53</v>
      </c>
      <c r="AM928" s="2" t="s">
        <v>53</v>
      </c>
      <c r="AN928" s="2" t="s">
        <v>53</v>
      </c>
      <c r="AO928" s="2" t="s">
        <v>53</v>
      </c>
      <c r="AP928" s="2" t="s">
        <v>53</v>
      </c>
      <c r="AQ928" s="2" t="s">
        <v>53</v>
      </c>
      <c r="AR928" s="2" t="s">
        <v>69</v>
      </c>
      <c r="AS928" s="2" t="s">
        <v>52</v>
      </c>
      <c r="AT928" s="2" t="s">
        <v>69</v>
      </c>
    </row>
    <row r="929" spans="1:46" ht="22.5" customHeight="1" x14ac:dyDescent="0.25">
      <c r="A929" s="18" t="s">
        <v>9610</v>
      </c>
      <c r="B929" s="2" t="s">
        <v>9611</v>
      </c>
      <c r="C929" s="2" t="s">
        <v>344</v>
      </c>
      <c r="D929" s="2" t="s">
        <v>9612</v>
      </c>
      <c r="E929" s="2" t="s">
        <v>69</v>
      </c>
      <c r="F929" s="19">
        <v>1</v>
      </c>
      <c r="G929" s="19">
        <v>110.57</v>
      </c>
      <c r="H929" s="19" t="s">
        <v>52</v>
      </c>
      <c r="I929" s="19">
        <v>-18.8</v>
      </c>
      <c r="J929" s="19">
        <v>-18.45</v>
      </c>
      <c r="K929" s="19" t="s">
        <v>52</v>
      </c>
      <c r="L929" s="19">
        <v>73.319999999999993</v>
      </c>
      <c r="M929" s="2" t="s">
        <v>53</v>
      </c>
      <c r="N929" s="2" t="s">
        <v>905</v>
      </c>
      <c r="O929" s="2" t="s">
        <v>1163</v>
      </c>
      <c r="P929" s="2" t="s">
        <v>1164</v>
      </c>
      <c r="Q929" s="2" t="s">
        <v>53</v>
      </c>
      <c r="R929" s="19">
        <v>110.57</v>
      </c>
      <c r="S929" s="19" t="s">
        <v>57</v>
      </c>
      <c r="T929" s="2" t="s">
        <v>58</v>
      </c>
      <c r="U929" s="2" t="s">
        <v>53</v>
      </c>
      <c r="V929" s="2" t="s">
        <v>53</v>
      </c>
      <c r="W929" s="2" t="s">
        <v>53</v>
      </c>
      <c r="X929" s="2" t="s">
        <v>53</v>
      </c>
      <c r="Y929" s="2" t="s">
        <v>9613</v>
      </c>
      <c r="Z929" s="2" t="s">
        <v>9614</v>
      </c>
      <c r="AA929" s="2" t="s">
        <v>9615</v>
      </c>
      <c r="AB929" s="2" t="s">
        <v>1601</v>
      </c>
      <c r="AC929" s="2" t="s">
        <v>124</v>
      </c>
      <c r="AD929" s="2" t="s">
        <v>9616</v>
      </c>
      <c r="AE929" s="2" t="s">
        <v>65</v>
      </c>
      <c r="AF929" s="2" t="s">
        <v>66</v>
      </c>
      <c r="AG929" s="2" t="s">
        <v>9617</v>
      </c>
      <c r="AH929" s="2" t="s">
        <v>9618</v>
      </c>
      <c r="AI929" s="2" t="s">
        <v>67</v>
      </c>
      <c r="AJ929" s="2" t="s">
        <v>9619</v>
      </c>
      <c r="AK929" s="2" t="s">
        <v>53</v>
      </c>
      <c r="AL929" s="2" t="s">
        <v>53</v>
      </c>
      <c r="AM929" s="2" t="s">
        <v>53</v>
      </c>
      <c r="AN929" s="2" t="s">
        <v>53</v>
      </c>
      <c r="AO929" s="2" t="s">
        <v>53</v>
      </c>
      <c r="AP929" s="2" t="s">
        <v>53</v>
      </c>
      <c r="AQ929" s="2" t="s">
        <v>53</v>
      </c>
      <c r="AR929" s="2" t="s">
        <v>69</v>
      </c>
      <c r="AS929" s="2" t="s">
        <v>52</v>
      </c>
      <c r="AT929" s="2" t="s">
        <v>69</v>
      </c>
    </row>
    <row r="930" spans="1:46" ht="22.5" customHeight="1" x14ac:dyDescent="0.25">
      <c r="A930" s="18" t="s">
        <v>9620</v>
      </c>
      <c r="B930" s="2" t="s">
        <v>9621</v>
      </c>
      <c r="C930" s="2" t="s">
        <v>344</v>
      </c>
      <c r="D930" s="2" t="s">
        <v>7125</v>
      </c>
      <c r="E930" s="2" t="s">
        <v>51</v>
      </c>
      <c r="F930" s="19">
        <v>1</v>
      </c>
      <c r="G930" s="19">
        <v>23</v>
      </c>
      <c r="H930" s="19" t="s">
        <v>52</v>
      </c>
      <c r="I930" s="19">
        <v>-9.41</v>
      </c>
      <c r="J930" s="19" t="s">
        <v>52</v>
      </c>
      <c r="K930" s="19" t="s">
        <v>52</v>
      </c>
      <c r="L930" s="19">
        <v>13.59</v>
      </c>
      <c r="M930" s="2" t="s">
        <v>53</v>
      </c>
      <c r="N930" s="2" t="s">
        <v>524</v>
      </c>
      <c r="O930" s="2" t="s">
        <v>525</v>
      </c>
      <c r="P930" s="2" t="s">
        <v>526</v>
      </c>
      <c r="Q930" s="2" t="s">
        <v>53</v>
      </c>
      <c r="R930" s="19">
        <v>23</v>
      </c>
      <c r="S930" s="19" t="s">
        <v>57</v>
      </c>
      <c r="T930" s="2" t="s">
        <v>58</v>
      </c>
      <c r="U930" s="2" t="s">
        <v>53</v>
      </c>
      <c r="V930" s="2" t="s">
        <v>53</v>
      </c>
      <c r="W930" s="2" t="s">
        <v>53</v>
      </c>
      <c r="X930" s="2" t="s">
        <v>53</v>
      </c>
      <c r="Y930" s="2" t="s">
        <v>9622</v>
      </c>
      <c r="Z930" s="2" t="s">
        <v>9623</v>
      </c>
      <c r="AA930" s="2" t="s">
        <v>9624</v>
      </c>
      <c r="AB930" s="2" t="s">
        <v>706</v>
      </c>
      <c r="AC930" s="2" t="s">
        <v>124</v>
      </c>
      <c r="AD930" s="2" t="s">
        <v>9625</v>
      </c>
      <c r="AE930" s="2" t="s">
        <v>65</v>
      </c>
      <c r="AF930" s="2" t="s">
        <v>66</v>
      </c>
      <c r="AG930" s="2" t="s">
        <v>9626</v>
      </c>
      <c r="AH930" s="2" t="s">
        <v>9627</v>
      </c>
      <c r="AI930" s="2" t="s">
        <v>67</v>
      </c>
      <c r="AJ930" s="2" t="s">
        <v>9628</v>
      </c>
      <c r="AK930" s="2" t="s">
        <v>53</v>
      </c>
      <c r="AL930" s="2" t="s">
        <v>53</v>
      </c>
      <c r="AM930" s="2" t="s">
        <v>53</v>
      </c>
      <c r="AN930" s="2" t="s">
        <v>53</v>
      </c>
      <c r="AO930" s="2" t="s">
        <v>53</v>
      </c>
      <c r="AP930" s="2" t="s">
        <v>53</v>
      </c>
      <c r="AQ930" s="2" t="s">
        <v>53</v>
      </c>
      <c r="AR930" s="2" t="s">
        <v>69</v>
      </c>
      <c r="AS930" s="2" t="s">
        <v>52</v>
      </c>
      <c r="AT930" s="2" t="s">
        <v>69</v>
      </c>
    </row>
    <row r="931" spans="1:46" ht="22.5" customHeight="1" x14ac:dyDescent="0.25">
      <c r="A931" s="18" t="s">
        <v>9629</v>
      </c>
      <c r="B931" s="2" t="s">
        <v>9630</v>
      </c>
      <c r="C931" s="2" t="s">
        <v>344</v>
      </c>
      <c r="D931" s="2" t="s">
        <v>9612</v>
      </c>
      <c r="E931" s="2" t="s">
        <v>69</v>
      </c>
      <c r="F931" s="19">
        <v>1</v>
      </c>
      <c r="G931" s="19">
        <v>67.42</v>
      </c>
      <c r="H931" s="19">
        <v>13.9</v>
      </c>
      <c r="I931" s="19">
        <v>-16.96</v>
      </c>
      <c r="J931" s="19" t="s">
        <v>52</v>
      </c>
      <c r="K931" s="19" t="s">
        <v>52</v>
      </c>
      <c r="L931" s="19">
        <v>64.36</v>
      </c>
      <c r="M931" s="2" t="s">
        <v>53</v>
      </c>
      <c r="N931" s="2" t="s">
        <v>687</v>
      </c>
      <c r="O931" s="2" t="s">
        <v>688</v>
      </c>
      <c r="P931" s="2" t="s">
        <v>689</v>
      </c>
      <c r="Q931" s="2" t="s">
        <v>53</v>
      </c>
      <c r="R931" s="19">
        <v>67.42</v>
      </c>
      <c r="S931" s="19" t="s">
        <v>57</v>
      </c>
      <c r="T931" s="2" t="s">
        <v>58</v>
      </c>
      <c r="U931" s="2" t="s">
        <v>9631</v>
      </c>
      <c r="V931" s="2" t="s">
        <v>9632</v>
      </c>
      <c r="W931" s="2" t="s">
        <v>9633</v>
      </c>
      <c r="X931" s="2" t="s">
        <v>53</v>
      </c>
      <c r="Y931" s="2" t="s">
        <v>9631</v>
      </c>
      <c r="Z931" s="2" t="s">
        <v>9634</v>
      </c>
      <c r="AA931" s="2" t="s">
        <v>9635</v>
      </c>
      <c r="AB931" s="2" t="s">
        <v>124</v>
      </c>
      <c r="AC931" s="2" t="s">
        <v>124</v>
      </c>
      <c r="AD931" s="2" t="s">
        <v>9636</v>
      </c>
      <c r="AE931" s="2" t="s">
        <v>65</v>
      </c>
      <c r="AF931" s="2" t="s">
        <v>222</v>
      </c>
      <c r="AG931" s="2" t="s">
        <v>9637</v>
      </c>
      <c r="AH931" s="2" t="s">
        <v>9638</v>
      </c>
      <c r="AI931" s="2" t="s">
        <v>5172</v>
      </c>
      <c r="AJ931" s="2" t="s">
        <v>9639</v>
      </c>
      <c r="AK931" s="2" t="s">
        <v>53</v>
      </c>
      <c r="AL931" s="2" t="s">
        <v>53</v>
      </c>
      <c r="AM931" s="2" t="s">
        <v>53</v>
      </c>
      <c r="AN931" s="2" t="s">
        <v>53</v>
      </c>
      <c r="AO931" s="2" t="s">
        <v>53</v>
      </c>
      <c r="AP931" s="2" t="s">
        <v>53</v>
      </c>
      <c r="AQ931" s="2" t="s">
        <v>53</v>
      </c>
      <c r="AR931" s="2" t="s">
        <v>69</v>
      </c>
      <c r="AS931" s="2" t="s">
        <v>52</v>
      </c>
      <c r="AT931" s="2" t="s">
        <v>69</v>
      </c>
    </row>
    <row r="932" spans="1:46" ht="22.5" customHeight="1" x14ac:dyDescent="0.25">
      <c r="A932" s="18" t="s">
        <v>9640</v>
      </c>
      <c r="B932" s="2" t="s">
        <v>9641</v>
      </c>
      <c r="C932" s="2" t="s">
        <v>344</v>
      </c>
      <c r="D932" s="2" t="s">
        <v>8247</v>
      </c>
      <c r="E932" s="2" t="s">
        <v>69</v>
      </c>
      <c r="F932" s="19">
        <v>1</v>
      </c>
      <c r="G932" s="19">
        <v>33.39</v>
      </c>
      <c r="H932" s="19">
        <v>13.5</v>
      </c>
      <c r="I932" s="19">
        <v>-11.18</v>
      </c>
      <c r="J932" s="19">
        <v>-13.5</v>
      </c>
      <c r="K932" s="19" t="s">
        <v>52</v>
      </c>
      <c r="L932" s="19">
        <v>22.21</v>
      </c>
      <c r="M932" s="2" t="s">
        <v>51</v>
      </c>
      <c r="N932" s="2" t="s">
        <v>5257</v>
      </c>
      <c r="O932" s="2" t="s">
        <v>5258</v>
      </c>
      <c r="P932" s="2" t="s">
        <v>5259</v>
      </c>
      <c r="Q932" s="2" t="s">
        <v>53</v>
      </c>
      <c r="R932" s="19">
        <v>33.39</v>
      </c>
      <c r="S932" s="19" t="s">
        <v>57</v>
      </c>
      <c r="T932" s="2" t="s">
        <v>58</v>
      </c>
      <c r="U932" s="2" t="s">
        <v>53</v>
      </c>
      <c r="V932" s="2" t="s">
        <v>53</v>
      </c>
      <c r="W932" s="2" t="s">
        <v>53</v>
      </c>
      <c r="X932" s="2" t="s">
        <v>53</v>
      </c>
      <c r="Y932" s="2" t="s">
        <v>9642</v>
      </c>
      <c r="Z932" s="2" t="s">
        <v>9643</v>
      </c>
      <c r="AA932" s="2" t="s">
        <v>9644</v>
      </c>
      <c r="AB932" s="2" t="s">
        <v>9645</v>
      </c>
      <c r="AC932" s="2" t="s">
        <v>182</v>
      </c>
      <c r="AD932" s="2" t="s">
        <v>9646</v>
      </c>
      <c r="AE932" s="2" t="s">
        <v>65</v>
      </c>
      <c r="AF932" s="2" t="s">
        <v>66</v>
      </c>
      <c r="AG932" s="2" t="s">
        <v>9202</v>
      </c>
      <c r="AH932" s="2" t="s">
        <v>9647</v>
      </c>
      <c r="AI932" s="2" t="s">
        <v>67</v>
      </c>
      <c r="AJ932" s="2" t="s">
        <v>9648</v>
      </c>
      <c r="AK932" s="2" t="s">
        <v>53</v>
      </c>
      <c r="AL932" s="2" t="s">
        <v>53</v>
      </c>
      <c r="AM932" s="2" t="s">
        <v>53</v>
      </c>
      <c r="AN932" s="2" t="s">
        <v>53</v>
      </c>
      <c r="AO932" s="2" t="s">
        <v>53</v>
      </c>
      <c r="AP932" s="2" t="s">
        <v>53</v>
      </c>
      <c r="AQ932" s="2" t="s">
        <v>53</v>
      </c>
      <c r="AR932" s="2" t="s">
        <v>69</v>
      </c>
      <c r="AS932" s="2" t="s">
        <v>52</v>
      </c>
      <c r="AT932" s="2" t="s">
        <v>69</v>
      </c>
    </row>
    <row r="933" spans="1:46" ht="22.5" customHeight="1" x14ac:dyDescent="0.25">
      <c r="A933" s="21" t="s">
        <v>9649</v>
      </c>
      <c r="B933" s="22" t="s">
        <v>9650</v>
      </c>
      <c r="C933" s="23" t="s">
        <v>53</v>
      </c>
      <c r="D933" s="24" t="s">
        <v>53</v>
      </c>
      <c r="E933" s="25" t="s">
        <v>53</v>
      </c>
      <c r="F933" s="26" t="s">
        <v>52</v>
      </c>
      <c r="G933" s="27">
        <v>373.89</v>
      </c>
      <c r="H933" s="28" t="s">
        <v>52</v>
      </c>
      <c r="I933" s="29">
        <v>-44.87</v>
      </c>
      <c r="J933" s="30">
        <v>-52.9</v>
      </c>
      <c r="K933" s="31" t="s">
        <v>52</v>
      </c>
      <c r="L933" s="32">
        <v>276.12</v>
      </c>
      <c r="M933" s="33" t="s">
        <v>53</v>
      </c>
      <c r="N933" s="34" t="s">
        <v>53</v>
      </c>
      <c r="O933" s="35" t="s">
        <v>53</v>
      </c>
      <c r="P933" s="36" t="s">
        <v>53</v>
      </c>
      <c r="Q933" s="37" t="s">
        <v>53</v>
      </c>
      <c r="R933" s="38" t="s">
        <v>52</v>
      </c>
      <c r="S933" s="39" t="s">
        <v>53</v>
      </c>
      <c r="T933" s="40" t="s">
        <v>58</v>
      </c>
      <c r="U933" s="41" t="s">
        <v>53</v>
      </c>
      <c r="V933" s="42" t="s">
        <v>53</v>
      </c>
      <c r="W933" s="43" t="s">
        <v>53</v>
      </c>
      <c r="X933" s="44" t="s">
        <v>53</v>
      </c>
      <c r="Y933" s="45" t="s">
        <v>9651</v>
      </c>
      <c r="Z933" s="46" t="s">
        <v>9652</v>
      </c>
      <c r="AA933" s="47" t="s">
        <v>9653</v>
      </c>
      <c r="AB933" s="48" t="s">
        <v>1567</v>
      </c>
      <c r="AC933" s="49" t="s">
        <v>124</v>
      </c>
      <c r="AD933" s="50" t="s">
        <v>9654</v>
      </c>
      <c r="AE933" s="51" t="s">
        <v>65</v>
      </c>
      <c r="AF933" s="52" t="s">
        <v>66</v>
      </c>
      <c r="AG933" s="53" t="s">
        <v>9655</v>
      </c>
      <c r="AH933" s="54" t="s">
        <v>9656</v>
      </c>
      <c r="AI933" s="55" t="s">
        <v>67</v>
      </c>
      <c r="AJ933" s="56" t="s">
        <v>9657</v>
      </c>
      <c r="AK933" s="57" t="s">
        <v>53</v>
      </c>
      <c r="AL933" s="58" t="s">
        <v>53</v>
      </c>
      <c r="AM933" s="59" t="s">
        <v>53</v>
      </c>
      <c r="AN933" s="60" t="s">
        <v>53</v>
      </c>
      <c r="AO933" s="61" t="s">
        <v>53</v>
      </c>
      <c r="AP933" s="62" t="s">
        <v>53</v>
      </c>
      <c r="AQ933" s="63" t="s">
        <v>53</v>
      </c>
      <c r="AR933" s="64" t="s">
        <v>53</v>
      </c>
      <c r="AS933" s="65" t="s">
        <v>52</v>
      </c>
      <c r="AT933" s="66" t="s">
        <v>53</v>
      </c>
    </row>
    <row r="934" spans="1:46" ht="22.5" customHeight="1" x14ac:dyDescent="0.25">
      <c r="A934" s="67" t="s">
        <v>9658</v>
      </c>
      <c r="B934" s="68" t="s">
        <v>9650</v>
      </c>
      <c r="C934" s="69" t="s">
        <v>344</v>
      </c>
      <c r="D934" s="70" t="s">
        <v>5569</v>
      </c>
      <c r="E934" s="71" t="s">
        <v>51</v>
      </c>
      <c r="F934" s="72">
        <v>1</v>
      </c>
      <c r="G934" s="73" t="s">
        <v>52</v>
      </c>
      <c r="H934" s="74" t="s">
        <v>52</v>
      </c>
      <c r="I934" s="75" t="s">
        <v>52</v>
      </c>
      <c r="J934" s="76" t="s">
        <v>52</v>
      </c>
      <c r="K934" s="77" t="s">
        <v>52</v>
      </c>
      <c r="L934" s="78" t="s">
        <v>52</v>
      </c>
      <c r="M934" s="79" t="s">
        <v>53</v>
      </c>
      <c r="N934" s="80" t="s">
        <v>758</v>
      </c>
      <c r="O934" s="81" t="s">
        <v>759</v>
      </c>
      <c r="P934" s="82" t="s">
        <v>760</v>
      </c>
      <c r="Q934" s="83" t="s">
        <v>53</v>
      </c>
      <c r="R934" s="84">
        <v>179.9</v>
      </c>
      <c r="S934" s="85" t="s">
        <v>161</v>
      </c>
      <c r="T934" s="86" t="s">
        <v>53</v>
      </c>
      <c r="U934" s="87" t="s">
        <v>53</v>
      </c>
      <c r="V934" s="88" t="s">
        <v>53</v>
      </c>
      <c r="W934" s="89" t="s">
        <v>53</v>
      </c>
      <c r="X934" s="90" t="s">
        <v>53</v>
      </c>
      <c r="Y934" s="91" t="s">
        <v>53</v>
      </c>
      <c r="Z934" s="92" t="s">
        <v>53</v>
      </c>
      <c r="AA934" s="93" t="s">
        <v>53</v>
      </c>
      <c r="AB934" s="94" t="s">
        <v>53</v>
      </c>
      <c r="AC934" s="95" t="s">
        <v>53</v>
      </c>
      <c r="AD934" s="96" t="s">
        <v>53</v>
      </c>
      <c r="AE934" s="97" t="s">
        <v>53</v>
      </c>
      <c r="AF934" s="98" t="s">
        <v>53</v>
      </c>
      <c r="AG934" s="99" t="s">
        <v>53</v>
      </c>
      <c r="AH934" s="100" t="s">
        <v>53</v>
      </c>
      <c r="AI934" s="101" t="s">
        <v>53</v>
      </c>
      <c r="AJ934" s="102" t="s">
        <v>53</v>
      </c>
      <c r="AK934" s="103" t="s">
        <v>53</v>
      </c>
      <c r="AL934" s="104" t="s">
        <v>53</v>
      </c>
      <c r="AM934" s="105" t="s">
        <v>53</v>
      </c>
      <c r="AN934" s="106" t="s">
        <v>53</v>
      </c>
      <c r="AO934" s="107" t="s">
        <v>53</v>
      </c>
      <c r="AP934" s="108" t="s">
        <v>53</v>
      </c>
      <c r="AQ934" s="109" t="s">
        <v>53</v>
      </c>
      <c r="AR934" s="110" t="s">
        <v>69</v>
      </c>
      <c r="AS934" s="111" t="s">
        <v>52</v>
      </c>
      <c r="AT934" s="112" t="s">
        <v>69</v>
      </c>
    </row>
    <row r="935" spans="1:46" ht="22.5" customHeight="1" x14ac:dyDescent="0.25">
      <c r="A935" s="67" t="s">
        <v>9659</v>
      </c>
      <c r="B935" s="68" t="s">
        <v>9650</v>
      </c>
      <c r="C935" s="69" t="s">
        <v>344</v>
      </c>
      <c r="D935" s="70" t="s">
        <v>5569</v>
      </c>
      <c r="E935" s="71" t="s">
        <v>51</v>
      </c>
      <c r="F935" s="72">
        <v>1</v>
      </c>
      <c r="G935" s="73" t="s">
        <v>52</v>
      </c>
      <c r="H935" s="74" t="s">
        <v>52</v>
      </c>
      <c r="I935" s="75" t="s">
        <v>52</v>
      </c>
      <c r="J935" s="76" t="s">
        <v>52</v>
      </c>
      <c r="K935" s="77" t="s">
        <v>52</v>
      </c>
      <c r="L935" s="78" t="s">
        <v>52</v>
      </c>
      <c r="M935" s="79" t="s">
        <v>53</v>
      </c>
      <c r="N935" s="80" t="s">
        <v>559</v>
      </c>
      <c r="O935" s="81" t="s">
        <v>560</v>
      </c>
      <c r="P935" s="82" t="s">
        <v>561</v>
      </c>
      <c r="Q935" s="83" t="s">
        <v>53</v>
      </c>
      <c r="R935" s="84">
        <v>193.99</v>
      </c>
      <c r="S935" s="85" t="s">
        <v>161</v>
      </c>
      <c r="T935" s="86" t="s">
        <v>53</v>
      </c>
      <c r="U935" s="87" t="s">
        <v>53</v>
      </c>
      <c r="V935" s="88" t="s">
        <v>53</v>
      </c>
      <c r="W935" s="89" t="s">
        <v>53</v>
      </c>
      <c r="X935" s="90" t="s">
        <v>53</v>
      </c>
      <c r="Y935" s="91" t="s">
        <v>53</v>
      </c>
      <c r="Z935" s="92" t="s">
        <v>53</v>
      </c>
      <c r="AA935" s="93" t="s">
        <v>53</v>
      </c>
      <c r="AB935" s="94" t="s">
        <v>53</v>
      </c>
      <c r="AC935" s="95" t="s">
        <v>53</v>
      </c>
      <c r="AD935" s="96" t="s">
        <v>53</v>
      </c>
      <c r="AE935" s="97" t="s">
        <v>53</v>
      </c>
      <c r="AF935" s="98" t="s">
        <v>53</v>
      </c>
      <c r="AG935" s="99" t="s">
        <v>53</v>
      </c>
      <c r="AH935" s="100" t="s">
        <v>53</v>
      </c>
      <c r="AI935" s="101" t="s">
        <v>53</v>
      </c>
      <c r="AJ935" s="102" t="s">
        <v>53</v>
      </c>
      <c r="AK935" s="103" t="s">
        <v>53</v>
      </c>
      <c r="AL935" s="104" t="s">
        <v>53</v>
      </c>
      <c r="AM935" s="105" t="s">
        <v>53</v>
      </c>
      <c r="AN935" s="106" t="s">
        <v>53</v>
      </c>
      <c r="AO935" s="107" t="s">
        <v>53</v>
      </c>
      <c r="AP935" s="108" t="s">
        <v>53</v>
      </c>
      <c r="AQ935" s="109" t="s">
        <v>53</v>
      </c>
      <c r="AR935" s="110" t="s">
        <v>69</v>
      </c>
      <c r="AS935" s="111" t="s">
        <v>52</v>
      </c>
      <c r="AT935" s="112" t="s">
        <v>69</v>
      </c>
    </row>
    <row r="936" spans="1:46" ht="22.5" customHeight="1" x14ac:dyDescent="0.25">
      <c r="A936" s="18" t="s">
        <v>9660</v>
      </c>
      <c r="B936" s="2" t="s">
        <v>9661</v>
      </c>
      <c r="C936" s="2" t="s">
        <v>344</v>
      </c>
      <c r="D936" s="2" t="s">
        <v>7125</v>
      </c>
      <c r="E936" s="2" t="s">
        <v>69</v>
      </c>
      <c r="F936" s="19">
        <v>1</v>
      </c>
      <c r="G936" s="19">
        <v>20.5</v>
      </c>
      <c r="H936" s="19">
        <v>9.57</v>
      </c>
      <c r="I936" s="19">
        <v>-8.98</v>
      </c>
      <c r="J936" s="19">
        <v>-9.57</v>
      </c>
      <c r="K936" s="19" t="s">
        <v>52</v>
      </c>
      <c r="L936" s="19">
        <v>11.52</v>
      </c>
      <c r="M936" s="2" t="s">
        <v>51</v>
      </c>
      <c r="N936" s="2" t="s">
        <v>547</v>
      </c>
      <c r="O936" s="2" t="s">
        <v>548</v>
      </c>
      <c r="P936" s="2" t="s">
        <v>549</v>
      </c>
      <c r="Q936" s="2" t="s">
        <v>53</v>
      </c>
      <c r="R936" s="19">
        <v>20.5</v>
      </c>
      <c r="S936" s="19" t="s">
        <v>57</v>
      </c>
      <c r="T936" s="2" t="s">
        <v>58</v>
      </c>
      <c r="U936" s="2" t="s">
        <v>53</v>
      </c>
      <c r="V936" s="2" t="s">
        <v>53</v>
      </c>
      <c r="W936" s="2" t="s">
        <v>53</v>
      </c>
      <c r="X936" s="2" t="s">
        <v>53</v>
      </c>
      <c r="Y936" s="2" t="s">
        <v>9662</v>
      </c>
      <c r="Z936" s="2" t="s">
        <v>9663</v>
      </c>
      <c r="AA936" s="2" t="s">
        <v>9664</v>
      </c>
      <c r="AB936" s="2" t="s">
        <v>9665</v>
      </c>
      <c r="AC936" s="2" t="s">
        <v>124</v>
      </c>
      <c r="AD936" s="2" t="s">
        <v>9666</v>
      </c>
      <c r="AE936" s="2" t="s">
        <v>65</v>
      </c>
      <c r="AF936" s="2" t="s">
        <v>66</v>
      </c>
      <c r="AG936" s="2" t="s">
        <v>9667</v>
      </c>
      <c r="AH936" s="2" t="s">
        <v>9532</v>
      </c>
      <c r="AI936" s="2" t="s">
        <v>67</v>
      </c>
      <c r="AJ936" s="2" t="s">
        <v>9668</v>
      </c>
      <c r="AK936" s="2" t="s">
        <v>53</v>
      </c>
      <c r="AL936" s="2" t="s">
        <v>53</v>
      </c>
      <c r="AM936" s="2" t="s">
        <v>53</v>
      </c>
      <c r="AN936" s="2" t="s">
        <v>53</v>
      </c>
      <c r="AO936" s="2" t="s">
        <v>53</v>
      </c>
      <c r="AP936" s="2" t="s">
        <v>53</v>
      </c>
      <c r="AQ936" s="2" t="s">
        <v>53</v>
      </c>
      <c r="AR936" s="2" t="s">
        <v>69</v>
      </c>
      <c r="AS936" s="2" t="s">
        <v>52</v>
      </c>
      <c r="AT936" s="2" t="s">
        <v>69</v>
      </c>
    </row>
    <row r="937" spans="1:46" ht="22.5" customHeight="1" x14ac:dyDescent="0.25">
      <c r="A937" s="18" t="s">
        <v>9669</v>
      </c>
      <c r="B937" s="2" t="s">
        <v>9670</v>
      </c>
      <c r="C937" s="2" t="s">
        <v>344</v>
      </c>
      <c r="D937" s="2" t="s">
        <v>8953</v>
      </c>
      <c r="E937" s="2" t="s">
        <v>69</v>
      </c>
      <c r="F937" s="19">
        <v>1</v>
      </c>
      <c r="G937" s="19">
        <v>189.99</v>
      </c>
      <c r="H937" s="19" t="s">
        <v>52</v>
      </c>
      <c r="I937" s="19">
        <v>-32.299999999999997</v>
      </c>
      <c r="J937" s="19">
        <v>-20.45</v>
      </c>
      <c r="K937" s="19" t="s">
        <v>52</v>
      </c>
      <c r="L937" s="19">
        <v>137.24</v>
      </c>
      <c r="M937" s="2" t="s">
        <v>53</v>
      </c>
      <c r="N937" s="2" t="s">
        <v>54</v>
      </c>
      <c r="O937" s="2" t="s">
        <v>2203</v>
      </c>
      <c r="P937" s="2" t="s">
        <v>2204</v>
      </c>
      <c r="Q937" s="2" t="s">
        <v>53</v>
      </c>
      <c r="R937" s="19">
        <v>189.99</v>
      </c>
      <c r="S937" s="19" t="s">
        <v>57</v>
      </c>
      <c r="T937" s="2" t="s">
        <v>58</v>
      </c>
      <c r="U937" s="2" t="s">
        <v>53</v>
      </c>
      <c r="V937" s="2" t="s">
        <v>53</v>
      </c>
      <c r="W937" s="2" t="s">
        <v>53</v>
      </c>
      <c r="X937" s="2" t="s">
        <v>53</v>
      </c>
      <c r="Y937" s="2" t="s">
        <v>9671</v>
      </c>
      <c r="Z937" s="2" t="s">
        <v>9672</v>
      </c>
      <c r="AA937" s="2" t="s">
        <v>9673</v>
      </c>
      <c r="AB937" s="2" t="s">
        <v>3232</v>
      </c>
      <c r="AC937" s="2" t="s">
        <v>111</v>
      </c>
      <c r="AD937" s="2" t="s">
        <v>9674</v>
      </c>
      <c r="AE937" s="2" t="s">
        <v>65</v>
      </c>
      <c r="AF937" s="2" t="s">
        <v>66</v>
      </c>
      <c r="AG937" s="2" t="s">
        <v>9675</v>
      </c>
      <c r="AH937" s="2" t="s">
        <v>9676</v>
      </c>
      <c r="AI937" s="2" t="s">
        <v>67</v>
      </c>
      <c r="AJ937" s="2" t="s">
        <v>9677</v>
      </c>
      <c r="AK937" s="2" t="s">
        <v>53</v>
      </c>
      <c r="AL937" s="2" t="s">
        <v>53</v>
      </c>
      <c r="AM937" s="2" t="s">
        <v>53</v>
      </c>
      <c r="AN937" s="2" t="s">
        <v>53</v>
      </c>
      <c r="AO937" s="2" t="s">
        <v>53</v>
      </c>
      <c r="AP937" s="2" t="s">
        <v>53</v>
      </c>
      <c r="AQ937" s="2" t="s">
        <v>53</v>
      </c>
      <c r="AR937" s="2" t="s">
        <v>69</v>
      </c>
      <c r="AS937" s="2" t="s">
        <v>52</v>
      </c>
      <c r="AT937" s="2" t="s">
        <v>69</v>
      </c>
    </row>
    <row r="938" spans="1:46" ht="22.5" customHeight="1" x14ac:dyDescent="0.25">
      <c r="A938" s="18" t="s">
        <v>9678</v>
      </c>
      <c r="B938" s="2" t="s">
        <v>9679</v>
      </c>
      <c r="C938" s="2" t="s">
        <v>344</v>
      </c>
      <c r="D938" s="2" t="s">
        <v>8953</v>
      </c>
      <c r="E938" s="2" t="s">
        <v>51</v>
      </c>
      <c r="F938" s="19">
        <v>5</v>
      </c>
      <c r="G938" s="19">
        <v>274.35000000000002</v>
      </c>
      <c r="H938" s="19" t="s">
        <v>52</v>
      </c>
      <c r="I938" s="19">
        <v>-60.4</v>
      </c>
      <c r="J938" s="19" t="s">
        <v>52</v>
      </c>
      <c r="K938" s="19" t="s">
        <v>52</v>
      </c>
      <c r="L938" s="19">
        <v>213.95</v>
      </c>
      <c r="M938" s="2" t="s">
        <v>53</v>
      </c>
      <c r="N938" s="2" t="s">
        <v>309</v>
      </c>
      <c r="O938" s="2" t="s">
        <v>390</v>
      </c>
      <c r="P938" s="2" t="s">
        <v>311</v>
      </c>
      <c r="Q938" s="2" t="s">
        <v>53</v>
      </c>
      <c r="R938" s="19">
        <v>54.87</v>
      </c>
      <c r="S938" s="19" t="s">
        <v>161</v>
      </c>
      <c r="T938" s="2" t="s">
        <v>58</v>
      </c>
      <c r="U938" s="2" t="s">
        <v>53</v>
      </c>
      <c r="V938" s="2" t="s">
        <v>53</v>
      </c>
      <c r="W938" s="2" t="s">
        <v>53</v>
      </c>
      <c r="X938" s="2" t="s">
        <v>53</v>
      </c>
      <c r="Y938" s="2" t="s">
        <v>9680</v>
      </c>
      <c r="Z938" s="2" t="s">
        <v>9681</v>
      </c>
      <c r="AA938" s="2" t="s">
        <v>9682</v>
      </c>
      <c r="AB938" s="2" t="s">
        <v>1601</v>
      </c>
      <c r="AC938" s="2" t="s">
        <v>124</v>
      </c>
      <c r="AD938" s="2" t="s">
        <v>9683</v>
      </c>
      <c r="AE938" s="2" t="s">
        <v>65</v>
      </c>
      <c r="AF938" s="2" t="s">
        <v>66</v>
      </c>
      <c r="AG938" s="2" t="s">
        <v>9384</v>
      </c>
      <c r="AH938" s="2" t="s">
        <v>9684</v>
      </c>
      <c r="AI938" s="2" t="s">
        <v>67</v>
      </c>
      <c r="AJ938" s="2" t="s">
        <v>9685</v>
      </c>
      <c r="AK938" s="2" t="s">
        <v>53</v>
      </c>
      <c r="AL938" s="2" t="s">
        <v>53</v>
      </c>
      <c r="AM938" s="2" t="s">
        <v>53</v>
      </c>
      <c r="AN938" s="2" t="s">
        <v>53</v>
      </c>
      <c r="AO938" s="2" t="s">
        <v>53</v>
      </c>
      <c r="AP938" s="2" t="s">
        <v>53</v>
      </c>
      <c r="AQ938" s="2" t="s">
        <v>53</v>
      </c>
      <c r="AR938" s="2" t="s">
        <v>69</v>
      </c>
      <c r="AS938" s="2" t="s">
        <v>52</v>
      </c>
      <c r="AT938" s="2" t="s">
        <v>69</v>
      </c>
    </row>
    <row r="939" spans="1:46" ht="22.5" customHeight="1" x14ac:dyDescent="0.25">
      <c r="A939" s="18" t="s">
        <v>9686</v>
      </c>
      <c r="B939" s="2" t="s">
        <v>9687</v>
      </c>
      <c r="C939" s="2" t="s">
        <v>344</v>
      </c>
      <c r="D939" s="2" t="s">
        <v>7125</v>
      </c>
      <c r="E939" s="2" t="s">
        <v>69</v>
      </c>
      <c r="F939" s="19">
        <v>1</v>
      </c>
      <c r="G939" s="19">
        <v>65.94</v>
      </c>
      <c r="H939" s="19">
        <v>16.100000000000001</v>
      </c>
      <c r="I939" s="19">
        <v>-16.71</v>
      </c>
      <c r="J939" s="19">
        <v>-16.100000000000001</v>
      </c>
      <c r="K939" s="19" t="s">
        <v>52</v>
      </c>
      <c r="L939" s="19">
        <v>49.23</v>
      </c>
      <c r="M939" s="2" t="s">
        <v>51</v>
      </c>
      <c r="N939" s="2" t="s">
        <v>1224</v>
      </c>
      <c r="O939" s="2" t="s">
        <v>1225</v>
      </c>
      <c r="P939" s="2" t="s">
        <v>1226</v>
      </c>
      <c r="Q939" s="2" t="s">
        <v>53</v>
      </c>
      <c r="R939" s="19">
        <v>65.94</v>
      </c>
      <c r="S939" s="19" t="s">
        <v>57</v>
      </c>
      <c r="T939" s="2" t="s">
        <v>58</v>
      </c>
      <c r="U939" s="2" t="s">
        <v>53</v>
      </c>
      <c r="V939" s="2" t="s">
        <v>53</v>
      </c>
      <c r="W939" s="2" t="s">
        <v>53</v>
      </c>
      <c r="X939" s="2" t="s">
        <v>53</v>
      </c>
      <c r="Y939" s="2" t="s">
        <v>9688</v>
      </c>
      <c r="Z939" s="2" t="s">
        <v>9689</v>
      </c>
      <c r="AA939" s="2" t="s">
        <v>9690</v>
      </c>
      <c r="AB939" s="2" t="s">
        <v>4969</v>
      </c>
      <c r="AC939" s="2" t="s">
        <v>97</v>
      </c>
      <c r="AD939" s="2" t="s">
        <v>9691</v>
      </c>
      <c r="AE939" s="2" t="s">
        <v>65</v>
      </c>
      <c r="AF939" s="2" t="s">
        <v>66</v>
      </c>
      <c r="AG939" s="2" t="s">
        <v>9692</v>
      </c>
      <c r="AH939" s="2" t="s">
        <v>9693</v>
      </c>
      <c r="AI939" s="2" t="s">
        <v>67</v>
      </c>
      <c r="AJ939" s="2" t="s">
        <v>9694</v>
      </c>
      <c r="AK939" s="2" t="s">
        <v>53</v>
      </c>
      <c r="AL939" s="2" t="s">
        <v>53</v>
      </c>
      <c r="AM939" s="2" t="s">
        <v>53</v>
      </c>
      <c r="AN939" s="2" t="s">
        <v>53</v>
      </c>
      <c r="AO939" s="2" t="s">
        <v>53</v>
      </c>
      <c r="AP939" s="2" t="s">
        <v>53</v>
      </c>
      <c r="AQ939" s="2" t="s">
        <v>53</v>
      </c>
      <c r="AR939" s="2" t="s">
        <v>69</v>
      </c>
      <c r="AS939" s="2" t="s">
        <v>52</v>
      </c>
      <c r="AT939" s="2" t="s">
        <v>69</v>
      </c>
    </row>
    <row r="940" spans="1:46" ht="22.5" customHeight="1" x14ac:dyDescent="0.25">
      <c r="A940" s="18" t="s">
        <v>9695</v>
      </c>
      <c r="B940" s="2" t="s">
        <v>9696</v>
      </c>
      <c r="C940" s="2" t="s">
        <v>344</v>
      </c>
      <c r="D940" s="2" t="s">
        <v>8953</v>
      </c>
      <c r="E940" s="2" t="s">
        <v>69</v>
      </c>
      <c r="F940" s="19">
        <v>1</v>
      </c>
      <c r="G940" s="19">
        <v>120.89</v>
      </c>
      <c r="H940" s="19" t="s">
        <v>52</v>
      </c>
      <c r="I940" s="19">
        <v>-20.55</v>
      </c>
      <c r="J940" s="19">
        <v>-17.95</v>
      </c>
      <c r="K940" s="19" t="s">
        <v>52</v>
      </c>
      <c r="L940" s="19">
        <v>82.39</v>
      </c>
      <c r="M940" s="2" t="s">
        <v>53</v>
      </c>
      <c r="N940" s="2" t="s">
        <v>676</v>
      </c>
      <c r="O940" s="2" t="s">
        <v>2597</v>
      </c>
      <c r="P940" s="2" t="s">
        <v>2598</v>
      </c>
      <c r="Q940" s="2" t="s">
        <v>53</v>
      </c>
      <c r="R940" s="19">
        <v>120.89</v>
      </c>
      <c r="S940" s="19" t="s">
        <v>57</v>
      </c>
      <c r="T940" s="2" t="s">
        <v>58</v>
      </c>
      <c r="U940" s="2" t="s">
        <v>53</v>
      </c>
      <c r="V940" s="2" t="s">
        <v>53</v>
      </c>
      <c r="W940" s="2" t="s">
        <v>53</v>
      </c>
      <c r="X940" s="2" t="s">
        <v>53</v>
      </c>
      <c r="Y940" s="2" t="s">
        <v>9697</v>
      </c>
      <c r="Z940" s="2" t="s">
        <v>9698</v>
      </c>
      <c r="AA940" s="2" t="s">
        <v>9699</v>
      </c>
      <c r="AB940" s="2" t="s">
        <v>111</v>
      </c>
      <c r="AC940" s="2" t="s">
        <v>111</v>
      </c>
      <c r="AD940" s="2" t="s">
        <v>9700</v>
      </c>
      <c r="AE940" s="2" t="s">
        <v>65</v>
      </c>
      <c r="AF940" s="2" t="s">
        <v>66</v>
      </c>
      <c r="AG940" s="2" t="s">
        <v>9701</v>
      </c>
      <c r="AH940" s="2" t="s">
        <v>9702</v>
      </c>
      <c r="AI940" s="2" t="s">
        <v>67</v>
      </c>
      <c r="AJ940" s="2" t="s">
        <v>9703</v>
      </c>
      <c r="AK940" s="2" t="s">
        <v>53</v>
      </c>
      <c r="AL940" s="2" t="s">
        <v>53</v>
      </c>
      <c r="AM940" s="2" t="s">
        <v>53</v>
      </c>
      <c r="AN940" s="2" t="s">
        <v>53</v>
      </c>
      <c r="AO940" s="2" t="s">
        <v>53</v>
      </c>
      <c r="AP940" s="2" t="s">
        <v>53</v>
      </c>
      <c r="AQ940" s="2" t="s">
        <v>53</v>
      </c>
      <c r="AR940" s="2" t="s">
        <v>69</v>
      </c>
      <c r="AS940" s="2" t="s">
        <v>52</v>
      </c>
      <c r="AT940" s="2" t="s">
        <v>69</v>
      </c>
    </row>
    <row r="941" spans="1:46" ht="22.5" customHeight="1" x14ac:dyDescent="0.25">
      <c r="A941" s="18" t="s">
        <v>9704</v>
      </c>
      <c r="B941" s="2" t="s">
        <v>9705</v>
      </c>
      <c r="C941" s="2" t="s">
        <v>2171</v>
      </c>
      <c r="D941" s="2" t="s">
        <v>2172</v>
      </c>
      <c r="E941" s="2" t="s">
        <v>69</v>
      </c>
      <c r="F941" s="19">
        <v>0</v>
      </c>
      <c r="G941" s="19">
        <v>220.5</v>
      </c>
      <c r="H941" s="19">
        <v>1.59</v>
      </c>
      <c r="I941" s="19">
        <v>-26.46</v>
      </c>
      <c r="J941" s="19" t="s">
        <v>52</v>
      </c>
      <c r="K941" s="19" t="s">
        <v>52</v>
      </c>
      <c r="L941" s="19">
        <v>195.63</v>
      </c>
      <c r="M941" s="2" t="s">
        <v>51</v>
      </c>
      <c r="N941" s="2" t="s">
        <v>9706</v>
      </c>
      <c r="O941" s="2" t="s">
        <v>9707</v>
      </c>
      <c r="P941" s="2" t="s">
        <v>9708</v>
      </c>
      <c r="Q941" s="2" t="s">
        <v>53</v>
      </c>
      <c r="R941" s="19">
        <v>220.5</v>
      </c>
      <c r="S941" s="19" t="s">
        <v>161</v>
      </c>
      <c r="T941" s="2" t="s">
        <v>58</v>
      </c>
      <c r="U941" s="2" t="s">
        <v>9709</v>
      </c>
      <c r="V941" s="2" t="s">
        <v>9710</v>
      </c>
      <c r="W941" s="2" t="s">
        <v>9711</v>
      </c>
      <c r="X941" s="2" t="s">
        <v>53</v>
      </c>
      <c r="Y941" s="2" t="s">
        <v>9709</v>
      </c>
      <c r="Z941" s="2" t="s">
        <v>9712</v>
      </c>
      <c r="AA941" s="2" t="s">
        <v>2178</v>
      </c>
      <c r="AB941" s="2" t="s">
        <v>124</v>
      </c>
      <c r="AC941" s="2" t="s">
        <v>124</v>
      </c>
      <c r="AD941" s="2" t="s">
        <v>2179</v>
      </c>
      <c r="AE941" s="2" t="s">
        <v>65</v>
      </c>
      <c r="AF941" s="2" t="s">
        <v>222</v>
      </c>
      <c r="AG941" s="2" t="s">
        <v>53</v>
      </c>
      <c r="AH941" s="2" t="s">
        <v>53</v>
      </c>
      <c r="AI941" s="2" t="s">
        <v>3466</v>
      </c>
      <c r="AJ941" s="2" t="s">
        <v>53</v>
      </c>
      <c r="AK941" s="2" t="s">
        <v>53</v>
      </c>
      <c r="AL941" s="2" t="s">
        <v>53</v>
      </c>
      <c r="AM941" s="2" t="s">
        <v>53</v>
      </c>
      <c r="AN941" s="2" t="s">
        <v>53</v>
      </c>
      <c r="AO941" s="2" t="s">
        <v>53</v>
      </c>
      <c r="AP941" s="2" t="s">
        <v>53</v>
      </c>
      <c r="AQ941" s="2" t="s">
        <v>53</v>
      </c>
      <c r="AR941" s="140" t="s">
        <v>51</v>
      </c>
      <c r="AS941" s="2" t="s">
        <v>52</v>
      </c>
      <c r="AT941" s="2" t="s">
        <v>69</v>
      </c>
    </row>
    <row r="942" spans="1:46" ht="22.5" customHeight="1" x14ac:dyDescent="0.25">
      <c r="A942" s="18" t="s">
        <v>9713</v>
      </c>
      <c r="B942" s="2" t="s">
        <v>9714</v>
      </c>
      <c r="C942" s="2" t="s">
        <v>344</v>
      </c>
      <c r="D942" s="2" t="s">
        <v>5569</v>
      </c>
      <c r="E942" s="2" t="s">
        <v>51</v>
      </c>
      <c r="F942" s="19">
        <v>1</v>
      </c>
      <c r="G942" s="19">
        <v>192.99</v>
      </c>
      <c r="H942" s="19" t="s">
        <v>52</v>
      </c>
      <c r="I942" s="19">
        <v>-32.81</v>
      </c>
      <c r="J942" s="19">
        <v>-20.45</v>
      </c>
      <c r="K942" s="19" t="s">
        <v>52</v>
      </c>
      <c r="L942" s="19">
        <v>139.72999999999999</v>
      </c>
      <c r="M942" s="2" t="s">
        <v>51</v>
      </c>
      <c r="N942" s="2" t="s">
        <v>54</v>
      </c>
      <c r="O942" s="2" t="s">
        <v>55</v>
      </c>
      <c r="P942" s="2" t="s">
        <v>56</v>
      </c>
      <c r="Q942" s="2" t="s">
        <v>53</v>
      </c>
      <c r="R942" s="19">
        <v>192.99</v>
      </c>
      <c r="S942" s="19" t="s">
        <v>57</v>
      </c>
      <c r="T942" s="2" t="s">
        <v>58</v>
      </c>
      <c r="U942" s="2" t="s">
        <v>53</v>
      </c>
      <c r="V942" s="2" t="s">
        <v>53</v>
      </c>
      <c r="W942" s="2" t="s">
        <v>53</v>
      </c>
      <c r="X942" s="2" t="s">
        <v>53</v>
      </c>
      <c r="Y942" s="2" t="s">
        <v>9715</v>
      </c>
      <c r="Z942" s="2" t="s">
        <v>9716</v>
      </c>
      <c r="AA942" s="2" t="s">
        <v>9717</v>
      </c>
      <c r="AB942" s="2" t="s">
        <v>9718</v>
      </c>
      <c r="AC942" s="2" t="s">
        <v>168</v>
      </c>
      <c r="AD942" s="2" t="s">
        <v>9719</v>
      </c>
      <c r="AE942" s="2" t="s">
        <v>65</v>
      </c>
      <c r="AF942" s="2" t="s">
        <v>66</v>
      </c>
      <c r="AG942" s="2" t="s">
        <v>9720</v>
      </c>
      <c r="AH942" s="2" t="s">
        <v>9721</v>
      </c>
      <c r="AI942" s="2" t="s">
        <v>67</v>
      </c>
      <c r="AJ942" s="2" t="s">
        <v>9722</v>
      </c>
      <c r="AK942" s="2" t="s">
        <v>53</v>
      </c>
      <c r="AL942" s="2" t="s">
        <v>53</v>
      </c>
      <c r="AM942" s="2" t="s">
        <v>53</v>
      </c>
      <c r="AN942" s="2" t="s">
        <v>53</v>
      </c>
      <c r="AO942" s="2" t="s">
        <v>53</v>
      </c>
      <c r="AP942" s="2" t="s">
        <v>53</v>
      </c>
      <c r="AQ942" s="2" t="s">
        <v>53</v>
      </c>
      <c r="AR942" s="2" t="s">
        <v>69</v>
      </c>
      <c r="AS942" s="2" t="s">
        <v>52</v>
      </c>
      <c r="AT942" s="2" t="s">
        <v>69</v>
      </c>
    </row>
    <row r="943" spans="1:46" ht="22.5" customHeight="1" x14ac:dyDescent="0.25">
      <c r="A943" s="18" t="s">
        <v>9723</v>
      </c>
      <c r="B943" s="2" t="s">
        <v>9724</v>
      </c>
      <c r="C943" s="2" t="s">
        <v>344</v>
      </c>
      <c r="D943" s="2" t="s">
        <v>8953</v>
      </c>
      <c r="E943" s="2" t="s">
        <v>69</v>
      </c>
      <c r="F943" s="19">
        <v>1</v>
      </c>
      <c r="G943" s="19">
        <v>64.16</v>
      </c>
      <c r="H943" s="19">
        <v>12.33</v>
      </c>
      <c r="I943" s="19">
        <v>-16.41</v>
      </c>
      <c r="J943" s="19">
        <v>-12.33</v>
      </c>
      <c r="K943" s="19" t="s">
        <v>52</v>
      </c>
      <c r="L943" s="19">
        <v>47.75</v>
      </c>
      <c r="M943" s="2" t="s">
        <v>53</v>
      </c>
      <c r="N943" s="2" t="s">
        <v>298</v>
      </c>
      <c r="O943" s="2" t="s">
        <v>299</v>
      </c>
      <c r="P943" s="2" t="s">
        <v>300</v>
      </c>
      <c r="Q943" s="2" t="s">
        <v>53</v>
      </c>
      <c r="R943" s="19">
        <v>64.16</v>
      </c>
      <c r="S943" s="19" t="s">
        <v>57</v>
      </c>
      <c r="T943" s="2" t="s">
        <v>58</v>
      </c>
      <c r="U943" s="2" t="s">
        <v>53</v>
      </c>
      <c r="V943" s="2" t="s">
        <v>53</v>
      </c>
      <c r="W943" s="2" t="s">
        <v>53</v>
      </c>
      <c r="X943" s="2" t="s">
        <v>53</v>
      </c>
      <c r="Y943" s="2" t="s">
        <v>9725</v>
      </c>
      <c r="Z943" s="2" t="s">
        <v>9726</v>
      </c>
      <c r="AA943" s="2" t="s">
        <v>9727</v>
      </c>
      <c r="AB943" s="2" t="s">
        <v>2994</v>
      </c>
      <c r="AC943" s="2" t="s">
        <v>124</v>
      </c>
      <c r="AD943" s="2" t="s">
        <v>9728</v>
      </c>
      <c r="AE943" s="2" t="s">
        <v>65</v>
      </c>
      <c r="AF943" s="2" t="s">
        <v>66</v>
      </c>
      <c r="AG943" s="2" t="s">
        <v>9729</v>
      </c>
      <c r="AH943" s="2" t="s">
        <v>9730</v>
      </c>
      <c r="AI943" s="2" t="s">
        <v>67</v>
      </c>
      <c r="AJ943" s="2" t="s">
        <v>9731</v>
      </c>
      <c r="AK943" s="2" t="s">
        <v>53</v>
      </c>
      <c r="AL943" s="2" t="s">
        <v>53</v>
      </c>
      <c r="AM943" s="2" t="s">
        <v>53</v>
      </c>
      <c r="AN943" s="2" t="s">
        <v>53</v>
      </c>
      <c r="AO943" s="2" t="s">
        <v>53</v>
      </c>
      <c r="AP943" s="2" t="s">
        <v>53</v>
      </c>
      <c r="AQ943" s="2" t="s">
        <v>53</v>
      </c>
      <c r="AR943" s="2" t="s">
        <v>69</v>
      </c>
      <c r="AS943" s="2" t="s">
        <v>52</v>
      </c>
      <c r="AT943" s="2" t="s">
        <v>69</v>
      </c>
    </row>
    <row r="944" spans="1:46" ht="22.5" customHeight="1" x14ac:dyDescent="0.25">
      <c r="A944" s="18" t="s">
        <v>9732</v>
      </c>
      <c r="B944" s="2" t="s">
        <v>9724</v>
      </c>
      <c r="C944" s="2" t="s">
        <v>344</v>
      </c>
      <c r="D944" s="2" t="s">
        <v>5569</v>
      </c>
      <c r="E944" s="2" t="s">
        <v>69</v>
      </c>
      <c r="F944" s="19">
        <v>1</v>
      </c>
      <c r="G944" s="19">
        <v>189.99</v>
      </c>
      <c r="H944" s="19">
        <v>19.649999999999999</v>
      </c>
      <c r="I944" s="19">
        <v>-32.299999999999997</v>
      </c>
      <c r="J944" s="19">
        <v>-40.1</v>
      </c>
      <c r="K944" s="19" t="s">
        <v>52</v>
      </c>
      <c r="L944" s="19">
        <v>137.24</v>
      </c>
      <c r="M944" s="2" t="s">
        <v>51</v>
      </c>
      <c r="N944" s="2" t="s">
        <v>54</v>
      </c>
      <c r="O944" s="2" t="s">
        <v>251</v>
      </c>
      <c r="P944" s="2" t="s">
        <v>252</v>
      </c>
      <c r="Q944" s="2" t="s">
        <v>53</v>
      </c>
      <c r="R944" s="19">
        <v>189.99</v>
      </c>
      <c r="S944" s="19" t="s">
        <v>57</v>
      </c>
      <c r="T944" s="2" t="s">
        <v>58</v>
      </c>
      <c r="U944" s="2" t="s">
        <v>53</v>
      </c>
      <c r="V944" s="2" t="s">
        <v>53</v>
      </c>
      <c r="W944" s="2" t="s">
        <v>53</v>
      </c>
      <c r="X944" s="2" t="s">
        <v>53</v>
      </c>
      <c r="Y944" s="2" t="s">
        <v>9733</v>
      </c>
      <c r="Z944" s="2" t="s">
        <v>9734</v>
      </c>
      <c r="AA944" s="2" t="s">
        <v>9735</v>
      </c>
      <c r="AB944" s="2" t="s">
        <v>9736</v>
      </c>
      <c r="AC944" s="2" t="s">
        <v>168</v>
      </c>
      <c r="AD944" s="2" t="s">
        <v>9737</v>
      </c>
      <c r="AE944" s="2" t="s">
        <v>65</v>
      </c>
      <c r="AF944" s="2" t="s">
        <v>66</v>
      </c>
      <c r="AG944" s="2" t="s">
        <v>9738</v>
      </c>
      <c r="AH944" s="2" t="s">
        <v>9739</v>
      </c>
      <c r="AI944" s="2" t="s">
        <v>67</v>
      </c>
      <c r="AJ944" s="2" t="s">
        <v>9740</v>
      </c>
      <c r="AK944" s="2" t="s">
        <v>53</v>
      </c>
      <c r="AL944" s="2" t="s">
        <v>53</v>
      </c>
      <c r="AM944" s="2" t="s">
        <v>53</v>
      </c>
      <c r="AN944" s="2" t="s">
        <v>53</v>
      </c>
      <c r="AO944" s="2" t="s">
        <v>53</v>
      </c>
      <c r="AP944" s="2" t="s">
        <v>53</v>
      </c>
      <c r="AQ944" s="2" t="s">
        <v>53</v>
      </c>
      <c r="AR944" s="2" t="s">
        <v>69</v>
      </c>
      <c r="AS944" s="2" t="s">
        <v>52</v>
      </c>
      <c r="AT944" s="2" t="s">
        <v>69</v>
      </c>
    </row>
    <row r="945" spans="1:46" ht="22.5" customHeight="1" x14ac:dyDescent="0.25">
      <c r="A945" s="18" t="s">
        <v>9741</v>
      </c>
      <c r="B945" s="2" t="s">
        <v>9742</v>
      </c>
      <c r="C945" s="2" t="s">
        <v>344</v>
      </c>
      <c r="D945" s="2" t="s">
        <v>8953</v>
      </c>
      <c r="E945" s="2" t="s">
        <v>69</v>
      </c>
      <c r="F945" s="19">
        <v>1</v>
      </c>
      <c r="G945" s="19">
        <v>120.9</v>
      </c>
      <c r="H945" s="19" t="s">
        <v>52</v>
      </c>
      <c r="I945" s="19">
        <v>-20.55</v>
      </c>
      <c r="J945" s="19">
        <v>-17.95</v>
      </c>
      <c r="K945" s="19" t="s">
        <v>52</v>
      </c>
      <c r="L945" s="19">
        <v>82.4</v>
      </c>
      <c r="M945" s="2" t="s">
        <v>53</v>
      </c>
      <c r="N945" s="2" t="s">
        <v>321</v>
      </c>
      <c r="O945" s="2" t="s">
        <v>322</v>
      </c>
      <c r="P945" s="2" t="s">
        <v>323</v>
      </c>
      <c r="Q945" s="2" t="s">
        <v>53</v>
      </c>
      <c r="R945" s="19">
        <v>120.9</v>
      </c>
      <c r="S945" s="19" t="s">
        <v>57</v>
      </c>
      <c r="T945" s="2" t="s">
        <v>58</v>
      </c>
      <c r="U945" s="2" t="s">
        <v>53</v>
      </c>
      <c r="V945" s="2" t="s">
        <v>53</v>
      </c>
      <c r="W945" s="2" t="s">
        <v>53</v>
      </c>
      <c r="X945" s="2" t="s">
        <v>53</v>
      </c>
      <c r="Y945" s="2" t="s">
        <v>9743</v>
      </c>
      <c r="Z945" s="2" t="s">
        <v>9744</v>
      </c>
      <c r="AA945" s="2" t="s">
        <v>9745</v>
      </c>
      <c r="AB945" s="2" t="s">
        <v>4018</v>
      </c>
      <c r="AC945" s="2" t="s">
        <v>124</v>
      </c>
      <c r="AD945" s="2" t="s">
        <v>4019</v>
      </c>
      <c r="AE945" s="2" t="s">
        <v>65</v>
      </c>
      <c r="AF945" s="2" t="s">
        <v>66</v>
      </c>
      <c r="AG945" s="2" t="s">
        <v>9553</v>
      </c>
      <c r="AH945" s="2" t="s">
        <v>9746</v>
      </c>
      <c r="AI945" s="2" t="s">
        <v>67</v>
      </c>
      <c r="AJ945" s="2" t="s">
        <v>9747</v>
      </c>
      <c r="AK945" s="2" t="s">
        <v>53</v>
      </c>
      <c r="AL945" s="2" t="s">
        <v>53</v>
      </c>
      <c r="AM945" s="2" t="s">
        <v>53</v>
      </c>
      <c r="AN945" s="2" t="s">
        <v>53</v>
      </c>
      <c r="AO945" s="2" t="s">
        <v>53</v>
      </c>
      <c r="AP945" s="2" t="s">
        <v>53</v>
      </c>
      <c r="AQ945" s="2" t="s">
        <v>53</v>
      </c>
      <c r="AR945" s="2" t="s">
        <v>69</v>
      </c>
      <c r="AS945" s="2" t="s">
        <v>52</v>
      </c>
      <c r="AT945" s="2" t="s">
        <v>69</v>
      </c>
    </row>
    <row r="946" spans="1:46" ht="22.5" customHeight="1" x14ac:dyDescent="0.25">
      <c r="A946" s="18" t="s">
        <v>9748</v>
      </c>
      <c r="B946" s="2" t="s">
        <v>9749</v>
      </c>
      <c r="C946" s="2" t="s">
        <v>344</v>
      </c>
      <c r="D946" s="2" t="s">
        <v>8953</v>
      </c>
      <c r="E946" s="2" t="s">
        <v>51</v>
      </c>
      <c r="F946" s="19">
        <v>1</v>
      </c>
      <c r="G946" s="19">
        <v>85.83</v>
      </c>
      <c r="H946" s="19" t="s">
        <v>52</v>
      </c>
      <c r="I946" s="19">
        <v>-14.59</v>
      </c>
      <c r="J946" s="19">
        <v>-21.45</v>
      </c>
      <c r="K946" s="19" t="s">
        <v>52</v>
      </c>
      <c r="L946" s="19">
        <v>49.79</v>
      </c>
      <c r="M946" s="2" t="s">
        <v>51</v>
      </c>
      <c r="N946" s="2" t="s">
        <v>687</v>
      </c>
      <c r="O946" s="2" t="s">
        <v>2463</v>
      </c>
      <c r="P946" s="2" t="s">
        <v>1492</v>
      </c>
      <c r="Q946" s="2" t="s">
        <v>53</v>
      </c>
      <c r="R946" s="19">
        <v>85.83</v>
      </c>
      <c r="S946" s="19" t="s">
        <v>57</v>
      </c>
      <c r="T946" s="2" t="s">
        <v>77</v>
      </c>
      <c r="U946" s="2" t="s">
        <v>9750</v>
      </c>
      <c r="V946" s="2" t="s">
        <v>9751</v>
      </c>
      <c r="W946" s="2" t="s">
        <v>9752</v>
      </c>
      <c r="X946" s="2" t="s">
        <v>53</v>
      </c>
      <c r="Y946" s="2" t="s">
        <v>9750</v>
      </c>
      <c r="Z946" s="2" t="s">
        <v>9753</v>
      </c>
      <c r="AA946" s="2" t="s">
        <v>9754</v>
      </c>
      <c r="AB946" s="2" t="s">
        <v>6312</v>
      </c>
      <c r="AC946" s="2" t="s">
        <v>124</v>
      </c>
      <c r="AD946" s="2" t="s">
        <v>6313</v>
      </c>
      <c r="AE946" s="2" t="s">
        <v>65</v>
      </c>
      <c r="AF946" s="2" t="s">
        <v>86</v>
      </c>
      <c r="AG946" s="2" t="s">
        <v>9755</v>
      </c>
      <c r="AH946" s="2" t="s">
        <v>9756</v>
      </c>
      <c r="AI946" s="2" t="s">
        <v>67</v>
      </c>
      <c r="AJ946" s="2" t="s">
        <v>9757</v>
      </c>
      <c r="AK946" s="2" t="s">
        <v>53</v>
      </c>
      <c r="AL946" s="2" t="s">
        <v>53</v>
      </c>
      <c r="AM946" s="2" t="s">
        <v>53</v>
      </c>
      <c r="AN946" s="2" t="s">
        <v>53</v>
      </c>
      <c r="AO946" s="2" t="s">
        <v>53</v>
      </c>
      <c r="AP946" s="2" t="s">
        <v>53</v>
      </c>
      <c r="AQ946" s="2" t="s">
        <v>53</v>
      </c>
      <c r="AR946" s="2" t="s">
        <v>69</v>
      </c>
      <c r="AS946" s="2" t="s">
        <v>52</v>
      </c>
      <c r="AT946" s="2" t="s">
        <v>69</v>
      </c>
    </row>
    <row r="947" spans="1:46" ht="22.5" customHeight="1" x14ac:dyDescent="0.25">
      <c r="A947" s="18" t="s">
        <v>9758</v>
      </c>
      <c r="B947" s="2" t="s">
        <v>9759</v>
      </c>
      <c r="C947" s="2" t="s">
        <v>344</v>
      </c>
      <c r="D947" s="2" t="s">
        <v>8953</v>
      </c>
      <c r="E947" s="2" t="s">
        <v>69</v>
      </c>
      <c r="F947" s="19">
        <v>1</v>
      </c>
      <c r="G947" s="19">
        <v>215.9</v>
      </c>
      <c r="H947" s="19" t="s">
        <v>52</v>
      </c>
      <c r="I947" s="19">
        <v>-36.700000000000003</v>
      </c>
      <c r="J947" s="19">
        <v>-20.45</v>
      </c>
      <c r="K947" s="19" t="s">
        <v>52</v>
      </c>
      <c r="L947" s="19">
        <v>158.75</v>
      </c>
      <c r="M947" s="2" t="s">
        <v>53</v>
      </c>
      <c r="N947" s="2" t="s">
        <v>2632</v>
      </c>
      <c r="O947" s="2" t="s">
        <v>9760</v>
      </c>
      <c r="P947" s="2" t="s">
        <v>9761</v>
      </c>
      <c r="Q947" s="2" t="s">
        <v>53</v>
      </c>
      <c r="R947" s="19">
        <v>215.9</v>
      </c>
      <c r="S947" s="19" t="s">
        <v>57</v>
      </c>
      <c r="T947" s="2" t="s">
        <v>77</v>
      </c>
      <c r="U947" s="2" t="s">
        <v>9762</v>
      </c>
      <c r="V947" s="2" t="s">
        <v>9763</v>
      </c>
      <c r="W947" s="2" t="s">
        <v>9764</v>
      </c>
      <c r="X947" s="2" t="s">
        <v>53</v>
      </c>
      <c r="Y947" s="2" t="s">
        <v>9762</v>
      </c>
      <c r="Z947" s="2" t="s">
        <v>9765</v>
      </c>
      <c r="AA947" s="2" t="s">
        <v>9766</v>
      </c>
      <c r="AB947" s="2" t="s">
        <v>9767</v>
      </c>
      <c r="AC947" s="2" t="s">
        <v>124</v>
      </c>
      <c r="AD947" s="2" t="s">
        <v>9768</v>
      </c>
      <c r="AE947" s="2" t="s">
        <v>65</v>
      </c>
      <c r="AF947" s="2" t="s">
        <v>86</v>
      </c>
      <c r="AG947" s="2" t="s">
        <v>9521</v>
      </c>
      <c r="AH947" s="2" t="s">
        <v>9769</v>
      </c>
      <c r="AI947" s="2" t="s">
        <v>67</v>
      </c>
      <c r="AJ947" s="2" t="s">
        <v>9770</v>
      </c>
      <c r="AK947" s="2" t="s">
        <v>53</v>
      </c>
      <c r="AL947" s="2" t="s">
        <v>53</v>
      </c>
      <c r="AM947" s="2" t="s">
        <v>53</v>
      </c>
      <c r="AN947" s="2" t="s">
        <v>53</v>
      </c>
      <c r="AO947" s="2" t="s">
        <v>53</v>
      </c>
      <c r="AP947" s="2" t="s">
        <v>53</v>
      </c>
      <c r="AQ947" s="2" t="s">
        <v>53</v>
      </c>
      <c r="AR947" s="2" t="s">
        <v>69</v>
      </c>
      <c r="AS947" s="2" t="s">
        <v>52</v>
      </c>
      <c r="AT947" s="2" t="s">
        <v>69</v>
      </c>
    </row>
    <row r="948" spans="1:46" ht="22.5" customHeight="1" x14ac:dyDescent="0.25">
      <c r="A948" s="18" t="s">
        <v>9771</v>
      </c>
      <c r="B948" s="2" t="s">
        <v>9772</v>
      </c>
      <c r="C948" s="2" t="s">
        <v>344</v>
      </c>
      <c r="D948" s="2" t="s">
        <v>8953</v>
      </c>
      <c r="E948" s="2" t="s">
        <v>69</v>
      </c>
      <c r="F948" s="19">
        <v>1</v>
      </c>
      <c r="G948" s="19">
        <v>288.63</v>
      </c>
      <c r="H948" s="19" t="s">
        <v>52</v>
      </c>
      <c r="I948" s="19">
        <v>-49.07</v>
      </c>
      <c r="J948" s="19">
        <v>-26.45</v>
      </c>
      <c r="K948" s="19" t="s">
        <v>52</v>
      </c>
      <c r="L948" s="19">
        <v>213.11</v>
      </c>
      <c r="M948" s="2" t="s">
        <v>53</v>
      </c>
      <c r="N948" s="2" t="s">
        <v>9773</v>
      </c>
      <c r="O948" s="2" t="s">
        <v>9774</v>
      </c>
      <c r="P948" s="2" t="s">
        <v>9775</v>
      </c>
      <c r="Q948" s="2" t="s">
        <v>53</v>
      </c>
      <c r="R948" s="19">
        <v>288.63</v>
      </c>
      <c r="S948" s="19" t="s">
        <v>57</v>
      </c>
      <c r="T948" s="2" t="s">
        <v>77</v>
      </c>
      <c r="U948" s="2" t="s">
        <v>9776</v>
      </c>
      <c r="V948" s="2" t="s">
        <v>9777</v>
      </c>
      <c r="W948" s="2" t="s">
        <v>9778</v>
      </c>
      <c r="X948" s="2" t="s">
        <v>53</v>
      </c>
      <c r="Y948" s="2" t="s">
        <v>9776</v>
      </c>
      <c r="Z948" s="2" t="s">
        <v>9779</v>
      </c>
      <c r="AA948" s="2" t="s">
        <v>9780</v>
      </c>
      <c r="AB948" s="2" t="s">
        <v>9781</v>
      </c>
      <c r="AC948" s="2" t="s">
        <v>124</v>
      </c>
      <c r="AD948" s="2" t="s">
        <v>9782</v>
      </c>
      <c r="AE948" s="2" t="s">
        <v>65</v>
      </c>
      <c r="AF948" s="2" t="s">
        <v>86</v>
      </c>
      <c r="AG948" s="2" t="s">
        <v>9783</v>
      </c>
      <c r="AH948" s="2" t="s">
        <v>9784</v>
      </c>
      <c r="AI948" s="2" t="s">
        <v>67</v>
      </c>
      <c r="AJ948" s="2" t="s">
        <v>9785</v>
      </c>
      <c r="AK948" s="2" t="s">
        <v>53</v>
      </c>
      <c r="AL948" s="2" t="s">
        <v>53</v>
      </c>
      <c r="AM948" s="2" t="s">
        <v>53</v>
      </c>
      <c r="AN948" s="2" t="s">
        <v>53</v>
      </c>
      <c r="AO948" s="2" t="s">
        <v>53</v>
      </c>
      <c r="AP948" s="2" t="s">
        <v>53</v>
      </c>
      <c r="AQ948" s="2" t="s">
        <v>53</v>
      </c>
      <c r="AR948" s="2" t="s">
        <v>69</v>
      </c>
      <c r="AS948" s="2" t="s">
        <v>52</v>
      </c>
      <c r="AT948" s="2" t="s">
        <v>69</v>
      </c>
    </row>
    <row r="949" spans="1:46" ht="22.5" customHeight="1" x14ac:dyDescent="0.25">
      <c r="A949" s="18" t="s">
        <v>9786</v>
      </c>
      <c r="B949" s="2" t="s">
        <v>9772</v>
      </c>
      <c r="C949" s="2" t="s">
        <v>344</v>
      </c>
      <c r="D949" s="2" t="s">
        <v>9612</v>
      </c>
      <c r="E949" s="2" t="s">
        <v>69</v>
      </c>
      <c r="F949" s="19">
        <v>1</v>
      </c>
      <c r="G949" s="19">
        <v>109.99</v>
      </c>
      <c r="H949" s="19">
        <v>1.59</v>
      </c>
      <c r="I949" s="19">
        <v>-18.7</v>
      </c>
      <c r="J949" s="19" t="s">
        <v>52</v>
      </c>
      <c r="K949" s="19" t="s">
        <v>52</v>
      </c>
      <c r="L949" s="19">
        <v>92.88</v>
      </c>
      <c r="M949" s="2" t="s">
        <v>53</v>
      </c>
      <c r="N949" s="2" t="s">
        <v>102</v>
      </c>
      <c r="O949" s="2" t="s">
        <v>131</v>
      </c>
      <c r="P949" s="2" t="s">
        <v>132</v>
      </c>
      <c r="Q949" s="2" t="s">
        <v>53</v>
      </c>
      <c r="R949" s="19">
        <v>109.99</v>
      </c>
      <c r="S949" s="19" t="s">
        <v>57</v>
      </c>
      <c r="T949" s="2" t="s">
        <v>58</v>
      </c>
      <c r="U949" s="2" t="s">
        <v>9787</v>
      </c>
      <c r="V949" s="2" t="s">
        <v>9788</v>
      </c>
      <c r="W949" s="2" t="s">
        <v>9789</v>
      </c>
      <c r="X949" s="2" t="s">
        <v>53</v>
      </c>
      <c r="Y949" s="2" t="s">
        <v>9787</v>
      </c>
      <c r="Z949" s="2" t="s">
        <v>9790</v>
      </c>
      <c r="AA949" s="2" t="s">
        <v>9791</v>
      </c>
      <c r="AB949" s="2" t="s">
        <v>6871</v>
      </c>
      <c r="AC949" s="2" t="s">
        <v>124</v>
      </c>
      <c r="AD949" s="2" t="s">
        <v>9792</v>
      </c>
      <c r="AE949" s="2" t="s">
        <v>65</v>
      </c>
      <c r="AF949" s="2" t="s">
        <v>222</v>
      </c>
      <c r="AG949" s="2" t="s">
        <v>9793</v>
      </c>
      <c r="AH949" s="2" t="s">
        <v>9794</v>
      </c>
      <c r="AI949" s="2" t="s">
        <v>6875</v>
      </c>
      <c r="AJ949" s="2" t="s">
        <v>9795</v>
      </c>
      <c r="AK949" s="2" t="s">
        <v>53</v>
      </c>
      <c r="AL949" s="2" t="s">
        <v>53</v>
      </c>
      <c r="AM949" s="2" t="s">
        <v>53</v>
      </c>
      <c r="AN949" s="2" t="s">
        <v>53</v>
      </c>
      <c r="AO949" s="2" t="s">
        <v>53</v>
      </c>
      <c r="AP949" s="2" t="s">
        <v>53</v>
      </c>
      <c r="AQ949" s="2" t="s">
        <v>53</v>
      </c>
      <c r="AR949" s="2" t="s">
        <v>69</v>
      </c>
      <c r="AS949" s="2" t="s">
        <v>52</v>
      </c>
      <c r="AT949" s="2" t="s">
        <v>69</v>
      </c>
    </row>
    <row r="950" spans="1:46" ht="22.5" customHeight="1" x14ac:dyDescent="0.25">
      <c r="A950" s="18" t="s">
        <v>9796</v>
      </c>
      <c r="B950" s="2" t="s">
        <v>9797</v>
      </c>
      <c r="C950" s="2" t="s">
        <v>344</v>
      </c>
      <c r="D950" s="2" t="s">
        <v>8953</v>
      </c>
      <c r="E950" s="2" t="s">
        <v>69</v>
      </c>
      <c r="F950" s="19">
        <v>1</v>
      </c>
      <c r="G950" s="19">
        <v>189.99</v>
      </c>
      <c r="H950" s="19" t="s">
        <v>52</v>
      </c>
      <c r="I950" s="19">
        <v>-22.8</v>
      </c>
      <c r="J950" s="19">
        <v>-20.45</v>
      </c>
      <c r="K950" s="19" t="s">
        <v>52</v>
      </c>
      <c r="L950" s="19">
        <v>146.74</v>
      </c>
      <c r="M950" s="2" t="s">
        <v>53</v>
      </c>
      <c r="N950" s="2" t="s">
        <v>9798</v>
      </c>
      <c r="O950" s="2" t="s">
        <v>9799</v>
      </c>
      <c r="P950" s="2" t="s">
        <v>9800</v>
      </c>
      <c r="Q950" s="2" t="s">
        <v>53</v>
      </c>
      <c r="R950" s="19">
        <v>189.99</v>
      </c>
      <c r="S950" s="19" t="s">
        <v>161</v>
      </c>
      <c r="T950" s="2" t="s">
        <v>77</v>
      </c>
      <c r="U950" s="2" t="s">
        <v>9801</v>
      </c>
      <c r="V950" s="2" t="s">
        <v>9802</v>
      </c>
      <c r="W950" s="2" t="s">
        <v>9803</v>
      </c>
      <c r="X950" s="2" t="s">
        <v>53</v>
      </c>
      <c r="Y950" s="2" t="s">
        <v>9801</v>
      </c>
      <c r="Z950" s="2" t="s">
        <v>9804</v>
      </c>
      <c r="AA950" s="2" t="s">
        <v>9805</v>
      </c>
      <c r="AB950" s="2" t="s">
        <v>8680</v>
      </c>
      <c r="AC950" s="2" t="s">
        <v>124</v>
      </c>
      <c r="AD950" s="2" t="s">
        <v>9806</v>
      </c>
      <c r="AE950" s="2" t="s">
        <v>65</v>
      </c>
      <c r="AF950" s="2" t="s">
        <v>86</v>
      </c>
      <c r="AG950" s="2" t="s">
        <v>9807</v>
      </c>
      <c r="AH950" s="2" t="s">
        <v>9808</v>
      </c>
      <c r="AI950" s="2" t="s">
        <v>67</v>
      </c>
      <c r="AJ950" s="2" t="s">
        <v>9809</v>
      </c>
      <c r="AK950" s="2" t="s">
        <v>53</v>
      </c>
      <c r="AL950" s="2" t="s">
        <v>53</v>
      </c>
      <c r="AM950" s="2" t="s">
        <v>53</v>
      </c>
      <c r="AN950" s="2" t="s">
        <v>53</v>
      </c>
      <c r="AO950" s="2" t="s">
        <v>53</v>
      </c>
      <c r="AP950" s="2" t="s">
        <v>53</v>
      </c>
      <c r="AQ950" s="2" t="s">
        <v>53</v>
      </c>
      <c r="AR950" s="2" t="s">
        <v>69</v>
      </c>
      <c r="AS950" s="2" t="s">
        <v>52</v>
      </c>
      <c r="AT950" s="2" t="s">
        <v>69</v>
      </c>
    </row>
    <row r="951" spans="1:46" ht="22.5" customHeight="1" x14ac:dyDescent="0.25">
      <c r="A951" s="18" t="s">
        <v>9810</v>
      </c>
      <c r="B951" s="2" t="s">
        <v>9811</v>
      </c>
      <c r="C951" s="2" t="s">
        <v>9586</v>
      </c>
      <c r="D951" s="2" t="s">
        <v>9812</v>
      </c>
      <c r="E951" s="2" t="s">
        <v>69</v>
      </c>
      <c r="F951" s="19">
        <v>0</v>
      </c>
      <c r="G951" s="19">
        <v>189.99</v>
      </c>
      <c r="H951" s="19" t="s">
        <v>52</v>
      </c>
      <c r="I951" s="19">
        <v>-73.2</v>
      </c>
      <c r="J951" s="19">
        <v>-20.45</v>
      </c>
      <c r="K951" s="19">
        <v>-137.24</v>
      </c>
      <c r="L951" s="19">
        <v>-40.9</v>
      </c>
      <c r="M951" s="2" t="s">
        <v>51</v>
      </c>
      <c r="N951" s="2" t="s">
        <v>54</v>
      </c>
      <c r="O951" s="2" t="s">
        <v>251</v>
      </c>
      <c r="P951" s="2" t="s">
        <v>252</v>
      </c>
      <c r="Q951" s="2" t="s">
        <v>53</v>
      </c>
      <c r="R951" s="19">
        <v>189.99</v>
      </c>
      <c r="S951" s="19" t="s">
        <v>57</v>
      </c>
      <c r="T951" s="2" t="s">
        <v>58</v>
      </c>
      <c r="U951" s="2" t="s">
        <v>9813</v>
      </c>
      <c r="V951" s="2" t="s">
        <v>9814</v>
      </c>
      <c r="W951" s="2" t="s">
        <v>9815</v>
      </c>
      <c r="X951" s="2" t="s">
        <v>53</v>
      </c>
      <c r="Y951" s="2" t="s">
        <v>9813</v>
      </c>
      <c r="Z951" s="2" t="s">
        <v>9816</v>
      </c>
      <c r="AA951" s="2" t="s">
        <v>2178</v>
      </c>
      <c r="AB951" s="2" t="s">
        <v>124</v>
      </c>
      <c r="AC951" s="2" t="s">
        <v>124</v>
      </c>
      <c r="AD951" s="2" t="s">
        <v>2179</v>
      </c>
      <c r="AE951" s="2" t="s">
        <v>65</v>
      </c>
      <c r="AF951" s="2" t="s">
        <v>66</v>
      </c>
      <c r="AG951" s="2" t="s">
        <v>9817</v>
      </c>
      <c r="AH951" s="2" t="s">
        <v>1584</v>
      </c>
      <c r="AI951" s="2" t="s">
        <v>67</v>
      </c>
      <c r="AJ951" s="2" t="s">
        <v>9818</v>
      </c>
      <c r="AK951" s="2" t="s">
        <v>53</v>
      </c>
      <c r="AL951" s="2" t="s">
        <v>53</v>
      </c>
      <c r="AM951" s="2" t="s">
        <v>53</v>
      </c>
      <c r="AN951" s="2" t="s">
        <v>53</v>
      </c>
      <c r="AO951" s="2" t="s">
        <v>53</v>
      </c>
      <c r="AP951" s="2" t="s">
        <v>53</v>
      </c>
      <c r="AQ951" s="2" t="s">
        <v>53</v>
      </c>
      <c r="AR951" s="141" t="s">
        <v>51</v>
      </c>
      <c r="AS951" s="2" t="s">
        <v>52</v>
      </c>
      <c r="AT951" s="2" t="s">
        <v>69</v>
      </c>
    </row>
    <row r="952" spans="1:46" ht="22.5" customHeight="1" x14ac:dyDescent="0.25">
      <c r="A952" s="18" t="s">
        <v>9819</v>
      </c>
      <c r="B952" s="2" t="s">
        <v>9820</v>
      </c>
      <c r="C952" s="2" t="s">
        <v>3811</v>
      </c>
      <c r="D952" s="2" t="s">
        <v>9821</v>
      </c>
      <c r="E952" s="2" t="s">
        <v>69</v>
      </c>
      <c r="F952" s="19">
        <v>0</v>
      </c>
      <c r="G952" s="19">
        <v>545.79999999999995</v>
      </c>
      <c r="H952" s="19" t="s">
        <v>52</v>
      </c>
      <c r="I952" s="19">
        <v>-143.4</v>
      </c>
      <c r="J952" s="19">
        <v>-38.950000000000003</v>
      </c>
      <c r="K952" s="19">
        <v>-480.3</v>
      </c>
      <c r="L952" s="19">
        <v>-116.85</v>
      </c>
      <c r="M952" s="2" t="s">
        <v>51</v>
      </c>
      <c r="N952" s="2" t="s">
        <v>9822</v>
      </c>
      <c r="O952" s="2" t="s">
        <v>9823</v>
      </c>
      <c r="P952" s="2" t="s">
        <v>9824</v>
      </c>
      <c r="Q952" s="2" t="s">
        <v>53</v>
      </c>
      <c r="R952" s="19">
        <v>545.79999999999995</v>
      </c>
      <c r="S952" s="19" t="s">
        <v>161</v>
      </c>
      <c r="T952" s="2" t="s">
        <v>77</v>
      </c>
      <c r="U952" s="2" t="s">
        <v>9825</v>
      </c>
      <c r="V952" s="2" t="s">
        <v>9826</v>
      </c>
      <c r="W952" s="2" t="s">
        <v>9827</v>
      </c>
      <c r="X952" s="2" t="s">
        <v>53</v>
      </c>
      <c r="Y952" s="2" t="s">
        <v>9825</v>
      </c>
      <c r="Z952" s="2" t="s">
        <v>9828</v>
      </c>
      <c r="AA952" s="2" t="s">
        <v>2178</v>
      </c>
      <c r="AB952" s="2" t="s">
        <v>124</v>
      </c>
      <c r="AC952" s="2" t="s">
        <v>124</v>
      </c>
      <c r="AD952" s="2" t="s">
        <v>2179</v>
      </c>
      <c r="AE952" s="2" t="s">
        <v>65</v>
      </c>
      <c r="AF952" s="2" t="s">
        <v>86</v>
      </c>
      <c r="AG952" s="2" t="s">
        <v>7650</v>
      </c>
      <c r="AH952" s="2" t="s">
        <v>53</v>
      </c>
      <c r="AI952" s="2" t="s">
        <v>67</v>
      </c>
      <c r="AJ952" s="2" t="s">
        <v>9829</v>
      </c>
      <c r="AK952" s="2" t="s">
        <v>3818</v>
      </c>
      <c r="AL952" s="2" t="s">
        <v>53</v>
      </c>
      <c r="AM952" s="2" t="s">
        <v>53</v>
      </c>
      <c r="AN952" s="2" t="s">
        <v>53</v>
      </c>
      <c r="AO952" s="2" t="s">
        <v>53</v>
      </c>
      <c r="AP952" s="2" t="s">
        <v>53</v>
      </c>
      <c r="AQ952" s="2" t="s">
        <v>53</v>
      </c>
      <c r="AR952" s="142" t="s">
        <v>51</v>
      </c>
      <c r="AS952" s="2" t="s">
        <v>52</v>
      </c>
      <c r="AT952" s="2" t="s">
        <v>69</v>
      </c>
    </row>
    <row r="953" spans="1:46" ht="22.5" customHeight="1" x14ac:dyDescent="0.25">
      <c r="A953" s="18" t="s">
        <v>9830</v>
      </c>
      <c r="B953" s="2" t="s">
        <v>9820</v>
      </c>
      <c r="C953" s="2" t="s">
        <v>344</v>
      </c>
      <c r="D953" s="2" t="s">
        <v>9612</v>
      </c>
      <c r="E953" s="2" t="s">
        <v>51</v>
      </c>
      <c r="F953" s="19">
        <v>1</v>
      </c>
      <c r="G953" s="19">
        <v>54.87</v>
      </c>
      <c r="H953" s="19" t="s">
        <v>52</v>
      </c>
      <c r="I953" s="19">
        <v>-12.08</v>
      </c>
      <c r="J953" s="19" t="s">
        <v>52</v>
      </c>
      <c r="K953" s="19" t="s">
        <v>52</v>
      </c>
      <c r="L953" s="19">
        <v>42.79</v>
      </c>
      <c r="M953" s="2" t="s">
        <v>51</v>
      </c>
      <c r="N953" s="2" t="s">
        <v>309</v>
      </c>
      <c r="O953" s="2" t="s">
        <v>390</v>
      </c>
      <c r="P953" s="2" t="s">
        <v>311</v>
      </c>
      <c r="Q953" s="2" t="s">
        <v>53</v>
      </c>
      <c r="R953" s="19">
        <v>54.87</v>
      </c>
      <c r="S953" s="19" t="s">
        <v>161</v>
      </c>
      <c r="T953" s="2" t="s">
        <v>58</v>
      </c>
      <c r="U953" s="2" t="s">
        <v>53</v>
      </c>
      <c r="V953" s="2" t="s">
        <v>53</v>
      </c>
      <c r="W953" s="2" t="s">
        <v>53</v>
      </c>
      <c r="X953" s="2" t="s">
        <v>53</v>
      </c>
      <c r="Y953" s="2" t="s">
        <v>9831</v>
      </c>
      <c r="Z953" s="2" t="s">
        <v>9832</v>
      </c>
      <c r="AA953" s="2" t="s">
        <v>9833</v>
      </c>
      <c r="AB953" s="2" t="s">
        <v>6871</v>
      </c>
      <c r="AC953" s="2" t="s">
        <v>124</v>
      </c>
      <c r="AD953" s="2" t="s">
        <v>9834</v>
      </c>
      <c r="AE953" s="2" t="s">
        <v>65</v>
      </c>
      <c r="AF953" s="2" t="s">
        <v>66</v>
      </c>
      <c r="AG953" s="2" t="s">
        <v>9835</v>
      </c>
      <c r="AH953" s="2" t="s">
        <v>9836</v>
      </c>
      <c r="AI953" s="2" t="s">
        <v>67</v>
      </c>
      <c r="AJ953" s="2" t="s">
        <v>9837</v>
      </c>
      <c r="AK953" s="2" t="s">
        <v>53</v>
      </c>
      <c r="AL953" s="2" t="s">
        <v>53</v>
      </c>
      <c r="AM953" s="2" t="s">
        <v>53</v>
      </c>
      <c r="AN953" s="2" t="s">
        <v>53</v>
      </c>
      <c r="AO953" s="2" t="s">
        <v>53</v>
      </c>
      <c r="AP953" s="2" t="s">
        <v>53</v>
      </c>
      <c r="AQ953" s="2" t="s">
        <v>53</v>
      </c>
      <c r="AR953" s="2" t="s">
        <v>69</v>
      </c>
      <c r="AS953" s="2" t="s">
        <v>52</v>
      </c>
      <c r="AT953" s="2" t="s">
        <v>69</v>
      </c>
    </row>
    <row r="954" spans="1:46" ht="22.5" customHeight="1" x14ac:dyDescent="0.25">
      <c r="A954" s="18" t="s">
        <v>9838</v>
      </c>
      <c r="B954" s="2" t="s">
        <v>9839</v>
      </c>
      <c r="C954" s="2" t="s">
        <v>344</v>
      </c>
      <c r="D954" s="2" t="s">
        <v>7125</v>
      </c>
      <c r="E954" s="2" t="s">
        <v>69</v>
      </c>
      <c r="F954" s="19">
        <v>1</v>
      </c>
      <c r="G954" s="19">
        <v>149.63</v>
      </c>
      <c r="H954" s="19" t="s">
        <v>52</v>
      </c>
      <c r="I954" s="19">
        <v>-17.96</v>
      </c>
      <c r="J954" s="19">
        <v>-26.45</v>
      </c>
      <c r="K954" s="19" t="s">
        <v>52</v>
      </c>
      <c r="L954" s="19">
        <v>105.22</v>
      </c>
      <c r="M954" s="2" t="s">
        <v>53</v>
      </c>
      <c r="N954" s="2" t="s">
        <v>601</v>
      </c>
      <c r="O954" s="2" t="s">
        <v>602</v>
      </c>
      <c r="P954" s="2" t="s">
        <v>603</v>
      </c>
      <c r="Q954" s="2" t="s">
        <v>53</v>
      </c>
      <c r="R954" s="19">
        <v>149.63</v>
      </c>
      <c r="S954" s="19" t="s">
        <v>161</v>
      </c>
      <c r="T954" s="2" t="s">
        <v>77</v>
      </c>
      <c r="U954" s="2" t="s">
        <v>9840</v>
      </c>
      <c r="V954" s="2" t="s">
        <v>9841</v>
      </c>
      <c r="W954" s="2" t="s">
        <v>9842</v>
      </c>
      <c r="X954" s="2" t="s">
        <v>53</v>
      </c>
      <c r="Y954" s="2" t="s">
        <v>9840</v>
      </c>
      <c r="Z954" s="2" t="s">
        <v>9843</v>
      </c>
      <c r="AA954" s="2" t="s">
        <v>9844</v>
      </c>
      <c r="AB954" s="2" t="s">
        <v>4700</v>
      </c>
      <c r="AC954" s="2" t="s">
        <v>97</v>
      </c>
      <c r="AD954" s="2" t="s">
        <v>9845</v>
      </c>
      <c r="AE954" s="2" t="s">
        <v>65</v>
      </c>
      <c r="AF954" s="2" t="s">
        <v>86</v>
      </c>
      <c r="AG954" s="2" t="s">
        <v>9846</v>
      </c>
      <c r="AH954" s="2" t="s">
        <v>9847</v>
      </c>
      <c r="AI954" s="2" t="s">
        <v>67</v>
      </c>
      <c r="AJ954" s="2" t="s">
        <v>9848</v>
      </c>
      <c r="AK954" s="2" t="s">
        <v>53</v>
      </c>
      <c r="AL954" s="2" t="s">
        <v>53</v>
      </c>
      <c r="AM954" s="2" t="s">
        <v>53</v>
      </c>
      <c r="AN954" s="2" t="s">
        <v>53</v>
      </c>
      <c r="AO954" s="2" t="s">
        <v>53</v>
      </c>
      <c r="AP954" s="2" t="s">
        <v>53</v>
      </c>
      <c r="AQ954" s="2" t="s">
        <v>53</v>
      </c>
      <c r="AR954" s="2" t="s">
        <v>69</v>
      </c>
      <c r="AS954" s="2" t="s">
        <v>52</v>
      </c>
      <c r="AT954" s="2" t="s">
        <v>69</v>
      </c>
    </row>
    <row r="955" spans="1:46" ht="22.5" customHeight="1" x14ac:dyDescent="0.25">
      <c r="A955" s="18" t="s">
        <v>9849</v>
      </c>
      <c r="B955" s="2" t="s">
        <v>9850</v>
      </c>
      <c r="C955" s="2" t="s">
        <v>344</v>
      </c>
      <c r="D955" s="2" t="s">
        <v>8953</v>
      </c>
      <c r="E955" s="2" t="s">
        <v>51</v>
      </c>
      <c r="F955" s="19">
        <v>1</v>
      </c>
      <c r="G955" s="19">
        <v>230</v>
      </c>
      <c r="H955" s="19" t="s">
        <v>52</v>
      </c>
      <c r="I955" s="19">
        <v>-39.1</v>
      </c>
      <c r="J955" s="19">
        <v>-21.45</v>
      </c>
      <c r="K955" s="19" t="s">
        <v>52</v>
      </c>
      <c r="L955" s="19">
        <v>169.45</v>
      </c>
      <c r="M955" s="2" t="s">
        <v>53</v>
      </c>
      <c r="N955" s="2" t="s">
        <v>2396</v>
      </c>
      <c r="O955" s="2" t="s">
        <v>6502</v>
      </c>
      <c r="P955" s="2" t="s">
        <v>6503</v>
      </c>
      <c r="Q955" s="2" t="s">
        <v>53</v>
      </c>
      <c r="R955" s="19">
        <v>230</v>
      </c>
      <c r="S955" s="19" t="s">
        <v>57</v>
      </c>
      <c r="T955" s="2" t="s">
        <v>77</v>
      </c>
      <c r="U955" s="2" t="s">
        <v>9851</v>
      </c>
      <c r="V955" s="2" t="s">
        <v>9852</v>
      </c>
      <c r="W955" s="2" t="s">
        <v>9853</v>
      </c>
      <c r="X955" s="2" t="s">
        <v>53</v>
      </c>
      <c r="Y955" s="2" t="s">
        <v>9851</v>
      </c>
      <c r="Z955" s="2" t="s">
        <v>9854</v>
      </c>
      <c r="AA955" s="2" t="s">
        <v>9855</v>
      </c>
      <c r="AB955" s="2" t="s">
        <v>3336</v>
      </c>
      <c r="AC955" s="2" t="s">
        <v>84</v>
      </c>
      <c r="AD955" s="2" t="s">
        <v>9856</v>
      </c>
      <c r="AE955" s="2" t="s">
        <v>65</v>
      </c>
      <c r="AF955" s="2" t="s">
        <v>86</v>
      </c>
      <c r="AG955" s="2" t="s">
        <v>9857</v>
      </c>
      <c r="AH955" s="2" t="s">
        <v>9858</v>
      </c>
      <c r="AI955" s="2" t="s">
        <v>67</v>
      </c>
      <c r="AJ955" s="2" t="s">
        <v>9859</v>
      </c>
      <c r="AK955" s="2" t="s">
        <v>53</v>
      </c>
      <c r="AL955" s="2" t="s">
        <v>53</v>
      </c>
      <c r="AM955" s="2" t="s">
        <v>53</v>
      </c>
      <c r="AN955" s="2" t="s">
        <v>53</v>
      </c>
      <c r="AO955" s="2" t="s">
        <v>53</v>
      </c>
      <c r="AP955" s="2" t="s">
        <v>53</v>
      </c>
      <c r="AQ955" s="2" t="s">
        <v>53</v>
      </c>
      <c r="AR955" s="2" t="s">
        <v>69</v>
      </c>
      <c r="AS955" s="2" t="s">
        <v>52</v>
      </c>
      <c r="AT955" s="2" t="s">
        <v>69</v>
      </c>
    </row>
    <row r="956" spans="1:46" ht="22.5" customHeight="1" x14ac:dyDescent="0.25">
      <c r="A956" s="18" t="s">
        <v>9860</v>
      </c>
      <c r="B956" s="2" t="s">
        <v>9861</v>
      </c>
      <c r="C956" s="2" t="s">
        <v>344</v>
      </c>
      <c r="D956" s="2" t="s">
        <v>7125</v>
      </c>
      <c r="E956" s="2" t="s">
        <v>51</v>
      </c>
      <c r="F956" s="19">
        <v>1</v>
      </c>
      <c r="G956" s="19">
        <v>95.99</v>
      </c>
      <c r="H956" s="19" t="s">
        <v>52</v>
      </c>
      <c r="I956" s="19">
        <v>-20.55</v>
      </c>
      <c r="J956" s="19">
        <v>-21.45</v>
      </c>
      <c r="K956" s="19" t="s">
        <v>52</v>
      </c>
      <c r="L956" s="19">
        <v>53.99</v>
      </c>
      <c r="M956" s="2" t="s">
        <v>51</v>
      </c>
      <c r="N956" s="2" t="s">
        <v>2951</v>
      </c>
      <c r="O956" s="2" t="s">
        <v>3740</v>
      </c>
      <c r="P956" s="2" t="s">
        <v>3741</v>
      </c>
      <c r="Q956" s="2" t="s">
        <v>53</v>
      </c>
      <c r="R956" s="19">
        <v>95.99</v>
      </c>
      <c r="S956" s="19" t="s">
        <v>57</v>
      </c>
      <c r="T956" s="2" t="s">
        <v>77</v>
      </c>
      <c r="U956" s="2" t="s">
        <v>9862</v>
      </c>
      <c r="V956" s="2" t="s">
        <v>9863</v>
      </c>
      <c r="W956" s="2" t="s">
        <v>9864</v>
      </c>
      <c r="X956" s="2" t="s">
        <v>53</v>
      </c>
      <c r="Y956" s="2" t="s">
        <v>9862</v>
      </c>
      <c r="Z956" s="2" t="s">
        <v>9865</v>
      </c>
      <c r="AA956" s="2" t="s">
        <v>9866</v>
      </c>
      <c r="AB956" s="2" t="s">
        <v>9867</v>
      </c>
      <c r="AC956" s="2" t="s">
        <v>111</v>
      </c>
      <c r="AD956" s="2" t="s">
        <v>9868</v>
      </c>
      <c r="AE956" s="2" t="s">
        <v>65</v>
      </c>
      <c r="AF956" s="2" t="s">
        <v>86</v>
      </c>
      <c r="AG956" s="2" t="s">
        <v>9869</v>
      </c>
      <c r="AH956" s="2" t="s">
        <v>9468</v>
      </c>
      <c r="AI956" s="2" t="s">
        <v>67</v>
      </c>
      <c r="AJ956" s="2" t="s">
        <v>9870</v>
      </c>
      <c r="AK956" s="2" t="s">
        <v>53</v>
      </c>
      <c r="AL956" s="2" t="s">
        <v>53</v>
      </c>
      <c r="AM956" s="2" t="s">
        <v>53</v>
      </c>
      <c r="AN956" s="2" t="s">
        <v>53</v>
      </c>
      <c r="AO956" s="2" t="s">
        <v>53</v>
      </c>
      <c r="AP956" s="2" t="s">
        <v>53</v>
      </c>
      <c r="AQ956" s="2" t="s">
        <v>53</v>
      </c>
      <c r="AR956" s="2" t="s">
        <v>69</v>
      </c>
      <c r="AS956" s="2" t="s">
        <v>52</v>
      </c>
      <c r="AT956" s="2" t="s">
        <v>69</v>
      </c>
    </row>
    <row r="957" spans="1:46" ht="22.5" customHeight="1" x14ac:dyDescent="0.25">
      <c r="A957" s="18" t="s">
        <v>9871</v>
      </c>
      <c r="B957" s="2" t="s">
        <v>9872</v>
      </c>
      <c r="C957" s="2" t="s">
        <v>344</v>
      </c>
      <c r="D957" s="2" t="s">
        <v>8953</v>
      </c>
      <c r="E957" s="2" t="s">
        <v>51</v>
      </c>
      <c r="F957" s="19">
        <v>1</v>
      </c>
      <c r="G957" s="19">
        <v>54.87</v>
      </c>
      <c r="H957" s="19" t="s">
        <v>52</v>
      </c>
      <c r="I957" s="19">
        <v>-12.08</v>
      </c>
      <c r="J957" s="19" t="s">
        <v>52</v>
      </c>
      <c r="K957" s="19" t="s">
        <v>52</v>
      </c>
      <c r="L957" s="19">
        <v>42.79</v>
      </c>
      <c r="M957" s="2" t="s">
        <v>51</v>
      </c>
      <c r="N957" s="2" t="s">
        <v>309</v>
      </c>
      <c r="O957" s="2" t="s">
        <v>390</v>
      </c>
      <c r="P957" s="2" t="s">
        <v>311</v>
      </c>
      <c r="Q957" s="2" t="s">
        <v>53</v>
      </c>
      <c r="R957" s="19">
        <v>54.87</v>
      </c>
      <c r="S957" s="19" t="s">
        <v>161</v>
      </c>
      <c r="T957" s="2" t="s">
        <v>58</v>
      </c>
      <c r="U957" s="2" t="s">
        <v>53</v>
      </c>
      <c r="V957" s="2" t="s">
        <v>53</v>
      </c>
      <c r="W957" s="2" t="s">
        <v>53</v>
      </c>
      <c r="X957" s="2" t="s">
        <v>53</v>
      </c>
      <c r="Y957" s="2" t="s">
        <v>9873</v>
      </c>
      <c r="Z957" s="2" t="s">
        <v>9874</v>
      </c>
      <c r="AA957" s="2" t="s">
        <v>9875</v>
      </c>
      <c r="AB957" s="2" t="s">
        <v>1749</v>
      </c>
      <c r="AC957" s="2" t="s">
        <v>124</v>
      </c>
      <c r="AD957" s="2" t="s">
        <v>9876</v>
      </c>
      <c r="AE957" s="2" t="s">
        <v>65</v>
      </c>
      <c r="AF957" s="2" t="s">
        <v>66</v>
      </c>
      <c r="AG957" s="2" t="s">
        <v>9877</v>
      </c>
      <c r="AH957" s="2" t="s">
        <v>9878</v>
      </c>
      <c r="AI957" s="2" t="s">
        <v>67</v>
      </c>
      <c r="AJ957" s="2" t="s">
        <v>9879</v>
      </c>
      <c r="AK957" s="2" t="s">
        <v>53</v>
      </c>
      <c r="AL957" s="2" t="s">
        <v>53</v>
      </c>
      <c r="AM957" s="2" t="s">
        <v>53</v>
      </c>
      <c r="AN957" s="2" t="s">
        <v>53</v>
      </c>
      <c r="AO957" s="2" t="s">
        <v>53</v>
      </c>
      <c r="AP957" s="2" t="s">
        <v>53</v>
      </c>
      <c r="AQ957" s="2" t="s">
        <v>53</v>
      </c>
      <c r="AR957" s="2" t="s">
        <v>69</v>
      </c>
      <c r="AS957" s="2" t="s">
        <v>52</v>
      </c>
      <c r="AT957" s="2" t="s">
        <v>69</v>
      </c>
    </row>
    <row r="958" spans="1:46" ht="22.5" customHeight="1" x14ac:dyDescent="0.25">
      <c r="A958" s="18" t="s">
        <v>9880</v>
      </c>
      <c r="B958" s="2" t="s">
        <v>9881</v>
      </c>
      <c r="C958" s="2" t="s">
        <v>344</v>
      </c>
      <c r="D958" s="2" t="s">
        <v>9612</v>
      </c>
      <c r="E958" s="2" t="s">
        <v>69</v>
      </c>
      <c r="F958" s="19">
        <v>1</v>
      </c>
      <c r="G958" s="19">
        <v>34.15</v>
      </c>
      <c r="H958" s="19">
        <v>15.9</v>
      </c>
      <c r="I958" s="19">
        <v>-9.6</v>
      </c>
      <c r="J958" s="19" t="s">
        <v>52</v>
      </c>
      <c r="K958" s="19" t="s">
        <v>52</v>
      </c>
      <c r="L958" s="19">
        <v>40.450000000000003</v>
      </c>
      <c r="M958" s="2" t="s">
        <v>53</v>
      </c>
      <c r="N958" s="2" t="s">
        <v>9882</v>
      </c>
      <c r="O958" s="2" t="s">
        <v>9883</v>
      </c>
      <c r="P958" s="2" t="s">
        <v>9884</v>
      </c>
      <c r="Q958" s="2" t="s">
        <v>53</v>
      </c>
      <c r="R958" s="19">
        <v>34.15</v>
      </c>
      <c r="S958" s="19" t="s">
        <v>161</v>
      </c>
      <c r="T958" s="2" t="s">
        <v>58</v>
      </c>
      <c r="U958" s="2" t="s">
        <v>9885</v>
      </c>
      <c r="V958" s="2" t="s">
        <v>9886</v>
      </c>
      <c r="W958" s="2" t="s">
        <v>9887</v>
      </c>
      <c r="X958" s="2" t="s">
        <v>53</v>
      </c>
      <c r="Y958" s="2" t="s">
        <v>9885</v>
      </c>
      <c r="Z958" s="2" t="s">
        <v>9888</v>
      </c>
      <c r="AA958" s="2" t="s">
        <v>9889</v>
      </c>
      <c r="AB958" s="2" t="s">
        <v>124</v>
      </c>
      <c r="AC958" s="2" t="s">
        <v>124</v>
      </c>
      <c r="AD958" s="2" t="s">
        <v>9890</v>
      </c>
      <c r="AE958" s="2" t="s">
        <v>65</v>
      </c>
      <c r="AF958" s="2" t="s">
        <v>222</v>
      </c>
      <c r="AG958" s="2" t="s">
        <v>9891</v>
      </c>
      <c r="AH958" s="2" t="s">
        <v>9892</v>
      </c>
      <c r="AI958" s="2" t="s">
        <v>2809</v>
      </c>
      <c r="AJ958" s="2" t="s">
        <v>9893</v>
      </c>
      <c r="AK958" s="2" t="s">
        <v>53</v>
      </c>
      <c r="AL958" s="2" t="s">
        <v>53</v>
      </c>
      <c r="AM958" s="2" t="s">
        <v>53</v>
      </c>
      <c r="AN958" s="2" t="s">
        <v>53</v>
      </c>
      <c r="AO958" s="2" t="s">
        <v>53</v>
      </c>
      <c r="AP958" s="2" t="s">
        <v>53</v>
      </c>
      <c r="AQ958" s="2" t="s">
        <v>53</v>
      </c>
      <c r="AR958" s="2" t="s">
        <v>69</v>
      </c>
      <c r="AS958" s="2" t="s">
        <v>52</v>
      </c>
      <c r="AT958" s="2" t="s">
        <v>69</v>
      </c>
    </row>
    <row r="959" spans="1:46" ht="22.5" customHeight="1" x14ac:dyDescent="0.25">
      <c r="A959" s="18" t="s">
        <v>9894</v>
      </c>
      <c r="B959" s="2" t="s">
        <v>9895</v>
      </c>
      <c r="C959" s="2" t="s">
        <v>344</v>
      </c>
      <c r="D959" s="2" t="s">
        <v>9612</v>
      </c>
      <c r="E959" s="2" t="s">
        <v>69</v>
      </c>
      <c r="F959" s="19">
        <v>1</v>
      </c>
      <c r="G959" s="19">
        <v>110.57</v>
      </c>
      <c r="H959" s="19" t="s">
        <v>52</v>
      </c>
      <c r="I959" s="19">
        <v>-18.8</v>
      </c>
      <c r="J959" s="19">
        <v>-18.45</v>
      </c>
      <c r="K959" s="19" t="s">
        <v>52</v>
      </c>
      <c r="L959" s="19">
        <v>73.319999999999993</v>
      </c>
      <c r="M959" s="2" t="s">
        <v>51</v>
      </c>
      <c r="N959" s="2" t="s">
        <v>905</v>
      </c>
      <c r="O959" s="2" t="s">
        <v>1163</v>
      </c>
      <c r="P959" s="2" t="s">
        <v>1164</v>
      </c>
      <c r="Q959" s="2" t="s">
        <v>53</v>
      </c>
      <c r="R959" s="19">
        <v>110.57</v>
      </c>
      <c r="S959" s="19" t="s">
        <v>57</v>
      </c>
      <c r="T959" s="2" t="s">
        <v>58</v>
      </c>
      <c r="U959" s="2" t="s">
        <v>53</v>
      </c>
      <c r="V959" s="2" t="s">
        <v>53</v>
      </c>
      <c r="W959" s="2" t="s">
        <v>53</v>
      </c>
      <c r="X959" s="2" t="s">
        <v>53</v>
      </c>
      <c r="Y959" s="2" t="s">
        <v>9896</v>
      </c>
      <c r="Z959" s="2" t="s">
        <v>9897</v>
      </c>
      <c r="AA959" s="2" t="s">
        <v>9898</v>
      </c>
      <c r="AB959" s="2" t="s">
        <v>9899</v>
      </c>
      <c r="AC959" s="2" t="s">
        <v>124</v>
      </c>
      <c r="AD959" s="2" t="s">
        <v>9900</v>
      </c>
      <c r="AE959" s="2" t="s">
        <v>65</v>
      </c>
      <c r="AF959" s="2" t="s">
        <v>66</v>
      </c>
      <c r="AG959" s="2" t="s">
        <v>9901</v>
      </c>
      <c r="AH959" s="2" t="s">
        <v>9902</v>
      </c>
      <c r="AI959" s="2" t="s">
        <v>67</v>
      </c>
      <c r="AJ959" s="2" t="s">
        <v>9903</v>
      </c>
      <c r="AK959" s="2" t="s">
        <v>53</v>
      </c>
      <c r="AL959" s="2" t="s">
        <v>53</v>
      </c>
      <c r="AM959" s="2" t="s">
        <v>53</v>
      </c>
      <c r="AN959" s="2" t="s">
        <v>53</v>
      </c>
      <c r="AO959" s="2" t="s">
        <v>53</v>
      </c>
      <c r="AP959" s="2" t="s">
        <v>53</v>
      </c>
      <c r="AQ959" s="2" t="s">
        <v>53</v>
      </c>
      <c r="AR959" s="2" t="s">
        <v>69</v>
      </c>
      <c r="AS959" s="2" t="s">
        <v>52</v>
      </c>
      <c r="AT959" s="2" t="s">
        <v>69</v>
      </c>
    </row>
    <row r="960" spans="1:46" ht="22.5" customHeight="1" x14ac:dyDescent="0.25">
      <c r="A960" s="18" t="s">
        <v>9904</v>
      </c>
      <c r="B960" s="2" t="s">
        <v>9905</v>
      </c>
      <c r="C960" s="2" t="s">
        <v>344</v>
      </c>
      <c r="D960" s="2" t="s">
        <v>8953</v>
      </c>
      <c r="E960" s="2" t="s">
        <v>69</v>
      </c>
      <c r="F960" s="19">
        <v>1</v>
      </c>
      <c r="G960" s="19">
        <v>67.42</v>
      </c>
      <c r="H960" s="19">
        <v>19.8</v>
      </c>
      <c r="I960" s="19">
        <v>-16.96</v>
      </c>
      <c r="J960" s="19">
        <v>-19.8</v>
      </c>
      <c r="K960" s="19" t="s">
        <v>52</v>
      </c>
      <c r="L960" s="19">
        <v>50.46</v>
      </c>
      <c r="M960" s="2" t="s">
        <v>51</v>
      </c>
      <c r="N960" s="2" t="s">
        <v>687</v>
      </c>
      <c r="O960" s="2" t="s">
        <v>688</v>
      </c>
      <c r="P960" s="2" t="s">
        <v>689</v>
      </c>
      <c r="Q960" s="2" t="s">
        <v>53</v>
      </c>
      <c r="R960" s="19">
        <v>67.42</v>
      </c>
      <c r="S960" s="19" t="s">
        <v>57</v>
      </c>
      <c r="T960" s="2" t="s">
        <v>58</v>
      </c>
      <c r="U960" s="2" t="s">
        <v>53</v>
      </c>
      <c r="V960" s="2" t="s">
        <v>53</v>
      </c>
      <c r="W960" s="2" t="s">
        <v>53</v>
      </c>
      <c r="X960" s="2" t="s">
        <v>53</v>
      </c>
      <c r="Y960" s="2" t="s">
        <v>9906</v>
      </c>
      <c r="Z960" s="2" t="s">
        <v>9907</v>
      </c>
      <c r="AA960" s="2" t="s">
        <v>9908</v>
      </c>
      <c r="AB960" s="2" t="s">
        <v>504</v>
      </c>
      <c r="AC960" s="2" t="s">
        <v>84</v>
      </c>
      <c r="AD960" s="2" t="s">
        <v>9909</v>
      </c>
      <c r="AE960" s="2" t="s">
        <v>65</v>
      </c>
      <c r="AF960" s="2" t="s">
        <v>66</v>
      </c>
      <c r="AG960" s="2" t="s">
        <v>9910</v>
      </c>
      <c r="AH960" s="2" t="s">
        <v>9911</v>
      </c>
      <c r="AI960" s="2" t="s">
        <v>67</v>
      </c>
      <c r="AJ960" s="2" t="s">
        <v>9912</v>
      </c>
      <c r="AK960" s="2" t="s">
        <v>53</v>
      </c>
      <c r="AL960" s="2" t="s">
        <v>53</v>
      </c>
      <c r="AM960" s="2" t="s">
        <v>53</v>
      </c>
      <c r="AN960" s="2" t="s">
        <v>53</v>
      </c>
      <c r="AO960" s="2" t="s">
        <v>53</v>
      </c>
      <c r="AP960" s="2" t="s">
        <v>53</v>
      </c>
      <c r="AQ960" s="2" t="s">
        <v>53</v>
      </c>
      <c r="AR960" s="2" t="s">
        <v>69</v>
      </c>
      <c r="AS960" s="2" t="s">
        <v>52</v>
      </c>
      <c r="AT960" s="2" t="s">
        <v>69</v>
      </c>
    </row>
    <row r="961" spans="1:46" ht="22.5" customHeight="1" x14ac:dyDescent="0.25">
      <c r="A961" s="18" t="s">
        <v>9913</v>
      </c>
      <c r="B961" s="2" t="s">
        <v>9914</v>
      </c>
      <c r="C961" s="2" t="s">
        <v>344</v>
      </c>
      <c r="D961" s="2" t="s">
        <v>8953</v>
      </c>
      <c r="E961" s="2" t="s">
        <v>51</v>
      </c>
      <c r="F961" s="19">
        <v>1</v>
      </c>
      <c r="G961" s="19">
        <v>60.45</v>
      </c>
      <c r="H961" s="19" t="s">
        <v>52</v>
      </c>
      <c r="I961" s="19">
        <v>-15.78</v>
      </c>
      <c r="J961" s="19" t="s">
        <v>52</v>
      </c>
      <c r="K961" s="19" t="s">
        <v>52</v>
      </c>
      <c r="L961" s="19">
        <v>44.67</v>
      </c>
      <c r="M961" s="2" t="s">
        <v>53</v>
      </c>
      <c r="N961" s="2" t="s">
        <v>309</v>
      </c>
      <c r="O961" s="2" t="s">
        <v>310</v>
      </c>
      <c r="P961" s="2" t="s">
        <v>311</v>
      </c>
      <c r="Q961" s="2" t="s">
        <v>53</v>
      </c>
      <c r="R961" s="19">
        <v>60.45</v>
      </c>
      <c r="S961" s="19" t="s">
        <v>57</v>
      </c>
      <c r="T961" s="2" t="s">
        <v>58</v>
      </c>
      <c r="U961" s="2" t="s">
        <v>53</v>
      </c>
      <c r="V961" s="2" t="s">
        <v>53</v>
      </c>
      <c r="W961" s="2" t="s">
        <v>53</v>
      </c>
      <c r="X961" s="2" t="s">
        <v>53</v>
      </c>
      <c r="Y961" s="2" t="s">
        <v>9915</v>
      </c>
      <c r="Z961" s="2" t="s">
        <v>9916</v>
      </c>
      <c r="AA961" s="2" t="s">
        <v>9917</v>
      </c>
      <c r="AB961" s="2" t="s">
        <v>4954</v>
      </c>
      <c r="AC961" s="2" t="s">
        <v>124</v>
      </c>
      <c r="AD961" s="2" t="s">
        <v>9918</v>
      </c>
      <c r="AE961" s="2" t="s">
        <v>65</v>
      </c>
      <c r="AF961" s="2" t="s">
        <v>66</v>
      </c>
      <c r="AG961" s="2" t="s">
        <v>9355</v>
      </c>
      <c r="AH961" s="2" t="s">
        <v>9608</v>
      </c>
      <c r="AI961" s="2" t="s">
        <v>67</v>
      </c>
      <c r="AJ961" s="2" t="s">
        <v>9919</v>
      </c>
      <c r="AK961" s="2" t="s">
        <v>53</v>
      </c>
      <c r="AL961" s="2" t="s">
        <v>53</v>
      </c>
      <c r="AM961" s="2" t="s">
        <v>53</v>
      </c>
      <c r="AN961" s="2" t="s">
        <v>53</v>
      </c>
      <c r="AO961" s="2" t="s">
        <v>53</v>
      </c>
      <c r="AP961" s="2" t="s">
        <v>53</v>
      </c>
      <c r="AQ961" s="2" t="s">
        <v>53</v>
      </c>
      <c r="AR961" s="2" t="s">
        <v>69</v>
      </c>
      <c r="AS961" s="2" t="s">
        <v>52</v>
      </c>
      <c r="AT961" s="2" t="s">
        <v>69</v>
      </c>
    </row>
    <row r="962" spans="1:46" ht="22.5" customHeight="1" x14ac:dyDescent="0.25">
      <c r="A962" s="18" t="s">
        <v>9920</v>
      </c>
      <c r="B962" s="2" t="s">
        <v>9921</v>
      </c>
      <c r="C962" s="2" t="s">
        <v>344</v>
      </c>
      <c r="D962" s="2" t="s">
        <v>8953</v>
      </c>
      <c r="E962" s="2" t="s">
        <v>69</v>
      </c>
      <c r="F962" s="19">
        <v>1</v>
      </c>
      <c r="G962" s="19">
        <v>176.61</v>
      </c>
      <c r="H962" s="19" t="s">
        <v>52</v>
      </c>
      <c r="I962" s="19">
        <v>-30.02</v>
      </c>
      <c r="J962" s="19">
        <v>-38.950000000000003</v>
      </c>
      <c r="K962" s="19" t="s">
        <v>52</v>
      </c>
      <c r="L962" s="19">
        <v>107.64</v>
      </c>
      <c r="M962" s="2" t="s">
        <v>51</v>
      </c>
      <c r="N962" s="2" t="s">
        <v>758</v>
      </c>
      <c r="O962" s="2" t="s">
        <v>3376</v>
      </c>
      <c r="P962" s="2" t="s">
        <v>3377</v>
      </c>
      <c r="Q962" s="2" t="s">
        <v>53</v>
      </c>
      <c r="R962" s="19">
        <v>176.61</v>
      </c>
      <c r="S962" s="19" t="s">
        <v>57</v>
      </c>
      <c r="T962" s="2" t="s">
        <v>58</v>
      </c>
      <c r="U962" s="2" t="s">
        <v>53</v>
      </c>
      <c r="V962" s="2" t="s">
        <v>53</v>
      </c>
      <c r="W962" s="2" t="s">
        <v>53</v>
      </c>
      <c r="X962" s="2" t="s">
        <v>53</v>
      </c>
      <c r="Y962" s="2" t="s">
        <v>9922</v>
      </c>
      <c r="Z962" s="2" t="s">
        <v>9923</v>
      </c>
      <c r="AA962" s="2" t="s">
        <v>9924</v>
      </c>
      <c r="AB962" s="2" t="s">
        <v>1054</v>
      </c>
      <c r="AC962" s="2" t="s">
        <v>111</v>
      </c>
      <c r="AD962" s="2" t="s">
        <v>9925</v>
      </c>
      <c r="AE962" s="2" t="s">
        <v>65</v>
      </c>
      <c r="AF962" s="2" t="s">
        <v>66</v>
      </c>
      <c r="AG962" s="2" t="s">
        <v>9926</v>
      </c>
      <c r="AH962" s="2" t="s">
        <v>9927</v>
      </c>
      <c r="AI962" s="2" t="s">
        <v>67</v>
      </c>
      <c r="AJ962" s="2" t="s">
        <v>9928</v>
      </c>
      <c r="AK962" s="2" t="s">
        <v>53</v>
      </c>
      <c r="AL962" s="2" t="s">
        <v>53</v>
      </c>
      <c r="AM962" s="2" t="s">
        <v>53</v>
      </c>
      <c r="AN962" s="2" t="s">
        <v>53</v>
      </c>
      <c r="AO962" s="2" t="s">
        <v>53</v>
      </c>
      <c r="AP962" s="2" t="s">
        <v>53</v>
      </c>
      <c r="AQ962" s="2" t="s">
        <v>53</v>
      </c>
      <c r="AR962" s="2" t="s">
        <v>69</v>
      </c>
      <c r="AS962" s="2" t="s">
        <v>52</v>
      </c>
      <c r="AT962" s="2" t="s">
        <v>69</v>
      </c>
    </row>
    <row r="963" spans="1:46" ht="22.5" customHeight="1" x14ac:dyDescent="0.25">
      <c r="A963" s="18" t="s">
        <v>9929</v>
      </c>
      <c r="B963" s="2" t="s">
        <v>9930</v>
      </c>
      <c r="C963" s="2" t="s">
        <v>344</v>
      </c>
      <c r="D963" s="2" t="s">
        <v>8953</v>
      </c>
      <c r="E963" s="2" t="s">
        <v>51</v>
      </c>
      <c r="F963" s="19">
        <v>1</v>
      </c>
      <c r="G963" s="19">
        <v>47.9</v>
      </c>
      <c r="H963" s="19">
        <v>6.93</v>
      </c>
      <c r="I963" s="19">
        <v>-13.64</v>
      </c>
      <c r="J963" s="19">
        <v>-6.93</v>
      </c>
      <c r="K963" s="19" t="s">
        <v>52</v>
      </c>
      <c r="L963" s="19">
        <v>34.26</v>
      </c>
      <c r="M963" s="2" t="s">
        <v>51</v>
      </c>
      <c r="N963" s="2" t="s">
        <v>2726</v>
      </c>
      <c r="O963" s="2" t="s">
        <v>2727</v>
      </c>
      <c r="P963" s="2" t="s">
        <v>2728</v>
      </c>
      <c r="Q963" s="2" t="s">
        <v>53</v>
      </c>
      <c r="R963" s="19">
        <v>47.9</v>
      </c>
      <c r="S963" s="19" t="s">
        <v>57</v>
      </c>
      <c r="T963" s="2" t="s">
        <v>58</v>
      </c>
      <c r="U963" s="2" t="s">
        <v>53</v>
      </c>
      <c r="V963" s="2" t="s">
        <v>53</v>
      </c>
      <c r="W963" s="2" t="s">
        <v>53</v>
      </c>
      <c r="X963" s="2" t="s">
        <v>53</v>
      </c>
      <c r="Y963" s="2" t="s">
        <v>9931</v>
      </c>
      <c r="Z963" s="2" t="s">
        <v>9932</v>
      </c>
      <c r="AA963" s="2" t="s">
        <v>9933</v>
      </c>
      <c r="AB963" s="2" t="s">
        <v>384</v>
      </c>
      <c r="AC963" s="2" t="s">
        <v>124</v>
      </c>
      <c r="AD963" s="2" t="s">
        <v>9934</v>
      </c>
      <c r="AE963" s="2" t="s">
        <v>65</v>
      </c>
      <c r="AF963" s="2" t="s">
        <v>66</v>
      </c>
      <c r="AG963" s="2" t="s">
        <v>9935</v>
      </c>
      <c r="AH963" s="2" t="s">
        <v>9936</v>
      </c>
      <c r="AI963" s="2" t="s">
        <v>67</v>
      </c>
      <c r="AJ963" s="2" t="s">
        <v>9937</v>
      </c>
      <c r="AK963" s="2" t="s">
        <v>53</v>
      </c>
      <c r="AL963" s="2" t="s">
        <v>53</v>
      </c>
      <c r="AM963" s="2" t="s">
        <v>53</v>
      </c>
      <c r="AN963" s="2" t="s">
        <v>53</v>
      </c>
      <c r="AO963" s="2" t="s">
        <v>53</v>
      </c>
      <c r="AP963" s="2" t="s">
        <v>53</v>
      </c>
      <c r="AQ963" s="2" t="s">
        <v>53</v>
      </c>
      <c r="AR963" s="2" t="s">
        <v>69</v>
      </c>
      <c r="AS963" s="2" t="s">
        <v>52</v>
      </c>
      <c r="AT963" s="2" t="s">
        <v>69</v>
      </c>
    </row>
    <row r="964" spans="1:46" ht="22.5" customHeight="1" x14ac:dyDescent="0.25">
      <c r="A964" s="18" t="s">
        <v>9938</v>
      </c>
      <c r="B964" s="2" t="s">
        <v>9939</v>
      </c>
      <c r="C964" s="2" t="s">
        <v>344</v>
      </c>
      <c r="D964" s="2" t="s">
        <v>697</v>
      </c>
      <c r="E964" s="2" t="s">
        <v>51</v>
      </c>
      <c r="F964" s="19">
        <v>1</v>
      </c>
      <c r="G964" s="19">
        <v>250.71</v>
      </c>
      <c r="H964" s="19">
        <v>31.84</v>
      </c>
      <c r="I964" s="19">
        <v>-35.590000000000003</v>
      </c>
      <c r="J964" s="19">
        <v>-58.29</v>
      </c>
      <c r="K964" s="19" t="s">
        <v>52</v>
      </c>
      <c r="L964" s="19">
        <v>188.67</v>
      </c>
      <c r="M964" s="2" t="s">
        <v>53</v>
      </c>
      <c r="N964" s="2" t="s">
        <v>758</v>
      </c>
      <c r="O964" s="2" t="s">
        <v>759</v>
      </c>
      <c r="P964" s="2" t="s">
        <v>760</v>
      </c>
      <c r="Q964" s="2" t="s">
        <v>53</v>
      </c>
      <c r="R964" s="19">
        <v>179.9</v>
      </c>
      <c r="S964" s="19" t="s">
        <v>161</v>
      </c>
      <c r="T964" s="2" t="s">
        <v>58</v>
      </c>
      <c r="U964" s="2" t="s">
        <v>53</v>
      </c>
      <c r="V964" s="2" t="s">
        <v>53</v>
      </c>
      <c r="W964" s="2" t="s">
        <v>53</v>
      </c>
      <c r="X964" s="2" t="s">
        <v>53</v>
      </c>
      <c r="Y964" s="2" t="s">
        <v>9940</v>
      </c>
      <c r="Z964" s="2" t="s">
        <v>9941</v>
      </c>
      <c r="AA964" s="2" t="s">
        <v>9942</v>
      </c>
      <c r="AB964" s="2" t="s">
        <v>3633</v>
      </c>
      <c r="AC964" s="2" t="s">
        <v>168</v>
      </c>
      <c r="AD964" s="2" t="s">
        <v>9943</v>
      </c>
      <c r="AE964" s="2" t="s">
        <v>65</v>
      </c>
      <c r="AF964" s="2" t="s">
        <v>66</v>
      </c>
      <c r="AG964" s="2" t="s">
        <v>9944</v>
      </c>
      <c r="AH964" s="2" t="s">
        <v>9945</v>
      </c>
      <c r="AI964" s="2" t="s">
        <v>170</v>
      </c>
      <c r="AJ964" s="2" t="s">
        <v>9946</v>
      </c>
      <c r="AK964" s="2" t="s">
        <v>9947</v>
      </c>
      <c r="AL964" s="2" t="s">
        <v>53</v>
      </c>
      <c r="AM964" s="2" t="s">
        <v>53</v>
      </c>
      <c r="AN964" s="2" t="s">
        <v>53</v>
      </c>
      <c r="AO964" s="2" t="s">
        <v>53</v>
      </c>
      <c r="AP964" s="2" t="s">
        <v>53</v>
      </c>
      <c r="AQ964" s="2" t="s">
        <v>53</v>
      </c>
      <c r="AR964" s="2" t="s">
        <v>69</v>
      </c>
      <c r="AS964" s="2" t="s">
        <v>52</v>
      </c>
      <c r="AT964" s="2" t="s">
        <v>69</v>
      </c>
    </row>
    <row r="965" spans="1:46" ht="22.5" customHeight="1" x14ac:dyDescent="0.25">
      <c r="A965" s="18" t="s">
        <v>9948</v>
      </c>
      <c r="B965" s="2" t="s">
        <v>9939</v>
      </c>
      <c r="C965" s="2" t="s">
        <v>344</v>
      </c>
      <c r="D965" s="2" t="s">
        <v>2215</v>
      </c>
      <c r="E965" s="2" t="s">
        <v>51</v>
      </c>
      <c r="F965" s="19">
        <v>1</v>
      </c>
      <c r="G965" s="19">
        <v>250.71</v>
      </c>
      <c r="H965" s="19">
        <v>31.84</v>
      </c>
      <c r="I965" s="19">
        <v>-35.590000000000003</v>
      </c>
      <c r="J965" s="19">
        <v>-58.29</v>
      </c>
      <c r="K965" s="19" t="s">
        <v>52</v>
      </c>
      <c r="L965" s="19">
        <v>188.67</v>
      </c>
      <c r="M965" s="2" t="s">
        <v>53</v>
      </c>
      <c r="N965" s="2" t="s">
        <v>589</v>
      </c>
      <c r="O965" s="2" t="s">
        <v>590</v>
      </c>
      <c r="P965" s="2" t="s">
        <v>591</v>
      </c>
      <c r="Q965" s="2" t="s">
        <v>53</v>
      </c>
      <c r="R965" s="19">
        <v>70.81</v>
      </c>
      <c r="S965" s="19" t="s">
        <v>161</v>
      </c>
      <c r="T965" s="2" t="s">
        <v>58</v>
      </c>
      <c r="U965" s="2" t="s">
        <v>53</v>
      </c>
      <c r="V965" s="2" t="s">
        <v>53</v>
      </c>
      <c r="W965" s="2" t="s">
        <v>53</v>
      </c>
      <c r="X965" s="2" t="s">
        <v>53</v>
      </c>
      <c r="Y965" s="2" t="s">
        <v>9940</v>
      </c>
      <c r="Z965" s="2" t="s">
        <v>9941</v>
      </c>
      <c r="AA965" s="2" t="s">
        <v>9942</v>
      </c>
      <c r="AB965" s="2" t="s">
        <v>3633</v>
      </c>
      <c r="AC965" s="2" t="s">
        <v>168</v>
      </c>
      <c r="AD965" s="2" t="s">
        <v>9943</v>
      </c>
      <c r="AE965" s="2" t="s">
        <v>65</v>
      </c>
      <c r="AF965" s="2" t="s">
        <v>66</v>
      </c>
      <c r="AG965" s="2" t="s">
        <v>9944</v>
      </c>
      <c r="AH965" s="2" t="s">
        <v>9949</v>
      </c>
      <c r="AI965" s="2" t="s">
        <v>170</v>
      </c>
      <c r="AJ965" s="2" t="s">
        <v>9950</v>
      </c>
      <c r="AK965" s="2" t="s">
        <v>9951</v>
      </c>
      <c r="AL965" s="2" t="s">
        <v>53</v>
      </c>
      <c r="AM965" s="2" t="s">
        <v>53</v>
      </c>
      <c r="AN965" s="2" t="s">
        <v>53</v>
      </c>
      <c r="AO965" s="2" t="s">
        <v>53</v>
      </c>
      <c r="AP965" s="2" t="s">
        <v>53</v>
      </c>
      <c r="AQ965" s="2" t="s">
        <v>53</v>
      </c>
      <c r="AR965" s="2" t="s">
        <v>69</v>
      </c>
      <c r="AS965" s="2" t="s">
        <v>52</v>
      </c>
      <c r="AT965" s="2" t="s">
        <v>69</v>
      </c>
    </row>
    <row r="966" spans="1:46" ht="22.5" customHeight="1" x14ac:dyDescent="0.25">
      <c r="A966" s="18" t="s">
        <v>9952</v>
      </c>
      <c r="B966" s="2" t="s">
        <v>9953</v>
      </c>
      <c r="C966" s="2" t="s">
        <v>344</v>
      </c>
      <c r="D966" s="2" t="s">
        <v>8953</v>
      </c>
      <c r="E966" s="2" t="s">
        <v>69</v>
      </c>
      <c r="F966" s="19">
        <v>1</v>
      </c>
      <c r="G966" s="19">
        <v>45.9</v>
      </c>
      <c r="H966" s="19">
        <v>23.49</v>
      </c>
      <c r="I966" s="19">
        <v>-13.3</v>
      </c>
      <c r="J966" s="19">
        <v>-23.49</v>
      </c>
      <c r="K966" s="19" t="s">
        <v>52</v>
      </c>
      <c r="L966" s="19">
        <v>32.6</v>
      </c>
      <c r="M966" s="2" t="s">
        <v>53</v>
      </c>
      <c r="N966" s="2" t="s">
        <v>400</v>
      </c>
      <c r="O966" s="2" t="s">
        <v>580</v>
      </c>
      <c r="P966" s="2" t="s">
        <v>581</v>
      </c>
      <c r="Q966" s="2" t="s">
        <v>53</v>
      </c>
      <c r="R966" s="19">
        <v>45.9</v>
      </c>
      <c r="S966" s="19" t="s">
        <v>57</v>
      </c>
      <c r="T966" s="2" t="s">
        <v>58</v>
      </c>
      <c r="U966" s="2" t="s">
        <v>53</v>
      </c>
      <c r="V966" s="2" t="s">
        <v>53</v>
      </c>
      <c r="W966" s="2" t="s">
        <v>53</v>
      </c>
      <c r="X966" s="2" t="s">
        <v>53</v>
      </c>
      <c r="Y966" s="2" t="s">
        <v>9954</v>
      </c>
      <c r="Z966" s="2" t="s">
        <v>9955</v>
      </c>
      <c r="AA966" s="2" t="s">
        <v>9956</v>
      </c>
      <c r="AB966" s="2" t="s">
        <v>9957</v>
      </c>
      <c r="AC966" s="2" t="s">
        <v>531</v>
      </c>
      <c r="AD966" s="2" t="s">
        <v>9958</v>
      </c>
      <c r="AE966" s="2" t="s">
        <v>65</v>
      </c>
      <c r="AF966" s="2" t="s">
        <v>66</v>
      </c>
      <c r="AG966" s="2" t="s">
        <v>9959</v>
      </c>
      <c r="AH966" s="2" t="s">
        <v>9960</v>
      </c>
      <c r="AI966" s="2" t="s">
        <v>67</v>
      </c>
      <c r="AJ966" s="2" t="s">
        <v>9961</v>
      </c>
      <c r="AK966" s="2" t="s">
        <v>53</v>
      </c>
      <c r="AL966" s="2" t="s">
        <v>53</v>
      </c>
      <c r="AM966" s="2" t="s">
        <v>53</v>
      </c>
      <c r="AN966" s="2" t="s">
        <v>53</v>
      </c>
      <c r="AO966" s="2" t="s">
        <v>53</v>
      </c>
      <c r="AP966" s="2" t="s">
        <v>53</v>
      </c>
      <c r="AQ966" s="2" t="s">
        <v>53</v>
      </c>
      <c r="AR966" s="2" t="s">
        <v>69</v>
      </c>
      <c r="AS966" s="2" t="s">
        <v>52</v>
      </c>
      <c r="AT966" s="2" t="s">
        <v>69</v>
      </c>
    </row>
    <row r="967" spans="1:46" ht="22.5" customHeight="1" x14ac:dyDescent="0.25">
      <c r="A967" s="18" t="s">
        <v>9962</v>
      </c>
      <c r="B967" s="2" t="s">
        <v>9963</v>
      </c>
      <c r="C967" s="2" t="s">
        <v>344</v>
      </c>
      <c r="D967" s="2" t="s">
        <v>8247</v>
      </c>
      <c r="E967" s="2" t="s">
        <v>69</v>
      </c>
      <c r="F967" s="19">
        <v>1</v>
      </c>
      <c r="G967" s="19">
        <v>15.99</v>
      </c>
      <c r="H967" s="19">
        <v>26.1</v>
      </c>
      <c r="I967" s="19">
        <v>-8.2200000000000006</v>
      </c>
      <c r="J967" s="19">
        <v>-26.1</v>
      </c>
      <c r="K967" s="19" t="s">
        <v>52</v>
      </c>
      <c r="L967" s="19">
        <v>7.77</v>
      </c>
      <c r="M967" s="2" t="s">
        <v>53</v>
      </c>
      <c r="N967" s="2" t="s">
        <v>9964</v>
      </c>
      <c r="O967" s="2" t="s">
        <v>9965</v>
      </c>
      <c r="P967" s="2" t="s">
        <v>9966</v>
      </c>
      <c r="Q967" s="2" t="s">
        <v>53</v>
      </c>
      <c r="R967" s="19">
        <v>15.99</v>
      </c>
      <c r="S967" s="19" t="s">
        <v>57</v>
      </c>
      <c r="T967" s="2" t="s">
        <v>77</v>
      </c>
      <c r="U967" s="2" t="s">
        <v>9967</v>
      </c>
      <c r="V967" s="2" t="s">
        <v>9968</v>
      </c>
      <c r="W967" s="2" t="s">
        <v>9969</v>
      </c>
      <c r="X967" s="2" t="s">
        <v>53</v>
      </c>
      <c r="Y967" s="2" t="s">
        <v>9967</v>
      </c>
      <c r="Z967" s="2" t="s">
        <v>9970</v>
      </c>
      <c r="AA967" s="2" t="s">
        <v>9971</v>
      </c>
      <c r="AB967" s="2" t="s">
        <v>4274</v>
      </c>
      <c r="AC967" s="2" t="s">
        <v>111</v>
      </c>
      <c r="AD967" s="2" t="s">
        <v>9972</v>
      </c>
      <c r="AE967" s="2" t="s">
        <v>65</v>
      </c>
      <c r="AF967" s="2" t="s">
        <v>86</v>
      </c>
      <c r="AG967" s="2" t="s">
        <v>9973</v>
      </c>
      <c r="AH967" s="2" t="s">
        <v>9974</v>
      </c>
      <c r="AI967" s="2" t="s">
        <v>67</v>
      </c>
      <c r="AJ967" s="2" t="s">
        <v>9975</v>
      </c>
      <c r="AK967" s="2" t="s">
        <v>53</v>
      </c>
      <c r="AL967" s="2" t="s">
        <v>53</v>
      </c>
      <c r="AM967" s="2" t="s">
        <v>53</v>
      </c>
      <c r="AN967" s="2" t="s">
        <v>53</v>
      </c>
      <c r="AO967" s="2" t="s">
        <v>53</v>
      </c>
      <c r="AP967" s="2" t="s">
        <v>53</v>
      </c>
      <c r="AQ967" s="2" t="s">
        <v>53</v>
      </c>
      <c r="AR967" s="2" t="s">
        <v>69</v>
      </c>
      <c r="AS967" s="2" t="s">
        <v>52</v>
      </c>
      <c r="AT967" s="2" t="s">
        <v>69</v>
      </c>
    </row>
    <row r="968" spans="1:46" ht="22.5" customHeight="1" x14ac:dyDescent="0.25">
      <c r="A968" s="18" t="s">
        <v>9976</v>
      </c>
      <c r="B968" s="2" t="s">
        <v>9977</v>
      </c>
      <c r="C968" s="2" t="s">
        <v>344</v>
      </c>
      <c r="D968" s="2" t="s">
        <v>8953</v>
      </c>
      <c r="E968" s="2" t="s">
        <v>69</v>
      </c>
      <c r="F968" s="19">
        <v>1</v>
      </c>
      <c r="G968" s="19">
        <v>112.15</v>
      </c>
      <c r="H968" s="19" t="s">
        <v>52</v>
      </c>
      <c r="I968" s="19">
        <v>-19.07</v>
      </c>
      <c r="J968" s="19">
        <v>-21.45</v>
      </c>
      <c r="K968" s="19" t="s">
        <v>52</v>
      </c>
      <c r="L968" s="19">
        <v>71.63</v>
      </c>
      <c r="M968" s="2" t="s">
        <v>51</v>
      </c>
      <c r="N968" s="2" t="s">
        <v>9978</v>
      </c>
      <c r="O968" s="2" t="s">
        <v>9979</v>
      </c>
      <c r="P968" s="2" t="s">
        <v>9980</v>
      </c>
      <c r="Q968" s="2" t="s">
        <v>53</v>
      </c>
      <c r="R968" s="19">
        <v>112.15</v>
      </c>
      <c r="S968" s="19" t="s">
        <v>57</v>
      </c>
      <c r="T968" s="2" t="s">
        <v>77</v>
      </c>
      <c r="U968" s="2" t="s">
        <v>9981</v>
      </c>
      <c r="V968" s="2" t="s">
        <v>9982</v>
      </c>
      <c r="W968" s="2" t="s">
        <v>9983</v>
      </c>
      <c r="X968" s="2" t="s">
        <v>53</v>
      </c>
      <c r="Y968" s="2" t="s">
        <v>9981</v>
      </c>
      <c r="Z968" s="2" t="s">
        <v>9984</v>
      </c>
      <c r="AA968" s="2" t="s">
        <v>9985</v>
      </c>
      <c r="AB968" s="2" t="s">
        <v>452</v>
      </c>
      <c r="AC968" s="2" t="s">
        <v>111</v>
      </c>
      <c r="AD968" s="2" t="s">
        <v>9986</v>
      </c>
      <c r="AE968" s="2" t="s">
        <v>65</v>
      </c>
      <c r="AF968" s="2" t="s">
        <v>86</v>
      </c>
      <c r="AG968" s="2" t="s">
        <v>9987</v>
      </c>
      <c r="AH968" s="2" t="s">
        <v>9988</v>
      </c>
      <c r="AI968" s="2" t="s">
        <v>67</v>
      </c>
      <c r="AJ968" s="2" t="s">
        <v>9989</v>
      </c>
      <c r="AK968" s="2" t="s">
        <v>53</v>
      </c>
      <c r="AL968" s="2" t="s">
        <v>53</v>
      </c>
      <c r="AM968" s="2" t="s">
        <v>53</v>
      </c>
      <c r="AN968" s="2" t="s">
        <v>53</v>
      </c>
      <c r="AO968" s="2" t="s">
        <v>53</v>
      </c>
      <c r="AP968" s="2" t="s">
        <v>53</v>
      </c>
      <c r="AQ968" s="2" t="s">
        <v>53</v>
      </c>
      <c r="AR968" s="2" t="s">
        <v>69</v>
      </c>
      <c r="AS968" s="2" t="s">
        <v>52</v>
      </c>
      <c r="AT968" s="2" t="s">
        <v>69</v>
      </c>
    </row>
    <row r="969" spans="1:46" ht="22.5" customHeight="1" x14ac:dyDescent="0.25">
      <c r="A969" s="18" t="s">
        <v>9990</v>
      </c>
      <c r="B969" s="2" t="s">
        <v>9991</v>
      </c>
      <c r="C969" s="2" t="s">
        <v>344</v>
      </c>
      <c r="D969" s="2" t="s">
        <v>7125</v>
      </c>
      <c r="E969" s="2" t="s">
        <v>51</v>
      </c>
      <c r="F969" s="19">
        <v>1</v>
      </c>
      <c r="G969" s="19">
        <v>20.5</v>
      </c>
      <c r="H969" s="19" t="s">
        <v>52</v>
      </c>
      <c r="I969" s="19">
        <v>-7.96</v>
      </c>
      <c r="J969" s="19" t="s">
        <v>52</v>
      </c>
      <c r="K969" s="19" t="s">
        <v>52</v>
      </c>
      <c r="L969" s="19">
        <v>12.54</v>
      </c>
      <c r="M969" s="2" t="s">
        <v>51</v>
      </c>
      <c r="N969" s="2" t="s">
        <v>498</v>
      </c>
      <c r="O969" s="2" t="s">
        <v>3086</v>
      </c>
      <c r="P969" s="2" t="s">
        <v>500</v>
      </c>
      <c r="Q969" s="2" t="s">
        <v>53</v>
      </c>
      <c r="R969" s="19">
        <v>20.5</v>
      </c>
      <c r="S969" s="19" t="s">
        <v>161</v>
      </c>
      <c r="T969" s="2" t="s">
        <v>58</v>
      </c>
      <c r="U969" s="2" t="s">
        <v>53</v>
      </c>
      <c r="V969" s="2" t="s">
        <v>53</v>
      </c>
      <c r="W969" s="2" t="s">
        <v>53</v>
      </c>
      <c r="X969" s="2" t="s">
        <v>53</v>
      </c>
      <c r="Y969" s="2" t="s">
        <v>9992</v>
      </c>
      <c r="Z969" s="2" t="s">
        <v>9993</v>
      </c>
      <c r="AA969" s="2" t="s">
        <v>9994</v>
      </c>
      <c r="AB969" s="2" t="s">
        <v>339</v>
      </c>
      <c r="AC969" s="2" t="s">
        <v>97</v>
      </c>
      <c r="AD969" s="2" t="s">
        <v>9995</v>
      </c>
      <c r="AE969" s="2" t="s">
        <v>65</v>
      </c>
      <c r="AF969" s="2" t="s">
        <v>66</v>
      </c>
      <c r="AG969" s="2" t="s">
        <v>9996</v>
      </c>
      <c r="AH969" s="2" t="s">
        <v>9997</v>
      </c>
      <c r="AI969" s="2" t="s">
        <v>67</v>
      </c>
      <c r="AJ969" s="2" t="s">
        <v>9998</v>
      </c>
      <c r="AK969" s="2" t="s">
        <v>53</v>
      </c>
      <c r="AL969" s="2" t="s">
        <v>53</v>
      </c>
      <c r="AM969" s="2" t="s">
        <v>53</v>
      </c>
      <c r="AN969" s="2" t="s">
        <v>53</v>
      </c>
      <c r="AO969" s="2" t="s">
        <v>53</v>
      </c>
      <c r="AP969" s="2" t="s">
        <v>53</v>
      </c>
      <c r="AQ969" s="2" t="s">
        <v>53</v>
      </c>
      <c r="AR969" s="2" t="s">
        <v>69</v>
      </c>
      <c r="AS969" s="2" t="s">
        <v>52</v>
      </c>
      <c r="AT969" s="2" t="s">
        <v>69</v>
      </c>
    </row>
    <row r="970" spans="1:46" ht="22.5" customHeight="1" x14ac:dyDescent="0.25">
      <c r="A970" s="18" t="s">
        <v>9999</v>
      </c>
      <c r="B970" s="2" t="s">
        <v>10000</v>
      </c>
      <c r="C970" s="2" t="s">
        <v>344</v>
      </c>
      <c r="D970" s="2" t="s">
        <v>9612</v>
      </c>
      <c r="E970" s="2" t="s">
        <v>69</v>
      </c>
      <c r="F970" s="19">
        <v>1</v>
      </c>
      <c r="G970" s="19">
        <v>199.99</v>
      </c>
      <c r="H970" s="19">
        <v>1.59</v>
      </c>
      <c r="I970" s="19">
        <v>-24</v>
      </c>
      <c r="J970" s="19" t="s">
        <v>52</v>
      </c>
      <c r="K970" s="19" t="s">
        <v>52</v>
      </c>
      <c r="L970" s="19">
        <v>177.58</v>
      </c>
      <c r="M970" s="2" t="s">
        <v>51</v>
      </c>
      <c r="N970" s="2" t="s">
        <v>10001</v>
      </c>
      <c r="O970" s="2" t="s">
        <v>10002</v>
      </c>
      <c r="P970" s="2" t="s">
        <v>10003</v>
      </c>
      <c r="Q970" s="2" t="s">
        <v>53</v>
      </c>
      <c r="R970" s="19">
        <v>199.99</v>
      </c>
      <c r="S970" s="19" t="s">
        <v>161</v>
      </c>
      <c r="T970" s="2" t="s">
        <v>58</v>
      </c>
      <c r="U970" s="2" t="s">
        <v>10004</v>
      </c>
      <c r="V970" s="2" t="s">
        <v>10005</v>
      </c>
      <c r="W970" s="2" t="s">
        <v>10006</v>
      </c>
      <c r="X970" s="2" t="s">
        <v>53</v>
      </c>
      <c r="Y970" s="2" t="s">
        <v>10004</v>
      </c>
      <c r="Z970" s="2" t="s">
        <v>10007</v>
      </c>
      <c r="AA970" s="2" t="s">
        <v>10008</v>
      </c>
      <c r="AB970" s="2" t="s">
        <v>124</v>
      </c>
      <c r="AC970" s="2" t="s">
        <v>124</v>
      </c>
      <c r="AD970" s="2" t="s">
        <v>10009</v>
      </c>
      <c r="AE970" s="2" t="s">
        <v>65</v>
      </c>
      <c r="AF970" s="2" t="s">
        <v>222</v>
      </c>
      <c r="AG970" s="2" t="s">
        <v>10010</v>
      </c>
      <c r="AH970" s="2" t="s">
        <v>10011</v>
      </c>
      <c r="AI970" s="2" t="s">
        <v>10012</v>
      </c>
      <c r="AJ970" s="2" t="s">
        <v>10013</v>
      </c>
      <c r="AK970" s="2" t="s">
        <v>53</v>
      </c>
      <c r="AL970" s="2" t="s">
        <v>53</v>
      </c>
      <c r="AM970" s="2" t="s">
        <v>53</v>
      </c>
      <c r="AN970" s="2" t="s">
        <v>53</v>
      </c>
      <c r="AO970" s="2" t="s">
        <v>53</v>
      </c>
      <c r="AP970" s="2" t="s">
        <v>53</v>
      </c>
      <c r="AQ970" s="2" t="s">
        <v>53</v>
      </c>
      <c r="AR970" s="2" t="s">
        <v>69</v>
      </c>
      <c r="AS970" s="2" t="s">
        <v>52</v>
      </c>
      <c r="AT970" s="2" t="s">
        <v>69</v>
      </c>
    </row>
    <row r="971" spans="1:46" ht="22.5" customHeight="1" x14ac:dyDescent="0.25">
      <c r="A971" s="18" t="s">
        <v>10014</v>
      </c>
      <c r="B971" s="2" t="s">
        <v>10015</v>
      </c>
      <c r="C971" s="2" t="s">
        <v>344</v>
      </c>
      <c r="D971" s="2" t="s">
        <v>5569</v>
      </c>
      <c r="E971" s="2" t="s">
        <v>51</v>
      </c>
      <c r="F971" s="19">
        <v>1</v>
      </c>
      <c r="G971" s="19">
        <v>130</v>
      </c>
      <c r="H971" s="19" t="s">
        <v>52</v>
      </c>
      <c r="I971" s="19">
        <v>-22.1</v>
      </c>
      <c r="J971" s="19">
        <v>-20.45</v>
      </c>
      <c r="K971" s="19" t="s">
        <v>52</v>
      </c>
      <c r="L971" s="19">
        <v>87.45</v>
      </c>
      <c r="M971" s="2" t="s">
        <v>51</v>
      </c>
      <c r="N971" s="2" t="s">
        <v>3926</v>
      </c>
      <c r="O971" s="2" t="s">
        <v>3927</v>
      </c>
      <c r="P971" s="2" t="s">
        <v>3928</v>
      </c>
      <c r="Q971" s="2" t="s">
        <v>53</v>
      </c>
      <c r="R971" s="19">
        <v>130</v>
      </c>
      <c r="S971" s="19" t="s">
        <v>57</v>
      </c>
      <c r="T971" s="2" t="s">
        <v>77</v>
      </c>
      <c r="U971" s="2" t="s">
        <v>10016</v>
      </c>
      <c r="V971" s="2" t="s">
        <v>10017</v>
      </c>
      <c r="W971" s="2" t="s">
        <v>10018</v>
      </c>
      <c r="X971" s="2" t="s">
        <v>53</v>
      </c>
      <c r="Y971" s="2" t="s">
        <v>10016</v>
      </c>
      <c r="Z971" s="2" t="s">
        <v>10019</v>
      </c>
      <c r="AA971" s="2" t="s">
        <v>10020</v>
      </c>
      <c r="AB971" s="2" t="s">
        <v>7737</v>
      </c>
      <c r="AC971" s="2" t="s">
        <v>531</v>
      </c>
      <c r="AD971" s="2" t="s">
        <v>10021</v>
      </c>
      <c r="AE971" s="2" t="s">
        <v>65</v>
      </c>
      <c r="AF971" s="2" t="s">
        <v>86</v>
      </c>
      <c r="AG971" s="2" t="s">
        <v>10022</v>
      </c>
      <c r="AH971" s="2" t="s">
        <v>10023</v>
      </c>
      <c r="AI971" s="2" t="s">
        <v>67</v>
      </c>
      <c r="AJ971" s="2" t="s">
        <v>10024</v>
      </c>
      <c r="AK971" s="2" t="s">
        <v>53</v>
      </c>
      <c r="AL971" s="2" t="s">
        <v>53</v>
      </c>
      <c r="AM971" s="2" t="s">
        <v>53</v>
      </c>
      <c r="AN971" s="2" t="s">
        <v>53</v>
      </c>
      <c r="AO971" s="2" t="s">
        <v>53</v>
      </c>
      <c r="AP971" s="2" t="s">
        <v>53</v>
      </c>
      <c r="AQ971" s="2" t="s">
        <v>53</v>
      </c>
      <c r="AR971" s="2" t="s">
        <v>69</v>
      </c>
      <c r="AS971" s="2" t="s">
        <v>52</v>
      </c>
      <c r="AT971" s="2" t="s">
        <v>69</v>
      </c>
    </row>
    <row r="972" spans="1:46" ht="22.5" customHeight="1" x14ac:dyDescent="0.25">
      <c r="A972" s="18" t="s">
        <v>10025</v>
      </c>
      <c r="B972" s="2" t="s">
        <v>10026</v>
      </c>
      <c r="C972" s="2" t="s">
        <v>344</v>
      </c>
      <c r="D972" s="2" t="s">
        <v>8953</v>
      </c>
      <c r="E972" s="2" t="s">
        <v>69</v>
      </c>
      <c r="F972" s="19">
        <v>1</v>
      </c>
      <c r="G972" s="19">
        <v>60.45</v>
      </c>
      <c r="H972" s="19">
        <v>21</v>
      </c>
      <c r="I972" s="19">
        <v>-15.78</v>
      </c>
      <c r="J972" s="19">
        <v>-21</v>
      </c>
      <c r="K972" s="19" t="s">
        <v>52</v>
      </c>
      <c r="L972" s="19">
        <v>44.67</v>
      </c>
      <c r="M972" s="2" t="s">
        <v>53</v>
      </c>
      <c r="N972" s="2" t="s">
        <v>309</v>
      </c>
      <c r="O972" s="2" t="s">
        <v>310</v>
      </c>
      <c r="P972" s="2" t="s">
        <v>311</v>
      </c>
      <c r="Q972" s="2" t="s">
        <v>53</v>
      </c>
      <c r="R972" s="19">
        <v>60.45</v>
      </c>
      <c r="S972" s="19" t="s">
        <v>57</v>
      </c>
      <c r="T972" s="2" t="s">
        <v>58</v>
      </c>
      <c r="U972" s="2" t="s">
        <v>53</v>
      </c>
      <c r="V972" s="2" t="s">
        <v>53</v>
      </c>
      <c r="W972" s="2" t="s">
        <v>53</v>
      </c>
      <c r="X972" s="2" t="s">
        <v>53</v>
      </c>
      <c r="Y972" s="2" t="s">
        <v>10027</v>
      </c>
      <c r="Z972" s="2" t="s">
        <v>10028</v>
      </c>
      <c r="AA972" s="2" t="s">
        <v>10029</v>
      </c>
      <c r="AB972" s="2" t="s">
        <v>10030</v>
      </c>
      <c r="AC972" s="2" t="s">
        <v>150</v>
      </c>
      <c r="AD972" s="2" t="s">
        <v>10031</v>
      </c>
      <c r="AE972" s="2" t="s">
        <v>65</v>
      </c>
      <c r="AF972" s="2" t="s">
        <v>66</v>
      </c>
      <c r="AG972" s="2" t="s">
        <v>10032</v>
      </c>
      <c r="AH972" s="2" t="s">
        <v>10033</v>
      </c>
      <c r="AI972" s="2" t="s">
        <v>67</v>
      </c>
      <c r="AJ972" s="2" t="s">
        <v>10034</v>
      </c>
      <c r="AK972" s="2" t="s">
        <v>53</v>
      </c>
      <c r="AL972" s="2" t="s">
        <v>53</v>
      </c>
      <c r="AM972" s="2" t="s">
        <v>53</v>
      </c>
      <c r="AN972" s="2" t="s">
        <v>53</v>
      </c>
      <c r="AO972" s="2" t="s">
        <v>53</v>
      </c>
      <c r="AP972" s="2" t="s">
        <v>53</v>
      </c>
      <c r="AQ972" s="2" t="s">
        <v>53</v>
      </c>
      <c r="AR972" s="2" t="s">
        <v>69</v>
      </c>
      <c r="AS972" s="2" t="s">
        <v>52</v>
      </c>
      <c r="AT972" s="2" t="s">
        <v>69</v>
      </c>
    </row>
    <row r="973" spans="1:46" ht="22.5" customHeight="1" x14ac:dyDescent="0.25">
      <c r="A973" s="18" t="s">
        <v>10035</v>
      </c>
      <c r="B973" s="2" t="s">
        <v>10036</v>
      </c>
      <c r="C973" s="2" t="s">
        <v>344</v>
      </c>
      <c r="D973" s="2" t="s">
        <v>9612</v>
      </c>
      <c r="E973" s="2" t="s">
        <v>69</v>
      </c>
      <c r="F973" s="19">
        <v>1</v>
      </c>
      <c r="G973" s="19">
        <v>110.57</v>
      </c>
      <c r="H973" s="19" t="s">
        <v>52</v>
      </c>
      <c r="I973" s="19">
        <v>-18.8</v>
      </c>
      <c r="J973" s="19">
        <v>-18.45</v>
      </c>
      <c r="K973" s="19" t="s">
        <v>52</v>
      </c>
      <c r="L973" s="19">
        <v>73.319999999999993</v>
      </c>
      <c r="M973" s="2" t="s">
        <v>51</v>
      </c>
      <c r="N973" s="2" t="s">
        <v>905</v>
      </c>
      <c r="O973" s="2" t="s">
        <v>1163</v>
      </c>
      <c r="P973" s="2" t="s">
        <v>1164</v>
      </c>
      <c r="Q973" s="2" t="s">
        <v>53</v>
      </c>
      <c r="R973" s="19">
        <v>110.57</v>
      </c>
      <c r="S973" s="19" t="s">
        <v>57</v>
      </c>
      <c r="T973" s="2" t="s">
        <v>58</v>
      </c>
      <c r="U973" s="2" t="s">
        <v>53</v>
      </c>
      <c r="V973" s="2" t="s">
        <v>53</v>
      </c>
      <c r="W973" s="2" t="s">
        <v>53</v>
      </c>
      <c r="X973" s="2" t="s">
        <v>53</v>
      </c>
      <c r="Y973" s="2" t="s">
        <v>10037</v>
      </c>
      <c r="Z973" s="2" t="s">
        <v>10038</v>
      </c>
      <c r="AA973" s="2" t="s">
        <v>10039</v>
      </c>
      <c r="AB973" s="2" t="s">
        <v>1312</v>
      </c>
      <c r="AC973" s="2" t="s">
        <v>124</v>
      </c>
      <c r="AD973" s="2" t="s">
        <v>10040</v>
      </c>
      <c r="AE973" s="2" t="s">
        <v>65</v>
      </c>
      <c r="AF973" s="2" t="s">
        <v>66</v>
      </c>
      <c r="AG973" s="2" t="s">
        <v>10041</v>
      </c>
      <c r="AH973" s="2" t="s">
        <v>10042</v>
      </c>
      <c r="AI973" s="2" t="s">
        <v>67</v>
      </c>
      <c r="AJ973" s="2" t="s">
        <v>10043</v>
      </c>
      <c r="AK973" s="2" t="s">
        <v>53</v>
      </c>
      <c r="AL973" s="2" t="s">
        <v>53</v>
      </c>
      <c r="AM973" s="2" t="s">
        <v>53</v>
      </c>
      <c r="AN973" s="2" t="s">
        <v>53</v>
      </c>
      <c r="AO973" s="2" t="s">
        <v>53</v>
      </c>
      <c r="AP973" s="2" t="s">
        <v>53</v>
      </c>
      <c r="AQ973" s="2" t="s">
        <v>53</v>
      </c>
      <c r="AR973" s="2" t="s">
        <v>69</v>
      </c>
      <c r="AS973" s="2" t="s">
        <v>52</v>
      </c>
      <c r="AT973" s="2" t="s">
        <v>69</v>
      </c>
    </row>
    <row r="974" spans="1:46" ht="22.5" customHeight="1" x14ac:dyDescent="0.25">
      <c r="A974" s="18" t="s">
        <v>10044</v>
      </c>
      <c r="B974" s="2" t="s">
        <v>10045</v>
      </c>
      <c r="C974" s="2" t="s">
        <v>1272</v>
      </c>
      <c r="D974" s="2" t="s">
        <v>3325</v>
      </c>
      <c r="E974" s="2" t="s">
        <v>51</v>
      </c>
      <c r="F974" s="19">
        <v>0</v>
      </c>
      <c r="G974" s="19">
        <v>59.99</v>
      </c>
      <c r="H974" s="19">
        <v>15.9</v>
      </c>
      <c r="I974" s="19">
        <v>-15.7</v>
      </c>
      <c r="J974" s="19" t="s">
        <v>52</v>
      </c>
      <c r="K974" s="19">
        <v>-60.19</v>
      </c>
      <c r="L974" s="19">
        <v>0</v>
      </c>
      <c r="M974" s="2" t="s">
        <v>53</v>
      </c>
      <c r="N974" s="2" t="s">
        <v>4389</v>
      </c>
      <c r="O974" s="2" t="s">
        <v>4390</v>
      </c>
      <c r="P974" s="2" t="s">
        <v>4391</v>
      </c>
      <c r="Q974" s="2" t="s">
        <v>53</v>
      </c>
      <c r="R974" s="19">
        <v>59.99</v>
      </c>
      <c r="S974" s="19" t="s">
        <v>57</v>
      </c>
      <c r="T974" s="2" t="s">
        <v>58</v>
      </c>
      <c r="U974" s="2" t="s">
        <v>10046</v>
      </c>
      <c r="V974" s="2" t="s">
        <v>10047</v>
      </c>
      <c r="W974" s="2" t="s">
        <v>10048</v>
      </c>
      <c r="X974" s="2" t="s">
        <v>53</v>
      </c>
      <c r="Y974" s="2" t="s">
        <v>10046</v>
      </c>
      <c r="Z974" s="2" t="s">
        <v>10049</v>
      </c>
      <c r="AA974" s="2" t="s">
        <v>53</v>
      </c>
      <c r="AB974" s="2" t="s">
        <v>1278</v>
      </c>
      <c r="AC974" s="2" t="s">
        <v>124</v>
      </c>
      <c r="AD974" s="2" t="s">
        <v>10050</v>
      </c>
      <c r="AE974" s="2" t="s">
        <v>65</v>
      </c>
      <c r="AF974" s="2" t="s">
        <v>222</v>
      </c>
      <c r="AG974" s="2" t="s">
        <v>53</v>
      </c>
      <c r="AH974" s="2" t="s">
        <v>53</v>
      </c>
      <c r="AI974" s="2" t="s">
        <v>223</v>
      </c>
      <c r="AJ974" s="2" t="s">
        <v>10051</v>
      </c>
      <c r="AK974" s="2" t="s">
        <v>53</v>
      </c>
      <c r="AL974" s="2" t="s">
        <v>53</v>
      </c>
      <c r="AM974" s="2" t="s">
        <v>53</v>
      </c>
      <c r="AN974" s="2" t="s">
        <v>53</v>
      </c>
      <c r="AO974" s="2" t="s">
        <v>53</v>
      </c>
      <c r="AP974" s="2" t="s">
        <v>53</v>
      </c>
      <c r="AQ974" s="2" t="s">
        <v>53</v>
      </c>
      <c r="AR974" s="2" t="s">
        <v>69</v>
      </c>
      <c r="AS974" s="2" t="s">
        <v>52</v>
      </c>
      <c r="AT974" s="2" t="s">
        <v>69</v>
      </c>
    </row>
    <row r="975" spans="1:46" ht="22.5" customHeight="1" x14ac:dyDescent="0.25">
      <c r="A975" s="18" t="s">
        <v>10052</v>
      </c>
      <c r="B975" s="2" t="s">
        <v>10053</v>
      </c>
      <c r="C975" s="2" t="s">
        <v>344</v>
      </c>
      <c r="D975" s="2" t="s">
        <v>7125</v>
      </c>
      <c r="E975" s="2" t="s">
        <v>51</v>
      </c>
      <c r="F975" s="19">
        <v>1</v>
      </c>
      <c r="G975" s="19">
        <v>29.7</v>
      </c>
      <c r="H975" s="19">
        <v>18.5</v>
      </c>
      <c r="I975" s="19">
        <v>-9.06</v>
      </c>
      <c r="J975" s="19">
        <v>-18.5</v>
      </c>
      <c r="K975" s="19" t="s">
        <v>52</v>
      </c>
      <c r="L975" s="19">
        <v>20.64</v>
      </c>
      <c r="M975" s="2" t="s">
        <v>53</v>
      </c>
      <c r="N975" s="2" t="s">
        <v>1669</v>
      </c>
      <c r="O975" s="2" t="s">
        <v>1670</v>
      </c>
      <c r="P975" s="2" t="s">
        <v>1671</v>
      </c>
      <c r="Q975" s="2" t="s">
        <v>53</v>
      </c>
      <c r="R975" s="19">
        <v>29.7</v>
      </c>
      <c r="S975" s="19" t="s">
        <v>161</v>
      </c>
      <c r="T975" s="2" t="s">
        <v>77</v>
      </c>
      <c r="U975" s="2" t="s">
        <v>10054</v>
      </c>
      <c r="V975" s="2" t="s">
        <v>10055</v>
      </c>
      <c r="W975" s="2" t="s">
        <v>10056</v>
      </c>
      <c r="X975" s="2" t="s">
        <v>53</v>
      </c>
      <c r="Y975" s="2" t="s">
        <v>10054</v>
      </c>
      <c r="Z975" s="2" t="s">
        <v>10057</v>
      </c>
      <c r="AA975" s="2" t="s">
        <v>10058</v>
      </c>
      <c r="AB975" s="2" t="s">
        <v>3897</v>
      </c>
      <c r="AC975" s="2" t="s">
        <v>195</v>
      </c>
      <c r="AD975" s="2" t="s">
        <v>10059</v>
      </c>
      <c r="AE975" s="2" t="s">
        <v>65</v>
      </c>
      <c r="AF975" s="2" t="s">
        <v>86</v>
      </c>
      <c r="AG975" s="2" t="s">
        <v>9115</v>
      </c>
      <c r="AH975" s="2" t="s">
        <v>10060</v>
      </c>
      <c r="AI975" s="2" t="s">
        <v>67</v>
      </c>
      <c r="AJ975" s="2" t="s">
        <v>10061</v>
      </c>
      <c r="AK975" s="2" t="s">
        <v>53</v>
      </c>
      <c r="AL975" s="2" t="s">
        <v>53</v>
      </c>
      <c r="AM975" s="2" t="s">
        <v>53</v>
      </c>
      <c r="AN975" s="2" t="s">
        <v>53</v>
      </c>
      <c r="AO975" s="2" t="s">
        <v>53</v>
      </c>
      <c r="AP975" s="2" t="s">
        <v>53</v>
      </c>
      <c r="AQ975" s="2" t="s">
        <v>53</v>
      </c>
      <c r="AR975" s="2" t="s">
        <v>69</v>
      </c>
      <c r="AS975" s="2" t="s">
        <v>52</v>
      </c>
      <c r="AT975" s="2" t="s">
        <v>69</v>
      </c>
    </row>
    <row r="976" spans="1:46" ht="22.5" customHeight="1" x14ac:dyDescent="0.25">
      <c r="A976" s="18" t="s">
        <v>10062</v>
      </c>
      <c r="B976" s="2" t="s">
        <v>10063</v>
      </c>
      <c r="C976" s="2" t="s">
        <v>344</v>
      </c>
      <c r="D976" s="2" t="s">
        <v>8953</v>
      </c>
      <c r="E976" s="2" t="s">
        <v>69</v>
      </c>
      <c r="F976" s="19">
        <v>1</v>
      </c>
      <c r="G976" s="19">
        <v>60.45</v>
      </c>
      <c r="H976" s="19">
        <v>24.9</v>
      </c>
      <c r="I976" s="19">
        <v>-15.78</v>
      </c>
      <c r="J976" s="19">
        <v>-24.9</v>
      </c>
      <c r="K976" s="19" t="s">
        <v>52</v>
      </c>
      <c r="L976" s="19">
        <v>44.67</v>
      </c>
      <c r="M976" s="2" t="s">
        <v>53</v>
      </c>
      <c r="N976" s="2" t="s">
        <v>309</v>
      </c>
      <c r="O976" s="2" t="s">
        <v>310</v>
      </c>
      <c r="P976" s="2" t="s">
        <v>311</v>
      </c>
      <c r="Q976" s="2" t="s">
        <v>53</v>
      </c>
      <c r="R976" s="19">
        <v>60.45</v>
      </c>
      <c r="S976" s="19" t="s">
        <v>57</v>
      </c>
      <c r="T976" s="2" t="s">
        <v>58</v>
      </c>
      <c r="U976" s="2" t="s">
        <v>53</v>
      </c>
      <c r="V976" s="2" t="s">
        <v>53</v>
      </c>
      <c r="W976" s="2" t="s">
        <v>53</v>
      </c>
      <c r="X976" s="2" t="s">
        <v>53</v>
      </c>
      <c r="Y976" s="2" t="s">
        <v>10064</v>
      </c>
      <c r="Z976" s="2" t="s">
        <v>10065</v>
      </c>
      <c r="AA976" s="2" t="s">
        <v>10066</v>
      </c>
      <c r="AB976" s="2" t="s">
        <v>10067</v>
      </c>
      <c r="AC976" s="2" t="s">
        <v>124</v>
      </c>
      <c r="AD976" s="2" t="s">
        <v>10068</v>
      </c>
      <c r="AE976" s="2" t="s">
        <v>65</v>
      </c>
      <c r="AF976" s="2" t="s">
        <v>66</v>
      </c>
      <c r="AG976" s="2" t="s">
        <v>10069</v>
      </c>
      <c r="AH976" s="2" t="s">
        <v>10070</v>
      </c>
      <c r="AI976" s="2" t="s">
        <v>67</v>
      </c>
      <c r="AJ976" s="2" t="s">
        <v>10071</v>
      </c>
      <c r="AK976" s="2" t="s">
        <v>53</v>
      </c>
      <c r="AL976" s="2" t="s">
        <v>53</v>
      </c>
      <c r="AM976" s="2" t="s">
        <v>53</v>
      </c>
      <c r="AN976" s="2" t="s">
        <v>53</v>
      </c>
      <c r="AO976" s="2" t="s">
        <v>53</v>
      </c>
      <c r="AP976" s="2" t="s">
        <v>53</v>
      </c>
      <c r="AQ976" s="2" t="s">
        <v>53</v>
      </c>
      <c r="AR976" s="2" t="s">
        <v>69</v>
      </c>
      <c r="AS976" s="2" t="s">
        <v>52</v>
      </c>
      <c r="AT976" s="2" t="s">
        <v>69</v>
      </c>
    </row>
    <row r="977" spans="1:46" ht="22.5" customHeight="1" x14ac:dyDescent="0.25">
      <c r="A977" s="18" t="s">
        <v>10072</v>
      </c>
      <c r="B977" s="2" t="s">
        <v>10073</v>
      </c>
      <c r="C977" s="2" t="s">
        <v>344</v>
      </c>
      <c r="D977" s="2" t="s">
        <v>9612</v>
      </c>
      <c r="E977" s="2" t="s">
        <v>69</v>
      </c>
      <c r="F977" s="19">
        <v>1</v>
      </c>
      <c r="G977" s="19">
        <v>70.81</v>
      </c>
      <c r="H977" s="19">
        <v>5.45</v>
      </c>
      <c r="I977" s="19">
        <v>-14</v>
      </c>
      <c r="J977" s="19">
        <v>-5.45</v>
      </c>
      <c r="K977" s="19" t="s">
        <v>52</v>
      </c>
      <c r="L977" s="19">
        <v>56.81</v>
      </c>
      <c r="M977" s="2" t="s">
        <v>53</v>
      </c>
      <c r="N977" s="2" t="s">
        <v>589</v>
      </c>
      <c r="O977" s="2" t="s">
        <v>590</v>
      </c>
      <c r="P977" s="2" t="s">
        <v>591</v>
      </c>
      <c r="Q977" s="2" t="s">
        <v>53</v>
      </c>
      <c r="R977" s="19">
        <v>70.81</v>
      </c>
      <c r="S977" s="19" t="s">
        <v>161</v>
      </c>
      <c r="T977" s="2" t="s">
        <v>58</v>
      </c>
      <c r="U977" s="2" t="s">
        <v>53</v>
      </c>
      <c r="V977" s="2" t="s">
        <v>53</v>
      </c>
      <c r="W977" s="2" t="s">
        <v>53</v>
      </c>
      <c r="X977" s="2" t="s">
        <v>53</v>
      </c>
      <c r="Y977" s="2" t="s">
        <v>10074</v>
      </c>
      <c r="Z977" s="2" t="s">
        <v>10075</v>
      </c>
      <c r="AA977" s="2" t="s">
        <v>10076</v>
      </c>
      <c r="AB977" s="2" t="s">
        <v>10077</v>
      </c>
      <c r="AC977" s="2" t="s">
        <v>124</v>
      </c>
      <c r="AD977" s="2" t="s">
        <v>10078</v>
      </c>
      <c r="AE977" s="2" t="s">
        <v>65</v>
      </c>
      <c r="AF977" s="2" t="s">
        <v>66</v>
      </c>
      <c r="AG977" s="2" t="s">
        <v>10079</v>
      </c>
      <c r="AH977" s="2" t="s">
        <v>10080</v>
      </c>
      <c r="AI977" s="2" t="s">
        <v>67</v>
      </c>
      <c r="AJ977" s="2" t="s">
        <v>10081</v>
      </c>
      <c r="AK977" s="2" t="s">
        <v>53</v>
      </c>
      <c r="AL977" s="2" t="s">
        <v>53</v>
      </c>
      <c r="AM977" s="2" t="s">
        <v>53</v>
      </c>
      <c r="AN977" s="2" t="s">
        <v>53</v>
      </c>
      <c r="AO977" s="2" t="s">
        <v>53</v>
      </c>
      <c r="AP977" s="2" t="s">
        <v>53</v>
      </c>
      <c r="AQ977" s="2" t="s">
        <v>53</v>
      </c>
      <c r="AR977" s="2" t="s">
        <v>69</v>
      </c>
      <c r="AS977" s="2" t="s">
        <v>52</v>
      </c>
      <c r="AT977" s="2" t="s">
        <v>69</v>
      </c>
    </row>
    <row r="978" spans="1:46" ht="22.5" customHeight="1" x14ac:dyDescent="0.25">
      <c r="A978" s="18" t="s">
        <v>10082</v>
      </c>
      <c r="B978" s="2" t="s">
        <v>10083</v>
      </c>
      <c r="C978" s="2" t="s">
        <v>344</v>
      </c>
      <c r="D978" s="2" t="s">
        <v>8953</v>
      </c>
      <c r="E978" s="2" t="s">
        <v>69</v>
      </c>
      <c r="F978" s="19">
        <v>1</v>
      </c>
      <c r="G978" s="19">
        <v>54.87</v>
      </c>
      <c r="H978" s="19">
        <v>14.9</v>
      </c>
      <c r="I978" s="19">
        <v>-12.08</v>
      </c>
      <c r="J978" s="19">
        <v>-14.9</v>
      </c>
      <c r="K978" s="19" t="s">
        <v>52</v>
      </c>
      <c r="L978" s="19">
        <v>42.79</v>
      </c>
      <c r="M978" s="2" t="s">
        <v>51</v>
      </c>
      <c r="N978" s="2" t="s">
        <v>309</v>
      </c>
      <c r="O978" s="2" t="s">
        <v>390</v>
      </c>
      <c r="P978" s="2" t="s">
        <v>311</v>
      </c>
      <c r="Q978" s="2" t="s">
        <v>53</v>
      </c>
      <c r="R978" s="19">
        <v>54.87</v>
      </c>
      <c r="S978" s="19" t="s">
        <v>161</v>
      </c>
      <c r="T978" s="2" t="s">
        <v>58</v>
      </c>
      <c r="U978" s="2" t="s">
        <v>53</v>
      </c>
      <c r="V978" s="2" t="s">
        <v>53</v>
      </c>
      <c r="W978" s="2" t="s">
        <v>53</v>
      </c>
      <c r="X978" s="2" t="s">
        <v>53</v>
      </c>
      <c r="Y978" s="2" t="s">
        <v>10084</v>
      </c>
      <c r="Z978" s="2" t="s">
        <v>10085</v>
      </c>
      <c r="AA978" s="2" t="s">
        <v>10086</v>
      </c>
      <c r="AB978" s="2" t="s">
        <v>9781</v>
      </c>
      <c r="AC978" s="2" t="s">
        <v>124</v>
      </c>
      <c r="AD978" s="2" t="s">
        <v>10087</v>
      </c>
      <c r="AE978" s="2" t="s">
        <v>65</v>
      </c>
      <c r="AF978" s="2" t="s">
        <v>66</v>
      </c>
      <c r="AG978" s="2" t="s">
        <v>10088</v>
      </c>
      <c r="AH978" s="2" t="s">
        <v>10089</v>
      </c>
      <c r="AI978" s="2" t="s">
        <v>67</v>
      </c>
      <c r="AJ978" s="2" t="s">
        <v>10090</v>
      </c>
      <c r="AK978" s="2" t="s">
        <v>53</v>
      </c>
      <c r="AL978" s="2" t="s">
        <v>53</v>
      </c>
      <c r="AM978" s="2" t="s">
        <v>53</v>
      </c>
      <c r="AN978" s="2" t="s">
        <v>53</v>
      </c>
      <c r="AO978" s="2" t="s">
        <v>53</v>
      </c>
      <c r="AP978" s="2" t="s">
        <v>53</v>
      </c>
      <c r="AQ978" s="2" t="s">
        <v>53</v>
      </c>
      <c r="AR978" s="2" t="s">
        <v>69</v>
      </c>
      <c r="AS978" s="2" t="s">
        <v>52</v>
      </c>
      <c r="AT978" s="2" t="s">
        <v>69</v>
      </c>
    </row>
    <row r="979" spans="1:46" ht="22.5" customHeight="1" x14ac:dyDescent="0.25">
      <c r="A979" s="18" t="s">
        <v>10091</v>
      </c>
      <c r="B979" s="2" t="s">
        <v>10092</v>
      </c>
      <c r="C979" s="2" t="s">
        <v>344</v>
      </c>
      <c r="D979" s="2" t="s">
        <v>7125</v>
      </c>
      <c r="E979" s="2" t="s">
        <v>51</v>
      </c>
      <c r="F979" s="19">
        <v>1</v>
      </c>
      <c r="G979" s="19">
        <v>106.97</v>
      </c>
      <c r="H979" s="19" t="s">
        <v>52</v>
      </c>
      <c r="I979" s="19">
        <v>-12.84</v>
      </c>
      <c r="J979" s="19">
        <v>-20.45</v>
      </c>
      <c r="K979" s="19" t="s">
        <v>52</v>
      </c>
      <c r="L979" s="19">
        <v>73.680000000000007</v>
      </c>
      <c r="M979" s="2" t="s">
        <v>53</v>
      </c>
      <c r="N979" s="2" t="s">
        <v>102</v>
      </c>
      <c r="O979" s="2" t="s">
        <v>10093</v>
      </c>
      <c r="P979" s="2" t="s">
        <v>10094</v>
      </c>
      <c r="Q979" s="2" t="s">
        <v>53</v>
      </c>
      <c r="R979" s="19">
        <v>106.97</v>
      </c>
      <c r="S979" s="19" t="s">
        <v>161</v>
      </c>
      <c r="T979" s="2" t="s">
        <v>77</v>
      </c>
      <c r="U979" s="2" t="s">
        <v>10095</v>
      </c>
      <c r="V979" s="2" t="s">
        <v>10096</v>
      </c>
      <c r="W979" s="2" t="s">
        <v>10097</v>
      </c>
      <c r="X979" s="2" t="s">
        <v>53</v>
      </c>
      <c r="Y979" s="2" t="s">
        <v>10095</v>
      </c>
      <c r="Z979" s="2" t="s">
        <v>10098</v>
      </c>
      <c r="AA979" s="2" t="s">
        <v>10099</v>
      </c>
      <c r="AB979" s="2" t="s">
        <v>256</v>
      </c>
      <c r="AC979" s="2" t="s">
        <v>257</v>
      </c>
      <c r="AD979" s="2" t="s">
        <v>10100</v>
      </c>
      <c r="AE979" s="2" t="s">
        <v>65</v>
      </c>
      <c r="AF979" s="2" t="s">
        <v>86</v>
      </c>
      <c r="AG979" s="2" t="s">
        <v>10101</v>
      </c>
      <c r="AH979" s="2" t="s">
        <v>10102</v>
      </c>
      <c r="AI979" s="2" t="s">
        <v>67</v>
      </c>
      <c r="AJ979" s="2" t="s">
        <v>10103</v>
      </c>
      <c r="AK979" s="2" t="s">
        <v>53</v>
      </c>
      <c r="AL979" s="2" t="s">
        <v>53</v>
      </c>
      <c r="AM979" s="2" t="s">
        <v>53</v>
      </c>
      <c r="AN979" s="2" t="s">
        <v>53</v>
      </c>
      <c r="AO979" s="2" t="s">
        <v>53</v>
      </c>
      <c r="AP979" s="2" t="s">
        <v>53</v>
      </c>
      <c r="AQ979" s="2" t="s">
        <v>53</v>
      </c>
      <c r="AR979" s="2" t="s">
        <v>69</v>
      </c>
      <c r="AS979" s="2" t="s">
        <v>52</v>
      </c>
      <c r="AT979" s="2" t="s">
        <v>69</v>
      </c>
    </row>
    <row r="980" spans="1:46" ht="22.5" customHeight="1" x14ac:dyDescent="0.25">
      <c r="A980" s="18" t="s">
        <v>10104</v>
      </c>
      <c r="B980" s="2" t="s">
        <v>10105</v>
      </c>
      <c r="C980" s="2" t="s">
        <v>344</v>
      </c>
      <c r="D980" s="2" t="s">
        <v>8953</v>
      </c>
      <c r="E980" s="2" t="s">
        <v>69</v>
      </c>
      <c r="F980" s="19">
        <v>1</v>
      </c>
      <c r="G980" s="19">
        <v>149.99</v>
      </c>
      <c r="H980" s="19" t="s">
        <v>52</v>
      </c>
      <c r="I980" s="19">
        <v>-18</v>
      </c>
      <c r="J980" s="19">
        <v>-21.45</v>
      </c>
      <c r="K980" s="19" t="s">
        <v>52</v>
      </c>
      <c r="L980" s="19">
        <v>110.54</v>
      </c>
      <c r="M980" s="2" t="s">
        <v>53</v>
      </c>
      <c r="N980" s="2" t="s">
        <v>6733</v>
      </c>
      <c r="O980" s="2" t="s">
        <v>10106</v>
      </c>
      <c r="P980" s="2" t="s">
        <v>10107</v>
      </c>
      <c r="Q980" s="2" t="s">
        <v>53</v>
      </c>
      <c r="R980" s="19">
        <v>149.99</v>
      </c>
      <c r="S980" s="19" t="s">
        <v>161</v>
      </c>
      <c r="T980" s="2" t="s">
        <v>77</v>
      </c>
      <c r="U980" s="2" t="s">
        <v>10108</v>
      </c>
      <c r="V980" s="2" t="s">
        <v>10109</v>
      </c>
      <c r="W980" s="2" t="s">
        <v>10110</v>
      </c>
      <c r="X980" s="2" t="s">
        <v>53</v>
      </c>
      <c r="Y980" s="2" t="s">
        <v>10108</v>
      </c>
      <c r="Z980" s="2" t="s">
        <v>10111</v>
      </c>
      <c r="AA980" s="2" t="s">
        <v>10112</v>
      </c>
      <c r="AB980" s="2" t="s">
        <v>10113</v>
      </c>
      <c r="AC980" s="2" t="s">
        <v>124</v>
      </c>
      <c r="AD980" s="2" t="s">
        <v>10114</v>
      </c>
      <c r="AE980" s="2" t="s">
        <v>65</v>
      </c>
      <c r="AF980" s="2" t="s">
        <v>86</v>
      </c>
      <c r="AG980" s="2" t="s">
        <v>10115</v>
      </c>
      <c r="AH980" s="2" t="s">
        <v>10116</v>
      </c>
      <c r="AI980" s="2" t="s">
        <v>67</v>
      </c>
      <c r="AJ980" s="2" t="s">
        <v>10117</v>
      </c>
      <c r="AK980" s="2" t="s">
        <v>53</v>
      </c>
      <c r="AL980" s="2" t="s">
        <v>53</v>
      </c>
      <c r="AM980" s="2" t="s">
        <v>53</v>
      </c>
      <c r="AN980" s="2" t="s">
        <v>53</v>
      </c>
      <c r="AO980" s="2" t="s">
        <v>53</v>
      </c>
      <c r="AP980" s="2" t="s">
        <v>53</v>
      </c>
      <c r="AQ980" s="2" t="s">
        <v>53</v>
      </c>
      <c r="AR980" s="2" t="s">
        <v>69</v>
      </c>
      <c r="AS980" s="2" t="s">
        <v>52</v>
      </c>
      <c r="AT980" s="2" t="s">
        <v>69</v>
      </c>
    </row>
    <row r="981" spans="1:46" ht="22.5" customHeight="1" x14ac:dyDescent="0.25">
      <c r="A981" s="18" t="s">
        <v>10118</v>
      </c>
      <c r="B981" s="2" t="s">
        <v>10119</v>
      </c>
      <c r="C981" s="2" t="s">
        <v>344</v>
      </c>
      <c r="D981" s="2" t="s">
        <v>7125</v>
      </c>
      <c r="E981" s="2" t="s">
        <v>69</v>
      </c>
      <c r="F981" s="19">
        <v>1</v>
      </c>
      <c r="G981" s="19">
        <v>189.99</v>
      </c>
      <c r="H981" s="19" t="s">
        <v>52</v>
      </c>
      <c r="I981" s="19">
        <v>-32.299999999999997</v>
      </c>
      <c r="J981" s="19">
        <v>-20.45</v>
      </c>
      <c r="K981" s="19" t="s">
        <v>52</v>
      </c>
      <c r="L981" s="19">
        <v>137.24</v>
      </c>
      <c r="M981" s="2" t="s">
        <v>53</v>
      </c>
      <c r="N981" s="2" t="s">
        <v>54</v>
      </c>
      <c r="O981" s="2" t="s">
        <v>251</v>
      </c>
      <c r="P981" s="2" t="s">
        <v>252</v>
      </c>
      <c r="Q981" s="2" t="s">
        <v>53</v>
      </c>
      <c r="R981" s="19">
        <v>189.99</v>
      </c>
      <c r="S981" s="19" t="s">
        <v>57</v>
      </c>
      <c r="T981" s="2" t="s">
        <v>58</v>
      </c>
      <c r="U981" s="2" t="s">
        <v>53</v>
      </c>
      <c r="V981" s="2" t="s">
        <v>53</v>
      </c>
      <c r="W981" s="2" t="s">
        <v>53</v>
      </c>
      <c r="X981" s="2" t="s">
        <v>53</v>
      </c>
      <c r="Y981" s="2" t="s">
        <v>10120</v>
      </c>
      <c r="Z981" s="2" t="s">
        <v>10121</v>
      </c>
      <c r="AA981" s="2" t="s">
        <v>10122</v>
      </c>
      <c r="AB981" s="2" t="s">
        <v>6027</v>
      </c>
      <c r="AC981" s="2" t="s">
        <v>63</v>
      </c>
      <c r="AD981" s="2" t="s">
        <v>10123</v>
      </c>
      <c r="AE981" s="2" t="s">
        <v>65</v>
      </c>
      <c r="AF981" s="2" t="s">
        <v>66</v>
      </c>
      <c r="AG981" s="2" t="s">
        <v>10124</v>
      </c>
      <c r="AH981" s="2" t="s">
        <v>10125</v>
      </c>
      <c r="AI981" s="2" t="s">
        <v>67</v>
      </c>
      <c r="AJ981" s="2" t="s">
        <v>10126</v>
      </c>
      <c r="AK981" s="2" t="s">
        <v>53</v>
      </c>
      <c r="AL981" s="2" t="s">
        <v>53</v>
      </c>
      <c r="AM981" s="2" t="s">
        <v>53</v>
      </c>
      <c r="AN981" s="2" t="s">
        <v>53</v>
      </c>
      <c r="AO981" s="2" t="s">
        <v>53</v>
      </c>
      <c r="AP981" s="2" t="s">
        <v>53</v>
      </c>
      <c r="AQ981" s="2" t="s">
        <v>53</v>
      </c>
      <c r="AR981" s="2" t="s">
        <v>69</v>
      </c>
      <c r="AS981" s="2" t="s">
        <v>52</v>
      </c>
      <c r="AT981" s="2" t="s">
        <v>69</v>
      </c>
    </row>
    <row r="982" spans="1:46" ht="22.5" customHeight="1" x14ac:dyDescent="0.25">
      <c r="A982" s="18" t="s">
        <v>10127</v>
      </c>
      <c r="B982" s="2" t="s">
        <v>10128</v>
      </c>
      <c r="C982" s="2" t="s">
        <v>344</v>
      </c>
      <c r="D982" s="2" t="s">
        <v>9612</v>
      </c>
      <c r="E982" s="2" t="s">
        <v>69</v>
      </c>
      <c r="F982" s="19">
        <v>1</v>
      </c>
      <c r="G982" s="19">
        <v>33.39</v>
      </c>
      <c r="H982" s="19">
        <v>9.9</v>
      </c>
      <c r="I982" s="19">
        <v>-11.18</v>
      </c>
      <c r="J982" s="19">
        <v>-9.9</v>
      </c>
      <c r="K982" s="19" t="s">
        <v>52</v>
      </c>
      <c r="L982" s="19">
        <v>22.21</v>
      </c>
      <c r="M982" s="2" t="s">
        <v>53</v>
      </c>
      <c r="N982" s="2" t="s">
        <v>5257</v>
      </c>
      <c r="O982" s="2" t="s">
        <v>5258</v>
      </c>
      <c r="P982" s="2" t="s">
        <v>5259</v>
      </c>
      <c r="Q982" s="2" t="s">
        <v>53</v>
      </c>
      <c r="R982" s="19">
        <v>33.39</v>
      </c>
      <c r="S982" s="19" t="s">
        <v>57</v>
      </c>
      <c r="T982" s="2" t="s">
        <v>58</v>
      </c>
      <c r="U982" s="2" t="s">
        <v>53</v>
      </c>
      <c r="V982" s="2" t="s">
        <v>53</v>
      </c>
      <c r="W982" s="2" t="s">
        <v>53</v>
      </c>
      <c r="X982" s="2" t="s">
        <v>53</v>
      </c>
      <c r="Y982" s="2" t="s">
        <v>10129</v>
      </c>
      <c r="Z982" s="2" t="s">
        <v>10130</v>
      </c>
      <c r="AA982" s="2" t="s">
        <v>10131</v>
      </c>
      <c r="AB982" s="2" t="s">
        <v>124</v>
      </c>
      <c r="AC982" s="2" t="s">
        <v>124</v>
      </c>
      <c r="AD982" s="2" t="s">
        <v>10132</v>
      </c>
      <c r="AE982" s="2" t="s">
        <v>65</v>
      </c>
      <c r="AF982" s="2" t="s">
        <v>66</v>
      </c>
      <c r="AG982" s="2" t="s">
        <v>10133</v>
      </c>
      <c r="AH982" s="2" t="s">
        <v>10134</v>
      </c>
      <c r="AI982" s="2" t="s">
        <v>67</v>
      </c>
      <c r="AJ982" s="2" t="s">
        <v>10135</v>
      </c>
      <c r="AK982" s="2" t="s">
        <v>53</v>
      </c>
      <c r="AL982" s="2" t="s">
        <v>53</v>
      </c>
      <c r="AM982" s="2" t="s">
        <v>53</v>
      </c>
      <c r="AN982" s="2" t="s">
        <v>53</v>
      </c>
      <c r="AO982" s="2" t="s">
        <v>53</v>
      </c>
      <c r="AP982" s="2" t="s">
        <v>53</v>
      </c>
      <c r="AQ982" s="2" t="s">
        <v>53</v>
      </c>
      <c r="AR982" s="2" t="s">
        <v>69</v>
      </c>
      <c r="AS982" s="2" t="s">
        <v>52</v>
      </c>
      <c r="AT982" s="2" t="s">
        <v>69</v>
      </c>
    </row>
    <row r="983" spans="1:46" ht="22.5" customHeight="1" x14ac:dyDescent="0.25">
      <c r="A983" s="18" t="s">
        <v>10136</v>
      </c>
      <c r="B983" s="2" t="s">
        <v>10137</v>
      </c>
      <c r="C983" s="2" t="s">
        <v>344</v>
      </c>
      <c r="D983" s="2" t="s">
        <v>8953</v>
      </c>
      <c r="E983" s="2" t="s">
        <v>69</v>
      </c>
      <c r="F983" s="19">
        <v>1</v>
      </c>
      <c r="G983" s="19">
        <v>70.81</v>
      </c>
      <c r="H983" s="19">
        <v>12.18</v>
      </c>
      <c r="I983" s="19">
        <v>-14</v>
      </c>
      <c r="J983" s="19">
        <v>-12.18</v>
      </c>
      <c r="K983" s="19" t="s">
        <v>52</v>
      </c>
      <c r="L983" s="19">
        <v>56.81</v>
      </c>
      <c r="M983" s="2" t="s">
        <v>53</v>
      </c>
      <c r="N983" s="2" t="s">
        <v>589</v>
      </c>
      <c r="O983" s="2" t="s">
        <v>590</v>
      </c>
      <c r="P983" s="2" t="s">
        <v>591</v>
      </c>
      <c r="Q983" s="2" t="s">
        <v>53</v>
      </c>
      <c r="R983" s="19">
        <v>70.81</v>
      </c>
      <c r="S983" s="19" t="s">
        <v>161</v>
      </c>
      <c r="T983" s="2" t="s">
        <v>58</v>
      </c>
      <c r="U983" s="2" t="s">
        <v>53</v>
      </c>
      <c r="V983" s="2" t="s">
        <v>53</v>
      </c>
      <c r="W983" s="2" t="s">
        <v>53</v>
      </c>
      <c r="X983" s="2" t="s">
        <v>53</v>
      </c>
      <c r="Y983" s="2" t="s">
        <v>10138</v>
      </c>
      <c r="Z983" s="2" t="s">
        <v>10139</v>
      </c>
      <c r="AA983" s="2" t="s">
        <v>10140</v>
      </c>
      <c r="AB983" s="2" t="s">
        <v>6000</v>
      </c>
      <c r="AC983" s="2" t="s">
        <v>124</v>
      </c>
      <c r="AD983" s="2" t="s">
        <v>10141</v>
      </c>
      <c r="AE983" s="2" t="s">
        <v>65</v>
      </c>
      <c r="AF983" s="2" t="s">
        <v>66</v>
      </c>
      <c r="AG983" s="2" t="s">
        <v>10142</v>
      </c>
      <c r="AH983" s="2" t="s">
        <v>10143</v>
      </c>
      <c r="AI983" s="2" t="s">
        <v>67</v>
      </c>
      <c r="AJ983" s="2" t="s">
        <v>10144</v>
      </c>
      <c r="AK983" s="2" t="s">
        <v>53</v>
      </c>
      <c r="AL983" s="2" t="s">
        <v>53</v>
      </c>
      <c r="AM983" s="2" t="s">
        <v>53</v>
      </c>
      <c r="AN983" s="2" t="s">
        <v>53</v>
      </c>
      <c r="AO983" s="2" t="s">
        <v>53</v>
      </c>
      <c r="AP983" s="2" t="s">
        <v>53</v>
      </c>
      <c r="AQ983" s="2" t="s">
        <v>53</v>
      </c>
      <c r="AR983" s="2" t="s">
        <v>69</v>
      </c>
      <c r="AS983" s="2" t="s">
        <v>52</v>
      </c>
      <c r="AT983" s="2" t="s">
        <v>69</v>
      </c>
    </row>
    <row r="984" spans="1:46" ht="22.5" customHeight="1" x14ac:dyDescent="0.25">
      <c r="A984" s="18" t="s">
        <v>10145</v>
      </c>
      <c r="B984" s="2" t="s">
        <v>10146</v>
      </c>
      <c r="C984" s="2" t="s">
        <v>344</v>
      </c>
      <c r="D984" s="2" t="s">
        <v>8953</v>
      </c>
      <c r="E984" s="2" t="s">
        <v>51</v>
      </c>
      <c r="F984" s="19">
        <v>2</v>
      </c>
      <c r="G984" s="19">
        <v>379.98</v>
      </c>
      <c r="H984" s="19" t="s">
        <v>52</v>
      </c>
      <c r="I984" s="19">
        <v>-45.6</v>
      </c>
      <c r="J984" s="19">
        <v>-40.9</v>
      </c>
      <c r="K984" s="19" t="s">
        <v>52</v>
      </c>
      <c r="L984" s="19">
        <v>293.48</v>
      </c>
      <c r="M984" s="2" t="s">
        <v>53</v>
      </c>
      <c r="N984" s="2" t="s">
        <v>54</v>
      </c>
      <c r="O984" s="2" t="s">
        <v>447</v>
      </c>
      <c r="P984" s="2" t="s">
        <v>448</v>
      </c>
      <c r="Q984" s="2" t="s">
        <v>53</v>
      </c>
      <c r="R984" s="19">
        <v>189.99</v>
      </c>
      <c r="S984" s="19" t="s">
        <v>161</v>
      </c>
      <c r="T984" s="2" t="s">
        <v>58</v>
      </c>
      <c r="U984" s="2" t="s">
        <v>53</v>
      </c>
      <c r="V984" s="2" t="s">
        <v>53</v>
      </c>
      <c r="W984" s="2" t="s">
        <v>53</v>
      </c>
      <c r="X984" s="2" t="s">
        <v>53</v>
      </c>
      <c r="Y984" s="2" t="s">
        <v>10147</v>
      </c>
      <c r="Z984" s="2" t="s">
        <v>10148</v>
      </c>
      <c r="AA984" s="2" t="s">
        <v>10149</v>
      </c>
      <c r="AB984" s="2" t="s">
        <v>10150</v>
      </c>
      <c r="AC984" s="2" t="s">
        <v>2741</v>
      </c>
      <c r="AD984" s="2" t="s">
        <v>10151</v>
      </c>
      <c r="AE984" s="2" t="s">
        <v>65</v>
      </c>
      <c r="AF984" s="2" t="s">
        <v>66</v>
      </c>
      <c r="AG984" s="2" t="s">
        <v>10152</v>
      </c>
      <c r="AH984" s="2" t="s">
        <v>10153</v>
      </c>
      <c r="AI984" s="2" t="s">
        <v>67</v>
      </c>
      <c r="AJ984" s="2" t="s">
        <v>10154</v>
      </c>
      <c r="AK984" s="2" t="s">
        <v>53</v>
      </c>
      <c r="AL984" s="2" t="s">
        <v>53</v>
      </c>
      <c r="AM984" s="2" t="s">
        <v>53</v>
      </c>
      <c r="AN984" s="2" t="s">
        <v>53</v>
      </c>
      <c r="AO984" s="2" t="s">
        <v>53</v>
      </c>
      <c r="AP984" s="2" t="s">
        <v>53</v>
      </c>
      <c r="AQ984" s="2" t="s">
        <v>53</v>
      </c>
      <c r="AR984" s="2" t="s">
        <v>69</v>
      </c>
      <c r="AS984" s="2" t="s">
        <v>52</v>
      </c>
      <c r="AT984" s="2" t="s">
        <v>69</v>
      </c>
    </row>
    <row r="985" spans="1:46" ht="22.5" customHeight="1" x14ac:dyDescent="0.25">
      <c r="A985" s="18" t="s">
        <v>10155</v>
      </c>
      <c r="B985" s="2" t="s">
        <v>10156</v>
      </c>
      <c r="C985" s="2" t="s">
        <v>344</v>
      </c>
      <c r="D985" s="2" t="s">
        <v>9612</v>
      </c>
      <c r="E985" s="2" t="s">
        <v>51</v>
      </c>
      <c r="F985" s="19">
        <v>6</v>
      </c>
      <c r="G985" s="19">
        <v>329.22</v>
      </c>
      <c r="H985" s="19" t="s">
        <v>52</v>
      </c>
      <c r="I985" s="19">
        <v>-72.48</v>
      </c>
      <c r="J985" s="19" t="s">
        <v>52</v>
      </c>
      <c r="K985" s="19" t="s">
        <v>52</v>
      </c>
      <c r="L985" s="19">
        <v>256.74</v>
      </c>
      <c r="M985" s="2" t="s">
        <v>51</v>
      </c>
      <c r="N985" s="2" t="s">
        <v>309</v>
      </c>
      <c r="O985" s="2" t="s">
        <v>390</v>
      </c>
      <c r="P985" s="2" t="s">
        <v>311</v>
      </c>
      <c r="Q985" s="2" t="s">
        <v>53</v>
      </c>
      <c r="R985" s="19">
        <v>54.87</v>
      </c>
      <c r="S985" s="19" t="s">
        <v>161</v>
      </c>
      <c r="T985" s="2" t="s">
        <v>58</v>
      </c>
      <c r="U985" s="2" t="s">
        <v>53</v>
      </c>
      <c r="V985" s="2" t="s">
        <v>53</v>
      </c>
      <c r="W985" s="2" t="s">
        <v>53</v>
      </c>
      <c r="X985" s="2" t="s">
        <v>53</v>
      </c>
      <c r="Y985" s="2" t="s">
        <v>10157</v>
      </c>
      <c r="Z985" s="2" t="s">
        <v>10158</v>
      </c>
      <c r="AA985" s="2" t="s">
        <v>10159</v>
      </c>
      <c r="AB985" s="2" t="s">
        <v>7617</v>
      </c>
      <c r="AC985" s="2" t="s">
        <v>124</v>
      </c>
      <c r="AD985" s="2" t="s">
        <v>10160</v>
      </c>
      <c r="AE985" s="2" t="s">
        <v>65</v>
      </c>
      <c r="AF985" s="2" t="s">
        <v>66</v>
      </c>
      <c r="AG985" s="2" t="s">
        <v>10161</v>
      </c>
      <c r="AH985" s="2" t="s">
        <v>10162</v>
      </c>
      <c r="AI985" s="2" t="s">
        <v>67</v>
      </c>
      <c r="AJ985" s="2" t="s">
        <v>10163</v>
      </c>
      <c r="AK985" s="2" t="s">
        <v>53</v>
      </c>
      <c r="AL985" s="2" t="s">
        <v>53</v>
      </c>
      <c r="AM985" s="2" t="s">
        <v>53</v>
      </c>
      <c r="AN985" s="2" t="s">
        <v>53</v>
      </c>
      <c r="AO985" s="2" t="s">
        <v>53</v>
      </c>
      <c r="AP985" s="2" t="s">
        <v>53</v>
      </c>
      <c r="AQ985" s="2" t="s">
        <v>53</v>
      </c>
      <c r="AR985" s="2" t="s">
        <v>69</v>
      </c>
      <c r="AS985" s="2" t="s">
        <v>52</v>
      </c>
      <c r="AT985" s="2" t="s">
        <v>69</v>
      </c>
    </row>
    <row r="986" spans="1:46" ht="22.5" customHeight="1" x14ac:dyDescent="0.25">
      <c r="A986" s="18" t="s">
        <v>10164</v>
      </c>
      <c r="B986" s="2" t="s">
        <v>10165</v>
      </c>
      <c r="C986" s="2" t="s">
        <v>344</v>
      </c>
      <c r="D986" s="2" t="s">
        <v>9612</v>
      </c>
      <c r="E986" s="2" t="s">
        <v>69</v>
      </c>
      <c r="F986" s="19">
        <v>1</v>
      </c>
      <c r="G986" s="19">
        <v>396.4</v>
      </c>
      <c r="H986" s="19">
        <v>1.59</v>
      </c>
      <c r="I986" s="19">
        <v>-67.39</v>
      </c>
      <c r="J986" s="19" t="s">
        <v>52</v>
      </c>
      <c r="K986" s="19" t="s">
        <v>52</v>
      </c>
      <c r="L986" s="19">
        <v>330.6</v>
      </c>
      <c r="M986" s="2" t="s">
        <v>53</v>
      </c>
      <c r="N986" s="2" t="s">
        <v>3513</v>
      </c>
      <c r="O986" s="2" t="s">
        <v>3514</v>
      </c>
      <c r="P986" s="2" t="s">
        <v>3515</v>
      </c>
      <c r="Q986" s="2" t="s">
        <v>53</v>
      </c>
      <c r="R986" s="19">
        <v>396.4</v>
      </c>
      <c r="S986" s="19" t="s">
        <v>57</v>
      </c>
      <c r="T986" s="2" t="s">
        <v>58</v>
      </c>
      <c r="U986" s="2" t="s">
        <v>10166</v>
      </c>
      <c r="V986" s="2" t="s">
        <v>10167</v>
      </c>
      <c r="W986" s="2" t="s">
        <v>10168</v>
      </c>
      <c r="X986" s="2" t="s">
        <v>53</v>
      </c>
      <c r="Y986" s="2" t="s">
        <v>10166</v>
      </c>
      <c r="Z986" s="2" t="s">
        <v>10169</v>
      </c>
      <c r="AA986" s="2" t="s">
        <v>10170</v>
      </c>
      <c r="AB986" s="2" t="s">
        <v>124</v>
      </c>
      <c r="AC986" s="2" t="s">
        <v>124</v>
      </c>
      <c r="AD986" s="2" t="s">
        <v>10171</v>
      </c>
      <c r="AE986" s="2" t="s">
        <v>65</v>
      </c>
      <c r="AF986" s="2" t="s">
        <v>222</v>
      </c>
      <c r="AG986" s="2" t="s">
        <v>10172</v>
      </c>
      <c r="AH986" s="2" t="s">
        <v>10173</v>
      </c>
      <c r="AI986" s="2" t="s">
        <v>10174</v>
      </c>
      <c r="AJ986" s="2" t="s">
        <v>10175</v>
      </c>
      <c r="AK986" s="2" t="s">
        <v>53</v>
      </c>
      <c r="AL986" s="2" t="s">
        <v>53</v>
      </c>
      <c r="AM986" s="2" t="s">
        <v>53</v>
      </c>
      <c r="AN986" s="2" t="s">
        <v>53</v>
      </c>
      <c r="AO986" s="2" t="s">
        <v>53</v>
      </c>
      <c r="AP986" s="2" t="s">
        <v>53</v>
      </c>
      <c r="AQ986" s="2" t="s">
        <v>53</v>
      </c>
      <c r="AR986" s="2" t="s">
        <v>69</v>
      </c>
      <c r="AS986" s="2" t="s">
        <v>52</v>
      </c>
      <c r="AT986" s="2" t="s">
        <v>69</v>
      </c>
    </row>
    <row r="987" spans="1:46" ht="22.5" customHeight="1" x14ac:dyDescent="0.25">
      <c r="A987" s="18" t="s">
        <v>10176</v>
      </c>
      <c r="B987" s="2" t="s">
        <v>10165</v>
      </c>
      <c r="C987" s="2" t="s">
        <v>344</v>
      </c>
      <c r="D987" s="2" t="s">
        <v>7125</v>
      </c>
      <c r="E987" s="2" t="s">
        <v>69</v>
      </c>
      <c r="F987" s="19">
        <v>1</v>
      </c>
      <c r="G987" s="19">
        <v>179.9</v>
      </c>
      <c r="H987" s="19">
        <v>26.26</v>
      </c>
      <c r="I987" s="19">
        <v>-21.59</v>
      </c>
      <c r="J987" s="19">
        <v>-52.71</v>
      </c>
      <c r="K987" s="19" t="s">
        <v>52</v>
      </c>
      <c r="L987" s="19">
        <v>131.86000000000001</v>
      </c>
      <c r="M987" s="2" t="s">
        <v>51</v>
      </c>
      <c r="N987" s="2" t="s">
        <v>758</v>
      </c>
      <c r="O987" s="2" t="s">
        <v>759</v>
      </c>
      <c r="P987" s="2" t="s">
        <v>760</v>
      </c>
      <c r="Q987" s="2" t="s">
        <v>53</v>
      </c>
      <c r="R987" s="19">
        <v>179.9</v>
      </c>
      <c r="S987" s="19" t="s">
        <v>161</v>
      </c>
      <c r="T987" s="2" t="s">
        <v>58</v>
      </c>
      <c r="U987" s="2" t="s">
        <v>53</v>
      </c>
      <c r="V987" s="2" t="s">
        <v>53</v>
      </c>
      <c r="W987" s="2" t="s">
        <v>53</v>
      </c>
      <c r="X987" s="2" t="s">
        <v>53</v>
      </c>
      <c r="Y987" s="2" t="s">
        <v>10177</v>
      </c>
      <c r="Z987" s="2" t="s">
        <v>10178</v>
      </c>
      <c r="AA987" s="2" t="s">
        <v>10179</v>
      </c>
      <c r="AB987" s="2" t="s">
        <v>10180</v>
      </c>
      <c r="AC987" s="2" t="s">
        <v>182</v>
      </c>
      <c r="AD987" s="2" t="s">
        <v>10181</v>
      </c>
      <c r="AE987" s="2" t="s">
        <v>65</v>
      </c>
      <c r="AF987" s="2" t="s">
        <v>66</v>
      </c>
      <c r="AG987" s="2" t="s">
        <v>10182</v>
      </c>
      <c r="AH987" s="2" t="s">
        <v>9044</v>
      </c>
      <c r="AI987" s="2" t="s">
        <v>67</v>
      </c>
      <c r="AJ987" s="2" t="s">
        <v>10183</v>
      </c>
      <c r="AK987" s="2" t="s">
        <v>53</v>
      </c>
      <c r="AL987" s="2" t="s">
        <v>53</v>
      </c>
      <c r="AM987" s="2" t="s">
        <v>53</v>
      </c>
      <c r="AN987" s="2" t="s">
        <v>53</v>
      </c>
      <c r="AO987" s="2" t="s">
        <v>53</v>
      </c>
      <c r="AP987" s="2" t="s">
        <v>53</v>
      </c>
      <c r="AQ987" s="2" t="s">
        <v>53</v>
      </c>
      <c r="AR987" s="2" t="s">
        <v>69</v>
      </c>
      <c r="AS987" s="2" t="s">
        <v>52</v>
      </c>
      <c r="AT987" s="2" t="s">
        <v>69</v>
      </c>
    </row>
    <row r="988" spans="1:46" ht="22.5" customHeight="1" x14ac:dyDescent="0.25">
      <c r="A988" s="18" t="s">
        <v>10184</v>
      </c>
      <c r="B988" s="2" t="s">
        <v>10185</v>
      </c>
      <c r="C988" s="2" t="s">
        <v>1272</v>
      </c>
      <c r="D988" s="2" t="s">
        <v>3662</v>
      </c>
      <c r="E988" s="2" t="s">
        <v>51</v>
      </c>
      <c r="F988" s="19">
        <v>0</v>
      </c>
      <c r="G988" s="19">
        <v>400.68</v>
      </c>
      <c r="H988" s="19" t="s">
        <v>52</v>
      </c>
      <c r="I988" s="19">
        <v>-134.16</v>
      </c>
      <c r="J988" s="19" t="s">
        <v>52</v>
      </c>
      <c r="K988" s="19">
        <v>-266.52</v>
      </c>
      <c r="L988" s="19">
        <v>0</v>
      </c>
      <c r="M988" s="2" t="s">
        <v>51</v>
      </c>
      <c r="N988" s="2" t="s">
        <v>5257</v>
      </c>
      <c r="O988" s="2" t="s">
        <v>5258</v>
      </c>
      <c r="P988" s="2" t="s">
        <v>5259</v>
      </c>
      <c r="Q988" s="2" t="s">
        <v>53</v>
      </c>
      <c r="R988" s="19">
        <v>33.39</v>
      </c>
      <c r="S988" s="19" t="s">
        <v>57</v>
      </c>
      <c r="T988" s="2" t="s">
        <v>3326</v>
      </c>
      <c r="U988" s="2" t="s">
        <v>53</v>
      </c>
      <c r="V988" s="2" t="s">
        <v>53</v>
      </c>
      <c r="W988" s="2" t="s">
        <v>53</v>
      </c>
      <c r="X988" s="2" t="s">
        <v>53</v>
      </c>
      <c r="Y988" s="2" t="s">
        <v>10157</v>
      </c>
      <c r="Z988" s="2" t="s">
        <v>10158</v>
      </c>
      <c r="AA988" s="2" t="s">
        <v>53</v>
      </c>
      <c r="AB988" s="2" t="s">
        <v>7617</v>
      </c>
      <c r="AC988" s="2" t="s">
        <v>124</v>
      </c>
      <c r="AD988" s="2" t="s">
        <v>10160</v>
      </c>
      <c r="AE988" s="2" t="s">
        <v>65</v>
      </c>
      <c r="AF988" s="2" t="s">
        <v>66</v>
      </c>
      <c r="AG988" s="2" t="s">
        <v>53</v>
      </c>
      <c r="AH988" s="2" t="s">
        <v>53</v>
      </c>
      <c r="AI988" s="2" t="s">
        <v>67</v>
      </c>
      <c r="AJ988" s="2" t="s">
        <v>10186</v>
      </c>
      <c r="AK988" s="2" t="s">
        <v>53</v>
      </c>
      <c r="AL988" s="2" t="s">
        <v>53</v>
      </c>
      <c r="AM988" s="2" t="s">
        <v>53</v>
      </c>
      <c r="AN988" s="2" t="s">
        <v>53</v>
      </c>
      <c r="AO988" s="2" t="s">
        <v>53</v>
      </c>
      <c r="AP988" s="2" t="s">
        <v>53</v>
      </c>
      <c r="AQ988" s="2" t="s">
        <v>53</v>
      </c>
      <c r="AR988" s="2" t="s">
        <v>69</v>
      </c>
      <c r="AS988" s="2" t="s">
        <v>52</v>
      </c>
      <c r="AT988" s="2" t="s">
        <v>69</v>
      </c>
    </row>
    <row r="989" spans="1:46" ht="22.5" customHeight="1" x14ac:dyDescent="0.25">
      <c r="A989" s="18" t="s">
        <v>10187</v>
      </c>
      <c r="B989" s="2" t="s">
        <v>10188</v>
      </c>
      <c r="C989" s="2" t="s">
        <v>344</v>
      </c>
      <c r="D989" s="2" t="s">
        <v>9612</v>
      </c>
      <c r="E989" s="2" t="s">
        <v>69</v>
      </c>
      <c r="F989" s="19">
        <v>1</v>
      </c>
      <c r="G989" s="19">
        <v>54.87</v>
      </c>
      <c r="H989" s="19">
        <v>7.54</v>
      </c>
      <c r="I989" s="19">
        <v>-12.08</v>
      </c>
      <c r="J989" s="19">
        <v>-7.54</v>
      </c>
      <c r="K989" s="19" t="s">
        <v>52</v>
      </c>
      <c r="L989" s="19">
        <v>42.79</v>
      </c>
      <c r="M989" s="2" t="s">
        <v>53</v>
      </c>
      <c r="N989" s="2" t="s">
        <v>309</v>
      </c>
      <c r="O989" s="2" t="s">
        <v>390</v>
      </c>
      <c r="P989" s="2" t="s">
        <v>311</v>
      </c>
      <c r="Q989" s="2" t="s">
        <v>53</v>
      </c>
      <c r="R989" s="19">
        <v>54.87</v>
      </c>
      <c r="S989" s="19" t="s">
        <v>161</v>
      </c>
      <c r="T989" s="2" t="s">
        <v>58</v>
      </c>
      <c r="U989" s="2" t="s">
        <v>53</v>
      </c>
      <c r="V989" s="2" t="s">
        <v>53</v>
      </c>
      <c r="W989" s="2" t="s">
        <v>53</v>
      </c>
      <c r="X989" s="2" t="s">
        <v>53</v>
      </c>
      <c r="Y989" s="2" t="s">
        <v>10189</v>
      </c>
      <c r="Z989" s="2" t="s">
        <v>10190</v>
      </c>
      <c r="AA989" s="2" t="s">
        <v>10191</v>
      </c>
      <c r="AB989" s="2" t="s">
        <v>384</v>
      </c>
      <c r="AC989" s="2" t="s">
        <v>124</v>
      </c>
      <c r="AD989" s="2" t="s">
        <v>10192</v>
      </c>
      <c r="AE989" s="2" t="s">
        <v>65</v>
      </c>
      <c r="AF989" s="2" t="s">
        <v>66</v>
      </c>
      <c r="AG989" s="2" t="s">
        <v>10193</v>
      </c>
      <c r="AH989" s="2" t="s">
        <v>10194</v>
      </c>
      <c r="AI989" s="2" t="s">
        <v>67</v>
      </c>
      <c r="AJ989" s="2" t="s">
        <v>10195</v>
      </c>
      <c r="AK989" s="2" t="s">
        <v>53</v>
      </c>
      <c r="AL989" s="2" t="s">
        <v>53</v>
      </c>
      <c r="AM989" s="2" t="s">
        <v>53</v>
      </c>
      <c r="AN989" s="2" t="s">
        <v>53</v>
      </c>
      <c r="AO989" s="2" t="s">
        <v>53</v>
      </c>
      <c r="AP989" s="2" t="s">
        <v>53</v>
      </c>
      <c r="AQ989" s="2" t="s">
        <v>53</v>
      </c>
      <c r="AR989" s="2" t="s">
        <v>69</v>
      </c>
      <c r="AS989" s="2" t="s">
        <v>52</v>
      </c>
      <c r="AT989" s="2" t="s">
        <v>69</v>
      </c>
    </row>
    <row r="990" spans="1:46" ht="22.5" customHeight="1" x14ac:dyDescent="0.25">
      <c r="A990" s="18" t="s">
        <v>10196</v>
      </c>
      <c r="B990" s="2" t="s">
        <v>10197</v>
      </c>
      <c r="C990" s="2" t="s">
        <v>344</v>
      </c>
      <c r="D990" s="2" t="s">
        <v>9612</v>
      </c>
      <c r="E990" s="2" t="s">
        <v>51</v>
      </c>
      <c r="F990" s="19">
        <v>1</v>
      </c>
      <c r="G990" s="19">
        <v>54.87</v>
      </c>
      <c r="H990" s="19">
        <v>4.8899999999999997</v>
      </c>
      <c r="I990" s="19">
        <v>-12.08</v>
      </c>
      <c r="J990" s="19">
        <v>-4.8899999999999997</v>
      </c>
      <c r="K990" s="19" t="s">
        <v>52</v>
      </c>
      <c r="L990" s="19">
        <v>42.79</v>
      </c>
      <c r="M990" s="2" t="s">
        <v>53</v>
      </c>
      <c r="N990" s="2" t="s">
        <v>309</v>
      </c>
      <c r="O990" s="2" t="s">
        <v>390</v>
      </c>
      <c r="P990" s="2" t="s">
        <v>311</v>
      </c>
      <c r="Q990" s="2" t="s">
        <v>53</v>
      </c>
      <c r="R990" s="19">
        <v>54.87</v>
      </c>
      <c r="S990" s="19" t="s">
        <v>161</v>
      </c>
      <c r="T990" s="2" t="s">
        <v>58</v>
      </c>
      <c r="U990" s="2" t="s">
        <v>53</v>
      </c>
      <c r="V990" s="2" t="s">
        <v>53</v>
      </c>
      <c r="W990" s="2" t="s">
        <v>53</v>
      </c>
      <c r="X990" s="2" t="s">
        <v>53</v>
      </c>
      <c r="Y990" s="2" t="s">
        <v>10198</v>
      </c>
      <c r="Z990" s="2" t="s">
        <v>10199</v>
      </c>
      <c r="AA990" s="2" t="s">
        <v>10200</v>
      </c>
      <c r="AB990" s="2" t="s">
        <v>111</v>
      </c>
      <c r="AC990" s="2" t="s">
        <v>111</v>
      </c>
      <c r="AD990" s="2" t="s">
        <v>10201</v>
      </c>
      <c r="AE990" s="2" t="s">
        <v>65</v>
      </c>
      <c r="AF990" s="2" t="s">
        <v>66</v>
      </c>
      <c r="AG990" s="2" t="s">
        <v>10202</v>
      </c>
      <c r="AH990" s="2" t="s">
        <v>10203</v>
      </c>
      <c r="AI990" s="2" t="s">
        <v>67</v>
      </c>
      <c r="AJ990" s="2" t="s">
        <v>10204</v>
      </c>
      <c r="AK990" s="2" t="s">
        <v>53</v>
      </c>
      <c r="AL990" s="2" t="s">
        <v>53</v>
      </c>
      <c r="AM990" s="2" t="s">
        <v>53</v>
      </c>
      <c r="AN990" s="2" t="s">
        <v>53</v>
      </c>
      <c r="AO990" s="2" t="s">
        <v>53</v>
      </c>
      <c r="AP990" s="2" t="s">
        <v>53</v>
      </c>
      <c r="AQ990" s="2" t="s">
        <v>53</v>
      </c>
      <c r="AR990" s="2" t="s">
        <v>69</v>
      </c>
      <c r="AS990" s="2" t="s">
        <v>52</v>
      </c>
      <c r="AT990" s="2" t="s">
        <v>69</v>
      </c>
    </row>
    <row r="991" spans="1:46" ht="22.5" customHeight="1" x14ac:dyDescent="0.25">
      <c r="A991" s="18" t="s">
        <v>10205</v>
      </c>
      <c r="B991" s="2" t="s">
        <v>10206</v>
      </c>
      <c r="C991" s="2" t="s">
        <v>344</v>
      </c>
      <c r="D991" s="2" t="s">
        <v>7125</v>
      </c>
      <c r="E991" s="2" t="s">
        <v>69</v>
      </c>
      <c r="F991" s="19">
        <v>1</v>
      </c>
      <c r="G991" s="19">
        <v>189.99</v>
      </c>
      <c r="H991" s="19">
        <v>19.649999999999999</v>
      </c>
      <c r="I991" s="19">
        <v>-32.299999999999997</v>
      </c>
      <c r="J991" s="19">
        <v>-40.1</v>
      </c>
      <c r="K991" s="19" t="s">
        <v>52</v>
      </c>
      <c r="L991" s="19">
        <v>137.24</v>
      </c>
      <c r="M991" s="2" t="s">
        <v>53</v>
      </c>
      <c r="N991" s="2" t="s">
        <v>54</v>
      </c>
      <c r="O991" s="2" t="s">
        <v>2203</v>
      </c>
      <c r="P991" s="2" t="s">
        <v>2204</v>
      </c>
      <c r="Q991" s="2" t="s">
        <v>53</v>
      </c>
      <c r="R991" s="19">
        <v>189.99</v>
      </c>
      <c r="S991" s="19" t="s">
        <v>57</v>
      </c>
      <c r="T991" s="2" t="s">
        <v>58</v>
      </c>
      <c r="U991" s="2" t="s">
        <v>53</v>
      </c>
      <c r="V991" s="2" t="s">
        <v>53</v>
      </c>
      <c r="W991" s="2" t="s">
        <v>53</v>
      </c>
      <c r="X991" s="2" t="s">
        <v>53</v>
      </c>
      <c r="Y991" s="2" t="s">
        <v>10207</v>
      </c>
      <c r="Z991" s="2" t="s">
        <v>10208</v>
      </c>
      <c r="AA991" s="2" t="s">
        <v>10209</v>
      </c>
      <c r="AB991" s="2" t="s">
        <v>2740</v>
      </c>
      <c r="AC991" s="2" t="s">
        <v>2741</v>
      </c>
      <c r="AD991" s="2" t="s">
        <v>10210</v>
      </c>
      <c r="AE991" s="2" t="s">
        <v>65</v>
      </c>
      <c r="AF991" s="2" t="s">
        <v>66</v>
      </c>
      <c r="AG991" s="2" t="s">
        <v>10211</v>
      </c>
      <c r="AH991" s="2" t="s">
        <v>10212</v>
      </c>
      <c r="AI991" s="2" t="s">
        <v>67</v>
      </c>
      <c r="AJ991" s="2" t="s">
        <v>10213</v>
      </c>
      <c r="AK991" s="2" t="s">
        <v>53</v>
      </c>
      <c r="AL991" s="2" t="s">
        <v>53</v>
      </c>
      <c r="AM991" s="2" t="s">
        <v>53</v>
      </c>
      <c r="AN991" s="2" t="s">
        <v>53</v>
      </c>
      <c r="AO991" s="2" t="s">
        <v>53</v>
      </c>
      <c r="AP991" s="2" t="s">
        <v>53</v>
      </c>
      <c r="AQ991" s="2" t="s">
        <v>53</v>
      </c>
      <c r="AR991" s="2" t="s">
        <v>69</v>
      </c>
      <c r="AS991" s="2" t="s">
        <v>52</v>
      </c>
      <c r="AT991" s="2" t="s">
        <v>69</v>
      </c>
    </row>
    <row r="992" spans="1:46" ht="22.5" customHeight="1" x14ac:dyDescent="0.25">
      <c r="A992" s="18" t="s">
        <v>10214</v>
      </c>
      <c r="B992" s="2" t="s">
        <v>10215</v>
      </c>
      <c r="C992" s="2" t="s">
        <v>1272</v>
      </c>
      <c r="D992" s="2" t="s">
        <v>3325</v>
      </c>
      <c r="E992" s="2" t="s">
        <v>69</v>
      </c>
      <c r="F992" s="19">
        <v>0</v>
      </c>
      <c r="G992" s="19">
        <v>25.9</v>
      </c>
      <c r="H992" s="19">
        <v>17.399999999999999</v>
      </c>
      <c r="I992" s="19">
        <v>-9.9</v>
      </c>
      <c r="J992" s="19">
        <v>-17.399999999999999</v>
      </c>
      <c r="K992" s="19">
        <v>-16</v>
      </c>
      <c r="L992" s="19">
        <v>0</v>
      </c>
      <c r="M992" s="2" t="s">
        <v>53</v>
      </c>
      <c r="N992" s="2" t="s">
        <v>1879</v>
      </c>
      <c r="O992" s="2" t="s">
        <v>1880</v>
      </c>
      <c r="P992" s="2" t="s">
        <v>1881</v>
      </c>
      <c r="Q992" s="2" t="s">
        <v>53</v>
      </c>
      <c r="R992" s="19">
        <v>25.9</v>
      </c>
      <c r="S992" s="19" t="s">
        <v>57</v>
      </c>
      <c r="T992" s="2" t="s">
        <v>3326</v>
      </c>
      <c r="U992" s="2" t="s">
        <v>53</v>
      </c>
      <c r="V992" s="2" t="s">
        <v>53</v>
      </c>
      <c r="W992" s="2" t="s">
        <v>53</v>
      </c>
      <c r="X992" s="2" t="s">
        <v>53</v>
      </c>
      <c r="Y992" s="2" t="s">
        <v>10216</v>
      </c>
      <c r="Z992" s="2" t="s">
        <v>10217</v>
      </c>
      <c r="AA992" s="2" t="s">
        <v>53</v>
      </c>
      <c r="AB992" s="2" t="s">
        <v>10218</v>
      </c>
      <c r="AC992" s="2" t="s">
        <v>124</v>
      </c>
      <c r="AD992" s="2" t="s">
        <v>10219</v>
      </c>
      <c r="AE992" s="2" t="s">
        <v>65</v>
      </c>
      <c r="AF992" s="2" t="s">
        <v>66</v>
      </c>
      <c r="AG992" s="2" t="s">
        <v>53</v>
      </c>
      <c r="AH992" s="2" t="s">
        <v>53</v>
      </c>
      <c r="AI992" s="2" t="s">
        <v>67</v>
      </c>
      <c r="AJ992" s="2" t="s">
        <v>10220</v>
      </c>
      <c r="AK992" s="2" t="s">
        <v>53</v>
      </c>
      <c r="AL992" s="2" t="s">
        <v>53</v>
      </c>
      <c r="AM992" s="2" t="s">
        <v>53</v>
      </c>
      <c r="AN992" s="2" t="s">
        <v>53</v>
      </c>
      <c r="AO992" s="2" t="s">
        <v>53</v>
      </c>
      <c r="AP992" s="2" t="s">
        <v>53</v>
      </c>
      <c r="AQ992" s="2" t="s">
        <v>53</v>
      </c>
      <c r="AR992" s="2" t="s">
        <v>69</v>
      </c>
      <c r="AS992" s="2" t="s">
        <v>52</v>
      </c>
      <c r="AT992" s="2" t="s">
        <v>69</v>
      </c>
    </row>
    <row r="993" spans="1:46" ht="22.5" customHeight="1" x14ac:dyDescent="0.25">
      <c r="A993" s="18" t="s">
        <v>10221</v>
      </c>
      <c r="B993" s="2" t="s">
        <v>10222</v>
      </c>
      <c r="C993" s="2" t="s">
        <v>344</v>
      </c>
      <c r="D993" s="2" t="s">
        <v>8953</v>
      </c>
      <c r="E993" s="2" t="s">
        <v>69</v>
      </c>
      <c r="F993" s="19">
        <v>1</v>
      </c>
      <c r="G993" s="19">
        <v>192.99</v>
      </c>
      <c r="H993" s="19" t="s">
        <v>52</v>
      </c>
      <c r="I993" s="19">
        <v>-32.81</v>
      </c>
      <c r="J993" s="19">
        <v>-20.45</v>
      </c>
      <c r="K993" s="19" t="s">
        <v>52</v>
      </c>
      <c r="L993" s="19">
        <v>139.72999999999999</v>
      </c>
      <c r="M993" s="2" t="s">
        <v>53</v>
      </c>
      <c r="N993" s="2" t="s">
        <v>54</v>
      </c>
      <c r="O993" s="2" t="s">
        <v>55</v>
      </c>
      <c r="P993" s="2" t="s">
        <v>56</v>
      </c>
      <c r="Q993" s="2" t="s">
        <v>53</v>
      </c>
      <c r="R993" s="19">
        <v>192.99</v>
      </c>
      <c r="S993" s="19" t="s">
        <v>57</v>
      </c>
      <c r="T993" s="2" t="s">
        <v>58</v>
      </c>
      <c r="U993" s="2" t="s">
        <v>53</v>
      </c>
      <c r="V993" s="2" t="s">
        <v>53</v>
      </c>
      <c r="W993" s="2" t="s">
        <v>53</v>
      </c>
      <c r="X993" s="2" t="s">
        <v>53</v>
      </c>
      <c r="Y993" s="2" t="s">
        <v>10223</v>
      </c>
      <c r="Z993" s="2" t="s">
        <v>10224</v>
      </c>
      <c r="AA993" s="2" t="s">
        <v>10225</v>
      </c>
      <c r="AB993" s="2" t="s">
        <v>3172</v>
      </c>
      <c r="AC993" s="2" t="s">
        <v>182</v>
      </c>
      <c r="AD993" s="2" t="s">
        <v>3173</v>
      </c>
      <c r="AE993" s="2" t="s">
        <v>65</v>
      </c>
      <c r="AF993" s="2" t="s">
        <v>66</v>
      </c>
      <c r="AG993" s="2" t="s">
        <v>10226</v>
      </c>
      <c r="AH993" s="2" t="s">
        <v>10227</v>
      </c>
      <c r="AI993" s="2" t="s">
        <v>67</v>
      </c>
      <c r="AJ993" s="2" t="s">
        <v>10228</v>
      </c>
      <c r="AK993" s="2" t="s">
        <v>53</v>
      </c>
      <c r="AL993" s="2" t="s">
        <v>53</v>
      </c>
      <c r="AM993" s="2" t="s">
        <v>53</v>
      </c>
      <c r="AN993" s="2" t="s">
        <v>53</v>
      </c>
      <c r="AO993" s="2" t="s">
        <v>53</v>
      </c>
      <c r="AP993" s="2" t="s">
        <v>53</v>
      </c>
      <c r="AQ993" s="2" t="s">
        <v>53</v>
      </c>
      <c r="AR993" s="2" t="s">
        <v>69</v>
      </c>
      <c r="AS993" s="2" t="s">
        <v>52</v>
      </c>
      <c r="AT993" s="2" t="s">
        <v>69</v>
      </c>
    </row>
    <row r="994" spans="1:46" ht="22.5" customHeight="1" x14ac:dyDescent="0.25">
      <c r="A994" s="18" t="s">
        <v>10229</v>
      </c>
      <c r="B994" s="2" t="s">
        <v>10230</v>
      </c>
      <c r="C994" s="2" t="s">
        <v>344</v>
      </c>
      <c r="D994" s="2" t="s">
        <v>9612</v>
      </c>
      <c r="E994" s="2" t="s">
        <v>69</v>
      </c>
      <c r="F994" s="19">
        <v>1</v>
      </c>
      <c r="G994" s="19">
        <v>189.99</v>
      </c>
      <c r="H994" s="19" t="s">
        <v>52</v>
      </c>
      <c r="I994" s="19">
        <v>-32.299999999999997</v>
      </c>
      <c r="J994" s="19">
        <v>-20.45</v>
      </c>
      <c r="K994" s="19" t="s">
        <v>52</v>
      </c>
      <c r="L994" s="19">
        <v>137.24</v>
      </c>
      <c r="M994" s="2" t="s">
        <v>53</v>
      </c>
      <c r="N994" s="2" t="s">
        <v>54</v>
      </c>
      <c r="O994" s="2" t="s">
        <v>997</v>
      </c>
      <c r="P994" s="2" t="s">
        <v>998</v>
      </c>
      <c r="Q994" s="2" t="s">
        <v>53</v>
      </c>
      <c r="R994" s="19">
        <v>189.99</v>
      </c>
      <c r="S994" s="19" t="s">
        <v>57</v>
      </c>
      <c r="T994" s="2" t="s">
        <v>58</v>
      </c>
      <c r="U994" s="2" t="s">
        <v>53</v>
      </c>
      <c r="V994" s="2" t="s">
        <v>53</v>
      </c>
      <c r="W994" s="2" t="s">
        <v>53</v>
      </c>
      <c r="X994" s="2" t="s">
        <v>53</v>
      </c>
      <c r="Y994" s="2" t="s">
        <v>10231</v>
      </c>
      <c r="Z994" s="2" t="s">
        <v>10232</v>
      </c>
      <c r="AA994" s="2" t="s">
        <v>10233</v>
      </c>
      <c r="AB994" s="2" t="s">
        <v>4954</v>
      </c>
      <c r="AC994" s="2" t="s">
        <v>124</v>
      </c>
      <c r="AD994" s="2" t="s">
        <v>10234</v>
      </c>
      <c r="AE994" s="2" t="s">
        <v>65</v>
      </c>
      <c r="AF994" s="2" t="s">
        <v>66</v>
      </c>
      <c r="AG994" s="2" t="s">
        <v>10235</v>
      </c>
      <c r="AH994" s="2" t="s">
        <v>10236</v>
      </c>
      <c r="AI994" s="2" t="s">
        <v>67</v>
      </c>
      <c r="AJ994" s="2" t="s">
        <v>10237</v>
      </c>
      <c r="AK994" s="2" t="s">
        <v>53</v>
      </c>
      <c r="AL994" s="2" t="s">
        <v>53</v>
      </c>
      <c r="AM994" s="2" t="s">
        <v>53</v>
      </c>
      <c r="AN994" s="2" t="s">
        <v>53</v>
      </c>
      <c r="AO994" s="2" t="s">
        <v>53</v>
      </c>
      <c r="AP994" s="2" t="s">
        <v>53</v>
      </c>
      <c r="AQ994" s="2" t="s">
        <v>53</v>
      </c>
      <c r="AR994" s="2" t="s">
        <v>69</v>
      </c>
      <c r="AS994" s="2" t="s">
        <v>52</v>
      </c>
      <c r="AT994" s="2" t="s">
        <v>69</v>
      </c>
    </row>
    <row r="995" spans="1:46" ht="22.5" customHeight="1" x14ac:dyDescent="0.25">
      <c r="A995" s="18" t="s">
        <v>10238</v>
      </c>
      <c r="B995" s="2" t="s">
        <v>10239</v>
      </c>
      <c r="C995" s="2" t="s">
        <v>344</v>
      </c>
      <c r="D995" s="2" t="s">
        <v>8953</v>
      </c>
      <c r="E995" s="2" t="s">
        <v>69</v>
      </c>
      <c r="F995" s="19">
        <v>1</v>
      </c>
      <c r="G995" s="19">
        <v>176.61</v>
      </c>
      <c r="H995" s="19" t="s">
        <v>52</v>
      </c>
      <c r="I995" s="19">
        <v>-30.02</v>
      </c>
      <c r="J995" s="19">
        <v>-38.950000000000003</v>
      </c>
      <c r="K995" s="19" t="s">
        <v>52</v>
      </c>
      <c r="L995" s="19">
        <v>107.64</v>
      </c>
      <c r="M995" s="2" t="s">
        <v>53</v>
      </c>
      <c r="N995" s="2" t="s">
        <v>758</v>
      </c>
      <c r="O995" s="2" t="s">
        <v>3376</v>
      </c>
      <c r="P995" s="2" t="s">
        <v>3377</v>
      </c>
      <c r="Q995" s="2" t="s">
        <v>53</v>
      </c>
      <c r="R995" s="19">
        <v>176.61</v>
      </c>
      <c r="S995" s="19" t="s">
        <v>57</v>
      </c>
      <c r="T995" s="2" t="s">
        <v>58</v>
      </c>
      <c r="U995" s="2" t="s">
        <v>53</v>
      </c>
      <c r="V995" s="2" t="s">
        <v>53</v>
      </c>
      <c r="W995" s="2" t="s">
        <v>53</v>
      </c>
      <c r="X995" s="2" t="s">
        <v>53</v>
      </c>
      <c r="Y995" s="2" t="s">
        <v>10240</v>
      </c>
      <c r="Z995" s="2" t="s">
        <v>10241</v>
      </c>
      <c r="AA995" s="2" t="s">
        <v>10242</v>
      </c>
      <c r="AB995" s="2" t="s">
        <v>1425</v>
      </c>
      <c r="AC995" s="2" t="s">
        <v>124</v>
      </c>
      <c r="AD995" s="2" t="s">
        <v>10243</v>
      </c>
      <c r="AE995" s="2" t="s">
        <v>65</v>
      </c>
      <c r="AF995" s="2" t="s">
        <v>66</v>
      </c>
      <c r="AG995" s="2" t="s">
        <v>10124</v>
      </c>
      <c r="AH995" s="2" t="s">
        <v>10244</v>
      </c>
      <c r="AI995" s="2" t="s">
        <v>67</v>
      </c>
      <c r="AJ995" s="2" t="s">
        <v>10245</v>
      </c>
      <c r="AK995" s="2" t="s">
        <v>53</v>
      </c>
      <c r="AL995" s="2" t="s">
        <v>53</v>
      </c>
      <c r="AM995" s="2" t="s">
        <v>53</v>
      </c>
      <c r="AN995" s="2" t="s">
        <v>53</v>
      </c>
      <c r="AO995" s="2" t="s">
        <v>53</v>
      </c>
      <c r="AP995" s="2" t="s">
        <v>53</v>
      </c>
      <c r="AQ995" s="2" t="s">
        <v>53</v>
      </c>
      <c r="AR995" s="2" t="s">
        <v>69</v>
      </c>
      <c r="AS995" s="2" t="s">
        <v>52</v>
      </c>
      <c r="AT995" s="2" t="s">
        <v>69</v>
      </c>
    </row>
    <row r="996" spans="1:46" ht="22.5" customHeight="1" x14ac:dyDescent="0.25">
      <c r="A996" s="18" t="s">
        <v>10246</v>
      </c>
      <c r="B996" s="2" t="s">
        <v>10247</v>
      </c>
      <c r="C996" s="2" t="s">
        <v>344</v>
      </c>
      <c r="D996" s="2" t="s">
        <v>7125</v>
      </c>
      <c r="E996" s="2" t="s">
        <v>69</v>
      </c>
      <c r="F996" s="19">
        <v>1</v>
      </c>
      <c r="G996" s="19">
        <v>44.05</v>
      </c>
      <c r="H996" s="19">
        <v>25.65</v>
      </c>
      <c r="I996" s="19">
        <v>-12.99</v>
      </c>
      <c r="J996" s="19">
        <v>-25.65</v>
      </c>
      <c r="K996" s="19" t="s">
        <v>52</v>
      </c>
      <c r="L996" s="19">
        <v>31.06</v>
      </c>
      <c r="M996" s="2" t="s">
        <v>53</v>
      </c>
      <c r="N996" s="2" t="s">
        <v>892</v>
      </c>
      <c r="O996" s="2" t="s">
        <v>10248</v>
      </c>
      <c r="P996" s="2" t="s">
        <v>10249</v>
      </c>
      <c r="Q996" s="2" t="s">
        <v>53</v>
      </c>
      <c r="R996" s="19">
        <v>44.05</v>
      </c>
      <c r="S996" s="19" t="s">
        <v>57</v>
      </c>
      <c r="T996" s="2" t="s">
        <v>77</v>
      </c>
      <c r="U996" s="2" t="s">
        <v>10250</v>
      </c>
      <c r="V996" s="2" t="s">
        <v>10251</v>
      </c>
      <c r="W996" s="2" t="s">
        <v>10252</v>
      </c>
      <c r="X996" s="2" t="s">
        <v>53</v>
      </c>
      <c r="Y996" s="2" t="s">
        <v>10250</v>
      </c>
      <c r="Z996" s="2" t="s">
        <v>10253</v>
      </c>
      <c r="AA996" s="2" t="s">
        <v>10254</v>
      </c>
      <c r="AB996" s="2" t="s">
        <v>5844</v>
      </c>
      <c r="AC996" s="2" t="s">
        <v>641</v>
      </c>
      <c r="AD996" s="2" t="s">
        <v>10255</v>
      </c>
      <c r="AE996" s="2" t="s">
        <v>65</v>
      </c>
      <c r="AF996" s="2" t="s">
        <v>86</v>
      </c>
      <c r="AG996" s="2" t="s">
        <v>9115</v>
      </c>
      <c r="AH996" s="2" t="s">
        <v>9997</v>
      </c>
      <c r="AI996" s="2" t="s">
        <v>67</v>
      </c>
      <c r="AJ996" s="2" t="s">
        <v>10256</v>
      </c>
      <c r="AK996" s="2" t="s">
        <v>53</v>
      </c>
      <c r="AL996" s="2" t="s">
        <v>53</v>
      </c>
      <c r="AM996" s="2" t="s">
        <v>53</v>
      </c>
      <c r="AN996" s="2" t="s">
        <v>53</v>
      </c>
      <c r="AO996" s="2" t="s">
        <v>53</v>
      </c>
      <c r="AP996" s="2" t="s">
        <v>53</v>
      </c>
      <c r="AQ996" s="2" t="s">
        <v>53</v>
      </c>
      <c r="AR996" s="2" t="s">
        <v>69</v>
      </c>
      <c r="AS996" s="2" t="s">
        <v>52</v>
      </c>
      <c r="AT996" s="2" t="s">
        <v>69</v>
      </c>
    </row>
    <row r="997" spans="1:46" ht="22.5" customHeight="1" x14ac:dyDescent="0.25">
      <c r="A997" s="18" t="s">
        <v>10257</v>
      </c>
      <c r="B997" s="2" t="s">
        <v>10258</v>
      </c>
      <c r="C997" s="2" t="s">
        <v>344</v>
      </c>
      <c r="D997" s="2" t="s">
        <v>7125</v>
      </c>
      <c r="E997" s="2" t="s">
        <v>69</v>
      </c>
      <c r="F997" s="19">
        <v>1</v>
      </c>
      <c r="G997" s="19">
        <v>60.45</v>
      </c>
      <c r="H997" s="19">
        <v>24.66</v>
      </c>
      <c r="I997" s="19">
        <v>-15.78</v>
      </c>
      <c r="J997" s="19">
        <v>-24.66</v>
      </c>
      <c r="K997" s="19" t="s">
        <v>52</v>
      </c>
      <c r="L997" s="19">
        <v>44.67</v>
      </c>
      <c r="M997" s="2" t="s">
        <v>53</v>
      </c>
      <c r="N997" s="2" t="s">
        <v>309</v>
      </c>
      <c r="O997" s="2" t="s">
        <v>310</v>
      </c>
      <c r="P997" s="2" t="s">
        <v>311</v>
      </c>
      <c r="Q997" s="2" t="s">
        <v>53</v>
      </c>
      <c r="R997" s="19">
        <v>60.45</v>
      </c>
      <c r="S997" s="19" t="s">
        <v>57</v>
      </c>
      <c r="T997" s="2" t="s">
        <v>58</v>
      </c>
      <c r="U997" s="2" t="s">
        <v>53</v>
      </c>
      <c r="V997" s="2" t="s">
        <v>53</v>
      </c>
      <c r="W997" s="2" t="s">
        <v>53</v>
      </c>
      <c r="X997" s="2" t="s">
        <v>53</v>
      </c>
      <c r="Y997" s="2" t="s">
        <v>10259</v>
      </c>
      <c r="Z997" s="2" t="s">
        <v>10260</v>
      </c>
      <c r="AA997" s="2" t="s">
        <v>10261</v>
      </c>
      <c r="AB997" s="2" t="s">
        <v>10262</v>
      </c>
      <c r="AC997" s="2" t="s">
        <v>97</v>
      </c>
      <c r="AD997" s="2" t="s">
        <v>10263</v>
      </c>
      <c r="AE997" s="2" t="s">
        <v>65</v>
      </c>
      <c r="AF997" s="2" t="s">
        <v>66</v>
      </c>
      <c r="AG997" s="2" t="s">
        <v>10264</v>
      </c>
      <c r="AH997" s="2" t="s">
        <v>9409</v>
      </c>
      <c r="AI997" s="2" t="s">
        <v>67</v>
      </c>
      <c r="AJ997" s="2" t="s">
        <v>10265</v>
      </c>
      <c r="AK997" s="2" t="s">
        <v>10266</v>
      </c>
      <c r="AL997" s="2" t="s">
        <v>53</v>
      </c>
      <c r="AM997" s="2" t="s">
        <v>53</v>
      </c>
      <c r="AN997" s="2" t="s">
        <v>53</v>
      </c>
      <c r="AO997" s="2" t="s">
        <v>53</v>
      </c>
      <c r="AP997" s="2" t="s">
        <v>53</v>
      </c>
      <c r="AQ997" s="2" t="s">
        <v>53</v>
      </c>
      <c r="AR997" s="2" t="s">
        <v>69</v>
      </c>
      <c r="AS997" s="2" t="s">
        <v>52</v>
      </c>
      <c r="AT997" s="2" t="s">
        <v>69</v>
      </c>
    </row>
    <row r="998" spans="1:46" ht="22.5" customHeight="1" x14ac:dyDescent="0.25">
      <c r="A998" s="18" t="s">
        <v>10267</v>
      </c>
      <c r="B998" s="2" t="s">
        <v>10268</v>
      </c>
      <c r="C998" s="2" t="s">
        <v>344</v>
      </c>
      <c r="D998" s="2" t="s">
        <v>9612</v>
      </c>
      <c r="E998" s="2" t="s">
        <v>69</v>
      </c>
      <c r="F998" s="19">
        <v>1</v>
      </c>
      <c r="G998" s="19">
        <v>60.45</v>
      </c>
      <c r="H998" s="19">
        <v>18.899999999999999</v>
      </c>
      <c r="I998" s="19">
        <v>-15.78</v>
      </c>
      <c r="J998" s="19">
        <v>-18.899999999999999</v>
      </c>
      <c r="K998" s="19" t="s">
        <v>52</v>
      </c>
      <c r="L998" s="19">
        <v>44.67</v>
      </c>
      <c r="M998" s="2" t="s">
        <v>53</v>
      </c>
      <c r="N998" s="2" t="s">
        <v>309</v>
      </c>
      <c r="O998" s="2" t="s">
        <v>310</v>
      </c>
      <c r="P998" s="2" t="s">
        <v>311</v>
      </c>
      <c r="Q998" s="2" t="s">
        <v>53</v>
      </c>
      <c r="R998" s="19">
        <v>60.45</v>
      </c>
      <c r="S998" s="19" t="s">
        <v>57</v>
      </c>
      <c r="T998" s="2" t="s">
        <v>58</v>
      </c>
      <c r="U998" s="2" t="s">
        <v>53</v>
      </c>
      <c r="V998" s="2" t="s">
        <v>53</v>
      </c>
      <c r="W998" s="2" t="s">
        <v>53</v>
      </c>
      <c r="X998" s="2" t="s">
        <v>53</v>
      </c>
      <c r="Y998" s="2" t="s">
        <v>10269</v>
      </c>
      <c r="Z998" s="2" t="s">
        <v>10270</v>
      </c>
      <c r="AA998" s="2" t="s">
        <v>10271</v>
      </c>
      <c r="AB998" s="2" t="s">
        <v>2272</v>
      </c>
      <c r="AC998" s="2" t="s">
        <v>150</v>
      </c>
      <c r="AD998" s="2" t="s">
        <v>10272</v>
      </c>
      <c r="AE998" s="2" t="s">
        <v>65</v>
      </c>
      <c r="AF998" s="2" t="s">
        <v>66</v>
      </c>
      <c r="AG998" s="2" t="s">
        <v>10273</v>
      </c>
      <c r="AH998" s="2" t="s">
        <v>10274</v>
      </c>
      <c r="AI998" s="2" t="s">
        <v>67</v>
      </c>
      <c r="AJ998" s="2" t="s">
        <v>10275</v>
      </c>
      <c r="AK998" s="2" t="s">
        <v>53</v>
      </c>
      <c r="AL998" s="2" t="s">
        <v>53</v>
      </c>
      <c r="AM998" s="2" t="s">
        <v>53</v>
      </c>
      <c r="AN998" s="2" t="s">
        <v>53</v>
      </c>
      <c r="AO998" s="2" t="s">
        <v>53</v>
      </c>
      <c r="AP998" s="2" t="s">
        <v>53</v>
      </c>
      <c r="AQ998" s="2" t="s">
        <v>53</v>
      </c>
      <c r="AR998" s="2" t="s">
        <v>69</v>
      </c>
      <c r="AS998" s="2" t="s">
        <v>52</v>
      </c>
      <c r="AT998" s="2" t="s">
        <v>69</v>
      </c>
    </row>
    <row r="999" spans="1:46" ht="22.5" customHeight="1" x14ac:dyDescent="0.25">
      <c r="A999" s="18" t="s">
        <v>10276</v>
      </c>
      <c r="B999" s="2" t="s">
        <v>10277</v>
      </c>
      <c r="C999" s="2" t="s">
        <v>344</v>
      </c>
      <c r="D999" s="2" t="s">
        <v>9612</v>
      </c>
      <c r="E999" s="2" t="s">
        <v>69</v>
      </c>
      <c r="F999" s="19">
        <v>1</v>
      </c>
      <c r="G999" s="19">
        <v>45.9</v>
      </c>
      <c r="H999" s="19">
        <v>5.45</v>
      </c>
      <c r="I999" s="19">
        <v>-13.3</v>
      </c>
      <c r="J999" s="19">
        <v>-5.45</v>
      </c>
      <c r="K999" s="19" t="s">
        <v>52</v>
      </c>
      <c r="L999" s="19">
        <v>32.6</v>
      </c>
      <c r="M999" s="2" t="s">
        <v>53</v>
      </c>
      <c r="N999" s="2" t="s">
        <v>400</v>
      </c>
      <c r="O999" s="2" t="s">
        <v>401</v>
      </c>
      <c r="P999" s="2" t="s">
        <v>402</v>
      </c>
      <c r="Q999" s="2" t="s">
        <v>53</v>
      </c>
      <c r="R999" s="19">
        <v>45.9</v>
      </c>
      <c r="S999" s="19" t="s">
        <v>57</v>
      </c>
      <c r="T999" s="2" t="s">
        <v>58</v>
      </c>
      <c r="U999" s="2" t="s">
        <v>53</v>
      </c>
      <c r="V999" s="2" t="s">
        <v>53</v>
      </c>
      <c r="W999" s="2" t="s">
        <v>53</v>
      </c>
      <c r="X999" s="2" t="s">
        <v>53</v>
      </c>
      <c r="Y999" s="2" t="s">
        <v>10278</v>
      </c>
      <c r="Z999" s="2" t="s">
        <v>10279</v>
      </c>
      <c r="AA999" s="2" t="s">
        <v>10280</v>
      </c>
      <c r="AB999" s="2" t="s">
        <v>10281</v>
      </c>
      <c r="AC999" s="2" t="s">
        <v>124</v>
      </c>
      <c r="AD999" s="2" t="s">
        <v>10282</v>
      </c>
      <c r="AE999" s="2" t="s">
        <v>65</v>
      </c>
      <c r="AF999" s="2" t="s">
        <v>66</v>
      </c>
      <c r="AG999" s="2" t="s">
        <v>10283</v>
      </c>
      <c r="AH999" s="2" t="s">
        <v>10284</v>
      </c>
      <c r="AI999" s="2" t="s">
        <v>67</v>
      </c>
      <c r="AJ999" s="2" t="s">
        <v>10285</v>
      </c>
      <c r="AK999" s="2" t="s">
        <v>53</v>
      </c>
      <c r="AL999" s="2" t="s">
        <v>53</v>
      </c>
      <c r="AM999" s="2" t="s">
        <v>53</v>
      </c>
      <c r="AN999" s="2" t="s">
        <v>53</v>
      </c>
      <c r="AO999" s="2" t="s">
        <v>53</v>
      </c>
      <c r="AP999" s="2" t="s">
        <v>53</v>
      </c>
      <c r="AQ999" s="2" t="s">
        <v>53</v>
      </c>
      <c r="AR999" s="2" t="s">
        <v>69</v>
      </c>
      <c r="AS999" s="2" t="s">
        <v>52</v>
      </c>
      <c r="AT999" s="2" t="s">
        <v>69</v>
      </c>
    </row>
    <row r="1000" spans="1:46" ht="22.5" customHeight="1" x14ac:dyDescent="0.25">
      <c r="A1000" s="18" t="s">
        <v>10286</v>
      </c>
      <c r="B1000" s="2" t="s">
        <v>10287</v>
      </c>
      <c r="C1000" s="2" t="s">
        <v>344</v>
      </c>
      <c r="D1000" s="2" t="s">
        <v>7125</v>
      </c>
      <c r="E1000" s="2" t="s">
        <v>69</v>
      </c>
      <c r="F1000" s="19">
        <v>1</v>
      </c>
      <c r="G1000" s="19">
        <v>48.97</v>
      </c>
      <c r="H1000" s="19">
        <v>21.92</v>
      </c>
      <c r="I1000" s="19">
        <v>-11.38</v>
      </c>
      <c r="J1000" s="19">
        <v>-21.92</v>
      </c>
      <c r="K1000" s="19" t="s">
        <v>52</v>
      </c>
      <c r="L1000" s="19">
        <v>37.590000000000003</v>
      </c>
      <c r="M1000" s="2" t="s">
        <v>53</v>
      </c>
      <c r="N1000" s="2" t="s">
        <v>10288</v>
      </c>
      <c r="O1000" s="2" t="s">
        <v>10289</v>
      </c>
      <c r="P1000" s="2" t="s">
        <v>10290</v>
      </c>
      <c r="Q1000" s="2" t="s">
        <v>53</v>
      </c>
      <c r="R1000" s="19">
        <v>48.97</v>
      </c>
      <c r="S1000" s="19" t="s">
        <v>161</v>
      </c>
      <c r="T1000" s="2" t="s">
        <v>77</v>
      </c>
      <c r="U1000" s="2" t="s">
        <v>10291</v>
      </c>
      <c r="V1000" s="2" t="s">
        <v>10292</v>
      </c>
      <c r="W1000" s="2" t="s">
        <v>10293</v>
      </c>
      <c r="X1000" s="2" t="s">
        <v>53</v>
      </c>
      <c r="Y1000" s="2" t="s">
        <v>10291</v>
      </c>
      <c r="Z1000" s="2" t="s">
        <v>10294</v>
      </c>
      <c r="AA1000" s="2" t="s">
        <v>10295</v>
      </c>
      <c r="AB1000" s="2" t="s">
        <v>1940</v>
      </c>
      <c r="AC1000" s="2" t="s">
        <v>111</v>
      </c>
      <c r="AD1000" s="2" t="s">
        <v>10296</v>
      </c>
      <c r="AE1000" s="2" t="s">
        <v>65</v>
      </c>
      <c r="AF1000" s="2" t="s">
        <v>86</v>
      </c>
      <c r="AG1000" s="2" t="s">
        <v>9987</v>
      </c>
      <c r="AH1000" s="2" t="s">
        <v>10297</v>
      </c>
      <c r="AI1000" s="2" t="s">
        <v>67</v>
      </c>
      <c r="AJ1000" s="2" t="s">
        <v>10298</v>
      </c>
      <c r="AK1000" s="2" t="s">
        <v>53</v>
      </c>
      <c r="AL1000" s="2" t="s">
        <v>53</v>
      </c>
      <c r="AM1000" s="2" t="s">
        <v>53</v>
      </c>
      <c r="AN1000" s="2" t="s">
        <v>53</v>
      </c>
      <c r="AO1000" s="2" t="s">
        <v>53</v>
      </c>
      <c r="AP1000" s="2" t="s">
        <v>53</v>
      </c>
      <c r="AQ1000" s="2" t="s">
        <v>53</v>
      </c>
      <c r="AR1000" s="2" t="s">
        <v>69</v>
      </c>
      <c r="AS1000" s="2" t="s">
        <v>52</v>
      </c>
      <c r="AT1000" s="2" t="s">
        <v>69</v>
      </c>
    </row>
    <row r="1001" spans="1:46" ht="22.5" customHeight="1" x14ac:dyDescent="0.25">
      <c r="A1001" s="18" t="s">
        <v>10299</v>
      </c>
      <c r="B1001" s="2" t="s">
        <v>10300</v>
      </c>
      <c r="C1001" s="2" t="s">
        <v>344</v>
      </c>
      <c r="D1001" s="2" t="s">
        <v>8953</v>
      </c>
      <c r="E1001" s="2" t="s">
        <v>51</v>
      </c>
      <c r="F1001" s="19">
        <v>1</v>
      </c>
      <c r="G1001" s="19">
        <v>16.47</v>
      </c>
      <c r="H1001" s="19" t="s">
        <v>52</v>
      </c>
      <c r="I1001" s="19">
        <v>-8.3000000000000007</v>
      </c>
      <c r="J1001" s="19" t="s">
        <v>52</v>
      </c>
      <c r="K1001" s="19" t="s">
        <v>52</v>
      </c>
      <c r="L1001" s="19">
        <v>8.17</v>
      </c>
      <c r="M1001" s="2" t="s">
        <v>51</v>
      </c>
      <c r="N1001" s="2" t="s">
        <v>7441</v>
      </c>
      <c r="O1001" s="2" t="s">
        <v>7442</v>
      </c>
      <c r="P1001" s="2" t="s">
        <v>7443</v>
      </c>
      <c r="Q1001" s="2" t="s">
        <v>53</v>
      </c>
      <c r="R1001" s="19">
        <v>16.47</v>
      </c>
      <c r="S1001" s="19" t="s">
        <v>57</v>
      </c>
      <c r="T1001" s="2" t="s">
        <v>58</v>
      </c>
      <c r="U1001" s="2" t="s">
        <v>53</v>
      </c>
      <c r="V1001" s="2" t="s">
        <v>53</v>
      </c>
      <c r="W1001" s="2" t="s">
        <v>53</v>
      </c>
      <c r="X1001" s="2" t="s">
        <v>53</v>
      </c>
      <c r="Y1001" s="2" t="s">
        <v>10301</v>
      </c>
      <c r="Z1001" s="2" t="s">
        <v>10302</v>
      </c>
      <c r="AA1001" s="2" t="s">
        <v>10303</v>
      </c>
      <c r="AB1001" s="2" t="s">
        <v>5440</v>
      </c>
      <c r="AC1001" s="2" t="s">
        <v>97</v>
      </c>
      <c r="AD1001" s="2" t="s">
        <v>10304</v>
      </c>
      <c r="AE1001" s="2" t="s">
        <v>65</v>
      </c>
      <c r="AF1001" s="2" t="s">
        <v>66</v>
      </c>
      <c r="AG1001" s="2" t="s">
        <v>10305</v>
      </c>
      <c r="AH1001" s="2" t="s">
        <v>10306</v>
      </c>
      <c r="AI1001" s="2" t="s">
        <v>67</v>
      </c>
      <c r="AJ1001" s="2" t="s">
        <v>10307</v>
      </c>
      <c r="AK1001" s="2" t="s">
        <v>53</v>
      </c>
      <c r="AL1001" s="2" t="s">
        <v>53</v>
      </c>
      <c r="AM1001" s="2" t="s">
        <v>53</v>
      </c>
      <c r="AN1001" s="2" t="s">
        <v>53</v>
      </c>
      <c r="AO1001" s="2" t="s">
        <v>53</v>
      </c>
      <c r="AP1001" s="2" t="s">
        <v>53</v>
      </c>
      <c r="AQ1001" s="2" t="s">
        <v>53</v>
      </c>
      <c r="AR1001" s="2" t="s">
        <v>69</v>
      </c>
      <c r="AS1001" s="2" t="s">
        <v>52</v>
      </c>
      <c r="AT1001" s="2" t="s">
        <v>69</v>
      </c>
    </row>
    <row r="1002" spans="1:46" ht="22.5" customHeight="1" x14ac:dyDescent="0.25">
      <c r="A1002" s="18" t="s">
        <v>10308</v>
      </c>
      <c r="B1002" s="2" t="s">
        <v>10309</v>
      </c>
      <c r="C1002" s="2" t="s">
        <v>344</v>
      </c>
      <c r="D1002" s="2" t="s">
        <v>7125</v>
      </c>
      <c r="E1002" s="2" t="s">
        <v>69</v>
      </c>
      <c r="F1002" s="19">
        <v>1</v>
      </c>
      <c r="G1002" s="19">
        <v>56.43</v>
      </c>
      <c r="H1002" s="19">
        <v>26.1</v>
      </c>
      <c r="I1002" s="19">
        <v>-15.09</v>
      </c>
      <c r="J1002" s="19">
        <v>-26.1</v>
      </c>
      <c r="K1002" s="19" t="s">
        <v>52</v>
      </c>
      <c r="L1002" s="19">
        <v>41.34</v>
      </c>
      <c r="M1002" s="2" t="s">
        <v>51</v>
      </c>
      <c r="N1002" s="2" t="s">
        <v>487</v>
      </c>
      <c r="O1002" s="2" t="s">
        <v>488</v>
      </c>
      <c r="P1002" s="2" t="s">
        <v>489</v>
      </c>
      <c r="Q1002" s="2" t="s">
        <v>53</v>
      </c>
      <c r="R1002" s="19">
        <v>56.43</v>
      </c>
      <c r="S1002" s="19" t="s">
        <v>57</v>
      </c>
      <c r="T1002" s="2" t="s">
        <v>58</v>
      </c>
      <c r="U1002" s="2" t="s">
        <v>53</v>
      </c>
      <c r="V1002" s="2" t="s">
        <v>53</v>
      </c>
      <c r="W1002" s="2" t="s">
        <v>53</v>
      </c>
      <c r="X1002" s="2" t="s">
        <v>53</v>
      </c>
      <c r="Y1002" s="2" t="s">
        <v>10310</v>
      </c>
      <c r="Z1002" s="2" t="s">
        <v>10311</v>
      </c>
      <c r="AA1002" s="2" t="s">
        <v>10312</v>
      </c>
      <c r="AB1002" s="2" t="s">
        <v>10313</v>
      </c>
      <c r="AC1002" s="2" t="s">
        <v>531</v>
      </c>
      <c r="AD1002" s="2" t="s">
        <v>10314</v>
      </c>
      <c r="AE1002" s="2" t="s">
        <v>65</v>
      </c>
      <c r="AF1002" s="2" t="s">
        <v>66</v>
      </c>
      <c r="AG1002" s="2" t="s">
        <v>9959</v>
      </c>
      <c r="AH1002" s="2" t="s">
        <v>10315</v>
      </c>
      <c r="AI1002" s="2" t="s">
        <v>67</v>
      </c>
      <c r="AJ1002" s="2" t="s">
        <v>10316</v>
      </c>
      <c r="AK1002" s="2" t="s">
        <v>53</v>
      </c>
      <c r="AL1002" s="2" t="s">
        <v>53</v>
      </c>
      <c r="AM1002" s="2" t="s">
        <v>53</v>
      </c>
      <c r="AN1002" s="2" t="s">
        <v>53</v>
      </c>
      <c r="AO1002" s="2" t="s">
        <v>53</v>
      </c>
      <c r="AP1002" s="2" t="s">
        <v>53</v>
      </c>
      <c r="AQ1002" s="2" t="s">
        <v>53</v>
      </c>
      <c r="AR1002" s="2" t="s">
        <v>69</v>
      </c>
      <c r="AS1002" s="2" t="s">
        <v>52</v>
      </c>
      <c r="AT1002" s="2" t="s">
        <v>69</v>
      </c>
    </row>
    <row r="1003" spans="1:46" ht="22.5" customHeight="1" x14ac:dyDescent="0.25">
      <c r="A1003" s="18" t="s">
        <v>10317</v>
      </c>
      <c r="B1003" s="2" t="s">
        <v>10318</v>
      </c>
      <c r="C1003" s="2" t="s">
        <v>344</v>
      </c>
      <c r="D1003" s="2" t="s">
        <v>8953</v>
      </c>
      <c r="E1003" s="2" t="s">
        <v>51</v>
      </c>
      <c r="F1003" s="19">
        <v>1</v>
      </c>
      <c r="G1003" s="19">
        <v>189.99</v>
      </c>
      <c r="H1003" s="19" t="s">
        <v>52</v>
      </c>
      <c r="I1003" s="19">
        <v>-32.299999999999997</v>
      </c>
      <c r="J1003" s="19">
        <v>-20.45</v>
      </c>
      <c r="K1003" s="19" t="s">
        <v>52</v>
      </c>
      <c r="L1003" s="19">
        <v>137.24</v>
      </c>
      <c r="M1003" s="2" t="s">
        <v>53</v>
      </c>
      <c r="N1003" s="2" t="s">
        <v>54</v>
      </c>
      <c r="O1003" s="2" t="s">
        <v>997</v>
      </c>
      <c r="P1003" s="2" t="s">
        <v>998</v>
      </c>
      <c r="Q1003" s="2" t="s">
        <v>53</v>
      </c>
      <c r="R1003" s="19">
        <v>189.99</v>
      </c>
      <c r="S1003" s="19" t="s">
        <v>57</v>
      </c>
      <c r="T1003" s="2" t="s">
        <v>58</v>
      </c>
      <c r="U1003" s="2" t="s">
        <v>53</v>
      </c>
      <c r="V1003" s="2" t="s">
        <v>53</v>
      </c>
      <c r="W1003" s="2" t="s">
        <v>53</v>
      </c>
      <c r="X1003" s="2" t="s">
        <v>53</v>
      </c>
      <c r="Y1003" s="2" t="s">
        <v>10319</v>
      </c>
      <c r="Z1003" s="2" t="s">
        <v>10320</v>
      </c>
      <c r="AA1003" s="2" t="s">
        <v>10321</v>
      </c>
      <c r="AB1003" s="2" t="s">
        <v>10322</v>
      </c>
      <c r="AC1003" s="2" t="s">
        <v>182</v>
      </c>
      <c r="AD1003" s="2" t="s">
        <v>10323</v>
      </c>
      <c r="AE1003" s="2" t="s">
        <v>65</v>
      </c>
      <c r="AF1003" s="2" t="s">
        <v>66</v>
      </c>
      <c r="AG1003" s="2" t="s">
        <v>10324</v>
      </c>
      <c r="AH1003" s="2" t="s">
        <v>10325</v>
      </c>
      <c r="AI1003" s="2" t="s">
        <v>67</v>
      </c>
      <c r="AJ1003" s="2" t="s">
        <v>10326</v>
      </c>
      <c r="AK1003" s="2" t="s">
        <v>53</v>
      </c>
      <c r="AL1003" s="2" t="s">
        <v>53</v>
      </c>
      <c r="AM1003" s="2" t="s">
        <v>53</v>
      </c>
      <c r="AN1003" s="2" t="s">
        <v>53</v>
      </c>
      <c r="AO1003" s="2" t="s">
        <v>53</v>
      </c>
      <c r="AP1003" s="2" t="s">
        <v>53</v>
      </c>
      <c r="AQ1003" s="2" t="s">
        <v>53</v>
      </c>
      <c r="AR1003" s="2" t="s">
        <v>69</v>
      </c>
      <c r="AS1003" s="2" t="s">
        <v>52</v>
      </c>
      <c r="AT1003" s="2" t="s">
        <v>69</v>
      </c>
    </row>
    <row r="1004" spans="1:46" ht="22.5" customHeight="1" x14ac:dyDescent="0.25">
      <c r="A1004" s="21" t="s">
        <v>10327</v>
      </c>
      <c r="B1004" s="22" t="s">
        <v>10328</v>
      </c>
      <c r="C1004" s="23" t="s">
        <v>53</v>
      </c>
      <c r="D1004" s="24" t="s">
        <v>53</v>
      </c>
      <c r="E1004" s="25" t="s">
        <v>53</v>
      </c>
      <c r="F1004" s="26" t="s">
        <v>52</v>
      </c>
      <c r="G1004" s="27">
        <v>120.07</v>
      </c>
      <c r="H1004" s="28">
        <v>8.06</v>
      </c>
      <c r="I1004" s="29">
        <v>-31.41</v>
      </c>
      <c r="J1004" s="30">
        <v>-8.06</v>
      </c>
      <c r="K1004" s="31" t="s">
        <v>52</v>
      </c>
      <c r="L1004" s="32">
        <v>88.66</v>
      </c>
      <c r="M1004" s="33" t="s">
        <v>53</v>
      </c>
      <c r="N1004" s="34" t="s">
        <v>53</v>
      </c>
      <c r="O1004" s="35" t="s">
        <v>53</v>
      </c>
      <c r="P1004" s="36" t="s">
        <v>53</v>
      </c>
      <c r="Q1004" s="37" t="s">
        <v>53</v>
      </c>
      <c r="R1004" s="38" t="s">
        <v>52</v>
      </c>
      <c r="S1004" s="39" t="s">
        <v>53</v>
      </c>
      <c r="T1004" s="40" t="s">
        <v>58</v>
      </c>
      <c r="U1004" s="41" t="s">
        <v>53</v>
      </c>
      <c r="V1004" s="42" t="s">
        <v>53</v>
      </c>
      <c r="W1004" s="43" t="s">
        <v>53</v>
      </c>
      <c r="X1004" s="44" t="s">
        <v>53</v>
      </c>
      <c r="Y1004" s="45" t="s">
        <v>10329</v>
      </c>
      <c r="Z1004" s="46" t="s">
        <v>10330</v>
      </c>
      <c r="AA1004" s="47" t="s">
        <v>10331</v>
      </c>
      <c r="AB1004" s="48" t="s">
        <v>10332</v>
      </c>
      <c r="AC1004" s="49" t="s">
        <v>124</v>
      </c>
      <c r="AD1004" s="50" t="s">
        <v>10333</v>
      </c>
      <c r="AE1004" s="51" t="s">
        <v>65</v>
      </c>
      <c r="AF1004" s="52" t="s">
        <v>66</v>
      </c>
      <c r="AG1004" s="53" t="s">
        <v>10334</v>
      </c>
      <c r="AH1004" s="54" t="s">
        <v>10335</v>
      </c>
      <c r="AI1004" s="55" t="s">
        <v>67</v>
      </c>
      <c r="AJ1004" s="56" t="s">
        <v>10336</v>
      </c>
      <c r="AK1004" s="57" t="s">
        <v>53</v>
      </c>
      <c r="AL1004" s="58" t="s">
        <v>53</v>
      </c>
      <c r="AM1004" s="59" t="s">
        <v>53</v>
      </c>
      <c r="AN1004" s="60" t="s">
        <v>53</v>
      </c>
      <c r="AO1004" s="61" t="s">
        <v>53</v>
      </c>
      <c r="AP1004" s="62" t="s">
        <v>53</v>
      </c>
      <c r="AQ1004" s="63" t="s">
        <v>53</v>
      </c>
      <c r="AR1004" s="64" t="s">
        <v>53</v>
      </c>
      <c r="AS1004" s="65" t="s">
        <v>52</v>
      </c>
      <c r="AT1004" s="66" t="s">
        <v>53</v>
      </c>
    </row>
    <row r="1005" spans="1:46" ht="22.5" customHeight="1" x14ac:dyDescent="0.25">
      <c r="A1005" s="67" t="s">
        <v>10337</v>
      </c>
      <c r="B1005" s="68" t="s">
        <v>10328</v>
      </c>
      <c r="C1005" s="69" t="s">
        <v>344</v>
      </c>
      <c r="D1005" s="70" t="s">
        <v>5569</v>
      </c>
      <c r="E1005" s="71" t="s">
        <v>51</v>
      </c>
      <c r="F1005" s="72">
        <v>1</v>
      </c>
      <c r="G1005" s="73" t="s">
        <v>52</v>
      </c>
      <c r="H1005" s="74" t="s">
        <v>52</v>
      </c>
      <c r="I1005" s="75" t="s">
        <v>52</v>
      </c>
      <c r="J1005" s="76" t="s">
        <v>52</v>
      </c>
      <c r="K1005" s="77" t="s">
        <v>52</v>
      </c>
      <c r="L1005" s="78" t="s">
        <v>52</v>
      </c>
      <c r="M1005" s="79" t="s">
        <v>51</v>
      </c>
      <c r="N1005" s="80" t="s">
        <v>1771</v>
      </c>
      <c r="O1005" s="81" t="s">
        <v>1772</v>
      </c>
      <c r="P1005" s="82" t="s">
        <v>1773</v>
      </c>
      <c r="Q1005" s="83" t="s">
        <v>53</v>
      </c>
      <c r="R1005" s="84">
        <v>64.17</v>
      </c>
      <c r="S1005" s="85" t="s">
        <v>57</v>
      </c>
      <c r="T1005" s="86" t="s">
        <v>53</v>
      </c>
      <c r="U1005" s="87" t="s">
        <v>53</v>
      </c>
      <c r="V1005" s="88" t="s">
        <v>53</v>
      </c>
      <c r="W1005" s="89" t="s">
        <v>53</v>
      </c>
      <c r="X1005" s="90" t="s">
        <v>53</v>
      </c>
      <c r="Y1005" s="91" t="s">
        <v>53</v>
      </c>
      <c r="Z1005" s="92" t="s">
        <v>53</v>
      </c>
      <c r="AA1005" s="93" t="s">
        <v>53</v>
      </c>
      <c r="AB1005" s="94" t="s">
        <v>53</v>
      </c>
      <c r="AC1005" s="95" t="s">
        <v>53</v>
      </c>
      <c r="AD1005" s="96" t="s">
        <v>53</v>
      </c>
      <c r="AE1005" s="97" t="s">
        <v>53</v>
      </c>
      <c r="AF1005" s="98" t="s">
        <v>53</v>
      </c>
      <c r="AG1005" s="99" t="s">
        <v>53</v>
      </c>
      <c r="AH1005" s="100" t="s">
        <v>53</v>
      </c>
      <c r="AI1005" s="101" t="s">
        <v>53</v>
      </c>
      <c r="AJ1005" s="102" t="s">
        <v>53</v>
      </c>
      <c r="AK1005" s="103" t="s">
        <v>53</v>
      </c>
      <c r="AL1005" s="104" t="s">
        <v>53</v>
      </c>
      <c r="AM1005" s="105" t="s">
        <v>53</v>
      </c>
      <c r="AN1005" s="106" t="s">
        <v>53</v>
      </c>
      <c r="AO1005" s="107" t="s">
        <v>53</v>
      </c>
      <c r="AP1005" s="108" t="s">
        <v>53</v>
      </c>
      <c r="AQ1005" s="109" t="s">
        <v>53</v>
      </c>
      <c r="AR1005" s="110" t="s">
        <v>69</v>
      </c>
      <c r="AS1005" s="111" t="s">
        <v>52</v>
      </c>
      <c r="AT1005" s="112" t="s">
        <v>69</v>
      </c>
    </row>
    <row r="1006" spans="1:46" ht="22.5" customHeight="1" x14ac:dyDescent="0.25">
      <c r="A1006" s="67" t="s">
        <v>10338</v>
      </c>
      <c r="B1006" s="68" t="s">
        <v>10328</v>
      </c>
      <c r="C1006" s="69" t="s">
        <v>344</v>
      </c>
      <c r="D1006" s="70" t="s">
        <v>5569</v>
      </c>
      <c r="E1006" s="71" t="s">
        <v>51</v>
      </c>
      <c r="F1006" s="72">
        <v>1</v>
      </c>
      <c r="G1006" s="73" t="s">
        <v>52</v>
      </c>
      <c r="H1006" s="74" t="s">
        <v>52</v>
      </c>
      <c r="I1006" s="75" t="s">
        <v>52</v>
      </c>
      <c r="J1006" s="76" t="s">
        <v>52</v>
      </c>
      <c r="K1006" s="77" t="s">
        <v>52</v>
      </c>
      <c r="L1006" s="78" t="s">
        <v>52</v>
      </c>
      <c r="M1006" s="79" t="s">
        <v>51</v>
      </c>
      <c r="N1006" s="80" t="s">
        <v>2384</v>
      </c>
      <c r="O1006" s="81" t="s">
        <v>2385</v>
      </c>
      <c r="P1006" s="82" t="s">
        <v>2386</v>
      </c>
      <c r="Q1006" s="83" t="s">
        <v>53</v>
      </c>
      <c r="R1006" s="84">
        <v>55.9</v>
      </c>
      <c r="S1006" s="85" t="s">
        <v>57</v>
      </c>
      <c r="T1006" s="86" t="s">
        <v>53</v>
      </c>
      <c r="U1006" s="87" t="s">
        <v>53</v>
      </c>
      <c r="V1006" s="88" t="s">
        <v>53</v>
      </c>
      <c r="W1006" s="89" t="s">
        <v>53</v>
      </c>
      <c r="X1006" s="90" t="s">
        <v>53</v>
      </c>
      <c r="Y1006" s="91" t="s">
        <v>53</v>
      </c>
      <c r="Z1006" s="92" t="s">
        <v>53</v>
      </c>
      <c r="AA1006" s="93" t="s">
        <v>53</v>
      </c>
      <c r="AB1006" s="94" t="s">
        <v>53</v>
      </c>
      <c r="AC1006" s="95" t="s">
        <v>53</v>
      </c>
      <c r="AD1006" s="96" t="s">
        <v>53</v>
      </c>
      <c r="AE1006" s="97" t="s">
        <v>53</v>
      </c>
      <c r="AF1006" s="98" t="s">
        <v>53</v>
      </c>
      <c r="AG1006" s="99" t="s">
        <v>53</v>
      </c>
      <c r="AH1006" s="100" t="s">
        <v>53</v>
      </c>
      <c r="AI1006" s="101" t="s">
        <v>53</v>
      </c>
      <c r="AJ1006" s="102" t="s">
        <v>53</v>
      </c>
      <c r="AK1006" s="103" t="s">
        <v>53</v>
      </c>
      <c r="AL1006" s="104" t="s">
        <v>53</v>
      </c>
      <c r="AM1006" s="105" t="s">
        <v>53</v>
      </c>
      <c r="AN1006" s="106" t="s">
        <v>53</v>
      </c>
      <c r="AO1006" s="107" t="s">
        <v>53</v>
      </c>
      <c r="AP1006" s="108" t="s">
        <v>53</v>
      </c>
      <c r="AQ1006" s="109" t="s">
        <v>53</v>
      </c>
      <c r="AR1006" s="110" t="s">
        <v>69</v>
      </c>
      <c r="AS1006" s="111" t="s">
        <v>52</v>
      </c>
      <c r="AT1006" s="112" t="s">
        <v>69</v>
      </c>
    </row>
    <row r="1007" spans="1:46" ht="22.5" customHeight="1" x14ac:dyDescent="0.25">
      <c r="A1007" s="18" t="s">
        <v>10339</v>
      </c>
      <c r="B1007" s="2" t="s">
        <v>10340</v>
      </c>
      <c r="C1007" s="2" t="s">
        <v>344</v>
      </c>
      <c r="D1007" s="2" t="s">
        <v>8953</v>
      </c>
      <c r="E1007" s="2" t="s">
        <v>69</v>
      </c>
      <c r="F1007" s="19">
        <v>1</v>
      </c>
      <c r="G1007" s="19">
        <v>19.989999999999998</v>
      </c>
      <c r="H1007" s="19">
        <v>28.5</v>
      </c>
      <c r="I1007" s="19">
        <v>-8.9</v>
      </c>
      <c r="J1007" s="19">
        <v>-28.5</v>
      </c>
      <c r="K1007" s="19" t="s">
        <v>52</v>
      </c>
      <c r="L1007" s="19">
        <v>11.09</v>
      </c>
      <c r="M1007" s="2" t="s">
        <v>53</v>
      </c>
      <c r="N1007" s="2" t="s">
        <v>2127</v>
      </c>
      <c r="O1007" s="2" t="s">
        <v>10341</v>
      </c>
      <c r="P1007" s="2" t="s">
        <v>10342</v>
      </c>
      <c r="Q1007" s="2" t="s">
        <v>53</v>
      </c>
      <c r="R1007" s="19">
        <v>19.989999999999998</v>
      </c>
      <c r="S1007" s="19" t="s">
        <v>57</v>
      </c>
      <c r="T1007" s="2" t="s">
        <v>58</v>
      </c>
      <c r="U1007" s="2" t="s">
        <v>53</v>
      </c>
      <c r="V1007" s="2" t="s">
        <v>53</v>
      </c>
      <c r="W1007" s="2" t="s">
        <v>53</v>
      </c>
      <c r="X1007" s="2" t="s">
        <v>53</v>
      </c>
      <c r="Y1007" s="2" t="s">
        <v>10343</v>
      </c>
      <c r="Z1007" s="2" t="s">
        <v>10344</v>
      </c>
      <c r="AA1007" s="2" t="s">
        <v>10345</v>
      </c>
      <c r="AB1007" s="2" t="s">
        <v>3182</v>
      </c>
      <c r="AC1007" s="2" t="s">
        <v>3183</v>
      </c>
      <c r="AD1007" s="2" t="s">
        <v>10346</v>
      </c>
      <c r="AE1007" s="2" t="s">
        <v>65</v>
      </c>
      <c r="AF1007" s="2" t="s">
        <v>66</v>
      </c>
      <c r="AG1007" s="2" t="s">
        <v>10211</v>
      </c>
      <c r="AH1007" s="2" t="s">
        <v>10347</v>
      </c>
      <c r="AI1007" s="2" t="s">
        <v>67</v>
      </c>
      <c r="AJ1007" s="2" t="s">
        <v>10348</v>
      </c>
      <c r="AK1007" s="2" t="s">
        <v>53</v>
      </c>
      <c r="AL1007" s="2" t="s">
        <v>53</v>
      </c>
      <c r="AM1007" s="2" t="s">
        <v>53</v>
      </c>
      <c r="AN1007" s="2" t="s">
        <v>53</v>
      </c>
      <c r="AO1007" s="2" t="s">
        <v>53</v>
      </c>
      <c r="AP1007" s="2" t="s">
        <v>53</v>
      </c>
      <c r="AQ1007" s="2" t="s">
        <v>53</v>
      </c>
      <c r="AR1007" s="2" t="s">
        <v>69</v>
      </c>
      <c r="AS1007" s="2" t="s">
        <v>52</v>
      </c>
      <c r="AT1007" s="2" t="s">
        <v>69</v>
      </c>
    </row>
    <row r="1008" spans="1:46" ht="22.5" customHeight="1" x14ac:dyDescent="0.25">
      <c r="A1008" s="18" t="s">
        <v>10349</v>
      </c>
      <c r="B1008" s="2" t="s">
        <v>10350</v>
      </c>
      <c r="C1008" s="2" t="s">
        <v>344</v>
      </c>
      <c r="D1008" s="2" t="s">
        <v>7125</v>
      </c>
      <c r="E1008" s="2" t="s">
        <v>51</v>
      </c>
      <c r="F1008" s="19">
        <v>6</v>
      </c>
      <c r="G1008" s="19">
        <v>119.94</v>
      </c>
      <c r="H1008" s="19" t="s">
        <v>52</v>
      </c>
      <c r="I1008" s="19">
        <v>-53.4</v>
      </c>
      <c r="J1008" s="19" t="s">
        <v>52</v>
      </c>
      <c r="K1008" s="19" t="s">
        <v>52</v>
      </c>
      <c r="L1008" s="19">
        <v>66.540000000000006</v>
      </c>
      <c r="M1008" s="2" t="s">
        <v>51</v>
      </c>
      <c r="N1008" s="2" t="s">
        <v>2127</v>
      </c>
      <c r="O1008" s="2" t="s">
        <v>2128</v>
      </c>
      <c r="P1008" s="2" t="s">
        <v>2129</v>
      </c>
      <c r="Q1008" s="2" t="s">
        <v>53</v>
      </c>
      <c r="R1008" s="19">
        <v>19.989999999999998</v>
      </c>
      <c r="S1008" s="19" t="s">
        <v>57</v>
      </c>
      <c r="T1008" s="2" t="s">
        <v>58</v>
      </c>
      <c r="U1008" s="2" t="s">
        <v>53</v>
      </c>
      <c r="V1008" s="2" t="s">
        <v>53</v>
      </c>
      <c r="W1008" s="2" t="s">
        <v>53</v>
      </c>
      <c r="X1008" s="2" t="s">
        <v>53</v>
      </c>
      <c r="Y1008" s="2" t="s">
        <v>10351</v>
      </c>
      <c r="Z1008" s="2" t="s">
        <v>10352</v>
      </c>
      <c r="AA1008" s="2" t="s">
        <v>10353</v>
      </c>
      <c r="AB1008" s="2" t="s">
        <v>10354</v>
      </c>
      <c r="AC1008" s="2" t="s">
        <v>3183</v>
      </c>
      <c r="AD1008" s="2" t="s">
        <v>10355</v>
      </c>
      <c r="AE1008" s="2" t="s">
        <v>65</v>
      </c>
      <c r="AF1008" s="2" t="s">
        <v>66</v>
      </c>
      <c r="AG1008" s="2" t="s">
        <v>10356</v>
      </c>
      <c r="AH1008" s="2" t="s">
        <v>7703</v>
      </c>
      <c r="AI1008" s="2" t="s">
        <v>67</v>
      </c>
      <c r="AJ1008" s="2" t="s">
        <v>10357</v>
      </c>
      <c r="AK1008" s="2" t="s">
        <v>53</v>
      </c>
      <c r="AL1008" s="2" t="s">
        <v>53</v>
      </c>
      <c r="AM1008" s="2" t="s">
        <v>53</v>
      </c>
      <c r="AN1008" s="2" t="s">
        <v>53</v>
      </c>
      <c r="AO1008" s="2" t="s">
        <v>53</v>
      </c>
      <c r="AP1008" s="2" t="s">
        <v>53</v>
      </c>
      <c r="AQ1008" s="2" t="s">
        <v>53</v>
      </c>
      <c r="AR1008" s="2" t="s">
        <v>69</v>
      </c>
      <c r="AS1008" s="2" t="s">
        <v>52</v>
      </c>
      <c r="AT1008" s="2" t="s">
        <v>69</v>
      </c>
    </row>
    <row r="1009" spans="1:46" ht="22.5" customHeight="1" x14ac:dyDescent="0.25">
      <c r="A1009" s="18" t="s">
        <v>10358</v>
      </c>
      <c r="B1009" s="2" t="s">
        <v>10359</v>
      </c>
      <c r="C1009" s="2" t="s">
        <v>344</v>
      </c>
      <c r="D1009" s="2" t="s">
        <v>8953</v>
      </c>
      <c r="E1009" s="2" t="s">
        <v>69</v>
      </c>
      <c r="F1009" s="19">
        <v>1</v>
      </c>
      <c r="G1009" s="19">
        <v>64.16</v>
      </c>
      <c r="H1009" s="19">
        <v>16.8</v>
      </c>
      <c r="I1009" s="19">
        <v>-16.41</v>
      </c>
      <c r="J1009" s="19">
        <v>-16.8</v>
      </c>
      <c r="K1009" s="19" t="s">
        <v>52</v>
      </c>
      <c r="L1009" s="19">
        <v>47.75</v>
      </c>
      <c r="M1009" s="2" t="s">
        <v>53</v>
      </c>
      <c r="N1009" s="2" t="s">
        <v>298</v>
      </c>
      <c r="O1009" s="2" t="s">
        <v>3975</v>
      </c>
      <c r="P1009" s="2" t="s">
        <v>3976</v>
      </c>
      <c r="Q1009" s="2" t="s">
        <v>53</v>
      </c>
      <c r="R1009" s="19">
        <v>64.16</v>
      </c>
      <c r="S1009" s="19" t="s">
        <v>57</v>
      </c>
      <c r="T1009" s="2" t="s">
        <v>58</v>
      </c>
      <c r="U1009" s="2" t="s">
        <v>53</v>
      </c>
      <c r="V1009" s="2" t="s">
        <v>53</v>
      </c>
      <c r="W1009" s="2" t="s">
        <v>53</v>
      </c>
      <c r="X1009" s="2" t="s">
        <v>53</v>
      </c>
      <c r="Y1009" s="2" t="s">
        <v>10360</v>
      </c>
      <c r="Z1009" s="2" t="s">
        <v>10361</v>
      </c>
      <c r="AA1009" s="2" t="s">
        <v>10362</v>
      </c>
      <c r="AB1009" s="2" t="s">
        <v>339</v>
      </c>
      <c r="AC1009" s="2" t="s">
        <v>97</v>
      </c>
      <c r="AD1009" s="2" t="s">
        <v>10363</v>
      </c>
      <c r="AE1009" s="2" t="s">
        <v>65</v>
      </c>
      <c r="AF1009" s="2" t="s">
        <v>66</v>
      </c>
      <c r="AG1009" s="2" t="s">
        <v>9600</v>
      </c>
      <c r="AH1009" s="2" t="s">
        <v>10364</v>
      </c>
      <c r="AI1009" s="2" t="s">
        <v>67</v>
      </c>
      <c r="AJ1009" s="2" t="s">
        <v>10365</v>
      </c>
      <c r="AK1009" s="2" t="s">
        <v>53</v>
      </c>
      <c r="AL1009" s="2" t="s">
        <v>53</v>
      </c>
      <c r="AM1009" s="2" t="s">
        <v>53</v>
      </c>
      <c r="AN1009" s="2" t="s">
        <v>53</v>
      </c>
      <c r="AO1009" s="2" t="s">
        <v>53</v>
      </c>
      <c r="AP1009" s="2" t="s">
        <v>53</v>
      </c>
      <c r="AQ1009" s="2" t="s">
        <v>53</v>
      </c>
      <c r="AR1009" s="2" t="s">
        <v>69</v>
      </c>
      <c r="AS1009" s="2" t="s">
        <v>52</v>
      </c>
      <c r="AT1009" s="2" t="s">
        <v>69</v>
      </c>
    </row>
    <row r="1010" spans="1:46" ht="22.5" customHeight="1" x14ac:dyDescent="0.25">
      <c r="A1010" s="18" t="s">
        <v>10366</v>
      </c>
      <c r="B1010" s="2" t="s">
        <v>10367</v>
      </c>
      <c r="C1010" s="2" t="s">
        <v>344</v>
      </c>
      <c r="D1010" s="2" t="s">
        <v>9612</v>
      </c>
      <c r="E1010" s="2" t="s">
        <v>69</v>
      </c>
      <c r="F1010" s="19">
        <v>1</v>
      </c>
      <c r="G1010" s="19">
        <v>159.99</v>
      </c>
      <c r="H1010" s="19">
        <v>1.39</v>
      </c>
      <c r="I1010" s="19">
        <v>-27.2</v>
      </c>
      <c r="J1010" s="19" t="s">
        <v>52</v>
      </c>
      <c r="K1010" s="19" t="s">
        <v>52</v>
      </c>
      <c r="L1010" s="19">
        <v>134.18</v>
      </c>
      <c r="M1010" s="2" t="s">
        <v>53</v>
      </c>
      <c r="N1010" s="2" t="s">
        <v>6733</v>
      </c>
      <c r="O1010" s="2" t="s">
        <v>10368</v>
      </c>
      <c r="P1010" s="2" t="s">
        <v>10369</v>
      </c>
      <c r="Q1010" s="2" t="s">
        <v>53</v>
      </c>
      <c r="R1010" s="19">
        <v>159.99</v>
      </c>
      <c r="S1010" s="19" t="s">
        <v>57</v>
      </c>
      <c r="T1010" s="2" t="s">
        <v>58</v>
      </c>
      <c r="U1010" s="2" t="s">
        <v>10370</v>
      </c>
      <c r="V1010" s="2" t="s">
        <v>10371</v>
      </c>
      <c r="W1010" s="2" t="s">
        <v>10372</v>
      </c>
      <c r="X1010" s="2" t="s">
        <v>53</v>
      </c>
      <c r="Y1010" s="2" t="s">
        <v>10370</v>
      </c>
      <c r="Z1010" s="2" t="s">
        <v>10373</v>
      </c>
      <c r="AA1010" s="2" t="s">
        <v>10374</v>
      </c>
      <c r="AB1010" s="2" t="s">
        <v>124</v>
      </c>
      <c r="AC1010" s="2" t="s">
        <v>124</v>
      </c>
      <c r="AD1010" s="2" t="s">
        <v>10375</v>
      </c>
      <c r="AE1010" s="2" t="s">
        <v>65</v>
      </c>
      <c r="AF1010" s="2" t="s">
        <v>222</v>
      </c>
      <c r="AG1010" s="2" t="s">
        <v>10376</v>
      </c>
      <c r="AH1010" s="2" t="s">
        <v>10377</v>
      </c>
      <c r="AI1010" s="2" t="s">
        <v>2809</v>
      </c>
      <c r="AJ1010" s="2" t="s">
        <v>10378</v>
      </c>
      <c r="AK1010" s="2" t="s">
        <v>53</v>
      </c>
      <c r="AL1010" s="2" t="s">
        <v>53</v>
      </c>
      <c r="AM1010" s="2" t="s">
        <v>53</v>
      </c>
      <c r="AN1010" s="2" t="s">
        <v>53</v>
      </c>
      <c r="AO1010" s="2" t="s">
        <v>53</v>
      </c>
      <c r="AP1010" s="2" t="s">
        <v>53</v>
      </c>
      <c r="AQ1010" s="2" t="s">
        <v>53</v>
      </c>
      <c r="AR1010" s="2" t="s">
        <v>69</v>
      </c>
      <c r="AS1010" s="2" t="s">
        <v>52</v>
      </c>
      <c r="AT1010" s="2" t="s">
        <v>69</v>
      </c>
    </row>
    <row r="1011" spans="1:46" ht="22.5" customHeight="1" x14ac:dyDescent="0.25">
      <c r="A1011" s="18" t="s">
        <v>10379</v>
      </c>
      <c r="B1011" s="2" t="s">
        <v>10380</v>
      </c>
      <c r="C1011" s="2" t="s">
        <v>344</v>
      </c>
      <c r="D1011" s="2" t="s">
        <v>5569</v>
      </c>
      <c r="E1011" s="2" t="s">
        <v>69</v>
      </c>
      <c r="F1011" s="19">
        <v>1</v>
      </c>
      <c r="G1011" s="19">
        <v>189.99</v>
      </c>
      <c r="H1011" s="19">
        <v>19.649999999999999</v>
      </c>
      <c r="I1011" s="19">
        <v>-32.299999999999997</v>
      </c>
      <c r="J1011" s="19">
        <v>-40.1</v>
      </c>
      <c r="K1011" s="19" t="s">
        <v>52</v>
      </c>
      <c r="L1011" s="19">
        <v>137.24</v>
      </c>
      <c r="M1011" s="2" t="s">
        <v>51</v>
      </c>
      <c r="N1011" s="2" t="s">
        <v>54</v>
      </c>
      <c r="O1011" s="2" t="s">
        <v>251</v>
      </c>
      <c r="P1011" s="2" t="s">
        <v>252</v>
      </c>
      <c r="Q1011" s="2" t="s">
        <v>53</v>
      </c>
      <c r="R1011" s="19">
        <v>189.99</v>
      </c>
      <c r="S1011" s="19" t="s">
        <v>57</v>
      </c>
      <c r="T1011" s="2" t="s">
        <v>58</v>
      </c>
      <c r="U1011" s="2" t="s">
        <v>53</v>
      </c>
      <c r="V1011" s="2" t="s">
        <v>53</v>
      </c>
      <c r="W1011" s="2" t="s">
        <v>53</v>
      </c>
      <c r="X1011" s="2" t="s">
        <v>53</v>
      </c>
      <c r="Y1011" s="2" t="s">
        <v>10381</v>
      </c>
      <c r="Z1011" s="2" t="s">
        <v>10382</v>
      </c>
      <c r="AA1011" s="2" t="s">
        <v>10383</v>
      </c>
      <c r="AB1011" s="2" t="s">
        <v>10384</v>
      </c>
      <c r="AC1011" s="2" t="s">
        <v>1338</v>
      </c>
      <c r="AD1011" s="2" t="s">
        <v>10385</v>
      </c>
      <c r="AE1011" s="2" t="s">
        <v>65</v>
      </c>
      <c r="AF1011" s="2" t="s">
        <v>66</v>
      </c>
      <c r="AG1011" s="2" t="s">
        <v>10211</v>
      </c>
      <c r="AH1011" s="2" t="s">
        <v>10386</v>
      </c>
      <c r="AI1011" s="2" t="s">
        <v>67</v>
      </c>
      <c r="AJ1011" s="2" t="s">
        <v>10387</v>
      </c>
      <c r="AK1011" s="2" t="s">
        <v>53</v>
      </c>
      <c r="AL1011" s="2" t="s">
        <v>53</v>
      </c>
      <c r="AM1011" s="2" t="s">
        <v>53</v>
      </c>
      <c r="AN1011" s="2" t="s">
        <v>53</v>
      </c>
      <c r="AO1011" s="2" t="s">
        <v>53</v>
      </c>
      <c r="AP1011" s="2" t="s">
        <v>53</v>
      </c>
      <c r="AQ1011" s="2" t="s">
        <v>53</v>
      </c>
      <c r="AR1011" s="2" t="s">
        <v>69</v>
      </c>
      <c r="AS1011" s="2" t="s">
        <v>52</v>
      </c>
      <c r="AT1011" s="2" t="s">
        <v>69</v>
      </c>
    </row>
    <row r="1012" spans="1:46" ht="22.5" customHeight="1" x14ac:dyDescent="0.25">
      <c r="A1012" s="18" t="s">
        <v>10388</v>
      </c>
      <c r="B1012" s="2" t="s">
        <v>10389</v>
      </c>
      <c r="C1012" s="2" t="s">
        <v>344</v>
      </c>
      <c r="D1012" s="2" t="s">
        <v>9612</v>
      </c>
      <c r="E1012" s="2" t="s">
        <v>69</v>
      </c>
      <c r="F1012" s="19">
        <v>1</v>
      </c>
      <c r="G1012" s="19">
        <v>60.45</v>
      </c>
      <c r="H1012" s="19">
        <v>14.9</v>
      </c>
      <c r="I1012" s="19">
        <v>-15.78</v>
      </c>
      <c r="J1012" s="19">
        <v>-14.9</v>
      </c>
      <c r="K1012" s="19" t="s">
        <v>52</v>
      </c>
      <c r="L1012" s="19">
        <v>44.67</v>
      </c>
      <c r="M1012" s="2" t="s">
        <v>53</v>
      </c>
      <c r="N1012" s="2" t="s">
        <v>309</v>
      </c>
      <c r="O1012" s="2" t="s">
        <v>310</v>
      </c>
      <c r="P1012" s="2" t="s">
        <v>311</v>
      </c>
      <c r="Q1012" s="2" t="s">
        <v>53</v>
      </c>
      <c r="R1012" s="19">
        <v>60.45</v>
      </c>
      <c r="S1012" s="19" t="s">
        <v>57</v>
      </c>
      <c r="T1012" s="2" t="s">
        <v>58</v>
      </c>
      <c r="U1012" s="2" t="s">
        <v>53</v>
      </c>
      <c r="V1012" s="2" t="s">
        <v>53</v>
      </c>
      <c r="W1012" s="2" t="s">
        <v>53</v>
      </c>
      <c r="X1012" s="2" t="s">
        <v>53</v>
      </c>
      <c r="Y1012" s="2" t="s">
        <v>10390</v>
      </c>
      <c r="Z1012" s="2" t="s">
        <v>10391</v>
      </c>
      <c r="AA1012" s="2" t="s">
        <v>10392</v>
      </c>
      <c r="AB1012" s="2" t="s">
        <v>4549</v>
      </c>
      <c r="AC1012" s="2" t="s">
        <v>531</v>
      </c>
      <c r="AD1012" s="2" t="s">
        <v>10393</v>
      </c>
      <c r="AE1012" s="2" t="s">
        <v>65</v>
      </c>
      <c r="AF1012" s="2" t="s">
        <v>66</v>
      </c>
      <c r="AG1012" s="2" t="s">
        <v>10394</v>
      </c>
      <c r="AH1012" s="2" t="s">
        <v>10395</v>
      </c>
      <c r="AI1012" s="2" t="s">
        <v>67</v>
      </c>
      <c r="AJ1012" s="2" t="s">
        <v>10396</v>
      </c>
      <c r="AK1012" s="2" t="s">
        <v>53</v>
      </c>
      <c r="AL1012" s="2" t="s">
        <v>53</v>
      </c>
      <c r="AM1012" s="2" t="s">
        <v>53</v>
      </c>
      <c r="AN1012" s="2" t="s">
        <v>53</v>
      </c>
      <c r="AO1012" s="2" t="s">
        <v>53</v>
      </c>
      <c r="AP1012" s="2" t="s">
        <v>53</v>
      </c>
      <c r="AQ1012" s="2" t="s">
        <v>53</v>
      </c>
      <c r="AR1012" s="2" t="s">
        <v>69</v>
      </c>
      <c r="AS1012" s="2" t="s">
        <v>52</v>
      </c>
      <c r="AT1012" s="2" t="s">
        <v>69</v>
      </c>
    </row>
    <row r="1013" spans="1:46" ht="22.5" customHeight="1" x14ac:dyDescent="0.25">
      <c r="A1013" s="18" t="s">
        <v>10397</v>
      </c>
      <c r="B1013" s="2" t="s">
        <v>10398</v>
      </c>
      <c r="C1013" s="2" t="s">
        <v>344</v>
      </c>
      <c r="D1013" s="2" t="s">
        <v>9612</v>
      </c>
      <c r="E1013" s="2" t="s">
        <v>69</v>
      </c>
      <c r="F1013" s="19">
        <v>1</v>
      </c>
      <c r="G1013" s="19">
        <v>49.99</v>
      </c>
      <c r="H1013" s="19">
        <v>22.8</v>
      </c>
      <c r="I1013" s="19">
        <v>-14</v>
      </c>
      <c r="J1013" s="19">
        <v>-22.8</v>
      </c>
      <c r="K1013" s="19" t="s">
        <v>52</v>
      </c>
      <c r="L1013" s="19">
        <v>35.99</v>
      </c>
      <c r="M1013" s="2" t="s">
        <v>51</v>
      </c>
      <c r="N1013" s="2" t="s">
        <v>143</v>
      </c>
      <c r="O1013" s="2" t="s">
        <v>1191</v>
      </c>
      <c r="P1013" s="2" t="s">
        <v>1192</v>
      </c>
      <c r="Q1013" s="2" t="s">
        <v>53</v>
      </c>
      <c r="R1013" s="19">
        <v>49.99</v>
      </c>
      <c r="S1013" s="19" t="s">
        <v>57</v>
      </c>
      <c r="T1013" s="2" t="s">
        <v>58</v>
      </c>
      <c r="U1013" s="2" t="s">
        <v>53</v>
      </c>
      <c r="V1013" s="2" t="s">
        <v>53</v>
      </c>
      <c r="W1013" s="2" t="s">
        <v>53</v>
      </c>
      <c r="X1013" s="2" t="s">
        <v>53</v>
      </c>
      <c r="Y1013" s="2" t="s">
        <v>10399</v>
      </c>
      <c r="Z1013" s="2" t="s">
        <v>10400</v>
      </c>
      <c r="AA1013" s="2" t="s">
        <v>10401</v>
      </c>
      <c r="AB1013" s="2" t="s">
        <v>256</v>
      </c>
      <c r="AC1013" s="2" t="s">
        <v>257</v>
      </c>
      <c r="AD1013" s="2" t="s">
        <v>10402</v>
      </c>
      <c r="AE1013" s="2" t="s">
        <v>65</v>
      </c>
      <c r="AF1013" s="2" t="s">
        <v>66</v>
      </c>
      <c r="AG1013" s="2" t="s">
        <v>10403</v>
      </c>
      <c r="AH1013" s="2" t="s">
        <v>10404</v>
      </c>
      <c r="AI1013" s="2" t="s">
        <v>67</v>
      </c>
      <c r="AJ1013" s="2" t="s">
        <v>10405</v>
      </c>
      <c r="AK1013" s="2" t="s">
        <v>53</v>
      </c>
      <c r="AL1013" s="2" t="s">
        <v>53</v>
      </c>
      <c r="AM1013" s="2" t="s">
        <v>53</v>
      </c>
      <c r="AN1013" s="2" t="s">
        <v>53</v>
      </c>
      <c r="AO1013" s="2" t="s">
        <v>53</v>
      </c>
      <c r="AP1013" s="2" t="s">
        <v>53</v>
      </c>
      <c r="AQ1013" s="2" t="s">
        <v>53</v>
      </c>
      <c r="AR1013" s="2" t="s">
        <v>69</v>
      </c>
      <c r="AS1013" s="2" t="s">
        <v>52</v>
      </c>
      <c r="AT1013" s="2" t="s">
        <v>69</v>
      </c>
    </row>
    <row r="1014" spans="1:46" ht="22.5" customHeight="1" x14ac:dyDescent="0.25">
      <c r="A1014" s="18" t="s">
        <v>10406</v>
      </c>
      <c r="B1014" s="2" t="s">
        <v>10407</v>
      </c>
      <c r="C1014" s="2" t="s">
        <v>344</v>
      </c>
      <c r="D1014" s="2" t="s">
        <v>7125</v>
      </c>
      <c r="E1014" s="2" t="s">
        <v>69</v>
      </c>
      <c r="F1014" s="19">
        <v>1</v>
      </c>
      <c r="G1014" s="19">
        <v>120.89</v>
      </c>
      <c r="H1014" s="19" t="s">
        <v>52</v>
      </c>
      <c r="I1014" s="19">
        <v>-20.55</v>
      </c>
      <c r="J1014" s="19">
        <v>-17.95</v>
      </c>
      <c r="K1014" s="19" t="s">
        <v>52</v>
      </c>
      <c r="L1014" s="19">
        <v>82.39</v>
      </c>
      <c r="M1014" s="2" t="s">
        <v>51</v>
      </c>
      <c r="N1014" s="2" t="s">
        <v>676</v>
      </c>
      <c r="O1014" s="2" t="s">
        <v>2597</v>
      </c>
      <c r="P1014" s="2" t="s">
        <v>2598</v>
      </c>
      <c r="Q1014" s="2" t="s">
        <v>53</v>
      </c>
      <c r="R1014" s="19">
        <v>120.89</v>
      </c>
      <c r="S1014" s="19" t="s">
        <v>57</v>
      </c>
      <c r="T1014" s="2" t="s">
        <v>58</v>
      </c>
      <c r="U1014" s="2" t="s">
        <v>53</v>
      </c>
      <c r="V1014" s="2" t="s">
        <v>53</v>
      </c>
      <c r="W1014" s="2" t="s">
        <v>53</v>
      </c>
      <c r="X1014" s="2" t="s">
        <v>53</v>
      </c>
      <c r="Y1014" s="2" t="s">
        <v>10408</v>
      </c>
      <c r="Z1014" s="2" t="s">
        <v>10409</v>
      </c>
      <c r="AA1014" s="2" t="s">
        <v>10410</v>
      </c>
      <c r="AB1014" s="2" t="s">
        <v>3090</v>
      </c>
      <c r="AC1014" s="2" t="s">
        <v>641</v>
      </c>
      <c r="AD1014" s="2" t="s">
        <v>10411</v>
      </c>
      <c r="AE1014" s="2" t="s">
        <v>65</v>
      </c>
      <c r="AF1014" s="2" t="s">
        <v>66</v>
      </c>
      <c r="AG1014" s="2" t="s">
        <v>10412</v>
      </c>
      <c r="AH1014" s="2" t="s">
        <v>10413</v>
      </c>
      <c r="AI1014" s="2" t="s">
        <v>67</v>
      </c>
      <c r="AJ1014" s="2" t="s">
        <v>10414</v>
      </c>
      <c r="AK1014" s="2" t="s">
        <v>53</v>
      </c>
      <c r="AL1014" s="2" t="s">
        <v>53</v>
      </c>
      <c r="AM1014" s="2" t="s">
        <v>53</v>
      </c>
      <c r="AN1014" s="2" t="s">
        <v>53</v>
      </c>
      <c r="AO1014" s="2" t="s">
        <v>53</v>
      </c>
      <c r="AP1014" s="2" t="s">
        <v>53</v>
      </c>
      <c r="AQ1014" s="2" t="s">
        <v>53</v>
      </c>
      <c r="AR1014" s="2" t="s">
        <v>69</v>
      </c>
      <c r="AS1014" s="2" t="s">
        <v>52</v>
      </c>
      <c r="AT1014" s="2" t="s">
        <v>69</v>
      </c>
    </row>
    <row r="1015" spans="1:46" ht="22.5" customHeight="1" x14ac:dyDescent="0.25">
      <c r="A1015" s="18" t="s">
        <v>10415</v>
      </c>
      <c r="B1015" s="2" t="s">
        <v>10416</v>
      </c>
      <c r="C1015" s="2" t="s">
        <v>344</v>
      </c>
      <c r="D1015" s="2" t="s">
        <v>9612</v>
      </c>
      <c r="E1015" s="2" t="s">
        <v>69</v>
      </c>
      <c r="F1015" s="19">
        <v>1</v>
      </c>
      <c r="G1015" s="19">
        <v>297.89999999999998</v>
      </c>
      <c r="H1015" s="19" t="s">
        <v>52</v>
      </c>
      <c r="I1015" s="19">
        <v>-50.64</v>
      </c>
      <c r="J1015" s="19">
        <v>-20.45</v>
      </c>
      <c r="K1015" s="19" t="s">
        <v>52</v>
      </c>
      <c r="L1015" s="19">
        <v>226.81</v>
      </c>
      <c r="M1015" s="2" t="s">
        <v>53</v>
      </c>
      <c r="N1015" s="2" t="s">
        <v>333</v>
      </c>
      <c r="O1015" s="2" t="s">
        <v>3116</v>
      </c>
      <c r="P1015" s="2" t="s">
        <v>3117</v>
      </c>
      <c r="Q1015" s="2" t="s">
        <v>53</v>
      </c>
      <c r="R1015" s="19">
        <v>297.89999999999998</v>
      </c>
      <c r="S1015" s="19" t="s">
        <v>57</v>
      </c>
      <c r="T1015" s="2" t="s">
        <v>58</v>
      </c>
      <c r="U1015" s="2" t="s">
        <v>53</v>
      </c>
      <c r="V1015" s="2" t="s">
        <v>53</v>
      </c>
      <c r="W1015" s="2" t="s">
        <v>53</v>
      </c>
      <c r="X1015" s="2" t="s">
        <v>53</v>
      </c>
      <c r="Y1015" s="2" t="s">
        <v>10417</v>
      </c>
      <c r="Z1015" s="2" t="s">
        <v>10418</v>
      </c>
      <c r="AA1015" s="2" t="s">
        <v>10419</v>
      </c>
      <c r="AB1015" s="2" t="s">
        <v>4799</v>
      </c>
      <c r="AC1015" s="2" t="s">
        <v>111</v>
      </c>
      <c r="AD1015" s="2" t="s">
        <v>4800</v>
      </c>
      <c r="AE1015" s="2" t="s">
        <v>65</v>
      </c>
      <c r="AF1015" s="2" t="s">
        <v>66</v>
      </c>
      <c r="AG1015" s="2" t="s">
        <v>10420</v>
      </c>
      <c r="AH1015" s="2" t="s">
        <v>10421</v>
      </c>
      <c r="AI1015" s="2" t="s">
        <v>67</v>
      </c>
      <c r="AJ1015" s="2" t="s">
        <v>10422</v>
      </c>
      <c r="AK1015" s="2" t="s">
        <v>53</v>
      </c>
      <c r="AL1015" s="2" t="s">
        <v>53</v>
      </c>
      <c r="AM1015" s="2" t="s">
        <v>53</v>
      </c>
      <c r="AN1015" s="2" t="s">
        <v>53</v>
      </c>
      <c r="AO1015" s="2" t="s">
        <v>53</v>
      </c>
      <c r="AP1015" s="2" t="s">
        <v>53</v>
      </c>
      <c r="AQ1015" s="2" t="s">
        <v>53</v>
      </c>
      <c r="AR1015" s="2" t="s">
        <v>69</v>
      </c>
      <c r="AS1015" s="2" t="s">
        <v>52</v>
      </c>
      <c r="AT1015" s="2" t="s">
        <v>69</v>
      </c>
    </row>
    <row r="1016" spans="1:46" ht="22.5" customHeight="1" x14ac:dyDescent="0.25">
      <c r="A1016" s="18" t="s">
        <v>10423</v>
      </c>
      <c r="B1016" s="2" t="s">
        <v>10424</v>
      </c>
      <c r="C1016" s="2" t="s">
        <v>344</v>
      </c>
      <c r="D1016" s="2" t="s">
        <v>8953</v>
      </c>
      <c r="E1016" s="2" t="s">
        <v>51</v>
      </c>
      <c r="F1016" s="19">
        <v>1</v>
      </c>
      <c r="G1016" s="19">
        <v>189.99</v>
      </c>
      <c r="H1016" s="19" t="s">
        <v>52</v>
      </c>
      <c r="I1016" s="19">
        <v>-32.299999999999997</v>
      </c>
      <c r="J1016" s="19">
        <v>-20.45</v>
      </c>
      <c r="K1016" s="19" t="s">
        <v>52</v>
      </c>
      <c r="L1016" s="19">
        <v>137.24</v>
      </c>
      <c r="M1016" s="2" t="s">
        <v>53</v>
      </c>
      <c r="N1016" s="2" t="s">
        <v>54</v>
      </c>
      <c r="O1016" s="2" t="s">
        <v>997</v>
      </c>
      <c r="P1016" s="2" t="s">
        <v>998</v>
      </c>
      <c r="Q1016" s="2" t="s">
        <v>53</v>
      </c>
      <c r="R1016" s="19">
        <v>189.99</v>
      </c>
      <c r="S1016" s="19" t="s">
        <v>57</v>
      </c>
      <c r="T1016" s="2" t="s">
        <v>58</v>
      </c>
      <c r="U1016" s="2" t="s">
        <v>53</v>
      </c>
      <c r="V1016" s="2" t="s">
        <v>53</v>
      </c>
      <c r="W1016" s="2" t="s">
        <v>53</v>
      </c>
      <c r="X1016" s="2" t="s">
        <v>53</v>
      </c>
      <c r="Y1016" s="2" t="s">
        <v>10425</v>
      </c>
      <c r="Z1016" s="2" t="s">
        <v>10426</v>
      </c>
      <c r="AA1016" s="2" t="s">
        <v>10427</v>
      </c>
      <c r="AB1016" s="2" t="s">
        <v>10428</v>
      </c>
      <c r="AC1016" s="2" t="s">
        <v>182</v>
      </c>
      <c r="AD1016" s="2" t="s">
        <v>10429</v>
      </c>
      <c r="AE1016" s="2" t="s">
        <v>65</v>
      </c>
      <c r="AF1016" s="2" t="s">
        <v>66</v>
      </c>
      <c r="AG1016" s="2" t="s">
        <v>10430</v>
      </c>
      <c r="AH1016" s="2" t="s">
        <v>10431</v>
      </c>
      <c r="AI1016" s="2" t="s">
        <v>67</v>
      </c>
      <c r="AJ1016" s="2" t="s">
        <v>10432</v>
      </c>
      <c r="AK1016" s="2" t="s">
        <v>53</v>
      </c>
      <c r="AL1016" s="2" t="s">
        <v>53</v>
      </c>
      <c r="AM1016" s="2" t="s">
        <v>53</v>
      </c>
      <c r="AN1016" s="2" t="s">
        <v>53</v>
      </c>
      <c r="AO1016" s="2" t="s">
        <v>53</v>
      </c>
      <c r="AP1016" s="2" t="s">
        <v>53</v>
      </c>
      <c r="AQ1016" s="2" t="s">
        <v>53</v>
      </c>
      <c r="AR1016" s="2" t="s">
        <v>69</v>
      </c>
      <c r="AS1016" s="2" t="s">
        <v>52</v>
      </c>
      <c r="AT1016" s="2" t="s">
        <v>69</v>
      </c>
    </row>
    <row r="1017" spans="1:46" ht="22.5" customHeight="1" x14ac:dyDescent="0.25">
      <c r="A1017" s="18" t="s">
        <v>10433</v>
      </c>
      <c r="B1017" s="2" t="s">
        <v>10424</v>
      </c>
      <c r="C1017" s="2" t="s">
        <v>344</v>
      </c>
      <c r="D1017" s="2" t="s">
        <v>7125</v>
      </c>
      <c r="E1017" s="2" t="s">
        <v>51</v>
      </c>
      <c r="F1017" s="19">
        <v>1</v>
      </c>
      <c r="G1017" s="19">
        <v>237.9</v>
      </c>
      <c r="H1017" s="19" t="s">
        <v>52</v>
      </c>
      <c r="I1017" s="19">
        <v>-40.44</v>
      </c>
      <c r="J1017" s="19">
        <v>-20.45</v>
      </c>
      <c r="K1017" s="19" t="s">
        <v>52</v>
      </c>
      <c r="L1017" s="19">
        <v>177.01</v>
      </c>
      <c r="M1017" s="2" t="s">
        <v>53</v>
      </c>
      <c r="N1017" s="2" t="s">
        <v>3387</v>
      </c>
      <c r="O1017" s="2" t="s">
        <v>6059</v>
      </c>
      <c r="P1017" s="2" t="s">
        <v>3389</v>
      </c>
      <c r="Q1017" s="2" t="s">
        <v>53</v>
      </c>
      <c r="R1017" s="19">
        <v>237.9</v>
      </c>
      <c r="S1017" s="19" t="s">
        <v>57</v>
      </c>
      <c r="T1017" s="2" t="s">
        <v>58</v>
      </c>
      <c r="U1017" s="2" t="s">
        <v>53</v>
      </c>
      <c r="V1017" s="2" t="s">
        <v>53</v>
      </c>
      <c r="W1017" s="2" t="s">
        <v>53</v>
      </c>
      <c r="X1017" s="2" t="s">
        <v>53</v>
      </c>
      <c r="Y1017" s="2" t="s">
        <v>10425</v>
      </c>
      <c r="Z1017" s="2" t="s">
        <v>10426</v>
      </c>
      <c r="AA1017" s="2" t="s">
        <v>10427</v>
      </c>
      <c r="AB1017" s="2" t="s">
        <v>10428</v>
      </c>
      <c r="AC1017" s="2" t="s">
        <v>182</v>
      </c>
      <c r="AD1017" s="2" t="s">
        <v>10429</v>
      </c>
      <c r="AE1017" s="2" t="s">
        <v>65</v>
      </c>
      <c r="AF1017" s="2" t="s">
        <v>66</v>
      </c>
      <c r="AG1017" s="2" t="s">
        <v>10124</v>
      </c>
      <c r="AH1017" s="2" t="s">
        <v>9522</v>
      </c>
      <c r="AI1017" s="2" t="s">
        <v>67</v>
      </c>
      <c r="AJ1017" s="2" t="s">
        <v>10434</v>
      </c>
      <c r="AK1017" s="2" t="s">
        <v>53</v>
      </c>
      <c r="AL1017" s="2" t="s">
        <v>53</v>
      </c>
      <c r="AM1017" s="2" t="s">
        <v>53</v>
      </c>
      <c r="AN1017" s="2" t="s">
        <v>53</v>
      </c>
      <c r="AO1017" s="2" t="s">
        <v>53</v>
      </c>
      <c r="AP1017" s="2" t="s">
        <v>53</v>
      </c>
      <c r="AQ1017" s="2" t="s">
        <v>53</v>
      </c>
      <c r="AR1017" s="2" t="s">
        <v>69</v>
      </c>
      <c r="AS1017" s="2" t="s">
        <v>52</v>
      </c>
      <c r="AT1017" s="2" t="s">
        <v>69</v>
      </c>
    </row>
    <row r="1018" spans="1:46" ht="22.5" customHeight="1" x14ac:dyDescent="0.25">
      <c r="A1018" s="18" t="s">
        <v>10435</v>
      </c>
      <c r="B1018" s="2" t="s">
        <v>10436</v>
      </c>
      <c r="C1018" s="2" t="s">
        <v>344</v>
      </c>
      <c r="D1018" s="2" t="s">
        <v>9612</v>
      </c>
      <c r="E1018" s="2" t="s">
        <v>69</v>
      </c>
      <c r="F1018" s="19">
        <v>1</v>
      </c>
      <c r="G1018" s="19">
        <v>62</v>
      </c>
      <c r="H1018" s="19">
        <v>8.9</v>
      </c>
      <c r="I1018" s="19">
        <v>-16.04</v>
      </c>
      <c r="J1018" s="19" t="s">
        <v>52</v>
      </c>
      <c r="K1018" s="19" t="s">
        <v>52</v>
      </c>
      <c r="L1018" s="19">
        <v>54.86</v>
      </c>
      <c r="M1018" s="2" t="s">
        <v>53</v>
      </c>
      <c r="N1018" s="2" t="s">
        <v>1048</v>
      </c>
      <c r="O1018" s="2" t="s">
        <v>3526</v>
      </c>
      <c r="P1018" s="2" t="s">
        <v>3527</v>
      </c>
      <c r="Q1018" s="2" t="s">
        <v>53</v>
      </c>
      <c r="R1018" s="19">
        <v>62</v>
      </c>
      <c r="S1018" s="19" t="s">
        <v>57</v>
      </c>
      <c r="T1018" s="2" t="s">
        <v>58</v>
      </c>
      <c r="U1018" s="2" t="s">
        <v>10437</v>
      </c>
      <c r="V1018" s="2" t="s">
        <v>10438</v>
      </c>
      <c r="W1018" s="2" t="s">
        <v>10439</v>
      </c>
      <c r="X1018" s="2" t="s">
        <v>53</v>
      </c>
      <c r="Y1018" s="2" t="s">
        <v>10437</v>
      </c>
      <c r="Z1018" s="2" t="s">
        <v>10440</v>
      </c>
      <c r="AA1018" s="2" t="s">
        <v>10441</v>
      </c>
      <c r="AB1018" s="2" t="s">
        <v>124</v>
      </c>
      <c r="AC1018" s="2" t="s">
        <v>124</v>
      </c>
      <c r="AD1018" s="2" t="s">
        <v>10442</v>
      </c>
      <c r="AE1018" s="2" t="s">
        <v>65</v>
      </c>
      <c r="AF1018" s="2" t="s">
        <v>222</v>
      </c>
      <c r="AG1018" s="2" t="s">
        <v>10443</v>
      </c>
      <c r="AH1018" s="2" t="s">
        <v>10444</v>
      </c>
      <c r="AI1018" s="2" t="s">
        <v>4213</v>
      </c>
      <c r="AJ1018" s="2" t="s">
        <v>10445</v>
      </c>
      <c r="AK1018" s="2" t="s">
        <v>53</v>
      </c>
      <c r="AL1018" s="2" t="s">
        <v>53</v>
      </c>
      <c r="AM1018" s="2" t="s">
        <v>53</v>
      </c>
      <c r="AN1018" s="2" t="s">
        <v>53</v>
      </c>
      <c r="AO1018" s="2" t="s">
        <v>53</v>
      </c>
      <c r="AP1018" s="2" t="s">
        <v>53</v>
      </c>
      <c r="AQ1018" s="2" t="s">
        <v>53</v>
      </c>
      <c r="AR1018" s="2" t="s">
        <v>69</v>
      </c>
      <c r="AS1018" s="2" t="s">
        <v>52</v>
      </c>
      <c r="AT1018" s="2" t="s">
        <v>69</v>
      </c>
    </row>
    <row r="1019" spans="1:46" ht="22.5" customHeight="1" x14ac:dyDescent="0.25">
      <c r="A1019" s="18" t="s">
        <v>10446</v>
      </c>
      <c r="B1019" s="2" t="s">
        <v>10447</v>
      </c>
      <c r="C1019" s="2" t="s">
        <v>344</v>
      </c>
      <c r="D1019" s="2" t="s">
        <v>9612</v>
      </c>
      <c r="E1019" s="2" t="s">
        <v>69</v>
      </c>
      <c r="F1019" s="19">
        <v>1</v>
      </c>
      <c r="G1019" s="19">
        <v>130</v>
      </c>
      <c r="H1019" s="19" t="s">
        <v>52</v>
      </c>
      <c r="I1019" s="19">
        <v>-22.1</v>
      </c>
      <c r="J1019" s="19">
        <v>-20.45</v>
      </c>
      <c r="K1019" s="19" t="s">
        <v>52</v>
      </c>
      <c r="L1019" s="19">
        <v>87.45</v>
      </c>
      <c r="M1019" s="2" t="s">
        <v>53</v>
      </c>
      <c r="N1019" s="2" t="s">
        <v>2438</v>
      </c>
      <c r="O1019" s="2" t="s">
        <v>2439</v>
      </c>
      <c r="P1019" s="2" t="s">
        <v>2440</v>
      </c>
      <c r="Q1019" s="2" t="s">
        <v>53</v>
      </c>
      <c r="R1019" s="19">
        <v>130</v>
      </c>
      <c r="S1019" s="19" t="s">
        <v>57</v>
      </c>
      <c r="T1019" s="2" t="s">
        <v>77</v>
      </c>
      <c r="U1019" s="2" t="s">
        <v>10448</v>
      </c>
      <c r="V1019" s="2" t="s">
        <v>10449</v>
      </c>
      <c r="W1019" s="2" t="s">
        <v>10450</v>
      </c>
      <c r="X1019" s="2" t="s">
        <v>53</v>
      </c>
      <c r="Y1019" s="2" t="s">
        <v>10448</v>
      </c>
      <c r="Z1019" s="2" t="s">
        <v>10451</v>
      </c>
      <c r="AA1019" s="2" t="s">
        <v>10452</v>
      </c>
      <c r="AB1019" s="2" t="s">
        <v>2945</v>
      </c>
      <c r="AC1019" s="2" t="s">
        <v>124</v>
      </c>
      <c r="AD1019" s="2" t="s">
        <v>10453</v>
      </c>
      <c r="AE1019" s="2" t="s">
        <v>65</v>
      </c>
      <c r="AF1019" s="2" t="s">
        <v>86</v>
      </c>
      <c r="AG1019" s="2" t="s">
        <v>10454</v>
      </c>
      <c r="AH1019" s="2" t="s">
        <v>10455</v>
      </c>
      <c r="AI1019" s="2" t="s">
        <v>67</v>
      </c>
      <c r="AJ1019" s="2" t="s">
        <v>10456</v>
      </c>
      <c r="AK1019" s="2" t="s">
        <v>53</v>
      </c>
      <c r="AL1019" s="2" t="s">
        <v>53</v>
      </c>
      <c r="AM1019" s="2" t="s">
        <v>53</v>
      </c>
      <c r="AN1019" s="2" t="s">
        <v>53</v>
      </c>
      <c r="AO1019" s="2" t="s">
        <v>53</v>
      </c>
      <c r="AP1019" s="2" t="s">
        <v>53</v>
      </c>
      <c r="AQ1019" s="2" t="s">
        <v>53</v>
      </c>
      <c r="AR1019" s="2" t="s">
        <v>69</v>
      </c>
      <c r="AS1019" s="2" t="s">
        <v>52</v>
      </c>
      <c r="AT1019" s="2" t="s">
        <v>69</v>
      </c>
    </row>
    <row r="1020" spans="1:46" ht="22.5" customHeight="1" x14ac:dyDescent="0.25">
      <c r="A1020" s="18" t="s">
        <v>10457</v>
      </c>
      <c r="B1020" s="2" t="s">
        <v>10458</v>
      </c>
      <c r="C1020" s="2" t="s">
        <v>344</v>
      </c>
      <c r="D1020" s="2" t="s">
        <v>697</v>
      </c>
      <c r="E1020" s="2" t="s">
        <v>69</v>
      </c>
      <c r="F1020" s="19">
        <v>1</v>
      </c>
      <c r="G1020" s="19">
        <v>264.72000000000003</v>
      </c>
      <c r="H1020" s="19" t="s">
        <v>52</v>
      </c>
      <c r="I1020" s="19">
        <v>-31.77</v>
      </c>
      <c r="J1020" s="19">
        <v>-38.950000000000003</v>
      </c>
      <c r="K1020" s="19" t="s">
        <v>52</v>
      </c>
      <c r="L1020" s="19">
        <v>194</v>
      </c>
      <c r="M1020" s="2" t="s">
        <v>53</v>
      </c>
      <c r="N1020" s="2" t="s">
        <v>4987</v>
      </c>
      <c r="O1020" s="2" t="s">
        <v>10459</v>
      </c>
      <c r="P1020" s="2" t="s">
        <v>10460</v>
      </c>
      <c r="Q1020" s="2" t="s">
        <v>53</v>
      </c>
      <c r="R1020" s="19">
        <v>264.72000000000003</v>
      </c>
      <c r="S1020" s="19" t="s">
        <v>161</v>
      </c>
      <c r="T1020" s="2" t="s">
        <v>77</v>
      </c>
      <c r="U1020" s="2" t="s">
        <v>10461</v>
      </c>
      <c r="V1020" s="2" t="s">
        <v>10462</v>
      </c>
      <c r="W1020" s="2" t="s">
        <v>10463</v>
      </c>
      <c r="X1020" s="2" t="s">
        <v>53</v>
      </c>
      <c r="Y1020" s="2" t="s">
        <v>10461</v>
      </c>
      <c r="Z1020" s="2" t="s">
        <v>10464</v>
      </c>
      <c r="AA1020" s="2" t="s">
        <v>10465</v>
      </c>
      <c r="AB1020" s="2" t="s">
        <v>10466</v>
      </c>
      <c r="AC1020" s="2" t="s">
        <v>641</v>
      </c>
      <c r="AD1020" s="2" t="s">
        <v>10467</v>
      </c>
      <c r="AE1020" s="2" t="s">
        <v>65</v>
      </c>
      <c r="AF1020" s="2" t="s">
        <v>86</v>
      </c>
      <c r="AG1020" s="2" t="s">
        <v>10468</v>
      </c>
      <c r="AH1020" s="2" t="s">
        <v>10469</v>
      </c>
      <c r="AI1020" s="2" t="s">
        <v>67</v>
      </c>
      <c r="AJ1020" s="2" t="s">
        <v>10470</v>
      </c>
      <c r="AK1020" s="2" t="s">
        <v>53</v>
      </c>
      <c r="AL1020" s="2" t="s">
        <v>53</v>
      </c>
      <c r="AM1020" s="2" t="s">
        <v>53</v>
      </c>
      <c r="AN1020" s="2" t="s">
        <v>53</v>
      </c>
      <c r="AO1020" s="2" t="s">
        <v>53</v>
      </c>
      <c r="AP1020" s="2" t="s">
        <v>53</v>
      </c>
      <c r="AQ1020" s="2" t="s">
        <v>53</v>
      </c>
      <c r="AR1020" s="2" t="s">
        <v>69</v>
      </c>
      <c r="AS1020" s="2" t="s">
        <v>52</v>
      </c>
      <c r="AT1020" s="2" t="s">
        <v>69</v>
      </c>
    </row>
    <row r="1021" spans="1:46" ht="22.5" customHeight="1" x14ac:dyDescent="0.25">
      <c r="A1021" s="18" t="s">
        <v>10471</v>
      </c>
      <c r="B1021" s="2" t="s">
        <v>10472</v>
      </c>
      <c r="C1021" s="2" t="s">
        <v>344</v>
      </c>
      <c r="D1021" s="2" t="s">
        <v>9612</v>
      </c>
      <c r="E1021" s="2" t="s">
        <v>51</v>
      </c>
      <c r="F1021" s="19">
        <v>1</v>
      </c>
      <c r="G1021" s="19">
        <v>18.510000000000002</v>
      </c>
      <c r="H1021" s="19">
        <v>3.96</v>
      </c>
      <c r="I1021" s="19">
        <v>-8.65</v>
      </c>
      <c r="J1021" s="19">
        <v>-3.96</v>
      </c>
      <c r="K1021" s="19" t="s">
        <v>52</v>
      </c>
      <c r="L1021" s="19">
        <v>9.86</v>
      </c>
      <c r="M1021" s="2" t="s">
        <v>53</v>
      </c>
      <c r="N1021" s="2" t="s">
        <v>928</v>
      </c>
      <c r="O1021" s="2" t="s">
        <v>929</v>
      </c>
      <c r="P1021" s="2" t="s">
        <v>930</v>
      </c>
      <c r="Q1021" s="2" t="s">
        <v>53</v>
      </c>
      <c r="R1021" s="19">
        <v>18.510000000000002</v>
      </c>
      <c r="S1021" s="19" t="s">
        <v>57</v>
      </c>
      <c r="T1021" s="2" t="s">
        <v>58</v>
      </c>
      <c r="U1021" s="2" t="s">
        <v>53</v>
      </c>
      <c r="V1021" s="2" t="s">
        <v>53</v>
      </c>
      <c r="W1021" s="2" t="s">
        <v>53</v>
      </c>
      <c r="X1021" s="2" t="s">
        <v>53</v>
      </c>
      <c r="Y1021" s="2" t="s">
        <v>10473</v>
      </c>
      <c r="Z1021" s="2" t="s">
        <v>10474</v>
      </c>
      <c r="AA1021" s="2" t="s">
        <v>10475</v>
      </c>
      <c r="AB1021" s="2" t="s">
        <v>4456</v>
      </c>
      <c r="AC1021" s="2" t="s">
        <v>124</v>
      </c>
      <c r="AD1021" s="2" t="s">
        <v>10476</v>
      </c>
      <c r="AE1021" s="2" t="s">
        <v>65</v>
      </c>
      <c r="AF1021" s="2" t="s">
        <v>66</v>
      </c>
      <c r="AG1021" s="2" t="s">
        <v>10477</v>
      </c>
      <c r="AH1021" s="2" t="s">
        <v>10478</v>
      </c>
      <c r="AI1021" s="2" t="s">
        <v>67</v>
      </c>
      <c r="AJ1021" s="2" t="s">
        <v>10479</v>
      </c>
      <c r="AK1021" s="2" t="s">
        <v>53</v>
      </c>
      <c r="AL1021" s="2" t="s">
        <v>53</v>
      </c>
      <c r="AM1021" s="2" t="s">
        <v>53</v>
      </c>
      <c r="AN1021" s="2" t="s">
        <v>53</v>
      </c>
      <c r="AO1021" s="2" t="s">
        <v>53</v>
      </c>
      <c r="AP1021" s="2" t="s">
        <v>53</v>
      </c>
      <c r="AQ1021" s="2" t="s">
        <v>53</v>
      </c>
      <c r="AR1021" s="2" t="s">
        <v>69</v>
      </c>
      <c r="AS1021" s="2" t="s">
        <v>52</v>
      </c>
      <c r="AT1021" s="2" t="s">
        <v>69</v>
      </c>
    </row>
    <row r="1022" spans="1:46" ht="22.5" customHeight="1" x14ac:dyDescent="0.25">
      <c r="A1022" s="18" t="s">
        <v>10480</v>
      </c>
      <c r="B1022" s="2" t="s">
        <v>10481</v>
      </c>
      <c r="C1022" s="2" t="s">
        <v>344</v>
      </c>
      <c r="D1022" s="2" t="s">
        <v>8953</v>
      </c>
      <c r="E1022" s="2" t="s">
        <v>69</v>
      </c>
      <c r="F1022" s="19">
        <v>1</v>
      </c>
      <c r="G1022" s="19">
        <v>207.99</v>
      </c>
      <c r="H1022" s="19" t="s">
        <v>52</v>
      </c>
      <c r="I1022" s="19">
        <v>-35.36</v>
      </c>
      <c r="J1022" s="19">
        <v>-26.45</v>
      </c>
      <c r="K1022" s="19" t="s">
        <v>52</v>
      </c>
      <c r="L1022" s="19">
        <v>146.18</v>
      </c>
      <c r="M1022" s="2" t="s">
        <v>51</v>
      </c>
      <c r="N1022" s="2" t="s">
        <v>559</v>
      </c>
      <c r="O1022" s="2" t="s">
        <v>5419</v>
      </c>
      <c r="P1022" s="2" t="s">
        <v>5420</v>
      </c>
      <c r="Q1022" s="2" t="s">
        <v>53</v>
      </c>
      <c r="R1022" s="19">
        <v>207.99</v>
      </c>
      <c r="S1022" s="19" t="s">
        <v>57</v>
      </c>
      <c r="T1022" s="2" t="s">
        <v>58</v>
      </c>
      <c r="U1022" s="2" t="s">
        <v>53</v>
      </c>
      <c r="V1022" s="2" t="s">
        <v>53</v>
      </c>
      <c r="W1022" s="2" t="s">
        <v>53</v>
      </c>
      <c r="X1022" s="2" t="s">
        <v>53</v>
      </c>
      <c r="Y1022" s="2" t="s">
        <v>10482</v>
      </c>
      <c r="Z1022" s="2" t="s">
        <v>10483</v>
      </c>
      <c r="AA1022" s="2" t="s">
        <v>10484</v>
      </c>
      <c r="AB1022" s="2" t="s">
        <v>10485</v>
      </c>
      <c r="AC1022" s="2" t="s">
        <v>97</v>
      </c>
      <c r="AD1022" s="2" t="s">
        <v>10486</v>
      </c>
      <c r="AE1022" s="2" t="s">
        <v>65</v>
      </c>
      <c r="AF1022" s="2" t="s">
        <v>66</v>
      </c>
      <c r="AG1022" s="2" t="s">
        <v>10487</v>
      </c>
      <c r="AH1022" s="2" t="s">
        <v>10488</v>
      </c>
      <c r="AI1022" s="2" t="s">
        <v>67</v>
      </c>
      <c r="AJ1022" s="2" t="s">
        <v>10489</v>
      </c>
      <c r="AK1022" s="2" t="s">
        <v>53</v>
      </c>
      <c r="AL1022" s="2" t="s">
        <v>53</v>
      </c>
      <c r="AM1022" s="2" t="s">
        <v>53</v>
      </c>
      <c r="AN1022" s="2" t="s">
        <v>53</v>
      </c>
      <c r="AO1022" s="2" t="s">
        <v>53</v>
      </c>
      <c r="AP1022" s="2" t="s">
        <v>53</v>
      </c>
      <c r="AQ1022" s="2" t="s">
        <v>53</v>
      </c>
      <c r="AR1022" s="2" t="s">
        <v>69</v>
      </c>
      <c r="AS1022" s="2" t="s">
        <v>52</v>
      </c>
      <c r="AT1022" s="2" t="s">
        <v>69</v>
      </c>
    </row>
    <row r="1023" spans="1:46" ht="22.5" customHeight="1" x14ac:dyDescent="0.25">
      <c r="A1023" s="18" t="s">
        <v>10490</v>
      </c>
      <c r="B1023" s="2" t="s">
        <v>10491</v>
      </c>
      <c r="C1023" s="2" t="s">
        <v>344</v>
      </c>
      <c r="D1023" s="2" t="s">
        <v>9612</v>
      </c>
      <c r="E1023" s="2" t="s">
        <v>69</v>
      </c>
      <c r="F1023" s="19">
        <v>1</v>
      </c>
      <c r="G1023" s="19">
        <v>78.900000000000006</v>
      </c>
      <c r="H1023" s="19">
        <v>15.9</v>
      </c>
      <c r="I1023" s="19">
        <v>-18.91</v>
      </c>
      <c r="J1023" s="19" t="s">
        <v>52</v>
      </c>
      <c r="K1023" s="19" t="s">
        <v>52</v>
      </c>
      <c r="L1023" s="19">
        <v>75.89</v>
      </c>
      <c r="M1023" s="2" t="s">
        <v>53</v>
      </c>
      <c r="N1023" s="2" t="s">
        <v>263</v>
      </c>
      <c r="O1023" s="2" t="s">
        <v>10492</v>
      </c>
      <c r="P1023" s="2" t="s">
        <v>265</v>
      </c>
      <c r="Q1023" s="2" t="s">
        <v>53</v>
      </c>
      <c r="R1023" s="19">
        <v>78.900000000000006</v>
      </c>
      <c r="S1023" s="19" t="s">
        <v>57</v>
      </c>
      <c r="T1023" s="2" t="s">
        <v>58</v>
      </c>
      <c r="U1023" s="2" t="s">
        <v>10493</v>
      </c>
      <c r="V1023" s="2" t="s">
        <v>10494</v>
      </c>
      <c r="W1023" s="2" t="s">
        <v>10495</v>
      </c>
      <c r="X1023" s="2" t="s">
        <v>53</v>
      </c>
      <c r="Y1023" s="2" t="s">
        <v>10493</v>
      </c>
      <c r="Z1023" s="2" t="s">
        <v>10496</v>
      </c>
      <c r="AA1023" s="2" t="s">
        <v>10497</v>
      </c>
      <c r="AB1023" s="2" t="s">
        <v>1749</v>
      </c>
      <c r="AC1023" s="2" t="s">
        <v>124</v>
      </c>
      <c r="AD1023" s="2" t="s">
        <v>10498</v>
      </c>
      <c r="AE1023" s="2" t="s">
        <v>65</v>
      </c>
      <c r="AF1023" s="2" t="s">
        <v>222</v>
      </c>
      <c r="AG1023" s="2" t="s">
        <v>10499</v>
      </c>
      <c r="AH1023" s="2" t="s">
        <v>9511</v>
      </c>
      <c r="AI1023" s="2" t="s">
        <v>1752</v>
      </c>
      <c r="AJ1023" s="2" t="s">
        <v>10500</v>
      </c>
      <c r="AK1023" s="2" t="s">
        <v>53</v>
      </c>
      <c r="AL1023" s="2" t="s">
        <v>53</v>
      </c>
      <c r="AM1023" s="2" t="s">
        <v>53</v>
      </c>
      <c r="AN1023" s="2" t="s">
        <v>53</v>
      </c>
      <c r="AO1023" s="2" t="s">
        <v>53</v>
      </c>
      <c r="AP1023" s="2" t="s">
        <v>53</v>
      </c>
      <c r="AQ1023" s="2" t="s">
        <v>53</v>
      </c>
      <c r="AR1023" s="2" t="s">
        <v>69</v>
      </c>
      <c r="AS1023" s="2" t="s">
        <v>52</v>
      </c>
      <c r="AT1023" s="2" t="s">
        <v>69</v>
      </c>
    </row>
    <row r="1024" spans="1:46" ht="22.5" customHeight="1" x14ac:dyDescent="0.25">
      <c r="A1024" s="18" t="s">
        <v>10501</v>
      </c>
      <c r="B1024" s="2" t="s">
        <v>10502</v>
      </c>
      <c r="C1024" s="2" t="s">
        <v>344</v>
      </c>
      <c r="D1024" s="2" t="s">
        <v>9612</v>
      </c>
      <c r="E1024" s="2" t="s">
        <v>51</v>
      </c>
      <c r="F1024" s="19">
        <v>1</v>
      </c>
      <c r="G1024" s="19">
        <v>19.899999999999999</v>
      </c>
      <c r="H1024" s="19" t="s">
        <v>52</v>
      </c>
      <c r="I1024" s="19">
        <v>-8.8800000000000008</v>
      </c>
      <c r="J1024" s="19" t="s">
        <v>52</v>
      </c>
      <c r="K1024" s="19" t="s">
        <v>52</v>
      </c>
      <c r="L1024" s="19">
        <v>11.02</v>
      </c>
      <c r="M1024" s="2" t="s">
        <v>53</v>
      </c>
      <c r="N1024" s="2" t="s">
        <v>4080</v>
      </c>
      <c r="O1024" s="2" t="s">
        <v>4081</v>
      </c>
      <c r="P1024" s="2" t="s">
        <v>4082</v>
      </c>
      <c r="Q1024" s="2" t="s">
        <v>53</v>
      </c>
      <c r="R1024" s="19">
        <v>19.899999999999999</v>
      </c>
      <c r="S1024" s="19" t="s">
        <v>57</v>
      </c>
      <c r="T1024" s="2" t="s">
        <v>58</v>
      </c>
      <c r="U1024" s="2" t="s">
        <v>53</v>
      </c>
      <c r="V1024" s="2" t="s">
        <v>53</v>
      </c>
      <c r="W1024" s="2" t="s">
        <v>53</v>
      </c>
      <c r="X1024" s="2" t="s">
        <v>53</v>
      </c>
      <c r="Y1024" s="2" t="s">
        <v>10503</v>
      </c>
      <c r="Z1024" s="2" t="s">
        <v>10504</v>
      </c>
      <c r="AA1024" s="2" t="s">
        <v>10505</v>
      </c>
      <c r="AB1024" s="2" t="s">
        <v>1601</v>
      </c>
      <c r="AC1024" s="2" t="s">
        <v>124</v>
      </c>
      <c r="AD1024" s="2" t="s">
        <v>10506</v>
      </c>
      <c r="AE1024" s="2" t="s">
        <v>65</v>
      </c>
      <c r="AF1024" s="2" t="s">
        <v>66</v>
      </c>
      <c r="AG1024" s="2" t="s">
        <v>10507</v>
      </c>
      <c r="AH1024" s="2" t="s">
        <v>10508</v>
      </c>
      <c r="AI1024" s="2" t="s">
        <v>67</v>
      </c>
      <c r="AJ1024" s="2" t="s">
        <v>10509</v>
      </c>
      <c r="AK1024" s="2" t="s">
        <v>53</v>
      </c>
      <c r="AL1024" s="2" t="s">
        <v>53</v>
      </c>
      <c r="AM1024" s="2" t="s">
        <v>53</v>
      </c>
      <c r="AN1024" s="2" t="s">
        <v>53</v>
      </c>
      <c r="AO1024" s="2" t="s">
        <v>53</v>
      </c>
      <c r="AP1024" s="2" t="s">
        <v>53</v>
      </c>
      <c r="AQ1024" s="2" t="s">
        <v>53</v>
      </c>
      <c r="AR1024" s="2" t="s">
        <v>69</v>
      </c>
      <c r="AS1024" s="2" t="s">
        <v>52</v>
      </c>
      <c r="AT1024" s="2" t="s">
        <v>69</v>
      </c>
    </row>
    <row r="1025" spans="1:46" ht="22.5" customHeight="1" x14ac:dyDescent="0.25">
      <c r="A1025" s="18" t="s">
        <v>10510</v>
      </c>
      <c r="B1025" s="2" t="s">
        <v>10511</v>
      </c>
      <c r="C1025" s="2" t="s">
        <v>344</v>
      </c>
      <c r="D1025" s="2" t="s">
        <v>8953</v>
      </c>
      <c r="E1025" s="2" t="s">
        <v>69</v>
      </c>
      <c r="F1025" s="19">
        <v>1</v>
      </c>
      <c r="G1025" s="19">
        <v>28.85</v>
      </c>
      <c r="H1025" s="19">
        <v>30</v>
      </c>
      <c r="I1025" s="19">
        <v>-8.9600000000000009</v>
      </c>
      <c r="J1025" s="19">
        <v>-30</v>
      </c>
      <c r="K1025" s="19" t="s">
        <v>52</v>
      </c>
      <c r="L1025" s="19">
        <v>19.89</v>
      </c>
      <c r="M1025" s="2" t="s">
        <v>53</v>
      </c>
      <c r="N1025" s="2" t="s">
        <v>1756</v>
      </c>
      <c r="O1025" s="2" t="s">
        <v>10512</v>
      </c>
      <c r="P1025" s="2" t="s">
        <v>10513</v>
      </c>
      <c r="Q1025" s="2" t="s">
        <v>53</v>
      </c>
      <c r="R1025" s="19">
        <v>28.85</v>
      </c>
      <c r="S1025" s="19" t="s">
        <v>161</v>
      </c>
      <c r="T1025" s="2" t="s">
        <v>77</v>
      </c>
      <c r="U1025" s="2" t="s">
        <v>10514</v>
      </c>
      <c r="V1025" s="2" t="s">
        <v>10515</v>
      </c>
      <c r="W1025" s="2" t="s">
        <v>10516</v>
      </c>
      <c r="X1025" s="2" t="s">
        <v>53</v>
      </c>
      <c r="Y1025" s="2" t="s">
        <v>10514</v>
      </c>
      <c r="Z1025" s="2" t="s">
        <v>10517</v>
      </c>
      <c r="AA1025" s="2" t="s">
        <v>10518</v>
      </c>
      <c r="AB1025" s="2" t="s">
        <v>4719</v>
      </c>
      <c r="AC1025" s="2" t="s">
        <v>641</v>
      </c>
      <c r="AD1025" s="2" t="s">
        <v>10519</v>
      </c>
      <c r="AE1025" s="2" t="s">
        <v>65</v>
      </c>
      <c r="AF1025" s="2" t="s">
        <v>86</v>
      </c>
      <c r="AG1025" s="2" t="s">
        <v>10520</v>
      </c>
      <c r="AH1025" s="2" t="s">
        <v>10521</v>
      </c>
      <c r="AI1025" s="2" t="s">
        <v>67</v>
      </c>
      <c r="AJ1025" s="2" t="s">
        <v>10522</v>
      </c>
      <c r="AK1025" s="2" t="s">
        <v>53</v>
      </c>
      <c r="AL1025" s="2" t="s">
        <v>53</v>
      </c>
      <c r="AM1025" s="2" t="s">
        <v>53</v>
      </c>
      <c r="AN1025" s="2" t="s">
        <v>53</v>
      </c>
      <c r="AO1025" s="2" t="s">
        <v>53</v>
      </c>
      <c r="AP1025" s="2" t="s">
        <v>53</v>
      </c>
      <c r="AQ1025" s="2" t="s">
        <v>53</v>
      </c>
      <c r="AR1025" s="2" t="s">
        <v>69</v>
      </c>
      <c r="AS1025" s="2" t="s">
        <v>52</v>
      </c>
      <c r="AT1025" s="2" t="s">
        <v>69</v>
      </c>
    </row>
    <row r="1026" spans="1:46" ht="22.5" customHeight="1" x14ac:dyDescent="0.25">
      <c r="A1026" s="18" t="s">
        <v>10523</v>
      </c>
      <c r="B1026" s="2" t="s">
        <v>10511</v>
      </c>
      <c r="C1026" s="2" t="s">
        <v>344</v>
      </c>
      <c r="D1026" s="2" t="s">
        <v>8953</v>
      </c>
      <c r="E1026" s="2" t="s">
        <v>51</v>
      </c>
      <c r="F1026" s="19">
        <v>1</v>
      </c>
      <c r="G1026" s="19">
        <v>265</v>
      </c>
      <c r="H1026" s="19" t="s">
        <v>52</v>
      </c>
      <c r="I1026" s="19">
        <v>-45.05</v>
      </c>
      <c r="J1026" s="19">
        <v>-20.45</v>
      </c>
      <c r="K1026" s="19">
        <v>20.45</v>
      </c>
      <c r="L1026" s="19">
        <v>219.95</v>
      </c>
      <c r="M1026" s="2" t="s">
        <v>53</v>
      </c>
      <c r="N1026" s="2" t="s">
        <v>333</v>
      </c>
      <c r="O1026" s="2" t="s">
        <v>3069</v>
      </c>
      <c r="P1026" s="2" t="s">
        <v>3070</v>
      </c>
      <c r="Q1026" s="2" t="s">
        <v>53</v>
      </c>
      <c r="R1026" s="19">
        <v>265</v>
      </c>
      <c r="S1026" s="19" t="s">
        <v>57</v>
      </c>
      <c r="T1026" s="2" t="s">
        <v>58</v>
      </c>
      <c r="U1026" s="2" t="s">
        <v>53</v>
      </c>
      <c r="V1026" s="2" t="s">
        <v>53</v>
      </c>
      <c r="W1026" s="2" t="s">
        <v>53</v>
      </c>
      <c r="X1026" s="2" t="s">
        <v>53</v>
      </c>
      <c r="Y1026" s="2" t="s">
        <v>10524</v>
      </c>
      <c r="Z1026" s="2" t="s">
        <v>10525</v>
      </c>
      <c r="AA1026" s="2" t="s">
        <v>10526</v>
      </c>
      <c r="AB1026" s="2" t="s">
        <v>10527</v>
      </c>
      <c r="AC1026" s="2" t="s">
        <v>182</v>
      </c>
      <c r="AD1026" s="2" t="s">
        <v>10528</v>
      </c>
      <c r="AE1026" s="2" t="s">
        <v>65</v>
      </c>
      <c r="AF1026" s="2" t="s">
        <v>66</v>
      </c>
      <c r="AG1026" s="2" t="s">
        <v>10430</v>
      </c>
      <c r="AH1026" s="2" t="s">
        <v>10529</v>
      </c>
      <c r="AI1026" s="2" t="s">
        <v>67</v>
      </c>
      <c r="AJ1026" s="2" t="s">
        <v>10530</v>
      </c>
      <c r="AK1026" s="2" t="s">
        <v>53</v>
      </c>
      <c r="AL1026" s="2" t="s">
        <v>53</v>
      </c>
      <c r="AM1026" s="2" t="s">
        <v>53</v>
      </c>
      <c r="AN1026" s="2" t="s">
        <v>53</v>
      </c>
      <c r="AO1026" s="2" t="s">
        <v>53</v>
      </c>
      <c r="AP1026" s="2" t="s">
        <v>53</v>
      </c>
      <c r="AQ1026" s="2" t="s">
        <v>53</v>
      </c>
      <c r="AR1026" s="2" t="s">
        <v>69</v>
      </c>
      <c r="AS1026" s="2" t="s">
        <v>52</v>
      </c>
      <c r="AT1026" s="2" t="s">
        <v>69</v>
      </c>
    </row>
    <row r="1027" spans="1:46" ht="22.5" customHeight="1" x14ac:dyDescent="0.25">
      <c r="A1027" s="18" t="s">
        <v>10531</v>
      </c>
      <c r="B1027" s="2" t="s">
        <v>10532</v>
      </c>
      <c r="C1027" s="2" t="s">
        <v>344</v>
      </c>
      <c r="D1027" s="2" t="s">
        <v>3998</v>
      </c>
      <c r="E1027" s="2" t="s">
        <v>51</v>
      </c>
      <c r="F1027" s="19">
        <v>1</v>
      </c>
      <c r="G1027" s="19">
        <v>264.72000000000003</v>
      </c>
      <c r="H1027" s="19">
        <v>23.77</v>
      </c>
      <c r="I1027" s="19">
        <v>-31.77</v>
      </c>
      <c r="J1027" s="19">
        <v>-62.72</v>
      </c>
      <c r="K1027" s="19" t="s">
        <v>52</v>
      </c>
      <c r="L1027" s="19">
        <v>194</v>
      </c>
      <c r="M1027" s="2" t="s">
        <v>51</v>
      </c>
      <c r="N1027" s="2" t="s">
        <v>4987</v>
      </c>
      <c r="O1027" s="2" t="s">
        <v>10459</v>
      </c>
      <c r="P1027" s="2" t="s">
        <v>10460</v>
      </c>
      <c r="Q1027" s="2" t="s">
        <v>53</v>
      </c>
      <c r="R1027" s="19">
        <v>264.72000000000003</v>
      </c>
      <c r="S1027" s="19" t="s">
        <v>161</v>
      </c>
      <c r="T1027" s="2" t="s">
        <v>77</v>
      </c>
      <c r="U1027" s="2" t="s">
        <v>10533</v>
      </c>
      <c r="V1027" s="2" t="s">
        <v>10534</v>
      </c>
      <c r="W1027" s="2" t="s">
        <v>10535</v>
      </c>
      <c r="X1027" s="2" t="s">
        <v>53</v>
      </c>
      <c r="Y1027" s="2" t="s">
        <v>10533</v>
      </c>
      <c r="Z1027" s="2" t="s">
        <v>10536</v>
      </c>
      <c r="AA1027" s="2" t="s">
        <v>10537</v>
      </c>
      <c r="AB1027" s="2" t="s">
        <v>10538</v>
      </c>
      <c r="AC1027" s="2" t="s">
        <v>531</v>
      </c>
      <c r="AD1027" s="2" t="s">
        <v>10539</v>
      </c>
      <c r="AE1027" s="2" t="s">
        <v>65</v>
      </c>
      <c r="AF1027" s="2" t="s">
        <v>86</v>
      </c>
      <c r="AG1027" s="2" t="s">
        <v>10540</v>
      </c>
      <c r="AH1027" s="2" t="s">
        <v>5131</v>
      </c>
      <c r="AI1027" s="2" t="s">
        <v>67</v>
      </c>
      <c r="AJ1027" s="2" t="s">
        <v>10541</v>
      </c>
      <c r="AK1027" s="2" t="s">
        <v>53</v>
      </c>
      <c r="AL1027" s="2" t="s">
        <v>53</v>
      </c>
      <c r="AM1027" s="2" t="s">
        <v>53</v>
      </c>
      <c r="AN1027" s="2" t="s">
        <v>53</v>
      </c>
      <c r="AO1027" s="2" t="s">
        <v>53</v>
      </c>
      <c r="AP1027" s="2" t="s">
        <v>53</v>
      </c>
      <c r="AQ1027" s="2" t="s">
        <v>53</v>
      </c>
      <c r="AR1027" s="2" t="s">
        <v>69</v>
      </c>
      <c r="AS1027" s="2" t="s">
        <v>52</v>
      </c>
      <c r="AT1027" s="2" t="s">
        <v>69</v>
      </c>
    </row>
    <row r="1028" spans="1:46" ht="22.5" customHeight="1" x14ac:dyDescent="0.25">
      <c r="A1028" s="18" t="s">
        <v>10542</v>
      </c>
      <c r="B1028" s="2" t="s">
        <v>10543</v>
      </c>
      <c r="C1028" s="2" t="s">
        <v>344</v>
      </c>
      <c r="D1028" s="2" t="s">
        <v>9612</v>
      </c>
      <c r="E1028" s="2" t="s">
        <v>69</v>
      </c>
      <c r="F1028" s="19">
        <v>1</v>
      </c>
      <c r="G1028" s="19">
        <v>96.35</v>
      </c>
      <c r="H1028" s="19">
        <v>1.59</v>
      </c>
      <c r="I1028" s="19">
        <v>-16.38</v>
      </c>
      <c r="J1028" s="19" t="s">
        <v>52</v>
      </c>
      <c r="K1028" s="19" t="s">
        <v>52</v>
      </c>
      <c r="L1028" s="19">
        <v>81.56</v>
      </c>
      <c r="M1028" s="2" t="s">
        <v>53</v>
      </c>
      <c r="N1028" s="2" t="s">
        <v>5875</v>
      </c>
      <c r="O1028" s="2" t="s">
        <v>5876</v>
      </c>
      <c r="P1028" s="2" t="s">
        <v>5877</v>
      </c>
      <c r="Q1028" s="2" t="s">
        <v>53</v>
      </c>
      <c r="R1028" s="19">
        <v>96.35</v>
      </c>
      <c r="S1028" s="19" t="s">
        <v>57</v>
      </c>
      <c r="T1028" s="2" t="s">
        <v>58</v>
      </c>
      <c r="U1028" s="2" t="s">
        <v>10544</v>
      </c>
      <c r="V1028" s="2" t="s">
        <v>10545</v>
      </c>
      <c r="W1028" s="2" t="s">
        <v>10546</v>
      </c>
      <c r="X1028" s="2" t="s">
        <v>191</v>
      </c>
      <c r="Y1028" s="2" t="s">
        <v>10544</v>
      </c>
      <c r="Z1028" s="2" t="s">
        <v>10547</v>
      </c>
      <c r="AA1028" s="2" t="s">
        <v>10548</v>
      </c>
      <c r="AB1028" s="2" t="s">
        <v>124</v>
      </c>
      <c r="AC1028" s="2" t="s">
        <v>124</v>
      </c>
      <c r="AD1028" s="2" t="s">
        <v>10549</v>
      </c>
      <c r="AE1028" s="2" t="s">
        <v>65</v>
      </c>
      <c r="AF1028" s="2" t="s">
        <v>222</v>
      </c>
      <c r="AG1028" s="2" t="s">
        <v>10550</v>
      </c>
      <c r="AH1028" s="2" t="s">
        <v>10551</v>
      </c>
      <c r="AI1028" s="2" t="s">
        <v>838</v>
      </c>
      <c r="AJ1028" s="2" t="s">
        <v>10552</v>
      </c>
      <c r="AK1028" s="2" t="s">
        <v>53</v>
      </c>
      <c r="AL1028" s="2" t="s">
        <v>53</v>
      </c>
      <c r="AM1028" s="2" t="s">
        <v>53</v>
      </c>
      <c r="AN1028" s="2" t="s">
        <v>53</v>
      </c>
      <c r="AO1028" s="2" t="s">
        <v>53</v>
      </c>
      <c r="AP1028" s="2" t="s">
        <v>53</v>
      </c>
      <c r="AQ1028" s="2" t="s">
        <v>53</v>
      </c>
      <c r="AR1028" s="2" t="s">
        <v>69</v>
      </c>
      <c r="AS1028" s="2" t="s">
        <v>52</v>
      </c>
      <c r="AT1028" s="2" t="s">
        <v>69</v>
      </c>
    </row>
    <row r="1029" spans="1:46" ht="22.5" customHeight="1" x14ac:dyDescent="0.25">
      <c r="A1029" s="18" t="s">
        <v>10553</v>
      </c>
      <c r="B1029" s="2" t="s">
        <v>10554</v>
      </c>
      <c r="C1029" s="2" t="s">
        <v>344</v>
      </c>
      <c r="D1029" s="2" t="s">
        <v>8953</v>
      </c>
      <c r="E1029" s="2" t="s">
        <v>69</v>
      </c>
      <c r="F1029" s="19">
        <v>1</v>
      </c>
      <c r="G1029" s="19">
        <v>189.99</v>
      </c>
      <c r="H1029" s="19" t="s">
        <v>52</v>
      </c>
      <c r="I1029" s="19">
        <v>-32.299999999999997</v>
      </c>
      <c r="J1029" s="19">
        <v>-20.45</v>
      </c>
      <c r="K1029" s="19" t="s">
        <v>52</v>
      </c>
      <c r="L1029" s="19">
        <v>137.24</v>
      </c>
      <c r="M1029" s="2" t="s">
        <v>53</v>
      </c>
      <c r="N1029" s="2" t="s">
        <v>54</v>
      </c>
      <c r="O1029" s="2" t="s">
        <v>2203</v>
      </c>
      <c r="P1029" s="2" t="s">
        <v>2204</v>
      </c>
      <c r="Q1029" s="2" t="s">
        <v>53</v>
      </c>
      <c r="R1029" s="19">
        <v>189.99</v>
      </c>
      <c r="S1029" s="19" t="s">
        <v>57</v>
      </c>
      <c r="T1029" s="2" t="s">
        <v>58</v>
      </c>
      <c r="U1029" s="2" t="s">
        <v>53</v>
      </c>
      <c r="V1029" s="2" t="s">
        <v>53</v>
      </c>
      <c r="W1029" s="2" t="s">
        <v>53</v>
      </c>
      <c r="X1029" s="2" t="s">
        <v>53</v>
      </c>
      <c r="Y1029" s="2" t="s">
        <v>10555</v>
      </c>
      <c r="Z1029" s="2" t="s">
        <v>10556</v>
      </c>
      <c r="AA1029" s="2" t="s">
        <v>10557</v>
      </c>
      <c r="AB1029" s="2" t="s">
        <v>10558</v>
      </c>
      <c r="AC1029" s="2" t="s">
        <v>531</v>
      </c>
      <c r="AD1029" s="2" t="s">
        <v>10559</v>
      </c>
      <c r="AE1029" s="2" t="s">
        <v>65</v>
      </c>
      <c r="AF1029" s="2" t="s">
        <v>66</v>
      </c>
      <c r="AG1029" s="2" t="s">
        <v>10560</v>
      </c>
      <c r="AH1029" s="2" t="s">
        <v>10561</v>
      </c>
      <c r="AI1029" s="2" t="s">
        <v>67</v>
      </c>
      <c r="AJ1029" s="2" t="s">
        <v>10562</v>
      </c>
      <c r="AK1029" s="2" t="s">
        <v>53</v>
      </c>
      <c r="AL1029" s="2" t="s">
        <v>53</v>
      </c>
      <c r="AM1029" s="2" t="s">
        <v>53</v>
      </c>
      <c r="AN1029" s="2" t="s">
        <v>53</v>
      </c>
      <c r="AO1029" s="2" t="s">
        <v>53</v>
      </c>
      <c r="AP1029" s="2" t="s">
        <v>53</v>
      </c>
      <c r="AQ1029" s="2" t="s">
        <v>53</v>
      </c>
      <c r="AR1029" s="2" t="s">
        <v>69</v>
      </c>
      <c r="AS1029" s="2" t="s">
        <v>52</v>
      </c>
      <c r="AT1029" s="2" t="s">
        <v>69</v>
      </c>
    </row>
    <row r="1030" spans="1:46" ht="22.5" customHeight="1" x14ac:dyDescent="0.25">
      <c r="A1030" s="18" t="s">
        <v>10563</v>
      </c>
      <c r="B1030" s="2" t="s">
        <v>10564</v>
      </c>
      <c r="C1030" s="2" t="s">
        <v>344</v>
      </c>
      <c r="D1030" s="2" t="s">
        <v>5569</v>
      </c>
      <c r="E1030" s="2" t="s">
        <v>51</v>
      </c>
      <c r="F1030" s="19">
        <v>1</v>
      </c>
      <c r="G1030" s="19">
        <v>192.99</v>
      </c>
      <c r="H1030" s="19" t="s">
        <v>52</v>
      </c>
      <c r="I1030" s="19">
        <v>-32.81</v>
      </c>
      <c r="J1030" s="19">
        <v>-20.45</v>
      </c>
      <c r="K1030" s="19" t="s">
        <v>52</v>
      </c>
      <c r="L1030" s="19">
        <v>139.72999999999999</v>
      </c>
      <c r="M1030" s="2" t="s">
        <v>51</v>
      </c>
      <c r="N1030" s="2" t="s">
        <v>54</v>
      </c>
      <c r="O1030" s="2" t="s">
        <v>55</v>
      </c>
      <c r="P1030" s="2" t="s">
        <v>56</v>
      </c>
      <c r="Q1030" s="2" t="s">
        <v>53</v>
      </c>
      <c r="R1030" s="19">
        <v>192.99</v>
      </c>
      <c r="S1030" s="19" t="s">
        <v>57</v>
      </c>
      <c r="T1030" s="2" t="s">
        <v>58</v>
      </c>
      <c r="U1030" s="2" t="s">
        <v>53</v>
      </c>
      <c r="V1030" s="2" t="s">
        <v>53</v>
      </c>
      <c r="W1030" s="2" t="s">
        <v>53</v>
      </c>
      <c r="X1030" s="2" t="s">
        <v>53</v>
      </c>
      <c r="Y1030" s="2" t="s">
        <v>10565</v>
      </c>
      <c r="Z1030" s="2" t="s">
        <v>10566</v>
      </c>
      <c r="AA1030" s="2" t="s">
        <v>10567</v>
      </c>
      <c r="AB1030" s="2" t="s">
        <v>10568</v>
      </c>
      <c r="AC1030" s="2" t="s">
        <v>2897</v>
      </c>
      <c r="AD1030" s="2" t="s">
        <v>10569</v>
      </c>
      <c r="AE1030" s="2" t="s">
        <v>65</v>
      </c>
      <c r="AF1030" s="2" t="s">
        <v>66</v>
      </c>
      <c r="AG1030" s="2" t="s">
        <v>10570</v>
      </c>
      <c r="AH1030" s="2" t="s">
        <v>10571</v>
      </c>
      <c r="AI1030" s="2" t="s">
        <v>67</v>
      </c>
      <c r="AJ1030" s="2" t="s">
        <v>10572</v>
      </c>
      <c r="AK1030" s="2" t="s">
        <v>53</v>
      </c>
      <c r="AL1030" s="2" t="s">
        <v>53</v>
      </c>
      <c r="AM1030" s="2" t="s">
        <v>53</v>
      </c>
      <c r="AN1030" s="2" t="s">
        <v>53</v>
      </c>
      <c r="AO1030" s="2" t="s">
        <v>53</v>
      </c>
      <c r="AP1030" s="2" t="s">
        <v>53</v>
      </c>
      <c r="AQ1030" s="2" t="s">
        <v>53</v>
      </c>
      <c r="AR1030" s="2" t="s">
        <v>69</v>
      </c>
      <c r="AS1030" s="2" t="s">
        <v>52</v>
      </c>
      <c r="AT1030" s="2" t="s">
        <v>69</v>
      </c>
    </row>
    <row r="1031" spans="1:46" ht="22.5" customHeight="1" x14ac:dyDescent="0.25">
      <c r="A1031" s="18" t="s">
        <v>10573</v>
      </c>
      <c r="B1031" s="2" t="s">
        <v>10574</v>
      </c>
      <c r="C1031" s="2" t="s">
        <v>344</v>
      </c>
      <c r="D1031" s="2" t="s">
        <v>9612</v>
      </c>
      <c r="E1031" s="2" t="s">
        <v>69</v>
      </c>
      <c r="F1031" s="19">
        <v>1</v>
      </c>
      <c r="G1031" s="19">
        <v>239.77</v>
      </c>
      <c r="H1031" s="19">
        <v>1.59</v>
      </c>
      <c r="I1031" s="19">
        <v>-28.77</v>
      </c>
      <c r="J1031" s="19" t="s">
        <v>52</v>
      </c>
      <c r="K1031" s="19" t="s">
        <v>52</v>
      </c>
      <c r="L1031" s="19">
        <v>212.59</v>
      </c>
      <c r="M1031" s="2" t="s">
        <v>53</v>
      </c>
      <c r="N1031" s="2" t="s">
        <v>984</v>
      </c>
      <c r="O1031" s="2" t="s">
        <v>10575</v>
      </c>
      <c r="P1031" s="2" t="s">
        <v>10576</v>
      </c>
      <c r="Q1031" s="2" t="s">
        <v>53</v>
      </c>
      <c r="R1031" s="19">
        <v>239.77</v>
      </c>
      <c r="S1031" s="19" t="s">
        <v>161</v>
      </c>
      <c r="T1031" s="2" t="s">
        <v>58</v>
      </c>
      <c r="U1031" s="2" t="s">
        <v>10577</v>
      </c>
      <c r="V1031" s="2" t="s">
        <v>10578</v>
      </c>
      <c r="W1031" s="2" t="s">
        <v>10579</v>
      </c>
      <c r="X1031" s="2" t="s">
        <v>53</v>
      </c>
      <c r="Y1031" s="2" t="s">
        <v>10577</v>
      </c>
      <c r="Z1031" s="2" t="s">
        <v>10580</v>
      </c>
      <c r="AA1031" s="2" t="s">
        <v>10581</v>
      </c>
      <c r="AB1031" s="2" t="s">
        <v>2016</v>
      </c>
      <c r="AC1031" s="2" t="s">
        <v>124</v>
      </c>
      <c r="AD1031" s="2" t="s">
        <v>10582</v>
      </c>
      <c r="AE1031" s="2" t="s">
        <v>65</v>
      </c>
      <c r="AF1031" s="2" t="s">
        <v>222</v>
      </c>
      <c r="AG1031" s="2" t="s">
        <v>9793</v>
      </c>
      <c r="AH1031" s="2" t="s">
        <v>9836</v>
      </c>
      <c r="AI1031" s="2" t="s">
        <v>1303</v>
      </c>
      <c r="AJ1031" s="2" t="s">
        <v>10583</v>
      </c>
      <c r="AK1031" s="2" t="s">
        <v>53</v>
      </c>
      <c r="AL1031" s="2" t="s">
        <v>53</v>
      </c>
      <c r="AM1031" s="2" t="s">
        <v>53</v>
      </c>
      <c r="AN1031" s="2" t="s">
        <v>53</v>
      </c>
      <c r="AO1031" s="2" t="s">
        <v>53</v>
      </c>
      <c r="AP1031" s="2" t="s">
        <v>53</v>
      </c>
      <c r="AQ1031" s="2" t="s">
        <v>53</v>
      </c>
      <c r="AR1031" s="2" t="s">
        <v>69</v>
      </c>
      <c r="AS1031" s="2" t="s">
        <v>52</v>
      </c>
      <c r="AT1031" s="2" t="s">
        <v>69</v>
      </c>
    </row>
    <row r="1032" spans="1:46" ht="22.5" customHeight="1" x14ac:dyDescent="0.25">
      <c r="A1032" s="18" t="s">
        <v>10584</v>
      </c>
      <c r="B1032" s="2" t="s">
        <v>10585</v>
      </c>
      <c r="C1032" s="2" t="s">
        <v>344</v>
      </c>
      <c r="D1032" s="2" t="s">
        <v>9612</v>
      </c>
      <c r="E1032" s="2" t="s">
        <v>69</v>
      </c>
      <c r="F1032" s="19">
        <v>1</v>
      </c>
      <c r="G1032" s="19">
        <v>199.99</v>
      </c>
      <c r="H1032" s="19" t="s">
        <v>52</v>
      </c>
      <c r="I1032" s="19">
        <v>-34</v>
      </c>
      <c r="J1032" s="19">
        <v>-20.45</v>
      </c>
      <c r="K1032" s="19" t="s">
        <v>52</v>
      </c>
      <c r="L1032" s="19">
        <v>145.54</v>
      </c>
      <c r="M1032" s="2" t="s">
        <v>53</v>
      </c>
      <c r="N1032" s="2" t="s">
        <v>366</v>
      </c>
      <c r="O1032" s="2" t="s">
        <v>367</v>
      </c>
      <c r="P1032" s="2" t="s">
        <v>368</v>
      </c>
      <c r="Q1032" s="2" t="s">
        <v>53</v>
      </c>
      <c r="R1032" s="19">
        <v>199.99</v>
      </c>
      <c r="S1032" s="19" t="s">
        <v>57</v>
      </c>
      <c r="T1032" s="2" t="s">
        <v>77</v>
      </c>
      <c r="U1032" s="2" t="s">
        <v>10586</v>
      </c>
      <c r="V1032" s="2" t="s">
        <v>10587</v>
      </c>
      <c r="W1032" s="2" t="s">
        <v>10588</v>
      </c>
      <c r="X1032" s="2" t="s">
        <v>53</v>
      </c>
      <c r="Y1032" s="2" t="s">
        <v>10586</v>
      </c>
      <c r="Z1032" s="2" t="s">
        <v>10589</v>
      </c>
      <c r="AA1032" s="2" t="s">
        <v>10590</v>
      </c>
      <c r="AB1032" s="2" t="s">
        <v>10591</v>
      </c>
      <c r="AC1032" s="2" t="s">
        <v>111</v>
      </c>
      <c r="AD1032" s="2" t="s">
        <v>10592</v>
      </c>
      <c r="AE1032" s="2" t="s">
        <v>65</v>
      </c>
      <c r="AF1032" s="2" t="s">
        <v>86</v>
      </c>
      <c r="AG1032" s="2" t="s">
        <v>10593</v>
      </c>
      <c r="AH1032" s="2" t="s">
        <v>10594</v>
      </c>
      <c r="AI1032" s="2" t="s">
        <v>67</v>
      </c>
      <c r="AJ1032" s="2" t="s">
        <v>10595</v>
      </c>
      <c r="AK1032" s="2" t="s">
        <v>53</v>
      </c>
      <c r="AL1032" s="2" t="s">
        <v>53</v>
      </c>
      <c r="AM1032" s="2" t="s">
        <v>53</v>
      </c>
      <c r="AN1032" s="2" t="s">
        <v>53</v>
      </c>
      <c r="AO1032" s="2" t="s">
        <v>53</v>
      </c>
      <c r="AP1032" s="2" t="s">
        <v>53</v>
      </c>
      <c r="AQ1032" s="2" t="s">
        <v>53</v>
      </c>
      <c r="AR1032" s="2" t="s">
        <v>69</v>
      </c>
      <c r="AS1032" s="2" t="s">
        <v>52</v>
      </c>
      <c r="AT1032" s="2" t="s">
        <v>69</v>
      </c>
    </row>
    <row r="1033" spans="1:46" ht="22.5" customHeight="1" x14ac:dyDescent="0.25">
      <c r="A1033" s="18" t="s">
        <v>10596</v>
      </c>
      <c r="B1033" s="2" t="s">
        <v>10597</v>
      </c>
      <c r="C1033" s="2" t="s">
        <v>344</v>
      </c>
      <c r="D1033" s="2" t="s">
        <v>9612</v>
      </c>
      <c r="E1033" s="2" t="s">
        <v>51</v>
      </c>
      <c r="F1033" s="19">
        <v>1</v>
      </c>
      <c r="G1033" s="19">
        <v>23</v>
      </c>
      <c r="H1033" s="19" t="s">
        <v>52</v>
      </c>
      <c r="I1033" s="19">
        <v>-9.41</v>
      </c>
      <c r="J1033" s="19" t="s">
        <v>52</v>
      </c>
      <c r="K1033" s="19" t="s">
        <v>52</v>
      </c>
      <c r="L1033" s="19">
        <v>13.59</v>
      </c>
      <c r="M1033" s="2" t="s">
        <v>51</v>
      </c>
      <c r="N1033" s="2" t="s">
        <v>1784</v>
      </c>
      <c r="O1033" s="2" t="s">
        <v>1785</v>
      </c>
      <c r="P1033" s="2" t="s">
        <v>1786</v>
      </c>
      <c r="Q1033" s="2" t="s">
        <v>53</v>
      </c>
      <c r="R1033" s="19">
        <v>23</v>
      </c>
      <c r="S1033" s="19" t="s">
        <v>57</v>
      </c>
      <c r="T1033" s="2" t="s">
        <v>58</v>
      </c>
      <c r="U1033" s="2" t="s">
        <v>53</v>
      </c>
      <c r="V1033" s="2" t="s">
        <v>53</v>
      </c>
      <c r="W1033" s="2" t="s">
        <v>53</v>
      </c>
      <c r="X1033" s="2" t="s">
        <v>53</v>
      </c>
      <c r="Y1033" s="2" t="s">
        <v>10598</v>
      </c>
      <c r="Z1033" s="2" t="s">
        <v>10599</v>
      </c>
      <c r="AA1033" s="2" t="s">
        <v>10600</v>
      </c>
      <c r="AB1033" s="2" t="s">
        <v>10601</v>
      </c>
      <c r="AC1033" s="2" t="s">
        <v>84</v>
      </c>
      <c r="AD1033" s="2" t="s">
        <v>10602</v>
      </c>
      <c r="AE1033" s="2" t="s">
        <v>65</v>
      </c>
      <c r="AF1033" s="2" t="s">
        <v>66</v>
      </c>
      <c r="AG1033" s="2" t="s">
        <v>10603</v>
      </c>
      <c r="AH1033" s="2" t="s">
        <v>10604</v>
      </c>
      <c r="AI1033" s="2" t="s">
        <v>67</v>
      </c>
      <c r="AJ1033" s="2" t="s">
        <v>10605</v>
      </c>
      <c r="AK1033" s="2" t="s">
        <v>53</v>
      </c>
      <c r="AL1033" s="2" t="s">
        <v>53</v>
      </c>
      <c r="AM1033" s="2" t="s">
        <v>53</v>
      </c>
      <c r="AN1033" s="2" t="s">
        <v>53</v>
      </c>
      <c r="AO1033" s="2" t="s">
        <v>53</v>
      </c>
      <c r="AP1033" s="2" t="s">
        <v>53</v>
      </c>
      <c r="AQ1033" s="2" t="s">
        <v>53</v>
      </c>
      <c r="AR1033" s="2" t="s">
        <v>69</v>
      </c>
      <c r="AS1033" s="2" t="s">
        <v>52</v>
      </c>
      <c r="AT1033" s="2" t="s">
        <v>69</v>
      </c>
    </row>
    <row r="1034" spans="1:46" ht="22.5" customHeight="1" x14ac:dyDescent="0.25">
      <c r="A1034" s="18" t="s">
        <v>10606</v>
      </c>
      <c r="B1034" s="2" t="s">
        <v>10607</v>
      </c>
      <c r="C1034" s="2" t="s">
        <v>344</v>
      </c>
      <c r="D1034" s="2" t="s">
        <v>9612</v>
      </c>
      <c r="E1034" s="2" t="s">
        <v>69</v>
      </c>
      <c r="F1034" s="19">
        <v>1</v>
      </c>
      <c r="G1034" s="19">
        <v>67.42</v>
      </c>
      <c r="H1034" s="19">
        <v>18</v>
      </c>
      <c r="I1034" s="19">
        <v>-16.96</v>
      </c>
      <c r="J1034" s="19">
        <v>-18</v>
      </c>
      <c r="K1034" s="19" t="s">
        <v>52</v>
      </c>
      <c r="L1034" s="19">
        <v>50.46</v>
      </c>
      <c r="M1034" s="2" t="s">
        <v>53</v>
      </c>
      <c r="N1034" s="2" t="s">
        <v>687</v>
      </c>
      <c r="O1034" s="2" t="s">
        <v>688</v>
      </c>
      <c r="P1034" s="2" t="s">
        <v>689</v>
      </c>
      <c r="Q1034" s="2" t="s">
        <v>53</v>
      </c>
      <c r="R1034" s="19">
        <v>67.42</v>
      </c>
      <c r="S1034" s="19" t="s">
        <v>57</v>
      </c>
      <c r="T1034" s="2" t="s">
        <v>58</v>
      </c>
      <c r="U1034" s="2" t="s">
        <v>53</v>
      </c>
      <c r="V1034" s="2" t="s">
        <v>53</v>
      </c>
      <c r="W1034" s="2" t="s">
        <v>53</v>
      </c>
      <c r="X1034" s="2" t="s">
        <v>53</v>
      </c>
      <c r="Y1034" s="2" t="s">
        <v>10608</v>
      </c>
      <c r="Z1034" s="2" t="s">
        <v>10609</v>
      </c>
      <c r="AA1034" s="2" t="s">
        <v>10610</v>
      </c>
      <c r="AB1034" s="2" t="s">
        <v>149</v>
      </c>
      <c r="AC1034" s="2" t="s">
        <v>150</v>
      </c>
      <c r="AD1034" s="2" t="s">
        <v>10611</v>
      </c>
      <c r="AE1034" s="2" t="s">
        <v>65</v>
      </c>
      <c r="AF1034" s="2" t="s">
        <v>66</v>
      </c>
      <c r="AG1034" s="2" t="s">
        <v>10612</v>
      </c>
      <c r="AH1034" s="2" t="s">
        <v>10613</v>
      </c>
      <c r="AI1034" s="2" t="s">
        <v>67</v>
      </c>
      <c r="AJ1034" s="2" t="s">
        <v>10614</v>
      </c>
      <c r="AK1034" s="2" t="s">
        <v>53</v>
      </c>
      <c r="AL1034" s="2" t="s">
        <v>53</v>
      </c>
      <c r="AM1034" s="2" t="s">
        <v>53</v>
      </c>
      <c r="AN1034" s="2" t="s">
        <v>53</v>
      </c>
      <c r="AO1034" s="2" t="s">
        <v>53</v>
      </c>
      <c r="AP1034" s="2" t="s">
        <v>53</v>
      </c>
      <c r="AQ1034" s="2" t="s">
        <v>53</v>
      </c>
      <c r="AR1034" s="2" t="s">
        <v>69</v>
      </c>
      <c r="AS1034" s="2" t="s">
        <v>52</v>
      </c>
      <c r="AT1034" s="2" t="s">
        <v>69</v>
      </c>
    </row>
    <row r="1035" spans="1:46" ht="22.5" customHeight="1" x14ac:dyDescent="0.25">
      <c r="A1035" s="18" t="s">
        <v>10615</v>
      </c>
      <c r="B1035" s="2" t="s">
        <v>10616</v>
      </c>
      <c r="C1035" s="2" t="s">
        <v>344</v>
      </c>
      <c r="D1035" s="2" t="s">
        <v>7125</v>
      </c>
      <c r="E1035" s="2" t="s">
        <v>69</v>
      </c>
      <c r="F1035" s="19">
        <v>1</v>
      </c>
      <c r="G1035" s="19">
        <v>85.99</v>
      </c>
      <c r="H1035" s="19">
        <v>13.47</v>
      </c>
      <c r="I1035" s="19">
        <v>-10.32</v>
      </c>
      <c r="J1035" s="19">
        <v>-31.92</v>
      </c>
      <c r="K1035" s="19" t="s">
        <v>52</v>
      </c>
      <c r="L1035" s="19">
        <v>57.22</v>
      </c>
      <c r="M1035" s="2" t="s">
        <v>51</v>
      </c>
      <c r="N1035" s="2" t="s">
        <v>1089</v>
      </c>
      <c r="O1035" s="2" t="s">
        <v>1989</v>
      </c>
      <c r="P1035" s="2" t="s">
        <v>1091</v>
      </c>
      <c r="Q1035" s="2" t="s">
        <v>53</v>
      </c>
      <c r="R1035" s="19">
        <v>85.99</v>
      </c>
      <c r="S1035" s="19" t="s">
        <v>161</v>
      </c>
      <c r="T1035" s="2" t="s">
        <v>77</v>
      </c>
      <c r="U1035" s="2" t="s">
        <v>10617</v>
      </c>
      <c r="V1035" s="2" t="s">
        <v>10618</v>
      </c>
      <c r="W1035" s="2" t="s">
        <v>10619</v>
      </c>
      <c r="X1035" s="2" t="s">
        <v>53</v>
      </c>
      <c r="Y1035" s="2" t="s">
        <v>10617</v>
      </c>
      <c r="Z1035" s="2" t="s">
        <v>10620</v>
      </c>
      <c r="AA1035" s="2" t="s">
        <v>10621</v>
      </c>
      <c r="AB1035" s="2" t="s">
        <v>10622</v>
      </c>
      <c r="AC1035" s="2" t="s">
        <v>63</v>
      </c>
      <c r="AD1035" s="2" t="s">
        <v>10623</v>
      </c>
      <c r="AE1035" s="2" t="s">
        <v>65</v>
      </c>
      <c r="AF1035" s="2" t="s">
        <v>86</v>
      </c>
      <c r="AG1035" s="2" t="s">
        <v>10133</v>
      </c>
      <c r="AH1035" s="2" t="s">
        <v>10624</v>
      </c>
      <c r="AI1035" s="2" t="s">
        <v>67</v>
      </c>
      <c r="AJ1035" s="2" t="s">
        <v>10625</v>
      </c>
      <c r="AK1035" s="2" t="s">
        <v>53</v>
      </c>
      <c r="AL1035" s="2" t="s">
        <v>53</v>
      </c>
      <c r="AM1035" s="2" t="s">
        <v>53</v>
      </c>
      <c r="AN1035" s="2" t="s">
        <v>53</v>
      </c>
      <c r="AO1035" s="2" t="s">
        <v>53</v>
      </c>
      <c r="AP1035" s="2" t="s">
        <v>53</v>
      </c>
      <c r="AQ1035" s="2" t="s">
        <v>53</v>
      </c>
      <c r="AR1035" s="2" t="s">
        <v>69</v>
      </c>
      <c r="AS1035" s="2" t="s">
        <v>52</v>
      </c>
      <c r="AT1035" s="2" t="s">
        <v>69</v>
      </c>
    </row>
    <row r="1036" spans="1:46" ht="22.5" customHeight="1" x14ac:dyDescent="0.25">
      <c r="A1036" s="18" t="s">
        <v>10626</v>
      </c>
      <c r="B1036" s="2" t="s">
        <v>10627</v>
      </c>
      <c r="C1036" s="2" t="s">
        <v>344</v>
      </c>
      <c r="D1036" s="2" t="s">
        <v>8953</v>
      </c>
      <c r="E1036" s="2" t="s">
        <v>69</v>
      </c>
      <c r="F1036" s="19">
        <v>1</v>
      </c>
      <c r="G1036" s="19">
        <v>237.9</v>
      </c>
      <c r="H1036" s="19" t="s">
        <v>52</v>
      </c>
      <c r="I1036" s="19">
        <v>-40.44</v>
      </c>
      <c r="J1036" s="19">
        <v>-20.45</v>
      </c>
      <c r="K1036" s="19" t="s">
        <v>52</v>
      </c>
      <c r="L1036" s="19">
        <v>177.01</v>
      </c>
      <c r="M1036" s="2" t="s">
        <v>51</v>
      </c>
      <c r="N1036" s="2" t="s">
        <v>3387</v>
      </c>
      <c r="O1036" s="2" t="s">
        <v>6059</v>
      </c>
      <c r="P1036" s="2" t="s">
        <v>3389</v>
      </c>
      <c r="Q1036" s="2" t="s">
        <v>53</v>
      </c>
      <c r="R1036" s="19">
        <v>237.9</v>
      </c>
      <c r="S1036" s="19" t="s">
        <v>57</v>
      </c>
      <c r="T1036" s="2" t="s">
        <v>58</v>
      </c>
      <c r="U1036" s="2" t="s">
        <v>53</v>
      </c>
      <c r="V1036" s="2" t="s">
        <v>53</v>
      </c>
      <c r="W1036" s="2" t="s">
        <v>53</v>
      </c>
      <c r="X1036" s="2" t="s">
        <v>53</v>
      </c>
      <c r="Y1036" s="2" t="s">
        <v>10628</v>
      </c>
      <c r="Z1036" s="2" t="s">
        <v>10629</v>
      </c>
      <c r="AA1036" s="2" t="s">
        <v>10630</v>
      </c>
      <c r="AB1036" s="2" t="s">
        <v>2826</v>
      </c>
      <c r="AC1036" s="2" t="s">
        <v>124</v>
      </c>
      <c r="AD1036" s="2" t="s">
        <v>10631</v>
      </c>
      <c r="AE1036" s="2" t="s">
        <v>65</v>
      </c>
      <c r="AF1036" s="2" t="s">
        <v>66</v>
      </c>
      <c r="AG1036" s="2" t="s">
        <v>10124</v>
      </c>
      <c r="AH1036" s="2" t="s">
        <v>10632</v>
      </c>
      <c r="AI1036" s="2" t="s">
        <v>67</v>
      </c>
      <c r="AJ1036" s="2" t="s">
        <v>10633</v>
      </c>
      <c r="AK1036" s="2" t="s">
        <v>53</v>
      </c>
      <c r="AL1036" s="2" t="s">
        <v>53</v>
      </c>
      <c r="AM1036" s="2" t="s">
        <v>53</v>
      </c>
      <c r="AN1036" s="2" t="s">
        <v>53</v>
      </c>
      <c r="AO1036" s="2" t="s">
        <v>53</v>
      </c>
      <c r="AP1036" s="2" t="s">
        <v>53</v>
      </c>
      <c r="AQ1036" s="2" t="s">
        <v>53</v>
      </c>
      <c r="AR1036" s="2" t="s">
        <v>69</v>
      </c>
      <c r="AS1036" s="2" t="s">
        <v>52</v>
      </c>
      <c r="AT1036" s="2" t="s">
        <v>69</v>
      </c>
    </row>
    <row r="1037" spans="1:46" ht="22.5" customHeight="1" x14ac:dyDescent="0.25">
      <c r="A1037" s="18" t="s">
        <v>10634</v>
      </c>
      <c r="B1037" s="2" t="s">
        <v>10635</v>
      </c>
      <c r="C1037" s="2" t="s">
        <v>344</v>
      </c>
      <c r="D1037" s="2" t="s">
        <v>7125</v>
      </c>
      <c r="E1037" s="2" t="s">
        <v>69</v>
      </c>
      <c r="F1037" s="19">
        <v>1</v>
      </c>
      <c r="G1037" s="19">
        <v>127.99</v>
      </c>
      <c r="H1037" s="19" t="s">
        <v>52</v>
      </c>
      <c r="I1037" s="19">
        <v>-15.36</v>
      </c>
      <c r="J1037" s="19">
        <v>-20.45</v>
      </c>
      <c r="K1037" s="19" t="s">
        <v>52</v>
      </c>
      <c r="L1037" s="19">
        <v>92.18</v>
      </c>
      <c r="M1037" s="2" t="s">
        <v>53</v>
      </c>
      <c r="N1037" s="2" t="s">
        <v>3703</v>
      </c>
      <c r="O1037" s="2" t="s">
        <v>3704</v>
      </c>
      <c r="P1037" s="2" t="s">
        <v>3705</v>
      </c>
      <c r="Q1037" s="2" t="s">
        <v>53</v>
      </c>
      <c r="R1037" s="19">
        <v>127.99</v>
      </c>
      <c r="S1037" s="19" t="s">
        <v>161</v>
      </c>
      <c r="T1037" s="2" t="s">
        <v>77</v>
      </c>
      <c r="U1037" s="2" t="s">
        <v>10636</v>
      </c>
      <c r="V1037" s="2" t="s">
        <v>10637</v>
      </c>
      <c r="W1037" s="2" t="s">
        <v>10638</v>
      </c>
      <c r="X1037" s="2" t="s">
        <v>53</v>
      </c>
      <c r="Y1037" s="2" t="s">
        <v>10636</v>
      </c>
      <c r="Z1037" s="2" t="s">
        <v>10639</v>
      </c>
      <c r="AA1037" s="2" t="s">
        <v>10640</v>
      </c>
      <c r="AB1037" s="2" t="s">
        <v>553</v>
      </c>
      <c r="AC1037" s="2" t="s">
        <v>150</v>
      </c>
      <c r="AD1037" s="2" t="s">
        <v>10641</v>
      </c>
      <c r="AE1037" s="2" t="s">
        <v>65</v>
      </c>
      <c r="AF1037" s="2" t="s">
        <v>86</v>
      </c>
      <c r="AG1037" s="2" t="s">
        <v>10642</v>
      </c>
      <c r="AH1037" s="2" t="s">
        <v>10643</v>
      </c>
      <c r="AI1037" s="2" t="s">
        <v>67</v>
      </c>
      <c r="AJ1037" s="2" t="s">
        <v>10644</v>
      </c>
      <c r="AK1037" s="2" t="s">
        <v>53</v>
      </c>
      <c r="AL1037" s="2" t="s">
        <v>53</v>
      </c>
      <c r="AM1037" s="2" t="s">
        <v>53</v>
      </c>
      <c r="AN1037" s="2" t="s">
        <v>53</v>
      </c>
      <c r="AO1037" s="2" t="s">
        <v>53</v>
      </c>
      <c r="AP1037" s="2" t="s">
        <v>53</v>
      </c>
      <c r="AQ1037" s="2" t="s">
        <v>53</v>
      </c>
      <c r="AR1037" s="2" t="s">
        <v>69</v>
      </c>
      <c r="AS1037" s="2" t="s">
        <v>52</v>
      </c>
      <c r="AT1037" s="2" t="s">
        <v>69</v>
      </c>
    </row>
    <row r="1038" spans="1:46" ht="22.5" customHeight="1" x14ac:dyDescent="0.25">
      <c r="A1038" s="18" t="s">
        <v>10645</v>
      </c>
      <c r="B1038" s="2" t="s">
        <v>10646</v>
      </c>
      <c r="C1038" s="2" t="s">
        <v>344</v>
      </c>
      <c r="D1038" s="2" t="s">
        <v>8953</v>
      </c>
      <c r="E1038" s="2" t="s">
        <v>69</v>
      </c>
      <c r="F1038" s="19">
        <v>1</v>
      </c>
      <c r="G1038" s="19">
        <v>175.69</v>
      </c>
      <c r="H1038" s="19" t="s">
        <v>52</v>
      </c>
      <c r="I1038" s="19">
        <v>-29.87</v>
      </c>
      <c r="J1038" s="19">
        <v>-26.45</v>
      </c>
      <c r="K1038" s="19" t="s">
        <v>52</v>
      </c>
      <c r="L1038" s="19">
        <v>119.37</v>
      </c>
      <c r="M1038" s="2" t="s">
        <v>53</v>
      </c>
      <c r="N1038" s="2" t="s">
        <v>10647</v>
      </c>
      <c r="O1038" s="2" t="s">
        <v>10648</v>
      </c>
      <c r="P1038" s="2" t="s">
        <v>10649</v>
      </c>
      <c r="Q1038" s="2" t="s">
        <v>53</v>
      </c>
      <c r="R1038" s="19">
        <v>175.69</v>
      </c>
      <c r="S1038" s="19" t="s">
        <v>57</v>
      </c>
      <c r="T1038" s="2" t="s">
        <v>77</v>
      </c>
      <c r="U1038" s="2" t="s">
        <v>10650</v>
      </c>
      <c r="V1038" s="2" t="s">
        <v>10651</v>
      </c>
      <c r="W1038" s="2" t="s">
        <v>10652</v>
      </c>
      <c r="X1038" s="2" t="s">
        <v>53</v>
      </c>
      <c r="Y1038" s="2" t="s">
        <v>10650</v>
      </c>
      <c r="Z1038" s="2" t="s">
        <v>10653</v>
      </c>
      <c r="AA1038" s="2" t="s">
        <v>10654</v>
      </c>
      <c r="AB1038" s="2" t="s">
        <v>10655</v>
      </c>
      <c r="AC1038" s="2" t="s">
        <v>97</v>
      </c>
      <c r="AD1038" s="2" t="s">
        <v>10656</v>
      </c>
      <c r="AE1038" s="2" t="s">
        <v>65</v>
      </c>
      <c r="AF1038" s="2" t="s">
        <v>86</v>
      </c>
      <c r="AG1038" s="2" t="s">
        <v>10657</v>
      </c>
      <c r="AH1038" s="2" t="s">
        <v>10658</v>
      </c>
      <c r="AI1038" s="2" t="s">
        <v>67</v>
      </c>
      <c r="AJ1038" s="2" t="s">
        <v>10659</v>
      </c>
      <c r="AK1038" s="2" t="s">
        <v>53</v>
      </c>
      <c r="AL1038" s="2" t="s">
        <v>53</v>
      </c>
      <c r="AM1038" s="2" t="s">
        <v>53</v>
      </c>
      <c r="AN1038" s="2" t="s">
        <v>53</v>
      </c>
      <c r="AO1038" s="2" t="s">
        <v>53</v>
      </c>
      <c r="AP1038" s="2" t="s">
        <v>53</v>
      </c>
      <c r="AQ1038" s="2" t="s">
        <v>53</v>
      </c>
      <c r="AR1038" s="2" t="s">
        <v>69</v>
      </c>
      <c r="AS1038" s="2" t="s">
        <v>52</v>
      </c>
      <c r="AT1038" s="2" t="s">
        <v>69</v>
      </c>
    </row>
    <row r="1039" spans="1:46" ht="22.5" customHeight="1" x14ac:dyDescent="0.25">
      <c r="A1039" s="18" t="s">
        <v>10660</v>
      </c>
      <c r="B1039" s="2" t="s">
        <v>10661</v>
      </c>
      <c r="C1039" s="2" t="s">
        <v>344</v>
      </c>
      <c r="D1039" s="2" t="s">
        <v>9612</v>
      </c>
      <c r="E1039" s="2" t="s">
        <v>51</v>
      </c>
      <c r="F1039" s="19">
        <v>2</v>
      </c>
      <c r="G1039" s="19">
        <v>124</v>
      </c>
      <c r="H1039" s="19">
        <v>5.88</v>
      </c>
      <c r="I1039" s="19">
        <v>-32.08</v>
      </c>
      <c r="J1039" s="19">
        <v>-5.88</v>
      </c>
      <c r="K1039" s="19" t="s">
        <v>52</v>
      </c>
      <c r="L1039" s="19">
        <v>91.92</v>
      </c>
      <c r="M1039" s="2" t="s">
        <v>51</v>
      </c>
      <c r="N1039" s="2" t="s">
        <v>1048</v>
      </c>
      <c r="O1039" s="2" t="s">
        <v>1080</v>
      </c>
      <c r="P1039" s="2" t="s">
        <v>1081</v>
      </c>
      <c r="Q1039" s="2" t="s">
        <v>53</v>
      </c>
      <c r="R1039" s="19">
        <v>62</v>
      </c>
      <c r="S1039" s="19" t="s">
        <v>57</v>
      </c>
      <c r="T1039" s="2" t="s">
        <v>58</v>
      </c>
      <c r="U1039" s="2" t="s">
        <v>53</v>
      </c>
      <c r="V1039" s="2" t="s">
        <v>53</v>
      </c>
      <c r="W1039" s="2" t="s">
        <v>53</v>
      </c>
      <c r="X1039" s="2" t="s">
        <v>53</v>
      </c>
      <c r="Y1039" s="2" t="s">
        <v>10662</v>
      </c>
      <c r="Z1039" s="2" t="s">
        <v>10663</v>
      </c>
      <c r="AA1039" s="2" t="s">
        <v>10664</v>
      </c>
      <c r="AB1039" s="2" t="s">
        <v>10665</v>
      </c>
      <c r="AC1039" s="2" t="s">
        <v>150</v>
      </c>
      <c r="AD1039" s="2" t="s">
        <v>10666</v>
      </c>
      <c r="AE1039" s="2" t="s">
        <v>65</v>
      </c>
      <c r="AF1039" s="2" t="s">
        <v>66</v>
      </c>
      <c r="AG1039" s="2" t="s">
        <v>10667</v>
      </c>
      <c r="AH1039" s="2" t="s">
        <v>10668</v>
      </c>
      <c r="AI1039" s="2" t="s">
        <v>67</v>
      </c>
      <c r="AJ1039" s="2" t="s">
        <v>10669</v>
      </c>
      <c r="AK1039" s="2" t="s">
        <v>53</v>
      </c>
      <c r="AL1039" s="2" t="s">
        <v>53</v>
      </c>
      <c r="AM1039" s="2" t="s">
        <v>53</v>
      </c>
      <c r="AN1039" s="2" t="s">
        <v>53</v>
      </c>
      <c r="AO1039" s="2" t="s">
        <v>53</v>
      </c>
      <c r="AP1039" s="2" t="s">
        <v>53</v>
      </c>
      <c r="AQ1039" s="2" t="s">
        <v>53</v>
      </c>
      <c r="AR1039" s="2" t="s">
        <v>69</v>
      </c>
      <c r="AS1039" s="2" t="s">
        <v>52</v>
      </c>
      <c r="AT1039" s="2" t="s">
        <v>69</v>
      </c>
    </row>
    <row r="1040" spans="1:46" ht="22.5" customHeight="1" x14ac:dyDescent="0.25">
      <c r="A1040" s="18" t="s">
        <v>10670</v>
      </c>
      <c r="B1040" s="2" t="s">
        <v>10671</v>
      </c>
      <c r="C1040" s="2" t="s">
        <v>344</v>
      </c>
      <c r="D1040" s="2" t="s">
        <v>9612</v>
      </c>
      <c r="E1040" s="2" t="s">
        <v>69</v>
      </c>
      <c r="F1040" s="19">
        <v>1</v>
      </c>
      <c r="G1040" s="19">
        <v>86.99</v>
      </c>
      <c r="H1040" s="19" t="s">
        <v>52</v>
      </c>
      <c r="I1040" s="19">
        <v>-14.79</v>
      </c>
      <c r="J1040" s="19">
        <v>-20.45</v>
      </c>
      <c r="K1040" s="19" t="s">
        <v>52</v>
      </c>
      <c r="L1040" s="19">
        <v>51.75</v>
      </c>
      <c r="M1040" s="2" t="s">
        <v>51</v>
      </c>
      <c r="N1040" s="2" t="s">
        <v>309</v>
      </c>
      <c r="O1040" s="2" t="s">
        <v>747</v>
      </c>
      <c r="P1040" s="2" t="s">
        <v>748</v>
      </c>
      <c r="Q1040" s="2" t="s">
        <v>53</v>
      </c>
      <c r="R1040" s="19">
        <v>86.99</v>
      </c>
      <c r="S1040" s="19" t="s">
        <v>57</v>
      </c>
      <c r="T1040" s="2" t="s">
        <v>58</v>
      </c>
      <c r="U1040" s="2" t="s">
        <v>53</v>
      </c>
      <c r="V1040" s="2" t="s">
        <v>53</v>
      </c>
      <c r="W1040" s="2" t="s">
        <v>53</v>
      </c>
      <c r="X1040" s="2" t="s">
        <v>53</v>
      </c>
      <c r="Y1040" s="2" t="s">
        <v>10672</v>
      </c>
      <c r="Z1040" s="2" t="s">
        <v>10673</v>
      </c>
      <c r="AA1040" s="2" t="s">
        <v>10674</v>
      </c>
      <c r="AB1040" s="2" t="s">
        <v>10675</v>
      </c>
      <c r="AC1040" s="2" t="s">
        <v>124</v>
      </c>
      <c r="AD1040" s="2" t="s">
        <v>10676</v>
      </c>
      <c r="AE1040" s="2" t="s">
        <v>65</v>
      </c>
      <c r="AF1040" s="2" t="s">
        <v>66</v>
      </c>
      <c r="AG1040" s="2" t="s">
        <v>10677</v>
      </c>
      <c r="AH1040" s="2" t="s">
        <v>10678</v>
      </c>
      <c r="AI1040" s="2" t="s">
        <v>67</v>
      </c>
      <c r="AJ1040" s="2" t="s">
        <v>10679</v>
      </c>
      <c r="AK1040" s="2" t="s">
        <v>53</v>
      </c>
      <c r="AL1040" s="2" t="s">
        <v>53</v>
      </c>
      <c r="AM1040" s="2" t="s">
        <v>53</v>
      </c>
      <c r="AN1040" s="2" t="s">
        <v>53</v>
      </c>
      <c r="AO1040" s="2" t="s">
        <v>53</v>
      </c>
      <c r="AP1040" s="2" t="s">
        <v>53</v>
      </c>
      <c r="AQ1040" s="2" t="s">
        <v>53</v>
      </c>
      <c r="AR1040" s="2" t="s">
        <v>69</v>
      </c>
      <c r="AS1040" s="2" t="s">
        <v>52</v>
      </c>
      <c r="AT1040" s="2" t="s">
        <v>69</v>
      </c>
    </row>
    <row r="1041" spans="1:46" ht="22.5" customHeight="1" x14ac:dyDescent="0.25">
      <c r="A1041" s="18" t="s">
        <v>10680</v>
      </c>
      <c r="B1041" s="2" t="s">
        <v>10671</v>
      </c>
      <c r="C1041" s="2" t="s">
        <v>344</v>
      </c>
      <c r="D1041" s="2" t="s">
        <v>9612</v>
      </c>
      <c r="E1041" s="2" t="s">
        <v>69</v>
      </c>
      <c r="F1041" s="19">
        <v>1</v>
      </c>
      <c r="G1041" s="19">
        <v>179.9</v>
      </c>
      <c r="H1041" s="19" t="s">
        <v>52</v>
      </c>
      <c r="I1041" s="19">
        <v>-21.59</v>
      </c>
      <c r="J1041" s="19">
        <v>-26.45</v>
      </c>
      <c r="K1041" s="19" t="s">
        <v>52</v>
      </c>
      <c r="L1041" s="19">
        <v>131.86000000000001</v>
      </c>
      <c r="M1041" s="2" t="s">
        <v>51</v>
      </c>
      <c r="N1041" s="2" t="s">
        <v>758</v>
      </c>
      <c r="O1041" s="2" t="s">
        <v>759</v>
      </c>
      <c r="P1041" s="2" t="s">
        <v>760</v>
      </c>
      <c r="Q1041" s="2" t="s">
        <v>53</v>
      </c>
      <c r="R1041" s="19">
        <v>179.9</v>
      </c>
      <c r="S1041" s="19" t="s">
        <v>161</v>
      </c>
      <c r="T1041" s="2" t="s">
        <v>58</v>
      </c>
      <c r="U1041" s="2" t="s">
        <v>53</v>
      </c>
      <c r="V1041" s="2" t="s">
        <v>53</v>
      </c>
      <c r="W1041" s="2" t="s">
        <v>53</v>
      </c>
      <c r="X1041" s="2" t="s">
        <v>53</v>
      </c>
      <c r="Y1041" s="2" t="s">
        <v>10681</v>
      </c>
      <c r="Z1041" s="2" t="s">
        <v>10682</v>
      </c>
      <c r="AA1041" s="2" t="s">
        <v>10683</v>
      </c>
      <c r="AB1041" s="2" t="s">
        <v>10684</v>
      </c>
      <c r="AC1041" s="2" t="s">
        <v>124</v>
      </c>
      <c r="AD1041" s="2" t="s">
        <v>10685</v>
      </c>
      <c r="AE1041" s="2" t="s">
        <v>65</v>
      </c>
      <c r="AF1041" s="2" t="s">
        <v>66</v>
      </c>
      <c r="AG1041" s="2" t="s">
        <v>10686</v>
      </c>
      <c r="AH1041" s="2" t="s">
        <v>10687</v>
      </c>
      <c r="AI1041" s="2" t="s">
        <v>67</v>
      </c>
      <c r="AJ1041" s="2" t="s">
        <v>10688</v>
      </c>
      <c r="AK1041" s="2" t="s">
        <v>53</v>
      </c>
      <c r="AL1041" s="2" t="s">
        <v>53</v>
      </c>
      <c r="AM1041" s="2" t="s">
        <v>53</v>
      </c>
      <c r="AN1041" s="2" t="s">
        <v>53</v>
      </c>
      <c r="AO1041" s="2" t="s">
        <v>53</v>
      </c>
      <c r="AP1041" s="2" t="s">
        <v>53</v>
      </c>
      <c r="AQ1041" s="2" t="s">
        <v>53</v>
      </c>
      <c r="AR1041" s="2" t="s">
        <v>69</v>
      </c>
      <c r="AS1041" s="2" t="s">
        <v>52</v>
      </c>
      <c r="AT1041" s="2" t="s">
        <v>69</v>
      </c>
    </row>
    <row r="1042" spans="1:46" ht="22.5" customHeight="1" x14ac:dyDescent="0.25">
      <c r="A1042" s="18" t="s">
        <v>10689</v>
      </c>
      <c r="B1042" s="2" t="s">
        <v>10690</v>
      </c>
      <c r="C1042" s="2" t="s">
        <v>344</v>
      </c>
      <c r="D1042" s="2" t="s">
        <v>9612</v>
      </c>
      <c r="E1042" s="2" t="s">
        <v>69</v>
      </c>
      <c r="F1042" s="19">
        <v>1</v>
      </c>
      <c r="G1042" s="19">
        <v>109.16</v>
      </c>
      <c r="H1042" s="19" t="s">
        <v>52</v>
      </c>
      <c r="I1042" s="19">
        <v>-18.559999999999999</v>
      </c>
      <c r="J1042" s="19">
        <v>-20.45</v>
      </c>
      <c r="K1042" s="19" t="s">
        <v>52</v>
      </c>
      <c r="L1042" s="19">
        <v>70.150000000000006</v>
      </c>
      <c r="M1042" s="2" t="s">
        <v>53</v>
      </c>
      <c r="N1042" s="2" t="s">
        <v>10691</v>
      </c>
      <c r="O1042" s="2" t="s">
        <v>10692</v>
      </c>
      <c r="P1042" s="2" t="s">
        <v>10693</v>
      </c>
      <c r="Q1042" s="2" t="s">
        <v>53</v>
      </c>
      <c r="R1042" s="19">
        <v>109.16</v>
      </c>
      <c r="S1042" s="19" t="s">
        <v>57</v>
      </c>
      <c r="T1042" s="2" t="s">
        <v>77</v>
      </c>
      <c r="U1042" s="2" t="s">
        <v>10694</v>
      </c>
      <c r="V1042" s="2" t="s">
        <v>10695</v>
      </c>
      <c r="W1042" s="2" t="s">
        <v>10696</v>
      </c>
      <c r="X1042" s="2" t="s">
        <v>53</v>
      </c>
      <c r="Y1042" s="2" t="s">
        <v>10694</v>
      </c>
      <c r="Z1042" s="2" t="s">
        <v>10697</v>
      </c>
      <c r="AA1042" s="2" t="s">
        <v>10698</v>
      </c>
      <c r="AB1042" s="2" t="s">
        <v>2719</v>
      </c>
      <c r="AC1042" s="2" t="s">
        <v>124</v>
      </c>
      <c r="AD1042" s="2" t="s">
        <v>2720</v>
      </c>
      <c r="AE1042" s="2" t="s">
        <v>65</v>
      </c>
      <c r="AF1042" s="2" t="s">
        <v>86</v>
      </c>
      <c r="AG1042" s="2" t="s">
        <v>10699</v>
      </c>
      <c r="AH1042" s="2" t="s">
        <v>10700</v>
      </c>
      <c r="AI1042" s="2" t="s">
        <v>67</v>
      </c>
      <c r="AJ1042" s="2" t="s">
        <v>10701</v>
      </c>
      <c r="AK1042" s="2" t="s">
        <v>53</v>
      </c>
      <c r="AL1042" s="2" t="s">
        <v>53</v>
      </c>
      <c r="AM1042" s="2" t="s">
        <v>53</v>
      </c>
      <c r="AN1042" s="2" t="s">
        <v>53</v>
      </c>
      <c r="AO1042" s="2" t="s">
        <v>53</v>
      </c>
      <c r="AP1042" s="2" t="s">
        <v>53</v>
      </c>
      <c r="AQ1042" s="2" t="s">
        <v>53</v>
      </c>
      <c r="AR1042" s="2" t="s">
        <v>69</v>
      </c>
      <c r="AS1042" s="2" t="s">
        <v>52</v>
      </c>
      <c r="AT1042" s="2" t="s">
        <v>69</v>
      </c>
    </row>
    <row r="1043" spans="1:46" ht="22.5" customHeight="1" x14ac:dyDescent="0.25">
      <c r="A1043" s="18" t="s">
        <v>10702</v>
      </c>
      <c r="B1043" s="2" t="s">
        <v>10703</v>
      </c>
      <c r="C1043" s="2" t="s">
        <v>344</v>
      </c>
      <c r="D1043" s="2" t="s">
        <v>9612</v>
      </c>
      <c r="E1043" s="2" t="s">
        <v>69</v>
      </c>
      <c r="F1043" s="19">
        <v>1</v>
      </c>
      <c r="G1043" s="19">
        <v>260</v>
      </c>
      <c r="H1043" s="19" t="s">
        <v>52</v>
      </c>
      <c r="I1043" s="19">
        <v>-44.2</v>
      </c>
      <c r="J1043" s="19">
        <v>-20.45</v>
      </c>
      <c r="K1043" s="19" t="s">
        <v>52</v>
      </c>
      <c r="L1043" s="19">
        <v>195.35</v>
      </c>
      <c r="M1043" s="2" t="s">
        <v>51</v>
      </c>
      <c r="N1043" s="2" t="s">
        <v>333</v>
      </c>
      <c r="O1043" s="2" t="s">
        <v>334</v>
      </c>
      <c r="P1043" s="2" t="s">
        <v>335</v>
      </c>
      <c r="Q1043" s="2" t="s">
        <v>53</v>
      </c>
      <c r="R1043" s="19">
        <v>260</v>
      </c>
      <c r="S1043" s="19" t="s">
        <v>57</v>
      </c>
      <c r="T1043" s="2" t="s">
        <v>58</v>
      </c>
      <c r="U1043" s="2" t="s">
        <v>53</v>
      </c>
      <c r="V1043" s="2" t="s">
        <v>53</v>
      </c>
      <c r="W1043" s="2" t="s">
        <v>53</v>
      </c>
      <c r="X1043" s="2" t="s">
        <v>53</v>
      </c>
      <c r="Y1043" s="2" t="s">
        <v>10704</v>
      </c>
      <c r="Z1043" s="2" t="s">
        <v>10705</v>
      </c>
      <c r="AA1043" s="2" t="s">
        <v>10706</v>
      </c>
      <c r="AB1043" s="2" t="s">
        <v>1425</v>
      </c>
      <c r="AC1043" s="2" t="s">
        <v>124</v>
      </c>
      <c r="AD1043" s="2" t="s">
        <v>10707</v>
      </c>
      <c r="AE1043" s="2" t="s">
        <v>65</v>
      </c>
      <c r="AF1043" s="2" t="s">
        <v>66</v>
      </c>
      <c r="AG1043" s="2" t="s">
        <v>10708</v>
      </c>
      <c r="AH1043" s="2" t="s">
        <v>10709</v>
      </c>
      <c r="AI1043" s="2" t="s">
        <v>67</v>
      </c>
      <c r="AJ1043" s="2" t="s">
        <v>10710</v>
      </c>
      <c r="AK1043" s="2" t="s">
        <v>53</v>
      </c>
      <c r="AL1043" s="2" t="s">
        <v>53</v>
      </c>
      <c r="AM1043" s="2" t="s">
        <v>53</v>
      </c>
      <c r="AN1043" s="2" t="s">
        <v>53</v>
      </c>
      <c r="AO1043" s="2" t="s">
        <v>53</v>
      </c>
      <c r="AP1043" s="2" t="s">
        <v>53</v>
      </c>
      <c r="AQ1043" s="2" t="s">
        <v>53</v>
      </c>
      <c r="AR1043" s="2" t="s">
        <v>69</v>
      </c>
      <c r="AS1043" s="2" t="s">
        <v>52</v>
      </c>
      <c r="AT1043" s="2" t="s">
        <v>69</v>
      </c>
    </row>
    <row r="1044" spans="1:46" ht="22.5" customHeight="1" x14ac:dyDescent="0.25">
      <c r="A1044" s="18" t="s">
        <v>10711</v>
      </c>
      <c r="B1044" s="2" t="s">
        <v>10712</v>
      </c>
      <c r="C1044" s="2" t="s">
        <v>344</v>
      </c>
      <c r="D1044" s="2" t="s">
        <v>10713</v>
      </c>
      <c r="E1044" s="2" t="s">
        <v>51</v>
      </c>
      <c r="F1044" s="19">
        <v>1</v>
      </c>
      <c r="G1044" s="19">
        <v>67.42</v>
      </c>
      <c r="H1044" s="19">
        <v>15.9</v>
      </c>
      <c r="I1044" s="19">
        <v>-16.96</v>
      </c>
      <c r="J1044" s="19" t="s">
        <v>52</v>
      </c>
      <c r="K1044" s="19" t="s">
        <v>52</v>
      </c>
      <c r="L1044" s="19">
        <v>66.36</v>
      </c>
      <c r="M1044" s="2" t="s">
        <v>53</v>
      </c>
      <c r="N1044" s="2" t="s">
        <v>687</v>
      </c>
      <c r="O1044" s="2" t="s">
        <v>688</v>
      </c>
      <c r="P1044" s="2" t="s">
        <v>689</v>
      </c>
      <c r="Q1044" s="2" t="s">
        <v>53</v>
      </c>
      <c r="R1044" s="19">
        <v>67.42</v>
      </c>
      <c r="S1044" s="19" t="s">
        <v>57</v>
      </c>
      <c r="T1044" s="2" t="s">
        <v>58</v>
      </c>
      <c r="U1044" s="2" t="s">
        <v>10714</v>
      </c>
      <c r="V1044" s="2" t="s">
        <v>10715</v>
      </c>
      <c r="W1044" s="2" t="s">
        <v>10716</v>
      </c>
      <c r="X1044" s="2" t="s">
        <v>53</v>
      </c>
      <c r="Y1044" s="2" t="s">
        <v>10714</v>
      </c>
      <c r="Z1044" s="2" t="s">
        <v>10717</v>
      </c>
      <c r="AA1044" s="2" t="s">
        <v>10718</v>
      </c>
      <c r="AB1044" s="2" t="s">
        <v>1157</v>
      </c>
      <c r="AC1044" s="2" t="s">
        <v>124</v>
      </c>
      <c r="AD1044" s="2" t="s">
        <v>10719</v>
      </c>
      <c r="AE1044" s="2" t="s">
        <v>65</v>
      </c>
      <c r="AF1044" s="2" t="s">
        <v>222</v>
      </c>
      <c r="AG1044" s="2" t="s">
        <v>10720</v>
      </c>
      <c r="AH1044" s="2" t="s">
        <v>10721</v>
      </c>
      <c r="AI1044" s="2" t="s">
        <v>1020</v>
      </c>
      <c r="AJ1044" s="2" t="s">
        <v>10722</v>
      </c>
      <c r="AK1044" s="2" t="s">
        <v>53</v>
      </c>
      <c r="AL1044" s="2" t="s">
        <v>53</v>
      </c>
      <c r="AM1044" s="2" t="s">
        <v>53</v>
      </c>
      <c r="AN1044" s="2" t="s">
        <v>53</v>
      </c>
      <c r="AO1044" s="2" t="s">
        <v>53</v>
      </c>
      <c r="AP1044" s="2" t="s">
        <v>53</v>
      </c>
      <c r="AQ1044" s="2" t="s">
        <v>53</v>
      </c>
      <c r="AR1044" s="2" t="s">
        <v>69</v>
      </c>
      <c r="AS1044" s="2" t="s">
        <v>52</v>
      </c>
      <c r="AT1044" s="2" t="s">
        <v>69</v>
      </c>
    </row>
    <row r="1045" spans="1:46" ht="22.5" customHeight="1" x14ac:dyDescent="0.25">
      <c r="A1045" s="18" t="s">
        <v>10723</v>
      </c>
      <c r="B1045" s="2" t="s">
        <v>10724</v>
      </c>
      <c r="C1045" s="2" t="s">
        <v>344</v>
      </c>
      <c r="D1045" s="2" t="s">
        <v>8953</v>
      </c>
      <c r="E1045" s="2" t="s">
        <v>51</v>
      </c>
      <c r="F1045" s="19">
        <v>1</v>
      </c>
      <c r="G1045" s="19">
        <v>54.87</v>
      </c>
      <c r="H1045" s="19" t="s">
        <v>52</v>
      </c>
      <c r="I1045" s="19">
        <v>-12.08</v>
      </c>
      <c r="J1045" s="19" t="s">
        <v>52</v>
      </c>
      <c r="K1045" s="19" t="s">
        <v>52</v>
      </c>
      <c r="L1045" s="19">
        <v>42.79</v>
      </c>
      <c r="M1045" s="2" t="s">
        <v>53</v>
      </c>
      <c r="N1045" s="2" t="s">
        <v>309</v>
      </c>
      <c r="O1045" s="2" t="s">
        <v>390</v>
      </c>
      <c r="P1045" s="2" t="s">
        <v>311</v>
      </c>
      <c r="Q1045" s="2" t="s">
        <v>53</v>
      </c>
      <c r="R1045" s="19">
        <v>54.87</v>
      </c>
      <c r="S1045" s="19" t="s">
        <v>161</v>
      </c>
      <c r="T1045" s="2" t="s">
        <v>58</v>
      </c>
      <c r="U1045" s="2" t="s">
        <v>53</v>
      </c>
      <c r="V1045" s="2" t="s">
        <v>53</v>
      </c>
      <c r="W1045" s="2" t="s">
        <v>53</v>
      </c>
      <c r="X1045" s="2" t="s">
        <v>53</v>
      </c>
      <c r="Y1045" s="2" t="s">
        <v>10725</v>
      </c>
      <c r="Z1045" s="2" t="s">
        <v>10726</v>
      </c>
      <c r="AA1045" s="2" t="s">
        <v>10727</v>
      </c>
      <c r="AB1045" s="2" t="s">
        <v>2048</v>
      </c>
      <c r="AC1045" s="2" t="s">
        <v>182</v>
      </c>
      <c r="AD1045" s="2" t="s">
        <v>2049</v>
      </c>
      <c r="AE1045" s="2" t="s">
        <v>65</v>
      </c>
      <c r="AF1045" s="2" t="s">
        <v>66</v>
      </c>
      <c r="AG1045" s="2" t="s">
        <v>10728</v>
      </c>
      <c r="AH1045" s="2" t="s">
        <v>10729</v>
      </c>
      <c r="AI1045" s="2" t="s">
        <v>67</v>
      </c>
      <c r="AJ1045" s="2" t="s">
        <v>10730</v>
      </c>
      <c r="AK1045" s="2" t="s">
        <v>53</v>
      </c>
      <c r="AL1045" s="2" t="s">
        <v>53</v>
      </c>
      <c r="AM1045" s="2" t="s">
        <v>53</v>
      </c>
      <c r="AN1045" s="2" t="s">
        <v>53</v>
      </c>
      <c r="AO1045" s="2" t="s">
        <v>53</v>
      </c>
      <c r="AP1045" s="2" t="s">
        <v>53</v>
      </c>
      <c r="AQ1045" s="2" t="s">
        <v>53</v>
      </c>
      <c r="AR1045" s="2" t="s">
        <v>69</v>
      </c>
      <c r="AS1045" s="2" t="s">
        <v>52</v>
      </c>
      <c r="AT1045" s="2" t="s">
        <v>69</v>
      </c>
    </row>
    <row r="1046" spans="1:46" ht="22.5" customHeight="1" x14ac:dyDescent="0.25">
      <c r="A1046" s="18" t="s">
        <v>10731</v>
      </c>
      <c r="B1046" s="2" t="s">
        <v>10732</v>
      </c>
      <c r="C1046" s="2" t="s">
        <v>344</v>
      </c>
      <c r="D1046" s="2" t="s">
        <v>8953</v>
      </c>
      <c r="E1046" s="2" t="s">
        <v>51</v>
      </c>
      <c r="F1046" s="19">
        <v>1</v>
      </c>
      <c r="G1046" s="19">
        <v>65.94</v>
      </c>
      <c r="H1046" s="19">
        <v>25.65</v>
      </c>
      <c r="I1046" s="19">
        <v>-16.71</v>
      </c>
      <c r="J1046" s="19">
        <v>-25.65</v>
      </c>
      <c r="K1046" s="19" t="s">
        <v>52</v>
      </c>
      <c r="L1046" s="19">
        <v>49.23</v>
      </c>
      <c r="M1046" s="2" t="s">
        <v>53</v>
      </c>
      <c r="N1046" s="2" t="s">
        <v>1224</v>
      </c>
      <c r="O1046" s="2" t="s">
        <v>1225</v>
      </c>
      <c r="P1046" s="2" t="s">
        <v>1226</v>
      </c>
      <c r="Q1046" s="2" t="s">
        <v>53</v>
      </c>
      <c r="R1046" s="19">
        <v>65.94</v>
      </c>
      <c r="S1046" s="19" t="s">
        <v>57</v>
      </c>
      <c r="T1046" s="2" t="s">
        <v>58</v>
      </c>
      <c r="U1046" s="2" t="s">
        <v>53</v>
      </c>
      <c r="V1046" s="2" t="s">
        <v>53</v>
      </c>
      <c r="W1046" s="2" t="s">
        <v>53</v>
      </c>
      <c r="X1046" s="2" t="s">
        <v>53</v>
      </c>
      <c r="Y1046" s="2" t="s">
        <v>10733</v>
      </c>
      <c r="Z1046" s="2" t="s">
        <v>10734</v>
      </c>
      <c r="AA1046" s="2" t="s">
        <v>10735</v>
      </c>
      <c r="AB1046" s="2" t="s">
        <v>5844</v>
      </c>
      <c r="AC1046" s="2" t="s">
        <v>641</v>
      </c>
      <c r="AD1046" s="2" t="s">
        <v>10736</v>
      </c>
      <c r="AE1046" s="2" t="s">
        <v>65</v>
      </c>
      <c r="AF1046" s="2" t="s">
        <v>66</v>
      </c>
      <c r="AG1046" s="2" t="s">
        <v>10737</v>
      </c>
      <c r="AH1046" s="2" t="s">
        <v>10738</v>
      </c>
      <c r="AI1046" s="2" t="s">
        <v>67</v>
      </c>
      <c r="AJ1046" s="2" t="s">
        <v>10739</v>
      </c>
      <c r="AK1046" s="2" t="s">
        <v>53</v>
      </c>
      <c r="AL1046" s="2" t="s">
        <v>53</v>
      </c>
      <c r="AM1046" s="2" t="s">
        <v>53</v>
      </c>
      <c r="AN1046" s="2" t="s">
        <v>53</v>
      </c>
      <c r="AO1046" s="2" t="s">
        <v>53</v>
      </c>
      <c r="AP1046" s="2" t="s">
        <v>53</v>
      </c>
      <c r="AQ1046" s="2" t="s">
        <v>53</v>
      </c>
      <c r="AR1046" s="2" t="s">
        <v>69</v>
      </c>
      <c r="AS1046" s="2" t="s">
        <v>52</v>
      </c>
      <c r="AT1046" s="2" t="s">
        <v>69</v>
      </c>
    </row>
    <row r="1047" spans="1:46" ht="22.5" customHeight="1" x14ac:dyDescent="0.25">
      <c r="A1047" s="18" t="s">
        <v>10740</v>
      </c>
      <c r="B1047" s="2" t="s">
        <v>10741</v>
      </c>
      <c r="C1047" s="2" t="s">
        <v>10742</v>
      </c>
      <c r="D1047" s="2" t="s">
        <v>10743</v>
      </c>
      <c r="E1047" s="2" t="s">
        <v>69</v>
      </c>
      <c r="F1047" s="19">
        <v>0</v>
      </c>
      <c r="G1047" s="19">
        <v>129.99</v>
      </c>
      <c r="H1047" s="19" t="s">
        <v>52</v>
      </c>
      <c r="I1047" s="19">
        <v>-22.1</v>
      </c>
      <c r="J1047" s="19">
        <v>-17.95</v>
      </c>
      <c r="K1047" s="19">
        <v>-89.94</v>
      </c>
      <c r="L1047" s="19">
        <v>0</v>
      </c>
      <c r="M1047" s="2" t="s">
        <v>53</v>
      </c>
      <c r="N1047" s="2" t="s">
        <v>676</v>
      </c>
      <c r="O1047" s="2" t="s">
        <v>677</v>
      </c>
      <c r="P1047" s="2" t="s">
        <v>678</v>
      </c>
      <c r="Q1047" s="2" t="s">
        <v>53</v>
      </c>
      <c r="R1047" s="19">
        <v>129.99</v>
      </c>
      <c r="S1047" s="19" t="s">
        <v>57</v>
      </c>
      <c r="T1047" s="2" t="s">
        <v>58</v>
      </c>
      <c r="U1047" s="2" t="s">
        <v>10744</v>
      </c>
      <c r="V1047" s="2" t="s">
        <v>10745</v>
      </c>
      <c r="W1047" s="2" t="s">
        <v>10746</v>
      </c>
      <c r="X1047" s="2" t="s">
        <v>53</v>
      </c>
      <c r="Y1047" s="2" t="s">
        <v>10744</v>
      </c>
      <c r="Z1047" s="2" t="s">
        <v>10747</v>
      </c>
      <c r="AA1047" s="2" t="s">
        <v>2178</v>
      </c>
      <c r="AB1047" s="2" t="s">
        <v>124</v>
      </c>
      <c r="AC1047" s="2" t="s">
        <v>124</v>
      </c>
      <c r="AD1047" s="2" t="s">
        <v>2179</v>
      </c>
      <c r="AE1047" s="2" t="s">
        <v>65</v>
      </c>
      <c r="AF1047" s="2" t="s">
        <v>66</v>
      </c>
      <c r="AG1047" s="2" t="s">
        <v>5368</v>
      </c>
      <c r="AH1047" s="2" t="s">
        <v>10748</v>
      </c>
      <c r="AI1047" s="2" t="s">
        <v>67</v>
      </c>
      <c r="AJ1047" s="2" t="s">
        <v>10749</v>
      </c>
      <c r="AK1047" s="2" t="s">
        <v>53</v>
      </c>
      <c r="AL1047" s="2" t="s">
        <v>53</v>
      </c>
      <c r="AM1047" s="2" t="s">
        <v>53</v>
      </c>
      <c r="AN1047" s="2" t="s">
        <v>53</v>
      </c>
      <c r="AO1047" s="2" t="s">
        <v>53</v>
      </c>
      <c r="AP1047" s="2" t="s">
        <v>53</v>
      </c>
      <c r="AQ1047" s="2" t="s">
        <v>53</v>
      </c>
      <c r="AR1047" s="143" t="s">
        <v>51</v>
      </c>
      <c r="AS1047" s="2" t="s">
        <v>52</v>
      </c>
      <c r="AT1047" s="2" t="s">
        <v>69</v>
      </c>
    </row>
    <row r="1048" spans="1:46" ht="22.5" customHeight="1" x14ac:dyDescent="0.25">
      <c r="A1048" s="18" t="s">
        <v>10750</v>
      </c>
      <c r="B1048" s="2" t="s">
        <v>10751</v>
      </c>
      <c r="C1048" s="2" t="s">
        <v>344</v>
      </c>
      <c r="D1048" s="2" t="s">
        <v>5569</v>
      </c>
      <c r="E1048" s="2" t="s">
        <v>51</v>
      </c>
      <c r="F1048" s="19">
        <v>1</v>
      </c>
      <c r="G1048" s="19">
        <v>34.5</v>
      </c>
      <c r="H1048" s="19" t="s">
        <v>52</v>
      </c>
      <c r="I1048" s="19">
        <v>-11.36</v>
      </c>
      <c r="J1048" s="19" t="s">
        <v>52</v>
      </c>
      <c r="K1048" s="19" t="s">
        <v>52</v>
      </c>
      <c r="L1048" s="19">
        <v>23.14</v>
      </c>
      <c r="M1048" s="2" t="s">
        <v>53</v>
      </c>
      <c r="N1048" s="2" t="s">
        <v>8289</v>
      </c>
      <c r="O1048" s="2" t="s">
        <v>8290</v>
      </c>
      <c r="P1048" s="2" t="s">
        <v>8291</v>
      </c>
      <c r="Q1048" s="2" t="s">
        <v>53</v>
      </c>
      <c r="R1048" s="19">
        <v>34.5</v>
      </c>
      <c r="S1048" s="19" t="s">
        <v>57</v>
      </c>
      <c r="T1048" s="2" t="s">
        <v>58</v>
      </c>
      <c r="U1048" s="2" t="s">
        <v>53</v>
      </c>
      <c r="V1048" s="2" t="s">
        <v>53</v>
      </c>
      <c r="W1048" s="2" t="s">
        <v>53</v>
      </c>
      <c r="X1048" s="2" t="s">
        <v>53</v>
      </c>
      <c r="Y1048" s="2" t="s">
        <v>10752</v>
      </c>
      <c r="Z1048" s="2" t="s">
        <v>10753</v>
      </c>
      <c r="AA1048" s="2" t="s">
        <v>10754</v>
      </c>
      <c r="AB1048" s="2" t="s">
        <v>111</v>
      </c>
      <c r="AC1048" s="2" t="s">
        <v>111</v>
      </c>
      <c r="AD1048" s="2" t="s">
        <v>10755</v>
      </c>
      <c r="AE1048" s="2" t="s">
        <v>65</v>
      </c>
      <c r="AF1048" s="2" t="s">
        <v>66</v>
      </c>
      <c r="AG1048" s="2" t="s">
        <v>10756</v>
      </c>
      <c r="AH1048" s="2" t="s">
        <v>10757</v>
      </c>
      <c r="AI1048" s="2" t="s">
        <v>67</v>
      </c>
      <c r="AJ1048" s="2" t="s">
        <v>10758</v>
      </c>
      <c r="AK1048" s="2" t="s">
        <v>53</v>
      </c>
      <c r="AL1048" s="2" t="s">
        <v>53</v>
      </c>
      <c r="AM1048" s="2" t="s">
        <v>53</v>
      </c>
      <c r="AN1048" s="2" t="s">
        <v>53</v>
      </c>
      <c r="AO1048" s="2" t="s">
        <v>53</v>
      </c>
      <c r="AP1048" s="2" t="s">
        <v>53</v>
      </c>
      <c r="AQ1048" s="2" t="s">
        <v>53</v>
      </c>
      <c r="AR1048" s="2" t="s">
        <v>69</v>
      </c>
      <c r="AS1048" s="2" t="s">
        <v>52</v>
      </c>
      <c r="AT1048" s="2" t="s">
        <v>69</v>
      </c>
    </row>
    <row r="1049" spans="1:46" ht="22.5" customHeight="1" x14ac:dyDescent="0.25">
      <c r="A1049" s="18" t="s">
        <v>10759</v>
      </c>
      <c r="B1049" s="2" t="s">
        <v>10760</v>
      </c>
      <c r="C1049" s="2" t="s">
        <v>344</v>
      </c>
      <c r="D1049" s="2" t="s">
        <v>9612</v>
      </c>
      <c r="E1049" s="2" t="s">
        <v>69</v>
      </c>
      <c r="F1049" s="19">
        <v>1</v>
      </c>
      <c r="G1049" s="19">
        <v>75</v>
      </c>
      <c r="H1049" s="19">
        <v>12.33</v>
      </c>
      <c r="I1049" s="19">
        <v>-18.25</v>
      </c>
      <c r="J1049" s="19">
        <v>-12.33</v>
      </c>
      <c r="K1049" s="19" t="s">
        <v>52</v>
      </c>
      <c r="L1049" s="19">
        <v>56.75</v>
      </c>
      <c r="M1049" s="2" t="s">
        <v>53</v>
      </c>
      <c r="N1049" s="2" t="s">
        <v>2832</v>
      </c>
      <c r="O1049" s="2" t="s">
        <v>2833</v>
      </c>
      <c r="P1049" s="2" t="s">
        <v>2834</v>
      </c>
      <c r="Q1049" s="2" t="s">
        <v>53</v>
      </c>
      <c r="R1049" s="19">
        <v>75</v>
      </c>
      <c r="S1049" s="19" t="s">
        <v>57</v>
      </c>
      <c r="T1049" s="2" t="s">
        <v>58</v>
      </c>
      <c r="U1049" s="2" t="s">
        <v>53</v>
      </c>
      <c r="V1049" s="2" t="s">
        <v>53</v>
      </c>
      <c r="W1049" s="2" t="s">
        <v>53</v>
      </c>
      <c r="X1049" s="2" t="s">
        <v>53</v>
      </c>
      <c r="Y1049" s="2" t="s">
        <v>10761</v>
      </c>
      <c r="Z1049" s="2" t="s">
        <v>10762</v>
      </c>
      <c r="AA1049" s="2" t="s">
        <v>10763</v>
      </c>
      <c r="AB1049" s="2" t="s">
        <v>124</v>
      </c>
      <c r="AC1049" s="2" t="s">
        <v>124</v>
      </c>
      <c r="AD1049" s="2" t="s">
        <v>10764</v>
      </c>
      <c r="AE1049" s="2" t="s">
        <v>65</v>
      </c>
      <c r="AF1049" s="2" t="s">
        <v>66</v>
      </c>
      <c r="AG1049" s="2" t="s">
        <v>10765</v>
      </c>
      <c r="AH1049" s="2" t="s">
        <v>10766</v>
      </c>
      <c r="AI1049" s="2" t="s">
        <v>67</v>
      </c>
      <c r="AJ1049" s="2" t="s">
        <v>10767</v>
      </c>
      <c r="AK1049" s="2" t="s">
        <v>53</v>
      </c>
      <c r="AL1049" s="2" t="s">
        <v>53</v>
      </c>
      <c r="AM1049" s="2" t="s">
        <v>53</v>
      </c>
      <c r="AN1049" s="2" t="s">
        <v>53</v>
      </c>
      <c r="AO1049" s="2" t="s">
        <v>53</v>
      </c>
      <c r="AP1049" s="2" t="s">
        <v>53</v>
      </c>
      <c r="AQ1049" s="2" t="s">
        <v>53</v>
      </c>
      <c r="AR1049" s="2" t="s">
        <v>69</v>
      </c>
      <c r="AS1049" s="2" t="s">
        <v>52</v>
      </c>
      <c r="AT1049" s="2" t="s">
        <v>69</v>
      </c>
    </row>
    <row r="1050" spans="1:46" ht="22.5" customHeight="1" x14ac:dyDescent="0.25">
      <c r="A1050" s="18" t="s">
        <v>10768</v>
      </c>
      <c r="B1050" s="2" t="s">
        <v>10769</v>
      </c>
      <c r="C1050" s="2" t="s">
        <v>344</v>
      </c>
      <c r="D1050" s="2" t="s">
        <v>9612</v>
      </c>
      <c r="E1050" s="2" t="s">
        <v>69</v>
      </c>
      <c r="F1050" s="19">
        <v>1</v>
      </c>
      <c r="G1050" s="19">
        <v>261.48</v>
      </c>
      <c r="H1050" s="19" t="s">
        <v>52</v>
      </c>
      <c r="I1050" s="19">
        <v>-31.38</v>
      </c>
      <c r="J1050" s="19">
        <v>-26.45</v>
      </c>
      <c r="K1050" s="19" t="s">
        <v>52</v>
      </c>
      <c r="L1050" s="19">
        <v>203.65</v>
      </c>
      <c r="M1050" s="2" t="s">
        <v>53</v>
      </c>
      <c r="N1050" s="2" t="s">
        <v>2528</v>
      </c>
      <c r="O1050" s="2" t="s">
        <v>10770</v>
      </c>
      <c r="P1050" s="2" t="s">
        <v>10771</v>
      </c>
      <c r="Q1050" s="2" t="s">
        <v>53</v>
      </c>
      <c r="R1050" s="19">
        <v>261.48</v>
      </c>
      <c r="S1050" s="19" t="s">
        <v>161</v>
      </c>
      <c r="T1050" s="2" t="s">
        <v>77</v>
      </c>
      <c r="U1050" s="2" t="s">
        <v>10772</v>
      </c>
      <c r="V1050" s="2" t="s">
        <v>10773</v>
      </c>
      <c r="W1050" s="2" t="s">
        <v>10774</v>
      </c>
      <c r="X1050" s="2" t="s">
        <v>53</v>
      </c>
      <c r="Y1050" s="2" t="s">
        <v>10772</v>
      </c>
      <c r="Z1050" s="2" t="s">
        <v>10775</v>
      </c>
      <c r="AA1050" s="2" t="s">
        <v>10776</v>
      </c>
      <c r="AB1050" s="2" t="s">
        <v>339</v>
      </c>
      <c r="AC1050" s="2" t="s">
        <v>97</v>
      </c>
      <c r="AD1050" s="2" t="s">
        <v>10777</v>
      </c>
      <c r="AE1050" s="2" t="s">
        <v>65</v>
      </c>
      <c r="AF1050" s="2" t="s">
        <v>86</v>
      </c>
      <c r="AG1050" s="2" t="s">
        <v>10778</v>
      </c>
      <c r="AH1050" s="2" t="s">
        <v>10779</v>
      </c>
      <c r="AI1050" s="2" t="s">
        <v>67</v>
      </c>
      <c r="AJ1050" s="2" t="s">
        <v>10780</v>
      </c>
      <c r="AK1050" s="2" t="s">
        <v>53</v>
      </c>
      <c r="AL1050" s="2" t="s">
        <v>53</v>
      </c>
      <c r="AM1050" s="2" t="s">
        <v>53</v>
      </c>
      <c r="AN1050" s="2" t="s">
        <v>53</v>
      </c>
      <c r="AO1050" s="2" t="s">
        <v>53</v>
      </c>
      <c r="AP1050" s="2" t="s">
        <v>53</v>
      </c>
      <c r="AQ1050" s="2" t="s">
        <v>53</v>
      </c>
      <c r="AR1050" s="2" t="s">
        <v>69</v>
      </c>
      <c r="AS1050" s="2" t="s">
        <v>52</v>
      </c>
      <c r="AT1050" s="2" t="s">
        <v>69</v>
      </c>
    </row>
    <row r="1051" spans="1:46" ht="22.5" customHeight="1" x14ac:dyDescent="0.25">
      <c r="A1051" s="18" t="s">
        <v>10781</v>
      </c>
      <c r="B1051" s="2" t="s">
        <v>10769</v>
      </c>
      <c r="C1051" s="2" t="s">
        <v>344</v>
      </c>
      <c r="D1051" s="2" t="s">
        <v>7125</v>
      </c>
      <c r="E1051" s="2" t="s">
        <v>51</v>
      </c>
      <c r="F1051" s="19">
        <v>1</v>
      </c>
      <c r="G1051" s="19">
        <v>57.99</v>
      </c>
      <c r="H1051" s="19">
        <v>42.4</v>
      </c>
      <c r="I1051" s="19">
        <v>-15.36</v>
      </c>
      <c r="J1051" s="19">
        <v>-42.4</v>
      </c>
      <c r="K1051" s="19" t="s">
        <v>52</v>
      </c>
      <c r="L1051" s="19">
        <v>42.63</v>
      </c>
      <c r="M1051" s="2" t="s">
        <v>51</v>
      </c>
      <c r="N1051" s="2" t="s">
        <v>2173</v>
      </c>
      <c r="O1051" s="2" t="s">
        <v>10782</v>
      </c>
      <c r="P1051" s="2" t="s">
        <v>10783</v>
      </c>
      <c r="Q1051" s="2" t="s">
        <v>53</v>
      </c>
      <c r="R1051" s="19">
        <v>57.99</v>
      </c>
      <c r="S1051" s="19" t="s">
        <v>57</v>
      </c>
      <c r="T1051" s="2" t="s">
        <v>77</v>
      </c>
      <c r="U1051" s="2" t="s">
        <v>10784</v>
      </c>
      <c r="V1051" s="2" t="s">
        <v>10785</v>
      </c>
      <c r="W1051" s="2" t="s">
        <v>10786</v>
      </c>
      <c r="X1051" s="2" t="s">
        <v>53</v>
      </c>
      <c r="Y1051" s="2" t="s">
        <v>10784</v>
      </c>
      <c r="Z1051" s="2" t="s">
        <v>10787</v>
      </c>
      <c r="AA1051" s="2" t="s">
        <v>10788</v>
      </c>
      <c r="AB1051" s="2" t="s">
        <v>10789</v>
      </c>
      <c r="AC1051" s="2" t="s">
        <v>182</v>
      </c>
      <c r="AD1051" s="2" t="s">
        <v>10790</v>
      </c>
      <c r="AE1051" s="2" t="s">
        <v>65</v>
      </c>
      <c r="AF1051" s="2" t="s">
        <v>86</v>
      </c>
      <c r="AG1051" s="2" t="s">
        <v>10791</v>
      </c>
      <c r="AH1051" s="2" t="s">
        <v>10792</v>
      </c>
      <c r="AI1051" s="2" t="s">
        <v>67</v>
      </c>
      <c r="AJ1051" s="2" t="s">
        <v>10793</v>
      </c>
      <c r="AK1051" s="2" t="s">
        <v>53</v>
      </c>
      <c r="AL1051" s="2" t="s">
        <v>53</v>
      </c>
      <c r="AM1051" s="2" t="s">
        <v>53</v>
      </c>
      <c r="AN1051" s="2" t="s">
        <v>53</v>
      </c>
      <c r="AO1051" s="2" t="s">
        <v>53</v>
      </c>
      <c r="AP1051" s="2" t="s">
        <v>53</v>
      </c>
      <c r="AQ1051" s="2" t="s">
        <v>53</v>
      </c>
      <c r="AR1051" s="2" t="s">
        <v>69</v>
      </c>
      <c r="AS1051" s="2" t="s">
        <v>52</v>
      </c>
      <c r="AT1051" s="2" t="s">
        <v>69</v>
      </c>
    </row>
    <row r="1052" spans="1:46" ht="22.5" customHeight="1" x14ac:dyDescent="0.25">
      <c r="A1052" s="18" t="s">
        <v>10794</v>
      </c>
      <c r="B1052" s="2" t="s">
        <v>10795</v>
      </c>
      <c r="C1052" s="2" t="s">
        <v>9586</v>
      </c>
      <c r="D1052" s="2" t="s">
        <v>9812</v>
      </c>
      <c r="E1052" s="2" t="s">
        <v>69</v>
      </c>
      <c r="F1052" s="19">
        <v>0</v>
      </c>
      <c r="G1052" s="19">
        <v>279.89</v>
      </c>
      <c r="H1052" s="19">
        <v>1.59</v>
      </c>
      <c r="I1052" s="19">
        <v>-47.58</v>
      </c>
      <c r="J1052" s="19" t="s">
        <v>52</v>
      </c>
      <c r="K1052" s="19">
        <v>-233.9</v>
      </c>
      <c r="L1052" s="19">
        <v>0</v>
      </c>
      <c r="M1052" s="2" t="s">
        <v>53</v>
      </c>
      <c r="N1052" s="2" t="s">
        <v>10796</v>
      </c>
      <c r="O1052" s="2" t="s">
        <v>10797</v>
      </c>
      <c r="P1052" s="2" t="s">
        <v>10798</v>
      </c>
      <c r="Q1052" s="2" t="s">
        <v>53</v>
      </c>
      <c r="R1052" s="19">
        <v>279.89</v>
      </c>
      <c r="S1052" s="19" t="s">
        <v>57</v>
      </c>
      <c r="T1052" s="2" t="s">
        <v>58</v>
      </c>
      <c r="U1052" s="2" t="s">
        <v>10799</v>
      </c>
      <c r="V1052" s="2" t="s">
        <v>10800</v>
      </c>
      <c r="W1052" s="2" t="s">
        <v>10801</v>
      </c>
      <c r="X1052" s="2" t="s">
        <v>53</v>
      </c>
      <c r="Y1052" s="2" t="s">
        <v>10799</v>
      </c>
      <c r="Z1052" s="2" t="s">
        <v>10802</v>
      </c>
      <c r="AA1052" s="2" t="s">
        <v>2178</v>
      </c>
      <c r="AB1052" s="2" t="s">
        <v>124</v>
      </c>
      <c r="AC1052" s="2" t="s">
        <v>124</v>
      </c>
      <c r="AD1052" s="2" t="s">
        <v>2179</v>
      </c>
      <c r="AE1052" s="2" t="s">
        <v>65</v>
      </c>
      <c r="AF1052" s="2" t="s">
        <v>222</v>
      </c>
      <c r="AG1052" s="2" t="s">
        <v>10803</v>
      </c>
      <c r="AH1052" s="2" t="s">
        <v>9945</v>
      </c>
      <c r="AI1052" s="2" t="s">
        <v>10804</v>
      </c>
      <c r="AJ1052" s="2" t="s">
        <v>10805</v>
      </c>
      <c r="AK1052" s="2" t="s">
        <v>3818</v>
      </c>
      <c r="AL1052" s="2" t="s">
        <v>53</v>
      </c>
      <c r="AM1052" s="2" t="s">
        <v>53</v>
      </c>
      <c r="AN1052" s="2" t="s">
        <v>53</v>
      </c>
      <c r="AO1052" s="2" t="s">
        <v>53</v>
      </c>
      <c r="AP1052" s="2" t="s">
        <v>53</v>
      </c>
      <c r="AQ1052" s="2" t="s">
        <v>53</v>
      </c>
      <c r="AR1052" s="144" t="s">
        <v>51</v>
      </c>
      <c r="AS1052" s="2" t="s">
        <v>52</v>
      </c>
      <c r="AT1052" s="2" t="s">
        <v>69</v>
      </c>
    </row>
    <row r="1053" spans="1:46" ht="22.5" customHeight="1" x14ac:dyDescent="0.25">
      <c r="A1053" s="18" t="s">
        <v>10806</v>
      </c>
      <c r="B1053" s="2" t="s">
        <v>10807</v>
      </c>
      <c r="C1053" s="2" t="s">
        <v>344</v>
      </c>
      <c r="D1053" s="2" t="s">
        <v>5569</v>
      </c>
      <c r="E1053" s="2" t="s">
        <v>51</v>
      </c>
      <c r="F1053" s="19">
        <v>1</v>
      </c>
      <c r="G1053" s="19">
        <v>396.4</v>
      </c>
      <c r="H1053" s="19" t="s">
        <v>52</v>
      </c>
      <c r="I1053" s="19">
        <v>-67.39</v>
      </c>
      <c r="J1053" s="19">
        <v>-38.950000000000003</v>
      </c>
      <c r="K1053" s="19" t="s">
        <v>52</v>
      </c>
      <c r="L1053" s="19">
        <v>290.06</v>
      </c>
      <c r="M1053" s="2" t="s">
        <v>53</v>
      </c>
      <c r="N1053" s="2" t="s">
        <v>3513</v>
      </c>
      <c r="O1053" s="2" t="s">
        <v>10808</v>
      </c>
      <c r="P1053" s="2" t="s">
        <v>10809</v>
      </c>
      <c r="Q1053" s="2" t="s">
        <v>53</v>
      </c>
      <c r="R1053" s="19">
        <v>396.4</v>
      </c>
      <c r="S1053" s="19" t="s">
        <v>57</v>
      </c>
      <c r="T1053" s="2" t="s">
        <v>77</v>
      </c>
      <c r="U1053" s="2" t="s">
        <v>10810</v>
      </c>
      <c r="V1053" s="2" t="s">
        <v>10811</v>
      </c>
      <c r="W1053" s="2" t="s">
        <v>10812</v>
      </c>
      <c r="X1053" s="2" t="s">
        <v>53</v>
      </c>
      <c r="Y1053" s="2" t="s">
        <v>10810</v>
      </c>
      <c r="Z1053" s="2" t="s">
        <v>10813</v>
      </c>
      <c r="AA1053" s="2" t="s">
        <v>10814</v>
      </c>
      <c r="AB1053" s="2" t="s">
        <v>10815</v>
      </c>
      <c r="AC1053" s="2" t="s">
        <v>168</v>
      </c>
      <c r="AD1053" s="2" t="s">
        <v>10816</v>
      </c>
      <c r="AE1053" s="2" t="s">
        <v>65</v>
      </c>
      <c r="AF1053" s="2" t="s">
        <v>86</v>
      </c>
      <c r="AG1053" s="2" t="s">
        <v>10817</v>
      </c>
      <c r="AH1053" s="2" t="s">
        <v>10818</v>
      </c>
      <c r="AI1053" s="2" t="s">
        <v>67</v>
      </c>
      <c r="AJ1053" s="2" t="s">
        <v>10819</v>
      </c>
      <c r="AK1053" s="2" t="s">
        <v>53</v>
      </c>
      <c r="AL1053" s="2" t="s">
        <v>53</v>
      </c>
      <c r="AM1053" s="2" t="s">
        <v>53</v>
      </c>
      <c r="AN1053" s="2" t="s">
        <v>53</v>
      </c>
      <c r="AO1053" s="2" t="s">
        <v>53</v>
      </c>
      <c r="AP1053" s="2" t="s">
        <v>53</v>
      </c>
      <c r="AQ1053" s="2" t="s">
        <v>53</v>
      </c>
      <c r="AR1053" s="2" t="s">
        <v>69</v>
      </c>
      <c r="AS1053" s="2" t="s">
        <v>52</v>
      </c>
      <c r="AT1053" s="2" t="s">
        <v>69</v>
      </c>
    </row>
    <row r="1054" spans="1:46" ht="22.5" customHeight="1" x14ac:dyDescent="0.25">
      <c r="A1054" s="18" t="s">
        <v>10820</v>
      </c>
      <c r="B1054" s="2" t="s">
        <v>10821</v>
      </c>
      <c r="C1054" s="2" t="s">
        <v>344</v>
      </c>
      <c r="D1054" s="2" t="s">
        <v>7125</v>
      </c>
      <c r="E1054" s="2" t="s">
        <v>51</v>
      </c>
      <c r="F1054" s="19">
        <v>1</v>
      </c>
      <c r="G1054" s="19">
        <v>38.36</v>
      </c>
      <c r="H1054" s="19">
        <v>29.3</v>
      </c>
      <c r="I1054" s="19">
        <v>-12.02</v>
      </c>
      <c r="J1054" s="19">
        <v>-29.3</v>
      </c>
      <c r="K1054" s="19" t="s">
        <v>52</v>
      </c>
      <c r="L1054" s="19">
        <v>26.34</v>
      </c>
      <c r="M1054" s="2" t="s">
        <v>53</v>
      </c>
      <c r="N1054" s="2" t="s">
        <v>10822</v>
      </c>
      <c r="O1054" s="2" t="s">
        <v>10823</v>
      </c>
      <c r="P1054" s="2" t="s">
        <v>10824</v>
      </c>
      <c r="Q1054" s="2" t="s">
        <v>53</v>
      </c>
      <c r="R1054" s="19">
        <v>38.36</v>
      </c>
      <c r="S1054" s="19" t="s">
        <v>57</v>
      </c>
      <c r="T1054" s="2" t="s">
        <v>77</v>
      </c>
      <c r="U1054" s="2" t="s">
        <v>10825</v>
      </c>
      <c r="V1054" s="2" t="s">
        <v>10826</v>
      </c>
      <c r="W1054" s="2" t="s">
        <v>10827</v>
      </c>
      <c r="X1054" s="2" t="s">
        <v>53</v>
      </c>
      <c r="Y1054" s="2" t="s">
        <v>10825</v>
      </c>
      <c r="Z1054" s="2" t="s">
        <v>10828</v>
      </c>
      <c r="AA1054" s="2" t="s">
        <v>10829</v>
      </c>
      <c r="AB1054" s="2" t="s">
        <v>10830</v>
      </c>
      <c r="AC1054" s="2" t="s">
        <v>2627</v>
      </c>
      <c r="AD1054" s="2" t="s">
        <v>10831</v>
      </c>
      <c r="AE1054" s="2" t="s">
        <v>65</v>
      </c>
      <c r="AF1054" s="2" t="s">
        <v>86</v>
      </c>
      <c r="AG1054" s="2" t="s">
        <v>10832</v>
      </c>
      <c r="AH1054" s="2" t="s">
        <v>10833</v>
      </c>
      <c r="AI1054" s="2" t="s">
        <v>67</v>
      </c>
      <c r="AJ1054" s="2" t="s">
        <v>10834</v>
      </c>
      <c r="AK1054" s="2" t="s">
        <v>53</v>
      </c>
      <c r="AL1054" s="2" t="s">
        <v>53</v>
      </c>
      <c r="AM1054" s="2" t="s">
        <v>53</v>
      </c>
      <c r="AN1054" s="2" t="s">
        <v>53</v>
      </c>
      <c r="AO1054" s="2" t="s">
        <v>53</v>
      </c>
      <c r="AP1054" s="2" t="s">
        <v>53</v>
      </c>
      <c r="AQ1054" s="2" t="s">
        <v>53</v>
      </c>
      <c r="AR1054" s="2" t="s">
        <v>69</v>
      </c>
      <c r="AS1054" s="2" t="s">
        <v>52</v>
      </c>
      <c r="AT1054" s="2" t="s">
        <v>69</v>
      </c>
    </row>
    <row r="1055" spans="1:46" ht="22.5" customHeight="1" x14ac:dyDescent="0.25">
      <c r="A1055" s="18" t="s">
        <v>10835</v>
      </c>
      <c r="B1055" s="2" t="s">
        <v>10836</v>
      </c>
      <c r="C1055" s="2" t="s">
        <v>344</v>
      </c>
      <c r="D1055" s="2" t="s">
        <v>9612</v>
      </c>
      <c r="E1055" s="2" t="s">
        <v>69</v>
      </c>
      <c r="F1055" s="19">
        <v>1</v>
      </c>
      <c r="G1055" s="19">
        <v>189.99</v>
      </c>
      <c r="H1055" s="19" t="s">
        <v>52</v>
      </c>
      <c r="I1055" s="19">
        <v>-32.299999999999997</v>
      </c>
      <c r="J1055" s="19">
        <v>-20.45</v>
      </c>
      <c r="K1055" s="19" t="s">
        <v>52</v>
      </c>
      <c r="L1055" s="19">
        <v>137.24</v>
      </c>
      <c r="M1055" s="2" t="s">
        <v>53</v>
      </c>
      <c r="N1055" s="2" t="s">
        <v>54</v>
      </c>
      <c r="O1055" s="2" t="s">
        <v>2203</v>
      </c>
      <c r="P1055" s="2" t="s">
        <v>2204</v>
      </c>
      <c r="Q1055" s="2" t="s">
        <v>53</v>
      </c>
      <c r="R1055" s="19">
        <v>189.99</v>
      </c>
      <c r="S1055" s="19" t="s">
        <v>57</v>
      </c>
      <c r="T1055" s="2" t="s">
        <v>58</v>
      </c>
      <c r="U1055" s="2" t="s">
        <v>53</v>
      </c>
      <c r="V1055" s="2" t="s">
        <v>53</v>
      </c>
      <c r="W1055" s="2" t="s">
        <v>53</v>
      </c>
      <c r="X1055" s="2" t="s">
        <v>53</v>
      </c>
      <c r="Y1055" s="2" t="s">
        <v>10837</v>
      </c>
      <c r="Z1055" s="2" t="s">
        <v>10838</v>
      </c>
      <c r="AA1055" s="2" t="s">
        <v>10839</v>
      </c>
      <c r="AB1055" s="2" t="s">
        <v>2475</v>
      </c>
      <c r="AC1055" s="2" t="s">
        <v>84</v>
      </c>
      <c r="AD1055" s="2" t="s">
        <v>2476</v>
      </c>
      <c r="AE1055" s="2" t="s">
        <v>65</v>
      </c>
      <c r="AF1055" s="2" t="s">
        <v>66</v>
      </c>
      <c r="AG1055" s="2" t="s">
        <v>10840</v>
      </c>
      <c r="AH1055" s="2" t="s">
        <v>10841</v>
      </c>
      <c r="AI1055" s="2" t="s">
        <v>67</v>
      </c>
      <c r="AJ1055" s="2" t="s">
        <v>10842</v>
      </c>
      <c r="AK1055" s="2" t="s">
        <v>53</v>
      </c>
      <c r="AL1055" s="2" t="s">
        <v>53</v>
      </c>
      <c r="AM1055" s="2" t="s">
        <v>53</v>
      </c>
      <c r="AN1055" s="2" t="s">
        <v>53</v>
      </c>
      <c r="AO1055" s="2" t="s">
        <v>53</v>
      </c>
      <c r="AP1055" s="2" t="s">
        <v>53</v>
      </c>
      <c r="AQ1055" s="2" t="s">
        <v>53</v>
      </c>
      <c r="AR1055" s="2" t="s">
        <v>69</v>
      </c>
      <c r="AS1055" s="2" t="s">
        <v>52</v>
      </c>
      <c r="AT1055" s="2" t="s">
        <v>69</v>
      </c>
    </row>
    <row r="1056" spans="1:46" ht="22.5" customHeight="1" x14ac:dyDescent="0.25">
      <c r="A1056" s="18" t="s">
        <v>10843</v>
      </c>
      <c r="B1056" s="2" t="s">
        <v>10844</v>
      </c>
      <c r="C1056" s="2" t="s">
        <v>344</v>
      </c>
      <c r="D1056" s="2" t="s">
        <v>9612</v>
      </c>
      <c r="E1056" s="2" t="s">
        <v>69</v>
      </c>
      <c r="F1056" s="19">
        <v>1</v>
      </c>
      <c r="G1056" s="19">
        <v>47.9</v>
      </c>
      <c r="H1056" s="19">
        <v>9.9</v>
      </c>
      <c r="I1056" s="19">
        <v>-13.64</v>
      </c>
      <c r="J1056" s="19">
        <v>-9.9</v>
      </c>
      <c r="K1056" s="19" t="s">
        <v>52</v>
      </c>
      <c r="L1056" s="19">
        <v>34.26</v>
      </c>
      <c r="M1056" s="2" t="s">
        <v>51</v>
      </c>
      <c r="N1056" s="2" t="s">
        <v>2726</v>
      </c>
      <c r="O1056" s="2" t="s">
        <v>2727</v>
      </c>
      <c r="P1056" s="2" t="s">
        <v>2728</v>
      </c>
      <c r="Q1056" s="2" t="s">
        <v>53</v>
      </c>
      <c r="R1056" s="19">
        <v>47.9</v>
      </c>
      <c r="S1056" s="19" t="s">
        <v>57</v>
      </c>
      <c r="T1056" s="2" t="s">
        <v>58</v>
      </c>
      <c r="U1056" s="2" t="s">
        <v>53</v>
      </c>
      <c r="V1056" s="2" t="s">
        <v>53</v>
      </c>
      <c r="W1056" s="2" t="s">
        <v>53</v>
      </c>
      <c r="X1056" s="2" t="s">
        <v>53</v>
      </c>
      <c r="Y1056" s="2" t="s">
        <v>10845</v>
      </c>
      <c r="Z1056" s="2" t="s">
        <v>10846</v>
      </c>
      <c r="AA1056" s="2" t="s">
        <v>10847</v>
      </c>
      <c r="AB1056" s="2" t="s">
        <v>8598</v>
      </c>
      <c r="AC1056" s="2" t="s">
        <v>124</v>
      </c>
      <c r="AD1056" s="2" t="s">
        <v>10848</v>
      </c>
      <c r="AE1056" s="2" t="s">
        <v>65</v>
      </c>
      <c r="AF1056" s="2" t="s">
        <v>66</v>
      </c>
      <c r="AG1056" s="2" t="s">
        <v>10849</v>
      </c>
      <c r="AH1056" s="2" t="s">
        <v>10850</v>
      </c>
      <c r="AI1056" s="2" t="s">
        <v>67</v>
      </c>
      <c r="AJ1056" s="2" t="s">
        <v>10851</v>
      </c>
      <c r="AK1056" s="2" t="s">
        <v>53</v>
      </c>
      <c r="AL1056" s="2" t="s">
        <v>53</v>
      </c>
      <c r="AM1056" s="2" t="s">
        <v>53</v>
      </c>
      <c r="AN1056" s="2" t="s">
        <v>53</v>
      </c>
      <c r="AO1056" s="2" t="s">
        <v>53</v>
      </c>
      <c r="AP1056" s="2" t="s">
        <v>53</v>
      </c>
      <c r="AQ1056" s="2" t="s">
        <v>53</v>
      </c>
      <c r="AR1056" s="2" t="s">
        <v>69</v>
      </c>
      <c r="AS1056" s="2" t="s">
        <v>52</v>
      </c>
      <c r="AT1056" s="2" t="s">
        <v>69</v>
      </c>
    </row>
    <row r="1057" spans="1:46" ht="22.5" customHeight="1" x14ac:dyDescent="0.25">
      <c r="A1057" s="18" t="s">
        <v>10852</v>
      </c>
      <c r="B1057" s="2" t="s">
        <v>10853</v>
      </c>
      <c r="C1057" s="2" t="s">
        <v>344</v>
      </c>
      <c r="D1057" s="2" t="s">
        <v>8953</v>
      </c>
      <c r="E1057" s="2" t="s">
        <v>51</v>
      </c>
      <c r="F1057" s="19">
        <v>1</v>
      </c>
      <c r="G1057" s="19">
        <v>19.989999999999998</v>
      </c>
      <c r="H1057" s="19" t="s">
        <v>52</v>
      </c>
      <c r="I1057" s="19">
        <v>-8.9</v>
      </c>
      <c r="J1057" s="19" t="s">
        <v>52</v>
      </c>
      <c r="K1057" s="19" t="s">
        <v>52</v>
      </c>
      <c r="L1057" s="19">
        <v>11.09</v>
      </c>
      <c r="M1057" s="2" t="s">
        <v>53</v>
      </c>
      <c r="N1057" s="2" t="s">
        <v>2127</v>
      </c>
      <c r="O1057" s="2" t="s">
        <v>2128</v>
      </c>
      <c r="P1057" s="2" t="s">
        <v>2129</v>
      </c>
      <c r="Q1057" s="2" t="s">
        <v>53</v>
      </c>
      <c r="R1057" s="19">
        <v>19.989999999999998</v>
      </c>
      <c r="S1057" s="19" t="s">
        <v>57</v>
      </c>
      <c r="T1057" s="2" t="s">
        <v>58</v>
      </c>
      <c r="U1057" s="2" t="s">
        <v>53</v>
      </c>
      <c r="V1057" s="2" t="s">
        <v>53</v>
      </c>
      <c r="W1057" s="2" t="s">
        <v>53</v>
      </c>
      <c r="X1057" s="2" t="s">
        <v>53</v>
      </c>
      <c r="Y1057" s="2" t="s">
        <v>10854</v>
      </c>
      <c r="Z1057" s="2" t="s">
        <v>10855</v>
      </c>
      <c r="AA1057" s="2" t="s">
        <v>10856</v>
      </c>
      <c r="AB1057" s="2" t="s">
        <v>10857</v>
      </c>
      <c r="AC1057" s="2" t="s">
        <v>574</v>
      </c>
      <c r="AD1057" s="2" t="s">
        <v>10858</v>
      </c>
      <c r="AE1057" s="2" t="s">
        <v>65</v>
      </c>
      <c r="AF1057" s="2" t="s">
        <v>66</v>
      </c>
      <c r="AG1057" s="2" t="s">
        <v>10859</v>
      </c>
      <c r="AH1057" s="2" t="s">
        <v>10860</v>
      </c>
      <c r="AI1057" s="2" t="s">
        <v>67</v>
      </c>
      <c r="AJ1057" s="2" t="s">
        <v>10861</v>
      </c>
      <c r="AK1057" s="2" t="s">
        <v>53</v>
      </c>
      <c r="AL1057" s="2" t="s">
        <v>53</v>
      </c>
      <c r="AM1057" s="2" t="s">
        <v>53</v>
      </c>
      <c r="AN1057" s="2" t="s">
        <v>53</v>
      </c>
      <c r="AO1057" s="2" t="s">
        <v>53</v>
      </c>
      <c r="AP1057" s="2" t="s">
        <v>53</v>
      </c>
      <c r="AQ1057" s="2" t="s">
        <v>53</v>
      </c>
      <c r="AR1057" s="2" t="s">
        <v>69</v>
      </c>
      <c r="AS1057" s="2" t="s">
        <v>52</v>
      </c>
      <c r="AT1057" s="2" t="s">
        <v>69</v>
      </c>
    </row>
    <row r="1058" spans="1:46" ht="22.5" customHeight="1" x14ac:dyDescent="0.25">
      <c r="A1058" s="18" t="s">
        <v>10862</v>
      </c>
      <c r="B1058" s="2" t="s">
        <v>10863</v>
      </c>
      <c r="C1058" s="2" t="s">
        <v>10742</v>
      </c>
      <c r="D1058" s="2" t="s">
        <v>10743</v>
      </c>
      <c r="E1058" s="2" t="s">
        <v>69</v>
      </c>
      <c r="F1058" s="19">
        <v>0</v>
      </c>
      <c r="G1058" s="19">
        <v>49.99</v>
      </c>
      <c r="H1058" s="19">
        <v>23.49</v>
      </c>
      <c r="I1058" s="19">
        <v>-14</v>
      </c>
      <c r="J1058" s="19">
        <v>-23.49</v>
      </c>
      <c r="K1058" s="19">
        <v>-35.99</v>
      </c>
      <c r="L1058" s="19">
        <v>0</v>
      </c>
      <c r="M1058" s="2" t="s">
        <v>51</v>
      </c>
      <c r="N1058" s="2" t="s">
        <v>143</v>
      </c>
      <c r="O1058" s="2" t="s">
        <v>1069</v>
      </c>
      <c r="P1058" s="2" t="s">
        <v>1070</v>
      </c>
      <c r="Q1058" s="2" t="s">
        <v>53</v>
      </c>
      <c r="R1058" s="19">
        <v>49.99</v>
      </c>
      <c r="S1058" s="19" t="s">
        <v>57</v>
      </c>
      <c r="T1058" s="2" t="s">
        <v>58</v>
      </c>
      <c r="U1058" s="2" t="s">
        <v>10864</v>
      </c>
      <c r="V1058" s="2" t="s">
        <v>10865</v>
      </c>
      <c r="W1058" s="2" t="s">
        <v>10866</v>
      </c>
      <c r="X1058" s="2" t="s">
        <v>53</v>
      </c>
      <c r="Y1058" s="2" t="s">
        <v>10864</v>
      </c>
      <c r="Z1058" s="2" t="s">
        <v>10867</v>
      </c>
      <c r="AA1058" s="2" t="s">
        <v>2178</v>
      </c>
      <c r="AB1058" s="2" t="s">
        <v>124</v>
      </c>
      <c r="AC1058" s="2" t="s">
        <v>124</v>
      </c>
      <c r="AD1058" s="2" t="s">
        <v>2179</v>
      </c>
      <c r="AE1058" s="2" t="s">
        <v>65</v>
      </c>
      <c r="AF1058" s="2" t="s">
        <v>66</v>
      </c>
      <c r="AG1058" s="2" t="s">
        <v>10868</v>
      </c>
      <c r="AH1058" s="2" t="s">
        <v>10748</v>
      </c>
      <c r="AI1058" s="2" t="s">
        <v>67</v>
      </c>
      <c r="AJ1058" s="2" t="s">
        <v>10869</v>
      </c>
      <c r="AK1058" s="2" t="s">
        <v>53</v>
      </c>
      <c r="AL1058" s="2" t="s">
        <v>53</v>
      </c>
      <c r="AM1058" s="2" t="s">
        <v>53</v>
      </c>
      <c r="AN1058" s="2" t="s">
        <v>53</v>
      </c>
      <c r="AO1058" s="2" t="s">
        <v>53</v>
      </c>
      <c r="AP1058" s="2" t="s">
        <v>53</v>
      </c>
      <c r="AQ1058" s="2" t="s">
        <v>53</v>
      </c>
      <c r="AR1058" s="145" t="s">
        <v>51</v>
      </c>
      <c r="AS1058" s="2" t="s">
        <v>52</v>
      </c>
      <c r="AT1058" s="2" t="s">
        <v>69</v>
      </c>
    </row>
    <row r="1059" spans="1:46" ht="22.5" customHeight="1" x14ac:dyDescent="0.25">
      <c r="A1059" s="18" t="s">
        <v>10870</v>
      </c>
      <c r="B1059" s="2" t="s">
        <v>10871</v>
      </c>
      <c r="C1059" s="2" t="s">
        <v>344</v>
      </c>
      <c r="D1059" s="2" t="s">
        <v>5569</v>
      </c>
      <c r="E1059" s="2" t="s">
        <v>69</v>
      </c>
      <c r="F1059" s="19">
        <v>1</v>
      </c>
      <c r="G1059" s="19">
        <v>19.989999999999998</v>
      </c>
      <c r="H1059" s="19">
        <v>30.2</v>
      </c>
      <c r="I1059" s="19">
        <v>-8.9</v>
      </c>
      <c r="J1059" s="19">
        <v>-30.2</v>
      </c>
      <c r="K1059" s="19" t="s">
        <v>52</v>
      </c>
      <c r="L1059" s="19">
        <v>11.09</v>
      </c>
      <c r="M1059" s="2" t="s">
        <v>53</v>
      </c>
      <c r="N1059" s="2" t="s">
        <v>2127</v>
      </c>
      <c r="O1059" s="2" t="s">
        <v>2128</v>
      </c>
      <c r="P1059" s="2" t="s">
        <v>2129</v>
      </c>
      <c r="Q1059" s="2" t="s">
        <v>53</v>
      </c>
      <c r="R1059" s="19">
        <v>19.989999999999998</v>
      </c>
      <c r="S1059" s="19" t="s">
        <v>57</v>
      </c>
      <c r="T1059" s="2" t="s">
        <v>58</v>
      </c>
      <c r="U1059" s="2" t="s">
        <v>53</v>
      </c>
      <c r="V1059" s="2" t="s">
        <v>53</v>
      </c>
      <c r="W1059" s="2" t="s">
        <v>53</v>
      </c>
      <c r="X1059" s="2" t="s">
        <v>53</v>
      </c>
      <c r="Y1059" s="2" t="s">
        <v>10872</v>
      </c>
      <c r="Z1059" s="2" t="s">
        <v>10873</v>
      </c>
      <c r="AA1059" s="2" t="s">
        <v>10874</v>
      </c>
      <c r="AB1059" s="2" t="s">
        <v>10875</v>
      </c>
      <c r="AC1059" s="2" t="s">
        <v>2627</v>
      </c>
      <c r="AD1059" s="2" t="s">
        <v>10876</v>
      </c>
      <c r="AE1059" s="2" t="s">
        <v>65</v>
      </c>
      <c r="AF1059" s="2" t="s">
        <v>66</v>
      </c>
      <c r="AG1059" s="2" t="s">
        <v>10560</v>
      </c>
      <c r="AH1059" s="2" t="s">
        <v>10757</v>
      </c>
      <c r="AI1059" s="2" t="s">
        <v>67</v>
      </c>
      <c r="AJ1059" s="2" t="s">
        <v>10877</v>
      </c>
      <c r="AK1059" s="2" t="s">
        <v>53</v>
      </c>
      <c r="AL1059" s="2" t="s">
        <v>53</v>
      </c>
      <c r="AM1059" s="2" t="s">
        <v>53</v>
      </c>
      <c r="AN1059" s="2" t="s">
        <v>53</v>
      </c>
      <c r="AO1059" s="2" t="s">
        <v>53</v>
      </c>
      <c r="AP1059" s="2" t="s">
        <v>53</v>
      </c>
      <c r="AQ1059" s="2" t="s">
        <v>53</v>
      </c>
      <c r="AR1059" s="2" t="s">
        <v>69</v>
      </c>
      <c r="AS1059" s="2" t="s">
        <v>52</v>
      </c>
      <c r="AT1059" s="2" t="s">
        <v>69</v>
      </c>
    </row>
    <row r="1060" spans="1:46" ht="22.5" customHeight="1" x14ac:dyDescent="0.25">
      <c r="A1060" s="18" t="s">
        <v>10878</v>
      </c>
      <c r="B1060" s="2" t="s">
        <v>10871</v>
      </c>
      <c r="C1060" s="2" t="s">
        <v>344</v>
      </c>
      <c r="D1060" s="2" t="s">
        <v>8953</v>
      </c>
      <c r="E1060" s="2" t="s">
        <v>51</v>
      </c>
      <c r="F1060" s="19">
        <v>1</v>
      </c>
      <c r="G1060" s="19">
        <v>157.9</v>
      </c>
      <c r="H1060" s="19" t="s">
        <v>52</v>
      </c>
      <c r="I1060" s="19">
        <v>-26.84</v>
      </c>
      <c r="J1060" s="19">
        <v>-20.45</v>
      </c>
      <c r="K1060" s="19" t="s">
        <v>52</v>
      </c>
      <c r="L1060" s="19">
        <v>110.61</v>
      </c>
      <c r="M1060" s="2" t="s">
        <v>51</v>
      </c>
      <c r="N1060" s="2" t="s">
        <v>3551</v>
      </c>
      <c r="O1060" s="2" t="s">
        <v>3552</v>
      </c>
      <c r="P1060" s="2" t="s">
        <v>3553</v>
      </c>
      <c r="Q1060" s="2" t="s">
        <v>53</v>
      </c>
      <c r="R1060" s="19">
        <v>157.9</v>
      </c>
      <c r="S1060" s="19" t="s">
        <v>57</v>
      </c>
      <c r="T1060" s="2" t="s">
        <v>77</v>
      </c>
      <c r="U1060" s="2" t="s">
        <v>10879</v>
      </c>
      <c r="V1060" s="2" t="s">
        <v>10880</v>
      </c>
      <c r="W1060" s="2" t="s">
        <v>10881</v>
      </c>
      <c r="X1060" s="2" t="s">
        <v>53</v>
      </c>
      <c r="Y1060" s="2" t="s">
        <v>10879</v>
      </c>
      <c r="Z1060" s="2" t="s">
        <v>10882</v>
      </c>
      <c r="AA1060" s="2" t="s">
        <v>10883</v>
      </c>
      <c r="AB1060" s="2" t="s">
        <v>2933</v>
      </c>
      <c r="AC1060" s="2" t="s">
        <v>111</v>
      </c>
      <c r="AD1060" s="2" t="s">
        <v>10884</v>
      </c>
      <c r="AE1060" s="2" t="s">
        <v>65</v>
      </c>
      <c r="AF1060" s="2" t="s">
        <v>86</v>
      </c>
      <c r="AG1060" s="2" t="s">
        <v>10477</v>
      </c>
      <c r="AH1060" s="2" t="s">
        <v>10885</v>
      </c>
      <c r="AI1060" s="2" t="s">
        <v>67</v>
      </c>
      <c r="AJ1060" s="2" t="s">
        <v>10886</v>
      </c>
      <c r="AK1060" s="2" t="s">
        <v>53</v>
      </c>
      <c r="AL1060" s="2" t="s">
        <v>53</v>
      </c>
      <c r="AM1060" s="2" t="s">
        <v>53</v>
      </c>
      <c r="AN1060" s="2" t="s">
        <v>53</v>
      </c>
      <c r="AO1060" s="2" t="s">
        <v>53</v>
      </c>
      <c r="AP1060" s="2" t="s">
        <v>53</v>
      </c>
      <c r="AQ1060" s="2" t="s">
        <v>53</v>
      </c>
      <c r="AR1060" s="2" t="s">
        <v>69</v>
      </c>
      <c r="AS1060" s="2" t="s">
        <v>52</v>
      </c>
      <c r="AT1060" s="2" t="s">
        <v>69</v>
      </c>
    </row>
    <row r="1061" spans="1:46" ht="22.5" customHeight="1" x14ac:dyDescent="0.25">
      <c r="A1061" s="18" t="s">
        <v>10887</v>
      </c>
      <c r="B1061" s="2" t="s">
        <v>10888</v>
      </c>
      <c r="C1061" s="2" t="s">
        <v>344</v>
      </c>
      <c r="D1061" s="2" t="s">
        <v>9612</v>
      </c>
      <c r="E1061" s="2" t="s">
        <v>69</v>
      </c>
      <c r="F1061" s="19">
        <v>1</v>
      </c>
      <c r="G1061" s="19">
        <v>199.99</v>
      </c>
      <c r="H1061" s="19" t="s">
        <v>52</v>
      </c>
      <c r="I1061" s="19">
        <v>-34</v>
      </c>
      <c r="J1061" s="19">
        <v>-20.45</v>
      </c>
      <c r="K1061" s="19" t="s">
        <v>52</v>
      </c>
      <c r="L1061" s="19">
        <v>145.54</v>
      </c>
      <c r="M1061" s="2" t="s">
        <v>51</v>
      </c>
      <c r="N1061" s="2" t="s">
        <v>366</v>
      </c>
      <c r="O1061" s="2" t="s">
        <v>367</v>
      </c>
      <c r="P1061" s="2" t="s">
        <v>368</v>
      </c>
      <c r="Q1061" s="2" t="s">
        <v>53</v>
      </c>
      <c r="R1061" s="19">
        <v>199.99</v>
      </c>
      <c r="S1061" s="19" t="s">
        <v>57</v>
      </c>
      <c r="T1061" s="2" t="s">
        <v>77</v>
      </c>
      <c r="U1061" s="2" t="s">
        <v>10889</v>
      </c>
      <c r="V1061" s="2" t="s">
        <v>10890</v>
      </c>
      <c r="W1061" s="2" t="s">
        <v>10891</v>
      </c>
      <c r="X1061" s="2" t="s">
        <v>53</v>
      </c>
      <c r="Y1061" s="2" t="s">
        <v>10889</v>
      </c>
      <c r="Z1061" s="2" t="s">
        <v>10892</v>
      </c>
      <c r="AA1061" s="2" t="s">
        <v>10893</v>
      </c>
      <c r="AB1061" s="2" t="s">
        <v>10894</v>
      </c>
      <c r="AC1061" s="2" t="s">
        <v>124</v>
      </c>
      <c r="AD1061" s="2" t="s">
        <v>10895</v>
      </c>
      <c r="AE1061" s="2" t="s">
        <v>65</v>
      </c>
      <c r="AF1061" s="2" t="s">
        <v>86</v>
      </c>
      <c r="AG1061" s="2" t="s">
        <v>10896</v>
      </c>
      <c r="AH1061" s="2" t="s">
        <v>10897</v>
      </c>
      <c r="AI1061" s="2" t="s">
        <v>67</v>
      </c>
      <c r="AJ1061" s="2" t="s">
        <v>10898</v>
      </c>
      <c r="AK1061" s="2" t="s">
        <v>53</v>
      </c>
      <c r="AL1061" s="2" t="s">
        <v>53</v>
      </c>
      <c r="AM1061" s="2" t="s">
        <v>53</v>
      </c>
      <c r="AN1061" s="2" t="s">
        <v>53</v>
      </c>
      <c r="AO1061" s="2" t="s">
        <v>53</v>
      </c>
      <c r="AP1061" s="2" t="s">
        <v>53</v>
      </c>
      <c r="AQ1061" s="2" t="s">
        <v>53</v>
      </c>
      <c r="AR1061" s="2" t="s">
        <v>69</v>
      </c>
      <c r="AS1061" s="2" t="s">
        <v>52</v>
      </c>
      <c r="AT1061" s="2" t="s">
        <v>69</v>
      </c>
    </row>
    <row r="1062" spans="1:46" ht="22.5" customHeight="1" x14ac:dyDescent="0.25">
      <c r="A1062" s="18" t="s">
        <v>10899</v>
      </c>
      <c r="B1062" s="2" t="s">
        <v>10900</v>
      </c>
      <c r="C1062" s="2" t="s">
        <v>344</v>
      </c>
      <c r="D1062" s="2" t="s">
        <v>9612</v>
      </c>
      <c r="E1062" s="2" t="s">
        <v>69</v>
      </c>
      <c r="F1062" s="19">
        <v>1</v>
      </c>
      <c r="G1062" s="19">
        <v>109.16</v>
      </c>
      <c r="H1062" s="19" t="s">
        <v>52</v>
      </c>
      <c r="I1062" s="19">
        <v>-18.559999999999999</v>
      </c>
      <c r="J1062" s="19">
        <v>-20.45</v>
      </c>
      <c r="K1062" s="19" t="s">
        <v>52</v>
      </c>
      <c r="L1062" s="19">
        <v>70.150000000000006</v>
      </c>
      <c r="M1062" s="2" t="s">
        <v>53</v>
      </c>
      <c r="N1062" s="2" t="s">
        <v>10691</v>
      </c>
      <c r="O1062" s="2" t="s">
        <v>10901</v>
      </c>
      <c r="P1062" s="2" t="s">
        <v>10902</v>
      </c>
      <c r="Q1062" s="2" t="s">
        <v>53</v>
      </c>
      <c r="R1062" s="19">
        <v>109.16</v>
      </c>
      <c r="S1062" s="19" t="s">
        <v>57</v>
      </c>
      <c r="T1062" s="2" t="s">
        <v>77</v>
      </c>
      <c r="U1062" s="2" t="s">
        <v>10903</v>
      </c>
      <c r="V1062" s="2" t="s">
        <v>10904</v>
      </c>
      <c r="W1062" s="2" t="s">
        <v>10905</v>
      </c>
      <c r="X1062" s="2" t="s">
        <v>53</v>
      </c>
      <c r="Y1062" s="2" t="s">
        <v>10903</v>
      </c>
      <c r="Z1062" s="2" t="s">
        <v>10906</v>
      </c>
      <c r="AA1062" s="2" t="s">
        <v>10907</v>
      </c>
      <c r="AB1062" s="2" t="s">
        <v>10908</v>
      </c>
      <c r="AC1062" s="2" t="s">
        <v>124</v>
      </c>
      <c r="AD1062" s="2" t="s">
        <v>10909</v>
      </c>
      <c r="AE1062" s="2" t="s">
        <v>65</v>
      </c>
      <c r="AF1062" s="2" t="s">
        <v>86</v>
      </c>
      <c r="AG1062" s="2" t="s">
        <v>10910</v>
      </c>
      <c r="AH1062" s="2" t="s">
        <v>10911</v>
      </c>
      <c r="AI1062" s="2" t="s">
        <v>67</v>
      </c>
      <c r="AJ1062" s="2" t="s">
        <v>10912</v>
      </c>
      <c r="AK1062" s="2" t="s">
        <v>53</v>
      </c>
      <c r="AL1062" s="2" t="s">
        <v>53</v>
      </c>
      <c r="AM1062" s="2" t="s">
        <v>53</v>
      </c>
      <c r="AN1062" s="2" t="s">
        <v>53</v>
      </c>
      <c r="AO1062" s="2" t="s">
        <v>53</v>
      </c>
      <c r="AP1062" s="2" t="s">
        <v>53</v>
      </c>
      <c r="AQ1062" s="2" t="s">
        <v>53</v>
      </c>
      <c r="AR1062" s="2" t="s">
        <v>69</v>
      </c>
      <c r="AS1062" s="2" t="s">
        <v>52</v>
      </c>
      <c r="AT1062" s="2" t="s">
        <v>69</v>
      </c>
    </row>
    <row r="1063" spans="1:46" ht="22.5" customHeight="1" x14ac:dyDescent="0.25">
      <c r="A1063" s="18" t="s">
        <v>10913</v>
      </c>
      <c r="B1063" s="2" t="s">
        <v>10900</v>
      </c>
      <c r="C1063" s="2" t="s">
        <v>344</v>
      </c>
      <c r="D1063" s="2" t="s">
        <v>8953</v>
      </c>
      <c r="E1063" s="2" t="s">
        <v>69</v>
      </c>
      <c r="F1063" s="19">
        <v>1</v>
      </c>
      <c r="G1063" s="19">
        <v>260</v>
      </c>
      <c r="H1063" s="19" t="s">
        <v>52</v>
      </c>
      <c r="I1063" s="19">
        <v>-44.2</v>
      </c>
      <c r="J1063" s="19">
        <v>-20.45</v>
      </c>
      <c r="K1063" s="19" t="s">
        <v>52</v>
      </c>
      <c r="L1063" s="19">
        <v>195.35</v>
      </c>
      <c r="M1063" s="2" t="s">
        <v>53</v>
      </c>
      <c r="N1063" s="2" t="s">
        <v>333</v>
      </c>
      <c r="O1063" s="2" t="s">
        <v>334</v>
      </c>
      <c r="P1063" s="2" t="s">
        <v>335</v>
      </c>
      <c r="Q1063" s="2" t="s">
        <v>53</v>
      </c>
      <c r="R1063" s="19">
        <v>260</v>
      </c>
      <c r="S1063" s="19" t="s">
        <v>57</v>
      </c>
      <c r="T1063" s="2" t="s">
        <v>58</v>
      </c>
      <c r="U1063" s="2" t="s">
        <v>53</v>
      </c>
      <c r="V1063" s="2" t="s">
        <v>53</v>
      </c>
      <c r="W1063" s="2" t="s">
        <v>53</v>
      </c>
      <c r="X1063" s="2" t="s">
        <v>53</v>
      </c>
      <c r="Y1063" s="2" t="s">
        <v>10914</v>
      </c>
      <c r="Z1063" s="2" t="s">
        <v>10915</v>
      </c>
      <c r="AA1063" s="2" t="s">
        <v>10916</v>
      </c>
      <c r="AB1063" s="2" t="s">
        <v>3605</v>
      </c>
      <c r="AC1063" s="2" t="s">
        <v>111</v>
      </c>
      <c r="AD1063" s="2" t="s">
        <v>10917</v>
      </c>
      <c r="AE1063" s="2" t="s">
        <v>65</v>
      </c>
      <c r="AF1063" s="2" t="s">
        <v>66</v>
      </c>
      <c r="AG1063" s="2" t="s">
        <v>10918</v>
      </c>
      <c r="AH1063" s="2" t="s">
        <v>10919</v>
      </c>
      <c r="AI1063" s="2" t="s">
        <v>67</v>
      </c>
      <c r="AJ1063" s="2" t="s">
        <v>10920</v>
      </c>
      <c r="AK1063" s="2" t="s">
        <v>53</v>
      </c>
      <c r="AL1063" s="2" t="s">
        <v>53</v>
      </c>
      <c r="AM1063" s="2" t="s">
        <v>53</v>
      </c>
      <c r="AN1063" s="2" t="s">
        <v>53</v>
      </c>
      <c r="AO1063" s="2" t="s">
        <v>53</v>
      </c>
      <c r="AP1063" s="2" t="s">
        <v>53</v>
      </c>
      <c r="AQ1063" s="2" t="s">
        <v>53</v>
      </c>
      <c r="AR1063" s="2" t="s">
        <v>69</v>
      </c>
      <c r="AS1063" s="2" t="s">
        <v>52</v>
      </c>
      <c r="AT1063" s="2" t="s">
        <v>69</v>
      </c>
    </row>
    <row r="1064" spans="1:46" ht="22.5" customHeight="1" x14ac:dyDescent="0.25">
      <c r="A1064" s="18" t="s">
        <v>10921</v>
      </c>
      <c r="B1064" s="2" t="s">
        <v>10922</v>
      </c>
      <c r="C1064" s="2" t="s">
        <v>344</v>
      </c>
      <c r="D1064" s="2" t="s">
        <v>8953</v>
      </c>
      <c r="E1064" s="2" t="s">
        <v>69</v>
      </c>
      <c r="F1064" s="19">
        <v>1</v>
      </c>
      <c r="G1064" s="19">
        <v>130</v>
      </c>
      <c r="H1064" s="19" t="s">
        <v>52</v>
      </c>
      <c r="I1064" s="19">
        <v>-22.1</v>
      </c>
      <c r="J1064" s="19">
        <v>-20.45</v>
      </c>
      <c r="K1064" s="19" t="s">
        <v>52</v>
      </c>
      <c r="L1064" s="19">
        <v>87.45</v>
      </c>
      <c r="M1064" s="2" t="s">
        <v>53</v>
      </c>
      <c r="N1064" s="2" t="s">
        <v>2438</v>
      </c>
      <c r="O1064" s="2" t="s">
        <v>2439</v>
      </c>
      <c r="P1064" s="2" t="s">
        <v>2440</v>
      </c>
      <c r="Q1064" s="2" t="s">
        <v>53</v>
      </c>
      <c r="R1064" s="19">
        <v>130</v>
      </c>
      <c r="S1064" s="19" t="s">
        <v>57</v>
      </c>
      <c r="T1064" s="2" t="s">
        <v>77</v>
      </c>
      <c r="U1064" s="2" t="s">
        <v>10923</v>
      </c>
      <c r="V1064" s="2" t="s">
        <v>10924</v>
      </c>
      <c r="W1064" s="2" t="s">
        <v>10925</v>
      </c>
      <c r="X1064" s="2" t="s">
        <v>53</v>
      </c>
      <c r="Y1064" s="2" t="s">
        <v>10923</v>
      </c>
      <c r="Z1064" s="2" t="s">
        <v>10926</v>
      </c>
      <c r="AA1064" s="2" t="s">
        <v>10927</v>
      </c>
      <c r="AB1064" s="2" t="s">
        <v>10928</v>
      </c>
      <c r="AC1064" s="2" t="s">
        <v>97</v>
      </c>
      <c r="AD1064" s="2" t="s">
        <v>10929</v>
      </c>
      <c r="AE1064" s="2" t="s">
        <v>65</v>
      </c>
      <c r="AF1064" s="2" t="s">
        <v>86</v>
      </c>
      <c r="AG1064" s="2" t="s">
        <v>10930</v>
      </c>
      <c r="AH1064" s="2" t="s">
        <v>10931</v>
      </c>
      <c r="AI1064" s="2" t="s">
        <v>67</v>
      </c>
      <c r="AJ1064" s="2" t="s">
        <v>10932</v>
      </c>
      <c r="AK1064" s="2" t="s">
        <v>53</v>
      </c>
      <c r="AL1064" s="2" t="s">
        <v>53</v>
      </c>
      <c r="AM1064" s="2" t="s">
        <v>53</v>
      </c>
      <c r="AN1064" s="2" t="s">
        <v>53</v>
      </c>
      <c r="AO1064" s="2" t="s">
        <v>53</v>
      </c>
      <c r="AP1064" s="2" t="s">
        <v>53</v>
      </c>
      <c r="AQ1064" s="2" t="s">
        <v>53</v>
      </c>
      <c r="AR1064" s="2" t="s">
        <v>69</v>
      </c>
      <c r="AS1064" s="2" t="s">
        <v>52</v>
      </c>
      <c r="AT1064" s="2" t="s">
        <v>69</v>
      </c>
    </row>
    <row r="1065" spans="1:46" ht="22.5" customHeight="1" x14ac:dyDescent="0.25">
      <c r="A1065" s="18" t="s">
        <v>10933</v>
      </c>
      <c r="B1065" s="2" t="s">
        <v>10934</v>
      </c>
      <c r="C1065" s="2" t="s">
        <v>344</v>
      </c>
      <c r="D1065" s="2" t="s">
        <v>9612</v>
      </c>
      <c r="E1065" s="2" t="s">
        <v>51</v>
      </c>
      <c r="F1065" s="19">
        <v>1</v>
      </c>
      <c r="G1065" s="19">
        <v>67.42</v>
      </c>
      <c r="H1065" s="19" t="s">
        <v>52</v>
      </c>
      <c r="I1065" s="19">
        <v>-16.96</v>
      </c>
      <c r="J1065" s="19" t="s">
        <v>52</v>
      </c>
      <c r="K1065" s="19" t="s">
        <v>52</v>
      </c>
      <c r="L1065" s="19">
        <v>50.46</v>
      </c>
      <c r="M1065" s="2" t="s">
        <v>53</v>
      </c>
      <c r="N1065" s="2" t="s">
        <v>687</v>
      </c>
      <c r="O1065" s="2" t="s">
        <v>688</v>
      </c>
      <c r="P1065" s="2" t="s">
        <v>689</v>
      </c>
      <c r="Q1065" s="2" t="s">
        <v>53</v>
      </c>
      <c r="R1065" s="19">
        <v>67.42</v>
      </c>
      <c r="S1065" s="19" t="s">
        <v>57</v>
      </c>
      <c r="T1065" s="2" t="s">
        <v>58</v>
      </c>
      <c r="U1065" s="2" t="s">
        <v>53</v>
      </c>
      <c r="V1065" s="2" t="s">
        <v>53</v>
      </c>
      <c r="W1065" s="2" t="s">
        <v>53</v>
      </c>
      <c r="X1065" s="2" t="s">
        <v>53</v>
      </c>
      <c r="Y1065" s="2" t="s">
        <v>10935</v>
      </c>
      <c r="Z1065" s="2" t="s">
        <v>10936</v>
      </c>
      <c r="AA1065" s="2" t="s">
        <v>10937</v>
      </c>
      <c r="AB1065" s="2" t="s">
        <v>10938</v>
      </c>
      <c r="AC1065" s="2" t="s">
        <v>2004</v>
      </c>
      <c r="AD1065" s="2" t="s">
        <v>10939</v>
      </c>
      <c r="AE1065" s="2" t="s">
        <v>65</v>
      </c>
      <c r="AF1065" s="2" t="s">
        <v>66</v>
      </c>
      <c r="AG1065" s="2" t="s">
        <v>10940</v>
      </c>
      <c r="AH1065" s="2" t="s">
        <v>10941</v>
      </c>
      <c r="AI1065" s="2" t="s">
        <v>67</v>
      </c>
      <c r="AJ1065" s="2" t="s">
        <v>10942</v>
      </c>
      <c r="AK1065" s="2" t="s">
        <v>53</v>
      </c>
      <c r="AL1065" s="2" t="s">
        <v>53</v>
      </c>
      <c r="AM1065" s="2" t="s">
        <v>53</v>
      </c>
      <c r="AN1065" s="2" t="s">
        <v>53</v>
      </c>
      <c r="AO1065" s="2" t="s">
        <v>53</v>
      </c>
      <c r="AP1065" s="2" t="s">
        <v>53</v>
      </c>
      <c r="AQ1065" s="2" t="s">
        <v>53</v>
      </c>
      <c r="AR1065" s="2" t="s">
        <v>69</v>
      </c>
      <c r="AS1065" s="2" t="s">
        <v>52</v>
      </c>
      <c r="AT1065" s="2" t="s">
        <v>69</v>
      </c>
    </row>
    <row r="1066" spans="1:46" ht="22.5" customHeight="1" x14ac:dyDescent="0.25">
      <c r="A1066" s="18" t="s">
        <v>10943</v>
      </c>
      <c r="B1066" s="2" t="s">
        <v>10944</v>
      </c>
      <c r="C1066" s="2" t="s">
        <v>344</v>
      </c>
      <c r="D1066" s="2" t="s">
        <v>9612</v>
      </c>
      <c r="E1066" s="2" t="s">
        <v>69</v>
      </c>
      <c r="F1066" s="19">
        <v>1</v>
      </c>
      <c r="G1066" s="19">
        <v>189.99</v>
      </c>
      <c r="H1066" s="19" t="s">
        <v>52</v>
      </c>
      <c r="I1066" s="19">
        <v>-32.299999999999997</v>
      </c>
      <c r="J1066" s="19">
        <v>-20.45</v>
      </c>
      <c r="K1066" s="19" t="s">
        <v>52</v>
      </c>
      <c r="L1066" s="19">
        <v>137.24</v>
      </c>
      <c r="M1066" s="2" t="s">
        <v>51</v>
      </c>
      <c r="N1066" s="2" t="s">
        <v>54</v>
      </c>
      <c r="O1066" s="2" t="s">
        <v>997</v>
      </c>
      <c r="P1066" s="2" t="s">
        <v>998</v>
      </c>
      <c r="Q1066" s="2" t="s">
        <v>53</v>
      </c>
      <c r="R1066" s="19">
        <v>189.99</v>
      </c>
      <c r="S1066" s="19" t="s">
        <v>57</v>
      </c>
      <c r="T1066" s="2" t="s">
        <v>58</v>
      </c>
      <c r="U1066" s="2" t="s">
        <v>53</v>
      </c>
      <c r="V1066" s="2" t="s">
        <v>53</v>
      </c>
      <c r="W1066" s="2" t="s">
        <v>53</v>
      </c>
      <c r="X1066" s="2" t="s">
        <v>53</v>
      </c>
      <c r="Y1066" s="2" t="s">
        <v>10945</v>
      </c>
      <c r="Z1066" s="2" t="s">
        <v>10946</v>
      </c>
      <c r="AA1066" s="2" t="s">
        <v>10947</v>
      </c>
      <c r="AB1066" s="2" t="s">
        <v>1054</v>
      </c>
      <c r="AC1066" s="2" t="s">
        <v>111</v>
      </c>
      <c r="AD1066" s="2" t="s">
        <v>10948</v>
      </c>
      <c r="AE1066" s="2" t="s">
        <v>65</v>
      </c>
      <c r="AF1066" s="2" t="s">
        <v>66</v>
      </c>
      <c r="AG1066" s="2" t="s">
        <v>10949</v>
      </c>
      <c r="AH1066" s="2" t="s">
        <v>10950</v>
      </c>
      <c r="AI1066" s="2" t="s">
        <v>67</v>
      </c>
      <c r="AJ1066" s="2" t="s">
        <v>10951</v>
      </c>
      <c r="AK1066" s="2" t="s">
        <v>53</v>
      </c>
      <c r="AL1066" s="2" t="s">
        <v>53</v>
      </c>
      <c r="AM1066" s="2" t="s">
        <v>53</v>
      </c>
      <c r="AN1066" s="2" t="s">
        <v>53</v>
      </c>
      <c r="AO1066" s="2" t="s">
        <v>53</v>
      </c>
      <c r="AP1066" s="2" t="s">
        <v>53</v>
      </c>
      <c r="AQ1066" s="2" t="s">
        <v>53</v>
      </c>
      <c r="AR1066" s="2" t="s">
        <v>69</v>
      </c>
      <c r="AS1066" s="2" t="s">
        <v>52</v>
      </c>
      <c r="AT1066" s="2" t="s">
        <v>69</v>
      </c>
    </row>
    <row r="1067" spans="1:46" ht="22.5" customHeight="1" x14ac:dyDescent="0.25">
      <c r="A1067" s="18" t="s">
        <v>10952</v>
      </c>
      <c r="B1067" s="2" t="s">
        <v>10953</v>
      </c>
      <c r="C1067" s="2" t="s">
        <v>344</v>
      </c>
      <c r="D1067" s="2" t="s">
        <v>9612</v>
      </c>
      <c r="E1067" s="2" t="s">
        <v>69</v>
      </c>
      <c r="F1067" s="19">
        <v>1</v>
      </c>
      <c r="G1067" s="19">
        <v>260</v>
      </c>
      <c r="H1067" s="19" t="s">
        <v>52</v>
      </c>
      <c r="I1067" s="19">
        <v>-44.2</v>
      </c>
      <c r="J1067" s="19">
        <v>-20.45</v>
      </c>
      <c r="K1067" s="19" t="s">
        <v>52</v>
      </c>
      <c r="L1067" s="19">
        <v>195.35</v>
      </c>
      <c r="M1067" s="2" t="s">
        <v>51</v>
      </c>
      <c r="N1067" s="2" t="s">
        <v>333</v>
      </c>
      <c r="O1067" s="2" t="s">
        <v>334</v>
      </c>
      <c r="P1067" s="2" t="s">
        <v>335</v>
      </c>
      <c r="Q1067" s="2" t="s">
        <v>53</v>
      </c>
      <c r="R1067" s="19">
        <v>260</v>
      </c>
      <c r="S1067" s="19" t="s">
        <v>57</v>
      </c>
      <c r="T1067" s="2" t="s">
        <v>58</v>
      </c>
      <c r="U1067" s="2" t="s">
        <v>53</v>
      </c>
      <c r="V1067" s="2" t="s">
        <v>53</v>
      </c>
      <c r="W1067" s="2" t="s">
        <v>53</v>
      </c>
      <c r="X1067" s="2" t="s">
        <v>53</v>
      </c>
      <c r="Y1067" s="2" t="s">
        <v>10954</v>
      </c>
      <c r="Z1067" s="2" t="s">
        <v>10955</v>
      </c>
      <c r="AA1067" s="2" t="s">
        <v>10956</v>
      </c>
      <c r="AB1067" s="2" t="s">
        <v>3432</v>
      </c>
      <c r="AC1067" s="2" t="s">
        <v>124</v>
      </c>
      <c r="AD1067" s="2" t="s">
        <v>10957</v>
      </c>
      <c r="AE1067" s="2" t="s">
        <v>65</v>
      </c>
      <c r="AF1067" s="2" t="s">
        <v>66</v>
      </c>
      <c r="AG1067" s="2" t="s">
        <v>10958</v>
      </c>
      <c r="AH1067" s="2" t="s">
        <v>10959</v>
      </c>
      <c r="AI1067" s="2" t="s">
        <v>67</v>
      </c>
      <c r="AJ1067" s="2" t="s">
        <v>10960</v>
      </c>
      <c r="AK1067" s="2" t="s">
        <v>53</v>
      </c>
      <c r="AL1067" s="2" t="s">
        <v>53</v>
      </c>
      <c r="AM1067" s="2" t="s">
        <v>53</v>
      </c>
      <c r="AN1067" s="2" t="s">
        <v>53</v>
      </c>
      <c r="AO1067" s="2" t="s">
        <v>53</v>
      </c>
      <c r="AP1067" s="2" t="s">
        <v>53</v>
      </c>
      <c r="AQ1067" s="2" t="s">
        <v>53</v>
      </c>
      <c r="AR1067" s="2" t="s">
        <v>69</v>
      </c>
      <c r="AS1067" s="2" t="s">
        <v>52</v>
      </c>
      <c r="AT1067" s="2" t="s">
        <v>69</v>
      </c>
    </row>
    <row r="1068" spans="1:46" ht="22.5" customHeight="1" x14ac:dyDescent="0.25">
      <c r="A1068" s="18" t="s">
        <v>10961</v>
      </c>
      <c r="B1068" s="2" t="s">
        <v>10962</v>
      </c>
      <c r="C1068" s="2" t="s">
        <v>344</v>
      </c>
      <c r="D1068" s="2" t="s">
        <v>10713</v>
      </c>
      <c r="E1068" s="2" t="s">
        <v>69</v>
      </c>
      <c r="F1068" s="19">
        <v>1</v>
      </c>
      <c r="G1068" s="19">
        <v>78.989999999999995</v>
      </c>
      <c r="H1068" s="19">
        <v>15.9</v>
      </c>
      <c r="I1068" s="19">
        <v>-4785</v>
      </c>
      <c r="J1068" s="19" t="s">
        <v>52</v>
      </c>
      <c r="K1068" s="19" t="s">
        <v>52</v>
      </c>
      <c r="L1068" s="19">
        <v>-4690.1099999999997</v>
      </c>
      <c r="M1068" s="2" t="s">
        <v>53</v>
      </c>
      <c r="N1068" s="2" t="s">
        <v>199</v>
      </c>
      <c r="O1068" s="2" t="s">
        <v>3906</v>
      </c>
      <c r="P1068" s="2" t="s">
        <v>3907</v>
      </c>
      <c r="Q1068" s="2" t="s">
        <v>53</v>
      </c>
      <c r="R1068" s="19">
        <v>78.989999999999995</v>
      </c>
      <c r="S1068" s="19" t="s">
        <v>57</v>
      </c>
      <c r="T1068" s="2" t="s">
        <v>58</v>
      </c>
      <c r="U1068" s="2" t="s">
        <v>10963</v>
      </c>
      <c r="V1068" s="2" t="s">
        <v>10964</v>
      </c>
      <c r="W1068" s="2" t="s">
        <v>10965</v>
      </c>
      <c r="X1068" s="2" t="s">
        <v>53</v>
      </c>
      <c r="Y1068" s="2" t="s">
        <v>10963</v>
      </c>
      <c r="Z1068" s="2" t="s">
        <v>10966</v>
      </c>
      <c r="AA1068" s="2" t="s">
        <v>10967</v>
      </c>
      <c r="AB1068" s="2" t="s">
        <v>124</v>
      </c>
      <c r="AC1068" s="2" t="s">
        <v>124</v>
      </c>
      <c r="AD1068" s="2" t="s">
        <v>10968</v>
      </c>
      <c r="AE1068" s="2" t="s">
        <v>65</v>
      </c>
      <c r="AF1068" s="2" t="s">
        <v>222</v>
      </c>
      <c r="AG1068" s="2" t="s">
        <v>10969</v>
      </c>
      <c r="AH1068" s="2" t="s">
        <v>10970</v>
      </c>
      <c r="AI1068" s="2" t="s">
        <v>838</v>
      </c>
      <c r="AJ1068" s="2" t="s">
        <v>10971</v>
      </c>
      <c r="AK1068" s="2" t="s">
        <v>53</v>
      </c>
      <c r="AL1068" s="2" t="s">
        <v>53</v>
      </c>
      <c r="AM1068" s="2" t="s">
        <v>53</v>
      </c>
      <c r="AN1068" s="2" t="s">
        <v>53</v>
      </c>
      <c r="AO1068" s="2" t="s">
        <v>53</v>
      </c>
      <c r="AP1068" s="2" t="s">
        <v>53</v>
      </c>
      <c r="AQ1068" s="2" t="s">
        <v>53</v>
      </c>
      <c r="AR1068" s="2" t="s">
        <v>69</v>
      </c>
      <c r="AS1068" s="2" t="s">
        <v>52</v>
      </c>
      <c r="AT1068" s="2" t="s">
        <v>69</v>
      </c>
    </row>
    <row r="1069" spans="1:46" ht="22.5" customHeight="1" x14ac:dyDescent="0.25">
      <c r="A1069" s="18" t="s">
        <v>10972</v>
      </c>
      <c r="B1069" s="2" t="s">
        <v>10973</v>
      </c>
      <c r="C1069" s="2" t="s">
        <v>3811</v>
      </c>
      <c r="D1069" s="2" t="s">
        <v>8466</v>
      </c>
      <c r="E1069" s="2" t="s">
        <v>69</v>
      </c>
      <c r="F1069" s="19">
        <v>0</v>
      </c>
      <c r="G1069" s="19">
        <v>204.51</v>
      </c>
      <c r="H1069" s="19">
        <v>41.29</v>
      </c>
      <c r="I1069" s="19">
        <v>-87.67</v>
      </c>
      <c r="J1069" s="19">
        <v>-67.739999999999995</v>
      </c>
      <c r="K1069" s="19">
        <v>-211.03</v>
      </c>
      <c r="L1069" s="19">
        <v>-120.64</v>
      </c>
      <c r="M1069" s="2" t="s">
        <v>51</v>
      </c>
      <c r="N1069" s="2" t="s">
        <v>10974</v>
      </c>
      <c r="O1069" s="2" t="s">
        <v>10975</v>
      </c>
      <c r="P1069" s="2" t="s">
        <v>10976</v>
      </c>
      <c r="Q1069" s="2" t="s">
        <v>53</v>
      </c>
      <c r="R1069" s="19">
        <v>204.51</v>
      </c>
      <c r="S1069" s="19" t="s">
        <v>57</v>
      </c>
      <c r="T1069" s="2" t="s">
        <v>77</v>
      </c>
      <c r="U1069" s="2" t="s">
        <v>10977</v>
      </c>
      <c r="V1069" s="2" t="s">
        <v>10978</v>
      </c>
      <c r="W1069" s="2" t="s">
        <v>10979</v>
      </c>
      <c r="X1069" s="2" t="s">
        <v>53</v>
      </c>
      <c r="Y1069" s="2" t="s">
        <v>10977</v>
      </c>
      <c r="Z1069" s="2" t="s">
        <v>10980</v>
      </c>
      <c r="AA1069" s="2" t="s">
        <v>2178</v>
      </c>
      <c r="AB1069" s="2" t="s">
        <v>124</v>
      </c>
      <c r="AC1069" s="2" t="s">
        <v>124</v>
      </c>
      <c r="AD1069" s="2" t="s">
        <v>2179</v>
      </c>
      <c r="AE1069" s="2" t="s">
        <v>65</v>
      </c>
      <c r="AF1069" s="2" t="s">
        <v>86</v>
      </c>
      <c r="AG1069" s="2" t="s">
        <v>10981</v>
      </c>
      <c r="AH1069" s="2" t="s">
        <v>53</v>
      </c>
      <c r="AI1069" s="2" t="s">
        <v>67</v>
      </c>
      <c r="AJ1069" s="2" t="s">
        <v>10982</v>
      </c>
      <c r="AK1069" s="2" t="s">
        <v>3818</v>
      </c>
      <c r="AL1069" s="2" t="s">
        <v>53</v>
      </c>
      <c r="AM1069" s="2" t="s">
        <v>53</v>
      </c>
      <c r="AN1069" s="2" t="s">
        <v>53</v>
      </c>
      <c r="AO1069" s="2" t="s">
        <v>53</v>
      </c>
      <c r="AP1069" s="2" t="s">
        <v>53</v>
      </c>
      <c r="AQ1069" s="2" t="s">
        <v>53</v>
      </c>
      <c r="AR1069" s="146" t="s">
        <v>51</v>
      </c>
      <c r="AS1069" s="2" t="s">
        <v>52</v>
      </c>
      <c r="AT1069" s="2" t="s">
        <v>69</v>
      </c>
    </row>
    <row r="1070" spans="1:46" ht="22.5" customHeight="1" x14ac:dyDescent="0.25">
      <c r="A1070" s="18" t="s">
        <v>10983</v>
      </c>
      <c r="B1070" s="2" t="s">
        <v>10984</v>
      </c>
      <c r="C1070" s="2" t="s">
        <v>344</v>
      </c>
      <c r="D1070" s="2" t="s">
        <v>8953</v>
      </c>
      <c r="E1070" s="2" t="s">
        <v>69</v>
      </c>
      <c r="F1070" s="19">
        <v>1</v>
      </c>
      <c r="G1070" s="19">
        <v>109.74</v>
      </c>
      <c r="H1070" s="19" t="s">
        <v>52</v>
      </c>
      <c r="I1070" s="19">
        <v>-18.66</v>
      </c>
      <c r="J1070" s="19">
        <v>-20.45</v>
      </c>
      <c r="K1070" s="19" t="s">
        <v>52</v>
      </c>
      <c r="L1070" s="19">
        <v>70.63</v>
      </c>
      <c r="M1070" s="2" t="s">
        <v>53</v>
      </c>
      <c r="N1070" s="2" t="s">
        <v>1235</v>
      </c>
      <c r="O1070" s="2" t="s">
        <v>1236</v>
      </c>
      <c r="P1070" s="2" t="s">
        <v>1237</v>
      </c>
      <c r="Q1070" s="2" t="s">
        <v>53</v>
      </c>
      <c r="R1070" s="19">
        <v>109.74</v>
      </c>
      <c r="S1070" s="19" t="s">
        <v>57</v>
      </c>
      <c r="T1070" s="2" t="s">
        <v>58</v>
      </c>
      <c r="U1070" s="2" t="s">
        <v>53</v>
      </c>
      <c r="V1070" s="2" t="s">
        <v>53</v>
      </c>
      <c r="W1070" s="2" t="s">
        <v>53</v>
      </c>
      <c r="X1070" s="2" t="s">
        <v>53</v>
      </c>
      <c r="Y1070" s="2" t="s">
        <v>10985</v>
      </c>
      <c r="Z1070" s="2" t="s">
        <v>10986</v>
      </c>
      <c r="AA1070" s="2" t="s">
        <v>10987</v>
      </c>
      <c r="AB1070" s="2" t="s">
        <v>8364</v>
      </c>
      <c r="AC1070" s="2" t="s">
        <v>2627</v>
      </c>
      <c r="AD1070" s="2" t="s">
        <v>10988</v>
      </c>
      <c r="AE1070" s="2" t="s">
        <v>65</v>
      </c>
      <c r="AF1070" s="2" t="s">
        <v>66</v>
      </c>
      <c r="AG1070" s="2" t="s">
        <v>10989</v>
      </c>
      <c r="AH1070" s="2" t="s">
        <v>10990</v>
      </c>
      <c r="AI1070" s="2" t="s">
        <v>67</v>
      </c>
      <c r="AJ1070" s="2" t="s">
        <v>10991</v>
      </c>
      <c r="AK1070" s="2" t="s">
        <v>53</v>
      </c>
      <c r="AL1070" s="2" t="s">
        <v>53</v>
      </c>
      <c r="AM1070" s="2" t="s">
        <v>53</v>
      </c>
      <c r="AN1070" s="2" t="s">
        <v>53</v>
      </c>
      <c r="AO1070" s="2" t="s">
        <v>53</v>
      </c>
      <c r="AP1070" s="2" t="s">
        <v>53</v>
      </c>
      <c r="AQ1070" s="2" t="s">
        <v>53</v>
      </c>
      <c r="AR1070" s="2" t="s">
        <v>69</v>
      </c>
      <c r="AS1070" s="2" t="s">
        <v>52</v>
      </c>
      <c r="AT1070" s="2" t="s">
        <v>69</v>
      </c>
    </row>
    <row r="1071" spans="1:46" ht="22.5" customHeight="1" x14ac:dyDescent="0.25">
      <c r="A1071" s="18" t="s">
        <v>10992</v>
      </c>
      <c r="B1071" s="2" t="s">
        <v>10993</v>
      </c>
      <c r="C1071" s="2" t="s">
        <v>344</v>
      </c>
      <c r="D1071" s="2" t="s">
        <v>9612</v>
      </c>
      <c r="E1071" s="2" t="s">
        <v>69</v>
      </c>
      <c r="F1071" s="19">
        <v>1</v>
      </c>
      <c r="G1071" s="19">
        <v>260</v>
      </c>
      <c r="H1071" s="19" t="s">
        <v>52</v>
      </c>
      <c r="I1071" s="19">
        <v>-44.2</v>
      </c>
      <c r="J1071" s="19">
        <v>-20.45</v>
      </c>
      <c r="K1071" s="19" t="s">
        <v>52</v>
      </c>
      <c r="L1071" s="19">
        <v>195.35</v>
      </c>
      <c r="M1071" s="2" t="s">
        <v>53</v>
      </c>
      <c r="N1071" s="2" t="s">
        <v>333</v>
      </c>
      <c r="O1071" s="2" t="s">
        <v>334</v>
      </c>
      <c r="P1071" s="2" t="s">
        <v>335</v>
      </c>
      <c r="Q1071" s="2" t="s">
        <v>53</v>
      </c>
      <c r="R1071" s="19">
        <v>260</v>
      </c>
      <c r="S1071" s="19" t="s">
        <v>57</v>
      </c>
      <c r="T1071" s="2" t="s">
        <v>58</v>
      </c>
      <c r="U1071" s="2" t="s">
        <v>53</v>
      </c>
      <c r="V1071" s="2" t="s">
        <v>53</v>
      </c>
      <c r="W1071" s="2" t="s">
        <v>53</v>
      </c>
      <c r="X1071" s="2" t="s">
        <v>53</v>
      </c>
      <c r="Y1071" s="2" t="s">
        <v>10994</v>
      </c>
      <c r="Z1071" s="2" t="s">
        <v>10995</v>
      </c>
      <c r="AA1071" s="2" t="s">
        <v>10996</v>
      </c>
      <c r="AB1071" s="2" t="s">
        <v>1567</v>
      </c>
      <c r="AC1071" s="2" t="s">
        <v>124</v>
      </c>
      <c r="AD1071" s="2" t="s">
        <v>10997</v>
      </c>
      <c r="AE1071" s="2" t="s">
        <v>65</v>
      </c>
      <c r="AF1071" s="2" t="s">
        <v>66</v>
      </c>
      <c r="AG1071" s="2" t="s">
        <v>10998</v>
      </c>
      <c r="AH1071" s="2" t="s">
        <v>10999</v>
      </c>
      <c r="AI1071" s="2" t="s">
        <v>67</v>
      </c>
      <c r="AJ1071" s="2" t="s">
        <v>11000</v>
      </c>
      <c r="AK1071" s="2" t="s">
        <v>53</v>
      </c>
      <c r="AL1071" s="2" t="s">
        <v>53</v>
      </c>
      <c r="AM1071" s="2" t="s">
        <v>53</v>
      </c>
      <c r="AN1071" s="2" t="s">
        <v>53</v>
      </c>
      <c r="AO1071" s="2" t="s">
        <v>53</v>
      </c>
      <c r="AP1071" s="2" t="s">
        <v>53</v>
      </c>
      <c r="AQ1071" s="2" t="s">
        <v>53</v>
      </c>
      <c r="AR1071" s="2" t="s">
        <v>69</v>
      </c>
      <c r="AS1071" s="2" t="s">
        <v>52</v>
      </c>
      <c r="AT1071" s="2" t="s">
        <v>69</v>
      </c>
    </row>
    <row r="1072" spans="1:46" ht="22.5" customHeight="1" x14ac:dyDescent="0.25">
      <c r="A1072" s="18" t="s">
        <v>11001</v>
      </c>
      <c r="B1072" s="2" t="s">
        <v>11002</v>
      </c>
      <c r="C1072" s="2" t="s">
        <v>344</v>
      </c>
      <c r="D1072" s="2" t="s">
        <v>9612</v>
      </c>
      <c r="E1072" s="2" t="s">
        <v>69</v>
      </c>
      <c r="F1072" s="19">
        <v>1</v>
      </c>
      <c r="G1072" s="19">
        <v>19.989999999999998</v>
      </c>
      <c r="H1072" s="19">
        <v>13.5</v>
      </c>
      <c r="I1072" s="19">
        <v>-8.9</v>
      </c>
      <c r="J1072" s="19">
        <v>-13.5</v>
      </c>
      <c r="K1072" s="19" t="s">
        <v>52</v>
      </c>
      <c r="L1072" s="19">
        <v>11.09</v>
      </c>
      <c r="M1072" s="2" t="s">
        <v>51</v>
      </c>
      <c r="N1072" s="2" t="s">
        <v>2127</v>
      </c>
      <c r="O1072" s="2" t="s">
        <v>2128</v>
      </c>
      <c r="P1072" s="2" t="s">
        <v>2129</v>
      </c>
      <c r="Q1072" s="2" t="s">
        <v>53</v>
      </c>
      <c r="R1072" s="19">
        <v>19.989999999999998</v>
      </c>
      <c r="S1072" s="19" t="s">
        <v>57</v>
      </c>
      <c r="T1072" s="2" t="s">
        <v>58</v>
      </c>
      <c r="U1072" s="2" t="s">
        <v>53</v>
      </c>
      <c r="V1072" s="2" t="s">
        <v>53</v>
      </c>
      <c r="W1072" s="2" t="s">
        <v>53</v>
      </c>
      <c r="X1072" s="2" t="s">
        <v>53</v>
      </c>
      <c r="Y1072" s="2" t="s">
        <v>11003</v>
      </c>
      <c r="Z1072" s="2" t="s">
        <v>11004</v>
      </c>
      <c r="AA1072" s="2" t="s">
        <v>11005</v>
      </c>
      <c r="AB1072" s="2" t="s">
        <v>339</v>
      </c>
      <c r="AC1072" s="2" t="s">
        <v>97</v>
      </c>
      <c r="AD1072" s="2" t="s">
        <v>11006</v>
      </c>
      <c r="AE1072" s="2" t="s">
        <v>65</v>
      </c>
      <c r="AF1072" s="2" t="s">
        <v>66</v>
      </c>
      <c r="AG1072" s="2" t="s">
        <v>10969</v>
      </c>
      <c r="AH1072" s="2" t="s">
        <v>11007</v>
      </c>
      <c r="AI1072" s="2" t="s">
        <v>67</v>
      </c>
      <c r="AJ1072" s="2" t="s">
        <v>11008</v>
      </c>
      <c r="AK1072" s="2" t="s">
        <v>53</v>
      </c>
      <c r="AL1072" s="2" t="s">
        <v>53</v>
      </c>
      <c r="AM1072" s="2" t="s">
        <v>53</v>
      </c>
      <c r="AN1072" s="2" t="s">
        <v>53</v>
      </c>
      <c r="AO1072" s="2" t="s">
        <v>53</v>
      </c>
      <c r="AP1072" s="2" t="s">
        <v>53</v>
      </c>
      <c r="AQ1072" s="2" t="s">
        <v>53</v>
      </c>
      <c r="AR1072" s="2" t="s">
        <v>69</v>
      </c>
      <c r="AS1072" s="2" t="s">
        <v>52</v>
      </c>
      <c r="AT1072" s="2" t="s">
        <v>69</v>
      </c>
    </row>
    <row r="1073" spans="1:46" ht="22.5" customHeight="1" x14ac:dyDescent="0.25">
      <c r="A1073" s="18" t="s">
        <v>11009</v>
      </c>
      <c r="B1073" s="2" t="s">
        <v>11010</v>
      </c>
      <c r="C1073" s="2" t="s">
        <v>344</v>
      </c>
      <c r="D1073" s="2" t="s">
        <v>9612</v>
      </c>
      <c r="E1073" s="2" t="s">
        <v>69</v>
      </c>
      <c r="F1073" s="19">
        <v>1</v>
      </c>
      <c r="G1073" s="19">
        <v>19.989999999999998</v>
      </c>
      <c r="H1073" s="19">
        <v>13.5</v>
      </c>
      <c r="I1073" s="19">
        <v>-8.9</v>
      </c>
      <c r="J1073" s="19">
        <v>-13.5</v>
      </c>
      <c r="K1073" s="19" t="s">
        <v>52</v>
      </c>
      <c r="L1073" s="19">
        <v>11.09</v>
      </c>
      <c r="M1073" s="2" t="s">
        <v>53</v>
      </c>
      <c r="N1073" s="2" t="s">
        <v>2127</v>
      </c>
      <c r="O1073" s="2" t="s">
        <v>2128</v>
      </c>
      <c r="P1073" s="2" t="s">
        <v>2129</v>
      </c>
      <c r="Q1073" s="2" t="s">
        <v>53</v>
      </c>
      <c r="R1073" s="19">
        <v>19.989999999999998</v>
      </c>
      <c r="S1073" s="19" t="s">
        <v>57</v>
      </c>
      <c r="T1073" s="2" t="s">
        <v>58</v>
      </c>
      <c r="U1073" s="2" t="s">
        <v>53</v>
      </c>
      <c r="V1073" s="2" t="s">
        <v>53</v>
      </c>
      <c r="W1073" s="2" t="s">
        <v>53</v>
      </c>
      <c r="X1073" s="2" t="s">
        <v>53</v>
      </c>
      <c r="Y1073" s="2" t="s">
        <v>11011</v>
      </c>
      <c r="Z1073" s="2" t="s">
        <v>11012</v>
      </c>
      <c r="AA1073" s="2" t="s">
        <v>11013</v>
      </c>
      <c r="AB1073" s="2" t="s">
        <v>111</v>
      </c>
      <c r="AC1073" s="2" t="s">
        <v>111</v>
      </c>
      <c r="AD1073" s="2" t="s">
        <v>11014</v>
      </c>
      <c r="AE1073" s="2" t="s">
        <v>65</v>
      </c>
      <c r="AF1073" s="2" t="s">
        <v>66</v>
      </c>
      <c r="AG1073" s="2" t="s">
        <v>11015</v>
      </c>
      <c r="AH1073" s="2" t="s">
        <v>11016</v>
      </c>
      <c r="AI1073" s="2" t="s">
        <v>67</v>
      </c>
      <c r="AJ1073" s="2" t="s">
        <v>11017</v>
      </c>
      <c r="AK1073" s="2" t="s">
        <v>53</v>
      </c>
      <c r="AL1073" s="2" t="s">
        <v>53</v>
      </c>
      <c r="AM1073" s="2" t="s">
        <v>53</v>
      </c>
      <c r="AN1073" s="2" t="s">
        <v>53</v>
      </c>
      <c r="AO1073" s="2" t="s">
        <v>53</v>
      </c>
      <c r="AP1073" s="2" t="s">
        <v>53</v>
      </c>
      <c r="AQ1073" s="2" t="s">
        <v>53</v>
      </c>
      <c r="AR1073" s="2" t="s">
        <v>69</v>
      </c>
      <c r="AS1073" s="2" t="s">
        <v>52</v>
      </c>
      <c r="AT1073" s="2" t="s">
        <v>69</v>
      </c>
    </row>
    <row r="1074" spans="1:46" ht="22.5" customHeight="1" x14ac:dyDescent="0.25">
      <c r="A1074" s="18" t="s">
        <v>11018</v>
      </c>
      <c r="B1074" s="2" t="s">
        <v>11010</v>
      </c>
      <c r="C1074" s="2" t="s">
        <v>344</v>
      </c>
      <c r="D1074" s="2" t="s">
        <v>8953</v>
      </c>
      <c r="E1074" s="2" t="s">
        <v>51</v>
      </c>
      <c r="F1074" s="19">
        <v>1</v>
      </c>
      <c r="G1074" s="19">
        <v>141.9</v>
      </c>
      <c r="H1074" s="19" t="s">
        <v>52</v>
      </c>
      <c r="I1074" s="19">
        <v>-24.12</v>
      </c>
      <c r="J1074" s="19">
        <v>-20.45</v>
      </c>
      <c r="K1074" s="19" t="s">
        <v>52</v>
      </c>
      <c r="L1074" s="19">
        <v>97.33</v>
      </c>
      <c r="M1074" s="2" t="s">
        <v>53</v>
      </c>
      <c r="N1074" s="2" t="s">
        <v>4294</v>
      </c>
      <c r="O1074" s="2" t="s">
        <v>11019</v>
      </c>
      <c r="P1074" s="2" t="s">
        <v>11020</v>
      </c>
      <c r="Q1074" s="2" t="s">
        <v>53</v>
      </c>
      <c r="R1074" s="19">
        <v>141.9</v>
      </c>
      <c r="S1074" s="19" t="s">
        <v>57</v>
      </c>
      <c r="T1074" s="2" t="s">
        <v>77</v>
      </c>
      <c r="U1074" s="2" t="s">
        <v>11021</v>
      </c>
      <c r="V1074" s="2" t="s">
        <v>11022</v>
      </c>
      <c r="W1074" s="2" t="s">
        <v>11023</v>
      </c>
      <c r="X1074" s="2" t="s">
        <v>53</v>
      </c>
      <c r="Y1074" s="2" t="s">
        <v>11021</v>
      </c>
      <c r="Z1074" s="2" t="s">
        <v>11024</v>
      </c>
      <c r="AA1074" s="2" t="s">
        <v>11025</v>
      </c>
      <c r="AB1074" s="2" t="s">
        <v>11026</v>
      </c>
      <c r="AC1074" s="2" t="s">
        <v>97</v>
      </c>
      <c r="AD1074" s="2" t="s">
        <v>11027</v>
      </c>
      <c r="AE1074" s="2" t="s">
        <v>65</v>
      </c>
      <c r="AF1074" s="2" t="s">
        <v>86</v>
      </c>
      <c r="AG1074" s="2" t="s">
        <v>10657</v>
      </c>
      <c r="AH1074" s="2" t="s">
        <v>11028</v>
      </c>
      <c r="AI1074" s="2" t="s">
        <v>67</v>
      </c>
      <c r="AJ1074" s="2" t="s">
        <v>11029</v>
      </c>
      <c r="AK1074" s="2" t="s">
        <v>53</v>
      </c>
      <c r="AL1074" s="2" t="s">
        <v>53</v>
      </c>
      <c r="AM1074" s="2" t="s">
        <v>53</v>
      </c>
      <c r="AN1074" s="2" t="s">
        <v>53</v>
      </c>
      <c r="AO1074" s="2" t="s">
        <v>53</v>
      </c>
      <c r="AP1074" s="2" t="s">
        <v>53</v>
      </c>
      <c r="AQ1074" s="2" t="s">
        <v>53</v>
      </c>
      <c r="AR1074" s="2" t="s">
        <v>69</v>
      </c>
      <c r="AS1074" s="2" t="s">
        <v>52</v>
      </c>
      <c r="AT1074" s="2" t="s">
        <v>69</v>
      </c>
    </row>
    <row r="1075" spans="1:46" ht="22.5" customHeight="1" x14ac:dyDescent="0.25">
      <c r="A1075" s="18" t="s">
        <v>11030</v>
      </c>
      <c r="B1075" s="2" t="s">
        <v>11031</v>
      </c>
      <c r="C1075" s="2" t="s">
        <v>344</v>
      </c>
      <c r="D1075" s="2" t="s">
        <v>9612</v>
      </c>
      <c r="E1075" s="2" t="s">
        <v>69</v>
      </c>
      <c r="F1075" s="19">
        <v>1</v>
      </c>
      <c r="G1075" s="19">
        <v>199.99</v>
      </c>
      <c r="H1075" s="19" t="s">
        <v>52</v>
      </c>
      <c r="I1075" s="19">
        <v>-34</v>
      </c>
      <c r="J1075" s="19">
        <v>-20.45</v>
      </c>
      <c r="K1075" s="19" t="s">
        <v>52</v>
      </c>
      <c r="L1075" s="19">
        <v>145.54</v>
      </c>
      <c r="M1075" s="2" t="s">
        <v>53</v>
      </c>
      <c r="N1075" s="2" t="s">
        <v>2702</v>
      </c>
      <c r="O1075" s="2" t="s">
        <v>2703</v>
      </c>
      <c r="P1075" s="2" t="s">
        <v>2704</v>
      </c>
      <c r="Q1075" s="2" t="s">
        <v>53</v>
      </c>
      <c r="R1075" s="19">
        <v>199.99</v>
      </c>
      <c r="S1075" s="19" t="s">
        <v>57</v>
      </c>
      <c r="T1075" s="2" t="s">
        <v>77</v>
      </c>
      <c r="U1075" s="2" t="s">
        <v>11032</v>
      </c>
      <c r="V1075" s="2" t="s">
        <v>11033</v>
      </c>
      <c r="W1075" s="2" t="s">
        <v>11034</v>
      </c>
      <c r="X1075" s="2" t="s">
        <v>53</v>
      </c>
      <c r="Y1075" s="2" t="s">
        <v>11032</v>
      </c>
      <c r="Z1075" s="2" t="s">
        <v>11035</v>
      </c>
      <c r="AA1075" s="2" t="s">
        <v>11036</v>
      </c>
      <c r="AB1075" s="2" t="s">
        <v>11037</v>
      </c>
      <c r="AC1075" s="2" t="s">
        <v>97</v>
      </c>
      <c r="AD1075" s="2" t="s">
        <v>11038</v>
      </c>
      <c r="AE1075" s="2" t="s">
        <v>65</v>
      </c>
      <c r="AF1075" s="2" t="s">
        <v>86</v>
      </c>
      <c r="AG1075" s="2" t="s">
        <v>11039</v>
      </c>
      <c r="AH1075" s="2" t="s">
        <v>11040</v>
      </c>
      <c r="AI1075" s="2" t="s">
        <v>67</v>
      </c>
      <c r="AJ1075" s="2" t="s">
        <v>11041</v>
      </c>
      <c r="AK1075" s="2" t="s">
        <v>11042</v>
      </c>
      <c r="AL1075" s="2" t="s">
        <v>53</v>
      </c>
      <c r="AM1075" s="2" t="s">
        <v>53</v>
      </c>
      <c r="AN1075" s="2" t="s">
        <v>53</v>
      </c>
      <c r="AO1075" s="2" t="s">
        <v>53</v>
      </c>
      <c r="AP1075" s="2" t="s">
        <v>53</v>
      </c>
      <c r="AQ1075" s="2" t="s">
        <v>53</v>
      </c>
      <c r="AR1075" s="2" t="s">
        <v>69</v>
      </c>
      <c r="AS1075" s="2" t="s">
        <v>52</v>
      </c>
      <c r="AT1075" s="2" t="s">
        <v>69</v>
      </c>
    </row>
    <row r="1076" spans="1:46" ht="22.5" customHeight="1" x14ac:dyDescent="0.25">
      <c r="A1076" s="18" t="s">
        <v>11043</v>
      </c>
      <c r="B1076" s="2" t="s">
        <v>11044</v>
      </c>
      <c r="C1076" s="2" t="s">
        <v>344</v>
      </c>
      <c r="D1076" s="2" t="s">
        <v>8247</v>
      </c>
      <c r="E1076" s="2" t="s">
        <v>69</v>
      </c>
      <c r="F1076" s="19">
        <v>1</v>
      </c>
      <c r="G1076" s="19">
        <v>185.27</v>
      </c>
      <c r="H1076" s="19">
        <v>25.83</v>
      </c>
      <c r="I1076" s="19">
        <v>-22.23</v>
      </c>
      <c r="J1076" s="19">
        <v>-52.28</v>
      </c>
      <c r="K1076" s="19" t="s">
        <v>52</v>
      </c>
      <c r="L1076" s="19">
        <v>136.59</v>
      </c>
      <c r="M1076" s="2" t="s">
        <v>53</v>
      </c>
      <c r="N1076" s="2" t="s">
        <v>7174</v>
      </c>
      <c r="O1076" s="2" t="s">
        <v>7175</v>
      </c>
      <c r="P1076" s="2" t="s">
        <v>7176</v>
      </c>
      <c r="Q1076" s="2" t="s">
        <v>53</v>
      </c>
      <c r="R1076" s="19">
        <v>185.27</v>
      </c>
      <c r="S1076" s="19" t="s">
        <v>161</v>
      </c>
      <c r="T1076" s="2" t="s">
        <v>77</v>
      </c>
      <c r="U1076" s="2" t="s">
        <v>11045</v>
      </c>
      <c r="V1076" s="2" t="s">
        <v>11046</v>
      </c>
      <c r="W1076" s="2" t="s">
        <v>11047</v>
      </c>
      <c r="X1076" s="2" t="s">
        <v>53</v>
      </c>
      <c r="Y1076" s="2" t="s">
        <v>11045</v>
      </c>
      <c r="Z1076" s="2" t="s">
        <v>11048</v>
      </c>
      <c r="AA1076" s="2" t="s">
        <v>11049</v>
      </c>
      <c r="AB1076" s="2" t="s">
        <v>11050</v>
      </c>
      <c r="AC1076" s="2" t="s">
        <v>182</v>
      </c>
      <c r="AD1076" s="2" t="s">
        <v>11051</v>
      </c>
      <c r="AE1076" s="2" t="s">
        <v>65</v>
      </c>
      <c r="AF1076" s="2" t="s">
        <v>86</v>
      </c>
      <c r="AG1076" s="2" t="s">
        <v>11052</v>
      </c>
      <c r="AH1076" s="2" t="s">
        <v>11053</v>
      </c>
      <c r="AI1076" s="2" t="s">
        <v>67</v>
      </c>
      <c r="AJ1076" s="2" t="s">
        <v>11054</v>
      </c>
      <c r="AK1076" s="2" t="s">
        <v>53</v>
      </c>
      <c r="AL1076" s="2" t="s">
        <v>53</v>
      </c>
      <c r="AM1076" s="2" t="s">
        <v>53</v>
      </c>
      <c r="AN1076" s="2" t="s">
        <v>53</v>
      </c>
      <c r="AO1076" s="2" t="s">
        <v>53</v>
      </c>
      <c r="AP1076" s="2" t="s">
        <v>53</v>
      </c>
      <c r="AQ1076" s="2" t="s">
        <v>53</v>
      </c>
      <c r="AR1076" s="2" t="s">
        <v>69</v>
      </c>
      <c r="AS1076" s="2" t="s">
        <v>52</v>
      </c>
      <c r="AT1076" s="2" t="s">
        <v>69</v>
      </c>
    </row>
    <row r="1077" spans="1:46" ht="22.5" customHeight="1" x14ac:dyDescent="0.25">
      <c r="A1077" s="18" t="s">
        <v>11055</v>
      </c>
      <c r="B1077" s="2" t="s">
        <v>11056</v>
      </c>
      <c r="C1077" s="2" t="s">
        <v>344</v>
      </c>
      <c r="D1077" s="2" t="s">
        <v>9612</v>
      </c>
      <c r="E1077" s="2" t="s">
        <v>51</v>
      </c>
      <c r="F1077" s="19">
        <v>1</v>
      </c>
      <c r="G1077" s="19">
        <v>189.9</v>
      </c>
      <c r="H1077" s="19" t="s">
        <v>52</v>
      </c>
      <c r="I1077" s="19">
        <v>-32.28</v>
      </c>
      <c r="J1077" s="19">
        <v>-38.950000000000003</v>
      </c>
      <c r="K1077" s="19" t="s">
        <v>52</v>
      </c>
      <c r="L1077" s="19">
        <v>118.67</v>
      </c>
      <c r="M1077" s="2" t="s">
        <v>53</v>
      </c>
      <c r="N1077" s="2" t="s">
        <v>758</v>
      </c>
      <c r="O1077" s="2" t="s">
        <v>3376</v>
      </c>
      <c r="P1077" s="2" t="s">
        <v>3377</v>
      </c>
      <c r="Q1077" s="2" t="s">
        <v>53</v>
      </c>
      <c r="R1077" s="19">
        <v>189.9</v>
      </c>
      <c r="S1077" s="19" t="s">
        <v>57</v>
      </c>
      <c r="T1077" s="2" t="s">
        <v>58</v>
      </c>
      <c r="U1077" s="2" t="s">
        <v>53</v>
      </c>
      <c r="V1077" s="2" t="s">
        <v>53</v>
      </c>
      <c r="W1077" s="2" t="s">
        <v>53</v>
      </c>
      <c r="X1077" s="2" t="s">
        <v>53</v>
      </c>
      <c r="Y1077" s="2" t="s">
        <v>11057</v>
      </c>
      <c r="Z1077" s="2" t="s">
        <v>11058</v>
      </c>
      <c r="AA1077" s="2" t="s">
        <v>11059</v>
      </c>
      <c r="AB1077" s="2" t="s">
        <v>11060</v>
      </c>
      <c r="AC1077" s="2" t="s">
        <v>97</v>
      </c>
      <c r="AD1077" s="2" t="s">
        <v>11061</v>
      </c>
      <c r="AE1077" s="2" t="s">
        <v>65</v>
      </c>
      <c r="AF1077" s="2" t="s">
        <v>66</v>
      </c>
      <c r="AG1077" s="2" t="s">
        <v>11062</v>
      </c>
      <c r="AH1077" s="2" t="s">
        <v>11063</v>
      </c>
      <c r="AI1077" s="2" t="s">
        <v>67</v>
      </c>
      <c r="AJ1077" s="2" t="s">
        <v>11064</v>
      </c>
      <c r="AK1077" s="2" t="s">
        <v>53</v>
      </c>
      <c r="AL1077" s="2" t="s">
        <v>53</v>
      </c>
      <c r="AM1077" s="2" t="s">
        <v>53</v>
      </c>
      <c r="AN1077" s="2" t="s">
        <v>53</v>
      </c>
      <c r="AO1077" s="2" t="s">
        <v>53</v>
      </c>
      <c r="AP1077" s="2" t="s">
        <v>53</v>
      </c>
      <c r="AQ1077" s="2" t="s">
        <v>53</v>
      </c>
      <c r="AR1077" s="2" t="s">
        <v>69</v>
      </c>
      <c r="AS1077" s="2" t="s">
        <v>52</v>
      </c>
      <c r="AT1077" s="2" t="s">
        <v>69</v>
      </c>
    </row>
    <row r="1078" spans="1:46" ht="22.5" customHeight="1" x14ac:dyDescent="0.25">
      <c r="A1078" s="18" t="s">
        <v>11065</v>
      </c>
      <c r="B1078" s="2" t="s">
        <v>11066</v>
      </c>
      <c r="C1078" s="2" t="s">
        <v>344</v>
      </c>
      <c r="D1078" s="2" t="s">
        <v>8247</v>
      </c>
      <c r="E1078" s="2" t="s">
        <v>69</v>
      </c>
      <c r="F1078" s="19">
        <v>1</v>
      </c>
      <c r="G1078" s="19">
        <v>189.99</v>
      </c>
      <c r="H1078" s="19" t="s">
        <v>52</v>
      </c>
      <c r="I1078" s="19">
        <v>-32.299999999999997</v>
      </c>
      <c r="J1078" s="19">
        <v>-20.45</v>
      </c>
      <c r="K1078" s="19" t="s">
        <v>52</v>
      </c>
      <c r="L1078" s="19">
        <v>137.24</v>
      </c>
      <c r="M1078" s="2" t="s">
        <v>51</v>
      </c>
      <c r="N1078" s="2" t="s">
        <v>54</v>
      </c>
      <c r="O1078" s="2" t="s">
        <v>997</v>
      </c>
      <c r="P1078" s="2" t="s">
        <v>998</v>
      </c>
      <c r="Q1078" s="2" t="s">
        <v>53</v>
      </c>
      <c r="R1078" s="19">
        <v>189.99</v>
      </c>
      <c r="S1078" s="19" t="s">
        <v>57</v>
      </c>
      <c r="T1078" s="2" t="s">
        <v>58</v>
      </c>
      <c r="U1078" s="2" t="s">
        <v>53</v>
      </c>
      <c r="V1078" s="2" t="s">
        <v>53</v>
      </c>
      <c r="W1078" s="2" t="s">
        <v>53</v>
      </c>
      <c r="X1078" s="2" t="s">
        <v>53</v>
      </c>
      <c r="Y1078" s="2" t="s">
        <v>11067</v>
      </c>
      <c r="Z1078" s="2" t="s">
        <v>11068</v>
      </c>
      <c r="AA1078" s="2" t="s">
        <v>11069</v>
      </c>
      <c r="AB1078" s="2" t="s">
        <v>6203</v>
      </c>
      <c r="AC1078" s="2" t="s">
        <v>1338</v>
      </c>
      <c r="AD1078" s="2" t="s">
        <v>6204</v>
      </c>
      <c r="AE1078" s="2" t="s">
        <v>65</v>
      </c>
      <c r="AF1078" s="2" t="s">
        <v>66</v>
      </c>
      <c r="AG1078" s="2" t="s">
        <v>11070</v>
      </c>
      <c r="AH1078" s="2" t="s">
        <v>11071</v>
      </c>
      <c r="AI1078" s="2" t="s">
        <v>67</v>
      </c>
      <c r="AJ1078" s="2" t="s">
        <v>11072</v>
      </c>
      <c r="AK1078" s="2" t="s">
        <v>53</v>
      </c>
      <c r="AL1078" s="2" t="s">
        <v>53</v>
      </c>
      <c r="AM1078" s="2" t="s">
        <v>53</v>
      </c>
      <c r="AN1078" s="2" t="s">
        <v>53</v>
      </c>
      <c r="AO1078" s="2" t="s">
        <v>53</v>
      </c>
      <c r="AP1078" s="2" t="s">
        <v>53</v>
      </c>
      <c r="AQ1078" s="2" t="s">
        <v>53</v>
      </c>
      <c r="AR1078" s="2" t="s">
        <v>69</v>
      </c>
      <c r="AS1078" s="2" t="s">
        <v>52</v>
      </c>
      <c r="AT1078" s="2" t="s">
        <v>69</v>
      </c>
    </row>
    <row r="1079" spans="1:46" ht="22.5" customHeight="1" x14ac:dyDescent="0.25">
      <c r="A1079" s="18" t="s">
        <v>11073</v>
      </c>
      <c r="B1079" s="2" t="s">
        <v>11066</v>
      </c>
      <c r="C1079" s="2" t="s">
        <v>344</v>
      </c>
      <c r="D1079" s="2" t="s">
        <v>7125</v>
      </c>
      <c r="E1079" s="2" t="s">
        <v>51</v>
      </c>
      <c r="F1079" s="19">
        <v>5</v>
      </c>
      <c r="G1079" s="19">
        <v>99.95</v>
      </c>
      <c r="H1079" s="19" t="s">
        <v>52</v>
      </c>
      <c r="I1079" s="19">
        <v>-44.5</v>
      </c>
      <c r="J1079" s="19" t="s">
        <v>52</v>
      </c>
      <c r="K1079" s="19" t="s">
        <v>52</v>
      </c>
      <c r="L1079" s="19">
        <v>55.45</v>
      </c>
      <c r="M1079" s="2" t="s">
        <v>53</v>
      </c>
      <c r="N1079" s="2" t="s">
        <v>2127</v>
      </c>
      <c r="O1079" s="2" t="s">
        <v>2128</v>
      </c>
      <c r="P1079" s="2" t="s">
        <v>2129</v>
      </c>
      <c r="Q1079" s="2" t="s">
        <v>53</v>
      </c>
      <c r="R1079" s="19">
        <v>19.989999999999998</v>
      </c>
      <c r="S1079" s="19" t="s">
        <v>57</v>
      </c>
      <c r="T1079" s="2" t="s">
        <v>58</v>
      </c>
      <c r="U1079" s="2" t="s">
        <v>53</v>
      </c>
      <c r="V1079" s="2" t="s">
        <v>53</v>
      </c>
      <c r="W1079" s="2" t="s">
        <v>53</v>
      </c>
      <c r="X1079" s="2" t="s">
        <v>53</v>
      </c>
      <c r="Y1079" s="2" t="s">
        <v>11074</v>
      </c>
      <c r="Z1079" s="2" t="s">
        <v>11075</v>
      </c>
      <c r="AA1079" s="2" t="s">
        <v>11076</v>
      </c>
      <c r="AB1079" s="2" t="s">
        <v>3182</v>
      </c>
      <c r="AC1079" s="2" t="s">
        <v>3183</v>
      </c>
      <c r="AD1079" s="2" t="s">
        <v>11077</v>
      </c>
      <c r="AE1079" s="2" t="s">
        <v>65</v>
      </c>
      <c r="AF1079" s="2" t="s">
        <v>66</v>
      </c>
      <c r="AG1079" s="2" t="s">
        <v>11078</v>
      </c>
      <c r="AH1079" s="2" t="s">
        <v>11079</v>
      </c>
      <c r="AI1079" s="2" t="s">
        <v>67</v>
      </c>
      <c r="AJ1079" s="2" t="s">
        <v>11080</v>
      </c>
      <c r="AK1079" s="2" t="s">
        <v>53</v>
      </c>
      <c r="AL1079" s="2" t="s">
        <v>53</v>
      </c>
      <c r="AM1079" s="2" t="s">
        <v>53</v>
      </c>
      <c r="AN1079" s="2" t="s">
        <v>53</v>
      </c>
      <c r="AO1079" s="2" t="s">
        <v>53</v>
      </c>
      <c r="AP1079" s="2" t="s">
        <v>53</v>
      </c>
      <c r="AQ1079" s="2" t="s">
        <v>53</v>
      </c>
      <c r="AR1079" s="2" t="s">
        <v>69</v>
      </c>
      <c r="AS1079" s="2" t="s">
        <v>52</v>
      </c>
      <c r="AT1079" s="2" t="s">
        <v>69</v>
      </c>
    </row>
    <row r="1080" spans="1:46" ht="22.5" customHeight="1" x14ac:dyDescent="0.25">
      <c r="A1080" s="18" t="s">
        <v>11081</v>
      </c>
      <c r="B1080" s="2" t="s">
        <v>11082</v>
      </c>
      <c r="C1080" s="2" t="s">
        <v>344</v>
      </c>
      <c r="D1080" s="2" t="s">
        <v>9612</v>
      </c>
      <c r="E1080" s="2" t="s">
        <v>69</v>
      </c>
      <c r="F1080" s="19">
        <v>1</v>
      </c>
      <c r="G1080" s="19">
        <v>49.99</v>
      </c>
      <c r="H1080" s="19">
        <v>7.43</v>
      </c>
      <c r="I1080" s="19">
        <v>-14</v>
      </c>
      <c r="J1080" s="19">
        <v>-7.43</v>
      </c>
      <c r="K1080" s="19" t="s">
        <v>52</v>
      </c>
      <c r="L1080" s="19">
        <v>35.99</v>
      </c>
      <c r="M1080" s="2" t="s">
        <v>53</v>
      </c>
      <c r="N1080" s="2" t="s">
        <v>143</v>
      </c>
      <c r="O1080" s="2" t="s">
        <v>11083</v>
      </c>
      <c r="P1080" s="2" t="s">
        <v>11084</v>
      </c>
      <c r="Q1080" s="2" t="s">
        <v>53</v>
      </c>
      <c r="R1080" s="19">
        <v>49.99</v>
      </c>
      <c r="S1080" s="19" t="s">
        <v>57</v>
      </c>
      <c r="T1080" s="2" t="s">
        <v>77</v>
      </c>
      <c r="U1080" s="2" t="s">
        <v>11085</v>
      </c>
      <c r="V1080" s="2" t="s">
        <v>11086</v>
      </c>
      <c r="W1080" s="2" t="s">
        <v>11087</v>
      </c>
      <c r="X1080" s="2" t="s">
        <v>53</v>
      </c>
      <c r="Y1080" s="2" t="s">
        <v>11085</v>
      </c>
      <c r="Z1080" s="2" t="s">
        <v>11088</v>
      </c>
      <c r="AA1080" s="2" t="s">
        <v>11089</v>
      </c>
      <c r="AB1080" s="2" t="s">
        <v>339</v>
      </c>
      <c r="AC1080" s="2" t="s">
        <v>97</v>
      </c>
      <c r="AD1080" s="2" t="s">
        <v>11090</v>
      </c>
      <c r="AE1080" s="2" t="s">
        <v>65</v>
      </c>
      <c r="AF1080" s="2" t="s">
        <v>86</v>
      </c>
      <c r="AG1080" s="2" t="s">
        <v>10778</v>
      </c>
      <c r="AH1080" s="2" t="s">
        <v>11091</v>
      </c>
      <c r="AI1080" s="2" t="s">
        <v>67</v>
      </c>
      <c r="AJ1080" s="2" t="s">
        <v>11092</v>
      </c>
      <c r="AK1080" s="2" t="s">
        <v>53</v>
      </c>
      <c r="AL1080" s="2" t="s">
        <v>53</v>
      </c>
      <c r="AM1080" s="2" t="s">
        <v>53</v>
      </c>
      <c r="AN1080" s="2" t="s">
        <v>53</v>
      </c>
      <c r="AO1080" s="2" t="s">
        <v>53</v>
      </c>
      <c r="AP1080" s="2" t="s">
        <v>53</v>
      </c>
      <c r="AQ1080" s="2" t="s">
        <v>53</v>
      </c>
      <c r="AR1080" s="2" t="s">
        <v>69</v>
      </c>
      <c r="AS1080" s="2" t="s">
        <v>52</v>
      </c>
      <c r="AT1080" s="2" t="s">
        <v>69</v>
      </c>
    </row>
    <row r="1081" spans="1:46" ht="22.5" customHeight="1" x14ac:dyDescent="0.25">
      <c r="A1081" s="18" t="s">
        <v>11093</v>
      </c>
      <c r="B1081" s="2" t="s">
        <v>11094</v>
      </c>
      <c r="C1081" s="2" t="s">
        <v>344</v>
      </c>
      <c r="D1081" s="2" t="s">
        <v>9612</v>
      </c>
      <c r="E1081" s="2" t="s">
        <v>69</v>
      </c>
      <c r="F1081" s="19">
        <v>1</v>
      </c>
      <c r="G1081" s="19">
        <v>45.2</v>
      </c>
      <c r="H1081" s="19">
        <v>10.8</v>
      </c>
      <c r="I1081" s="19">
        <v>-13.18</v>
      </c>
      <c r="J1081" s="19">
        <v>-10.8</v>
      </c>
      <c r="K1081" s="19" t="s">
        <v>52</v>
      </c>
      <c r="L1081" s="19">
        <v>32.020000000000003</v>
      </c>
      <c r="M1081" s="2" t="s">
        <v>53</v>
      </c>
      <c r="N1081" s="2" t="s">
        <v>11095</v>
      </c>
      <c r="O1081" s="2" t="s">
        <v>11096</v>
      </c>
      <c r="P1081" s="2" t="s">
        <v>11097</v>
      </c>
      <c r="Q1081" s="2" t="s">
        <v>53</v>
      </c>
      <c r="R1081" s="19">
        <v>45.2</v>
      </c>
      <c r="S1081" s="19" t="s">
        <v>57</v>
      </c>
      <c r="T1081" s="2" t="s">
        <v>77</v>
      </c>
      <c r="U1081" s="2" t="s">
        <v>11098</v>
      </c>
      <c r="V1081" s="2" t="s">
        <v>11099</v>
      </c>
      <c r="W1081" s="2" t="s">
        <v>11100</v>
      </c>
      <c r="X1081" s="2" t="s">
        <v>53</v>
      </c>
      <c r="Y1081" s="2" t="s">
        <v>11098</v>
      </c>
      <c r="Z1081" s="2" t="s">
        <v>11101</v>
      </c>
      <c r="AA1081" s="2" t="s">
        <v>11102</v>
      </c>
      <c r="AB1081" s="2" t="s">
        <v>111</v>
      </c>
      <c r="AC1081" s="2" t="s">
        <v>111</v>
      </c>
      <c r="AD1081" s="2" t="s">
        <v>11103</v>
      </c>
      <c r="AE1081" s="2" t="s">
        <v>65</v>
      </c>
      <c r="AF1081" s="2" t="s">
        <v>86</v>
      </c>
      <c r="AG1081" s="2" t="s">
        <v>11104</v>
      </c>
      <c r="AH1081" s="2" t="s">
        <v>11105</v>
      </c>
      <c r="AI1081" s="2" t="s">
        <v>67</v>
      </c>
      <c r="AJ1081" s="2" t="s">
        <v>11106</v>
      </c>
      <c r="AK1081" s="2" t="s">
        <v>53</v>
      </c>
      <c r="AL1081" s="2" t="s">
        <v>53</v>
      </c>
      <c r="AM1081" s="2" t="s">
        <v>53</v>
      </c>
      <c r="AN1081" s="2" t="s">
        <v>53</v>
      </c>
      <c r="AO1081" s="2" t="s">
        <v>53</v>
      </c>
      <c r="AP1081" s="2" t="s">
        <v>53</v>
      </c>
      <c r="AQ1081" s="2" t="s">
        <v>53</v>
      </c>
      <c r="AR1081" s="2" t="s">
        <v>69</v>
      </c>
      <c r="AS1081" s="2" t="s">
        <v>52</v>
      </c>
      <c r="AT1081" s="2" t="s">
        <v>69</v>
      </c>
    </row>
    <row r="1082" spans="1:46" ht="22.5" customHeight="1" x14ac:dyDescent="0.25">
      <c r="A1082" s="18" t="s">
        <v>11107</v>
      </c>
      <c r="B1082" s="2" t="s">
        <v>11108</v>
      </c>
      <c r="C1082" s="2" t="s">
        <v>344</v>
      </c>
      <c r="D1082" s="2" t="s">
        <v>7125</v>
      </c>
      <c r="E1082" s="2" t="s">
        <v>69</v>
      </c>
      <c r="F1082" s="19">
        <v>1</v>
      </c>
      <c r="G1082" s="19">
        <v>99.15</v>
      </c>
      <c r="H1082" s="19" t="s">
        <v>52</v>
      </c>
      <c r="I1082" s="19">
        <v>-16.86</v>
      </c>
      <c r="J1082" s="19">
        <v>-21.45</v>
      </c>
      <c r="K1082" s="19" t="s">
        <v>52</v>
      </c>
      <c r="L1082" s="19">
        <v>60.84</v>
      </c>
      <c r="M1082" s="2" t="s">
        <v>53</v>
      </c>
      <c r="N1082" s="2" t="s">
        <v>11109</v>
      </c>
      <c r="O1082" s="2" t="s">
        <v>11110</v>
      </c>
      <c r="P1082" s="2" t="s">
        <v>11111</v>
      </c>
      <c r="Q1082" s="2" t="s">
        <v>53</v>
      </c>
      <c r="R1082" s="19">
        <v>99.15</v>
      </c>
      <c r="S1082" s="19" t="s">
        <v>57</v>
      </c>
      <c r="T1082" s="2" t="s">
        <v>77</v>
      </c>
      <c r="U1082" s="2" t="s">
        <v>11112</v>
      </c>
      <c r="V1082" s="2" t="s">
        <v>11113</v>
      </c>
      <c r="W1082" s="2" t="s">
        <v>11114</v>
      </c>
      <c r="X1082" s="2" t="s">
        <v>53</v>
      </c>
      <c r="Y1082" s="2" t="s">
        <v>11112</v>
      </c>
      <c r="Z1082" s="2" t="s">
        <v>11115</v>
      </c>
      <c r="AA1082" s="2" t="s">
        <v>11116</v>
      </c>
      <c r="AB1082" s="2" t="s">
        <v>11117</v>
      </c>
      <c r="AC1082" s="2" t="s">
        <v>641</v>
      </c>
      <c r="AD1082" s="2" t="s">
        <v>11118</v>
      </c>
      <c r="AE1082" s="2" t="s">
        <v>65</v>
      </c>
      <c r="AF1082" s="2" t="s">
        <v>86</v>
      </c>
      <c r="AG1082" s="2" t="s">
        <v>11119</v>
      </c>
      <c r="AH1082" s="2" t="s">
        <v>11120</v>
      </c>
      <c r="AI1082" s="2" t="s">
        <v>67</v>
      </c>
      <c r="AJ1082" s="2" t="s">
        <v>11121</v>
      </c>
      <c r="AK1082" s="2" t="s">
        <v>53</v>
      </c>
      <c r="AL1082" s="2" t="s">
        <v>53</v>
      </c>
      <c r="AM1082" s="2" t="s">
        <v>53</v>
      </c>
      <c r="AN1082" s="2" t="s">
        <v>53</v>
      </c>
      <c r="AO1082" s="2" t="s">
        <v>53</v>
      </c>
      <c r="AP1082" s="2" t="s">
        <v>53</v>
      </c>
      <c r="AQ1082" s="2" t="s">
        <v>53</v>
      </c>
      <c r="AR1082" s="2" t="s">
        <v>69</v>
      </c>
      <c r="AS1082" s="2" t="s">
        <v>52</v>
      </c>
      <c r="AT1082" s="2" t="s">
        <v>69</v>
      </c>
    </row>
    <row r="1083" spans="1:46" ht="22.5" customHeight="1" x14ac:dyDescent="0.25">
      <c r="A1083" s="18" t="s">
        <v>11122</v>
      </c>
      <c r="B1083" s="2" t="s">
        <v>11123</v>
      </c>
      <c r="C1083" s="2" t="s">
        <v>344</v>
      </c>
      <c r="D1083" s="2" t="s">
        <v>9612</v>
      </c>
      <c r="E1083" s="2" t="s">
        <v>51</v>
      </c>
      <c r="F1083" s="19">
        <v>1</v>
      </c>
      <c r="G1083" s="19">
        <v>121</v>
      </c>
      <c r="H1083" s="19" t="s">
        <v>52</v>
      </c>
      <c r="I1083" s="19">
        <v>-20.57</v>
      </c>
      <c r="J1083" s="19">
        <v>-26.45</v>
      </c>
      <c r="K1083" s="19" t="s">
        <v>52</v>
      </c>
      <c r="L1083" s="19">
        <v>73.98</v>
      </c>
      <c r="M1083" s="2" t="s">
        <v>53</v>
      </c>
      <c r="N1083" s="2" t="s">
        <v>3639</v>
      </c>
      <c r="O1083" s="2" t="s">
        <v>11124</v>
      </c>
      <c r="P1083" s="2" t="s">
        <v>11125</v>
      </c>
      <c r="Q1083" s="2" t="s">
        <v>53</v>
      </c>
      <c r="R1083" s="19">
        <v>121</v>
      </c>
      <c r="S1083" s="19" t="s">
        <v>57</v>
      </c>
      <c r="T1083" s="2" t="s">
        <v>77</v>
      </c>
      <c r="U1083" s="2" t="s">
        <v>11126</v>
      </c>
      <c r="V1083" s="2" t="s">
        <v>11127</v>
      </c>
      <c r="W1083" s="2" t="s">
        <v>11128</v>
      </c>
      <c r="X1083" s="2" t="s">
        <v>53</v>
      </c>
      <c r="Y1083" s="2" t="s">
        <v>11126</v>
      </c>
      <c r="Z1083" s="2" t="s">
        <v>11129</v>
      </c>
      <c r="AA1083" s="2" t="s">
        <v>11130</v>
      </c>
      <c r="AB1083" s="2" t="s">
        <v>11131</v>
      </c>
      <c r="AC1083" s="2" t="s">
        <v>97</v>
      </c>
      <c r="AD1083" s="2" t="s">
        <v>11132</v>
      </c>
      <c r="AE1083" s="2" t="s">
        <v>65</v>
      </c>
      <c r="AF1083" s="2" t="s">
        <v>86</v>
      </c>
      <c r="AG1083" s="2" t="s">
        <v>11039</v>
      </c>
      <c r="AH1083" s="2" t="s">
        <v>11133</v>
      </c>
      <c r="AI1083" s="2" t="s">
        <v>67</v>
      </c>
      <c r="AJ1083" s="2" t="s">
        <v>11134</v>
      </c>
      <c r="AK1083" s="2" t="s">
        <v>53</v>
      </c>
      <c r="AL1083" s="2" t="s">
        <v>53</v>
      </c>
      <c r="AM1083" s="2" t="s">
        <v>53</v>
      </c>
      <c r="AN1083" s="2" t="s">
        <v>53</v>
      </c>
      <c r="AO1083" s="2" t="s">
        <v>53</v>
      </c>
      <c r="AP1083" s="2" t="s">
        <v>53</v>
      </c>
      <c r="AQ1083" s="2" t="s">
        <v>53</v>
      </c>
      <c r="AR1083" s="2" t="s">
        <v>69</v>
      </c>
      <c r="AS1083" s="2" t="s">
        <v>52</v>
      </c>
      <c r="AT1083" s="2" t="s">
        <v>69</v>
      </c>
    </row>
    <row r="1084" spans="1:46" ht="22.5" customHeight="1" x14ac:dyDescent="0.25">
      <c r="A1084" s="18" t="s">
        <v>11135</v>
      </c>
      <c r="B1084" s="2" t="s">
        <v>11136</v>
      </c>
      <c r="C1084" s="2" t="s">
        <v>344</v>
      </c>
      <c r="D1084" s="2" t="s">
        <v>8953</v>
      </c>
      <c r="E1084" s="2" t="s">
        <v>69</v>
      </c>
      <c r="F1084" s="19">
        <v>1</v>
      </c>
      <c r="G1084" s="19">
        <v>56.43</v>
      </c>
      <c r="H1084" s="19">
        <v>26.1</v>
      </c>
      <c r="I1084" s="19">
        <v>-15.09</v>
      </c>
      <c r="J1084" s="19">
        <v>-26.1</v>
      </c>
      <c r="K1084" s="19" t="s">
        <v>52</v>
      </c>
      <c r="L1084" s="19">
        <v>41.34</v>
      </c>
      <c r="M1084" s="2" t="s">
        <v>51</v>
      </c>
      <c r="N1084" s="2" t="s">
        <v>487</v>
      </c>
      <c r="O1084" s="2" t="s">
        <v>488</v>
      </c>
      <c r="P1084" s="2" t="s">
        <v>489</v>
      </c>
      <c r="Q1084" s="2" t="s">
        <v>53</v>
      </c>
      <c r="R1084" s="19">
        <v>56.43</v>
      </c>
      <c r="S1084" s="19" t="s">
        <v>57</v>
      </c>
      <c r="T1084" s="2" t="s">
        <v>58</v>
      </c>
      <c r="U1084" s="2" t="s">
        <v>53</v>
      </c>
      <c r="V1084" s="2" t="s">
        <v>53</v>
      </c>
      <c r="W1084" s="2" t="s">
        <v>53</v>
      </c>
      <c r="X1084" s="2" t="s">
        <v>53</v>
      </c>
      <c r="Y1084" s="2" t="s">
        <v>11137</v>
      </c>
      <c r="Z1084" s="2" t="s">
        <v>11138</v>
      </c>
      <c r="AA1084" s="2" t="s">
        <v>11139</v>
      </c>
      <c r="AB1084" s="2" t="s">
        <v>11140</v>
      </c>
      <c r="AC1084" s="2" t="s">
        <v>84</v>
      </c>
      <c r="AD1084" s="2" t="s">
        <v>11141</v>
      </c>
      <c r="AE1084" s="2" t="s">
        <v>65</v>
      </c>
      <c r="AF1084" s="2" t="s">
        <v>66</v>
      </c>
      <c r="AG1084" s="2" t="s">
        <v>11142</v>
      </c>
      <c r="AH1084" s="2" t="s">
        <v>11143</v>
      </c>
      <c r="AI1084" s="2" t="s">
        <v>67</v>
      </c>
      <c r="AJ1084" s="2" t="s">
        <v>11144</v>
      </c>
      <c r="AK1084" s="2" t="s">
        <v>53</v>
      </c>
      <c r="AL1084" s="2" t="s">
        <v>53</v>
      </c>
      <c r="AM1084" s="2" t="s">
        <v>53</v>
      </c>
      <c r="AN1084" s="2" t="s">
        <v>53</v>
      </c>
      <c r="AO1084" s="2" t="s">
        <v>53</v>
      </c>
      <c r="AP1084" s="2" t="s">
        <v>53</v>
      </c>
      <c r="AQ1084" s="2" t="s">
        <v>53</v>
      </c>
      <c r="AR1084" s="2" t="s">
        <v>69</v>
      </c>
      <c r="AS1084" s="2" t="s">
        <v>52</v>
      </c>
      <c r="AT1084" s="2" t="s">
        <v>69</v>
      </c>
    </row>
    <row r="1085" spans="1:46" ht="22.5" customHeight="1" x14ac:dyDescent="0.25">
      <c r="A1085" s="18" t="s">
        <v>11145</v>
      </c>
      <c r="B1085" s="2" t="s">
        <v>11146</v>
      </c>
      <c r="C1085" s="2" t="s">
        <v>344</v>
      </c>
      <c r="D1085" s="2" t="s">
        <v>9612</v>
      </c>
      <c r="E1085" s="2" t="s">
        <v>69</v>
      </c>
      <c r="F1085" s="19">
        <v>1</v>
      </c>
      <c r="G1085" s="19">
        <v>61.29</v>
      </c>
      <c r="H1085" s="19">
        <v>25.65</v>
      </c>
      <c r="I1085" s="19">
        <v>-15.92</v>
      </c>
      <c r="J1085" s="19">
        <v>-25.65</v>
      </c>
      <c r="K1085" s="19" t="s">
        <v>52</v>
      </c>
      <c r="L1085" s="19">
        <v>45.37</v>
      </c>
      <c r="M1085" s="2" t="s">
        <v>53</v>
      </c>
      <c r="N1085" s="2" t="s">
        <v>1363</v>
      </c>
      <c r="O1085" s="2" t="s">
        <v>4116</v>
      </c>
      <c r="P1085" s="2" t="s">
        <v>4117</v>
      </c>
      <c r="Q1085" s="2" t="s">
        <v>53</v>
      </c>
      <c r="R1085" s="19">
        <v>61.29</v>
      </c>
      <c r="S1085" s="19" t="s">
        <v>57</v>
      </c>
      <c r="T1085" s="2" t="s">
        <v>58</v>
      </c>
      <c r="U1085" s="2" t="s">
        <v>53</v>
      </c>
      <c r="V1085" s="2" t="s">
        <v>53</v>
      </c>
      <c r="W1085" s="2" t="s">
        <v>53</v>
      </c>
      <c r="X1085" s="2" t="s">
        <v>53</v>
      </c>
      <c r="Y1085" s="2" t="s">
        <v>11147</v>
      </c>
      <c r="Z1085" s="2" t="s">
        <v>11148</v>
      </c>
      <c r="AA1085" s="2" t="s">
        <v>11149</v>
      </c>
      <c r="AB1085" s="2" t="s">
        <v>5844</v>
      </c>
      <c r="AC1085" s="2" t="s">
        <v>641</v>
      </c>
      <c r="AD1085" s="2" t="s">
        <v>11150</v>
      </c>
      <c r="AE1085" s="2" t="s">
        <v>65</v>
      </c>
      <c r="AF1085" s="2" t="s">
        <v>66</v>
      </c>
      <c r="AG1085" s="2" t="s">
        <v>11151</v>
      </c>
      <c r="AH1085" s="2" t="s">
        <v>11152</v>
      </c>
      <c r="AI1085" s="2" t="s">
        <v>67</v>
      </c>
      <c r="AJ1085" s="2" t="s">
        <v>11153</v>
      </c>
      <c r="AK1085" s="2" t="s">
        <v>53</v>
      </c>
      <c r="AL1085" s="2" t="s">
        <v>53</v>
      </c>
      <c r="AM1085" s="2" t="s">
        <v>53</v>
      </c>
      <c r="AN1085" s="2" t="s">
        <v>53</v>
      </c>
      <c r="AO1085" s="2" t="s">
        <v>53</v>
      </c>
      <c r="AP1085" s="2" t="s">
        <v>53</v>
      </c>
      <c r="AQ1085" s="2" t="s">
        <v>53</v>
      </c>
      <c r="AR1085" s="2" t="s">
        <v>69</v>
      </c>
      <c r="AS1085" s="2" t="s">
        <v>52</v>
      </c>
      <c r="AT1085" s="2" t="s">
        <v>69</v>
      </c>
    </row>
    <row r="1086" spans="1:46" ht="22.5" customHeight="1" x14ac:dyDescent="0.25">
      <c r="A1086" s="18" t="s">
        <v>11154</v>
      </c>
      <c r="B1086" s="2" t="s">
        <v>11155</v>
      </c>
      <c r="C1086" s="2" t="s">
        <v>344</v>
      </c>
      <c r="D1086" s="2" t="s">
        <v>5569</v>
      </c>
      <c r="E1086" s="2" t="s">
        <v>69</v>
      </c>
      <c r="F1086" s="19">
        <v>1</v>
      </c>
      <c r="G1086" s="19">
        <v>28.85</v>
      </c>
      <c r="H1086" s="19">
        <v>22.8</v>
      </c>
      <c r="I1086" s="19">
        <v>-8.9600000000000009</v>
      </c>
      <c r="J1086" s="19">
        <v>-22.8</v>
      </c>
      <c r="K1086" s="19" t="s">
        <v>52</v>
      </c>
      <c r="L1086" s="19">
        <v>19.89</v>
      </c>
      <c r="M1086" s="2" t="s">
        <v>53</v>
      </c>
      <c r="N1086" s="2" t="s">
        <v>1756</v>
      </c>
      <c r="O1086" s="2" t="s">
        <v>10512</v>
      </c>
      <c r="P1086" s="2" t="s">
        <v>10513</v>
      </c>
      <c r="Q1086" s="2" t="s">
        <v>53</v>
      </c>
      <c r="R1086" s="19">
        <v>28.85</v>
      </c>
      <c r="S1086" s="19" t="s">
        <v>161</v>
      </c>
      <c r="T1086" s="2" t="s">
        <v>77</v>
      </c>
      <c r="U1086" s="2" t="s">
        <v>11156</v>
      </c>
      <c r="V1086" s="2" t="s">
        <v>11157</v>
      </c>
      <c r="W1086" s="2" t="s">
        <v>11158</v>
      </c>
      <c r="X1086" s="2" t="s">
        <v>53</v>
      </c>
      <c r="Y1086" s="2" t="s">
        <v>11156</v>
      </c>
      <c r="Z1086" s="2" t="s">
        <v>11159</v>
      </c>
      <c r="AA1086" s="2" t="s">
        <v>11160</v>
      </c>
      <c r="AB1086" s="2" t="s">
        <v>11161</v>
      </c>
      <c r="AC1086" s="2" t="s">
        <v>97</v>
      </c>
      <c r="AD1086" s="2" t="s">
        <v>11162</v>
      </c>
      <c r="AE1086" s="2" t="s">
        <v>65</v>
      </c>
      <c r="AF1086" s="2" t="s">
        <v>86</v>
      </c>
      <c r="AG1086" s="2" t="s">
        <v>11163</v>
      </c>
      <c r="AH1086" s="2" t="s">
        <v>8105</v>
      </c>
      <c r="AI1086" s="2" t="s">
        <v>67</v>
      </c>
      <c r="AJ1086" s="2" t="s">
        <v>11164</v>
      </c>
      <c r="AK1086" s="2" t="s">
        <v>53</v>
      </c>
      <c r="AL1086" s="2" t="s">
        <v>53</v>
      </c>
      <c r="AM1086" s="2" t="s">
        <v>53</v>
      </c>
      <c r="AN1086" s="2" t="s">
        <v>53</v>
      </c>
      <c r="AO1086" s="2" t="s">
        <v>53</v>
      </c>
      <c r="AP1086" s="2" t="s">
        <v>53</v>
      </c>
      <c r="AQ1086" s="2" t="s">
        <v>53</v>
      </c>
      <c r="AR1086" s="2" t="s">
        <v>69</v>
      </c>
      <c r="AS1086" s="2" t="s">
        <v>52</v>
      </c>
      <c r="AT1086" s="2" t="s">
        <v>69</v>
      </c>
    </row>
    <row r="1087" spans="1:46" ht="22.5" customHeight="1" x14ac:dyDescent="0.25">
      <c r="A1087" s="18" t="s">
        <v>11165</v>
      </c>
      <c r="B1087" s="2" t="s">
        <v>11166</v>
      </c>
      <c r="C1087" s="2" t="s">
        <v>344</v>
      </c>
      <c r="D1087" s="2" t="s">
        <v>9612</v>
      </c>
      <c r="E1087" s="2" t="s">
        <v>69</v>
      </c>
      <c r="F1087" s="19">
        <v>1</v>
      </c>
      <c r="G1087" s="19">
        <v>60.45</v>
      </c>
      <c r="H1087" s="19">
        <v>14.7</v>
      </c>
      <c r="I1087" s="19">
        <v>-15.78</v>
      </c>
      <c r="J1087" s="19">
        <v>-14.7</v>
      </c>
      <c r="K1087" s="19" t="s">
        <v>52</v>
      </c>
      <c r="L1087" s="19">
        <v>44.67</v>
      </c>
      <c r="M1087" s="2" t="s">
        <v>51</v>
      </c>
      <c r="N1087" s="2" t="s">
        <v>309</v>
      </c>
      <c r="O1087" s="2" t="s">
        <v>310</v>
      </c>
      <c r="P1087" s="2" t="s">
        <v>311</v>
      </c>
      <c r="Q1087" s="2" t="s">
        <v>53</v>
      </c>
      <c r="R1087" s="19">
        <v>60.45</v>
      </c>
      <c r="S1087" s="19" t="s">
        <v>57</v>
      </c>
      <c r="T1087" s="2" t="s">
        <v>58</v>
      </c>
      <c r="U1087" s="2" t="s">
        <v>53</v>
      </c>
      <c r="V1087" s="2" t="s">
        <v>53</v>
      </c>
      <c r="W1087" s="2" t="s">
        <v>53</v>
      </c>
      <c r="X1087" s="2" t="s">
        <v>53</v>
      </c>
      <c r="Y1087" s="2" t="s">
        <v>11167</v>
      </c>
      <c r="Z1087" s="2" t="s">
        <v>11168</v>
      </c>
      <c r="AA1087" s="2" t="s">
        <v>11169</v>
      </c>
      <c r="AB1087" s="2" t="s">
        <v>656</v>
      </c>
      <c r="AC1087" s="2" t="s">
        <v>531</v>
      </c>
      <c r="AD1087" s="2" t="s">
        <v>11170</v>
      </c>
      <c r="AE1087" s="2" t="s">
        <v>65</v>
      </c>
      <c r="AF1087" s="2" t="s">
        <v>66</v>
      </c>
      <c r="AG1087" s="2" t="s">
        <v>11171</v>
      </c>
      <c r="AH1087" s="2" t="s">
        <v>11172</v>
      </c>
      <c r="AI1087" s="2" t="s">
        <v>67</v>
      </c>
      <c r="AJ1087" s="2" t="s">
        <v>11173</v>
      </c>
      <c r="AK1087" s="2" t="s">
        <v>53</v>
      </c>
      <c r="AL1087" s="2" t="s">
        <v>53</v>
      </c>
      <c r="AM1087" s="2" t="s">
        <v>53</v>
      </c>
      <c r="AN1087" s="2" t="s">
        <v>53</v>
      </c>
      <c r="AO1087" s="2" t="s">
        <v>53</v>
      </c>
      <c r="AP1087" s="2" t="s">
        <v>53</v>
      </c>
      <c r="AQ1087" s="2" t="s">
        <v>53</v>
      </c>
      <c r="AR1087" s="2" t="s">
        <v>69</v>
      </c>
      <c r="AS1087" s="2" t="s">
        <v>52</v>
      </c>
      <c r="AT1087" s="2" t="s">
        <v>69</v>
      </c>
    </row>
    <row r="1088" spans="1:46" ht="22.5" customHeight="1" x14ac:dyDescent="0.25">
      <c r="A1088" s="18" t="s">
        <v>11174</v>
      </c>
      <c r="B1088" s="2" t="s">
        <v>11175</v>
      </c>
      <c r="C1088" s="2" t="s">
        <v>344</v>
      </c>
      <c r="D1088" s="2" t="s">
        <v>9612</v>
      </c>
      <c r="E1088" s="2" t="s">
        <v>69</v>
      </c>
      <c r="F1088" s="19">
        <v>1</v>
      </c>
      <c r="G1088" s="19">
        <v>60.45</v>
      </c>
      <c r="H1088" s="19">
        <v>28.8</v>
      </c>
      <c r="I1088" s="19">
        <v>-15.78</v>
      </c>
      <c r="J1088" s="19">
        <v>-28.8</v>
      </c>
      <c r="K1088" s="19" t="s">
        <v>52</v>
      </c>
      <c r="L1088" s="19">
        <v>44.67</v>
      </c>
      <c r="M1088" s="2" t="s">
        <v>53</v>
      </c>
      <c r="N1088" s="2" t="s">
        <v>309</v>
      </c>
      <c r="O1088" s="2" t="s">
        <v>310</v>
      </c>
      <c r="P1088" s="2" t="s">
        <v>311</v>
      </c>
      <c r="Q1088" s="2" t="s">
        <v>53</v>
      </c>
      <c r="R1088" s="19">
        <v>60.45</v>
      </c>
      <c r="S1088" s="19" t="s">
        <v>57</v>
      </c>
      <c r="T1088" s="2" t="s">
        <v>58</v>
      </c>
      <c r="U1088" s="2" t="s">
        <v>53</v>
      </c>
      <c r="V1088" s="2" t="s">
        <v>53</v>
      </c>
      <c r="W1088" s="2" t="s">
        <v>53</v>
      </c>
      <c r="X1088" s="2" t="s">
        <v>53</v>
      </c>
      <c r="Y1088" s="2" t="s">
        <v>11176</v>
      </c>
      <c r="Z1088" s="2" t="s">
        <v>11177</v>
      </c>
      <c r="AA1088" s="2" t="s">
        <v>11178</v>
      </c>
      <c r="AB1088" s="2" t="s">
        <v>11179</v>
      </c>
      <c r="AC1088" s="2" t="s">
        <v>2004</v>
      </c>
      <c r="AD1088" s="2" t="s">
        <v>11180</v>
      </c>
      <c r="AE1088" s="2" t="s">
        <v>65</v>
      </c>
      <c r="AF1088" s="2" t="s">
        <v>66</v>
      </c>
      <c r="AG1088" s="2" t="s">
        <v>10940</v>
      </c>
      <c r="AH1088" s="2" t="s">
        <v>11181</v>
      </c>
      <c r="AI1088" s="2" t="s">
        <v>67</v>
      </c>
      <c r="AJ1088" s="2" t="s">
        <v>11182</v>
      </c>
      <c r="AK1088" s="2" t="s">
        <v>53</v>
      </c>
      <c r="AL1088" s="2" t="s">
        <v>53</v>
      </c>
      <c r="AM1088" s="2" t="s">
        <v>53</v>
      </c>
      <c r="AN1088" s="2" t="s">
        <v>53</v>
      </c>
      <c r="AO1088" s="2" t="s">
        <v>53</v>
      </c>
      <c r="AP1088" s="2" t="s">
        <v>53</v>
      </c>
      <c r="AQ1088" s="2" t="s">
        <v>53</v>
      </c>
      <c r="AR1088" s="2" t="s">
        <v>69</v>
      </c>
      <c r="AS1088" s="2" t="s">
        <v>52</v>
      </c>
      <c r="AT1088" s="2" t="s">
        <v>69</v>
      </c>
    </row>
    <row r="1089" spans="1:46" ht="22.5" customHeight="1" x14ac:dyDescent="0.25">
      <c r="A1089" s="18" t="s">
        <v>11183</v>
      </c>
      <c r="B1089" s="2" t="s">
        <v>11184</v>
      </c>
      <c r="C1089" s="2" t="s">
        <v>344</v>
      </c>
      <c r="D1089" s="2" t="s">
        <v>9612</v>
      </c>
      <c r="E1089" s="2" t="s">
        <v>69</v>
      </c>
      <c r="F1089" s="19">
        <v>1</v>
      </c>
      <c r="G1089" s="19">
        <v>54.87</v>
      </c>
      <c r="H1089" s="19">
        <v>10.96</v>
      </c>
      <c r="I1089" s="19">
        <v>-12.08</v>
      </c>
      <c r="J1089" s="19">
        <v>-10.96</v>
      </c>
      <c r="K1089" s="19" t="s">
        <v>52</v>
      </c>
      <c r="L1089" s="19">
        <v>42.79</v>
      </c>
      <c r="M1089" s="2" t="s">
        <v>51</v>
      </c>
      <c r="N1089" s="2" t="s">
        <v>309</v>
      </c>
      <c r="O1089" s="2" t="s">
        <v>390</v>
      </c>
      <c r="P1089" s="2" t="s">
        <v>311</v>
      </c>
      <c r="Q1089" s="2" t="s">
        <v>53</v>
      </c>
      <c r="R1089" s="19">
        <v>54.87</v>
      </c>
      <c r="S1089" s="19" t="s">
        <v>161</v>
      </c>
      <c r="T1089" s="2" t="s">
        <v>58</v>
      </c>
      <c r="U1089" s="2" t="s">
        <v>53</v>
      </c>
      <c r="V1089" s="2" t="s">
        <v>53</v>
      </c>
      <c r="W1089" s="2" t="s">
        <v>53</v>
      </c>
      <c r="X1089" s="2" t="s">
        <v>53</v>
      </c>
      <c r="Y1089" s="2" t="s">
        <v>11185</v>
      </c>
      <c r="Z1089" s="2" t="s">
        <v>11186</v>
      </c>
      <c r="AA1089" s="2" t="s">
        <v>11187</v>
      </c>
      <c r="AB1089" s="2" t="s">
        <v>3733</v>
      </c>
      <c r="AC1089" s="2" t="s">
        <v>124</v>
      </c>
      <c r="AD1089" s="2" t="s">
        <v>11188</v>
      </c>
      <c r="AE1089" s="2" t="s">
        <v>65</v>
      </c>
      <c r="AF1089" s="2" t="s">
        <v>66</v>
      </c>
      <c r="AG1089" s="2" t="s">
        <v>10859</v>
      </c>
      <c r="AH1089" s="2" t="s">
        <v>9793</v>
      </c>
      <c r="AI1089" s="2" t="s">
        <v>67</v>
      </c>
      <c r="AJ1089" s="2" t="s">
        <v>11189</v>
      </c>
      <c r="AK1089" s="2" t="s">
        <v>53</v>
      </c>
      <c r="AL1089" s="2" t="s">
        <v>53</v>
      </c>
      <c r="AM1089" s="2" t="s">
        <v>53</v>
      </c>
      <c r="AN1089" s="2" t="s">
        <v>53</v>
      </c>
      <c r="AO1089" s="2" t="s">
        <v>53</v>
      </c>
      <c r="AP1089" s="2" t="s">
        <v>53</v>
      </c>
      <c r="AQ1089" s="2" t="s">
        <v>53</v>
      </c>
      <c r="AR1089" s="2" t="s">
        <v>69</v>
      </c>
      <c r="AS1089" s="2" t="s">
        <v>52</v>
      </c>
      <c r="AT1089" s="2" t="s">
        <v>69</v>
      </c>
    </row>
    <row r="1090" spans="1:46" ht="22.5" customHeight="1" x14ac:dyDescent="0.25">
      <c r="A1090" s="18" t="s">
        <v>11190</v>
      </c>
      <c r="B1090" s="2" t="s">
        <v>11191</v>
      </c>
      <c r="C1090" s="2" t="s">
        <v>344</v>
      </c>
      <c r="D1090" s="2" t="s">
        <v>9612</v>
      </c>
      <c r="E1090" s="2" t="s">
        <v>51</v>
      </c>
      <c r="F1090" s="19">
        <v>1</v>
      </c>
      <c r="G1090" s="19">
        <v>78.989999999999995</v>
      </c>
      <c r="H1090" s="19" t="s">
        <v>52</v>
      </c>
      <c r="I1090" s="19">
        <v>-18.93</v>
      </c>
      <c r="J1090" s="19" t="s">
        <v>52</v>
      </c>
      <c r="K1090" s="19" t="s">
        <v>52</v>
      </c>
      <c r="L1090" s="19">
        <v>60.06</v>
      </c>
      <c r="M1090" s="2" t="s">
        <v>53</v>
      </c>
      <c r="N1090" s="2" t="s">
        <v>199</v>
      </c>
      <c r="O1090" s="2" t="s">
        <v>3906</v>
      </c>
      <c r="P1090" s="2" t="s">
        <v>3907</v>
      </c>
      <c r="Q1090" s="2" t="s">
        <v>53</v>
      </c>
      <c r="R1090" s="19">
        <v>78.989999999999995</v>
      </c>
      <c r="S1090" s="19" t="s">
        <v>57</v>
      </c>
      <c r="T1090" s="2" t="s">
        <v>58</v>
      </c>
      <c r="U1090" s="2" t="s">
        <v>53</v>
      </c>
      <c r="V1090" s="2" t="s">
        <v>53</v>
      </c>
      <c r="W1090" s="2" t="s">
        <v>53</v>
      </c>
      <c r="X1090" s="2" t="s">
        <v>53</v>
      </c>
      <c r="Y1090" s="2" t="s">
        <v>11192</v>
      </c>
      <c r="Z1090" s="2" t="s">
        <v>11193</v>
      </c>
      <c r="AA1090" s="2" t="s">
        <v>11194</v>
      </c>
      <c r="AB1090" s="2" t="s">
        <v>124</v>
      </c>
      <c r="AC1090" s="2" t="s">
        <v>124</v>
      </c>
      <c r="AD1090" s="2" t="s">
        <v>11195</v>
      </c>
      <c r="AE1090" s="2" t="s">
        <v>65</v>
      </c>
      <c r="AF1090" s="2" t="s">
        <v>66</v>
      </c>
      <c r="AG1090" s="2" t="s">
        <v>11196</v>
      </c>
      <c r="AH1090" s="2" t="s">
        <v>11197</v>
      </c>
      <c r="AI1090" s="2" t="s">
        <v>67</v>
      </c>
      <c r="AJ1090" s="2" t="s">
        <v>11198</v>
      </c>
      <c r="AK1090" s="2" t="s">
        <v>53</v>
      </c>
      <c r="AL1090" s="2" t="s">
        <v>53</v>
      </c>
      <c r="AM1090" s="2" t="s">
        <v>53</v>
      </c>
      <c r="AN1090" s="2" t="s">
        <v>53</v>
      </c>
      <c r="AO1090" s="2" t="s">
        <v>53</v>
      </c>
      <c r="AP1090" s="2" t="s">
        <v>53</v>
      </c>
      <c r="AQ1090" s="2" t="s">
        <v>53</v>
      </c>
      <c r="AR1090" s="2" t="s">
        <v>69</v>
      </c>
      <c r="AS1090" s="2" t="s">
        <v>52</v>
      </c>
      <c r="AT1090" s="2" t="s">
        <v>69</v>
      </c>
    </row>
    <row r="1091" spans="1:46" ht="22.5" customHeight="1" x14ac:dyDescent="0.25">
      <c r="A1091" s="18" t="s">
        <v>11199</v>
      </c>
      <c r="B1091" s="2" t="s">
        <v>11200</v>
      </c>
      <c r="C1091" s="2" t="s">
        <v>344</v>
      </c>
      <c r="D1091" s="2" t="s">
        <v>7125</v>
      </c>
      <c r="E1091" s="2" t="s">
        <v>51</v>
      </c>
      <c r="F1091" s="19">
        <v>10</v>
      </c>
      <c r="G1091" s="19">
        <v>199.9</v>
      </c>
      <c r="H1091" s="19" t="s">
        <v>52</v>
      </c>
      <c r="I1091" s="19">
        <v>-89</v>
      </c>
      <c r="J1091" s="19" t="s">
        <v>52</v>
      </c>
      <c r="K1091" s="19" t="s">
        <v>52</v>
      </c>
      <c r="L1091" s="19">
        <v>110.9</v>
      </c>
      <c r="M1091" s="2" t="s">
        <v>53</v>
      </c>
      <c r="N1091" s="2" t="s">
        <v>2127</v>
      </c>
      <c r="O1091" s="2" t="s">
        <v>2128</v>
      </c>
      <c r="P1091" s="2" t="s">
        <v>2129</v>
      </c>
      <c r="Q1091" s="2" t="s">
        <v>53</v>
      </c>
      <c r="R1091" s="19">
        <v>19.989999999999998</v>
      </c>
      <c r="S1091" s="19" t="s">
        <v>57</v>
      </c>
      <c r="T1091" s="2" t="s">
        <v>58</v>
      </c>
      <c r="U1091" s="2" t="s">
        <v>53</v>
      </c>
      <c r="V1091" s="2" t="s">
        <v>53</v>
      </c>
      <c r="W1091" s="2" t="s">
        <v>53</v>
      </c>
      <c r="X1091" s="2" t="s">
        <v>53</v>
      </c>
      <c r="Y1091" s="2" t="s">
        <v>11201</v>
      </c>
      <c r="Z1091" s="2" t="s">
        <v>11202</v>
      </c>
      <c r="AA1091" s="2" t="s">
        <v>11203</v>
      </c>
      <c r="AB1091" s="2" t="s">
        <v>2868</v>
      </c>
      <c r="AC1091" s="2" t="s">
        <v>531</v>
      </c>
      <c r="AD1091" s="2" t="s">
        <v>11204</v>
      </c>
      <c r="AE1091" s="2" t="s">
        <v>65</v>
      </c>
      <c r="AF1091" s="2" t="s">
        <v>66</v>
      </c>
      <c r="AG1091" s="2" t="s">
        <v>10737</v>
      </c>
      <c r="AH1091" s="2" t="s">
        <v>11205</v>
      </c>
      <c r="AI1091" s="2" t="s">
        <v>67</v>
      </c>
      <c r="AJ1091" s="2" t="s">
        <v>11206</v>
      </c>
      <c r="AK1091" s="2" t="s">
        <v>53</v>
      </c>
      <c r="AL1091" s="2" t="s">
        <v>53</v>
      </c>
      <c r="AM1091" s="2" t="s">
        <v>53</v>
      </c>
      <c r="AN1091" s="2" t="s">
        <v>53</v>
      </c>
      <c r="AO1091" s="2" t="s">
        <v>53</v>
      </c>
      <c r="AP1091" s="2" t="s">
        <v>53</v>
      </c>
      <c r="AQ1091" s="2" t="s">
        <v>53</v>
      </c>
      <c r="AR1091" s="2" t="s">
        <v>69</v>
      </c>
      <c r="AS1091" s="2" t="s">
        <v>52</v>
      </c>
      <c r="AT1091" s="2" t="s">
        <v>69</v>
      </c>
    </row>
    <row r="1092" spans="1:46" ht="22.5" customHeight="1" x14ac:dyDescent="0.25">
      <c r="A1092" s="18" t="s">
        <v>11207</v>
      </c>
      <c r="B1092" s="2" t="s">
        <v>11208</v>
      </c>
      <c r="C1092" s="2" t="s">
        <v>344</v>
      </c>
      <c r="D1092" s="2" t="s">
        <v>9612</v>
      </c>
      <c r="E1092" s="2" t="s">
        <v>69</v>
      </c>
      <c r="F1092" s="19">
        <v>1</v>
      </c>
      <c r="G1092" s="19">
        <v>33.39</v>
      </c>
      <c r="H1092" s="19">
        <v>9.57</v>
      </c>
      <c r="I1092" s="19">
        <v>-11.18</v>
      </c>
      <c r="J1092" s="19">
        <v>-9.57</v>
      </c>
      <c r="K1092" s="19" t="s">
        <v>52</v>
      </c>
      <c r="L1092" s="19">
        <v>22.21</v>
      </c>
      <c r="M1092" s="2" t="s">
        <v>53</v>
      </c>
      <c r="N1092" s="2" t="s">
        <v>5257</v>
      </c>
      <c r="O1092" s="2" t="s">
        <v>5258</v>
      </c>
      <c r="P1092" s="2" t="s">
        <v>5259</v>
      </c>
      <c r="Q1092" s="2" t="s">
        <v>53</v>
      </c>
      <c r="R1092" s="19">
        <v>33.39</v>
      </c>
      <c r="S1092" s="19" t="s">
        <v>57</v>
      </c>
      <c r="T1092" s="2" t="s">
        <v>58</v>
      </c>
      <c r="U1092" s="2" t="s">
        <v>53</v>
      </c>
      <c r="V1092" s="2" t="s">
        <v>53</v>
      </c>
      <c r="W1092" s="2" t="s">
        <v>53</v>
      </c>
      <c r="X1092" s="2" t="s">
        <v>53</v>
      </c>
      <c r="Y1092" s="2" t="s">
        <v>11209</v>
      </c>
      <c r="Z1092" s="2" t="s">
        <v>11210</v>
      </c>
      <c r="AA1092" s="2" t="s">
        <v>11211</v>
      </c>
      <c r="AB1092" s="2" t="s">
        <v>11212</v>
      </c>
      <c r="AC1092" s="2" t="s">
        <v>531</v>
      </c>
      <c r="AD1092" s="2" t="s">
        <v>11213</v>
      </c>
      <c r="AE1092" s="2" t="s">
        <v>65</v>
      </c>
      <c r="AF1092" s="2" t="s">
        <v>66</v>
      </c>
      <c r="AG1092" s="2" t="s">
        <v>11214</v>
      </c>
      <c r="AH1092" s="2" t="s">
        <v>11215</v>
      </c>
      <c r="AI1092" s="2" t="s">
        <v>67</v>
      </c>
      <c r="AJ1092" s="2" t="s">
        <v>11216</v>
      </c>
      <c r="AK1092" s="2" t="s">
        <v>53</v>
      </c>
      <c r="AL1092" s="2" t="s">
        <v>53</v>
      </c>
      <c r="AM1092" s="2" t="s">
        <v>53</v>
      </c>
      <c r="AN1092" s="2" t="s">
        <v>53</v>
      </c>
      <c r="AO1092" s="2" t="s">
        <v>53</v>
      </c>
      <c r="AP1092" s="2" t="s">
        <v>53</v>
      </c>
      <c r="AQ1092" s="2" t="s">
        <v>53</v>
      </c>
      <c r="AR1092" s="2" t="s">
        <v>69</v>
      </c>
      <c r="AS1092" s="2" t="s">
        <v>52</v>
      </c>
      <c r="AT1092" s="2" t="s">
        <v>69</v>
      </c>
    </row>
    <row r="1093" spans="1:46" ht="22.5" customHeight="1" x14ac:dyDescent="0.25">
      <c r="A1093" s="18" t="s">
        <v>11217</v>
      </c>
      <c r="B1093" s="2" t="s">
        <v>11218</v>
      </c>
      <c r="C1093" s="2" t="s">
        <v>115</v>
      </c>
      <c r="D1093" s="2" t="s">
        <v>130</v>
      </c>
      <c r="E1093" s="2" t="s">
        <v>69</v>
      </c>
      <c r="F1093" s="19">
        <v>1</v>
      </c>
      <c r="G1093" s="19">
        <v>217.9</v>
      </c>
      <c r="H1093" s="19">
        <v>12.32</v>
      </c>
      <c r="I1093" s="19">
        <v>-37.04</v>
      </c>
      <c r="J1093" s="19">
        <v>-32.770000000000003</v>
      </c>
      <c r="K1093" s="19" t="s">
        <v>52</v>
      </c>
      <c r="L1093" s="19">
        <v>160.41</v>
      </c>
      <c r="M1093" s="2" t="s">
        <v>53</v>
      </c>
      <c r="N1093" s="2" t="s">
        <v>827</v>
      </c>
      <c r="O1093" s="2" t="s">
        <v>828</v>
      </c>
      <c r="P1093" s="2" t="s">
        <v>829</v>
      </c>
      <c r="Q1093" s="2" t="s">
        <v>53</v>
      </c>
      <c r="R1093" s="19">
        <v>217.9</v>
      </c>
      <c r="S1093" s="19" t="s">
        <v>57</v>
      </c>
      <c r="T1093" s="2" t="s">
        <v>58</v>
      </c>
      <c r="U1093" s="2" t="s">
        <v>53</v>
      </c>
      <c r="V1093" s="2" t="s">
        <v>53</v>
      </c>
      <c r="W1093" s="2" t="s">
        <v>53</v>
      </c>
      <c r="X1093" s="2" t="s">
        <v>53</v>
      </c>
      <c r="Y1093" s="2" t="s">
        <v>11219</v>
      </c>
      <c r="Z1093" s="2" t="s">
        <v>11220</v>
      </c>
      <c r="AA1093" s="2" t="s">
        <v>11221</v>
      </c>
      <c r="AB1093" s="2" t="s">
        <v>11222</v>
      </c>
      <c r="AC1093" s="2" t="s">
        <v>168</v>
      </c>
      <c r="AD1093" s="2" t="s">
        <v>11223</v>
      </c>
      <c r="AE1093" s="2" t="s">
        <v>65</v>
      </c>
      <c r="AF1093" s="2" t="s">
        <v>66</v>
      </c>
      <c r="AG1093" s="2" t="s">
        <v>11224</v>
      </c>
      <c r="AH1093" s="2" t="s">
        <v>53</v>
      </c>
      <c r="AI1093" s="2" t="s">
        <v>170</v>
      </c>
      <c r="AJ1093" s="2" t="s">
        <v>11225</v>
      </c>
      <c r="AK1093" s="2" t="s">
        <v>11226</v>
      </c>
      <c r="AL1093" s="2" t="s">
        <v>53</v>
      </c>
      <c r="AM1093" s="2" t="s">
        <v>53</v>
      </c>
      <c r="AN1093" s="2" t="s">
        <v>53</v>
      </c>
      <c r="AO1093" s="2" t="s">
        <v>53</v>
      </c>
      <c r="AP1093" s="2" t="s">
        <v>53</v>
      </c>
      <c r="AQ1093" s="2" t="s">
        <v>53</v>
      </c>
      <c r="AR1093" s="2" t="s">
        <v>69</v>
      </c>
      <c r="AS1093" s="2" t="s">
        <v>52</v>
      </c>
      <c r="AT1093" s="2" t="s">
        <v>69</v>
      </c>
    </row>
    <row r="1094" spans="1:46" ht="22.5" customHeight="1" x14ac:dyDescent="0.25">
      <c r="A1094" s="18" t="s">
        <v>11227</v>
      </c>
      <c r="B1094" s="2" t="s">
        <v>11228</v>
      </c>
      <c r="C1094" s="2" t="s">
        <v>344</v>
      </c>
      <c r="D1094" s="2" t="s">
        <v>9612</v>
      </c>
      <c r="E1094" s="2" t="s">
        <v>69</v>
      </c>
      <c r="F1094" s="19">
        <v>1</v>
      </c>
      <c r="G1094" s="19">
        <v>192.99</v>
      </c>
      <c r="H1094" s="19" t="s">
        <v>52</v>
      </c>
      <c r="I1094" s="19">
        <v>-32.81</v>
      </c>
      <c r="J1094" s="19">
        <v>-20.45</v>
      </c>
      <c r="K1094" s="19" t="s">
        <v>52</v>
      </c>
      <c r="L1094" s="19">
        <v>139.72999999999999</v>
      </c>
      <c r="M1094" s="2" t="s">
        <v>53</v>
      </c>
      <c r="N1094" s="2" t="s">
        <v>54</v>
      </c>
      <c r="O1094" s="2" t="s">
        <v>55</v>
      </c>
      <c r="P1094" s="2" t="s">
        <v>56</v>
      </c>
      <c r="Q1094" s="2" t="s">
        <v>53</v>
      </c>
      <c r="R1094" s="19">
        <v>192.99</v>
      </c>
      <c r="S1094" s="19" t="s">
        <v>57</v>
      </c>
      <c r="T1094" s="2" t="s">
        <v>58</v>
      </c>
      <c r="U1094" s="2" t="s">
        <v>53</v>
      </c>
      <c r="V1094" s="2" t="s">
        <v>53</v>
      </c>
      <c r="W1094" s="2" t="s">
        <v>53</v>
      </c>
      <c r="X1094" s="2" t="s">
        <v>53</v>
      </c>
      <c r="Y1094" s="2" t="s">
        <v>11229</v>
      </c>
      <c r="Z1094" s="2" t="s">
        <v>11230</v>
      </c>
      <c r="AA1094" s="2" t="s">
        <v>11231</v>
      </c>
      <c r="AB1094" s="2" t="s">
        <v>11232</v>
      </c>
      <c r="AC1094" s="2" t="s">
        <v>182</v>
      </c>
      <c r="AD1094" s="2" t="s">
        <v>11233</v>
      </c>
      <c r="AE1094" s="2" t="s">
        <v>65</v>
      </c>
      <c r="AF1094" s="2" t="s">
        <v>66</v>
      </c>
      <c r="AG1094" s="2" t="s">
        <v>11234</v>
      </c>
      <c r="AH1094" s="2" t="s">
        <v>11235</v>
      </c>
      <c r="AI1094" s="2" t="s">
        <v>67</v>
      </c>
      <c r="AJ1094" s="2" t="s">
        <v>11236</v>
      </c>
      <c r="AK1094" s="2" t="s">
        <v>53</v>
      </c>
      <c r="AL1094" s="2" t="s">
        <v>53</v>
      </c>
      <c r="AM1094" s="2" t="s">
        <v>53</v>
      </c>
      <c r="AN1094" s="2" t="s">
        <v>53</v>
      </c>
      <c r="AO1094" s="2" t="s">
        <v>53</v>
      </c>
      <c r="AP1094" s="2" t="s">
        <v>53</v>
      </c>
      <c r="AQ1094" s="2" t="s">
        <v>53</v>
      </c>
      <c r="AR1094" s="2" t="s">
        <v>69</v>
      </c>
      <c r="AS1094" s="2" t="s">
        <v>52</v>
      </c>
      <c r="AT1094" s="2" t="s">
        <v>69</v>
      </c>
    </row>
    <row r="1095" spans="1:46" ht="22.5" customHeight="1" x14ac:dyDescent="0.25">
      <c r="A1095" s="18" t="s">
        <v>11237</v>
      </c>
      <c r="B1095" s="2" t="s">
        <v>11238</v>
      </c>
      <c r="C1095" s="2" t="s">
        <v>344</v>
      </c>
      <c r="D1095" s="2" t="s">
        <v>8953</v>
      </c>
      <c r="E1095" s="2" t="s">
        <v>51</v>
      </c>
      <c r="F1095" s="19">
        <v>1</v>
      </c>
      <c r="G1095" s="19">
        <v>47.9</v>
      </c>
      <c r="H1095" s="19">
        <v>17.399999999999999</v>
      </c>
      <c r="I1095" s="19">
        <v>-13.64</v>
      </c>
      <c r="J1095" s="19">
        <v>-17.399999999999999</v>
      </c>
      <c r="K1095" s="19" t="s">
        <v>52</v>
      </c>
      <c r="L1095" s="19">
        <v>34.26</v>
      </c>
      <c r="M1095" s="2" t="s">
        <v>53</v>
      </c>
      <c r="N1095" s="2" t="s">
        <v>2726</v>
      </c>
      <c r="O1095" s="2" t="s">
        <v>2727</v>
      </c>
      <c r="P1095" s="2" t="s">
        <v>2728</v>
      </c>
      <c r="Q1095" s="2" t="s">
        <v>53</v>
      </c>
      <c r="R1095" s="19">
        <v>47.9</v>
      </c>
      <c r="S1095" s="19" t="s">
        <v>57</v>
      </c>
      <c r="T1095" s="2" t="s">
        <v>58</v>
      </c>
      <c r="U1095" s="2" t="s">
        <v>53</v>
      </c>
      <c r="V1095" s="2" t="s">
        <v>53</v>
      </c>
      <c r="W1095" s="2" t="s">
        <v>53</v>
      </c>
      <c r="X1095" s="2" t="s">
        <v>53</v>
      </c>
      <c r="Y1095" s="2" t="s">
        <v>11239</v>
      </c>
      <c r="Z1095" s="2" t="s">
        <v>11240</v>
      </c>
      <c r="AA1095" s="2" t="s">
        <v>11241</v>
      </c>
      <c r="AB1095" s="2" t="s">
        <v>11242</v>
      </c>
      <c r="AC1095" s="2" t="s">
        <v>111</v>
      </c>
      <c r="AD1095" s="2" t="s">
        <v>11243</v>
      </c>
      <c r="AE1095" s="2" t="s">
        <v>65</v>
      </c>
      <c r="AF1095" s="2" t="s">
        <v>66</v>
      </c>
      <c r="AG1095" s="2" t="s">
        <v>11244</v>
      </c>
      <c r="AH1095" s="2" t="s">
        <v>10658</v>
      </c>
      <c r="AI1095" s="2" t="s">
        <v>67</v>
      </c>
      <c r="AJ1095" s="2" t="s">
        <v>11245</v>
      </c>
      <c r="AK1095" s="2" t="s">
        <v>53</v>
      </c>
      <c r="AL1095" s="2" t="s">
        <v>53</v>
      </c>
      <c r="AM1095" s="2" t="s">
        <v>53</v>
      </c>
      <c r="AN1095" s="2" t="s">
        <v>53</v>
      </c>
      <c r="AO1095" s="2" t="s">
        <v>53</v>
      </c>
      <c r="AP1095" s="2" t="s">
        <v>53</v>
      </c>
      <c r="AQ1095" s="2" t="s">
        <v>53</v>
      </c>
      <c r="AR1095" s="2" t="s">
        <v>69</v>
      </c>
      <c r="AS1095" s="2" t="s">
        <v>52</v>
      </c>
      <c r="AT1095" s="2" t="s">
        <v>69</v>
      </c>
    </row>
    <row r="1096" spans="1:46" ht="22.5" customHeight="1" x14ac:dyDescent="0.25">
      <c r="A1096" s="18" t="s">
        <v>11246</v>
      </c>
      <c r="B1096" s="2" t="s">
        <v>11247</v>
      </c>
      <c r="C1096" s="2" t="s">
        <v>344</v>
      </c>
      <c r="D1096" s="2" t="s">
        <v>10713</v>
      </c>
      <c r="E1096" s="2" t="s">
        <v>51</v>
      </c>
      <c r="F1096" s="19">
        <v>1</v>
      </c>
      <c r="G1096" s="19">
        <v>67.42</v>
      </c>
      <c r="H1096" s="19">
        <v>20</v>
      </c>
      <c r="I1096" s="19">
        <v>-16.96</v>
      </c>
      <c r="J1096" s="19">
        <v>-20</v>
      </c>
      <c r="K1096" s="19" t="s">
        <v>52</v>
      </c>
      <c r="L1096" s="19">
        <v>50.46</v>
      </c>
      <c r="M1096" s="2" t="s">
        <v>51</v>
      </c>
      <c r="N1096" s="2" t="s">
        <v>687</v>
      </c>
      <c r="O1096" s="2" t="s">
        <v>688</v>
      </c>
      <c r="P1096" s="2" t="s">
        <v>689</v>
      </c>
      <c r="Q1096" s="2" t="s">
        <v>53</v>
      </c>
      <c r="R1096" s="19">
        <v>67.42</v>
      </c>
      <c r="S1096" s="19" t="s">
        <v>57</v>
      </c>
      <c r="T1096" s="2" t="s">
        <v>58</v>
      </c>
      <c r="U1096" s="2" t="s">
        <v>53</v>
      </c>
      <c r="V1096" s="2" t="s">
        <v>53</v>
      </c>
      <c r="W1096" s="2" t="s">
        <v>53</v>
      </c>
      <c r="X1096" s="2" t="s">
        <v>53</v>
      </c>
      <c r="Y1096" s="2" t="s">
        <v>11248</v>
      </c>
      <c r="Z1096" s="2" t="s">
        <v>11249</v>
      </c>
      <c r="AA1096" s="2" t="s">
        <v>11250</v>
      </c>
      <c r="AB1096" s="2" t="s">
        <v>123</v>
      </c>
      <c r="AC1096" s="2" t="s">
        <v>124</v>
      </c>
      <c r="AD1096" s="2" t="s">
        <v>11251</v>
      </c>
      <c r="AE1096" s="2" t="s">
        <v>65</v>
      </c>
      <c r="AF1096" s="2" t="s">
        <v>66</v>
      </c>
      <c r="AG1096" s="2" t="s">
        <v>11252</v>
      </c>
      <c r="AH1096" s="2" t="s">
        <v>11253</v>
      </c>
      <c r="AI1096" s="2" t="s">
        <v>67</v>
      </c>
      <c r="AJ1096" s="2" t="s">
        <v>11254</v>
      </c>
      <c r="AK1096" s="2" t="s">
        <v>53</v>
      </c>
      <c r="AL1096" s="2" t="s">
        <v>53</v>
      </c>
      <c r="AM1096" s="2" t="s">
        <v>53</v>
      </c>
      <c r="AN1096" s="2" t="s">
        <v>53</v>
      </c>
      <c r="AO1096" s="2" t="s">
        <v>53</v>
      </c>
      <c r="AP1096" s="2" t="s">
        <v>53</v>
      </c>
      <c r="AQ1096" s="2" t="s">
        <v>53</v>
      </c>
      <c r="AR1096" s="2" t="s">
        <v>69</v>
      </c>
      <c r="AS1096" s="2" t="s">
        <v>52</v>
      </c>
      <c r="AT1096" s="2" t="s">
        <v>69</v>
      </c>
    </row>
    <row r="1097" spans="1:46" ht="22.5" customHeight="1" x14ac:dyDescent="0.25">
      <c r="A1097" s="18" t="s">
        <v>11255</v>
      </c>
      <c r="B1097" s="2" t="s">
        <v>11256</v>
      </c>
      <c r="C1097" s="2" t="s">
        <v>344</v>
      </c>
      <c r="D1097" s="2" t="s">
        <v>10713</v>
      </c>
      <c r="E1097" s="2" t="s">
        <v>69</v>
      </c>
      <c r="F1097" s="19">
        <v>1</v>
      </c>
      <c r="G1097" s="19">
        <v>110.57</v>
      </c>
      <c r="H1097" s="19" t="s">
        <v>52</v>
      </c>
      <c r="I1097" s="19">
        <v>-18.8</v>
      </c>
      <c r="J1097" s="19">
        <v>-18.45</v>
      </c>
      <c r="K1097" s="19" t="s">
        <v>52</v>
      </c>
      <c r="L1097" s="19">
        <v>73.319999999999993</v>
      </c>
      <c r="M1097" s="2" t="s">
        <v>51</v>
      </c>
      <c r="N1097" s="2" t="s">
        <v>905</v>
      </c>
      <c r="O1097" s="2" t="s">
        <v>1163</v>
      </c>
      <c r="P1097" s="2" t="s">
        <v>1164</v>
      </c>
      <c r="Q1097" s="2" t="s">
        <v>53</v>
      </c>
      <c r="R1097" s="19">
        <v>110.57</v>
      </c>
      <c r="S1097" s="19" t="s">
        <v>57</v>
      </c>
      <c r="T1097" s="2" t="s">
        <v>58</v>
      </c>
      <c r="U1097" s="2" t="s">
        <v>53</v>
      </c>
      <c r="V1097" s="2" t="s">
        <v>53</v>
      </c>
      <c r="W1097" s="2" t="s">
        <v>53</v>
      </c>
      <c r="X1097" s="2" t="s">
        <v>53</v>
      </c>
      <c r="Y1097" s="2" t="s">
        <v>11257</v>
      </c>
      <c r="Z1097" s="2" t="s">
        <v>11258</v>
      </c>
      <c r="AA1097" s="2" t="s">
        <v>11259</v>
      </c>
      <c r="AB1097" s="2" t="s">
        <v>11260</v>
      </c>
      <c r="AC1097" s="2" t="s">
        <v>124</v>
      </c>
      <c r="AD1097" s="2" t="s">
        <v>11261</v>
      </c>
      <c r="AE1097" s="2" t="s">
        <v>65</v>
      </c>
      <c r="AF1097" s="2" t="s">
        <v>66</v>
      </c>
      <c r="AG1097" s="2" t="s">
        <v>11262</v>
      </c>
      <c r="AH1097" s="2" t="s">
        <v>11263</v>
      </c>
      <c r="AI1097" s="2" t="s">
        <v>67</v>
      </c>
      <c r="AJ1097" s="2" t="s">
        <v>11264</v>
      </c>
      <c r="AK1097" s="2" t="s">
        <v>53</v>
      </c>
      <c r="AL1097" s="2" t="s">
        <v>53</v>
      </c>
      <c r="AM1097" s="2" t="s">
        <v>53</v>
      </c>
      <c r="AN1097" s="2" t="s">
        <v>53</v>
      </c>
      <c r="AO1097" s="2" t="s">
        <v>53</v>
      </c>
      <c r="AP1097" s="2" t="s">
        <v>53</v>
      </c>
      <c r="AQ1097" s="2" t="s">
        <v>53</v>
      </c>
      <c r="AR1097" s="2" t="s">
        <v>69</v>
      </c>
      <c r="AS1097" s="2" t="s">
        <v>52</v>
      </c>
      <c r="AT1097" s="2" t="s">
        <v>69</v>
      </c>
    </row>
    <row r="1098" spans="1:46" ht="22.5" customHeight="1" x14ac:dyDescent="0.25">
      <c r="A1098" s="18" t="s">
        <v>11265</v>
      </c>
      <c r="B1098" s="2" t="s">
        <v>11266</v>
      </c>
      <c r="C1098" s="2" t="s">
        <v>344</v>
      </c>
      <c r="D1098" s="2" t="s">
        <v>8953</v>
      </c>
      <c r="E1098" s="2" t="s">
        <v>69</v>
      </c>
      <c r="F1098" s="19">
        <v>1</v>
      </c>
      <c r="G1098" s="19">
        <v>109.74</v>
      </c>
      <c r="H1098" s="19" t="s">
        <v>52</v>
      </c>
      <c r="I1098" s="19">
        <v>-18.66</v>
      </c>
      <c r="J1098" s="19">
        <v>-20.45</v>
      </c>
      <c r="K1098" s="19" t="s">
        <v>52</v>
      </c>
      <c r="L1098" s="19">
        <v>70.63</v>
      </c>
      <c r="M1098" s="2" t="s">
        <v>53</v>
      </c>
      <c r="N1098" s="2" t="s">
        <v>1235</v>
      </c>
      <c r="O1098" s="2" t="s">
        <v>1236</v>
      </c>
      <c r="P1098" s="2" t="s">
        <v>1237</v>
      </c>
      <c r="Q1098" s="2" t="s">
        <v>53</v>
      </c>
      <c r="R1098" s="19">
        <v>109.74</v>
      </c>
      <c r="S1098" s="19" t="s">
        <v>57</v>
      </c>
      <c r="T1098" s="2" t="s">
        <v>58</v>
      </c>
      <c r="U1098" s="2" t="s">
        <v>53</v>
      </c>
      <c r="V1098" s="2" t="s">
        <v>53</v>
      </c>
      <c r="W1098" s="2" t="s">
        <v>53</v>
      </c>
      <c r="X1098" s="2" t="s">
        <v>53</v>
      </c>
      <c r="Y1098" s="2" t="s">
        <v>11267</v>
      </c>
      <c r="Z1098" s="2" t="s">
        <v>11268</v>
      </c>
      <c r="AA1098" s="2" t="s">
        <v>11269</v>
      </c>
      <c r="AB1098" s="2" t="s">
        <v>2782</v>
      </c>
      <c r="AC1098" s="2" t="s">
        <v>641</v>
      </c>
      <c r="AD1098" s="2" t="s">
        <v>11270</v>
      </c>
      <c r="AE1098" s="2" t="s">
        <v>65</v>
      </c>
      <c r="AF1098" s="2" t="s">
        <v>66</v>
      </c>
      <c r="AG1098" s="2" t="s">
        <v>10989</v>
      </c>
      <c r="AH1098" s="2" t="s">
        <v>11271</v>
      </c>
      <c r="AI1098" s="2" t="s">
        <v>67</v>
      </c>
      <c r="AJ1098" s="2" t="s">
        <v>11272</v>
      </c>
      <c r="AK1098" s="2" t="s">
        <v>53</v>
      </c>
      <c r="AL1098" s="2" t="s">
        <v>53</v>
      </c>
      <c r="AM1098" s="2" t="s">
        <v>53</v>
      </c>
      <c r="AN1098" s="2" t="s">
        <v>53</v>
      </c>
      <c r="AO1098" s="2" t="s">
        <v>53</v>
      </c>
      <c r="AP1098" s="2" t="s">
        <v>53</v>
      </c>
      <c r="AQ1098" s="2" t="s">
        <v>53</v>
      </c>
      <c r="AR1098" s="2" t="s">
        <v>69</v>
      </c>
      <c r="AS1098" s="2" t="s">
        <v>52</v>
      </c>
      <c r="AT1098" s="2" t="s">
        <v>69</v>
      </c>
    </row>
    <row r="1099" spans="1:46" ht="22.5" customHeight="1" x14ac:dyDescent="0.25">
      <c r="A1099" s="18" t="s">
        <v>11273</v>
      </c>
      <c r="B1099" s="2" t="s">
        <v>11274</v>
      </c>
      <c r="C1099" s="2" t="s">
        <v>344</v>
      </c>
      <c r="D1099" s="2" t="s">
        <v>9612</v>
      </c>
      <c r="E1099" s="2" t="s">
        <v>69</v>
      </c>
      <c r="F1099" s="19">
        <v>1</v>
      </c>
      <c r="G1099" s="19">
        <v>17.899999999999999</v>
      </c>
      <c r="H1099" s="19">
        <v>17.399999999999999</v>
      </c>
      <c r="I1099" s="19">
        <v>-8.5399999999999991</v>
      </c>
      <c r="J1099" s="19">
        <v>-17.399999999999999</v>
      </c>
      <c r="K1099" s="19" t="s">
        <v>52</v>
      </c>
      <c r="L1099" s="19">
        <v>9.36</v>
      </c>
      <c r="M1099" s="2" t="s">
        <v>53</v>
      </c>
      <c r="N1099" s="2" t="s">
        <v>74</v>
      </c>
      <c r="O1099" s="2" t="s">
        <v>6135</v>
      </c>
      <c r="P1099" s="2" t="s">
        <v>6136</v>
      </c>
      <c r="Q1099" s="2" t="s">
        <v>53</v>
      </c>
      <c r="R1099" s="19">
        <v>17.899999999999999</v>
      </c>
      <c r="S1099" s="19" t="s">
        <v>57</v>
      </c>
      <c r="T1099" s="2" t="s">
        <v>58</v>
      </c>
      <c r="U1099" s="2" t="s">
        <v>53</v>
      </c>
      <c r="V1099" s="2" t="s">
        <v>53</v>
      </c>
      <c r="W1099" s="2" t="s">
        <v>53</v>
      </c>
      <c r="X1099" s="2" t="s">
        <v>53</v>
      </c>
      <c r="Y1099" s="2" t="s">
        <v>11275</v>
      </c>
      <c r="Z1099" s="2" t="s">
        <v>11276</v>
      </c>
      <c r="AA1099" s="2" t="s">
        <v>11277</v>
      </c>
      <c r="AB1099" s="2" t="s">
        <v>6525</v>
      </c>
      <c r="AC1099" s="2" t="s">
        <v>124</v>
      </c>
      <c r="AD1099" s="2" t="s">
        <v>6526</v>
      </c>
      <c r="AE1099" s="2" t="s">
        <v>65</v>
      </c>
      <c r="AF1099" s="2" t="s">
        <v>66</v>
      </c>
      <c r="AG1099" s="2" t="s">
        <v>11278</v>
      </c>
      <c r="AH1099" s="2" t="s">
        <v>11279</v>
      </c>
      <c r="AI1099" s="2" t="s">
        <v>67</v>
      </c>
      <c r="AJ1099" s="2" t="s">
        <v>11280</v>
      </c>
      <c r="AK1099" s="2" t="s">
        <v>53</v>
      </c>
      <c r="AL1099" s="2" t="s">
        <v>53</v>
      </c>
      <c r="AM1099" s="2" t="s">
        <v>53</v>
      </c>
      <c r="AN1099" s="2" t="s">
        <v>53</v>
      </c>
      <c r="AO1099" s="2" t="s">
        <v>53</v>
      </c>
      <c r="AP1099" s="2" t="s">
        <v>53</v>
      </c>
      <c r="AQ1099" s="2" t="s">
        <v>53</v>
      </c>
      <c r="AR1099" s="2" t="s">
        <v>69</v>
      </c>
      <c r="AS1099" s="2" t="s">
        <v>52</v>
      </c>
      <c r="AT1099" s="2" t="s">
        <v>69</v>
      </c>
    </row>
    <row r="1100" spans="1:46" ht="22.5" customHeight="1" x14ac:dyDescent="0.25">
      <c r="A1100" s="18" t="s">
        <v>11281</v>
      </c>
      <c r="B1100" s="2" t="s">
        <v>11282</v>
      </c>
      <c r="C1100" s="2" t="s">
        <v>344</v>
      </c>
      <c r="D1100" s="2" t="s">
        <v>9612</v>
      </c>
      <c r="E1100" s="2" t="s">
        <v>51</v>
      </c>
      <c r="F1100" s="19">
        <v>1</v>
      </c>
      <c r="G1100" s="19">
        <v>25.9</v>
      </c>
      <c r="H1100" s="19" t="s">
        <v>52</v>
      </c>
      <c r="I1100" s="19">
        <v>-9.9</v>
      </c>
      <c r="J1100" s="19" t="s">
        <v>52</v>
      </c>
      <c r="K1100" s="19" t="s">
        <v>52</v>
      </c>
      <c r="L1100" s="19">
        <v>16</v>
      </c>
      <c r="M1100" s="2" t="s">
        <v>51</v>
      </c>
      <c r="N1100" s="2" t="s">
        <v>1879</v>
      </c>
      <c r="O1100" s="2" t="s">
        <v>1880</v>
      </c>
      <c r="P1100" s="2" t="s">
        <v>1881</v>
      </c>
      <c r="Q1100" s="2" t="s">
        <v>53</v>
      </c>
      <c r="R1100" s="19">
        <v>25.9</v>
      </c>
      <c r="S1100" s="19" t="s">
        <v>57</v>
      </c>
      <c r="T1100" s="2" t="s">
        <v>58</v>
      </c>
      <c r="U1100" s="2" t="s">
        <v>53</v>
      </c>
      <c r="V1100" s="2" t="s">
        <v>53</v>
      </c>
      <c r="W1100" s="2" t="s">
        <v>53</v>
      </c>
      <c r="X1100" s="2" t="s">
        <v>53</v>
      </c>
      <c r="Y1100" s="2" t="s">
        <v>11283</v>
      </c>
      <c r="Z1100" s="2" t="s">
        <v>11284</v>
      </c>
      <c r="AA1100" s="2" t="s">
        <v>11285</v>
      </c>
      <c r="AB1100" s="2" t="s">
        <v>706</v>
      </c>
      <c r="AC1100" s="2" t="s">
        <v>124</v>
      </c>
      <c r="AD1100" s="2" t="s">
        <v>11286</v>
      </c>
      <c r="AE1100" s="2" t="s">
        <v>65</v>
      </c>
      <c r="AF1100" s="2" t="s">
        <v>66</v>
      </c>
      <c r="AG1100" s="2" t="s">
        <v>10161</v>
      </c>
      <c r="AH1100" s="2" t="s">
        <v>11287</v>
      </c>
      <c r="AI1100" s="2" t="s">
        <v>67</v>
      </c>
      <c r="AJ1100" s="2" t="s">
        <v>11288</v>
      </c>
      <c r="AK1100" s="2" t="s">
        <v>53</v>
      </c>
      <c r="AL1100" s="2" t="s">
        <v>53</v>
      </c>
      <c r="AM1100" s="2" t="s">
        <v>53</v>
      </c>
      <c r="AN1100" s="2" t="s">
        <v>53</v>
      </c>
      <c r="AO1100" s="2" t="s">
        <v>53</v>
      </c>
      <c r="AP1100" s="2" t="s">
        <v>53</v>
      </c>
      <c r="AQ1100" s="2" t="s">
        <v>53</v>
      </c>
      <c r="AR1100" s="2" t="s">
        <v>69</v>
      </c>
      <c r="AS1100" s="2" t="s">
        <v>52</v>
      </c>
      <c r="AT1100" s="2" t="s">
        <v>69</v>
      </c>
    </row>
    <row r="1101" spans="1:46" ht="22.5" customHeight="1" x14ac:dyDescent="0.25">
      <c r="A1101" s="18" t="s">
        <v>11289</v>
      </c>
      <c r="B1101" s="2" t="s">
        <v>11290</v>
      </c>
      <c r="C1101" s="2" t="s">
        <v>344</v>
      </c>
      <c r="D1101" s="2" t="s">
        <v>9612</v>
      </c>
      <c r="E1101" s="2" t="s">
        <v>69</v>
      </c>
      <c r="F1101" s="19">
        <v>1</v>
      </c>
      <c r="G1101" s="19">
        <v>49.99</v>
      </c>
      <c r="H1101" s="19">
        <v>28.5</v>
      </c>
      <c r="I1101" s="19">
        <v>-14</v>
      </c>
      <c r="J1101" s="19">
        <v>-28.5</v>
      </c>
      <c r="K1101" s="19" t="s">
        <v>52</v>
      </c>
      <c r="L1101" s="19">
        <v>35.99</v>
      </c>
      <c r="M1101" s="2" t="s">
        <v>53</v>
      </c>
      <c r="N1101" s="2" t="s">
        <v>143</v>
      </c>
      <c r="O1101" s="2" t="s">
        <v>1191</v>
      </c>
      <c r="P1101" s="2" t="s">
        <v>1192</v>
      </c>
      <c r="Q1101" s="2" t="s">
        <v>53</v>
      </c>
      <c r="R1101" s="19">
        <v>49.99</v>
      </c>
      <c r="S1101" s="19" t="s">
        <v>57</v>
      </c>
      <c r="T1101" s="2" t="s">
        <v>58</v>
      </c>
      <c r="U1101" s="2" t="s">
        <v>53</v>
      </c>
      <c r="V1101" s="2" t="s">
        <v>53</v>
      </c>
      <c r="W1101" s="2" t="s">
        <v>53</v>
      </c>
      <c r="X1101" s="2" t="s">
        <v>53</v>
      </c>
      <c r="Y1101" s="2" t="s">
        <v>11291</v>
      </c>
      <c r="Z1101" s="2" t="s">
        <v>11292</v>
      </c>
      <c r="AA1101" s="2" t="s">
        <v>11293</v>
      </c>
      <c r="AB1101" s="2" t="s">
        <v>3897</v>
      </c>
      <c r="AC1101" s="2" t="s">
        <v>195</v>
      </c>
      <c r="AD1101" s="2" t="s">
        <v>11294</v>
      </c>
      <c r="AE1101" s="2" t="s">
        <v>65</v>
      </c>
      <c r="AF1101" s="2" t="s">
        <v>66</v>
      </c>
      <c r="AG1101" s="2" t="s">
        <v>11295</v>
      </c>
      <c r="AH1101" s="2" t="s">
        <v>9910</v>
      </c>
      <c r="AI1101" s="2" t="s">
        <v>67</v>
      </c>
      <c r="AJ1101" s="2" t="s">
        <v>11296</v>
      </c>
      <c r="AK1101" s="2" t="s">
        <v>53</v>
      </c>
      <c r="AL1101" s="2" t="s">
        <v>53</v>
      </c>
      <c r="AM1101" s="2" t="s">
        <v>53</v>
      </c>
      <c r="AN1101" s="2" t="s">
        <v>53</v>
      </c>
      <c r="AO1101" s="2" t="s">
        <v>53</v>
      </c>
      <c r="AP1101" s="2" t="s">
        <v>53</v>
      </c>
      <c r="AQ1101" s="2" t="s">
        <v>53</v>
      </c>
      <c r="AR1101" s="2" t="s">
        <v>69</v>
      </c>
      <c r="AS1101" s="2" t="s">
        <v>52</v>
      </c>
      <c r="AT1101" s="2" t="s">
        <v>69</v>
      </c>
    </row>
    <row r="1102" spans="1:46" ht="22.5" customHeight="1" x14ac:dyDescent="0.25">
      <c r="A1102" s="18" t="s">
        <v>11297</v>
      </c>
      <c r="B1102" s="2" t="s">
        <v>11298</v>
      </c>
      <c r="C1102" s="2" t="s">
        <v>344</v>
      </c>
      <c r="D1102" s="2" t="s">
        <v>10713</v>
      </c>
      <c r="E1102" s="2" t="s">
        <v>69</v>
      </c>
      <c r="F1102" s="19">
        <v>1</v>
      </c>
      <c r="G1102" s="19">
        <v>78.989999999999995</v>
      </c>
      <c r="H1102" s="19">
        <v>10.96</v>
      </c>
      <c r="I1102" s="19">
        <v>-18.93</v>
      </c>
      <c r="J1102" s="19">
        <v>-10.96</v>
      </c>
      <c r="K1102" s="19" t="s">
        <v>52</v>
      </c>
      <c r="L1102" s="19">
        <v>60.06</v>
      </c>
      <c r="M1102" s="2" t="s">
        <v>51</v>
      </c>
      <c r="N1102" s="2" t="s">
        <v>199</v>
      </c>
      <c r="O1102" s="2" t="s">
        <v>3906</v>
      </c>
      <c r="P1102" s="2" t="s">
        <v>3907</v>
      </c>
      <c r="Q1102" s="2" t="s">
        <v>53</v>
      </c>
      <c r="R1102" s="19">
        <v>78.989999999999995</v>
      </c>
      <c r="S1102" s="19" t="s">
        <v>57</v>
      </c>
      <c r="T1102" s="2" t="s">
        <v>58</v>
      </c>
      <c r="U1102" s="2" t="s">
        <v>53</v>
      </c>
      <c r="V1102" s="2" t="s">
        <v>53</v>
      </c>
      <c r="W1102" s="2" t="s">
        <v>53</v>
      </c>
      <c r="X1102" s="2" t="s">
        <v>53</v>
      </c>
      <c r="Y1102" s="2" t="s">
        <v>11299</v>
      </c>
      <c r="Z1102" s="2" t="s">
        <v>11300</v>
      </c>
      <c r="AA1102" s="2" t="s">
        <v>11301</v>
      </c>
      <c r="AB1102" s="2" t="s">
        <v>1349</v>
      </c>
      <c r="AC1102" s="2" t="s">
        <v>124</v>
      </c>
      <c r="AD1102" s="2" t="s">
        <v>11302</v>
      </c>
      <c r="AE1102" s="2" t="s">
        <v>65</v>
      </c>
      <c r="AF1102" s="2" t="s">
        <v>66</v>
      </c>
      <c r="AG1102" s="2" t="s">
        <v>11303</v>
      </c>
      <c r="AH1102" s="2" t="s">
        <v>11304</v>
      </c>
      <c r="AI1102" s="2" t="s">
        <v>67</v>
      </c>
      <c r="AJ1102" s="2" t="s">
        <v>11305</v>
      </c>
      <c r="AK1102" s="2" t="s">
        <v>53</v>
      </c>
      <c r="AL1102" s="2" t="s">
        <v>53</v>
      </c>
      <c r="AM1102" s="2" t="s">
        <v>53</v>
      </c>
      <c r="AN1102" s="2" t="s">
        <v>53</v>
      </c>
      <c r="AO1102" s="2" t="s">
        <v>53</v>
      </c>
      <c r="AP1102" s="2" t="s">
        <v>53</v>
      </c>
      <c r="AQ1102" s="2" t="s">
        <v>53</v>
      </c>
      <c r="AR1102" s="2" t="s">
        <v>69</v>
      </c>
      <c r="AS1102" s="2" t="s">
        <v>52</v>
      </c>
      <c r="AT1102" s="2" t="s">
        <v>69</v>
      </c>
    </row>
    <row r="1103" spans="1:46" ht="22.5" customHeight="1" x14ac:dyDescent="0.25">
      <c r="A1103" s="18" t="s">
        <v>11306</v>
      </c>
      <c r="B1103" s="2" t="s">
        <v>11307</v>
      </c>
      <c r="C1103" s="2" t="s">
        <v>344</v>
      </c>
      <c r="D1103" s="2" t="s">
        <v>8953</v>
      </c>
      <c r="E1103" s="2" t="s">
        <v>69</v>
      </c>
      <c r="F1103" s="19">
        <v>1</v>
      </c>
      <c r="G1103" s="19">
        <v>86.99</v>
      </c>
      <c r="H1103" s="19">
        <v>8.09</v>
      </c>
      <c r="I1103" s="19">
        <v>-14.79</v>
      </c>
      <c r="J1103" s="19">
        <v>-28.54</v>
      </c>
      <c r="K1103" s="19" t="s">
        <v>52</v>
      </c>
      <c r="L1103" s="19">
        <v>51.75</v>
      </c>
      <c r="M1103" s="2" t="s">
        <v>51</v>
      </c>
      <c r="N1103" s="2" t="s">
        <v>309</v>
      </c>
      <c r="O1103" s="2" t="s">
        <v>747</v>
      </c>
      <c r="P1103" s="2" t="s">
        <v>748</v>
      </c>
      <c r="Q1103" s="2" t="s">
        <v>53</v>
      </c>
      <c r="R1103" s="19">
        <v>86.99</v>
      </c>
      <c r="S1103" s="19" t="s">
        <v>57</v>
      </c>
      <c r="T1103" s="2" t="s">
        <v>58</v>
      </c>
      <c r="U1103" s="2" t="s">
        <v>53</v>
      </c>
      <c r="V1103" s="2" t="s">
        <v>53</v>
      </c>
      <c r="W1103" s="2" t="s">
        <v>53</v>
      </c>
      <c r="X1103" s="2" t="s">
        <v>53</v>
      </c>
      <c r="Y1103" s="2" t="s">
        <v>11308</v>
      </c>
      <c r="Z1103" s="2" t="s">
        <v>11309</v>
      </c>
      <c r="AA1103" s="2" t="s">
        <v>11310</v>
      </c>
      <c r="AB1103" s="2" t="s">
        <v>11311</v>
      </c>
      <c r="AC1103" s="2" t="s">
        <v>168</v>
      </c>
      <c r="AD1103" s="2" t="s">
        <v>11312</v>
      </c>
      <c r="AE1103" s="2" t="s">
        <v>65</v>
      </c>
      <c r="AF1103" s="2" t="s">
        <v>66</v>
      </c>
      <c r="AG1103" s="2" t="s">
        <v>11313</v>
      </c>
      <c r="AH1103" s="2" t="s">
        <v>11314</v>
      </c>
      <c r="AI1103" s="2" t="s">
        <v>67</v>
      </c>
      <c r="AJ1103" s="2" t="s">
        <v>11315</v>
      </c>
      <c r="AK1103" s="2" t="s">
        <v>53</v>
      </c>
      <c r="AL1103" s="2" t="s">
        <v>53</v>
      </c>
      <c r="AM1103" s="2" t="s">
        <v>53</v>
      </c>
      <c r="AN1103" s="2" t="s">
        <v>53</v>
      </c>
      <c r="AO1103" s="2" t="s">
        <v>53</v>
      </c>
      <c r="AP1103" s="2" t="s">
        <v>53</v>
      </c>
      <c r="AQ1103" s="2" t="s">
        <v>53</v>
      </c>
      <c r="AR1103" s="2" t="s">
        <v>69</v>
      </c>
      <c r="AS1103" s="2" t="s">
        <v>52</v>
      </c>
      <c r="AT1103" s="2" t="s">
        <v>69</v>
      </c>
    </row>
    <row r="1104" spans="1:46" ht="22.5" customHeight="1" x14ac:dyDescent="0.25">
      <c r="A1104" s="18" t="s">
        <v>11316</v>
      </c>
      <c r="B1104" s="2" t="s">
        <v>11317</v>
      </c>
      <c r="C1104" s="2" t="s">
        <v>344</v>
      </c>
      <c r="D1104" s="2" t="s">
        <v>9612</v>
      </c>
      <c r="E1104" s="2" t="s">
        <v>69</v>
      </c>
      <c r="F1104" s="19">
        <v>1</v>
      </c>
      <c r="G1104" s="19">
        <v>67.42</v>
      </c>
      <c r="H1104" s="19">
        <v>33.9</v>
      </c>
      <c r="I1104" s="19">
        <v>-16.96</v>
      </c>
      <c r="J1104" s="19">
        <v>-33.9</v>
      </c>
      <c r="K1104" s="19" t="s">
        <v>52</v>
      </c>
      <c r="L1104" s="19">
        <v>50.46</v>
      </c>
      <c r="M1104" s="2" t="s">
        <v>51</v>
      </c>
      <c r="N1104" s="2" t="s">
        <v>687</v>
      </c>
      <c r="O1104" s="2" t="s">
        <v>688</v>
      </c>
      <c r="P1104" s="2" t="s">
        <v>689</v>
      </c>
      <c r="Q1104" s="2" t="s">
        <v>53</v>
      </c>
      <c r="R1104" s="19">
        <v>67.42</v>
      </c>
      <c r="S1104" s="19" t="s">
        <v>57</v>
      </c>
      <c r="T1104" s="2" t="s">
        <v>58</v>
      </c>
      <c r="U1104" s="2" t="s">
        <v>53</v>
      </c>
      <c r="V1104" s="2" t="s">
        <v>53</v>
      </c>
      <c r="W1104" s="2" t="s">
        <v>53</v>
      </c>
      <c r="X1104" s="2" t="s">
        <v>53</v>
      </c>
      <c r="Y1104" s="2" t="s">
        <v>11318</v>
      </c>
      <c r="Z1104" s="2" t="s">
        <v>11319</v>
      </c>
      <c r="AA1104" s="2" t="s">
        <v>11320</v>
      </c>
      <c r="AB1104" s="2" t="s">
        <v>11321</v>
      </c>
      <c r="AC1104" s="2" t="s">
        <v>3183</v>
      </c>
      <c r="AD1104" s="2" t="s">
        <v>11322</v>
      </c>
      <c r="AE1104" s="2" t="s">
        <v>65</v>
      </c>
      <c r="AF1104" s="2" t="s">
        <v>66</v>
      </c>
      <c r="AG1104" s="2" t="s">
        <v>11323</v>
      </c>
      <c r="AH1104" s="2" t="s">
        <v>11324</v>
      </c>
      <c r="AI1104" s="2" t="s">
        <v>67</v>
      </c>
      <c r="AJ1104" s="2" t="s">
        <v>11325</v>
      </c>
      <c r="AK1104" s="2" t="s">
        <v>53</v>
      </c>
      <c r="AL1104" s="2" t="s">
        <v>53</v>
      </c>
      <c r="AM1104" s="2" t="s">
        <v>53</v>
      </c>
      <c r="AN1104" s="2" t="s">
        <v>53</v>
      </c>
      <c r="AO1104" s="2" t="s">
        <v>53</v>
      </c>
      <c r="AP1104" s="2" t="s">
        <v>53</v>
      </c>
      <c r="AQ1104" s="2" t="s">
        <v>53</v>
      </c>
      <c r="AR1104" s="2" t="s">
        <v>69</v>
      </c>
      <c r="AS1104" s="2" t="s">
        <v>52</v>
      </c>
      <c r="AT1104" s="2" t="s">
        <v>69</v>
      </c>
    </row>
    <row r="1105" spans="1:46" ht="22.5" customHeight="1" x14ac:dyDescent="0.25">
      <c r="A1105" s="18" t="s">
        <v>11326</v>
      </c>
      <c r="B1105" s="2" t="s">
        <v>11327</v>
      </c>
      <c r="C1105" s="2" t="s">
        <v>344</v>
      </c>
      <c r="D1105" s="2" t="s">
        <v>8953</v>
      </c>
      <c r="E1105" s="2" t="s">
        <v>51</v>
      </c>
      <c r="F1105" s="19">
        <v>1</v>
      </c>
      <c r="G1105" s="19">
        <v>49.99</v>
      </c>
      <c r="H1105" s="19" t="s">
        <v>52</v>
      </c>
      <c r="I1105" s="19">
        <v>-14</v>
      </c>
      <c r="J1105" s="19" t="s">
        <v>52</v>
      </c>
      <c r="K1105" s="19" t="s">
        <v>52</v>
      </c>
      <c r="L1105" s="19">
        <v>35.99</v>
      </c>
      <c r="M1105" s="2" t="s">
        <v>53</v>
      </c>
      <c r="N1105" s="2" t="s">
        <v>143</v>
      </c>
      <c r="O1105" s="2" t="s">
        <v>144</v>
      </c>
      <c r="P1105" s="2" t="s">
        <v>145</v>
      </c>
      <c r="Q1105" s="2" t="s">
        <v>53</v>
      </c>
      <c r="R1105" s="19">
        <v>49.99</v>
      </c>
      <c r="S1105" s="19" t="s">
        <v>57</v>
      </c>
      <c r="T1105" s="2" t="s">
        <v>58</v>
      </c>
      <c r="U1105" s="2" t="s">
        <v>53</v>
      </c>
      <c r="V1105" s="2" t="s">
        <v>53</v>
      </c>
      <c r="W1105" s="2" t="s">
        <v>53</v>
      </c>
      <c r="X1105" s="2" t="s">
        <v>53</v>
      </c>
      <c r="Y1105" s="2" t="s">
        <v>11328</v>
      </c>
      <c r="Z1105" s="2" t="s">
        <v>11329</v>
      </c>
      <c r="AA1105" s="2" t="s">
        <v>11330</v>
      </c>
      <c r="AB1105" s="2" t="s">
        <v>111</v>
      </c>
      <c r="AC1105" s="2" t="s">
        <v>111</v>
      </c>
      <c r="AD1105" s="2" t="s">
        <v>11331</v>
      </c>
      <c r="AE1105" s="2" t="s">
        <v>65</v>
      </c>
      <c r="AF1105" s="2" t="s">
        <v>66</v>
      </c>
      <c r="AG1105" s="2" t="s">
        <v>11332</v>
      </c>
      <c r="AH1105" s="2" t="s">
        <v>11333</v>
      </c>
      <c r="AI1105" s="2" t="s">
        <v>67</v>
      </c>
      <c r="AJ1105" s="2" t="s">
        <v>11334</v>
      </c>
      <c r="AK1105" s="2" t="s">
        <v>53</v>
      </c>
      <c r="AL1105" s="2" t="s">
        <v>53</v>
      </c>
      <c r="AM1105" s="2" t="s">
        <v>53</v>
      </c>
      <c r="AN1105" s="2" t="s">
        <v>53</v>
      </c>
      <c r="AO1105" s="2" t="s">
        <v>53</v>
      </c>
      <c r="AP1105" s="2" t="s">
        <v>53</v>
      </c>
      <c r="AQ1105" s="2" t="s">
        <v>53</v>
      </c>
      <c r="AR1105" s="2" t="s">
        <v>69</v>
      </c>
      <c r="AS1105" s="2" t="s">
        <v>52</v>
      </c>
      <c r="AT1105" s="2" t="s">
        <v>69</v>
      </c>
    </row>
    <row r="1106" spans="1:46" ht="22.5" customHeight="1" x14ac:dyDescent="0.25">
      <c r="A1106" s="18" t="s">
        <v>11335</v>
      </c>
      <c r="B1106" s="2" t="s">
        <v>11327</v>
      </c>
      <c r="C1106" s="2" t="s">
        <v>344</v>
      </c>
      <c r="D1106" s="2" t="s">
        <v>10713</v>
      </c>
      <c r="E1106" s="2" t="s">
        <v>51</v>
      </c>
      <c r="F1106" s="19">
        <v>1</v>
      </c>
      <c r="G1106" s="19">
        <v>33.39</v>
      </c>
      <c r="H1106" s="19" t="s">
        <v>52</v>
      </c>
      <c r="I1106" s="19">
        <v>-11.18</v>
      </c>
      <c r="J1106" s="19" t="s">
        <v>52</v>
      </c>
      <c r="K1106" s="19" t="s">
        <v>52</v>
      </c>
      <c r="L1106" s="19">
        <v>22.21</v>
      </c>
      <c r="M1106" s="2" t="s">
        <v>53</v>
      </c>
      <c r="N1106" s="2" t="s">
        <v>5257</v>
      </c>
      <c r="O1106" s="2" t="s">
        <v>5258</v>
      </c>
      <c r="P1106" s="2" t="s">
        <v>5259</v>
      </c>
      <c r="Q1106" s="2" t="s">
        <v>53</v>
      </c>
      <c r="R1106" s="19">
        <v>33.39</v>
      </c>
      <c r="S1106" s="19" t="s">
        <v>57</v>
      </c>
      <c r="T1106" s="2" t="s">
        <v>58</v>
      </c>
      <c r="U1106" s="2" t="s">
        <v>53</v>
      </c>
      <c r="V1106" s="2" t="s">
        <v>53</v>
      </c>
      <c r="W1106" s="2" t="s">
        <v>53</v>
      </c>
      <c r="X1106" s="2" t="s">
        <v>53</v>
      </c>
      <c r="Y1106" s="2" t="s">
        <v>11336</v>
      </c>
      <c r="Z1106" s="2" t="s">
        <v>11337</v>
      </c>
      <c r="AA1106" s="2" t="s">
        <v>11338</v>
      </c>
      <c r="AB1106" s="2" t="s">
        <v>11339</v>
      </c>
      <c r="AC1106" s="2" t="s">
        <v>124</v>
      </c>
      <c r="AD1106" s="2" t="s">
        <v>11340</v>
      </c>
      <c r="AE1106" s="2" t="s">
        <v>65</v>
      </c>
      <c r="AF1106" s="2" t="s">
        <v>66</v>
      </c>
      <c r="AG1106" s="2" t="s">
        <v>11341</v>
      </c>
      <c r="AH1106" s="2" t="s">
        <v>11342</v>
      </c>
      <c r="AI1106" s="2" t="s">
        <v>67</v>
      </c>
      <c r="AJ1106" s="2" t="s">
        <v>11343</v>
      </c>
      <c r="AK1106" s="2" t="s">
        <v>53</v>
      </c>
      <c r="AL1106" s="2" t="s">
        <v>53</v>
      </c>
      <c r="AM1106" s="2" t="s">
        <v>53</v>
      </c>
      <c r="AN1106" s="2" t="s">
        <v>53</v>
      </c>
      <c r="AO1106" s="2" t="s">
        <v>53</v>
      </c>
      <c r="AP1106" s="2" t="s">
        <v>53</v>
      </c>
      <c r="AQ1106" s="2" t="s">
        <v>53</v>
      </c>
      <c r="AR1106" s="2" t="s">
        <v>69</v>
      </c>
      <c r="AS1106" s="2" t="s">
        <v>52</v>
      </c>
      <c r="AT1106" s="2" t="s">
        <v>69</v>
      </c>
    </row>
    <row r="1107" spans="1:46" ht="22.5" customHeight="1" x14ac:dyDescent="0.25">
      <c r="A1107" s="18" t="s">
        <v>11344</v>
      </c>
      <c r="B1107" s="2" t="s">
        <v>11345</v>
      </c>
      <c r="C1107" s="2" t="s">
        <v>344</v>
      </c>
      <c r="D1107" s="2" t="s">
        <v>10713</v>
      </c>
      <c r="E1107" s="2" t="s">
        <v>69</v>
      </c>
      <c r="F1107" s="19">
        <v>1</v>
      </c>
      <c r="G1107" s="19">
        <v>192.99</v>
      </c>
      <c r="H1107" s="19" t="s">
        <v>52</v>
      </c>
      <c r="I1107" s="19">
        <v>-32.81</v>
      </c>
      <c r="J1107" s="19">
        <v>-20.45</v>
      </c>
      <c r="K1107" s="19" t="s">
        <v>52</v>
      </c>
      <c r="L1107" s="19">
        <v>139.72999999999999</v>
      </c>
      <c r="M1107" s="2" t="s">
        <v>51</v>
      </c>
      <c r="N1107" s="2" t="s">
        <v>54</v>
      </c>
      <c r="O1107" s="2" t="s">
        <v>55</v>
      </c>
      <c r="P1107" s="2" t="s">
        <v>56</v>
      </c>
      <c r="Q1107" s="2" t="s">
        <v>53</v>
      </c>
      <c r="R1107" s="19">
        <v>192.99</v>
      </c>
      <c r="S1107" s="19" t="s">
        <v>57</v>
      </c>
      <c r="T1107" s="2" t="s">
        <v>58</v>
      </c>
      <c r="U1107" s="2" t="s">
        <v>53</v>
      </c>
      <c r="V1107" s="2" t="s">
        <v>53</v>
      </c>
      <c r="W1107" s="2" t="s">
        <v>53</v>
      </c>
      <c r="X1107" s="2" t="s">
        <v>53</v>
      </c>
      <c r="Y1107" s="2" t="s">
        <v>11346</v>
      </c>
      <c r="Z1107" s="2" t="s">
        <v>11347</v>
      </c>
      <c r="AA1107" s="2" t="s">
        <v>11348</v>
      </c>
      <c r="AB1107" s="2" t="s">
        <v>2945</v>
      </c>
      <c r="AC1107" s="2" t="s">
        <v>124</v>
      </c>
      <c r="AD1107" s="2" t="s">
        <v>11349</v>
      </c>
      <c r="AE1107" s="2" t="s">
        <v>65</v>
      </c>
      <c r="AF1107" s="2" t="s">
        <v>66</v>
      </c>
      <c r="AG1107" s="2" t="s">
        <v>11350</v>
      </c>
      <c r="AH1107" s="2" t="s">
        <v>11351</v>
      </c>
      <c r="AI1107" s="2" t="s">
        <v>67</v>
      </c>
      <c r="AJ1107" s="2" t="s">
        <v>11352</v>
      </c>
      <c r="AK1107" s="2" t="s">
        <v>53</v>
      </c>
      <c r="AL1107" s="2" t="s">
        <v>53</v>
      </c>
      <c r="AM1107" s="2" t="s">
        <v>53</v>
      </c>
      <c r="AN1107" s="2" t="s">
        <v>53</v>
      </c>
      <c r="AO1107" s="2" t="s">
        <v>53</v>
      </c>
      <c r="AP1107" s="2" t="s">
        <v>53</v>
      </c>
      <c r="AQ1107" s="2" t="s">
        <v>53</v>
      </c>
      <c r="AR1107" s="2" t="s">
        <v>69</v>
      </c>
      <c r="AS1107" s="2" t="s">
        <v>52</v>
      </c>
      <c r="AT1107" s="2" t="s">
        <v>69</v>
      </c>
    </row>
    <row r="1108" spans="1:46" ht="22.5" customHeight="1" x14ac:dyDescent="0.25">
      <c r="A1108" s="18" t="s">
        <v>11353</v>
      </c>
      <c r="B1108" s="2" t="s">
        <v>11354</v>
      </c>
      <c r="C1108" s="2" t="s">
        <v>344</v>
      </c>
      <c r="D1108" s="2" t="s">
        <v>10713</v>
      </c>
      <c r="E1108" s="2" t="s">
        <v>69</v>
      </c>
      <c r="F1108" s="19">
        <v>1</v>
      </c>
      <c r="G1108" s="19">
        <v>153.09</v>
      </c>
      <c r="H1108" s="19">
        <v>1.59</v>
      </c>
      <c r="I1108" s="19">
        <v>-18.37</v>
      </c>
      <c r="J1108" s="19" t="s">
        <v>52</v>
      </c>
      <c r="K1108" s="19" t="s">
        <v>52</v>
      </c>
      <c r="L1108" s="19">
        <v>136.31</v>
      </c>
      <c r="M1108" s="2" t="s">
        <v>53</v>
      </c>
      <c r="N1108" s="2" t="s">
        <v>11355</v>
      </c>
      <c r="O1108" s="2" t="s">
        <v>11356</v>
      </c>
      <c r="P1108" s="2" t="s">
        <v>11357</v>
      </c>
      <c r="Q1108" s="2" t="s">
        <v>53</v>
      </c>
      <c r="R1108" s="19">
        <v>153.09</v>
      </c>
      <c r="S1108" s="19" t="s">
        <v>161</v>
      </c>
      <c r="T1108" s="2" t="s">
        <v>58</v>
      </c>
      <c r="U1108" s="2" t="s">
        <v>11358</v>
      </c>
      <c r="V1108" s="2" t="s">
        <v>11359</v>
      </c>
      <c r="W1108" s="2" t="s">
        <v>11360</v>
      </c>
      <c r="X1108" s="2" t="s">
        <v>53</v>
      </c>
      <c r="Y1108" s="2" t="s">
        <v>11358</v>
      </c>
      <c r="Z1108" s="2" t="s">
        <v>11361</v>
      </c>
      <c r="AA1108" s="2" t="s">
        <v>11362</v>
      </c>
      <c r="AB1108" s="2" t="s">
        <v>11363</v>
      </c>
      <c r="AC1108" s="2" t="s">
        <v>124</v>
      </c>
      <c r="AD1108" s="2" t="s">
        <v>11364</v>
      </c>
      <c r="AE1108" s="2" t="s">
        <v>65</v>
      </c>
      <c r="AF1108" s="2" t="s">
        <v>222</v>
      </c>
      <c r="AG1108" s="2" t="s">
        <v>11365</v>
      </c>
      <c r="AH1108" s="2" t="s">
        <v>11366</v>
      </c>
      <c r="AI1108" s="2" t="s">
        <v>2318</v>
      </c>
      <c r="AJ1108" s="2" t="s">
        <v>11367</v>
      </c>
      <c r="AK1108" s="2" t="s">
        <v>53</v>
      </c>
      <c r="AL1108" s="2" t="s">
        <v>53</v>
      </c>
      <c r="AM1108" s="2" t="s">
        <v>53</v>
      </c>
      <c r="AN1108" s="2" t="s">
        <v>53</v>
      </c>
      <c r="AO1108" s="2" t="s">
        <v>53</v>
      </c>
      <c r="AP1108" s="2" t="s">
        <v>53</v>
      </c>
      <c r="AQ1108" s="2" t="s">
        <v>53</v>
      </c>
      <c r="AR1108" s="2" t="s">
        <v>69</v>
      </c>
      <c r="AS1108" s="2" t="s">
        <v>52</v>
      </c>
      <c r="AT1108" s="2" t="s">
        <v>69</v>
      </c>
    </row>
    <row r="1109" spans="1:46" ht="22.5" customHeight="1" x14ac:dyDescent="0.25">
      <c r="A1109" s="18" t="s">
        <v>11368</v>
      </c>
      <c r="B1109" s="2" t="s">
        <v>11369</v>
      </c>
      <c r="C1109" s="2" t="s">
        <v>344</v>
      </c>
      <c r="D1109" s="2" t="s">
        <v>10713</v>
      </c>
      <c r="E1109" s="2" t="s">
        <v>69</v>
      </c>
      <c r="F1109" s="19">
        <v>1</v>
      </c>
      <c r="G1109" s="19">
        <v>149.99</v>
      </c>
      <c r="H1109" s="19">
        <v>1.59</v>
      </c>
      <c r="I1109" s="19">
        <v>-18</v>
      </c>
      <c r="J1109" s="19" t="s">
        <v>52</v>
      </c>
      <c r="K1109" s="19" t="s">
        <v>52</v>
      </c>
      <c r="L1109" s="19">
        <v>133.58000000000001</v>
      </c>
      <c r="M1109" s="2" t="s">
        <v>51</v>
      </c>
      <c r="N1109" s="2" t="s">
        <v>6733</v>
      </c>
      <c r="O1109" s="2" t="s">
        <v>11370</v>
      </c>
      <c r="P1109" s="2" t="s">
        <v>11371</v>
      </c>
      <c r="Q1109" s="2" t="s">
        <v>53</v>
      </c>
      <c r="R1109" s="19">
        <v>149.99</v>
      </c>
      <c r="S1109" s="19" t="s">
        <v>161</v>
      </c>
      <c r="T1109" s="2" t="s">
        <v>58</v>
      </c>
      <c r="U1109" s="2" t="s">
        <v>11372</v>
      </c>
      <c r="V1109" s="2" t="s">
        <v>11373</v>
      </c>
      <c r="W1109" s="2" t="s">
        <v>11374</v>
      </c>
      <c r="X1109" s="2" t="s">
        <v>53</v>
      </c>
      <c r="Y1109" s="2" t="s">
        <v>11372</v>
      </c>
      <c r="Z1109" s="2" t="s">
        <v>11375</v>
      </c>
      <c r="AA1109" s="2" t="s">
        <v>11376</v>
      </c>
      <c r="AB1109" s="2" t="s">
        <v>124</v>
      </c>
      <c r="AC1109" s="2" t="s">
        <v>124</v>
      </c>
      <c r="AD1109" s="2" t="s">
        <v>11377</v>
      </c>
      <c r="AE1109" s="2" t="s">
        <v>65</v>
      </c>
      <c r="AF1109" s="2" t="s">
        <v>222</v>
      </c>
      <c r="AG1109" s="2" t="s">
        <v>11378</v>
      </c>
      <c r="AH1109" s="2" t="s">
        <v>11379</v>
      </c>
      <c r="AI1109" s="2" t="s">
        <v>3914</v>
      </c>
      <c r="AJ1109" s="2" t="s">
        <v>11380</v>
      </c>
      <c r="AK1109" s="2" t="s">
        <v>53</v>
      </c>
      <c r="AL1109" s="2" t="s">
        <v>53</v>
      </c>
      <c r="AM1109" s="2" t="s">
        <v>53</v>
      </c>
      <c r="AN1109" s="2" t="s">
        <v>53</v>
      </c>
      <c r="AO1109" s="2" t="s">
        <v>53</v>
      </c>
      <c r="AP1109" s="2" t="s">
        <v>53</v>
      </c>
      <c r="AQ1109" s="2" t="s">
        <v>53</v>
      </c>
      <c r="AR1109" s="2" t="s">
        <v>69</v>
      </c>
      <c r="AS1109" s="2" t="s">
        <v>52</v>
      </c>
      <c r="AT1109" s="2" t="s">
        <v>69</v>
      </c>
    </row>
    <row r="1110" spans="1:46" ht="22.5" customHeight="1" x14ac:dyDescent="0.25">
      <c r="A1110" s="18" t="s">
        <v>11381</v>
      </c>
      <c r="B1110" s="2" t="s">
        <v>11382</v>
      </c>
      <c r="C1110" s="2" t="s">
        <v>344</v>
      </c>
      <c r="D1110" s="2" t="s">
        <v>7125</v>
      </c>
      <c r="E1110" s="2" t="s">
        <v>69</v>
      </c>
      <c r="F1110" s="19">
        <v>1</v>
      </c>
      <c r="G1110" s="19">
        <v>28.85</v>
      </c>
      <c r="H1110" s="19">
        <v>32.799999999999997</v>
      </c>
      <c r="I1110" s="19">
        <v>-8.9600000000000009</v>
      </c>
      <c r="J1110" s="19">
        <v>-32.799999999999997</v>
      </c>
      <c r="K1110" s="19" t="s">
        <v>52</v>
      </c>
      <c r="L1110" s="19">
        <v>19.89</v>
      </c>
      <c r="M1110" s="2" t="s">
        <v>53</v>
      </c>
      <c r="N1110" s="2" t="s">
        <v>1756</v>
      </c>
      <c r="O1110" s="2" t="s">
        <v>10512</v>
      </c>
      <c r="P1110" s="2" t="s">
        <v>10513</v>
      </c>
      <c r="Q1110" s="2" t="s">
        <v>53</v>
      </c>
      <c r="R1110" s="19">
        <v>28.85</v>
      </c>
      <c r="S1110" s="19" t="s">
        <v>161</v>
      </c>
      <c r="T1110" s="2" t="s">
        <v>77</v>
      </c>
      <c r="U1110" s="2" t="s">
        <v>11383</v>
      </c>
      <c r="V1110" s="2" t="s">
        <v>11384</v>
      </c>
      <c r="W1110" s="2" t="s">
        <v>11385</v>
      </c>
      <c r="X1110" s="2" t="s">
        <v>53</v>
      </c>
      <c r="Y1110" s="2" t="s">
        <v>11383</v>
      </c>
      <c r="Z1110" s="2" t="s">
        <v>11386</v>
      </c>
      <c r="AA1110" s="2" t="s">
        <v>11387</v>
      </c>
      <c r="AB1110" s="2" t="s">
        <v>9175</v>
      </c>
      <c r="AC1110" s="2" t="s">
        <v>97</v>
      </c>
      <c r="AD1110" s="2" t="s">
        <v>11388</v>
      </c>
      <c r="AE1110" s="2" t="s">
        <v>65</v>
      </c>
      <c r="AF1110" s="2" t="s">
        <v>86</v>
      </c>
      <c r="AG1110" s="2" t="s">
        <v>11389</v>
      </c>
      <c r="AH1110" s="2" t="s">
        <v>8702</v>
      </c>
      <c r="AI1110" s="2" t="s">
        <v>67</v>
      </c>
      <c r="AJ1110" s="2" t="s">
        <v>11390</v>
      </c>
      <c r="AK1110" s="2" t="s">
        <v>53</v>
      </c>
      <c r="AL1110" s="2" t="s">
        <v>53</v>
      </c>
      <c r="AM1110" s="2" t="s">
        <v>53</v>
      </c>
      <c r="AN1110" s="2" t="s">
        <v>53</v>
      </c>
      <c r="AO1110" s="2" t="s">
        <v>53</v>
      </c>
      <c r="AP1110" s="2" t="s">
        <v>53</v>
      </c>
      <c r="AQ1110" s="2" t="s">
        <v>53</v>
      </c>
      <c r="AR1110" s="2" t="s">
        <v>69</v>
      </c>
      <c r="AS1110" s="2" t="s">
        <v>52</v>
      </c>
      <c r="AT1110" s="2" t="s">
        <v>69</v>
      </c>
    </row>
    <row r="1111" spans="1:46" ht="22.5" customHeight="1" x14ac:dyDescent="0.25">
      <c r="A1111" s="18" t="s">
        <v>11391</v>
      </c>
      <c r="B1111" s="2" t="s">
        <v>11382</v>
      </c>
      <c r="C1111" s="2" t="s">
        <v>344</v>
      </c>
      <c r="D1111" s="2" t="s">
        <v>9612</v>
      </c>
      <c r="E1111" s="2" t="s">
        <v>69</v>
      </c>
      <c r="F1111" s="19">
        <v>1</v>
      </c>
      <c r="G1111" s="19">
        <v>158.82</v>
      </c>
      <c r="H1111" s="19" t="s">
        <v>52</v>
      </c>
      <c r="I1111" s="19">
        <v>-19.059999999999999</v>
      </c>
      <c r="J1111" s="19">
        <v>-26.45</v>
      </c>
      <c r="K1111" s="19" t="s">
        <v>52</v>
      </c>
      <c r="L1111" s="19">
        <v>113.31</v>
      </c>
      <c r="M1111" s="2" t="s">
        <v>53</v>
      </c>
      <c r="N1111" s="2" t="s">
        <v>11392</v>
      </c>
      <c r="O1111" s="2" t="s">
        <v>11393</v>
      </c>
      <c r="P1111" s="2" t="s">
        <v>11394</v>
      </c>
      <c r="Q1111" s="2" t="s">
        <v>53</v>
      </c>
      <c r="R1111" s="19">
        <v>158.82</v>
      </c>
      <c r="S1111" s="19" t="s">
        <v>161</v>
      </c>
      <c r="T1111" s="2" t="s">
        <v>77</v>
      </c>
      <c r="U1111" s="2" t="s">
        <v>11395</v>
      </c>
      <c r="V1111" s="2" t="s">
        <v>11396</v>
      </c>
      <c r="W1111" s="2" t="s">
        <v>11397</v>
      </c>
      <c r="X1111" s="2" t="s">
        <v>53</v>
      </c>
      <c r="Y1111" s="2" t="s">
        <v>11395</v>
      </c>
      <c r="Z1111" s="2" t="s">
        <v>11398</v>
      </c>
      <c r="AA1111" s="2" t="s">
        <v>11399</v>
      </c>
      <c r="AB1111" s="2" t="s">
        <v>3411</v>
      </c>
      <c r="AC1111" s="2" t="s">
        <v>124</v>
      </c>
      <c r="AD1111" s="2" t="s">
        <v>11400</v>
      </c>
      <c r="AE1111" s="2" t="s">
        <v>65</v>
      </c>
      <c r="AF1111" s="2" t="s">
        <v>86</v>
      </c>
      <c r="AG1111" s="2" t="s">
        <v>11401</v>
      </c>
      <c r="AH1111" s="2" t="s">
        <v>11402</v>
      </c>
      <c r="AI1111" s="2" t="s">
        <v>67</v>
      </c>
      <c r="AJ1111" s="2" t="s">
        <v>11403</v>
      </c>
      <c r="AK1111" s="2" t="s">
        <v>53</v>
      </c>
      <c r="AL1111" s="2" t="s">
        <v>53</v>
      </c>
      <c r="AM1111" s="2" t="s">
        <v>53</v>
      </c>
      <c r="AN1111" s="2" t="s">
        <v>53</v>
      </c>
      <c r="AO1111" s="2" t="s">
        <v>53</v>
      </c>
      <c r="AP1111" s="2" t="s">
        <v>53</v>
      </c>
      <c r="AQ1111" s="2" t="s">
        <v>53</v>
      </c>
      <c r="AR1111" s="2" t="s">
        <v>69</v>
      </c>
      <c r="AS1111" s="2" t="s">
        <v>52</v>
      </c>
      <c r="AT1111" s="2" t="s">
        <v>69</v>
      </c>
    </row>
    <row r="1112" spans="1:46" ht="22.5" customHeight="1" x14ac:dyDescent="0.25">
      <c r="A1112" s="18" t="s">
        <v>11404</v>
      </c>
      <c r="B1112" s="2" t="s">
        <v>11405</v>
      </c>
      <c r="C1112" s="2" t="s">
        <v>1272</v>
      </c>
      <c r="D1112" s="2" t="s">
        <v>8550</v>
      </c>
      <c r="E1112" s="2" t="s">
        <v>51</v>
      </c>
      <c r="F1112" s="19">
        <v>0</v>
      </c>
      <c r="G1112" s="19">
        <v>18.510000000000002</v>
      </c>
      <c r="H1112" s="19">
        <v>2.66</v>
      </c>
      <c r="I1112" s="19">
        <v>-8.65</v>
      </c>
      <c r="J1112" s="19">
        <v>-2.66</v>
      </c>
      <c r="K1112" s="19">
        <v>-9.86</v>
      </c>
      <c r="L1112" s="19">
        <v>0</v>
      </c>
      <c r="M1112" s="2" t="s">
        <v>53</v>
      </c>
      <c r="N1112" s="2" t="s">
        <v>928</v>
      </c>
      <c r="O1112" s="2" t="s">
        <v>929</v>
      </c>
      <c r="P1112" s="2" t="s">
        <v>930</v>
      </c>
      <c r="Q1112" s="2" t="s">
        <v>53</v>
      </c>
      <c r="R1112" s="19">
        <v>18.510000000000002</v>
      </c>
      <c r="S1112" s="19" t="s">
        <v>57</v>
      </c>
      <c r="T1112" s="2" t="s">
        <v>3326</v>
      </c>
      <c r="U1112" s="2" t="s">
        <v>53</v>
      </c>
      <c r="V1112" s="2" t="s">
        <v>53</v>
      </c>
      <c r="W1112" s="2" t="s">
        <v>53</v>
      </c>
      <c r="X1112" s="2" t="s">
        <v>53</v>
      </c>
      <c r="Y1112" s="2" t="s">
        <v>10473</v>
      </c>
      <c r="Z1112" s="2" t="s">
        <v>10474</v>
      </c>
      <c r="AA1112" s="2" t="s">
        <v>53</v>
      </c>
      <c r="AB1112" s="2" t="s">
        <v>4456</v>
      </c>
      <c r="AC1112" s="2" t="s">
        <v>124</v>
      </c>
      <c r="AD1112" s="2" t="s">
        <v>10476</v>
      </c>
      <c r="AE1112" s="2" t="s">
        <v>65</v>
      </c>
      <c r="AF1112" s="2" t="s">
        <v>66</v>
      </c>
      <c r="AG1112" s="2" t="s">
        <v>53</v>
      </c>
      <c r="AH1112" s="2" t="s">
        <v>53</v>
      </c>
      <c r="AI1112" s="2" t="s">
        <v>67</v>
      </c>
      <c r="AJ1112" s="2" t="s">
        <v>11406</v>
      </c>
      <c r="AK1112" s="2" t="s">
        <v>53</v>
      </c>
      <c r="AL1112" s="2" t="s">
        <v>53</v>
      </c>
      <c r="AM1112" s="2" t="s">
        <v>53</v>
      </c>
      <c r="AN1112" s="2" t="s">
        <v>53</v>
      </c>
      <c r="AO1112" s="2" t="s">
        <v>53</v>
      </c>
      <c r="AP1112" s="2" t="s">
        <v>53</v>
      </c>
      <c r="AQ1112" s="2" t="s">
        <v>53</v>
      </c>
      <c r="AR1112" s="2" t="s">
        <v>69</v>
      </c>
      <c r="AS1112" s="2" t="s">
        <v>52</v>
      </c>
      <c r="AT1112" s="2" t="s">
        <v>69</v>
      </c>
    </row>
    <row r="1113" spans="1:46" ht="22.5" customHeight="1" x14ac:dyDescent="0.25">
      <c r="A1113" s="18" t="s">
        <v>11407</v>
      </c>
      <c r="B1113" s="2" t="s">
        <v>11408</v>
      </c>
      <c r="C1113" s="2" t="s">
        <v>344</v>
      </c>
      <c r="D1113" s="2" t="s">
        <v>5569</v>
      </c>
      <c r="E1113" s="2" t="s">
        <v>69</v>
      </c>
      <c r="F1113" s="19">
        <v>1</v>
      </c>
      <c r="G1113" s="19">
        <v>64.16</v>
      </c>
      <c r="H1113" s="19">
        <v>24.66</v>
      </c>
      <c r="I1113" s="19">
        <v>-16.41</v>
      </c>
      <c r="J1113" s="19">
        <v>-24.66</v>
      </c>
      <c r="K1113" s="19" t="s">
        <v>52</v>
      </c>
      <c r="L1113" s="19">
        <v>47.75</v>
      </c>
      <c r="M1113" s="2" t="s">
        <v>51</v>
      </c>
      <c r="N1113" s="2" t="s">
        <v>298</v>
      </c>
      <c r="O1113" s="2" t="s">
        <v>299</v>
      </c>
      <c r="P1113" s="2" t="s">
        <v>300</v>
      </c>
      <c r="Q1113" s="2" t="s">
        <v>53</v>
      </c>
      <c r="R1113" s="19">
        <v>64.16</v>
      </c>
      <c r="S1113" s="19" t="s">
        <v>57</v>
      </c>
      <c r="T1113" s="2" t="s">
        <v>58</v>
      </c>
      <c r="U1113" s="2" t="s">
        <v>53</v>
      </c>
      <c r="V1113" s="2" t="s">
        <v>53</v>
      </c>
      <c r="W1113" s="2" t="s">
        <v>53</v>
      </c>
      <c r="X1113" s="2" t="s">
        <v>53</v>
      </c>
      <c r="Y1113" s="2" t="s">
        <v>11409</v>
      </c>
      <c r="Z1113" s="2" t="s">
        <v>11410</v>
      </c>
      <c r="AA1113" s="2" t="s">
        <v>11411</v>
      </c>
      <c r="AB1113" s="2" t="s">
        <v>4255</v>
      </c>
      <c r="AC1113" s="2" t="s">
        <v>111</v>
      </c>
      <c r="AD1113" s="2" t="s">
        <v>11412</v>
      </c>
      <c r="AE1113" s="2" t="s">
        <v>65</v>
      </c>
      <c r="AF1113" s="2" t="s">
        <v>66</v>
      </c>
      <c r="AG1113" s="2" t="s">
        <v>11413</v>
      </c>
      <c r="AH1113" s="2" t="s">
        <v>6927</v>
      </c>
      <c r="AI1113" s="2" t="s">
        <v>67</v>
      </c>
      <c r="AJ1113" s="2" t="s">
        <v>11414</v>
      </c>
      <c r="AK1113" s="2" t="s">
        <v>11415</v>
      </c>
      <c r="AL1113" s="2" t="s">
        <v>53</v>
      </c>
      <c r="AM1113" s="2" t="s">
        <v>53</v>
      </c>
      <c r="AN1113" s="2" t="s">
        <v>53</v>
      </c>
      <c r="AO1113" s="2" t="s">
        <v>53</v>
      </c>
      <c r="AP1113" s="2" t="s">
        <v>53</v>
      </c>
      <c r="AQ1113" s="2" t="s">
        <v>53</v>
      </c>
      <c r="AR1113" s="2" t="s">
        <v>69</v>
      </c>
      <c r="AS1113" s="2" t="s">
        <v>52</v>
      </c>
      <c r="AT1113" s="2" t="s">
        <v>69</v>
      </c>
    </row>
    <row r="1114" spans="1:46" ht="22.5" customHeight="1" x14ac:dyDescent="0.25">
      <c r="A1114" s="18" t="s">
        <v>11416</v>
      </c>
      <c r="B1114" s="2" t="s">
        <v>11417</v>
      </c>
      <c r="C1114" s="2" t="s">
        <v>3811</v>
      </c>
      <c r="D1114" s="2" t="s">
        <v>11418</v>
      </c>
      <c r="E1114" s="2" t="s">
        <v>69</v>
      </c>
      <c r="F1114" s="19">
        <v>0</v>
      </c>
      <c r="G1114" s="19">
        <v>265</v>
      </c>
      <c r="H1114" s="19" t="s">
        <v>52</v>
      </c>
      <c r="I1114" s="19">
        <v>-45.05</v>
      </c>
      <c r="J1114" s="19">
        <v>-20.45</v>
      </c>
      <c r="K1114" s="19">
        <v>-199.5</v>
      </c>
      <c r="L1114" s="19">
        <v>0</v>
      </c>
      <c r="M1114" s="2" t="s">
        <v>53</v>
      </c>
      <c r="N1114" s="2" t="s">
        <v>333</v>
      </c>
      <c r="O1114" s="2" t="s">
        <v>3069</v>
      </c>
      <c r="P1114" s="2" t="s">
        <v>3070</v>
      </c>
      <c r="Q1114" s="2" t="s">
        <v>53</v>
      </c>
      <c r="R1114" s="19">
        <v>265</v>
      </c>
      <c r="S1114" s="19" t="s">
        <v>57</v>
      </c>
      <c r="T1114" s="2" t="s">
        <v>58</v>
      </c>
      <c r="U1114" s="2" t="s">
        <v>11419</v>
      </c>
      <c r="V1114" s="2" t="s">
        <v>11420</v>
      </c>
      <c r="W1114" s="2" t="s">
        <v>11421</v>
      </c>
      <c r="X1114" s="2" t="s">
        <v>53</v>
      </c>
      <c r="Y1114" s="2" t="s">
        <v>11419</v>
      </c>
      <c r="Z1114" s="2" t="s">
        <v>11422</v>
      </c>
      <c r="AA1114" s="2" t="s">
        <v>2178</v>
      </c>
      <c r="AB1114" s="2" t="s">
        <v>124</v>
      </c>
      <c r="AC1114" s="2" t="s">
        <v>124</v>
      </c>
      <c r="AD1114" s="2" t="s">
        <v>2179</v>
      </c>
      <c r="AE1114" s="2" t="s">
        <v>65</v>
      </c>
      <c r="AF1114" s="2" t="s">
        <v>66</v>
      </c>
      <c r="AG1114" s="2" t="s">
        <v>11423</v>
      </c>
      <c r="AH1114" s="2" t="s">
        <v>53</v>
      </c>
      <c r="AI1114" s="2" t="s">
        <v>67</v>
      </c>
      <c r="AJ1114" s="2" t="s">
        <v>11424</v>
      </c>
      <c r="AK1114" s="2" t="s">
        <v>53</v>
      </c>
      <c r="AL1114" s="2" t="s">
        <v>53</v>
      </c>
      <c r="AM1114" s="2" t="s">
        <v>53</v>
      </c>
      <c r="AN1114" s="2" t="s">
        <v>53</v>
      </c>
      <c r="AO1114" s="2" t="s">
        <v>53</v>
      </c>
      <c r="AP1114" s="2" t="s">
        <v>53</v>
      </c>
      <c r="AQ1114" s="2" t="s">
        <v>53</v>
      </c>
      <c r="AR1114" s="147" t="s">
        <v>51</v>
      </c>
      <c r="AS1114" s="2" t="s">
        <v>52</v>
      </c>
      <c r="AT1114" s="2" t="s">
        <v>69</v>
      </c>
    </row>
    <row r="1115" spans="1:46" ht="22.5" customHeight="1" x14ac:dyDescent="0.25">
      <c r="A1115" s="18" t="s">
        <v>11425</v>
      </c>
      <c r="B1115" s="2" t="s">
        <v>11426</v>
      </c>
      <c r="C1115" s="2" t="s">
        <v>344</v>
      </c>
      <c r="D1115" s="2" t="s">
        <v>10713</v>
      </c>
      <c r="E1115" s="2" t="s">
        <v>51</v>
      </c>
      <c r="F1115" s="19">
        <v>1</v>
      </c>
      <c r="G1115" s="19">
        <v>110.57</v>
      </c>
      <c r="H1115" s="19" t="s">
        <v>52</v>
      </c>
      <c r="I1115" s="19">
        <v>-18.8</v>
      </c>
      <c r="J1115" s="19">
        <v>-18.45</v>
      </c>
      <c r="K1115" s="19" t="s">
        <v>52</v>
      </c>
      <c r="L1115" s="19">
        <v>73.319999999999993</v>
      </c>
      <c r="M1115" s="2" t="s">
        <v>51</v>
      </c>
      <c r="N1115" s="2" t="s">
        <v>905</v>
      </c>
      <c r="O1115" s="2" t="s">
        <v>1163</v>
      </c>
      <c r="P1115" s="2" t="s">
        <v>1164</v>
      </c>
      <c r="Q1115" s="2" t="s">
        <v>53</v>
      </c>
      <c r="R1115" s="19">
        <v>110.57</v>
      </c>
      <c r="S1115" s="19" t="s">
        <v>57</v>
      </c>
      <c r="T1115" s="2" t="s">
        <v>58</v>
      </c>
      <c r="U1115" s="2" t="s">
        <v>53</v>
      </c>
      <c r="V1115" s="2" t="s">
        <v>53</v>
      </c>
      <c r="W1115" s="2" t="s">
        <v>53</v>
      </c>
      <c r="X1115" s="2" t="s">
        <v>53</v>
      </c>
      <c r="Y1115" s="2" t="s">
        <v>11427</v>
      </c>
      <c r="Z1115" s="2" t="s">
        <v>11428</v>
      </c>
      <c r="AA1115" s="2" t="s">
        <v>11429</v>
      </c>
      <c r="AB1115" s="2" t="s">
        <v>3348</v>
      </c>
      <c r="AC1115" s="2" t="s">
        <v>124</v>
      </c>
      <c r="AD1115" s="2" t="s">
        <v>11430</v>
      </c>
      <c r="AE1115" s="2" t="s">
        <v>65</v>
      </c>
      <c r="AF1115" s="2" t="s">
        <v>66</v>
      </c>
      <c r="AG1115" s="2" t="s">
        <v>11252</v>
      </c>
      <c r="AH1115" s="2" t="s">
        <v>11431</v>
      </c>
      <c r="AI1115" s="2" t="s">
        <v>67</v>
      </c>
      <c r="AJ1115" s="2" t="s">
        <v>11432</v>
      </c>
      <c r="AK1115" s="2" t="s">
        <v>53</v>
      </c>
      <c r="AL1115" s="2" t="s">
        <v>53</v>
      </c>
      <c r="AM1115" s="2" t="s">
        <v>53</v>
      </c>
      <c r="AN1115" s="2" t="s">
        <v>53</v>
      </c>
      <c r="AO1115" s="2" t="s">
        <v>53</v>
      </c>
      <c r="AP1115" s="2" t="s">
        <v>53</v>
      </c>
      <c r="AQ1115" s="2" t="s">
        <v>53</v>
      </c>
      <c r="AR1115" s="2" t="s">
        <v>69</v>
      </c>
      <c r="AS1115" s="2" t="s">
        <v>52</v>
      </c>
      <c r="AT1115" s="2" t="s">
        <v>69</v>
      </c>
    </row>
    <row r="1116" spans="1:46" ht="22.5" customHeight="1" x14ac:dyDescent="0.25">
      <c r="A1116" s="18" t="s">
        <v>11433</v>
      </c>
      <c r="B1116" s="2" t="s">
        <v>11434</v>
      </c>
      <c r="C1116" s="2" t="s">
        <v>344</v>
      </c>
      <c r="D1116" s="2" t="s">
        <v>9612</v>
      </c>
      <c r="E1116" s="2" t="s">
        <v>69</v>
      </c>
      <c r="F1116" s="19">
        <v>1</v>
      </c>
      <c r="G1116" s="19">
        <v>86.99</v>
      </c>
      <c r="H1116" s="19" t="s">
        <v>52</v>
      </c>
      <c r="I1116" s="19">
        <v>-14.79</v>
      </c>
      <c r="J1116" s="19">
        <v>-20.45</v>
      </c>
      <c r="K1116" s="19" t="s">
        <v>52</v>
      </c>
      <c r="L1116" s="19">
        <v>51.75</v>
      </c>
      <c r="M1116" s="2" t="s">
        <v>51</v>
      </c>
      <c r="N1116" s="2" t="s">
        <v>309</v>
      </c>
      <c r="O1116" s="2" t="s">
        <v>747</v>
      </c>
      <c r="P1116" s="2" t="s">
        <v>748</v>
      </c>
      <c r="Q1116" s="2" t="s">
        <v>53</v>
      </c>
      <c r="R1116" s="19">
        <v>86.99</v>
      </c>
      <c r="S1116" s="19" t="s">
        <v>57</v>
      </c>
      <c r="T1116" s="2" t="s">
        <v>58</v>
      </c>
      <c r="U1116" s="2" t="s">
        <v>53</v>
      </c>
      <c r="V1116" s="2" t="s">
        <v>53</v>
      </c>
      <c r="W1116" s="2" t="s">
        <v>53</v>
      </c>
      <c r="X1116" s="2" t="s">
        <v>53</v>
      </c>
      <c r="Y1116" s="2" t="s">
        <v>11435</v>
      </c>
      <c r="Z1116" s="2" t="s">
        <v>11436</v>
      </c>
      <c r="AA1116" s="2" t="s">
        <v>11437</v>
      </c>
      <c r="AB1116" s="2" t="s">
        <v>11438</v>
      </c>
      <c r="AC1116" s="2" t="s">
        <v>84</v>
      </c>
      <c r="AD1116" s="2" t="s">
        <v>11439</v>
      </c>
      <c r="AE1116" s="2" t="s">
        <v>65</v>
      </c>
      <c r="AF1116" s="2" t="s">
        <v>66</v>
      </c>
      <c r="AG1116" s="2" t="s">
        <v>11440</v>
      </c>
      <c r="AH1116" s="2" t="s">
        <v>11441</v>
      </c>
      <c r="AI1116" s="2" t="s">
        <v>67</v>
      </c>
      <c r="AJ1116" s="2" t="s">
        <v>11442</v>
      </c>
      <c r="AK1116" s="2" t="s">
        <v>53</v>
      </c>
      <c r="AL1116" s="2" t="s">
        <v>53</v>
      </c>
      <c r="AM1116" s="2" t="s">
        <v>53</v>
      </c>
      <c r="AN1116" s="2" t="s">
        <v>53</v>
      </c>
      <c r="AO1116" s="2" t="s">
        <v>53</v>
      </c>
      <c r="AP1116" s="2" t="s">
        <v>53</v>
      </c>
      <c r="AQ1116" s="2" t="s">
        <v>53</v>
      </c>
      <c r="AR1116" s="2" t="s">
        <v>69</v>
      </c>
      <c r="AS1116" s="2" t="s">
        <v>52</v>
      </c>
      <c r="AT1116" s="2" t="s">
        <v>69</v>
      </c>
    </row>
    <row r="1117" spans="1:46" ht="22.5" customHeight="1" x14ac:dyDescent="0.25">
      <c r="A1117" s="18" t="s">
        <v>11443</v>
      </c>
      <c r="B1117" s="2" t="s">
        <v>11444</v>
      </c>
      <c r="C1117" s="2" t="s">
        <v>344</v>
      </c>
      <c r="D1117" s="2" t="s">
        <v>9612</v>
      </c>
      <c r="E1117" s="2" t="s">
        <v>69</v>
      </c>
      <c r="F1117" s="19">
        <v>1</v>
      </c>
      <c r="G1117" s="19">
        <v>193.99</v>
      </c>
      <c r="H1117" s="19" t="s">
        <v>52</v>
      </c>
      <c r="I1117" s="19">
        <v>-23.28</v>
      </c>
      <c r="J1117" s="19">
        <v>-26.45</v>
      </c>
      <c r="K1117" s="19" t="s">
        <v>52</v>
      </c>
      <c r="L1117" s="19">
        <v>144.26</v>
      </c>
      <c r="M1117" s="2" t="s">
        <v>51</v>
      </c>
      <c r="N1117" s="2" t="s">
        <v>559</v>
      </c>
      <c r="O1117" s="2" t="s">
        <v>560</v>
      </c>
      <c r="P1117" s="2" t="s">
        <v>561</v>
      </c>
      <c r="Q1117" s="2" t="s">
        <v>53</v>
      </c>
      <c r="R1117" s="19">
        <v>193.99</v>
      </c>
      <c r="S1117" s="19" t="s">
        <v>161</v>
      </c>
      <c r="T1117" s="2" t="s">
        <v>58</v>
      </c>
      <c r="U1117" s="2" t="s">
        <v>53</v>
      </c>
      <c r="V1117" s="2" t="s">
        <v>53</v>
      </c>
      <c r="W1117" s="2" t="s">
        <v>53</v>
      </c>
      <c r="X1117" s="2" t="s">
        <v>53</v>
      </c>
      <c r="Y1117" s="2" t="s">
        <v>11445</v>
      </c>
      <c r="Z1117" s="2" t="s">
        <v>11446</v>
      </c>
      <c r="AA1117" s="2" t="s">
        <v>11447</v>
      </c>
      <c r="AB1117" s="2" t="s">
        <v>7204</v>
      </c>
      <c r="AC1117" s="2" t="s">
        <v>84</v>
      </c>
      <c r="AD1117" s="2" t="s">
        <v>11448</v>
      </c>
      <c r="AE1117" s="2" t="s">
        <v>65</v>
      </c>
      <c r="AF1117" s="2" t="s">
        <v>66</v>
      </c>
      <c r="AG1117" s="2" t="s">
        <v>11449</v>
      </c>
      <c r="AH1117" s="2" t="s">
        <v>11450</v>
      </c>
      <c r="AI1117" s="2" t="s">
        <v>67</v>
      </c>
      <c r="AJ1117" s="2" t="s">
        <v>11451</v>
      </c>
      <c r="AK1117" s="2" t="s">
        <v>53</v>
      </c>
      <c r="AL1117" s="2" t="s">
        <v>53</v>
      </c>
      <c r="AM1117" s="2" t="s">
        <v>53</v>
      </c>
      <c r="AN1117" s="2" t="s">
        <v>53</v>
      </c>
      <c r="AO1117" s="2" t="s">
        <v>53</v>
      </c>
      <c r="AP1117" s="2" t="s">
        <v>53</v>
      </c>
      <c r="AQ1117" s="2" t="s">
        <v>53</v>
      </c>
      <c r="AR1117" s="2" t="s">
        <v>69</v>
      </c>
      <c r="AS1117" s="2" t="s">
        <v>52</v>
      </c>
      <c r="AT1117" s="2" t="s">
        <v>69</v>
      </c>
    </row>
    <row r="1118" spans="1:46" ht="22.5" customHeight="1" x14ac:dyDescent="0.25">
      <c r="A1118" s="18" t="s">
        <v>11452</v>
      </c>
      <c r="B1118" s="2" t="s">
        <v>11453</v>
      </c>
      <c r="C1118" s="2" t="s">
        <v>344</v>
      </c>
      <c r="D1118" s="2" t="s">
        <v>10713</v>
      </c>
      <c r="E1118" s="2" t="s">
        <v>51</v>
      </c>
      <c r="F1118" s="19">
        <v>1</v>
      </c>
      <c r="G1118" s="19">
        <v>59.99</v>
      </c>
      <c r="H1118" s="19" t="s">
        <v>52</v>
      </c>
      <c r="I1118" s="19">
        <v>-15.7</v>
      </c>
      <c r="J1118" s="19" t="s">
        <v>52</v>
      </c>
      <c r="K1118" s="19" t="s">
        <v>52</v>
      </c>
      <c r="L1118" s="19">
        <v>44.29</v>
      </c>
      <c r="M1118" s="2" t="s">
        <v>53</v>
      </c>
      <c r="N1118" s="2" t="s">
        <v>309</v>
      </c>
      <c r="O1118" s="2" t="s">
        <v>5124</v>
      </c>
      <c r="P1118" s="2" t="s">
        <v>5125</v>
      </c>
      <c r="Q1118" s="2" t="s">
        <v>53</v>
      </c>
      <c r="R1118" s="19">
        <v>59.99</v>
      </c>
      <c r="S1118" s="19" t="s">
        <v>57</v>
      </c>
      <c r="T1118" s="2" t="s">
        <v>58</v>
      </c>
      <c r="U1118" s="2" t="s">
        <v>53</v>
      </c>
      <c r="V1118" s="2" t="s">
        <v>53</v>
      </c>
      <c r="W1118" s="2" t="s">
        <v>53</v>
      </c>
      <c r="X1118" s="2" t="s">
        <v>53</v>
      </c>
      <c r="Y1118" s="2" t="s">
        <v>11454</v>
      </c>
      <c r="Z1118" s="2" t="s">
        <v>11455</v>
      </c>
      <c r="AA1118" s="2" t="s">
        <v>11456</v>
      </c>
      <c r="AB1118" s="2" t="s">
        <v>11457</v>
      </c>
      <c r="AC1118" s="2" t="s">
        <v>182</v>
      </c>
      <c r="AD1118" s="2" t="s">
        <v>11458</v>
      </c>
      <c r="AE1118" s="2" t="s">
        <v>65</v>
      </c>
      <c r="AF1118" s="2" t="s">
        <v>66</v>
      </c>
      <c r="AG1118" s="2" t="s">
        <v>11459</v>
      </c>
      <c r="AH1118" s="2" t="s">
        <v>11460</v>
      </c>
      <c r="AI1118" s="2" t="s">
        <v>67</v>
      </c>
      <c r="AJ1118" s="2" t="s">
        <v>11461</v>
      </c>
      <c r="AK1118" s="2" t="s">
        <v>53</v>
      </c>
      <c r="AL1118" s="2" t="s">
        <v>53</v>
      </c>
      <c r="AM1118" s="2" t="s">
        <v>53</v>
      </c>
      <c r="AN1118" s="2" t="s">
        <v>53</v>
      </c>
      <c r="AO1118" s="2" t="s">
        <v>53</v>
      </c>
      <c r="AP1118" s="2" t="s">
        <v>53</v>
      </c>
      <c r="AQ1118" s="2" t="s">
        <v>53</v>
      </c>
      <c r="AR1118" s="2" t="s">
        <v>69</v>
      </c>
      <c r="AS1118" s="2" t="s">
        <v>52</v>
      </c>
      <c r="AT1118" s="2" t="s">
        <v>69</v>
      </c>
    </row>
    <row r="1119" spans="1:46" ht="22.5" customHeight="1" x14ac:dyDescent="0.25">
      <c r="A1119" s="18" t="s">
        <v>11462</v>
      </c>
      <c r="B1119" s="2" t="s">
        <v>11453</v>
      </c>
      <c r="C1119" s="2" t="s">
        <v>344</v>
      </c>
      <c r="D1119" s="2" t="s">
        <v>10713</v>
      </c>
      <c r="E1119" s="2" t="s">
        <v>69</v>
      </c>
      <c r="F1119" s="19">
        <v>1</v>
      </c>
      <c r="G1119" s="19">
        <v>67.42</v>
      </c>
      <c r="H1119" s="19">
        <v>13.9</v>
      </c>
      <c r="I1119" s="19">
        <v>-16.96</v>
      </c>
      <c r="J1119" s="19" t="s">
        <v>52</v>
      </c>
      <c r="K1119" s="19" t="s">
        <v>52</v>
      </c>
      <c r="L1119" s="19">
        <v>64.36</v>
      </c>
      <c r="M1119" s="2" t="s">
        <v>51</v>
      </c>
      <c r="N1119" s="2" t="s">
        <v>687</v>
      </c>
      <c r="O1119" s="2" t="s">
        <v>688</v>
      </c>
      <c r="P1119" s="2" t="s">
        <v>689</v>
      </c>
      <c r="Q1119" s="2" t="s">
        <v>53</v>
      </c>
      <c r="R1119" s="19">
        <v>67.42</v>
      </c>
      <c r="S1119" s="19" t="s">
        <v>57</v>
      </c>
      <c r="T1119" s="2" t="s">
        <v>58</v>
      </c>
      <c r="U1119" s="2" t="s">
        <v>4716</v>
      </c>
      <c r="V1119" s="2" t="s">
        <v>11463</v>
      </c>
      <c r="W1119" s="2" t="s">
        <v>11464</v>
      </c>
      <c r="X1119" s="2" t="s">
        <v>53</v>
      </c>
      <c r="Y1119" s="2" t="s">
        <v>4716</v>
      </c>
      <c r="Z1119" s="2" t="s">
        <v>11465</v>
      </c>
      <c r="AA1119" s="2" t="s">
        <v>11466</v>
      </c>
      <c r="AB1119" s="2" t="s">
        <v>124</v>
      </c>
      <c r="AC1119" s="2" t="s">
        <v>124</v>
      </c>
      <c r="AD1119" s="2" t="s">
        <v>11467</v>
      </c>
      <c r="AE1119" s="2" t="s">
        <v>65</v>
      </c>
      <c r="AF1119" s="2" t="s">
        <v>222</v>
      </c>
      <c r="AG1119" s="2" t="s">
        <v>11365</v>
      </c>
      <c r="AH1119" s="2" t="s">
        <v>11468</v>
      </c>
      <c r="AI1119" s="2" t="s">
        <v>11469</v>
      </c>
      <c r="AJ1119" s="2" t="s">
        <v>11470</v>
      </c>
      <c r="AK1119" s="2" t="s">
        <v>53</v>
      </c>
      <c r="AL1119" s="2" t="s">
        <v>53</v>
      </c>
      <c r="AM1119" s="2" t="s">
        <v>53</v>
      </c>
      <c r="AN1119" s="2" t="s">
        <v>53</v>
      </c>
      <c r="AO1119" s="2" t="s">
        <v>53</v>
      </c>
      <c r="AP1119" s="2" t="s">
        <v>53</v>
      </c>
      <c r="AQ1119" s="2" t="s">
        <v>53</v>
      </c>
      <c r="AR1119" s="2" t="s">
        <v>69</v>
      </c>
      <c r="AS1119" s="2" t="s">
        <v>52</v>
      </c>
      <c r="AT1119" s="2" t="s">
        <v>69</v>
      </c>
    </row>
    <row r="1120" spans="1:46" ht="22.5" customHeight="1" x14ac:dyDescent="0.25">
      <c r="A1120" s="18" t="s">
        <v>11471</v>
      </c>
      <c r="B1120" s="2" t="s">
        <v>11472</v>
      </c>
      <c r="C1120" s="2" t="s">
        <v>344</v>
      </c>
      <c r="D1120" s="2" t="s">
        <v>9612</v>
      </c>
      <c r="E1120" s="2" t="s">
        <v>69</v>
      </c>
      <c r="F1120" s="19">
        <v>1</v>
      </c>
      <c r="G1120" s="19">
        <v>237.9</v>
      </c>
      <c r="H1120" s="19" t="s">
        <v>52</v>
      </c>
      <c r="I1120" s="19">
        <v>-40.44</v>
      </c>
      <c r="J1120" s="19">
        <v>-20.45</v>
      </c>
      <c r="K1120" s="19" t="s">
        <v>52</v>
      </c>
      <c r="L1120" s="19">
        <v>177.01</v>
      </c>
      <c r="M1120" s="2" t="s">
        <v>51</v>
      </c>
      <c r="N1120" s="2" t="s">
        <v>3387</v>
      </c>
      <c r="O1120" s="2" t="s">
        <v>6059</v>
      </c>
      <c r="P1120" s="2" t="s">
        <v>3389</v>
      </c>
      <c r="Q1120" s="2" t="s">
        <v>53</v>
      </c>
      <c r="R1120" s="19">
        <v>237.9</v>
      </c>
      <c r="S1120" s="19" t="s">
        <v>57</v>
      </c>
      <c r="T1120" s="2" t="s">
        <v>58</v>
      </c>
      <c r="U1120" s="2" t="s">
        <v>53</v>
      </c>
      <c r="V1120" s="2" t="s">
        <v>53</v>
      </c>
      <c r="W1120" s="2" t="s">
        <v>53</v>
      </c>
      <c r="X1120" s="2" t="s">
        <v>53</v>
      </c>
      <c r="Y1120" s="2" t="s">
        <v>11473</v>
      </c>
      <c r="Z1120" s="2" t="s">
        <v>11474</v>
      </c>
      <c r="AA1120" s="2" t="s">
        <v>11475</v>
      </c>
      <c r="AB1120" s="2" t="s">
        <v>11476</v>
      </c>
      <c r="AC1120" s="2" t="s">
        <v>97</v>
      </c>
      <c r="AD1120" s="2" t="s">
        <v>11477</v>
      </c>
      <c r="AE1120" s="2" t="s">
        <v>65</v>
      </c>
      <c r="AF1120" s="2" t="s">
        <v>66</v>
      </c>
      <c r="AG1120" s="2" t="s">
        <v>11478</v>
      </c>
      <c r="AH1120" s="2" t="s">
        <v>11479</v>
      </c>
      <c r="AI1120" s="2" t="s">
        <v>67</v>
      </c>
      <c r="AJ1120" s="2" t="s">
        <v>11480</v>
      </c>
      <c r="AK1120" s="2" t="s">
        <v>53</v>
      </c>
      <c r="AL1120" s="2" t="s">
        <v>53</v>
      </c>
      <c r="AM1120" s="2" t="s">
        <v>53</v>
      </c>
      <c r="AN1120" s="2" t="s">
        <v>53</v>
      </c>
      <c r="AO1120" s="2" t="s">
        <v>53</v>
      </c>
      <c r="AP1120" s="2" t="s">
        <v>53</v>
      </c>
      <c r="AQ1120" s="2" t="s">
        <v>53</v>
      </c>
      <c r="AR1120" s="2" t="s">
        <v>69</v>
      </c>
      <c r="AS1120" s="2" t="s">
        <v>52</v>
      </c>
      <c r="AT1120" s="2" t="s">
        <v>69</v>
      </c>
    </row>
    <row r="1121" spans="1:46" ht="22.5" customHeight="1" x14ac:dyDescent="0.25">
      <c r="A1121" s="18" t="s">
        <v>11481</v>
      </c>
      <c r="B1121" s="2" t="s">
        <v>11482</v>
      </c>
      <c r="C1121" s="2" t="s">
        <v>344</v>
      </c>
      <c r="D1121" s="2" t="s">
        <v>10713</v>
      </c>
      <c r="E1121" s="2" t="s">
        <v>69</v>
      </c>
      <c r="F1121" s="19">
        <v>1</v>
      </c>
      <c r="G1121" s="19">
        <v>189.99</v>
      </c>
      <c r="H1121" s="19" t="s">
        <v>52</v>
      </c>
      <c r="I1121" s="19">
        <v>-32.299999999999997</v>
      </c>
      <c r="J1121" s="19">
        <v>-20.45</v>
      </c>
      <c r="K1121" s="19" t="s">
        <v>52</v>
      </c>
      <c r="L1121" s="19">
        <v>137.24</v>
      </c>
      <c r="M1121" s="2" t="s">
        <v>53</v>
      </c>
      <c r="N1121" s="2" t="s">
        <v>54</v>
      </c>
      <c r="O1121" s="2" t="s">
        <v>997</v>
      </c>
      <c r="P1121" s="2" t="s">
        <v>998</v>
      </c>
      <c r="Q1121" s="2" t="s">
        <v>53</v>
      </c>
      <c r="R1121" s="19">
        <v>189.99</v>
      </c>
      <c r="S1121" s="19" t="s">
        <v>57</v>
      </c>
      <c r="T1121" s="2" t="s">
        <v>58</v>
      </c>
      <c r="U1121" s="2" t="s">
        <v>53</v>
      </c>
      <c r="V1121" s="2" t="s">
        <v>53</v>
      </c>
      <c r="W1121" s="2" t="s">
        <v>53</v>
      </c>
      <c r="X1121" s="2" t="s">
        <v>53</v>
      </c>
      <c r="Y1121" s="2" t="s">
        <v>11483</v>
      </c>
      <c r="Z1121" s="2" t="s">
        <v>11484</v>
      </c>
      <c r="AA1121" s="2" t="s">
        <v>11485</v>
      </c>
      <c r="AB1121" s="2" t="s">
        <v>11486</v>
      </c>
      <c r="AC1121" s="2" t="s">
        <v>124</v>
      </c>
      <c r="AD1121" s="2" t="s">
        <v>11487</v>
      </c>
      <c r="AE1121" s="2" t="s">
        <v>65</v>
      </c>
      <c r="AF1121" s="2" t="s">
        <v>66</v>
      </c>
      <c r="AG1121" s="2" t="s">
        <v>11488</v>
      </c>
      <c r="AH1121" s="2" t="s">
        <v>11489</v>
      </c>
      <c r="AI1121" s="2" t="s">
        <v>67</v>
      </c>
      <c r="AJ1121" s="2" t="s">
        <v>11490</v>
      </c>
      <c r="AK1121" s="2" t="s">
        <v>53</v>
      </c>
      <c r="AL1121" s="2" t="s">
        <v>53</v>
      </c>
      <c r="AM1121" s="2" t="s">
        <v>53</v>
      </c>
      <c r="AN1121" s="2" t="s">
        <v>53</v>
      </c>
      <c r="AO1121" s="2" t="s">
        <v>53</v>
      </c>
      <c r="AP1121" s="2" t="s">
        <v>53</v>
      </c>
      <c r="AQ1121" s="2" t="s">
        <v>53</v>
      </c>
      <c r="AR1121" s="2" t="s">
        <v>69</v>
      </c>
      <c r="AS1121" s="2" t="s">
        <v>52</v>
      </c>
      <c r="AT1121" s="2" t="s">
        <v>69</v>
      </c>
    </row>
    <row r="1122" spans="1:46" ht="22.5" customHeight="1" x14ac:dyDescent="0.25">
      <c r="A1122" s="18" t="s">
        <v>11491</v>
      </c>
      <c r="B1122" s="2" t="s">
        <v>11492</v>
      </c>
      <c r="C1122" s="2" t="s">
        <v>344</v>
      </c>
      <c r="D1122" s="2" t="s">
        <v>10713</v>
      </c>
      <c r="E1122" s="2" t="s">
        <v>69</v>
      </c>
      <c r="F1122" s="19">
        <v>1</v>
      </c>
      <c r="G1122" s="19">
        <v>54.87</v>
      </c>
      <c r="H1122" s="19">
        <v>7.54</v>
      </c>
      <c r="I1122" s="19">
        <v>-12.08</v>
      </c>
      <c r="J1122" s="19">
        <v>-7.54</v>
      </c>
      <c r="K1122" s="19" t="s">
        <v>52</v>
      </c>
      <c r="L1122" s="19">
        <v>42.79</v>
      </c>
      <c r="M1122" s="2" t="s">
        <v>53</v>
      </c>
      <c r="N1122" s="2" t="s">
        <v>309</v>
      </c>
      <c r="O1122" s="2" t="s">
        <v>390</v>
      </c>
      <c r="P1122" s="2" t="s">
        <v>311</v>
      </c>
      <c r="Q1122" s="2" t="s">
        <v>53</v>
      </c>
      <c r="R1122" s="19">
        <v>54.87</v>
      </c>
      <c r="S1122" s="19" t="s">
        <v>161</v>
      </c>
      <c r="T1122" s="2" t="s">
        <v>58</v>
      </c>
      <c r="U1122" s="2" t="s">
        <v>53</v>
      </c>
      <c r="V1122" s="2" t="s">
        <v>53</v>
      </c>
      <c r="W1122" s="2" t="s">
        <v>53</v>
      </c>
      <c r="X1122" s="2" t="s">
        <v>53</v>
      </c>
      <c r="Y1122" s="2" t="s">
        <v>11493</v>
      </c>
      <c r="Z1122" s="2" t="s">
        <v>11494</v>
      </c>
      <c r="AA1122" s="2" t="s">
        <v>11495</v>
      </c>
      <c r="AB1122" s="2" t="s">
        <v>4677</v>
      </c>
      <c r="AC1122" s="2" t="s">
        <v>124</v>
      </c>
      <c r="AD1122" s="2" t="s">
        <v>11496</v>
      </c>
      <c r="AE1122" s="2" t="s">
        <v>65</v>
      </c>
      <c r="AF1122" s="2" t="s">
        <v>66</v>
      </c>
      <c r="AG1122" s="2" t="s">
        <v>11497</v>
      </c>
      <c r="AH1122" s="2" t="s">
        <v>11498</v>
      </c>
      <c r="AI1122" s="2" t="s">
        <v>67</v>
      </c>
      <c r="AJ1122" s="2" t="s">
        <v>11499</v>
      </c>
      <c r="AK1122" s="2" t="s">
        <v>53</v>
      </c>
      <c r="AL1122" s="2" t="s">
        <v>53</v>
      </c>
      <c r="AM1122" s="2" t="s">
        <v>53</v>
      </c>
      <c r="AN1122" s="2" t="s">
        <v>53</v>
      </c>
      <c r="AO1122" s="2" t="s">
        <v>53</v>
      </c>
      <c r="AP1122" s="2" t="s">
        <v>53</v>
      </c>
      <c r="AQ1122" s="2" t="s">
        <v>53</v>
      </c>
      <c r="AR1122" s="2" t="s">
        <v>69</v>
      </c>
      <c r="AS1122" s="2" t="s">
        <v>52</v>
      </c>
      <c r="AT1122" s="2" t="s">
        <v>69</v>
      </c>
    </row>
    <row r="1123" spans="1:46" ht="22.5" customHeight="1" x14ac:dyDescent="0.25">
      <c r="A1123" s="18" t="s">
        <v>11500</v>
      </c>
      <c r="B1123" s="2" t="s">
        <v>11492</v>
      </c>
      <c r="C1123" s="2" t="s">
        <v>1272</v>
      </c>
      <c r="D1123" s="2" t="s">
        <v>4415</v>
      </c>
      <c r="E1123" s="2" t="s">
        <v>69</v>
      </c>
      <c r="F1123" s="19">
        <v>0</v>
      </c>
      <c r="G1123" s="19">
        <v>193.99</v>
      </c>
      <c r="H1123" s="19" t="s">
        <v>52</v>
      </c>
      <c r="I1123" s="19">
        <v>-23.28</v>
      </c>
      <c r="J1123" s="19">
        <v>-26.45</v>
      </c>
      <c r="K1123" s="19">
        <v>-144.26</v>
      </c>
      <c r="L1123" s="19">
        <v>0</v>
      </c>
      <c r="M1123" s="2" t="s">
        <v>51</v>
      </c>
      <c r="N1123" s="2" t="s">
        <v>559</v>
      </c>
      <c r="O1123" s="2" t="s">
        <v>560</v>
      </c>
      <c r="P1123" s="2" t="s">
        <v>561</v>
      </c>
      <c r="Q1123" s="2" t="s">
        <v>53</v>
      </c>
      <c r="R1123" s="19">
        <v>193.99</v>
      </c>
      <c r="S1123" s="19" t="s">
        <v>161</v>
      </c>
      <c r="T1123" s="2" t="s">
        <v>58</v>
      </c>
      <c r="U1123" s="2" t="s">
        <v>53</v>
      </c>
      <c r="V1123" s="2" t="s">
        <v>53</v>
      </c>
      <c r="W1123" s="2" t="s">
        <v>53</v>
      </c>
      <c r="X1123" s="2" t="s">
        <v>53</v>
      </c>
      <c r="Y1123" s="2" t="s">
        <v>11501</v>
      </c>
      <c r="Z1123" s="2" t="s">
        <v>11502</v>
      </c>
      <c r="AA1123" s="2" t="s">
        <v>53</v>
      </c>
      <c r="AB1123" s="2" t="s">
        <v>11503</v>
      </c>
      <c r="AC1123" s="2" t="s">
        <v>97</v>
      </c>
      <c r="AD1123" s="2" t="s">
        <v>11504</v>
      </c>
      <c r="AE1123" s="2" t="s">
        <v>65</v>
      </c>
      <c r="AF1123" s="2" t="s">
        <v>66</v>
      </c>
      <c r="AG1123" s="2" t="s">
        <v>53</v>
      </c>
      <c r="AH1123" s="2" t="s">
        <v>53</v>
      </c>
      <c r="AI1123" s="2" t="s">
        <v>67</v>
      </c>
      <c r="AJ1123" s="2" t="s">
        <v>11505</v>
      </c>
      <c r="AK1123" s="2" t="s">
        <v>53</v>
      </c>
      <c r="AL1123" s="2" t="s">
        <v>53</v>
      </c>
      <c r="AM1123" s="2" t="s">
        <v>53</v>
      </c>
      <c r="AN1123" s="2" t="s">
        <v>53</v>
      </c>
      <c r="AO1123" s="2" t="s">
        <v>53</v>
      </c>
      <c r="AP1123" s="2" t="s">
        <v>53</v>
      </c>
      <c r="AQ1123" s="2" t="s">
        <v>53</v>
      </c>
      <c r="AR1123" s="2" t="s">
        <v>69</v>
      </c>
      <c r="AS1123" s="2" t="s">
        <v>52</v>
      </c>
      <c r="AT1123" s="2" t="s">
        <v>69</v>
      </c>
    </row>
    <row r="1124" spans="1:46" ht="22.5" customHeight="1" x14ac:dyDescent="0.25">
      <c r="A1124" s="18" t="s">
        <v>11506</v>
      </c>
      <c r="B1124" s="2" t="s">
        <v>11507</v>
      </c>
      <c r="C1124" s="2" t="s">
        <v>344</v>
      </c>
      <c r="D1124" s="2" t="s">
        <v>7125</v>
      </c>
      <c r="E1124" s="2" t="s">
        <v>69</v>
      </c>
      <c r="F1124" s="19">
        <v>1</v>
      </c>
      <c r="G1124" s="19">
        <v>219.45</v>
      </c>
      <c r="H1124" s="19">
        <v>20.29</v>
      </c>
      <c r="I1124" s="19">
        <v>-26.33</v>
      </c>
      <c r="J1124" s="19">
        <v>-46.74</v>
      </c>
      <c r="K1124" s="19" t="s">
        <v>52</v>
      </c>
      <c r="L1124" s="19">
        <v>166.67</v>
      </c>
      <c r="M1124" s="2" t="s">
        <v>53</v>
      </c>
      <c r="N1124" s="2" t="s">
        <v>11508</v>
      </c>
      <c r="O1124" s="2" t="s">
        <v>11509</v>
      </c>
      <c r="P1124" s="2" t="s">
        <v>11510</v>
      </c>
      <c r="Q1124" s="2" t="s">
        <v>53</v>
      </c>
      <c r="R1124" s="19">
        <v>219.45</v>
      </c>
      <c r="S1124" s="19" t="s">
        <v>161</v>
      </c>
      <c r="T1124" s="2" t="s">
        <v>77</v>
      </c>
      <c r="U1124" s="2" t="s">
        <v>11511</v>
      </c>
      <c r="V1124" s="2" t="s">
        <v>11512</v>
      </c>
      <c r="W1124" s="2" t="s">
        <v>11513</v>
      </c>
      <c r="X1124" s="2" t="s">
        <v>53</v>
      </c>
      <c r="Y1124" s="2" t="s">
        <v>11511</v>
      </c>
      <c r="Z1124" s="2" t="s">
        <v>11514</v>
      </c>
      <c r="AA1124" s="2" t="s">
        <v>11515</v>
      </c>
      <c r="AB1124" s="2" t="s">
        <v>3121</v>
      </c>
      <c r="AC1124" s="2" t="s">
        <v>531</v>
      </c>
      <c r="AD1124" s="2" t="s">
        <v>11516</v>
      </c>
      <c r="AE1124" s="2" t="s">
        <v>65</v>
      </c>
      <c r="AF1124" s="2" t="s">
        <v>86</v>
      </c>
      <c r="AG1124" s="2" t="s">
        <v>11517</v>
      </c>
      <c r="AH1124" s="2" t="s">
        <v>11518</v>
      </c>
      <c r="AI1124" s="2" t="s">
        <v>67</v>
      </c>
      <c r="AJ1124" s="2" t="s">
        <v>11519</v>
      </c>
      <c r="AK1124" s="2" t="s">
        <v>53</v>
      </c>
      <c r="AL1124" s="2" t="s">
        <v>53</v>
      </c>
      <c r="AM1124" s="2" t="s">
        <v>53</v>
      </c>
      <c r="AN1124" s="2" t="s">
        <v>53</v>
      </c>
      <c r="AO1124" s="2" t="s">
        <v>53</v>
      </c>
      <c r="AP1124" s="2" t="s">
        <v>53</v>
      </c>
      <c r="AQ1124" s="2" t="s">
        <v>53</v>
      </c>
      <c r="AR1124" s="2" t="s">
        <v>69</v>
      </c>
      <c r="AS1124" s="2" t="s">
        <v>52</v>
      </c>
      <c r="AT1124" s="2" t="s">
        <v>69</v>
      </c>
    </row>
    <row r="1125" spans="1:46" ht="22.5" customHeight="1" x14ac:dyDescent="0.25">
      <c r="A1125" s="18" t="s">
        <v>11520</v>
      </c>
      <c r="B1125" s="2" t="s">
        <v>11521</v>
      </c>
      <c r="C1125" s="2" t="s">
        <v>344</v>
      </c>
      <c r="D1125" s="2" t="s">
        <v>7125</v>
      </c>
      <c r="E1125" s="2" t="s">
        <v>69</v>
      </c>
      <c r="F1125" s="19">
        <v>1</v>
      </c>
      <c r="G1125" s="19">
        <v>109.99</v>
      </c>
      <c r="H1125" s="19" t="s">
        <v>52</v>
      </c>
      <c r="I1125" s="19">
        <v>-18.7</v>
      </c>
      <c r="J1125" s="19">
        <v>-18.45</v>
      </c>
      <c r="K1125" s="19" t="s">
        <v>52</v>
      </c>
      <c r="L1125" s="19">
        <v>72.84</v>
      </c>
      <c r="M1125" s="2" t="s">
        <v>51</v>
      </c>
      <c r="N1125" s="2" t="s">
        <v>102</v>
      </c>
      <c r="O1125" s="2" t="s">
        <v>103</v>
      </c>
      <c r="P1125" s="2" t="s">
        <v>104</v>
      </c>
      <c r="Q1125" s="2" t="s">
        <v>53</v>
      </c>
      <c r="R1125" s="19">
        <v>109.99</v>
      </c>
      <c r="S1125" s="19" t="s">
        <v>57</v>
      </c>
      <c r="T1125" s="2" t="s">
        <v>77</v>
      </c>
      <c r="U1125" s="2" t="s">
        <v>11522</v>
      </c>
      <c r="V1125" s="2" t="s">
        <v>11523</v>
      </c>
      <c r="W1125" s="2" t="s">
        <v>11524</v>
      </c>
      <c r="X1125" s="2" t="s">
        <v>53</v>
      </c>
      <c r="Y1125" s="2" t="s">
        <v>11522</v>
      </c>
      <c r="Z1125" s="2" t="s">
        <v>11525</v>
      </c>
      <c r="AA1125" s="2" t="s">
        <v>11526</v>
      </c>
      <c r="AB1125" s="2" t="s">
        <v>8364</v>
      </c>
      <c r="AC1125" s="2" t="s">
        <v>2627</v>
      </c>
      <c r="AD1125" s="2" t="s">
        <v>11527</v>
      </c>
      <c r="AE1125" s="2" t="s">
        <v>65</v>
      </c>
      <c r="AF1125" s="2" t="s">
        <v>86</v>
      </c>
      <c r="AG1125" s="2" t="s">
        <v>10832</v>
      </c>
      <c r="AH1125" s="2" t="s">
        <v>11528</v>
      </c>
      <c r="AI1125" s="2" t="s">
        <v>67</v>
      </c>
      <c r="AJ1125" s="2" t="s">
        <v>11529</v>
      </c>
      <c r="AK1125" s="2" t="s">
        <v>53</v>
      </c>
      <c r="AL1125" s="2" t="s">
        <v>53</v>
      </c>
      <c r="AM1125" s="2" t="s">
        <v>53</v>
      </c>
      <c r="AN1125" s="2" t="s">
        <v>53</v>
      </c>
      <c r="AO1125" s="2" t="s">
        <v>53</v>
      </c>
      <c r="AP1125" s="2" t="s">
        <v>53</v>
      </c>
      <c r="AQ1125" s="2" t="s">
        <v>53</v>
      </c>
      <c r="AR1125" s="2" t="s">
        <v>69</v>
      </c>
      <c r="AS1125" s="2" t="s">
        <v>52</v>
      </c>
      <c r="AT1125" s="2" t="s">
        <v>69</v>
      </c>
    </row>
    <row r="1126" spans="1:46" ht="22.5" customHeight="1" x14ac:dyDescent="0.25">
      <c r="A1126" s="18" t="s">
        <v>11530</v>
      </c>
      <c r="B1126" s="2" t="s">
        <v>11531</v>
      </c>
      <c r="C1126" s="2" t="s">
        <v>1272</v>
      </c>
      <c r="D1126" s="2" t="s">
        <v>3325</v>
      </c>
      <c r="E1126" s="2" t="s">
        <v>69</v>
      </c>
      <c r="F1126" s="19">
        <v>0</v>
      </c>
      <c r="G1126" s="19">
        <v>219.45</v>
      </c>
      <c r="H1126" s="19" t="s">
        <v>52</v>
      </c>
      <c r="I1126" s="19">
        <v>-26.33</v>
      </c>
      <c r="J1126" s="19">
        <v>-26.45</v>
      </c>
      <c r="K1126" s="19">
        <v>-166.67</v>
      </c>
      <c r="L1126" s="19">
        <v>0</v>
      </c>
      <c r="M1126" s="2" t="s">
        <v>53</v>
      </c>
      <c r="N1126" s="2" t="s">
        <v>11508</v>
      </c>
      <c r="O1126" s="2" t="s">
        <v>11509</v>
      </c>
      <c r="P1126" s="2" t="s">
        <v>11510</v>
      </c>
      <c r="Q1126" s="2" t="s">
        <v>53</v>
      </c>
      <c r="R1126" s="19">
        <v>219.45</v>
      </c>
      <c r="S1126" s="19" t="s">
        <v>161</v>
      </c>
      <c r="T1126" s="2" t="s">
        <v>77</v>
      </c>
      <c r="U1126" s="2" t="s">
        <v>11511</v>
      </c>
      <c r="V1126" s="2" t="s">
        <v>11512</v>
      </c>
      <c r="W1126" s="2" t="s">
        <v>11513</v>
      </c>
      <c r="X1126" s="2" t="s">
        <v>53</v>
      </c>
      <c r="Y1126" s="2" t="s">
        <v>11511</v>
      </c>
      <c r="Z1126" s="2" t="s">
        <v>11514</v>
      </c>
      <c r="AA1126" s="2" t="s">
        <v>53</v>
      </c>
      <c r="AB1126" s="2" t="s">
        <v>553</v>
      </c>
      <c r="AC1126" s="2" t="s">
        <v>150</v>
      </c>
      <c r="AD1126" s="2" t="s">
        <v>11532</v>
      </c>
      <c r="AE1126" s="2" t="s">
        <v>65</v>
      </c>
      <c r="AF1126" s="2" t="s">
        <v>86</v>
      </c>
      <c r="AG1126" s="2" t="s">
        <v>53</v>
      </c>
      <c r="AH1126" s="2" t="s">
        <v>53</v>
      </c>
      <c r="AI1126" s="2" t="s">
        <v>67</v>
      </c>
      <c r="AJ1126" s="2" t="s">
        <v>53</v>
      </c>
      <c r="AK1126" s="2" t="s">
        <v>53</v>
      </c>
      <c r="AL1126" s="2" t="s">
        <v>53</v>
      </c>
      <c r="AM1126" s="2" t="s">
        <v>53</v>
      </c>
      <c r="AN1126" s="2" t="s">
        <v>53</v>
      </c>
      <c r="AO1126" s="2" t="s">
        <v>53</v>
      </c>
      <c r="AP1126" s="2" t="s">
        <v>53</v>
      </c>
      <c r="AQ1126" s="2" t="s">
        <v>53</v>
      </c>
      <c r="AR1126" s="2" t="s">
        <v>69</v>
      </c>
      <c r="AS1126" s="2" t="s">
        <v>52</v>
      </c>
      <c r="AT1126" s="2" t="s">
        <v>69</v>
      </c>
    </row>
    <row r="1127" spans="1:46" ht="22.5" customHeight="1" x14ac:dyDescent="0.25">
      <c r="A1127" s="18" t="s">
        <v>11533</v>
      </c>
      <c r="B1127" s="2" t="s">
        <v>11534</v>
      </c>
      <c r="C1127" s="2" t="s">
        <v>344</v>
      </c>
      <c r="D1127" s="2" t="s">
        <v>9612</v>
      </c>
      <c r="E1127" s="2" t="s">
        <v>51</v>
      </c>
      <c r="F1127" s="19">
        <v>1</v>
      </c>
      <c r="G1127" s="19">
        <v>129.99</v>
      </c>
      <c r="H1127" s="19" t="s">
        <v>52</v>
      </c>
      <c r="I1127" s="19">
        <v>-22.1</v>
      </c>
      <c r="J1127" s="19">
        <v>-17.95</v>
      </c>
      <c r="K1127" s="19" t="s">
        <v>52</v>
      </c>
      <c r="L1127" s="19">
        <v>89.94</v>
      </c>
      <c r="M1127" s="2" t="s">
        <v>51</v>
      </c>
      <c r="N1127" s="2" t="s">
        <v>676</v>
      </c>
      <c r="O1127" s="2" t="s">
        <v>677</v>
      </c>
      <c r="P1127" s="2" t="s">
        <v>678</v>
      </c>
      <c r="Q1127" s="2" t="s">
        <v>53</v>
      </c>
      <c r="R1127" s="19">
        <v>129.99</v>
      </c>
      <c r="S1127" s="19" t="s">
        <v>57</v>
      </c>
      <c r="T1127" s="2" t="s">
        <v>58</v>
      </c>
      <c r="U1127" s="2" t="s">
        <v>53</v>
      </c>
      <c r="V1127" s="2" t="s">
        <v>53</v>
      </c>
      <c r="W1127" s="2" t="s">
        <v>53</v>
      </c>
      <c r="X1127" s="2" t="s">
        <v>53</v>
      </c>
      <c r="Y1127" s="2" t="s">
        <v>11535</v>
      </c>
      <c r="Z1127" s="2" t="s">
        <v>11536</v>
      </c>
      <c r="AA1127" s="2" t="s">
        <v>11537</v>
      </c>
      <c r="AB1127" s="2" t="s">
        <v>11538</v>
      </c>
      <c r="AC1127" s="2" t="s">
        <v>531</v>
      </c>
      <c r="AD1127" s="2" t="s">
        <v>11539</v>
      </c>
      <c r="AE1127" s="2" t="s">
        <v>65</v>
      </c>
      <c r="AF1127" s="2" t="s">
        <v>66</v>
      </c>
      <c r="AG1127" s="2" t="s">
        <v>11171</v>
      </c>
      <c r="AH1127" s="2" t="s">
        <v>11540</v>
      </c>
      <c r="AI1127" s="2" t="s">
        <v>67</v>
      </c>
      <c r="AJ1127" s="2" t="s">
        <v>11541</v>
      </c>
      <c r="AK1127" s="2" t="s">
        <v>53</v>
      </c>
      <c r="AL1127" s="2" t="s">
        <v>53</v>
      </c>
      <c r="AM1127" s="2" t="s">
        <v>53</v>
      </c>
      <c r="AN1127" s="2" t="s">
        <v>53</v>
      </c>
      <c r="AO1127" s="2" t="s">
        <v>53</v>
      </c>
      <c r="AP1127" s="2" t="s">
        <v>53</v>
      </c>
      <c r="AQ1127" s="2" t="s">
        <v>53</v>
      </c>
      <c r="AR1127" s="2" t="s">
        <v>69</v>
      </c>
      <c r="AS1127" s="2" t="s">
        <v>52</v>
      </c>
      <c r="AT1127" s="2" t="s">
        <v>69</v>
      </c>
    </row>
    <row r="1128" spans="1:46" ht="22.5" customHeight="1" x14ac:dyDescent="0.25">
      <c r="A1128" s="18" t="s">
        <v>11542</v>
      </c>
      <c r="B1128" s="2" t="s">
        <v>11543</v>
      </c>
      <c r="C1128" s="2" t="s">
        <v>3331</v>
      </c>
      <c r="D1128" s="2" t="s">
        <v>11544</v>
      </c>
      <c r="E1128" s="2" t="s">
        <v>69</v>
      </c>
      <c r="F1128" s="19">
        <v>1</v>
      </c>
      <c r="G1128" s="19">
        <v>70.81</v>
      </c>
      <c r="H1128" s="19">
        <v>17.399999999999999</v>
      </c>
      <c r="I1128" s="19">
        <v>-14</v>
      </c>
      <c r="J1128" s="19">
        <v>-17.399999999999999</v>
      </c>
      <c r="K1128" s="19" t="s">
        <v>52</v>
      </c>
      <c r="L1128" s="19">
        <v>56.81</v>
      </c>
      <c r="M1128" s="2" t="s">
        <v>53</v>
      </c>
      <c r="N1128" s="2" t="s">
        <v>589</v>
      </c>
      <c r="O1128" s="2" t="s">
        <v>590</v>
      </c>
      <c r="P1128" s="2" t="s">
        <v>591</v>
      </c>
      <c r="Q1128" s="2" t="s">
        <v>53</v>
      </c>
      <c r="R1128" s="19">
        <v>70.81</v>
      </c>
      <c r="S1128" s="19" t="s">
        <v>161</v>
      </c>
      <c r="T1128" s="2" t="s">
        <v>58</v>
      </c>
      <c r="U1128" s="2" t="s">
        <v>53</v>
      </c>
      <c r="V1128" s="2" t="s">
        <v>53</v>
      </c>
      <c r="W1128" s="2" t="s">
        <v>53</v>
      </c>
      <c r="X1128" s="2" t="s">
        <v>53</v>
      </c>
      <c r="Y1128" s="2" t="s">
        <v>11545</v>
      </c>
      <c r="Z1128" s="2" t="s">
        <v>11546</v>
      </c>
      <c r="AA1128" s="2" t="s">
        <v>11547</v>
      </c>
      <c r="AB1128" s="2" t="s">
        <v>11548</v>
      </c>
      <c r="AC1128" s="2" t="s">
        <v>182</v>
      </c>
      <c r="AD1128" s="2" t="s">
        <v>11549</v>
      </c>
      <c r="AE1128" s="2" t="s">
        <v>65</v>
      </c>
      <c r="AF1128" s="2" t="s">
        <v>66</v>
      </c>
      <c r="AG1128" s="2" t="s">
        <v>11550</v>
      </c>
      <c r="AH1128" s="2" t="s">
        <v>9571</v>
      </c>
      <c r="AI1128" s="2" t="s">
        <v>67</v>
      </c>
      <c r="AJ1128" s="2" t="s">
        <v>11551</v>
      </c>
      <c r="AK1128" s="2" t="s">
        <v>53</v>
      </c>
      <c r="AL1128" s="2" t="s">
        <v>53</v>
      </c>
      <c r="AM1128" s="2" t="s">
        <v>53</v>
      </c>
      <c r="AN1128" s="2" t="s">
        <v>53</v>
      </c>
      <c r="AO1128" s="2" t="s">
        <v>53</v>
      </c>
      <c r="AP1128" s="2" t="s">
        <v>53</v>
      </c>
      <c r="AQ1128" s="2" t="s">
        <v>53</v>
      </c>
      <c r="AR1128" s="148" t="s">
        <v>51</v>
      </c>
      <c r="AS1128" s="2" t="s">
        <v>52</v>
      </c>
      <c r="AT1128" s="2" t="s">
        <v>69</v>
      </c>
    </row>
    <row r="1129" spans="1:46" ht="22.5" customHeight="1" x14ac:dyDescent="0.25">
      <c r="A1129" s="18" t="s">
        <v>11552</v>
      </c>
      <c r="B1129" s="2" t="s">
        <v>11553</v>
      </c>
      <c r="C1129" s="2" t="s">
        <v>344</v>
      </c>
      <c r="D1129" s="2" t="s">
        <v>9612</v>
      </c>
      <c r="E1129" s="2" t="s">
        <v>69</v>
      </c>
      <c r="F1129" s="19">
        <v>1</v>
      </c>
      <c r="G1129" s="19">
        <v>20.5</v>
      </c>
      <c r="H1129" s="19">
        <v>17.399999999999999</v>
      </c>
      <c r="I1129" s="19">
        <v>-7.96</v>
      </c>
      <c r="J1129" s="19">
        <v>-17.399999999999999</v>
      </c>
      <c r="K1129" s="19" t="s">
        <v>52</v>
      </c>
      <c r="L1129" s="19">
        <v>12.54</v>
      </c>
      <c r="M1129" s="2" t="s">
        <v>51</v>
      </c>
      <c r="N1129" s="2" t="s">
        <v>498</v>
      </c>
      <c r="O1129" s="2" t="s">
        <v>3086</v>
      </c>
      <c r="P1129" s="2" t="s">
        <v>500</v>
      </c>
      <c r="Q1129" s="2" t="s">
        <v>53</v>
      </c>
      <c r="R1129" s="19">
        <v>20.5</v>
      </c>
      <c r="S1129" s="19" t="s">
        <v>161</v>
      </c>
      <c r="T1129" s="2" t="s">
        <v>58</v>
      </c>
      <c r="U1129" s="2" t="s">
        <v>53</v>
      </c>
      <c r="V1129" s="2" t="s">
        <v>53</v>
      </c>
      <c r="W1129" s="2" t="s">
        <v>53</v>
      </c>
      <c r="X1129" s="2" t="s">
        <v>53</v>
      </c>
      <c r="Y1129" s="2" t="s">
        <v>11554</v>
      </c>
      <c r="Z1129" s="2" t="s">
        <v>11555</v>
      </c>
      <c r="AA1129" s="2" t="s">
        <v>11556</v>
      </c>
      <c r="AB1129" s="2" t="s">
        <v>504</v>
      </c>
      <c r="AC1129" s="2" t="s">
        <v>84</v>
      </c>
      <c r="AD1129" s="2" t="s">
        <v>11557</v>
      </c>
      <c r="AE1129" s="2" t="s">
        <v>65</v>
      </c>
      <c r="AF1129" s="2" t="s">
        <v>66</v>
      </c>
      <c r="AG1129" s="2" t="s">
        <v>11142</v>
      </c>
      <c r="AH1129" s="2" t="s">
        <v>11558</v>
      </c>
      <c r="AI1129" s="2" t="s">
        <v>67</v>
      </c>
      <c r="AJ1129" s="2" t="s">
        <v>11559</v>
      </c>
      <c r="AK1129" s="2" t="s">
        <v>53</v>
      </c>
      <c r="AL1129" s="2" t="s">
        <v>53</v>
      </c>
      <c r="AM1129" s="2" t="s">
        <v>53</v>
      </c>
      <c r="AN1129" s="2" t="s">
        <v>53</v>
      </c>
      <c r="AO1129" s="2" t="s">
        <v>53</v>
      </c>
      <c r="AP1129" s="2" t="s">
        <v>53</v>
      </c>
      <c r="AQ1129" s="2" t="s">
        <v>53</v>
      </c>
      <c r="AR1129" s="2" t="s">
        <v>69</v>
      </c>
      <c r="AS1129" s="2" t="s">
        <v>52</v>
      </c>
      <c r="AT1129" s="2" t="s">
        <v>69</v>
      </c>
    </row>
    <row r="1130" spans="1:46" ht="22.5" customHeight="1" x14ac:dyDescent="0.25">
      <c r="A1130" s="18" t="s">
        <v>11560</v>
      </c>
      <c r="B1130" s="2" t="s">
        <v>11561</v>
      </c>
      <c r="C1130" s="2" t="s">
        <v>344</v>
      </c>
      <c r="D1130" s="2" t="s">
        <v>9612</v>
      </c>
      <c r="E1130" s="2" t="s">
        <v>69</v>
      </c>
      <c r="F1130" s="19">
        <v>1</v>
      </c>
      <c r="G1130" s="19">
        <v>18.510000000000002</v>
      </c>
      <c r="H1130" s="19">
        <v>9.9</v>
      </c>
      <c r="I1130" s="19">
        <v>-8.65</v>
      </c>
      <c r="J1130" s="19">
        <v>-9.9</v>
      </c>
      <c r="K1130" s="19" t="s">
        <v>52</v>
      </c>
      <c r="L1130" s="19">
        <v>9.86</v>
      </c>
      <c r="M1130" s="2" t="s">
        <v>53</v>
      </c>
      <c r="N1130" s="2" t="s">
        <v>928</v>
      </c>
      <c r="O1130" s="2" t="s">
        <v>929</v>
      </c>
      <c r="P1130" s="2" t="s">
        <v>930</v>
      </c>
      <c r="Q1130" s="2" t="s">
        <v>53</v>
      </c>
      <c r="R1130" s="19">
        <v>18.510000000000002</v>
      </c>
      <c r="S1130" s="19" t="s">
        <v>57</v>
      </c>
      <c r="T1130" s="2" t="s">
        <v>58</v>
      </c>
      <c r="U1130" s="2" t="s">
        <v>53</v>
      </c>
      <c r="V1130" s="2" t="s">
        <v>53</v>
      </c>
      <c r="W1130" s="2" t="s">
        <v>53</v>
      </c>
      <c r="X1130" s="2" t="s">
        <v>53</v>
      </c>
      <c r="Y1130" s="2" t="s">
        <v>11562</v>
      </c>
      <c r="Z1130" s="2" t="s">
        <v>11563</v>
      </c>
      <c r="AA1130" s="2" t="s">
        <v>11564</v>
      </c>
      <c r="AB1130" s="2" t="s">
        <v>11565</v>
      </c>
      <c r="AC1130" s="2" t="s">
        <v>182</v>
      </c>
      <c r="AD1130" s="2" t="s">
        <v>11566</v>
      </c>
      <c r="AE1130" s="2" t="s">
        <v>65</v>
      </c>
      <c r="AF1130" s="2" t="s">
        <v>66</v>
      </c>
      <c r="AG1130" s="2" t="s">
        <v>11567</v>
      </c>
      <c r="AH1130" s="2" t="s">
        <v>11568</v>
      </c>
      <c r="AI1130" s="2" t="s">
        <v>67</v>
      </c>
      <c r="AJ1130" s="2" t="s">
        <v>11569</v>
      </c>
      <c r="AK1130" s="2" t="s">
        <v>53</v>
      </c>
      <c r="AL1130" s="2" t="s">
        <v>53</v>
      </c>
      <c r="AM1130" s="2" t="s">
        <v>53</v>
      </c>
      <c r="AN1130" s="2" t="s">
        <v>53</v>
      </c>
      <c r="AO1130" s="2" t="s">
        <v>53</v>
      </c>
      <c r="AP1130" s="2" t="s">
        <v>53</v>
      </c>
      <c r="AQ1130" s="2" t="s">
        <v>53</v>
      </c>
      <c r="AR1130" s="2" t="s">
        <v>69</v>
      </c>
      <c r="AS1130" s="2" t="s">
        <v>52</v>
      </c>
      <c r="AT1130" s="2" t="s">
        <v>69</v>
      </c>
    </row>
    <row r="1131" spans="1:46" ht="22.5" customHeight="1" x14ac:dyDescent="0.25">
      <c r="A1131" s="18" t="s">
        <v>11570</v>
      </c>
      <c r="B1131" s="2" t="s">
        <v>11571</v>
      </c>
      <c r="C1131" s="2" t="s">
        <v>344</v>
      </c>
      <c r="D1131" s="2" t="s">
        <v>9612</v>
      </c>
      <c r="E1131" s="2" t="s">
        <v>69</v>
      </c>
      <c r="F1131" s="19">
        <v>1</v>
      </c>
      <c r="G1131" s="19">
        <v>75.69</v>
      </c>
      <c r="H1131" s="19">
        <v>22.3</v>
      </c>
      <c r="I1131" s="19">
        <v>-18.37</v>
      </c>
      <c r="J1131" s="19">
        <v>-22.3</v>
      </c>
      <c r="K1131" s="19" t="s">
        <v>52</v>
      </c>
      <c r="L1131" s="19">
        <v>57.32</v>
      </c>
      <c r="M1131" s="2" t="s">
        <v>53</v>
      </c>
      <c r="N1131" s="2" t="s">
        <v>11572</v>
      </c>
      <c r="O1131" s="2" t="s">
        <v>11573</v>
      </c>
      <c r="P1131" s="2" t="s">
        <v>11574</v>
      </c>
      <c r="Q1131" s="2" t="s">
        <v>53</v>
      </c>
      <c r="R1131" s="19">
        <v>75.69</v>
      </c>
      <c r="S1131" s="19" t="s">
        <v>57</v>
      </c>
      <c r="T1131" s="2" t="s">
        <v>77</v>
      </c>
      <c r="U1131" s="2" t="s">
        <v>11575</v>
      </c>
      <c r="V1131" s="2" t="s">
        <v>11576</v>
      </c>
      <c r="W1131" s="2" t="s">
        <v>11577</v>
      </c>
      <c r="X1131" s="2" t="s">
        <v>53</v>
      </c>
      <c r="Y1131" s="2" t="s">
        <v>11575</v>
      </c>
      <c r="Z1131" s="2" t="s">
        <v>11578</v>
      </c>
      <c r="AA1131" s="2" t="s">
        <v>11579</v>
      </c>
      <c r="AB1131" s="2" t="s">
        <v>11580</v>
      </c>
      <c r="AC1131" s="2" t="s">
        <v>97</v>
      </c>
      <c r="AD1131" s="2" t="s">
        <v>11581</v>
      </c>
      <c r="AE1131" s="2" t="s">
        <v>65</v>
      </c>
      <c r="AF1131" s="2" t="s">
        <v>86</v>
      </c>
      <c r="AG1131" s="2" t="s">
        <v>11039</v>
      </c>
      <c r="AH1131" s="2" t="s">
        <v>11582</v>
      </c>
      <c r="AI1131" s="2" t="s">
        <v>67</v>
      </c>
      <c r="AJ1131" s="2" t="s">
        <v>11583</v>
      </c>
      <c r="AK1131" s="2" t="s">
        <v>53</v>
      </c>
      <c r="AL1131" s="2" t="s">
        <v>53</v>
      </c>
      <c r="AM1131" s="2" t="s">
        <v>53</v>
      </c>
      <c r="AN1131" s="2" t="s">
        <v>53</v>
      </c>
      <c r="AO1131" s="2" t="s">
        <v>53</v>
      </c>
      <c r="AP1131" s="2" t="s">
        <v>53</v>
      </c>
      <c r="AQ1131" s="2" t="s">
        <v>53</v>
      </c>
      <c r="AR1131" s="2" t="s">
        <v>69</v>
      </c>
      <c r="AS1131" s="2" t="s">
        <v>52</v>
      </c>
      <c r="AT1131" s="2" t="s">
        <v>69</v>
      </c>
    </row>
    <row r="1132" spans="1:46" ht="22.5" customHeight="1" x14ac:dyDescent="0.25">
      <c r="A1132" s="18" t="s">
        <v>11584</v>
      </c>
      <c r="B1132" s="2" t="s">
        <v>11585</v>
      </c>
      <c r="C1132" s="2" t="s">
        <v>344</v>
      </c>
      <c r="D1132" s="2" t="s">
        <v>8953</v>
      </c>
      <c r="E1132" s="2" t="s">
        <v>51</v>
      </c>
      <c r="F1132" s="19">
        <v>1</v>
      </c>
      <c r="G1132" s="19">
        <v>54.87</v>
      </c>
      <c r="H1132" s="19">
        <v>22.41</v>
      </c>
      <c r="I1132" s="19">
        <v>-12.08</v>
      </c>
      <c r="J1132" s="19">
        <v>-22.41</v>
      </c>
      <c r="K1132" s="19" t="s">
        <v>52</v>
      </c>
      <c r="L1132" s="19">
        <v>42.79</v>
      </c>
      <c r="M1132" s="2" t="s">
        <v>53</v>
      </c>
      <c r="N1132" s="2" t="s">
        <v>309</v>
      </c>
      <c r="O1132" s="2" t="s">
        <v>390</v>
      </c>
      <c r="P1132" s="2" t="s">
        <v>311</v>
      </c>
      <c r="Q1132" s="2" t="s">
        <v>53</v>
      </c>
      <c r="R1132" s="19">
        <v>54.87</v>
      </c>
      <c r="S1132" s="19" t="s">
        <v>161</v>
      </c>
      <c r="T1132" s="2" t="s">
        <v>58</v>
      </c>
      <c r="U1132" s="2" t="s">
        <v>53</v>
      </c>
      <c r="V1132" s="2" t="s">
        <v>53</v>
      </c>
      <c r="W1132" s="2" t="s">
        <v>53</v>
      </c>
      <c r="X1132" s="2" t="s">
        <v>53</v>
      </c>
      <c r="Y1132" s="2" t="s">
        <v>11586</v>
      </c>
      <c r="Z1132" s="2" t="s">
        <v>11587</v>
      </c>
      <c r="AA1132" s="2" t="s">
        <v>11588</v>
      </c>
      <c r="AB1132" s="2" t="s">
        <v>3223</v>
      </c>
      <c r="AC1132" s="2" t="s">
        <v>111</v>
      </c>
      <c r="AD1132" s="2" t="s">
        <v>11589</v>
      </c>
      <c r="AE1132" s="2" t="s">
        <v>65</v>
      </c>
      <c r="AF1132" s="2" t="s">
        <v>66</v>
      </c>
      <c r="AG1132" s="2" t="s">
        <v>11244</v>
      </c>
      <c r="AH1132" s="2" t="s">
        <v>11590</v>
      </c>
      <c r="AI1132" s="2" t="s">
        <v>67</v>
      </c>
      <c r="AJ1132" s="2" t="s">
        <v>11591</v>
      </c>
      <c r="AK1132" s="2" t="s">
        <v>53</v>
      </c>
      <c r="AL1132" s="2" t="s">
        <v>53</v>
      </c>
      <c r="AM1132" s="2" t="s">
        <v>53</v>
      </c>
      <c r="AN1132" s="2" t="s">
        <v>53</v>
      </c>
      <c r="AO1132" s="2" t="s">
        <v>53</v>
      </c>
      <c r="AP1132" s="2" t="s">
        <v>53</v>
      </c>
      <c r="AQ1132" s="2" t="s">
        <v>53</v>
      </c>
      <c r="AR1132" s="2" t="s">
        <v>69</v>
      </c>
      <c r="AS1132" s="2" t="s">
        <v>52</v>
      </c>
      <c r="AT1132" s="2" t="s">
        <v>69</v>
      </c>
    </row>
    <row r="1133" spans="1:46" ht="22.5" customHeight="1" x14ac:dyDescent="0.25">
      <c r="A1133" s="18" t="s">
        <v>11592</v>
      </c>
      <c r="B1133" s="2" t="s">
        <v>11585</v>
      </c>
      <c r="C1133" s="2" t="s">
        <v>1272</v>
      </c>
      <c r="D1133" s="2" t="s">
        <v>8550</v>
      </c>
      <c r="E1133" s="2" t="s">
        <v>51</v>
      </c>
      <c r="F1133" s="19">
        <v>0</v>
      </c>
      <c r="G1133" s="19">
        <v>79.2</v>
      </c>
      <c r="H1133" s="19" t="s">
        <v>52</v>
      </c>
      <c r="I1133" s="19">
        <v>-9.5</v>
      </c>
      <c r="J1133" s="19">
        <v>-20.45</v>
      </c>
      <c r="K1133" s="19">
        <v>-49.25</v>
      </c>
      <c r="L1133" s="19">
        <v>0</v>
      </c>
      <c r="M1133" s="2" t="s">
        <v>53</v>
      </c>
      <c r="N1133" s="2" t="s">
        <v>733</v>
      </c>
      <c r="O1133" s="2" t="s">
        <v>734</v>
      </c>
      <c r="P1133" s="2" t="s">
        <v>735</v>
      </c>
      <c r="Q1133" s="2" t="s">
        <v>53</v>
      </c>
      <c r="R1133" s="19">
        <v>79.2</v>
      </c>
      <c r="S1133" s="19" t="s">
        <v>161</v>
      </c>
      <c r="T1133" s="2" t="s">
        <v>77</v>
      </c>
      <c r="U1133" s="2" t="s">
        <v>11586</v>
      </c>
      <c r="V1133" s="2" t="s">
        <v>11593</v>
      </c>
      <c r="W1133" s="2" t="s">
        <v>11594</v>
      </c>
      <c r="X1133" s="2" t="s">
        <v>53</v>
      </c>
      <c r="Y1133" s="2" t="s">
        <v>11586</v>
      </c>
      <c r="Z1133" s="2" t="s">
        <v>11587</v>
      </c>
      <c r="AA1133" s="2" t="s">
        <v>53</v>
      </c>
      <c r="AB1133" s="2" t="s">
        <v>3223</v>
      </c>
      <c r="AC1133" s="2" t="s">
        <v>111</v>
      </c>
      <c r="AD1133" s="2" t="s">
        <v>11589</v>
      </c>
      <c r="AE1133" s="2" t="s">
        <v>65</v>
      </c>
      <c r="AF1133" s="2" t="s">
        <v>86</v>
      </c>
      <c r="AG1133" s="2" t="s">
        <v>53</v>
      </c>
      <c r="AH1133" s="2" t="s">
        <v>53</v>
      </c>
      <c r="AI1133" s="2" t="s">
        <v>67</v>
      </c>
      <c r="AJ1133" s="2" t="s">
        <v>53</v>
      </c>
      <c r="AK1133" s="2" t="s">
        <v>53</v>
      </c>
      <c r="AL1133" s="2" t="s">
        <v>53</v>
      </c>
      <c r="AM1133" s="2" t="s">
        <v>53</v>
      </c>
      <c r="AN1133" s="2" t="s">
        <v>53</v>
      </c>
      <c r="AO1133" s="2" t="s">
        <v>53</v>
      </c>
      <c r="AP1133" s="2" t="s">
        <v>53</v>
      </c>
      <c r="AQ1133" s="2" t="s">
        <v>53</v>
      </c>
      <c r="AR1133" s="2" t="s">
        <v>69</v>
      </c>
      <c r="AS1133" s="2" t="s">
        <v>52</v>
      </c>
      <c r="AT1133" s="2" t="s">
        <v>69</v>
      </c>
    </row>
    <row r="1134" spans="1:46" ht="22.5" customHeight="1" x14ac:dyDescent="0.25">
      <c r="A1134" s="18" t="s">
        <v>11595</v>
      </c>
      <c r="B1134" s="2" t="s">
        <v>11596</v>
      </c>
      <c r="C1134" s="2" t="s">
        <v>344</v>
      </c>
      <c r="D1134" s="2" t="s">
        <v>10713</v>
      </c>
      <c r="E1134" s="2" t="s">
        <v>69</v>
      </c>
      <c r="F1134" s="19">
        <v>1</v>
      </c>
      <c r="G1134" s="19">
        <v>59.99</v>
      </c>
      <c r="H1134" s="19">
        <v>10.96</v>
      </c>
      <c r="I1134" s="19">
        <v>-15.7</v>
      </c>
      <c r="J1134" s="19">
        <v>-10.96</v>
      </c>
      <c r="K1134" s="19" t="s">
        <v>52</v>
      </c>
      <c r="L1134" s="19">
        <v>44.29</v>
      </c>
      <c r="M1134" s="2" t="s">
        <v>53</v>
      </c>
      <c r="N1134" s="2" t="s">
        <v>309</v>
      </c>
      <c r="O1134" s="2" t="s">
        <v>5124</v>
      </c>
      <c r="P1134" s="2" t="s">
        <v>5125</v>
      </c>
      <c r="Q1134" s="2" t="s">
        <v>53</v>
      </c>
      <c r="R1134" s="19">
        <v>59.99</v>
      </c>
      <c r="S1134" s="19" t="s">
        <v>57</v>
      </c>
      <c r="T1134" s="2" t="s">
        <v>58</v>
      </c>
      <c r="U1134" s="2" t="s">
        <v>53</v>
      </c>
      <c r="V1134" s="2" t="s">
        <v>53</v>
      </c>
      <c r="W1134" s="2" t="s">
        <v>53</v>
      </c>
      <c r="X1134" s="2" t="s">
        <v>53</v>
      </c>
      <c r="Y1134" s="2" t="s">
        <v>11597</v>
      </c>
      <c r="Z1134" s="2" t="s">
        <v>11598</v>
      </c>
      <c r="AA1134" s="2" t="s">
        <v>11599</v>
      </c>
      <c r="AB1134" s="2" t="s">
        <v>728</v>
      </c>
      <c r="AC1134" s="2" t="s">
        <v>182</v>
      </c>
      <c r="AD1134" s="2" t="s">
        <v>11600</v>
      </c>
      <c r="AE1134" s="2" t="s">
        <v>65</v>
      </c>
      <c r="AF1134" s="2" t="s">
        <v>66</v>
      </c>
      <c r="AG1134" s="2" t="s">
        <v>11601</v>
      </c>
      <c r="AH1134" s="2" t="s">
        <v>11602</v>
      </c>
      <c r="AI1134" s="2" t="s">
        <v>67</v>
      </c>
      <c r="AJ1134" s="2" t="s">
        <v>11603</v>
      </c>
      <c r="AK1134" s="2" t="s">
        <v>53</v>
      </c>
      <c r="AL1134" s="2" t="s">
        <v>53</v>
      </c>
      <c r="AM1134" s="2" t="s">
        <v>53</v>
      </c>
      <c r="AN1134" s="2" t="s">
        <v>53</v>
      </c>
      <c r="AO1134" s="2" t="s">
        <v>53</v>
      </c>
      <c r="AP1134" s="2" t="s">
        <v>53</v>
      </c>
      <c r="AQ1134" s="2" t="s">
        <v>53</v>
      </c>
      <c r="AR1134" s="2" t="s">
        <v>69</v>
      </c>
      <c r="AS1134" s="2" t="s">
        <v>52</v>
      </c>
      <c r="AT1134" s="2" t="s">
        <v>69</v>
      </c>
    </row>
    <row r="1135" spans="1:46" ht="22.5" customHeight="1" x14ac:dyDescent="0.25">
      <c r="A1135" s="18" t="s">
        <v>11604</v>
      </c>
      <c r="B1135" s="2" t="s">
        <v>11605</v>
      </c>
      <c r="C1135" s="2" t="s">
        <v>344</v>
      </c>
      <c r="D1135" s="2" t="s">
        <v>9612</v>
      </c>
      <c r="E1135" s="2" t="s">
        <v>51</v>
      </c>
      <c r="F1135" s="19">
        <v>1</v>
      </c>
      <c r="G1135" s="19">
        <v>54.87</v>
      </c>
      <c r="H1135" s="19">
        <v>5.48</v>
      </c>
      <c r="I1135" s="19">
        <v>-12.08</v>
      </c>
      <c r="J1135" s="19">
        <v>-5.48</v>
      </c>
      <c r="K1135" s="19" t="s">
        <v>52</v>
      </c>
      <c r="L1135" s="19">
        <v>42.79</v>
      </c>
      <c r="M1135" s="2" t="s">
        <v>51</v>
      </c>
      <c r="N1135" s="2" t="s">
        <v>309</v>
      </c>
      <c r="O1135" s="2" t="s">
        <v>390</v>
      </c>
      <c r="P1135" s="2" t="s">
        <v>311</v>
      </c>
      <c r="Q1135" s="2" t="s">
        <v>53</v>
      </c>
      <c r="R1135" s="19">
        <v>54.87</v>
      </c>
      <c r="S1135" s="19" t="s">
        <v>161</v>
      </c>
      <c r="T1135" s="2" t="s">
        <v>58</v>
      </c>
      <c r="U1135" s="2" t="s">
        <v>53</v>
      </c>
      <c r="V1135" s="2" t="s">
        <v>53</v>
      </c>
      <c r="W1135" s="2" t="s">
        <v>53</v>
      </c>
      <c r="X1135" s="2" t="s">
        <v>53</v>
      </c>
      <c r="Y1135" s="2" t="s">
        <v>11606</v>
      </c>
      <c r="Z1135" s="2" t="s">
        <v>11607</v>
      </c>
      <c r="AA1135" s="2" t="s">
        <v>11608</v>
      </c>
      <c r="AB1135" s="2" t="s">
        <v>11609</v>
      </c>
      <c r="AC1135" s="2" t="s">
        <v>2004</v>
      </c>
      <c r="AD1135" s="2" t="s">
        <v>11610</v>
      </c>
      <c r="AE1135" s="2" t="s">
        <v>65</v>
      </c>
      <c r="AF1135" s="2" t="s">
        <v>66</v>
      </c>
      <c r="AG1135" s="2" t="s">
        <v>10940</v>
      </c>
      <c r="AH1135" s="2" t="s">
        <v>11611</v>
      </c>
      <c r="AI1135" s="2" t="s">
        <v>67</v>
      </c>
      <c r="AJ1135" s="2" t="s">
        <v>11612</v>
      </c>
      <c r="AK1135" s="2" t="s">
        <v>53</v>
      </c>
      <c r="AL1135" s="2" t="s">
        <v>53</v>
      </c>
      <c r="AM1135" s="2" t="s">
        <v>53</v>
      </c>
      <c r="AN1135" s="2" t="s">
        <v>53</v>
      </c>
      <c r="AO1135" s="2" t="s">
        <v>53</v>
      </c>
      <c r="AP1135" s="2" t="s">
        <v>53</v>
      </c>
      <c r="AQ1135" s="2" t="s">
        <v>53</v>
      </c>
      <c r="AR1135" s="2" t="s">
        <v>69</v>
      </c>
      <c r="AS1135" s="2" t="s">
        <v>52</v>
      </c>
      <c r="AT1135" s="2" t="s">
        <v>69</v>
      </c>
    </row>
    <row r="1136" spans="1:46" ht="22.5" customHeight="1" x14ac:dyDescent="0.25">
      <c r="A1136" s="18" t="s">
        <v>11613</v>
      </c>
      <c r="B1136" s="2" t="s">
        <v>11614</v>
      </c>
      <c r="C1136" s="2" t="s">
        <v>344</v>
      </c>
      <c r="D1136" s="2" t="s">
        <v>8953</v>
      </c>
      <c r="E1136" s="2" t="s">
        <v>69</v>
      </c>
      <c r="F1136" s="19">
        <v>1</v>
      </c>
      <c r="G1136" s="19">
        <v>120.9</v>
      </c>
      <c r="H1136" s="19">
        <v>11.28</v>
      </c>
      <c r="I1136" s="19">
        <v>-20.55</v>
      </c>
      <c r="J1136" s="19">
        <v>-29.73</v>
      </c>
      <c r="K1136" s="19" t="s">
        <v>52</v>
      </c>
      <c r="L1136" s="19">
        <v>81.900000000000006</v>
      </c>
      <c r="M1136" s="2" t="s">
        <v>53</v>
      </c>
      <c r="N1136" s="2" t="s">
        <v>321</v>
      </c>
      <c r="O1136" s="2" t="s">
        <v>11615</v>
      </c>
      <c r="P1136" s="2" t="s">
        <v>11616</v>
      </c>
      <c r="Q1136" s="2" t="s">
        <v>53</v>
      </c>
      <c r="R1136" s="19">
        <v>120.9</v>
      </c>
      <c r="S1136" s="19" t="s">
        <v>57</v>
      </c>
      <c r="T1136" s="2" t="s">
        <v>77</v>
      </c>
      <c r="U1136" s="2" t="s">
        <v>11617</v>
      </c>
      <c r="V1136" s="2" t="s">
        <v>11618</v>
      </c>
      <c r="W1136" s="2" t="s">
        <v>11619</v>
      </c>
      <c r="X1136" s="2" t="s">
        <v>53</v>
      </c>
      <c r="Y1136" s="2" t="s">
        <v>11617</v>
      </c>
      <c r="Z1136" s="2" t="s">
        <v>11620</v>
      </c>
      <c r="AA1136" s="2" t="s">
        <v>11621</v>
      </c>
      <c r="AB1136" s="2" t="s">
        <v>6046</v>
      </c>
      <c r="AC1136" s="2" t="s">
        <v>195</v>
      </c>
      <c r="AD1136" s="2" t="s">
        <v>11622</v>
      </c>
      <c r="AE1136" s="2" t="s">
        <v>65</v>
      </c>
      <c r="AF1136" s="2" t="s">
        <v>86</v>
      </c>
      <c r="AG1136" s="2" t="s">
        <v>11623</v>
      </c>
      <c r="AH1136" s="2" t="s">
        <v>11624</v>
      </c>
      <c r="AI1136" s="2" t="s">
        <v>67</v>
      </c>
      <c r="AJ1136" s="2" t="s">
        <v>11625</v>
      </c>
      <c r="AK1136" s="2" t="s">
        <v>53</v>
      </c>
      <c r="AL1136" s="2" t="s">
        <v>53</v>
      </c>
      <c r="AM1136" s="2" t="s">
        <v>53</v>
      </c>
      <c r="AN1136" s="2" t="s">
        <v>53</v>
      </c>
      <c r="AO1136" s="2" t="s">
        <v>53</v>
      </c>
      <c r="AP1136" s="2" t="s">
        <v>53</v>
      </c>
      <c r="AQ1136" s="2" t="s">
        <v>53</v>
      </c>
      <c r="AR1136" s="2" t="s">
        <v>69</v>
      </c>
      <c r="AS1136" s="2" t="s">
        <v>52</v>
      </c>
      <c r="AT1136" s="2" t="s">
        <v>69</v>
      </c>
    </row>
    <row r="1137" spans="1:46" ht="22.5" customHeight="1" x14ac:dyDescent="0.25">
      <c r="A1137" s="18" t="s">
        <v>11626</v>
      </c>
      <c r="B1137" s="2" t="s">
        <v>11627</v>
      </c>
      <c r="C1137" s="2" t="s">
        <v>344</v>
      </c>
      <c r="D1137" s="2" t="s">
        <v>10713</v>
      </c>
      <c r="E1137" s="2" t="s">
        <v>69</v>
      </c>
      <c r="F1137" s="19">
        <v>1</v>
      </c>
      <c r="G1137" s="19">
        <v>47.9</v>
      </c>
      <c r="H1137" s="19">
        <v>9.4</v>
      </c>
      <c r="I1137" s="19">
        <v>-13.64</v>
      </c>
      <c r="J1137" s="19">
        <v>-9.4</v>
      </c>
      <c r="K1137" s="19" t="s">
        <v>52</v>
      </c>
      <c r="L1137" s="19">
        <v>34.26</v>
      </c>
      <c r="M1137" s="2" t="s">
        <v>51</v>
      </c>
      <c r="N1137" s="2" t="s">
        <v>2726</v>
      </c>
      <c r="O1137" s="2" t="s">
        <v>2727</v>
      </c>
      <c r="P1137" s="2" t="s">
        <v>2728</v>
      </c>
      <c r="Q1137" s="2" t="s">
        <v>53</v>
      </c>
      <c r="R1137" s="19">
        <v>47.9</v>
      </c>
      <c r="S1137" s="19" t="s">
        <v>57</v>
      </c>
      <c r="T1137" s="2" t="s">
        <v>58</v>
      </c>
      <c r="U1137" s="2" t="s">
        <v>53</v>
      </c>
      <c r="V1137" s="2" t="s">
        <v>53</v>
      </c>
      <c r="W1137" s="2" t="s">
        <v>53</v>
      </c>
      <c r="X1137" s="2" t="s">
        <v>53</v>
      </c>
      <c r="Y1137" s="2" t="s">
        <v>11628</v>
      </c>
      <c r="Z1137" s="2" t="s">
        <v>11629</v>
      </c>
      <c r="AA1137" s="2" t="s">
        <v>11630</v>
      </c>
      <c r="AB1137" s="2" t="s">
        <v>11631</v>
      </c>
      <c r="AC1137" s="2" t="s">
        <v>124</v>
      </c>
      <c r="AD1137" s="2" t="s">
        <v>11632</v>
      </c>
      <c r="AE1137" s="2" t="s">
        <v>65</v>
      </c>
      <c r="AF1137" s="2" t="s">
        <v>66</v>
      </c>
      <c r="AG1137" s="2" t="s">
        <v>11633</v>
      </c>
      <c r="AH1137" s="2" t="s">
        <v>11634</v>
      </c>
      <c r="AI1137" s="2" t="s">
        <v>67</v>
      </c>
      <c r="AJ1137" s="2" t="s">
        <v>11635</v>
      </c>
      <c r="AK1137" s="2" t="s">
        <v>11636</v>
      </c>
      <c r="AL1137" s="2" t="s">
        <v>53</v>
      </c>
      <c r="AM1137" s="2" t="s">
        <v>53</v>
      </c>
      <c r="AN1137" s="2" t="s">
        <v>53</v>
      </c>
      <c r="AO1137" s="2" t="s">
        <v>53</v>
      </c>
      <c r="AP1137" s="2" t="s">
        <v>53</v>
      </c>
      <c r="AQ1137" s="2" t="s">
        <v>53</v>
      </c>
      <c r="AR1137" s="2" t="s">
        <v>69</v>
      </c>
      <c r="AS1137" s="2" t="s">
        <v>52</v>
      </c>
      <c r="AT1137" s="2" t="s">
        <v>69</v>
      </c>
    </row>
    <row r="1138" spans="1:46" ht="22.5" customHeight="1" x14ac:dyDescent="0.25">
      <c r="A1138" s="18" t="s">
        <v>11637</v>
      </c>
      <c r="B1138" s="2" t="s">
        <v>11638</v>
      </c>
      <c r="C1138" s="2" t="s">
        <v>344</v>
      </c>
      <c r="D1138" s="2" t="s">
        <v>9612</v>
      </c>
      <c r="E1138" s="2" t="s">
        <v>69</v>
      </c>
      <c r="F1138" s="19">
        <v>1</v>
      </c>
      <c r="G1138" s="19">
        <v>153.09</v>
      </c>
      <c r="H1138" s="19" t="s">
        <v>52</v>
      </c>
      <c r="I1138" s="19">
        <v>-18.37</v>
      </c>
      <c r="J1138" s="19">
        <v>-38.950000000000003</v>
      </c>
      <c r="K1138" s="19" t="s">
        <v>52</v>
      </c>
      <c r="L1138" s="19">
        <v>95.77</v>
      </c>
      <c r="M1138" s="2" t="s">
        <v>53</v>
      </c>
      <c r="N1138" s="2" t="s">
        <v>11355</v>
      </c>
      <c r="O1138" s="2" t="s">
        <v>11639</v>
      </c>
      <c r="P1138" s="2" t="s">
        <v>11640</v>
      </c>
      <c r="Q1138" s="2" t="s">
        <v>53</v>
      </c>
      <c r="R1138" s="19">
        <v>153.09</v>
      </c>
      <c r="S1138" s="19" t="s">
        <v>161</v>
      </c>
      <c r="T1138" s="2" t="s">
        <v>77</v>
      </c>
      <c r="U1138" s="2" t="s">
        <v>11641</v>
      </c>
      <c r="V1138" s="2" t="s">
        <v>11642</v>
      </c>
      <c r="W1138" s="2" t="s">
        <v>11643</v>
      </c>
      <c r="X1138" s="2" t="s">
        <v>53</v>
      </c>
      <c r="Y1138" s="2" t="s">
        <v>11641</v>
      </c>
      <c r="Z1138" s="2" t="s">
        <v>11644</v>
      </c>
      <c r="AA1138" s="2" t="s">
        <v>11645</v>
      </c>
      <c r="AB1138" s="2" t="s">
        <v>7681</v>
      </c>
      <c r="AC1138" s="2" t="s">
        <v>124</v>
      </c>
      <c r="AD1138" s="2" t="s">
        <v>11646</v>
      </c>
      <c r="AE1138" s="2" t="s">
        <v>65</v>
      </c>
      <c r="AF1138" s="2" t="s">
        <v>86</v>
      </c>
      <c r="AG1138" s="2" t="s">
        <v>11647</v>
      </c>
      <c r="AH1138" s="2" t="s">
        <v>11648</v>
      </c>
      <c r="AI1138" s="2" t="s">
        <v>67</v>
      </c>
      <c r="AJ1138" s="2" t="s">
        <v>11649</v>
      </c>
      <c r="AK1138" s="2" t="s">
        <v>53</v>
      </c>
      <c r="AL1138" s="2" t="s">
        <v>53</v>
      </c>
      <c r="AM1138" s="2" t="s">
        <v>53</v>
      </c>
      <c r="AN1138" s="2" t="s">
        <v>53</v>
      </c>
      <c r="AO1138" s="2" t="s">
        <v>53</v>
      </c>
      <c r="AP1138" s="2" t="s">
        <v>53</v>
      </c>
      <c r="AQ1138" s="2" t="s">
        <v>53</v>
      </c>
      <c r="AR1138" s="2" t="s">
        <v>69</v>
      </c>
      <c r="AS1138" s="2" t="s">
        <v>52</v>
      </c>
      <c r="AT1138" s="2" t="s">
        <v>69</v>
      </c>
    </row>
    <row r="1139" spans="1:46" ht="22.5" customHeight="1" x14ac:dyDescent="0.25">
      <c r="A1139" s="18" t="s">
        <v>11650</v>
      </c>
      <c r="B1139" s="2" t="s">
        <v>11651</v>
      </c>
      <c r="C1139" s="2" t="s">
        <v>10742</v>
      </c>
      <c r="D1139" s="2" t="s">
        <v>10743</v>
      </c>
      <c r="E1139" s="2" t="s">
        <v>51</v>
      </c>
      <c r="F1139" s="19">
        <v>0</v>
      </c>
      <c r="G1139" s="19">
        <v>109.74</v>
      </c>
      <c r="H1139" s="19" t="s">
        <v>52</v>
      </c>
      <c r="I1139" s="19">
        <v>-59.56</v>
      </c>
      <c r="J1139" s="19">
        <v>-20.45</v>
      </c>
      <c r="K1139" s="19">
        <v>-70.63</v>
      </c>
      <c r="L1139" s="19">
        <v>-40.9</v>
      </c>
      <c r="M1139" s="2" t="s">
        <v>53</v>
      </c>
      <c r="N1139" s="2" t="s">
        <v>1235</v>
      </c>
      <c r="O1139" s="2" t="s">
        <v>1236</v>
      </c>
      <c r="P1139" s="2" t="s">
        <v>1237</v>
      </c>
      <c r="Q1139" s="2" t="s">
        <v>53</v>
      </c>
      <c r="R1139" s="19">
        <v>109.74</v>
      </c>
      <c r="S1139" s="19" t="s">
        <v>57</v>
      </c>
      <c r="T1139" s="2" t="s">
        <v>58</v>
      </c>
      <c r="U1139" s="2" t="s">
        <v>11652</v>
      </c>
      <c r="V1139" s="2" t="s">
        <v>11653</v>
      </c>
      <c r="W1139" s="2" t="s">
        <v>11654</v>
      </c>
      <c r="X1139" s="2" t="s">
        <v>53</v>
      </c>
      <c r="Y1139" s="2" t="s">
        <v>11652</v>
      </c>
      <c r="Z1139" s="2" t="s">
        <v>11655</v>
      </c>
      <c r="AA1139" s="2" t="s">
        <v>2178</v>
      </c>
      <c r="AB1139" s="2" t="s">
        <v>124</v>
      </c>
      <c r="AC1139" s="2" t="s">
        <v>124</v>
      </c>
      <c r="AD1139" s="2" t="s">
        <v>2179</v>
      </c>
      <c r="AE1139" s="2" t="s">
        <v>65</v>
      </c>
      <c r="AF1139" s="2" t="s">
        <v>66</v>
      </c>
      <c r="AG1139" s="2" t="s">
        <v>5368</v>
      </c>
      <c r="AH1139" s="2" t="s">
        <v>10748</v>
      </c>
      <c r="AI1139" s="2" t="s">
        <v>67</v>
      </c>
      <c r="AJ1139" s="2" t="s">
        <v>11656</v>
      </c>
      <c r="AK1139" s="2" t="s">
        <v>53</v>
      </c>
      <c r="AL1139" s="2" t="s">
        <v>53</v>
      </c>
      <c r="AM1139" s="2" t="s">
        <v>53</v>
      </c>
      <c r="AN1139" s="2" t="s">
        <v>53</v>
      </c>
      <c r="AO1139" s="2" t="s">
        <v>53</v>
      </c>
      <c r="AP1139" s="2" t="s">
        <v>53</v>
      </c>
      <c r="AQ1139" s="2" t="s">
        <v>53</v>
      </c>
      <c r="AR1139" s="149" t="s">
        <v>51</v>
      </c>
      <c r="AS1139" s="2" t="s">
        <v>52</v>
      </c>
      <c r="AT1139" s="2" t="s">
        <v>69</v>
      </c>
    </row>
    <row r="1140" spans="1:46" ht="22.5" customHeight="1" x14ac:dyDescent="0.25">
      <c r="A1140" s="18" t="s">
        <v>11657</v>
      </c>
      <c r="B1140" s="2" t="s">
        <v>11658</v>
      </c>
      <c r="C1140" s="2" t="s">
        <v>344</v>
      </c>
      <c r="D1140" s="2" t="s">
        <v>10713</v>
      </c>
      <c r="E1140" s="2" t="s">
        <v>69</v>
      </c>
      <c r="F1140" s="19">
        <v>1</v>
      </c>
      <c r="G1140" s="19">
        <v>67.42</v>
      </c>
      <c r="H1140" s="19">
        <v>15.9</v>
      </c>
      <c r="I1140" s="19">
        <v>-16.96</v>
      </c>
      <c r="J1140" s="19" t="s">
        <v>52</v>
      </c>
      <c r="K1140" s="19" t="s">
        <v>52</v>
      </c>
      <c r="L1140" s="19">
        <v>66.36</v>
      </c>
      <c r="M1140" s="2" t="s">
        <v>53</v>
      </c>
      <c r="N1140" s="2" t="s">
        <v>687</v>
      </c>
      <c r="O1140" s="2" t="s">
        <v>688</v>
      </c>
      <c r="P1140" s="2" t="s">
        <v>689</v>
      </c>
      <c r="Q1140" s="2" t="s">
        <v>53</v>
      </c>
      <c r="R1140" s="19">
        <v>67.42</v>
      </c>
      <c r="S1140" s="19" t="s">
        <v>57</v>
      </c>
      <c r="T1140" s="2" t="s">
        <v>58</v>
      </c>
      <c r="U1140" s="2" t="s">
        <v>11659</v>
      </c>
      <c r="V1140" s="2" t="s">
        <v>11660</v>
      </c>
      <c r="W1140" s="2" t="s">
        <v>11661</v>
      </c>
      <c r="X1140" s="2" t="s">
        <v>53</v>
      </c>
      <c r="Y1140" s="2" t="s">
        <v>11659</v>
      </c>
      <c r="Z1140" s="2" t="s">
        <v>11662</v>
      </c>
      <c r="AA1140" s="2" t="s">
        <v>11663</v>
      </c>
      <c r="AB1140" s="2" t="s">
        <v>6871</v>
      </c>
      <c r="AC1140" s="2" t="s">
        <v>124</v>
      </c>
      <c r="AD1140" s="2" t="s">
        <v>11664</v>
      </c>
      <c r="AE1140" s="2" t="s">
        <v>65</v>
      </c>
      <c r="AF1140" s="2" t="s">
        <v>222</v>
      </c>
      <c r="AG1140" s="2" t="s">
        <v>10969</v>
      </c>
      <c r="AH1140" s="2" t="s">
        <v>11665</v>
      </c>
      <c r="AI1140" s="2" t="s">
        <v>6875</v>
      </c>
      <c r="AJ1140" s="2" t="s">
        <v>11666</v>
      </c>
      <c r="AK1140" s="2" t="s">
        <v>53</v>
      </c>
      <c r="AL1140" s="2" t="s">
        <v>53</v>
      </c>
      <c r="AM1140" s="2" t="s">
        <v>53</v>
      </c>
      <c r="AN1140" s="2" t="s">
        <v>53</v>
      </c>
      <c r="AO1140" s="2" t="s">
        <v>53</v>
      </c>
      <c r="AP1140" s="2" t="s">
        <v>53</v>
      </c>
      <c r="AQ1140" s="2" t="s">
        <v>53</v>
      </c>
      <c r="AR1140" s="2" t="s">
        <v>69</v>
      </c>
      <c r="AS1140" s="2" t="s">
        <v>52</v>
      </c>
      <c r="AT1140" s="2" t="s">
        <v>69</v>
      </c>
    </row>
    <row r="1141" spans="1:46" ht="22.5" customHeight="1" x14ac:dyDescent="0.25">
      <c r="A1141" s="18" t="s">
        <v>11667</v>
      </c>
      <c r="B1141" s="2" t="s">
        <v>11668</v>
      </c>
      <c r="C1141" s="2" t="s">
        <v>344</v>
      </c>
      <c r="D1141" s="2" t="s">
        <v>9612</v>
      </c>
      <c r="E1141" s="2" t="s">
        <v>51</v>
      </c>
      <c r="F1141" s="19">
        <v>1</v>
      </c>
      <c r="G1141" s="19">
        <v>65.94</v>
      </c>
      <c r="H1141" s="19" t="s">
        <v>52</v>
      </c>
      <c r="I1141" s="19">
        <v>-16.71</v>
      </c>
      <c r="J1141" s="19" t="s">
        <v>52</v>
      </c>
      <c r="K1141" s="19" t="s">
        <v>52</v>
      </c>
      <c r="L1141" s="19">
        <v>49.23</v>
      </c>
      <c r="M1141" s="2" t="s">
        <v>51</v>
      </c>
      <c r="N1141" s="2" t="s">
        <v>1224</v>
      </c>
      <c r="O1141" s="2" t="s">
        <v>1225</v>
      </c>
      <c r="P1141" s="2" t="s">
        <v>1226</v>
      </c>
      <c r="Q1141" s="2" t="s">
        <v>53</v>
      </c>
      <c r="R1141" s="19">
        <v>65.94</v>
      </c>
      <c r="S1141" s="19" t="s">
        <v>57</v>
      </c>
      <c r="T1141" s="2" t="s">
        <v>58</v>
      </c>
      <c r="U1141" s="2" t="s">
        <v>53</v>
      </c>
      <c r="V1141" s="2" t="s">
        <v>53</v>
      </c>
      <c r="W1141" s="2" t="s">
        <v>53</v>
      </c>
      <c r="X1141" s="2" t="s">
        <v>53</v>
      </c>
      <c r="Y1141" s="2" t="s">
        <v>11669</v>
      </c>
      <c r="Z1141" s="2" t="s">
        <v>11670</v>
      </c>
      <c r="AA1141" s="2" t="s">
        <v>11671</v>
      </c>
      <c r="AB1141" s="2" t="s">
        <v>3182</v>
      </c>
      <c r="AC1141" s="2" t="s">
        <v>3183</v>
      </c>
      <c r="AD1141" s="2" t="s">
        <v>11672</v>
      </c>
      <c r="AE1141" s="2" t="s">
        <v>65</v>
      </c>
      <c r="AF1141" s="2" t="s">
        <v>66</v>
      </c>
      <c r="AG1141" s="2" t="s">
        <v>11323</v>
      </c>
      <c r="AH1141" s="2" t="s">
        <v>11673</v>
      </c>
      <c r="AI1141" s="2" t="s">
        <v>67</v>
      </c>
      <c r="AJ1141" s="2" t="s">
        <v>11674</v>
      </c>
      <c r="AK1141" s="2" t="s">
        <v>53</v>
      </c>
      <c r="AL1141" s="2" t="s">
        <v>53</v>
      </c>
      <c r="AM1141" s="2" t="s">
        <v>53</v>
      </c>
      <c r="AN1141" s="2" t="s">
        <v>53</v>
      </c>
      <c r="AO1141" s="2" t="s">
        <v>53</v>
      </c>
      <c r="AP1141" s="2" t="s">
        <v>53</v>
      </c>
      <c r="AQ1141" s="2" t="s">
        <v>53</v>
      </c>
      <c r="AR1141" s="2" t="s">
        <v>69</v>
      </c>
      <c r="AS1141" s="2" t="s">
        <v>52</v>
      </c>
      <c r="AT1141" s="2" t="s">
        <v>69</v>
      </c>
    </row>
    <row r="1142" spans="1:46" ht="22.5" customHeight="1" x14ac:dyDescent="0.25">
      <c r="A1142" s="18" t="s">
        <v>11675</v>
      </c>
      <c r="B1142" s="2" t="s">
        <v>11676</v>
      </c>
      <c r="C1142" s="2" t="s">
        <v>344</v>
      </c>
      <c r="D1142" s="2" t="s">
        <v>10713</v>
      </c>
      <c r="E1142" s="2" t="s">
        <v>51</v>
      </c>
      <c r="F1142" s="19">
        <v>1</v>
      </c>
      <c r="G1142" s="19">
        <v>54.87</v>
      </c>
      <c r="H1142" s="19">
        <v>13.7</v>
      </c>
      <c r="I1142" s="19">
        <v>-12.08</v>
      </c>
      <c r="J1142" s="19">
        <v>-13.7</v>
      </c>
      <c r="K1142" s="19" t="s">
        <v>52</v>
      </c>
      <c r="L1142" s="19">
        <v>42.79</v>
      </c>
      <c r="M1142" s="2" t="s">
        <v>53</v>
      </c>
      <c r="N1142" s="2" t="s">
        <v>309</v>
      </c>
      <c r="O1142" s="2" t="s">
        <v>390</v>
      </c>
      <c r="P1142" s="2" t="s">
        <v>311</v>
      </c>
      <c r="Q1142" s="2" t="s">
        <v>53</v>
      </c>
      <c r="R1142" s="19">
        <v>54.87</v>
      </c>
      <c r="S1142" s="19" t="s">
        <v>161</v>
      </c>
      <c r="T1142" s="2" t="s">
        <v>58</v>
      </c>
      <c r="U1142" s="2" t="s">
        <v>53</v>
      </c>
      <c r="V1142" s="2" t="s">
        <v>53</v>
      </c>
      <c r="W1142" s="2" t="s">
        <v>53</v>
      </c>
      <c r="X1142" s="2" t="s">
        <v>53</v>
      </c>
      <c r="Y1142" s="2" t="s">
        <v>11677</v>
      </c>
      <c r="Z1142" s="2" t="s">
        <v>11678</v>
      </c>
      <c r="AA1142" s="2" t="s">
        <v>11679</v>
      </c>
      <c r="AB1142" s="2" t="s">
        <v>11680</v>
      </c>
      <c r="AC1142" s="2" t="s">
        <v>124</v>
      </c>
      <c r="AD1142" s="2" t="s">
        <v>11681</v>
      </c>
      <c r="AE1142" s="2" t="s">
        <v>65</v>
      </c>
      <c r="AF1142" s="2" t="s">
        <v>66</v>
      </c>
      <c r="AG1142" s="2" t="s">
        <v>11497</v>
      </c>
      <c r="AH1142" s="2" t="s">
        <v>11682</v>
      </c>
      <c r="AI1142" s="2" t="s">
        <v>67</v>
      </c>
      <c r="AJ1142" s="2" t="s">
        <v>11683</v>
      </c>
      <c r="AK1142" s="2" t="s">
        <v>53</v>
      </c>
      <c r="AL1142" s="2" t="s">
        <v>53</v>
      </c>
      <c r="AM1142" s="2" t="s">
        <v>53</v>
      </c>
      <c r="AN1142" s="2" t="s">
        <v>53</v>
      </c>
      <c r="AO1142" s="2" t="s">
        <v>53</v>
      </c>
      <c r="AP1142" s="2" t="s">
        <v>53</v>
      </c>
      <c r="AQ1142" s="2" t="s">
        <v>53</v>
      </c>
      <c r="AR1142" s="2" t="s">
        <v>69</v>
      </c>
      <c r="AS1142" s="2" t="s">
        <v>52</v>
      </c>
      <c r="AT1142" s="2" t="s">
        <v>69</v>
      </c>
    </row>
    <row r="1143" spans="1:46" ht="22.5" customHeight="1" x14ac:dyDescent="0.25">
      <c r="A1143" s="18" t="s">
        <v>11684</v>
      </c>
      <c r="B1143" s="2" t="s">
        <v>11676</v>
      </c>
      <c r="C1143" s="2" t="s">
        <v>344</v>
      </c>
      <c r="D1143" s="2" t="s">
        <v>10713</v>
      </c>
      <c r="E1143" s="2" t="s">
        <v>51</v>
      </c>
      <c r="F1143" s="19">
        <v>1</v>
      </c>
      <c r="G1143" s="19">
        <v>25.9</v>
      </c>
      <c r="H1143" s="19" t="s">
        <v>52</v>
      </c>
      <c r="I1143" s="19">
        <v>-9.9</v>
      </c>
      <c r="J1143" s="19" t="s">
        <v>52</v>
      </c>
      <c r="K1143" s="19" t="s">
        <v>52</v>
      </c>
      <c r="L1143" s="19">
        <v>16</v>
      </c>
      <c r="M1143" s="2" t="s">
        <v>53</v>
      </c>
      <c r="N1143" s="2" t="s">
        <v>1879</v>
      </c>
      <c r="O1143" s="2" t="s">
        <v>1880</v>
      </c>
      <c r="P1143" s="2" t="s">
        <v>1881</v>
      </c>
      <c r="Q1143" s="2" t="s">
        <v>53</v>
      </c>
      <c r="R1143" s="19">
        <v>25.9</v>
      </c>
      <c r="S1143" s="19" t="s">
        <v>57</v>
      </c>
      <c r="T1143" s="2" t="s">
        <v>58</v>
      </c>
      <c r="U1143" s="2" t="s">
        <v>53</v>
      </c>
      <c r="V1143" s="2" t="s">
        <v>53</v>
      </c>
      <c r="W1143" s="2" t="s">
        <v>53</v>
      </c>
      <c r="X1143" s="2" t="s">
        <v>53</v>
      </c>
      <c r="Y1143" s="2" t="s">
        <v>11685</v>
      </c>
      <c r="Z1143" s="2" t="s">
        <v>11686</v>
      </c>
      <c r="AA1143" s="2" t="s">
        <v>11687</v>
      </c>
      <c r="AB1143" s="2" t="s">
        <v>670</v>
      </c>
      <c r="AC1143" s="2" t="s">
        <v>124</v>
      </c>
      <c r="AD1143" s="2" t="s">
        <v>11688</v>
      </c>
      <c r="AE1143" s="2" t="s">
        <v>65</v>
      </c>
      <c r="AF1143" s="2" t="s">
        <v>66</v>
      </c>
      <c r="AG1143" s="2" t="s">
        <v>11689</v>
      </c>
      <c r="AH1143" s="2" t="s">
        <v>11690</v>
      </c>
      <c r="AI1143" s="2" t="s">
        <v>67</v>
      </c>
      <c r="AJ1143" s="2" t="s">
        <v>11691</v>
      </c>
      <c r="AK1143" s="2" t="s">
        <v>53</v>
      </c>
      <c r="AL1143" s="2" t="s">
        <v>53</v>
      </c>
      <c r="AM1143" s="2" t="s">
        <v>53</v>
      </c>
      <c r="AN1143" s="2" t="s">
        <v>53</v>
      </c>
      <c r="AO1143" s="2" t="s">
        <v>53</v>
      </c>
      <c r="AP1143" s="2" t="s">
        <v>53</v>
      </c>
      <c r="AQ1143" s="2" t="s">
        <v>53</v>
      </c>
      <c r="AR1143" s="2" t="s">
        <v>69</v>
      </c>
      <c r="AS1143" s="2" t="s">
        <v>52</v>
      </c>
      <c r="AT1143" s="2" t="s">
        <v>69</v>
      </c>
    </row>
    <row r="1144" spans="1:46" ht="22.5" customHeight="1" x14ac:dyDescent="0.25">
      <c r="A1144" s="18" t="s">
        <v>11692</v>
      </c>
      <c r="B1144" s="2" t="s">
        <v>11693</v>
      </c>
      <c r="C1144" s="2" t="s">
        <v>344</v>
      </c>
      <c r="D1144" s="2" t="s">
        <v>10713</v>
      </c>
      <c r="E1144" s="2" t="s">
        <v>69</v>
      </c>
      <c r="F1144" s="19">
        <v>1</v>
      </c>
      <c r="G1144" s="19">
        <v>197.4</v>
      </c>
      <c r="H1144" s="19">
        <v>1.39</v>
      </c>
      <c r="I1144" s="19">
        <v>-33.56</v>
      </c>
      <c r="J1144" s="19" t="s">
        <v>52</v>
      </c>
      <c r="K1144" s="19" t="s">
        <v>52</v>
      </c>
      <c r="L1144" s="19">
        <v>165.23</v>
      </c>
      <c r="M1144" s="2" t="s">
        <v>53</v>
      </c>
      <c r="N1144" s="2" t="s">
        <v>11694</v>
      </c>
      <c r="O1144" s="2" t="s">
        <v>11695</v>
      </c>
      <c r="P1144" s="2" t="s">
        <v>11696</v>
      </c>
      <c r="Q1144" s="2" t="s">
        <v>53</v>
      </c>
      <c r="R1144" s="19">
        <v>197.4</v>
      </c>
      <c r="S1144" s="19" t="s">
        <v>57</v>
      </c>
      <c r="T1144" s="2" t="s">
        <v>58</v>
      </c>
      <c r="U1144" s="2" t="s">
        <v>11697</v>
      </c>
      <c r="V1144" s="2" t="s">
        <v>11698</v>
      </c>
      <c r="W1144" s="2" t="s">
        <v>11699</v>
      </c>
      <c r="X1144" s="2" t="s">
        <v>53</v>
      </c>
      <c r="Y1144" s="2" t="s">
        <v>11697</v>
      </c>
      <c r="Z1144" s="2" t="s">
        <v>11700</v>
      </c>
      <c r="AA1144" s="2" t="s">
        <v>11701</v>
      </c>
      <c r="AB1144" s="2" t="s">
        <v>428</v>
      </c>
      <c r="AC1144" s="2" t="s">
        <v>124</v>
      </c>
      <c r="AD1144" s="2" t="s">
        <v>11702</v>
      </c>
      <c r="AE1144" s="2" t="s">
        <v>65</v>
      </c>
      <c r="AF1144" s="2" t="s">
        <v>222</v>
      </c>
      <c r="AG1144" s="2" t="s">
        <v>11703</v>
      </c>
      <c r="AH1144" s="2" t="s">
        <v>11704</v>
      </c>
      <c r="AI1144" s="2" t="s">
        <v>1415</v>
      </c>
      <c r="AJ1144" s="2" t="s">
        <v>11705</v>
      </c>
      <c r="AK1144" s="2" t="s">
        <v>53</v>
      </c>
      <c r="AL1144" s="2" t="s">
        <v>53</v>
      </c>
      <c r="AM1144" s="2" t="s">
        <v>53</v>
      </c>
      <c r="AN1144" s="2" t="s">
        <v>53</v>
      </c>
      <c r="AO1144" s="2" t="s">
        <v>53</v>
      </c>
      <c r="AP1144" s="2" t="s">
        <v>53</v>
      </c>
      <c r="AQ1144" s="2" t="s">
        <v>53</v>
      </c>
      <c r="AR1144" s="2" t="s">
        <v>69</v>
      </c>
      <c r="AS1144" s="2" t="s">
        <v>52</v>
      </c>
      <c r="AT1144" s="2" t="s">
        <v>69</v>
      </c>
    </row>
    <row r="1145" spans="1:46" ht="22.5" customHeight="1" x14ac:dyDescent="0.25">
      <c r="A1145" s="18" t="s">
        <v>11706</v>
      </c>
      <c r="B1145" s="2" t="s">
        <v>11707</v>
      </c>
      <c r="C1145" s="2" t="s">
        <v>344</v>
      </c>
      <c r="D1145" s="2" t="s">
        <v>9612</v>
      </c>
      <c r="E1145" s="2" t="s">
        <v>69</v>
      </c>
      <c r="F1145" s="19">
        <v>1</v>
      </c>
      <c r="G1145" s="19">
        <v>28.85</v>
      </c>
      <c r="H1145" s="19">
        <v>25.5</v>
      </c>
      <c r="I1145" s="19">
        <v>-8.9600000000000009</v>
      </c>
      <c r="J1145" s="19">
        <v>-25.5</v>
      </c>
      <c r="K1145" s="19" t="s">
        <v>52</v>
      </c>
      <c r="L1145" s="19">
        <v>19.89</v>
      </c>
      <c r="M1145" s="2" t="s">
        <v>53</v>
      </c>
      <c r="N1145" s="2" t="s">
        <v>1756</v>
      </c>
      <c r="O1145" s="2" t="s">
        <v>1757</v>
      </c>
      <c r="P1145" s="2" t="s">
        <v>1758</v>
      </c>
      <c r="Q1145" s="2" t="s">
        <v>53</v>
      </c>
      <c r="R1145" s="19">
        <v>28.85</v>
      </c>
      <c r="S1145" s="19" t="s">
        <v>161</v>
      </c>
      <c r="T1145" s="2" t="s">
        <v>58</v>
      </c>
      <c r="U1145" s="2" t="s">
        <v>53</v>
      </c>
      <c r="V1145" s="2" t="s">
        <v>53</v>
      </c>
      <c r="W1145" s="2" t="s">
        <v>53</v>
      </c>
      <c r="X1145" s="2" t="s">
        <v>53</v>
      </c>
      <c r="Y1145" s="2" t="s">
        <v>11708</v>
      </c>
      <c r="Z1145" s="2" t="s">
        <v>11709</v>
      </c>
      <c r="AA1145" s="2" t="s">
        <v>11710</v>
      </c>
      <c r="AB1145" s="2" t="s">
        <v>11711</v>
      </c>
      <c r="AC1145" s="2" t="s">
        <v>150</v>
      </c>
      <c r="AD1145" s="2" t="s">
        <v>11712</v>
      </c>
      <c r="AE1145" s="2" t="s">
        <v>65</v>
      </c>
      <c r="AF1145" s="2" t="s">
        <v>66</v>
      </c>
      <c r="AG1145" s="2" t="s">
        <v>11689</v>
      </c>
      <c r="AH1145" s="2" t="s">
        <v>11713</v>
      </c>
      <c r="AI1145" s="2" t="s">
        <v>67</v>
      </c>
      <c r="AJ1145" s="2" t="s">
        <v>11714</v>
      </c>
      <c r="AK1145" s="2" t="s">
        <v>53</v>
      </c>
      <c r="AL1145" s="2" t="s">
        <v>53</v>
      </c>
      <c r="AM1145" s="2" t="s">
        <v>53</v>
      </c>
      <c r="AN1145" s="2" t="s">
        <v>53</v>
      </c>
      <c r="AO1145" s="2" t="s">
        <v>53</v>
      </c>
      <c r="AP1145" s="2" t="s">
        <v>53</v>
      </c>
      <c r="AQ1145" s="2" t="s">
        <v>53</v>
      </c>
      <c r="AR1145" s="2" t="s">
        <v>69</v>
      </c>
      <c r="AS1145" s="2" t="s">
        <v>52</v>
      </c>
      <c r="AT1145" s="2" t="s">
        <v>69</v>
      </c>
    </row>
    <row r="1146" spans="1:46" ht="22.5" customHeight="1" x14ac:dyDescent="0.25">
      <c r="A1146" s="18" t="s">
        <v>11715</v>
      </c>
      <c r="B1146" s="2" t="s">
        <v>11716</v>
      </c>
      <c r="C1146" s="2" t="s">
        <v>1272</v>
      </c>
      <c r="D1146" s="2" t="s">
        <v>3325</v>
      </c>
      <c r="E1146" s="2" t="s">
        <v>69</v>
      </c>
      <c r="F1146" s="19">
        <v>0</v>
      </c>
      <c r="G1146" s="19">
        <v>25.9</v>
      </c>
      <c r="H1146" s="19">
        <v>9.9</v>
      </c>
      <c r="I1146" s="19">
        <v>-9.9</v>
      </c>
      <c r="J1146" s="19">
        <v>-9.9</v>
      </c>
      <c r="K1146" s="19">
        <v>-16</v>
      </c>
      <c r="L1146" s="19">
        <v>0</v>
      </c>
      <c r="M1146" s="2" t="s">
        <v>53</v>
      </c>
      <c r="N1146" s="2" t="s">
        <v>1879</v>
      </c>
      <c r="O1146" s="2" t="s">
        <v>1880</v>
      </c>
      <c r="P1146" s="2" t="s">
        <v>1881</v>
      </c>
      <c r="Q1146" s="2" t="s">
        <v>53</v>
      </c>
      <c r="R1146" s="19">
        <v>25.9</v>
      </c>
      <c r="S1146" s="19" t="s">
        <v>57</v>
      </c>
      <c r="T1146" s="2" t="s">
        <v>3326</v>
      </c>
      <c r="U1146" s="2" t="s">
        <v>53</v>
      </c>
      <c r="V1146" s="2" t="s">
        <v>53</v>
      </c>
      <c r="W1146" s="2" t="s">
        <v>53</v>
      </c>
      <c r="X1146" s="2" t="s">
        <v>53</v>
      </c>
      <c r="Y1146" s="2" t="s">
        <v>11685</v>
      </c>
      <c r="Z1146" s="2" t="s">
        <v>11686</v>
      </c>
      <c r="AA1146" s="2" t="s">
        <v>53</v>
      </c>
      <c r="AB1146" s="2" t="s">
        <v>670</v>
      </c>
      <c r="AC1146" s="2" t="s">
        <v>124</v>
      </c>
      <c r="AD1146" s="2" t="s">
        <v>11688</v>
      </c>
      <c r="AE1146" s="2" t="s">
        <v>65</v>
      </c>
      <c r="AF1146" s="2" t="s">
        <v>66</v>
      </c>
      <c r="AG1146" s="2" t="s">
        <v>53</v>
      </c>
      <c r="AH1146" s="2" t="s">
        <v>53</v>
      </c>
      <c r="AI1146" s="2" t="s">
        <v>67</v>
      </c>
      <c r="AJ1146" s="2" t="s">
        <v>11717</v>
      </c>
      <c r="AK1146" s="2" t="s">
        <v>53</v>
      </c>
      <c r="AL1146" s="2" t="s">
        <v>53</v>
      </c>
      <c r="AM1146" s="2" t="s">
        <v>53</v>
      </c>
      <c r="AN1146" s="2" t="s">
        <v>53</v>
      </c>
      <c r="AO1146" s="2" t="s">
        <v>53</v>
      </c>
      <c r="AP1146" s="2" t="s">
        <v>53</v>
      </c>
      <c r="AQ1146" s="2" t="s">
        <v>53</v>
      </c>
      <c r="AR1146" s="2" t="s">
        <v>69</v>
      </c>
      <c r="AS1146" s="2" t="s">
        <v>52</v>
      </c>
      <c r="AT1146" s="2" t="s">
        <v>69</v>
      </c>
    </row>
    <row r="1147" spans="1:46" ht="22.5" customHeight="1" x14ac:dyDescent="0.25">
      <c r="A1147" s="18" t="s">
        <v>11718</v>
      </c>
      <c r="B1147" s="2" t="s">
        <v>11719</v>
      </c>
      <c r="C1147" s="2" t="s">
        <v>344</v>
      </c>
      <c r="D1147" s="2" t="s">
        <v>9612</v>
      </c>
      <c r="E1147" s="2" t="s">
        <v>69</v>
      </c>
      <c r="F1147" s="19">
        <v>1</v>
      </c>
      <c r="G1147" s="19">
        <v>54.87</v>
      </c>
      <c r="H1147" s="19">
        <v>28.8</v>
      </c>
      <c r="I1147" s="19">
        <v>-12.08</v>
      </c>
      <c r="J1147" s="19">
        <v>-28.8</v>
      </c>
      <c r="K1147" s="19" t="s">
        <v>52</v>
      </c>
      <c r="L1147" s="19">
        <v>42.79</v>
      </c>
      <c r="M1147" s="2" t="s">
        <v>53</v>
      </c>
      <c r="N1147" s="2" t="s">
        <v>309</v>
      </c>
      <c r="O1147" s="2" t="s">
        <v>390</v>
      </c>
      <c r="P1147" s="2" t="s">
        <v>311</v>
      </c>
      <c r="Q1147" s="2" t="s">
        <v>53</v>
      </c>
      <c r="R1147" s="19">
        <v>54.87</v>
      </c>
      <c r="S1147" s="19" t="s">
        <v>161</v>
      </c>
      <c r="T1147" s="2" t="s">
        <v>58</v>
      </c>
      <c r="U1147" s="2" t="s">
        <v>53</v>
      </c>
      <c r="V1147" s="2" t="s">
        <v>53</v>
      </c>
      <c r="W1147" s="2" t="s">
        <v>53</v>
      </c>
      <c r="X1147" s="2" t="s">
        <v>53</v>
      </c>
      <c r="Y1147" s="2" t="s">
        <v>11720</v>
      </c>
      <c r="Z1147" s="2" t="s">
        <v>11721</v>
      </c>
      <c r="AA1147" s="2" t="s">
        <v>11722</v>
      </c>
      <c r="AB1147" s="2" t="s">
        <v>11723</v>
      </c>
      <c r="AC1147" s="2" t="s">
        <v>84</v>
      </c>
      <c r="AD1147" s="2" t="s">
        <v>11724</v>
      </c>
      <c r="AE1147" s="2" t="s">
        <v>65</v>
      </c>
      <c r="AF1147" s="2" t="s">
        <v>66</v>
      </c>
      <c r="AG1147" s="2" t="s">
        <v>10603</v>
      </c>
      <c r="AH1147" s="2" t="s">
        <v>11725</v>
      </c>
      <c r="AI1147" s="2" t="s">
        <v>67</v>
      </c>
      <c r="AJ1147" s="2" t="s">
        <v>11726</v>
      </c>
      <c r="AK1147" s="2" t="s">
        <v>53</v>
      </c>
      <c r="AL1147" s="2" t="s">
        <v>53</v>
      </c>
      <c r="AM1147" s="2" t="s">
        <v>53</v>
      </c>
      <c r="AN1147" s="2" t="s">
        <v>53</v>
      </c>
      <c r="AO1147" s="2" t="s">
        <v>53</v>
      </c>
      <c r="AP1147" s="2" t="s">
        <v>53</v>
      </c>
      <c r="AQ1147" s="2" t="s">
        <v>53</v>
      </c>
      <c r="AR1147" s="2" t="s">
        <v>69</v>
      </c>
      <c r="AS1147" s="2" t="s">
        <v>52</v>
      </c>
      <c r="AT1147" s="2" t="s">
        <v>69</v>
      </c>
    </row>
    <row r="1148" spans="1:46" ht="22.5" customHeight="1" x14ac:dyDescent="0.25">
      <c r="A1148" s="18" t="s">
        <v>11727</v>
      </c>
      <c r="B1148" s="2" t="s">
        <v>11728</v>
      </c>
      <c r="C1148" s="2" t="s">
        <v>344</v>
      </c>
      <c r="D1148" s="2" t="s">
        <v>9612</v>
      </c>
      <c r="E1148" s="2" t="s">
        <v>69</v>
      </c>
      <c r="F1148" s="19">
        <v>1</v>
      </c>
      <c r="G1148" s="19">
        <v>265</v>
      </c>
      <c r="H1148" s="19" t="s">
        <v>52</v>
      </c>
      <c r="I1148" s="19">
        <v>-45.05</v>
      </c>
      <c r="J1148" s="19">
        <v>-20.45</v>
      </c>
      <c r="K1148" s="19" t="s">
        <v>52</v>
      </c>
      <c r="L1148" s="19">
        <v>199.5</v>
      </c>
      <c r="M1148" s="2" t="s">
        <v>51</v>
      </c>
      <c r="N1148" s="2" t="s">
        <v>333</v>
      </c>
      <c r="O1148" s="2" t="s">
        <v>3069</v>
      </c>
      <c r="P1148" s="2" t="s">
        <v>3070</v>
      </c>
      <c r="Q1148" s="2" t="s">
        <v>53</v>
      </c>
      <c r="R1148" s="19">
        <v>265</v>
      </c>
      <c r="S1148" s="19" t="s">
        <v>57</v>
      </c>
      <c r="T1148" s="2" t="s">
        <v>58</v>
      </c>
      <c r="U1148" s="2" t="s">
        <v>53</v>
      </c>
      <c r="V1148" s="2" t="s">
        <v>53</v>
      </c>
      <c r="W1148" s="2" t="s">
        <v>53</v>
      </c>
      <c r="X1148" s="2" t="s">
        <v>53</v>
      </c>
      <c r="Y1148" s="2" t="s">
        <v>11729</v>
      </c>
      <c r="Z1148" s="2" t="s">
        <v>11730</v>
      </c>
      <c r="AA1148" s="2" t="s">
        <v>11731</v>
      </c>
      <c r="AB1148" s="2" t="s">
        <v>11732</v>
      </c>
      <c r="AC1148" s="2" t="s">
        <v>2741</v>
      </c>
      <c r="AD1148" s="2" t="s">
        <v>11733</v>
      </c>
      <c r="AE1148" s="2" t="s">
        <v>65</v>
      </c>
      <c r="AF1148" s="2" t="s">
        <v>66</v>
      </c>
      <c r="AG1148" s="2" t="s">
        <v>11734</v>
      </c>
      <c r="AH1148" s="2" t="s">
        <v>11735</v>
      </c>
      <c r="AI1148" s="2" t="s">
        <v>67</v>
      </c>
      <c r="AJ1148" s="2" t="s">
        <v>11736</v>
      </c>
      <c r="AK1148" s="2" t="s">
        <v>53</v>
      </c>
      <c r="AL1148" s="2" t="s">
        <v>53</v>
      </c>
      <c r="AM1148" s="2" t="s">
        <v>53</v>
      </c>
      <c r="AN1148" s="2" t="s">
        <v>53</v>
      </c>
      <c r="AO1148" s="2" t="s">
        <v>53</v>
      </c>
      <c r="AP1148" s="2" t="s">
        <v>53</v>
      </c>
      <c r="AQ1148" s="2" t="s">
        <v>53</v>
      </c>
      <c r="AR1148" s="2" t="s">
        <v>69</v>
      </c>
      <c r="AS1148" s="2" t="s">
        <v>52</v>
      </c>
      <c r="AT1148" s="2" t="s">
        <v>69</v>
      </c>
    </row>
    <row r="1149" spans="1:46" ht="22.5" customHeight="1" x14ac:dyDescent="0.25">
      <c r="A1149" s="18" t="s">
        <v>11737</v>
      </c>
      <c r="B1149" s="2" t="s">
        <v>11738</v>
      </c>
      <c r="C1149" s="2" t="s">
        <v>344</v>
      </c>
      <c r="D1149" s="2" t="s">
        <v>9612</v>
      </c>
      <c r="E1149" s="2" t="s">
        <v>69</v>
      </c>
      <c r="F1149" s="19">
        <v>1</v>
      </c>
      <c r="G1149" s="19">
        <v>39.700000000000003</v>
      </c>
      <c r="H1149" s="19">
        <v>28.5</v>
      </c>
      <c r="I1149" s="19">
        <v>-12.25</v>
      </c>
      <c r="J1149" s="19">
        <v>-28.5</v>
      </c>
      <c r="K1149" s="19" t="s">
        <v>52</v>
      </c>
      <c r="L1149" s="19">
        <v>27.45</v>
      </c>
      <c r="M1149" s="2" t="s">
        <v>53</v>
      </c>
      <c r="N1149" s="2" t="s">
        <v>11739</v>
      </c>
      <c r="O1149" s="2" t="s">
        <v>11740</v>
      </c>
      <c r="P1149" s="2" t="s">
        <v>11741</v>
      </c>
      <c r="Q1149" s="2" t="s">
        <v>53</v>
      </c>
      <c r="R1149" s="19">
        <v>39.700000000000003</v>
      </c>
      <c r="S1149" s="19" t="s">
        <v>57</v>
      </c>
      <c r="T1149" s="2" t="s">
        <v>77</v>
      </c>
      <c r="U1149" s="2" t="s">
        <v>11742</v>
      </c>
      <c r="V1149" s="2" t="s">
        <v>11743</v>
      </c>
      <c r="W1149" s="2" t="s">
        <v>11744</v>
      </c>
      <c r="X1149" s="2" t="s">
        <v>53</v>
      </c>
      <c r="Y1149" s="2" t="s">
        <v>11742</v>
      </c>
      <c r="Z1149" s="2" t="s">
        <v>11745</v>
      </c>
      <c r="AA1149" s="2" t="s">
        <v>11746</v>
      </c>
      <c r="AB1149" s="2" t="s">
        <v>256</v>
      </c>
      <c r="AC1149" s="2" t="s">
        <v>257</v>
      </c>
      <c r="AD1149" s="2" t="s">
        <v>11747</v>
      </c>
      <c r="AE1149" s="2" t="s">
        <v>65</v>
      </c>
      <c r="AF1149" s="2" t="s">
        <v>86</v>
      </c>
      <c r="AG1149" s="2" t="s">
        <v>11196</v>
      </c>
      <c r="AH1149" s="2" t="s">
        <v>11748</v>
      </c>
      <c r="AI1149" s="2" t="s">
        <v>67</v>
      </c>
      <c r="AJ1149" s="2" t="s">
        <v>11749</v>
      </c>
      <c r="AK1149" s="2" t="s">
        <v>53</v>
      </c>
      <c r="AL1149" s="2" t="s">
        <v>53</v>
      </c>
      <c r="AM1149" s="2" t="s">
        <v>53</v>
      </c>
      <c r="AN1149" s="2" t="s">
        <v>53</v>
      </c>
      <c r="AO1149" s="2" t="s">
        <v>53</v>
      </c>
      <c r="AP1149" s="2" t="s">
        <v>53</v>
      </c>
      <c r="AQ1149" s="2" t="s">
        <v>53</v>
      </c>
      <c r="AR1149" s="2" t="s">
        <v>69</v>
      </c>
      <c r="AS1149" s="2" t="s">
        <v>52</v>
      </c>
      <c r="AT1149" s="2" t="s">
        <v>69</v>
      </c>
    </row>
    <row r="1150" spans="1:46" ht="22.5" customHeight="1" x14ac:dyDescent="0.25">
      <c r="A1150" s="18" t="s">
        <v>11750</v>
      </c>
      <c r="B1150" s="2" t="s">
        <v>11751</v>
      </c>
      <c r="C1150" s="2" t="s">
        <v>344</v>
      </c>
      <c r="D1150" s="2" t="s">
        <v>10713</v>
      </c>
      <c r="E1150" s="2" t="s">
        <v>69</v>
      </c>
      <c r="F1150" s="19">
        <v>1</v>
      </c>
      <c r="G1150" s="19">
        <v>189.99</v>
      </c>
      <c r="H1150" s="19" t="s">
        <v>52</v>
      </c>
      <c r="I1150" s="19">
        <v>-32.299999999999997</v>
      </c>
      <c r="J1150" s="19">
        <v>-20.45</v>
      </c>
      <c r="K1150" s="19" t="s">
        <v>52</v>
      </c>
      <c r="L1150" s="19">
        <v>137.24</v>
      </c>
      <c r="M1150" s="2" t="s">
        <v>53</v>
      </c>
      <c r="N1150" s="2" t="s">
        <v>54</v>
      </c>
      <c r="O1150" s="2" t="s">
        <v>251</v>
      </c>
      <c r="P1150" s="2" t="s">
        <v>252</v>
      </c>
      <c r="Q1150" s="2" t="s">
        <v>53</v>
      </c>
      <c r="R1150" s="19">
        <v>189.99</v>
      </c>
      <c r="S1150" s="19" t="s">
        <v>57</v>
      </c>
      <c r="T1150" s="2" t="s">
        <v>58</v>
      </c>
      <c r="U1150" s="2" t="s">
        <v>53</v>
      </c>
      <c r="V1150" s="2" t="s">
        <v>53</v>
      </c>
      <c r="W1150" s="2" t="s">
        <v>53</v>
      </c>
      <c r="X1150" s="2" t="s">
        <v>53</v>
      </c>
      <c r="Y1150" s="2" t="s">
        <v>11752</v>
      </c>
      <c r="Z1150" s="2" t="s">
        <v>11753</v>
      </c>
      <c r="AA1150" s="2" t="s">
        <v>11754</v>
      </c>
      <c r="AB1150" s="2" t="s">
        <v>4062</v>
      </c>
      <c r="AC1150" s="2" t="s">
        <v>124</v>
      </c>
      <c r="AD1150" s="2" t="s">
        <v>4063</v>
      </c>
      <c r="AE1150" s="2" t="s">
        <v>65</v>
      </c>
      <c r="AF1150" s="2" t="s">
        <v>66</v>
      </c>
      <c r="AG1150" s="2" t="s">
        <v>11755</v>
      </c>
      <c r="AH1150" s="2" t="s">
        <v>11468</v>
      </c>
      <c r="AI1150" s="2" t="s">
        <v>67</v>
      </c>
      <c r="AJ1150" s="2" t="s">
        <v>11756</v>
      </c>
      <c r="AK1150" s="2" t="s">
        <v>53</v>
      </c>
      <c r="AL1150" s="2" t="s">
        <v>53</v>
      </c>
      <c r="AM1150" s="2" t="s">
        <v>53</v>
      </c>
      <c r="AN1150" s="2" t="s">
        <v>53</v>
      </c>
      <c r="AO1150" s="2" t="s">
        <v>53</v>
      </c>
      <c r="AP1150" s="2" t="s">
        <v>53</v>
      </c>
      <c r="AQ1150" s="2" t="s">
        <v>53</v>
      </c>
      <c r="AR1150" s="2" t="s">
        <v>69</v>
      </c>
      <c r="AS1150" s="2" t="s">
        <v>52</v>
      </c>
      <c r="AT1150" s="2" t="s">
        <v>69</v>
      </c>
    </row>
    <row r="1151" spans="1:46" ht="22.5" customHeight="1" x14ac:dyDescent="0.25">
      <c r="A1151" s="18" t="s">
        <v>11757</v>
      </c>
      <c r="B1151" s="2" t="s">
        <v>11758</v>
      </c>
      <c r="C1151" s="2" t="s">
        <v>344</v>
      </c>
      <c r="D1151" s="2" t="s">
        <v>9612</v>
      </c>
      <c r="E1151" s="2" t="s">
        <v>51</v>
      </c>
      <c r="F1151" s="19">
        <v>1</v>
      </c>
      <c r="G1151" s="19">
        <v>210.69</v>
      </c>
      <c r="H1151" s="19" t="s">
        <v>52</v>
      </c>
      <c r="I1151" s="19">
        <v>-35.82</v>
      </c>
      <c r="J1151" s="19">
        <v>-26.45</v>
      </c>
      <c r="K1151" s="19" t="s">
        <v>52</v>
      </c>
      <c r="L1151" s="19">
        <v>148.41999999999999</v>
      </c>
      <c r="M1151" s="2" t="s">
        <v>53</v>
      </c>
      <c r="N1151" s="2" t="s">
        <v>11759</v>
      </c>
      <c r="O1151" s="2" t="s">
        <v>11760</v>
      </c>
      <c r="P1151" s="2" t="s">
        <v>11761</v>
      </c>
      <c r="Q1151" s="2" t="s">
        <v>53</v>
      </c>
      <c r="R1151" s="19">
        <v>210.69</v>
      </c>
      <c r="S1151" s="19" t="s">
        <v>57</v>
      </c>
      <c r="T1151" s="2" t="s">
        <v>77</v>
      </c>
      <c r="U1151" s="2" t="s">
        <v>11762</v>
      </c>
      <c r="V1151" s="2" t="s">
        <v>11763</v>
      </c>
      <c r="W1151" s="2" t="s">
        <v>11764</v>
      </c>
      <c r="X1151" s="2" t="s">
        <v>53</v>
      </c>
      <c r="Y1151" s="2" t="s">
        <v>11762</v>
      </c>
      <c r="Z1151" s="2" t="s">
        <v>11765</v>
      </c>
      <c r="AA1151" s="2" t="s">
        <v>11766</v>
      </c>
      <c r="AB1151" s="2" t="s">
        <v>428</v>
      </c>
      <c r="AC1151" s="2" t="s">
        <v>124</v>
      </c>
      <c r="AD1151" s="2" t="s">
        <v>11767</v>
      </c>
      <c r="AE1151" s="2" t="s">
        <v>65</v>
      </c>
      <c r="AF1151" s="2" t="s">
        <v>86</v>
      </c>
      <c r="AG1151" s="2" t="s">
        <v>11768</v>
      </c>
      <c r="AH1151" s="2" t="s">
        <v>10042</v>
      </c>
      <c r="AI1151" s="2" t="s">
        <v>67</v>
      </c>
      <c r="AJ1151" s="2" t="s">
        <v>11769</v>
      </c>
      <c r="AK1151" s="2" t="s">
        <v>53</v>
      </c>
      <c r="AL1151" s="2" t="s">
        <v>53</v>
      </c>
      <c r="AM1151" s="2" t="s">
        <v>53</v>
      </c>
      <c r="AN1151" s="2" t="s">
        <v>53</v>
      </c>
      <c r="AO1151" s="2" t="s">
        <v>53</v>
      </c>
      <c r="AP1151" s="2" t="s">
        <v>53</v>
      </c>
      <c r="AQ1151" s="2" t="s">
        <v>53</v>
      </c>
      <c r="AR1151" s="2" t="s">
        <v>69</v>
      </c>
      <c r="AS1151" s="2" t="s">
        <v>52</v>
      </c>
      <c r="AT1151" s="2" t="s">
        <v>69</v>
      </c>
    </row>
    <row r="1152" spans="1:46" ht="22.5" customHeight="1" x14ac:dyDescent="0.25">
      <c r="A1152" s="18" t="s">
        <v>11770</v>
      </c>
      <c r="B1152" s="2" t="s">
        <v>11771</v>
      </c>
      <c r="C1152" s="2" t="s">
        <v>344</v>
      </c>
      <c r="D1152" s="2" t="s">
        <v>697</v>
      </c>
      <c r="E1152" s="2" t="s">
        <v>69</v>
      </c>
      <c r="F1152" s="19">
        <v>1</v>
      </c>
      <c r="G1152" s="19">
        <v>65.900000000000006</v>
      </c>
      <c r="H1152" s="19">
        <v>28.7</v>
      </c>
      <c r="I1152" s="19">
        <v>-16.7</v>
      </c>
      <c r="J1152" s="19">
        <v>-28.7</v>
      </c>
      <c r="K1152" s="19" t="s">
        <v>52</v>
      </c>
      <c r="L1152" s="19">
        <v>49.2</v>
      </c>
      <c r="M1152" s="2" t="s">
        <v>53</v>
      </c>
      <c r="N1152" s="2" t="s">
        <v>1363</v>
      </c>
      <c r="O1152" s="2" t="s">
        <v>2714</v>
      </c>
      <c r="P1152" s="2" t="s">
        <v>2715</v>
      </c>
      <c r="Q1152" s="2" t="s">
        <v>53</v>
      </c>
      <c r="R1152" s="19">
        <v>65.900000000000006</v>
      </c>
      <c r="S1152" s="19" t="s">
        <v>57</v>
      </c>
      <c r="T1152" s="2" t="s">
        <v>58</v>
      </c>
      <c r="U1152" s="2" t="s">
        <v>53</v>
      </c>
      <c r="V1152" s="2" t="s">
        <v>53</v>
      </c>
      <c r="W1152" s="2" t="s">
        <v>53</v>
      </c>
      <c r="X1152" s="2" t="s">
        <v>53</v>
      </c>
      <c r="Y1152" s="2" t="s">
        <v>11772</v>
      </c>
      <c r="Z1152" s="2" t="s">
        <v>11773</v>
      </c>
      <c r="AA1152" s="2" t="s">
        <v>11774</v>
      </c>
      <c r="AB1152" s="2" t="s">
        <v>11775</v>
      </c>
      <c r="AC1152" s="2" t="s">
        <v>97</v>
      </c>
      <c r="AD1152" s="2" t="s">
        <v>11776</v>
      </c>
      <c r="AE1152" s="2" t="s">
        <v>65</v>
      </c>
      <c r="AF1152" s="2" t="s">
        <v>66</v>
      </c>
      <c r="AG1152" s="2" t="s">
        <v>11777</v>
      </c>
      <c r="AH1152" s="2" t="s">
        <v>11778</v>
      </c>
      <c r="AI1152" s="2" t="s">
        <v>170</v>
      </c>
      <c r="AJ1152" s="2" t="s">
        <v>11779</v>
      </c>
      <c r="AK1152" s="2" t="s">
        <v>11780</v>
      </c>
      <c r="AL1152" s="2" t="s">
        <v>53</v>
      </c>
      <c r="AM1152" s="2" t="s">
        <v>53</v>
      </c>
      <c r="AN1152" s="2" t="s">
        <v>53</v>
      </c>
      <c r="AO1152" s="2" t="s">
        <v>53</v>
      </c>
      <c r="AP1152" s="2" t="s">
        <v>53</v>
      </c>
      <c r="AQ1152" s="2" t="s">
        <v>53</v>
      </c>
      <c r="AR1152" s="2" t="s">
        <v>69</v>
      </c>
      <c r="AS1152" s="2" t="s">
        <v>52</v>
      </c>
      <c r="AT1152" s="2" t="s">
        <v>69</v>
      </c>
    </row>
    <row r="1153" spans="1:46" ht="22.5" customHeight="1" x14ac:dyDescent="0.25">
      <c r="A1153" s="18" t="s">
        <v>11781</v>
      </c>
      <c r="B1153" s="2" t="s">
        <v>11782</v>
      </c>
      <c r="C1153" s="2" t="s">
        <v>344</v>
      </c>
      <c r="D1153" s="2" t="s">
        <v>3998</v>
      </c>
      <c r="E1153" s="2" t="s">
        <v>69</v>
      </c>
      <c r="F1153" s="19">
        <v>1</v>
      </c>
      <c r="G1153" s="19">
        <v>59.99</v>
      </c>
      <c r="H1153" s="19">
        <v>25.5</v>
      </c>
      <c r="I1153" s="19">
        <v>-15.7</v>
      </c>
      <c r="J1153" s="19">
        <v>-25.5</v>
      </c>
      <c r="K1153" s="19" t="s">
        <v>52</v>
      </c>
      <c r="L1153" s="19">
        <v>44.29</v>
      </c>
      <c r="M1153" s="2" t="s">
        <v>53</v>
      </c>
      <c r="N1153" s="2" t="s">
        <v>309</v>
      </c>
      <c r="O1153" s="2" t="s">
        <v>5124</v>
      </c>
      <c r="P1153" s="2" t="s">
        <v>5125</v>
      </c>
      <c r="Q1153" s="2" t="s">
        <v>53</v>
      </c>
      <c r="R1153" s="19">
        <v>59.99</v>
      </c>
      <c r="S1153" s="19" t="s">
        <v>57</v>
      </c>
      <c r="T1153" s="2" t="s">
        <v>58</v>
      </c>
      <c r="U1153" s="2" t="s">
        <v>53</v>
      </c>
      <c r="V1153" s="2" t="s">
        <v>53</v>
      </c>
      <c r="W1153" s="2" t="s">
        <v>53</v>
      </c>
      <c r="X1153" s="2" t="s">
        <v>53</v>
      </c>
      <c r="Y1153" s="2" t="s">
        <v>11783</v>
      </c>
      <c r="Z1153" s="2" t="s">
        <v>11784</v>
      </c>
      <c r="AA1153" s="2" t="s">
        <v>11785</v>
      </c>
      <c r="AB1153" s="2" t="s">
        <v>11786</v>
      </c>
      <c r="AC1153" s="2" t="s">
        <v>195</v>
      </c>
      <c r="AD1153" s="2" t="s">
        <v>11787</v>
      </c>
      <c r="AE1153" s="2" t="s">
        <v>65</v>
      </c>
      <c r="AF1153" s="2" t="s">
        <v>66</v>
      </c>
      <c r="AG1153" s="2" t="s">
        <v>11788</v>
      </c>
      <c r="AH1153" s="2" t="s">
        <v>11789</v>
      </c>
      <c r="AI1153" s="2" t="s">
        <v>67</v>
      </c>
      <c r="AJ1153" s="2" t="s">
        <v>11790</v>
      </c>
      <c r="AK1153" s="2" t="s">
        <v>53</v>
      </c>
      <c r="AL1153" s="2" t="s">
        <v>53</v>
      </c>
      <c r="AM1153" s="2" t="s">
        <v>53</v>
      </c>
      <c r="AN1153" s="2" t="s">
        <v>53</v>
      </c>
      <c r="AO1153" s="2" t="s">
        <v>53</v>
      </c>
      <c r="AP1153" s="2" t="s">
        <v>53</v>
      </c>
      <c r="AQ1153" s="2" t="s">
        <v>53</v>
      </c>
      <c r="AR1153" s="2" t="s">
        <v>69</v>
      </c>
      <c r="AS1153" s="2" t="s">
        <v>52</v>
      </c>
      <c r="AT1153" s="2" t="s">
        <v>69</v>
      </c>
    </row>
    <row r="1154" spans="1:46" ht="22.5" customHeight="1" x14ac:dyDescent="0.25">
      <c r="A1154" s="18" t="s">
        <v>11791</v>
      </c>
      <c r="B1154" s="2" t="s">
        <v>11792</v>
      </c>
      <c r="C1154" s="2" t="s">
        <v>344</v>
      </c>
      <c r="D1154" s="2" t="s">
        <v>10713</v>
      </c>
      <c r="E1154" s="2" t="s">
        <v>69</v>
      </c>
      <c r="F1154" s="19">
        <v>1</v>
      </c>
      <c r="G1154" s="19">
        <v>189.99</v>
      </c>
      <c r="H1154" s="19" t="s">
        <v>52</v>
      </c>
      <c r="I1154" s="19">
        <v>-32.299999999999997</v>
      </c>
      <c r="J1154" s="19">
        <v>-20.45</v>
      </c>
      <c r="K1154" s="19" t="s">
        <v>52</v>
      </c>
      <c r="L1154" s="19">
        <v>137.24</v>
      </c>
      <c r="M1154" s="2" t="s">
        <v>51</v>
      </c>
      <c r="N1154" s="2" t="s">
        <v>54</v>
      </c>
      <c r="O1154" s="2" t="s">
        <v>5768</v>
      </c>
      <c r="P1154" s="2" t="s">
        <v>5769</v>
      </c>
      <c r="Q1154" s="2" t="s">
        <v>53</v>
      </c>
      <c r="R1154" s="19">
        <v>189.99</v>
      </c>
      <c r="S1154" s="19" t="s">
        <v>57</v>
      </c>
      <c r="T1154" s="2" t="s">
        <v>58</v>
      </c>
      <c r="U1154" s="2" t="s">
        <v>53</v>
      </c>
      <c r="V1154" s="2" t="s">
        <v>53</v>
      </c>
      <c r="W1154" s="2" t="s">
        <v>53</v>
      </c>
      <c r="X1154" s="2" t="s">
        <v>53</v>
      </c>
      <c r="Y1154" s="2" t="s">
        <v>11793</v>
      </c>
      <c r="Z1154" s="2" t="s">
        <v>11794</v>
      </c>
      <c r="AA1154" s="2" t="s">
        <v>11795</v>
      </c>
      <c r="AB1154" s="2" t="s">
        <v>6000</v>
      </c>
      <c r="AC1154" s="2" t="s">
        <v>124</v>
      </c>
      <c r="AD1154" s="2" t="s">
        <v>11796</v>
      </c>
      <c r="AE1154" s="2" t="s">
        <v>65</v>
      </c>
      <c r="AF1154" s="2" t="s">
        <v>66</v>
      </c>
      <c r="AG1154" s="2" t="s">
        <v>11797</v>
      </c>
      <c r="AH1154" s="2" t="s">
        <v>11798</v>
      </c>
      <c r="AI1154" s="2" t="s">
        <v>67</v>
      </c>
      <c r="AJ1154" s="2" t="s">
        <v>11799</v>
      </c>
      <c r="AK1154" s="2" t="s">
        <v>53</v>
      </c>
      <c r="AL1154" s="2" t="s">
        <v>53</v>
      </c>
      <c r="AM1154" s="2" t="s">
        <v>53</v>
      </c>
      <c r="AN1154" s="2" t="s">
        <v>53</v>
      </c>
      <c r="AO1154" s="2" t="s">
        <v>53</v>
      </c>
      <c r="AP1154" s="2" t="s">
        <v>53</v>
      </c>
      <c r="AQ1154" s="2" t="s">
        <v>53</v>
      </c>
      <c r="AR1154" s="2" t="s">
        <v>69</v>
      </c>
      <c r="AS1154" s="2" t="s">
        <v>52</v>
      </c>
      <c r="AT1154" s="2" t="s">
        <v>69</v>
      </c>
    </row>
    <row r="1155" spans="1:46" ht="22.5" customHeight="1" x14ac:dyDescent="0.25">
      <c r="A1155" s="18" t="s">
        <v>11800</v>
      </c>
      <c r="B1155" s="2" t="s">
        <v>11801</v>
      </c>
      <c r="C1155" s="2" t="s">
        <v>344</v>
      </c>
      <c r="D1155" s="2" t="s">
        <v>8953</v>
      </c>
      <c r="E1155" s="2" t="s">
        <v>69</v>
      </c>
      <c r="F1155" s="19">
        <v>1</v>
      </c>
      <c r="G1155" s="19">
        <v>130</v>
      </c>
      <c r="H1155" s="19" t="s">
        <v>52</v>
      </c>
      <c r="I1155" s="19">
        <v>-22.1</v>
      </c>
      <c r="J1155" s="19">
        <v>-20.45</v>
      </c>
      <c r="K1155" s="19" t="s">
        <v>52</v>
      </c>
      <c r="L1155" s="19">
        <v>87.45</v>
      </c>
      <c r="M1155" s="2" t="s">
        <v>53</v>
      </c>
      <c r="N1155" s="2" t="s">
        <v>2438</v>
      </c>
      <c r="O1155" s="2" t="s">
        <v>11802</v>
      </c>
      <c r="P1155" s="2" t="s">
        <v>11803</v>
      </c>
      <c r="Q1155" s="2" t="s">
        <v>53</v>
      </c>
      <c r="R1155" s="19">
        <v>130</v>
      </c>
      <c r="S1155" s="19" t="s">
        <v>57</v>
      </c>
      <c r="T1155" s="2" t="s">
        <v>77</v>
      </c>
      <c r="U1155" s="2" t="s">
        <v>11804</v>
      </c>
      <c r="V1155" s="2" t="s">
        <v>11805</v>
      </c>
      <c r="W1155" s="2" t="s">
        <v>11806</v>
      </c>
      <c r="X1155" s="2" t="s">
        <v>53</v>
      </c>
      <c r="Y1155" s="2" t="s">
        <v>11804</v>
      </c>
      <c r="Z1155" s="2" t="s">
        <v>11807</v>
      </c>
      <c r="AA1155" s="2" t="s">
        <v>11808</v>
      </c>
      <c r="AB1155" s="2" t="s">
        <v>11809</v>
      </c>
      <c r="AC1155" s="2" t="s">
        <v>111</v>
      </c>
      <c r="AD1155" s="2" t="s">
        <v>11810</v>
      </c>
      <c r="AE1155" s="2" t="s">
        <v>65</v>
      </c>
      <c r="AF1155" s="2" t="s">
        <v>86</v>
      </c>
      <c r="AG1155" s="2" t="s">
        <v>11811</v>
      </c>
      <c r="AH1155" s="2" t="s">
        <v>11812</v>
      </c>
      <c r="AI1155" s="2" t="s">
        <v>67</v>
      </c>
      <c r="AJ1155" s="2" t="s">
        <v>11813</v>
      </c>
      <c r="AK1155" s="2" t="s">
        <v>53</v>
      </c>
      <c r="AL1155" s="2" t="s">
        <v>53</v>
      </c>
      <c r="AM1155" s="2" t="s">
        <v>53</v>
      </c>
      <c r="AN1155" s="2" t="s">
        <v>53</v>
      </c>
      <c r="AO1155" s="2" t="s">
        <v>53</v>
      </c>
      <c r="AP1155" s="2" t="s">
        <v>53</v>
      </c>
      <c r="AQ1155" s="2" t="s">
        <v>53</v>
      </c>
      <c r="AR1155" s="2" t="s">
        <v>69</v>
      </c>
      <c r="AS1155" s="2" t="s">
        <v>52</v>
      </c>
      <c r="AT1155" s="2" t="s">
        <v>69</v>
      </c>
    </row>
    <row r="1156" spans="1:46" ht="22.5" customHeight="1" x14ac:dyDescent="0.25">
      <c r="A1156" s="18" t="s">
        <v>11814</v>
      </c>
      <c r="B1156" s="2" t="s">
        <v>11815</v>
      </c>
      <c r="C1156" s="2" t="s">
        <v>344</v>
      </c>
      <c r="D1156" s="2" t="s">
        <v>5569</v>
      </c>
      <c r="E1156" s="2" t="s">
        <v>51</v>
      </c>
      <c r="F1156" s="19">
        <v>1</v>
      </c>
      <c r="G1156" s="19">
        <v>62.8</v>
      </c>
      <c r="H1156" s="19">
        <v>2.69</v>
      </c>
      <c r="I1156" s="19">
        <v>-16.18</v>
      </c>
      <c r="J1156" s="19">
        <v>-2.69</v>
      </c>
      <c r="K1156" s="19" t="s">
        <v>52</v>
      </c>
      <c r="L1156" s="19">
        <v>46.62</v>
      </c>
      <c r="M1156" s="2" t="s">
        <v>53</v>
      </c>
      <c r="N1156" s="2" t="s">
        <v>90</v>
      </c>
      <c r="O1156" s="2" t="s">
        <v>723</v>
      </c>
      <c r="P1156" s="2" t="s">
        <v>724</v>
      </c>
      <c r="Q1156" s="2" t="s">
        <v>53</v>
      </c>
      <c r="R1156" s="19">
        <v>62.8</v>
      </c>
      <c r="S1156" s="19" t="s">
        <v>57</v>
      </c>
      <c r="T1156" s="2" t="s">
        <v>58</v>
      </c>
      <c r="U1156" s="2" t="s">
        <v>53</v>
      </c>
      <c r="V1156" s="2" t="s">
        <v>53</v>
      </c>
      <c r="W1156" s="2" t="s">
        <v>53</v>
      </c>
      <c r="X1156" s="2" t="s">
        <v>53</v>
      </c>
      <c r="Y1156" s="2" t="s">
        <v>11816</v>
      </c>
      <c r="Z1156" s="2" t="s">
        <v>11817</v>
      </c>
      <c r="AA1156" s="2" t="s">
        <v>11818</v>
      </c>
      <c r="AB1156" s="2" t="s">
        <v>11819</v>
      </c>
      <c r="AC1156" s="2" t="s">
        <v>97</v>
      </c>
      <c r="AD1156" s="2" t="s">
        <v>11820</v>
      </c>
      <c r="AE1156" s="2" t="s">
        <v>65</v>
      </c>
      <c r="AF1156" s="2" t="s">
        <v>66</v>
      </c>
      <c r="AG1156" s="2" t="s">
        <v>11821</v>
      </c>
      <c r="AH1156" s="2" t="s">
        <v>11822</v>
      </c>
      <c r="AI1156" s="2" t="s">
        <v>67</v>
      </c>
      <c r="AJ1156" s="2" t="s">
        <v>11823</v>
      </c>
      <c r="AK1156" s="2" t="s">
        <v>53</v>
      </c>
      <c r="AL1156" s="2" t="s">
        <v>53</v>
      </c>
      <c r="AM1156" s="2" t="s">
        <v>53</v>
      </c>
      <c r="AN1156" s="2" t="s">
        <v>53</v>
      </c>
      <c r="AO1156" s="2" t="s">
        <v>53</v>
      </c>
      <c r="AP1156" s="2" t="s">
        <v>53</v>
      </c>
      <c r="AQ1156" s="2" t="s">
        <v>53</v>
      </c>
      <c r="AR1156" s="2" t="s">
        <v>69</v>
      </c>
      <c r="AS1156" s="2" t="s">
        <v>52</v>
      </c>
      <c r="AT1156" s="2" t="s">
        <v>69</v>
      </c>
    </row>
    <row r="1157" spans="1:46" ht="22.5" customHeight="1" x14ac:dyDescent="0.25">
      <c r="A1157" s="18" t="s">
        <v>11824</v>
      </c>
      <c r="B1157" s="2" t="s">
        <v>11825</v>
      </c>
      <c r="C1157" s="2" t="s">
        <v>344</v>
      </c>
      <c r="D1157" s="2" t="s">
        <v>7125</v>
      </c>
      <c r="E1157" s="2" t="s">
        <v>69</v>
      </c>
      <c r="F1157" s="19">
        <v>1</v>
      </c>
      <c r="G1157" s="19">
        <v>89.7</v>
      </c>
      <c r="H1157" s="19">
        <v>13.77</v>
      </c>
      <c r="I1157" s="19">
        <v>-10.76</v>
      </c>
      <c r="J1157" s="19">
        <v>-32.22</v>
      </c>
      <c r="K1157" s="19" t="s">
        <v>52</v>
      </c>
      <c r="L1157" s="19">
        <v>60.49</v>
      </c>
      <c r="M1157" s="2" t="s">
        <v>53</v>
      </c>
      <c r="N1157" s="2" t="s">
        <v>11826</v>
      </c>
      <c r="O1157" s="2" t="s">
        <v>11827</v>
      </c>
      <c r="P1157" s="2" t="s">
        <v>11828</v>
      </c>
      <c r="Q1157" s="2" t="s">
        <v>53</v>
      </c>
      <c r="R1157" s="19">
        <v>89.7</v>
      </c>
      <c r="S1157" s="19" t="s">
        <v>161</v>
      </c>
      <c r="T1157" s="2" t="s">
        <v>77</v>
      </c>
      <c r="U1157" s="2" t="s">
        <v>11829</v>
      </c>
      <c r="V1157" s="2" t="s">
        <v>11830</v>
      </c>
      <c r="W1157" s="2" t="s">
        <v>11831</v>
      </c>
      <c r="X1157" s="2" t="s">
        <v>53</v>
      </c>
      <c r="Y1157" s="2" t="s">
        <v>11829</v>
      </c>
      <c r="Z1157" s="2" t="s">
        <v>11832</v>
      </c>
      <c r="AA1157" s="2" t="s">
        <v>11833</v>
      </c>
      <c r="AB1157" s="2" t="s">
        <v>11834</v>
      </c>
      <c r="AC1157" s="2" t="s">
        <v>182</v>
      </c>
      <c r="AD1157" s="2" t="s">
        <v>11835</v>
      </c>
      <c r="AE1157" s="2" t="s">
        <v>65</v>
      </c>
      <c r="AF1157" s="2" t="s">
        <v>86</v>
      </c>
      <c r="AG1157" s="2" t="s">
        <v>10832</v>
      </c>
      <c r="AH1157" s="2" t="s">
        <v>11836</v>
      </c>
      <c r="AI1157" s="2" t="s">
        <v>67</v>
      </c>
      <c r="AJ1157" s="2" t="s">
        <v>11837</v>
      </c>
      <c r="AK1157" s="2" t="s">
        <v>53</v>
      </c>
      <c r="AL1157" s="2" t="s">
        <v>53</v>
      </c>
      <c r="AM1157" s="2" t="s">
        <v>53</v>
      </c>
      <c r="AN1157" s="2" t="s">
        <v>53</v>
      </c>
      <c r="AO1157" s="2" t="s">
        <v>53</v>
      </c>
      <c r="AP1157" s="2" t="s">
        <v>53</v>
      </c>
      <c r="AQ1157" s="2" t="s">
        <v>53</v>
      </c>
      <c r="AR1157" s="2" t="s">
        <v>69</v>
      </c>
      <c r="AS1157" s="2" t="s">
        <v>52</v>
      </c>
      <c r="AT1157" s="2" t="s">
        <v>69</v>
      </c>
    </row>
    <row r="1158" spans="1:46" ht="22.5" customHeight="1" x14ac:dyDescent="0.25">
      <c r="A1158" s="18" t="s">
        <v>11838</v>
      </c>
      <c r="B1158" s="2" t="s">
        <v>11839</v>
      </c>
      <c r="C1158" s="2" t="s">
        <v>344</v>
      </c>
      <c r="D1158" s="2" t="s">
        <v>3998</v>
      </c>
      <c r="E1158" s="2" t="s">
        <v>51</v>
      </c>
      <c r="F1158" s="19">
        <v>1</v>
      </c>
      <c r="G1158" s="19">
        <v>20.5</v>
      </c>
      <c r="H1158" s="19">
        <v>7.04</v>
      </c>
      <c r="I1158" s="19">
        <v>-8.98</v>
      </c>
      <c r="J1158" s="19">
        <v>-7.04</v>
      </c>
      <c r="K1158" s="19" t="s">
        <v>52</v>
      </c>
      <c r="L1158" s="19">
        <v>11.52</v>
      </c>
      <c r="M1158" s="2" t="s">
        <v>51</v>
      </c>
      <c r="N1158" s="2" t="s">
        <v>547</v>
      </c>
      <c r="O1158" s="2" t="s">
        <v>548</v>
      </c>
      <c r="P1158" s="2" t="s">
        <v>549</v>
      </c>
      <c r="Q1158" s="2" t="s">
        <v>53</v>
      </c>
      <c r="R1158" s="19">
        <v>20.5</v>
      </c>
      <c r="S1158" s="19" t="s">
        <v>57</v>
      </c>
      <c r="T1158" s="2" t="s">
        <v>58</v>
      </c>
      <c r="U1158" s="2" t="s">
        <v>53</v>
      </c>
      <c r="V1158" s="2" t="s">
        <v>53</v>
      </c>
      <c r="W1158" s="2" t="s">
        <v>53</v>
      </c>
      <c r="X1158" s="2" t="s">
        <v>53</v>
      </c>
      <c r="Y1158" s="2" t="s">
        <v>11840</v>
      </c>
      <c r="Z1158" s="2" t="s">
        <v>11841</v>
      </c>
      <c r="AA1158" s="2" t="s">
        <v>11842</v>
      </c>
      <c r="AB1158" s="2" t="s">
        <v>111</v>
      </c>
      <c r="AC1158" s="2" t="s">
        <v>111</v>
      </c>
      <c r="AD1158" s="2" t="s">
        <v>11843</v>
      </c>
      <c r="AE1158" s="2" t="s">
        <v>65</v>
      </c>
      <c r="AF1158" s="2" t="s">
        <v>66</v>
      </c>
      <c r="AG1158" s="2" t="s">
        <v>11844</v>
      </c>
      <c r="AH1158" s="2" t="s">
        <v>11845</v>
      </c>
      <c r="AI1158" s="2" t="s">
        <v>67</v>
      </c>
      <c r="AJ1158" s="2" t="s">
        <v>11846</v>
      </c>
      <c r="AK1158" s="2" t="s">
        <v>11847</v>
      </c>
      <c r="AL1158" s="2" t="s">
        <v>53</v>
      </c>
      <c r="AM1158" s="2" t="s">
        <v>53</v>
      </c>
      <c r="AN1158" s="2" t="s">
        <v>53</v>
      </c>
      <c r="AO1158" s="2" t="s">
        <v>53</v>
      </c>
      <c r="AP1158" s="2" t="s">
        <v>53</v>
      </c>
      <c r="AQ1158" s="2" t="s">
        <v>53</v>
      </c>
      <c r="AR1158" s="2" t="s">
        <v>69</v>
      </c>
      <c r="AS1158" s="2" t="s">
        <v>52</v>
      </c>
      <c r="AT1158" s="2" t="s">
        <v>69</v>
      </c>
    </row>
    <row r="1159" spans="1:46" ht="22.5" customHeight="1" x14ac:dyDescent="0.25">
      <c r="A1159" s="18" t="s">
        <v>11848</v>
      </c>
      <c r="B1159" s="2" t="s">
        <v>11849</v>
      </c>
      <c r="C1159" s="2" t="s">
        <v>344</v>
      </c>
      <c r="D1159" s="2" t="s">
        <v>10713</v>
      </c>
      <c r="E1159" s="2" t="s">
        <v>51</v>
      </c>
      <c r="F1159" s="19">
        <v>1</v>
      </c>
      <c r="G1159" s="19">
        <v>129.99</v>
      </c>
      <c r="H1159" s="19" t="s">
        <v>52</v>
      </c>
      <c r="I1159" s="19">
        <v>-22.1</v>
      </c>
      <c r="J1159" s="19">
        <v>-17.95</v>
      </c>
      <c r="K1159" s="19" t="s">
        <v>52</v>
      </c>
      <c r="L1159" s="19">
        <v>89.94</v>
      </c>
      <c r="M1159" s="2" t="s">
        <v>51</v>
      </c>
      <c r="N1159" s="2" t="s">
        <v>676</v>
      </c>
      <c r="O1159" s="2" t="s">
        <v>677</v>
      </c>
      <c r="P1159" s="2" t="s">
        <v>678</v>
      </c>
      <c r="Q1159" s="2" t="s">
        <v>53</v>
      </c>
      <c r="R1159" s="19">
        <v>129.99</v>
      </c>
      <c r="S1159" s="19" t="s">
        <v>57</v>
      </c>
      <c r="T1159" s="2" t="s">
        <v>58</v>
      </c>
      <c r="U1159" s="2" t="s">
        <v>53</v>
      </c>
      <c r="V1159" s="2" t="s">
        <v>53</v>
      </c>
      <c r="W1159" s="2" t="s">
        <v>53</v>
      </c>
      <c r="X1159" s="2" t="s">
        <v>53</v>
      </c>
      <c r="Y1159" s="2" t="s">
        <v>11850</v>
      </c>
      <c r="Z1159" s="2" t="s">
        <v>11851</v>
      </c>
      <c r="AA1159" s="2" t="s">
        <v>11852</v>
      </c>
      <c r="AB1159" s="2" t="s">
        <v>111</v>
      </c>
      <c r="AC1159" s="2" t="s">
        <v>111</v>
      </c>
      <c r="AD1159" s="2" t="s">
        <v>11853</v>
      </c>
      <c r="AE1159" s="2" t="s">
        <v>65</v>
      </c>
      <c r="AF1159" s="2" t="s">
        <v>66</v>
      </c>
      <c r="AG1159" s="2" t="s">
        <v>11854</v>
      </c>
      <c r="AH1159" s="2" t="s">
        <v>11855</v>
      </c>
      <c r="AI1159" s="2" t="s">
        <v>67</v>
      </c>
      <c r="AJ1159" s="2" t="s">
        <v>11856</v>
      </c>
      <c r="AK1159" s="2" t="s">
        <v>53</v>
      </c>
      <c r="AL1159" s="2" t="s">
        <v>53</v>
      </c>
      <c r="AM1159" s="2" t="s">
        <v>53</v>
      </c>
      <c r="AN1159" s="2" t="s">
        <v>53</v>
      </c>
      <c r="AO1159" s="2" t="s">
        <v>53</v>
      </c>
      <c r="AP1159" s="2" t="s">
        <v>53</v>
      </c>
      <c r="AQ1159" s="2" t="s">
        <v>53</v>
      </c>
      <c r="AR1159" s="2" t="s">
        <v>69</v>
      </c>
      <c r="AS1159" s="2" t="s">
        <v>52</v>
      </c>
      <c r="AT1159" s="2" t="s">
        <v>69</v>
      </c>
    </row>
    <row r="1160" spans="1:46" ht="22.5" customHeight="1" x14ac:dyDescent="0.25">
      <c r="A1160" s="18" t="s">
        <v>11857</v>
      </c>
      <c r="B1160" s="2" t="s">
        <v>11858</v>
      </c>
      <c r="C1160" s="2" t="s">
        <v>344</v>
      </c>
      <c r="D1160" s="2" t="s">
        <v>10713</v>
      </c>
      <c r="E1160" s="2" t="s">
        <v>69</v>
      </c>
      <c r="F1160" s="19">
        <v>1</v>
      </c>
      <c r="G1160" s="19">
        <v>189.99</v>
      </c>
      <c r="H1160" s="19" t="s">
        <v>52</v>
      </c>
      <c r="I1160" s="19">
        <v>-32.299999999999997</v>
      </c>
      <c r="J1160" s="19">
        <v>-20.45</v>
      </c>
      <c r="K1160" s="19" t="s">
        <v>52</v>
      </c>
      <c r="L1160" s="19">
        <v>137.24</v>
      </c>
      <c r="M1160" s="2" t="s">
        <v>53</v>
      </c>
      <c r="N1160" s="2" t="s">
        <v>54</v>
      </c>
      <c r="O1160" s="2" t="s">
        <v>2203</v>
      </c>
      <c r="P1160" s="2" t="s">
        <v>2204</v>
      </c>
      <c r="Q1160" s="2" t="s">
        <v>53</v>
      </c>
      <c r="R1160" s="19">
        <v>189.99</v>
      </c>
      <c r="S1160" s="19" t="s">
        <v>57</v>
      </c>
      <c r="T1160" s="2" t="s">
        <v>58</v>
      </c>
      <c r="U1160" s="2" t="s">
        <v>53</v>
      </c>
      <c r="V1160" s="2" t="s">
        <v>53</v>
      </c>
      <c r="W1160" s="2" t="s">
        <v>53</v>
      </c>
      <c r="X1160" s="2" t="s">
        <v>53</v>
      </c>
      <c r="Y1160" s="2" t="s">
        <v>11859</v>
      </c>
      <c r="Z1160" s="2" t="s">
        <v>11860</v>
      </c>
      <c r="AA1160" s="2" t="s">
        <v>11861</v>
      </c>
      <c r="AB1160" s="2" t="s">
        <v>8680</v>
      </c>
      <c r="AC1160" s="2" t="s">
        <v>124</v>
      </c>
      <c r="AD1160" s="2" t="s">
        <v>11862</v>
      </c>
      <c r="AE1160" s="2" t="s">
        <v>65</v>
      </c>
      <c r="AF1160" s="2" t="s">
        <v>66</v>
      </c>
      <c r="AG1160" s="2" t="s">
        <v>11863</v>
      </c>
      <c r="AH1160" s="2" t="s">
        <v>11864</v>
      </c>
      <c r="AI1160" s="2" t="s">
        <v>67</v>
      </c>
      <c r="AJ1160" s="2" t="s">
        <v>11865</v>
      </c>
      <c r="AK1160" s="2" t="s">
        <v>53</v>
      </c>
      <c r="AL1160" s="2" t="s">
        <v>53</v>
      </c>
      <c r="AM1160" s="2" t="s">
        <v>53</v>
      </c>
      <c r="AN1160" s="2" t="s">
        <v>53</v>
      </c>
      <c r="AO1160" s="2" t="s">
        <v>53</v>
      </c>
      <c r="AP1160" s="2" t="s">
        <v>53</v>
      </c>
      <c r="AQ1160" s="2" t="s">
        <v>53</v>
      </c>
      <c r="AR1160" s="2" t="s">
        <v>69</v>
      </c>
      <c r="AS1160" s="2" t="s">
        <v>52</v>
      </c>
      <c r="AT1160" s="2" t="s">
        <v>69</v>
      </c>
    </row>
    <row r="1161" spans="1:46" ht="22.5" customHeight="1" x14ac:dyDescent="0.25">
      <c r="A1161" s="18" t="s">
        <v>11866</v>
      </c>
      <c r="B1161" s="2" t="s">
        <v>11867</v>
      </c>
      <c r="C1161" s="2" t="s">
        <v>344</v>
      </c>
      <c r="D1161" s="2" t="s">
        <v>10713</v>
      </c>
      <c r="E1161" s="2" t="s">
        <v>69</v>
      </c>
      <c r="F1161" s="19">
        <v>1</v>
      </c>
      <c r="G1161" s="19">
        <v>49.9</v>
      </c>
      <c r="H1161" s="19">
        <v>15.9</v>
      </c>
      <c r="I1161" s="19">
        <v>-13.98</v>
      </c>
      <c r="J1161" s="19" t="s">
        <v>52</v>
      </c>
      <c r="K1161" s="19" t="s">
        <v>52</v>
      </c>
      <c r="L1161" s="19">
        <v>51.82</v>
      </c>
      <c r="M1161" s="2" t="s">
        <v>51</v>
      </c>
      <c r="N1161" s="2" t="s">
        <v>199</v>
      </c>
      <c r="O1161" s="2" t="s">
        <v>2106</v>
      </c>
      <c r="P1161" s="2" t="s">
        <v>2107</v>
      </c>
      <c r="Q1161" s="2" t="s">
        <v>53</v>
      </c>
      <c r="R1161" s="19">
        <v>49.9</v>
      </c>
      <c r="S1161" s="19" t="s">
        <v>57</v>
      </c>
      <c r="T1161" s="2" t="s">
        <v>58</v>
      </c>
      <c r="U1161" s="2" t="s">
        <v>11868</v>
      </c>
      <c r="V1161" s="2" t="s">
        <v>11869</v>
      </c>
      <c r="W1161" s="2" t="s">
        <v>11870</v>
      </c>
      <c r="X1161" s="2" t="s">
        <v>53</v>
      </c>
      <c r="Y1161" s="2" t="s">
        <v>11868</v>
      </c>
      <c r="Z1161" s="2" t="s">
        <v>11871</v>
      </c>
      <c r="AA1161" s="2" t="s">
        <v>11872</v>
      </c>
      <c r="AB1161" s="2" t="s">
        <v>6403</v>
      </c>
      <c r="AC1161" s="2" t="s">
        <v>124</v>
      </c>
      <c r="AD1161" s="2" t="s">
        <v>11873</v>
      </c>
      <c r="AE1161" s="2" t="s">
        <v>65</v>
      </c>
      <c r="AF1161" s="2" t="s">
        <v>222</v>
      </c>
      <c r="AG1161" s="2" t="s">
        <v>11874</v>
      </c>
      <c r="AH1161" s="2" t="s">
        <v>11875</v>
      </c>
      <c r="AI1161" s="2" t="s">
        <v>11876</v>
      </c>
      <c r="AJ1161" s="2" t="s">
        <v>11877</v>
      </c>
      <c r="AK1161" s="2" t="s">
        <v>53</v>
      </c>
      <c r="AL1161" s="2" t="s">
        <v>53</v>
      </c>
      <c r="AM1161" s="2" t="s">
        <v>53</v>
      </c>
      <c r="AN1161" s="2" t="s">
        <v>53</v>
      </c>
      <c r="AO1161" s="2" t="s">
        <v>53</v>
      </c>
      <c r="AP1161" s="2" t="s">
        <v>53</v>
      </c>
      <c r="AQ1161" s="2" t="s">
        <v>53</v>
      </c>
      <c r="AR1161" s="2" t="s">
        <v>69</v>
      </c>
      <c r="AS1161" s="2" t="s">
        <v>52</v>
      </c>
      <c r="AT1161" s="2" t="s">
        <v>69</v>
      </c>
    </row>
    <row r="1162" spans="1:46" ht="22.5" customHeight="1" x14ac:dyDescent="0.25">
      <c r="A1162" s="18" t="s">
        <v>11878</v>
      </c>
      <c r="B1162" s="2" t="s">
        <v>11867</v>
      </c>
      <c r="C1162" s="2" t="s">
        <v>344</v>
      </c>
      <c r="D1162" s="2" t="s">
        <v>10713</v>
      </c>
      <c r="E1162" s="2" t="s">
        <v>51</v>
      </c>
      <c r="F1162" s="19">
        <v>1</v>
      </c>
      <c r="G1162" s="19">
        <v>60.45</v>
      </c>
      <c r="H1162" s="19" t="s">
        <v>52</v>
      </c>
      <c r="I1162" s="19">
        <v>-15.78</v>
      </c>
      <c r="J1162" s="19" t="s">
        <v>52</v>
      </c>
      <c r="K1162" s="19" t="s">
        <v>52</v>
      </c>
      <c r="L1162" s="19">
        <v>44.67</v>
      </c>
      <c r="M1162" s="2" t="s">
        <v>53</v>
      </c>
      <c r="N1162" s="2" t="s">
        <v>309</v>
      </c>
      <c r="O1162" s="2" t="s">
        <v>310</v>
      </c>
      <c r="P1162" s="2" t="s">
        <v>311</v>
      </c>
      <c r="Q1162" s="2" t="s">
        <v>53</v>
      </c>
      <c r="R1162" s="19">
        <v>60.45</v>
      </c>
      <c r="S1162" s="19" t="s">
        <v>57</v>
      </c>
      <c r="T1162" s="2" t="s">
        <v>58</v>
      </c>
      <c r="U1162" s="2" t="s">
        <v>53</v>
      </c>
      <c r="V1162" s="2" t="s">
        <v>53</v>
      </c>
      <c r="W1162" s="2" t="s">
        <v>53</v>
      </c>
      <c r="X1162" s="2" t="s">
        <v>53</v>
      </c>
      <c r="Y1162" s="2" t="s">
        <v>11879</v>
      </c>
      <c r="Z1162" s="2" t="s">
        <v>11880</v>
      </c>
      <c r="AA1162" s="2" t="s">
        <v>11881</v>
      </c>
      <c r="AB1162" s="2" t="s">
        <v>11882</v>
      </c>
      <c r="AC1162" s="2" t="s">
        <v>111</v>
      </c>
      <c r="AD1162" s="2" t="s">
        <v>11883</v>
      </c>
      <c r="AE1162" s="2" t="s">
        <v>65</v>
      </c>
      <c r="AF1162" s="2" t="s">
        <v>66</v>
      </c>
      <c r="AG1162" s="2" t="s">
        <v>11884</v>
      </c>
      <c r="AH1162" s="2" t="s">
        <v>11885</v>
      </c>
      <c r="AI1162" s="2" t="s">
        <v>67</v>
      </c>
      <c r="AJ1162" s="2" t="s">
        <v>11886</v>
      </c>
      <c r="AK1162" s="2" t="s">
        <v>53</v>
      </c>
      <c r="AL1162" s="2" t="s">
        <v>53</v>
      </c>
      <c r="AM1162" s="2" t="s">
        <v>53</v>
      </c>
      <c r="AN1162" s="2" t="s">
        <v>53</v>
      </c>
      <c r="AO1162" s="2" t="s">
        <v>53</v>
      </c>
      <c r="AP1162" s="2" t="s">
        <v>53</v>
      </c>
      <c r="AQ1162" s="2" t="s">
        <v>53</v>
      </c>
      <c r="AR1162" s="2" t="s">
        <v>69</v>
      </c>
      <c r="AS1162" s="2" t="s">
        <v>52</v>
      </c>
      <c r="AT1162" s="2" t="s">
        <v>69</v>
      </c>
    </row>
    <row r="1163" spans="1:46" ht="22.5" customHeight="1" x14ac:dyDescent="0.25">
      <c r="A1163" s="18" t="s">
        <v>11887</v>
      </c>
      <c r="B1163" s="2" t="s">
        <v>11888</v>
      </c>
      <c r="C1163" s="2" t="s">
        <v>344</v>
      </c>
      <c r="D1163" s="2" t="s">
        <v>9612</v>
      </c>
      <c r="E1163" s="2" t="s">
        <v>69</v>
      </c>
      <c r="F1163" s="19">
        <v>1</v>
      </c>
      <c r="G1163" s="19">
        <v>19.989999999999998</v>
      </c>
      <c r="H1163" s="19">
        <v>28.5</v>
      </c>
      <c r="I1163" s="19">
        <v>-8.9</v>
      </c>
      <c r="J1163" s="19">
        <v>-28.5</v>
      </c>
      <c r="K1163" s="19" t="s">
        <v>52</v>
      </c>
      <c r="L1163" s="19">
        <v>11.09</v>
      </c>
      <c r="M1163" s="2" t="s">
        <v>53</v>
      </c>
      <c r="N1163" s="2" t="s">
        <v>2127</v>
      </c>
      <c r="O1163" s="2" t="s">
        <v>2128</v>
      </c>
      <c r="P1163" s="2" t="s">
        <v>2129</v>
      </c>
      <c r="Q1163" s="2" t="s">
        <v>53</v>
      </c>
      <c r="R1163" s="19">
        <v>19.989999999999998</v>
      </c>
      <c r="S1163" s="19" t="s">
        <v>57</v>
      </c>
      <c r="T1163" s="2" t="s">
        <v>58</v>
      </c>
      <c r="U1163" s="2" t="s">
        <v>53</v>
      </c>
      <c r="V1163" s="2" t="s">
        <v>53</v>
      </c>
      <c r="W1163" s="2" t="s">
        <v>53</v>
      </c>
      <c r="X1163" s="2" t="s">
        <v>53</v>
      </c>
      <c r="Y1163" s="2" t="s">
        <v>11889</v>
      </c>
      <c r="Z1163" s="2" t="s">
        <v>11890</v>
      </c>
      <c r="AA1163" s="2" t="s">
        <v>11891</v>
      </c>
      <c r="AB1163" s="2" t="s">
        <v>11321</v>
      </c>
      <c r="AC1163" s="2" t="s">
        <v>3183</v>
      </c>
      <c r="AD1163" s="2" t="s">
        <v>11892</v>
      </c>
      <c r="AE1163" s="2" t="s">
        <v>65</v>
      </c>
      <c r="AF1163" s="2" t="s">
        <v>66</v>
      </c>
      <c r="AG1163" s="2" t="s">
        <v>11893</v>
      </c>
      <c r="AH1163" s="2" t="s">
        <v>11725</v>
      </c>
      <c r="AI1163" s="2" t="s">
        <v>67</v>
      </c>
      <c r="AJ1163" s="2" t="s">
        <v>11894</v>
      </c>
      <c r="AK1163" s="2" t="s">
        <v>53</v>
      </c>
      <c r="AL1163" s="2" t="s">
        <v>53</v>
      </c>
      <c r="AM1163" s="2" t="s">
        <v>53</v>
      </c>
      <c r="AN1163" s="2" t="s">
        <v>53</v>
      </c>
      <c r="AO1163" s="2" t="s">
        <v>53</v>
      </c>
      <c r="AP1163" s="2" t="s">
        <v>53</v>
      </c>
      <c r="AQ1163" s="2" t="s">
        <v>53</v>
      </c>
      <c r="AR1163" s="2" t="s">
        <v>69</v>
      </c>
      <c r="AS1163" s="2" t="s">
        <v>52</v>
      </c>
      <c r="AT1163" s="2" t="s">
        <v>69</v>
      </c>
    </row>
    <row r="1164" spans="1:46" ht="22.5" customHeight="1" x14ac:dyDescent="0.25">
      <c r="A1164" s="18" t="s">
        <v>11895</v>
      </c>
      <c r="B1164" s="2" t="s">
        <v>11896</v>
      </c>
      <c r="C1164" s="2" t="s">
        <v>344</v>
      </c>
      <c r="D1164" s="2" t="s">
        <v>9612</v>
      </c>
      <c r="E1164" s="2" t="s">
        <v>69</v>
      </c>
      <c r="F1164" s="19">
        <v>1</v>
      </c>
      <c r="G1164" s="19">
        <v>314.64999999999998</v>
      </c>
      <c r="H1164" s="19" t="s">
        <v>52</v>
      </c>
      <c r="I1164" s="19">
        <v>-53.49</v>
      </c>
      <c r="J1164" s="19">
        <v>-38.950000000000003</v>
      </c>
      <c r="K1164" s="19" t="s">
        <v>52</v>
      </c>
      <c r="L1164" s="19">
        <v>222.21</v>
      </c>
      <c r="M1164" s="2" t="s">
        <v>53</v>
      </c>
      <c r="N1164" s="2" t="s">
        <v>11897</v>
      </c>
      <c r="O1164" s="2" t="s">
        <v>11898</v>
      </c>
      <c r="P1164" s="2" t="s">
        <v>11899</v>
      </c>
      <c r="Q1164" s="2" t="s">
        <v>53</v>
      </c>
      <c r="R1164" s="19">
        <v>314.64999999999998</v>
      </c>
      <c r="S1164" s="19" t="s">
        <v>57</v>
      </c>
      <c r="T1164" s="2" t="s">
        <v>77</v>
      </c>
      <c r="U1164" s="2" t="s">
        <v>11900</v>
      </c>
      <c r="V1164" s="2" t="s">
        <v>11901</v>
      </c>
      <c r="W1164" s="2" t="s">
        <v>11902</v>
      </c>
      <c r="X1164" s="2" t="s">
        <v>53</v>
      </c>
      <c r="Y1164" s="2" t="s">
        <v>11900</v>
      </c>
      <c r="Z1164" s="2" t="s">
        <v>11903</v>
      </c>
      <c r="AA1164" s="2" t="s">
        <v>11904</v>
      </c>
      <c r="AB1164" s="2" t="s">
        <v>4456</v>
      </c>
      <c r="AC1164" s="2" t="s">
        <v>124</v>
      </c>
      <c r="AD1164" s="2" t="s">
        <v>11905</v>
      </c>
      <c r="AE1164" s="2" t="s">
        <v>65</v>
      </c>
      <c r="AF1164" s="2" t="s">
        <v>86</v>
      </c>
      <c r="AG1164" s="2" t="s">
        <v>11039</v>
      </c>
      <c r="AH1164" s="2" t="s">
        <v>11906</v>
      </c>
      <c r="AI1164" s="2" t="s">
        <v>67</v>
      </c>
      <c r="AJ1164" s="2" t="s">
        <v>11907</v>
      </c>
      <c r="AK1164" s="2" t="s">
        <v>53</v>
      </c>
      <c r="AL1164" s="2" t="s">
        <v>53</v>
      </c>
      <c r="AM1164" s="2" t="s">
        <v>53</v>
      </c>
      <c r="AN1164" s="2" t="s">
        <v>53</v>
      </c>
      <c r="AO1164" s="2" t="s">
        <v>53</v>
      </c>
      <c r="AP1164" s="2" t="s">
        <v>53</v>
      </c>
      <c r="AQ1164" s="2" t="s">
        <v>53</v>
      </c>
      <c r="AR1164" s="2" t="s">
        <v>69</v>
      </c>
      <c r="AS1164" s="2" t="s">
        <v>52</v>
      </c>
      <c r="AT1164" s="2" t="s">
        <v>69</v>
      </c>
    </row>
    <row r="1165" spans="1:46" ht="22.5" customHeight="1" x14ac:dyDescent="0.25">
      <c r="A1165" s="18" t="s">
        <v>11908</v>
      </c>
      <c r="B1165" s="2" t="s">
        <v>11909</v>
      </c>
      <c r="C1165" s="2" t="s">
        <v>344</v>
      </c>
      <c r="D1165" s="2" t="s">
        <v>7125</v>
      </c>
      <c r="E1165" s="2" t="s">
        <v>69</v>
      </c>
      <c r="F1165" s="19">
        <v>1</v>
      </c>
      <c r="G1165" s="19">
        <v>189.99</v>
      </c>
      <c r="H1165" s="19" t="s">
        <v>52</v>
      </c>
      <c r="I1165" s="19">
        <v>-32.299999999999997</v>
      </c>
      <c r="J1165" s="19">
        <v>-20.45</v>
      </c>
      <c r="K1165" s="19" t="s">
        <v>52</v>
      </c>
      <c r="L1165" s="19">
        <v>137.24</v>
      </c>
      <c r="M1165" s="2" t="s">
        <v>51</v>
      </c>
      <c r="N1165" s="2" t="s">
        <v>54</v>
      </c>
      <c r="O1165" s="2" t="s">
        <v>251</v>
      </c>
      <c r="P1165" s="2" t="s">
        <v>252</v>
      </c>
      <c r="Q1165" s="2" t="s">
        <v>53</v>
      </c>
      <c r="R1165" s="19">
        <v>189.99</v>
      </c>
      <c r="S1165" s="19" t="s">
        <v>57</v>
      </c>
      <c r="T1165" s="2" t="s">
        <v>58</v>
      </c>
      <c r="U1165" s="2" t="s">
        <v>53</v>
      </c>
      <c r="V1165" s="2" t="s">
        <v>53</v>
      </c>
      <c r="W1165" s="2" t="s">
        <v>53</v>
      </c>
      <c r="X1165" s="2" t="s">
        <v>53</v>
      </c>
      <c r="Y1165" s="2" t="s">
        <v>11910</v>
      </c>
      <c r="Z1165" s="2" t="s">
        <v>11911</v>
      </c>
      <c r="AA1165" s="2" t="s">
        <v>11912</v>
      </c>
      <c r="AB1165" s="2" t="s">
        <v>764</v>
      </c>
      <c r="AC1165" s="2" t="s">
        <v>97</v>
      </c>
      <c r="AD1165" s="2" t="s">
        <v>11913</v>
      </c>
      <c r="AE1165" s="2" t="s">
        <v>65</v>
      </c>
      <c r="AF1165" s="2" t="s">
        <v>66</v>
      </c>
      <c r="AG1165" s="2" t="s">
        <v>11914</v>
      </c>
      <c r="AH1165" s="2" t="s">
        <v>7979</v>
      </c>
      <c r="AI1165" s="2" t="s">
        <v>67</v>
      </c>
      <c r="AJ1165" s="2" t="s">
        <v>11915</v>
      </c>
      <c r="AK1165" s="2" t="s">
        <v>53</v>
      </c>
      <c r="AL1165" s="2" t="s">
        <v>53</v>
      </c>
      <c r="AM1165" s="2" t="s">
        <v>53</v>
      </c>
      <c r="AN1165" s="2" t="s">
        <v>53</v>
      </c>
      <c r="AO1165" s="2" t="s">
        <v>53</v>
      </c>
      <c r="AP1165" s="2" t="s">
        <v>53</v>
      </c>
      <c r="AQ1165" s="2" t="s">
        <v>53</v>
      </c>
      <c r="AR1165" s="2" t="s">
        <v>69</v>
      </c>
      <c r="AS1165" s="2" t="s">
        <v>52</v>
      </c>
      <c r="AT1165" s="2" t="s">
        <v>69</v>
      </c>
    </row>
    <row r="1166" spans="1:46" ht="22.5" customHeight="1" x14ac:dyDescent="0.25">
      <c r="A1166" s="18" t="s">
        <v>11916</v>
      </c>
      <c r="B1166" s="2" t="s">
        <v>11917</v>
      </c>
      <c r="C1166" s="2" t="s">
        <v>2171</v>
      </c>
      <c r="D1166" s="2" t="s">
        <v>2172</v>
      </c>
      <c r="E1166" s="2" t="s">
        <v>69</v>
      </c>
      <c r="F1166" s="19">
        <v>0</v>
      </c>
      <c r="G1166" s="19">
        <v>86</v>
      </c>
      <c r="H1166" s="19" t="s">
        <v>52</v>
      </c>
      <c r="I1166" s="19">
        <v>-14.62</v>
      </c>
      <c r="J1166" s="19">
        <v>-21.45</v>
      </c>
      <c r="K1166" s="19" t="s">
        <v>52</v>
      </c>
      <c r="L1166" s="19">
        <v>49.93</v>
      </c>
      <c r="M1166" s="2" t="s">
        <v>51</v>
      </c>
      <c r="N1166" s="2" t="s">
        <v>11918</v>
      </c>
      <c r="O1166" s="2" t="s">
        <v>11919</v>
      </c>
      <c r="P1166" s="2" t="s">
        <v>11920</v>
      </c>
      <c r="Q1166" s="2" t="s">
        <v>53</v>
      </c>
      <c r="R1166" s="19">
        <v>86</v>
      </c>
      <c r="S1166" s="19" t="s">
        <v>57</v>
      </c>
      <c r="T1166" s="2" t="s">
        <v>77</v>
      </c>
      <c r="U1166" s="2" t="s">
        <v>11921</v>
      </c>
      <c r="V1166" s="2" t="s">
        <v>11922</v>
      </c>
      <c r="W1166" s="2" t="s">
        <v>11923</v>
      </c>
      <c r="X1166" s="2" t="s">
        <v>53</v>
      </c>
      <c r="Y1166" s="2" t="s">
        <v>11921</v>
      </c>
      <c r="Z1166" s="2" t="s">
        <v>11924</v>
      </c>
      <c r="AA1166" s="2" t="s">
        <v>2178</v>
      </c>
      <c r="AB1166" s="2" t="s">
        <v>124</v>
      </c>
      <c r="AC1166" s="2" t="s">
        <v>124</v>
      </c>
      <c r="AD1166" s="2" t="s">
        <v>2179</v>
      </c>
      <c r="AE1166" s="2" t="s">
        <v>65</v>
      </c>
      <c r="AF1166" s="2" t="s">
        <v>86</v>
      </c>
      <c r="AG1166" s="2" t="s">
        <v>53</v>
      </c>
      <c r="AH1166" s="2" t="s">
        <v>53</v>
      </c>
      <c r="AI1166" s="2" t="s">
        <v>67</v>
      </c>
      <c r="AJ1166" s="2" t="s">
        <v>53</v>
      </c>
      <c r="AK1166" s="2" t="s">
        <v>53</v>
      </c>
      <c r="AL1166" s="2" t="s">
        <v>53</v>
      </c>
      <c r="AM1166" s="2" t="s">
        <v>53</v>
      </c>
      <c r="AN1166" s="2" t="s">
        <v>53</v>
      </c>
      <c r="AO1166" s="2" t="s">
        <v>53</v>
      </c>
      <c r="AP1166" s="2" t="s">
        <v>53</v>
      </c>
      <c r="AQ1166" s="2" t="s">
        <v>53</v>
      </c>
      <c r="AR1166" s="150" t="s">
        <v>51</v>
      </c>
      <c r="AS1166" s="2" t="s">
        <v>52</v>
      </c>
      <c r="AT1166" s="2" t="s">
        <v>69</v>
      </c>
    </row>
    <row r="1167" spans="1:46" ht="22.5" customHeight="1" x14ac:dyDescent="0.25">
      <c r="A1167" s="18" t="s">
        <v>11925</v>
      </c>
      <c r="B1167" s="2" t="s">
        <v>11926</v>
      </c>
      <c r="C1167" s="2" t="s">
        <v>344</v>
      </c>
      <c r="D1167" s="2" t="s">
        <v>9612</v>
      </c>
      <c r="E1167" s="2" t="s">
        <v>69</v>
      </c>
      <c r="F1167" s="19">
        <v>1</v>
      </c>
      <c r="G1167" s="19">
        <v>96.72</v>
      </c>
      <c r="H1167" s="19" t="s">
        <v>52</v>
      </c>
      <c r="I1167" s="19">
        <v>-16.440000000000001</v>
      </c>
      <c r="J1167" s="19">
        <v>-20.45</v>
      </c>
      <c r="K1167" s="19" t="s">
        <v>52</v>
      </c>
      <c r="L1167" s="19">
        <v>59.83</v>
      </c>
      <c r="M1167" s="2" t="s">
        <v>53</v>
      </c>
      <c r="N1167" s="2" t="s">
        <v>263</v>
      </c>
      <c r="O1167" s="2" t="s">
        <v>264</v>
      </c>
      <c r="P1167" s="2" t="s">
        <v>265</v>
      </c>
      <c r="Q1167" s="2" t="s">
        <v>53</v>
      </c>
      <c r="R1167" s="19">
        <v>96.72</v>
      </c>
      <c r="S1167" s="19" t="s">
        <v>57</v>
      </c>
      <c r="T1167" s="2" t="s">
        <v>77</v>
      </c>
      <c r="U1167" s="2" t="s">
        <v>11927</v>
      </c>
      <c r="V1167" s="2" t="s">
        <v>11928</v>
      </c>
      <c r="W1167" s="2" t="s">
        <v>11929</v>
      </c>
      <c r="X1167" s="2" t="s">
        <v>53</v>
      </c>
      <c r="Y1167" s="2" t="s">
        <v>11927</v>
      </c>
      <c r="Z1167" s="2" t="s">
        <v>11930</v>
      </c>
      <c r="AA1167" s="2" t="s">
        <v>11931</v>
      </c>
      <c r="AB1167" s="2" t="s">
        <v>124</v>
      </c>
      <c r="AC1167" s="2" t="s">
        <v>124</v>
      </c>
      <c r="AD1167" s="2" t="s">
        <v>11932</v>
      </c>
      <c r="AE1167" s="2" t="s">
        <v>65</v>
      </c>
      <c r="AF1167" s="2" t="s">
        <v>86</v>
      </c>
      <c r="AG1167" s="2" t="s">
        <v>11933</v>
      </c>
      <c r="AH1167" s="2" t="s">
        <v>11934</v>
      </c>
      <c r="AI1167" s="2" t="s">
        <v>67</v>
      </c>
      <c r="AJ1167" s="2" t="s">
        <v>11935</v>
      </c>
      <c r="AK1167" s="2" t="s">
        <v>53</v>
      </c>
      <c r="AL1167" s="2" t="s">
        <v>53</v>
      </c>
      <c r="AM1167" s="2" t="s">
        <v>53</v>
      </c>
      <c r="AN1167" s="2" t="s">
        <v>53</v>
      </c>
      <c r="AO1167" s="2" t="s">
        <v>53</v>
      </c>
      <c r="AP1167" s="2" t="s">
        <v>53</v>
      </c>
      <c r="AQ1167" s="2" t="s">
        <v>53</v>
      </c>
      <c r="AR1167" s="2" t="s">
        <v>69</v>
      </c>
      <c r="AS1167" s="2" t="s">
        <v>52</v>
      </c>
      <c r="AT1167" s="2" t="s">
        <v>69</v>
      </c>
    </row>
    <row r="1168" spans="1:46" ht="22.5" customHeight="1" x14ac:dyDescent="0.25">
      <c r="A1168" s="18" t="s">
        <v>11936</v>
      </c>
      <c r="B1168" s="2" t="s">
        <v>11937</v>
      </c>
      <c r="C1168" s="2" t="s">
        <v>344</v>
      </c>
      <c r="D1168" s="2" t="s">
        <v>9612</v>
      </c>
      <c r="E1168" s="2" t="s">
        <v>69</v>
      </c>
      <c r="F1168" s="19">
        <v>1</v>
      </c>
      <c r="G1168" s="19">
        <v>153.57</v>
      </c>
      <c r="H1168" s="19" t="s">
        <v>52</v>
      </c>
      <c r="I1168" s="19">
        <v>-26.11</v>
      </c>
      <c r="J1168" s="19">
        <v>-26.45</v>
      </c>
      <c r="K1168" s="19" t="s">
        <v>52</v>
      </c>
      <c r="L1168" s="19">
        <v>101.01</v>
      </c>
      <c r="M1168" s="2" t="s">
        <v>53</v>
      </c>
      <c r="N1168" s="2" t="s">
        <v>6863</v>
      </c>
      <c r="O1168" s="2" t="s">
        <v>6864</v>
      </c>
      <c r="P1168" s="2" t="s">
        <v>6865</v>
      </c>
      <c r="Q1168" s="2" t="s">
        <v>53</v>
      </c>
      <c r="R1168" s="19">
        <v>153.57</v>
      </c>
      <c r="S1168" s="19" t="s">
        <v>57</v>
      </c>
      <c r="T1168" s="2" t="s">
        <v>77</v>
      </c>
      <c r="U1168" s="2" t="s">
        <v>11938</v>
      </c>
      <c r="V1168" s="2" t="s">
        <v>11939</v>
      </c>
      <c r="W1168" s="2" t="s">
        <v>11940</v>
      </c>
      <c r="X1168" s="2" t="s">
        <v>53</v>
      </c>
      <c r="Y1168" s="2" t="s">
        <v>11938</v>
      </c>
      <c r="Z1168" s="2" t="s">
        <v>11941</v>
      </c>
      <c r="AA1168" s="2" t="s">
        <v>11942</v>
      </c>
      <c r="AB1168" s="2" t="s">
        <v>11943</v>
      </c>
      <c r="AC1168" s="2" t="s">
        <v>124</v>
      </c>
      <c r="AD1168" s="2" t="s">
        <v>11944</v>
      </c>
      <c r="AE1168" s="2" t="s">
        <v>65</v>
      </c>
      <c r="AF1168" s="2" t="s">
        <v>86</v>
      </c>
      <c r="AG1168" s="2" t="s">
        <v>11945</v>
      </c>
      <c r="AH1168" s="2" t="s">
        <v>11946</v>
      </c>
      <c r="AI1168" s="2" t="s">
        <v>67</v>
      </c>
      <c r="AJ1168" s="2" t="s">
        <v>11947</v>
      </c>
      <c r="AK1168" s="2" t="s">
        <v>53</v>
      </c>
      <c r="AL1168" s="2" t="s">
        <v>53</v>
      </c>
      <c r="AM1168" s="2" t="s">
        <v>53</v>
      </c>
      <c r="AN1168" s="2" t="s">
        <v>53</v>
      </c>
      <c r="AO1168" s="2" t="s">
        <v>53</v>
      </c>
      <c r="AP1168" s="2" t="s">
        <v>53</v>
      </c>
      <c r="AQ1168" s="2" t="s">
        <v>53</v>
      </c>
      <c r="AR1168" s="2" t="s">
        <v>69</v>
      </c>
      <c r="AS1168" s="2" t="s">
        <v>52</v>
      </c>
      <c r="AT1168" s="2" t="s">
        <v>69</v>
      </c>
    </row>
    <row r="1169" spans="1:46" ht="22.5" customHeight="1" x14ac:dyDescent="0.25">
      <c r="A1169" s="18" t="s">
        <v>11948</v>
      </c>
      <c r="B1169" s="2" t="s">
        <v>11949</v>
      </c>
      <c r="C1169" s="2" t="s">
        <v>344</v>
      </c>
      <c r="D1169" s="2" t="s">
        <v>10713</v>
      </c>
      <c r="E1169" s="2" t="s">
        <v>69</v>
      </c>
      <c r="F1169" s="19">
        <v>1</v>
      </c>
      <c r="G1169" s="19">
        <v>19.989999999999998</v>
      </c>
      <c r="H1169" s="19">
        <v>9.9</v>
      </c>
      <c r="I1169" s="19">
        <v>-8.9</v>
      </c>
      <c r="J1169" s="19">
        <v>-9.9</v>
      </c>
      <c r="K1169" s="19" t="s">
        <v>52</v>
      </c>
      <c r="L1169" s="19">
        <v>11.09</v>
      </c>
      <c r="M1169" s="2" t="s">
        <v>53</v>
      </c>
      <c r="N1169" s="2" t="s">
        <v>2127</v>
      </c>
      <c r="O1169" s="2" t="s">
        <v>2128</v>
      </c>
      <c r="P1169" s="2" t="s">
        <v>2129</v>
      </c>
      <c r="Q1169" s="2" t="s">
        <v>53</v>
      </c>
      <c r="R1169" s="19">
        <v>19.989999999999998</v>
      </c>
      <c r="S1169" s="19" t="s">
        <v>57</v>
      </c>
      <c r="T1169" s="2" t="s">
        <v>58</v>
      </c>
      <c r="U1169" s="2" t="s">
        <v>53</v>
      </c>
      <c r="V1169" s="2" t="s">
        <v>53</v>
      </c>
      <c r="W1169" s="2" t="s">
        <v>53</v>
      </c>
      <c r="X1169" s="2" t="s">
        <v>53</v>
      </c>
      <c r="Y1169" s="2" t="s">
        <v>11950</v>
      </c>
      <c r="Z1169" s="2" t="s">
        <v>11951</v>
      </c>
      <c r="AA1169" s="2" t="s">
        <v>11952</v>
      </c>
      <c r="AB1169" s="2" t="s">
        <v>124</v>
      </c>
      <c r="AC1169" s="2" t="s">
        <v>124</v>
      </c>
      <c r="AD1169" s="2" t="s">
        <v>11953</v>
      </c>
      <c r="AE1169" s="2" t="s">
        <v>65</v>
      </c>
      <c r="AF1169" s="2" t="s">
        <v>66</v>
      </c>
      <c r="AG1169" s="2" t="s">
        <v>11954</v>
      </c>
      <c r="AH1169" s="2" t="s">
        <v>11955</v>
      </c>
      <c r="AI1169" s="2" t="s">
        <v>67</v>
      </c>
      <c r="AJ1169" s="2" t="s">
        <v>11956</v>
      </c>
      <c r="AK1169" s="2" t="s">
        <v>53</v>
      </c>
      <c r="AL1169" s="2" t="s">
        <v>53</v>
      </c>
      <c r="AM1169" s="2" t="s">
        <v>53</v>
      </c>
      <c r="AN1169" s="2" t="s">
        <v>53</v>
      </c>
      <c r="AO1169" s="2" t="s">
        <v>53</v>
      </c>
      <c r="AP1169" s="2" t="s">
        <v>53</v>
      </c>
      <c r="AQ1169" s="2" t="s">
        <v>53</v>
      </c>
      <c r="AR1169" s="2" t="s">
        <v>69</v>
      </c>
      <c r="AS1169" s="2" t="s">
        <v>52</v>
      </c>
      <c r="AT1169" s="2" t="s">
        <v>69</v>
      </c>
    </row>
    <row r="1170" spans="1:46" ht="22.5" customHeight="1" x14ac:dyDescent="0.25">
      <c r="A1170" s="18" t="s">
        <v>11957</v>
      </c>
      <c r="B1170" s="2" t="s">
        <v>11958</v>
      </c>
      <c r="C1170" s="2" t="s">
        <v>344</v>
      </c>
      <c r="D1170" s="2" t="s">
        <v>10713</v>
      </c>
      <c r="E1170" s="2" t="s">
        <v>69</v>
      </c>
      <c r="F1170" s="19">
        <v>1</v>
      </c>
      <c r="G1170" s="19">
        <v>237.9</v>
      </c>
      <c r="H1170" s="19" t="s">
        <v>52</v>
      </c>
      <c r="I1170" s="19">
        <v>-2320.1999999999998</v>
      </c>
      <c r="J1170" s="19">
        <v>-20.45</v>
      </c>
      <c r="K1170" s="19" t="s">
        <v>52</v>
      </c>
      <c r="L1170" s="19">
        <v>-2102.75</v>
      </c>
      <c r="M1170" s="2" t="s">
        <v>51</v>
      </c>
      <c r="N1170" s="2" t="s">
        <v>3387</v>
      </c>
      <c r="O1170" s="2" t="s">
        <v>6059</v>
      </c>
      <c r="P1170" s="2" t="s">
        <v>3389</v>
      </c>
      <c r="Q1170" s="2" t="s">
        <v>53</v>
      </c>
      <c r="R1170" s="19">
        <v>237.9</v>
      </c>
      <c r="S1170" s="19" t="s">
        <v>57</v>
      </c>
      <c r="T1170" s="2" t="s">
        <v>58</v>
      </c>
      <c r="U1170" s="2" t="s">
        <v>53</v>
      </c>
      <c r="V1170" s="2" t="s">
        <v>53</v>
      </c>
      <c r="W1170" s="2" t="s">
        <v>53</v>
      </c>
      <c r="X1170" s="2" t="s">
        <v>53</v>
      </c>
      <c r="Y1170" s="2" t="s">
        <v>11959</v>
      </c>
      <c r="Z1170" s="2" t="s">
        <v>11960</v>
      </c>
      <c r="AA1170" s="2" t="s">
        <v>11961</v>
      </c>
      <c r="AB1170" s="2" t="s">
        <v>11962</v>
      </c>
      <c r="AC1170" s="2" t="s">
        <v>124</v>
      </c>
      <c r="AD1170" s="2" t="s">
        <v>11963</v>
      </c>
      <c r="AE1170" s="2" t="s">
        <v>65</v>
      </c>
      <c r="AF1170" s="2" t="s">
        <v>66</v>
      </c>
      <c r="AG1170" s="2" t="s">
        <v>11964</v>
      </c>
      <c r="AH1170" s="2" t="s">
        <v>11965</v>
      </c>
      <c r="AI1170" s="2" t="s">
        <v>67</v>
      </c>
      <c r="AJ1170" s="2" t="s">
        <v>11966</v>
      </c>
      <c r="AK1170" s="2" t="s">
        <v>53</v>
      </c>
      <c r="AL1170" s="2" t="s">
        <v>53</v>
      </c>
      <c r="AM1170" s="2" t="s">
        <v>53</v>
      </c>
      <c r="AN1170" s="2" t="s">
        <v>53</v>
      </c>
      <c r="AO1170" s="2" t="s">
        <v>53</v>
      </c>
      <c r="AP1170" s="2" t="s">
        <v>53</v>
      </c>
      <c r="AQ1170" s="2" t="s">
        <v>53</v>
      </c>
      <c r="AR1170" s="2" t="s">
        <v>69</v>
      </c>
      <c r="AS1170" s="2" t="s">
        <v>52</v>
      </c>
      <c r="AT1170" s="2" t="s">
        <v>69</v>
      </c>
    </row>
    <row r="1171" spans="1:46" ht="22.5" customHeight="1" x14ac:dyDescent="0.25">
      <c r="A1171" s="18" t="s">
        <v>11967</v>
      </c>
      <c r="B1171" s="2" t="s">
        <v>11968</v>
      </c>
      <c r="C1171" s="2" t="s">
        <v>344</v>
      </c>
      <c r="D1171" s="2" t="s">
        <v>8953</v>
      </c>
      <c r="E1171" s="2" t="s">
        <v>51</v>
      </c>
      <c r="F1171" s="19">
        <v>1</v>
      </c>
      <c r="G1171" s="19">
        <v>165.09</v>
      </c>
      <c r="H1171" s="19" t="s">
        <v>52</v>
      </c>
      <c r="I1171" s="19">
        <v>-19.809999999999999</v>
      </c>
      <c r="J1171" s="19">
        <v>-26.45</v>
      </c>
      <c r="K1171" s="19" t="s">
        <v>52</v>
      </c>
      <c r="L1171" s="19">
        <v>118.83</v>
      </c>
      <c r="M1171" s="2" t="s">
        <v>53</v>
      </c>
      <c r="N1171" s="2" t="s">
        <v>11969</v>
      </c>
      <c r="O1171" s="2" t="s">
        <v>11970</v>
      </c>
      <c r="P1171" s="2" t="s">
        <v>11971</v>
      </c>
      <c r="Q1171" s="2" t="s">
        <v>53</v>
      </c>
      <c r="R1171" s="19">
        <v>165.09</v>
      </c>
      <c r="S1171" s="19" t="s">
        <v>161</v>
      </c>
      <c r="T1171" s="2" t="s">
        <v>77</v>
      </c>
      <c r="U1171" s="2" t="s">
        <v>11972</v>
      </c>
      <c r="V1171" s="2" t="s">
        <v>11973</v>
      </c>
      <c r="W1171" s="2" t="s">
        <v>11974</v>
      </c>
      <c r="X1171" s="2" t="s">
        <v>53</v>
      </c>
      <c r="Y1171" s="2" t="s">
        <v>11972</v>
      </c>
      <c r="Z1171" s="2" t="s">
        <v>11975</v>
      </c>
      <c r="AA1171" s="2" t="s">
        <v>11976</v>
      </c>
      <c r="AB1171" s="2" t="s">
        <v>1762</v>
      </c>
      <c r="AC1171" s="2" t="s">
        <v>111</v>
      </c>
      <c r="AD1171" s="2" t="s">
        <v>11977</v>
      </c>
      <c r="AE1171" s="2" t="s">
        <v>65</v>
      </c>
      <c r="AF1171" s="2" t="s">
        <v>86</v>
      </c>
      <c r="AG1171" s="2" t="s">
        <v>11978</v>
      </c>
      <c r="AH1171" s="2" t="s">
        <v>11979</v>
      </c>
      <c r="AI1171" s="2" t="s">
        <v>67</v>
      </c>
      <c r="AJ1171" s="2" t="s">
        <v>11980</v>
      </c>
      <c r="AK1171" s="2" t="s">
        <v>53</v>
      </c>
      <c r="AL1171" s="2" t="s">
        <v>53</v>
      </c>
      <c r="AM1171" s="2" t="s">
        <v>53</v>
      </c>
      <c r="AN1171" s="2" t="s">
        <v>53</v>
      </c>
      <c r="AO1171" s="2" t="s">
        <v>53</v>
      </c>
      <c r="AP1171" s="2" t="s">
        <v>53</v>
      </c>
      <c r="AQ1171" s="2" t="s">
        <v>53</v>
      </c>
      <c r="AR1171" s="2" t="s">
        <v>69</v>
      </c>
      <c r="AS1171" s="2" t="s">
        <v>52</v>
      </c>
      <c r="AT1171" s="2" t="s">
        <v>69</v>
      </c>
    </row>
    <row r="1172" spans="1:46" ht="22.5" customHeight="1" x14ac:dyDescent="0.25">
      <c r="A1172" s="18" t="s">
        <v>11981</v>
      </c>
      <c r="B1172" s="2" t="s">
        <v>11982</v>
      </c>
      <c r="C1172" s="2" t="s">
        <v>344</v>
      </c>
      <c r="D1172" s="2" t="s">
        <v>10713</v>
      </c>
      <c r="E1172" s="2" t="s">
        <v>69</v>
      </c>
      <c r="F1172" s="19">
        <v>1</v>
      </c>
      <c r="G1172" s="19">
        <v>20.5</v>
      </c>
      <c r="H1172" s="19">
        <v>13.5</v>
      </c>
      <c r="I1172" s="19">
        <v>-8.98</v>
      </c>
      <c r="J1172" s="19">
        <v>-13.5</v>
      </c>
      <c r="K1172" s="19" t="s">
        <v>52</v>
      </c>
      <c r="L1172" s="19">
        <v>11.52</v>
      </c>
      <c r="M1172" s="2" t="s">
        <v>53</v>
      </c>
      <c r="N1172" s="2" t="s">
        <v>547</v>
      </c>
      <c r="O1172" s="2" t="s">
        <v>548</v>
      </c>
      <c r="P1172" s="2" t="s">
        <v>549</v>
      </c>
      <c r="Q1172" s="2" t="s">
        <v>53</v>
      </c>
      <c r="R1172" s="19">
        <v>20.5</v>
      </c>
      <c r="S1172" s="19" t="s">
        <v>57</v>
      </c>
      <c r="T1172" s="2" t="s">
        <v>58</v>
      </c>
      <c r="U1172" s="2" t="s">
        <v>53</v>
      </c>
      <c r="V1172" s="2" t="s">
        <v>53</v>
      </c>
      <c r="W1172" s="2" t="s">
        <v>53</v>
      </c>
      <c r="X1172" s="2" t="s">
        <v>53</v>
      </c>
      <c r="Y1172" s="2" t="s">
        <v>11983</v>
      </c>
      <c r="Z1172" s="2" t="s">
        <v>11984</v>
      </c>
      <c r="AA1172" s="2" t="s">
        <v>11985</v>
      </c>
      <c r="AB1172" s="2" t="s">
        <v>111</v>
      </c>
      <c r="AC1172" s="2" t="s">
        <v>111</v>
      </c>
      <c r="AD1172" s="2" t="s">
        <v>11986</v>
      </c>
      <c r="AE1172" s="2" t="s">
        <v>65</v>
      </c>
      <c r="AF1172" s="2" t="s">
        <v>66</v>
      </c>
      <c r="AG1172" s="2" t="s">
        <v>11987</v>
      </c>
      <c r="AH1172" s="2" t="s">
        <v>11988</v>
      </c>
      <c r="AI1172" s="2" t="s">
        <v>67</v>
      </c>
      <c r="AJ1172" s="2" t="s">
        <v>11989</v>
      </c>
      <c r="AK1172" s="2" t="s">
        <v>53</v>
      </c>
      <c r="AL1172" s="2" t="s">
        <v>53</v>
      </c>
      <c r="AM1172" s="2" t="s">
        <v>53</v>
      </c>
      <c r="AN1172" s="2" t="s">
        <v>53</v>
      </c>
      <c r="AO1172" s="2" t="s">
        <v>53</v>
      </c>
      <c r="AP1172" s="2" t="s">
        <v>53</v>
      </c>
      <c r="AQ1172" s="2" t="s">
        <v>53</v>
      </c>
      <c r="AR1172" s="2" t="s">
        <v>69</v>
      </c>
      <c r="AS1172" s="2" t="s">
        <v>52</v>
      </c>
      <c r="AT1172" s="2" t="s">
        <v>69</v>
      </c>
    </row>
    <row r="1173" spans="1:46" ht="22.5" customHeight="1" x14ac:dyDescent="0.25">
      <c r="A1173" s="18" t="s">
        <v>11990</v>
      </c>
      <c r="B1173" s="2" t="s">
        <v>11991</v>
      </c>
      <c r="C1173" s="2" t="s">
        <v>344</v>
      </c>
      <c r="D1173" s="2" t="s">
        <v>10713</v>
      </c>
      <c r="E1173" s="2" t="s">
        <v>51</v>
      </c>
      <c r="F1173" s="19">
        <v>1</v>
      </c>
      <c r="G1173" s="19">
        <v>59.99</v>
      </c>
      <c r="H1173" s="19">
        <v>15.9</v>
      </c>
      <c r="I1173" s="19">
        <v>-15.7</v>
      </c>
      <c r="J1173" s="19" t="s">
        <v>52</v>
      </c>
      <c r="K1173" s="19" t="s">
        <v>52</v>
      </c>
      <c r="L1173" s="19">
        <v>60.19</v>
      </c>
      <c r="M1173" s="2" t="s">
        <v>53</v>
      </c>
      <c r="N1173" s="2" t="s">
        <v>4389</v>
      </c>
      <c r="O1173" s="2" t="s">
        <v>11992</v>
      </c>
      <c r="P1173" s="2" t="s">
        <v>11993</v>
      </c>
      <c r="Q1173" s="2" t="s">
        <v>53</v>
      </c>
      <c r="R1173" s="19">
        <v>59.99</v>
      </c>
      <c r="S1173" s="19" t="s">
        <v>57</v>
      </c>
      <c r="T1173" s="2" t="s">
        <v>58</v>
      </c>
      <c r="U1173" s="2" t="s">
        <v>11994</v>
      </c>
      <c r="V1173" s="2" t="s">
        <v>11995</v>
      </c>
      <c r="W1173" s="2" t="s">
        <v>11996</v>
      </c>
      <c r="X1173" s="2" t="s">
        <v>53</v>
      </c>
      <c r="Y1173" s="2" t="s">
        <v>11994</v>
      </c>
      <c r="Z1173" s="2" t="s">
        <v>11997</v>
      </c>
      <c r="AA1173" s="2" t="s">
        <v>11998</v>
      </c>
      <c r="AB1173" s="2" t="s">
        <v>4954</v>
      </c>
      <c r="AC1173" s="2" t="s">
        <v>124</v>
      </c>
      <c r="AD1173" s="2" t="s">
        <v>11999</v>
      </c>
      <c r="AE1173" s="2" t="s">
        <v>65</v>
      </c>
      <c r="AF1173" s="2" t="s">
        <v>222</v>
      </c>
      <c r="AG1173" s="2" t="s">
        <v>12000</v>
      </c>
      <c r="AH1173" s="2" t="s">
        <v>12001</v>
      </c>
      <c r="AI1173" s="2" t="s">
        <v>1637</v>
      </c>
      <c r="AJ1173" s="2" t="s">
        <v>12002</v>
      </c>
      <c r="AK1173" s="2" t="s">
        <v>53</v>
      </c>
      <c r="AL1173" s="2" t="s">
        <v>53</v>
      </c>
      <c r="AM1173" s="2" t="s">
        <v>53</v>
      </c>
      <c r="AN1173" s="2" t="s">
        <v>53</v>
      </c>
      <c r="AO1173" s="2" t="s">
        <v>53</v>
      </c>
      <c r="AP1173" s="2" t="s">
        <v>53</v>
      </c>
      <c r="AQ1173" s="2" t="s">
        <v>53</v>
      </c>
      <c r="AR1173" s="2" t="s">
        <v>69</v>
      </c>
      <c r="AS1173" s="2" t="s">
        <v>52</v>
      </c>
      <c r="AT1173" s="2" t="s">
        <v>69</v>
      </c>
    </row>
    <row r="1174" spans="1:46" ht="22.5" customHeight="1" x14ac:dyDescent="0.25">
      <c r="A1174" s="18" t="s">
        <v>12003</v>
      </c>
      <c r="B1174" s="2" t="s">
        <v>12004</v>
      </c>
      <c r="C1174" s="2" t="s">
        <v>344</v>
      </c>
      <c r="D1174" s="2" t="s">
        <v>10713</v>
      </c>
      <c r="E1174" s="2" t="s">
        <v>69</v>
      </c>
      <c r="F1174" s="19">
        <v>1</v>
      </c>
      <c r="G1174" s="19">
        <v>54.87</v>
      </c>
      <c r="H1174" s="19">
        <v>7.54</v>
      </c>
      <c r="I1174" s="19">
        <v>-12.08</v>
      </c>
      <c r="J1174" s="19">
        <v>-7.54</v>
      </c>
      <c r="K1174" s="19" t="s">
        <v>52</v>
      </c>
      <c r="L1174" s="19">
        <v>42.79</v>
      </c>
      <c r="M1174" s="2" t="s">
        <v>51</v>
      </c>
      <c r="N1174" s="2" t="s">
        <v>309</v>
      </c>
      <c r="O1174" s="2" t="s">
        <v>390</v>
      </c>
      <c r="P1174" s="2" t="s">
        <v>311</v>
      </c>
      <c r="Q1174" s="2" t="s">
        <v>53</v>
      </c>
      <c r="R1174" s="19">
        <v>54.87</v>
      </c>
      <c r="S1174" s="19" t="s">
        <v>161</v>
      </c>
      <c r="T1174" s="2" t="s">
        <v>58</v>
      </c>
      <c r="U1174" s="2" t="s">
        <v>53</v>
      </c>
      <c r="V1174" s="2" t="s">
        <v>53</v>
      </c>
      <c r="W1174" s="2" t="s">
        <v>53</v>
      </c>
      <c r="X1174" s="2" t="s">
        <v>53</v>
      </c>
      <c r="Y1174" s="2" t="s">
        <v>12005</v>
      </c>
      <c r="Z1174" s="2" t="s">
        <v>12006</v>
      </c>
      <c r="AA1174" s="2" t="s">
        <v>12007</v>
      </c>
      <c r="AB1174" s="2" t="s">
        <v>12008</v>
      </c>
      <c r="AC1174" s="2" t="s">
        <v>124</v>
      </c>
      <c r="AD1174" s="2" t="s">
        <v>12009</v>
      </c>
      <c r="AE1174" s="2" t="s">
        <v>65</v>
      </c>
      <c r="AF1174" s="2" t="s">
        <v>66</v>
      </c>
      <c r="AG1174" s="2" t="s">
        <v>12010</v>
      </c>
      <c r="AH1174" s="2" t="s">
        <v>12011</v>
      </c>
      <c r="AI1174" s="2" t="s">
        <v>67</v>
      </c>
      <c r="AJ1174" s="2" t="s">
        <v>12012</v>
      </c>
      <c r="AK1174" s="2" t="s">
        <v>53</v>
      </c>
      <c r="AL1174" s="2" t="s">
        <v>53</v>
      </c>
      <c r="AM1174" s="2" t="s">
        <v>53</v>
      </c>
      <c r="AN1174" s="2" t="s">
        <v>53</v>
      </c>
      <c r="AO1174" s="2" t="s">
        <v>53</v>
      </c>
      <c r="AP1174" s="2" t="s">
        <v>53</v>
      </c>
      <c r="AQ1174" s="2" t="s">
        <v>53</v>
      </c>
      <c r="AR1174" s="2" t="s">
        <v>69</v>
      </c>
      <c r="AS1174" s="2" t="s">
        <v>52</v>
      </c>
      <c r="AT1174" s="2" t="s">
        <v>69</v>
      </c>
    </row>
    <row r="1175" spans="1:46" ht="22.5" customHeight="1" x14ac:dyDescent="0.25">
      <c r="A1175" s="18" t="s">
        <v>12013</v>
      </c>
      <c r="B1175" s="2" t="s">
        <v>12014</v>
      </c>
      <c r="C1175" s="2" t="s">
        <v>344</v>
      </c>
      <c r="D1175" s="2" t="s">
        <v>9612</v>
      </c>
      <c r="E1175" s="2" t="s">
        <v>69</v>
      </c>
      <c r="F1175" s="19">
        <v>1</v>
      </c>
      <c r="G1175" s="19">
        <v>62.8</v>
      </c>
      <c r="H1175" s="19">
        <v>20.88</v>
      </c>
      <c r="I1175" s="19">
        <v>-16.18</v>
      </c>
      <c r="J1175" s="19">
        <v>-20.88</v>
      </c>
      <c r="K1175" s="19" t="s">
        <v>52</v>
      </c>
      <c r="L1175" s="19">
        <v>46.62</v>
      </c>
      <c r="M1175" s="2" t="s">
        <v>53</v>
      </c>
      <c r="N1175" s="2" t="s">
        <v>90</v>
      </c>
      <c r="O1175" s="2" t="s">
        <v>723</v>
      </c>
      <c r="P1175" s="2" t="s">
        <v>724</v>
      </c>
      <c r="Q1175" s="2" t="s">
        <v>53</v>
      </c>
      <c r="R1175" s="19">
        <v>62.8</v>
      </c>
      <c r="S1175" s="19" t="s">
        <v>57</v>
      </c>
      <c r="T1175" s="2" t="s">
        <v>58</v>
      </c>
      <c r="U1175" s="2" t="s">
        <v>53</v>
      </c>
      <c r="V1175" s="2" t="s">
        <v>53</v>
      </c>
      <c r="W1175" s="2" t="s">
        <v>53</v>
      </c>
      <c r="X1175" s="2" t="s">
        <v>53</v>
      </c>
      <c r="Y1175" s="2" t="s">
        <v>12015</v>
      </c>
      <c r="Z1175" s="2" t="s">
        <v>12016</v>
      </c>
      <c r="AA1175" s="2" t="s">
        <v>12017</v>
      </c>
      <c r="AB1175" s="2" t="s">
        <v>12018</v>
      </c>
      <c r="AC1175" s="2" t="s">
        <v>531</v>
      </c>
      <c r="AD1175" s="2" t="s">
        <v>12019</v>
      </c>
      <c r="AE1175" s="2" t="s">
        <v>65</v>
      </c>
      <c r="AF1175" s="2" t="s">
        <v>66</v>
      </c>
      <c r="AG1175" s="2" t="s">
        <v>11171</v>
      </c>
      <c r="AH1175" s="2" t="s">
        <v>12020</v>
      </c>
      <c r="AI1175" s="2" t="s">
        <v>67</v>
      </c>
      <c r="AJ1175" s="2" t="s">
        <v>12021</v>
      </c>
      <c r="AK1175" s="2" t="s">
        <v>53</v>
      </c>
      <c r="AL1175" s="2" t="s">
        <v>53</v>
      </c>
      <c r="AM1175" s="2" t="s">
        <v>53</v>
      </c>
      <c r="AN1175" s="2" t="s">
        <v>53</v>
      </c>
      <c r="AO1175" s="2" t="s">
        <v>53</v>
      </c>
      <c r="AP1175" s="2" t="s">
        <v>53</v>
      </c>
      <c r="AQ1175" s="2" t="s">
        <v>53</v>
      </c>
      <c r="AR1175" s="2" t="s">
        <v>69</v>
      </c>
      <c r="AS1175" s="2" t="s">
        <v>52</v>
      </c>
      <c r="AT1175" s="2" t="s">
        <v>69</v>
      </c>
    </row>
    <row r="1176" spans="1:46" ht="22.5" customHeight="1" x14ac:dyDescent="0.25">
      <c r="A1176" s="18" t="s">
        <v>12022</v>
      </c>
      <c r="B1176" s="2" t="s">
        <v>12023</v>
      </c>
      <c r="C1176" s="2" t="s">
        <v>344</v>
      </c>
      <c r="D1176" s="2" t="s">
        <v>12024</v>
      </c>
      <c r="E1176" s="2" t="s">
        <v>51</v>
      </c>
      <c r="F1176" s="19">
        <v>1</v>
      </c>
      <c r="G1176" s="19">
        <v>79.86</v>
      </c>
      <c r="H1176" s="19">
        <v>1.59</v>
      </c>
      <c r="I1176" s="19">
        <v>-9.58</v>
      </c>
      <c r="J1176" s="19" t="s">
        <v>52</v>
      </c>
      <c r="K1176" s="19" t="s">
        <v>52</v>
      </c>
      <c r="L1176" s="19">
        <v>71.87</v>
      </c>
      <c r="M1176" s="2" t="s">
        <v>53</v>
      </c>
      <c r="N1176" s="2" t="s">
        <v>12025</v>
      </c>
      <c r="O1176" s="2" t="s">
        <v>12026</v>
      </c>
      <c r="P1176" s="2" t="s">
        <v>12027</v>
      </c>
      <c r="Q1176" s="2" t="s">
        <v>53</v>
      </c>
      <c r="R1176" s="19">
        <v>79.86</v>
      </c>
      <c r="S1176" s="19" t="s">
        <v>161</v>
      </c>
      <c r="T1176" s="2" t="s">
        <v>58</v>
      </c>
      <c r="U1176" s="2" t="s">
        <v>12028</v>
      </c>
      <c r="V1176" s="2" t="s">
        <v>12029</v>
      </c>
      <c r="W1176" s="2" t="s">
        <v>12030</v>
      </c>
      <c r="X1176" s="2" t="s">
        <v>53</v>
      </c>
      <c r="Y1176" s="2" t="s">
        <v>12028</v>
      </c>
      <c r="Z1176" s="2" t="s">
        <v>12031</v>
      </c>
      <c r="AA1176" s="2" t="s">
        <v>12032</v>
      </c>
      <c r="AB1176" s="2" t="s">
        <v>1016</v>
      </c>
      <c r="AC1176" s="2" t="s">
        <v>124</v>
      </c>
      <c r="AD1176" s="2" t="s">
        <v>12033</v>
      </c>
      <c r="AE1176" s="2" t="s">
        <v>65</v>
      </c>
      <c r="AF1176" s="2" t="s">
        <v>222</v>
      </c>
      <c r="AG1176" s="2" t="s">
        <v>12034</v>
      </c>
      <c r="AH1176" s="2" t="s">
        <v>12035</v>
      </c>
      <c r="AI1176" s="2" t="s">
        <v>1020</v>
      </c>
      <c r="AJ1176" s="2" t="s">
        <v>12036</v>
      </c>
      <c r="AK1176" s="2" t="s">
        <v>53</v>
      </c>
      <c r="AL1176" s="2" t="s">
        <v>53</v>
      </c>
      <c r="AM1176" s="2" t="s">
        <v>53</v>
      </c>
      <c r="AN1176" s="2" t="s">
        <v>53</v>
      </c>
      <c r="AO1176" s="2" t="s">
        <v>53</v>
      </c>
      <c r="AP1176" s="2" t="s">
        <v>53</v>
      </c>
      <c r="AQ1176" s="2" t="s">
        <v>53</v>
      </c>
      <c r="AR1176" s="2" t="s">
        <v>69</v>
      </c>
      <c r="AS1176" s="2" t="s">
        <v>52</v>
      </c>
      <c r="AT1176" s="2" t="s">
        <v>69</v>
      </c>
    </row>
    <row r="1177" spans="1:46" ht="22.5" customHeight="1" x14ac:dyDescent="0.25">
      <c r="A1177" s="18" t="s">
        <v>12037</v>
      </c>
      <c r="B1177" s="2" t="s">
        <v>12038</v>
      </c>
      <c r="C1177" s="2" t="s">
        <v>344</v>
      </c>
      <c r="D1177" s="2" t="s">
        <v>9612</v>
      </c>
      <c r="E1177" s="2" t="s">
        <v>69</v>
      </c>
      <c r="F1177" s="19">
        <v>1</v>
      </c>
      <c r="G1177" s="19">
        <v>60.45</v>
      </c>
      <c r="H1177" s="19">
        <v>28.8</v>
      </c>
      <c r="I1177" s="19">
        <v>-15.78</v>
      </c>
      <c r="J1177" s="19">
        <v>-28.8</v>
      </c>
      <c r="K1177" s="19" t="s">
        <v>52</v>
      </c>
      <c r="L1177" s="19">
        <v>44.67</v>
      </c>
      <c r="M1177" s="2" t="s">
        <v>53</v>
      </c>
      <c r="N1177" s="2" t="s">
        <v>309</v>
      </c>
      <c r="O1177" s="2" t="s">
        <v>310</v>
      </c>
      <c r="P1177" s="2" t="s">
        <v>311</v>
      </c>
      <c r="Q1177" s="2" t="s">
        <v>53</v>
      </c>
      <c r="R1177" s="19">
        <v>60.45</v>
      </c>
      <c r="S1177" s="19" t="s">
        <v>57</v>
      </c>
      <c r="T1177" s="2" t="s">
        <v>58</v>
      </c>
      <c r="U1177" s="2" t="s">
        <v>53</v>
      </c>
      <c r="V1177" s="2" t="s">
        <v>53</v>
      </c>
      <c r="W1177" s="2" t="s">
        <v>53</v>
      </c>
      <c r="X1177" s="2" t="s">
        <v>53</v>
      </c>
      <c r="Y1177" s="2" t="s">
        <v>12039</v>
      </c>
      <c r="Z1177" s="2" t="s">
        <v>12040</v>
      </c>
      <c r="AA1177" s="2" t="s">
        <v>12041</v>
      </c>
      <c r="AB1177" s="2" t="s">
        <v>12042</v>
      </c>
      <c r="AC1177" s="2" t="s">
        <v>182</v>
      </c>
      <c r="AD1177" s="2" t="s">
        <v>12043</v>
      </c>
      <c r="AE1177" s="2" t="s">
        <v>65</v>
      </c>
      <c r="AF1177" s="2" t="s">
        <v>66</v>
      </c>
      <c r="AG1177" s="2" t="s">
        <v>11550</v>
      </c>
      <c r="AH1177" s="2" t="s">
        <v>12044</v>
      </c>
      <c r="AI1177" s="2" t="s">
        <v>67</v>
      </c>
      <c r="AJ1177" s="2" t="s">
        <v>12045</v>
      </c>
      <c r="AK1177" s="2" t="s">
        <v>53</v>
      </c>
      <c r="AL1177" s="2" t="s">
        <v>53</v>
      </c>
      <c r="AM1177" s="2" t="s">
        <v>53</v>
      </c>
      <c r="AN1177" s="2" t="s">
        <v>53</v>
      </c>
      <c r="AO1177" s="2" t="s">
        <v>53</v>
      </c>
      <c r="AP1177" s="2" t="s">
        <v>53</v>
      </c>
      <c r="AQ1177" s="2" t="s">
        <v>53</v>
      </c>
      <c r="AR1177" s="2" t="s">
        <v>69</v>
      </c>
      <c r="AS1177" s="2" t="s">
        <v>52</v>
      </c>
      <c r="AT1177" s="2" t="s">
        <v>69</v>
      </c>
    </row>
    <row r="1178" spans="1:46" ht="22.5" customHeight="1" x14ac:dyDescent="0.25">
      <c r="A1178" s="18" t="s">
        <v>12046</v>
      </c>
      <c r="B1178" s="2" t="s">
        <v>12047</v>
      </c>
      <c r="C1178" s="2" t="s">
        <v>344</v>
      </c>
      <c r="D1178" s="2" t="s">
        <v>10713</v>
      </c>
      <c r="E1178" s="2" t="s">
        <v>69</v>
      </c>
      <c r="F1178" s="19">
        <v>1</v>
      </c>
      <c r="G1178" s="19">
        <v>22.23</v>
      </c>
      <c r="H1178" s="19">
        <v>17.399999999999999</v>
      </c>
      <c r="I1178" s="19">
        <v>-9.2799999999999994</v>
      </c>
      <c r="J1178" s="19">
        <v>-17.399999999999999</v>
      </c>
      <c r="K1178" s="19" t="s">
        <v>52</v>
      </c>
      <c r="L1178" s="19">
        <v>12.95</v>
      </c>
      <c r="M1178" s="2" t="s">
        <v>53</v>
      </c>
      <c r="N1178" s="2" t="s">
        <v>928</v>
      </c>
      <c r="O1178" s="2" t="s">
        <v>4216</v>
      </c>
      <c r="P1178" s="2" t="s">
        <v>4217</v>
      </c>
      <c r="Q1178" s="2" t="s">
        <v>53</v>
      </c>
      <c r="R1178" s="19">
        <v>22.23</v>
      </c>
      <c r="S1178" s="19" t="s">
        <v>57</v>
      </c>
      <c r="T1178" s="2" t="s">
        <v>58</v>
      </c>
      <c r="U1178" s="2" t="s">
        <v>53</v>
      </c>
      <c r="V1178" s="2" t="s">
        <v>53</v>
      </c>
      <c r="W1178" s="2" t="s">
        <v>53</v>
      </c>
      <c r="X1178" s="2" t="s">
        <v>53</v>
      </c>
      <c r="Y1178" s="2" t="s">
        <v>12048</v>
      </c>
      <c r="Z1178" s="2" t="s">
        <v>12049</v>
      </c>
      <c r="AA1178" s="2" t="s">
        <v>12050</v>
      </c>
      <c r="AB1178" s="2" t="s">
        <v>12051</v>
      </c>
      <c r="AC1178" s="2" t="s">
        <v>124</v>
      </c>
      <c r="AD1178" s="2" t="s">
        <v>12052</v>
      </c>
      <c r="AE1178" s="2" t="s">
        <v>65</v>
      </c>
      <c r="AF1178" s="2" t="s">
        <v>66</v>
      </c>
      <c r="AG1178" s="2" t="s">
        <v>11863</v>
      </c>
      <c r="AH1178" s="2" t="s">
        <v>12053</v>
      </c>
      <c r="AI1178" s="2" t="s">
        <v>67</v>
      </c>
      <c r="AJ1178" s="2" t="s">
        <v>12054</v>
      </c>
      <c r="AK1178" s="2" t="s">
        <v>53</v>
      </c>
      <c r="AL1178" s="2" t="s">
        <v>53</v>
      </c>
      <c r="AM1178" s="2" t="s">
        <v>53</v>
      </c>
      <c r="AN1178" s="2" t="s">
        <v>53</v>
      </c>
      <c r="AO1178" s="2" t="s">
        <v>53</v>
      </c>
      <c r="AP1178" s="2" t="s">
        <v>53</v>
      </c>
      <c r="AQ1178" s="2" t="s">
        <v>53</v>
      </c>
      <c r="AR1178" s="2" t="s">
        <v>69</v>
      </c>
      <c r="AS1178" s="2" t="s">
        <v>52</v>
      </c>
      <c r="AT1178" s="2" t="s">
        <v>69</v>
      </c>
    </row>
    <row r="1179" spans="1:46" ht="22.5" customHeight="1" x14ac:dyDescent="0.25">
      <c r="A1179" s="18" t="s">
        <v>12055</v>
      </c>
      <c r="B1179" s="2" t="s">
        <v>12056</v>
      </c>
      <c r="C1179" s="2" t="s">
        <v>344</v>
      </c>
      <c r="D1179" s="2" t="s">
        <v>8953</v>
      </c>
      <c r="E1179" s="2" t="s">
        <v>69</v>
      </c>
      <c r="F1179" s="19">
        <v>1</v>
      </c>
      <c r="G1179" s="19">
        <v>44.05</v>
      </c>
      <c r="H1179" s="19">
        <v>27.4</v>
      </c>
      <c r="I1179" s="19">
        <v>-12.99</v>
      </c>
      <c r="J1179" s="19">
        <v>-27.4</v>
      </c>
      <c r="K1179" s="19" t="s">
        <v>52</v>
      </c>
      <c r="L1179" s="19">
        <v>31.06</v>
      </c>
      <c r="M1179" s="2" t="s">
        <v>51</v>
      </c>
      <c r="N1179" s="2" t="s">
        <v>892</v>
      </c>
      <c r="O1179" s="2" t="s">
        <v>893</v>
      </c>
      <c r="P1179" s="2" t="s">
        <v>894</v>
      </c>
      <c r="Q1179" s="2" t="s">
        <v>53</v>
      </c>
      <c r="R1179" s="19">
        <v>44.05</v>
      </c>
      <c r="S1179" s="19" t="s">
        <v>57</v>
      </c>
      <c r="T1179" s="2" t="s">
        <v>77</v>
      </c>
      <c r="U1179" s="2" t="s">
        <v>12057</v>
      </c>
      <c r="V1179" s="2" t="s">
        <v>12058</v>
      </c>
      <c r="W1179" s="2" t="s">
        <v>12059</v>
      </c>
      <c r="X1179" s="2" t="s">
        <v>53</v>
      </c>
      <c r="Y1179" s="2" t="s">
        <v>12057</v>
      </c>
      <c r="Z1179" s="2" t="s">
        <v>12060</v>
      </c>
      <c r="AA1179" s="2" t="s">
        <v>12061</v>
      </c>
      <c r="AB1179" s="2" t="s">
        <v>12062</v>
      </c>
      <c r="AC1179" s="2" t="s">
        <v>84</v>
      </c>
      <c r="AD1179" s="2" t="s">
        <v>12063</v>
      </c>
      <c r="AE1179" s="2" t="s">
        <v>65</v>
      </c>
      <c r="AF1179" s="2" t="s">
        <v>86</v>
      </c>
      <c r="AG1179" s="2" t="s">
        <v>12064</v>
      </c>
      <c r="AH1179" s="2" t="s">
        <v>12065</v>
      </c>
      <c r="AI1179" s="2" t="s">
        <v>67</v>
      </c>
      <c r="AJ1179" s="2" t="s">
        <v>12066</v>
      </c>
      <c r="AK1179" s="2" t="s">
        <v>53</v>
      </c>
      <c r="AL1179" s="2" t="s">
        <v>53</v>
      </c>
      <c r="AM1179" s="2" t="s">
        <v>53</v>
      </c>
      <c r="AN1179" s="2" t="s">
        <v>53</v>
      </c>
      <c r="AO1179" s="2" t="s">
        <v>53</v>
      </c>
      <c r="AP1179" s="2" t="s">
        <v>53</v>
      </c>
      <c r="AQ1179" s="2" t="s">
        <v>53</v>
      </c>
      <c r="AR1179" s="2" t="s">
        <v>69</v>
      </c>
      <c r="AS1179" s="2" t="s">
        <v>52</v>
      </c>
      <c r="AT1179" s="2" t="s">
        <v>69</v>
      </c>
    </row>
    <row r="1180" spans="1:46" ht="22.5" customHeight="1" x14ac:dyDescent="0.25">
      <c r="A1180" s="18" t="s">
        <v>12067</v>
      </c>
      <c r="B1180" s="2" t="s">
        <v>12068</v>
      </c>
      <c r="C1180" s="2" t="s">
        <v>344</v>
      </c>
      <c r="D1180" s="2" t="s">
        <v>10713</v>
      </c>
      <c r="E1180" s="2" t="s">
        <v>69</v>
      </c>
      <c r="F1180" s="19">
        <v>1</v>
      </c>
      <c r="G1180" s="19">
        <v>62</v>
      </c>
      <c r="H1180" s="19">
        <v>21</v>
      </c>
      <c r="I1180" s="19">
        <v>-16.04</v>
      </c>
      <c r="J1180" s="19">
        <v>-21</v>
      </c>
      <c r="K1180" s="19" t="s">
        <v>52</v>
      </c>
      <c r="L1180" s="19">
        <v>45.96</v>
      </c>
      <c r="M1180" s="2" t="s">
        <v>51</v>
      </c>
      <c r="N1180" s="2" t="s">
        <v>1048</v>
      </c>
      <c r="O1180" s="2" t="s">
        <v>1049</v>
      </c>
      <c r="P1180" s="2" t="s">
        <v>1050</v>
      </c>
      <c r="Q1180" s="2" t="s">
        <v>53</v>
      </c>
      <c r="R1180" s="19">
        <v>62</v>
      </c>
      <c r="S1180" s="19" t="s">
        <v>57</v>
      </c>
      <c r="T1180" s="2" t="s">
        <v>58</v>
      </c>
      <c r="U1180" s="2" t="s">
        <v>53</v>
      </c>
      <c r="V1180" s="2" t="s">
        <v>53</v>
      </c>
      <c r="W1180" s="2" t="s">
        <v>53</v>
      </c>
      <c r="X1180" s="2" t="s">
        <v>53</v>
      </c>
      <c r="Y1180" s="2" t="s">
        <v>12069</v>
      </c>
      <c r="Z1180" s="2" t="s">
        <v>12070</v>
      </c>
      <c r="AA1180" s="2" t="s">
        <v>12071</v>
      </c>
      <c r="AB1180" s="2" t="s">
        <v>7435</v>
      </c>
      <c r="AC1180" s="2" t="s">
        <v>124</v>
      </c>
      <c r="AD1180" s="2" t="s">
        <v>12072</v>
      </c>
      <c r="AE1180" s="2" t="s">
        <v>65</v>
      </c>
      <c r="AF1180" s="2" t="s">
        <v>66</v>
      </c>
      <c r="AG1180" s="2" t="s">
        <v>11689</v>
      </c>
      <c r="AH1180" s="2" t="s">
        <v>12073</v>
      </c>
      <c r="AI1180" s="2" t="s">
        <v>67</v>
      </c>
      <c r="AJ1180" s="2" t="s">
        <v>12074</v>
      </c>
      <c r="AK1180" s="2" t="s">
        <v>53</v>
      </c>
      <c r="AL1180" s="2" t="s">
        <v>53</v>
      </c>
      <c r="AM1180" s="2" t="s">
        <v>53</v>
      </c>
      <c r="AN1180" s="2" t="s">
        <v>53</v>
      </c>
      <c r="AO1180" s="2" t="s">
        <v>53</v>
      </c>
      <c r="AP1180" s="2" t="s">
        <v>53</v>
      </c>
      <c r="AQ1180" s="2" t="s">
        <v>53</v>
      </c>
      <c r="AR1180" s="2" t="s">
        <v>69</v>
      </c>
      <c r="AS1180" s="2" t="s">
        <v>52</v>
      </c>
      <c r="AT1180" s="2" t="s">
        <v>69</v>
      </c>
    </row>
    <row r="1181" spans="1:46" ht="22.5" customHeight="1" x14ac:dyDescent="0.25">
      <c r="A1181" s="18" t="s">
        <v>12075</v>
      </c>
      <c r="B1181" s="2" t="s">
        <v>12076</v>
      </c>
      <c r="C1181" s="2" t="s">
        <v>344</v>
      </c>
      <c r="D1181" s="2" t="s">
        <v>10713</v>
      </c>
      <c r="E1181" s="2" t="s">
        <v>69</v>
      </c>
      <c r="F1181" s="19">
        <v>1</v>
      </c>
      <c r="G1181" s="19">
        <v>49.99</v>
      </c>
      <c r="H1181" s="19">
        <v>10.8</v>
      </c>
      <c r="I1181" s="19">
        <v>-14</v>
      </c>
      <c r="J1181" s="19">
        <v>-10.8</v>
      </c>
      <c r="K1181" s="19" t="s">
        <v>52</v>
      </c>
      <c r="L1181" s="19">
        <v>35.99</v>
      </c>
      <c r="M1181" s="2" t="s">
        <v>53</v>
      </c>
      <c r="N1181" s="2" t="s">
        <v>143</v>
      </c>
      <c r="O1181" s="2" t="s">
        <v>1191</v>
      </c>
      <c r="P1181" s="2" t="s">
        <v>1192</v>
      </c>
      <c r="Q1181" s="2" t="s">
        <v>53</v>
      </c>
      <c r="R1181" s="19">
        <v>49.99</v>
      </c>
      <c r="S1181" s="19" t="s">
        <v>57</v>
      </c>
      <c r="T1181" s="2" t="s">
        <v>58</v>
      </c>
      <c r="U1181" s="2" t="s">
        <v>53</v>
      </c>
      <c r="V1181" s="2" t="s">
        <v>53</v>
      </c>
      <c r="W1181" s="2" t="s">
        <v>53</v>
      </c>
      <c r="X1181" s="2" t="s">
        <v>53</v>
      </c>
      <c r="Y1181" s="2" t="s">
        <v>12077</v>
      </c>
      <c r="Z1181" s="2" t="s">
        <v>12078</v>
      </c>
      <c r="AA1181" s="2" t="s">
        <v>12079</v>
      </c>
      <c r="AB1181" s="2" t="s">
        <v>111</v>
      </c>
      <c r="AC1181" s="2" t="s">
        <v>111</v>
      </c>
      <c r="AD1181" s="2" t="s">
        <v>12080</v>
      </c>
      <c r="AE1181" s="2" t="s">
        <v>65</v>
      </c>
      <c r="AF1181" s="2" t="s">
        <v>66</v>
      </c>
      <c r="AG1181" s="2" t="s">
        <v>12081</v>
      </c>
      <c r="AH1181" s="2" t="s">
        <v>12082</v>
      </c>
      <c r="AI1181" s="2" t="s">
        <v>67</v>
      </c>
      <c r="AJ1181" s="2" t="s">
        <v>12083</v>
      </c>
      <c r="AK1181" s="2" t="s">
        <v>53</v>
      </c>
      <c r="AL1181" s="2" t="s">
        <v>53</v>
      </c>
      <c r="AM1181" s="2" t="s">
        <v>53</v>
      </c>
      <c r="AN1181" s="2" t="s">
        <v>53</v>
      </c>
      <c r="AO1181" s="2" t="s">
        <v>53</v>
      </c>
      <c r="AP1181" s="2" t="s">
        <v>53</v>
      </c>
      <c r="AQ1181" s="2" t="s">
        <v>53</v>
      </c>
      <c r="AR1181" s="2" t="s">
        <v>69</v>
      </c>
      <c r="AS1181" s="2" t="s">
        <v>52</v>
      </c>
      <c r="AT1181" s="2" t="s">
        <v>69</v>
      </c>
    </row>
    <row r="1182" spans="1:46" ht="22.5" customHeight="1" x14ac:dyDescent="0.25">
      <c r="A1182" s="18" t="s">
        <v>12084</v>
      </c>
      <c r="B1182" s="2" t="s">
        <v>12085</v>
      </c>
      <c r="C1182" s="2" t="s">
        <v>344</v>
      </c>
      <c r="D1182" s="2" t="s">
        <v>10713</v>
      </c>
      <c r="E1182" s="2" t="s">
        <v>69</v>
      </c>
      <c r="F1182" s="19">
        <v>1</v>
      </c>
      <c r="G1182" s="19">
        <v>265</v>
      </c>
      <c r="H1182" s="19" t="s">
        <v>52</v>
      </c>
      <c r="I1182" s="19">
        <v>-45.05</v>
      </c>
      <c r="J1182" s="19">
        <v>-20.45</v>
      </c>
      <c r="K1182" s="19" t="s">
        <v>52</v>
      </c>
      <c r="L1182" s="19">
        <v>199.5</v>
      </c>
      <c r="M1182" s="2" t="s">
        <v>53</v>
      </c>
      <c r="N1182" s="2" t="s">
        <v>333</v>
      </c>
      <c r="O1182" s="2" t="s">
        <v>3069</v>
      </c>
      <c r="P1182" s="2" t="s">
        <v>3070</v>
      </c>
      <c r="Q1182" s="2" t="s">
        <v>53</v>
      </c>
      <c r="R1182" s="19">
        <v>265</v>
      </c>
      <c r="S1182" s="19" t="s">
        <v>57</v>
      </c>
      <c r="T1182" s="2" t="s">
        <v>58</v>
      </c>
      <c r="U1182" s="2" t="s">
        <v>53</v>
      </c>
      <c r="V1182" s="2" t="s">
        <v>53</v>
      </c>
      <c r="W1182" s="2" t="s">
        <v>53</v>
      </c>
      <c r="X1182" s="2" t="s">
        <v>53</v>
      </c>
      <c r="Y1182" s="2" t="s">
        <v>12086</v>
      </c>
      <c r="Z1182" s="2" t="s">
        <v>12087</v>
      </c>
      <c r="AA1182" s="2" t="s">
        <v>12088</v>
      </c>
      <c r="AB1182" s="2" t="s">
        <v>12089</v>
      </c>
      <c r="AC1182" s="2" t="s">
        <v>111</v>
      </c>
      <c r="AD1182" s="2" t="s">
        <v>12090</v>
      </c>
      <c r="AE1182" s="2" t="s">
        <v>65</v>
      </c>
      <c r="AF1182" s="2" t="s">
        <v>66</v>
      </c>
      <c r="AG1182" s="2" t="s">
        <v>12091</v>
      </c>
      <c r="AH1182" s="2" t="s">
        <v>12092</v>
      </c>
      <c r="AI1182" s="2" t="s">
        <v>67</v>
      </c>
      <c r="AJ1182" s="2" t="s">
        <v>12093</v>
      </c>
      <c r="AK1182" s="2" t="s">
        <v>53</v>
      </c>
      <c r="AL1182" s="2" t="s">
        <v>53</v>
      </c>
      <c r="AM1182" s="2" t="s">
        <v>53</v>
      </c>
      <c r="AN1182" s="2" t="s">
        <v>53</v>
      </c>
      <c r="AO1182" s="2" t="s">
        <v>53</v>
      </c>
      <c r="AP1182" s="2" t="s">
        <v>53</v>
      </c>
      <c r="AQ1182" s="2" t="s">
        <v>53</v>
      </c>
      <c r="AR1182" s="2" t="s">
        <v>69</v>
      </c>
      <c r="AS1182" s="2" t="s">
        <v>52</v>
      </c>
      <c r="AT1182" s="2" t="s">
        <v>69</v>
      </c>
    </row>
    <row r="1183" spans="1:46" ht="22.5" customHeight="1" x14ac:dyDescent="0.25">
      <c r="A1183" s="18" t="s">
        <v>12094</v>
      </c>
      <c r="B1183" s="2" t="s">
        <v>12095</v>
      </c>
      <c r="C1183" s="2" t="s">
        <v>344</v>
      </c>
      <c r="D1183" s="2" t="s">
        <v>9612</v>
      </c>
      <c r="E1183" s="2" t="s">
        <v>69</v>
      </c>
      <c r="F1183" s="19">
        <v>1</v>
      </c>
      <c r="G1183" s="19">
        <v>239.77</v>
      </c>
      <c r="H1183" s="19" t="s">
        <v>52</v>
      </c>
      <c r="I1183" s="19">
        <v>-28.77</v>
      </c>
      <c r="J1183" s="19">
        <v>-21.45</v>
      </c>
      <c r="K1183" s="19" t="s">
        <v>52</v>
      </c>
      <c r="L1183" s="19">
        <v>189.55</v>
      </c>
      <c r="M1183" s="2" t="s">
        <v>53</v>
      </c>
      <c r="N1183" s="2" t="s">
        <v>984</v>
      </c>
      <c r="O1183" s="2" t="s">
        <v>1733</v>
      </c>
      <c r="P1183" s="2" t="s">
        <v>1734</v>
      </c>
      <c r="Q1183" s="2" t="s">
        <v>53</v>
      </c>
      <c r="R1183" s="19">
        <v>239.77</v>
      </c>
      <c r="S1183" s="19" t="s">
        <v>161</v>
      </c>
      <c r="T1183" s="2" t="s">
        <v>77</v>
      </c>
      <c r="U1183" s="2" t="s">
        <v>12096</v>
      </c>
      <c r="V1183" s="2" t="s">
        <v>12097</v>
      </c>
      <c r="W1183" s="2" t="s">
        <v>12098</v>
      </c>
      <c r="X1183" s="2" t="s">
        <v>53</v>
      </c>
      <c r="Y1183" s="2" t="s">
        <v>12096</v>
      </c>
      <c r="Z1183" s="2" t="s">
        <v>12099</v>
      </c>
      <c r="AA1183" s="2" t="s">
        <v>12100</v>
      </c>
      <c r="AB1183" s="2" t="s">
        <v>7042</v>
      </c>
      <c r="AC1183" s="2" t="s">
        <v>641</v>
      </c>
      <c r="AD1183" s="2" t="s">
        <v>12101</v>
      </c>
      <c r="AE1183" s="2" t="s">
        <v>65</v>
      </c>
      <c r="AF1183" s="2" t="s">
        <v>86</v>
      </c>
      <c r="AG1183" s="2" t="s">
        <v>12102</v>
      </c>
      <c r="AH1183" s="2" t="s">
        <v>12103</v>
      </c>
      <c r="AI1183" s="2" t="s">
        <v>67</v>
      </c>
      <c r="AJ1183" s="2" t="s">
        <v>12104</v>
      </c>
      <c r="AK1183" s="2" t="s">
        <v>53</v>
      </c>
      <c r="AL1183" s="2" t="s">
        <v>53</v>
      </c>
      <c r="AM1183" s="2" t="s">
        <v>53</v>
      </c>
      <c r="AN1183" s="2" t="s">
        <v>53</v>
      </c>
      <c r="AO1183" s="2" t="s">
        <v>53</v>
      </c>
      <c r="AP1183" s="2" t="s">
        <v>53</v>
      </c>
      <c r="AQ1183" s="2" t="s">
        <v>53</v>
      </c>
      <c r="AR1183" s="2" t="s">
        <v>69</v>
      </c>
      <c r="AS1183" s="2" t="s">
        <v>52</v>
      </c>
      <c r="AT1183" s="2" t="s">
        <v>69</v>
      </c>
    </row>
    <row r="1184" spans="1:46" ht="22.5" customHeight="1" x14ac:dyDescent="0.25">
      <c r="A1184" s="18" t="s">
        <v>12105</v>
      </c>
      <c r="B1184" s="2" t="s">
        <v>12106</v>
      </c>
      <c r="C1184" s="2" t="s">
        <v>344</v>
      </c>
      <c r="D1184" s="2" t="s">
        <v>7125</v>
      </c>
      <c r="E1184" s="2" t="s">
        <v>69</v>
      </c>
      <c r="F1184" s="19">
        <v>1</v>
      </c>
      <c r="G1184" s="19">
        <v>189.99</v>
      </c>
      <c r="H1184" s="19" t="s">
        <v>52</v>
      </c>
      <c r="I1184" s="19">
        <v>-22.8</v>
      </c>
      <c r="J1184" s="19">
        <v>-20.45</v>
      </c>
      <c r="K1184" s="19" t="s">
        <v>52</v>
      </c>
      <c r="L1184" s="19">
        <v>146.74</v>
      </c>
      <c r="M1184" s="2" t="s">
        <v>53</v>
      </c>
      <c r="N1184" s="2" t="s">
        <v>54</v>
      </c>
      <c r="O1184" s="2" t="s">
        <v>447</v>
      </c>
      <c r="P1184" s="2" t="s">
        <v>448</v>
      </c>
      <c r="Q1184" s="2" t="s">
        <v>53</v>
      </c>
      <c r="R1184" s="19">
        <v>189.99</v>
      </c>
      <c r="S1184" s="19" t="s">
        <v>161</v>
      </c>
      <c r="T1184" s="2" t="s">
        <v>58</v>
      </c>
      <c r="U1184" s="2" t="s">
        <v>53</v>
      </c>
      <c r="V1184" s="2" t="s">
        <v>53</v>
      </c>
      <c r="W1184" s="2" t="s">
        <v>53</v>
      </c>
      <c r="X1184" s="2" t="s">
        <v>53</v>
      </c>
      <c r="Y1184" s="2" t="s">
        <v>12107</v>
      </c>
      <c r="Z1184" s="2" t="s">
        <v>12108</v>
      </c>
      <c r="AA1184" s="2" t="s">
        <v>12109</v>
      </c>
      <c r="AB1184" s="2" t="s">
        <v>7482</v>
      </c>
      <c r="AC1184" s="2" t="s">
        <v>97</v>
      </c>
      <c r="AD1184" s="2" t="s">
        <v>12110</v>
      </c>
      <c r="AE1184" s="2" t="s">
        <v>65</v>
      </c>
      <c r="AF1184" s="2" t="s">
        <v>66</v>
      </c>
      <c r="AG1184" s="2" t="s">
        <v>12111</v>
      </c>
      <c r="AH1184" s="2" t="s">
        <v>12112</v>
      </c>
      <c r="AI1184" s="2" t="s">
        <v>67</v>
      </c>
      <c r="AJ1184" s="2" t="s">
        <v>12113</v>
      </c>
      <c r="AK1184" s="2" t="s">
        <v>53</v>
      </c>
      <c r="AL1184" s="2" t="s">
        <v>53</v>
      </c>
      <c r="AM1184" s="2" t="s">
        <v>53</v>
      </c>
      <c r="AN1184" s="2" t="s">
        <v>53</v>
      </c>
      <c r="AO1184" s="2" t="s">
        <v>53</v>
      </c>
      <c r="AP1184" s="2" t="s">
        <v>53</v>
      </c>
      <c r="AQ1184" s="2" t="s">
        <v>53</v>
      </c>
      <c r="AR1184" s="2" t="s">
        <v>69</v>
      </c>
      <c r="AS1184" s="2" t="s">
        <v>52</v>
      </c>
      <c r="AT1184" s="2" t="s">
        <v>69</v>
      </c>
    </row>
    <row r="1185" spans="1:46" ht="22.5" customHeight="1" x14ac:dyDescent="0.25">
      <c r="A1185" s="18" t="s">
        <v>12114</v>
      </c>
      <c r="B1185" s="2" t="s">
        <v>12115</v>
      </c>
      <c r="C1185" s="2" t="s">
        <v>344</v>
      </c>
      <c r="D1185" s="2" t="s">
        <v>12024</v>
      </c>
      <c r="E1185" s="2" t="s">
        <v>69</v>
      </c>
      <c r="F1185" s="19">
        <v>1</v>
      </c>
      <c r="G1185" s="19">
        <v>189.99</v>
      </c>
      <c r="H1185" s="19" t="s">
        <v>52</v>
      </c>
      <c r="I1185" s="19">
        <v>-32.299999999999997</v>
      </c>
      <c r="J1185" s="19">
        <v>-20.45</v>
      </c>
      <c r="K1185" s="19" t="s">
        <v>52</v>
      </c>
      <c r="L1185" s="19">
        <v>137.24</v>
      </c>
      <c r="M1185" s="2" t="s">
        <v>53</v>
      </c>
      <c r="N1185" s="2" t="s">
        <v>54</v>
      </c>
      <c r="O1185" s="2" t="s">
        <v>997</v>
      </c>
      <c r="P1185" s="2" t="s">
        <v>998</v>
      </c>
      <c r="Q1185" s="2" t="s">
        <v>53</v>
      </c>
      <c r="R1185" s="19">
        <v>189.99</v>
      </c>
      <c r="S1185" s="19" t="s">
        <v>57</v>
      </c>
      <c r="T1185" s="2" t="s">
        <v>58</v>
      </c>
      <c r="U1185" s="2" t="s">
        <v>53</v>
      </c>
      <c r="V1185" s="2" t="s">
        <v>53</v>
      </c>
      <c r="W1185" s="2" t="s">
        <v>53</v>
      </c>
      <c r="X1185" s="2" t="s">
        <v>53</v>
      </c>
      <c r="Y1185" s="2" t="s">
        <v>12116</v>
      </c>
      <c r="Z1185" s="2" t="s">
        <v>12117</v>
      </c>
      <c r="AA1185" s="2" t="s">
        <v>12118</v>
      </c>
      <c r="AB1185" s="2" t="s">
        <v>124</v>
      </c>
      <c r="AC1185" s="2" t="s">
        <v>124</v>
      </c>
      <c r="AD1185" s="2" t="s">
        <v>12119</v>
      </c>
      <c r="AE1185" s="2" t="s">
        <v>65</v>
      </c>
      <c r="AF1185" s="2" t="s">
        <v>66</v>
      </c>
      <c r="AG1185" s="2" t="s">
        <v>12120</v>
      </c>
      <c r="AH1185" s="2" t="s">
        <v>12121</v>
      </c>
      <c r="AI1185" s="2" t="s">
        <v>67</v>
      </c>
      <c r="AJ1185" s="2" t="s">
        <v>12122</v>
      </c>
      <c r="AK1185" s="2" t="s">
        <v>53</v>
      </c>
      <c r="AL1185" s="2" t="s">
        <v>53</v>
      </c>
      <c r="AM1185" s="2" t="s">
        <v>53</v>
      </c>
      <c r="AN1185" s="2" t="s">
        <v>53</v>
      </c>
      <c r="AO1185" s="2" t="s">
        <v>53</v>
      </c>
      <c r="AP1185" s="2" t="s">
        <v>53</v>
      </c>
      <c r="AQ1185" s="2" t="s">
        <v>53</v>
      </c>
      <c r="AR1185" s="2" t="s">
        <v>69</v>
      </c>
      <c r="AS1185" s="2" t="s">
        <v>52</v>
      </c>
      <c r="AT1185" s="2" t="s">
        <v>69</v>
      </c>
    </row>
    <row r="1186" spans="1:46" ht="22.5" customHeight="1" x14ac:dyDescent="0.25">
      <c r="A1186" s="18" t="s">
        <v>12123</v>
      </c>
      <c r="B1186" s="2" t="s">
        <v>12124</v>
      </c>
      <c r="C1186" s="2" t="s">
        <v>344</v>
      </c>
      <c r="D1186" s="2" t="s">
        <v>10713</v>
      </c>
      <c r="E1186" s="2" t="s">
        <v>69</v>
      </c>
      <c r="F1186" s="19">
        <v>1</v>
      </c>
      <c r="G1186" s="19">
        <v>269.63</v>
      </c>
      <c r="H1186" s="19" t="s">
        <v>52</v>
      </c>
      <c r="I1186" s="19">
        <v>-45.84</v>
      </c>
      <c r="J1186" s="19">
        <v>-26.45</v>
      </c>
      <c r="K1186" s="19" t="s">
        <v>52</v>
      </c>
      <c r="L1186" s="19">
        <v>197.34</v>
      </c>
      <c r="M1186" s="2" t="s">
        <v>53</v>
      </c>
      <c r="N1186" s="2" t="s">
        <v>12125</v>
      </c>
      <c r="O1186" s="2" t="s">
        <v>12126</v>
      </c>
      <c r="P1186" s="2" t="s">
        <v>12127</v>
      </c>
      <c r="Q1186" s="2" t="s">
        <v>53</v>
      </c>
      <c r="R1186" s="19">
        <v>269.63</v>
      </c>
      <c r="S1186" s="19" t="s">
        <v>57</v>
      </c>
      <c r="T1186" s="2" t="s">
        <v>77</v>
      </c>
      <c r="U1186" s="2" t="s">
        <v>12128</v>
      </c>
      <c r="V1186" s="2" t="s">
        <v>12129</v>
      </c>
      <c r="W1186" s="2" t="s">
        <v>12130</v>
      </c>
      <c r="X1186" s="2" t="s">
        <v>53</v>
      </c>
      <c r="Y1186" s="2" t="s">
        <v>12128</v>
      </c>
      <c r="Z1186" s="2" t="s">
        <v>12131</v>
      </c>
      <c r="AA1186" s="2" t="s">
        <v>12132</v>
      </c>
      <c r="AB1186" s="2" t="s">
        <v>504</v>
      </c>
      <c r="AC1186" s="2" t="s">
        <v>84</v>
      </c>
      <c r="AD1186" s="2" t="s">
        <v>12133</v>
      </c>
      <c r="AE1186" s="2" t="s">
        <v>65</v>
      </c>
      <c r="AF1186" s="2" t="s">
        <v>86</v>
      </c>
      <c r="AG1186" s="2" t="s">
        <v>12134</v>
      </c>
      <c r="AH1186" s="2" t="s">
        <v>12135</v>
      </c>
      <c r="AI1186" s="2" t="s">
        <v>67</v>
      </c>
      <c r="AJ1186" s="2" t="s">
        <v>12136</v>
      </c>
      <c r="AK1186" s="2" t="s">
        <v>53</v>
      </c>
      <c r="AL1186" s="2" t="s">
        <v>53</v>
      </c>
      <c r="AM1186" s="2" t="s">
        <v>53</v>
      </c>
      <c r="AN1186" s="2" t="s">
        <v>53</v>
      </c>
      <c r="AO1186" s="2" t="s">
        <v>53</v>
      </c>
      <c r="AP1186" s="2" t="s">
        <v>53</v>
      </c>
      <c r="AQ1186" s="2" t="s">
        <v>53</v>
      </c>
      <c r="AR1186" s="2" t="s">
        <v>69</v>
      </c>
      <c r="AS1186" s="2" t="s">
        <v>52</v>
      </c>
      <c r="AT1186" s="2" t="s">
        <v>69</v>
      </c>
    </row>
    <row r="1187" spans="1:46" ht="22.5" customHeight="1" x14ac:dyDescent="0.25">
      <c r="A1187" s="18" t="s">
        <v>12137</v>
      </c>
      <c r="B1187" s="2" t="s">
        <v>12138</v>
      </c>
      <c r="C1187" s="2" t="s">
        <v>10742</v>
      </c>
      <c r="D1187" s="2" t="s">
        <v>12139</v>
      </c>
      <c r="E1187" s="2" t="s">
        <v>69</v>
      </c>
      <c r="F1187" s="19">
        <v>0</v>
      </c>
      <c r="G1187" s="19">
        <v>70.81</v>
      </c>
      <c r="H1187" s="19">
        <v>6.93</v>
      </c>
      <c r="I1187" s="19">
        <v>-14</v>
      </c>
      <c r="J1187" s="19">
        <v>-6.93</v>
      </c>
      <c r="K1187" s="19">
        <v>-56.81</v>
      </c>
      <c r="L1187" s="19">
        <v>0</v>
      </c>
      <c r="M1187" s="2" t="s">
        <v>53</v>
      </c>
      <c r="N1187" s="2" t="s">
        <v>589</v>
      </c>
      <c r="O1187" s="2" t="s">
        <v>590</v>
      </c>
      <c r="P1187" s="2" t="s">
        <v>591</v>
      </c>
      <c r="Q1187" s="2" t="s">
        <v>53</v>
      </c>
      <c r="R1187" s="19">
        <v>70.81</v>
      </c>
      <c r="S1187" s="19" t="s">
        <v>161</v>
      </c>
      <c r="T1187" s="2" t="s">
        <v>58</v>
      </c>
      <c r="U1187" s="2" t="s">
        <v>12140</v>
      </c>
      <c r="V1187" s="2" t="s">
        <v>12141</v>
      </c>
      <c r="W1187" s="2" t="s">
        <v>12142</v>
      </c>
      <c r="X1187" s="2" t="s">
        <v>53</v>
      </c>
      <c r="Y1187" s="2" t="s">
        <v>12140</v>
      </c>
      <c r="Z1187" s="2" t="s">
        <v>12143</v>
      </c>
      <c r="AA1187" s="2" t="s">
        <v>2178</v>
      </c>
      <c r="AB1187" s="2" t="s">
        <v>124</v>
      </c>
      <c r="AC1187" s="2" t="s">
        <v>124</v>
      </c>
      <c r="AD1187" s="2" t="s">
        <v>2179</v>
      </c>
      <c r="AE1187" s="2" t="s">
        <v>65</v>
      </c>
      <c r="AF1187" s="2" t="s">
        <v>66</v>
      </c>
      <c r="AG1187" s="2" t="s">
        <v>2286</v>
      </c>
      <c r="AH1187" s="2" t="s">
        <v>12144</v>
      </c>
      <c r="AI1187" s="2" t="s">
        <v>67</v>
      </c>
      <c r="AJ1187" s="2" t="s">
        <v>12145</v>
      </c>
      <c r="AK1187" s="2" t="s">
        <v>53</v>
      </c>
      <c r="AL1187" s="2" t="s">
        <v>53</v>
      </c>
      <c r="AM1187" s="2" t="s">
        <v>53</v>
      </c>
      <c r="AN1187" s="2" t="s">
        <v>53</v>
      </c>
      <c r="AO1187" s="2" t="s">
        <v>53</v>
      </c>
      <c r="AP1187" s="2" t="s">
        <v>53</v>
      </c>
      <c r="AQ1187" s="2" t="s">
        <v>53</v>
      </c>
      <c r="AR1187" s="151" t="s">
        <v>51</v>
      </c>
      <c r="AS1187" s="2" t="s">
        <v>52</v>
      </c>
      <c r="AT1187" s="2" t="s">
        <v>69</v>
      </c>
    </row>
    <row r="1188" spans="1:46" ht="22.5" customHeight="1" x14ac:dyDescent="0.25">
      <c r="A1188" s="18" t="s">
        <v>12146</v>
      </c>
      <c r="B1188" s="2" t="s">
        <v>12147</v>
      </c>
      <c r="C1188" s="2" t="s">
        <v>344</v>
      </c>
      <c r="D1188" s="2" t="s">
        <v>10713</v>
      </c>
      <c r="E1188" s="2" t="s">
        <v>69</v>
      </c>
      <c r="F1188" s="19">
        <v>1</v>
      </c>
      <c r="G1188" s="19">
        <v>192.99</v>
      </c>
      <c r="H1188" s="19" t="s">
        <v>52</v>
      </c>
      <c r="I1188" s="19">
        <v>-32.81</v>
      </c>
      <c r="J1188" s="19">
        <v>-20.45</v>
      </c>
      <c r="K1188" s="19" t="s">
        <v>52</v>
      </c>
      <c r="L1188" s="19">
        <v>139.72999999999999</v>
      </c>
      <c r="M1188" s="2" t="s">
        <v>51</v>
      </c>
      <c r="N1188" s="2" t="s">
        <v>54</v>
      </c>
      <c r="O1188" s="2" t="s">
        <v>55</v>
      </c>
      <c r="P1188" s="2" t="s">
        <v>56</v>
      </c>
      <c r="Q1188" s="2" t="s">
        <v>53</v>
      </c>
      <c r="R1188" s="19">
        <v>192.99</v>
      </c>
      <c r="S1188" s="19" t="s">
        <v>57</v>
      </c>
      <c r="T1188" s="2" t="s">
        <v>58</v>
      </c>
      <c r="U1188" s="2" t="s">
        <v>53</v>
      </c>
      <c r="V1188" s="2" t="s">
        <v>53</v>
      </c>
      <c r="W1188" s="2" t="s">
        <v>53</v>
      </c>
      <c r="X1188" s="2" t="s">
        <v>53</v>
      </c>
      <c r="Y1188" s="2" t="s">
        <v>12148</v>
      </c>
      <c r="Z1188" s="2" t="s">
        <v>12149</v>
      </c>
      <c r="AA1188" s="2" t="s">
        <v>12150</v>
      </c>
      <c r="AB1188" s="2" t="s">
        <v>3633</v>
      </c>
      <c r="AC1188" s="2" t="s">
        <v>168</v>
      </c>
      <c r="AD1188" s="2" t="s">
        <v>12151</v>
      </c>
      <c r="AE1188" s="2" t="s">
        <v>65</v>
      </c>
      <c r="AF1188" s="2" t="s">
        <v>66</v>
      </c>
      <c r="AG1188" s="2" t="s">
        <v>12152</v>
      </c>
      <c r="AH1188" s="2" t="s">
        <v>12001</v>
      </c>
      <c r="AI1188" s="2" t="s">
        <v>67</v>
      </c>
      <c r="AJ1188" s="2" t="s">
        <v>12153</v>
      </c>
      <c r="AK1188" s="2" t="s">
        <v>53</v>
      </c>
      <c r="AL1188" s="2" t="s">
        <v>53</v>
      </c>
      <c r="AM1188" s="2" t="s">
        <v>53</v>
      </c>
      <c r="AN1188" s="2" t="s">
        <v>53</v>
      </c>
      <c r="AO1188" s="2" t="s">
        <v>53</v>
      </c>
      <c r="AP1188" s="2" t="s">
        <v>53</v>
      </c>
      <c r="AQ1188" s="2" t="s">
        <v>53</v>
      </c>
      <c r="AR1188" s="2" t="s">
        <v>69</v>
      </c>
      <c r="AS1188" s="2" t="s">
        <v>52</v>
      </c>
      <c r="AT1188" s="2" t="s">
        <v>69</v>
      </c>
    </row>
    <row r="1189" spans="1:46" ht="22.5" customHeight="1" x14ac:dyDescent="0.25">
      <c r="A1189" s="18" t="s">
        <v>12154</v>
      </c>
      <c r="B1189" s="2" t="s">
        <v>12155</v>
      </c>
      <c r="C1189" s="2" t="s">
        <v>344</v>
      </c>
      <c r="D1189" s="2" t="s">
        <v>12024</v>
      </c>
      <c r="E1189" s="2" t="s">
        <v>51</v>
      </c>
      <c r="F1189" s="19">
        <v>1</v>
      </c>
      <c r="G1189" s="19">
        <v>62.8</v>
      </c>
      <c r="H1189" s="19" t="s">
        <v>52</v>
      </c>
      <c r="I1189" s="19">
        <v>-16.18</v>
      </c>
      <c r="J1189" s="19" t="s">
        <v>52</v>
      </c>
      <c r="K1189" s="19" t="s">
        <v>52</v>
      </c>
      <c r="L1189" s="19">
        <v>46.62</v>
      </c>
      <c r="M1189" s="2" t="s">
        <v>51</v>
      </c>
      <c r="N1189" s="2" t="s">
        <v>90</v>
      </c>
      <c r="O1189" s="2" t="s">
        <v>91</v>
      </c>
      <c r="P1189" s="2" t="s">
        <v>92</v>
      </c>
      <c r="Q1189" s="2" t="s">
        <v>53</v>
      </c>
      <c r="R1189" s="19">
        <v>62.8</v>
      </c>
      <c r="S1189" s="19" t="s">
        <v>57</v>
      </c>
      <c r="T1189" s="2" t="s">
        <v>58</v>
      </c>
      <c r="U1189" s="2" t="s">
        <v>53</v>
      </c>
      <c r="V1189" s="2" t="s">
        <v>53</v>
      </c>
      <c r="W1189" s="2" t="s">
        <v>53</v>
      </c>
      <c r="X1189" s="2" t="s">
        <v>53</v>
      </c>
      <c r="Y1189" s="2" t="s">
        <v>12156</v>
      </c>
      <c r="Z1189" s="2" t="s">
        <v>12157</v>
      </c>
      <c r="AA1189" s="2" t="s">
        <v>12158</v>
      </c>
      <c r="AB1189" s="2" t="s">
        <v>11260</v>
      </c>
      <c r="AC1189" s="2" t="s">
        <v>124</v>
      </c>
      <c r="AD1189" s="2" t="s">
        <v>12159</v>
      </c>
      <c r="AE1189" s="2" t="s">
        <v>65</v>
      </c>
      <c r="AF1189" s="2" t="s">
        <v>66</v>
      </c>
      <c r="AG1189" s="2" t="s">
        <v>12160</v>
      </c>
      <c r="AH1189" s="2" t="s">
        <v>12161</v>
      </c>
      <c r="AI1189" s="2" t="s">
        <v>67</v>
      </c>
      <c r="AJ1189" s="2" t="s">
        <v>12162</v>
      </c>
      <c r="AK1189" s="2" t="s">
        <v>53</v>
      </c>
      <c r="AL1189" s="2" t="s">
        <v>53</v>
      </c>
      <c r="AM1189" s="2" t="s">
        <v>53</v>
      </c>
      <c r="AN1189" s="2" t="s">
        <v>53</v>
      </c>
      <c r="AO1189" s="2" t="s">
        <v>53</v>
      </c>
      <c r="AP1189" s="2" t="s">
        <v>53</v>
      </c>
      <c r="AQ1189" s="2" t="s">
        <v>53</v>
      </c>
      <c r="AR1189" s="2" t="s">
        <v>69</v>
      </c>
      <c r="AS1189" s="2" t="s">
        <v>52</v>
      </c>
      <c r="AT1189" s="2" t="s">
        <v>69</v>
      </c>
    </row>
    <row r="1190" spans="1:46" ht="22.5" customHeight="1" x14ac:dyDescent="0.25">
      <c r="A1190" s="18" t="s">
        <v>12163</v>
      </c>
      <c r="B1190" s="2" t="s">
        <v>12155</v>
      </c>
      <c r="C1190" s="2" t="s">
        <v>344</v>
      </c>
      <c r="D1190" s="2" t="s">
        <v>8953</v>
      </c>
      <c r="E1190" s="2" t="s">
        <v>69</v>
      </c>
      <c r="F1190" s="19">
        <v>1</v>
      </c>
      <c r="G1190" s="19">
        <v>208.51</v>
      </c>
      <c r="H1190" s="19">
        <v>21.17</v>
      </c>
      <c r="I1190" s="19">
        <v>-25.02</v>
      </c>
      <c r="J1190" s="19">
        <v>-47.62</v>
      </c>
      <c r="K1190" s="19" t="s">
        <v>52</v>
      </c>
      <c r="L1190" s="19">
        <v>157.04</v>
      </c>
      <c r="M1190" s="2" t="s">
        <v>53</v>
      </c>
      <c r="N1190" s="2" t="s">
        <v>12164</v>
      </c>
      <c r="O1190" s="2" t="s">
        <v>12165</v>
      </c>
      <c r="P1190" s="2" t="s">
        <v>12166</v>
      </c>
      <c r="Q1190" s="2" t="s">
        <v>53</v>
      </c>
      <c r="R1190" s="19">
        <v>208.51</v>
      </c>
      <c r="S1190" s="19" t="s">
        <v>161</v>
      </c>
      <c r="T1190" s="2" t="s">
        <v>77</v>
      </c>
      <c r="U1190" s="2" t="s">
        <v>12167</v>
      </c>
      <c r="V1190" s="2" t="s">
        <v>12168</v>
      </c>
      <c r="W1190" s="2" t="s">
        <v>12169</v>
      </c>
      <c r="X1190" s="2" t="s">
        <v>53</v>
      </c>
      <c r="Y1190" s="2" t="s">
        <v>12167</v>
      </c>
      <c r="Z1190" s="2" t="s">
        <v>12170</v>
      </c>
      <c r="AA1190" s="2" t="s">
        <v>12171</v>
      </c>
      <c r="AB1190" s="2" t="s">
        <v>12172</v>
      </c>
      <c r="AC1190" s="2" t="s">
        <v>2627</v>
      </c>
      <c r="AD1190" s="2" t="s">
        <v>12173</v>
      </c>
      <c r="AE1190" s="2" t="s">
        <v>65</v>
      </c>
      <c r="AF1190" s="2" t="s">
        <v>86</v>
      </c>
      <c r="AG1190" s="2" t="s">
        <v>11844</v>
      </c>
      <c r="AH1190" s="2" t="s">
        <v>12174</v>
      </c>
      <c r="AI1190" s="2" t="s">
        <v>67</v>
      </c>
      <c r="AJ1190" s="2" t="s">
        <v>12175</v>
      </c>
      <c r="AK1190" s="2" t="s">
        <v>53</v>
      </c>
      <c r="AL1190" s="2" t="s">
        <v>53</v>
      </c>
      <c r="AM1190" s="2" t="s">
        <v>53</v>
      </c>
      <c r="AN1190" s="2" t="s">
        <v>53</v>
      </c>
      <c r="AO1190" s="2" t="s">
        <v>53</v>
      </c>
      <c r="AP1190" s="2" t="s">
        <v>53</v>
      </c>
      <c r="AQ1190" s="2" t="s">
        <v>53</v>
      </c>
      <c r="AR1190" s="2" t="s">
        <v>69</v>
      </c>
      <c r="AS1190" s="2" t="s">
        <v>52</v>
      </c>
      <c r="AT1190" s="2" t="s">
        <v>69</v>
      </c>
    </row>
    <row r="1191" spans="1:46" ht="22.5" customHeight="1" x14ac:dyDescent="0.25">
      <c r="A1191" s="18" t="s">
        <v>12176</v>
      </c>
      <c r="B1191" s="2" t="s">
        <v>12155</v>
      </c>
      <c r="C1191" s="2" t="s">
        <v>344</v>
      </c>
      <c r="D1191" s="2" t="s">
        <v>9612</v>
      </c>
      <c r="E1191" s="2" t="s">
        <v>69</v>
      </c>
      <c r="F1191" s="19">
        <v>2</v>
      </c>
      <c r="G1191" s="19">
        <v>399.98</v>
      </c>
      <c r="H1191" s="19" t="s">
        <v>52</v>
      </c>
      <c r="I1191" s="19">
        <v>-68</v>
      </c>
      <c r="J1191" s="19">
        <v>-40.9</v>
      </c>
      <c r="K1191" s="19" t="s">
        <v>52</v>
      </c>
      <c r="L1191" s="19">
        <v>291.08</v>
      </c>
      <c r="M1191" s="2" t="s">
        <v>51</v>
      </c>
      <c r="N1191" s="2" t="s">
        <v>366</v>
      </c>
      <c r="O1191" s="2" t="s">
        <v>367</v>
      </c>
      <c r="P1191" s="2" t="s">
        <v>368</v>
      </c>
      <c r="Q1191" s="2" t="s">
        <v>53</v>
      </c>
      <c r="R1191" s="19">
        <v>199.99</v>
      </c>
      <c r="S1191" s="19" t="s">
        <v>57</v>
      </c>
      <c r="T1191" s="2" t="s">
        <v>77</v>
      </c>
      <c r="U1191" s="2" t="s">
        <v>12177</v>
      </c>
      <c r="V1191" s="2" t="s">
        <v>12178</v>
      </c>
      <c r="W1191" s="2" t="s">
        <v>12179</v>
      </c>
      <c r="X1191" s="2" t="s">
        <v>53</v>
      </c>
      <c r="Y1191" s="2" t="s">
        <v>12177</v>
      </c>
      <c r="Z1191" s="2" t="s">
        <v>12180</v>
      </c>
      <c r="AA1191" s="2" t="s">
        <v>12181</v>
      </c>
      <c r="AB1191" s="2" t="s">
        <v>12182</v>
      </c>
      <c r="AC1191" s="2" t="s">
        <v>97</v>
      </c>
      <c r="AD1191" s="2" t="s">
        <v>12183</v>
      </c>
      <c r="AE1191" s="2" t="s">
        <v>65</v>
      </c>
      <c r="AF1191" s="2" t="s">
        <v>86</v>
      </c>
      <c r="AG1191" s="2" t="s">
        <v>12184</v>
      </c>
      <c r="AH1191" s="2" t="s">
        <v>12185</v>
      </c>
      <c r="AI1191" s="2" t="s">
        <v>67</v>
      </c>
      <c r="AJ1191" s="2" t="s">
        <v>12186</v>
      </c>
      <c r="AK1191" s="2" t="s">
        <v>53</v>
      </c>
      <c r="AL1191" s="2" t="s">
        <v>53</v>
      </c>
      <c r="AM1191" s="2" t="s">
        <v>53</v>
      </c>
      <c r="AN1191" s="2" t="s">
        <v>53</v>
      </c>
      <c r="AO1191" s="2" t="s">
        <v>53</v>
      </c>
      <c r="AP1191" s="2" t="s">
        <v>53</v>
      </c>
      <c r="AQ1191" s="2" t="s">
        <v>53</v>
      </c>
      <c r="AR1191" s="2" t="s">
        <v>69</v>
      </c>
      <c r="AS1191" s="2" t="s">
        <v>52</v>
      </c>
      <c r="AT1191" s="2" t="s">
        <v>69</v>
      </c>
    </row>
    <row r="1192" spans="1:46" ht="22.5" customHeight="1" x14ac:dyDescent="0.25">
      <c r="A1192" s="18" t="s">
        <v>12187</v>
      </c>
      <c r="B1192" s="2" t="s">
        <v>12188</v>
      </c>
      <c r="C1192" s="2" t="s">
        <v>344</v>
      </c>
      <c r="D1192" s="2" t="s">
        <v>9612</v>
      </c>
      <c r="E1192" s="2" t="s">
        <v>69</v>
      </c>
      <c r="F1192" s="19">
        <v>1</v>
      </c>
      <c r="G1192" s="19">
        <v>70.81</v>
      </c>
      <c r="H1192" s="19">
        <v>23.49</v>
      </c>
      <c r="I1192" s="19">
        <v>-14</v>
      </c>
      <c r="J1192" s="19">
        <v>-23.49</v>
      </c>
      <c r="K1192" s="19" t="s">
        <v>52</v>
      </c>
      <c r="L1192" s="19">
        <v>56.81</v>
      </c>
      <c r="M1192" s="2" t="s">
        <v>51</v>
      </c>
      <c r="N1192" s="2" t="s">
        <v>589</v>
      </c>
      <c r="O1192" s="2" t="s">
        <v>590</v>
      </c>
      <c r="P1192" s="2" t="s">
        <v>591</v>
      </c>
      <c r="Q1192" s="2" t="s">
        <v>53</v>
      </c>
      <c r="R1192" s="19">
        <v>70.81</v>
      </c>
      <c r="S1192" s="19" t="s">
        <v>161</v>
      </c>
      <c r="T1192" s="2" t="s">
        <v>58</v>
      </c>
      <c r="U1192" s="2" t="s">
        <v>53</v>
      </c>
      <c r="V1192" s="2" t="s">
        <v>53</v>
      </c>
      <c r="W1192" s="2" t="s">
        <v>53</v>
      </c>
      <c r="X1192" s="2" t="s">
        <v>53</v>
      </c>
      <c r="Y1192" s="2" t="s">
        <v>12189</v>
      </c>
      <c r="Z1192" s="2" t="s">
        <v>12190</v>
      </c>
      <c r="AA1192" s="2" t="s">
        <v>12191</v>
      </c>
      <c r="AB1192" s="2" t="s">
        <v>12192</v>
      </c>
      <c r="AC1192" s="2" t="s">
        <v>97</v>
      </c>
      <c r="AD1192" s="2" t="s">
        <v>12193</v>
      </c>
      <c r="AE1192" s="2" t="s">
        <v>65</v>
      </c>
      <c r="AF1192" s="2" t="s">
        <v>66</v>
      </c>
      <c r="AG1192" s="2" t="s">
        <v>12194</v>
      </c>
      <c r="AH1192" s="2" t="s">
        <v>12195</v>
      </c>
      <c r="AI1192" s="2" t="s">
        <v>67</v>
      </c>
      <c r="AJ1192" s="2" t="s">
        <v>12196</v>
      </c>
      <c r="AK1192" s="2" t="s">
        <v>53</v>
      </c>
      <c r="AL1192" s="2" t="s">
        <v>53</v>
      </c>
      <c r="AM1192" s="2" t="s">
        <v>53</v>
      </c>
      <c r="AN1192" s="2" t="s">
        <v>53</v>
      </c>
      <c r="AO1192" s="2" t="s">
        <v>53</v>
      </c>
      <c r="AP1192" s="2" t="s">
        <v>53</v>
      </c>
      <c r="AQ1192" s="2" t="s">
        <v>53</v>
      </c>
      <c r="AR1192" s="2" t="s">
        <v>69</v>
      </c>
      <c r="AS1192" s="2" t="s">
        <v>52</v>
      </c>
      <c r="AT1192" s="2" t="s">
        <v>69</v>
      </c>
    </row>
    <row r="1193" spans="1:46" ht="22.5" customHeight="1" x14ac:dyDescent="0.25">
      <c r="A1193" s="18" t="s">
        <v>12197</v>
      </c>
      <c r="B1193" s="2" t="s">
        <v>12198</v>
      </c>
      <c r="C1193" s="2" t="s">
        <v>344</v>
      </c>
      <c r="D1193" s="2" t="s">
        <v>10713</v>
      </c>
      <c r="E1193" s="2" t="s">
        <v>69</v>
      </c>
      <c r="F1193" s="19">
        <v>1</v>
      </c>
      <c r="G1193" s="19">
        <v>189.9</v>
      </c>
      <c r="H1193" s="19" t="s">
        <v>52</v>
      </c>
      <c r="I1193" s="19">
        <v>-32.28</v>
      </c>
      <c r="J1193" s="19">
        <v>-38.950000000000003</v>
      </c>
      <c r="K1193" s="19" t="s">
        <v>52</v>
      </c>
      <c r="L1193" s="19">
        <v>118.67</v>
      </c>
      <c r="M1193" s="2" t="s">
        <v>51</v>
      </c>
      <c r="N1193" s="2" t="s">
        <v>758</v>
      </c>
      <c r="O1193" s="2" t="s">
        <v>3376</v>
      </c>
      <c r="P1193" s="2" t="s">
        <v>3377</v>
      </c>
      <c r="Q1193" s="2" t="s">
        <v>53</v>
      </c>
      <c r="R1193" s="19">
        <v>189.9</v>
      </c>
      <c r="S1193" s="19" t="s">
        <v>57</v>
      </c>
      <c r="T1193" s="2" t="s">
        <v>58</v>
      </c>
      <c r="U1193" s="2" t="s">
        <v>53</v>
      </c>
      <c r="V1193" s="2" t="s">
        <v>53</v>
      </c>
      <c r="W1193" s="2" t="s">
        <v>53</v>
      </c>
      <c r="X1193" s="2" t="s">
        <v>53</v>
      </c>
      <c r="Y1193" s="2" t="s">
        <v>12199</v>
      </c>
      <c r="Z1193" s="2" t="s">
        <v>12200</v>
      </c>
      <c r="AA1193" s="2" t="s">
        <v>12201</v>
      </c>
      <c r="AB1193" s="2" t="s">
        <v>2500</v>
      </c>
      <c r="AC1193" s="2" t="s">
        <v>124</v>
      </c>
      <c r="AD1193" s="2" t="s">
        <v>12202</v>
      </c>
      <c r="AE1193" s="2" t="s">
        <v>65</v>
      </c>
      <c r="AF1193" s="2" t="s">
        <v>66</v>
      </c>
      <c r="AG1193" s="2" t="s">
        <v>12203</v>
      </c>
      <c r="AH1193" s="2" t="s">
        <v>12204</v>
      </c>
      <c r="AI1193" s="2" t="s">
        <v>67</v>
      </c>
      <c r="AJ1193" s="2" t="s">
        <v>12205</v>
      </c>
      <c r="AK1193" s="2" t="s">
        <v>53</v>
      </c>
      <c r="AL1193" s="2" t="s">
        <v>53</v>
      </c>
      <c r="AM1193" s="2" t="s">
        <v>53</v>
      </c>
      <c r="AN1193" s="2" t="s">
        <v>53</v>
      </c>
      <c r="AO1193" s="2" t="s">
        <v>53</v>
      </c>
      <c r="AP1193" s="2" t="s">
        <v>53</v>
      </c>
      <c r="AQ1193" s="2" t="s">
        <v>53</v>
      </c>
      <c r="AR1193" s="2" t="s">
        <v>69</v>
      </c>
      <c r="AS1193" s="2" t="s">
        <v>52</v>
      </c>
      <c r="AT1193" s="2" t="s">
        <v>69</v>
      </c>
    </row>
    <row r="1194" spans="1:46" ht="22.5" customHeight="1" x14ac:dyDescent="0.25">
      <c r="A1194" s="18" t="s">
        <v>12206</v>
      </c>
      <c r="B1194" s="2" t="s">
        <v>12207</v>
      </c>
      <c r="C1194" s="2" t="s">
        <v>344</v>
      </c>
      <c r="D1194" s="2" t="s">
        <v>9612</v>
      </c>
      <c r="E1194" s="2" t="s">
        <v>51</v>
      </c>
      <c r="F1194" s="19">
        <v>1</v>
      </c>
      <c r="G1194" s="19">
        <v>239.77</v>
      </c>
      <c r="H1194" s="19" t="s">
        <v>52</v>
      </c>
      <c r="I1194" s="19">
        <v>-28.77</v>
      </c>
      <c r="J1194" s="19">
        <v>-21.45</v>
      </c>
      <c r="K1194" s="19" t="s">
        <v>52</v>
      </c>
      <c r="L1194" s="19">
        <v>189.55</v>
      </c>
      <c r="M1194" s="2" t="s">
        <v>53</v>
      </c>
      <c r="N1194" s="2" t="s">
        <v>984</v>
      </c>
      <c r="O1194" s="2" t="s">
        <v>10575</v>
      </c>
      <c r="P1194" s="2" t="s">
        <v>10576</v>
      </c>
      <c r="Q1194" s="2" t="s">
        <v>53</v>
      </c>
      <c r="R1194" s="19">
        <v>239.77</v>
      </c>
      <c r="S1194" s="19" t="s">
        <v>161</v>
      </c>
      <c r="T1194" s="2" t="s">
        <v>77</v>
      </c>
      <c r="U1194" s="2" t="s">
        <v>12208</v>
      </c>
      <c r="V1194" s="2" t="s">
        <v>12209</v>
      </c>
      <c r="W1194" s="2" t="s">
        <v>12210</v>
      </c>
      <c r="X1194" s="2" t="s">
        <v>53</v>
      </c>
      <c r="Y1194" s="2" t="s">
        <v>12208</v>
      </c>
      <c r="Z1194" s="2" t="s">
        <v>12211</v>
      </c>
      <c r="AA1194" s="2" t="s">
        <v>12212</v>
      </c>
      <c r="AB1194" s="2" t="s">
        <v>12213</v>
      </c>
      <c r="AC1194" s="2" t="s">
        <v>124</v>
      </c>
      <c r="AD1194" s="2" t="s">
        <v>12214</v>
      </c>
      <c r="AE1194" s="2" t="s">
        <v>65</v>
      </c>
      <c r="AF1194" s="2" t="s">
        <v>86</v>
      </c>
      <c r="AG1194" s="2" t="s">
        <v>12215</v>
      </c>
      <c r="AH1194" s="2" t="s">
        <v>12216</v>
      </c>
      <c r="AI1194" s="2" t="s">
        <v>67</v>
      </c>
      <c r="AJ1194" s="2" t="s">
        <v>12217</v>
      </c>
      <c r="AK1194" s="2" t="s">
        <v>53</v>
      </c>
      <c r="AL1194" s="2" t="s">
        <v>53</v>
      </c>
      <c r="AM1194" s="2" t="s">
        <v>53</v>
      </c>
      <c r="AN1194" s="2" t="s">
        <v>53</v>
      </c>
      <c r="AO1194" s="2" t="s">
        <v>53</v>
      </c>
      <c r="AP1194" s="2" t="s">
        <v>53</v>
      </c>
      <c r="AQ1194" s="2" t="s">
        <v>53</v>
      </c>
      <c r="AR1194" s="2" t="s">
        <v>69</v>
      </c>
      <c r="AS1194" s="2" t="s">
        <v>52</v>
      </c>
      <c r="AT1194" s="2" t="s">
        <v>69</v>
      </c>
    </row>
    <row r="1195" spans="1:46" ht="22.5" customHeight="1" x14ac:dyDescent="0.25">
      <c r="A1195" s="18" t="s">
        <v>12218</v>
      </c>
      <c r="B1195" s="2" t="s">
        <v>12219</v>
      </c>
      <c r="C1195" s="2" t="s">
        <v>344</v>
      </c>
      <c r="D1195" s="2" t="s">
        <v>9612</v>
      </c>
      <c r="E1195" s="2" t="s">
        <v>69</v>
      </c>
      <c r="F1195" s="19">
        <v>1</v>
      </c>
      <c r="G1195" s="19">
        <v>60.45</v>
      </c>
      <c r="H1195" s="19">
        <v>9.9</v>
      </c>
      <c r="I1195" s="19">
        <v>-15.78</v>
      </c>
      <c r="J1195" s="19">
        <v>-9.9</v>
      </c>
      <c r="K1195" s="19" t="s">
        <v>52</v>
      </c>
      <c r="L1195" s="19">
        <v>44.67</v>
      </c>
      <c r="M1195" s="2" t="s">
        <v>51</v>
      </c>
      <c r="N1195" s="2" t="s">
        <v>309</v>
      </c>
      <c r="O1195" s="2" t="s">
        <v>310</v>
      </c>
      <c r="P1195" s="2" t="s">
        <v>311</v>
      </c>
      <c r="Q1195" s="2" t="s">
        <v>53</v>
      </c>
      <c r="R1195" s="19">
        <v>60.45</v>
      </c>
      <c r="S1195" s="19" t="s">
        <v>57</v>
      </c>
      <c r="T1195" s="2" t="s">
        <v>58</v>
      </c>
      <c r="U1195" s="2" t="s">
        <v>53</v>
      </c>
      <c r="V1195" s="2" t="s">
        <v>53</v>
      </c>
      <c r="W1195" s="2" t="s">
        <v>53</v>
      </c>
      <c r="X1195" s="2" t="s">
        <v>53</v>
      </c>
      <c r="Y1195" s="2" t="s">
        <v>12220</v>
      </c>
      <c r="Z1195" s="2" t="s">
        <v>12221</v>
      </c>
      <c r="AA1195" s="2" t="s">
        <v>12222</v>
      </c>
      <c r="AB1195" s="2" t="s">
        <v>728</v>
      </c>
      <c r="AC1195" s="2" t="s">
        <v>182</v>
      </c>
      <c r="AD1195" s="2" t="s">
        <v>12223</v>
      </c>
      <c r="AE1195" s="2" t="s">
        <v>65</v>
      </c>
      <c r="AF1195" s="2" t="s">
        <v>66</v>
      </c>
      <c r="AG1195" s="2" t="s">
        <v>12224</v>
      </c>
      <c r="AH1195" s="2" t="s">
        <v>12225</v>
      </c>
      <c r="AI1195" s="2" t="s">
        <v>67</v>
      </c>
      <c r="AJ1195" s="2" t="s">
        <v>12226</v>
      </c>
      <c r="AK1195" s="2" t="s">
        <v>53</v>
      </c>
      <c r="AL1195" s="2" t="s">
        <v>53</v>
      </c>
      <c r="AM1195" s="2" t="s">
        <v>53</v>
      </c>
      <c r="AN1195" s="2" t="s">
        <v>53</v>
      </c>
      <c r="AO1195" s="2" t="s">
        <v>53</v>
      </c>
      <c r="AP1195" s="2" t="s">
        <v>53</v>
      </c>
      <c r="AQ1195" s="2" t="s">
        <v>53</v>
      </c>
      <c r="AR1195" s="2" t="s">
        <v>69</v>
      </c>
      <c r="AS1195" s="2" t="s">
        <v>52</v>
      </c>
      <c r="AT1195" s="2" t="s">
        <v>69</v>
      </c>
    </row>
    <row r="1196" spans="1:46" ht="22.5" customHeight="1" x14ac:dyDescent="0.25">
      <c r="A1196" s="18" t="s">
        <v>12227</v>
      </c>
      <c r="B1196" s="2" t="s">
        <v>12228</v>
      </c>
      <c r="C1196" s="2" t="s">
        <v>344</v>
      </c>
      <c r="D1196" s="2" t="s">
        <v>10713</v>
      </c>
      <c r="E1196" s="2" t="s">
        <v>69</v>
      </c>
      <c r="F1196" s="19">
        <v>1</v>
      </c>
      <c r="G1196" s="19">
        <v>237.9</v>
      </c>
      <c r="H1196" s="19" t="s">
        <v>52</v>
      </c>
      <c r="I1196" s="19">
        <v>-12.08</v>
      </c>
      <c r="J1196" s="19">
        <v>-20.45</v>
      </c>
      <c r="K1196" s="19" t="s">
        <v>52</v>
      </c>
      <c r="L1196" s="19">
        <v>205.37</v>
      </c>
      <c r="M1196" s="2" t="s">
        <v>53</v>
      </c>
      <c r="N1196" s="2" t="s">
        <v>3387</v>
      </c>
      <c r="O1196" s="2" t="s">
        <v>6059</v>
      </c>
      <c r="P1196" s="2" t="s">
        <v>3389</v>
      </c>
      <c r="Q1196" s="2" t="s">
        <v>53</v>
      </c>
      <c r="R1196" s="19">
        <v>237.9</v>
      </c>
      <c r="S1196" s="19" t="s">
        <v>57</v>
      </c>
      <c r="T1196" s="2" t="s">
        <v>58</v>
      </c>
      <c r="U1196" s="2" t="s">
        <v>53</v>
      </c>
      <c r="V1196" s="2" t="s">
        <v>53</v>
      </c>
      <c r="W1196" s="2" t="s">
        <v>53</v>
      </c>
      <c r="X1196" s="2" t="s">
        <v>53</v>
      </c>
      <c r="Y1196" s="2" t="s">
        <v>12229</v>
      </c>
      <c r="Z1196" s="2" t="s">
        <v>12230</v>
      </c>
      <c r="AA1196" s="2" t="s">
        <v>12231</v>
      </c>
      <c r="AB1196" s="2" t="s">
        <v>111</v>
      </c>
      <c r="AC1196" s="2" t="s">
        <v>111</v>
      </c>
      <c r="AD1196" s="2" t="s">
        <v>12232</v>
      </c>
      <c r="AE1196" s="2" t="s">
        <v>65</v>
      </c>
      <c r="AF1196" s="2" t="s">
        <v>66</v>
      </c>
      <c r="AG1196" s="2" t="s">
        <v>12233</v>
      </c>
      <c r="AH1196" s="2" t="s">
        <v>11965</v>
      </c>
      <c r="AI1196" s="2" t="s">
        <v>67</v>
      </c>
      <c r="AJ1196" s="2" t="s">
        <v>12234</v>
      </c>
      <c r="AK1196" s="2" t="s">
        <v>53</v>
      </c>
      <c r="AL1196" s="2" t="s">
        <v>53</v>
      </c>
      <c r="AM1196" s="2" t="s">
        <v>53</v>
      </c>
      <c r="AN1196" s="2" t="s">
        <v>53</v>
      </c>
      <c r="AO1196" s="2" t="s">
        <v>53</v>
      </c>
      <c r="AP1196" s="2" t="s">
        <v>53</v>
      </c>
      <c r="AQ1196" s="2" t="s">
        <v>53</v>
      </c>
      <c r="AR1196" s="2" t="s">
        <v>69</v>
      </c>
      <c r="AS1196" s="2" t="s">
        <v>52</v>
      </c>
      <c r="AT1196" s="2" t="s">
        <v>69</v>
      </c>
    </row>
    <row r="1197" spans="1:46" ht="22.5" customHeight="1" x14ac:dyDescent="0.25">
      <c r="A1197" s="18" t="s">
        <v>12235</v>
      </c>
      <c r="B1197" s="2" t="s">
        <v>12236</v>
      </c>
      <c r="C1197" s="2" t="s">
        <v>344</v>
      </c>
      <c r="D1197" s="2" t="s">
        <v>8953</v>
      </c>
      <c r="E1197" s="2" t="s">
        <v>51</v>
      </c>
      <c r="F1197" s="19">
        <v>1</v>
      </c>
      <c r="G1197" s="19">
        <v>85</v>
      </c>
      <c r="H1197" s="19" t="s">
        <v>52</v>
      </c>
      <c r="I1197" s="19">
        <v>-14.45</v>
      </c>
      <c r="J1197" s="19">
        <v>-18.45</v>
      </c>
      <c r="K1197" s="19" t="s">
        <v>52</v>
      </c>
      <c r="L1197" s="19">
        <v>52.1</v>
      </c>
      <c r="M1197" s="2" t="s">
        <v>53</v>
      </c>
      <c r="N1197" s="2" t="s">
        <v>12237</v>
      </c>
      <c r="O1197" s="2" t="s">
        <v>12238</v>
      </c>
      <c r="P1197" s="2" t="s">
        <v>1712</v>
      </c>
      <c r="Q1197" s="2" t="s">
        <v>53</v>
      </c>
      <c r="R1197" s="19">
        <v>85</v>
      </c>
      <c r="S1197" s="19" t="s">
        <v>57</v>
      </c>
      <c r="T1197" s="2" t="s">
        <v>77</v>
      </c>
      <c r="U1197" s="2" t="s">
        <v>12239</v>
      </c>
      <c r="V1197" s="2" t="s">
        <v>12240</v>
      </c>
      <c r="W1197" s="2" t="s">
        <v>12241</v>
      </c>
      <c r="X1197" s="2" t="s">
        <v>53</v>
      </c>
      <c r="Y1197" s="2" t="s">
        <v>12239</v>
      </c>
      <c r="Z1197" s="2" t="s">
        <v>12242</v>
      </c>
      <c r="AA1197" s="2" t="s">
        <v>12243</v>
      </c>
      <c r="AB1197" s="2" t="s">
        <v>12244</v>
      </c>
      <c r="AC1197" s="2" t="s">
        <v>111</v>
      </c>
      <c r="AD1197" s="2" t="s">
        <v>12245</v>
      </c>
      <c r="AE1197" s="2" t="s">
        <v>65</v>
      </c>
      <c r="AF1197" s="2" t="s">
        <v>86</v>
      </c>
      <c r="AG1197" s="2" t="s">
        <v>12246</v>
      </c>
      <c r="AH1197" s="2" t="s">
        <v>12247</v>
      </c>
      <c r="AI1197" s="2" t="s">
        <v>67</v>
      </c>
      <c r="AJ1197" s="2" t="s">
        <v>12248</v>
      </c>
      <c r="AK1197" s="2" t="s">
        <v>53</v>
      </c>
      <c r="AL1197" s="2" t="s">
        <v>53</v>
      </c>
      <c r="AM1197" s="2" t="s">
        <v>53</v>
      </c>
      <c r="AN1197" s="2" t="s">
        <v>53</v>
      </c>
      <c r="AO1197" s="2" t="s">
        <v>53</v>
      </c>
      <c r="AP1197" s="2" t="s">
        <v>53</v>
      </c>
      <c r="AQ1197" s="2" t="s">
        <v>53</v>
      </c>
      <c r="AR1197" s="2" t="s">
        <v>69</v>
      </c>
      <c r="AS1197" s="2" t="s">
        <v>52</v>
      </c>
      <c r="AT1197" s="2" t="s">
        <v>69</v>
      </c>
    </row>
    <row r="1198" spans="1:46" ht="22.5" customHeight="1" x14ac:dyDescent="0.25">
      <c r="A1198" s="18" t="s">
        <v>12249</v>
      </c>
      <c r="B1198" s="2" t="s">
        <v>12250</v>
      </c>
      <c r="C1198" s="2" t="s">
        <v>344</v>
      </c>
      <c r="D1198" s="2" t="s">
        <v>10713</v>
      </c>
      <c r="E1198" s="2" t="s">
        <v>69</v>
      </c>
      <c r="F1198" s="19">
        <v>1</v>
      </c>
      <c r="G1198" s="19">
        <v>189.99</v>
      </c>
      <c r="H1198" s="19" t="s">
        <v>52</v>
      </c>
      <c r="I1198" s="19">
        <v>-32.299999999999997</v>
      </c>
      <c r="J1198" s="19">
        <v>-20.45</v>
      </c>
      <c r="K1198" s="19" t="s">
        <v>52</v>
      </c>
      <c r="L1198" s="19">
        <v>137.24</v>
      </c>
      <c r="M1198" s="2" t="s">
        <v>51</v>
      </c>
      <c r="N1198" s="2" t="s">
        <v>54</v>
      </c>
      <c r="O1198" s="2" t="s">
        <v>997</v>
      </c>
      <c r="P1198" s="2" t="s">
        <v>998</v>
      </c>
      <c r="Q1198" s="2" t="s">
        <v>53</v>
      </c>
      <c r="R1198" s="19">
        <v>189.99</v>
      </c>
      <c r="S1198" s="19" t="s">
        <v>57</v>
      </c>
      <c r="T1198" s="2" t="s">
        <v>58</v>
      </c>
      <c r="U1198" s="2" t="s">
        <v>53</v>
      </c>
      <c r="V1198" s="2" t="s">
        <v>53</v>
      </c>
      <c r="W1198" s="2" t="s">
        <v>53</v>
      </c>
      <c r="X1198" s="2" t="s">
        <v>53</v>
      </c>
      <c r="Y1198" s="2" t="s">
        <v>12251</v>
      </c>
      <c r="Z1198" s="2" t="s">
        <v>12252</v>
      </c>
      <c r="AA1198" s="2" t="s">
        <v>12253</v>
      </c>
      <c r="AB1198" s="2" t="s">
        <v>2208</v>
      </c>
      <c r="AC1198" s="2" t="s">
        <v>124</v>
      </c>
      <c r="AD1198" s="2" t="s">
        <v>12254</v>
      </c>
      <c r="AE1198" s="2" t="s">
        <v>65</v>
      </c>
      <c r="AF1198" s="2" t="s">
        <v>66</v>
      </c>
      <c r="AG1198" s="2" t="s">
        <v>12255</v>
      </c>
      <c r="AH1198" s="2" t="s">
        <v>12256</v>
      </c>
      <c r="AI1198" s="2" t="s">
        <v>67</v>
      </c>
      <c r="AJ1198" s="2" t="s">
        <v>12257</v>
      </c>
      <c r="AK1198" s="2" t="s">
        <v>53</v>
      </c>
      <c r="AL1198" s="2" t="s">
        <v>53</v>
      </c>
      <c r="AM1198" s="2" t="s">
        <v>53</v>
      </c>
      <c r="AN1198" s="2" t="s">
        <v>53</v>
      </c>
      <c r="AO1198" s="2" t="s">
        <v>53</v>
      </c>
      <c r="AP1198" s="2" t="s">
        <v>53</v>
      </c>
      <c r="AQ1198" s="2" t="s">
        <v>53</v>
      </c>
      <c r="AR1198" s="2" t="s">
        <v>69</v>
      </c>
      <c r="AS1198" s="2" t="s">
        <v>52</v>
      </c>
      <c r="AT1198" s="2" t="s">
        <v>69</v>
      </c>
    </row>
    <row r="1199" spans="1:46" ht="22.5" customHeight="1" x14ac:dyDescent="0.25">
      <c r="A1199" s="18" t="s">
        <v>12258</v>
      </c>
      <c r="B1199" s="2" t="s">
        <v>12259</v>
      </c>
      <c r="C1199" s="2" t="s">
        <v>344</v>
      </c>
      <c r="D1199" s="2" t="s">
        <v>10713</v>
      </c>
      <c r="E1199" s="2" t="s">
        <v>51</v>
      </c>
      <c r="F1199" s="19">
        <v>1</v>
      </c>
      <c r="G1199" s="19">
        <v>49.9</v>
      </c>
      <c r="H1199" s="19">
        <v>16.8</v>
      </c>
      <c r="I1199" s="19">
        <v>-13.98</v>
      </c>
      <c r="J1199" s="19">
        <v>-16.8</v>
      </c>
      <c r="K1199" s="19" t="s">
        <v>52</v>
      </c>
      <c r="L1199" s="19">
        <v>35.92</v>
      </c>
      <c r="M1199" s="2" t="s">
        <v>53</v>
      </c>
      <c r="N1199" s="2" t="s">
        <v>199</v>
      </c>
      <c r="O1199" s="2" t="s">
        <v>2106</v>
      </c>
      <c r="P1199" s="2" t="s">
        <v>2107</v>
      </c>
      <c r="Q1199" s="2" t="s">
        <v>53</v>
      </c>
      <c r="R1199" s="19">
        <v>49.9</v>
      </c>
      <c r="S1199" s="19" t="s">
        <v>57</v>
      </c>
      <c r="T1199" s="2" t="s">
        <v>58</v>
      </c>
      <c r="U1199" s="2" t="s">
        <v>53</v>
      </c>
      <c r="V1199" s="2" t="s">
        <v>53</v>
      </c>
      <c r="W1199" s="2" t="s">
        <v>53</v>
      </c>
      <c r="X1199" s="2" t="s">
        <v>53</v>
      </c>
      <c r="Y1199" s="2" t="s">
        <v>12260</v>
      </c>
      <c r="Z1199" s="2" t="s">
        <v>12261</v>
      </c>
      <c r="AA1199" s="2" t="s">
        <v>12262</v>
      </c>
      <c r="AB1199" s="2" t="s">
        <v>12263</v>
      </c>
      <c r="AC1199" s="2" t="s">
        <v>97</v>
      </c>
      <c r="AD1199" s="2" t="s">
        <v>12264</v>
      </c>
      <c r="AE1199" s="2" t="s">
        <v>65</v>
      </c>
      <c r="AF1199" s="2" t="s">
        <v>66</v>
      </c>
      <c r="AG1199" s="2" t="s">
        <v>12265</v>
      </c>
      <c r="AH1199" s="2" t="s">
        <v>12266</v>
      </c>
      <c r="AI1199" s="2" t="s">
        <v>67</v>
      </c>
      <c r="AJ1199" s="2" t="s">
        <v>12267</v>
      </c>
      <c r="AK1199" s="2" t="s">
        <v>53</v>
      </c>
      <c r="AL1199" s="2" t="s">
        <v>53</v>
      </c>
      <c r="AM1199" s="2" t="s">
        <v>53</v>
      </c>
      <c r="AN1199" s="2" t="s">
        <v>53</v>
      </c>
      <c r="AO1199" s="2" t="s">
        <v>53</v>
      </c>
      <c r="AP1199" s="2" t="s">
        <v>53</v>
      </c>
      <c r="AQ1199" s="2" t="s">
        <v>53</v>
      </c>
      <c r="AR1199" s="2" t="s">
        <v>69</v>
      </c>
      <c r="AS1199" s="2" t="s">
        <v>52</v>
      </c>
      <c r="AT1199" s="2" t="s">
        <v>69</v>
      </c>
    </row>
    <row r="1200" spans="1:46" ht="22.5" customHeight="1" x14ac:dyDescent="0.25">
      <c r="A1200" s="18" t="s">
        <v>12268</v>
      </c>
      <c r="B1200" s="2" t="s">
        <v>12269</v>
      </c>
      <c r="C1200" s="2" t="s">
        <v>344</v>
      </c>
      <c r="D1200" s="2" t="s">
        <v>12024</v>
      </c>
      <c r="E1200" s="2" t="s">
        <v>69</v>
      </c>
      <c r="F1200" s="19">
        <v>1</v>
      </c>
      <c r="G1200" s="19">
        <v>134.80000000000001</v>
      </c>
      <c r="H1200" s="19">
        <v>0.89</v>
      </c>
      <c r="I1200" s="19">
        <v>-22.92</v>
      </c>
      <c r="J1200" s="19" t="s">
        <v>52</v>
      </c>
      <c r="K1200" s="19" t="s">
        <v>52</v>
      </c>
      <c r="L1200" s="19">
        <v>112.77</v>
      </c>
      <c r="M1200" s="2" t="s">
        <v>53</v>
      </c>
      <c r="N1200" s="2" t="s">
        <v>12270</v>
      </c>
      <c r="O1200" s="2" t="s">
        <v>12271</v>
      </c>
      <c r="P1200" s="2" t="s">
        <v>12272</v>
      </c>
      <c r="Q1200" s="2" t="s">
        <v>53</v>
      </c>
      <c r="R1200" s="19">
        <v>134.80000000000001</v>
      </c>
      <c r="S1200" s="19" t="s">
        <v>57</v>
      </c>
      <c r="T1200" s="2" t="s">
        <v>58</v>
      </c>
      <c r="U1200" s="2" t="s">
        <v>12273</v>
      </c>
      <c r="V1200" s="2" t="s">
        <v>12274</v>
      </c>
      <c r="W1200" s="2" t="s">
        <v>12275</v>
      </c>
      <c r="X1200" s="2" t="s">
        <v>53</v>
      </c>
      <c r="Y1200" s="2" t="s">
        <v>12273</v>
      </c>
      <c r="Z1200" s="2" t="s">
        <v>12276</v>
      </c>
      <c r="AA1200" s="2" t="s">
        <v>12277</v>
      </c>
      <c r="AB1200" s="2" t="s">
        <v>124</v>
      </c>
      <c r="AC1200" s="2" t="s">
        <v>124</v>
      </c>
      <c r="AD1200" s="2" t="s">
        <v>12278</v>
      </c>
      <c r="AE1200" s="2" t="s">
        <v>65</v>
      </c>
      <c r="AF1200" s="2" t="s">
        <v>222</v>
      </c>
      <c r="AG1200" s="2" t="s">
        <v>12279</v>
      </c>
      <c r="AH1200" s="2" t="s">
        <v>11821</v>
      </c>
      <c r="AI1200" s="2" t="s">
        <v>4213</v>
      </c>
      <c r="AJ1200" s="2" t="s">
        <v>12280</v>
      </c>
      <c r="AK1200" s="2" t="s">
        <v>53</v>
      </c>
      <c r="AL1200" s="2" t="s">
        <v>53</v>
      </c>
      <c r="AM1200" s="2" t="s">
        <v>53</v>
      </c>
      <c r="AN1200" s="2" t="s">
        <v>53</v>
      </c>
      <c r="AO1200" s="2" t="s">
        <v>53</v>
      </c>
      <c r="AP1200" s="2" t="s">
        <v>53</v>
      </c>
      <c r="AQ1200" s="2" t="s">
        <v>53</v>
      </c>
      <c r="AR1200" s="2" t="s">
        <v>69</v>
      </c>
      <c r="AS1200" s="2" t="s">
        <v>52</v>
      </c>
      <c r="AT1200" s="2" t="s">
        <v>69</v>
      </c>
    </row>
    <row r="1201" spans="1:46" ht="22.5" customHeight="1" x14ac:dyDescent="0.25">
      <c r="A1201" s="18" t="s">
        <v>12281</v>
      </c>
      <c r="B1201" s="2" t="s">
        <v>12282</v>
      </c>
      <c r="C1201" s="2" t="s">
        <v>344</v>
      </c>
      <c r="D1201" s="2" t="s">
        <v>10713</v>
      </c>
      <c r="E1201" s="2" t="s">
        <v>69</v>
      </c>
      <c r="F1201" s="19">
        <v>1</v>
      </c>
      <c r="G1201" s="19">
        <v>110.57</v>
      </c>
      <c r="H1201" s="19" t="s">
        <v>52</v>
      </c>
      <c r="I1201" s="19">
        <v>-18.8</v>
      </c>
      <c r="J1201" s="19">
        <v>-18.45</v>
      </c>
      <c r="K1201" s="19" t="s">
        <v>52</v>
      </c>
      <c r="L1201" s="19">
        <v>73.319999999999993</v>
      </c>
      <c r="M1201" s="2" t="s">
        <v>53</v>
      </c>
      <c r="N1201" s="2" t="s">
        <v>905</v>
      </c>
      <c r="O1201" s="2" t="s">
        <v>1163</v>
      </c>
      <c r="P1201" s="2" t="s">
        <v>1164</v>
      </c>
      <c r="Q1201" s="2" t="s">
        <v>53</v>
      </c>
      <c r="R1201" s="19">
        <v>110.57</v>
      </c>
      <c r="S1201" s="19" t="s">
        <v>57</v>
      </c>
      <c r="T1201" s="2" t="s">
        <v>58</v>
      </c>
      <c r="U1201" s="2" t="s">
        <v>53</v>
      </c>
      <c r="V1201" s="2" t="s">
        <v>53</v>
      </c>
      <c r="W1201" s="2" t="s">
        <v>53</v>
      </c>
      <c r="X1201" s="2" t="s">
        <v>53</v>
      </c>
      <c r="Y1201" s="2" t="s">
        <v>12283</v>
      </c>
      <c r="Z1201" s="2" t="s">
        <v>12284</v>
      </c>
      <c r="AA1201" s="2" t="s">
        <v>12285</v>
      </c>
      <c r="AB1201" s="2" t="s">
        <v>12286</v>
      </c>
      <c r="AC1201" s="2" t="s">
        <v>124</v>
      </c>
      <c r="AD1201" s="2" t="s">
        <v>12287</v>
      </c>
      <c r="AE1201" s="2" t="s">
        <v>65</v>
      </c>
      <c r="AF1201" s="2" t="s">
        <v>66</v>
      </c>
      <c r="AG1201" s="2" t="s">
        <v>12288</v>
      </c>
      <c r="AH1201" s="2" t="s">
        <v>12289</v>
      </c>
      <c r="AI1201" s="2" t="s">
        <v>67</v>
      </c>
      <c r="AJ1201" s="2" t="s">
        <v>12290</v>
      </c>
      <c r="AK1201" s="2" t="s">
        <v>53</v>
      </c>
      <c r="AL1201" s="2" t="s">
        <v>53</v>
      </c>
      <c r="AM1201" s="2" t="s">
        <v>53</v>
      </c>
      <c r="AN1201" s="2" t="s">
        <v>53</v>
      </c>
      <c r="AO1201" s="2" t="s">
        <v>53</v>
      </c>
      <c r="AP1201" s="2" t="s">
        <v>53</v>
      </c>
      <c r="AQ1201" s="2" t="s">
        <v>53</v>
      </c>
      <c r="AR1201" s="2" t="s">
        <v>69</v>
      </c>
      <c r="AS1201" s="2" t="s">
        <v>52</v>
      </c>
      <c r="AT1201" s="2" t="s">
        <v>69</v>
      </c>
    </row>
    <row r="1202" spans="1:46" ht="22.5" customHeight="1" x14ac:dyDescent="0.25">
      <c r="A1202" s="18" t="s">
        <v>12291</v>
      </c>
      <c r="B1202" s="2" t="s">
        <v>12292</v>
      </c>
      <c r="C1202" s="2" t="s">
        <v>344</v>
      </c>
      <c r="D1202" s="2" t="s">
        <v>10713</v>
      </c>
      <c r="E1202" s="2" t="s">
        <v>69</v>
      </c>
      <c r="F1202" s="19">
        <v>1</v>
      </c>
      <c r="G1202" s="19">
        <v>67.42</v>
      </c>
      <c r="H1202" s="19">
        <v>24.12</v>
      </c>
      <c r="I1202" s="19">
        <v>-16.96</v>
      </c>
      <c r="J1202" s="19">
        <v>-24.12</v>
      </c>
      <c r="K1202" s="19" t="s">
        <v>52</v>
      </c>
      <c r="L1202" s="19">
        <v>50.46</v>
      </c>
      <c r="M1202" s="2" t="s">
        <v>51</v>
      </c>
      <c r="N1202" s="2" t="s">
        <v>687</v>
      </c>
      <c r="O1202" s="2" t="s">
        <v>688</v>
      </c>
      <c r="P1202" s="2" t="s">
        <v>689</v>
      </c>
      <c r="Q1202" s="2" t="s">
        <v>53</v>
      </c>
      <c r="R1202" s="19">
        <v>67.42</v>
      </c>
      <c r="S1202" s="19" t="s">
        <v>57</v>
      </c>
      <c r="T1202" s="2" t="s">
        <v>58</v>
      </c>
      <c r="U1202" s="2" t="s">
        <v>53</v>
      </c>
      <c r="V1202" s="2" t="s">
        <v>53</v>
      </c>
      <c r="W1202" s="2" t="s">
        <v>53</v>
      </c>
      <c r="X1202" s="2" t="s">
        <v>53</v>
      </c>
      <c r="Y1202" s="2" t="s">
        <v>12293</v>
      </c>
      <c r="Z1202" s="2" t="s">
        <v>12294</v>
      </c>
      <c r="AA1202" s="2" t="s">
        <v>12295</v>
      </c>
      <c r="AB1202" s="2" t="s">
        <v>12296</v>
      </c>
      <c r="AC1202" s="2" t="s">
        <v>124</v>
      </c>
      <c r="AD1202" s="2" t="s">
        <v>12297</v>
      </c>
      <c r="AE1202" s="2" t="s">
        <v>65</v>
      </c>
      <c r="AF1202" s="2" t="s">
        <v>66</v>
      </c>
      <c r="AG1202" s="2" t="s">
        <v>12298</v>
      </c>
      <c r="AH1202" s="2" t="s">
        <v>12299</v>
      </c>
      <c r="AI1202" s="2" t="s">
        <v>67</v>
      </c>
      <c r="AJ1202" s="2" t="s">
        <v>12300</v>
      </c>
      <c r="AK1202" s="2" t="s">
        <v>53</v>
      </c>
      <c r="AL1202" s="2" t="s">
        <v>53</v>
      </c>
      <c r="AM1202" s="2" t="s">
        <v>53</v>
      </c>
      <c r="AN1202" s="2" t="s">
        <v>53</v>
      </c>
      <c r="AO1202" s="2" t="s">
        <v>53</v>
      </c>
      <c r="AP1202" s="2" t="s">
        <v>53</v>
      </c>
      <c r="AQ1202" s="2" t="s">
        <v>53</v>
      </c>
      <c r="AR1202" s="2" t="s">
        <v>69</v>
      </c>
      <c r="AS1202" s="2" t="s">
        <v>52</v>
      </c>
      <c r="AT1202" s="2" t="s">
        <v>69</v>
      </c>
    </row>
    <row r="1203" spans="1:46" ht="22.5" customHeight="1" x14ac:dyDescent="0.25">
      <c r="A1203" s="18" t="s">
        <v>12301</v>
      </c>
      <c r="B1203" s="2" t="s">
        <v>12302</v>
      </c>
      <c r="C1203" s="2" t="s">
        <v>344</v>
      </c>
      <c r="D1203" s="2" t="s">
        <v>10713</v>
      </c>
      <c r="E1203" s="2" t="s">
        <v>69</v>
      </c>
      <c r="F1203" s="19">
        <v>1</v>
      </c>
      <c r="G1203" s="19">
        <v>76.900000000000006</v>
      </c>
      <c r="H1203" s="19">
        <v>11.88</v>
      </c>
      <c r="I1203" s="19">
        <v>-18.57</v>
      </c>
      <c r="J1203" s="19">
        <v>-11.88</v>
      </c>
      <c r="K1203" s="19" t="s">
        <v>52</v>
      </c>
      <c r="L1203" s="19">
        <v>58.33</v>
      </c>
      <c r="M1203" s="2" t="s">
        <v>53</v>
      </c>
      <c r="N1203" s="2" t="s">
        <v>12303</v>
      </c>
      <c r="O1203" s="2" t="s">
        <v>12304</v>
      </c>
      <c r="P1203" s="2" t="s">
        <v>12305</v>
      </c>
      <c r="Q1203" s="2" t="s">
        <v>53</v>
      </c>
      <c r="R1203" s="19">
        <v>76.900000000000006</v>
      </c>
      <c r="S1203" s="19" t="s">
        <v>57</v>
      </c>
      <c r="T1203" s="2" t="s">
        <v>77</v>
      </c>
      <c r="U1203" s="2" t="s">
        <v>12306</v>
      </c>
      <c r="V1203" s="2" t="s">
        <v>12307</v>
      </c>
      <c r="W1203" s="2" t="s">
        <v>12308</v>
      </c>
      <c r="X1203" s="2" t="s">
        <v>53</v>
      </c>
      <c r="Y1203" s="2" t="s">
        <v>12306</v>
      </c>
      <c r="Z1203" s="2" t="s">
        <v>12309</v>
      </c>
      <c r="AA1203" s="2" t="s">
        <v>12310</v>
      </c>
      <c r="AB1203" s="2" t="s">
        <v>1567</v>
      </c>
      <c r="AC1203" s="2" t="s">
        <v>124</v>
      </c>
      <c r="AD1203" s="2" t="s">
        <v>12311</v>
      </c>
      <c r="AE1203" s="2" t="s">
        <v>65</v>
      </c>
      <c r="AF1203" s="2" t="s">
        <v>86</v>
      </c>
      <c r="AG1203" s="2" t="s">
        <v>12312</v>
      </c>
      <c r="AH1203" s="2" t="s">
        <v>12313</v>
      </c>
      <c r="AI1203" s="2" t="s">
        <v>67</v>
      </c>
      <c r="AJ1203" s="2" t="s">
        <v>12314</v>
      </c>
      <c r="AK1203" s="2" t="s">
        <v>53</v>
      </c>
      <c r="AL1203" s="2" t="s">
        <v>53</v>
      </c>
      <c r="AM1203" s="2" t="s">
        <v>53</v>
      </c>
      <c r="AN1203" s="2" t="s">
        <v>53</v>
      </c>
      <c r="AO1203" s="2" t="s">
        <v>53</v>
      </c>
      <c r="AP1203" s="2" t="s">
        <v>53</v>
      </c>
      <c r="AQ1203" s="2" t="s">
        <v>53</v>
      </c>
      <c r="AR1203" s="2" t="s">
        <v>69</v>
      </c>
      <c r="AS1203" s="2" t="s">
        <v>52</v>
      </c>
      <c r="AT1203" s="2" t="s">
        <v>69</v>
      </c>
    </row>
    <row r="1204" spans="1:46" ht="22.5" customHeight="1" x14ac:dyDescent="0.25">
      <c r="A1204" s="18" t="s">
        <v>12315</v>
      </c>
      <c r="B1204" s="2" t="s">
        <v>12302</v>
      </c>
      <c r="C1204" s="2" t="s">
        <v>344</v>
      </c>
      <c r="D1204" s="2" t="s">
        <v>10713</v>
      </c>
      <c r="E1204" s="2" t="s">
        <v>69</v>
      </c>
      <c r="F1204" s="19">
        <v>1</v>
      </c>
      <c r="G1204" s="19">
        <v>60.45</v>
      </c>
      <c r="H1204" s="19">
        <v>23.04</v>
      </c>
      <c r="I1204" s="19">
        <v>-15.78</v>
      </c>
      <c r="J1204" s="19">
        <v>-23.04</v>
      </c>
      <c r="K1204" s="19" t="s">
        <v>52</v>
      </c>
      <c r="L1204" s="19">
        <v>44.67</v>
      </c>
      <c r="M1204" s="2" t="s">
        <v>53</v>
      </c>
      <c r="N1204" s="2" t="s">
        <v>309</v>
      </c>
      <c r="O1204" s="2" t="s">
        <v>310</v>
      </c>
      <c r="P1204" s="2" t="s">
        <v>311</v>
      </c>
      <c r="Q1204" s="2" t="s">
        <v>53</v>
      </c>
      <c r="R1204" s="19">
        <v>60.45</v>
      </c>
      <c r="S1204" s="19" t="s">
        <v>57</v>
      </c>
      <c r="T1204" s="2" t="s">
        <v>58</v>
      </c>
      <c r="U1204" s="2" t="s">
        <v>53</v>
      </c>
      <c r="V1204" s="2" t="s">
        <v>53</v>
      </c>
      <c r="W1204" s="2" t="s">
        <v>53</v>
      </c>
      <c r="X1204" s="2" t="s">
        <v>53</v>
      </c>
      <c r="Y1204" s="2" t="s">
        <v>12316</v>
      </c>
      <c r="Z1204" s="2" t="s">
        <v>12317</v>
      </c>
      <c r="AA1204" s="2" t="s">
        <v>12318</v>
      </c>
      <c r="AB1204" s="2" t="s">
        <v>2652</v>
      </c>
      <c r="AC1204" s="2" t="s">
        <v>97</v>
      </c>
      <c r="AD1204" s="2" t="s">
        <v>12319</v>
      </c>
      <c r="AE1204" s="2" t="s">
        <v>65</v>
      </c>
      <c r="AF1204" s="2" t="s">
        <v>66</v>
      </c>
      <c r="AG1204" s="2" t="s">
        <v>12320</v>
      </c>
      <c r="AH1204" s="2" t="s">
        <v>12321</v>
      </c>
      <c r="AI1204" s="2" t="s">
        <v>67</v>
      </c>
      <c r="AJ1204" s="2" t="s">
        <v>12322</v>
      </c>
      <c r="AK1204" s="2" t="s">
        <v>53</v>
      </c>
      <c r="AL1204" s="2" t="s">
        <v>53</v>
      </c>
      <c r="AM1204" s="2" t="s">
        <v>53</v>
      </c>
      <c r="AN1204" s="2" t="s">
        <v>53</v>
      </c>
      <c r="AO1204" s="2" t="s">
        <v>53</v>
      </c>
      <c r="AP1204" s="2" t="s">
        <v>53</v>
      </c>
      <c r="AQ1204" s="2" t="s">
        <v>53</v>
      </c>
      <c r="AR1204" s="2" t="s">
        <v>69</v>
      </c>
      <c r="AS1204" s="2" t="s">
        <v>52</v>
      </c>
      <c r="AT1204" s="2" t="s">
        <v>69</v>
      </c>
    </row>
    <row r="1205" spans="1:46" ht="22.5" customHeight="1" x14ac:dyDescent="0.25">
      <c r="A1205" s="18" t="s">
        <v>12323</v>
      </c>
      <c r="B1205" s="2" t="s">
        <v>12324</v>
      </c>
      <c r="C1205" s="2" t="s">
        <v>344</v>
      </c>
      <c r="D1205" s="2" t="s">
        <v>10713</v>
      </c>
      <c r="E1205" s="2" t="s">
        <v>51</v>
      </c>
      <c r="F1205" s="19">
        <v>1</v>
      </c>
      <c r="G1205" s="19">
        <v>23</v>
      </c>
      <c r="H1205" s="19">
        <v>7.18</v>
      </c>
      <c r="I1205" s="19">
        <v>-9.41</v>
      </c>
      <c r="J1205" s="19">
        <v>-7.18</v>
      </c>
      <c r="K1205" s="19" t="s">
        <v>52</v>
      </c>
      <c r="L1205" s="19">
        <v>13.59</v>
      </c>
      <c r="M1205" s="2" t="s">
        <v>53</v>
      </c>
      <c r="N1205" s="2" t="s">
        <v>524</v>
      </c>
      <c r="O1205" s="2" t="s">
        <v>6389</v>
      </c>
      <c r="P1205" s="2" t="s">
        <v>6390</v>
      </c>
      <c r="Q1205" s="2" t="s">
        <v>53</v>
      </c>
      <c r="R1205" s="19">
        <v>23</v>
      </c>
      <c r="S1205" s="19" t="s">
        <v>57</v>
      </c>
      <c r="T1205" s="2" t="s">
        <v>58</v>
      </c>
      <c r="U1205" s="2" t="s">
        <v>53</v>
      </c>
      <c r="V1205" s="2" t="s">
        <v>53</v>
      </c>
      <c r="W1205" s="2" t="s">
        <v>53</v>
      </c>
      <c r="X1205" s="2" t="s">
        <v>53</v>
      </c>
      <c r="Y1205" s="2" t="s">
        <v>12325</v>
      </c>
      <c r="Z1205" s="2" t="s">
        <v>12326</v>
      </c>
      <c r="AA1205" s="2" t="s">
        <v>12327</v>
      </c>
      <c r="AB1205" s="2" t="s">
        <v>1762</v>
      </c>
      <c r="AC1205" s="2" t="s">
        <v>111</v>
      </c>
      <c r="AD1205" s="2" t="s">
        <v>12328</v>
      </c>
      <c r="AE1205" s="2" t="s">
        <v>65</v>
      </c>
      <c r="AF1205" s="2" t="s">
        <v>66</v>
      </c>
      <c r="AG1205" s="2" t="s">
        <v>12329</v>
      </c>
      <c r="AH1205" s="2" t="s">
        <v>12330</v>
      </c>
      <c r="AI1205" s="2" t="s">
        <v>67</v>
      </c>
      <c r="AJ1205" s="2" t="s">
        <v>12331</v>
      </c>
      <c r="AK1205" s="2" t="s">
        <v>53</v>
      </c>
      <c r="AL1205" s="2" t="s">
        <v>53</v>
      </c>
      <c r="AM1205" s="2" t="s">
        <v>53</v>
      </c>
      <c r="AN1205" s="2" t="s">
        <v>53</v>
      </c>
      <c r="AO1205" s="2" t="s">
        <v>53</v>
      </c>
      <c r="AP1205" s="2" t="s">
        <v>53</v>
      </c>
      <c r="AQ1205" s="2" t="s">
        <v>53</v>
      </c>
      <c r="AR1205" s="2" t="s">
        <v>69</v>
      </c>
      <c r="AS1205" s="2" t="s">
        <v>52</v>
      </c>
      <c r="AT1205" s="2" t="s">
        <v>69</v>
      </c>
    </row>
    <row r="1206" spans="1:46" ht="22.5" customHeight="1" x14ac:dyDescent="0.25">
      <c r="A1206" s="18" t="s">
        <v>12332</v>
      </c>
      <c r="B1206" s="2" t="s">
        <v>12333</v>
      </c>
      <c r="C1206" s="2" t="s">
        <v>344</v>
      </c>
      <c r="D1206" s="2" t="s">
        <v>10713</v>
      </c>
      <c r="E1206" s="2" t="s">
        <v>69</v>
      </c>
      <c r="F1206" s="19">
        <v>1</v>
      </c>
      <c r="G1206" s="19">
        <v>28.85</v>
      </c>
      <c r="H1206" s="19">
        <v>19.899999999999999</v>
      </c>
      <c r="I1206" s="19">
        <v>-8.9600000000000009</v>
      </c>
      <c r="J1206" s="19">
        <v>-19.899999999999999</v>
      </c>
      <c r="K1206" s="19" t="s">
        <v>52</v>
      </c>
      <c r="L1206" s="19">
        <v>19.89</v>
      </c>
      <c r="M1206" s="2" t="s">
        <v>53</v>
      </c>
      <c r="N1206" s="2" t="s">
        <v>1756</v>
      </c>
      <c r="O1206" s="2" t="s">
        <v>10512</v>
      </c>
      <c r="P1206" s="2" t="s">
        <v>10513</v>
      </c>
      <c r="Q1206" s="2" t="s">
        <v>53</v>
      </c>
      <c r="R1206" s="19">
        <v>28.85</v>
      </c>
      <c r="S1206" s="19" t="s">
        <v>161</v>
      </c>
      <c r="T1206" s="2" t="s">
        <v>77</v>
      </c>
      <c r="U1206" s="2" t="s">
        <v>12334</v>
      </c>
      <c r="V1206" s="2" t="s">
        <v>12335</v>
      </c>
      <c r="W1206" s="2" t="s">
        <v>12336</v>
      </c>
      <c r="X1206" s="2" t="s">
        <v>53</v>
      </c>
      <c r="Y1206" s="2" t="s">
        <v>12334</v>
      </c>
      <c r="Z1206" s="2" t="s">
        <v>12337</v>
      </c>
      <c r="AA1206" s="2" t="s">
        <v>12338</v>
      </c>
      <c r="AB1206" s="2" t="s">
        <v>12339</v>
      </c>
      <c r="AC1206" s="2" t="s">
        <v>124</v>
      </c>
      <c r="AD1206" s="2" t="s">
        <v>12340</v>
      </c>
      <c r="AE1206" s="2" t="s">
        <v>65</v>
      </c>
      <c r="AF1206" s="2" t="s">
        <v>86</v>
      </c>
      <c r="AG1206" s="2" t="s">
        <v>12341</v>
      </c>
      <c r="AH1206" s="2" t="s">
        <v>12342</v>
      </c>
      <c r="AI1206" s="2" t="s">
        <v>67</v>
      </c>
      <c r="AJ1206" s="2" t="s">
        <v>12343</v>
      </c>
      <c r="AK1206" s="2" t="s">
        <v>53</v>
      </c>
      <c r="AL1206" s="2" t="s">
        <v>53</v>
      </c>
      <c r="AM1206" s="2" t="s">
        <v>53</v>
      </c>
      <c r="AN1206" s="2" t="s">
        <v>53</v>
      </c>
      <c r="AO1206" s="2" t="s">
        <v>53</v>
      </c>
      <c r="AP1206" s="2" t="s">
        <v>53</v>
      </c>
      <c r="AQ1206" s="2" t="s">
        <v>53</v>
      </c>
      <c r="AR1206" s="2" t="s">
        <v>69</v>
      </c>
      <c r="AS1206" s="2" t="s">
        <v>52</v>
      </c>
      <c r="AT1206" s="2" t="s">
        <v>69</v>
      </c>
    </row>
    <row r="1207" spans="1:46" ht="22.5" customHeight="1" x14ac:dyDescent="0.25">
      <c r="A1207" s="18" t="s">
        <v>12344</v>
      </c>
      <c r="B1207" s="2" t="s">
        <v>12345</v>
      </c>
      <c r="C1207" s="2" t="s">
        <v>344</v>
      </c>
      <c r="D1207" s="2" t="s">
        <v>12024</v>
      </c>
      <c r="E1207" s="2" t="s">
        <v>69</v>
      </c>
      <c r="F1207" s="19">
        <v>1</v>
      </c>
      <c r="G1207" s="19">
        <v>20.5</v>
      </c>
      <c r="H1207" s="19">
        <v>15.9</v>
      </c>
      <c r="I1207" s="19">
        <v>-7.96</v>
      </c>
      <c r="J1207" s="19" t="s">
        <v>52</v>
      </c>
      <c r="K1207" s="19" t="s">
        <v>52</v>
      </c>
      <c r="L1207" s="19">
        <v>28.44</v>
      </c>
      <c r="M1207" s="2" t="s">
        <v>51</v>
      </c>
      <c r="N1207" s="2" t="s">
        <v>498</v>
      </c>
      <c r="O1207" s="2" t="s">
        <v>3086</v>
      </c>
      <c r="P1207" s="2" t="s">
        <v>500</v>
      </c>
      <c r="Q1207" s="2" t="s">
        <v>53</v>
      </c>
      <c r="R1207" s="19">
        <v>20.5</v>
      </c>
      <c r="S1207" s="19" t="s">
        <v>161</v>
      </c>
      <c r="T1207" s="2" t="s">
        <v>58</v>
      </c>
      <c r="U1207" s="2" t="s">
        <v>12346</v>
      </c>
      <c r="V1207" s="2" t="s">
        <v>12347</v>
      </c>
      <c r="W1207" s="2" t="s">
        <v>12348</v>
      </c>
      <c r="X1207" s="2" t="s">
        <v>12349</v>
      </c>
      <c r="Y1207" s="2" t="s">
        <v>12346</v>
      </c>
      <c r="Z1207" s="2" t="s">
        <v>12350</v>
      </c>
      <c r="AA1207" s="2" t="s">
        <v>12351</v>
      </c>
      <c r="AB1207" s="2" t="s">
        <v>428</v>
      </c>
      <c r="AC1207" s="2" t="s">
        <v>124</v>
      </c>
      <c r="AD1207" s="2" t="s">
        <v>12352</v>
      </c>
      <c r="AE1207" s="2" t="s">
        <v>65</v>
      </c>
      <c r="AF1207" s="2" t="s">
        <v>222</v>
      </c>
      <c r="AG1207" s="2" t="s">
        <v>12353</v>
      </c>
      <c r="AH1207" s="2" t="s">
        <v>12354</v>
      </c>
      <c r="AI1207" s="2" t="s">
        <v>1415</v>
      </c>
      <c r="AJ1207" s="2" t="s">
        <v>12355</v>
      </c>
      <c r="AK1207" s="2" t="s">
        <v>53</v>
      </c>
      <c r="AL1207" s="2" t="s">
        <v>53</v>
      </c>
      <c r="AM1207" s="2" t="s">
        <v>53</v>
      </c>
      <c r="AN1207" s="2" t="s">
        <v>53</v>
      </c>
      <c r="AO1207" s="2" t="s">
        <v>53</v>
      </c>
      <c r="AP1207" s="2" t="s">
        <v>53</v>
      </c>
      <c r="AQ1207" s="2" t="s">
        <v>53</v>
      </c>
      <c r="AR1207" s="2" t="s">
        <v>69</v>
      </c>
      <c r="AS1207" s="2" t="s">
        <v>52</v>
      </c>
      <c r="AT1207" s="2" t="s">
        <v>69</v>
      </c>
    </row>
    <row r="1208" spans="1:46" ht="22.5" customHeight="1" x14ac:dyDescent="0.25">
      <c r="A1208" s="18" t="s">
        <v>12356</v>
      </c>
      <c r="B1208" s="2" t="s">
        <v>12357</v>
      </c>
      <c r="C1208" s="2" t="s">
        <v>344</v>
      </c>
      <c r="D1208" s="2" t="s">
        <v>8953</v>
      </c>
      <c r="E1208" s="2" t="s">
        <v>69</v>
      </c>
      <c r="F1208" s="19">
        <v>1</v>
      </c>
      <c r="G1208" s="19">
        <v>39.89</v>
      </c>
      <c r="H1208" s="19">
        <v>27.4</v>
      </c>
      <c r="I1208" s="19">
        <v>-12.28</v>
      </c>
      <c r="J1208" s="19">
        <v>-27.4</v>
      </c>
      <c r="K1208" s="19" t="s">
        <v>52</v>
      </c>
      <c r="L1208" s="19">
        <v>27.61</v>
      </c>
      <c r="M1208" s="2" t="s">
        <v>53</v>
      </c>
      <c r="N1208" s="2" t="s">
        <v>12358</v>
      </c>
      <c r="O1208" s="2" t="s">
        <v>12359</v>
      </c>
      <c r="P1208" s="2" t="s">
        <v>12360</v>
      </c>
      <c r="Q1208" s="2" t="s">
        <v>53</v>
      </c>
      <c r="R1208" s="19">
        <v>39.89</v>
      </c>
      <c r="S1208" s="19" t="s">
        <v>57</v>
      </c>
      <c r="T1208" s="2" t="s">
        <v>77</v>
      </c>
      <c r="U1208" s="2" t="s">
        <v>12361</v>
      </c>
      <c r="V1208" s="2" t="s">
        <v>12362</v>
      </c>
      <c r="W1208" s="2" t="s">
        <v>12363</v>
      </c>
      <c r="X1208" s="2" t="s">
        <v>53</v>
      </c>
      <c r="Y1208" s="2" t="s">
        <v>12361</v>
      </c>
      <c r="Z1208" s="2" t="s">
        <v>12364</v>
      </c>
      <c r="AA1208" s="2" t="s">
        <v>12365</v>
      </c>
      <c r="AB1208" s="2" t="s">
        <v>1463</v>
      </c>
      <c r="AC1208" s="2" t="s">
        <v>84</v>
      </c>
      <c r="AD1208" s="2" t="s">
        <v>12366</v>
      </c>
      <c r="AE1208" s="2" t="s">
        <v>65</v>
      </c>
      <c r="AF1208" s="2" t="s">
        <v>86</v>
      </c>
      <c r="AG1208" s="2" t="s">
        <v>12064</v>
      </c>
      <c r="AH1208" s="2" t="s">
        <v>12367</v>
      </c>
      <c r="AI1208" s="2" t="s">
        <v>67</v>
      </c>
      <c r="AJ1208" s="2" t="s">
        <v>12368</v>
      </c>
      <c r="AK1208" s="2" t="s">
        <v>53</v>
      </c>
      <c r="AL1208" s="2" t="s">
        <v>53</v>
      </c>
      <c r="AM1208" s="2" t="s">
        <v>53</v>
      </c>
      <c r="AN1208" s="2" t="s">
        <v>53</v>
      </c>
      <c r="AO1208" s="2" t="s">
        <v>53</v>
      </c>
      <c r="AP1208" s="2" t="s">
        <v>53</v>
      </c>
      <c r="AQ1208" s="2" t="s">
        <v>53</v>
      </c>
      <c r="AR1208" s="2" t="s">
        <v>69</v>
      </c>
      <c r="AS1208" s="2" t="s">
        <v>52</v>
      </c>
      <c r="AT1208" s="2" t="s">
        <v>69</v>
      </c>
    </row>
    <row r="1209" spans="1:46" ht="22.5" customHeight="1" x14ac:dyDescent="0.25">
      <c r="A1209" s="18" t="s">
        <v>12369</v>
      </c>
      <c r="B1209" s="2" t="s">
        <v>12370</v>
      </c>
      <c r="C1209" s="2" t="s">
        <v>344</v>
      </c>
      <c r="D1209" s="2" t="s">
        <v>10713</v>
      </c>
      <c r="E1209" s="2" t="s">
        <v>69</v>
      </c>
      <c r="F1209" s="19">
        <v>1</v>
      </c>
      <c r="G1209" s="19">
        <v>49.99</v>
      </c>
      <c r="H1209" s="19">
        <v>16.100000000000001</v>
      </c>
      <c r="I1209" s="19">
        <v>-14</v>
      </c>
      <c r="J1209" s="19">
        <v>-16.100000000000001</v>
      </c>
      <c r="K1209" s="19" t="s">
        <v>52</v>
      </c>
      <c r="L1209" s="19">
        <v>35.99</v>
      </c>
      <c r="M1209" s="2" t="s">
        <v>53</v>
      </c>
      <c r="N1209" s="2" t="s">
        <v>143</v>
      </c>
      <c r="O1209" s="2" t="s">
        <v>144</v>
      </c>
      <c r="P1209" s="2" t="s">
        <v>145</v>
      </c>
      <c r="Q1209" s="2" t="s">
        <v>53</v>
      </c>
      <c r="R1209" s="19">
        <v>49.99</v>
      </c>
      <c r="S1209" s="19" t="s">
        <v>57</v>
      </c>
      <c r="T1209" s="2" t="s">
        <v>58</v>
      </c>
      <c r="U1209" s="2" t="s">
        <v>53</v>
      </c>
      <c r="V1209" s="2" t="s">
        <v>53</v>
      </c>
      <c r="W1209" s="2" t="s">
        <v>53</v>
      </c>
      <c r="X1209" s="2" t="s">
        <v>53</v>
      </c>
      <c r="Y1209" s="2" t="s">
        <v>12371</v>
      </c>
      <c r="Z1209" s="2" t="s">
        <v>12372</v>
      </c>
      <c r="AA1209" s="2" t="s">
        <v>12373</v>
      </c>
      <c r="AB1209" s="2" t="s">
        <v>1762</v>
      </c>
      <c r="AC1209" s="2" t="s">
        <v>111</v>
      </c>
      <c r="AD1209" s="2" t="s">
        <v>12374</v>
      </c>
      <c r="AE1209" s="2" t="s">
        <v>65</v>
      </c>
      <c r="AF1209" s="2" t="s">
        <v>66</v>
      </c>
      <c r="AG1209" s="2" t="s">
        <v>12375</v>
      </c>
      <c r="AH1209" s="2" t="s">
        <v>12376</v>
      </c>
      <c r="AI1209" s="2" t="s">
        <v>67</v>
      </c>
      <c r="AJ1209" s="2" t="s">
        <v>12377</v>
      </c>
      <c r="AK1209" s="2" t="s">
        <v>53</v>
      </c>
      <c r="AL1209" s="2" t="s">
        <v>53</v>
      </c>
      <c r="AM1209" s="2" t="s">
        <v>53</v>
      </c>
      <c r="AN1209" s="2" t="s">
        <v>53</v>
      </c>
      <c r="AO1209" s="2" t="s">
        <v>53</v>
      </c>
      <c r="AP1209" s="2" t="s">
        <v>53</v>
      </c>
      <c r="AQ1209" s="2" t="s">
        <v>53</v>
      </c>
      <c r="AR1209" s="2" t="s">
        <v>69</v>
      </c>
      <c r="AS1209" s="2" t="s">
        <v>52</v>
      </c>
      <c r="AT1209" s="2" t="s">
        <v>69</v>
      </c>
    </row>
    <row r="1210" spans="1:46" ht="22.5" customHeight="1" x14ac:dyDescent="0.25">
      <c r="A1210" s="18" t="s">
        <v>12378</v>
      </c>
      <c r="B1210" s="2" t="s">
        <v>12379</v>
      </c>
      <c r="C1210" s="2" t="s">
        <v>1272</v>
      </c>
      <c r="D1210" s="2" t="s">
        <v>1273</v>
      </c>
      <c r="E1210" s="2" t="s">
        <v>69</v>
      </c>
      <c r="F1210" s="19">
        <v>0</v>
      </c>
      <c r="G1210" s="19">
        <v>54.87</v>
      </c>
      <c r="H1210" s="19">
        <v>27.5</v>
      </c>
      <c r="I1210" s="19">
        <v>-12.08</v>
      </c>
      <c r="J1210" s="19">
        <v>-27.5</v>
      </c>
      <c r="K1210" s="19">
        <v>-42.79</v>
      </c>
      <c r="L1210" s="19">
        <v>0</v>
      </c>
      <c r="M1210" s="2" t="s">
        <v>51</v>
      </c>
      <c r="N1210" s="2" t="s">
        <v>309</v>
      </c>
      <c r="O1210" s="2" t="s">
        <v>390</v>
      </c>
      <c r="P1210" s="2" t="s">
        <v>311</v>
      </c>
      <c r="Q1210" s="2" t="s">
        <v>53</v>
      </c>
      <c r="R1210" s="19">
        <v>54.87</v>
      </c>
      <c r="S1210" s="19" t="s">
        <v>161</v>
      </c>
      <c r="T1210" s="2" t="s">
        <v>77</v>
      </c>
      <c r="U1210" s="2" t="s">
        <v>53</v>
      </c>
      <c r="V1210" s="2" t="s">
        <v>53</v>
      </c>
      <c r="W1210" s="2" t="s">
        <v>53</v>
      </c>
      <c r="X1210" s="2" t="s">
        <v>53</v>
      </c>
      <c r="Y1210" s="2" t="s">
        <v>12380</v>
      </c>
      <c r="Z1210" s="2" t="s">
        <v>12381</v>
      </c>
      <c r="AA1210" s="2" t="s">
        <v>53</v>
      </c>
      <c r="AB1210" s="2" t="s">
        <v>12382</v>
      </c>
      <c r="AC1210" s="2" t="s">
        <v>124</v>
      </c>
      <c r="AD1210" s="2" t="s">
        <v>12383</v>
      </c>
      <c r="AE1210" s="2" t="s">
        <v>65</v>
      </c>
      <c r="AF1210" s="2" t="s">
        <v>66</v>
      </c>
      <c r="AG1210" s="2" t="s">
        <v>53</v>
      </c>
      <c r="AH1210" s="2" t="s">
        <v>53</v>
      </c>
      <c r="AI1210" s="2" t="s">
        <v>53</v>
      </c>
      <c r="AJ1210" s="2" t="s">
        <v>53</v>
      </c>
      <c r="AK1210" s="2" t="s">
        <v>53</v>
      </c>
      <c r="AL1210" s="2" t="s">
        <v>53</v>
      </c>
      <c r="AM1210" s="2" t="s">
        <v>53</v>
      </c>
      <c r="AN1210" s="2" t="s">
        <v>53</v>
      </c>
      <c r="AO1210" s="2" t="s">
        <v>53</v>
      </c>
      <c r="AP1210" s="2" t="s">
        <v>53</v>
      </c>
      <c r="AQ1210" s="2" t="s">
        <v>53</v>
      </c>
      <c r="AR1210" s="2" t="s">
        <v>69</v>
      </c>
      <c r="AS1210" s="2" t="s">
        <v>52</v>
      </c>
      <c r="AT1210" s="2" t="s">
        <v>69</v>
      </c>
    </row>
    <row r="1211" spans="1:46" ht="22.5" customHeight="1" x14ac:dyDescent="0.25">
      <c r="A1211" s="18" t="s">
        <v>12384</v>
      </c>
      <c r="B1211" s="2" t="s">
        <v>12385</v>
      </c>
      <c r="C1211" s="2" t="s">
        <v>344</v>
      </c>
      <c r="D1211" s="2" t="s">
        <v>10713</v>
      </c>
      <c r="E1211" s="2" t="s">
        <v>69</v>
      </c>
      <c r="F1211" s="19">
        <v>1</v>
      </c>
      <c r="G1211" s="19">
        <v>55.9</v>
      </c>
      <c r="H1211" s="19">
        <v>23.49</v>
      </c>
      <c r="I1211" s="19">
        <v>-15</v>
      </c>
      <c r="J1211" s="19">
        <v>-23.49</v>
      </c>
      <c r="K1211" s="19" t="s">
        <v>52</v>
      </c>
      <c r="L1211" s="19">
        <v>40.9</v>
      </c>
      <c r="M1211" s="2" t="s">
        <v>53</v>
      </c>
      <c r="N1211" s="2" t="s">
        <v>2384</v>
      </c>
      <c r="O1211" s="2" t="s">
        <v>2385</v>
      </c>
      <c r="P1211" s="2" t="s">
        <v>2386</v>
      </c>
      <c r="Q1211" s="2" t="s">
        <v>53</v>
      </c>
      <c r="R1211" s="19">
        <v>55.9</v>
      </c>
      <c r="S1211" s="19" t="s">
        <v>57</v>
      </c>
      <c r="T1211" s="2" t="s">
        <v>58</v>
      </c>
      <c r="U1211" s="2" t="s">
        <v>53</v>
      </c>
      <c r="V1211" s="2" t="s">
        <v>53</v>
      </c>
      <c r="W1211" s="2" t="s">
        <v>53</v>
      </c>
      <c r="X1211" s="2" t="s">
        <v>53</v>
      </c>
      <c r="Y1211" s="2" t="s">
        <v>12386</v>
      </c>
      <c r="Z1211" s="2" t="s">
        <v>12387</v>
      </c>
      <c r="AA1211" s="2" t="s">
        <v>12388</v>
      </c>
      <c r="AB1211" s="2" t="s">
        <v>1826</v>
      </c>
      <c r="AC1211" s="2" t="s">
        <v>111</v>
      </c>
      <c r="AD1211" s="2" t="s">
        <v>12389</v>
      </c>
      <c r="AE1211" s="2" t="s">
        <v>65</v>
      </c>
      <c r="AF1211" s="2" t="s">
        <v>66</v>
      </c>
      <c r="AG1211" s="2" t="s">
        <v>11884</v>
      </c>
      <c r="AH1211" s="2" t="s">
        <v>12390</v>
      </c>
      <c r="AI1211" s="2" t="s">
        <v>67</v>
      </c>
      <c r="AJ1211" s="2" t="s">
        <v>12391</v>
      </c>
      <c r="AK1211" s="2" t="s">
        <v>53</v>
      </c>
      <c r="AL1211" s="2" t="s">
        <v>53</v>
      </c>
      <c r="AM1211" s="2" t="s">
        <v>53</v>
      </c>
      <c r="AN1211" s="2" t="s">
        <v>53</v>
      </c>
      <c r="AO1211" s="2" t="s">
        <v>53</v>
      </c>
      <c r="AP1211" s="2" t="s">
        <v>53</v>
      </c>
      <c r="AQ1211" s="2" t="s">
        <v>53</v>
      </c>
      <c r="AR1211" s="2" t="s">
        <v>69</v>
      </c>
      <c r="AS1211" s="2" t="s">
        <v>52</v>
      </c>
      <c r="AT1211" s="2" t="s">
        <v>69</v>
      </c>
    </row>
    <row r="1212" spans="1:46" ht="22.5" customHeight="1" x14ac:dyDescent="0.25">
      <c r="A1212" s="18" t="s">
        <v>12392</v>
      </c>
      <c r="B1212" s="2" t="s">
        <v>12385</v>
      </c>
      <c r="C1212" s="2" t="s">
        <v>344</v>
      </c>
      <c r="D1212" s="2" t="s">
        <v>9612</v>
      </c>
      <c r="E1212" s="2" t="s">
        <v>69</v>
      </c>
      <c r="F1212" s="19">
        <v>1</v>
      </c>
      <c r="G1212" s="19">
        <v>207.9</v>
      </c>
      <c r="H1212" s="19" t="s">
        <v>52</v>
      </c>
      <c r="I1212" s="19">
        <v>-35.340000000000003</v>
      </c>
      <c r="J1212" s="19">
        <v>-20.45</v>
      </c>
      <c r="K1212" s="19" t="s">
        <v>52</v>
      </c>
      <c r="L1212" s="19">
        <v>152.11000000000001</v>
      </c>
      <c r="M1212" s="2" t="s">
        <v>53</v>
      </c>
      <c r="N1212" s="2" t="s">
        <v>2632</v>
      </c>
      <c r="O1212" s="2" t="s">
        <v>9760</v>
      </c>
      <c r="P1212" s="2" t="s">
        <v>9761</v>
      </c>
      <c r="Q1212" s="2" t="s">
        <v>53</v>
      </c>
      <c r="R1212" s="19">
        <v>207.9</v>
      </c>
      <c r="S1212" s="19" t="s">
        <v>57</v>
      </c>
      <c r="T1212" s="2" t="s">
        <v>77</v>
      </c>
      <c r="U1212" s="2" t="s">
        <v>12393</v>
      </c>
      <c r="V1212" s="2" t="s">
        <v>12394</v>
      </c>
      <c r="W1212" s="2" t="s">
        <v>12395</v>
      </c>
      <c r="X1212" s="2" t="s">
        <v>53</v>
      </c>
      <c r="Y1212" s="2" t="s">
        <v>12393</v>
      </c>
      <c r="Z1212" s="2" t="s">
        <v>12396</v>
      </c>
      <c r="AA1212" s="2" t="s">
        <v>12397</v>
      </c>
      <c r="AB1212" s="2" t="s">
        <v>12398</v>
      </c>
      <c r="AC1212" s="2" t="s">
        <v>97</v>
      </c>
      <c r="AD1212" s="2" t="s">
        <v>12399</v>
      </c>
      <c r="AE1212" s="2" t="s">
        <v>65</v>
      </c>
      <c r="AF1212" s="2" t="s">
        <v>86</v>
      </c>
      <c r="AG1212" s="2" t="s">
        <v>12400</v>
      </c>
      <c r="AH1212" s="2" t="s">
        <v>12401</v>
      </c>
      <c r="AI1212" s="2" t="s">
        <v>67</v>
      </c>
      <c r="AJ1212" s="2" t="s">
        <v>12402</v>
      </c>
      <c r="AK1212" s="2" t="s">
        <v>53</v>
      </c>
      <c r="AL1212" s="2" t="s">
        <v>53</v>
      </c>
      <c r="AM1212" s="2" t="s">
        <v>53</v>
      </c>
      <c r="AN1212" s="2" t="s">
        <v>53</v>
      </c>
      <c r="AO1212" s="2" t="s">
        <v>53</v>
      </c>
      <c r="AP1212" s="2" t="s">
        <v>53</v>
      </c>
      <c r="AQ1212" s="2" t="s">
        <v>53</v>
      </c>
      <c r="AR1212" s="2" t="s">
        <v>69</v>
      </c>
      <c r="AS1212" s="2" t="s">
        <v>52</v>
      </c>
      <c r="AT1212" s="2" t="s">
        <v>69</v>
      </c>
    </row>
    <row r="1213" spans="1:46" ht="22.5" customHeight="1" x14ac:dyDescent="0.25">
      <c r="A1213" s="18" t="s">
        <v>12403</v>
      </c>
      <c r="B1213" s="2" t="s">
        <v>12404</v>
      </c>
      <c r="C1213" s="2" t="s">
        <v>2171</v>
      </c>
      <c r="D1213" s="2" t="s">
        <v>2172</v>
      </c>
      <c r="E1213" s="2" t="s">
        <v>69</v>
      </c>
      <c r="F1213" s="19">
        <v>0</v>
      </c>
      <c r="G1213" s="19">
        <v>329.89</v>
      </c>
      <c r="H1213" s="19">
        <v>1.59</v>
      </c>
      <c r="I1213" s="19">
        <v>-56.08</v>
      </c>
      <c r="J1213" s="19" t="s">
        <v>52</v>
      </c>
      <c r="K1213" s="19" t="s">
        <v>52</v>
      </c>
      <c r="L1213" s="19">
        <v>275.39999999999998</v>
      </c>
      <c r="M1213" s="2" t="s">
        <v>53</v>
      </c>
      <c r="N1213" s="2" t="s">
        <v>12405</v>
      </c>
      <c r="O1213" s="2" t="s">
        <v>12406</v>
      </c>
      <c r="P1213" s="2" t="s">
        <v>12407</v>
      </c>
      <c r="Q1213" s="2" t="s">
        <v>53</v>
      </c>
      <c r="R1213" s="19">
        <v>329.89</v>
      </c>
      <c r="S1213" s="19" t="s">
        <v>57</v>
      </c>
      <c r="T1213" s="2" t="s">
        <v>58</v>
      </c>
      <c r="U1213" s="2" t="s">
        <v>845</v>
      </c>
      <c r="V1213" s="2" t="s">
        <v>846</v>
      </c>
      <c r="W1213" s="2" t="s">
        <v>847</v>
      </c>
      <c r="X1213" s="2" t="s">
        <v>53</v>
      </c>
      <c r="Y1213" s="2" t="s">
        <v>845</v>
      </c>
      <c r="Z1213" s="2" t="s">
        <v>848</v>
      </c>
      <c r="AA1213" s="2" t="s">
        <v>2178</v>
      </c>
      <c r="AB1213" s="2" t="s">
        <v>124</v>
      </c>
      <c r="AC1213" s="2" t="s">
        <v>124</v>
      </c>
      <c r="AD1213" s="2" t="s">
        <v>2179</v>
      </c>
      <c r="AE1213" s="2" t="s">
        <v>65</v>
      </c>
      <c r="AF1213" s="2" t="s">
        <v>222</v>
      </c>
      <c r="AG1213" s="2" t="s">
        <v>53</v>
      </c>
      <c r="AH1213" s="2" t="s">
        <v>53</v>
      </c>
      <c r="AI1213" s="2" t="s">
        <v>838</v>
      </c>
      <c r="AJ1213" s="2" t="s">
        <v>53</v>
      </c>
      <c r="AK1213" s="2" t="s">
        <v>53</v>
      </c>
      <c r="AL1213" s="2" t="s">
        <v>53</v>
      </c>
      <c r="AM1213" s="2" t="s">
        <v>53</v>
      </c>
      <c r="AN1213" s="2" t="s">
        <v>53</v>
      </c>
      <c r="AO1213" s="2" t="s">
        <v>53</v>
      </c>
      <c r="AP1213" s="2" t="s">
        <v>53</v>
      </c>
      <c r="AQ1213" s="2" t="s">
        <v>53</v>
      </c>
      <c r="AR1213" s="152" t="s">
        <v>51</v>
      </c>
      <c r="AS1213" s="2" t="s">
        <v>52</v>
      </c>
      <c r="AT1213" s="2" t="s">
        <v>69</v>
      </c>
    </row>
    <row r="1214" spans="1:46" ht="22.5" customHeight="1" x14ac:dyDescent="0.25">
      <c r="A1214" s="18" t="s">
        <v>12408</v>
      </c>
      <c r="B1214" s="2" t="s">
        <v>12409</v>
      </c>
      <c r="C1214" s="2" t="s">
        <v>344</v>
      </c>
      <c r="D1214" s="2" t="s">
        <v>10713</v>
      </c>
      <c r="E1214" s="2" t="s">
        <v>51</v>
      </c>
      <c r="F1214" s="19">
        <v>1</v>
      </c>
      <c r="G1214" s="19">
        <v>193.99</v>
      </c>
      <c r="H1214" s="19" t="s">
        <v>52</v>
      </c>
      <c r="I1214" s="19">
        <v>-23.28</v>
      </c>
      <c r="J1214" s="19">
        <v>-26.45</v>
      </c>
      <c r="K1214" s="19" t="s">
        <v>52</v>
      </c>
      <c r="L1214" s="19">
        <v>144.26</v>
      </c>
      <c r="M1214" s="2" t="s">
        <v>51</v>
      </c>
      <c r="N1214" s="2" t="s">
        <v>559</v>
      </c>
      <c r="O1214" s="2" t="s">
        <v>560</v>
      </c>
      <c r="P1214" s="2" t="s">
        <v>561</v>
      </c>
      <c r="Q1214" s="2" t="s">
        <v>53</v>
      </c>
      <c r="R1214" s="19">
        <v>193.99</v>
      </c>
      <c r="S1214" s="19" t="s">
        <v>161</v>
      </c>
      <c r="T1214" s="2" t="s">
        <v>58</v>
      </c>
      <c r="U1214" s="2" t="s">
        <v>53</v>
      </c>
      <c r="V1214" s="2" t="s">
        <v>53</v>
      </c>
      <c r="W1214" s="2" t="s">
        <v>53</v>
      </c>
      <c r="X1214" s="2" t="s">
        <v>53</v>
      </c>
      <c r="Y1214" s="2" t="s">
        <v>12410</v>
      </c>
      <c r="Z1214" s="2" t="s">
        <v>12411</v>
      </c>
      <c r="AA1214" s="2" t="s">
        <v>12412</v>
      </c>
      <c r="AB1214" s="2" t="s">
        <v>12413</v>
      </c>
      <c r="AC1214" s="2" t="s">
        <v>84</v>
      </c>
      <c r="AD1214" s="2" t="s">
        <v>12414</v>
      </c>
      <c r="AE1214" s="2" t="s">
        <v>65</v>
      </c>
      <c r="AF1214" s="2" t="s">
        <v>66</v>
      </c>
      <c r="AG1214" s="2" t="s">
        <v>12415</v>
      </c>
      <c r="AH1214" s="2" t="s">
        <v>12416</v>
      </c>
      <c r="AI1214" s="2" t="s">
        <v>67</v>
      </c>
      <c r="AJ1214" s="2" t="s">
        <v>12417</v>
      </c>
      <c r="AK1214" s="2" t="s">
        <v>53</v>
      </c>
      <c r="AL1214" s="2" t="s">
        <v>53</v>
      </c>
      <c r="AM1214" s="2" t="s">
        <v>53</v>
      </c>
      <c r="AN1214" s="2" t="s">
        <v>53</v>
      </c>
      <c r="AO1214" s="2" t="s">
        <v>53</v>
      </c>
      <c r="AP1214" s="2" t="s">
        <v>53</v>
      </c>
      <c r="AQ1214" s="2" t="s">
        <v>53</v>
      </c>
      <c r="AR1214" s="2" t="s">
        <v>69</v>
      </c>
      <c r="AS1214" s="2" t="s">
        <v>52</v>
      </c>
      <c r="AT1214" s="2" t="s">
        <v>69</v>
      </c>
    </row>
    <row r="1215" spans="1:46" ht="22.5" customHeight="1" x14ac:dyDescent="0.25">
      <c r="A1215" s="18" t="s">
        <v>12418</v>
      </c>
      <c r="B1215" s="2" t="s">
        <v>12419</v>
      </c>
      <c r="C1215" s="2" t="s">
        <v>344</v>
      </c>
      <c r="D1215" s="2" t="s">
        <v>12024</v>
      </c>
      <c r="E1215" s="2" t="s">
        <v>69</v>
      </c>
      <c r="F1215" s="19">
        <v>1</v>
      </c>
      <c r="G1215" s="19">
        <v>131.9</v>
      </c>
      <c r="H1215" s="19">
        <v>1.39</v>
      </c>
      <c r="I1215" s="19">
        <v>-22.42</v>
      </c>
      <c r="J1215" s="19" t="s">
        <v>52</v>
      </c>
      <c r="K1215" s="19" t="s">
        <v>52</v>
      </c>
      <c r="L1215" s="19">
        <v>110.87</v>
      </c>
      <c r="M1215" s="2" t="s">
        <v>53</v>
      </c>
      <c r="N1215" s="2" t="s">
        <v>12420</v>
      </c>
      <c r="O1215" s="2" t="s">
        <v>12421</v>
      </c>
      <c r="P1215" s="2" t="s">
        <v>12422</v>
      </c>
      <c r="Q1215" s="2" t="s">
        <v>53</v>
      </c>
      <c r="R1215" s="19">
        <v>131.9</v>
      </c>
      <c r="S1215" s="19" t="s">
        <v>57</v>
      </c>
      <c r="T1215" s="2" t="s">
        <v>58</v>
      </c>
      <c r="U1215" s="2" t="s">
        <v>12423</v>
      </c>
      <c r="V1215" s="2" t="s">
        <v>12424</v>
      </c>
      <c r="W1215" s="2" t="s">
        <v>12425</v>
      </c>
      <c r="X1215" s="2" t="s">
        <v>53</v>
      </c>
      <c r="Y1215" s="2" t="s">
        <v>12423</v>
      </c>
      <c r="Z1215" s="2" t="s">
        <v>12426</v>
      </c>
      <c r="AA1215" s="2" t="s">
        <v>12427</v>
      </c>
      <c r="AB1215" s="2" t="s">
        <v>124</v>
      </c>
      <c r="AC1215" s="2" t="s">
        <v>124</v>
      </c>
      <c r="AD1215" s="2" t="s">
        <v>12428</v>
      </c>
      <c r="AE1215" s="2" t="s">
        <v>65</v>
      </c>
      <c r="AF1215" s="2" t="s">
        <v>222</v>
      </c>
      <c r="AG1215" s="2" t="s">
        <v>12429</v>
      </c>
      <c r="AH1215" s="2" t="s">
        <v>12430</v>
      </c>
      <c r="AI1215" s="2" t="s">
        <v>5172</v>
      </c>
      <c r="AJ1215" s="2" t="s">
        <v>12431</v>
      </c>
      <c r="AK1215" s="2" t="s">
        <v>53</v>
      </c>
      <c r="AL1215" s="2" t="s">
        <v>53</v>
      </c>
      <c r="AM1215" s="2" t="s">
        <v>53</v>
      </c>
      <c r="AN1215" s="2" t="s">
        <v>53</v>
      </c>
      <c r="AO1215" s="2" t="s">
        <v>53</v>
      </c>
      <c r="AP1215" s="2" t="s">
        <v>53</v>
      </c>
      <c r="AQ1215" s="2" t="s">
        <v>53</v>
      </c>
      <c r="AR1215" s="2" t="s">
        <v>69</v>
      </c>
      <c r="AS1215" s="2" t="s">
        <v>52</v>
      </c>
      <c r="AT1215" s="2" t="s">
        <v>69</v>
      </c>
    </row>
    <row r="1216" spans="1:46" ht="22.5" customHeight="1" x14ac:dyDescent="0.25">
      <c r="A1216" s="18" t="s">
        <v>12432</v>
      </c>
      <c r="B1216" s="2" t="s">
        <v>12433</v>
      </c>
      <c r="C1216" s="2" t="s">
        <v>9586</v>
      </c>
      <c r="D1216" s="2" t="s">
        <v>9812</v>
      </c>
      <c r="E1216" s="2" t="s">
        <v>51</v>
      </c>
      <c r="F1216" s="19">
        <v>0</v>
      </c>
      <c r="G1216" s="19">
        <v>67.7</v>
      </c>
      <c r="H1216" s="19">
        <v>16.8</v>
      </c>
      <c r="I1216" s="19">
        <v>-43.81</v>
      </c>
      <c r="J1216" s="19">
        <v>-16.8</v>
      </c>
      <c r="K1216" s="19">
        <v>-50.69</v>
      </c>
      <c r="L1216" s="19">
        <v>-26.8</v>
      </c>
      <c r="M1216" s="2" t="s">
        <v>53</v>
      </c>
      <c r="N1216" s="2" t="s">
        <v>2761</v>
      </c>
      <c r="O1216" s="2" t="s">
        <v>2762</v>
      </c>
      <c r="P1216" s="2" t="s">
        <v>2763</v>
      </c>
      <c r="Q1216" s="2" t="s">
        <v>53</v>
      </c>
      <c r="R1216" s="19">
        <v>67.7</v>
      </c>
      <c r="S1216" s="19" t="s">
        <v>57</v>
      </c>
      <c r="T1216" s="2" t="s">
        <v>77</v>
      </c>
      <c r="U1216" s="2" t="s">
        <v>12434</v>
      </c>
      <c r="V1216" s="2" t="s">
        <v>12435</v>
      </c>
      <c r="W1216" s="2" t="s">
        <v>12436</v>
      </c>
      <c r="X1216" s="2" t="s">
        <v>53</v>
      </c>
      <c r="Y1216" s="2" t="s">
        <v>12434</v>
      </c>
      <c r="Z1216" s="2" t="s">
        <v>12437</v>
      </c>
      <c r="AA1216" s="2" t="s">
        <v>2178</v>
      </c>
      <c r="AB1216" s="2" t="s">
        <v>124</v>
      </c>
      <c r="AC1216" s="2" t="s">
        <v>124</v>
      </c>
      <c r="AD1216" s="2" t="s">
        <v>2179</v>
      </c>
      <c r="AE1216" s="2" t="s">
        <v>65</v>
      </c>
      <c r="AF1216" s="2" t="s">
        <v>86</v>
      </c>
      <c r="AG1216" s="2" t="s">
        <v>12438</v>
      </c>
      <c r="AH1216" s="2" t="s">
        <v>9945</v>
      </c>
      <c r="AI1216" s="2" t="s">
        <v>67</v>
      </c>
      <c r="AJ1216" s="2" t="s">
        <v>12439</v>
      </c>
      <c r="AK1216" s="2" t="s">
        <v>3818</v>
      </c>
      <c r="AL1216" s="2" t="s">
        <v>53</v>
      </c>
      <c r="AM1216" s="2" t="s">
        <v>53</v>
      </c>
      <c r="AN1216" s="2" t="s">
        <v>53</v>
      </c>
      <c r="AO1216" s="2" t="s">
        <v>53</v>
      </c>
      <c r="AP1216" s="2" t="s">
        <v>53</v>
      </c>
      <c r="AQ1216" s="2" t="s">
        <v>53</v>
      </c>
      <c r="AR1216" s="2" t="s">
        <v>69</v>
      </c>
      <c r="AS1216" s="2">
        <v>1</v>
      </c>
      <c r="AT1216" s="2" t="s">
        <v>69</v>
      </c>
    </row>
    <row r="1217" spans="1:46" ht="22.5" customHeight="1" x14ac:dyDescent="0.25">
      <c r="A1217" s="18" t="s">
        <v>12440</v>
      </c>
      <c r="B1217" s="2" t="s">
        <v>12441</v>
      </c>
      <c r="C1217" s="2" t="s">
        <v>344</v>
      </c>
      <c r="D1217" s="2" t="s">
        <v>7125</v>
      </c>
      <c r="E1217" s="2" t="s">
        <v>51</v>
      </c>
      <c r="F1217" s="19">
        <v>5</v>
      </c>
      <c r="G1217" s="19">
        <v>99.95</v>
      </c>
      <c r="H1217" s="19" t="s">
        <v>52</v>
      </c>
      <c r="I1217" s="19">
        <v>-44.5</v>
      </c>
      <c r="J1217" s="19" t="s">
        <v>52</v>
      </c>
      <c r="K1217" s="19" t="s">
        <v>52</v>
      </c>
      <c r="L1217" s="19">
        <v>55.45</v>
      </c>
      <c r="M1217" s="2" t="s">
        <v>51</v>
      </c>
      <c r="N1217" s="2" t="s">
        <v>2127</v>
      </c>
      <c r="O1217" s="2" t="s">
        <v>2128</v>
      </c>
      <c r="P1217" s="2" t="s">
        <v>2129</v>
      </c>
      <c r="Q1217" s="2" t="s">
        <v>53</v>
      </c>
      <c r="R1217" s="19">
        <v>19.989999999999998</v>
      </c>
      <c r="S1217" s="19" t="s">
        <v>57</v>
      </c>
      <c r="T1217" s="2" t="s">
        <v>58</v>
      </c>
      <c r="U1217" s="2" t="s">
        <v>53</v>
      </c>
      <c r="V1217" s="2" t="s">
        <v>53</v>
      </c>
      <c r="W1217" s="2" t="s">
        <v>53</v>
      </c>
      <c r="X1217" s="2" t="s">
        <v>53</v>
      </c>
      <c r="Y1217" s="2" t="s">
        <v>12442</v>
      </c>
      <c r="Z1217" s="2" t="s">
        <v>12443</v>
      </c>
      <c r="AA1217" s="2" t="s">
        <v>12444</v>
      </c>
      <c r="AB1217" s="2" t="s">
        <v>2933</v>
      </c>
      <c r="AC1217" s="2" t="s">
        <v>111</v>
      </c>
      <c r="AD1217" s="2" t="s">
        <v>12445</v>
      </c>
      <c r="AE1217" s="2" t="s">
        <v>65</v>
      </c>
      <c r="AF1217" s="2" t="s">
        <v>66</v>
      </c>
      <c r="AG1217" s="2" t="s">
        <v>12446</v>
      </c>
      <c r="AH1217" s="2" t="s">
        <v>12447</v>
      </c>
      <c r="AI1217" s="2" t="s">
        <v>67</v>
      </c>
      <c r="AJ1217" s="2" t="s">
        <v>12448</v>
      </c>
      <c r="AK1217" s="2" t="s">
        <v>53</v>
      </c>
      <c r="AL1217" s="2" t="s">
        <v>53</v>
      </c>
      <c r="AM1217" s="2" t="s">
        <v>53</v>
      </c>
      <c r="AN1217" s="2" t="s">
        <v>53</v>
      </c>
      <c r="AO1217" s="2" t="s">
        <v>53</v>
      </c>
      <c r="AP1217" s="2" t="s">
        <v>53</v>
      </c>
      <c r="AQ1217" s="2" t="s">
        <v>53</v>
      </c>
      <c r="AR1217" s="2" t="s">
        <v>69</v>
      </c>
      <c r="AS1217" s="2" t="s">
        <v>52</v>
      </c>
      <c r="AT1217" s="2" t="s">
        <v>69</v>
      </c>
    </row>
    <row r="1218" spans="1:46" ht="22.5" customHeight="1" x14ac:dyDescent="0.25">
      <c r="A1218" s="18" t="s">
        <v>12449</v>
      </c>
      <c r="B1218" s="2" t="s">
        <v>12450</v>
      </c>
      <c r="C1218" s="2" t="s">
        <v>344</v>
      </c>
      <c r="D1218" s="2" t="s">
        <v>12024</v>
      </c>
      <c r="E1218" s="2" t="s">
        <v>51</v>
      </c>
      <c r="F1218" s="19">
        <v>1</v>
      </c>
      <c r="G1218" s="19">
        <v>62.98</v>
      </c>
      <c r="H1218" s="19">
        <v>15.9</v>
      </c>
      <c r="I1218" s="19">
        <v>-13.06</v>
      </c>
      <c r="J1218" s="19" t="s">
        <v>52</v>
      </c>
      <c r="K1218" s="19" t="s">
        <v>52</v>
      </c>
      <c r="L1218" s="19">
        <v>65.819999999999993</v>
      </c>
      <c r="M1218" s="2" t="s">
        <v>51</v>
      </c>
      <c r="N1218" s="2" t="s">
        <v>90</v>
      </c>
      <c r="O1218" s="2" t="s">
        <v>12451</v>
      </c>
      <c r="P1218" s="2" t="s">
        <v>92</v>
      </c>
      <c r="Q1218" s="2" t="s">
        <v>53</v>
      </c>
      <c r="R1218" s="19">
        <v>62.98</v>
      </c>
      <c r="S1218" s="19" t="s">
        <v>161</v>
      </c>
      <c r="T1218" s="2" t="s">
        <v>58</v>
      </c>
      <c r="U1218" s="2" t="s">
        <v>12452</v>
      </c>
      <c r="V1218" s="2" t="s">
        <v>12453</v>
      </c>
      <c r="W1218" s="2" t="s">
        <v>12454</v>
      </c>
      <c r="X1218" s="2" t="s">
        <v>53</v>
      </c>
      <c r="Y1218" s="2" t="s">
        <v>12452</v>
      </c>
      <c r="Z1218" s="2" t="s">
        <v>12455</v>
      </c>
      <c r="AA1218" s="2" t="s">
        <v>12456</v>
      </c>
      <c r="AB1218" s="2" t="s">
        <v>124</v>
      </c>
      <c r="AC1218" s="2" t="s">
        <v>124</v>
      </c>
      <c r="AD1218" s="2" t="s">
        <v>12457</v>
      </c>
      <c r="AE1218" s="2" t="s">
        <v>65</v>
      </c>
      <c r="AF1218" s="2" t="s">
        <v>222</v>
      </c>
      <c r="AG1218" s="2" t="s">
        <v>12458</v>
      </c>
      <c r="AH1218" s="2" t="s">
        <v>12459</v>
      </c>
      <c r="AI1218" s="2" t="s">
        <v>10012</v>
      </c>
      <c r="AJ1218" s="2" t="s">
        <v>12460</v>
      </c>
      <c r="AK1218" s="2" t="s">
        <v>53</v>
      </c>
      <c r="AL1218" s="2" t="s">
        <v>53</v>
      </c>
      <c r="AM1218" s="2" t="s">
        <v>53</v>
      </c>
      <c r="AN1218" s="2" t="s">
        <v>53</v>
      </c>
      <c r="AO1218" s="2" t="s">
        <v>53</v>
      </c>
      <c r="AP1218" s="2" t="s">
        <v>53</v>
      </c>
      <c r="AQ1218" s="2" t="s">
        <v>53</v>
      </c>
      <c r="AR1218" s="2" t="s">
        <v>69</v>
      </c>
      <c r="AS1218" s="2" t="s">
        <v>52</v>
      </c>
      <c r="AT1218" s="2" t="s">
        <v>69</v>
      </c>
    </row>
    <row r="1219" spans="1:46" ht="22.5" customHeight="1" x14ac:dyDescent="0.25">
      <c r="A1219" s="18" t="s">
        <v>12461</v>
      </c>
      <c r="B1219" s="2" t="s">
        <v>12462</v>
      </c>
      <c r="C1219" s="2" t="s">
        <v>344</v>
      </c>
      <c r="D1219" s="2" t="s">
        <v>8247</v>
      </c>
      <c r="E1219" s="2" t="s">
        <v>69</v>
      </c>
      <c r="F1219" s="19">
        <v>1</v>
      </c>
      <c r="G1219" s="19">
        <v>109.99</v>
      </c>
      <c r="H1219" s="19">
        <v>12.75</v>
      </c>
      <c r="I1219" s="19">
        <v>-18.7</v>
      </c>
      <c r="J1219" s="19">
        <v>-33.200000000000003</v>
      </c>
      <c r="K1219" s="19" t="s">
        <v>52</v>
      </c>
      <c r="L1219" s="19">
        <v>70.84</v>
      </c>
      <c r="M1219" s="2" t="s">
        <v>51</v>
      </c>
      <c r="N1219" s="2" t="s">
        <v>102</v>
      </c>
      <c r="O1219" s="2" t="s">
        <v>131</v>
      </c>
      <c r="P1219" s="2" t="s">
        <v>132</v>
      </c>
      <c r="Q1219" s="2" t="s">
        <v>53</v>
      </c>
      <c r="R1219" s="19">
        <v>109.99</v>
      </c>
      <c r="S1219" s="19" t="s">
        <v>57</v>
      </c>
      <c r="T1219" s="2" t="s">
        <v>77</v>
      </c>
      <c r="U1219" s="2" t="s">
        <v>12463</v>
      </c>
      <c r="V1219" s="2" t="s">
        <v>12464</v>
      </c>
      <c r="W1219" s="2" t="s">
        <v>12465</v>
      </c>
      <c r="X1219" s="2" t="s">
        <v>53</v>
      </c>
      <c r="Y1219" s="2" t="s">
        <v>12463</v>
      </c>
      <c r="Z1219" s="2" t="s">
        <v>12466</v>
      </c>
      <c r="AA1219" s="2" t="s">
        <v>12467</v>
      </c>
      <c r="AB1219" s="2" t="s">
        <v>12468</v>
      </c>
      <c r="AC1219" s="2" t="s">
        <v>182</v>
      </c>
      <c r="AD1219" s="2" t="s">
        <v>12469</v>
      </c>
      <c r="AE1219" s="2" t="s">
        <v>65</v>
      </c>
      <c r="AF1219" s="2" t="s">
        <v>86</v>
      </c>
      <c r="AG1219" s="2" t="s">
        <v>12470</v>
      </c>
      <c r="AH1219" s="2" t="s">
        <v>12471</v>
      </c>
      <c r="AI1219" s="2" t="s">
        <v>67</v>
      </c>
      <c r="AJ1219" s="2" t="s">
        <v>12472</v>
      </c>
      <c r="AK1219" s="2" t="s">
        <v>53</v>
      </c>
      <c r="AL1219" s="2" t="s">
        <v>53</v>
      </c>
      <c r="AM1219" s="2" t="s">
        <v>53</v>
      </c>
      <c r="AN1219" s="2" t="s">
        <v>53</v>
      </c>
      <c r="AO1219" s="2" t="s">
        <v>53</v>
      </c>
      <c r="AP1219" s="2" t="s">
        <v>53</v>
      </c>
      <c r="AQ1219" s="2" t="s">
        <v>53</v>
      </c>
      <c r="AR1219" s="2" t="s">
        <v>69</v>
      </c>
      <c r="AS1219" s="2" t="s">
        <v>52</v>
      </c>
      <c r="AT1219" s="2" t="s">
        <v>69</v>
      </c>
    </row>
    <row r="1220" spans="1:46" ht="22.5" customHeight="1" x14ac:dyDescent="0.25">
      <c r="A1220" s="18" t="s">
        <v>12473</v>
      </c>
      <c r="B1220" s="2" t="s">
        <v>12474</v>
      </c>
      <c r="C1220" s="2" t="s">
        <v>344</v>
      </c>
      <c r="D1220" s="2" t="s">
        <v>12024</v>
      </c>
      <c r="E1220" s="2" t="s">
        <v>69</v>
      </c>
      <c r="F1220" s="19">
        <v>1</v>
      </c>
      <c r="G1220" s="19">
        <v>197.4</v>
      </c>
      <c r="H1220" s="19">
        <v>1.59</v>
      </c>
      <c r="I1220" s="19">
        <v>-33.56</v>
      </c>
      <c r="J1220" s="19" t="s">
        <v>52</v>
      </c>
      <c r="K1220" s="19" t="s">
        <v>52</v>
      </c>
      <c r="L1220" s="19">
        <v>165.43</v>
      </c>
      <c r="M1220" s="2" t="s">
        <v>53</v>
      </c>
      <c r="N1220" s="2" t="s">
        <v>11694</v>
      </c>
      <c r="O1220" s="2" t="s">
        <v>11695</v>
      </c>
      <c r="P1220" s="2" t="s">
        <v>11696</v>
      </c>
      <c r="Q1220" s="2" t="s">
        <v>53</v>
      </c>
      <c r="R1220" s="19">
        <v>197.4</v>
      </c>
      <c r="S1220" s="19" t="s">
        <v>57</v>
      </c>
      <c r="T1220" s="2" t="s">
        <v>58</v>
      </c>
      <c r="U1220" s="2" t="s">
        <v>12475</v>
      </c>
      <c r="V1220" s="2" t="s">
        <v>12476</v>
      </c>
      <c r="W1220" s="2" t="s">
        <v>12477</v>
      </c>
      <c r="X1220" s="2" t="s">
        <v>53</v>
      </c>
      <c r="Y1220" s="2" t="s">
        <v>12475</v>
      </c>
      <c r="Z1220" s="2" t="s">
        <v>12478</v>
      </c>
      <c r="AA1220" s="2" t="s">
        <v>12479</v>
      </c>
      <c r="AB1220" s="2" t="s">
        <v>1157</v>
      </c>
      <c r="AC1220" s="2" t="s">
        <v>124</v>
      </c>
      <c r="AD1220" s="2" t="s">
        <v>12480</v>
      </c>
      <c r="AE1220" s="2" t="s">
        <v>65</v>
      </c>
      <c r="AF1220" s="2" t="s">
        <v>222</v>
      </c>
      <c r="AG1220" s="2" t="s">
        <v>12034</v>
      </c>
      <c r="AH1220" s="2" t="s">
        <v>12481</v>
      </c>
      <c r="AI1220" s="2" t="s">
        <v>1020</v>
      </c>
      <c r="AJ1220" s="2" t="s">
        <v>12482</v>
      </c>
      <c r="AK1220" s="2" t="s">
        <v>53</v>
      </c>
      <c r="AL1220" s="2" t="s">
        <v>53</v>
      </c>
      <c r="AM1220" s="2" t="s">
        <v>53</v>
      </c>
      <c r="AN1220" s="2" t="s">
        <v>53</v>
      </c>
      <c r="AO1220" s="2" t="s">
        <v>53</v>
      </c>
      <c r="AP1220" s="2" t="s">
        <v>53</v>
      </c>
      <c r="AQ1220" s="2" t="s">
        <v>53</v>
      </c>
      <c r="AR1220" s="2" t="s">
        <v>69</v>
      </c>
      <c r="AS1220" s="2" t="s">
        <v>52</v>
      </c>
      <c r="AT1220" s="2" t="s">
        <v>69</v>
      </c>
    </row>
    <row r="1221" spans="1:46" ht="22.5" customHeight="1" x14ac:dyDescent="0.25">
      <c r="A1221" s="18" t="s">
        <v>12483</v>
      </c>
      <c r="B1221" s="2" t="s">
        <v>12484</v>
      </c>
      <c r="C1221" s="2" t="s">
        <v>344</v>
      </c>
      <c r="D1221" s="2" t="s">
        <v>10713</v>
      </c>
      <c r="E1221" s="2" t="s">
        <v>69</v>
      </c>
      <c r="F1221" s="19">
        <v>1</v>
      </c>
      <c r="G1221" s="19">
        <v>19.899999999999999</v>
      </c>
      <c r="H1221" s="19">
        <v>9.9</v>
      </c>
      <c r="I1221" s="19">
        <v>-8.8800000000000008</v>
      </c>
      <c r="J1221" s="19">
        <v>-9.9</v>
      </c>
      <c r="K1221" s="19" t="s">
        <v>52</v>
      </c>
      <c r="L1221" s="19">
        <v>11.02</v>
      </c>
      <c r="M1221" s="2" t="s">
        <v>53</v>
      </c>
      <c r="N1221" s="2" t="s">
        <v>4080</v>
      </c>
      <c r="O1221" s="2" t="s">
        <v>4081</v>
      </c>
      <c r="P1221" s="2" t="s">
        <v>4082</v>
      </c>
      <c r="Q1221" s="2" t="s">
        <v>53</v>
      </c>
      <c r="R1221" s="19">
        <v>19.899999999999999</v>
      </c>
      <c r="S1221" s="19" t="s">
        <v>57</v>
      </c>
      <c r="T1221" s="2" t="s">
        <v>58</v>
      </c>
      <c r="U1221" s="2" t="s">
        <v>53</v>
      </c>
      <c r="V1221" s="2" t="s">
        <v>53</v>
      </c>
      <c r="W1221" s="2" t="s">
        <v>53</v>
      </c>
      <c r="X1221" s="2" t="s">
        <v>53</v>
      </c>
      <c r="Y1221" s="2" t="s">
        <v>12485</v>
      </c>
      <c r="Z1221" s="2" t="s">
        <v>12486</v>
      </c>
      <c r="AA1221" s="2" t="s">
        <v>12487</v>
      </c>
      <c r="AB1221" s="2" t="s">
        <v>124</v>
      </c>
      <c r="AC1221" s="2" t="s">
        <v>124</v>
      </c>
      <c r="AD1221" s="2" t="s">
        <v>12488</v>
      </c>
      <c r="AE1221" s="2" t="s">
        <v>65</v>
      </c>
      <c r="AF1221" s="2" t="s">
        <v>66</v>
      </c>
      <c r="AG1221" s="2" t="s">
        <v>12010</v>
      </c>
      <c r="AH1221" s="2" t="s">
        <v>12489</v>
      </c>
      <c r="AI1221" s="2" t="s">
        <v>67</v>
      </c>
      <c r="AJ1221" s="2" t="s">
        <v>12490</v>
      </c>
      <c r="AK1221" s="2" t="s">
        <v>53</v>
      </c>
      <c r="AL1221" s="2" t="s">
        <v>53</v>
      </c>
      <c r="AM1221" s="2" t="s">
        <v>53</v>
      </c>
      <c r="AN1221" s="2" t="s">
        <v>53</v>
      </c>
      <c r="AO1221" s="2" t="s">
        <v>53</v>
      </c>
      <c r="AP1221" s="2" t="s">
        <v>53</v>
      </c>
      <c r="AQ1221" s="2" t="s">
        <v>53</v>
      </c>
      <c r="AR1221" s="2" t="s">
        <v>69</v>
      </c>
      <c r="AS1221" s="2" t="s">
        <v>52</v>
      </c>
      <c r="AT1221" s="2" t="s">
        <v>69</v>
      </c>
    </row>
    <row r="1222" spans="1:46" ht="22.5" customHeight="1" x14ac:dyDescent="0.25">
      <c r="A1222" s="18" t="s">
        <v>12491</v>
      </c>
      <c r="B1222" s="2" t="s">
        <v>12492</v>
      </c>
      <c r="C1222" s="2" t="s">
        <v>344</v>
      </c>
      <c r="D1222" s="2" t="s">
        <v>12024</v>
      </c>
      <c r="E1222" s="2" t="s">
        <v>69</v>
      </c>
      <c r="F1222" s="19">
        <v>1</v>
      </c>
      <c r="G1222" s="19">
        <v>49.99</v>
      </c>
      <c r="H1222" s="19">
        <v>15.82</v>
      </c>
      <c r="I1222" s="19">
        <v>-14</v>
      </c>
      <c r="J1222" s="19">
        <v>-15.82</v>
      </c>
      <c r="K1222" s="19" t="s">
        <v>52</v>
      </c>
      <c r="L1222" s="19">
        <v>35.99</v>
      </c>
      <c r="M1222" s="2" t="s">
        <v>51</v>
      </c>
      <c r="N1222" s="2" t="s">
        <v>143</v>
      </c>
      <c r="O1222" s="2" t="s">
        <v>144</v>
      </c>
      <c r="P1222" s="2" t="s">
        <v>145</v>
      </c>
      <c r="Q1222" s="2" t="s">
        <v>53</v>
      </c>
      <c r="R1222" s="19">
        <v>49.99</v>
      </c>
      <c r="S1222" s="19" t="s">
        <v>57</v>
      </c>
      <c r="T1222" s="2" t="s">
        <v>58</v>
      </c>
      <c r="U1222" s="2" t="s">
        <v>53</v>
      </c>
      <c r="V1222" s="2" t="s">
        <v>53</v>
      </c>
      <c r="W1222" s="2" t="s">
        <v>53</v>
      </c>
      <c r="X1222" s="2" t="s">
        <v>53</v>
      </c>
      <c r="Y1222" s="2" t="s">
        <v>12493</v>
      </c>
      <c r="Z1222" s="2" t="s">
        <v>12494</v>
      </c>
      <c r="AA1222" s="2" t="s">
        <v>12495</v>
      </c>
      <c r="AB1222" s="2" t="s">
        <v>1622</v>
      </c>
      <c r="AC1222" s="2" t="s">
        <v>124</v>
      </c>
      <c r="AD1222" s="2" t="s">
        <v>12496</v>
      </c>
      <c r="AE1222" s="2" t="s">
        <v>65</v>
      </c>
      <c r="AF1222" s="2" t="s">
        <v>66</v>
      </c>
      <c r="AG1222" s="2" t="s">
        <v>12497</v>
      </c>
      <c r="AH1222" s="2" t="s">
        <v>12498</v>
      </c>
      <c r="AI1222" s="2" t="s">
        <v>67</v>
      </c>
      <c r="AJ1222" s="2" t="s">
        <v>12499</v>
      </c>
      <c r="AK1222" s="2" t="s">
        <v>53</v>
      </c>
      <c r="AL1222" s="2" t="s">
        <v>53</v>
      </c>
      <c r="AM1222" s="2" t="s">
        <v>53</v>
      </c>
      <c r="AN1222" s="2" t="s">
        <v>53</v>
      </c>
      <c r="AO1222" s="2" t="s">
        <v>53</v>
      </c>
      <c r="AP1222" s="2" t="s">
        <v>53</v>
      </c>
      <c r="AQ1222" s="2" t="s">
        <v>53</v>
      </c>
      <c r="AR1222" s="2" t="s">
        <v>69</v>
      </c>
      <c r="AS1222" s="2" t="s">
        <v>52</v>
      </c>
      <c r="AT1222" s="2" t="s">
        <v>69</v>
      </c>
    </row>
    <row r="1223" spans="1:46" ht="22.5" customHeight="1" x14ac:dyDescent="0.25">
      <c r="A1223" s="18" t="s">
        <v>12500</v>
      </c>
      <c r="B1223" s="2" t="s">
        <v>12501</v>
      </c>
      <c r="C1223" s="2" t="s">
        <v>344</v>
      </c>
      <c r="D1223" s="2" t="s">
        <v>12024</v>
      </c>
      <c r="E1223" s="2" t="s">
        <v>51</v>
      </c>
      <c r="F1223" s="19">
        <v>1</v>
      </c>
      <c r="G1223" s="19">
        <v>60.91</v>
      </c>
      <c r="H1223" s="19">
        <v>8.9</v>
      </c>
      <c r="I1223" s="19">
        <v>-12.81</v>
      </c>
      <c r="J1223" s="19" t="s">
        <v>52</v>
      </c>
      <c r="K1223" s="19" t="s">
        <v>52</v>
      </c>
      <c r="L1223" s="19">
        <v>57</v>
      </c>
      <c r="M1223" s="2" t="s">
        <v>53</v>
      </c>
      <c r="N1223" s="2" t="s">
        <v>90</v>
      </c>
      <c r="O1223" s="2" t="s">
        <v>4403</v>
      </c>
      <c r="P1223" s="2" t="s">
        <v>4404</v>
      </c>
      <c r="Q1223" s="2" t="s">
        <v>53</v>
      </c>
      <c r="R1223" s="19">
        <v>60.91</v>
      </c>
      <c r="S1223" s="19" t="s">
        <v>161</v>
      </c>
      <c r="T1223" s="2" t="s">
        <v>58</v>
      </c>
      <c r="U1223" s="2" t="s">
        <v>12502</v>
      </c>
      <c r="V1223" s="2" t="s">
        <v>12503</v>
      </c>
      <c r="W1223" s="2" t="s">
        <v>12504</v>
      </c>
      <c r="X1223" s="2" t="s">
        <v>53</v>
      </c>
      <c r="Y1223" s="2" t="s">
        <v>12502</v>
      </c>
      <c r="Z1223" s="2" t="s">
        <v>12505</v>
      </c>
      <c r="AA1223" s="2" t="s">
        <v>12506</v>
      </c>
      <c r="AB1223" s="2" t="s">
        <v>124</v>
      </c>
      <c r="AC1223" s="2" t="s">
        <v>124</v>
      </c>
      <c r="AD1223" s="2" t="s">
        <v>12507</v>
      </c>
      <c r="AE1223" s="2" t="s">
        <v>65</v>
      </c>
      <c r="AF1223" s="2" t="s">
        <v>222</v>
      </c>
      <c r="AG1223" s="2" t="s">
        <v>12279</v>
      </c>
      <c r="AH1223" s="2" t="s">
        <v>12508</v>
      </c>
      <c r="AI1223" s="2" t="s">
        <v>4213</v>
      </c>
      <c r="AJ1223" s="2" t="s">
        <v>12509</v>
      </c>
      <c r="AK1223" s="2" t="s">
        <v>53</v>
      </c>
      <c r="AL1223" s="2" t="s">
        <v>53</v>
      </c>
      <c r="AM1223" s="2" t="s">
        <v>53</v>
      </c>
      <c r="AN1223" s="2" t="s">
        <v>53</v>
      </c>
      <c r="AO1223" s="2" t="s">
        <v>53</v>
      </c>
      <c r="AP1223" s="2" t="s">
        <v>53</v>
      </c>
      <c r="AQ1223" s="2" t="s">
        <v>53</v>
      </c>
      <c r="AR1223" s="2" t="s">
        <v>69</v>
      </c>
      <c r="AS1223" s="2" t="s">
        <v>52</v>
      </c>
      <c r="AT1223" s="2" t="s">
        <v>69</v>
      </c>
    </row>
    <row r="1224" spans="1:46" ht="22.5" customHeight="1" x14ac:dyDescent="0.25">
      <c r="A1224" s="18" t="s">
        <v>12510</v>
      </c>
      <c r="B1224" s="2" t="s">
        <v>12511</v>
      </c>
      <c r="C1224" s="2" t="s">
        <v>344</v>
      </c>
      <c r="D1224" s="2" t="s">
        <v>10713</v>
      </c>
      <c r="E1224" s="2" t="s">
        <v>69</v>
      </c>
      <c r="F1224" s="19">
        <v>1</v>
      </c>
      <c r="G1224" s="19">
        <v>59.99</v>
      </c>
      <c r="H1224" s="19">
        <v>19.920000000000002</v>
      </c>
      <c r="I1224" s="19">
        <v>-15.7</v>
      </c>
      <c r="J1224" s="19">
        <v>-19.920000000000002</v>
      </c>
      <c r="K1224" s="19" t="s">
        <v>52</v>
      </c>
      <c r="L1224" s="19">
        <v>44.29</v>
      </c>
      <c r="M1224" s="2" t="s">
        <v>51</v>
      </c>
      <c r="N1224" s="2" t="s">
        <v>309</v>
      </c>
      <c r="O1224" s="2" t="s">
        <v>5124</v>
      </c>
      <c r="P1224" s="2" t="s">
        <v>5125</v>
      </c>
      <c r="Q1224" s="2" t="s">
        <v>53</v>
      </c>
      <c r="R1224" s="19">
        <v>59.99</v>
      </c>
      <c r="S1224" s="19" t="s">
        <v>57</v>
      </c>
      <c r="T1224" s="2" t="s">
        <v>58</v>
      </c>
      <c r="U1224" s="2" t="s">
        <v>53</v>
      </c>
      <c r="V1224" s="2" t="s">
        <v>53</v>
      </c>
      <c r="W1224" s="2" t="s">
        <v>53</v>
      </c>
      <c r="X1224" s="2" t="s">
        <v>53</v>
      </c>
      <c r="Y1224" s="2" t="s">
        <v>12512</v>
      </c>
      <c r="Z1224" s="2" t="s">
        <v>12513</v>
      </c>
      <c r="AA1224" s="2" t="s">
        <v>12514</v>
      </c>
      <c r="AB1224" s="2" t="s">
        <v>4549</v>
      </c>
      <c r="AC1224" s="2" t="s">
        <v>531</v>
      </c>
      <c r="AD1224" s="2" t="s">
        <v>12515</v>
      </c>
      <c r="AE1224" s="2" t="s">
        <v>65</v>
      </c>
      <c r="AF1224" s="2" t="s">
        <v>66</v>
      </c>
      <c r="AG1224" s="2" t="s">
        <v>12516</v>
      </c>
      <c r="AH1224" s="2" t="s">
        <v>12517</v>
      </c>
      <c r="AI1224" s="2" t="s">
        <v>67</v>
      </c>
      <c r="AJ1224" s="2" t="s">
        <v>12518</v>
      </c>
      <c r="AK1224" s="2" t="s">
        <v>53</v>
      </c>
      <c r="AL1224" s="2" t="s">
        <v>53</v>
      </c>
      <c r="AM1224" s="2" t="s">
        <v>53</v>
      </c>
      <c r="AN1224" s="2" t="s">
        <v>53</v>
      </c>
      <c r="AO1224" s="2" t="s">
        <v>53</v>
      </c>
      <c r="AP1224" s="2" t="s">
        <v>53</v>
      </c>
      <c r="AQ1224" s="2" t="s">
        <v>53</v>
      </c>
      <c r="AR1224" s="2" t="s">
        <v>69</v>
      </c>
      <c r="AS1224" s="2" t="s">
        <v>52</v>
      </c>
      <c r="AT1224" s="2" t="s">
        <v>69</v>
      </c>
    </row>
    <row r="1225" spans="1:46" ht="22.5" customHeight="1" x14ac:dyDescent="0.25">
      <c r="A1225" s="18" t="s">
        <v>12519</v>
      </c>
      <c r="B1225" s="2" t="s">
        <v>12520</v>
      </c>
      <c r="C1225" s="2" t="s">
        <v>344</v>
      </c>
      <c r="D1225" s="2" t="s">
        <v>12024</v>
      </c>
      <c r="E1225" s="2" t="s">
        <v>69</v>
      </c>
      <c r="F1225" s="19">
        <v>1</v>
      </c>
      <c r="G1225" s="19">
        <v>192.99</v>
      </c>
      <c r="H1225" s="19" t="s">
        <v>52</v>
      </c>
      <c r="I1225" s="19">
        <v>-32.81</v>
      </c>
      <c r="J1225" s="19">
        <v>-20.45</v>
      </c>
      <c r="K1225" s="19" t="s">
        <v>52</v>
      </c>
      <c r="L1225" s="19">
        <v>139.72999999999999</v>
      </c>
      <c r="M1225" s="2" t="s">
        <v>51</v>
      </c>
      <c r="N1225" s="2" t="s">
        <v>54</v>
      </c>
      <c r="O1225" s="2" t="s">
        <v>55</v>
      </c>
      <c r="P1225" s="2" t="s">
        <v>56</v>
      </c>
      <c r="Q1225" s="2" t="s">
        <v>53</v>
      </c>
      <c r="R1225" s="19">
        <v>192.99</v>
      </c>
      <c r="S1225" s="19" t="s">
        <v>57</v>
      </c>
      <c r="T1225" s="2" t="s">
        <v>58</v>
      </c>
      <c r="U1225" s="2" t="s">
        <v>53</v>
      </c>
      <c r="V1225" s="2" t="s">
        <v>53</v>
      </c>
      <c r="W1225" s="2" t="s">
        <v>53</v>
      </c>
      <c r="X1225" s="2" t="s">
        <v>53</v>
      </c>
      <c r="Y1225" s="2" t="s">
        <v>12521</v>
      </c>
      <c r="Z1225" s="2" t="s">
        <v>12522</v>
      </c>
      <c r="AA1225" s="2" t="s">
        <v>12523</v>
      </c>
      <c r="AB1225" s="2" t="s">
        <v>12524</v>
      </c>
      <c r="AC1225" s="2" t="s">
        <v>124</v>
      </c>
      <c r="AD1225" s="2" t="s">
        <v>12525</v>
      </c>
      <c r="AE1225" s="2" t="s">
        <v>65</v>
      </c>
      <c r="AF1225" s="2" t="s">
        <v>66</v>
      </c>
      <c r="AG1225" s="2" t="s">
        <v>12526</v>
      </c>
      <c r="AH1225" s="2" t="s">
        <v>12527</v>
      </c>
      <c r="AI1225" s="2" t="s">
        <v>67</v>
      </c>
      <c r="AJ1225" s="2" t="s">
        <v>12528</v>
      </c>
      <c r="AK1225" s="2" t="s">
        <v>53</v>
      </c>
      <c r="AL1225" s="2" t="s">
        <v>53</v>
      </c>
      <c r="AM1225" s="2" t="s">
        <v>53</v>
      </c>
      <c r="AN1225" s="2" t="s">
        <v>53</v>
      </c>
      <c r="AO1225" s="2" t="s">
        <v>53</v>
      </c>
      <c r="AP1225" s="2" t="s">
        <v>53</v>
      </c>
      <c r="AQ1225" s="2" t="s">
        <v>53</v>
      </c>
      <c r="AR1225" s="2" t="s">
        <v>69</v>
      </c>
      <c r="AS1225" s="2" t="s">
        <v>52</v>
      </c>
      <c r="AT1225" s="2" t="s">
        <v>69</v>
      </c>
    </row>
    <row r="1226" spans="1:46" ht="22.5" customHeight="1" x14ac:dyDescent="0.25">
      <c r="A1226" s="18" t="s">
        <v>12529</v>
      </c>
      <c r="B1226" s="2" t="s">
        <v>12530</v>
      </c>
      <c r="C1226" s="2" t="s">
        <v>344</v>
      </c>
      <c r="D1226" s="2" t="s">
        <v>12024</v>
      </c>
      <c r="E1226" s="2" t="s">
        <v>69</v>
      </c>
      <c r="F1226" s="19">
        <v>1</v>
      </c>
      <c r="G1226" s="19">
        <v>34.5</v>
      </c>
      <c r="H1226" s="19">
        <v>8.9</v>
      </c>
      <c r="I1226" s="19">
        <v>-11.36</v>
      </c>
      <c r="J1226" s="19" t="s">
        <v>52</v>
      </c>
      <c r="K1226" s="19" t="s">
        <v>52</v>
      </c>
      <c r="L1226" s="19">
        <v>32.04</v>
      </c>
      <c r="M1226" s="2" t="s">
        <v>53</v>
      </c>
      <c r="N1226" s="2" t="s">
        <v>8289</v>
      </c>
      <c r="O1226" s="2" t="s">
        <v>8290</v>
      </c>
      <c r="P1226" s="2" t="s">
        <v>8291</v>
      </c>
      <c r="Q1226" s="2" t="s">
        <v>53</v>
      </c>
      <c r="R1226" s="19">
        <v>34.5</v>
      </c>
      <c r="S1226" s="19" t="s">
        <v>57</v>
      </c>
      <c r="T1226" s="2" t="s">
        <v>58</v>
      </c>
      <c r="U1226" s="2" t="s">
        <v>12531</v>
      </c>
      <c r="V1226" s="2" t="s">
        <v>12532</v>
      </c>
      <c r="W1226" s="2" t="s">
        <v>12533</v>
      </c>
      <c r="X1226" s="2" t="s">
        <v>53</v>
      </c>
      <c r="Y1226" s="2" t="s">
        <v>12531</v>
      </c>
      <c r="Z1226" s="2" t="s">
        <v>12534</v>
      </c>
      <c r="AA1226" s="2" t="s">
        <v>12535</v>
      </c>
      <c r="AB1226" s="2" t="s">
        <v>124</v>
      </c>
      <c r="AC1226" s="2" t="s">
        <v>124</v>
      </c>
      <c r="AD1226" s="2" t="s">
        <v>12536</v>
      </c>
      <c r="AE1226" s="2" t="s">
        <v>65</v>
      </c>
      <c r="AF1226" s="2" t="s">
        <v>222</v>
      </c>
      <c r="AG1226" s="2" t="s">
        <v>12537</v>
      </c>
      <c r="AH1226" s="2" t="s">
        <v>12538</v>
      </c>
      <c r="AI1226" s="2" t="s">
        <v>11469</v>
      </c>
      <c r="AJ1226" s="2" t="s">
        <v>12539</v>
      </c>
      <c r="AK1226" s="2" t="s">
        <v>53</v>
      </c>
      <c r="AL1226" s="2" t="s">
        <v>53</v>
      </c>
      <c r="AM1226" s="2" t="s">
        <v>53</v>
      </c>
      <c r="AN1226" s="2" t="s">
        <v>53</v>
      </c>
      <c r="AO1226" s="2" t="s">
        <v>53</v>
      </c>
      <c r="AP1226" s="2" t="s">
        <v>53</v>
      </c>
      <c r="AQ1226" s="2" t="s">
        <v>53</v>
      </c>
      <c r="AR1226" s="2" t="s">
        <v>69</v>
      </c>
      <c r="AS1226" s="2" t="s">
        <v>52</v>
      </c>
      <c r="AT1226" s="2" t="s">
        <v>69</v>
      </c>
    </row>
    <row r="1227" spans="1:46" ht="22.5" customHeight="1" x14ac:dyDescent="0.25">
      <c r="A1227" s="18" t="s">
        <v>12540</v>
      </c>
      <c r="B1227" s="2" t="s">
        <v>12541</v>
      </c>
      <c r="C1227" s="2" t="s">
        <v>344</v>
      </c>
      <c r="D1227" s="2" t="s">
        <v>10713</v>
      </c>
      <c r="E1227" s="2" t="s">
        <v>69</v>
      </c>
      <c r="F1227" s="19">
        <v>1</v>
      </c>
      <c r="G1227" s="19">
        <v>105.98</v>
      </c>
      <c r="H1227" s="19" t="s">
        <v>52</v>
      </c>
      <c r="I1227" s="19">
        <v>-18.02</v>
      </c>
      <c r="J1227" s="19">
        <v>-21.45</v>
      </c>
      <c r="K1227" s="19" t="s">
        <v>52</v>
      </c>
      <c r="L1227" s="19">
        <v>66.510000000000005</v>
      </c>
      <c r="M1227" s="2" t="s">
        <v>51</v>
      </c>
      <c r="N1227" s="2" t="s">
        <v>6819</v>
      </c>
      <c r="O1227" s="2" t="s">
        <v>6820</v>
      </c>
      <c r="P1227" s="2" t="s">
        <v>6821</v>
      </c>
      <c r="Q1227" s="2" t="s">
        <v>53</v>
      </c>
      <c r="R1227" s="19">
        <v>105.98</v>
      </c>
      <c r="S1227" s="19" t="s">
        <v>57</v>
      </c>
      <c r="T1227" s="2" t="s">
        <v>77</v>
      </c>
      <c r="U1227" s="2" t="s">
        <v>12542</v>
      </c>
      <c r="V1227" s="2" t="s">
        <v>12543</v>
      </c>
      <c r="W1227" s="2" t="s">
        <v>12544</v>
      </c>
      <c r="X1227" s="2" t="s">
        <v>53</v>
      </c>
      <c r="Y1227" s="2" t="s">
        <v>12542</v>
      </c>
      <c r="Z1227" s="2" t="s">
        <v>12545</v>
      </c>
      <c r="AA1227" s="2" t="s">
        <v>12546</v>
      </c>
      <c r="AB1227" s="2" t="s">
        <v>9135</v>
      </c>
      <c r="AC1227" s="2" t="s">
        <v>124</v>
      </c>
      <c r="AD1227" s="2" t="s">
        <v>12547</v>
      </c>
      <c r="AE1227" s="2" t="s">
        <v>65</v>
      </c>
      <c r="AF1227" s="2" t="s">
        <v>86</v>
      </c>
      <c r="AG1227" s="2" t="s">
        <v>12548</v>
      </c>
      <c r="AH1227" s="2" t="s">
        <v>12549</v>
      </c>
      <c r="AI1227" s="2" t="s">
        <v>67</v>
      </c>
      <c r="AJ1227" s="2" t="s">
        <v>12550</v>
      </c>
      <c r="AK1227" s="2" t="s">
        <v>53</v>
      </c>
      <c r="AL1227" s="2" t="s">
        <v>53</v>
      </c>
      <c r="AM1227" s="2" t="s">
        <v>53</v>
      </c>
      <c r="AN1227" s="2" t="s">
        <v>53</v>
      </c>
      <c r="AO1227" s="2" t="s">
        <v>53</v>
      </c>
      <c r="AP1227" s="2" t="s">
        <v>53</v>
      </c>
      <c r="AQ1227" s="2" t="s">
        <v>53</v>
      </c>
      <c r="AR1227" s="2" t="s">
        <v>69</v>
      </c>
      <c r="AS1227" s="2" t="s">
        <v>52</v>
      </c>
      <c r="AT1227" s="2" t="s">
        <v>69</v>
      </c>
    </row>
    <row r="1228" spans="1:46" ht="22.5" customHeight="1" x14ac:dyDescent="0.25">
      <c r="A1228" s="18" t="s">
        <v>12551</v>
      </c>
      <c r="B1228" s="2" t="s">
        <v>12552</v>
      </c>
      <c r="C1228" s="2" t="s">
        <v>344</v>
      </c>
      <c r="D1228" s="2" t="s">
        <v>10713</v>
      </c>
      <c r="E1228" s="2" t="s">
        <v>69</v>
      </c>
      <c r="F1228" s="19">
        <v>1</v>
      </c>
      <c r="G1228" s="19">
        <v>275.79000000000002</v>
      </c>
      <c r="H1228" s="19" t="s">
        <v>52</v>
      </c>
      <c r="I1228" s="19">
        <v>-46.88</v>
      </c>
      <c r="J1228" s="19">
        <v>-38.950000000000003</v>
      </c>
      <c r="K1228" s="19" t="s">
        <v>52</v>
      </c>
      <c r="L1228" s="19">
        <v>189.96</v>
      </c>
      <c r="M1228" s="2" t="s">
        <v>51</v>
      </c>
      <c r="N1228" s="2" t="s">
        <v>4987</v>
      </c>
      <c r="O1228" s="2" t="s">
        <v>4988</v>
      </c>
      <c r="P1228" s="2" t="s">
        <v>4989</v>
      </c>
      <c r="Q1228" s="2" t="s">
        <v>53</v>
      </c>
      <c r="R1228" s="19">
        <v>275.79000000000002</v>
      </c>
      <c r="S1228" s="19" t="s">
        <v>57</v>
      </c>
      <c r="T1228" s="2" t="s">
        <v>77</v>
      </c>
      <c r="U1228" s="2" t="s">
        <v>12553</v>
      </c>
      <c r="V1228" s="2" t="s">
        <v>12554</v>
      </c>
      <c r="W1228" s="2" t="s">
        <v>12555</v>
      </c>
      <c r="X1228" s="2" t="s">
        <v>53</v>
      </c>
      <c r="Y1228" s="2" t="s">
        <v>12553</v>
      </c>
      <c r="Z1228" s="2" t="s">
        <v>12556</v>
      </c>
      <c r="AA1228" s="2" t="s">
        <v>12557</v>
      </c>
      <c r="AB1228" s="2" t="s">
        <v>10218</v>
      </c>
      <c r="AC1228" s="2" t="s">
        <v>124</v>
      </c>
      <c r="AD1228" s="2" t="s">
        <v>12558</v>
      </c>
      <c r="AE1228" s="2" t="s">
        <v>65</v>
      </c>
      <c r="AF1228" s="2" t="s">
        <v>86</v>
      </c>
      <c r="AG1228" s="2" t="s">
        <v>12312</v>
      </c>
      <c r="AH1228" s="2" t="s">
        <v>11690</v>
      </c>
      <c r="AI1228" s="2" t="s">
        <v>67</v>
      </c>
      <c r="AJ1228" s="2" t="s">
        <v>12559</v>
      </c>
      <c r="AK1228" s="2" t="s">
        <v>12560</v>
      </c>
      <c r="AL1228" s="2" t="s">
        <v>53</v>
      </c>
      <c r="AM1228" s="2" t="s">
        <v>53</v>
      </c>
      <c r="AN1228" s="2" t="s">
        <v>53</v>
      </c>
      <c r="AO1228" s="2" t="s">
        <v>53</v>
      </c>
      <c r="AP1228" s="2" t="s">
        <v>53</v>
      </c>
      <c r="AQ1228" s="2" t="s">
        <v>53</v>
      </c>
      <c r="AR1228" s="2" t="s">
        <v>69</v>
      </c>
      <c r="AS1228" s="2" t="s">
        <v>52</v>
      </c>
      <c r="AT1228" s="2" t="s">
        <v>69</v>
      </c>
    </row>
    <row r="1229" spans="1:46" ht="22.5" customHeight="1" x14ac:dyDescent="0.25">
      <c r="A1229" s="18" t="s">
        <v>12561</v>
      </c>
      <c r="B1229" s="2" t="s">
        <v>12562</v>
      </c>
      <c r="C1229" s="2" t="s">
        <v>3792</v>
      </c>
      <c r="D1229" s="2" t="s">
        <v>3793</v>
      </c>
      <c r="E1229" s="2" t="s">
        <v>69</v>
      </c>
      <c r="F1229" s="19">
        <v>1</v>
      </c>
      <c r="G1229" s="19">
        <v>109.74</v>
      </c>
      <c r="H1229" s="19" t="s">
        <v>52</v>
      </c>
      <c r="I1229" s="19">
        <v>-18.66</v>
      </c>
      <c r="J1229" s="19">
        <v>-20.45</v>
      </c>
      <c r="K1229" s="19" t="s">
        <v>52</v>
      </c>
      <c r="L1229" s="19">
        <v>70.63</v>
      </c>
      <c r="M1229" s="2" t="s">
        <v>51</v>
      </c>
      <c r="N1229" s="2" t="s">
        <v>1235</v>
      </c>
      <c r="O1229" s="2" t="s">
        <v>1236</v>
      </c>
      <c r="P1229" s="2" t="s">
        <v>1237</v>
      </c>
      <c r="Q1229" s="2" t="s">
        <v>53</v>
      </c>
      <c r="R1229" s="19">
        <v>109.74</v>
      </c>
      <c r="S1229" s="19" t="s">
        <v>57</v>
      </c>
      <c r="T1229" s="2" t="s">
        <v>58</v>
      </c>
      <c r="U1229" s="2" t="s">
        <v>53</v>
      </c>
      <c r="V1229" s="2" t="s">
        <v>53</v>
      </c>
      <c r="W1229" s="2" t="s">
        <v>53</v>
      </c>
      <c r="X1229" s="2" t="s">
        <v>53</v>
      </c>
      <c r="Y1229" s="2" t="s">
        <v>12563</v>
      </c>
      <c r="Z1229" s="2" t="s">
        <v>12564</v>
      </c>
      <c r="AA1229" s="2" t="s">
        <v>12565</v>
      </c>
      <c r="AB1229" s="2" t="s">
        <v>111</v>
      </c>
      <c r="AC1229" s="2" t="s">
        <v>111</v>
      </c>
      <c r="AD1229" s="2" t="s">
        <v>12566</v>
      </c>
      <c r="AE1229" s="2" t="s">
        <v>65</v>
      </c>
      <c r="AF1229" s="2" t="s">
        <v>66</v>
      </c>
      <c r="AG1229" s="2" t="s">
        <v>12567</v>
      </c>
      <c r="AH1229" s="2" t="s">
        <v>12568</v>
      </c>
      <c r="AI1229" s="2" t="s">
        <v>67</v>
      </c>
      <c r="AJ1229" s="2" t="s">
        <v>12569</v>
      </c>
      <c r="AK1229" s="2" t="s">
        <v>53</v>
      </c>
      <c r="AL1229" s="2" t="s">
        <v>53</v>
      </c>
      <c r="AM1229" s="2" t="s">
        <v>53</v>
      </c>
      <c r="AN1229" s="2" t="s">
        <v>53</v>
      </c>
      <c r="AO1229" s="2" t="s">
        <v>53</v>
      </c>
      <c r="AP1229" s="2" t="s">
        <v>53</v>
      </c>
      <c r="AQ1229" s="2" t="s">
        <v>53</v>
      </c>
      <c r="AR1229" s="2" t="s">
        <v>69</v>
      </c>
      <c r="AS1229" s="2">
        <v>1</v>
      </c>
      <c r="AT1229" s="2" t="s">
        <v>69</v>
      </c>
    </row>
    <row r="1230" spans="1:46" ht="22.5" customHeight="1" x14ac:dyDescent="0.25">
      <c r="A1230" s="18" t="s">
        <v>12570</v>
      </c>
      <c r="B1230" s="2" t="s">
        <v>12571</v>
      </c>
      <c r="C1230" s="2" t="s">
        <v>344</v>
      </c>
      <c r="D1230" s="2" t="s">
        <v>12024</v>
      </c>
      <c r="E1230" s="2" t="s">
        <v>69</v>
      </c>
      <c r="F1230" s="19">
        <v>1</v>
      </c>
      <c r="G1230" s="19">
        <v>110.57</v>
      </c>
      <c r="H1230" s="19">
        <v>1.39</v>
      </c>
      <c r="I1230" s="19">
        <v>-18.8</v>
      </c>
      <c r="J1230" s="19" t="s">
        <v>52</v>
      </c>
      <c r="K1230" s="19" t="s">
        <v>52</v>
      </c>
      <c r="L1230" s="19">
        <v>93.16</v>
      </c>
      <c r="M1230" s="2" t="s">
        <v>51</v>
      </c>
      <c r="N1230" s="2" t="s">
        <v>905</v>
      </c>
      <c r="O1230" s="2" t="s">
        <v>1163</v>
      </c>
      <c r="P1230" s="2" t="s">
        <v>1164</v>
      </c>
      <c r="Q1230" s="2" t="s">
        <v>53</v>
      </c>
      <c r="R1230" s="19">
        <v>110.57</v>
      </c>
      <c r="S1230" s="19" t="s">
        <v>57</v>
      </c>
      <c r="T1230" s="2" t="s">
        <v>58</v>
      </c>
      <c r="U1230" s="2" t="s">
        <v>12572</v>
      </c>
      <c r="V1230" s="2" t="s">
        <v>12573</v>
      </c>
      <c r="W1230" s="2" t="s">
        <v>12574</v>
      </c>
      <c r="X1230" s="2" t="s">
        <v>53</v>
      </c>
      <c r="Y1230" s="2" t="s">
        <v>12572</v>
      </c>
      <c r="Z1230" s="2" t="s">
        <v>12575</v>
      </c>
      <c r="AA1230" s="2" t="s">
        <v>12576</v>
      </c>
      <c r="AB1230" s="2" t="s">
        <v>124</v>
      </c>
      <c r="AC1230" s="2" t="s">
        <v>124</v>
      </c>
      <c r="AD1230" s="2" t="s">
        <v>12577</v>
      </c>
      <c r="AE1230" s="2" t="s">
        <v>65</v>
      </c>
      <c r="AF1230" s="2" t="s">
        <v>222</v>
      </c>
      <c r="AG1230" s="2" t="s">
        <v>12279</v>
      </c>
      <c r="AH1230" s="2" t="s">
        <v>12578</v>
      </c>
      <c r="AI1230" s="2" t="s">
        <v>4213</v>
      </c>
      <c r="AJ1230" s="2" t="s">
        <v>12579</v>
      </c>
      <c r="AK1230" s="2" t="s">
        <v>53</v>
      </c>
      <c r="AL1230" s="2" t="s">
        <v>53</v>
      </c>
      <c r="AM1230" s="2" t="s">
        <v>53</v>
      </c>
      <c r="AN1230" s="2" t="s">
        <v>53</v>
      </c>
      <c r="AO1230" s="2" t="s">
        <v>53</v>
      </c>
      <c r="AP1230" s="2" t="s">
        <v>53</v>
      </c>
      <c r="AQ1230" s="2" t="s">
        <v>53</v>
      </c>
      <c r="AR1230" s="2" t="s">
        <v>69</v>
      </c>
      <c r="AS1230" s="2" t="s">
        <v>52</v>
      </c>
      <c r="AT1230" s="2" t="s">
        <v>69</v>
      </c>
    </row>
    <row r="1231" spans="1:46" ht="22.5" customHeight="1" x14ac:dyDescent="0.25">
      <c r="A1231" s="18" t="s">
        <v>12580</v>
      </c>
      <c r="B1231" s="2" t="s">
        <v>12581</v>
      </c>
      <c r="C1231" s="2" t="s">
        <v>344</v>
      </c>
      <c r="D1231" s="2" t="s">
        <v>10713</v>
      </c>
      <c r="E1231" s="2" t="s">
        <v>51</v>
      </c>
      <c r="F1231" s="19">
        <v>1</v>
      </c>
      <c r="G1231" s="19">
        <v>62.8</v>
      </c>
      <c r="H1231" s="19" t="s">
        <v>52</v>
      </c>
      <c r="I1231" s="19">
        <v>-16.18</v>
      </c>
      <c r="J1231" s="19" t="s">
        <v>52</v>
      </c>
      <c r="K1231" s="19" t="s">
        <v>52</v>
      </c>
      <c r="L1231" s="19">
        <v>46.62</v>
      </c>
      <c r="M1231" s="2" t="s">
        <v>53</v>
      </c>
      <c r="N1231" s="2" t="s">
        <v>90</v>
      </c>
      <c r="O1231" s="2" t="s">
        <v>12582</v>
      </c>
      <c r="P1231" s="2" t="s">
        <v>12583</v>
      </c>
      <c r="Q1231" s="2" t="s">
        <v>53</v>
      </c>
      <c r="R1231" s="19">
        <v>62.8</v>
      </c>
      <c r="S1231" s="19" t="s">
        <v>57</v>
      </c>
      <c r="T1231" s="2" t="s">
        <v>58</v>
      </c>
      <c r="U1231" s="2" t="s">
        <v>53</v>
      </c>
      <c r="V1231" s="2" t="s">
        <v>53</v>
      </c>
      <c r="W1231" s="2" t="s">
        <v>53</v>
      </c>
      <c r="X1231" s="2" t="s">
        <v>53</v>
      </c>
      <c r="Y1231" s="2" t="s">
        <v>12584</v>
      </c>
      <c r="Z1231" s="2" t="s">
        <v>12585</v>
      </c>
      <c r="AA1231" s="2" t="s">
        <v>12586</v>
      </c>
      <c r="AB1231" s="2" t="s">
        <v>12587</v>
      </c>
      <c r="AC1231" s="2" t="s">
        <v>168</v>
      </c>
      <c r="AD1231" s="2" t="s">
        <v>12588</v>
      </c>
      <c r="AE1231" s="2" t="s">
        <v>65</v>
      </c>
      <c r="AF1231" s="2" t="s">
        <v>66</v>
      </c>
      <c r="AG1231" s="2" t="s">
        <v>12152</v>
      </c>
      <c r="AH1231" s="2" t="s">
        <v>11304</v>
      </c>
      <c r="AI1231" s="2" t="s">
        <v>67</v>
      </c>
      <c r="AJ1231" s="2" t="s">
        <v>12589</v>
      </c>
      <c r="AK1231" s="2" t="s">
        <v>53</v>
      </c>
      <c r="AL1231" s="2" t="s">
        <v>53</v>
      </c>
      <c r="AM1231" s="2" t="s">
        <v>53</v>
      </c>
      <c r="AN1231" s="2" t="s">
        <v>53</v>
      </c>
      <c r="AO1231" s="2" t="s">
        <v>53</v>
      </c>
      <c r="AP1231" s="2" t="s">
        <v>53</v>
      </c>
      <c r="AQ1231" s="2" t="s">
        <v>53</v>
      </c>
      <c r="AR1231" s="2" t="s">
        <v>69</v>
      </c>
      <c r="AS1231" s="2" t="s">
        <v>52</v>
      </c>
      <c r="AT1231" s="2" t="s">
        <v>69</v>
      </c>
    </row>
    <row r="1232" spans="1:46" ht="22.5" customHeight="1" x14ac:dyDescent="0.25">
      <c r="A1232" s="18" t="s">
        <v>12590</v>
      </c>
      <c r="B1232" s="2" t="s">
        <v>12591</v>
      </c>
      <c r="C1232" s="2" t="s">
        <v>344</v>
      </c>
      <c r="D1232" s="2" t="s">
        <v>10713</v>
      </c>
      <c r="E1232" s="2" t="s">
        <v>69</v>
      </c>
      <c r="F1232" s="19">
        <v>1</v>
      </c>
      <c r="G1232" s="19">
        <v>67.42</v>
      </c>
      <c r="H1232" s="19">
        <v>31.3</v>
      </c>
      <c r="I1232" s="19">
        <v>-16.96</v>
      </c>
      <c r="J1232" s="19">
        <v>-31.3</v>
      </c>
      <c r="K1232" s="19" t="s">
        <v>52</v>
      </c>
      <c r="L1232" s="19">
        <v>50.46</v>
      </c>
      <c r="M1232" s="2" t="s">
        <v>51</v>
      </c>
      <c r="N1232" s="2" t="s">
        <v>687</v>
      </c>
      <c r="O1232" s="2" t="s">
        <v>688</v>
      </c>
      <c r="P1232" s="2" t="s">
        <v>689</v>
      </c>
      <c r="Q1232" s="2" t="s">
        <v>53</v>
      </c>
      <c r="R1232" s="19">
        <v>67.42</v>
      </c>
      <c r="S1232" s="19" t="s">
        <v>57</v>
      </c>
      <c r="T1232" s="2" t="s">
        <v>58</v>
      </c>
      <c r="U1232" s="2" t="s">
        <v>53</v>
      </c>
      <c r="V1232" s="2" t="s">
        <v>53</v>
      </c>
      <c r="W1232" s="2" t="s">
        <v>53</v>
      </c>
      <c r="X1232" s="2" t="s">
        <v>53</v>
      </c>
      <c r="Y1232" s="2" t="s">
        <v>12592</v>
      </c>
      <c r="Z1232" s="2" t="s">
        <v>12593</v>
      </c>
      <c r="AA1232" s="2" t="s">
        <v>12594</v>
      </c>
      <c r="AB1232" s="2" t="s">
        <v>12595</v>
      </c>
      <c r="AC1232" s="2" t="s">
        <v>182</v>
      </c>
      <c r="AD1232" s="2" t="s">
        <v>12596</v>
      </c>
      <c r="AE1232" s="2" t="s">
        <v>65</v>
      </c>
      <c r="AF1232" s="2" t="s">
        <v>66</v>
      </c>
      <c r="AG1232" s="2" t="s">
        <v>12597</v>
      </c>
      <c r="AH1232" s="2" t="s">
        <v>12598</v>
      </c>
      <c r="AI1232" s="2" t="s">
        <v>67</v>
      </c>
      <c r="AJ1232" s="2" t="s">
        <v>12599</v>
      </c>
      <c r="AK1232" s="2" t="s">
        <v>53</v>
      </c>
      <c r="AL1232" s="2" t="s">
        <v>53</v>
      </c>
      <c r="AM1232" s="2" t="s">
        <v>53</v>
      </c>
      <c r="AN1232" s="2" t="s">
        <v>53</v>
      </c>
      <c r="AO1232" s="2" t="s">
        <v>53</v>
      </c>
      <c r="AP1232" s="2" t="s">
        <v>53</v>
      </c>
      <c r="AQ1232" s="2" t="s">
        <v>53</v>
      </c>
      <c r="AR1232" s="2" t="s">
        <v>69</v>
      </c>
      <c r="AS1232" s="2" t="s">
        <v>52</v>
      </c>
      <c r="AT1232" s="2" t="s">
        <v>69</v>
      </c>
    </row>
    <row r="1233" spans="1:46" ht="22.5" customHeight="1" x14ac:dyDescent="0.25">
      <c r="A1233" s="18" t="s">
        <v>12600</v>
      </c>
      <c r="B1233" s="2" t="s">
        <v>12591</v>
      </c>
      <c r="C1233" s="2" t="s">
        <v>344</v>
      </c>
      <c r="D1233" s="2" t="s">
        <v>10713</v>
      </c>
      <c r="E1233" s="2" t="s">
        <v>69</v>
      </c>
      <c r="F1233" s="19">
        <v>1</v>
      </c>
      <c r="G1233" s="19">
        <v>110.57</v>
      </c>
      <c r="H1233" s="19" t="s">
        <v>52</v>
      </c>
      <c r="I1233" s="19">
        <v>-18.8</v>
      </c>
      <c r="J1233" s="19">
        <v>-18.45</v>
      </c>
      <c r="K1233" s="19" t="s">
        <v>52</v>
      </c>
      <c r="L1233" s="19">
        <v>73.319999999999993</v>
      </c>
      <c r="M1233" s="2" t="s">
        <v>51</v>
      </c>
      <c r="N1233" s="2" t="s">
        <v>905</v>
      </c>
      <c r="O1233" s="2" t="s">
        <v>1163</v>
      </c>
      <c r="P1233" s="2" t="s">
        <v>1164</v>
      </c>
      <c r="Q1233" s="2" t="s">
        <v>53</v>
      </c>
      <c r="R1233" s="19">
        <v>110.57</v>
      </c>
      <c r="S1233" s="19" t="s">
        <v>57</v>
      </c>
      <c r="T1233" s="2" t="s">
        <v>58</v>
      </c>
      <c r="U1233" s="2" t="s">
        <v>53</v>
      </c>
      <c r="V1233" s="2" t="s">
        <v>53</v>
      </c>
      <c r="W1233" s="2" t="s">
        <v>53</v>
      </c>
      <c r="X1233" s="2" t="s">
        <v>53</v>
      </c>
      <c r="Y1233" s="2" t="s">
        <v>12601</v>
      </c>
      <c r="Z1233" s="2" t="s">
        <v>12602</v>
      </c>
      <c r="AA1233" s="2" t="s">
        <v>12603</v>
      </c>
      <c r="AB1233" s="2" t="s">
        <v>6000</v>
      </c>
      <c r="AC1233" s="2" t="s">
        <v>124</v>
      </c>
      <c r="AD1233" s="2" t="s">
        <v>12604</v>
      </c>
      <c r="AE1233" s="2" t="s">
        <v>65</v>
      </c>
      <c r="AF1233" s="2" t="s">
        <v>66</v>
      </c>
      <c r="AG1233" s="2" t="s">
        <v>12605</v>
      </c>
      <c r="AH1233" s="2" t="s">
        <v>12606</v>
      </c>
      <c r="AI1233" s="2" t="s">
        <v>67</v>
      </c>
      <c r="AJ1233" s="2" t="s">
        <v>12607</v>
      </c>
      <c r="AK1233" s="2" t="s">
        <v>53</v>
      </c>
      <c r="AL1233" s="2" t="s">
        <v>53</v>
      </c>
      <c r="AM1233" s="2" t="s">
        <v>53</v>
      </c>
      <c r="AN1233" s="2" t="s">
        <v>53</v>
      </c>
      <c r="AO1233" s="2" t="s">
        <v>53</v>
      </c>
      <c r="AP1233" s="2" t="s">
        <v>53</v>
      </c>
      <c r="AQ1233" s="2" t="s">
        <v>53</v>
      </c>
      <c r="AR1233" s="2" t="s">
        <v>69</v>
      </c>
      <c r="AS1233" s="2" t="s">
        <v>52</v>
      </c>
      <c r="AT1233" s="2" t="s">
        <v>69</v>
      </c>
    </row>
    <row r="1234" spans="1:46" ht="22.5" customHeight="1" x14ac:dyDescent="0.25">
      <c r="A1234" s="18" t="s">
        <v>12608</v>
      </c>
      <c r="B1234" s="2" t="s">
        <v>12609</v>
      </c>
      <c r="C1234" s="2" t="s">
        <v>344</v>
      </c>
      <c r="D1234" s="2" t="s">
        <v>8247</v>
      </c>
      <c r="E1234" s="2" t="s">
        <v>69</v>
      </c>
      <c r="F1234" s="19">
        <v>1</v>
      </c>
      <c r="G1234" s="19">
        <v>95.99</v>
      </c>
      <c r="H1234" s="19">
        <v>44.07</v>
      </c>
      <c r="I1234" s="19">
        <v>-16.32</v>
      </c>
      <c r="J1234" s="19">
        <v>-70.52</v>
      </c>
      <c r="K1234" s="19" t="s">
        <v>52</v>
      </c>
      <c r="L1234" s="19">
        <v>53.22</v>
      </c>
      <c r="M1234" s="2" t="s">
        <v>53</v>
      </c>
      <c r="N1234" s="2" t="s">
        <v>2951</v>
      </c>
      <c r="O1234" s="2" t="s">
        <v>12610</v>
      </c>
      <c r="P1234" s="2" t="s">
        <v>12611</v>
      </c>
      <c r="Q1234" s="2" t="s">
        <v>53</v>
      </c>
      <c r="R1234" s="19">
        <v>95.99</v>
      </c>
      <c r="S1234" s="19" t="s">
        <v>57</v>
      </c>
      <c r="T1234" s="2" t="s">
        <v>77</v>
      </c>
      <c r="U1234" s="2" t="s">
        <v>12612</v>
      </c>
      <c r="V1234" s="2" t="s">
        <v>12613</v>
      </c>
      <c r="W1234" s="2" t="s">
        <v>12614</v>
      </c>
      <c r="X1234" s="2" t="s">
        <v>53</v>
      </c>
      <c r="Y1234" s="2" t="s">
        <v>12612</v>
      </c>
      <c r="Z1234" s="2" t="s">
        <v>12615</v>
      </c>
      <c r="AA1234" s="2" t="s">
        <v>12616</v>
      </c>
      <c r="AB1234" s="2" t="s">
        <v>8801</v>
      </c>
      <c r="AC1234" s="2" t="s">
        <v>3183</v>
      </c>
      <c r="AD1234" s="2" t="s">
        <v>12617</v>
      </c>
      <c r="AE1234" s="2" t="s">
        <v>65</v>
      </c>
      <c r="AF1234" s="2" t="s">
        <v>86</v>
      </c>
      <c r="AG1234" s="2" t="s">
        <v>11844</v>
      </c>
      <c r="AH1234" s="2" t="s">
        <v>7978</v>
      </c>
      <c r="AI1234" s="2" t="s">
        <v>67</v>
      </c>
      <c r="AJ1234" s="2" t="s">
        <v>12618</v>
      </c>
      <c r="AK1234" s="2" t="s">
        <v>53</v>
      </c>
      <c r="AL1234" s="2" t="s">
        <v>53</v>
      </c>
      <c r="AM1234" s="2" t="s">
        <v>53</v>
      </c>
      <c r="AN1234" s="2" t="s">
        <v>53</v>
      </c>
      <c r="AO1234" s="2" t="s">
        <v>53</v>
      </c>
      <c r="AP1234" s="2" t="s">
        <v>53</v>
      </c>
      <c r="AQ1234" s="2" t="s">
        <v>53</v>
      </c>
      <c r="AR1234" s="2" t="s">
        <v>69</v>
      </c>
      <c r="AS1234" s="2" t="s">
        <v>52</v>
      </c>
      <c r="AT1234" s="2" t="s">
        <v>69</v>
      </c>
    </row>
    <row r="1235" spans="1:46" ht="22.5" customHeight="1" x14ac:dyDescent="0.25">
      <c r="A1235" s="18" t="s">
        <v>12619</v>
      </c>
      <c r="B1235" s="2" t="s">
        <v>12620</v>
      </c>
      <c r="C1235" s="2" t="s">
        <v>344</v>
      </c>
      <c r="D1235" s="2" t="s">
        <v>10713</v>
      </c>
      <c r="E1235" s="2" t="s">
        <v>69</v>
      </c>
      <c r="F1235" s="19">
        <v>1</v>
      </c>
      <c r="G1235" s="19">
        <v>78.989999999999995</v>
      </c>
      <c r="H1235" s="19">
        <v>28.8</v>
      </c>
      <c r="I1235" s="19">
        <v>-18.93</v>
      </c>
      <c r="J1235" s="19">
        <v>-28.8</v>
      </c>
      <c r="K1235" s="19" t="s">
        <v>52</v>
      </c>
      <c r="L1235" s="19">
        <v>60.06</v>
      </c>
      <c r="M1235" s="2" t="s">
        <v>51</v>
      </c>
      <c r="N1235" s="2" t="s">
        <v>199</v>
      </c>
      <c r="O1235" s="2" t="s">
        <v>3906</v>
      </c>
      <c r="P1235" s="2" t="s">
        <v>3907</v>
      </c>
      <c r="Q1235" s="2" t="s">
        <v>53</v>
      </c>
      <c r="R1235" s="19">
        <v>78.989999999999995</v>
      </c>
      <c r="S1235" s="19" t="s">
        <v>57</v>
      </c>
      <c r="T1235" s="2" t="s">
        <v>58</v>
      </c>
      <c r="U1235" s="2" t="s">
        <v>53</v>
      </c>
      <c r="V1235" s="2" t="s">
        <v>53</v>
      </c>
      <c r="W1235" s="2" t="s">
        <v>53</v>
      </c>
      <c r="X1235" s="2" t="s">
        <v>53</v>
      </c>
      <c r="Y1235" s="2" t="s">
        <v>12592</v>
      </c>
      <c r="Z1235" s="2" t="s">
        <v>12593</v>
      </c>
      <c r="AA1235" s="2" t="s">
        <v>12594</v>
      </c>
      <c r="AB1235" s="2" t="s">
        <v>12595</v>
      </c>
      <c r="AC1235" s="2" t="s">
        <v>182</v>
      </c>
      <c r="AD1235" s="2" t="s">
        <v>12596</v>
      </c>
      <c r="AE1235" s="2" t="s">
        <v>65</v>
      </c>
      <c r="AF1235" s="2" t="s">
        <v>66</v>
      </c>
      <c r="AG1235" s="2" t="s">
        <v>12597</v>
      </c>
      <c r="AH1235" s="2" t="s">
        <v>12598</v>
      </c>
      <c r="AI1235" s="2" t="s">
        <v>67</v>
      </c>
      <c r="AJ1235" s="2" t="s">
        <v>12621</v>
      </c>
      <c r="AK1235" s="2" t="s">
        <v>53</v>
      </c>
      <c r="AL1235" s="2" t="s">
        <v>53</v>
      </c>
      <c r="AM1235" s="2" t="s">
        <v>53</v>
      </c>
      <c r="AN1235" s="2" t="s">
        <v>53</v>
      </c>
      <c r="AO1235" s="2" t="s">
        <v>53</v>
      </c>
      <c r="AP1235" s="2" t="s">
        <v>53</v>
      </c>
      <c r="AQ1235" s="2" t="s">
        <v>53</v>
      </c>
      <c r="AR1235" s="2" t="s">
        <v>69</v>
      </c>
      <c r="AS1235" s="2" t="s">
        <v>52</v>
      </c>
      <c r="AT1235" s="2" t="s">
        <v>69</v>
      </c>
    </row>
    <row r="1236" spans="1:46" ht="22.5" customHeight="1" x14ac:dyDescent="0.25">
      <c r="A1236" s="18" t="s">
        <v>12622</v>
      </c>
      <c r="B1236" s="2" t="s">
        <v>12623</v>
      </c>
      <c r="C1236" s="2" t="s">
        <v>344</v>
      </c>
      <c r="D1236" s="2" t="s">
        <v>10713</v>
      </c>
      <c r="E1236" s="2" t="s">
        <v>69</v>
      </c>
      <c r="F1236" s="19">
        <v>1</v>
      </c>
      <c r="G1236" s="19">
        <v>44.05</v>
      </c>
      <c r="H1236" s="19">
        <v>10.56</v>
      </c>
      <c r="I1236" s="19">
        <v>-12.99</v>
      </c>
      <c r="J1236" s="19">
        <v>-10.56</v>
      </c>
      <c r="K1236" s="19" t="s">
        <v>52</v>
      </c>
      <c r="L1236" s="19">
        <v>31.06</v>
      </c>
      <c r="M1236" s="2" t="s">
        <v>53</v>
      </c>
      <c r="N1236" s="2" t="s">
        <v>892</v>
      </c>
      <c r="O1236" s="2" t="s">
        <v>12624</v>
      </c>
      <c r="P1236" s="2" t="s">
        <v>12625</v>
      </c>
      <c r="Q1236" s="2" t="s">
        <v>53</v>
      </c>
      <c r="R1236" s="19">
        <v>44.05</v>
      </c>
      <c r="S1236" s="19" t="s">
        <v>57</v>
      </c>
      <c r="T1236" s="2" t="s">
        <v>77</v>
      </c>
      <c r="U1236" s="2" t="s">
        <v>12626</v>
      </c>
      <c r="V1236" s="2" t="s">
        <v>12627</v>
      </c>
      <c r="W1236" s="2" t="s">
        <v>12628</v>
      </c>
      <c r="X1236" s="2" t="s">
        <v>53</v>
      </c>
      <c r="Y1236" s="2" t="s">
        <v>12626</v>
      </c>
      <c r="Z1236" s="2" t="s">
        <v>12629</v>
      </c>
      <c r="AA1236" s="2" t="s">
        <v>12630</v>
      </c>
      <c r="AB1236" s="2" t="s">
        <v>3733</v>
      </c>
      <c r="AC1236" s="2" t="s">
        <v>124</v>
      </c>
      <c r="AD1236" s="2" t="s">
        <v>12631</v>
      </c>
      <c r="AE1236" s="2" t="s">
        <v>65</v>
      </c>
      <c r="AF1236" s="2" t="s">
        <v>86</v>
      </c>
      <c r="AG1236" s="2" t="s">
        <v>12632</v>
      </c>
      <c r="AH1236" s="2" t="s">
        <v>12633</v>
      </c>
      <c r="AI1236" s="2" t="s">
        <v>67</v>
      </c>
      <c r="AJ1236" s="2" t="s">
        <v>12634</v>
      </c>
      <c r="AK1236" s="2" t="s">
        <v>53</v>
      </c>
      <c r="AL1236" s="2" t="s">
        <v>53</v>
      </c>
      <c r="AM1236" s="2" t="s">
        <v>53</v>
      </c>
      <c r="AN1236" s="2" t="s">
        <v>53</v>
      </c>
      <c r="AO1236" s="2" t="s">
        <v>53</v>
      </c>
      <c r="AP1236" s="2" t="s">
        <v>53</v>
      </c>
      <c r="AQ1236" s="2" t="s">
        <v>53</v>
      </c>
      <c r="AR1236" s="2" t="s">
        <v>69</v>
      </c>
      <c r="AS1236" s="2" t="s">
        <v>52</v>
      </c>
      <c r="AT1236" s="2" t="s">
        <v>69</v>
      </c>
    </row>
    <row r="1237" spans="1:46" ht="22.5" customHeight="1" x14ac:dyDescent="0.25">
      <c r="A1237" s="18" t="s">
        <v>12635</v>
      </c>
      <c r="B1237" s="2" t="s">
        <v>12636</v>
      </c>
      <c r="C1237" s="2" t="s">
        <v>344</v>
      </c>
      <c r="D1237" s="2" t="s">
        <v>8953</v>
      </c>
      <c r="E1237" s="2" t="s">
        <v>69</v>
      </c>
      <c r="F1237" s="19">
        <v>1</v>
      </c>
      <c r="G1237" s="19">
        <v>19.899999999999999</v>
      </c>
      <c r="H1237" s="19">
        <v>26.1</v>
      </c>
      <c r="I1237" s="19">
        <v>-8.8800000000000008</v>
      </c>
      <c r="J1237" s="19">
        <v>-26.1</v>
      </c>
      <c r="K1237" s="19" t="s">
        <v>52</v>
      </c>
      <c r="L1237" s="19">
        <v>11.02</v>
      </c>
      <c r="M1237" s="2" t="s">
        <v>51</v>
      </c>
      <c r="N1237" s="2" t="s">
        <v>4080</v>
      </c>
      <c r="O1237" s="2" t="s">
        <v>6579</v>
      </c>
      <c r="P1237" s="2" t="s">
        <v>6580</v>
      </c>
      <c r="Q1237" s="2" t="s">
        <v>53</v>
      </c>
      <c r="R1237" s="19">
        <v>19.899999999999999</v>
      </c>
      <c r="S1237" s="19" t="s">
        <v>57</v>
      </c>
      <c r="T1237" s="2" t="s">
        <v>77</v>
      </c>
      <c r="U1237" s="2" t="s">
        <v>12637</v>
      </c>
      <c r="V1237" s="2" t="s">
        <v>12638</v>
      </c>
      <c r="W1237" s="2" t="s">
        <v>12639</v>
      </c>
      <c r="X1237" s="2" t="s">
        <v>53</v>
      </c>
      <c r="Y1237" s="2" t="s">
        <v>12637</v>
      </c>
      <c r="Z1237" s="2" t="s">
        <v>12640</v>
      </c>
      <c r="AA1237" s="2" t="s">
        <v>12641</v>
      </c>
      <c r="AB1237" s="2" t="s">
        <v>12642</v>
      </c>
      <c r="AC1237" s="2" t="s">
        <v>97</v>
      </c>
      <c r="AD1237" s="2" t="s">
        <v>12643</v>
      </c>
      <c r="AE1237" s="2" t="s">
        <v>65</v>
      </c>
      <c r="AF1237" s="2" t="s">
        <v>86</v>
      </c>
      <c r="AG1237" s="2" t="s">
        <v>12644</v>
      </c>
      <c r="AH1237" s="2" t="s">
        <v>12645</v>
      </c>
      <c r="AI1237" s="2" t="s">
        <v>67</v>
      </c>
      <c r="AJ1237" s="2" t="s">
        <v>12646</v>
      </c>
      <c r="AK1237" s="2" t="s">
        <v>53</v>
      </c>
      <c r="AL1237" s="2" t="s">
        <v>53</v>
      </c>
      <c r="AM1237" s="2" t="s">
        <v>53</v>
      </c>
      <c r="AN1237" s="2" t="s">
        <v>53</v>
      </c>
      <c r="AO1237" s="2" t="s">
        <v>53</v>
      </c>
      <c r="AP1237" s="2" t="s">
        <v>53</v>
      </c>
      <c r="AQ1237" s="2" t="s">
        <v>53</v>
      </c>
      <c r="AR1237" s="2" t="s">
        <v>69</v>
      </c>
      <c r="AS1237" s="2" t="s">
        <v>52</v>
      </c>
      <c r="AT1237" s="2" t="s">
        <v>69</v>
      </c>
    </row>
    <row r="1238" spans="1:46" ht="22.5" customHeight="1" x14ac:dyDescent="0.25">
      <c r="A1238" s="18" t="s">
        <v>12647</v>
      </c>
      <c r="B1238" s="2" t="s">
        <v>12648</v>
      </c>
      <c r="C1238" s="2" t="s">
        <v>344</v>
      </c>
      <c r="D1238" s="2" t="s">
        <v>12024</v>
      </c>
      <c r="E1238" s="2" t="s">
        <v>69</v>
      </c>
      <c r="F1238" s="19">
        <v>1</v>
      </c>
      <c r="G1238" s="19">
        <v>189.99</v>
      </c>
      <c r="H1238" s="19">
        <v>1.39</v>
      </c>
      <c r="I1238" s="19">
        <v>-32.299999999999997</v>
      </c>
      <c r="J1238" s="19" t="s">
        <v>52</v>
      </c>
      <c r="K1238" s="19" t="s">
        <v>52</v>
      </c>
      <c r="L1238" s="19">
        <v>159.08000000000001</v>
      </c>
      <c r="M1238" s="2" t="s">
        <v>53</v>
      </c>
      <c r="N1238" s="2" t="s">
        <v>54</v>
      </c>
      <c r="O1238" s="2" t="s">
        <v>5768</v>
      </c>
      <c r="P1238" s="2" t="s">
        <v>5769</v>
      </c>
      <c r="Q1238" s="2" t="s">
        <v>53</v>
      </c>
      <c r="R1238" s="19">
        <v>189.99</v>
      </c>
      <c r="S1238" s="19" t="s">
        <v>57</v>
      </c>
      <c r="T1238" s="2" t="s">
        <v>58</v>
      </c>
      <c r="U1238" s="2" t="s">
        <v>12649</v>
      </c>
      <c r="V1238" s="2" t="s">
        <v>12650</v>
      </c>
      <c r="W1238" s="2" t="s">
        <v>12651</v>
      </c>
      <c r="X1238" s="2" t="s">
        <v>53</v>
      </c>
      <c r="Y1238" s="2" t="s">
        <v>12649</v>
      </c>
      <c r="Z1238" s="2" t="s">
        <v>12652</v>
      </c>
      <c r="AA1238" s="2" t="s">
        <v>12653</v>
      </c>
      <c r="AB1238" s="2" t="s">
        <v>124</v>
      </c>
      <c r="AC1238" s="2" t="s">
        <v>124</v>
      </c>
      <c r="AD1238" s="2" t="s">
        <v>12654</v>
      </c>
      <c r="AE1238" s="2" t="s">
        <v>65</v>
      </c>
      <c r="AF1238" s="2" t="s">
        <v>222</v>
      </c>
      <c r="AG1238" s="2" t="s">
        <v>12537</v>
      </c>
      <c r="AH1238" s="2" t="s">
        <v>12655</v>
      </c>
      <c r="AI1238" s="2" t="s">
        <v>11469</v>
      </c>
      <c r="AJ1238" s="2" t="s">
        <v>12656</v>
      </c>
      <c r="AK1238" s="2" t="s">
        <v>53</v>
      </c>
      <c r="AL1238" s="2" t="s">
        <v>53</v>
      </c>
      <c r="AM1238" s="2" t="s">
        <v>53</v>
      </c>
      <c r="AN1238" s="2" t="s">
        <v>53</v>
      </c>
      <c r="AO1238" s="2" t="s">
        <v>53</v>
      </c>
      <c r="AP1238" s="2" t="s">
        <v>53</v>
      </c>
      <c r="AQ1238" s="2" t="s">
        <v>53</v>
      </c>
      <c r="AR1238" s="2" t="s">
        <v>69</v>
      </c>
      <c r="AS1238" s="2" t="s">
        <v>52</v>
      </c>
      <c r="AT1238" s="2" t="s">
        <v>69</v>
      </c>
    </row>
    <row r="1239" spans="1:46" ht="22.5" customHeight="1" x14ac:dyDescent="0.25">
      <c r="A1239" s="18" t="s">
        <v>12657</v>
      </c>
      <c r="B1239" s="2" t="s">
        <v>12658</v>
      </c>
      <c r="C1239" s="2" t="s">
        <v>344</v>
      </c>
      <c r="D1239" s="2" t="s">
        <v>12024</v>
      </c>
      <c r="E1239" s="2" t="s">
        <v>69</v>
      </c>
      <c r="F1239" s="19">
        <v>1</v>
      </c>
      <c r="G1239" s="19">
        <v>70.81</v>
      </c>
      <c r="H1239" s="19">
        <v>12.18</v>
      </c>
      <c r="I1239" s="19">
        <v>-14</v>
      </c>
      <c r="J1239" s="19">
        <v>-12.18</v>
      </c>
      <c r="K1239" s="19" t="s">
        <v>52</v>
      </c>
      <c r="L1239" s="19">
        <v>56.81</v>
      </c>
      <c r="M1239" s="2" t="s">
        <v>53</v>
      </c>
      <c r="N1239" s="2" t="s">
        <v>589</v>
      </c>
      <c r="O1239" s="2" t="s">
        <v>590</v>
      </c>
      <c r="P1239" s="2" t="s">
        <v>591</v>
      </c>
      <c r="Q1239" s="2" t="s">
        <v>53</v>
      </c>
      <c r="R1239" s="19">
        <v>70.81</v>
      </c>
      <c r="S1239" s="19" t="s">
        <v>161</v>
      </c>
      <c r="T1239" s="2" t="s">
        <v>58</v>
      </c>
      <c r="U1239" s="2" t="s">
        <v>53</v>
      </c>
      <c r="V1239" s="2" t="s">
        <v>53</v>
      </c>
      <c r="W1239" s="2" t="s">
        <v>53</v>
      </c>
      <c r="X1239" s="2" t="s">
        <v>53</v>
      </c>
      <c r="Y1239" s="2" t="s">
        <v>12659</v>
      </c>
      <c r="Z1239" s="2" t="s">
        <v>12660</v>
      </c>
      <c r="AA1239" s="2" t="s">
        <v>12661</v>
      </c>
      <c r="AB1239" s="2" t="s">
        <v>12662</v>
      </c>
      <c r="AC1239" s="2" t="s">
        <v>150</v>
      </c>
      <c r="AD1239" s="2" t="s">
        <v>12663</v>
      </c>
      <c r="AE1239" s="2" t="s">
        <v>65</v>
      </c>
      <c r="AF1239" s="2" t="s">
        <v>66</v>
      </c>
      <c r="AG1239" s="2" t="s">
        <v>12664</v>
      </c>
      <c r="AH1239" s="2" t="s">
        <v>12665</v>
      </c>
      <c r="AI1239" s="2" t="s">
        <v>67</v>
      </c>
      <c r="AJ1239" s="2" t="s">
        <v>12666</v>
      </c>
      <c r="AK1239" s="2" t="s">
        <v>53</v>
      </c>
      <c r="AL1239" s="2" t="s">
        <v>53</v>
      </c>
      <c r="AM1239" s="2" t="s">
        <v>53</v>
      </c>
      <c r="AN1239" s="2" t="s">
        <v>53</v>
      </c>
      <c r="AO1239" s="2" t="s">
        <v>53</v>
      </c>
      <c r="AP1239" s="2" t="s">
        <v>53</v>
      </c>
      <c r="AQ1239" s="2" t="s">
        <v>53</v>
      </c>
      <c r="AR1239" s="2" t="s">
        <v>69</v>
      </c>
      <c r="AS1239" s="2" t="s">
        <v>52</v>
      </c>
      <c r="AT1239" s="2" t="s">
        <v>69</v>
      </c>
    </row>
    <row r="1240" spans="1:46" ht="22.5" customHeight="1" x14ac:dyDescent="0.25">
      <c r="A1240" s="18" t="s">
        <v>12667</v>
      </c>
      <c r="B1240" s="2" t="s">
        <v>12668</v>
      </c>
      <c r="C1240" s="2" t="s">
        <v>344</v>
      </c>
      <c r="D1240" s="2" t="s">
        <v>10713</v>
      </c>
      <c r="E1240" s="2" t="s">
        <v>51</v>
      </c>
      <c r="F1240" s="19">
        <v>2</v>
      </c>
      <c r="G1240" s="19">
        <v>88.1</v>
      </c>
      <c r="H1240" s="19" t="s">
        <v>52</v>
      </c>
      <c r="I1240" s="19">
        <v>-25.98</v>
      </c>
      <c r="J1240" s="19" t="s">
        <v>52</v>
      </c>
      <c r="K1240" s="19" t="s">
        <v>52</v>
      </c>
      <c r="L1240" s="19">
        <v>62.12</v>
      </c>
      <c r="M1240" s="2" t="s">
        <v>53</v>
      </c>
      <c r="N1240" s="2" t="s">
        <v>892</v>
      </c>
      <c r="O1240" s="2" t="s">
        <v>2321</v>
      </c>
      <c r="P1240" s="2" t="s">
        <v>2322</v>
      </c>
      <c r="Q1240" s="2" t="s">
        <v>53</v>
      </c>
      <c r="R1240" s="19">
        <v>44.05</v>
      </c>
      <c r="S1240" s="19" t="s">
        <v>57</v>
      </c>
      <c r="T1240" s="2" t="s">
        <v>58</v>
      </c>
      <c r="U1240" s="2" t="s">
        <v>53</v>
      </c>
      <c r="V1240" s="2" t="s">
        <v>53</v>
      </c>
      <c r="W1240" s="2" t="s">
        <v>53</v>
      </c>
      <c r="X1240" s="2" t="s">
        <v>53</v>
      </c>
      <c r="Y1240" s="2" t="s">
        <v>12669</v>
      </c>
      <c r="Z1240" s="2" t="s">
        <v>12670</v>
      </c>
      <c r="AA1240" s="2" t="s">
        <v>12671</v>
      </c>
      <c r="AB1240" s="2" t="s">
        <v>339</v>
      </c>
      <c r="AC1240" s="2" t="s">
        <v>97</v>
      </c>
      <c r="AD1240" s="2" t="s">
        <v>12672</v>
      </c>
      <c r="AE1240" s="2" t="s">
        <v>65</v>
      </c>
      <c r="AF1240" s="2" t="s">
        <v>66</v>
      </c>
      <c r="AG1240" s="2" t="s">
        <v>12673</v>
      </c>
      <c r="AH1240" s="2" t="s">
        <v>12674</v>
      </c>
      <c r="AI1240" s="2" t="s">
        <v>67</v>
      </c>
      <c r="AJ1240" s="2" t="s">
        <v>12675</v>
      </c>
      <c r="AK1240" s="2" t="s">
        <v>53</v>
      </c>
      <c r="AL1240" s="2" t="s">
        <v>53</v>
      </c>
      <c r="AM1240" s="2" t="s">
        <v>53</v>
      </c>
      <c r="AN1240" s="2" t="s">
        <v>53</v>
      </c>
      <c r="AO1240" s="2" t="s">
        <v>53</v>
      </c>
      <c r="AP1240" s="2" t="s">
        <v>53</v>
      </c>
      <c r="AQ1240" s="2" t="s">
        <v>53</v>
      </c>
      <c r="AR1240" s="2" t="s">
        <v>69</v>
      </c>
      <c r="AS1240" s="2" t="s">
        <v>52</v>
      </c>
      <c r="AT1240" s="2" t="s">
        <v>69</v>
      </c>
    </row>
    <row r="1241" spans="1:46" ht="22.5" customHeight="1" x14ac:dyDescent="0.25">
      <c r="A1241" s="18" t="s">
        <v>12676</v>
      </c>
      <c r="B1241" s="2" t="s">
        <v>12677</v>
      </c>
      <c r="C1241" s="2" t="s">
        <v>344</v>
      </c>
      <c r="D1241" s="2" t="s">
        <v>8953</v>
      </c>
      <c r="E1241" s="2" t="s">
        <v>69</v>
      </c>
      <c r="F1241" s="19">
        <v>1</v>
      </c>
      <c r="G1241" s="19">
        <v>79.86</v>
      </c>
      <c r="H1241" s="19">
        <v>15.16</v>
      </c>
      <c r="I1241" s="19">
        <v>-9.58</v>
      </c>
      <c r="J1241" s="19">
        <v>-35.61</v>
      </c>
      <c r="K1241" s="19" t="s">
        <v>52</v>
      </c>
      <c r="L1241" s="19">
        <v>49.83</v>
      </c>
      <c r="M1241" s="2" t="s">
        <v>53</v>
      </c>
      <c r="N1241" s="2" t="s">
        <v>12025</v>
      </c>
      <c r="O1241" s="2" t="s">
        <v>12026</v>
      </c>
      <c r="P1241" s="2" t="s">
        <v>12027</v>
      </c>
      <c r="Q1241" s="2" t="s">
        <v>53</v>
      </c>
      <c r="R1241" s="19">
        <v>79.86</v>
      </c>
      <c r="S1241" s="19" t="s">
        <v>161</v>
      </c>
      <c r="T1241" s="2" t="s">
        <v>77</v>
      </c>
      <c r="U1241" s="2" t="s">
        <v>12678</v>
      </c>
      <c r="V1241" s="2" t="s">
        <v>12679</v>
      </c>
      <c r="W1241" s="2" t="s">
        <v>12680</v>
      </c>
      <c r="X1241" s="2" t="s">
        <v>53</v>
      </c>
      <c r="Y1241" s="2" t="s">
        <v>12678</v>
      </c>
      <c r="Z1241" s="2" t="s">
        <v>12681</v>
      </c>
      <c r="AA1241" s="2" t="s">
        <v>12682</v>
      </c>
      <c r="AB1241" s="2" t="s">
        <v>12683</v>
      </c>
      <c r="AC1241" s="2" t="s">
        <v>195</v>
      </c>
      <c r="AD1241" s="2" t="s">
        <v>12684</v>
      </c>
      <c r="AE1241" s="2" t="s">
        <v>65</v>
      </c>
      <c r="AF1241" s="2" t="s">
        <v>86</v>
      </c>
      <c r="AG1241" s="2" t="s">
        <v>11143</v>
      </c>
      <c r="AH1241" s="2" t="s">
        <v>9356</v>
      </c>
      <c r="AI1241" s="2" t="s">
        <v>67</v>
      </c>
      <c r="AJ1241" s="2" t="s">
        <v>12685</v>
      </c>
      <c r="AK1241" s="2" t="s">
        <v>53</v>
      </c>
      <c r="AL1241" s="2" t="s">
        <v>53</v>
      </c>
      <c r="AM1241" s="2" t="s">
        <v>53</v>
      </c>
      <c r="AN1241" s="2" t="s">
        <v>53</v>
      </c>
      <c r="AO1241" s="2" t="s">
        <v>53</v>
      </c>
      <c r="AP1241" s="2" t="s">
        <v>53</v>
      </c>
      <c r="AQ1241" s="2" t="s">
        <v>53</v>
      </c>
      <c r="AR1241" s="2" t="s">
        <v>69</v>
      </c>
      <c r="AS1241" s="2" t="s">
        <v>52</v>
      </c>
      <c r="AT1241" s="2" t="s">
        <v>69</v>
      </c>
    </row>
    <row r="1242" spans="1:46" ht="22.5" customHeight="1" x14ac:dyDescent="0.25">
      <c r="A1242" s="18" t="s">
        <v>12686</v>
      </c>
      <c r="B1242" s="2" t="s">
        <v>12687</v>
      </c>
      <c r="C1242" s="2" t="s">
        <v>344</v>
      </c>
      <c r="D1242" s="2" t="s">
        <v>12024</v>
      </c>
      <c r="E1242" s="2" t="s">
        <v>69</v>
      </c>
      <c r="F1242" s="19">
        <v>1</v>
      </c>
      <c r="G1242" s="19">
        <v>25.9</v>
      </c>
      <c r="H1242" s="19">
        <v>5.45</v>
      </c>
      <c r="I1242" s="19">
        <v>-9.9</v>
      </c>
      <c r="J1242" s="19">
        <v>-5.45</v>
      </c>
      <c r="K1242" s="19" t="s">
        <v>52</v>
      </c>
      <c r="L1242" s="19">
        <v>16</v>
      </c>
      <c r="M1242" s="2" t="s">
        <v>53</v>
      </c>
      <c r="N1242" s="2" t="s">
        <v>1879</v>
      </c>
      <c r="O1242" s="2" t="s">
        <v>1880</v>
      </c>
      <c r="P1242" s="2" t="s">
        <v>1881</v>
      </c>
      <c r="Q1242" s="2" t="s">
        <v>53</v>
      </c>
      <c r="R1242" s="19">
        <v>25.9</v>
      </c>
      <c r="S1242" s="19" t="s">
        <v>57</v>
      </c>
      <c r="T1242" s="2" t="s">
        <v>58</v>
      </c>
      <c r="U1242" s="2" t="s">
        <v>53</v>
      </c>
      <c r="V1242" s="2" t="s">
        <v>53</v>
      </c>
      <c r="W1242" s="2" t="s">
        <v>53</v>
      </c>
      <c r="X1242" s="2" t="s">
        <v>53</v>
      </c>
      <c r="Y1242" s="2" t="s">
        <v>12688</v>
      </c>
      <c r="Z1242" s="2" t="s">
        <v>12689</v>
      </c>
      <c r="AA1242" s="2" t="s">
        <v>12690</v>
      </c>
      <c r="AB1242" s="2" t="s">
        <v>1170</v>
      </c>
      <c r="AC1242" s="2" t="s">
        <v>124</v>
      </c>
      <c r="AD1242" s="2" t="s">
        <v>12691</v>
      </c>
      <c r="AE1242" s="2" t="s">
        <v>65</v>
      </c>
      <c r="AF1242" s="2" t="s">
        <v>66</v>
      </c>
      <c r="AG1242" s="2" t="s">
        <v>12692</v>
      </c>
      <c r="AH1242" s="2" t="s">
        <v>12693</v>
      </c>
      <c r="AI1242" s="2" t="s">
        <v>67</v>
      </c>
      <c r="AJ1242" s="2" t="s">
        <v>12694</v>
      </c>
      <c r="AK1242" s="2" t="s">
        <v>53</v>
      </c>
      <c r="AL1242" s="2" t="s">
        <v>53</v>
      </c>
      <c r="AM1242" s="2" t="s">
        <v>53</v>
      </c>
      <c r="AN1242" s="2" t="s">
        <v>53</v>
      </c>
      <c r="AO1242" s="2" t="s">
        <v>53</v>
      </c>
      <c r="AP1242" s="2" t="s">
        <v>53</v>
      </c>
      <c r="AQ1242" s="2" t="s">
        <v>53</v>
      </c>
      <c r="AR1242" s="2" t="s">
        <v>69</v>
      </c>
      <c r="AS1242" s="2" t="s">
        <v>52</v>
      </c>
      <c r="AT1242" s="2" t="s">
        <v>69</v>
      </c>
    </row>
    <row r="1243" spans="1:46" ht="22.5" customHeight="1" x14ac:dyDescent="0.25">
      <c r="A1243" s="18" t="s">
        <v>12695</v>
      </c>
      <c r="B1243" s="2" t="s">
        <v>12696</v>
      </c>
      <c r="C1243" s="2" t="s">
        <v>344</v>
      </c>
      <c r="D1243" s="2" t="s">
        <v>12024</v>
      </c>
      <c r="E1243" s="2" t="s">
        <v>69</v>
      </c>
      <c r="F1243" s="19">
        <v>1</v>
      </c>
      <c r="G1243" s="19">
        <v>49.99</v>
      </c>
      <c r="H1243" s="19">
        <v>9.57</v>
      </c>
      <c r="I1243" s="19">
        <v>-14</v>
      </c>
      <c r="J1243" s="19">
        <v>-9.57</v>
      </c>
      <c r="K1243" s="19" t="s">
        <v>52</v>
      </c>
      <c r="L1243" s="19">
        <v>35.99</v>
      </c>
      <c r="M1243" s="2" t="s">
        <v>51</v>
      </c>
      <c r="N1243" s="2" t="s">
        <v>143</v>
      </c>
      <c r="O1243" s="2" t="s">
        <v>144</v>
      </c>
      <c r="P1243" s="2" t="s">
        <v>145</v>
      </c>
      <c r="Q1243" s="2" t="s">
        <v>53</v>
      </c>
      <c r="R1243" s="19">
        <v>49.99</v>
      </c>
      <c r="S1243" s="19" t="s">
        <v>57</v>
      </c>
      <c r="T1243" s="2" t="s">
        <v>58</v>
      </c>
      <c r="U1243" s="2" t="s">
        <v>53</v>
      </c>
      <c r="V1243" s="2" t="s">
        <v>53</v>
      </c>
      <c r="W1243" s="2" t="s">
        <v>53</v>
      </c>
      <c r="X1243" s="2" t="s">
        <v>53</v>
      </c>
      <c r="Y1243" s="2" t="s">
        <v>12697</v>
      </c>
      <c r="Z1243" s="2" t="s">
        <v>12698</v>
      </c>
      <c r="AA1243" s="2" t="s">
        <v>12699</v>
      </c>
      <c r="AB1243" s="2" t="s">
        <v>12700</v>
      </c>
      <c r="AC1243" s="2" t="s">
        <v>124</v>
      </c>
      <c r="AD1243" s="2" t="s">
        <v>12701</v>
      </c>
      <c r="AE1243" s="2" t="s">
        <v>65</v>
      </c>
      <c r="AF1243" s="2" t="s">
        <v>66</v>
      </c>
      <c r="AG1243" s="2" t="s">
        <v>12702</v>
      </c>
      <c r="AH1243" s="2" t="s">
        <v>12703</v>
      </c>
      <c r="AI1243" s="2" t="s">
        <v>67</v>
      </c>
      <c r="AJ1243" s="2" t="s">
        <v>12704</v>
      </c>
      <c r="AK1243" s="2" t="s">
        <v>53</v>
      </c>
      <c r="AL1243" s="2" t="s">
        <v>53</v>
      </c>
      <c r="AM1243" s="2" t="s">
        <v>53</v>
      </c>
      <c r="AN1243" s="2" t="s">
        <v>53</v>
      </c>
      <c r="AO1243" s="2" t="s">
        <v>53</v>
      </c>
      <c r="AP1243" s="2" t="s">
        <v>53</v>
      </c>
      <c r="AQ1243" s="2" t="s">
        <v>53</v>
      </c>
      <c r="AR1243" s="2" t="s">
        <v>69</v>
      </c>
      <c r="AS1243" s="2" t="s">
        <v>52</v>
      </c>
      <c r="AT1243" s="2" t="s">
        <v>69</v>
      </c>
    </row>
    <row r="1244" spans="1:46" ht="22.5" customHeight="1" x14ac:dyDescent="0.25">
      <c r="A1244" s="18" t="s">
        <v>12705</v>
      </c>
      <c r="B1244" s="2" t="s">
        <v>12706</v>
      </c>
      <c r="C1244" s="2" t="s">
        <v>344</v>
      </c>
      <c r="D1244" s="2" t="s">
        <v>10713</v>
      </c>
      <c r="E1244" s="2" t="s">
        <v>51</v>
      </c>
      <c r="F1244" s="19">
        <v>1</v>
      </c>
      <c r="G1244" s="19">
        <v>70.81</v>
      </c>
      <c r="H1244" s="19">
        <v>3.13</v>
      </c>
      <c r="I1244" s="19">
        <v>-14</v>
      </c>
      <c r="J1244" s="19">
        <v>-3.13</v>
      </c>
      <c r="K1244" s="19" t="s">
        <v>52</v>
      </c>
      <c r="L1244" s="19">
        <v>56.81</v>
      </c>
      <c r="M1244" s="2" t="s">
        <v>51</v>
      </c>
      <c r="N1244" s="2" t="s">
        <v>589</v>
      </c>
      <c r="O1244" s="2" t="s">
        <v>590</v>
      </c>
      <c r="P1244" s="2" t="s">
        <v>591</v>
      </c>
      <c r="Q1244" s="2" t="s">
        <v>53</v>
      </c>
      <c r="R1244" s="19">
        <v>70.81</v>
      </c>
      <c r="S1244" s="19" t="s">
        <v>161</v>
      </c>
      <c r="T1244" s="2" t="s">
        <v>58</v>
      </c>
      <c r="U1244" s="2" t="s">
        <v>53</v>
      </c>
      <c r="V1244" s="2" t="s">
        <v>53</v>
      </c>
      <c r="W1244" s="2" t="s">
        <v>53</v>
      </c>
      <c r="X1244" s="2" t="s">
        <v>53</v>
      </c>
      <c r="Y1244" s="2" t="s">
        <v>12707</v>
      </c>
      <c r="Z1244" s="2" t="s">
        <v>12708</v>
      </c>
      <c r="AA1244" s="2" t="s">
        <v>12709</v>
      </c>
      <c r="AB1244" s="2" t="s">
        <v>12710</v>
      </c>
      <c r="AC1244" s="2" t="s">
        <v>84</v>
      </c>
      <c r="AD1244" s="2" t="s">
        <v>12711</v>
      </c>
      <c r="AE1244" s="2" t="s">
        <v>65</v>
      </c>
      <c r="AF1244" s="2" t="s">
        <v>66</v>
      </c>
      <c r="AG1244" s="2" t="s">
        <v>12712</v>
      </c>
      <c r="AH1244" s="2" t="s">
        <v>12713</v>
      </c>
      <c r="AI1244" s="2" t="s">
        <v>67</v>
      </c>
      <c r="AJ1244" s="2" t="s">
        <v>12714</v>
      </c>
      <c r="AK1244" s="2" t="s">
        <v>53</v>
      </c>
      <c r="AL1244" s="2" t="s">
        <v>53</v>
      </c>
      <c r="AM1244" s="2" t="s">
        <v>53</v>
      </c>
      <c r="AN1244" s="2" t="s">
        <v>53</v>
      </c>
      <c r="AO1244" s="2" t="s">
        <v>53</v>
      </c>
      <c r="AP1244" s="2" t="s">
        <v>53</v>
      </c>
      <c r="AQ1244" s="2" t="s">
        <v>53</v>
      </c>
      <c r="AR1244" s="2" t="s">
        <v>69</v>
      </c>
      <c r="AS1244" s="2" t="s">
        <v>52</v>
      </c>
      <c r="AT1244" s="2" t="s">
        <v>69</v>
      </c>
    </row>
    <row r="1245" spans="1:46" ht="22.5" customHeight="1" x14ac:dyDescent="0.25">
      <c r="A1245" s="18" t="s">
        <v>12715</v>
      </c>
      <c r="B1245" s="2" t="s">
        <v>12716</v>
      </c>
      <c r="C1245" s="2" t="s">
        <v>12717</v>
      </c>
      <c r="D1245" s="2" t="s">
        <v>3793</v>
      </c>
      <c r="E1245" s="2" t="s">
        <v>69</v>
      </c>
      <c r="F1245" s="19">
        <v>0</v>
      </c>
      <c r="G1245" s="19">
        <v>193.99</v>
      </c>
      <c r="H1245" s="19" t="s">
        <v>52</v>
      </c>
      <c r="I1245" s="19">
        <v>-99.46</v>
      </c>
      <c r="J1245" s="19">
        <v>-26.45</v>
      </c>
      <c r="K1245" s="19">
        <v>23.28</v>
      </c>
      <c r="L1245" s="19">
        <v>91.36</v>
      </c>
      <c r="M1245" s="2" t="s">
        <v>51</v>
      </c>
      <c r="N1245" s="2" t="s">
        <v>559</v>
      </c>
      <c r="O1245" s="2" t="s">
        <v>560</v>
      </c>
      <c r="P1245" s="2" t="s">
        <v>561</v>
      </c>
      <c r="Q1245" s="2" t="s">
        <v>53</v>
      </c>
      <c r="R1245" s="19">
        <v>193.99</v>
      </c>
      <c r="S1245" s="19" t="s">
        <v>161</v>
      </c>
      <c r="T1245" s="2" t="s">
        <v>58</v>
      </c>
      <c r="U1245" s="2" t="s">
        <v>12718</v>
      </c>
      <c r="V1245" s="2" t="s">
        <v>12719</v>
      </c>
      <c r="W1245" s="2" t="s">
        <v>12720</v>
      </c>
      <c r="X1245" s="2" t="s">
        <v>53</v>
      </c>
      <c r="Y1245" s="2" t="s">
        <v>12718</v>
      </c>
      <c r="Z1245" s="2" t="s">
        <v>12721</v>
      </c>
      <c r="AA1245" s="2" t="s">
        <v>2178</v>
      </c>
      <c r="AB1245" s="2" t="s">
        <v>124</v>
      </c>
      <c r="AC1245" s="2" t="s">
        <v>124</v>
      </c>
      <c r="AD1245" s="2" t="s">
        <v>2179</v>
      </c>
      <c r="AE1245" s="2" t="s">
        <v>65</v>
      </c>
      <c r="AF1245" s="2" t="s">
        <v>66</v>
      </c>
      <c r="AG1245" s="2" t="s">
        <v>12722</v>
      </c>
      <c r="AH1245" s="2" t="s">
        <v>10748</v>
      </c>
      <c r="AI1245" s="2" t="s">
        <v>67</v>
      </c>
      <c r="AJ1245" s="2" t="s">
        <v>12723</v>
      </c>
      <c r="AK1245" s="2" t="s">
        <v>53</v>
      </c>
      <c r="AL1245" s="2" t="s">
        <v>53</v>
      </c>
      <c r="AM1245" s="2" t="s">
        <v>53</v>
      </c>
      <c r="AN1245" s="2" t="s">
        <v>53</v>
      </c>
      <c r="AO1245" s="2" t="s">
        <v>53</v>
      </c>
      <c r="AP1245" s="2" t="s">
        <v>53</v>
      </c>
      <c r="AQ1245" s="2" t="s">
        <v>53</v>
      </c>
      <c r="AR1245" s="2" t="s">
        <v>69</v>
      </c>
      <c r="AS1245" s="2">
        <v>1</v>
      </c>
      <c r="AT1245" s="2" t="s">
        <v>69</v>
      </c>
    </row>
    <row r="1246" spans="1:46" ht="22.5" customHeight="1" x14ac:dyDescent="0.25">
      <c r="A1246" s="18" t="s">
        <v>12724</v>
      </c>
      <c r="B1246" s="2" t="s">
        <v>12725</v>
      </c>
      <c r="C1246" s="2" t="s">
        <v>344</v>
      </c>
      <c r="D1246" s="2" t="s">
        <v>10713</v>
      </c>
      <c r="E1246" s="2" t="s">
        <v>69</v>
      </c>
      <c r="F1246" s="19">
        <v>1</v>
      </c>
      <c r="G1246" s="19">
        <v>45.9</v>
      </c>
      <c r="H1246" s="19">
        <v>7.43</v>
      </c>
      <c r="I1246" s="19">
        <v>-13.3</v>
      </c>
      <c r="J1246" s="19">
        <v>-7.43</v>
      </c>
      <c r="K1246" s="19" t="s">
        <v>52</v>
      </c>
      <c r="L1246" s="19">
        <v>32.6</v>
      </c>
      <c r="M1246" s="2" t="s">
        <v>51</v>
      </c>
      <c r="N1246" s="2" t="s">
        <v>400</v>
      </c>
      <c r="O1246" s="2" t="s">
        <v>401</v>
      </c>
      <c r="P1246" s="2" t="s">
        <v>402</v>
      </c>
      <c r="Q1246" s="2" t="s">
        <v>53</v>
      </c>
      <c r="R1246" s="19">
        <v>45.9</v>
      </c>
      <c r="S1246" s="19" t="s">
        <v>57</v>
      </c>
      <c r="T1246" s="2" t="s">
        <v>58</v>
      </c>
      <c r="U1246" s="2" t="s">
        <v>53</v>
      </c>
      <c r="V1246" s="2" t="s">
        <v>53</v>
      </c>
      <c r="W1246" s="2" t="s">
        <v>53</v>
      </c>
      <c r="X1246" s="2" t="s">
        <v>53</v>
      </c>
      <c r="Y1246" s="2" t="s">
        <v>12726</v>
      </c>
      <c r="Z1246" s="2" t="s">
        <v>12727</v>
      </c>
      <c r="AA1246" s="2" t="s">
        <v>12728</v>
      </c>
      <c r="AB1246" s="2" t="s">
        <v>12729</v>
      </c>
      <c r="AC1246" s="2" t="s">
        <v>97</v>
      </c>
      <c r="AD1246" s="2" t="s">
        <v>12730</v>
      </c>
      <c r="AE1246" s="2" t="s">
        <v>65</v>
      </c>
      <c r="AF1246" s="2" t="s">
        <v>66</v>
      </c>
      <c r="AG1246" s="2" t="s">
        <v>12265</v>
      </c>
      <c r="AH1246" s="2" t="s">
        <v>12731</v>
      </c>
      <c r="AI1246" s="2" t="s">
        <v>67</v>
      </c>
      <c r="AJ1246" s="2" t="s">
        <v>12732</v>
      </c>
      <c r="AK1246" s="2" t="s">
        <v>53</v>
      </c>
      <c r="AL1246" s="2" t="s">
        <v>53</v>
      </c>
      <c r="AM1246" s="2" t="s">
        <v>53</v>
      </c>
      <c r="AN1246" s="2" t="s">
        <v>53</v>
      </c>
      <c r="AO1246" s="2" t="s">
        <v>53</v>
      </c>
      <c r="AP1246" s="2" t="s">
        <v>53</v>
      </c>
      <c r="AQ1246" s="2" t="s">
        <v>53</v>
      </c>
      <c r="AR1246" s="2" t="s">
        <v>69</v>
      </c>
      <c r="AS1246" s="2" t="s">
        <v>52</v>
      </c>
      <c r="AT1246" s="2" t="s">
        <v>69</v>
      </c>
    </row>
    <row r="1247" spans="1:46" ht="22.5" customHeight="1" x14ac:dyDescent="0.25">
      <c r="A1247" s="18" t="s">
        <v>12733</v>
      </c>
      <c r="B1247" s="2" t="s">
        <v>12734</v>
      </c>
      <c r="C1247" s="2" t="s">
        <v>344</v>
      </c>
      <c r="D1247" s="2" t="s">
        <v>7125</v>
      </c>
      <c r="E1247" s="2" t="s">
        <v>69</v>
      </c>
      <c r="F1247" s="19">
        <v>1</v>
      </c>
      <c r="G1247" s="19">
        <v>199.99</v>
      </c>
      <c r="H1247" s="19" t="s">
        <v>52</v>
      </c>
      <c r="I1247" s="19">
        <v>-34</v>
      </c>
      <c r="J1247" s="19">
        <v>-20.45</v>
      </c>
      <c r="K1247" s="19" t="s">
        <v>52</v>
      </c>
      <c r="L1247" s="19">
        <v>145.54</v>
      </c>
      <c r="M1247" s="2" t="s">
        <v>51</v>
      </c>
      <c r="N1247" s="2" t="s">
        <v>2702</v>
      </c>
      <c r="O1247" s="2" t="s">
        <v>2703</v>
      </c>
      <c r="P1247" s="2" t="s">
        <v>2704</v>
      </c>
      <c r="Q1247" s="2" t="s">
        <v>53</v>
      </c>
      <c r="R1247" s="19">
        <v>199.99</v>
      </c>
      <c r="S1247" s="19" t="s">
        <v>57</v>
      </c>
      <c r="T1247" s="2" t="s">
        <v>58</v>
      </c>
      <c r="U1247" s="2" t="s">
        <v>53</v>
      </c>
      <c r="V1247" s="2" t="s">
        <v>53</v>
      </c>
      <c r="W1247" s="2" t="s">
        <v>53</v>
      </c>
      <c r="X1247" s="2" t="s">
        <v>53</v>
      </c>
      <c r="Y1247" s="2" t="s">
        <v>12735</v>
      </c>
      <c r="Z1247" s="2" t="s">
        <v>12736</v>
      </c>
      <c r="AA1247" s="2" t="s">
        <v>12737</v>
      </c>
      <c r="AB1247" s="2" t="s">
        <v>12738</v>
      </c>
      <c r="AC1247" s="2" t="s">
        <v>182</v>
      </c>
      <c r="AD1247" s="2" t="s">
        <v>12739</v>
      </c>
      <c r="AE1247" s="2" t="s">
        <v>65</v>
      </c>
      <c r="AF1247" s="2" t="s">
        <v>66</v>
      </c>
      <c r="AG1247" s="2" t="s">
        <v>12446</v>
      </c>
      <c r="AH1247" s="2" t="s">
        <v>12740</v>
      </c>
      <c r="AI1247" s="2" t="s">
        <v>67</v>
      </c>
      <c r="AJ1247" s="2" t="s">
        <v>12741</v>
      </c>
      <c r="AK1247" s="2" t="s">
        <v>53</v>
      </c>
      <c r="AL1247" s="2" t="s">
        <v>53</v>
      </c>
      <c r="AM1247" s="2" t="s">
        <v>53</v>
      </c>
      <c r="AN1247" s="2" t="s">
        <v>53</v>
      </c>
      <c r="AO1247" s="2" t="s">
        <v>53</v>
      </c>
      <c r="AP1247" s="2" t="s">
        <v>53</v>
      </c>
      <c r="AQ1247" s="2" t="s">
        <v>53</v>
      </c>
      <c r="AR1247" s="2" t="s">
        <v>69</v>
      </c>
      <c r="AS1247" s="2" t="s">
        <v>52</v>
      </c>
      <c r="AT1247" s="2" t="s">
        <v>69</v>
      </c>
    </row>
    <row r="1248" spans="1:46" ht="22.5" customHeight="1" x14ac:dyDescent="0.25">
      <c r="A1248" s="18" t="s">
        <v>12742</v>
      </c>
      <c r="B1248" s="2" t="s">
        <v>12743</v>
      </c>
      <c r="C1248" s="2" t="s">
        <v>344</v>
      </c>
      <c r="D1248" s="2" t="s">
        <v>12024</v>
      </c>
      <c r="E1248" s="2" t="s">
        <v>51</v>
      </c>
      <c r="F1248" s="19">
        <v>2</v>
      </c>
      <c r="G1248" s="19">
        <v>109.74</v>
      </c>
      <c r="H1248" s="19" t="s">
        <v>52</v>
      </c>
      <c r="I1248" s="19">
        <v>-24.16</v>
      </c>
      <c r="J1248" s="19" t="s">
        <v>52</v>
      </c>
      <c r="K1248" s="19" t="s">
        <v>52</v>
      </c>
      <c r="L1248" s="19">
        <v>85.58</v>
      </c>
      <c r="M1248" s="2" t="s">
        <v>53</v>
      </c>
      <c r="N1248" s="2" t="s">
        <v>309</v>
      </c>
      <c r="O1248" s="2" t="s">
        <v>390</v>
      </c>
      <c r="P1248" s="2" t="s">
        <v>311</v>
      </c>
      <c r="Q1248" s="2" t="s">
        <v>53</v>
      </c>
      <c r="R1248" s="19">
        <v>54.87</v>
      </c>
      <c r="S1248" s="19" t="s">
        <v>161</v>
      </c>
      <c r="T1248" s="2" t="s">
        <v>58</v>
      </c>
      <c r="U1248" s="2" t="s">
        <v>53</v>
      </c>
      <c r="V1248" s="2" t="s">
        <v>53</v>
      </c>
      <c r="W1248" s="2" t="s">
        <v>53</v>
      </c>
      <c r="X1248" s="2" t="s">
        <v>53</v>
      </c>
      <c r="Y1248" s="2" t="s">
        <v>12744</v>
      </c>
      <c r="Z1248" s="2" t="s">
        <v>12745</v>
      </c>
      <c r="AA1248" s="2" t="s">
        <v>12746</v>
      </c>
      <c r="AB1248" s="2" t="s">
        <v>111</v>
      </c>
      <c r="AC1248" s="2" t="s">
        <v>111</v>
      </c>
      <c r="AD1248" s="2" t="s">
        <v>12747</v>
      </c>
      <c r="AE1248" s="2" t="s">
        <v>65</v>
      </c>
      <c r="AF1248" s="2" t="s">
        <v>66</v>
      </c>
      <c r="AG1248" s="2" t="s">
        <v>12748</v>
      </c>
      <c r="AH1248" s="2" t="s">
        <v>12749</v>
      </c>
      <c r="AI1248" s="2" t="s">
        <v>67</v>
      </c>
      <c r="AJ1248" s="2" t="s">
        <v>12750</v>
      </c>
      <c r="AK1248" s="2" t="s">
        <v>53</v>
      </c>
      <c r="AL1248" s="2" t="s">
        <v>53</v>
      </c>
      <c r="AM1248" s="2" t="s">
        <v>53</v>
      </c>
      <c r="AN1248" s="2" t="s">
        <v>53</v>
      </c>
      <c r="AO1248" s="2" t="s">
        <v>53</v>
      </c>
      <c r="AP1248" s="2" t="s">
        <v>53</v>
      </c>
      <c r="AQ1248" s="2" t="s">
        <v>53</v>
      </c>
      <c r="AR1248" s="2" t="s">
        <v>69</v>
      </c>
      <c r="AS1248" s="2" t="s">
        <v>52</v>
      </c>
      <c r="AT1248" s="2" t="s">
        <v>69</v>
      </c>
    </row>
    <row r="1249" spans="1:46" ht="22.5" customHeight="1" x14ac:dyDescent="0.25">
      <c r="A1249" s="18" t="s">
        <v>12751</v>
      </c>
      <c r="B1249" s="2" t="s">
        <v>12752</v>
      </c>
      <c r="C1249" s="2" t="s">
        <v>344</v>
      </c>
      <c r="D1249" s="2" t="s">
        <v>10713</v>
      </c>
      <c r="E1249" s="2" t="s">
        <v>51</v>
      </c>
      <c r="F1249" s="19">
        <v>1</v>
      </c>
      <c r="G1249" s="19">
        <v>193.99</v>
      </c>
      <c r="H1249" s="19" t="s">
        <v>52</v>
      </c>
      <c r="I1249" s="19">
        <v>-23.28</v>
      </c>
      <c r="J1249" s="19">
        <v>-26.45</v>
      </c>
      <c r="K1249" s="19" t="s">
        <v>52</v>
      </c>
      <c r="L1249" s="19">
        <v>144.26</v>
      </c>
      <c r="M1249" s="2" t="s">
        <v>53</v>
      </c>
      <c r="N1249" s="2" t="s">
        <v>559</v>
      </c>
      <c r="O1249" s="2" t="s">
        <v>560</v>
      </c>
      <c r="P1249" s="2" t="s">
        <v>561</v>
      </c>
      <c r="Q1249" s="2" t="s">
        <v>53</v>
      </c>
      <c r="R1249" s="19">
        <v>193.99</v>
      </c>
      <c r="S1249" s="19" t="s">
        <v>161</v>
      </c>
      <c r="T1249" s="2" t="s">
        <v>58</v>
      </c>
      <c r="U1249" s="2" t="s">
        <v>53</v>
      </c>
      <c r="V1249" s="2" t="s">
        <v>53</v>
      </c>
      <c r="W1249" s="2" t="s">
        <v>53</v>
      </c>
      <c r="X1249" s="2" t="s">
        <v>53</v>
      </c>
      <c r="Y1249" s="2" t="s">
        <v>12753</v>
      </c>
      <c r="Z1249" s="2" t="s">
        <v>12754</v>
      </c>
      <c r="AA1249" s="2" t="s">
        <v>12755</v>
      </c>
      <c r="AB1249" s="2" t="s">
        <v>12756</v>
      </c>
      <c r="AC1249" s="2" t="s">
        <v>124</v>
      </c>
      <c r="AD1249" s="2" t="s">
        <v>12757</v>
      </c>
      <c r="AE1249" s="2" t="s">
        <v>65</v>
      </c>
      <c r="AF1249" s="2" t="s">
        <v>66</v>
      </c>
      <c r="AG1249" s="2" t="s">
        <v>12758</v>
      </c>
      <c r="AH1249" s="2" t="s">
        <v>12759</v>
      </c>
      <c r="AI1249" s="2" t="s">
        <v>67</v>
      </c>
      <c r="AJ1249" s="2" t="s">
        <v>12760</v>
      </c>
      <c r="AK1249" s="2" t="s">
        <v>53</v>
      </c>
      <c r="AL1249" s="2" t="s">
        <v>53</v>
      </c>
      <c r="AM1249" s="2" t="s">
        <v>53</v>
      </c>
      <c r="AN1249" s="2" t="s">
        <v>53</v>
      </c>
      <c r="AO1249" s="2" t="s">
        <v>53</v>
      </c>
      <c r="AP1249" s="2" t="s">
        <v>53</v>
      </c>
      <c r="AQ1249" s="2" t="s">
        <v>53</v>
      </c>
      <c r="AR1249" s="2" t="s">
        <v>69</v>
      </c>
      <c r="AS1249" s="2" t="s">
        <v>52</v>
      </c>
      <c r="AT1249" s="2" t="s">
        <v>69</v>
      </c>
    </row>
    <row r="1250" spans="1:46" ht="22.5" customHeight="1" x14ac:dyDescent="0.25">
      <c r="A1250" s="18" t="s">
        <v>12761</v>
      </c>
      <c r="B1250" s="2" t="s">
        <v>12752</v>
      </c>
      <c r="C1250" s="2" t="s">
        <v>344</v>
      </c>
      <c r="D1250" s="2" t="s">
        <v>12024</v>
      </c>
      <c r="E1250" s="2" t="s">
        <v>69</v>
      </c>
      <c r="F1250" s="19">
        <v>1</v>
      </c>
      <c r="G1250" s="19">
        <v>49.99</v>
      </c>
      <c r="H1250" s="19">
        <v>15.66</v>
      </c>
      <c r="I1250" s="19">
        <v>-14</v>
      </c>
      <c r="J1250" s="19">
        <v>-15.66</v>
      </c>
      <c r="K1250" s="19" t="s">
        <v>52</v>
      </c>
      <c r="L1250" s="19">
        <v>35.99</v>
      </c>
      <c r="M1250" s="2" t="s">
        <v>53</v>
      </c>
      <c r="N1250" s="2" t="s">
        <v>143</v>
      </c>
      <c r="O1250" s="2" t="s">
        <v>144</v>
      </c>
      <c r="P1250" s="2" t="s">
        <v>145</v>
      </c>
      <c r="Q1250" s="2" t="s">
        <v>53</v>
      </c>
      <c r="R1250" s="19">
        <v>49.99</v>
      </c>
      <c r="S1250" s="19" t="s">
        <v>57</v>
      </c>
      <c r="T1250" s="2" t="s">
        <v>58</v>
      </c>
      <c r="U1250" s="2" t="s">
        <v>53</v>
      </c>
      <c r="V1250" s="2" t="s">
        <v>53</v>
      </c>
      <c r="W1250" s="2" t="s">
        <v>53</v>
      </c>
      <c r="X1250" s="2" t="s">
        <v>53</v>
      </c>
      <c r="Y1250" s="2" t="s">
        <v>12762</v>
      </c>
      <c r="Z1250" s="2" t="s">
        <v>12763</v>
      </c>
      <c r="AA1250" s="2" t="s">
        <v>12764</v>
      </c>
      <c r="AB1250" s="2" t="s">
        <v>1544</v>
      </c>
      <c r="AC1250" s="2" t="s">
        <v>531</v>
      </c>
      <c r="AD1250" s="2" t="s">
        <v>12765</v>
      </c>
      <c r="AE1250" s="2" t="s">
        <v>65</v>
      </c>
      <c r="AF1250" s="2" t="s">
        <v>66</v>
      </c>
      <c r="AG1250" s="2" t="s">
        <v>12766</v>
      </c>
      <c r="AH1250" s="2" t="s">
        <v>12767</v>
      </c>
      <c r="AI1250" s="2" t="s">
        <v>67</v>
      </c>
      <c r="AJ1250" s="2" t="s">
        <v>12768</v>
      </c>
      <c r="AK1250" s="2" t="s">
        <v>53</v>
      </c>
      <c r="AL1250" s="2" t="s">
        <v>53</v>
      </c>
      <c r="AM1250" s="2" t="s">
        <v>53</v>
      </c>
      <c r="AN1250" s="2" t="s">
        <v>53</v>
      </c>
      <c r="AO1250" s="2" t="s">
        <v>53</v>
      </c>
      <c r="AP1250" s="2" t="s">
        <v>53</v>
      </c>
      <c r="AQ1250" s="2" t="s">
        <v>53</v>
      </c>
      <c r="AR1250" s="2" t="s">
        <v>69</v>
      </c>
      <c r="AS1250" s="2" t="s">
        <v>52</v>
      </c>
      <c r="AT1250" s="2" t="s">
        <v>69</v>
      </c>
    </row>
    <row r="1251" spans="1:46" ht="22.5" customHeight="1" x14ac:dyDescent="0.25">
      <c r="A1251" s="18" t="s">
        <v>12769</v>
      </c>
      <c r="B1251" s="2" t="s">
        <v>12770</v>
      </c>
      <c r="C1251" s="2" t="s">
        <v>344</v>
      </c>
      <c r="D1251" s="2" t="s">
        <v>12024</v>
      </c>
      <c r="E1251" s="2" t="s">
        <v>69</v>
      </c>
      <c r="F1251" s="19">
        <v>1</v>
      </c>
      <c r="G1251" s="19">
        <v>86.99</v>
      </c>
      <c r="H1251" s="19" t="s">
        <v>52</v>
      </c>
      <c r="I1251" s="19">
        <v>-14.79</v>
      </c>
      <c r="J1251" s="19">
        <v>-20.45</v>
      </c>
      <c r="K1251" s="19" t="s">
        <v>52</v>
      </c>
      <c r="L1251" s="19">
        <v>51.75</v>
      </c>
      <c r="M1251" s="2" t="s">
        <v>51</v>
      </c>
      <c r="N1251" s="2" t="s">
        <v>309</v>
      </c>
      <c r="O1251" s="2" t="s">
        <v>747</v>
      </c>
      <c r="P1251" s="2" t="s">
        <v>748</v>
      </c>
      <c r="Q1251" s="2" t="s">
        <v>53</v>
      </c>
      <c r="R1251" s="19">
        <v>86.99</v>
      </c>
      <c r="S1251" s="19" t="s">
        <v>57</v>
      </c>
      <c r="T1251" s="2" t="s">
        <v>58</v>
      </c>
      <c r="U1251" s="2" t="s">
        <v>53</v>
      </c>
      <c r="V1251" s="2" t="s">
        <v>53</v>
      </c>
      <c r="W1251" s="2" t="s">
        <v>53</v>
      </c>
      <c r="X1251" s="2" t="s">
        <v>53</v>
      </c>
      <c r="Y1251" s="2" t="s">
        <v>12771</v>
      </c>
      <c r="Z1251" s="2" t="s">
        <v>12772</v>
      </c>
      <c r="AA1251" s="2" t="s">
        <v>12773</v>
      </c>
      <c r="AB1251" s="2" t="s">
        <v>12700</v>
      </c>
      <c r="AC1251" s="2" t="s">
        <v>124</v>
      </c>
      <c r="AD1251" s="2" t="s">
        <v>12701</v>
      </c>
      <c r="AE1251" s="2" t="s">
        <v>65</v>
      </c>
      <c r="AF1251" s="2" t="s">
        <v>66</v>
      </c>
      <c r="AG1251" s="2" t="s">
        <v>12774</v>
      </c>
      <c r="AH1251" s="2" t="s">
        <v>12775</v>
      </c>
      <c r="AI1251" s="2" t="s">
        <v>67</v>
      </c>
      <c r="AJ1251" s="2" t="s">
        <v>12776</v>
      </c>
      <c r="AK1251" s="2" t="s">
        <v>53</v>
      </c>
      <c r="AL1251" s="2" t="s">
        <v>53</v>
      </c>
      <c r="AM1251" s="2" t="s">
        <v>53</v>
      </c>
      <c r="AN1251" s="2" t="s">
        <v>53</v>
      </c>
      <c r="AO1251" s="2" t="s">
        <v>53</v>
      </c>
      <c r="AP1251" s="2" t="s">
        <v>53</v>
      </c>
      <c r="AQ1251" s="2" t="s">
        <v>53</v>
      </c>
      <c r="AR1251" s="2" t="s">
        <v>69</v>
      </c>
      <c r="AS1251" s="2" t="s">
        <v>52</v>
      </c>
      <c r="AT1251" s="2" t="s">
        <v>69</v>
      </c>
    </row>
    <row r="1252" spans="1:46" ht="22.5" customHeight="1" x14ac:dyDescent="0.25">
      <c r="A1252" s="18" t="s">
        <v>12777</v>
      </c>
      <c r="B1252" s="2" t="s">
        <v>12770</v>
      </c>
      <c r="C1252" s="2" t="s">
        <v>10742</v>
      </c>
      <c r="D1252" s="2" t="s">
        <v>12139</v>
      </c>
      <c r="E1252" s="2" t="s">
        <v>69</v>
      </c>
      <c r="F1252" s="19">
        <v>0</v>
      </c>
      <c r="G1252" s="19">
        <v>65.900000000000006</v>
      </c>
      <c r="H1252" s="19">
        <v>15.9</v>
      </c>
      <c r="I1252" s="19">
        <v>-16.7</v>
      </c>
      <c r="J1252" s="19" t="s">
        <v>52</v>
      </c>
      <c r="K1252" s="19">
        <v>-49.2</v>
      </c>
      <c r="L1252" s="19">
        <v>15.9</v>
      </c>
      <c r="M1252" s="2" t="s">
        <v>53</v>
      </c>
      <c r="N1252" s="2" t="s">
        <v>1363</v>
      </c>
      <c r="O1252" s="2" t="s">
        <v>2192</v>
      </c>
      <c r="P1252" s="2" t="s">
        <v>2193</v>
      </c>
      <c r="Q1252" s="2" t="s">
        <v>53</v>
      </c>
      <c r="R1252" s="19">
        <v>65.900000000000006</v>
      </c>
      <c r="S1252" s="19" t="s">
        <v>57</v>
      </c>
      <c r="T1252" s="2" t="s">
        <v>58</v>
      </c>
      <c r="U1252" s="2" t="s">
        <v>12778</v>
      </c>
      <c r="V1252" s="2" t="s">
        <v>12779</v>
      </c>
      <c r="W1252" s="2" t="s">
        <v>12780</v>
      </c>
      <c r="X1252" s="2" t="s">
        <v>53</v>
      </c>
      <c r="Y1252" s="2" t="s">
        <v>12778</v>
      </c>
      <c r="Z1252" s="2" t="s">
        <v>12781</v>
      </c>
      <c r="AA1252" s="2" t="s">
        <v>2178</v>
      </c>
      <c r="AB1252" s="2" t="s">
        <v>124</v>
      </c>
      <c r="AC1252" s="2" t="s">
        <v>124</v>
      </c>
      <c r="AD1252" s="2" t="s">
        <v>2179</v>
      </c>
      <c r="AE1252" s="2" t="s">
        <v>65</v>
      </c>
      <c r="AF1252" s="2" t="s">
        <v>222</v>
      </c>
      <c r="AG1252" s="2" t="s">
        <v>3533</v>
      </c>
      <c r="AH1252" s="2" t="s">
        <v>12782</v>
      </c>
      <c r="AI1252" s="2" t="s">
        <v>1020</v>
      </c>
      <c r="AJ1252" s="2" t="s">
        <v>12783</v>
      </c>
      <c r="AK1252" s="2" t="s">
        <v>3818</v>
      </c>
      <c r="AL1252" s="2" t="s">
        <v>53</v>
      </c>
      <c r="AM1252" s="2" t="s">
        <v>53</v>
      </c>
      <c r="AN1252" s="2" t="s">
        <v>53</v>
      </c>
      <c r="AO1252" s="2" t="s">
        <v>53</v>
      </c>
      <c r="AP1252" s="2" t="s">
        <v>53</v>
      </c>
      <c r="AQ1252" s="2" t="s">
        <v>53</v>
      </c>
      <c r="AR1252" s="153" t="s">
        <v>51</v>
      </c>
      <c r="AS1252" s="2" t="s">
        <v>52</v>
      </c>
      <c r="AT1252" s="2" t="s">
        <v>69</v>
      </c>
    </row>
    <row r="1253" spans="1:46" ht="22.5" customHeight="1" x14ac:dyDescent="0.25">
      <c r="A1253" s="18" t="s">
        <v>12784</v>
      </c>
      <c r="B1253" s="2" t="s">
        <v>12785</v>
      </c>
      <c r="C1253" s="2" t="s">
        <v>344</v>
      </c>
      <c r="D1253" s="2" t="s">
        <v>12024</v>
      </c>
      <c r="E1253" s="2" t="s">
        <v>69</v>
      </c>
      <c r="F1253" s="19">
        <v>1</v>
      </c>
      <c r="G1253" s="19">
        <v>67.42</v>
      </c>
      <c r="H1253" s="19">
        <v>10.45</v>
      </c>
      <c r="I1253" s="19">
        <v>-16.96</v>
      </c>
      <c r="J1253" s="19">
        <v>-10.45</v>
      </c>
      <c r="K1253" s="19" t="s">
        <v>52</v>
      </c>
      <c r="L1253" s="19">
        <v>50.46</v>
      </c>
      <c r="M1253" s="2" t="s">
        <v>53</v>
      </c>
      <c r="N1253" s="2" t="s">
        <v>687</v>
      </c>
      <c r="O1253" s="2" t="s">
        <v>688</v>
      </c>
      <c r="P1253" s="2" t="s">
        <v>689</v>
      </c>
      <c r="Q1253" s="2" t="s">
        <v>53</v>
      </c>
      <c r="R1253" s="19">
        <v>67.42</v>
      </c>
      <c r="S1253" s="19" t="s">
        <v>57</v>
      </c>
      <c r="T1253" s="2" t="s">
        <v>58</v>
      </c>
      <c r="U1253" s="2" t="s">
        <v>53</v>
      </c>
      <c r="V1253" s="2" t="s">
        <v>53</v>
      </c>
      <c r="W1253" s="2" t="s">
        <v>53</v>
      </c>
      <c r="X1253" s="2" t="s">
        <v>53</v>
      </c>
      <c r="Y1253" s="2" t="s">
        <v>12786</v>
      </c>
      <c r="Z1253" s="2" t="s">
        <v>12787</v>
      </c>
      <c r="AA1253" s="2" t="s">
        <v>12788</v>
      </c>
      <c r="AB1253" s="2" t="s">
        <v>2994</v>
      </c>
      <c r="AC1253" s="2" t="s">
        <v>124</v>
      </c>
      <c r="AD1253" s="2" t="s">
        <v>7416</v>
      </c>
      <c r="AE1253" s="2" t="s">
        <v>65</v>
      </c>
      <c r="AF1253" s="2" t="s">
        <v>66</v>
      </c>
      <c r="AG1253" s="2" t="s">
        <v>12789</v>
      </c>
      <c r="AH1253" s="2" t="s">
        <v>12790</v>
      </c>
      <c r="AI1253" s="2" t="s">
        <v>67</v>
      </c>
      <c r="AJ1253" s="2" t="s">
        <v>12791</v>
      </c>
      <c r="AK1253" s="2" t="s">
        <v>12792</v>
      </c>
      <c r="AL1253" s="2" t="s">
        <v>53</v>
      </c>
      <c r="AM1253" s="2" t="s">
        <v>53</v>
      </c>
      <c r="AN1253" s="2" t="s">
        <v>53</v>
      </c>
      <c r="AO1253" s="2" t="s">
        <v>53</v>
      </c>
      <c r="AP1253" s="2" t="s">
        <v>53</v>
      </c>
      <c r="AQ1253" s="2" t="s">
        <v>53</v>
      </c>
      <c r="AR1253" s="2" t="s">
        <v>69</v>
      </c>
      <c r="AS1253" s="2" t="s">
        <v>52</v>
      </c>
      <c r="AT1253" s="2" t="s">
        <v>69</v>
      </c>
    </row>
    <row r="1254" spans="1:46" ht="22.5" customHeight="1" x14ac:dyDescent="0.25">
      <c r="A1254" s="18" t="s">
        <v>12793</v>
      </c>
      <c r="B1254" s="2" t="s">
        <v>12794</v>
      </c>
      <c r="C1254" s="2" t="s">
        <v>344</v>
      </c>
      <c r="D1254" s="2" t="s">
        <v>10713</v>
      </c>
      <c r="E1254" s="2" t="s">
        <v>69</v>
      </c>
      <c r="F1254" s="19">
        <v>1</v>
      </c>
      <c r="G1254" s="19">
        <v>109.74</v>
      </c>
      <c r="H1254" s="19" t="s">
        <v>52</v>
      </c>
      <c r="I1254" s="19">
        <v>-18.66</v>
      </c>
      <c r="J1254" s="19">
        <v>-20.45</v>
      </c>
      <c r="K1254" s="19" t="s">
        <v>52</v>
      </c>
      <c r="L1254" s="19">
        <v>70.63</v>
      </c>
      <c r="M1254" s="2" t="s">
        <v>53</v>
      </c>
      <c r="N1254" s="2" t="s">
        <v>1235</v>
      </c>
      <c r="O1254" s="2" t="s">
        <v>1236</v>
      </c>
      <c r="P1254" s="2" t="s">
        <v>1237</v>
      </c>
      <c r="Q1254" s="2" t="s">
        <v>53</v>
      </c>
      <c r="R1254" s="19">
        <v>109.74</v>
      </c>
      <c r="S1254" s="19" t="s">
        <v>57</v>
      </c>
      <c r="T1254" s="2" t="s">
        <v>58</v>
      </c>
      <c r="U1254" s="2" t="s">
        <v>53</v>
      </c>
      <c r="V1254" s="2" t="s">
        <v>53</v>
      </c>
      <c r="W1254" s="2" t="s">
        <v>53</v>
      </c>
      <c r="X1254" s="2" t="s">
        <v>53</v>
      </c>
      <c r="Y1254" s="2" t="s">
        <v>12795</v>
      </c>
      <c r="Z1254" s="2" t="s">
        <v>12796</v>
      </c>
      <c r="AA1254" s="2" t="s">
        <v>12797</v>
      </c>
      <c r="AB1254" s="2" t="s">
        <v>12798</v>
      </c>
      <c r="AC1254" s="2" t="s">
        <v>97</v>
      </c>
      <c r="AD1254" s="2" t="s">
        <v>12799</v>
      </c>
      <c r="AE1254" s="2" t="s">
        <v>65</v>
      </c>
      <c r="AF1254" s="2" t="s">
        <v>66</v>
      </c>
      <c r="AG1254" s="2" t="s">
        <v>12800</v>
      </c>
      <c r="AH1254" s="2" t="s">
        <v>12801</v>
      </c>
      <c r="AI1254" s="2" t="s">
        <v>67</v>
      </c>
      <c r="AJ1254" s="2" t="s">
        <v>12802</v>
      </c>
      <c r="AK1254" s="2" t="s">
        <v>53</v>
      </c>
      <c r="AL1254" s="2" t="s">
        <v>53</v>
      </c>
      <c r="AM1254" s="2" t="s">
        <v>53</v>
      </c>
      <c r="AN1254" s="2" t="s">
        <v>53</v>
      </c>
      <c r="AO1254" s="2" t="s">
        <v>53</v>
      </c>
      <c r="AP1254" s="2" t="s">
        <v>53</v>
      </c>
      <c r="AQ1254" s="2" t="s">
        <v>53</v>
      </c>
      <c r="AR1254" s="2" t="s">
        <v>69</v>
      </c>
      <c r="AS1254" s="2" t="s">
        <v>52</v>
      </c>
      <c r="AT1254" s="2" t="s">
        <v>69</v>
      </c>
    </row>
    <row r="1255" spans="1:46" ht="22.5" customHeight="1" x14ac:dyDescent="0.25">
      <c r="A1255" s="18" t="s">
        <v>12803</v>
      </c>
      <c r="B1255" s="2" t="s">
        <v>12804</v>
      </c>
      <c r="C1255" s="2" t="s">
        <v>344</v>
      </c>
      <c r="D1255" s="2" t="s">
        <v>12024</v>
      </c>
      <c r="E1255" s="2" t="s">
        <v>69</v>
      </c>
      <c r="F1255" s="19">
        <v>1</v>
      </c>
      <c r="G1255" s="19">
        <v>129.99</v>
      </c>
      <c r="H1255" s="19" t="s">
        <v>52</v>
      </c>
      <c r="I1255" s="19">
        <v>-22.1</v>
      </c>
      <c r="J1255" s="19">
        <v>-17.95</v>
      </c>
      <c r="K1255" s="19" t="s">
        <v>52</v>
      </c>
      <c r="L1255" s="19">
        <v>89.94</v>
      </c>
      <c r="M1255" s="2" t="s">
        <v>51</v>
      </c>
      <c r="N1255" s="2" t="s">
        <v>676</v>
      </c>
      <c r="O1255" s="2" t="s">
        <v>677</v>
      </c>
      <c r="P1255" s="2" t="s">
        <v>678</v>
      </c>
      <c r="Q1255" s="2" t="s">
        <v>53</v>
      </c>
      <c r="R1255" s="19">
        <v>129.99</v>
      </c>
      <c r="S1255" s="19" t="s">
        <v>57</v>
      </c>
      <c r="T1255" s="2" t="s">
        <v>58</v>
      </c>
      <c r="U1255" s="2" t="s">
        <v>53</v>
      </c>
      <c r="V1255" s="2" t="s">
        <v>53</v>
      </c>
      <c r="W1255" s="2" t="s">
        <v>53</v>
      </c>
      <c r="X1255" s="2" t="s">
        <v>53</v>
      </c>
      <c r="Y1255" s="2" t="s">
        <v>12805</v>
      </c>
      <c r="Z1255" s="2" t="s">
        <v>12806</v>
      </c>
      <c r="AA1255" s="2" t="s">
        <v>12807</v>
      </c>
      <c r="AB1255" s="2" t="s">
        <v>12808</v>
      </c>
      <c r="AC1255" s="2" t="s">
        <v>111</v>
      </c>
      <c r="AD1255" s="2" t="s">
        <v>12809</v>
      </c>
      <c r="AE1255" s="2" t="s">
        <v>65</v>
      </c>
      <c r="AF1255" s="2" t="s">
        <v>66</v>
      </c>
      <c r="AG1255" s="2" t="s">
        <v>12810</v>
      </c>
      <c r="AH1255" s="2" t="s">
        <v>12811</v>
      </c>
      <c r="AI1255" s="2" t="s">
        <v>67</v>
      </c>
      <c r="AJ1255" s="2" t="s">
        <v>12812</v>
      </c>
      <c r="AK1255" s="2" t="s">
        <v>53</v>
      </c>
      <c r="AL1255" s="2" t="s">
        <v>53</v>
      </c>
      <c r="AM1255" s="2" t="s">
        <v>53</v>
      </c>
      <c r="AN1255" s="2" t="s">
        <v>53</v>
      </c>
      <c r="AO1255" s="2" t="s">
        <v>53</v>
      </c>
      <c r="AP1255" s="2" t="s">
        <v>53</v>
      </c>
      <c r="AQ1255" s="2" t="s">
        <v>53</v>
      </c>
      <c r="AR1255" s="2" t="s">
        <v>69</v>
      </c>
      <c r="AS1255" s="2" t="s">
        <v>52</v>
      </c>
      <c r="AT1255" s="2" t="s">
        <v>69</v>
      </c>
    </row>
    <row r="1256" spans="1:46" ht="22.5" customHeight="1" x14ac:dyDescent="0.25">
      <c r="A1256" s="18" t="s">
        <v>12813</v>
      </c>
      <c r="B1256" s="2" t="s">
        <v>12804</v>
      </c>
      <c r="C1256" s="2" t="s">
        <v>344</v>
      </c>
      <c r="D1256" s="2" t="s">
        <v>10713</v>
      </c>
      <c r="E1256" s="2" t="s">
        <v>51</v>
      </c>
      <c r="F1256" s="19">
        <v>1</v>
      </c>
      <c r="G1256" s="19">
        <v>127.67</v>
      </c>
      <c r="H1256" s="19" t="s">
        <v>52</v>
      </c>
      <c r="I1256" s="19">
        <v>-21.7</v>
      </c>
      <c r="J1256" s="19">
        <v>-21.45</v>
      </c>
      <c r="K1256" s="19" t="s">
        <v>52</v>
      </c>
      <c r="L1256" s="19">
        <v>84.52</v>
      </c>
      <c r="M1256" s="2" t="s">
        <v>51</v>
      </c>
      <c r="N1256" s="2" t="s">
        <v>12814</v>
      </c>
      <c r="O1256" s="2" t="s">
        <v>12815</v>
      </c>
      <c r="P1256" s="2" t="s">
        <v>12816</v>
      </c>
      <c r="Q1256" s="2" t="s">
        <v>53</v>
      </c>
      <c r="R1256" s="19">
        <v>127.67</v>
      </c>
      <c r="S1256" s="19" t="s">
        <v>57</v>
      </c>
      <c r="T1256" s="2" t="s">
        <v>77</v>
      </c>
      <c r="U1256" s="2" t="s">
        <v>12817</v>
      </c>
      <c r="V1256" s="2" t="s">
        <v>12818</v>
      </c>
      <c r="W1256" s="2" t="s">
        <v>12819</v>
      </c>
      <c r="X1256" s="2" t="s">
        <v>53</v>
      </c>
      <c r="Y1256" s="2" t="s">
        <v>12817</v>
      </c>
      <c r="Z1256" s="2" t="s">
        <v>12820</v>
      </c>
      <c r="AA1256" s="2" t="s">
        <v>12821</v>
      </c>
      <c r="AB1256" s="2" t="s">
        <v>3202</v>
      </c>
      <c r="AC1256" s="2" t="s">
        <v>124</v>
      </c>
      <c r="AD1256" s="2" t="s">
        <v>12822</v>
      </c>
      <c r="AE1256" s="2" t="s">
        <v>65</v>
      </c>
      <c r="AF1256" s="2" t="s">
        <v>86</v>
      </c>
      <c r="AG1256" s="2" t="s">
        <v>12823</v>
      </c>
      <c r="AH1256" s="2" t="s">
        <v>12824</v>
      </c>
      <c r="AI1256" s="2" t="s">
        <v>67</v>
      </c>
      <c r="AJ1256" s="2" t="s">
        <v>12825</v>
      </c>
      <c r="AK1256" s="2" t="s">
        <v>53</v>
      </c>
      <c r="AL1256" s="2" t="s">
        <v>53</v>
      </c>
      <c r="AM1256" s="2" t="s">
        <v>53</v>
      </c>
      <c r="AN1256" s="2" t="s">
        <v>53</v>
      </c>
      <c r="AO1256" s="2" t="s">
        <v>53</v>
      </c>
      <c r="AP1256" s="2" t="s">
        <v>53</v>
      </c>
      <c r="AQ1256" s="2" t="s">
        <v>53</v>
      </c>
      <c r="AR1256" s="2" t="s">
        <v>69</v>
      </c>
      <c r="AS1256" s="2" t="s">
        <v>52</v>
      </c>
      <c r="AT1256" s="2" t="s">
        <v>69</v>
      </c>
    </row>
    <row r="1257" spans="1:46" ht="22.5" customHeight="1" x14ac:dyDescent="0.25">
      <c r="A1257" s="18" t="s">
        <v>12826</v>
      </c>
      <c r="B1257" s="2" t="s">
        <v>12827</v>
      </c>
      <c r="C1257" s="2" t="s">
        <v>344</v>
      </c>
      <c r="D1257" s="2" t="s">
        <v>12024</v>
      </c>
      <c r="E1257" s="2" t="s">
        <v>69</v>
      </c>
      <c r="F1257" s="19">
        <v>1</v>
      </c>
      <c r="G1257" s="19">
        <v>54.87</v>
      </c>
      <c r="H1257" s="19">
        <v>12.33</v>
      </c>
      <c r="I1257" s="19">
        <v>-12.08</v>
      </c>
      <c r="J1257" s="19">
        <v>-12.33</v>
      </c>
      <c r="K1257" s="19" t="s">
        <v>52</v>
      </c>
      <c r="L1257" s="19">
        <v>42.79</v>
      </c>
      <c r="M1257" s="2" t="s">
        <v>53</v>
      </c>
      <c r="N1257" s="2" t="s">
        <v>309</v>
      </c>
      <c r="O1257" s="2" t="s">
        <v>390</v>
      </c>
      <c r="P1257" s="2" t="s">
        <v>311</v>
      </c>
      <c r="Q1257" s="2" t="s">
        <v>53</v>
      </c>
      <c r="R1257" s="19">
        <v>54.87</v>
      </c>
      <c r="S1257" s="19" t="s">
        <v>161</v>
      </c>
      <c r="T1257" s="2" t="s">
        <v>58</v>
      </c>
      <c r="U1257" s="2" t="s">
        <v>53</v>
      </c>
      <c r="V1257" s="2" t="s">
        <v>53</v>
      </c>
      <c r="W1257" s="2" t="s">
        <v>53</v>
      </c>
      <c r="X1257" s="2" t="s">
        <v>53</v>
      </c>
      <c r="Y1257" s="2" t="s">
        <v>12828</v>
      </c>
      <c r="Z1257" s="2" t="s">
        <v>12829</v>
      </c>
      <c r="AA1257" s="2" t="s">
        <v>12830</v>
      </c>
      <c r="AB1257" s="2" t="s">
        <v>235</v>
      </c>
      <c r="AC1257" s="2" t="s">
        <v>124</v>
      </c>
      <c r="AD1257" s="2" t="s">
        <v>3130</v>
      </c>
      <c r="AE1257" s="2" t="s">
        <v>65</v>
      </c>
      <c r="AF1257" s="2" t="s">
        <v>66</v>
      </c>
      <c r="AG1257" s="2" t="s">
        <v>12831</v>
      </c>
      <c r="AH1257" s="2" t="s">
        <v>12832</v>
      </c>
      <c r="AI1257" s="2" t="s">
        <v>67</v>
      </c>
      <c r="AJ1257" s="2" t="s">
        <v>12833</v>
      </c>
      <c r="AK1257" s="2" t="s">
        <v>53</v>
      </c>
      <c r="AL1257" s="2" t="s">
        <v>53</v>
      </c>
      <c r="AM1257" s="2" t="s">
        <v>53</v>
      </c>
      <c r="AN1257" s="2" t="s">
        <v>53</v>
      </c>
      <c r="AO1257" s="2" t="s">
        <v>53</v>
      </c>
      <c r="AP1257" s="2" t="s">
        <v>53</v>
      </c>
      <c r="AQ1257" s="2" t="s">
        <v>53</v>
      </c>
      <c r="AR1257" s="2" t="s">
        <v>69</v>
      </c>
      <c r="AS1257" s="2" t="s">
        <v>52</v>
      </c>
      <c r="AT1257" s="2" t="s">
        <v>69</v>
      </c>
    </row>
    <row r="1258" spans="1:46" ht="22.5" customHeight="1" x14ac:dyDescent="0.25">
      <c r="A1258" s="18" t="s">
        <v>12834</v>
      </c>
      <c r="B1258" s="2" t="s">
        <v>12835</v>
      </c>
      <c r="C1258" s="2" t="s">
        <v>344</v>
      </c>
      <c r="D1258" s="2" t="s">
        <v>8247</v>
      </c>
      <c r="E1258" s="2" t="s">
        <v>51</v>
      </c>
      <c r="F1258" s="19">
        <v>1</v>
      </c>
      <c r="G1258" s="19">
        <v>189.99</v>
      </c>
      <c r="H1258" s="19" t="s">
        <v>52</v>
      </c>
      <c r="I1258" s="19">
        <v>-32.299999999999997</v>
      </c>
      <c r="J1258" s="19">
        <v>-20.45</v>
      </c>
      <c r="K1258" s="19" t="s">
        <v>52</v>
      </c>
      <c r="L1258" s="19">
        <v>137.24</v>
      </c>
      <c r="M1258" s="2" t="s">
        <v>51</v>
      </c>
      <c r="N1258" s="2" t="s">
        <v>54</v>
      </c>
      <c r="O1258" s="2" t="s">
        <v>251</v>
      </c>
      <c r="P1258" s="2" t="s">
        <v>252</v>
      </c>
      <c r="Q1258" s="2" t="s">
        <v>53</v>
      </c>
      <c r="R1258" s="19">
        <v>189.99</v>
      </c>
      <c r="S1258" s="19" t="s">
        <v>57</v>
      </c>
      <c r="T1258" s="2" t="s">
        <v>58</v>
      </c>
      <c r="U1258" s="2" t="s">
        <v>53</v>
      </c>
      <c r="V1258" s="2" t="s">
        <v>53</v>
      </c>
      <c r="W1258" s="2" t="s">
        <v>53</v>
      </c>
      <c r="X1258" s="2" t="s">
        <v>53</v>
      </c>
      <c r="Y1258" s="2" t="s">
        <v>12836</v>
      </c>
      <c r="Z1258" s="2" t="s">
        <v>12837</v>
      </c>
      <c r="AA1258" s="2" t="s">
        <v>12838</v>
      </c>
      <c r="AB1258" s="2" t="s">
        <v>12839</v>
      </c>
      <c r="AC1258" s="2" t="s">
        <v>2897</v>
      </c>
      <c r="AD1258" s="2" t="s">
        <v>12840</v>
      </c>
      <c r="AE1258" s="2" t="s">
        <v>65</v>
      </c>
      <c r="AF1258" s="2" t="s">
        <v>66</v>
      </c>
      <c r="AG1258" s="2" t="s">
        <v>12841</v>
      </c>
      <c r="AH1258" s="2" t="s">
        <v>12842</v>
      </c>
      <c r="AI1258" s="2" t="s">
        <v>67</v>
      </c>
      <c r="AJ1258" s="2" t="s">
        <v>12843</v>
      </c>
      <c r="AK1258" s="2" t="s">
        <v>53</v>
      </c>
      <c r="AL1258" s="2" t="s">
        <v>53</v>
      </c>
      <c r="AM1258" s="2" t="s">
        <v>53</v>
      </c>
      <c r="AN1258" s="2" t="s">
        <v>53</v>
      </c>
      <c r="AO1258" s="2" t="s">
        <v>53</v>
      </c>
      <c r="AP1258" s="2" t="s">
        <v>53</v>
      </c>
      <c r="AQ1258" s="2" t="s">
        <v>53</v>
      </c>
      <c r="AR1258" s="2" t="s">
        <v>69</v>
      </c>
      <c r="AS1258" s="2" t="s">
        <v>52</v>
      </c>
      <c r="AT1258" s="2" t="s">
        <v>69</v>
      </c>
    </row>
    <row r="1259" spans="1:46" ht="22.5" customHeight="1" x14ac:dyDescent="0.25">
      <c r="A1259" s="18" t="s">
        <v>12844</v>
      </c>
      <c r="B1259" s="2" t="s">
        <v>12845</v>
      </c>
      <c r="C1259" s="2" t="s">
        <v>344</v>
      </c>
      <c r="D1259" s="2" t="s">
        <v>12024</v>
      </c>
      <c r="E1259" s="2" t="s">
        <v>51</v>
      </c>
      <c r="F1259" s="19">
        <v>3</v>
      </c>
      <c r="G1259" s="19">
        <v>59.97</v>
      </c>
      <c r="H1259" s="19">
        <v>5.45</v>
      </c>
      <c r="I1259" s="19">
        <v>-26.7</v>
      </c>
      <c r="J1259" s="19">
        <v>-5.45</v>
      </c>
      <c r="K1259" s="19" t="s">
        <v>52</v>
      </c>
      <c r="L1259" s="19">
        <v>33.270000000000003</v>
      </c>
      <c r="M1259" s="2" t="s">
        <v>53</v>
      </c>
      <c r="N1259" s="2" t="s">
        <v>2127</v>
      </c>
      <c r="O1259" s="2" t="s">
        <v>2128</v>
      </c>
      <c r="P1259" s="2" t="s">
        <v>2129</v>
      </c>
      <c r="Q1259" s="2" t="s">
        <v>53</v>
      </c>
      <c r="R1259" s="19">
        <v>19.989999999999998</v>
      </c>
      <c r="S1259" s="19" t="s">
        <v>57</v>
      </c>
      <c r="T1259" s="2" t="s">
        <v>58</v>
      </c>
      <c r="U1259" s="2" t="s">
        <v>53</v>
      </c>
      <c r="V1259" s="2" t="s">
        <v>53</v>
      </c>
      <c r="W1259" s="2" t="s">
        <v>53</v>
      </c>
      <c r="X1259" s="2" t="s">
        <v>53</v>
      </c>
      <c r="Y1259" s="2" t="s">
        <v>12846</v>
      </c>
      <c r="Z1259" s="2" t="s">
        <v>12847</v>
      </c>
      <c r="AA1259" s="2" t="s">
        <v>12848</v>
      </c>
      <c r="AB1259" s="2" t="s">
        <v>6871</v>
      </c>
      <c r="AC1259" s="2" t="s">
        <v>124</v>
      </c>
      <c r="AD1259" s="2" t="s">
        <v>12849</v>
      </c>
      <c r="AE1259" s="2" t="s">
        <v>65</v>
      </c>
      <c r="AF1259" s="2" t="s">
        <v>66</v>
      </c>
      <c r="AG1259" s="2" t="s">
        <v>12850</v>
      </c>
      <c r="AH1259" s="2" t="s">
        <v>12851</v>
      </c>
      <c r="AI1259" s="2" t="s">
        <v>67</v>
      </c>
      <c r="AJ1259" s="2" t="s">
        <v>12852</v>
      </c>
      <c r="AK1259" s="2" t="s">
        <v>53</v>
      </c>
      <c r="AL1259" s="2" t="s">
        <v>53</v>
      </c>
      <c r="AM1259" s="2" t="s">
        <v>53</v>
      </c>
      <c r="AN1259" s="2" t="s">
        <v>53</v>
      </c>
      <c r="AO1259" s="2" t="s">
        <v>53</v>
      </c>
      <c r="AP1259" s="2" t="s">
        <v>53</v>
      </c>
      <c r="AQ1259" s="2" t="s">
        <v>53</v>
      </c>
      <c r="AR1259" s="2" t="s">
        <v>69</v>
      </c>
      <c r="AS1259" s="2" t="s">
        <v>52</v>
      </c>
      <c r="AT1259" s="2" t="s">
        <v>69</v>
      </c>
    </row>
    <row r="1260" spans="1:46" ht="22.5" customHeight="1" x14ac:dyDescent="0.25">
      <c r="A1260" s="18" t="s">
        <v>12853</v>
      </c>
      <c r="B1260" s="2" t="s">
        <v>12845</v>
      </c>
      <c r="C1260" s="2" t="s">
        <v>344</v>
      </c>
      <c r="D1260" s="2" t="s">
        <v>9612</v>
      </c>
      <c r="E1260" s="2" t="s">
        <v>69</v>
      </c>
      <c r="F1260" s="19">
        <v>1</v>
      </c>
      <c r="G1260" s="19">
        <v>237.9</v>
      </c>
      <c r="H1260" s="19">
        <v>10.72</v>
      </c>
      <c r="I1260" s="19">
        <v>-40.44</v>
      </c>
      <c r="J1260" s="19">
        <v>-31.17</v>
      </c>
      <c r="K1260" s="19" t="s">
        <v>52</v>
      </c>
      <c r="L1260" s="19">
        <v>177.01</v>
      </c>
      <c r="M1260" s="2" t="s">
        <v>53</v>
      </c>
      <c r="N1260" s="2" t="s">
        <v>3387</v>
      </c>
      <c r="O1260" s="2" t="s">
        <v>6059</v>
      </c>
      <c r="P1260" s="2" t="s">
        <v>3389</v>
      </c>
      <c r="Q1260" s="2" t="s">
        <v>53</v>
      </c>
      <c r="R1260" s="19">
        <v>237.9</v>
      </c>
      <c r="S1260" s="19" t="s">
        <v>57</v>
      </c>
      <c r="T1260" s="2" t="s">
        <v>58</v>
      </c>
      <c r="U1260" s="2" t="s">
        <v>53</v>
      </c>
      <c r="V1260" s="2" t="s">
        <v>53</v>
      </c>
      <c r="W1260" s="2" t="s">
        <v>53</v>
      </c>
      <c r="X1260" s="2" t="s">
        <v>53</v>
      </c>
      <c r="Y1260" s="2" t="s">
        <v>12854</v>
      </c>
      <c r="Z1260" s="2" t="s">
        <v>12855</v>
      </c>
      <c r="AA1260" s="2" t="s">
        <v>12856</v>
      </c>
      <c r="AB1260" s="2" t="s">
        <v>6775</v>
      </c>
      <c r="AC1260" s="2" t="s">
        <v>2627</v>
      </c>
      <c r="AD1260" s="2" t="s">
        <v>6776</v>
      </c>
      <c r="AE1260" s="2" t="s">
        <v>65</v>
      </c>
      <c r="AF1260" s="2" t="s">
        <v>66</v>
      </c>
      <c r="AG1260" s="2" t="s">
        <v>12692</v>
      </c>
      <c r="AH1260" s="2" t="s">
        <v>12857</v>
      </c>
      <c r="AI1260" s="2" t="s">
        <v>67</v>
      </c>
      <c r="AJ1260" s="2" t="s">
        <v>12858</v>
      </c>
      <c r="AK1260" s="2" t="s">
        <v>53</v>
      </c>
      <c r="AL1260" s="2" t="s">
        <v>53</v>
      </c>
      <c r="AM1260" s="2" t="s">
        <v>53</v>
      </c>
      <c r="AN1260" s="2" t="s">
        <v>53</v>
      </c>
      <c r="AO1260" s="2" t="s">
        <v>53</v>
      </c>
      <c r="AP1260" s="2" t="s">
        <v>53</v>
      </c>
      <c r="AQ1260" s="2" t="s">
        <v>53</v>
      </c>
      <c r="AR1260" s="2" t="s">
        <v>69</v>
      </c>
      <c r="AS1260" s="2" t="s">
        <v>52</v>
      </c>
      <c r="AT1260" s="2" t="s">
        <v>69</v>
      </c>
    </row>
    <row r="1261" spans="1:46" ht="22.5" customHeight="1" x14ac:dyDescent="0.25">
      <c r="A1261" s="18" t="s">
        <v>12859</v>
      </c>
      <c r="B1261" s="2" t="s">
        <v>12860</v>
      </c>
      <c r="C1261" s="2" t="s">
        <v>344</v>
      </c>
      <c r="D1261" s="2" t="s">
        <v>10713</v>
      </c>
      <c r="E1261" s="2" t="s">
        <v>69</v>
      </c>
      <c r="F1261" s="19">
        <v>1</v>
      </c>
      <c r="G1261" s="19">
        <v>118.24</v>
      </c>
      <c r="H1261" s="19" t="s">
        <v>52</v>
      </c>
      <c r="I1261" s="19">
        <v>-14.19</v>
      </c>
      <c r="J1261" s="19">
        <v>-26.45</v>
      </c>
      <c r="K1261" s="19" t="s">
        <v>52</v>
      </c>
      <c r="L1261" s="19">
        <v>77.599999999999994</v>
      </c>
      <c r="M1261" s="2" t="s">
        <v>51</v>
      </c>
      <c r="N1261" s="2" t="s">
        <v>8506</v>
      </c>
      <c r="O1261" s="2" t="s">
        <v>8507</v>
      </c>
      <c r="P1261" s="2" t="s">
        <v>8508</v>
      </c>
      <c r="Q1261" s="2" t="s">
        <v>53</v>
      </c>
      <c r="R1261" s="19">
        <v>118.24</v>
      </c>
      <c r="S1261" s="19" t="s">
        <v>161</v>
      </c>
      <c r="T1261" s="2" t="s">
        <v>77</v>
      </c>
      <c r="U1261" s="2" t="s">
        <v>12861</v>
      </c>
      <c r="V1261" s="2" t="s">
        <v>12862</v>
      </c>
      <c r="W1261" s="2" t="s">
        <v>12863</v>
      </c>
      <c r="X1261" s="2" t="s">
        <v>53</v>
      </c>
      <c r="Y1261" s="2" t="s">
        <v>12861</v>
      </c>
      <c r="Z1261" s="2" t="s">
        <v>12864</v>
      </c>
      <c r="AA1261" s="2" t="s">
        <v>12865</v>
      </c>
      <c r="AB1261" s="2" t="s">
        <v>4933</v>
      </c>
      <c r="AC1261" s="2" t="s">
        <v>111</v>
      </c>
      <c r="AD1261" s="2" t="s">
        <v>12866</v>
      </c>
      <c r="AE1261" s="2" t="s">
        <v>65</v>
      </c>
      <c r="AF1261" s="2" t="s">
        <v>86</v>
      </c>
      <c r="AG1261" s="2" t="s">
        <v>12867</v>
      </c>
      <c r="AH1261" s="2" t="s">
        <v>12868</v>
      </c>
      <c r="AI1261" s="2" t="s">
        <v>67</v>
      </c>
      <c r="AJ1261" s="2" t="s">
        <v>12869</v>
      </c>
      <c r="AK1261" s="2" t="s">
        <v>53</v>
      </c>
      <c r="AL1261" s="2" t="s">
        <v>53</v>
      </c>
      <c r="AM1261" s="2" t="s">
        <v>53</v>
      </c>
      <c r="AN1261" s="2" t="s">
        <v>53</v>
      </c>
      <c r="AO1261" s="2" t="s">
        <v>53</v>
      </c>
      <c r="AP1261" s="2" t="s">
        <v>53</v>
      </c>
      <c r="AQ1261" s="2" t="s">
        <v>53</v>
      </c>
      <c r="AR1261" s="2" t="s">
        <v>69</v>
      </c>
      <c r="AS1261" s="2" t="s">
        <v>52</v>
      </c>
      <c r="AT1261" s="2" t="s">
        <v>69</v>
      </c>
    </row>
    <row r="1262" spans="1:46" ht="22.5" customHeight="1" x14ac:dyDescent="0.25">
      <c r="A1262" s="18" t="s">
        <v>12870</v>
      </c>
      <c r="B1262" s="2" t="s">
        <v>12871</v>
      </c>
      <c r="C1262" s="2" t="s">
        <v>344</v>
      </c>
      <c r="D1262" s="2" t="s">
        <v>10713</v>
      </c>
      <c r="E1262" s="2" t="s">
        <v>69</v>
      </c>
      <c r="F1262" s="19">
        <v>1</v>
      </c>
      <c r="G1262" s="19">
        <v>179.9</v>
      </c>
      <c r="H1262" s="19" t="s">
        <v>52</v>
      </c>
      <c r="I1262" s="19">
        <v>-21.59</v>
      </c>
      <c r="J1262" s="19">
        <v>-26.45</v>
      </c>
      <c r="K1262" s="19" t="s">
        <v>52</v>
      </c>
      <c r="L1262" s="19">
        <v>131.86000000000001</v>
      </c>
      <c r="M1262" s="2" t="s">
        <v>51</v>
      </c>
      <c r="N1262" s="2" t="s">
        <v>758</v>
      </c>
      <c r="O1262" s="2" t="s">
        <v>759</v>
      </c>
      <c r="P1262" s="2" t="s">
        <v>760</v>
      </c>
      <c r="Q1262" s="2" t="s">
        <v>53</v>
      </c>
      <c r="R1262" s="19">
        <v>179.9</v>
      </c>
      <c r="S1262" s="19" t="s">
        <v>161</v>
      </c>
      <c r="T1262" s="2" t="s">
        <v>58</v>
      </c>
      <c r="U1262" s="2" t="s">
        <v>53</v>
      </c>
      <c r="V1262" s="2" t="s">
        <v>53</v>
      </c>
      <c r="W1262" s="2" t="s">
        <v>53</v>
      </c>
      <c r="X1262" s="2" t="s">
        <v>53</v>
      </c>
      <c r="Y1262" s="2" t="s">
        <v>12872</v>
      </c>
      <c r="Z1262" s="2" t="s">
        <v>12873</v>
      </c>
      <c r="AA1262" s="2" t="s">
        <v>12874</v>
      </c>
      <c r="AB1262" s="2" t="s">
        <v>12875</v>
      </c>
      <c r="AC1262" s="2" t="s">
        <v>150</v>
      </c>
      <c r="AD1262" s="2" t="s">
        <v>12876</v>
      </c>
      <c r="AE1262" s="2" t="s">
        <v>65</v>
      </c>
      <c r="AF1262" s="2" t="s">
        <v>66</v>
      </c>
      <c r="AG1262" s="2" t="s">
        <v>12877</v>
      </c>
      <c r="AH1262" s="2" t="s">
        <v>12878</v>
      </c>
      <c r="AI1262" s="2" t="s">
        <v>67</v>
      </c>
      <c r="AJ1262" s="2" t="s">
        <v>12879</v>
      </c>
      <c r="AK1262" s="2" t="s">
        <v>53</v>
      </c>
      <c r="AL1262" s="2" t="s">
        <v>53</v>
      </c>
      <c r="AM1262" s="2" t="s">
        <v>53</v>
      </c>
      <c r="AN1262" s="2" t="s">
        <v>53</v>
      </c>
      <c r="AO1262" s="2" t="s">
        <v>53</v>
      </c>
      <c r="AP1262" s="2" t="s">
        <v>53</v>
      </c>
      <c r="AQ1262" s="2" t="s">
        <v>53</v>
      </c>
      <c r="AR1262" s="2" t="s">
        <v>69</v>
      </c>
      <c r="AS1262" s="2" t="s">
        <v>52</v>
      </c>
      <c r="AT1262" s="2" t="s">
        <v>69</v>
      </c>
    </row>
    <row r="1263" spans="1:46" ht="22.5" customHeight="1" x14ac:dyDescent="0.25">
      <c r="A1263" s="18" t="s">
        <v>12880</v>
      </c>
      <c r="B1263" s="2" t="s">
        <v>12881</v>
      </c>
      <c r="C1263" s="2" t="s">
        <v>344</v>
      </c>
      <c r="D1263" s="2" t="s">
        <v>8953</v>
      </c>
      <c r="E1263" s="2" t="s">
        <v>69</v>
      </c>
      <c r="F1263" s="19">
        <v>1</v>
      </c>
      <c r="G1263" s="19">
        <v>189.99</v>
      </c>
      <c r="H1263" s="19" t="s">
        <v>52</v>
      </c>
      <c r="I1263" s="19">
        <v>-32.299999999999997</v>
      </c>
      <c r="J1263" s="19">
        <v>-20.45</v>
      </c>
      <c r="K1263" s="19" t="s">
        <v>52</v>
      </c>
      <c r="L1263" s="19">
        <v>137.24</v>
      </c>
      <c r="M1263" s="2" t="s">
        <v>53</v>
      </c>
      <c r="N1263" s="2" t="s">
        <v>54</v>
      </c>
      <c r="O1263" s="2" t="s">
        <v>2203</v>
      </c>
      <c r="P1263" s="2" t="s">
        <v>2204</v>
      </c>
      <c r="Q1263" s="2" t="s">
        <v>53</v>
      </c>
      <c r="R1263" s="19">
        <v>189.99</v>
      </c>
      <c r="S1263" s="19" t="s">
        <v>57</v>
      </c>
      <c r="T1263" s="2" t="s">
        <v>58</v>
      </c>
      <c r="U1263" s="2" t="s">
        <v>53</v>
      </c>
      <c r="V1263" s="2" t="s">
        <v>53</v>
      </c>
      <c r="W1263" s="2" t="s">
        <v>53</v>
      </c>
      <c r="X1263" s="2" t="s">
        <v>53</v>
      </c>
      <c r="Y1263" s="2" t="s">
        <v>12882</v>
      </c>
      <c r="Z1263" s="2" t="s">
        <v>12883</v>
      </c>
      <c r="AA1263" s="2" t="s">
        <v>12884</v>
      </c>
      <c r="AB1263" s="2" t="s">
        <v>12885</v>
      </c>
      <c r="AC1263" s="2" t="s">
        <v>5209</v>
      </c>
      <c r="AD1263" s="2" t="s">
        <v>12886</v>
      </c>
      <c r="AE1263" s="2" t="s">
        <v>65</v>
      </c>
      <c r="AF1263" s="2" t="s">
        <v>66</v>
      </c>
      <c r="AG1263" s="2" t="s">
        <v>12887</v>
      </c>
      <c r="AH1263" s="2" t="s">
        <v>12888</v>
      </c>
      <c r="AI1263" s="2" t="s">
        <v>67</v>
      </c>
      <c r="AJ1263" s="2" t="s">
        <v>12889</v>
      </c>
      <c r="AK1263" s="2" t="s">
        <v>53</v>
      </c>
      <c r="AL1263" s="2" t="s">
        <v>53</v>
      </c>
      <c r="AM1263" s="2" t="s">
        <v>53</v>
      </c>
      <c r="AN1263" s="2" t="s">
        <v>53</v>
      </c>
      <c r="AO1263" s="2" t="s">
        <v>53</v>
      </c>
      <c r="AP1263" s="2" t="s">
        <v>53</v>
      </c>
      <c r="AQ1263" s="2" t="s">
        <v>53</v>
      </c>
      <c r="AR1263" s="2" t="s">
        <v>69</v>
      </c>
      <c r="AS1263" s="2" t="s">
        <v>52</v>
      </c>
      <c r="AT1263" s="2" t="s">
        <v>69</v>
      </c>
    </row>
    <row r="1264" spans="1:46" ht="22.5" customHeight="1" x14ac:dyDescent="0.25">
      <c r="A1264" s="18" t="s">
        <v>12890</v>
      </c>
      <c r="B1264" s="2" t="s">
        <v>12891</v>
      </c>
      <c r="C1264" s="2" t="s">
        <v>344</v>
      </c>
      <c r="D1264" s="2" t="s">
        <v>3998</v>
      </c>
      <c r="E1264" s="2" t="s">
        <v>69</v>
      </c>
      <c r="F1264" s="19">
        <v>1</v>
      </c>
      <c r="G1264" s="19">
        <v>249.77</v>
      </c>
      <c r="H1264" s="19" t="s">
        <v>52</v>
      </c>
      <c r="I1264" s="19">
        <v>-29.97</v>
      </c>
      <c r="J1264" s="19">
        <v>-21.45</v>
      </c>
      <c r="K1264" s="19" t="s">
        <v>52</v>
      </c>
      <c r="L1264" s="19">
        <v>198.35</v>
      </c>
      <c r="M1264" s="2" t="s">
        <v>53</v>
      </c>
      <c r="N1264" s="2" t="s">
        <v>984</v>
      </c>
      <c r="O1264" s="2" t="s">
        <v>12892</v>
      </c>
      <c r="P1264" s="2" t="s">
        <v>12893</v>
      </c>
      <c r="Q1264" s="2" t="s">
        <v>53</v>
      </c>
      <c r="R1264" s="19">
        <v>249.77</v>
      </c>
      <c r="S1264" s="19" t="s">
        <v>161</v>
      </c>
      <c r="T1264" s="2" t="s">
        <v>77</v>
      </c>
      <c r="U1264" s="2" t="s">
        <v>12894</v>
      </c>
      <c r="V1264" s="2" t="s">
        <v>12895</v>
      </c>
      <c r="W1264" s="2" t="s">
        <v>12896</v>
      </c>
      <c r="X1264" s="2" t="s">
        <v>53</v>
      </c>
      <c r="Y1264" s="2" t="s">
        <v>12894</v>
      </c>
      <c r="Z1264" s="2" t="s">
        <v>12897</v>
      </c>
      <c r="AA1264" s="2" t="s">
        <v>12898</v>
      </c>
      <c r="AB1264" s="2" t="s">
        <v>9002</v>
      </c>
      <c r="AC1264" s="2" t="s">
        <v>168</v>
      </c>
      <c r="AD1264" s="2" t="s">
        <v>12899</v>
      </c>
      <c r="AE1264" s="2" t="s">
        <v>65</v>
      </c>
      <c r="AF1264" s="2" t="s">
        <v>86</v>
      </c>
      <c r="AG1264" s="2" t="s">
        <v>12900</v>
      </c>
      <c r="AH1264" s="2" t="s">
        <v>6123</v>
      </c>
      <c r="AI1264" s="2" t="s">
        <v>170</v>
      </c>
      <c r="AJ1264" s="2" t="s">
        <v>12901</v>
      </c>
      <c r="AK1264" s="2" t="s">
        <v>12902</v>
      </c>
      <c r="AL1264" s="2" t="s">
        <v>53</v>
      </c>
      <c r="AM1264" s="2" t="s">
        <v>53</v>
      </c>
      <c r="AN1264" s="2" t="s">
        <v>53</v>
      </c>
      <c r="AO1264" s="2" t="s">
        <v>53</v>
      </c>
      <c r="AP1264" s="2" t="s">
        <v>53</v>
      </c>
      <c r="AQ1264" s="2" t="s">
        <v>53</v>
      </c>
      <c r="AR1264" s="2" t="s">
        <v>69</v>
      </c>
      <c r="AS1264" s="2" t="s">
        <v>52</v>
      </c>
      <c r="AT1264" s="2" t="s">
        <v>69</v>
      </c>
    </row>
    <row r="1265" spans="1:46" ht="22.5" customHeight="1" x14ac:dyDescent="0.25">
      <c r="A1265" s="18" t="s">
        <v>12903</v>
      </c>
      <c r="B1265" s="2" t="s">
        <v>12904</v>
      </c>
      <c r="C1265" s="2" t="s">
        <v>344</v>
      </c>
      <c r="D1265" s="2" t="s">
        <v>10713</v>
      </c>
      <c r="E1265" s="2" t="s">
        <v>69</v>
      </c>
      <c r="F1265" s="19">
        <v>1</v>
      </c>
      <c r="G1265" s="19">
        <v>49.99</v>
      </c>
      <c r="H1265" s="19">
        <v>7.92</v>
      </c>
      <c r="I1265" s="19">
        <v>-14</v>
      </c>
      <c r="J1265" s="19">
        <v>-7.92</v>
      </c>
      <c r="K1265" s="19" t="s">
        <v>52</v>
      </c>
      <c r="L1265" s="19">
        <v>35.99</v>
      </c>
      <c r="M1265" s="2" t="s">
        <v>53</v>
      </c>
      <c r="N1265" s="2" t="s">
        <v>143</v>
      </c>
      <c r="O1265" s="2" t="s">
        <v>12905</v>
      </c>
      <c r="P1265" s="2" t="s">
        <v>11084</v>
      </c>
      <c r="Q1265" s="2" t="s">
        <v>53</v>
      </c>
      <c r="R1265" s="19">
        <v>49.99</v>
      </c>
      <c r="S1265" s="19" t="s">
        <v>57</v>
      </c>
      <c r="T1265" s="2" t="s">
        <v>77</v>
      </c>
      <c r="U1265" s="2" t="s">
        <v>12906</v>
      </c>
      <c r="V1265" s="2" t="s">
        <v>12907</v>
      </c>
      <c r="W1265" s="2" t="s">
        <v>12908</v>
      </c>
      <c r="X1265" s="2" t="s">
        <v>53</v>
      </c>
      <c r="Y1265" s="2" t="s">
        <v>12906</v>
      </c>
      <c r="Z1265" s="2" t="s">
        <v>12909</v>
      </c>
      <c r="AA1265" s="2" t="s">
        <v>12910</v>
      </c>
      <c r="AB1265" s="2" t="s">
        <v>464</v>
      </c>
      <c r="AC1265" s="2" t="s">
        <v>124</v>
      </c>
      <c r="AD1265" s="2" t="s">
        <v>12911</v>
      </c>
      <c r="AE1265" s="2" t="s">
        <v>65</v>
      </c>
      <c r="AF1265" s="2" t="s">
        <v>86</v>
      </c>
      <c r="AG1265" s="2" t="s">
        <v>12912</v>
      </c>
      <c r="AH1265" s="2" t="s">
        <v>12913</v>
      </c>
      <c r="AI1265" s="2" t="s">
        <v>67</v>
      </c>
      <c r="AJ1265" s="2" t="s">
        <v>12914</v>
      </c>
      <c r="AK1265" s="2" t="s">
        <v>53</v>
      </c>
      <c r="AL1265" s="2" t="s">
        <v>53</v>
      </c>
      <c r="AM1265" s="2" t="s">
        <v>53</v>
      </c>
      <c r="AN1265" s="2" t="s">
        <v>53</v>
      </c>
      <c r="AO1265" s="2" t="s">
        <v>53</v>
      </c>
      <c r="AP1265" s="2" t="s">
        <v>53</v>
      </c>
      <c r="AQ1265" s="2" t="s">
        <v>53</v>
      </c>
      <c r="AR1265" s="2" t="s">
        <v>69</v>
      </c>
      <c r="AS1265" s="2" t="s">
        <v>52</v>
      </c>
      <c r="AT1265" s="2" t="s">
        <v>69</v>
      </c>
    </row>
    <row r="1266" spans="1:46" ht="22.5" customHeight="1" x14ac:dyDescent="0.25">
      <c r="A1266" s="18" t="s">
        <v>12915</v>
      </c>
      <c r="B1266" s="2" t="s">
        <v>12916</v>
      </c>
      <c r="C1266" s="2" t="s">
        <v>344</v>
      </c>
      <c r="D1266" s="2" t="s">
        <v>12024</v>
      </c>
      <c r="E1266" s="2" t="s">
        <v>69</v>
      </c>
      <c r="F1266" s="19">
        <v>1</v>
      </c>
      <c r="G1266" s="19">
        <v>45.9</v>
      </c>
      <c r="H1266" s="19">
        <v>20.88</v>
      </c>
      <c r="I1266" s="19">
        <v>-13.3</v>
      </c>
      <c r="J1266" s="19">
        <v>-20.88</v>
      </c>
      <c r="K1266" s="19" t="s">
        <v>52</v>
      </c>
      <c r="L1266" s="19">
        <v>32.6</v>
      </c>
      <c r="M1266" s="2" t="s">
        <v>51</v>
      </c>
      <c r="N1266" s="2" t="s">
        <v>400</v>
      </c>
      <c r="O1266" s="2" t="s">
        <v>580</v>
      </c>
      <c r="P1266" s="2" t="s">
        <v>581</v>
      </c>
      <c r="Q1266" s="2" t="s">
        <v>53</v>
      </c>
      <c r="R1266" s="19">
        <v>45.9</v>
      </c>
      <c r="S1266" s="19" t="s">
        <v>57</v>
      </c>
      <c r="T1266" s="2" t="s">
        <v>58</v>
      </c>
      <c r="U1266" s="2" t="s">
        <v>53</v>
      </c>
      <c r="V1266" s="2" t="s">
        <v>53</v>
      </c>
      <c r="W1266" s="2" t="s">
        <v>53</v>
      </c>
      <c r="X1266" s="2" t="s">
        <v>53</v>
      </c>
      <c r="Y1266" s="2" t="s">
        <v>12917</v>
      </c>
      <c r="Z1266" s="2" t="s">
        <v>12918</v>
      </c>
      <c r="AA1266" s="2" t="s">
        <v>12919</v>
      </c>
      <c r="AB1266" s="2" t="s">
        <v>4933</v>
      </c>
      <c r="AC1266" s="2" t="s">
        <v>111</v>
      </c>
      <c r="AD1266" s="2" t="s">
        <v>12920</v>
      </c>
      <c r="AE1266" s="2" t="s">
        <v>65</v>
      </c>
      <c r="AF1266" s="2" t="s">
        <v>66</v>
      </c>
      <c r="AG1266" s="2" t="s">
        <v>12810</v>
      </c>
      <c r="AH1266" s="2" t="s">
        <v>12921</v>
      </c>
      <c r="AI1266" s="2" t="s">
        <v>67</v>
      </c>
      <c r="AJ1266" s="2" t="s">
        <v>12922</v>
      </c>
      <c r="AK1266" s="2" t="s">
        <v>53</v>
      </c>
      <c r="AL1266" s="2" t="s">
        <v>53</v>
      </c>
      <c r="AM1266" s="2" t="s">
        <v>53</v>
      </c>
      <c r="AN1266" s="2" t="s">
        <v>53</v>
      </c>
      <c r="AO1266" s="2" t="s">
        <v>53</v>
      </c>
      <c r="AP1266" s="2" t="s">
        <v>53</v>
      </c>
      <c r="AQ1266" s="2" t="s">
        <v>53</v>
      </c>
      <c r="AR1266" s="2" t="s">
        <v>69</v>
      </c>
      <c r="AS1266" s="2" t="s">
        <v>52</v>
      </c>
      <c r="AT1266" s="2" t="s">
        <v>69</v>
      </c>
    </row>
    <row r="1267" spans="1:46" ht="22.5" customHeight="1" x14ac:dyDescent="0.25">
      <c r="A1267" s="18" t="s">
        <v>12923</v>
      </c>
      <c r="B1267" s="2" t="s">
        <v>12924</v>
      </c>
      <c r="C1267" s="2" t="s">
        <v>344</v>
      </c>
      <c r="D1267" s="2" t="s">
        <v>9612</v>
      </c>
      <c r="E1267" s="2" t="s">
        <v>69</v>
      </c>
      <c r="F1267" s="19">
        <v>1</v>
      </c>
      <c r="G1267" s="19">
        <v>72.58</v>
      </c>
      <c r="H1267" s="19">
        <v>31.3</v>
      </c>
      <c r="I1267" s="19">
        <v>-17.84</v>
      </c>
      <c r="J1267" s="19">
        <v>-31.3</v>
      </c>
      <c r="K1267" s="19" t="s">
        <v>52</v>
      </c>
      <c r="L1267" s="19">
        <v>54.74</v>
      </c>
      <c r="M1267" s="2" t="s">
        <v>53</v>
      </c>
      <c r="N1267" s="2" t="s">
        <v>12925</v>
      </c>
      <c r="O1267" s="2" t="s">
        <v>12926</v>
      </c>
      <c r="P1267" s="2" t="s">
        <v>12927</v>
      </c>
      <c r="Q1267" s="2" t="s">
        <v>53</v>
      </c>
      <c r="R1267" s="19">
        <v>72.58</v>
      </c>
      <c r="S1267" s="19" t="s">
        <v>57</v>
      </c>
      <c r="T1267" s="2" t="s">
        <v>77</v>
      </c>
      <c r="U1267" s="2" t="s">
        <v>12928</v>
      </c>
      <c r="V1267" s="2" t="s">
        <v>12929</v>
      </c>
      <c r="W1267" s="2" t="s">
        <v>12930</v>
      </c>
      <c r="X1267" s="2" t="s">
        <v>53</v>
      </c>
      <c r="Y1267" s="2" t="s">
        <v>12928</v>
      </c>
      <c r="Z1267" s="2" t="s">
        <v>12931</v>
      </c>
      <c r="AA1267" s="2" t="s">
        <v>12932</v>
      </c>
      <c r="AB1267" s="2" t="s">
        <v>12933</v>
      </c>
      <c r="AC1267" s="2" t="s">
        <v>150</v>
      </c>
      <c r="AD1267" s="2" t="s">
        <v>12934</v>
      </c>
      <c r="AE1267" s="2" t="s">
        <v>65</v>
      </c>
      <c r="AF1267" s="2" t="s">
        <v>86</v>
      </c>
      <c r="AG1267" s="2" t="s">
        <v>12935</v>
      </c>
      <c r="AH1267" s="2" t="s">
        <v>12936</v>
      </c>
      <c r="AI1267" s="2" t="s">
        <v>67</v>
      </c>
      <c r="AJ1267" s="2" t="s">
        <v>12937</v>
      </c>
      <c r="AK1267" s="2" t="s">
        <v>53</v>
      </c>
      <c r="AL1267" s="2" t="s">
        <v>53</v>
      </c>
      <c r="AM1267" s="2" t="s">
        <v>53</v>
      </c>
      <c r="AN1267" s="2" t="s">
        <v>53</v>
      </c>
      <c r="AO1267" s="2" t="s">
        <v>53</v>
      </c>
      <c r="AP1267" s="2" t="s">
        <v>53</v>
      </c>
      <c r="AQ1267" s="2" t="s">
        <v>53</v>
      </c>
      <c r="AR1267" s="2" t="s">
        <v>69</v>
      </c>
      <c r="AS1267" s="2" t="s">
        <v>52</v>
      </c>
      <c r="AT1267" s="2" t="s">
        <v>69</v>
      </c>
    </row>
    <row r="1268" spans="1:46" ht="22.5" customHeight="1" x14ac:dyDescent="0.25">
      <c r="A1268" s="18" t="s">
        <v>12938</v>
      </c>
      <c r="B1268" s="2" t="s">
        <v>12939</v>
      </c>
      <c r="C1268" s="2" t="s">
        <v>344</v>
      </c>
      <c r="D1268" s="2" t="s">
        <v>10713</v>
      </c>
      <c r="E1268" s="2" t="s">
        <v>69</v>
      </c>
      <c r="F1268" s="19">
        <v>1</v>
      </c>
      <c r="G1268" s="19">
        <v>89.9</v>
      </c>
      <c r="H1268" s="19" t="s">
        <v>52</v>
      </c>
      <c r="I1268" s="19">
        <v>-15.28</v>
      </c>
      <c r="J1268" s="19">
        <v>-26.45</v>
      </c>
      <c r="K1268" s="19" t="s">
        <v>52</v>
      </c>
      <c r="L1268" s="19">
        <v>48.17</v>
      </c>
      <c r="M1268" s="2" t="s">
        <v>53</v>
      </c>
      <c r="N1268" s="2" t="s">
        <v>420</v>
      </c>
      <c r="O1268" s="2" t="s">
        <v>12940</v>
      </c>
      <c r="P1268" s="2" t="s">
        <v>12941</v>
      </c>
      <c r="Q1268" s="2" t="s">
        <v>53</v>
      </c>
      <c r="R1268" s="19">
        <v>89.9</v>
      </c>
      <c r="S1268" s="19" t="s">
        <v>57</v>
      </c>
      <c r="T1268" s="2" t="s">
        <v>77</v>
      </c>
      <c r="U1268" s="2" t="s">
        <v>12942</v>
      </c>
      <c r="V1268" s="2" t="s">
        <v>12943</v>
      </c>
      <c r="W1268" s="2" t="s">
        <v>12944</v>
      </c>
      <c r="X1268" s="2" t="s">
        <v>53</v>
      </c>
      <c r="Y1268" s="2" t="s">
        <v>12942</v>
      </c>
      <c r="Z1268" s="2" t="s">
        <v>12945</v>
      </c>
      <c r="AA1268" s="2" t="s">
        <v>12946</v>
      </c>
      <c r="AB1268" s="2" t="s">
        <v>384</v>
      </c>
      <c r="AC1268" s="2" t="s">
        <v>124</v>
      </c>
      <c r="AD1268" s="2" t="s">
        <v>12947</v>
      </c>
      <c r="AE1268" s="2" t="s">
        <v>65</v>
      </c>
      <c r="AF1268" s="2" t="s">
        <v>86</v>
      </c>
      <c r="AG1268" s="2" t="s">
        <v>12948</v>
      </c>
      <c r="AH1268" s="2" t="s">
        <v>11171</v>
      </c>
      <c r="AI1268" s="2" t="s">
        <v>67</v>
      </c>
      <c r="AJ1268" s="2" t="s">
        <v>12949</v>
      </c>
      <c r="AK1268" s="2" t="s">
        <v>53</v>
      </c>
      <c r="AL1268" s="2" t="s">
        <v>53</v>
      </c>
      <c r="AM1268" s="2" t="s">
        <v>53</v>
      </c>
      <c r="AN1268" s="2" t="s">
        <v>53</v>
      </c>
      <c r="AO1268" s="2" t="s">
        <v>53</v>
      </c>
      <c r="AP1268" s="2" t="s">
        <v>53</v>
      </c>
      <c r="AQ1268" s="2" t="s">
        <v>53</v>
      </c>
      <c r="AR1268" s="2" t="s">
        <v>69</v>
      </c>
      <c r="AS1268" s="2" t="s">
        <v>52</v>
      </c>
      <c r="AT1268" s="2" t="s">
        <v>69</v>
      </c>
    </row>
    <row r="1269" spans="1:46" ht="22.5" customHeight="1" x14ac:dyDescent="0.25">
      <c r="A1269" s="18" t="s">
        <v>12950</v>
      </c>
      <c r="B1269" s="2" t="s">
        <v>12951</v>
      </c>
      <c r="C1269" s="2" t="s">
        <v>344</v>
      </c>
      <c r="D1269" s="2" t="s">
        <v>12024</v>
      </c>
      <c r="E1269" s="2" t="s">
        <v>69</v>
      </c>
      <c r="F1269" s="19">
        <v>1</v>
      </c>
      <c r="G1269" s="19">
        <v>49.99</v>
      </c>
      <c r="H1269" s="19">
        <v>22.6</v>
      </c>
      <c r="I1269" s="19">
        <v>-14</v>
      </c>
      <c r="J1269" s="19">
        <v>-22.6</v>
      </c>
      <c r="K1269" s="19" t="s">
        <v>52</v>
      </c>
      <c r="L1269" s="19">
        <v>35.99</v>
      </c>
      <c r="M1269" s="2" t="s">
        <v>51</v>
      </c>
      <c r="N1269" s="2" t="s">
        <v>143</v>
      </c>
      <c r="O1269" s="2" t="s">
        <v>144</v>
      </c>
      <c r="P1269" s="2" t="s">
        <v>145</v>
      </c>
      <c r="Q1269" s="2" t="s">
        <v>53</v>
      </c>
      <c r="R1269" s="19">
        <v>49.99</v>
      </c>
      <c r="S1269" s="19" t="s">
        <v>57</v>
      </c>
      <c r="T1269" s="2" t="s">
        <v>58</v>
      </c>
      <c r="U1269" s="2" t="s">
        <v>53</v>
      </c>
      <c r="V1269" s="2" t="s">
        <v>53</v>
      </c>
      <c r="W1269" s="2" t="s">
        <v>53</v>
      </c>
      <c r="X1269" s="2" t="s">
        <v>53</v>
      </c>
      <c r="Y1269" s="2" t="s">
        <v>12952</v>
      </c>
      <c r="Z1269" s="2" t="s">
        <v>12953</v>
      </c>
      <c r="AA1269" s="2" t="s">
        <v>12954</v>
      </c>
      <c r="AB1269" s="2" t="s">
        <v>3432</v>
      </c>
      <c r="AC1269" s="2" t="s">
        <v>124</v>
      </c>
      <c r="AD1269" s="2" t="s">
        <v>12955</v>
      </c>
      <c r="AE1269" s="2" t="s">
        <v>65</v>
      </c>
      <c r="AF1269" s="2" t="s">
        <v>66</v>
      </c>
      <c r="AG1269" s="2" t="s">
        <v>12956</v>
      </c>
      <c r="AH1269" s="2" t="s">
        <v>12957</v>
      </c>
      <c r="AI1269" s="2" t="s">
        <v>67</v>
      </c>
      <c r="AJ1269" s="2" t="s">
        <v>12958</v>
      </c>
      <c r="AK1269" s="2" t="s">
        <v>53</v>
      </c>
      <c r="AL1269" s="2" t="s">
        <v>53</v>
      </c>
      <c r="AM1269" s="2" t="s">
        <v>53</v>
      </c>
      <c r="AN1269" s="2" t="s">
        <v>53</v>
      </c>
      <c r="AO1269" s="2" t="s">
        <v>53</v>
      </c>
      <c r="AP1269" s="2" t="s">
        <v>53</v>
      </c>
      <c r="AQ1269" s="2" t="s">
        <v>53</v>
      </c>
      <c r="AR1269" s="2" t="s">
        <v>69</v>
      </c>
      <c r="AS1269" s="2" t="s">
        <v>52</v>
      </c>
      <c r="AT1269" s="2" t="s">
        <v>69</v>
      </c>
    </row>
    <row r="1270" spans="1:46" ht="22.5" customHeight="1" x14ac:dyDescent="0.25">
      <c r="A1270" s="18" t="s">
        <v>12959</v>
      </c>
      <c r="B1270" s="2" t="s">
        <v>12951</v>
      </c>
      <c r="C1270" s="2" t="s">
        <v>344</v>
      </c>
      <c r="D1270" s="2" t="s">
        <v>10713</v>
      </c>
      <c r="E1270" s="2" t="s">
        <v>69</v>
      </c>
      <c r="F1270" s="19">
        <v>1</v>
      </c>
      <c r="G1270" s="19">
        <v>189.99</v>
      </c>
      <c r="H1270" s="19" t="s">
        <v>52</v>
      </c>
      <c r="I1270" s="19">
        <v>-22.8</v>
      </c>
      <c r="J1270" s="19">
        <v>-20.45</v>
      </c>
      <c r="K1270" s="19" t="s">
        <v>52</v>
      </c>
      <c r="L1270" s="19">
        <v>146.74</v>
      </c>
      <c r="M1270" s="2" t="s">
        <v>53</v>
      </c>
      <c r="N1270" s="2" t="s">
        <v>54</v>
      </c>
      <c r="O1270" s="2" t="s">
        <v>2267</v>
      </c>
      <c r="P1270" s="2" t="s">
        <v>2268</v>
      </c>
      <c r="Q1270" s="2" t="s">
        <v>53</v>
      </c>
      <c r="R1270" s="19">
        <v>189.99</v>
      </c>
      <c r="S1270" s="19" t="s">
        <v>161</v>
      </c>
      <c r="T1270" s="2" t="s">
        <v>58</v>
      </c>
      <c r="U1270" s="2" t="s">
        <v>53</v>
      </c>
      <c r="V1270" s="2" t="s">
        <v>53</v>
      </c>
      <c r="W1270" s="2" t="s">
        <v>53</v>
      </c>
      <c r="X1270" s="2" t="s">
        <v>53</v>
      </c>
      <c r="Y1270" s="2" t="s">
        <v>12960</v>
      </c>
      <c r="Z1270" s="2" t="s">
        <v>12961</v>
      </c>
      <c r="AA1270" s="2" t="s">
        <v>12962</v>
      </c>
      <c r="AB1270" s="2" t="s">
        <v>12963</v>
      </c>
      <c r="AC1270" s="2" t="s">
        <v>2157</v>
      </c>
      <c r="AD1270" s="2" t="s">
        <v>12964</v>
      </c>
      <c r="AE1270" s="2" t="s">
        <v>65</v>
      </c>
      <c r="AF1270" s="2" t="s">
        <v>66</v>
      </c>
      <c r="AG1270" s="2" t="s">
        <v>12965</v>
      </c>
      <c r="AH1270" s="2" t="s">
        <v>12966</v>
      </c>
      <c r="AI1270" s="2" t="s">
        <v>67</v>
      </c>
      <c r="AJ1270" s="2" t="s">
        <v>12967</v>
      </c>
      <c r="AK1270" s="2" t="s">
        <v>53</v>
      </c>
      <c r="AL1270" s="2" t="s">
        <v>53</v>
      </c>
      <c r="AM1270" s="2" t="s">
        <v>53</v>
      </c>
      <c r="AN1270" s="2" t="s">
        <v>53</v>
      </c>
      <c r="AO1270" s="2" t="s">
        <v>53</v>
      </c>
      <c r="AP1270" s="2" t="s">
        <v>53</v>
      </c>
      <c r="AQ1270" s="2" t="s">
        <v>53</v>
      </c>
      <c r="AR1270" s="2" t="s">
        <v>69</v>
      </c>
      <c r="AS1270" s="2" t="s">
        <v>52</v>
      </c>
      <c r="AT1270" s="2" t="s">
        <v>69</v>
      </c>
    </row>
    <row r="1271" spans="1:46" ht="22.5" customHeight="1" x14ac:dyDescent="0.25">
      <c r="A1271" s="18" t="s">
        <v>12968</v>
      </c>
      <c r="B1271" s="2" t="s">
        <v>12969</v>
      </c>
      <c r="C1271" s="2" t="s">
        <v>344</v>
      </c>
      <c r="D1271" s="2" t="s">
        <v>10713</v>
      </c>
      <c r="E1271" s="2" t="s">
        <v>69</v>
      </c>
      <c r="F1271" s="19">
        <v>1</v>
      </c>
      <c r="G1271" s="19">
        <v>70.81</v>
      </c>
      <c r="H1271" s="19">
        <v>13.92</v>
      </c>
      <c r="I1271" s="19">
        <v>-14</v>
      </c>
      <c r="J1271" s="19">
        <v>-13.92</v>
      </c>
      <c r="K1271" s="19" t="s">
        <v>52</v>
      </c>
      <c r="L1271" s="19">
        <v>56.81</v>
      </c>
      <c r="M1271" s="2" t="s">
        <v>51</v>
      </c>
      <c r="N1271" s="2" t="s">
        <v>589</v>
      </c>
      <c r="O1271" s="2" t="s">
        <v>590</v>
      </c>
      <c r="P1271" s="2" t="s">
        <v>591</v>
      </c>
      <c r="Q1271" s="2" t="s">
        <v>53</v>
      </c>
      <c r="R1271" s="19">
        <v>70.81</v>
      </c>
      <c r="S1271" s="19" t="s">
        <v>161</v>
      </c>
      <c r="T1271" s="2" t="s">
        <v>58</v>
      </c>
      <c r="U1271" s="2" t="s">
        <v>53</v>
      </c>
      <c r="V1271" s="2" t="s">
        <v>53</v>
      </c>
      <c r="W1271" s="2" t="s">
        <v>53</v>
      </c>
      <c r="X1271" s="2" t="s">
        <v>53</v>
      </c>
      <c r="Y1271" s="2" t="s">
        <v>12970</v>
      </c>
      <c r="Z1271" s="2" t="s">
        <v>12971</v>
      </c>
      <c r="AA1271" s="2" t="s">
        <v>12972</v>
      </c>
      <c r="AB1271" s="2" t="s">
        <v>12973</v>
      </c>
      <c r="AC1271" s="2" t="s">
        <v>124</v>
      </c>
      <c r="AD1271" s="2" t="s">
        <v>12974</v>
      </c>
      <c r="AE1271" s="2" t="s">
        <v>65</v>
      </c>
      <c r="AF1271" s="2" t="s">
        <v>66</v>
      </c>
      <c r="AG1271" s="2" t="s">
        <v>11863</v>
      </c>
      <c r="AH1271" s="2" t="s">
        <v>12975</v>
      </c>
      <c r="AI1271" s="2" t="s">
        <v>67</v>
      </c>
      <c r="AJ1271" s="2" t="s">
        <v>12976</v>
      </c>
      <c r="AK1271" s="2" t="s">
        <v>53</v>
      </c>
      <c r="AL1271" s="2" t="s">
        <v>53</v>
      </c>
      <c r="AM1271" s="2" t="s">
        <v>53</v>
      </c>
      <c r="AN1271" s="2" t="s">
        <v>53</v>
      </c>
      <c r="AO1271" s="2" t="s">
        <v>53</v>
      </c>
      <c r="AP1271" s="2" t="s">
        <v>53</v>
      </c>
      <c r="AQ1271" s="2" t="s">
        <v>53</v>
      </c>
      <c r="AR1271" s="2" t="s">
        <v>69</v>
      </c>
      <c r="AS1271" s="2" t="s">
        <v>52</v>
      </c>
      <c r="AT1271" s="2" t="s">
        <v>69</v>
      </c>
    </row>
    <row r="1272" spans="1:46" ht="22.5" customHeight="1" x14ac:dyDescent="0.25">
      <c r="A1272" s="18" t="s">
        <v>12977</v>
      </c>
      <c r="B1272" s="2" t="s">
        <v>12978</v>
      </c>
      <c r="C1272" s="2" t="s">
        <v>344</v>
      </c>
      <c r="D1272" s="2" t="s">
        <v>12024</v>
      </c>
      <c r="E1272" s="2" t="s">
        <v>69</v>
      </c>
      <c r="F1272" s="19">
        <v>1</v>
      </c>
      <c r="G1272" s="19">
        <v>98.56</v>
      </c>
      <c r="H1272" s="19">
        <v>1.59</v>
      </c>
      <c r="I1272" s="19">
        <v>-16.760000000000002</v>
      </c>
      <c r="J1272" s="19" t="s">
        <v>52</v>
      </c>
      <c r="K1272" s="19" t="s">
        <v>52</v>
      </c>
      <c r="L1272" s="19">
        <v>83.39</v>
      </c>
      <c r="M1272" s="2" t="s">
        <v>53</v>
      </c>
      <c r="N1272" s="2" t="s">
        <v>733</v>
      </c>
      <c r="O1272" s="2" t="s">
        <v>8174</v>
      </c>
      <c r="P1272" s="2" t="s">
        <v>735</v>
      </c>
      <c r="Q1272" s="2" t="s">
        <v>53</v>
      </c>
      <c r="R1272" s="19">
        <v>98.56</v>
      </c>
      <c r="S1272" s="19" t="s">
        <v>57</v>
      </c>
      <c r="T1272" s="2" t="s">
        <v>58</v>
      </c>
      <c r="U1272" s="2" t="s">
        <v>12979</v>
      </c>
      <c r="V1272" s="2" t="s">
        <v>12980</v>
      </c>
      <c r="W1272" s="2" t="s">
        <v>12981</v>
      </c>
      <c r="X1272" s="2" t="s">
        <v>53</v>
      </c>
      <c r="Y1272" s="2" t="s">
        <v>12979</v>
      </c>
      <c r="Z1272" s="2" t="s">
        <v>12982</v>
      </c>
      <c r="AA1272" s="2" t="s">
        <v>12983</v>
      </c>
      <c r="AB1272" s="2" t="s">
        <v>12984</v>
      </c>
      <c r="AC1272" s="2" t="s">
        <v>124</v>
      </c>
      <c r="AD1272" s="2" t="s">
        <v>12985</v>
      </c>
      <c r="AE1272" s="2" t="s">
        <v>65</v>
      </c>
      <c r="AF1272" s="2" t="s">
        <v>222</v>
      </c>
      <c r="AG1272" s="2" t="s">
        <v>12986</v>
      </c>
      <c r="AH1272" s="2" t="s">
        <v>12987</v>
      </c>
      <c r="AI1272" s="2" t="s">
        <v>10804</v>
      </c>
      <c r="AJ1272" s="2" t="s">
        <v>12988</v>
      </c>
      <c r="AK1272" s="2" t="s">
        <v>53</v>
      </c>
      <c r="AL1272" s="2" t="s">
        <v>53</v>
      </c>
      <c r="AM1272" s="2" t="s">
        <v>53</v>
      </c>
      <c r="AN1272" s="2" t="s">
        <v>53</v>
      </c>
      <c r="AO1272" s="2" t="s">
        <v>53</v>
      </c>
      <c r="AP1272" s="2" t="s">
        <v>53</v>
      </c>
      <c r="AQ1272" s="2" t="s">
        <v>53</v>
      </c>
      <c r="AR1272" s="2" t="s">
        <v>69</v>
      </c>
      <c r="AS1272" s="2" t="s">
        <v>52</v>
      </c>
      <c r="AT1272" s="2" t="s">
        <v>69</v>
      </c>
    </row>
    <row r="1273" spans="1:46" ht="22.5" customHeight="1" x14ac:dyDescent="0.25">
      <c r="A1273" s="18" t="s">
        <v>12989</v>
      </c>
      <c r="B1273" s="2" t="s">
        <v>12990</v>
      </c>
      <c r="C1273" s="2" t="s">
        <v>344</v>
      </c>
      <c r="D1273" s="2" t="s">
        <v>10713</v>
      </c>
      <c r="E1273" s="2" t="s">
        <v>69</v>
      </c>
      <c r="F1273" s="19">
        <v>1</v>
      </c>
      <c r="G1273" s="19">
        <v>193.99</v>
      </c>
      <c r="H1273" s="19" t="s">
        <v>52</v>
      </c>
      <c r="I1273" s="19">
        <v>-23.28</v>
      </c>
      <c r="J1273" s="19">
        <v>-26.45</v>
      </c>
      <c r="K1273" s="19" t="s">
        <v>52</v>
      </c>
      <c r="L1273" s="19">
        <v>144.26</v>
      </c>
      <c r="M1273" s="2" t="s">
        <v>53</v>
      </c>
      <c r="N1273" s="2" t="s">
        <v>559</v>
      </c>
      <c r="O1273" s="2" t="s">
        <v>560</v>
      </c>
      <c r="P1273" s="2" t="s">
        <v>561</v>
      </c>
      <c r="Q1273" s="2" t="s">
        <v>53</v>
      </c>
      <c r="R1273" s="19">
        <v>193.99</v>
      </c>
      <c r="S1273" s="19" t="s">
        <v>161</v>
      </c>
      <c r="T1273" s="2" t="s">
        <v>58</v>
      </c>
      <c r="U1273" s="2" t="s">
        <v>53</v>
      </c>
      <c r="V1273" s="2" t="s">
        <v>53</v>
      </c>
      <c r="W1273" s="2" t="s">
        <v>53</v>
      </c>
      <c r="X1273" s="2" t="s">
        <v>53</v>
      </c>
      <c r="Y1273" s="2" t="s">
        <v>12991</v>
      </c>
      <c r="Z1273" s="2" t="s">
        <v>12992</v>
      </c>
      <c r="AA1273" s="2" t="s">
        <v>12993</v>
      </c>
      <c r="AB1273" s="2" t="s">
        <v>12994</v>
      </c>
      <c r="AC1273" s="2" t="s">
        <v>97</v>
      </c>
      <c r="AD1273" s="2" t="s">
        <v>12995</v>
      </c>
      <c r="AE1273" s="2" t="s">
        <v>65</v>
      </c>
      <c r="AF1273" s="2" t="s">
        <v>66</v>
      </c>
      <c r="AG1273" s="2" t="s">
        <v>12194</v>
      </c>
      <c r="AH1273" s="2" t="s">
        <v>12996</v>
      </c>
      <c r="AI1273" s="2" t="s">
        <v>67</v>
      </c>
      <c r="AJ1273" s="2" t="s">
        <v>12997</v>
      </c>
      <c r="AK1273" s="2" t="s">
        <v>53</v>
      </c>
      <c r="AL1273" s="2" t="s">
        <v>53</v>
      </c>
      <c r="AM1273" s="2" t="s">
        <v>53</v>
      </c>
      <c r="AN1273" s="2" t="s">
        <v>53</v>
      </c>
      <c r="AO1273" s="2" t="s">
        <v>53</v>
      </c>
      <c r="AP1273" s="2" t="s">
        <v>53</v>
      </c>
      <c r="AQ1273" s="2" t="s">
        <v>53</v>
      </c>
      <c r="AR1273" s="2" t="s">
        <v>69</v>
      </c>
      <c r="AS1273" s="2" t="s">
        <v>52</v>
      </c>
      <c r="AT1273" s="2" t="s">
        <v>69</v>
      </c>
    </row>
    <row r="1274" spans="1:46" ht="22.5" customHeight="1" x14ac:dyDescent="0.25">
      <c r="A1274" s="18" t="s">
        <v>12998</v>
      </c>
      <c r="B1274" s="2" t="s">
        <v>12999</v>
      </c>
      <c r="C1274" s="2" t="s">
        <v>344</v>
      </c>
      <c r="D1274" s="2" t="s">
        <v>10713</v>
      </c>
      <c r="E1274" s="2" t="s">
        <v>69</v>
      </c>
      <c r="F1274" s="19">
        <v>1</v>
      </c>
      <c r="G1274" s="19">
        <v>108.47</v>
      </c>
      <c r="H1274" s="19" t="s">
        <v>52</v>
      </c>
      <c r="I1274" s="19">
        <v>-13.02</v>
      </c>
      <c r="J1274" s="19">
        <v>-20.45</v>
      </c>
      <c r="K1274" s="19" t="s">
        <v>52</v>
      </c>
      <c r="L1274" s="19">
        <v>75</v>
      </c>
      <c r="M1274" s="2" t="s">
        <v>53</v>
      </c>
      <c r="N1274" s="2" t="s">
        <v>13000</v>
      </c>
      <c r="O1274" s="2" t="s">
        <v>13001</v>
      </c>
      <c r="P1274" s="2" t="s">
        <v>13002</v>
      </c>
      <c r="Q1274" s="2" t="s">
        <v>53</v>
      </c>
      <c r="R1274" s="19">
        <v>108.47</v>
      </c>
      <c r="S1274" s="19" t="s">
        <v>161</v>
      </c>
      <c r="T1274" s="2" t="s">
        <v>77</v>
      </c>
      <c r="U1274" s="2" t="s">
        <v>13003</v>
      </c>
      <c r="V1274" s="2" t="s">
        <v>13004</v>
      </c>
      <c r="W1274" s="2" t="s">
        <v>13005</v>
      </c>
      <c r="X1274" s="2" t="s">
        <v>53</v>
      </c>
      <c r="Y1274" s="2" t="s">
        <v>13003</v>
      </c>
      <c r="Z1274" s="2" t="s">
        <v>13006</v>
      </c>
      <c r="AA1274" s="2" t="s">
        <v>13007</v>
      </c>
      <c r="AB1274" s="2" t="s">
        <v>406</v>
      </c>
      <c r="AC1274" s="2" t="s">
        <v>124</v>
      </c>
      <c r="AD1274" s="2" t="s">
        <v>407</v>
      </c>
      <c r="AE1274" s="2" t="s">
        <v>65</v>
      </c>
      <c r="AF1274" s="2" t="s">
        <v>86</v>
      </c>
      <c r="AG1274" s="2" t="s">
        <v>13008</v>
      </c>
      <c r="AH1274" s="2" t="s">
        <v>13009</v>
      </c>
      <c r="AI1274" s="2" t="s">
        <v>67</v>
      </c>
      <c r="AJ1274" s="2" t="s">
        <v>13010</v>
      </c>
      <c r="AK1274" s="2" t="s">
        <v>53</v>
      </c>
      <c r="AL1274" s="2" t="s">
        <v>53</v>
      </c>
      <c r="AM1274" s="2" t="s">
        <v>53</v>
      </c>
      <c r="AN1274" s="2" t="s">
        <v>53</v>
      </c>
      <c r="AO1274" s="2" t="s">
        <v>53</v>
      </c>
      <c r="AP1274" s="2" t="s">
        <v>53</v>
      </c>
      <c r="AQ1274" s="2" t="s">
        <v>53</v>
      </c>
      <c r="AR1274" s="2" t="s">
        <v>69</v>
      </c>
      <c r="AS1274" s="2" t="s">
        <v>52</v>
      </c>
      <c r="AT1274" s="2" t="s">
        <v>69</v>
      </c>
    </row>
    <row r="1275" spans="1:46" ht="22.5" customHeight="1" x14ac:dyDescent="0.25">
      <c r="A1275" s="18" t="s">
        <v>13011</v>
      </c>
      <c r="B1275" s="2" t="s">
        <v>12999</v>
      </c>
      <c r="C1275" s="2" t="s">
        <v>344</v>
      </c>
      <c r="D1275" s="2" t="s">
        <v>10713</v>
      </c>
      <c r="E1275" s="2" t="s">
        <v>69</v>
      </c>
      <c r="F1275" s="19">
        <v>1</v>
      </c>
      <c r="G1275" s="19">
        <v>179.9</v>
      </c>
      <c r="H1275" s="19" t="s">
        <v>52</v>
      </c>
      <c r="I1275" s="19">
        <v>-21.59</v>
      </c>
      <c r="J1275" s="19">
        <v>-26.45</v>
      </c>
      <c r="K1275" s="19" t="s">
        <v>52</v>
      </c>
      <c r="L1275" s="19">
        <v>131.86000000000001</v>
      </c>
      <c r="M1275" s="2" t="s">
        <v>53</v>
      </c>
      <c r="N1275" s="2" t="s">
        <v>758</v>
      </c>
      <c r="O1275" s="2" t="s">
        <v>759</v>
      </c>
      <c r="P1275" s="2" t="s">
        <v>760</v>
      </c>
      <c r="Q1275" s="2" t="s">
        <v>53</v>
      </c>
      <c r="R1275" s="19">
        <v>179.9</v>
      </c>
      <c r="S1275" s="19" t="s">
        <v>161</v>
      </c>
      <c r="T1275" s="2" t="s">
        <v>58</v>
      </c>
      <c r="U1275" s="2" t="s">
        <v>53</v>
      </c>
      <c r="V1275" s="2" t="s">
        <v>53</v>
      </c>
      <c r="W1275" s="2" t="s">
        <v>53</v>
      </c>
      <c r="X1275" s="2" t="s">
        <v>53</v>
      </c>
      <c r="Y1275" s="2" t="s">
        <v>12991</v>
      </c>
      <c r="Z1275" s="2" t="s">
        <v>12992</v>
      </c>
      <c r="AA1275" s="2" t="s">
        <v>12993</v>
      </c>
      <c r="AB1275" s="2" t="s">
        <v>12994</v>
      </c>
      <c r="AC1275" s="2" t="s">
        <v>97</v>
      </c>
      <c r="AD1275" s="2" t="s">
        <v>12995</v>
      </c>
      <c r="AE1275" s="2" t="s">
        <v>65</v>
      </c>
      <c r="AF1275" s="2" t="s">
        <v>66</v>
      </c>
      <c r="AG1275" s="2" t="s">
        <v>12194</v>
      </c>
      <c r="AH1275" s="2" t="s">
        <v>12996</v>
      </c>
      <c r="AI1275" s="2" t="s">
        <v>67</v>
      </c>
      <c r="AJ1275" s="2" t="s">
        <v>13012</v>
      </c>
      <c r="AK1275" s="2" t="s">
        <v>53</v>
      </c>
      <c r="AL1275" s="2" t="s">
        <v>53</v>
      </c>
      <c r="AM1275" s="2" t="s">
        <v>53</v>
      </c>
      <c r="AN1275" s="2" t="s">
        <v>53</v>
      </c>
      <c r="AO1275" s="2" t="s">
        <v>53</v>
      </c>
      <c r="AP1275" s="2" t="s">
        <v>53</v>
      </c>
      <c r="AQ1275" s="2" t="s">
        <v>53</v>
      </c>
      <c r="AR1275" s="2" t="s">
        <v>69</v>
      </c>
      <c r="AS1275" s="2" t="s">
        <v>52</v>
      </c>
      <c r="AT1275" s="2" t="s">
        <v>69</v>
      </c>
    </row>
    <row r="1276" spans="1:46" ht="22.5" customHeight="1" x14ac:dyDescent="0.25">
      <c r="A1276" s="18" t="s">
        <v>13013</v>
      </c>
      <c r="B1276" s="2" t="s">
        <v>13014</v>
      </c>
      <c r="C1276" s="2" t="s">
        <v>1272</v>
      </c>
      <c r="D1276" s="2" t="s">
        <v>8550</v>
      </c>
      <c r="E1276" s="2" t="s">
        <v>69</v>
      </c>
      <c r="F1276" s="19">
        <v>0</v>
      </c>
      <c r="G1276" s="19">
        <v>192.99</v>
      </c>
      <c r="H1276" s="19" t="s">
        <v>52</v>
      </c>
      <c r="I1276" s="19">
        <v>-32.81</v>
      </c>
      <c r="J1276" s="19">
        <v>-20.45</v>
      </c>
      <c r="K1276" s="19">
        <v>-139.72999999999999</v>
      </c>
      <c r="L1276" s="19">
        <v>0</v>
      </c>
      <c r="M1276" s="2" t="s">
        <v>53</v>
      </c>
      <c r="N1276" s="2" t="s">
        <v>54</v>
      </c>
      <c r="O1276" s="2" t="s">
        <v>55</v>
      </c>
      <c r="P1276" s="2" t="s">
        <v>56</v>
      </c>
      <c r="Q1276" s="2" t="s">
        <v>53</v>
      </c>
      <c r="R1276" s="19">
        <v>192.99</v>
      </c>
      <c r="S1276" s="19" t="s">
        <v>57</v>
      </c>
      <c r="T1276" s="2" t="s">
        <v>3326</v>
      </c>
      <c r="U1276" s="2" t="s">
        <v>53</v>
      </c>
      <c r="V1276" s="2" t="s">
        <v>53</v>
      </c>
      <c r="W1276" s="2" t="s">
        <v>53</v>
      </c>
      <c r="X1276" s="2" t="s">
        <v>53</v>
      </c>
      <c r="Y1276" s="2" t="s">
        <v>13015</v>
      </c>
      <c r="Z1276" s="2" t="s">
        <v>13016</v>
      </c>
      <c r="AA1276" s="2" t="s">
        <v>53</v>
      </c>
      <c r="AB1276" s="2" t="s">
        <v>111</v>
      </c>
      <c r="AC1276" s="2" t="s">
        <v>111</v>
      </c>
      <c r="AD1276" s="2" t="s">
        <v>13017</v>
      </c>
      <c r="AE1276" s="2" t="s">
        <v>65</v>
      </c>
      <c r="AF1276" s="2" t="s">
        <v>66</v>
      </c>
      <c r="AG1276" s="2" t="s">
        <v>53</v>
      </c>
      <c r="AH1276" s="2" t="s">
        <v>53</v>
      </c>
      <c r="AI1276" s="2" t="s">
        <v>67</v>
      </c>
      <c r="AJ1276" s="2" t="s">
        <v>13018</v>
      </c>
      <c r="AK1276" s="2" t="s">
        <v>53</v>
      </c>
      <c r="AL1276" s="2" t="s">
        <v>53</v>
      </c>
      <c r="AM1276" s="2" t="s">
        <v>53</v>
      </c>
      <c r="AN1276" s="2" t="s">
        <v>53</v>
      </c>
      <c r="AO1276" s="2" t="s">
        <v>53</v>
      </c>
      <c r="AP1276" s="2" t="s">
        <v>53</v>
      </c>
      <c r="AQ1276" s="2" t="s">
        <v>53</v>
      </c>
      <c r="AR1276" s="2" t="s">
        <v>69</v>
      </c>
      <c r="AS1276" s="2" t="s">
        <v>52</v>
      </c>
      <c r="AT1276" s="2" t="s">
        <v>69</v>
      </c>
    </row>
    <row r="1277" spans="1:46" ht="22.5" customHeight="1" x14ac:dyDescent="0.25">
      <c r="A1277" s="18" t="s">
        <v>13019</v>
      </c>
      <c r="B1277" s="2" t="s">
        <v>13020</v>
      </c>
      <c r="C1277" s="2" t="s">
        <v>9586</v>
      </c>
      <c r="D1277" s="2" t="s">
        <v>9587</v>
      </c>
      <c r="E1277" s="2" t="s">
        <v>69</v>
      </c>
      <c r="F1277" s="19">
        <v>0</v>
      </c>
      <c r="G1277" s="19">
        <v>99</v>
      </c>
      <c r="H1277" s="19" t="s">
        <v>52</v>
      </c>
      <c r="I1277" s="19">
        <v>-57.73</v>
      </c>
      <c r="J1277" s="19">
        <v>-20.45</v>
      </c>
      <c r="K1277" s="19">
        <v>-61.72</v>
      </c>
      <c r="L1277" s="19">
        <v>-40.9</v>
      </c>
      <c r="M1277" s="2" t="s">
        <v>51</v>
      </c>
      <c r="N1277" s="2" t="s">
        <v>1247</v>
      </c>
      <c r="O1277" s="2" t="s">
        <v>1248</v>
      </c>
      <c r="P1277" s="2" t="s">
        <v>1249</v>
      </c>
      <c r="Q1277" s="2" t="s">
        <v>53</v>
      </c>
      <c r="R1277" s="19">
        <v>99</v>
      </c>
      <c r="S1277" s="19" t="s">
        <v>57</v>
      </c>
      <c r="T1277" s="2" t="s">
        <v>58</v>
      </c>
      <c r="U1277" s="2" t="s">
        <v>13021</v>
      </c>
      <c r="V1277" s="2" t="s">
        <v>13022</v>
      </c>
      <c r="W1277" s="2" t="s">
        <v>13023</v>
      </c>
      <c r="X1277" s="2" t="s">
        <v>53</v>
      </c>
      <c r="Y1277" s="2" t="s">
        <v>13021</v>
      </c>
      <c r="Z1277" s="2" t="s">
        <v>13024</v>
      </c>
      <c r="AA1277" s="2" t="s">
        <v>2178</v>
      </c>
      <c r="AB1277" s="2" t="s">
        <v>124</v>
      </c>
      <c r="AC1277" s="2" t="s">
        <v>124</v>
      </c>
      <c r="AD1277" s="2" t="s">
        <v>2179</v>
      </c>
      <c r="AE1277" s="2" t="s">
        <v>65</v>
      </c>
      <c r="AF1277" s="2" t="s">
        <v>66</v>
      </c>
      <c r="AG1277" s="2" t="s">
        <v>13025</v>
      </c>
      <c r="AH1277" s="2" t="s">
        <v>9592</v>
      </c>
      <c r="AI1277" s="2" t="s">
        <v>67</v>
      </c>
      <c r="AJ1277" s="2" t="s">
        <v>13026</v>
      </c>
      <c r="AK1277" s="2" t="s">
        <v>53</v>
      </c>
      <c r="AL1277" s="2" t="s">
        <v>53</v>
      </c>
      <c r="AM1277" s="2" t="s">
        <v>53</v>
      </c>
      <c r="AN1277" s="2" t="s">
        <v>53</v>
      </c>
      <c r="AO1277" s="2" t="s">
        <v>53</v>
      </c>
      <c r="AP1277" s="2" t="s">
        <v>53</v>
      </c>
      <c r="AQ1277" s="2" t="s">
        <v>53</v>
      </c>
      <c r="AR1277" s="154" t="s">
        <v>51</v>
      </c>
      <c r="AS1277" s="2" t="s">
        <v>52</v>
      </c>
      <c r="AT1277" s="2" t="s">
        <v>69</v>
      </c>
    </row>
    <row r="1278" spans="1:46" ht="22.5" customHeight="1" x14ac:dyDescent="0.25">
      <c r="A1278" s="18" t="s">
        <v>13027</v>
      </c>
      <c r="B1278" s="2" t="s">
        <v>13020</v>
      </c>
      <c r="C1278" s="2" t="s">
        <v>344</v>
      </c>
      <c r="D1278" s="2" t="s">
        <v>9612</v>
      </c>
      <c r="E1278" s="2" t="s">
        <v>69</v>
      </c>
      <c r="F1278" s="19">
        <v>1</v>
      </c>
      <c r="G1278" s="19">
        <v>62.8</v>
      </c>
      <c r="H1278" s="19">
        <v>17.399999999999999</v>
      </c>
      <c r="I1278" s="19">
        <v>-13.04</v>
      </c>
      <c r="J1278" s="19">
        <v>-17.399999999999999</v>
      </c>
      <c r="K1278" s="19" t="s">
        <v>52</v>
      </c>
      <c r="L1278" s="19">
        <v>49.76</v>
      </c>
      <c r="M1278" s="2" t="s">
        <v>53</v>
      </c>
      <c r="N1278" s="2" t="s">
        <v>90</v>
      </c>
      <c r="O1278" s="2" t="s">
        <v>13028</v>
      </c>
      <c r="P1278" s="2" t="s">
        <v>13029</v>
      </c>
      <c r="Q1278" s="2" t="s">
        <v>53</v>
      </c>
      <c r="R1278" s="19">
        <v>62.8</v>
      </c>
      <c r="S1278" s="19" t="s">
        <v>161</v>
      </c>
      <c r="T1278" s="2" t="s">
        <v>77</v>
      </c>
      <c r="U1278" s="2" t="s">
        <v>13030</v>
      </c>
      <c r="V1278" s="2" t="s">
        <v>13031</v>
      </c>
      <c r="W1278" s="2" t="s">
        <v>13032</v>
      </c>
      <c r="X1278" s="2" t="s">
        <v>53</v>
      </c>
      <c r="Y1278" s="2" t="s">
        <v>13030</v>
      </c>
      <c r="Z1278" s="2" t="s">
        <v>13033</v>
      </c>
      <c r="AA1278" s="2" t="s">
        <v>13034</v>
      </c>
      <c r="AB1278" s="2" t="s">
        <v>11809</v>
      </c>
      <c r="AC1278" s="2" t="s">
        <v>111</v>
      </c>
      <c r="AD1278" s="2" t="s">
        <v>13035</v>
      </c>
      <c r="AE1278" s="2" t="s">
        <v>65</v>
      </c>
      <c r="AF1278" s="2" t="s">
        <v>86</v>
      </c>
      <c r="AG1278" s="2" t="s">
        <v>12948</v>
      </c>
      <c r="AH1278" s="2" t="s">
        <v>13036</v>
      </c>
      <c r="AI1278" s="2" t="s">
        <v>67</v>
      </c>
      <c r="AJ1278" s="2" t="s">
        <v>13037</v>
      </c>
      <c r="AK1278" s="2" t="s">
        <v>53</v>
      </c>
      <c r="AL1278" s="2" t="s">
        <v>53</v>
      </c>
      <c r="AM1278" s="2" t="s">
        <v>53</v>
      </c>
      <c r="AN1278" s="2" t="s">
        <v>53</v>
      </c>
      <c r="AO1278" s="2" t="s">
        <v>53</v>
      </c>
      <c r="AP1278" s="2" t="s">
        <v>53</v>
      </c>
      <c r="AQ1278" s="2" t="s">
        <v>53</v>
      </c>
      <c r="AR1278" s="2" t="s">
        <v>69</v>
      </c>
      <c r="AS1278" s="2" t="s">
        <v>52</v>
      </c>
      <c r="AT1278" s="2" t="s">
        <v>69</v>
      </c>
    </row>
    <row r="1279" spans="1:46" ht="22.5" customHeight="1" x14ac:dyDescent="0.25">
      <c r="A1279" s="18" t="s">
        <v>13038</v>
      </c>
      <c r="B1279" s="2" t="s">
        <v>13039</v>
      </c>
      <c r="C1279" s="2" t="s">
        <v>344</v>
      </c>
      <c r="D1279" s="2" t="s">
        <v>12024</v>
      </c>
      <c r="E1279" s="2" t="s">
        <v>51</v>
      </c>
      <c r="F1279" s="19">
        <v>1</v>
      </c>
      <c r="G1279" s="19">
        <v>79.2</v>
      </c>
      <c r="H1279" s="19">
        <v>0.89</v>
      </c>
      <c r="I1279" s="19">
        <v>-9.5</v>
      </c>
      <c r="J1279" s="19" t="s">
        <v>52</v>
      </c>
      <c r="K1279" s="19" t="s">
        <v>52</v>
      </c>
      <c r="L1279" s="19">
        <v>70.59</v>
      </c>
      <c r="M1279" s="2" t="s">
        <v>51</v>
      </c>
      <c r="N1279" s="2" t="s">
        <v>733</v>
      </c>
      <c r="O1279" s="2" t="s">
        <v>734</v>
      </c>
      <c r="P1279" s="2" t="s">
        <v>735</v>
      </c>
      <c r="Q1279" s="2" t="s">
        <v>53</v>
      </c>
      <c r="R1279" s="19">
        <v>79.2</v>
      </c>
      <c r="S1279" s="19" t="s">
        <v>161</v>
      </c>
      <c r="T1279" s="2" t="s">
        <v>58</v>
      </c>
      <c r="U1279" s="2" t="s">
        <v>13040</v>
      </c>
      <c r="V1279" s="2" t="s">
        <v>13041</v>
      </c>
      <c r="W1279" s="2" t="s">
        <v>13042</v>
      </c>
      <c r="X1279" s="2" t="s">
        <v>53</v>
      </c>
      <c r="Y1279" s="2" t="s">
        <v>13040</v>
      </c>
      <c r="Z1279" s="2" t="s">
        <v>13043</v>
      </c>
      <c r="AA1279" s="2" t="s">
        <v>13044</v>
      </c>
      <c r="AB1279" s="2" t="s">
        <v>124</v>
      </c>
      <c r="AC1279" s="2" t="s">
        <v>124</v>
      </c>
      <c r="AD1279" s="2" t="s">
        <v>13045</v>
      </c>
      <c r="AE1279" s="2" t="s">
        <v>65</v>
      </c>
      <c r="AF1279" s="2" t="s">
        <v>222</v>
      </c>
      <c r="AG1279" s="2" t="s">
        <v>12537</v>
      </c>
      <c r="AH1279" s="2" t="s">
        <v>13046</v>
      </c>
      <c r="AI1279" s="2" t="s">
        <v>11469</v>
      </c>
      <c r="AJ1279" s="2" t="s">
        <v>13047</v>
      </c>
      <c r="AK1279" s="2" t="s">
        <v>53</v>
      </c>
      <c r="AL1279" s="2" t="s">
        <v>53</v>
      </c>
      <c r="AM1279" s="2" t="s">
        <v>53</v>
      </c>
      <c r="AN1279" s="2" t="s">
        <v>53</v>
      </c>
      <c r="AO1279" s="2" t="s">
        <v>53</v>
      </c>
      <c r="AP1279" s="2" t="s">
        <v>53</v>
      </c>
      <c r="AQ1279" s="2" t="s">
        <v>53</v>
      </c>
      <c r="AR1279" s="2" t="s">
        <v>69</v>
      </c>
      <c r="AS1279" s="2" t="s">
        <v>52</v>
      </c>
      <c r="AT1279" s="2" t="s">
        <v>69</v>
      </c>
    </row>
    <row r="1280" spans="1:46" ht="22.5" customHeight="1" x14ac:dyDescent="0.25">
      <c r="A1280" s="18" t="s">
        <v>13048</v>
      </c>
      <c r="B1280" s="2" t="s">
        <v>13049</v>
      </c>
      <c r="C1280" s="2" t="s">
        <v>344</v>
      </c>
      <c r="D1280" s="2" t="s">
        <v>12024</v>
      </c>
      <c r="E1280" s="2" t="s">
        <v>69</v>
      </c>
      <c r="F1280" s="19">
        <v>1</v>
      </c>
      <c r="G1280" s="19">
        <v>22.23</v>
      </c>
      <c r="H1280" s="19">
        <v>13.5</v>
      </c>
      <c r="I1280" s="19">
        <v>-9.2799999999999994</v>
      </c>
      <c r="J1280" s="19">
        <v>-13.5</v>
      </c>
      <c r="K1280" s="19" t="s">
        <v>52</v>
      </c>
      <c r="L1280" s="19">
        <v>12.95</v>
      </c>
      <c r="M1280" s="2" t="s">
        <v>53</v>
      </c>
      <c r="N1280" s="2" t="s">
        <v>928</v>
      </c>
      <c r="O1280" s="2" t="s">
        <v>4216</v>
      </c>
      <c r="P1280" s="2" t="s">
        <v>4217</v>
      </c>
      <c r="Q1280" s="2" t="s">
        <v>53</v>
      </c>
      <c r="R1280" s="19">
        <v>22.23</v>
      </c>
      <c r="S1280" s="19" t="s">
        <v>57</v>
      </c>
      <c r="T1280" s="2" t="s">
        <v>58</v>
      </c>
      <c r="U1280" s="2" t="s">
        <v>53</v>
      </c>
      <c r="V1280" s="2" t="s">
        <v>53</v>
      </c>
      <c r="W1280" s="2" t="s">
        <v>53</v>
      </c>
      <c r="X1280" s="2" t="s">
        <v>53</v>
      </c>
      <c r="Y1280" s="2" t="s">
        <v>13050</v>
      </c>
      <c r="Z1280" s="2" t="s">
        <v>13051</v>
      </c>
      <c r="AA1280" s="2" t="s">
        <v>13052</v>
      </c>
      <c r="AB1280" s="2" t="s">
        <v>111</v>
      </c>
      <c r="AC1280" s="2" t="s">
        <v>111</v>
      </c>
      <c r="AD1280" s="2" t="s">
        <v>13053</v>
      </c>
      <c r="AE1280" s="2" t="s">
        <v>65</v>
      </c>
      <c r="AF1280" s="2" t="s">
        <v>66</v>
      </c>
      <c r="AG1280" s="2" t="s">
        <v>13054</v>
      </c>
      <c r="AH1280" s="2" t="s">
        <v>12986</v>
      </c>
      <c r="AI1280" s="2" t="s">
        <v>67</v>
      </c>
      <c r="AJ1280" s="2" t="s">
        <v>13055</v>
      </c>
      <c r="AK1280" s="2" t="s">
        <v>53</v>
      </c>
      <c r="AL1280" s="2" t="s">
        <v>53</v>
      </c>
      <c r="AM1280" s="2" t="s">
        <v>53</v>
      </c>
      <c r="AN1280" s="2" t="s">
        <v>53</v>
      </c>
      <c r="AO1280" s="2" t="s">
        <v>53</v>
      </c>
      <c r="AP1280" s="2" t="s">
        <v>53</v>
      </c>
      <c r="AQ1280" s="2" t="s">
        <v>53</v>
      </c>
      <c r="AR1280" s="2" t="s">
        <v>69</v>
      </c>
      <c r="AS1280" s="2" t="s">
        <v>52</v>
      </c>
      <c r="AT1280" s="2" t="s">
        <v>69</v>
      </c>
    </row>
    <row r="1281" spans="1:46" ht="22.5" customHeight="1" x14ac:dyDescent="0.25">
      <c r="A1281" s="18" t="s">
        <v>13056</v>
      </c>
      <c r="B1281" s="2" t="s">
        <v>13057</v>
      </c>
      <c r="C1281" s="2" t="s">
        <v>344</v>
      </c>
      <c r="D1281" s="2" t="s">
        <v>10713</v>
      </c>
      <c r="E1281" s="2" t="s">
        <v>69</v>
      </c>
      <c r="F1281" s="19">
        <v>1</v>
      </c>
      <c r="G1281" s="19">
        <v>260</v>
      </c>
      <c r="H1281" s="19" t="s">
        <v>52</v>
      </c>
      <c r="I1281" s="19">
        <v>-44.2</v>
      </c>
      <c r="J1281" s="19">
        <v>-20.45</v>
      </c>
      <c r="K1281" s="19" t="s">
        <v>52</v>
      </c>
      <c r="L1281" s="19">
        <v>195.35</v>
      </c>
      <c r="M1281" s="2" t="s">
        <v>53</v>
      </c>
      <c r="N1281" s="2" t="s">
        <v>333</v>
      </c>
      <c r="O1281" s="2" t="s">
        <v>334</v>
      </c>
      <c r="P1281" s="2" t="s">
        <v>335</v>
      </c>
      <c r="Q1281" s="2" t="s">
        <v>53</v>
      </c>
      <c r="R1281" s="19">
        <v>260</v>
      </c>
      <c r="S1281" s="19" t="s">
        <v>57</v>
      </c>
      <c r="T1281" s="2" t="s">
        <v>58</v>
      </c>
      <c r="U1281" s="2" t="s">
        <v>53</v>
      </c>
      <c r="V1281" s="2" t="s">
        <v>53</v>
      </c>
      <c r="W1281" s="2" t="s">
        <v>53</v>
      </c>
      <c r="X1281" s="2" t="s">
        <v>53</v>
      </c>
      <c r="Y1281" s="2" t="s">
        <v>13058</v>
      </c>
      <c r="Z1281" s="2" t="s">
        <v>13059</v>
      </c>
      <c r="AA1281" s="2" t="s">
        <v>13060</v>
      </c>
      <c r="AB1281" s="2" t="s">
        <v>13061</v>
      </c>
      <c r="AC1281" s="2" t="s">
        <v>97</v>
      </c>
      <c r="AD1281" s="2" t="s">
        <v>13062</v>
      </c>
      <c r="AE1281" s="2" t="s">
        <v>65</v>
      </c>
      <c r="AF1281" s="2" t="s">
        <v>66</v>
      </c>
      <c r="AG1281" s="2" t="s">
        <v>13063</v>
      </c>
      <c r="AH1281" s="2" t="s">
        <v>13064</v>
      </c>
      <c r="AI1281" s="2" t="s">
        <v>67</v>
      </c>
      <c r="AJ1281" s="2" t="s">
        <v>13065</v>
      </c>
      <c r="AK1281" s="2" t="s">
        <v>53</v>
      </c>
      <c r="AL1281" s="2" t="s">
        <v>53</v>
      </c>
      <c r="AM1281" s="2" t="s">
        <v>53</v>
      </c>
      <c r="AN1281" s="2" t="s">
        <v>53</v>
      </c>
      <c r="AO1281" s="2" t="s">
        <v>53</v>
      </c>
      <c r="AP1281" s="2" t="s">
        <v>53</v>
      </c>
      <c r="AQ1281" s="2" t="s">
        <v>53</v>
      </c>
      <c r="AR1281" s="2" t="s">
        <v>69</v>
      </c>
      <c r="AS1281" s="2" t="s">
        <v>52</v>
      </c>
      <c r="AT1281" s="2" t="s">
        <v>69</v>
      </c>
    </row>
    <row r="1282" spans="1:46" ht="22.5" customHeight="1" x14ac:dyDescent="0.25">
      <c r="A1282" s="18" t="s">
        <v>13066</v>
      </c>
      <c r="B1282" s="2" t="s">
        <v>13067</v>
      </c>
      <c r="C1282" s="2" t="s">
        <v>344</v>
      </c>
      <c r="D1282" s="2" t="s">
        <v>9612</v>
      </c>
      <c r="E1282" s="2" t="s">
        <v>51</v>
      </c>
      <c r="F1282" s="19">
        <v>1</v>
      </c>
      <c r="G1282" s="19">
        <v>109.99</v>
      </c>
      <c r="H1282" s="19">
        <v>26.05</v>
      </c>
      <c r="I1282" s="19">
        <v>-18.7</v>
      </c>
      <c r="J1282" s="19">
        <v>-46.5</v>
      </c>
      <c r="K1282" s="19" t="s">
        <v>52</v>
      </c>
      <c r="L1282" s="19">
        <v>70.84</v>
      </c>
      <c r="M1282" s="2" t="s">
        <v>51</v>
      </c>
      <c r="N1282" s="2" t="s">
        <v>102</v>
      </c>
      <c r="O1282" s="2" t="s">
        <v>131</v>
      </c>
      <c r="P1282" s="2" t="s">
        <v>132</v>
      </c>
      <c r="Q1282" s="2" t="s">
        <v>53</v>
      </c>
      <c r="R1282" s="19">
        <v>109.99</v>
      </c>
      <c r="S1282" s="19" t="s">
        <v>57</v>
      </c>
      <c r="T1282" s="2" t="s">
        <v>77</v>
      </c>
      <c r="U1282" s="2" t="s">
        <v>13068</v>
      </c>
      <c r="V1282" s="2" t="s">
        <v>13069</v>
      </c>
      <c r="W1282" s="2" t="s">
        <v>13070</v>
      </c>
      <c r="X1282" s="2" t="s">
        <v>53</v>
      </c>
      <c r="Y1282" s="2" t="s">
        <v>13068</v>
      </c>
      <c r="Z1282" s="2" t="s">
        <v>13071</v>
      </c>
      <c r="AA1282" s="2" t="s">
        <v>13072</v>
      </c>
      <c r="AB1282" s="2" t="s">
        <v>11311</v>
      </c>
      <c r="AC1282" s="2" t="s">
        <v>168</v>
      </c>
      <c r="AD1282" s="2" t="s">
        <v>11312</v>
      </c>
      <c r="AE1282" s="2" t="s">
        <v>65</v>
      </c>
      <c r="AF1282" s="2" t="s">
        <v>86</v>
      </c>
      <c r="AG1282" s="2" t="s">
        <v>13073</v>
      </c>
      <c r="AH1282" s="2" t="s">
        <v>13074</v>
      </c>
      <c r="AI1282" s="2" t="s">
        <v>67</v>
      </c>
      <c r="AJ1282" s="2" t="s">
        <v>13075</v>
      </c>
      <c r="AK1282" s="2" t="s">
        <v>53</v>
      </c>
      <c r="AL1282" s="2" t="s">
        <v>53</v>
      </c>
      <c r="AM1282" s="2" t="s">
        <v>53</v>
      </c>
      <c r="AN1282" s="2" t="s">
        <v>53</v>
      </c>
      <c r="AO1282" s="2" t="s">
        <v>53</v>
      </c>
      <c r="AP1282" s="2" t="s">
        <v>53</v>
      </c>
      <c r="AQ1282" s="2" t="s">
        <v>53</v>
      </c>
      <c r="AR1282" s="2" t="s">
        <v>69</v>
      </c>
      <c r="AS1282" s="2" t="s">
        <v>52</v>
      </c>
      <c r="AT1282" s="2" t="s">
        <v>69</v>
      </c>
    </row>
    <row r="1283" spans="1:46" ht="22.5" customHeight="1" x14ac:dyDescent="0.25">
      <c r="A1283" s="18" t="s">
        <v>13076</v>
      </c>
      <c r="B1283" s="2" t="s">
        <v>13077</v>
      </c>
      <c r="C1283" s="2" t="s">
        <v>344</v>
      </c>
      <c r="D1283" s="2" t="s">
        <v>12024</v>
      </c>
      <c r="E1283" s="2" t="s">
        <v>51</v>
      </c>
      <c r="F1283" s="19">
        <v>1</v>
      </c>
      <c r="G1283" s="19">
        <v>143.15</v>
      </c>
      <c r="H1283" s="19">
        <v>1.59</v>
      </c>
      <c r="I1283" s="19">
        <v>-24.34</v>
      </c>
      <c r="J1283" s="19" t="s">
        <v>52</v>
      </c>
      <c r="K1283" s="19" t="s">
        <v>52</v>
      </c>
      <c r="L1283" s="19">
        <v>120.4</v>
      </c>
      <c r="M1283" s="2" t="s">
        <v>53</v>
      </c>
      <c r="N1283" s="2" t="s">
        <v>6650</v>
      </c>
      <c r="O1283" s="2" t="s">
        <v>13078</v>
      </c>
      <c r="P1283" s="2" t="s">
        <v>13079</v>
      </c>
      <c r="Q1283" s="2" t="s">
        <v>53</v>
      </c>
      <c r="R1283" s="19">
        <v>143.15</v>
      </c>
      <c r="S1283" s="19" t="s">
        <v>57</v>
      </c>
      <c r="T1283" s="2" t="s">
        <v>58</v>
      </c>
      <c r="U1283" s="2" t="s">
        <v>13080</v>
      </c>
      <c r="V1283" s="2" t="s">
        <v>13081</v>
      </c>
      <c r="W1283" s="2" t="s">
        <v>13082</v>
      </c>
      <c r="X1283" s="2" t="s">
        <v>53</v>
      </c>
      <c r="Y1283" s="2" t="s">
        <v>13080</v>
      </c>
      <c r="Z1283" s="2" t="s">
        <v>13083</v>
      </c>
      <c r="AA1283" s="2" t="s">
        <v>13084</v>
      </c>
      <c r="AB1283" s="2" t="s">
        <v>717</v>
      </c>
      <c r="AC1283" s="2" t="s">
        <v>124</v>
      </c>
      <c r="AD1283" s="2" t="s">
        <v>13085</v>
      </c>
      <c r="AE1283" s="2" t="s">
        <v>65</v>
      </c>
      <c r="AF1283" s="2" t="s">
        <v>222</v>
      </c>
      <c r="AG1283" s="2" t="s">
        <v>13086</v>
      </c>
      <c r="AH1283" s="2" t="s">
        <v>13087</v>
      </c>
      <c r="AI1283" s="2" t="s">
        <v>1303</v>
      </c>
      <c r="AJ1283" s="2" t="s">
        <v>13088</v>
      </c>
      <c r="AK1283" s="2" t="s">
        <v>53</v>
      </c>
      <c r="AL1283" s="2" t="s">
        <v>53</v>
      </c>
      <c r="AM1283" s="2" t="s">
        <v>53</v>
      </c>
      <c r="AN1283" s="2" t="s">
        <v>53</v>
      </c>
      <c r="AO1283" s="2" t="s">
        <v>53</v>
      </c>
      <c r="AP1283" s="2" t="s">
        <v>53</v>
      </c>
      <c r="AQ1283" s="2" t="s">
        <v>53</v>
      </c>
      <c r="AR1283" s="2" t="s">
        <v>69</v>
      </c>
      <c r="AS1283" s="2" t="s">
        <v>52</v>
      </c>
      <c r="AT1283" s="2" t="s">
        <v>69</v>
      </c>
    </row>
    <row r="1284" spans="1:46" ht="22.5" customHeight="1" x14ac:dyDescent="0.25">
      <c r="A1284" s="18" t="s">
        <v>13089</v>
      </c>
      <c r="B1284" s="2" t="s">
        <v>13090</v>
      </c>
      <c r="C1284" s="2" t="s">
        <v>3331</v>
      </c>
      <c r="D1284" s="2" t="s">
        <v>13091</v>
      </c>
      <c r="E1284" s="2" t="s">
        <v>69</v>
      </c>
      <c r="F1284" s="19">
        <v>1</v>
      </c>
      <c r="G1284" s="19">
        <v>58</v>
      </c>
      <c r="H1284" s="19">
        <v>27.4</v>
      </c>
      <c r="I1284" s="19">
        <v>-15.36</v>
      </c>
      <c r="J1284" s="19">
        <v>-27.4</v>
      </c>
      <c r="K1284" s="19" t="s">
        <v>52</v>
      </c>
      <c r="L1284" s="19">
        <v>42.64</v>
      </c>
      <c r="M1284" s="2" t="s">
        <v>53</v>
      </c>
      <c r="N1284" s="2" t="s">
        <v>2229</v>
      </c>
      <c r="O1284" s="2" t="s">
        <v>2230</v>
      </c>
      <c r="P1284" s="2" t="s">
        <v>2231</v>
      </c>
      <c r="Q1284" s="2" t="s">
        <v>53</v>
      </c>
      <c r="R1284" s="19">
        <v>58</v>
      </c>
      <c r="S1284" s="19" t="s">
        <v>57</v>
      </c>
      <c r="T1284" s="2" t="s">
        <v>58</v>
      </c>
      <c r="U1284" s="2" t="s">
        <v>53</v>
      </c>
      <c r="V1284" s="2" t="s">
        <v>53</v>
      </c>
      <c r="W1284" s="2" t="s">
        <v>53</v>
      </c>
      <c r="X1284" s="2" t="s">
        <v>53</v>
      </c>
      <c r="Y1284" s="2" t="s">
        <v>13092</v>
      </c>
      <c r="Z1284" s="2" t="s">
        <v>13093</v>
      </c>
      <c r="AA1284" s="2" t="s">
        <v>13094</v>
      </c>
      <c r="AB1284" s="2" t="s">
        <v>13095</v>
      </c>
      <c r="AC1284" s="2" t="s">
        <v>97</v>
      </c>
      <c r="AD1284" s="2" t="s">
        <v>13096</v>
      </c>
      <c r="AE1284" s="2" t="s">
        <v>65</v>
      </c>
      <c r="AF1284" s="2" t="s">
        <v>66</v>
      </c>
      <c r="AG1284" s="2" t="s">
        <v>13097</v>
      </c>
      <c r="AH1284" s="2" t="s">
        <v>13098</v>
      </c>
      <c r="AI1284" s="2" t="s">
        <v>67</v>
      </c>
      <c r="AJ1284" s="2" t="s">
        <v>13099</v>
      </c>
      <c r="AK1284" s="2" t="s">
        <v>53</v>
      </c>
      <c r="AL1284" s="2" t="s">
        <v>53</v>
      </c>
      <c r="AM1284" s="2" t="s">
        <v>53</v>
      </c>
      <c r="AN1284" s="2" t="s">
        <v>53</v>
      </c>
      <c r="AO1284" s="2" t="s">
        <v>53</v>
      </c>
      <c r="AP1284" s="2" t="s">
        <v>53</v>
      </c>
      <c r="AQ1284" s="2" t="s">
        <v>53</v>
      </c>
      <c r="AR1284" s="155" t="s">
        <v>51</v>
      </c>
      <c r="AS1284" s="2" t="s">
        <v>52</v>
      </c>
      <c r="AT1284" s="2" t="s">
        <v>69</v>
      </c>
    </row>
    <row r="1285" spans="1:46" ht="22.5" customHeight="1" x14ac:dyDescent="0.25">
      <c r="A1285" s="18" t="s">
        <v>13100</v>
      </c>
      <c r="B1285" s="2" t="s">
        <v>13101</v>
      </c>
      <c r="C1285" s="2" t="s">
        <v>344</v>
      </c>
      <c r="D1285" s="2" t="s">
        <v>9612</v>
      </c>
      <c r="E1285" s="2" t="s">
        <v>69</v>
      </c>
      <c r="F1285" s="19">
        <v>1</v>
      </c>
      <c r="G1285" s="19">
        <v>62.8</v>
      </c>
      <c r="H1285" s="19">
        <v>13.92</v>
      </c>
      <c r="I1285" s="19">
        <v>-16.18</v>
      </c>
      <c r="J1285" s="19">
        <v>-13.92</v>
      </c>
      <c r="K1285" s="19" t="s">
        <v>52</v>
      </c>
      <c r="L1285" s="19">
        <v>46.62</v>
      </c>
      <c r="M1285" s="2" t="s">
        <v>53</v>
      </c>
      <c r="N1285" s="2" t="s">
        <v>90</v>
      </c>
      <c r="O1285" s="2" t="s">
        <v>723</v>
      </c>
      <c r="P1285" s="2" t="s">
        <v>724</v>
      </c>
      <c r="Q1285" s="2" t="s">
        <v>53</v>
      </c>
      <c r="R1285" s="19">
        <v>62.8</v>
      </c>
      <c r="S1285" s="19" t="s">
        <v>57</v>
      </c>
      <c r="T1285" s="2" t="s">
        <v>58</v>
      </c>
      <c r="U1285" s="2" t="s">
        <v>53</v>
      </c>
      <c r="V1285" s="2" t="s">
        <v>53</v>
      </c>
      <c r="W1285" s="2" t="s">
        <v>53</v>
      </c>
      <c r="X1285" s="2" t="s">
        <v>53</v>
      </c>
      <c r="Y1285" s="2" t="s">
        <v>13102</v>
      </c>
      <c r="Z1285" s="2" t="s">
        <v>13103</v>
      </c>
      <c r="AA1285" s="2" t="s">
        <v>13104</v>
      </c>
      <c r="AB1285" s="2" t="s">
        <v>13105</v>
      </c>
      <c r="AC1285" s="2" t="s">
        <v>124</v>
      </c>
      <c r="AD1285" s="2" t="s">
        <v>13106</v>
      </c>
      <c r="AE1285" s="2" t="s">
        <v>65</v>
      </c>
      <c r="AF1285" s="2" t="s">
        <v>66</v>
      </c>
      <c r="AG1285" s="2" t="s">
        <v>12831</v>
      </c>
      <c r="AH1285" s="2" t="s">
        <v>13107</v>
      </c>
      <c r="AI1285" s="2" t="s">
        <v>67</v>
      </c>
      <c r="AJ1285" s="2" t="s">
        <v>13108</v>
      </c>
      <c r="AK1285" s="2" t="s">
        <v>53</v>
      </c>
      <c r="AL1285" s="2" t="s">
        <v>53</v>
      </c>
      <c r="AM1285" s="2" t="s">
        <v>53</v>
      </c>
      <c r="AN1285" s="2" t="s">
        <v>53</v>
      </c>
      <c r="AO1285" s="2" t="s">
        <v>53</v>
      </c>
      <c r="AP1285" s="2" t="s">
        <v>53</v>
      </c>
      <c r="AQ1285" s="2" t="s">
        <v>53</v>
      </c>
      <c r="AR1285" s="2" t="s">
        <v>69</v>
      </c>
      <c r="AS1285" s="2" t="s">
        <v>52</v>
      </c>
      <c r="AT1285" s="2" t="s">
        <v>69</v>
      </c>
    </row>
    <row r="1286" spans="1:46" ht="22.5" customHeight="1" x14ac:dyDescent="0.25">
      <c r="A1286" s="18" t="s">
        <v>13109</v>
      </c>
      <c r="B1286" s="2" t="s">
        <v>13110</v>
      </c>
      <c r="C1286" s="2" t="s">
        <v>344</v>
      </c>
      <c r="D1286" s="2" t="s">
        <v>10713</v>
      </c>
      <c r="E1286" s="2" t="s">
        <v>69</v>
      </c>
      <c r="F1286" s="19">
        <v>1</v>
      </c>
      <c r="G1286" s="19">
        <v>65.900000000000006</v>
      </c>
      <c r="H1286" s="19">
        <v>9.9</v>
      </c>
      <c r="I1286" s="19">
        <v>-16.7</v>
      </c>
      <c r="J1286" s="19">
        <v>-9.9</v>
      </c>
      <c r="K1286" s="19" t="s">
        <v>52</v>
      </c>
      <c r="L1286" s="19">
        <v>49.2</v>
      </c>
      <c r="M1286" s="2" t="s">
        <v>51</v>
      </c>
      <c r="N1286" s="2" t="s">
        <v>1363</v>
      </c>
      <c r="O1286" s="2" t="s">
        <v>13111</v>
      </c>
      <c r="P1286" s="2" t="s">
        <v>13112</v>
      </c>
      <c r="Q1286" s="2" t="s">
        <v>53</v>
      </c>
      <c r="R1286" s="19">
        <v>65.900000000000006</v>
      </c>
      <c r="S1286" s="19" t="s">
        <v>57</v>
      </c>
      <c r="T1286" s="2" t="s">
        <v>77</v>
      </c>
      <c r="U1286" s="2" t="s">
        <v>13113</v>
      </c>
      <c r="V1286" s="2" t="s">
        <v>13114</v>
      </c>
      <c r="W1286" s="2" t="s">
        <v>13115</v>
      </c>
      <c r="X1286" s="2" t="s">
        <v>53</v>
      </c>
      <c r="Y1286" s="2" t="s">
        <v>13113</v>
      </c>
      <c r="Z1286" s="2" t="s">
        <v>13116</v>
      </c>
      <c r="AA1286" s="2" t="s">
        <v>13117</v>
      </c>
      <c r="AB1286" s="2" t="s">
        <v>5761</v>
      </c>
      <c r="AC1286" s="2" t="s">
        <v>124</v>
      </c>
      <c r="AD1286" s="2" t="s">
        <v>13118</v>
      </c>
      <c r="AE1286" s="2" t="s">
        <v>65</v>
      </c>
      <c r="AF1286" s="2" t="s">
        <v>86</v>
      </c>
      <c r="AG1286" s="2" t="s">
        <v>13119</v>
      </c>
      <c r="AH1286" s="2" t="s">
        <v>13120</v>
      </c>
      <c r="AI1286" s="2" t="s">
        <v>67</v>
      </c>
      <c r="AJ1286" s="2" t="s">
        <v>13121</v>
      </c>
      <c r="AK1286" s="2" t="s">
        <v>53</v>
      </c>
      <c r="AL1286" s="2" t="s">
        <v>53</v>
      </c>
      <c r="AM1286" s="2" t="s">
        <v>53</v>
      </c>
      <c r="AN1286" s="2" t="s">
        <v>53</v>
      </c>
      <c r="AO1286" s="2" t="s">
        <v>53</v>
      </c>
      <c r="AP1286" s="2" t="s">
        <v>53</v>
      </c>
      <c r="AQ1286" s="2" t="s">
        <v>53</v>
      </c>
      <c r="AR1286" s="2" t="s">
        <v>69</v>
      </c>
      <c r="AS1286" s="2" t="s">
        <v>52</v>
      </c>
      <c r="AT1286" s="2" t="s">
        <v>69</v>
      </c>
    </row>
    <row r="1287" spans="1:46" ht="22.5" customHeight="1" x14ac:dyDescent="0.25">
      <c r="A1287" s="18" t="s">
        <v>13122</v>
      </c>
      <c r="B1287" s="2" t="s">
        <v>13123</v>
      </c>
      <c r="C1287" s="2" t="s">
        <v>344</v>
      </c>
      <c r="D1287" s="2" t="s">
        <v>10713</v>
      </c>
      <c r="E1287" s="2" t="s">
        <v>51</v>
      </c>
      <c r="F1287" s="19">
        <v>1</v>
      </c>
      <c r="G1287" s="19">
        <v>68.900000000000006</v>
      </c>
      <c r="H1287" s="19">
        <v>11.88</v>
      </c>
      <c r="I1287" s="19">
        <v>-17.21</v>
      </c>
      <c r="J1287" s="19">
        <v>-11.88</v>
      </c>
      <c r="K1287" s="19" t="s">
        <v>52</v>
      </c>
      <c r="L1287" s="19">
        <v>51.69</v>
      </c>
      <c r="M1287" s="2" t="s">
        <v>51</v>
      </c>
      <c r="N1287" s="2" t="s">
        <v>1224</v>
      </c>
      <c r="O1287" s="2" t="s">
        <v>13124</v>
      </c>
      <c r="P1287" s="2" t="s">
        <v>13125</v>
      </c>
      <c r="Q1287" s="2" t="s">
        <v>53</v>
      </c>
      <c r="R1287" s="19">
        <v>68.900000000000006</v>
      </c>
      <c r="S1287" s="19" t="s">
        <v>57</v>
      </c>
      <c r="T1287" s="2" t="s">
        <v>77</v>
      </c>
      <c r="U1287" s="2" t="s">
        <v>13126</v>
      </c>
      <c r="V1287" s="2" t="s">
        <v>13127</v>
      </c>
      <c r="W1287" s="2" t="s">
        <v>13128</v>
      </c>
      <c r="X1287" s="2" t="s">
        <v>53</v>
      </c>
      <c r="Y1287" s="2" t="s">
        <v>13126</v>
      </c>
      <c r="Z1287" s="2" t="s">
        <v>13129</v>
      </c>
      <c r="AA1287" s="2" t="s">
        <v>13130</v>
      </c>
      <c r="AB1287" s="2" t="s">
        <v>1601</v>
      </c>
      <c r="AC1287" s="2" t="s">
        <v>124</v>
      </c>
      <c r="AD1287" s="2" t="s">
        <v>13131</v>
      </c>
      <c r="AE1287" s="2" t="s">
        <v>65</v>
      </c>
      <c r="AF1287" s="2" t="s">
        <v>86</v>
      </c>
      <c r="AG1287" s="2" t="s">
        <v>13132</v>
      </c>
      <c r="AH1287" s="2" t="s">
        <v>13133</v>
      </c>
      <c r="AI1287" s="2" t="s">
        <v>67</v>
      </c>
      <c r="AJ1287" s="2" t="s">
        <v>13134</v>
      </c>
      <c r="AK1287" s="2" t="s">
        <v>53</v>
      </c>
      <c r="AL1287" s="2" t="s">
        <v>53</v>
      </c>
      <c r="AM1287" s="2" t="s">
        <v>53</v>
      </c>
      <c r="AN1287" s="2" t="s">
        <v>53</v>
      </c>
      <c r="AO1287" s="2" t="s">
        <v>53</v>
      </c>
      <c r="AP1287" s="2" t="s">
        <v>53</v>
      </c>
      <c r="AQ1287" s="2" t="s">
        <v>53</v>
      </c>
      <c r="AR1287" s="2" t="s">
        <v>69</v>
      </c>
      <c r="AS1287" s="2" t="s">
        <v>52</v>
      </c>
      <c r="AT1287" s="2" t="s">
        <v>69</v>
      </c>
    </row>
    <row r="1288" spans="1:46" ht="22.5" customHeight="1" x14ac:dyDescent="0.25">
      <c r="A1288" s="18" t="s">
        <v>13135</v>
      </c>
      <c r="B1288" s="2" t="s">
        <v>13136</v>
      </c>
      <c r="C1288" s="2" t="s">
        <v>344</v>
      </c>
      <c r="D1288" s="2" t="s">
        <v>12024</v>
      </c>
      <c r="E1288" s="2" t="s">
        <v>69</v>
      </c>
      <c r="F1288" s="19">
        <v>1</v>
      </c>
      <c r="G1288" s="19">
        <v>20.5</v>
      </c>
      <c r="H1288" s="19">
        <v>17.399999999999999</v>
      </c>
      <c r="I1288" s="19">
        <v>-8.98</v>
      </c>
      <c r="J1288" s="19">
        <v>-17.399999999999999</v>
      </c>
      <c r="K1288" s="19" t="s">
        <v>52</v>
      </c>
      <c r="L1288" s="19">
        <v>11.52</v>
      </c>
      <c r="M1288" s="2" t="s">
        <v>51</v>
      </c>
      <c r="N1288" s="2" t="s">
        <v>547</v>
      </c>
      <c r="O1288" s="2" t="s">
        <v>548</v>
      </c>
      <c r="P1288" s="2" t="s">
        <v>549</v>
      </c>
      <c r="Q1288" s="2" t="s">
        <v>53</v>
      </c>
      <c r="R1288" s="19">
        <v>20.5</v>
      </c>
      <c r="S1288" s="19" t="s">
        <v>57</v>
      </c>
      <c r="T1288" s="2" t="s">
        <v>58</v>
      </c>
      <c r="U1288" s="2" t="s">
        <v>53</v>
      </c>
      <c r="V1288" s="2" t="s">
        <v>53</v>
      </c>
      <c r="W1288" s="2" t="s">
        <v>53</v>
      </c>
      <c r="X1288" s="2" t="s">
        <v>53</v>
      </c>
      <c r="Y1288" s="2" t="s">
        <v>13137</v>
      </c>
      <c r="Z1288" s="2" t="s">
        <v>13138</v>
      </c>
      <c r="AA1288" s="2" t="s">
        <v>13139</v>
      </c>
      <c r="AB1288" s="2" t="s">
        <v>6000</v>
      </c>
      <c r="AC1288" s="2" t="s">
        <v>124</v>
      </c>
      <c r="AD1288" s="2" t="s">
        <v>13140</v>
      </c>
      <c r="AE1288" s="2" t="s">
        <v>65</v>
      </c>
      <c r="AF1288" s="2" t="s">
        <v>66</v>
      </c>
      <c r="AG1288" s="2" t="s">
        <v>13141</v>
      </c>
      <c r="AH1288" s="2" t="s">
        <v>13142</v>
      </c>
      <c r="AI1288" s="2" t="s">
        <v>67</v>
      </c>
      <c r="AJ1288" s="2" t="s">
        <v>13143</v>
      </c>
      <c r="AK1288" s="2" t="s">
        <v>53</v>
      </c>
      <c r="AL1288" s="2" t="s">
        <v>53</v>
      </c>
      <c r="AM1288" s="2" t="s">
        <v>53</v>
      </c>
      <c r="AN1288" s="2" t="s">
        <v>53</v>
      </c>
      <c r="AO1288" s="2" t="s">
        <v>53</v>
      </c>
      <c r="AP1288" s="2" t="s">
        <v>53</v>
      </c>
      <c r="AQ1288" s="2" t="s">
        <v>53</v>
      </c>
      <c r="AR1288" s="2" t="s">
        <v>69</v>
      </c>
      <c r="AS1288" s="2" t="s">
        <v>52</v>
      </c>
      <c r="AT1288" s="2" t="s">
        <v>69</v>
      </c>
    </row>
    <row r="1289" spans="1:46" ht="22.5" customHeight="1" x14ac:dyDescent="0.25">
      <c r="A1289" s="18" t="s">
        <v>13144</v>
      </c>
      <c r="B1289" s="2" t="s">
        <v>13145</v>
      </c>
      <c r="C1289" s="2" t="s">
        <v>344</v>
      </c>
      <c r="D1289" s="2" t="s">
        <v>12024</v>
      </c>
      <c r="E1289" s="2" t="s">
        <v>69</v>
      </c>
      <c r="F1289" s="19">
        <v>1</v>
      </c>
      <c r="G1289" s="19">
        <v>189.99</v>
      </c>
      <c r="H1289" s="19" t="s">
        <v>52</v>
      </c>
      <c r="I1289" s="19">
        <v>-32.299999999999997</v>
      </c>
      <c r="J1289" s="19">
        <v>-20.45</v>
      </c>
      <c r="K1289" s="19" t="s">
        <v>52</v>
      </c>
      <c r="L1289" s="19">
        <v>137.24</v>
      </c>
      <c r="M1289" s="2" t="s">
        <v>53</v>
      </c>
      <c r="N1289" s="2" t="s">
        <v>54</v>
      </c>
      <c r="O1289" s="2" t="s">
        <v>251</v>
      </c>
      <c r="P1289" s="2" t="s">
        <v>252</v>
      </c>
      <c r="Q1289" s="2" t="s">
        <v>53</v>
      </c>
      <c r="R1289" s="19">
        <v>189.99</v>
      </c>
      <c r="S1289" s="19" t="s">
        <v>57</v>
      </c>
      <c r="T1289" s="2" t="s">
        <v>58</v>
      </c>
      <c r="U1289" s="2" t="s">
        <v>53</v>
      </c>
      <c r="V1289" s="2" t="s">
        <v>53</v>
      </c>
      <c r="W1289" s="2" t="s">
        <v>53</v>
      </c>
      <c r="X1289" s="2" t="s">
        <v>53</v>
      </c>
      <c r="Y1289" s="2" t="s">
        <v>13146</v>
      </c>
      <c r="Z1289" s="2" t="s">
        <v>13147</v>
      </c>
      <c r="AA1289" s="2" t="s">
        <v>13148</v>
      </c>
      <c r="AB1289" s="2" t="s">
        <v>111</v>
      </c>
      <c r="AC1289" s="2" t="s">
        <v>111</v>
      </c>
      <c r="AD1289" s="2" t="s">
        <v>13149</v>
      </c>
      <c r="AE1289" s="2" t="s">
        <v>65</v>
      </c>
      <c r="AF1289" s="2" t="s">
        <v>66</v>
      </c>
      <c r="AG1289" s="2" t="s">
        <v>12567</v>
      </c>
      <c r="AH1289" s="2" t="s">
        <v>12091</v>
      </c>
      <c r="AI1289" s="2" t="s">
        <v>67</v>
      </c>
      <c r="AJ1289" s="2" t="s">
        <v>13150</v>
      </c>
      <c r="AK1289" s="2" t="s">
        <v>53</v>
      </c>
      <c r="AL1289" s="2" t="s">
        <v>53</v>
      </c>
      <c r="AM1289" s="2" t="s">
        <v>53</v>
      </c>
      <c r="AN1289" s="2" t="s">
        <v>53</v>
      </c>
      <c r="AO1289" s="2" t="s">
        <v>53</v>
      </c>
      <c r="AP1289" s="2" t="s">
        <v>53</v>
      </c>
      <c r="AQ1289" s="2" t="s">
        <v>53</v>
      </c>
      <c r="AR1289" s="2" t="s">
        <v>69</v>
      </c>
      <c r="AS1289" s="2" t="s">
        <v>52</v>
      </c>
      <c r="AT1289" s="2" t="s">
        <v>69</v>
      </c>
    </row>
    <row r="1290" spans="1:46" ht="22.5" customHeight="1" x14ac:dyDescent="0.25">
      <c r="A1290" s="18" t="s">
        <v>13151</v>
      </c>
      <c r="B1290" s="2" t="s">
        <v>13145</v>
      </c>
      <c r="C1290" s="2" t="s">
        <v>344</v>
      </c>
      <c r="D1290" s="2" t="s">
        <v>12024</v>
      </c>
      <c r="E1290" s="2" t="s">
        <v>69</v>
      </c>
      <c r="F1290" s="19">
        <v>1</v>
      </c>
      <c r="G1290" s="19">
        <v>193.99</v>
      </c>
      <c r="H1290" s="19" t="s">
        <v>52</v>
      </c>
      <c r="I1290" s="19">
        <v>-23.28</v>
      </c>
      <c r="J1290" s="19">
        <v>-26.45</v>
      </c>
      <c r="K1290" s="19" t="s">
        <v>52</v>
      </c>
      <c r="L1290" s="19">
        <v>144.26</v>
      </c>
      <c r="M1290" s="2" t="s">
        <v>51</v>
      </c>
      <c r="N1290" s="2" t="s">
        <v>559</v>
      </c>
      <c r="O1290" s="2" t="s">
        <v>560</v>
      </c>
      <c r="P1290" s="2" t="s">
        <v>561</v>
      </c>
      <c r="Q1290" s="2" t="s">
        <v>53</v>
      </c>
      <c r="R1290" s="19">
        <v>193.99</v>
      </c>
      <c r="S1290" s="19" t="s">
        <v>161</v>
      </c>
      <c r="T1290" s="2" t="s">
        <v>58</v>
      </c>
      <c r="U1290" s="2" t="s">
        <v>53</v>
      </c>
      <c r="V1290" s="2" t="s">
        <v>53</v>
      </c>
      <c r="W1290" s="2" t="s">
        <v>53</v>
      </c>
      <c r="X1290" s="2" t="s">
        <v>53</v>
      </c>
      <c r="Y1290" s="2" t="s">
        <v>13152</v>
      </c>
      <c r="Z1290" s="2" t="s">
        <v>13153</v>
      </c>
      <c r="AA1290" s="2" t="s">
        <v>13154</v>
      </c>
      <c r="AB1290" s="2" t="s">
        <v>1349</v>
      </c>
      <c r="AC1290" s="2" t="s">
        <v>124</v>
      </c>
      <c r="AD1290" s="2" t="s">
        <v>13155</v>
      </c>
      <c r="AE1290" s="2" t="s">
        <v>65</v>
      </c>
      <c r="AF1290" s="2" t="s">
        <v>66</v>
      </c>
      <c r="AG1290" s="2" t="s">
        <v>12831</v>
      </c>
      <c r="AH1290" s="2" t="s">
        <v>13156</v>
      </c>
      <c r="AI1290" s="2" t="s">
        <v>67</v>
      </c>
      <c r="AJ1290" s="2" t="s">
        <v>13157</v>
      </c>
      <c r="AK1290" s="2" t="s">
        <v>53</v>
      </c>
      <c r="AL1290" s="2" t="s">
        <v>53</v>
      </c>
      <c r="AM1290" s="2" t="s">
        <v>53</v>
      </c>
      <c r="AN1290" s="2" t="s">
        <v>53</v>
      </c>
      <c r="AO1290" s="2" t="s">
        <v>53</v>
      </c>
      <c r="AP1290" s="2" t="s">
        <v>53</v>
      </c>
      <c r="AQ1290" s="2" t="s">
        <v>53</v>
      </c>
      <c r="AR1290" s="2" t="s">
        <v>69</v>
      </c>
      <c r="AS1290" s="2" t="s">
        <v>52</v>
      </c>
      <c r="AT1290" s="2" t="s">
        <v>69</v>
      </c>
    </row>
    <row r="1291" spans="1:46" ht="22.5" customHeight="1" x14ac:dyDescent="0.25">
      <c r="A1291" s="18" t="s">
        <v>13158</v>
      </c>
      <c r="B1291" s="2" t="s">
        <v>13159</v>
      </c>
      <c r="C1291" s="2" t="s">
        <v>344</v>
      </c>
      <c r="D1291" s="2" t="s">
        <v>12024</v>
      </c>
      <c r="E1291" s="2" t="s">
        <v>69</v>
      </c>
      <c r="F1291" s="19">
        <v>1</v>
      </c>
      <c r="G1291" s="19">
        <v>86.99</v>
      </c>
      <c r="H1291" s="19" t="s">
        <v>52</v>
      </c>
      <c r="I1291" s="19">
        <v>-14.79</v>
      </c>
      <c r="J1291" s="19">
        <v>-20.45</v>
      </c>
      <c r="K1291" s="19" t="s">
        <v>52</v>
      </c>
      <c r="L1291" s="19">
        <v>51.75</v>
      </c>
      <c r="M1291" s="2" t="s">
        <v>53</v>
      </c>
      <c r="N1291" s="2" t="s">
        <v>309</v>
      </c>
      <c r="O1291" s="2" t="s">
        <v>747</v>
      </c>
      <c r="P1291" s="2" t="s">
        <v>748</v>
      </c>
      <c r="Q1291" s="2" t="s">
        <v>53</v>
      </c>
      <c r="R1291" s="19">
        <v>86.99</v>
      </c>
      <c r="S1291" s="19" t="s">
        <v>57</v>
      </c>
      <c r="T1291" s="2" t="s">
        <v>58</v>
      </c>
      <c r="U1291" s="2" t="s">
        <v>53</v>
      </c>
      <c r="V1291" s="2" t="s">
        <v>53</v>
      </c>
      <c r="W1291" s="2" t="s">
        <v>53</v>
      </c>
      <c r="X1291" s="2" t="s">
        <v>53</v>
      </c>
      <c r="Y1291" s="2" t="s">
        <v>13160</v>
      </c>
      <c r="Z1291" s="2" t="s">
        <v>13161</v>
      </c>
      <c r="AA1291" s="2" t="s">
        <v>13162</v>
      </c>
      <c r="AB1291" s="2" t="s">
        <v>13163</v>
      </c>
      <c r="AC1291" s="2" t="s">
        <v>182</v>
      </c>
      <c r="AD1291" s="2" t="s">
        <v>13164</v>
      </c>
      <c r="AE1291" s="2" t="s">
        <v>65</v>
      </c>
      <c r="AF1291" s="2" t="s">
        <v>66</v>
      </c>
      <c r="AG1291" s="2" t="s">
        <v>13165</v>
      </c>
      <c r="AH1291" s="2" t="s">
        <v>13166</v>
      </c>
      <c r="AI1291" s="2" t="s">
        <v>67</v>
      </c>
      <c r="AJ1291" s="2" t="s">
        <v>13167</v>
      </c>
      <c r="AK1291" s="2" t="s">
        <v>53</v>
      </c>
      <c r="AL1291" s="2" t="s">
        <v>53</v>
      </c>
      <c r="AM1291" s="2" t="s">
        <v>53</v>
      </c>
      <c r="AN1291" s="2" t="s">
        <v>53</v>
      </c>
      <c r="AO1291" s="2" t="s">
        <v>53</v>
      </c>
      <c r="AP1291" s="2" t="s">
        <v>53</v>
      </c>
      <c r="AQ1291" s="2" t="s">
        <v>53</v>
      </c>
      <c r="AR1291" s="2" t="s">
        <v>69</v>
      </c>
      <c r="AS1291" s="2" t="s">
        <v>52</v>
      </c>
      <c r="AT1291" s="2" t="s">
        <v>69</v>
      </c>
    </row>
    <row r="1292" spans="1:46" ht="22.5" customHeight="1" x14ac:dyDescent="0.25">
      <c r="A1292" s="18" t="s">
        <v>13168</v>
      </c>
      <c r="B1292" s="2" t="s">
        <v>13169</v>
      </c>
      <c r="C1292" s="2" t="s">
        <v>344</v>
      </c>
      <c r="D1292" s="2" t="s">
        <v>10713</v>
      </c>
      <c r="E1292" s="2" t="s">
        <v>69</v>
      </c>
      <c r="F1292" s="19">
        <v>1</v>
      </c>
      <c r="G1292" s="19">
        <v>189.99</v>
      </c>
      <c r="H1292" s="19" t="s">
        <v>52</v>
      </c>
      <c r="I1292" s="19">
        <v>-32.299999999999997</v>
      </c>
      <c r="J1292" s="19">
        <v>-20.45</v>
      </c>
      <c r="K1292" s="19" t="s">
        <v>52</v>
      </c>
      <c r="L1292" s="19">
        <v>137.24</v>
      </c>
      <c r="M1292" s="2" t="s">
        <v>53</v>
      </c>
      <c r="N1292" s="2" t="s">
        <v>54</v>
      </c>
      <c r="O1292" s="2" t="s">
        <v>2203</v>
      </c>
      <c r="P1292" s="2" t="s">
        <v>2204</v>
      </c>
      <c r="Q1292" s="2" t="s">
        <v>53</v>
      </c>
      <c r="R1292" s="19">
        <v>189.99</v>
      </c>
      <c r="S1292" s="19" t="s">
        <v>57</v>
      </c>
      <c r="T1292" s="2" t="s">
        <v>58</v>
      </c>
      <c r="U1292" s="2" t="s">
        <v>53</v>
      </c>
      <c r="V1292" s="2" t="s">
        <v>53</v>
      </c>
      <c r="W1292" s="2" t="s">
        <v>53</v>
      </c>
      <c r="X1292" s="2" t="s">
        <v>53</v>
      </c>
      <c r="Y1292" s="2" t="s">
        <v>13170</v>
      </c>
      <c r="Z1292" s="2" t="s">
        <v>13171</v>
      </c>
      <c r="AA1292" s="2" t="s">
        <v>13172</v>
      </c>
      <c r="AB1292" s="2" t="s">
        <v>13173</v>
      </c>
      <c r="AC1292" s="2" t="s">
        <v>124</v>
      </c>
      <c r="AD1292" s="2" t="s">
        <v>13174</v>
      </c>
      <c r="AE1292" s="2" t="s">
        <v>65</v>
      </c>
      <c r="AF1292" s="2" t="s">
        <v>66</v>
      </c>
      <c r="AG1292" s="2" t="s">
        <v>13175</v>
      </c>
      <c r="AH1292" s="2" t="s">
        <v>13176</v>
      </c>
      <c r="AI1292" s="2" t="s">
        <v>67</v>
      </c>
      <c r="AJ1292" s="2" t="s">
        <v>13177</v>
      </c>
      <c r="AK1292" s="2" t="s">
        <v>53</v>
      </c>
      <c r="AL1292" s="2" t="s">
        <v>53</v>
      </c>
      <c r="AM1292" s="2" t="s">
        <v>53</v>
      </c>
      <c r="AN1292" s="2" t="s">
        <v>53</v>
      </c>
      <c r="AO1292" s="2" t="s">
        <v>53</v>
      </c>
      <c r="AP1292" s="2" t="s">
        <v>53</v>
      </c>
      <c r="AQ1292" s="2" t="s">
        <v>53</v>
      </c>
      <c r="AR1292" s="2" t="s">
        <v>69</v>
      </c>
      <c r="AS1292" s="2" t="s">
        <v>52</v>
      </c>
      <c r="AT1292" s="2" t="s">
        <v>69</v>
      </c>
    </row>
    <row r="1293" spans="1:46" ht="22.5" customHeight="1" x14ac:dyDescent="0.25">
      <c r="A1293" s="18" t="s">
        <v>13178</v>
      </c>
      <c r="B1293" s="2" t="s">
        <v>13179</v>
      </c>
      <c r="C1293" s="2" t="s">
        <v>344</v>
      </c>
      <c r="D1293" s="2" t="s">
        <v>8953</v>
      </c>
      <c r="E1293" s="2" t="s">
        <v>69</v>
      </c>
      <c r="F1293" s="19">
        <v>1</v>
      </c>
      <c r="G1293" s="19">
        <v>199.99</v>
      </c>
      <c r="H1293" s="19">
        <v>41.35</v>
      </c>
      <c r="I1293" s="19">
        <v>-34</v>
      </c>
      <c r="J1293" s="19">
        <v>-61.8</v>
      </c>
      <c r="K1293" s="19" t="s">
        <v>52</v>
      </c>
      <c r="L1293" s="19">
        <v>145.54</v>
      </c>
      <c r="M1293" s="2" t="s">
        <v>53</v>
      </c>
      <c r="N1293" s="2" t="s">
        <v>2702</v>
      </c>
      <c r="O1293" s="2" t="s">
        <v>2703</v>
      </c>
      <c r="P1293" s="2" t="s">
        <v>2704</v>
      </c>
      <c r="Q1293" s="2" t="s">
        <v>53</v>
      </c>
      <c r="R1293" s="19">
        <v>199.99</v>
      </c>
      <c r="S1293" s="19" t="s">
        <v>57</v>
      </c>
      <c r="T1293" s="2" t="s">
        <v>58</v>
      </c>
      <c r="U1293" s="2" t="s">
        <v>53</v>
      </c>
      <c r="V1293" s="2" t="s">
        <v>53</v>
      </c>
      <c r="W1293" s="2" t="s">
        <v>53</v>
      </c>
      <c r="X1293" s="2" t="s">
        <v>53</v>
      </c>
      <c r="Y1293" s="2" t="s">
        <v>13180</v>
      </c>
      <c r="Z1293" s="2" t="s">
        <v>13181</v>
      </c>
      <c r="AA1293" s="2" t="s">
        <v>13182</v>
      </c>
      <c r="AB1293" s="2" t="s">
        <v>13183</v>
      </c>
      <c r="AC1293" s="2" t="s">
        <v>195</v>
      </c>
      <c r="AD1293" s="2" t="s">
        <v>13184</v>
      </c>
      <c r="AE1293" s="2" t="s">
        <v>65</v>
      </c>
      <c r="AF1293" s="2" t="s">
        <v>66</v>
      </c>
      <c r="AG1293" s="2" t="s">
        <v>13185</v>
      </c>
      <c r="AH1293" s="2" t="s">
        <v>13186</v>
      </c>
      <c r="AI1293" s="2" t="s">
        <v>67</v>
      </c>
      <c r="AJ1293" s="2" t="s">
        <v>13187</v>
      </c>
      <c r="AK1293" s="2" t="s">
        <v>53</v>
      </c>
      <c r="AL1293" s="2" t="s">
        <v>53</v>
      </c>
      <c r="AM1293" s="2" t="s">
        <v>53</v>
      </c>
      <c r="AN1293" s="2" t="s">
        <v>53</v>
      </c>
      <c r="AO1293" s="2" t="s">
        <v>53</v>
      </c>
      <c r="AP1293" s="2" t="s">
        <v>53</v>
      </c>
      <c r="AQ1293" s="2" t="s">
        <v>53</v>
      </c>
      <c r="AR1293" s="2" t="s">
        <v>69</v>
      </c>
      <c r="AS1293" s="2" t="s">
        <v>52</v>
      </c>
      <c r="AT1293" s="2" t="s">
        <v>69</v>
      </c>
    </row>
    <row r="1294" spans="1:46" ht="22.5" customHeight="1" x14ac:dyDescent="0.25">
      <c r="A1294" s="18" t="s">
        <v>13188</v>
      </c>
      <c r="B1294" s="2" t="s">
        <v>13189</v>
      </c>
      <c r="C1294" s="2" t="s">
        <v>344</v>
      </c>
      <c r="D1294" s="2" t="s">
        <v>7125</v>
      </c>
      <c r="E1294" s="2" t="s">
        <v>51</v>
      </c>
      <c r="F1294" s="19">
        <v>1</v>
      </c>
      <c r="G1294" s="19">
        <v>49.99</v>
      </c>
      <c r="H1294" s="19">
        <v>35.299999999999997</v>
      </c>
      <c r="I1294" s="19">
        <v>-14</v>
      </c>
      <c r="J1294" s="19">
        <v>-35.299999999999997</v>
      </c>
      <c r="K1294" s="19" t="s">
        <v>52</v>
      </c>
      <c r="L1294" s="19">
        <v>35.99</v>
      </c>
      <c r="M1294" s="2" t="s">
        <v>53</v>
      </c>
      <c r="N1294" s="2" t="s">
        <v>143</v>
      </c>
      <c r="O1294" s="2" t="s">
        <v>12905</v>
      </c>
      <c r="P1294" s="2" t="s">
        <v>11084</v>
      </c>
      <c r="Q1294" s="2" t="s">
        <v>53</v>
      </c>
      <c r="R1294" s="19">
        <v>49.99</v>
      </c>
      <c r="S1294" s="19" t="s">
        <v>57</v>
      </c>
      <c r="T1294" s="2" t="s">
        <v>77</v>
      </c>
      <c r="U1294" s="2" t="s">
        <v>13190</v>
      </c>
      <c r="V1294" s="2" t="s">
        <v>13191</v>
      </c>
      <c r="W1294" s="2" t="s">
        <v>13192</v>
      </c>
      <c r="X1294" s="2" t="s">
        <v>53</v>
      </c>
      <c r="Y1294" s="2" t="s">
        <v>13190</v>
      </c>
      <c r="Z1294" s="2" t="s">
        <v>13193</v>
      </c>
      <c r="AA1294" s="2" t="s">
        <v>13194</v>
      </c>
      <c r="AB1294" s="2" t="s">
        <v>5208</v>
      </c>
      <c r="AC1294" s="2" t="s">
        <v>5209</v>
      </c>
      <c r="AD1294" s="2" t="s">
        <v>13195</v>
      </c>
      <c r="AE1294" s="2" t="s">
        <v>65</v>
      </c>
      <c r="AF1294" s="2" t="s">
        <v>86</v>
      </c>
      <c r="AG1294" s="2" t="s">
        <v>13196</v>
      </c>
      <c r="AH1294" s="2" t="s">
        <v>13197</v>
      </c>
      <c r="AI1294" s="2" t="s">
        <v>67</v>
      </c>
      <c r="AJ1294" s="2" t="s">
        <v>13198</v>
      </c>
      <c r="AK1294" s="2" t="s">
        <v>53</v>
      </c>
      <c r="AL1294" s="2" t="s">
        <v>53</v>
      </c>
      <c r="AM1294" s="2" t="s">
        <v>53</v>
      </c>
      <c r="AN1294" s="2" t="s">
        <v>53</v>
      </c>
      <c r="AO1294" s="2" t="s">
        <v>53</v>
      </c>
      <c r="AP1294" s="2" t="s">
        <v>53</v>
      </c>
      <c r="AQ1294" s="2" t="s">
        <v>53</v>
      </c>
      <c r="AR1294" s="2" t="s">
        <v>69</v>
      </c>
      <c r="AS1294" s="2" t="s">
        <v>52</v>
      </c>
      <c r="AT1294" s="2" t="s">
        <v>69</v>
      </c>
    </row>
    <row r="1295" spans="1:46" ht="22.5" customHeight="1" x14ac:dyDescent="0.25">
      <c r="A1295" s="18" t="s">
        <v>13199</v>
      </c>
      <c r="B1295" s="2" t="s">
        <v>13200</v>
      </c>
      <c r="C1295" s="2" t="s">
        <v>344</v>
      </c>
      <c r="D1295" s="2" t="s">
        <v>12024</v>
      </c>
      <c r="E1295" s="2" t="s">
        <v>69</v>
      </c>
      <c r="F1295" s="19">
        <v>1</v>
      </c>
      <c r="G1295" s="19">
        <v>47.9</v>
      </c>
      <c r="H1295" s="19">
        <v>9.4499999999999993</v>
      </c>
      <c r="I1295" s="19">
        <v>-13.64</v>
      </c>
      <c r="J1295" s="19">
        <v>-9.4499999999999993</v>
      </c>
      <c r="K1295" s="19" t="s">
        <v>52</v>
      </c>
      <c r="L1295" s="19">
        <v>34.26</v>
      </c>
      <c r="M1295" s="2" t="s">
        <v>53</v>
      </c>
      <c r="N1295" s="2" t="s">
        <v>2726</v>
      </c>
      <c r="O1295" s="2" t="s">
        <v>2727</v>
      </c>
      <c r="P1295" s="2" t="s">
        <v>2728</v>
      </c>
      <c r="Q1295" s="2" t="s">
        <v>53</v>
      </c>
      <c r="R1295" s="19">
        <v>47.9</v>
      </c>
      <c r="S1295" s="19" t="s">
        <v>57</v>
      </c>
      <c r="T1295" s="2" t="s">
        <v>58</v>
      </c>
      <c r="U1295" s="2" t="s">
        <v>53</v>
      </c>
      <c r="V1295" s="2" t="s">
        <v>53</v>
      </c>
      <c r="W1295" s="2" t="s">
        <v>53</v>
      </c>
      <c r="X1295" s="2" t="s">
        <v>53</v>
      </c>
      <c r="Y1295" s="2" t="s">
        <v>13201</v>
      </c>
      <c r="Z1295" s="2" t="s">
        <v>13202</v>
      </c>
      <c r="AA1295" s="2" t="s">
        <v>13203</v>
      </c>
      <c r="AB1295" s="2" t="s">
        <v>111</v>
      </c>
      <c r="AC1295" s="2" t="s">
        <v>111</v>
      </c>
      <c r="AD1295" s="2" t="s">
        <v>13204</v>
      </c>
      <c r="AE1295" s="2" t="s">
        <v>65</v>
      </c>
      <c r="AF1295" s="2" t="s">
        <v>66</v>
      </c>
      <c r="AG1295" s="2" t="s">
        <v>13054</v>
      </c>
      <c r="AH1295" s="2" t="s">
        <v>11821</v>
      </c>
      <c r="AI1295" s="2" t="s">
        <v>67</v>
      </c>
      <c r="AJ1295" s="2" t="s">
        <v>13205</v>
      </c>
      <c r="AK1295" s="2" t="s">
        <v>53</v>
      </c>
      <c r="AL1295" s="2" t="s">
        <v>53</v>
      </c>
      <c r="AM1295" s="2" t="s">
        <v>53</v>
      </c>
      <c r="AN1295" s="2" t="s">
        <v>53</v>
      </c>
      <c r="AO1295" s="2" t="s">
        <v>53</v>
      </c>
      <c r="AP1295" s="2" t="s">
        <v>53</v>
      </c>
      <c r="AQ1295" s="2" t="s">
        <v>53</v>
      </c>
      <c r="AR1295" s="2" t="s">
        <v>69</v>
      </c>
      <c r="AS1295" s="2" t="s">
        <v>52</v>
      </c>
      <c r="AT1295" s="2" t="s">
        <v>69</v>
      </c>
    </row>
    <row r="1296" spans="1:46" ht="22.5" customHeight="1" x14ac:dyDescent="0.25">
      <c r="A1296" s="18" t="s">
        <v>13206</v>
      </c>
      <c r="B1296" s="2" t="s">
        <v>13207</v>
      </c>
      <c r="C1296" s="2" t="s">
        <v>344</v>
      </c>
      <c r="D1296" s="2" t="s">
        <v>12024</v>
      </c>
      <c r="E1296" s="2" t="s">
        <v>69</v>
      </c>
      <c r="F1296" s="19">
        <v>1</v>
      </c>
      <c r="G1296" s="19">
        <v>189.99</v>
      </c>
      <c r="H1296" s="19" t="s">
        <v>52</v>
      </c>
      <c r="I1296" s="19">
        <v>-32.299999999999997</v>
      </c>
      <c r="J1296" s="19">
        <v>-20.45</v>
      </c>
      <c r="K1296" s="19" t="s">
        <v>52</v>
      </c>
      <c r="L1296" s="19">
        <v>137.24</v>
      </c>
      <c r="M1296" s="2" t="s">
        <v>53</v>
      </c>
      <c r="N1296" s="2" t="s">
        <v>54</v>
      </c>
      <c r="O1296" s="2" t="s">
        <v>251</v>
      </c>
      <c r="P1296" s="2" t="s">
        <v>252</v>
      </c>
      <c r="Q1296" s="2" t="s">
        <v>53</v>
      </c>
      <c r="R1296" s="19">
        <v>189.99</v>
      </c>
      <c r="S1296" s="19" t="s">
        <v>57</v>
      </c>
      <c r="T1296" s="2" t="s">
        <v>58</v>
      </c>
      <c r="U1296" s="2" t="s">
        <v>53</v>
      </c>
      <c r="V1296" s="2" t="s">
        <v>53</v>
      </c>
      <c r="W1296" s="2" t="s">
        <v>53</v>
      </c>
      <c r="X1296" s="2" t="s">
        <v>53</v>
      </c>
      <c r="Y1296" s="2" t="s">
        <v>13208</v>
      </c>
      <c r="Z1296" s="2" t="s">
        <v>13209</v>
      </c>
      <c r="AA1296" s="2" t="s">
        <v>13210</v>
      </c>
      <c r="AB1296" s="2" t="s">
        <v>7447</v>
      </c>
      <c r="AC1296" s="2" t="s">
        <v>124</v>
      </c>
      <c r="AD1296" s="2" t="s">
        <v>13211</v>
      </c>
      <c r="AE1296" s="2" t="s">
        <v>65</v>
      </c>
      <c r="AF1296" s="2" t="s">
        <v>66</v>
      </c>
      <c r="AG1296" s="2" t="s">
        <v>13212</v>
      </c>
      <c r="AH1296" s="2" t="s">
        <v>13213</v>
      </c>
      <c r="AI1296" s="2" t="s">
        <v>67</v>
      </c>
      <c r="AJ1296" s="2" t="s">
        <v>13214</v>
      </c>
      <c r="AK1296" s="2" t="s">
        <v>53</v>
      </c>
      <c r="AL1296" s="2" t="s">
        <v>53</v>
      </c>
      <c r="AM1296" s="2" t="s">
        <v>53</v>
      </c>
      <c r="AN1296" s="2" t="s">
        <v>53</v>
      </c>
      <c r="AO1296" s="2" t="s">
        <v>53</v>
      </c>
      <c r="AP1296" s="2" t="s">
        <v>53</v>
      </c>
      <c r="AQ1296" s="2" t="s">
        <v>53</v>
      </c>
      <c r="AR1296" s="2" t="s">
        <v>69</v>
      </c>
      <c r="AS1296" s="2" t="s">
        <v>52</v>
      </c>
      <c r="AT1296" s="2" t="s">
        <v>69</v>
      </c>
    </row>
    <row r="1297" spans="1:46" ht="22.5" customHeight="1" x14ac:dyDescent="0.25">
      <c r="A1297" s="18" t="s">
        <v>13215</v>
      </c>
      <c r="B1297" s="2" t="s">
        <v>13216</v>
      </c>
      <c r="C1297" s="2" t="s">
        <v>344</v>
      </c>
      <c r="D1297" s="2" t="s">
        <v>10713</v>
      </c>
      <c r="E1297" s="2" t="s">
        <v>69</v>
      </c>
      <c r="F1297" s="19">
        <v>1</v>
      </c>
      <c r="G1297" s="19">
        <v>179.9</v>
      </c>
      <c r="H1297" s="19" t="s">
        <v>52</v>
      </c>
      <c r="I1297" s="19">
        <v>-21.59</v>
      </c>
      <c r="J1297" s="19">
        <v>-26.45</v>
      </c>
      <c r="K1297" s="19" t="s">
        <v>52</v>
      </c>
      <c r="L1297" s="19">
        <v>131.86000000000001</v>
      </c>
      <c r="M1297" s="2" t="s">
        <v>53</v>
      </c>
      <c r="N1297" s="2" t="s">
        <v>758</v>
      </c>
      <c r="O1297" s="2" t="s">
        <v>759</v>
      </c>
      <c r="P1297" s="2" t="s">
        <v>760</v>
      </c>
      <c r="Q1297" s="2" t="s">
        <v>53</v>
      </c>
      <c r="R1297" s="19">
        <v>179.9</v>
      </c>
      <c r="S1297" s="19" t="s">
        <v>161</v>
      </c>
      <c r="T1297" s="2" t="s">
        <v>58</v>
      </c>
      <c r="U1297" s="2" t="s">
        <v>53</v>
      </c>
      <c r="V1297" s="2" t="s">
        <v>53</v>
      </c>
      <c r="W1297" s="2" t="s">
        <v>53</v>
      </c>
      <c r="X1297" s="2" t="s">
        <v>53</v>
      </c>
      <c r="Y1297" s="2" t="s">
        <v>13217</v>
      </c>
      <c r="Z1297" s="2" t="s">
        <v>13218</v>
      </c>
      <c r="AA1297" s="2" t="s">
        <v>13219</v>
      </c>
      <c r="AB1297" s="2" t="s">
        <v>13220</v>
      </c>
      <c r="AC1297" s="2" t="s">
        <v>97</v>
      </c>
      <c r="AD1297" s="2" t="s">
        <v>13221</v>
      </c>
      <c r="AE1297" s="2" t="s">
        <v>65</v>
      </c>
      <c r="AF1297" s="2" t="s">
        <v>66</v>
      </c>
      <c r="AG1297" s="2" t="s">
        <v>13222</v>
      </c>
      <c r="AH1297" s="2" t="s">
        <v>13223</v>
      </c>
      <c r="AI1297" s="2" t="s">
        <v>67</v>
      </c>
      <c r="AJ1297" s="2" t="s">
        <v>13224</v>
      </c>
      <c r="AK1297" s="2" t="s">
        <v>53</v>
      </c>
      <c r="AL1297" s="2" t="s">
        <v>53</v>
      </c>
      <c r="AM1297" s="2" t="s">
        <v>53</v>
      </c>
      <c r="AN1297" s="2" t="s">
        <v>53</v>
      </c>
      <c r="AO1297" s="2" t="s">
        <v>53</v>
      </c>
      <c r="AP1297" s="2" t="s">
        <v>53</v>
      </c>
      <c r="AQ1297" s="2" t="s">
        <v>53</v>
      </c>
      <c r="AR1297" s="2" t="s">
        <v>69</v>
      </c>
      <c r="AS1297" s="2" t="s">
        <v>52</v>
      </c>
      <c r="AT1297" s="2" t="s">
        <v>69</v>
      </c>
    </row>
    <row r="1298" spans="1:46" ht="22.5" customHeight="1" x14ac:dyDescent="0.25">
      <c r="A1298" s="18" t="s">
        <v>13225</v>
      </c>
      <c r="B1298" s="2" t="s">
        <v>13226</v>
      </c>
      <c r="C1298" s="2" t="s">
        <v>13227</v>
      </c>
      <c r="D1298" s="2" t="s">
        <v>13228</v>
      </c>
      <c r="E1298" s="2" t="s">
        <v>51</v>
      </c>
      <c r="F1298" s="19">
        <v>1</v>
      </c>
      <c r="G1298" s="19">
        <v>36.590000000000003</v>
      </c>
      <c r="H1298" s="19">
        <v>32.799999999999997</v>
      </c>
      <c r="I1298" s="19">
        <v>-9.89</v>
      </c>
      <c r="J1298" s="19">
        <v>-32.799999999999997</v>
      </c>
      <c r="K1298" s="19" t="s">
        <v>52</v>
      </c>
      <c r="L1298" s="19">
        <v>26.7</v>
      </c>
      <c r="M1298" s="2" t="s">
        <v>53</v>
      </c>
      <c r="N1298" s="2" t="s">
        <v>13229</v>
      </c>
      <c r="O1298" s="2" t="s">
        <v>13230</v>
      </c>
      <c r="P1298" s="2" t="s">
        <v>13231</v>
      </c>
      <c r="Q1298" s="2" t="s">
        <v>53</v>
      </c>
      <c r="R1298" s="19">
        <v>36.590000000000003</v>
      </c>
      <c r="S1298" s="19" t="s">
        <v>161</v>
      </c>
      <c r="T1298" s="2" t="s">
        <v>77</v>
      </c>
      <c r="U1298" s="2" t="s">
        <v>13232</v>
      </c>
      <c r="V1298" s="2" t="s">
        <v>13233</v>
      </c>
      <c r="W1298" s="2" t="s">
        <v>13234</v>
      </c>
      <c r="X1298" s="2" t="s">
        <v>53</v>
      </c>
      <c r="Y1298" s="2" t="s">
        <v>13232</v>
      </c>
      <c r="Z1298" s="2" t="s">
        <v>13235</v>
      </c>
      <c r="AA1298" s="2" t="s">
        <v>13236</v>
      </c>
      <c r="AB1298" s="2" t="s">
        <v>11711</v>
      </c>
      <c r="AC1298" s="2" t="s">
        <v>150</v>
      </c>
      <c r="AD1298" s="2" t="s">
        <v>11712</v>
      </c>
      <c r="AE1298" s="2" t="s">
        <v>65</v>
      </c>
      <c r="AF1298" s="2" t="s">
        <v>86</v>
      </c>
      <c r="AG1298" s="2" t="s">
        <v>13237</v>
      </c>
      <c r="AH1298" s="2" t="s">
        <v>13238</v>
      </c>
      <c r="AI1298" s="2" t="s">
        <v>67</v>
      </c>
      <c r="AJ1298" s="2" t="s">
        <v>13239</v>
      </c>
      <c r="AK1298" s="2" t="s">
        <v>53</v>
      </c>
      <c r="AL1298" s="2" t="s">
        <v>53</v>
      </c>
      <c r="AM1298" s="2" t="s">
        <v>53</v>
      </c>
      <c r="AN1298" s="2" t="s">
        <v>53</v>
      </c>
      <c r="AO1298" s="2" t="s">
        <v>53</v>
      </c>
      <c r="AP1298" s="2" t="s">
        <v>53</v>
      </c>
      <c r="AQ1298" s="2" t="s">
        <v>53</v>
      </c>
      <c r="AR1298" s="156" t="s">
        <v>51</v>
      </c>
      <c r="AS1298" s="2">
        <v>1</v>
      </c>
      <c r="AT1298" s="2" t="s">
        <v>69</v>
      </c>
    </row>
    <row r="1299" spans="1:46" ht="22.5" customHeight="1" x14ac:dyDescent="0.25">
      <c r="A1299" s="18" t="s">
        <v>13240</v>
      </c>
      <c r="B1299" s="2" t="s">
        <v>13241</v>
      </c>
      <c r="C1299" s="2" t="s">
        <v>344</v>
      </c>
      <c r="D1299" s="2" t="s">
        <v>9612</v>
      </c>
      <c r="E1299" s="2" t="s">
        <v>69</v>
      </c>
      <c r="F1299" s="19">
        <v>1</v>
      </c>
      <c r="G1299" s="19">
        <v>165.09</v>
      </c>
      <c r="H1299" s="19" t="s">
        <v>52</v>
      </c>
      <c r="I1299" s="19">
        <v>-19.809999999999999</v>
      </c>
      <c r="J1299" s="19">
        <v>-26.45</v>
      </c>
      <c r="K1299" s="19" t="s">
        <v>52</v>
      </c>
      <c r="L1299" s="19">
        <v>118.83</v>
      </c>
      <c r="M1299" s="2" t="s">
        <v>53</v>
      </c>
      <c r="N1299" s="2" t="s">
        <v>6295</v>
      </c>
      <c r="O1299" s="2" t="s">
        <v>7189</v>
      </c>
      <c r="P1299" s="2" t="s">
        <v>6297</v>
      </c>
      <c r="Q1299" s="2" t="s">
        <v>53</v>
      </c>
      <c r="R1299" s="19">
        <v>165.09</v>
      </c>
      <c r="S1299" s="19" t="s">
        <v>161</v>
      </c>
      <c r="T1299" s="2" t="s">
        <v>77</v>
      </c>
      <c r="U1299" s="2" t="s">
        <v>13242</v>
      </c>
      <c r="V1299" s="2" t="s">
        <v>13243</v>
      </c>
      <c r="W1299" s="2" t="s">
        <v>13244</v>
      </c>
      <c r="X1299" s="2" t="s">
        <v>53</v>
      </c>
      <c r="Y1299" s="2" t="s">
        <v>13242</v>
      </c>
      <c r="Z1299" s="2" t="s">
        <v>13245</v>
      </c>
      <c r="AA1299" s="2" t="s">
        <v>13246</v>
      </c>
      <c r="AB1299" s="2" t="s">
        <v>3212</v>
      </c>
      <c r="AC1299" s="2" t="s">
        <v>111</v>
      </c>
      <c r="AD1299" s="2" t="s">
        <v>3213</v>
      </c>
      <c r="AE1299" s="2" t="s">
        <v>65</v>
      </c>
      <c r="AF1299" s="2" t="s">
        <v>86</v>
      </c>
      <c r="AG1299" s="2" t="s">
        <v>12948</v>
      </c>
      <c r="AH1299" s="2" t="s">
        <v>10134</v>
      </c>
      <c r="AI1299" s="2" t="s">
        <v>67</v>
      </c>
      <c r="AJ1299" s="2" t="s">
        <v>13247</v>
      </c>
      <c r="AK1299" s="2" t="s">
        <v>53</v>
      </c>
      <c r="AL1299" s="2" t="s">
        <v>53</v>
      </c>
      <c r="AM1299" s="2" t="s">
        <v>53</v>
      </c>
      <c r="AN1299" s="2" t="s">
        <v>53</v>
      </c>
      <c r="AO1299" s="2" t="s">
        <v>53</v>
      </c>
      <c r="AP1299" s="2" t="s">
        <v>53</v>
      </c>
      <c r="AQ1299" s="2" t="s">
        <v>53</v>
      </c>
      <c r="AR1299" s="2" t="s">
        <v>69</v>
      </c>
      <c r="AS1299" s="2" t="s">
        <v>52</v>
      </c>
      <c r="AT1299" s="2" t="s">
        <v>69</v>
      </c>
    </row>
    <row r="1300" spans="1:46" ht="22.5" customHeight="1" x14ac:dyDescent="0.25">
      <c r="A1300" s="18" t="s">
        <v>13248</v>
      </c>
      <c r="B1300" s="2" t="s">
        <v>13249</v>
      </c>
      <c r="C1300" s="2" t="s">
        <v>344</v>
      </c>
      <c r="D1300" s="2" t="s">
        <v>10713</v>
      </c>
      <c r="E1300" s="2" t="s">
        <v>69</v>
      </c>
      <c r="F1300" s="19">
        <v>1</v>
      </c>
      <c r="G1300" s="19">
        <v>199.99</v>
      </c>
      <c r="H1300" s="19" t="s">
        <v>52</v>
      </c>
      <c r="I1300" s="19">
        <v>-34</v>
      </c>
      <c r="J1300" s="19">
        <v>-20.45</v>
      </c>
      <c r="K1300" s="19" t="s">
        <v>52</v>
      </c>
      <c r="L1300" s="19">
        <v>145.54</v>
      </c>
      <c r="M1300" s="2" t="s">
        <v>53</v>
      </c>
      <c r="N1300" s="2" t="s">
        <v>2702</v>
      </c>
      <c r="O1300" s="2" t="s">
        <v>2703</v>
      </c>
      <c r="P1300" s="2" t="s">
        <v>2704</v>
      </c>
      <c r="Q1300" s="2" t="s">
        <v>53</v>
      </c>
      <c r="R1300" s="19">
        <v>199.99</v>
      </c>
      <c r="S1300" s="19" t="s">
        <v>57</v>
      </c>
      <c r="T1300" s="2" t="s">
        <v>58</v>
      </c>
      <c r="U1300" s="2" t="s">
        <v>53</v>
      </c>
      <c r="V1300" s="2" t="s">
        <v>53</v>
      </c>
      <c r="W1300" s="2" t="s">
        <v>53</v>
      </c>
      <c r="X1300" s="2" t="s">
        <v>53</v>
      </c>
      <c r="Y1300" s="2" t="s">
        <v>13250</v>
      </c>
      <c r="Z1300" s="2" t="s">
        <v>13251</v>
      </c>
      <c r="AA1300" s="2" t="s">
        <v>13252</v>
      </c>
      <c r="AB1300" s="2" t="s">
        <v>13253</v>
      </c>
      <c r="AC1300" s="2" t="s">
        <v>124</v>
      </c>
      <c r="AD1300" s="2" t="s">
        <v>13254</v>
      </c>
      <c r="AE1300" s="2" t="s">
        <v>65</v>
      </c>
      <c r="AF1300" s="2" t="s">
        <v>66</v>
      </c>
      <c r="AG1300" s="2" t="s">
        <v>13255</v>
      </c>
      <c r="AH1300" s="2" t="s">
        <v>13256</v>
      </c>
      <c r="AI1300" s="2" t="s">
        <v>67</v>
      </c>
      <c r="AJ1300" s="2" t="s">
        <v>13257</v>
      </c>
      <c r="AK1300" s="2" t="s">
        <v>53</v>
      </c>
      <c r="AL1300" s="2" t="s">
        <v>53</v>
      </c>
      <c r="AM1300" s="2" t="s">
        <v>53</v>
      </c>
      <c r="AN1300" s="2" t="s">
        <v>53</v>
      </c>
      <c r="AO1300" s="2" t="s">
        <v>53</v>
      </c>
      <c r="AP1300" s="2" t="s">
        <v>53</v>
      </c>
      <c r="AQ1300" s="2" t="s">
        <v>53</v>
      </c>
      <c r="AR1300" s="2" t="s">
        <v>69</v>
      </c>
      <c r="AS1300" s="2" t="s">
        <v>52</v>
      </c>
      <c r="AT1300" s="2" t="s">
        <v>69</v>
      </c>
    </row>
    <row r="1301" spans="1:46" ht="22.5" customHeight="1" x14ac:dyDescent="0.25">
      <c r="A1301" s="18" t="s">
        <v>13258</v>
      </c>
      <c r="B1301" s="2" t="s">
        <v>13259</v>
      </c>
      <c r="C1301" s="2" t="s">
        <v>344</v>
      </c>
      <c r="D1301" s="2" t="s">
        <v>9612</v>
      </c>
      <c r="E1301" s="2" t="s">
        <v>51</v>
      </c>
      <c r="F1301" s="19">
        <v>1</v>
      </c>
      <c r="G1301" s="19">
        <v>264.72000000000003</v>
      </c>
      <c r="H1301" s="19" t="s">
        <v>52</v>
      </c>
      <c r="I1301" s="19">
        <v>-31.77</v>
      </c>
      <c r="J1301" s="19">
        <v>-38.950000000000003</v>
      </c>
      <c r="K1301" s="19" t="s">
        <v>52</v>
      </c>
      <c r="L1301" s="19">
        <v>194</v>
      </c>
      <c r="M1301" s="2" t="s">
        <v>53</v>
      </c>
      <c r="N1301" s="2" t="s">
        <v>4987</v>
      </c>
      <c r="O1301" s="2" t="s">
        <v>1594</v>
      </c>
      <c r="P1301" s="2" t="s">
        <v>1595</v>
      </c>
      <c r="Q1301" s="2" t="s">
        <v>53</v>
      </c>
      <c r="R1301" s="19">
        <v>264.72000000000003</v>
      </c>
      <c r="S1301" s="19" t="s">
        <v>161</v>
      </c>
      <c r="T1301" s="2" t="s">
        <v>77</v>
      </c>
      <c r="U1301" s="2" t="s">
        <v>13260</v>
      </c>
      <c r="V1301" s="2" t="s">
        <v>13261</v>
      </c>
      <c r="W1301" s="2" t="s">
        <v>13262</v>
      </c>
      <c r="X1301" s="2" t="s">
        <v>53</v>
      </c>
      <c r="Y1301" s="2" t="s">
        <v>13260</v>
      </c>
      <c r="Z1301" s="2" t="s">
        <v>13263</v>
      </c>
      <c r="AA1301" s="2" t="s">
        <v>13264</v>
      </c>
      <c r="AB1301" s="2" t="s">
        <v>4933</v>
      </c>
      <c r="AC1301" s="2" t="s">
        <v>111</v>
      </c>
      <c r="AD1301" s="2" t="s">
        <v>13265</v>
      </c>
      <c r="AE1301" s="2" t="s">
        <v>65</v>
      </c>
      <c r="AF1301" s="2" t="s">
        <v>86</v>
      </c>
      <c r="AG1301" s="2" t="s">
        <v>13266</v>
      </c>
      <c r="AH1301" s="2" t="s">
        <v>13267</v>
      </c>
      <c r="AI1301" s="2" t="s">
        <v>67</v>
      </c>
      <c r="AJ1301" s="2" t="s">
        <v>13268</v>
      </c>
      <c r="AK1301" s="2" t="s">
        <v>53</v>
      </c>
      <c r="AL1301" s="2" t="s">
        <v>53</v>
      </c>
      <c r="AM1301" s="2" t="s">
        <v>53</v>
      </c>
      <c r="AN1301" s="2" t="s">
        <v>53</v>
      </c>
      <c r="AO1301" s="2" t="s">
        <v>53</v>
      </c>
      <c r="AP1301" s="2" t="s">
        <v>53</v>
      </c>
      <c r="AQ1301" s="2" t="s">
        <v>53</v>
      </c>
      <c r="AR1301" s="2" t="s">
        <v>69</v>
      </c>
      <c r="AS1301" s="2" t="s">
        <v>52</v>
      </c>
      <c r="AT1301" s="2" t="s">
        <v>69</v>
      </c>
    </row>
    <row r="1302" spans="1:46" ht="22.5" customHeight="1" x14ac:dyDescent="0.25">
      <c r="A1302" s="18" t="s">
        <v>13269</v>
      </c>
      <c r="B1302" s="2" t="s">
        <v>13270</v>
      </c>
      <c r="C1302" s="2" t="s">
        <v>344</v>
      </c>
      <c r="D1302" s="2" t="s">
        <v>12024</v>
      </c>
      <c r="E1302" s="2" t="s">
        <v>69</v>
      </c>
      <c r="F1302" s="19">
        <v>1</v>
      </c>
      <c r="G1302" s="19">
        <v>237.9</v>
      </c>
      <c r="H1302" s="19" t="s">
        <v>52</v>
      </c>
      <c r="I1302" s="19">
        <v>-40.44</v>
      </c>
      <c r="J1302" s="19">
        <v>-20.45</v>
      </c>
      <c r="K1302" s="19" t="s">
        <v>52</v>
      </c>
      <c r="L1302" s="19">
        <v>177.01</v>
      </c>
      <c r="M1302" s="2" t="s">
        <v>51</v>
      </c>
      <c r="N1302" s="2" t="s">
        <v>3387</v>
      </c>
      <c r="O1302" s="2" t="s">
        <v>6059</v>
      </c>
      <c r="P1302" s="2" t="s">
        <v>3389</v>
      </c>
      <c r="Q1302" s="2" t="s">
        <v>53</v>
      </c>
      <c r="R1302" s="19">
        <v>237.9</v>
      </c>
      <c r="S1302" s="19" t="s">
        <v>57</v>
      </c>
      <c r="T1302" s="2" t="s">
        <v>58</v>
      </c>
      <c r="U1302" s="2" t="s">
        <v>53</v>
      </c>
      <c r="V1302" s="2" t="s">
        <v>53</v>
      </c>
      <c r="W1302" s="2" t="s">
        <v>53</v>
      </c>
      <c r="X1302" s="2" t="s">
        <v>53</v>
      </c>
      <c r="Y1302" s="2" t="s">
        <v>13271</v>
      </c>
      <c r="Z1302" s="2" t="s">
        <v>13272</v>
      </c>
      <c r="AA1302" s="2" t="s">
        <v>13273</v>
      </c>
      <c r="AB1302" s="2" t="s">
        <v>384</v>
      </c>
      <c r="AC1302" s="2" t="s">
        <v>124</v>
      </c>
      <c r="AD1302" s="2" t="s">
        <v>13274</v>
      </c>
      <c r="AE1302" s="2" t="s">
        <v>65</v>
      </c>
      <c r="AF1302" s="2" t="s">
        <v>66</v>
      </c>
      <c r="AG1302" s="2" t="s">
        <v>13275</v>
      </c>
      <c r="AH1302" s="2" t="s">
        <v>13276</v>
      </c>
      <c r="AI1302" s="2" t="s">
        <v>67</v>
      </c>
      <c r="AJ1302" s="2" t="s">
        <v>13277</v>
      </c>
      <c r="AK1302" s="2" t="s">
        <v>53</v>
      </c>
      <c r="AL1302" s="2" t="s">
        <v>53</v>
      </c>
      <c r="AM1302" s="2" t="s">
        <v>53</v>
      </c>
      <c r="AN1302" s="2" t="s">
        <v>53</v>
      </c>
      <c r="AO1302" s="2" t="s">
        <v>53</v>
      </c>
      <c r="AP1302" s="2" t="s">
        <v>53</v>
      </c>
      <c r="AQ1302" s="2" t="s">
        <v>53</v>
      </c>
      <c r="AR1302" s="2" t="s">
        <v>69</v>
      </c>
      <c r="AS1302" s="2" t="s">
        <v>52</v>
      </c>
      <c r="AT1302" s="2" t="s">
        <v>69</v>
      </c>
    </row>
    <row r="1303" spans="1:46" ht="22.5" customHeight="1" x14ac:dyDescent="0.25">
      <c r="A1303" s="18" t="s">
        <v>13278</v>
      </c>
      <c r="B1303" s="2" t="s">
        <v>13279</v>
      </c>
      <c r="C1303" s="2" t="s">
        <v>344</v>
      </c>
      <c r="D1303" s="2" t="s">
        <v>10713</v>
      </c>
      <c r="E1303" s="2" t="s">
        <v>69</v>
      </c>
      <c r="F1303" s="19">
        <v>1</v>
      </c>
      <c r="G1303" s="19">
        <v>49.99</v>
      </c>
      <c r="H1303" s="19">
        <v>8.4600000000000009</v>
      </c>
      <c r="I1303" s="19">
        <v>-14</v>
      </c>
      <c r="J1303" s="19">
        <v>-8.4600000000000009</v>
      </c>
      <c r="K1303" s="19" t="s">
        <v>52</v>
      </c>
      <c r="L1303" s="19">
        <v>35.99</v>
      </c>
      <c r="M1303" s="2" t="s">
        <v>51</v>
      </c>
      <c r="N1303" s="2" t="s">
        <v>143</v>
      </c>
      <c r="O1303" s="2" t="s">
        <v>144</v>
      </c>
      <c r="P1303" s="2" t="s">
        <v>145</v>
      </c>
      <c r="Q1303" s="2" t="s">
        <v>53</v>
      </c>
      <c r="R1303" s="19">
        <v>49.99</v>
      </c>
      <c r="S1303" s="19" t="s">
        <v>57</v>
      </c>
      <c r="T1303" s="2" t="s">
        <v>58</v>
      </c>
      <c r="U1303" s="2" t="s">
        <v>53</v>
      </c>
      <c r="V1303" s="2" t="s">
        <v>53</v>
      </c>
      <c r="W1303" s="2" t="s">
        <v>53</v>
      </c>
      <c r="X1303" s="2" t="s">
        <v>53</v>
      </c>
      <c r="Y1303" s="2" t="s">
        <v>13280</v>
      </c>
      <c r="Z1303" s="2" t="s">
        <v>13281</v>
      </c>
      <c r="AA1303" s="2" t="s">
        <v>13282</v>
      </c>
      <c r="AB1303" s="2" t="s">
        <v>670</v>
      </c>
      <c r="AC1303" s="2" t="s">
        <v>124</v>
      </c>
      <c r="AD1303" s="2" t="s">
        <v>13283</v>
      </c>
      <c r="AE1303" s="2" t="s">
        <v>65</v>
      </c>
      <c r="AF1303" s="2" t="s">
        <v>66</v>
      </c>
      <c r="AG1303" s="2" t="s">
        <v>13284</v>
      </c>
      <c r="AH1303" s="2" t="s">
        <v>13285</v>
      </c>
      <c r="AI1303" s="2" t="s">
        <v>67</v>
      </c>
      <c r="AJ1303" s="2" t="s">
        <v>13286</v>
      </c>
      <c r="AK1303" s="2" t="s">
        <v>13287</v>
      </c>
      <c r="AL1303" s="2" t="s">
        <v>53</v>
      </c>
      <c r="AM1303" s="2" t="s">
        <v>53</v>
      </c>
      <c r="AN1303" s="2" t="s">
        <v>53</v>
      </c>
      <c r="AO1303" s="2" t="s">
        <v>53</v>
      </c>
      <c r="AP1303" s="2" t="s">
        <v>53</v>
      </c>
      <c r="AQ1303" s="2" t="s">
        <v>53</v>
      </c>
      <c r="AR1303" s="2" t="s">
        <v>69</v>
      </c>
      <c r="AS1303" s="2" t="s">
        <v>52</v>
      </c>
      <c r="AT1303" s="2" t="s">
        <v>69</v>
      </c>
    </row>
    <row r="1304" spans="1:46" ht="22.5" customHeight="1" x14ac:dyDescent="0.25">
      <c r="A1304" s="18" t="s">
        <v>13288</v>
      </c>
      <c r="B1304" s="2" t="s">
        <v>13289</v>
      </c>
      <c r="C1304" s="2" t="s">
        <v>344</v>
      </c>
      <c r="D1304" s="2" t="s">
        <v>12024</v>
      </c>
      <c r="E1304" s="2" t="s">
        <v>69</v>
      </c>
      <c r="F1304" s="19">
        <v>1</v>
      </c>
      <c r="G1304" s="19">
        <v>67.42</v>
      </c>
      <c r="H1304" s="19">
        <v>16</v>
      </c>
      <c r="I1304" s="19">
        <v>-16.96</v>
      </c>
      <c r="J1304" s="19">
        <v>-16</v>
      </c>
      <c r="K1304" s="19" t="s">
        <v>52</v>
      </c>
      <c r="L1304" s="19">
        <v>50.46</v>
      </c>
      <c r="M1304" s="2" t="s">
        <v>53</v>
      </c>
      <c r="N1304" s="2" t="s">
        <v>687</v>
      </c>
      <c r="O1304" s="2" t="s">
        <v>688</v>
      </c>
      <c r="P1304" s="2" t="s">
        <v>689</v>
      </c>
      <c r="Q1304" s="2" t="s">
        <v>53</v>
      </c>
      <c r="R1304" s="19">
        <v>67.42</v>
      </c>
      <c r="S1304" s="19" t="s">
        <v>57</v>
      </c>
      <c r="T1304" s="2" t="s">
        <v>58</v>
      </c>
      <c r="U1304" s="2" t="s">
        <v>53</v>
      </c>
      <c r="V1304" s="2" t="s">
        <v>53</v>
      </c>
      <c r="W1304" s="2" t="s">
        <v>53</v>
      </c>
      <c r="X1304" s="2" t="s">
        <v>53</v>
      </c>
      <c r="Y1304" s="2" t="s">
        <v>13290</v>
      </c>
      <c r="Z1304" s="2" t="s">
        <v>13291</v>
      </c>
      <c r="AA1304" s="2" t="s">
        <v>13292</v>
      </c>
      <c r="AB1304" s="2" t="s">
        <v>124</v>
      </c>
      <c r="AC1304" s="2" t="s">
        <v>124</v>
      </c>
      <c r="AD1304" s="2" t="s">
        <v>13293</v>
      </c>
      <c r="AE1304" s="2" t="s">
        <v>65</v>
      </c>
      <c r="AF1304" s="2" t="s">
        <v>66</v>
      </c>
      <c r="AG1304" s="2" t="s">
        <v>13294</v>
      </c>
      <c r="AH1304" s="2" t="s">
        <v>13295</v>
      </c>
      <c r="AI1304" s="2" t="s">
        <v>67</v>
      </c>
      <c r="AJ1304" s="2" t="s">
        <v>13296</v>
      </c>
      <c r="AK1304" s="2" t="s">
        <v>53</v>
      </c>
      <c r="AL1304" s="2" t="s">
        <v>53</v>
      </c>
      <c r="AM1304" s="2" t="s">
        <v>53</v>
      </c>
      <c r="AN1304" s="2" t="s">
        <v>53</v>
      </c>
      <c r="AO1304" s="2" t="s">
        <v>53</v>
      </c>
      <c r="AP1304" s="2" t="s">
        <v>53</v>
      </c>
      <c r="AQ1304" s="2" t="s">
        <v>53</v>
      </c>
      <c r="AR1304" s="2" t="s">
        <v>69</v>
      </c>
      <c r="AS1304" s="2" t="s">
        <v>52</v>
      </c>
      <c r="AT1304" s="2" t="s">
        <v>69</v>
      </c>
    </row>
    <row r="1305" spans="1:46" ht="22.5" customHeight="1" x14ac:dyDescent="0.25">
      <c r="A1305" s="18" t="s">
        <v>13297</v>
      </c>
      <c r="B1305" s="2" t="s">
        <v>13298</v>
      </c>
      <c r="C1305" s="2" t="s">
        <v>344</v>
      </c>
      <c r="D1305" s="2" t="s">
        <v>8247</v>
      </c>
      <c r="E1305" s="2" t="s">
        <v>51</v>
      </c>
      <c r="F1305" s="19">
        <v>1</v>
      </c>
      <c r="G1305" s="19">
        <v>59.99</v>
      </c>
      <c r="H1305" s="19">
        <v>55.3</v>
      </c>
      <c r="I1305" s="19">
        <v>-15.7</v>
      </c>
      <c r="J1305" s="19">
        <v>-55.3</v>
      </c>
      <c r="K1305" s="19" t="s">
        <v>52</v>
      </c>
      <c r="L1305" s="19">
        <v>44.29</v>
      </c>
      <c r="M1305" s="2" t="s">
        <v>53</v>
      </c>
      <c r="N1305" s="2" t="s">
        <v>3993</v>
      </c>
      <c r="O1305" s="2" t="s">
        <v>3994</v>
      </c>
      <c r="P1305" s="2" t="s">
        <v>3995</v>
      </c>
      <c r="Q1305" s="2" t="s">
        <v>53</v>
      </c>
      <c r="R1305" s="19">
        <v>59.99</v>
      </c>
      <c r="S1305" s="19" t="s">
        <v>57</v>
      </c>
      <c r="T1305" s="2" t="s">
        <v>58</v>
      </c>
      <c r="U1305" s="2" t="s">
        <v>53</v>
      </c>
      <c r="V1305" s="2" t="s">
        <v>53</v>
      </c>
      <c r="W1305" s="2" t="s">
        <v>53</v>
      </c>
      <c r="X1305" s="2" t="s">
        <v>53</v>
      </c>
      <c r="Y1305" s="2" t="s">
        <v>13299</v>
      </c>
      <c r="Z1305" s="2" t="s">
        <v>13300</v>
      </c>
      <c r="AA1305" s="2" t="s">
        <v>13301</v>
      </c>
      <c r="AB1305" s="2" t="s">
        <v>13302</v>
      </c>
      <c r="AC1305" s="2" t="s">
        <v>1143</v>
      </c>
      <c r="AD1305" s="2" t="s">
        <v>13303</v>
      </c>
      <c r="AE1305" s="2" t="s">
        <v>65</v>
      </c>
      <c r="AF1305" s="2" t="s">
        <v>66</v>
      </c>
      <c r="AG1305" s="2" t="s">
        <v>12692</v>
      </c>
      <c r="AH1305" s="2" t="s">
        <v>13304</v>
      </c>
      <c r="AI1305" s="2" t="s">
        <v>67</v>
      </c>
      <c r="AJ1305" s="2" t="s">
        <v>13305</v>
      </c>
      <c r="AK1305" s="2" t="s">
        <v>53</v>
      </c>
      <c r="AL1305" s="2" t="s">
        <v>53</v>
      </c>
      <c r="AM1305" s="2" t="s">
        <v>53</v>
      </c>
      <c r="AN1305" s="2" t="s">
        <v>53</v>
      </c>
      <c r="AO1305" s="2" t="s">
        <v>53</v>
      </c>
      <c r="AP1305" s="2" t="s">
        <v>53</v>
      </c>
      <c r="AQ1305" s="2" t="s">
        <v>53</v>
      </c>
      <c r="AR1305" s="2" t="s">
        <v>69</v>
      </c>
      <c r="AS1305" s="2" t="s">
        <v>52</v>
      </c>
      <c r="AT1305" s="2" t="s">
        <v>69</v>
      </c>
    </row>
    <row r="1306" spans="1:46" ht="22.5" customHeight="1" x14ac:dyDescent="0.25">
      <c r="A1306" s="18" t="s">
        <v>13306</v>
      </c>
      <c r="B1306" s="2" t="s">
        <v>13307</v>
      </c>
      <c r="C1306" s="2" t="s">
        <v>344</v>
      </c>
      <c r="D1306" s="2" t="s">
        <v>10713</v>
      </c>
      <c r="E1306" s="2" t="s">
        <v>51</v>
      </c>
      <c r="F1306" s="19">
        <v>1</v>
      </c>
      <c r="G1306" s="19">
        <v>65.900000000000006</v>
      </c>
      <c r="H1306" s="19">
        <v>5.42</v>
      </c>
      <c r="I1306" s="19">
        <v>-16.7</v>
      </c>
      <c r="J1306" s="19">
        <v>-5.42</v>
      </c>
      <c r="K1306" s="19" t="s">
        <v>52</v>
      </c>
      <c r="L1306" s="19">
        <v>49.2</v>
      </c>
      <c r="M1306" s="2" t="s">
        <v>51</v>
      </c>
      <c r="N1306" s="2" t="s">
        <v>1363</v>
      </c>
      <c r="O1306" s="2" t="s">
        <v>1364</v>
      </c>
      <c r="P1306" s="2" t="s">
        <v>1365</v>
      </c>
      <c r="Q1306" s="2" t="s">
        <v>53</v>
      </c>
      <c r="R1306" s="19">
        <v>65.900000000000006</v>
      </c>
      <c r="S1306" s="19" t="s">
        <v>57</v>
      </c>
      <c r="T1306" s="2" t="s">
        <v>58</v>
      </c>
      <c r="U1306" s="2" t="s">
        <v>53</v>
      </c>
      <c r="V1306" s="2" t="s">
        <v>53</v>
      </c>
      <c r="W1306" s="2" t="s">
        <v>53</v>
      </c>
      <c r="X1306" s="2" t="s">
        <v>53</v>
      </c>
      <c r="Y1306" s="2" t="s">
        <v>13308</v>
      </c>
      <c r="Z1306" s="2" t="s">
        <v>13309</v>
      </c>
      <c r="AA1306" s="2" t="s">
        <v>13310</v>
      </c>
      <c r="AB1306" s="2" t="s">
        <v>13311</v>
      </c>
      <c r="AC1306" s="2" t="s">
        <v>182</v>
      </c>
      <c r="AD1306" s="2" t="s">
        <v>13312</v>
      </c>
      <c r="AE1306" s="2" t="s">
        <v>65</v>
      </c>
      <c r="AF1306" s="2" t="s">
        <v>66</v>
      </c>
      <c r="AG1306" s="2" t="s">
        <v>13313</v>
      </c>
      <c r="AH1306" s="2" t="s">
        <v>13314</v>
      </c>
      <c r="AI1306" s="2" t="s">
        <v>67</v>
      </c>
      <c r="AJ1306" s="2" t="s">
        <v>13315</v>
      </c>
      <c r="AK1306" s="2" t="s">
        <v>53</v>
      </c>
      <c r="AL1306" s="2" t="s">
        <v>53</v>
      </c>
      <c r="AM1306" s="2" t="s">
        <v>53</v>
      </c>
      <c r="AN1306" s="2" t="s">
        <v>53</v>
      </c>
      <c r="AO1306" s="2" t="s">
        <v>53</v>
      </c>
      <c r="AP1306" s="2" t="s">
        <v>53</v>
      </c>
      <c r="AQ1306" s="2" t="s">
        <v>53</v>
      </c>
      <c r="AR1306" s="2" t="s">
        <v>69</v>
      </c>
      <c r="AS1306" s="2" t="s">
        <v>52</v>
      </c>
      <c r="AT1306" s="2" t="s">
        <v>69</v>
      </c>
    </row>
    <row r="1307" spans="1:46" ht="22.5" customHeight="1" x14ac:dyDescent="0.25">
      <c r="A1307" s="18" t="s">
        <v>13316</v>
      </c>
      <c r="B1307" s="2" t="s">
        <v>13317</v>
      </c>
      <c r="C1307" s="2" t="s">
        <v>344</v>
      </c>
      <c r="D1307" s="2" t="s">
        <v>12024</v>
      </c>
      <c r="E1307" s="2" t="s">
        <v>69</v>
      </c>
      <c r="F1307" s="19">
        <v>1</v>
      </c>
      <c r="G1307" s="19">
        <v>78.989999999999995</v>
      </c>
      <c r="H1307" s="19">
        <v>25.92</v>
      </c>
      <c r="I1307" s="19">
        <v>-18.93</v>
      </c>
      <c r="J1307" s="19">
        <v>-25.92</v>
      </c>
      <c r="K1307" s="19" t="s">
        <v>52</v>
      </c>
      <c r="L1307" s="19">
        <v>60.06</v>
      </c>
      <c r="M1307" s="2" t="s">
        <v>53</v>
      </c>
      <c r="N1307" s="2" t="s">
        <v>199</v>
      </c>
      <c r="O1307" s="2" t="s">
        <v>3906</v>
      </c>
      <c r="P1307" s="2" t="s">
        <v>3907</v>
      </c>
      <c r="Q1307" s="2" t="s">
        <v>53</v>
      </c>
      <c r="R1307" s="19">
        <v>78.989999999999995</v>
      </c>
      <c r="S1307" s="19" t="s">
        <v>57</v>
      </c>
      <c r="T1307" s="2" t="s">
        <v>58</v>
      </c>
      <c r="U1307" s="2" t="s">
        <v>53</v>
      </c>
      <c r="V1307" s="2" t="s">
        <v>53</v>
      </c>
      <c r="W1307" s="2" t="s">
        <v>53</v>
      </c>
      <c r="X1307" s="2" t="s">
        <v>53</v>
      </c>
      <c r="Y1307" s="2" t="s">
        <v>13318</v>
      </c>
      <c r="Z1307" s="2" t="s">
        <v>13319</v>
      </c>
      <c r="AA1307" s="2" t="s">
        <v>13320</v>
      </c>
      <c r="AB1307" s="2" t="s">
        <v>13321</v>
      </c>
      <c r="AC1307" s="2" t="s">
        <v>97</v>
      </c>
      <c r="AD1307" s="2" t="s">
        <v>13322</v>
      </c>
      <c r="AE1307" s="2" t="s">
        <v>65</v>
      </c>
      <c r="AF1307" s="2" t="s">
        <v>66</v>
      </c>
      <c r="AG1307" s="2" t="s">
        <v>13323</v>
      </c>
      <c r="AH1307" s="2" t="s">
        <v>12673</v>
      </c>
      <c r="AI1307" s="2" t="s">
        <v>67</v>
      </c>
      <c r="AJ1307" s="2" t="s">
        <v>13324</v>
      </c>
      <c r="AK1307" s="2" t="s">
        <v>53</v>
      </c>
      <c r="AL1307" s="2" t="s">
        <v>53</v>
      </c>
      <c r="AM1307" s="2" t="s">
        <v>53</v>
      </c>
      <c r="AN1307" s="2" t="s">
        <v>53</v>
      </c>
      <c r="AO1307" s="2" t="s">
        <v>53</v>
      </c>
      <c r="AP1307" s="2" t="s">
        <v>53</v>
      </c>
      <c r="AQ1307" s="2" t="s">
        <v>53</v>
      </c>
      <c r="AR1307" s="2" t="s">
        <v>69</v>
      </c>
      <c r="AS1307" s="2" t="s">
        <v>52</v>
      </c>
      <c r="AT1307" s="2" t="s">
        <v>69</v>
      </c>
    </row>
    <row r="1308" spans="1:46" ht="22.5" customHeight="1" x14ac:dyDescent="0.25">
      <c r="A1308" s="18" t="s">
        <v>13325</v>
      </c>
      <c r="B1308" s="2" t="s">
        <v>13326</v>
      </c>
      <c r="C1308" s="2" t="s">
        <v>344</v>
      </c>
      <c r="D1308" s="2" t="s">
        <v>12024</v>
      </c>
      <c r="E1308" s="2" t="s">
        <v>69</v>
      </c>
      <c r="F1308" s="19">
        <v>1</v>
      </c>
      <c r="G1308" s="19">
        <v>86.99</v>
      </c>
      <c r="H1308" s="19" t="s">
        <v>52</v>
      </c>
      <c r="I1308" s="19">
        <v>-14.79</v>
      </c>
      <c r="J1308" s="19">
        <v>-20.45</v>
      </c>
      <c r="K1308" s="19" t="s">
        <v>52</v>
      </c>
      <c r="L1308" s="19">
        <v>51.75</v>
      </c>
      <c r="M1308" s="2" t="s">
        <v>53</v>
      </c>
      <c r="N1308" s="2" t="s">
        <v>309</v>
      </c>
      <c r="O1308" s="2" t="s">
        <v>747</v>
      </c>
      <c r="P1308" s="2" t="s">
        <v>748</v>
      </c>
      <c r="Q1308" s="2" t="s">
        <v>53</v>
      </c>
      <c r="R1308" s="19">
        <v>86.99</v>
      </c>
      <c r="S1308" s="19" t="s">
        <v>57</v>
      </c>
      <c r="T1308" s="2" t="s">
        <v>58</v>
      </c>
      <c r="U1308" s="2" t="s">
        <v>53</v>
      </c>
      <c r="V1308" s="2" t="s">
        <v>53</v>
      </c>
      <c r="W1308" s="2" t="s">
        <v>53</v>
      </c>
      <c r="X1308" s="2" t="s">
        <v>53</v>
      </c>
      <c r="Y1308" s="2" t="s">
        <v>13327</v>
      </c>
      <c r="Z1308" s="2" t="s">
        <v>13328</v>
      </c>
      <c r="AA1308" s="2" t="s">
        <v>13329</v>
      </c>
      <c r="AB1308" s="2" t="s">
        <v>9781</v>
      </c>
      <c r="AC1308" s="2" t="s">
        <v>124</v>
      </c>
      <c r="AD1308" s="2" t="s">
        <v>13330</v>
      </c>
      <c r="AE1308" s="2" t="s">
        <v>65</v>
      </c>
      <c r="AF1308" s="2" t="s">
        <v>66</v>
      </c>
      <c r="AG1308" s="2" t="s">
        <v>13331</v>
      </c>
      <c r="AH1308" s="2" t="s">
        <v>13332</v>
      </c>
      <c r="AI1308" s="2" t="s">
        <v>67</v>
      </c>
      <c r="AJ1308" s="2" t="s">
        <v>13333</v>
      </c>
      <c r="AK1308" s="2" t="s">
        <v>53</v>
      </c>
      <c r="AL1308" s="2" t="s">
        <v>53</v>
      </c>
      <c r="AM1308" s="2" t="s">
        <v>53</v>
      </c>
      <c r="AN1308" s="2" t="s">
        <v>53</v>
      </c>
      <c r="AO1308" s="2" t="s">
        <v>53</v>
      </c>
      <c r="AP1308" s="2" t="s">
        <v>53</v>
      </c>
      <c r="AQ1308" s="2" t="s">
        <v>53</v>
      </c>
      <c r="AR1308" s="2" t="s">
        <v>69</v>
      </c>
      <c r="AS1308" s="2" t="s">
        <v>52</v>
      </c>
      <c r="AT1308" s="2" t="s">
        <v>69</v>
      </c>
    </row>
    <row r="1309" spans="1:46" ht="22.5" customHeight="1" x14ac:dyDescent="0.25">
      <c r="A1309" s="18" t="s">
        <v>13334</v>
      </c>
      <c r="B1309" s="2" t="s">
        <v>13335</v>
      </c>
      <c r="C1309" s="2" t="s">
        <v>344</v>
      </c>
      <c r="D1309" s="2" t="s">
        <v>10713</v>
      </c>
      <c r="E1309" s="2" t="s">
        <v>51</v>
      </c>
      <c r="F1309" s="19">
        <v>1</v>
      </c>
      <c r="G1309" s="19">
        <v>25.9</v>
      </c>
      <c r="H1309" s="19">
        <v>13.58</v>
      </c>
      <c r="I1309" s="19">
        <v>-9.9</v>
      </c>
      <c r="J1309" s="19">
        <v>-13.58</v>
      </c>
      <c r="K1309" s="19" t="s">
        <v>52</v>
      </c>
      <c r="L1309" s="19">
        <v>16</v>
      </c>
      <c r="M1309" s="2" t="s">
        <v>51</v>
      </c>
      <c r="N1309" s="2" t="s">
        <v>1879</v>
      </c>
      <c r="O1309" s="2" t="s">
        <v>1880</v>
      </c>
      <c r="P1309" s="2" t="s">
        <v>1881</v>
      </c>
      <c r="Q1309" s="2" t="s">
        <v>53</v>
      </c>
      <c r="R1309" s="19">
        <v>25.9</v>
      </c>
      <c r="S1309" s="19" t="s">
        <v>57</v>
      </c>
      <c r="T1309" s="2" t="s">
        <v>58</v>
      </c>
      <c r="U1309" s="2" t="s">
        <v>53</v>
      </c>
      <c r="V1309" s="2" t="s">
        <v>53</v>
      </c>
      <c r="W1309" s="2" t="s">
        <v>53</v>
      </c>
      <c r="X1309" s="2" t="s">
        <v>53</v>
      </c>
      <c r="Y1309" s="2" t="s">
        <v>13336</v>
      </c>
      <c r="Z1309" s="2" t="s">
        <v>13337</v>
      </c>
      <c r="AA1309" s="2" t="s">
        <v>13338</v>
      </c>
      <c r="AB1309" s="2" t="s">
        <v>7042</v>
      </c>
      <c r="AC1309" s="2" t="s">
        <v>641</v>
      </c>
      <c r="AD1309" s="2" t="s">
        <v>13339</v>
      </c>
      <c r="AE1309" s="2" t="s">
        <v>65</v>
      </c>
      <c r="AF1309" s="2" t="s">
        <v>66</v>
      </c>
      <c r="AG1309" s="2" t="s">
        <v>13141</v>
      </c>
      <c r="AH1309" s="2" t="s">
        <v>13340</v>
      </c>
      <c r="AI1309" s="2" t="s">
        <v>67</v>
      </c>
      <c r="AJ1309" s="2" t="s">
        <v>13341</v>
      </c>
      <c r="AK1309" s="2" t="s">
        <v>13342</v>
      </c>
      <c r="AL1309" s="2" t="s">
        <v>53</v>
      </c>
      <c r="AM1309" s="2" t="s">
        <v>53</v>
      </c>
      <c r="AN1309" s="2" t="s">
        <v>53</v>
      </c>
      <c r="AO1309" s="2" t="s">
        <v>53</v>
      </c>
      <c r="AP1309" s="2" t="s">
        <v>53</v>
      </c>
      <c r="AQ1309" s="2" t="s">
        <v>53</v>
      </c>
      <c r="AR1309" s="2" t="s">
        <v>69</v>
      </c>
      <c r="AS1309" s="2" t="s">
        <v>52</v>
      </c>
      <c r="AT1309" s="2" t="s">
        <v>69</v>
      </c>
    </row>
    <row r="1310" spans="1:46" ht="22.5" customHeight="1" x14ac:dyDescent="0.25">
      <c r="A1310" s="18" t="s">
        <v>13343</v>
      </c>
      <c r="B1310" s="2" t="s">
        <v>13335</v>
      </c>
      <c r="C1310" s="2" t="s">
        <v>10742</v>
      </c>
      <c r="D1310" s="2" t="s">
        <v>12139</v>
      </c>
      <c r="E1310" s="2" t="s">
        <v>51</v>
      </c>
      <c r="F1310" s="19">
        <v>0</v>
      </c>
      <c r="G1310" s="19">
        <v>189.99</v>
      </c>
      <c r="H1310" s="19" t="s">
        <v>52</v>
      </c>
      <c r="I1310" s="19">
        <v>-32.299999999999997</v>
      </c>
      <c r="J1310" s="19">
        <v>-20.45</v>
      </c>
      <c r="K1310" s="19">
        <v>-137.24</v>
      </c>
      <c r="L1310" s="19">
        <v>0</v>
      </c>
      <c r="M1310" s="2" t="s">
        <v>51</v>
      </c>
      <c r="N1310" s="2" t="s">
        <v>54</v>
      </c>
      <c r="O1310" s="2" t="s">
        <v>2203</v>
      </c>
      <c r="P1310" s="2" t="s">
        <v>2204</v>
      </c>
      <c r="Q1310" s="2" t="s">
        <v>53</v>
      </c>
      <c r="R1310" s="19">
        <v>189.99</v>
      </c>
      <c r="S1310" s="19" t="s">
        <v>57</v>
      </c>
      <c r="T1310" s="2" t="s">
        <v>58</v>
      </c>
      <c r="U1310" s="2" t="s">
        <v>13336</v>
      </c>
      <c r="V1310" s="2" t="s">
        <v>13344</v>
      </c>
      <c r="W1310" s="2" t="s">
        <v>13345</v>
      </c>
      <c r="X1310" s="2" t="s">
        <v>53</v>
      </c>
      <c r="Y1310" s="2" t="s">
        <v>13336</v>
      </c>
      <c r="Z1310" s="2" t="s">
        <v>13337</v>
      </c>
      <c r="AA1310" s="2" t="s">
        <v>2178</v>
      </c>
      <c r="AB1310" s="2" t="s">
        <v>124</v>
      </c>
      <c r="AC1310" s="2" t="s">
        <v>124</v>
      </c>
      <c r="AD1310" s="2" t="s">
        <v>2179</v>
      </c>
      <c r="AE1310" s="2" t="s">
        <v>65</v>
      </c>
      <c r="AF1310" s="2" t="s">
        <v>66</v>
      </c>
      <c r="AG1310" s="2" t="s">
        <v>6065</v>
      </c>
      <c r="AH1310" s="2" t="s">
        <v>12144</v>
      </c>
      <c r="AI1310" s="2" t="s">
        <v>67</v>
      </c>
      <c r="AJ1310" s="2" t="s">
        <v>13346</v>
      </c>
      <c r="AK1310" s="2" t="s">
        <v>53</v>
      </c>
      <c r="AL1310" s="2" t="s">
        <v>53</v>
      </c>
      <c r="AM1310" s="2" t="s">
        <v>53</v>
      </c>
      <c r="AN1310" s="2" t="s">
        <v>53</v>
      </c>
      <c r="AO1310" s="2" t="s">
        <v>53</v>
      </c>
      <c r="AP1310" s="2" t="s">
        <v>53</v>
      </c>
      <c r="AQ1310" s="2" t="s">
        <v>53</v>
      </c>
      <c r="AR1310" s="157" t="s">
        <v>51</v>
      </c>
      <c r="AS1310" s="2" t="s">
        <v>52</v>
      </c>
      <c r="AT1310" s="2" t="s">
        <v>69</v>
      </c>
    </row>
    <row r="1311" spans="1:46" ht="22.5" customHeight="1" x14ac:dyDescent="0.25">
      <c r="A1311" s="18" t="s">
        <v>13347</v>
      </c>
      <c r="B1311" s="2" t="s">
        <v>13348</v>
      </c>
      <c r="C1311" s="2" t="s">
        <v>344</v>
      </c>
      <c r="D1311" s="2" t="s">
        <v>12024</v>
      </c>
      <c r="E1311" s="2" t="s">
        <v>51</v>
      </c>
      <c r="F1311" s="19">
        <v>1</v>
      </c>
      <c r="G1311" s="19">
        <v>109.74</v>
      </c>
      <c r="H1311" s="19" t="s">
        <v>52</v>
      </c>
      <c r="I1311" s="19">
        <v>-18.66</v>
      </c>
      <c r="J1311" s="19">
        <v>-20.45</v>
      </c>
      <c r="K1311" s="19" t="s">
        <v>52</v>
      </c>
      <c r="L1311" s="19">
        <v>70.63</v>
      </c>
      <c r="M1311" s="2" t="s">
        <v>53</v>
      </c>
      <c r="N1311" s="2" t="s">
        <v>1235</v>
      </c>
      <c r="O1311" s="2" t="s">
        <v>1236</v>
      </c>
      <c r="P1311" s="2" t="s">
        <v>1237</v>
      </c>
      <c r="Q1311" s="2" t="s">
        <v>53</v>
      </c>
      <c r="R1311" s="19">
        <v>109.74</v>
      </c>
      <c r="S1311" s="19" t="s">
        <v>57</v>
      </c>
      <c r="T1311" s="2" t="s">
        <v>58</v>
      </c>
      <c r="U1311" s="2" t="s">
        <v>53</v>
      </c>
      <c r="V1311" s="2" t="s">
        <v>53</v>
      </c>
      <c r="W1311" s="2" t="s">
        <v>53</v>
      </c>
      <c r="X1311" s="2" t="s">
        <v>53</v>
      </c>
      <c r="Y1311" s="2" t="s">
        <v>13349</v>
      </c>
      <c r="Z1311" s="2" t="s">
        <v>13350</v>
      </c>
      <c r="AA1311" s="2" t="s">
        <v>13351</v>
      </c>
      <c r="AB1311" s="2" t="s">
        <v>859</v>
      </c>
      <c r="AC1311" s="2" t="s">
        <v>97</v>
      </c>
      <c r="AD1311" s="2" t="s">
        <v>13352</v>
      </c>
      <c r="AE1311" s="2" t="s">
        <v>65</v>
      </c>
      <c r="AF1311" s="2" t="s">
        <v>66</v>
      </c>
      <c r="AG1311" s="2" t="s">
        <v>13353</v>
      </c>
      <c r="AH1311" s="2" t="s">
        <v>13354</v>
      </c>
      <c r="AI1311" s="2" t="s">
        <v>67</v>
      </c>
      <c r="AJ1311" s="2" t="s">
        <v>13355</v>
      </c>
      <c r="AK1311" s="2" t="s">
        <v>53</v>
      </c>
      <c r="AL1311" s="2" t="s">
        <v>53</v>
      </c>
      <c r="AM1311" s="2" t="s">
        <v>53</v>
      </c>
      <c r="AN1311" s="2" t="s">
        <v>53</v>
      </c>
      <c r="AO1311" s="2" t="s">
        <v>53</v>
      </c>
      <c r="AP1311" s="2" t="s">
        <v>53</v>
      </c>
      <c r="AQ1311" s="2" t="s">
        <v>53</v>
      </c>
      <c r="AR1311" s="2" t="s">
        <v>69</v>
      </c>
      <c r="AS1311" s="2" t="s">
        <v>52</v>
      </c>
      <c r="AT1311" s="2" t="s">
        <v>69</v>
      </c>
    </row>
    <row r="1312" spans="1:46" ht="22.5" customHeight="1" x14ac:dyDescent="0.25">
      <c r="A1312" s="18" t="s">
        <v>13356</v>
      </c>
      <c r="B1312" s="2" t="s">
        <v>13357</v>
      </c>
      <c r="C1312" s="2" t="s">
        <v>344</v>
      </c>
      <c r="D1312" s="2" t="s">
        <v>10713</v>
      </c>
      <c r="E1312" s="2" t="s">
        <v>69</v>
      </c>
      <c r="F1312" s="19">
        <v>1</v>
      </c>
      <c r="G1312" s="19">
        <v>165.09</v>
      </c>
      <c r="H1312" s="19" t="s">
        <v>52</v>
      </c>
      <c r="I1312" s="19">
        <v>-19.809999999999999</v>
      </c>
      <c r="J1312" s="19">
        <v>-26.45</v>
      </c>
      <c r="K1312" s="19" t="s">
        <v>52</v>
      </c>
      <c r="L1312" s="19">
        <v>118.83</v>
      </c>
      <c r="M1312" s="2" t="s">
        <v>53</v>
      </c>
      <c r="N1312" s="2" t="s">
        <v>6295</v>
      </c>
      <c r="O1312" s="2" t="s">
        <v>7189</v>
      </c>
      <c r="P1312" s="2" t="s">
        <v>6297</v>
      </c>
      <c r="Q1312" s="2" t="s">
        <v>53</v>
      </c>
      <c r="R1312" s="19">
        <v>165.09</v>
      </c>
      <c r="S1312" s="19" t="s">
        <v>161</v>
      </c>
      <c r="T1312" s="2" t="s">
        <v>77</v>
      </c>
      <c r="U1312" s="2" t="s">
        <v>13358</v>
      </c>
      <c r="V1312" s="2" t="s">
        <v>13359</v>
      </c>
      <c r="W1312" s="2" t="s">
        <v>13360</v>
      </c>
      <c r="X1312" s="2" t="s">
        <v>53</v>
      </c>
      <c r="Y1312" s="2" t="s">
        <v>13358</v>
      </c>
      <c r="Z1312" s="2" t="s">
        <v>13361</v>
      </c>
      <c r="AA1312" s="2" t="s">
        <v>13362</v>
      </c>
      <c r="AB1312" s="2" t="s">
        <v>13363</v>
      </c>
      <c r="AC1312" s="2" t="s">
        <v>124</v>
      </c>
      <c r="AD1312" s="2" t="s">
        <v>13364</v>
      </c>
      <c r="AE1312" s="2" t="s">
        <v>65</v>
      </c>
      <c r="AF1312" s="2" t="s">
        <v>86</v>
      </c>
      <c r="AG1312" s="2" t="s">
        <v>12948</v>
      </c>
      <c r="AH1312" s="2" t="s">
        <v>13365</v>
      </c>
      <c r="AI1312" s="2" t="s">
        <v>67</v>
      </c>
      <c r="AJ1312" s="2" t="s">
        <v>13366</v>
      </c>
      <c r="AK1312" s="2" t="s">
        <v>53</v>
      </c>
      <c r="AL1312" s="2" t="s">
        <v>53</v>
      </c>
      <c r="AM1312" s="2" t="s">
        <v>53</v>
      </c>
      <c r="AN1312" s="2" t="s">
        <v>53</v>
      </c>
      <c r="AO1312" s="2" t="s">
        <v>53</v>
      </c>
      <c r="AP1312" s="2" t="s">
        <v>53</v>
      </c>
      <c r="AQ1312" s="2" t="s">
        <v>53</v>
      </c>
      <c r="AR1312" s="2" t="s">
        <v>69</v>
      </c>
      <c r="AS1312" s="2" t="s">
        <v>52</v>
      </c>
      <c r="AT1312" s="2" t="s">
        <v>69</v>
      </c>
    </row>
    <row r="1313" spans="1:46" ht="22.5" customHeight="1" x14ac:dyDescent="0.25">
      <c r="A1313" s="18" t="s">
        <v>13367</v>
      </c>
      <c r="B1313" s="2" t="s">
        <v>13368</v>
      </c>
      <c r="C1313" s="2" t="s">
        <v>344</v>
      </c>
      <c r="D1313" s="2" t="s">
        <v>12024</v>
      </c>
      <c r="E1313" s="2" t="s">
        <v>51</v>
      </c>
      <c r="F1313" s="19">
        <v>2</v>
      </c>
      <c r="G1313" s="19">
        <v>110</v>
      </c>
      <c r="H1313" s="19" t="s">
        <v>52</v>
      </c>
      <c r="I1313" s="19">
        <v>-29.7</v>
      </c>
      <c r="J1313" s="19" t="s">
        <v>52</v>
      </c>
      <c r="K1313" s="19" t="s">
        <v>52</v>
      </c>
      <c r="L1313" s="19">
        <v>80.3</v>
      </c>
      <c r="M1313" s="2" t="s">
        <v>53</v>
      </c>
      <c r="N1313" s="2" t="s">
        <v>286</v>
      </c>
      <c r="O1313" s="2" t="s">
        <v>287</v>
      </c>
      <c r="P1313" s="2" t="s">
        <v>288</v>
      </c>
      <c r="Q1313" s="2" t="s">
        <v>53</v>
      </c>
      <c r="R1313" s="19">
        <v>55</v>
      </c>
      <c r="S1313" s="19" t="s">
        <v>57</v>
      </c>
      <c r="T1313" s="2" t="s">
        <v>58</v>
      </c>
      <c r="U1313" s="2" t="s">
        <v>53</v>
      </c>
      <c r="V1313" s="2" t="s">
        <v>53</v>
      </c>
      <c r="W1313" s="2" t="s">
        <v>53</v>
      </c>
      <c r="X1313" s="2" t="s">
        <v>53</v>
      </c>
      <c r="Y1313" s="2" t="s">
        <v>13369</v>
      </c>
      <c r="Z1313" s="2" t="s">
        <v>13370</v>
      </c>
      <c r="AA1313" s="2" t="s">
        <v>13371</v>
      </c>
      <c r="AB1313" s="2" t="s">
        <v>4444</v>
      </c>
      <c r="AC1313" s="2" t="s">
        <v>84</v>
      </c>
      <c r="AD1313" s="2" t="s">
        <v>13372</v>
      </c>
      <c r="AE1313" s="2" t="s">
        <v>65</v>
      </c>
      <c r="AF1313" s="2" t="s">
        <v>66</v>
      </c>
      <c r="AG1313" s="2" t="s">
        <v>13373</v>
      </c>
      <c r="AH1313" s="2" t="s">
        <v>13374</v>
      </c>
      <c r="AI1313" s="2" t="s">
        <v>67</v>
      </c>
      <c r="AJ1313" s="2" t="s">
        <v>13375</v>
      </c>
      <c r="AK1313" s="2" t="s">
        <v>53</v>
      </c>
      <c r="AL1313" s="2" t="s">
        <v>53</v>
      </c>
      <c r="AM1313" s="2" t="s">
        <v>53</v>
      </c>
      <c r="AN1313" s="2" t="s">
        <v>53</v>
      </c>
      <c r="AO1313" s="2" t="s">
        <v>53</v>
      </c>
      <c r="AP1313" s="2" t="s">
        <v>53</v>
      </c>
      <c r="AQ1313" s="2" t="s">
        <v>53</v>
      </c>
      <c r="AR1313" s="2" t="s">
        <v>69</v>
      </c>
      <c r="AS1313" s="2" t="s">
        <v>52</v>
      </c>
      <c r="AT1313" s="2" t="s">
        <v>69</v>
      </c>
    </row>
    <row r="1314" spans="1:46" ht="22.5" customHeight="1" x14ac:dyDescent="0.25">
      <c r="A1314" s="18" t="s">
        <v>13376</v>
      </c>
      <c r="B1314" s="2" t="s">
        <v>13368</v>
      </c>
      <c r="C1314" s="2" t="s">
        <v>344</v>
      </c>
      <c r="D1314" s="2" t="s">
        <v>12024</v>
      </c>
      <c r="E1314" s="2" t="s">
        <v>69</v>
      </c>
      <c r="F1314" s="19">
        <v>1</v>
      </c>
      <c r="G1314" s="19">
        <v>55</v>
      </c>
      <c r="H1314" s="19">
        <v>8.91</v>
      </c>
      <c r="I1314" s="19">
        <v>-14.85</v>
      </c>
      <c r="J1314" s="19">
        <v>-8.91</v>
      </c>
      <c r="K1314" s="19" t="s">
        <v>52</v>
      </c>
      <c r="L1314" s="19">
        <v>40.15</v>
      </c>
      <c r="M1314" s="2" t="s">
        <v>53</v>
      </c>
      <c r="N1314" s="2" t="s">
        <v>286</v>
      </c>
      <c r="O1314" s="2" t="s">
        <v>287</v>
      </c>
      <c r="P1314" s="2" t="s">
        <v>288</v>
      </c>
      <c r="Q1314" s="2" t="s">
        <v>53</v>
      </c>
      <c r="R1314" s="19">
        <v>55</v>
      </c>
      <c r="S1314" s="19" t="s">
        <v>57</v>
      </c>
      <c r="T1314" s="2" t="s">
        <v>58</v>
      </c>
      <c r="U1314" s="2" t="s">
        <v>53</v>
      </c>
      <c r="V1314" s="2" t="s">
        <v>53</v>
      </c>
      <c r="W1314" s="2" t="s">
        <v>53</v>
      </c>
      <c r="X1314" s="2" t="s">
        <v>53</v>
      </c>
      <c r="Y1314" s="2" t="s">
        <v>13377</v>
      </c>
      <c r="Z1314" s="2" t="s">
        <v>13378</v>
      </c>
      <c r="AA1314" s="2" t="s">
        <v>13379</v>
      </c>
      <c r="AB1314" s="2" t="s">
        <v>13380</v>
      </c>
      <c r="AC1314" s="2" t="s">
        <v>124</v>
      </c>
      <c r="AD1314" s="2" t="s">
        <v>13381</v>
      </c>
      <c r="AE1314" s="2" t="s">
        <v>65</v>
      </c>
      <c r="AF1314" s="2" t="s">
        <v>66</v>
      </c>
      <c r="AG1314" s="2" t="s">
        <v>13382</v>
      </c>
      <c r="AH1314" s="2" t="s">
        <v>13383</v>
      </c>
      <c r="AI1314" s="2" t="s">
        <v>67</v>
      </c>
      <c r="AJ1314" s="2" t="s">
        <v>13384</v>
      </c>
      <c r="AK1314" s="2" t="s">
        <v>53</v>
      </c>
      <c r="AL1314" s="2" t="s">
        <v>53</v>
      </c>
      <c r="AM1314" s="2" t="s">
        <v>53</v>
      </c>
      <c r="AN1314" s="2" t="s">
        <v>53</v>
      </c>
      <c r="AO1314" s="2" t="s">
        <v>53</v>
      </c>
      <c r="AP1314" s="2" t="s">
        <v>53</v>
      </c>
      <c r="AQ1314" s="2" t="s">
        <v>53</v>
      </c>
      <c r="AR1314" s="2" t="s">
        <v>69</v>
      </c>
      <c r="AS1314" s="2" t="s">
        <v>52</v>
      </c>
      <c r="AT1314" s="2" t="s">
        <v>69</v>
      </c>
    </row>
    <row r="1315" spans="1:46" ht="22.5" customHeight="1" x14ac:dyDescent="0.25">
      <c r="A1315" s="18" t="s">
        <v>13385</v>
      </c>
      <c r="B1315" s="2" t="s">
        <v>13386</v>
      </c>
      <c r="C1315" s="2" t="s">
        <v>344</v>
      </c>
      <c r="D1315" s="2" t="s">
        <v>12024</v>
      </c>
      <c r="E1315" s="2" t="s">
        <v>69</v>
      </c>
      <c r="F1315" s="19">
        <v>1</v>
      </c>
      <c r="G1315" s="19">
        <v>99.15</v>
      </c>
      <c r="H1315" s="19">
        <v>1.59</v>
      </c>
      <c r="I1315" s="19">
        <v>-16.86</v>
      </c>
      <c r="J1315" s="19" t="s">
        <v>52</v>
      </c>
      <c r="K1315" s="19" t="s">
        <v>52</v>
      </c>
      <c r="L1315" s="19">
        <v>83.88</v>
      </c>
      <c r="M1315" s="2" t="s">
        <v>53</v>
      </c>
      <c r="N1315" s="2" t="s">
        <v>11109</v>
      </c>
      <c r="O1315" s="2" t="s">
        <v>11110</v>
      </c>
      <c r="P1315" s="2" t="s">
        <v>11111</v>
      </c>
      <c r="Q1315" s="2" t="s">
        <v>53</v>
      </c>
      <c r="R1315" s="19">
        <v>99.15</v>
      </c>
      <c r="S1315" s="19" t="s">
        <v>57</v>
      </c>
      <c r="T1315" s="2" t="s">
        <v>58</v>
      </c>
      <c r="U1315" s="2" t="s">
        <v>13387</v>
      </c>
      <c r="V1315" s="2" t="s">
        <v>13388</v>
      </c>
      <c r="W1315" s="2" t="s">
        <v>13389</v>
      </c>
      <c r="X1315" s="2" t="s">
        <v>53</v>
      </c>
      <c r="Y1315" s="2" t="s">
        <v>13387</v>
      </c>
      <c r="Z1315" s="2" t="s">
        <v>13390</v>
      </c>
      <c r="AA1315" s="2" t="s">
        <v>13391</v>
      </c>
      <c r="AB1315" s="2" t="s">
        <v>3289</v>
      </c>
      <c r="AC1315" s="2" t="s">
        <v>124</v>
      </c>
      <c r="AD1315" s="2" t="s">
        <v>13392</v>
      </c>
      <c r="AE1315" s="2" t="s">
        <v>65</v>
      </c>
      <c r="AF1315" s="2" t="s">
        <v>222</v>
      </c>
      <c r="AG1315" s="2" t="s">
        <v>12537</v>
      </c>
      <c r="AH1315" s="2" t="s">
        <v>13393</v>
      </c>
      <c r="AI1315" s="2" t="s">
        <v>2180</v>
      </c>
      <c r="AJ1315" s="2" t="s">
        <v>13394</v>
      </c>
      <c r="AK1315" s="2" t="s">
        <v>53</v>
      </c>
      <c r="AL1315" s="2" t="s">
        <v>53</v>
      </c>
      <c r="AM1315" s="2" t="s">
        <v>53</v>
      </c>
      <c r="AN1315" s="2" t="s">
        <v>53</v>
      </c>
      <c r="AO1315" s="2" t="s">
        <v>53</v>
      </c>
      <c r="AP1315" s="2" t="s">
        <v>53</v>
      </c>
      <c r="AQ1315" s="2" t="s">
        <v>53</v>
      </c>
      <c r="AR1315" s="2" t="s">
        <v>69</v>
      </c>
      <c r="AS1315" s="2" t="s">
        <v>52</v>
      </c>
      <c r="AT1315" s="2" t="s">
        <v>69</v>
      </c>
    </row>
    <row r="1316" spans="1:46" ht="22.5" customHeight="1" x14ac:dyDescent="0.25">
      <c r="A1316" s="18" t="s">
        <v>13395</v>
      </c>
      <c r="B1316" s="2" t="s">
        <v>13396</v>
      </c>
      <c r="C1316" s="2" t="s">
        <v>45</v>
      </c>
      <c r="D1316" s="2" t="s">
        <v>13397</v>
      </c>
      <c r="E1316" s="2" t="s">
        <v>69</v>
      </c>
      <c r="F1316" s="19">
        <v>2</v>
      </c>
      <c r="G1316" s="19">
        <v>71.52</v>
      </c>
      <c r="H1316" s="19">
        <v>14.7</v>
      </c>
      <c r="I1316" s="19">
        <v>-23.16</v>
      </c>
      <c r="J1316" s="19">
        <v>-14.7</v>
      </c>
      <c r="K1316" s="19" t="s">
        <v>52</v>
      </c>
      <c r="L1316" s="19">
        <v>48.36</v>
      </c>
      <c r="M1316" s="2" t="s">
        <v>53</v>
      </c>
      <c r="N1316" s="2" t="s">
        <v>1149</v>
      </c>
      <c r="O1316" s="2" t="s">
        <v>1150</v>
      </c>
      <c r="P1316" s="2" t="s">
        <v>1151</v>
      </c>
      <c r="Q1316" s="2" t="s">
        <v>53</v>
      </c>
      <c r="R1316" s="19">
        <v>35.76</v>
      </c>
      <c r="S1316" s="19" t="s">
        <v>57</v>
      </c>
      <c r="T1316" s="2" t="s">
        <v>77</v>
      </c>
      <c r="U1316" s="2" t="s">
        <v>13398</v>
      </c>
      <c r="V1316" s="2" t="s">
        <v>13399</v>
      </c>
      <c r="W1316" s="2" t="s">
        <v>13400</v>
      </c>
      <c r="X1316" s="2" t="s">
        <v>53</v>
      </c>
      <c r="Y1316" s="2" t="s">
        <v>13398</v>
      </c>
      <c r="Z1316" s="2" t="s">
        <v>13401</v>
      </c>
      <c r="AA1316" s="2" t="s">
        <v>13402</v>
      </c>
      <c r="AB1316" s="2" t="s">
        <v>504</v>
      </c>
      <c r="AC1316" s="2" t="s">
        <v>84</v>
      </c>
      <c r="AD1316" s="2" t="s">
        <v>13403</v>
      </c>
      <c r="AE1316" s="2" t="s">
        <v>65</v>
      </c>
      <c r="AF1316" s="2" t="s">
        <v>86</v>
      </c>
      <c r="AG1316" s="2" t="s">
        <v>12134</v>
      </c>
      <c r="AH1316" s="2" t="s">
        <v>13404</v>
      </c>
      <c r="AI1316" s="2" t="s">
        <v>67</v>
      </c>
      <c r="AJ1316" s="2" t="s">
        <v>13405</v>
      </c>
      <c r="AK1316" s="2" t="s">
        <v>53</v>
      </c>
      <c r="AL1316" s="2" t="s">
        <v>53</v>
      </c>
      <c r="AM1316" s="2" t="s">
        <v>53</v>
      </c>
      <c r="AN1316" s="2" t="s">
        <v>53</v>
      </c>
      <c r="AO1316" s="2" t="s">
        <v>53</v>
      </c>
      <c r="AP1316" s="2" t="s">
        <v>53</v>
      </c>
      <c r="AQ1316" s="2" t="s">
        <v>53</v>
      </c>
      <c r="AR1316" s="2" t="s">
        <v>69</v>
      </c>
      <c r="AS1316" s="2">
        <v>1</v>
      </c>
      <c r="AT1316" s="2" t="s">
        <v>69</v>
      </c>
    </row>
    <row r="1317" spans="1:46" ht="22.5" customHeight="1" x14ac:dyDescent="0.25">
      <c r="A1317" s="18" t="s">
        <v>13406</v>
      </c>
      <c r="B1317" s="2" t="s">
        <v>13407</v>
      </c>
      <c r="C1317" s="2" t="s">
        <v>344</v>
      </c>
      <c r="D1317" s="2" t="s">
        <v>12024</v>
      </c>
      <c r="E1317" s="2" t="s">
        <v>69</v>
      </c>
      <c r="F1317" s="19">
        <v>1</v>
      </c>
      <c r="G1317" s="19">
        <v>20.5</v>
      </c>
      <c r="H1317" s="19">
        <v>5.45</v>
      </c>
      <c r="I1317" s="19">
        <v>-7.96</v>
      </c>
      <c r="J1317" s="19">
        <v>-5.45</v>
      </c>
      <c r="K1317" s="19" t="s">
        <v>52</v>
      </c>
      <c r="L1317" s="19">
        <v>12.54</v>
      </c>
      <c r="M1317" s="2" t="s">
        <v>51</v>
      </c>
      <c r="N1317" s="2" t="s">
        <v>498</v>
      </c>
      <c r="O1317" s="2" t="s">
        <v>3086</v>
      </c>
      <c r="P1317" s="2" t="s">
        <v>500</v>
      </c>
      <c r="Q1317" s="2" t="s">
        <v>53</v>
      </c>
      <c r="R1317" s="19">
        <v>20.5</v>
      </c>
      <c r="S1317" s="19" t="s">
        <v>161</v>
      </c>
      <c r="T1317" s="2" t="s">
        <v>58</v>
      </c>
      <c r="U1317" s="2" t="s">
        <v>53</v>
      </c>
      <c r="V1317" s="2" t="s">
        <v>53</v>
      </c>
      <c r="W1317" s="2" t="s">
        <v>53</v>
      </c>
      <c r="X1317" s="2" t="s">
        <v>53</v>
      </c>
      <c r="Y1317" s="2" t="s">
        <v>13408</v>
      </c>
      <c r="Z1317" s="2" t="s">
        <v>13409</v>
      </c>
      <c r="AA1317" s="2" t="s">
        <v>13410</v>
      </c>
      <c r="AB1317" s="2" t="s">
        <v>8598</v>
      </c>
      <c r="AC1317" s="2" t="s">
        <v>124</v>
      </c>
      <c r="AD1317" s="2" t="s">
        <v>13411</v>
      </c>
      <c r="AE1317" s="2" t="s">
        <v>65</v>
      </c>
      <c r="AF1317" s="2" t="s">
        <v>66</v>
      </c>
      <c r="AG1317" s="2" t="s">
        <v>13412</v>
      </c>
      <c r="AH1317" s="2" t="s">
        <v>13413</v>
      </c>
      <c r="AI1317" s="2" t="s">
        <v>67</v>
      </c>
      <c r="AJ1317" s="2" t="s">
        <v>13414</v>
      </c>
      <c r="AK1317" s="2" t="s">
        <v>53</v>
      </c>
      <c r="AL1317" s="2" t="s">
        <v>53</v>
      </c>
      <c r="AM1317" s="2" t="s">
        <v>53</v>
      </c>
      <c r="AN1317" s="2" t="s">
        <v>53</v>
      </c>
      <c r="AO1317" s="2" t="s">
        <v>53</v>
      </c>
      <c r="AP1317" s="2" t="s">
        <v>53</v>
      </c>
      <c r="AQ1317" s="2" t="s">
        <v>53</v>
      </c>
      <c r="AR1317" s="2" t="s">
        <v>69</v>
      </c>
      <c r="AS1317" s="2" t="s">
        <v>52</v>
      </c>
      <c r="AT1317" s="2" t="s">
        <v>69</v>
      </c>
    </row>
    <row r="1318" spans="1:46" ht="22.5" customHeight="1" x14ac:dyDescent="0.25">
      <c r="A1318" s="18" t="s">
        <v>13415</v>
      </c>
      <c r="B1318" s="2" t="s">
        <v>13416</v>
      </c>
      <c r="C1318" s="2" t="s">
        <v>344</v>
      </c>
      <c r="D1318" s="2" t="s">
        <v>8953</v>
      </c>
      <c r="E1318" s="2" t="s">
        <v>51</v>
      </c>
      <c r="F1318" s="19">
        <v>1</v>
      </c>
      <c r="G1318" s="19">
        <v>193.99</v>
      </c>
      <c r="H1318" s="19">
        <v>6.77</v>
      </c>
      <c r="I1318" s="19">
        <v>-23.28</v>
      </c>
      <c r="J1318" s="19">
        <v>-33.22</v>
      </c>
      <c r="K1318" s="19" t="s">
        <v>52</v>
      </c>
      <c r="L1318" s="19">
        <v>144.26</v>
      </c>
      <c r="M1318" s="2" t="s">
        <v>51</v>
      </c>
      <c r="N1318" s="2" t="s">
        <v>559</v>
      </c>
      <c r="O1318" s="2" t="s">
        <v>560</v>
      </c>
      <c r="P1318" s="2" t="s">
        <v>561</v>
      </c>
      <c r="Q1318" s="2" t="s">
        <v>53</v>
      </c>
      <c r="R1318" s="19">
        <v>193.99</v>
      </c>
      <c r="S1318" s="19" t="s">
        <v>161</v>
      </c>
      <c r="T1318" s="2" t="s">
        <v>58</v>
      </c>
      <c r="U1318" s="2" t="s">
        <v>53</v>
      </c>
      <c r="V1318" s="2" t="s">
        <v>53</v>
      </c>
      <c r="W1318" s="2" t="s">
        <v>53</v>
      </c>
      <c r="X1318" s="2" t="s">
        <v>53</v>
      </c>
      <c r="Y1318" s="2" t="s">
        <v>13417</v>
      </c>
      <c r="Z1318" s="2" t="s">
        <v>13418</v>
      </c>
      <c r="AA1318" s="2" t="s">
        <v>13419</v>
      </c>
      <c r="AB1318" s="2" t="s">
        <v>13420</v>
      </c>
      <c r="AC1318" s="2" t="s">
        <v>97</v>
      </c>
      <c r="AD1318" s="2" t="s">
        <v>13421</v>
      </c>
      <c r="AE1318" s="2" t="s">
        <v>65</v>
      </c>
      <c r="AF1318" s="2" t="s">
        <v>66</v>
      </c>
      <c r="AG1318" s="2" t="s">
        <v>13185</v>
      </c>
      <c r="AH1318" s="2" t="s">
        <v>13422</v>
      </c>
      <c r="AI1318" s="2" t="s">
        <v>67</v>
      </c>
      <c r="AJ1318" s="2" t="s">
        <v>13423</v>
      </c>
      <c r="AK1318" s="2" t="s">
        <v>53</v>
      </c>
      <c r="AL1318" s="2" t="s">
        <v>53</v>
      </c>
      <c r="AM1318" s="2" t="s">
        <v>53</v>
      </c>
      <c r="AN1318" s="2" t="s">
        <v>53</v>
      </c>
      <c r="AO1318" s="2" t="s">
        <v>53</v>
      </c>
      <c r="AP1318" s="2" t="s">
        <v>53</v>
      </c>
      <c r="AQ1318" s="2" t="s">
        <v>53</v>
      </c>
      <c r="AR1318" s="2" t="s">
        <v>69</v>
      </c>
      <c r="AS1318" s="2" t="s">
        <v>52</v>
      </c>
      <c r="AT1318" s="2" t="s">
        <v>69</v>
      </c>
    </row>
    <row r="1319" spans="1:46" ht="22.5" customHeight="1" x14ac:dyDescent="0.25">
      <c r="A1319" s="18" t="s">
        <v>13424</v>
      </c>
      <c r="B1319" s="2" t="s">
        <v>13425</v>
      </c>
      <c r="C1319" s="2" t="s">
        <v>344</v>
      </c>
      <c r="D1319" s="2" t="s">
        <v>9612</v>
      </c>
      <c r="E1319" s="2" t="s">
        <v>69</v>
      </c>
      <c r="F1319" s="19">
        <v>1</v>
      </c>
      <c r="G1319" s="19">
        <v>72.489999999999995</v>
      </c>
      <c r="H1319" s="19">
        <v>25.92</v>
      </c>
      <c r="I1319" s="19">
        <v>-17.82</v>
      </c>
      <c r="J1319" s="19">
        <v>-25.92</v>
      </c>
      <c r="K1319" s="19" t="s">
        <v>52</v>
      </c>
      <c r="L1319" s="19">
        <v>54.67</v>
      </c>
      <c r="M1319" s="2" t="s">
        <v>51</v>
      </c>
      <c r="N1319" s="2" t="s">
        <v>687</v>
      </c>
      <c r="O1319" s="2" t="s">
        <v>6920</v>
      </c>
      <c r="P1319" s="2" t="s">
        <v>4685</v>
      </c>
      <c r="Q1319" s="2" t="s">
        <v>53</v>
      </c>
      <c r="R1319" s="19">
        <v>72.489999999999995</v>
      </c>
      <c r="S1319" s="19" t="s">
        <v>57</v>
      </c>
      <c r="T1319" s="2" t="s">
        <v>77</v>
      </c>
      <c r="U1319" s="2" t="s">
        <v>13426</v>
      </c>
      <c r="V1319" s="2" t="s">
        <v>13427</v>
      </c>
      <c r="W1319" s="2" t="s">
        <v>13428</v>
      </c>
      <c r="X1319" s="2" t="s">
        <v>53</v>
      </c>
      <c r="Y1319" s="2" t="s">
        <v>13426</v>
      </c>
      <c r="Z1319" s="2" t="s">
        <v>13429</v>
      </c>
      <c r="AA1319" s="2" t="s">
        <v>13430</v>
      </c>
      <c r="AB1319" s="2" t="s">
        <v>1762</v>
      </c>
      <c r="AC1319" s="2" t="s">
        <v>111</v>
      </c>
      <c r="AD1319" s="2" t="s">
        <v>13431</v>
      </c>
      <c r="AE1319" s="2" t="s">
        <v>65</v>
      </c>
      <c r="AF1319" s="2" t="s">
        <v>86</v>
      </c>
      <c r="AG1319" s="2" t="s">
        <v>13432</v>
      </c>
      <c r="AH1319" s="2" t="s">
        <v>11133</v>
      </c>
      <c r="AI1319" s="2" t="s">
        <v>67</v>
      </c>
      <c r="AJ1319" s="2" t="s">
        <v>13433</v>
      </c>
      <c r="AK1319" s="2" t="s">
        <v>53</v>
      </c>
      <c r="AL1319" s="2" t="s">
        <v>53</v>
      </c>
      <c r="AM1319" s="2" t="s">
        <v>53</v>
      </c>
      <c r="AN1319" s="2" t="s">
        <v>53</v>
      </c>
      <c r="AO1319" s="2" t="s">
        <v>53</v>
      </c>
      <c r="AP1319" s="2" t="s">
        <v>53</v>
      </c>
      <c r="AQ1319" s="2" t="s">
        <v>53</v>
      </c>
      <c r="AR1319" s="2" t="s">
        <v>69</v>
      </c>
      <c r="AS1319" s="2" t="s">
        <v>52</v>
      </c>
      <c r="AT1319" s="2" t="s">
        <v>69</v>
      </c>
    </row>
    <row r="1320" spans="1:46" ht="22.5" customHeight="1" x14ac:dyDescent="0.25">
      <c r="A1320" s="18" t="s">
        <v>13434</v>
      </c>
      <c r="B1320" s="2" t="s">
        <v>13425</v>
      </c>
      <c r="C1320" s="2" t="s">
        <v>344</v>
      </c>
      <c r="D1320" s="2" t="s">
        <v>9612</v>
      </c>
      <c r="E1320" s="2" t="s">
        <v>69</v>
      </c>
      <c r="F1320" s="19">
        <v>1</v>
      </c>
      <c r="G1320" s="19">
        <v>204.51</v>
      </c>
      <c r="H1320" s="19" t="s">
        <v>52</v>
      </c>
      <c r="I1320" s="19">
        <v>-34.770000000000003</v>
      </c>
      <c r="J1320" s="19">
        <v>-38.950000000000003</v>
      </c>
      <c r="K1320" s="19" t="s">
        <v>52</v>
      </c>
      <c r="L1320" s="19">
        <v>130.79</v>
      </c>
      <c r="M1320" s="2" t="s">
        <v>53</v>
      </c>
      <c r="N1320" s="2" t="s">
        <v>13435</v>
      </c>
      <c r="O1320" s="2" t="s">
        <v>13436</v>
      </c>
      <c r="P1320" s="2" t="s">
        <v>13437</v>
      </c>
      <c r="Q1320" s="2" t="s">
        <v>53</v>
      </c>
      <c r="R1320" s="19">
        <v>204.51</v>
      </c>
      <c r="S1320" s="19" t="s">
        <v>57</v>
      </c>
      <c r="T1320" s="2" t="s">
        <v>77</v>
      </c>
      <c r="U1320" s="2" t="s">
        <v>582</v>
      </c>
      <c r="V1320" s="2" t="s">
        <v>13438</v>
      </c>
      <c r="W1320" s="2" t="s">
        <v>13439</v>
      </c>
      <c r="X1320" s="2" t="s">
        <v>53</v>
      </c>
      <c r="Y1320" s="2" t="s">
        <v>582</v>
      </c>
      <c r="Z1320" s="2" t="s">
        <v>13440</v>
      </c>
      <c r="AA1320" s="2" t="s">
        <v>13441</v>
      </c>
      <c r="AB1320" s="2" t="s">
        <v>123</v>
      </c>
      <c r="AC1320" s="2" t="s">
        <v>124</v>
      </c>
      <c r="AD1320" s="2" t="s">
        <v>13442</v>
      </c>
      <c r="AE1320" s="2" t="s">
        <v>65</v>
      </c>
      <c r="AF1320" s="2" t="s">
        <v>86</v>
      </c>
      <c r="AG1320" s="2" t="s">
        <v>13443</v>
      </c>
      <c r="AH1320" s="2" t="s">
        <v>13444</v>
      </c>
      <c r="AI1320" s="2" t="s">
        <v>67</v>
      </c>
      <c r="AJ1320" s="2" t="s">
        <v>13445</v>
      </c>
      <c r="AK1320" s="2" t="s">
        <v>53</v>
      </c>
      <c r="AL1320" s="2" t="s">
        <v>53</v>
      </c>
      <c r="AM1320" s="2" t="s">
        <v>53</v>
      </c>
      <c r="AN1320" s="2" t="s">
        <v>53</v>
      </c>
      <c r="AO1320" s="2" t="s">
        <v>53</v>
      </c>
      <c r="AP1320" s="2" t="s">
        <v>53</v>
      </c>
      <c r="AQ1320" s="2" t="s">
        <v>53</v>
      </c>
      <c r="AR1320" s="2" t="s">
        <v>69</v>
      </c>
      <c r="AS1320" s="2" t="s">
        <v>52</v>
      </c>
      <c r="AT1320" s="2" t="s">
        <v>69</v>
      </c>
    </row>
    <row r="1321" spans="1:46" ht="22.5" customHeight="1" x14ac:dyDescent="0.25">
      <c r="A1321" s="18" t="s">
        <v>13446</v>
      </c>
      <c r="B1321" s="2" t="s">
        <v>13447</v>
      </c>
      <c r="C1321" s="2" t="s">
        <v>344</v>
      </c>
      <c r="D1321" s="2" t="s">
        <v>8953</v>
      </c>
      <c r="E1321" s="2" t="s">
        <v>69</v>
      </c>
      <c r="F1321" s="19">
        <v>1</v>
      </c>
      <c r="G1321" s="19">
        <v>189.99</v>
      </c>
      <c r="H1321" s="19" t="s">
        <v>52</v>
      </c>
      <c r="I1321" s="19">
        <v>-32.299999999999997</v>
      </c>
      <c r="J1321" s="19">
        <v>-20.45</v>
      </c>
      <c r="K1321" s="19" t="s">
        <v>52</v>
      </c>
      <c r="L1321" s="19">
        <v>137.24</v>
      </c>
      <c r="M1321" s="2" t="s">
        <v>51</v>
      </c>
      <c r="N1321" s="2" t="s">
        <v>54</v>
      </c>
      <c r="O1321" s="2" t="s">
        <v>997</v>
      </c>
      <c r="P1321" s="2" t="s">
        <v>998</v>
      </c>
      <c r="Q1321" s="2" t="s">
        <v>53</v>
      </c>
      <c r="R1321" s="19">
        <v>189.99</v>
      </c>
      <c r="S1321" s="19" t="s">
        <v>57</v>
      </c>
      <c r="T1321" s="2" t="s">
        <v>58</v>
      </c>
      <c r="U1321" s="2" t="s">
        <v>53</v>
      </c>
      <c r="V1321" s="2" t="s">
        <v>53</v>
      </c>
      <c r="W1321" s="2" t="s">
        <v>53</v>
      </c>
      <c r="X1321" s="2" t="s">
        <v>53</v>
      </c>
      <c r="Y1321" s="2" t="s">
        <v>13448</v>
      </c>
      <c r="Z1321" s="2" t="s">
        <v>13449</v>
      </c>
      <c r="AA1321" s="2" t="s">
        <v>13450</v>
      </c>
      <c r="AB1321" s="2" t="s">
        <v>13451</v>
      </c>
      <c r="AC1321" s="2" t="s">
        <v>97</v>
      </c>
      <c r="AD1321" s="2" t="s">
        <v>13452</v>
      </c>
      <c r="AE1321" s="2" t="s">
        <v>65</v>
      </c>
      <c r="AF1321" s="2" t="s">
        <v>66</v>
      </c>
      <c r="AG1321" s="2" t="s">
        <v>13453</v>
      </c>
      <c r="AH1321" s="2" t="s">
        <v>13454</v>
      </c>
      <c r="AI1321" s="2" t="s">
        <v>67</v>
      </c>
      <c r="AJ1321" s="2" t="s">
        <v>13455</v>
      </c>
      <c r="AK1321" s="2" t="s">
        <v>53</v>
      </c>
      <c r="AL1321" s="2" t="s">
        <v>53</v>
      </c>
      <c r="AM1321" s="2" t="s">
        <v>53</v>
      </c>
      <c r="AN1321" s="2" t="s">
        <v>53</v>
      </c>
      <c r="AO1321" s="2" t="s">
        <v>53</v>
      </c>
      <c r="AP1321" s="2" t="s">
        <v>53</v>
      </c>
      <c r="AQ1321" s="2" t="s">
        <v>53</v>
      </c>
      <c r="AR1321" s="2" t="s">
        <v>69</v>
      </c>
      <c r="AS1321" s="2" t="s">
        <v>52</v>
      </c>
      <c r="AT1321" s="2" t="s">
        <v>69</v>
      </c>
    </row>
    <row r="1322" spans="1:46" ht="22.5" customHeight="1" x14ac:dyDescent="0.25">
      <c r="A1322" s="18" t="s">
        <v>13456</v>
      </c>
      <c r="B1322" s="2" t="s">
        <v>13447</v>
      </c>
      <c r="C1322" s="2" t="s">
        <v>344</v>
      </c>
      <c r="D1322" s="2" t="s">
        <v>12024</v>
      </c>
      <c r="E1322" s="2" t="s">
        <v>69</v>
      </c>
      <c r="F1322" s="19">
        <v>1</v>
      </c>
      <c r="G1322" s="19">
        <v>45.9</v>
      </c>
      <c r="H1322" s="19">
        <v>8.91</v>
      </c>
      <c r="I1322" s="19">
        <v>-13.3</v>
      </c>
      <c r="J1322" s="19">
        <v>-8.91</v>
      </c>
      <c r="K1322" s="19" t="s">
        <v>52</v>
      </c>
      <c r="L1322" s="19">
        <v>32.6</v>
      </c>
      <c r="M1322" s="2" t="s">
        <v>51</v>
      </c>
      <c r="N1322" s="2" t="s">
        <v>400</v>
      </c>
      <c r="O1322" s="2" t="s">
        <v>401</v>
      </c>
      <c r="P1322" s="2" t="s">
        <v>402</v>
      </c>
      <c r="Q1322" s="2" t="s">
        <v>53</v>
      </c>
      <c r="R1322" s="19">
        <v>45.9</v>
      </c>
      <c r="S1322" s="19" t="s">
        <v>57</v>
      </c>
      <c r="T1322" s="2" t="s">
        <v>58</v>
      </c>
      <c r="U1322" s="2" t="s">
        <v>53</v>
      </c>
      <c r="V1322" s="2" t="s">
        <v>53</v>
      </c>
      <c r="W1322" s="2" t="s">
        <v>53</v>
      </c>
      <c r="X1322" s="2" t="s">
        <v>53</v>
      </c>
      <c r="Y1322" s="2" t="s">
        <v>13457</v>
      </c>
      <c r="Z1322" s="2" t="s">
        <v>13458</v>
      </c>
      <c r="AA1322" s="2" t="s">
        <v>13459</v>
      </c>
      <c r="AB1322" s="2" t="s">
        <v>13460</v>
      </c>
      <c r="AC1322" s="2" t="s">
        <v>124</v>
      </c>
      <c r="AD1322" s="2" t="s">
        <v>13461</v>
      </c>
      <c r="AE1322" s="2" t="s">
        <v>65</v>
      </c>
      <c r="AF1322" s="2" t="s">
        <v>66</v>
      </c>
      <c r="AG1322" s="2" t="s">
        <v>12831</v>
      </c>
      <c r="AH1322" s="2" t="s">
        <v>13462</v>
      </c>
      <c r="AI1322" s="2" t="s">
        <v>67</v>
      </c>
      <c r="AJ1322" s="2" t="s">
        <v>13463</v>
      </c>
      <c r="AK1322" s="2" t="s">
        <v>53</v>
      </c>
      <c r="AL1322" s="2" t="s">
        <v>53</v>
      </c>
      <c r="AM1322" s="2" t="s">
        <v>53</v>
      </c>
      <c r="AN1322" s="2" t="s">
        <v>53</v>
      </c>
      <c r="AO1322" s="2" t="s">
        <v>53</v>
      </c>
      <c r="AP1322" s="2" t="s">
        <v>53</v>
      </c>
      <c r="AQ1322" s="2" t="s">
        <v>53</v>
      </c>
      <c r="AR1322" s="2" t="s">
        <v>69</v>
      </c>
      <c r="AS1322" s="2" t="s">
        <v>52</v>
      </c>
      <c r="AT1322" s="2" t="s">
        <v>69</v>
      </c>
    </row>
    <row r="1323" spans="1:46" ht="22.5" customHeight="1" x14ac:dyDescent="0.25">
      <c r="A1323" s="18" t="s">
        <v>13464</v>
      </c>
      <c r="B1323" s="2" t="s">
        <v>13465</v>
      </c>
      <c r="C1323" s="2" t="s">
        <v>10742</v>
      </c>
      <c r="D1323" s="2" t="s">
        <v>13466</v>
      </c>
      <c r="E1323" s="2" t="s">
        <v>69</v>
      </c>
      <c r="F1323" s="19">
        <v>0</v>
      </c>
      <c r="G1323" s="19">
        <v>189.99</v>
      </c>
      <c r="H1323" s="19" t="s">
        <v>52</v>
      </c>
      <c r="I1323" s="19">
        <v>-32.299999999999997</v>
      </c>
      <c r="J1323" s="19">
        <v>-20.45</v>
      </c>
      <c r="K1323" s="19">
        <v>-137.24</v>
      </c>
      <c r="L1323" s="19">
        <v>0</v>
      </c>
      <c r="M1323" s="2" t="s">
        <v>53</v>
      </c>
      <c r="N1323" s="2" t="s">
        <v>54</v>
      </c>
      <c r="O1323" s="2" t="s">
        <v>251</v>
      </c>
      <c r="P1323" s="2" t="s">
        <v>252</v>
      </c>
      <c r="Q1323" s="2" t="s">
        <v>53</v>
      </c>
      <c r="R1323" s="19">
        <v>189.99</v>
      </c>
      <c r="S1323" s="19" t="s">
        <v>57</v>
      </c>
      <c r="T1323" s="2" t="s">
        <v>58</v>
      </c>
      <c r="U1323" s="2" t="s">
        <v>13467</v>
      </c>
      <c r="V1323" s="2" t="s">
        <v>13468</v>
      </c>
      <c r="W1323" s="2" t="s">
        <v>13469</v>
      </c>
      <c r="X1323" s="2" t="s">
        <v>53</v>
      </c>
      <c r="Y1323" s="2" t="s">
        <v>13467</v>
      </c>
      <c r="Z1323" s="2" t="s">
        <v>13470</v>
      </c>
      <c r="AA1323" s="2" t="s">
        <v>2178</v>
      </c>
      <c r="AB1323" s="2" t="s">
        <v>124</v>
      </c>
      <c r="AC1323" s="2" t="s">
        <v>124</v>
      </c>
      <c r="AD1323" s="2" t="s">
        <v>2179</v>
      </c>
      <c r="AE1323" s="2" t="s">
        <v>65</v>
      </c>
      <c r="AF1323" s="2" t="s">
        <v>66</v>
      </c>
      <c r="AG1323" s="2" t="s">
        <v>13471</v>
      </c>
      <c r="AH1323" s="2" t="s">
        <v>13472</v>
      </c>
      <c r="AI1323" s="2" t="s">
        <v>67</v>
      </c>
      <c r="AJ1323" s="2" t="s">
        <v>13473</v>
      </c>
      <c r="AK1323" s="2" t="s">
        <v>53</v>
      </c>
      <c r="AL1323" s="2" t="s">
        <v>53</v>
      </c>
      <c r="AM1323" s="2" t="s">
        <v>53</v>
      </c>
      <c r="AN1323" s="2" t="s">
        <v>53</v>
      </c>
      <c r="AO1323" s="2" t="s">
        <v>53</v>
      </c>
      <c r="AP1323" s="2" t="s">
        <v>53</v>
      </c>
      <c r="AQ1323" s="2" t="s">
        <v>53</v>
      </c>
      <c r="AR1323" s="158" t="s">
        <v>51</v>
      </c>
      <c r="AS1323" s="2" t="s">
        <v>52</v>
      </c>
      <c r="AT1323" s="2" t="s">
        <v>69</v>
      </c>
    </row>
    <row r="1324" spans="1:46" ht="22.5" customHeight="1" x14ac:dyDescent="0.25">
      <c r="A1324" s="18" t="s">
        <v>13474</v>
      </c>
      <c r="B1324" s="2" t="s">
        <v>13475</v>
      </c>
      <c r="C1324" s="2" t="s">
        <v>344</v>
      </c>
      <c r="D1324" s="2" t="s">
        <v>10713</v>
      </c>
      <c r="E1324" s="2" t="s">
        <v>69</v>
      </c>
      <c r="F1324" s="19">
        <v>1</v>
      </c>
      <c r="G1324" s="19">
        <v>264.72000000000003</v>
      </c>
      <c r="H1324" s="19" t="s">
        <v>52</v>
      </c>
      <c r="I1324" s="19">
        <v>-31.77</v>
      </c>
      <c r="J1324" s="19">
        <v>-38.950000000000003</v>
      </c>
      <c r="K1324" s="19" t="s">
        <v>52</v>
      </c>
      <c r="L1324" s="19">
        <v>194</v>
      </c>
      <c r="M1324" s="2" t="s">
        <v>51</v>
      </c>
      <c r="N1324" s="2" t="s">
        <v>4987</v>
      </c>
      <c r="O1324" s="2" t="s">
        <v>13476</v>
      </c>
      <c r="P1324" s="2" t="s">
        <v>13477</v>
      </c>
      <c r="Q1324" s="2" t="s">
        <v>53</v>
      </c>
      <c r="R1324" s="19">
        <v>264.72000000000003</v>
      </c>
      <c r="S1324" s="19" t="s">
        <v>161</v>
      </c>
      <c r="T1324" s="2" t="s">
        <v>77</v>
      </c>
      <c r="U1324" s="2" t="s">
        <v>13478</v>
      </c>
      <c r="V1324" s="2" t="s">
        <v>13479</v>
      </c>
      <c r="W1324" s="2" t="s">
        <v>13480</v>
      </c>
      <c r="X1324" s="2" t="s">
        <v>53</v>
      </c>
      <c r="Y1324" s="2" t="s">
        <v>13478</v>
      </c>
      <c r="Z1324" s="2" t="s">
        <v>13481</v>
      </c>
      <c r="AA1324" s="2" t="s">
        <v>13482</v>
      </c>
      <c r="AB1324" s="2" t="s">
        <v>124</v>
      </c>
      <c r="AC1324" s="2" t="s">
        <v>124</v>
      </c>
      <c r="AD1324" s="2" t="s">
        <v>13483</v>
      </c>
      <c r="AE1324" s="2" t="s">
        <v>65</v>
      </c>
      <c r="AF1324" s="2" t="s">
        <v>86</v>
      </c>
      <c r="AG1324" s="2" t="s">
        <v>13484</v>
      </c>
      <c r="AH1324" s="2" t="s">
        <v>13485</v>
      </c>
      <c r="AI1324" s="2" t="s">
        <v>67</v>
      </c>
      <c r="AJ1324" s="2" t="s">
        <v>13486</v>
      </c>
      <c r="AK1324" s="2" t="s">
        <v>13487</v>
      </c>
      <c r="AL1324" s="2" t="s">
        <v>53</v>
      </c>
      <c r="AM1324" s="2" t="s">
        <v>53</v>
      </c>
      <c r="AN1324" s="2" t="s">
        <v>53</v>
      </c>
      <c r="AO1324" s="2" t="s">
        <v>53</v>
      </c>
      <c r="AP1324" s="2" t="s">
        <v>53</v>
      </c>
      <c r="AQ1324" s="2" t="s">
        <v>53</v>
      </c>
      <c r="AR1324" s="2" t="s">
        <v>69</v>
      </c>
      <c r="AS1324" s="2" t="s">
        <v>52</v>
      </c>
      <c r="AT1324" s="2" t="s">
        <v>69</v>
      </c>
    </row>
    <row r="1325" spans="1:46" ht="22.5" customHeight="1" x14ac:dyDescent="0.25">
      <c r="A1325" s="18" t="s">
        <v>13488</v>
      </c>
      <c r="B1325" s="2" t="s">
        <v>13489</v>
      </c>
      <c r="C1325" s="2" t="s">
        <v>344</v>
      </c>
      <c r="D1325" s="2" t="s">
        <v>12024</v>
      </c>
      <c r="E1325" s="2" t="s">
        <v>69</v>
      </c>
      <c r="F1325" s="19">
        <v>1</v>
      </c>
      <c r="G1325" s="19">
        <v>45.9</v>
      </c>
      <c r="H1325" s="19">
        <v>8.91</v>
      </c>
      <c r="I1325" s="19">
        <v>-13.3</v>
      </c>
      <c r="J1325" s="19">
        <v>-8.91</v>
      </c>
      <c r="K1325" s="19" t="s">
        <v>52</v>
      </c>
      <c r="L1325" s="19">
        <v>32.6</v>
      </c>
      <c r="M1325" s="2" t="s">
        <v>51</v>
      </c>
      <c r="N1325" s="2" t="s">
        <v>400</v>
      </c>
      <c r="O1325" s="2" t="s">
        <v>401</v>
      </c>
      <c r="P1325" s="2" t="s">
        <v>402</v>
      </c>
      <c r="Q1325" s="2" t="s">
        <v>53</v>
      </c>
      <c r="R1325" s="19">
        <v>45.9</v>
      </c>
      <c r="S1325" s="19" t="s">
        <v>57</v>
      </c>
      <c r="T1325" s="2" t="s">
        <v>58</v>
      </c>
      <c r="U1325" s="2" t="s">
        <v>53</v>
      </c>
      <c r="V1325" s="2" t="s">
        <v>53</v>
      </c>
      <c r="W1325" s="2" t="s">
        <v>53</v>
      </c>
      <c r="X1325" s="2" t="s">
        <v>53</v>
      </c>
      <c r="Y1325" s="2" t="s">
        <v>13457</v>
      </c>
      <c r="Z1325" s="2" t="s">
        <v>13458</v>
      </c>
      <c r="AA1325" s="2" t="s">
        <v>13490</v>
      </c>
      <c r="AB1325" s="2" t="s">
        <v>13460</v>
      </c>
      <c r="AC1325" s="2" t="s">
        <v>124</v>
      </c>
      <c r="AD1325" s="2" t="s">
        <v>13461</v>
      </c>
      <c r="AE1325" s="2" t="s">
        <v>65</v>
      </c>
      <c r="AF1325" s="2" t="s">
        <v>66</v>
      </c>
      <c r="AG1325" s="2" t="s">
        <v>13491</v>
      </c>
      <c r="AH1325" s="2" t="s">
        <v>13462</v>
      </c>
      <c r="AI1325" s="2" t="s">
        <v>67</v>
      </c>
      <c r="AJ1325" s="2" t="s">
        <v>13492</v>
      </c>
      <c r="AK1325" s="2" t="s">
        <v>53</v>
      </c>
      <c r="AL1325" s="2" t="s">
        <v>53</v>
      </c>
      <c r="AM1325" s="2" t="s">
        <v>53</v>
      </c>
      <c r="AN1325" s="2" t="s">
        <v>53</v>
      </c>
      <c r="AO1325" s="2" t="s">
        <v>53</v>
      </c>
      <c r="AP1325" s="2" t="s">
        <v>53</v>
      </c>
      <c r="AQ1325" s="2" t="s">
        <v>53</v>
      </c>
      <c r="AR1325" s="2" t="s">
        <v>69</v>
      </c>
      <c r="AS1325" s="2" t="s">
        <v>52</v>
      </c>
      <c r="AT1325" s="2" t="s">
        <v>69</v>
      </c>
    </row>
    <row r="1326" spans="1:46" ht="22.5" customHeight="1" x14ac:dyDescent="0.25">
      <c r="A1326" s="18" t="s">
        <v>13493</v>
      </c>
      <c r="B1326" s="2" t="s">
        <v>13494</v>
      </c>
      <c r="C1326" s="2" t="s">
        <v>344</v>
      </c>
      <c r="D1326" s="2" t="s">
        <v>7125</v>
      </c>
      <c r="E1326" s="2" t="s">
        <v>69</v>
      </c>
      <c r="F1326" s="19">
        <v>1</v>
      </c>
      <c r="G1326" s="19">
        <v>65.900000000000006</v>
      </c>
      <c r="H1326" s="19">
        <v>22.8</v>
      </c>
      <c r="I1326" s="19">
        <v>-16.7</v>
      </c>
      <c r="J1326" s="19">
        <v>-22.8</v>
      </c>
      <c r="K1326" s="19" t="s">
        <v>52</v>
      </c>
      <c r="L1326" s="19">
        <v>49.2</v>
      </c>
      <c r="M1326" s="2" t="s">
        <v>53</v>
      </c>
      <c r="N1326" s="2" t="s">
        <v>1363</v>
      </c>
      <c r="O1326" s="2" t="s">
        <v>9389</v>
      </c>
      <c r="P1326" s="2" t="s">
        <v>9390</v>
      </c>
      <c r="Q1326" s="2" t="s">
        <v>53</v>
      </c>
      <c r="R1326" s="19">
        <v>65.900000000000006</v>
      </c>
      <c r="S1326" s="19" t="s">
        <v>57</v>
      </c>
      <c r="T1326" s="2" t="s">
        <v>58</v>
      </c>
      <c r="U1326" s="2" t="s">
        <v>53</v>
      </c>
      <c r="V1326" s="2" t="s">
        <v>53</v>
      </c>
      <c r="W1326" s="2" t="s">
        <v>53</v>
      </c>
      <c r="X1326" s="2" t="s">
        <v>53</v>
      </c>
      <c r="Y1326" s="2" t="s">
        <v>13495</v>
      </c>
      <c r="Z1326" s="2" t="s">
        <v>13496</v>
      </c>
      <c r="AA1326" s="2" t="s">
        <v>13497</v>
      </c>
      <c r="AB1326" s="2" t="s">
        <v>13498</v>
      </c>
      <c r="AC1326" s="2" t="s">
        <v>97</v>
      </c>
      <c r="AD1326" s="2" t="s">
        <v>13499</v>
      </c>
      <c r="AE1326" s="2" t="s">
        <v>65</v>
      </c>
      <c r="AF1326" s="2" t="s">
        <v>66</v>
      </c>
      <c r="AG1326" s="2" t="s">
        <v>13500</v>
      </c>
      <c r="AH1326" s="2" t="s">
        <v>13501</v>
      </c>
      <c r="AI1326" s="2" t="s">
        <v>67</v>
      </c>
      <c r="AJ1326" s="2" t="s">
        <v>13502</v>
      </c>
      <c r="AK1326" s="2" t="s">
        <v>53</v>
      </c>
      <c r="AL1326" s="2" t="s">
        <v>53</v>
      </c>
      <c r="AM1326" s="2" t="s">
        <v>53</v>
      </c>
      <c r="AN1326" s="2" t="s">
        <v>53</v>
      </c>
      <c r="AO1326" s="2" t="s">
        <v>53</v>
      </c>
      <c r="AP1326" s="2" t="s">
        <v>53</v>
      </c>
      <c r="AQ1326" s="2" t="s">
        <v>53</v>
      </c>
      <c r="AR1326" s="2" t="s">
        <v>69</v>
      </c>
      <c r="AS1326" s="2" t="s">
        <v>52</v>
      </c>
      <c r="AT1326" s="2" t="s">
        <v>69</v>
      </c>
    </row>
    <row r="1327" spans="1:46" ht="22.5" customHeight="1" x14ac:dyDescent="0.25">
      <c r="A1327" s="18" t="s">
        <v>13503</v>
      </c>
      <c r="B1327" s="2" t="s">
        <v>13504</v>
      </c>
      <c r="C1327" s="2" t="s">
        <v>344</v>
      </c>
      <c r="D1327" s="2" t="s">
        <v>10713</v>
      </c>
      <c r="E1327" s="2" t="s">
        <v>69</v>
      </c>
      <c r="F1327" s="19">
        <v>1</v>
      </c>
      <c r="G1327" s="19">
        <v>92.29</v>
      </c>
      <c r="H1327" s="19" t="s">
        <v>52</v>
      </c>
      <c r="I1327" s="19">
        <v>-15.69</v>
      </c>
      <c r="J1327" s="19">
        <v>-26.45</v>
      </c>
      <c r="K1327" s="19" t="s">
        <v>52</v>
      </c>
      <c r="L1327" s="19">
        <v>50.15</v>
      </c>
      <c r="M1327" s="2" t="s">
        <v>51</v>
      </c>
      <c r="N1327" s="2" t="s">
        <v>687</v>
      </c>
      <c r="O1327" s="2" t="s">
        <v>2463</v>
      </c>
      <c r="P1327" s="2" t="s">
        <v>1492</v>
      </c>
      <c r="Q1327" s="2" t="s">
        <v>53</v>
      </c>
      <c r="R1327" s="19">
        <v>92.29</v>
      </c>
      <c r="S1327" s="19" t="s">
        <v>57</v>
      </c>
      <c r="T1327" s="2" t="s">
        <v>58</v>
      </c>
      <c r="U1327" s="2" t="s">
        <v>53</v>
      </c>
      <c r="V1327" s="2" t="s">
        <v>53</v>
      </c>
      <c r="W1327" s="2" t="s">
        <v>53</v>
      </c>
      <c r="X1327" s="2" t="s">
        <v>53</v>
      </c>
      <c r="Y1327" s="2" t="s">
        <v>13505</v>
      </c>
      <c r="Z1327" s="2" t="s">
        <v>13506</v>
      </c>
      <c r="AA1327" s="2" t="s">
        <v>13507</v>
      </c>
      <c r="AB1327" s="2" t="s">
        <v>13508</v>
      </c>
      <c r="AC1327" s="2" t="s">
        <v>531</v>
      </c>
      <c r="AD1327" s="2" t="s">
        <v>13509</v>
      </c>
      <c r="AE1327" s="2" t="s">
        <v>65</v>
      </c>
      <c r="AF1327" s="2" t="s">
        <v>66</v>
      </c>
      <c r="AG1327" s="2" t="s">
        <v>13510</v>
      </c>
      <c r="AH1327" s="2" t="s">
        <v>12330</v>
      </c>
      <c r="AI1327" s="2" t="s">
        <v>67</v>
      </c>
      <c r="AJ1327" s="2" t="s">
        <v>13511</v>
      </c>
      <c r="AK1327" s="2" t="s">
        <v>53</v>
      </c>
      <c r="AL1327" s="2" t="s">
        <v>53</v>
      </c>
      <c r="AM1327" s="2" t="s">
        <v>53</v>
      </c>
      <c r="AN1327" s="2" t="s">
        <v>53</v>
      </c>
      <c r="AO1327" s="2" t="s">
        <v>53</v>
      </c>
      <c r="AP1327" s="2" t="s">
        <v>53</v>
      </c>
      <c r="AQ1327" s="2" t="s">
        <v>53</v>
      </c>
      <c r="AR1327" s="2" t="s">
        <v>69</v>
      </c>
      <c r="AS1327" s="2" t="s">
        <v>52</v>
      </c>
      <c r="AT1327" s="2" t="s">
        <v>69</v>
      </c>
    </row>
    <row r="1328" spans="1:46" ht="22.5" customHeight="1" x14ac:dyDescent="0.25">
      <c r="A1328" s="18" t="s">
        <v>13512</v>
      </c>
      <c r="B1328" s="2" t="s">
        <v>13513</v>
      </c>
      <c r="C1328" s="2" t="s">
        <v>344</v>
      </c>
      <c r="D1328" s="2" t="s">
        <v>12024</v>
      </c>
      <c r="E1328" s="2" t="s">
        <v>69</v>
      </c>
      <c r="F1328" s="19">
        <v>1</v>
      </c>
      <c r="G1328" s="19">
        <v>199.99</v>
      </c>
      <c r="H1328" s="19" t="s">
        <v>52</v>
      </c>
      <c r="I1328" s="19">
        <v>-34</v>
      </c>
      <c r="J1328" s="19">
        <v>-20.45</v>
      </c>
      <c r="K1328" s="19" t="s">
        <v>52</v>
      </c>
      <c r="L1328" s="19">
        <v>145.54</v>
      </c>
      <c r="M1328" s="2" t="s">
        <v>51</v>
      </c>
      <c r="N1328" s="2" t="s">
        <v>366</v>
      </c>
      <c r="O1328" s="2" t="s">
        <v>367</v>
      </c>
      <c r="P1328" s="2" t="s">
        <v>368</v>
      </c>
      <c r="Q1328" s="2" t="s">
        <v>53</v>
      </c>
      <c r="R1328" s="19">
        <v>199.99</v>
      </c>
      <c r="S1328" s="19" t="s">
        <v>57</v>
      </c>
      <c r="T1328" s="2" t="s">
        <v>77</v>
      </c>
      <c r="U1328" s="2" t="s">
        <v>13514</v>
      </c>
      <c r="V1328" s="2" t="s">
        <v>13515</v>
      </c>
      <c r="W1328" s="2" t="s">
        <v>13516</v>
      </c>
      <c r="X1328" s="2" t="s">
        <v>53</v>
      </c>
      <c r="Y1328" s="2" t="s">
        <v>13514</v>
      </c>
      <c r="Z1328" s="2" t="s">
        <v>13517</v>
      </c>
      <c r="AA1328" s="2" t="s">
        <v>13518</v>
      </c>
      <c r="AB1328" s="2" t="s">
        <v>11962</v>
      </c>
      <c r="AC1328" s="2" t="s">
        <v>124</v>
      </c>
      <c r="AD1328" s="2" t="s">
        <v>13519</v>
      </c>
      <c r="AE1328" s="2" t="s">
        <v>65</v>
      </c>
      <c r="AF1328" s="2" t="s">
        <v>86</v>
      </c>
      <c r="AG1328" s="2" t="s">
        <v>13520</v>
      </c>
      <c r="AH1328" s="2" t="s">
        <v>13521</v>
      </c>
      <c r="AI1328" s="2" t="s">
        <v>67</v>
      </c>
      <c r="AJ1328" s="2" t="s">
        <v>13522</v>
      </c>
      <c r="AK1328" s="2" t="s">
        <v>53</v>
      </c>
      <c r="AL1328" s="2" t="s">
        <v>53</v>
      </c>
      <c r="AM1328" s="2" t="s">
        <v>53</v>
      </c>
      <c r="AN1328" s="2" t="s">
        <v>53</v>
      </c>
      <c r="AO1328" s="2" t="s">
        <v>53</v>
      </c>
      <c r="AP1328" s="2" t="s">
        <v>53</v>
      </c>
      <c r="AQ1328" s="2" t="s">
        <v>53</v>
      </c>
      <c r="AR1328" s="2" t="s">
        <v>69</v>
      </c>
      <c r="AS1328" s="2" t="s">
        <v>52</v>
      </c>
      <c r="AT1328" s="2" t="s">
        <v>69</v>
      </c>
    </row>
    <row r="1329" spans="1:46" ht="22.5" customHeight="1" x14ac:dyDescent="0.25">
      <c r="A1329" s="18" t="s">
        <v>13523</v>
      </c>
      <c r="B1329" s="2" t="s">
        <v>13524</v>
      </c>
      <c r="C1329" s="2" t="s">
        <v>115</v>
      </c>
      <c r="D1329" s="2" t="s">
        <v>13525</v>
      </c>
      <c r="E1329" s="2" t="s">
        <v>69</v>
      </c>
      <c r="F1329" s="19">
        <v>1</v>
      </c>
      <c r="G1329" s="19">
        <v>141.9</v>
      </c>
      <c r="H1329" s="19">
        <v>32.799999999999997</v>
      </c>
      <c r="I1329" s="19">
        <v>-24.12</v>
      </c>
      <c r="J1329" s="19">
        <v>-51.25</v>
      </c>
      <c r="K1329" s="19" t="s">
        <v>52</v>
      </c>
      <c r="L1329" s="19">
        <v>99.33</v>
      </c>
      <c r="M1329" s="2" t="s">
        <v>51</v>
      </c>
      <c r="N1329" s="2" t="s">
        <v>5050</v>
      </c>
      <c r="O1329" s="2" t="s">
        <v>13526</v>
      </c>
      <c r="P1329" s="2" t="s">
        <v>13527</v>
      </c>
      <c r="Q1329" s="2" t="s">
        <v>53</v>
      </c>
      <c r="R1329" s="19">
        <v>141.9</v>
      </c>
      <c r="S1329" s="19" t="s">
        <v>57</v>
      </c>
      <c r="T1329" s="2" t="s">
        <v>77</v>
      </c>
      <c r="U1329" s="2" t="s">
        <v>13528</v>
      </c>
      <c r="V1329" s="2" t="s">
        <v>13529</v>
      </c>
      <c r="W1329" s="2" t="s">
        <v>13530</v>
      </c>
      <c r="X1329" s="2" t="s">
        <v>53</v>
      </c>
      <c r="Y1329" s="2" t="s">
        <v>13528</v>
      </c>
      <c r="Z1329" s="2" t="s">
        <v>13531</v>
      </c>
      <c r="AA1329" s="2" t="s">
        <v>13532</v>
      </c>
      <c r="AB1329" s="2" t="s">
        <v>13533</v>
      </c>
      <c r="AC1329" s="2" t="s">
        <v>2897</v>
      </c>
      <c r="AD1329" s="2" t="s">
        <v>13534</v>
      </c>
      <c r="AE1329" s="2" t="s">
        <v>65</v>
      </c>
      <c r="AF1329" s="2" t="s">
        <v>86</v>
      </c>
      <c r="AG1329" s="2" t="s">
        <v>13535</v>
      </c>
      <c r="AH1329" s="2" t="s">
        <v>53</v>
      </c>
      <c r="AI1329" s="2" t="s">
        <v>1964</v>
      </c>
      <c r="AJ1329" s="2" t="s">
        <v>13536</v>
      </c>
      <c r="AK1329" s="2" t="s">
        <v>4480</v>
      </c>
      <c r="AL1329" s="2" t="s">
        <v>53</v>
      </c>
      <c r="AM1329" s="2" t="s">
        <v>53</v>
      </c>
      <c r="AN1329" s="2" t="s">
        <v>53</v>
      </c>
      <c r="AO1329" s="2" t="s">
        <v>53</v>
      </c>
      <c r="AP1329" s="2" t="s">
        <v>53</v>
      </c>
      <c r="AQ1329" s="2" t="s">
        <v>53</v>
      </c>
      <c r="AR1329" s="2" t="s">
        <v>69</v>
      </c>
      <c r="AS1329" s="2" t="s">
        <v>52</v>
      </c>
      <c r="AT1329" s="2" t="s">
        <v>69</v>
      </c>
    </row>
    <row r="1330" spans="1:46" ht="22.5" customHeight="1" x14ac:dyDescent="0.25">
      <c r="A1330" s="18" t="s">
        <v>13537</v>
      </c>
      <c r="B1330" s="2" t="s">
        <v>13524</v>
      </c>
      <c r="C1330" s="2" t="s">
        <v>3792</v>
      </c>
      <c r="D1330" s="2" t="s">
        <v>3793</v>
      </c>
      <c r="E1330" s="2" t="s">
        <v>51</v>
      </c>
      <c r="F1330" s="19">
        <v>1</v>
      </c>
      <c r="G1330" s="19">
        <v>150</v>
      </c>
      <c r="H1330" s="19" t="s">
        <v>52</v>
      </c>
      <c r="I1330" s="19">
        <v>-25.5</v>
      </c>
      <c r="J1330" s="19">
        <v>-20.45</v>
      </c>
      <c r="K1330" s="19" t="s">
        <v>52</v>
      </c>
      <c r="L1330" s="19">
        <v>104.05</v>
      </c>
      <c r="M1330" s="2" t="s">
        <v>53</v>
      </c>
      <c r="N1330" s="2" t="s">
        <v>1501</v>
      </c>
      <c r="O1330" s="2" t="s">
        <v>1502</v>
      </c>
      <c r="P1330" s="2" t="s">
        <v>1503</v>
      </c>
      <c r="Q1330" s="2" t="s">
        <v>53</v>
      </c>
      <c r="R1330" s="19">
        <v>150</v>
      </c>
      <c r="S1330" s="19" t="s">
        <v>57</v>
      </c>
      <c r="T1330" s="2" t="s">
        <v>58</v>
      </c>
      <c r="U1330" s="2" t="s">
        <v>53</v>
      </c>
      <c r="V1330" s="2" t="s">
        <v>53</v>
      </c>
      <c r="W1330" s="2" t="s">
        <v>53</v>
      </c>
      <c r="X1330" s="2" t="s">
        <v>53</v>
      </c>
      <c r="Y1330" s="2" t="s">
        <v>13538</v>
      </c>
      <c r="Z1330" s="2" t="s">
        <v>13539</v>
      </c>
      <c r="AA1330" s="2" t="s">
        <v>13540</v>
      </c>
      <c r="AB1330" s="2" t="s">
        <v>11631</v>
      </c>
      <c r="AC1330" s="2" t="s">
        <v>124</v>
      </c>
      <c r="AD1330" s="2" t="s">
        <v>11632</v>
      </c>
      <c r="AE1330" s="2" t="s">
        <v>65</v>
      </c>
      <c r="AF1330" s="2" t="s">
        <v>66</v>
      </c>
      <c r="AG1330" s="2" t="s">
        <v>13275</v>
      </c>
      <c r="AH1330" s="2" t="s">
        <v>13541</v>
      </c>
      <c r="AI1330" s="2" t="s">
        <v>67</v>
      </c>
      <c r="AJ1330" s="2" t="s">
        <v>13542</v>
      </c>
      <c r="AK1330" s="2" t="s">
        <v>53</v>
      </c>
      <c r="AL1330" s="2" t="s">
        <v>53</v>
      </c>
      <c r="AM1330" s="2" t="s">
        <v>53</v>
      </c>
      <c r="AN1330" s="2" t="s">
        <v>53</v>
      </c>
      <c r="AO1330" s="2" t="s">
        <v>53</v>
      </c>
      <c r="AP1330" s="2" t="s">
        <v>53</v>
      </c>
      <c r="AQ1330" s="2" t="s">
        <v>53</v>
      </c>
      <c r="AR1330" s="2" t="s">
        <v>69</v>
      </c>
      <c r="AS1330" s="2">
        <v>1</v>
      </c>
      <c r="AT1330" s="2" t="s">
        <v>69</v>
      </c>
    </row>
    <row r="1331" spans="1:46" ht="22.5" customHeight="1" x14ac:dyDescent="0.25">
      <c r="A1331" s="18" t="s">
        <v>13543</v>
      </c>
      <c r="B1331" s="2" t="s">
        <v>13544</v>
      </c>
      <c r="C1331" s="2" t="s">
        <v>3811</v>
      </c>
      <c r="D1331" s="2" t="s">
        <v>9821</v>
      </c>
      <c r="E1331" s="2" t="s">
        <v>69</v>
      </c>
      <c r="F1331" s="19">
        <v>0</v>
      </c>
      <c r="G1331" s="19">
        <v>199.99</v>
      </c>
      <c r="H1331" s="19" t="s">
        <v>52</v>
      </c>
      <c r="I1331" s="19">
        <v>-34</v>
      </c>
      <c r="J1331" s="19">
        <v>-20.45</v>
      </c>
      <c r="K1331" s="19">
        <v>-145.54</v>
      </c>
      <c r="L1331" s="19">
        <v>0</v>
      </c>
      <c r="M1331" s="2" t="s">
        <v>53</v>
      </c>
      <c r="N1331" s="2" t="s">
        <v>2702</v>
      </c>
      <c r="O1331" s="2" t="s">
        <v>13545</v>
      </c>
      <c r="P1331" s="2" t="s">
        <v>13546</v>
      </c>
      <c r="Q1331" s="2" t="s">
        <v>53</v>
      </c>
      <c r="R1331" s="19">
        <v>199.99</v>
      </c>
      <c r="S1331" s="19" t="s">
        <v>57</v>
      </c>
      <c r="T1331" s="2" t="s">
        <v>77</v>
      </c>
      <c r="U1331" s="2" t="s">
        <v>9762</v>
      </c>
      <c r="V1331" s="2" t="s">
        <v>9763</v>
      </c>
      <c r="W1331" s="2" t="s">
        <v>9764</v>
      </c>
      <c r="X1331" s="2" t="s">
        <v>53</v>
      </c>
      <c r="Y1331" s="2" t="s">
        <v>9762</v>
      </c>
      <c r="Z1331" s="2" t="s">
        <v>9765</v>
      </c>
      <c r="AA1331" s="2" t="s">
        <v>2178</v>
      </c>
      <c r="AB1331" s="2" t="s">
        <v>124</v>
      </c>
      <c r="AC1331" s="2" t="s">
        <v>124</v>
      </c>
      <c r="AD1331" s="2" t="s">
        <v>2179</v>
      </c>
      <c r="AE1331" s="2" t="s">
        <v>65</v>
      </c>
      <c r="AF1331" s="2" t="s">
        <v>86</v>
      </c>
      <c r="AG1331" s="2" t="s">
        <v>13547</v>
      </c>
      <c r="AH1331" s="2" t="s">
        <v>53</v>
      </c>
      <c r="AI1331" s="2" t="s">
        <v>67</v>
      </c>
      <c r="AJ1331" s="2" t="s">
        <v>13548</v>
      </c>
      <c r="AK1331" s="2" t="s">
        <v>3818</v>
      </c>
      <c r="AL1331" s="2" t="s">
        <v>53</v>
      </c>
      <c r="AM1331" s="2" t="s">
        <v>53</v>
      </c>
      <c r="AN1331" s="2" t="s">
        <v>53</v>
      </c>
      <c r="AO1331" s="2" t="s">
        <v>53</v>
      </c>
      <c r="AP1331" s="2" t="s">
        <v>53</v>
      </c>
      <c r="AQ1331" s="2" t="s">
        <v>53</v>
      </c>
      <c r="AR1331" s="159" t="s">
        <v>51</v>
      </c>
      <c r="AS1331" s="2" t="s">
        <v>52</v>
      </c>
      <c r="AT1331" s="2" t="s">
        <v>69</v>
      </c>
    </row>
    <row r="1332" spans="1:46" ht="22.5" customHeight="1" x14ac:dyDescent="0.25">
      <c r="A1332" s="18" t="s">
        <v>13549</v>
      </c>
      <c r="B1332" s="2" t="s">
        <v>13550</v>
      </c>
      <c r="C1332" s="2" t="s">
        <v>344</v>
      </c>
      <c r="D1332" s="2" t="s">
        <v>12024</v>
      </c>
      <c r="E1332" s="2" t="s">
        <v>51</v>
      </c>
      <c r="F1332" s="19">
        <v>1</v>
      </c>
      <c r="G1332" s="19">
        <v>149</v>
      </c>
      <c r="H1332" s="19" t="s">
        <v>52</v>
      </c>
      <c r="I1332" s="19">
        <v>-25.33</v>
      </c>
      <c r="J1332" s="19">
        <v>-21.45</v>
      </c>
      <c r="K1332" s="19" t="s">
        <v>52</v>
      </c>
      <c r="L1332" s="19">
        <v>102.22</v>
      </c>
      <c r="M1332" s="2" t="s">
        <v>51</v>
      </c>
      <c r="N1332" s="2" t="s">
        <v>13551</v>
      </c>
      <c r="O1332" s="2" t="s">
        <v>13552</v>
      </c>
      <c r="P1332" s="2" t="s">
        <v>13553</v>
      </c>
      <c r="Q1332" s="2" t="s">
        <v>53</v>
      </c>
      <c r="R1332" s="19">
        <v>149</v>
      </c>
      <c r="S1332" s="19" t="s">
        <v>57</v>
      </c>
      <c r="T1332" s="2" t="s">
        <v>77</v>
      </c>
      <c r="U1332" s="2" t="s">
        <v>13554</v>
      </c>
      <c r="V1332" s="2" t="s">
        <v>13555</v>
      </c>
      <c r="W1332" s="2" t="s">
        <v>13556</v>
      </c>
      <c r="X1332" s="2" t="s">
        <v>53</v>
      </c>
      <c r="Y1332" s="2" t="s">
        <v>13554</v>
      </c>
      <c r="Z1332" s="2" t="s">
        <v>13557</v>
      </c>
      <c r="AA1332" s="2" t="s">
        <v>13558</v>
      </c>
      <c r="AB1332" s="2" t="s">
        <v>13559</v>
      </c>
      <c r="AC1332" s="2" t="s">
        <v>124</v>
      </c>
      <c r="AD1332" s="2" t="s">
        <v>13560</v>
      </c>
      <c r="AE1332" s="2" t="s">
        <v>65</v>
      </c>
      <c r="AF1332" s="2" t="s">
        <v>86</v>
      </c>
      <c r="AG1332" s="2" t="s">
        <v>13561</v>
      </c>
      <c r="AH1332" s="2" t="s">
        <v>13562</v>
      </c>
      <c r="AI1332" s="2" t="s">
        <v>67</v>
      </c>
      <c r="AJ1332" s="2" t="s">
        <v>13563</v>
      </c>
      <c r="AK1332" s="2" t="s">
        <v>53</v>
      </c>
      <c r="AL1332" s="2" t="s">
        <v>53</v>
      </c>
      <c r="AM1332" s="2" t="s">
        <v>53</v>
      </c>
      <c r="AN1332" s="2" t="s">
        <v>53</v>
      </c>
      <c r="AO1332" s="2" t="s">
        <v>53</v>
      </c>
      <c r="AP1332" s="2" t="s">
        <v>53</v>
      </c>
      <c r="AQ1332" s="2" t="s">
        <v>53</v>
      </c>
      <c r="AR1332" s="2" t="s">
        <v>69</v>
      </c>
      <c r="AS1332" s="2" t="s">
        <v>52</v>
      </c>
      <c r="AT1332" s="2" t="s">
        <v>69</v>
      </c>
    </row>
    <row r="1333" spans="1:46" ht="22.5" customHeight="1" x14ac:dyDescent="0.25">
      <c r="A1333" s="18" t="s">
        <v>13564</v>
      </c>
      <c r="B1333" s="2" t="s">
        <v>13565</v>
      </c>
      <c r="C1333" s="2" t="s">
        <v>344</v>
      </c>
      <c r="D1333" s="2" t="s">
        <v>10713</v>
      </c>
      <c r="E1333" s="2" t="s">
        <v>69</v>
      </c>
      <c r="F1333" s="19">
        <v>1</v>
      </c>
      <c r="G1333" s="19">
        <v>152.07</v>
      </c>
      <c r="H1333" s="19" t="s">
        <v>52</v>
      </c>
      <c r="I1333" s="19">
        <v>-18.25</v>
      </c>
      <c r="J1333" s="19">
        <v>-20.45</v>
      </c>
      <c r="K1333" s="19" t="s">
        <v>52</v>
      </c>
      <c r="L1333" s="19">
        <v>113.37</v>
      </c>
      <c r="M1333" s="2" t="s">
        <v>53</v>
      </c>
      <c r="N1333" s="2" t="s">
        <v>13566</v>
      </c>
      <c r="O1333" s="2" t="s">
        <v>13567</v>
      </c>
      <c r="P1333" s="2" t="s">
        <v>13568</v>
      </c>
      <c r="Q1333" s="2" t="s">
        <v>53</v>
      </c>
      <c r="R1333" s="19">
        <v>152.07</v>
      </c>
      <c r="S1333" s="19" t="s">
        <v>161</v>
      </c>
      <c r="T1333" s="2" t="s">
        <v>77</v>
      </c>
      <c r="U1333" s="2" t="s">
        <v>13569</v>
      </c>
      <c r="V1333" s="2" t="s">
        <v>13570</v>
      </c>
      <c r="W1333" s="2" t="s">
        <v>13571</v>
      </c>
      <c r="X1333" s="2" t="s">
        <v>53</v>
      </c>
      <c r="Y1333" s="2" t="s">
        <v>13569</v>
      </c>
      <c r="Z1333" s="2" t="s">
        <v>13572</v>
      </c>
      <c r="AA1333" s="2" t="s">
        <v>13573</v>
      </c>
      <c r="AB1333" s="2" t="s">
        <v>13574</v>
      </c>
      <c r="AC1333" s="2" t="s">
        <v>150</v>
      </c>
      <c r="AD1333" s="2" t="s">
        <v>13575</v>
      </c>
      <c r="AE1333" s="2" t="s">
        <v>65</v>
      </c>
      <c r="AF1333" s="2" t="s">
        <v>86</v>
      </c>
      <c r="AG1333" s="2" t="s">
        <v>12526</v>
      </c>
      <c r="AH1333" s="2" t="s">
        <v>13576</v>
      </c>
      <c r="AI1333" s="2" t="s">
        <v>67</v>
      </c>
      <c r="AJ1333" s="2" t="s">
        <v>13577</v>
      </c>
      <c r="AK1333" s="2" t="s">
        <v>53</v>
      </c>
      <c r="AL1333" s="2" t="s">
        <v>53</v>
      </c>
      <c r="AM1333" s="2" t="s">
        <v>53</v>
      </c>
      <c r="AN1333" s="2" t="s">
        <v>53</v>
      </c>
      <c r="AO1333" s="2" t="s">
        <v>53</v>
      </c>
      <c r="AP1333" s="2" t="s">
        <v>53</v>
      </c>
      <c r="AQ1333" s="2" t="s">
        <v>53</v>
      </c>
      <c r="AR1333" s="2" t="s">
        <v>69</v>
      </c>
      <c r="AS1333" s="2" t="s">
        <v>52</v>
      </c>
      <c r="AT1333" s="2" t="s">
        <v>69</v>
      </c>
    </row>
    <row r="1334" spans="1:46" ht="22.5" customHeight="1" x14ac:dyDescent="0.25">
      <c r="A1334" s="18" t="s">
        <v>13578</v>
      </c>
      <c r="B1334" s="2" t="s">
        <v>13579</v>
      </c>
      <c r="C1334" s="2" t="s">
        <v>344</v>
      </c>
      <c r="D1334" s="2" t="s">
        <v>12024</v>
      </c>
      <c r="E1334" s="2" t="s">
        <v>69</v>
      </c>
      <c r="F1334" s="19">
        <v>1</v>
      </c>
      <c r="G1334" s="19">
        <v>314.64999999999998</v>
      </c>
      <c r="H1334" s="19">
        <v>1.59</v>
      </c>
      <c r="I1334" s="19">
        <v>-53.49</v>
      </c>
      <c r="J1334" s="19" t="s">
        <v>52</v>
      </c>
      <c r="K1334" s="19" t="s">
        <v>52</v>
      </c>
      <c r="L1334" s="19">
        <v>262.75</v>
      </c>
      <c r="M1334" s="2" t="s">
        <v>53</v>
      </c>
      <c r="N1334" s="2" t="s">
        <v>11897</v>
      </c>
      <c r="O1334" s="2" t="s">
        <v>11898</v>
      </c>
      <c r="P1334" s="2" t="s">
        <v>11899</v>
      </c>
      <c r="Q1334" s="2" t="s">
        <v>53</v>
      </c>
      <c r="R1334" s="19">
        <v>314.64999999999998</v>
      </c>
      <c r="S1334" s="19" t="s">
        <v>57</v>
      </c>
      <c r="T1334" s="2" t="s">
        <v>58</v>
      </c>
      <c r="U1334" s="2" t="s">
        <v>13580</v>
      </c>
      <c r="V1334" s="2" t="s">
        <v>13581</v>
      </c>
      <c r="W1334" s="2" t="s">
        <v>13582</v>
      </c>
      <c r="X1334" s="2" t="s">
        <v>53</v>
      </c>
      <c r="Y1334" s="2" t="s">
        <v>13580</v>
      </c>
      <c r="Z1334" s="2" t="s">
        <v>13583</v>
      </c>
      <c r="AA1334" s="2" t="s">
        <v>13584</v>
      </c>
      <c r="AB1334" s="2" t="s">
        <v>1170</v>
      </c>
      <c r="AC1334" s="2" t="s">
        <v>124</v>
      </c>
      <c r="AD1334" s="2" t="s">
        <v>13585</v>
      </c>
      <c r="AE1334" s="2" t="s">
        <v>65</v>
      </c>
      <c r="AF1334" s="2" t="s">
        <v>222</v>
      </c>
      <c r="AG1334" s="2" t="s">
        <v>13586</v>
      </c>
      <c r="AH1334" s="2" t="s">
        <v>13587</v>
      </c>
      <c r="AI1334" s="2" t="s">
        <v>5791</v>
      </c>
      <c r="AJ1334" s="2" t="s">
        <v>13588</v>
      </c>
      <c r="AK1334" s="2" t="s">
        <v>53</v>
      </c>
      <c r="AL1334" s="2" t="s">
        <v>53</v>
      </c>
      <c r="AM1334" s="2" t="s">
        <v>53</v>
      </c>
      <c r="AN1334" s="2" t="s">
        <v>53</v>
      </c>
      <c r="AO1334" s="2" t="s">
        <v>53</v>
      </c>
      <c r="AP1334" s="2" t="s">
        <v>53</v>
      </c>
      <c r="AQ1334" s="2" t="s">
        <v>53</v>
      </c>
      <c r="AR1334" s="2" t="s">
        <v>69</v>
      </c>
      <c r="AS1334" s="2" t="s">
        <v>52</v>
      </c>
      <c r="AT1334" s="2" t="s">
        <v>69</v>
      </c>
    </row>
    <row r="1335" spans="1:46" ht="22.5" customHeight="1" x14ac:dyDescent="0.25">
      <c r="A1335" s="18" t="s">
        <v>13589</v>
      </c>
      <c r="B1335" s="2" t="s">
        <v>13579</v>
      </c>
      <c r="C1335" s="2" t="s">
        <v>344</v>
      </c>
      <c r="D1335" s="2" t="s">
        <v>12024</v>
      </c>
      <c r="E1335" s="2" t="s">
        <v>69</v>
      </c>
      <c r="F1335" s="19">
        <v>1</v>
      </c>
      <c r="G1335" s="19">
        <v>59.99</v>
      </c>
      <c r="H1335" s="19">
        <v>12.33</v>
      </c>
      <c r="I1335" s="19">
        <v>-15.7</v>
      </c>
      <c r="J1335" s="19">
        <v>-12.33</v>
      </c>
      <c r="K1335" s="19" t="s">
        <v>52</v>
      </c>
      <c r="L1335" s="19">
        <v>44.29</v>
      </c>
      <c r="M1335" s="2" t="s">
        <v>53</v>
      </c>
      <c r="N1335" s="2" t="s">
        <v>4389</v>
      </c>
      <c r="O1335" s="2" t="s">
        <v>4390</v>
      </c>
      <c r="P1335" s="2" t="s">
        <v>4391</v>
      </c>
      <c r="Q1335" s="2" t="s">
        <v>53</v>
      </c>
      <c r="R1335" s="19">
        <v>59.99</v>
      </c>
      <c r="S1335" s="19" t="s">
        <v>57</v>
      </c>
      <c r="T1335" s="2" t="s">
        <v>77</v>
      </c>
      <c r="U1335" s="2" t="s">
        <v>13590</v>
      </c>
      <c r="V1335" s="2" t="s">
        <v>13591</v>
      </c>
      <c r="W1335" s="2" t="s">
        <v>13592</v>
      </c>
      <c r="X1335" s="2" t="s">
        <v>53</v>
      </c>
      <c r="Y1335" s="2" t="s">
        <v>13590</v>
      </c>
      <c r="Z1335" s="2" t="s">
        <v>13593</v>
      </c>
      <c r="AA1335" s="2" t="s">
        <v>13594</v>
      </c>
      <c r="AB1335" s="2" t="s">
        <v>384</v>
      </c>
      <c r="AC1335" s="2" t="s">
        <v>124</v>
      </c>
      <c r="AD1335" s="2" t="s">
        <v>13595</v>
      </c>
      <c r="AE1335" s="2" t="s">
        <v>65</v>
      </c>
      <c r="AF1335" s="2" t="s">
        <v>86</v>
      </c>
      <c r="AG1335" s="2" t="s">
        <v>13596</v>
      </c>
      <c r="AH1335" s="2" t="s">
        <v>12851</v>
      </c>
      <c r="AI1335" s="2" t="s">
        <v>67</v>
      </c>
      <c r="AJ1335" s="2" t="s">
        <v>13597</v>
      </c>
      <c r="AK1335" s="2" t="s">
        <v>53</v>
      </c>
      <c r="AL1335" s="2" t="s">
        <v>53</v>
      </c>
      <c r="AM1335" s="2" t="s">
        <v>53</v>
      </c>
      <c r="AN1335" s="2" t="s">
        <v>53</v>
      </c>
      <c r="AO1335" s="2" t="s">
        <v>53</v>
      </c>
      <c r="AP1335" s="2" t="s">
        <v>53</v>
      </c>
      <c r="AQ1335" s="2" t="s">
        <v>53</v>
      </c>
      <c r="AR1335" s="2" t="s">
        <v>69</v>
      </c>
      <c r="AS1335" s="2" t="s">
        <v>52</v>
      </c>
      <c r="AT1335" s="2" t="s">
        <v>69</v>
      </c>
    </row>
    <row r="1336" spans="1:46" ht="22.5" customHeight="1" x14ac:dyDescent="0.25">
      <c r="A1336" s="18" t="s">
        <v>13598</v>
      </c>
      <c r="B1336" s="2" t="s">
        <v>13599</v>
      </c>
      <c r="C1336" s="2" t="s">
        <v>344</v>
      </c>
      <c r="D1336" s="2" t="s">
        <v>12024</v>
      </c>
      <c r="E1336" s="2" t="s">
        <v>69</v>
      </c>
      <c r="F1336" s="19">
        <v>1</v>
      </c>
      <c r="G1336" s="19">
        <v>149.99</v>
      </c>
      <c r="H1336" s="19" t="s">
        <v>52</v>
      </c>
      <c r="I1336" s="19">
        <v>-18</v>
      </c>
      <c r="J1336" s="19">
        <v>-21.45</v>
      </c>
      <c r="K1336" s="19" t="s">
        <v>52</v>
      </c>
      <c r="L1336" s="19">
        <v>110.54</v>
      </c>
      <c r="M1336" s="2" t="s">
        <v>51</v>
      </c>
      <c r="N1336" s="2" t="s">
        <v>6733</v>
      </c>
      <c r="O1336" s="2" t="s">
        <v>11370</v>
      </c>
      <c r="P1336" s="2" t="s">
        <v>11371</v>
      </c>
      <c r="Q1336" s="2" t="s">
        <v>53</v>
      </c>
      <c r="R1336" s="19">
        <v>149.99</v>
      </c>
      <c r="S1336" s="19" t="s">
        <v>161</v>
      </c>
      <c r="T1336" s="2" t="s">
        <v>77</v>
      </c>
      <c r="U1336" s="2" t="s">
        <v>13600</v>
      </c>
      <c r="V1336" s="2" t="s">
        <v>13601</v>
      </c>
      <c r="W1336" s="2" t="s">
        <v>13602</v>
      </c>
      <c r="X1336" s="2" t="s">
        <v>53</v>
      </c>
      <c r="Y1336" s="2" t="s">
        <v>13600</v>
      </c>
      <c r="Z1336" s="2" t="s">
        <v>13603</v>
      </c>
      <c r="AA1336" s="2" t="s">
        <v>13604</v>
      </c>
      <c r="AB1336" s="2" t="s">
        <v>12808</v>
      </c>
      <c r="AC1336" s="2" t="s">
        <v>111</v>
      </c>
      <c r="AD1336" s="2" t="s">
        <v>13605</v>
      </c>
      <c r="AE1336" s="2" t="s">
        <v>65</v>
      </c>
      <c r="AF1336" s="2" t="s">
        <v>86</v>
      </c>
      <c r="AG1336" s="2" t="s">
        <v>13606</v>
      </c>
      <c r="AH1336" s="2" t="s">
        <v>12538</v>
      </c>
      <c r="AI1336" s="2" t="s">
        <v>67</v>
      </c>
      <c r="AJ1336" s="2" t="s">
        <v>13607</v>
      </c>
      <c r="AK1336" s="2" t="s">
        <v>53</v>
      </c>
      <c r="AL1336" s="2" t="s">
        <v>53</v>
      </c>
      <c r="AM1336" s="2" t="s">
        <v>53</v>
      </c>
      <c r="AN1336" s="2" t="s">
        <v>53</v>
      </c>
      <c r="AO1336" s="2" t="s">
        <v>53</v>
      </c>
      <c r="AP1336" s="2" t="s">
        <v>53</v>
      </c>
      <c r="AQ1336" s="2" t="s">
        <v>53</v>
      </c>
      <c r="AR1336" s="2" t="s">
        <v>69</v>
      </c>
      <c r="AS1336" s="2" t="s">
        <v>52</v>
      </c>
      <c r="AT1336" s="2" t="s">
        <v>69</v>
      </c>
    </row>
    <row r="1337" spans="1:46" ht="22.5" customHeight="1" x14ac:dyDescent="0.25">
      <c r="A1337" s="18" t="s">
        <v>13608</v>
      </c>
      <c r="B1337" s="2" t="s">
        <v>13609</v>
      </c>
      <c r="C1337" s="2" t="s">
        <v>344</v>
      </c>
      <c r="D1337" s="2" t="s">
        <v>10713</v>
      </c>
      <c r="E1337" s="2" t="s">
        <v>51</v>
      </c>
      <c r="F1337" s="19">
        <v>1</v>
      </c>
      <c r="G1337" s="19">
        <v>99.05</v>
      </c>
      <c r="H1337" s="19" t="s">
        <v>52</v>
      </c>
      <c r="I1337" s="19">
        <v>-16.84</v>
      </c>
      <c r="J1337" s="19">
        <v>-21.45</v>
      </c>
      <c r="K1337" s="19" t="s">
        <v>52</v>
      </c>
      <c r="L1337" s="19">
        <v>60.76</v>
      </c>
      <c r="M1337" s="2" t="s">
        <v>53</v>
      </c>
      <c r="N1337" s="2" t="s">
        <v>13610</v>
      </c>
      <c r="O1337" s="2" t="s">
        <v>13611</v>
      </c>
      <c r="P1337" s="2" t="s">
        <v>13612</v>
      </c>
      <c r="Q1337" s="2" t="s">
        <v>53</v>
      </c>
      <c r="R1337" s="19">
        <v>99.05</v>
      </c>
      <c r="S1337" s="19" t="s">
        <v>57</v>
      </c>
      <c r="T1337" s="2" t="s">
        <v>77</v>
      </c>
      <c r="U1337" s="2" t="s">
        <v>13613</v>
      </c>
      <c r="V1337" s="2" t="s">
        <v>13614</v>
      </c>
      <c r="W1337" s="2" t="s">
        <v>13615</v>
      </c>
      <c r="X1337" s="2" t="s">
        <v>53</v>
      </c>
      <c r="Y1337" s="2" t="s">
        <v>13613</v>
      </c>
      <c r="Z1337" s="2" t="s">
        <v>13616</v>
      </c>
      <c r="AA1337" s="2" t="s">
        <v>13617</v>
      </c>
      <c r="AB1337" s="2" t="s">
        <v>13618</v>
      </c>
      <c r="AC1337" s="2" t="s">
        <v>111</v>
      </c>
      <c r="AD1337" s="2" t="s">
        <v>13619</v>
      </c>
      <c r="AE1337" s="2" t="s">
        <v>65</v>
      </c>
      <c r="AF1337" s="2" t="s">
        <v>86</v>
      </c>
      <c r="AG1337" s="2" t="s">
        <v>13620</v>
      </c>
      <c r="AH1337" s="2" t="s">
        <v>13621</v>
      </c>
      <c r="AI1337" s="2" t="s">
        <v>67</v>
      </c>
      <c r="AJ1337" s="2" t="s">
        <v>13622</v>
      </c>
      <c r="AK1337" s="2" t="s">
        <v>53</v>
      </c>
      <c r="AL1337" s="2" t="s">
        <v>53</v>
      </c>
      <c r="AM1337" s="2" t="s">
        <v>53</v>
      </c>
      <c r="AN1337" s="2" t="s">
        <v>53</v>
      </c>
      <c r="AO1337" s="2" t="s">
        <v>53</v>
      </c>
      <c r="AP1337" s="2" t="s">
        <v>53</v>
      </c>
      <c r="AQ1337" s="2" t="s">
        <v>53</v>
      </c>
      <c r="AR1337" s="2" t="s">
        <v>69</v>
      </c>
      <c r="AS1337" s="2" t="s">
        <v>52</v>
      </c>
      <c r="AT1337" s="2" t="s">
        <v>69</v>
      </c>
    </row>
    <row r="1338" spans="1:46" ht="22.5" customHeight="1" x14ac:dyDescent="0.25">
      <c r="A1338" s="18" t="s">
        <v>13623</v>
      </c>
      <c r="B1338" s="2" t="s">
        <v>13624</v>
      </c>
      <c r="C1338" s="2" t="s">
        <v>344</v>
      </c>
      <c r="D1338" s="2" t="s">
        <v>8953</v>
      </c>
      <c r="E1338" s="2" t="s">
        <v>69</v>
      </c>
      <c r="F1338" s="19">
        <v>1</v>
      </c>
      <c r="G1338" s="19">
        <v>199.99</v>
      </c>
      <c r="H1338" s="19" t="s">
        <v>52</v>
      </c>
      <c r="I1338" s="19">
        <v>-34</v>
      </c>
      <c r="J1338" s="19">
        <v>-20.45</v>
      </c>
      <c r="K1338" s="19" t="s">
        <v>52</v>
      </c>
      <c r="L1338" s="19">
        <v>145.54</v>
      </c>
      <c r="M1338" s="2" t="s">
        <v>53</v>
      </c>
      <c r="N1338" s="2" t="s">
        <v>366</v>
      </c>
      <c r="O1338" s="2" t="s">
        <v>367</v>
      </c>
      <c r="P1338" s="2" t="s">
        <v>368</v>
      </c>
      <c r="Q1338" s="2" t="s">
        <v>53</v>
      </c>
      <c r="R1338" s="19">
        <v>199.99</v>
      </c>
      <c r="S1338" s="19" t="s">
        <v>57</v>
      </c>
      <c r="T1338" s="2" t="s">
        <v>77</v>
      </c>
      <c r="U1338" s="2" t="s">
        <v>13625</v>
      </c>
      <c r="V1338" s="2" t="s">
        <v>13626</v>
      </c>
      <c r="W1338" s="2" t="s">
        <v>13627</v>
      </c>
      <c r="X1338" s="2" t="s">
        <v>53</v>
      </c>
      <c r="Y1338" s="2" t="s">
        <v>13625</v>
      </c>
      <c r="Z1338" s="2" t="s">
        <v>13628</v>
      </c>
      <c r="AA1338" s="2" t="s">
        <v>13629</v>
      </c>
      <c r="AB1338" s="2" t="s">
        <v>2626</v>
      </c>
      <c r="AC1338" s="2" t="s">
        <v>2627</v>
      </c>
      <c r="AD1338" s="2" t="s">
        <v>13630</v>
      </c>
      <c r="AE1338" s="2" t="s">
        <v>65</v>
      </c>
      <c r="AF1338" s="2" t="s">
        <v>86</v>
      </c>
      <c r="AG1338" s="2" t="s">
        <v>13631</v>
      </c>
      <c r="AH1338" s="2" t="s">
        <v>13632</v>
      </c>
      <c r="AI1338" s="2" t="s">
        <v>67</v>
      </c>
      <c r="AJ1338" s="2" t="s">
        <v>13633</v>
      </c>
      <c r="AK1338" s="2" t="s">
        <v>53</v>
      </c>
      <c r="AL1338" s="2" t="s">
        <v>53</v>
      </c>
      <c r="AM1338" s="2" t="s">
        <v>53</v>
      </c>
      <c r="AN1338" s="2" t="s">
        <v>53</v>
      </c>
      <c r="AO1338" s="2" t="s">
        <v>53</v>
      </c>
      <c r="AP1338" s="2" t="s">
        <v>53</v>
      </c>
      <c r="AQ1338" s="2" t="s">
        <v>53</v>
      </c>
      <c r="AR1338" s="2" t="s">
        <v>69</v>
      </c>
      <c r="AS1338" s="2" t="s">
        <v>52</v>
      </c>
      <c r="AT1338" s="2" t="s">
        <v>69</v>
      </c>
    </row>
    <row r="1339" spans="1:46" ht="22.5" customHeight="1" x14ac:dyDescent="0.25">
      <c r="A1339" s="18" t="s">
        <v>13634</v>
      </c>
      <c r="B1339" s="2" t="s">
        <v>13624</v>
      </c>
      <c r="C1339" s="2" t="s">
        <v>344</v>
      </c>
      <c r="D1339" s="2" t="s">
        <v>12024</v>
      </c>
      <c r="E1339" s="2" t="s">
        <v>69</v>
      </c>
      <c r="F1339" s="19">
        <v>1</v>
      </c>
      <c r="G1339" s="19">
        <v>20.5</v>
      </c>
      <c r="H1339" s="19">
        <v>9.9</v>
      </c>
      <c r="I1339" s="19">
        <v>-8.98</v>
      </c>
      <c r="J1339" s="19">
        <v>-9.9</v>
      </c>
      <c r="K1339" s="19" t="s">
        <v>52</v>
      </c>
      <c r="L1339" s="19">
        <v>11.52</v>
      </c>
      <c r="M1339" s="2" t="s">
        <v>51</v>
      </c>
      <c r="N1339" s="2" t="s">
        <v>498</v>
      </c>
      <c r="O1339" s="2" t="s">
        <v>499</v>
      </c>
      <c r="P1339" s="2" t="s">
        <v>500</v>
      </c>
      <c r="Q1339" s="2" t="s">
        <v>53</v>
      </c>
      <c r="R1339" s="19">
        <v>20.5</v>
      </c>
      <c r="S1339" s="19" t="s">
        <v>57</v>
      </c>
      <c r="T1339" s="2" t="s">
        <v>58</v>
      </c>
      <c r="U1339" s="2" t="s">
        <v>53</v>
      </c>
      <c r="V1339" s="2" t="s">
        <v>53</v>
      </c>
      <c r="W1339" s="2" t="s">
        <v>53</v>
      </c>
      <c r="X1339" s="2" t="s">
        <v>53</v>
      </c>
      <c r="Y1339" s="2" t="s">
        <v>13635</v>
      </c>
      <c r="Z1339" s="2" t="s">
        <v>13636</v>
      </c>
      <c r="AA1339" s="2" t="s">
        <v>13637</v>
      </c>
      <c r="AB1339" s="2" t="s">
        <v>728</v>
      </c>
      <c r="AC1339" s="2" t="s">
        <v>182</v>
      </c>
      <c r="AD1339" s="2" t="s">
        <v>13638</v>
      </c>
      <c r="AE1339" s="2" t="s">
        <v>65</v>
      </c>
      <c r="AF1339" s="2" t="s">
        <v>66</v>
      </c>
      <c r="AG1339" s="2" t="s">
        <v>13165</v>
      </c>
      <c r="AH1339" s="2" t="s">
        <v>13639</v>
      </c>
      <c r="AI1339" s="2" t="s">
        <v>67</v>
      </c>
      <c r="AJ1339" s="2" t="s">
        <v>13640</v>
      </c>
      <c r="AK1339" s="2" t="s">
        <v>53</v>
      </c>
      <c r="AL1339" s="2" t="s">
        <v>53</v>
      </c>
      <c r="AM1339" s="2" t="s">
        <v>53</v>
      </c>
      <c r="AN1339" s="2" t="s">
        <v>53</v>
      </c>
      <c r="AO1339" s="2" t="s">
        <v>53</v>
      </c>
      <c r="AP1339" s="2" t="s">
        <v>53</v>
      </c>
      <c r="AQ1339" s="2" t="s">
        <v>53</v>
      </c>
      <c r="AR1339" s="2" t="s">
        <v>69</v>
      </c>
      <c r="AS1339" s="2" t="s">
        <v>52</v>
      </c>
      <c r="AT1339" s="2" t="s">
        <v>69</v>
      </c>
    </row>
    <row r="1340" spans="1:46" ht="22.5" customHeight="1" x14ac:dyDescent="0.25">
      <c r="A1340" s="18" t="s">
        <v>13641</v>
      </c>
      <c r="B1340" s="2" t="s">
        <v>13642</v>
      </c>
      <c r="C1340" s="2" t="s">
        <v>344</v>
      </c>
      <c r="D1340" s="2" t="s">
        <v>12024</v>
      </c>
      <c r="E1340" s="2" t="s">
        <v>69</v>
      </c>
      <c r="F1340" s="19">
        <v>1</v>
      </c>
      <c r="G1340" s="19">
        <v>179.9</v>
      </c>
      <c r="H1340" s="19" t="s">
        <v>52</v>
      </c>
      <c r="I1340" s="19">
        <v>-21.59</v>
      </c>
      <c r="J1340" s="19">
        <v>-26.45</v>
      </c>
      <c r="K1340" s="19" t="s">
        <v>52</v>
      </c>
      <c r="L1340" s="19">
        <v>131.86000000000001</v>
      </c>
      <c r="M1340" s="2" t="s">
        <v>51</v>
      </c>
      <c r="N1340" s="2" t="s">
        <v>758</v>
      </c>
      <c r="O1340" s="2" t="s">
        <v>759</v>
      </c>
      <c r="P1340" s="2" t="s">
        <v>760</v>
      </c>
      <c r="Q1340" s="2" t="s">
        <v>53</v>
      </c>
      <c r="R1340" s="19">
        <v>179.9</v>
      </c>
      <c r="S1340" s="19" t="s">
        <v>161</v>
      </c>
      <c r="T1340" s="2" t="s">
        <v>58</v>
      </c>
      <c r="U1340" s="2" t="s">
        <v>53</v>
      </c>
      <c r="V1340" s="2" t="s">
        <v>53</v>
      </c>
      <c r="W1340" s="2" t="s">
        <v>53</v>
      </c>
      <c r="X1340" s="2" t="s">
        <v>53</v>
      </c>
      <c r="Y1340" s="2" t="s">
        <v>13643</v>
      </c>
      <c r="Z1340" s="2" t="s">
        <v>13644</v>
      </c>
      <c r="AA1340" s="2" t="s">
        <v>13645</v>
      </c>
      <c r="AB1340" s="2" t="s">
        <v>595</v>
      </c>
      <c r="AC1340" s="2" t="s">
        <v>124</v>
      </c>
      <c r="AD1340" s="2" t="s">
        <v>13646</v>
      </c>
      <c r="AE1340" s="2" t="s">
        <v>65</v>
      </c>
      <c r="AF1340" s="2" t="s">
        <v>66</v>
      </c>
      <c r="AG1340" s="2" t="s">
        <v>13331</v>
      </c>
      <c r="AH1340" s="2" t="s">
        <v>13647</v>
      </c>
      <c r="AI1340" s="2" t="s">
        <v>67</v>
      </c>
      <c r="AJ1340" s="2" t="s">
        <v>13648</v>
      </c>
      <c r="AK1340" s="2" t="s">
        <v>53</v>
      </c>
      <c r="AL1340" s="2" t="s">
        <v>53</v>
      </c>
      <c r="AM1340" s="2" t="s">
        <v>53</v>
      </c>
      <c r="AN1340" s="2" t="s">
        <v>53</v>
      </c>
      <c r="AO1340" s="2" t="s">
        <v>53</v>
      </c>
      <c r="AP1340" s="2" t="s">
        <v>53</v>
      </c>
      <c r="AQ1340" s="2" t="s">
        <v>53</v>
      </c>
      <c r="AR1340" s="2" t="s">
        <v>69</v>
      </c>
      <c r="AS1340" s="2" t="s">
        <v>52</v>
      </c>
      <c r="AT1340" s="2" t="s">
        <v>69</v>
      </c>
    </row>
    <row r="1341" spans="1:46" ht="22.5" customHeight="1" x14ac:dyDescent="0.25">
      <c r="A1341" s="18" t="s">
        <v>13649</v>
      </c>
      <c r="B1341" s="2" t="s">
        <v>13650</v>
      </c>
      <c r="C1341" s="2" t="s">
        <v>344</v>
      </c>
      <c r="D1341" s="2" t="s">
        <v>12024</v>
      </c>
      <c r="E1341" s="2" t="s">
        <v>51</v>
      </c>
      <c r="F1341" s="19">
        <v>1</v>
      </c>
      <c r="G1341" s="19">
        <v>110.57</v>
      </c>
      <c r="H1341" s="19" t="s">
        <v>52</v>
      </c>
      <c r="I1341" s="19">
        <v>-18.8</v>
      </c>
      <c r="J1341" s="19">
        <v>-18.45</v>
      </c>
      <c r="K1341" s="19" t="s">
        <v>52</v>
      </c>
      <c r="L1341" s="19">
        <v>73.319999999999993</v>
      </c>
      <c r="M1341" s="2" t="s">
        <v>51</v>
      </c>
      <c r="N1341" s="2" t="s">
        <v>905</v>
      </c>
      <c r="O1341" s="2" t="s">
        <v>1163</v>
      </c>
      <c r="P1341" s="2" t="s">
        <v>1164</v>
      </c>
      <c r="Q1341" s="2" t="s">
        <v>53</v>
      </c>
      <c r="R1341" s="19">
        <v>110.57</v>
      </c>
      <c r="S1341" s="19" t="s">
        <v>57</v>
      </c>
      <c r="T1341" s="2" t="s">
        <v>58</v>
      </c>
      <c r="U1341" s="2" t="s">
        <v>53</v>
      </c>
      <c r="V1341" s="2" t="s">
        <v>53</v>
      </c>
      <c r="W1341" s="2" t="s">
        <v>53</v>
      </c>
      <c r="X1341" s="2" t="s">
        <v>53</v>
      </c>
      <c r="Y1341" s="2" t="s">
        <v>13651</v>
      </c>
      <c r="Z1341" s="2" t="s">
        <v>13652</v>
      </c>
      <c r="AA1341" s="2" t="s">
        <v>13653</v>
      </c>
      <c r="AB1341" s="2" t="s">
        <v>13654</v>
      </c>
      <c r="AC1341" s="2" t="s">
        <v>84</v>
      </c>
      <c r="AD1341" s="2" t="s">
        <v>13655</v>
      </c>
      <c r="AE1341" s="2" t="s">
        <v>65</v>
      </c>
      <c r="AF1341" s="2" t="s">
        <v>66</v>
      </c>
      <c r="AG1341" s="2" t="s">
        <v>13656</v>
      </c>
      <c r="AH1341" s="2" t="s">
        <v>13657</v>
      </c>
      <c r="AI1341" s="2" t="s">
        <v>67</v>
      </c>
      <c r="AJ1341" s="2" t="s">
        <v>13658</v>
      </c>
      <c r="AK1341" s="2" t="s">
        <v>53</v>
      </c>
      <c r="AL1341" s="2" t="s">
        <v>53</v>
      </c>
      <c r="AM1341" s="2" t="s">
        <v>53</v>
      </c>
      <c r="AN1341" s="2" t="s">
        <v>53</v>
      </c>
      <c r="AO1341" s="2" t="s">
        <v>53</v>
      </c>
      <c r="AP1341" s="2" t="s">
        <v>53</v>
      </c>
      <c r="AQ1341" s="2" t="s">
        <v>53</v>
      </c>
      <c r="AR1341" s="2" t="s">
        <v>69</v>
      </c>
      <c r="AS1341" s="2" t="s">
        <v>52</v>
      </c>
      <c r="AT1341" s="2" t="s">
        <v>69</v>
      </c>
    </row>
    <row r="1342" spans="1:46" ht="22.5" customHeight="1" x14ac:dyDescent="0.25">
      <c r="A1342" s="18" t="s">
        <v>13659</v>
      </c>
      <c r="B1342" s="2" t="s">
        <v>13660</v>
      </c>
      <c r="C1342" s="2" t="s">
        <v>344</v>
      </c>
      <c r="D1342" s="2" t="s">
        <v>12024</v>
      </c>
      <c r="E1342" s="2" t="s">
        <v>69</v>
      </c>
      <c r="F1342" s="19">
        <v>1</v>
      </c>
      <c r="G1342" s="19">
        <v>189.99</v>
      </c>
      <c r="H1342" s="19" t="s">
        <v>52</v>
      </c>
      <c r="I1342" s="19">
        <v>-22.8</v>
      </c>
      <c r="J1342" s="19">
        <v>-20.45</v>
      </c>
      <c r="K1342" s="19" t="s">
        <v>52</v>
      </c>
      <c r="L1342" s="19">
        <v>146.74</v>
      </c>
      <c r="M1342" s="2" t="s">
        <v>51</v>
      </c>
      <c r="N1342" s="2" t="s">
        <v>54</v>
      </c>
      <c r="O1342" s="2" t="s">
        <v>447</v>
      </c>
      <c r="P1342" s="2" t="s">
        <v>448</v>
      </c>
      <c r="Q1342" s="2" t="s">
        <v>53</v>
      </c>
      <c r="R1342" s="19">
        <v>189.99</v>
      </c>
      <c r="S1342" s="19" t="s">
        <v>161</v>
      </c>
      <c r="T1342" s="2" t="s">
        <v>58</v>
      </c>
      <c r="U1342" s="2" t="s">
        <v>53</v>
      </c>
      <c r="V1342" s="2" t="s">
        <v>53</v>
      </c>
      <c r="W1342" s="2" t="s">
        <v>53</v>
      </c>
      <c r="X1342" s="2" t="s">
        <v>53</v>
      </c>
      <c r="Y1342" s="2" t="s">
        <v>13661</v>
      </c>
      <c r="Z1342" s="2" t="s">
        <v>13662</v>
      </c>
      <c r="AA1342" s="2" t="s">
        <v>13663</v>
      </c>
      <c r="AB1342" s="2" t="s">
        <v>13664</v>
      </c>
      <c r="AC1342" s="2" t="s">
        <v>97</v>
      </c>
      <c r="AD1342" s="2" t="s">
        <v>13665</v>
      </c>
      <c r="AE1342" s="2" t="s">
        <v>65</v>
      </c>
      <c r="AF1342" s="2" t="s">
        <v>66</v>
      </c>
      <c r="AG1342" s="2" t="s">
        <v>13666</v>
      </c>
      <c r="AH1342" s="2" t="s">
        <v>13667</v>
      </c>
      <c r="AI1342" s="2" t="s">
        <v>67</v>
      </c>
      <c r="AJ1342" s="2" t="s">
        <v>13668</v>
      </c>
      <c r="AK1342" s="2" t="s">
        <v>53</v>
      </c>
      <c r="AL1342" s="2" t="s">
        <v>53</v>
      </c>
      <c r="AM1342" s="2" t="s">
        <v>53</v>
      </c>
      <c r="AN1342" s="2" t="s">
        <v>53</v>
      </c>
      <c r="AO1342" s="2" t="s">
        <v>53</v>
      </c>
      <c r="AP1342" s="2" t="s">
        <v>53</v>
      </c>
      <c r="AQ1342" s="2" t="s">
        <v>53</v>
      </c>
      <c r="AR1342" s="2" t="s">
        <v>69</v>
      </c>
      <c r="AS1342" s="2" t="s">
        <v>52</v>
      </c>
      <c r="AT1342" s="2" t="s">
        <v>69</v>
      </c>
    </row>
    <row r="1343" spans="1:46" ht="22.5" customHeight="1" x14ac:dyDescent="0.25">
      <c r="A1343" s="18" t="s">
        <v>13669</v>
      </c>
      <c r="B1343" s="2" t="s">
        <v>13670</v>
      </c>
      <c r="C1343" s="2" t="s">
        <v>3331</v>
      </c>
      <c r="D1343" s="2" t="s">
        <v>13091</v>
      </c>
      <c r="E1343" s="2" t="s">
        <v>51</v>
      </c>
      <c r="F1343" s="19">
        <v>1</v>
      </c>
      <c r="G1343" s="19">
        <v>28.85</v>
      </c>
      <c r="H1343" s="19" t="s">
        <v>52</v>
      </c>
      <c r="I1343" s="19">
        <v>-8.9600000000000009</v>
      </c>
      <c r="J1343" s="19" t="s">
        <v>52</v>
      </c>
      <c r="K1343" s="19" t="s">
        <v>52</v>
      </c>
      <c r="L1343" s="19">
        <v>19.89</v>
      </c>
      <c r="M1343" s="2" t="s">
        <v>51</v>
      </c>
      <c r="N1343" s="2" t="s">
        <v>1756</v>
      </c>
      <c r="O1343" s="2" t="s">
        <v>1757</v>
      </c>
      <c r="P1343" s="2" t="s">
        <v>1758</v>
      </c>
      <c r="Q1343" s="2" t="s">
        <v>53</v>
      </c>
      <c r="R1343" s="19">
        <v>28.85</v>
      </c>
      <c r="S1343" s="19" t="s">
        <v>161</v>
      </c>
      <c r="T1343" s="2" t="s">
        <v>58</v>
      </c>
      <c r="U1343" s="2" t="s">
        <v>53</v>
      </c>
      <c r="V1343" s="2" t="s">
        <v>53</v>
      </c>
      <c r="W1343" s="2" t="s">
        <v>53</v>
      </c>
      <c r="X1343" s="2" t="s">
        <v>53</v>
      </c>
      <c r="Y1343" s="2" t="s">
        <v>13671</v>
      </c>
      <c r="Z1343" s="2" t="s">
        <v>13672</v>
      </c>
      <c r="AA1343" s="2" t="s">
        <v>13673</v>
      </c>
      <c r="AB1343" s="2" t="s">
        <v>8730</v>
      </c>
      <c r="AC1343" s="2" t="s">
        <v>97</v>
      </c>
      <c r="AD1343" s="2" t="s">
        <v>8731</v>
      </c>
      <c r="AE1343" s="2" t="s">
        <v>65</v>
      </c>
      <c r="AF1343" s="2" t="s">
        <v>66</v>
      </c>
      <c r="AG1343" s="2" t="s">
        <v>13674</v>
      </c>
      <c r="AH1343" s="2" t="s">
        <v>13675</v>
      </c>
      <c r="AI1343" s="2" t="s">
        <v>67</v>
      </c>
      <c r="AJ1343" s="2" t="s">
        <v>13676</v>
      </c>
      <c r="AK1343" s="2" t="s">
        <v>53</v>
      </c>
      <c r="AL1343" s="2" t="s">
        <v>53</v>
      </c>
      <c r="AM1343" s="2" t="s">
        <v>53</v>
      </c>
      <c r="AN1343" s="2" t="s">
        <v>53</v>
      </c>
      <c r="AO1343" s="2" t="s">
        <v>53</v>
      </c>
      <c r="AP1343" s="2" t="s">
        <v>53</v>
      </c>
      <c r="AQ1343" s="2" t="s">
        <v>53</v>
      </c>
      <c r="AR1343" s="160" t="s">
        <v>51</v>
      </c>
      <c r="AS1343" s="2" t="s">
        <v>52</v>
      </c>
      <c r="AT1343" s="2" t="s">
        <v>69</v>
      </c>
    </row>
    <row r="1344" spans="1:46" ht="22.5" customHeight="1" x14ac:dyDescent="0.25">
      <c r="A1344" s="18" t="s">
        <v>13677</v>
      </c>
      <c r="B1344" s="2" t="s">
        <v>13678</v>
      </c>
      <c r="C1344" s="2" t="s">
        <v>344</v>
      </c>
      <c r="D1344" s="2" t="s">
        <v>12024</v>
      </c>
      <c r="E1344" s="2" t="s">
        <v>69</v>
      </c>
      <c r="F1344" s="19">
        <v>1</v>
      </c>
      <c r="G1344" s="19">
        <v>192.99</v>
      </c>
      <c r="H1344" s="19" t="s">
        <v>52</v>
      </c>
      <c r="I1344" s="19">
        <v>-32.81</v>
      </c>
      <c r="J1344" s="19">
        <v>-20.45</v>
      </c>
      <c r="K1344" s="19" t="s">
        <v>52</v>
      </c>
      <c r="L1344" s="19">
        <v>139.72999999999999</v>
      </c>
      <c r="M1344" s="2" t="s">
        <v>53</v>
      </c>
      <c r="N1344" s="2" t="s">
        <v>54</v>
      </c>
      <c r="O1344" s="2" t="s">
        <v>55</v>
      </c>
      <c r="P1344" s="2" t="s">
        <v>56</v>
      </c>
      <c r="Q1344" s="2" t="s">
        <v>53</v>
      </c>
      <c r="R1344" s="19">
        <v>192.99</v>
      </c>
      <c r="S1344" s="19" t="s">
        <v>57</v>
      </c>
      <c r="T1344" s="2" t="s">
        <v>58</v>
      </c>
      <c r="U1344" s="2" t="s">
        <v>53</v>
      </c>
      <c r="V1344" s="2" t="s">
        <v>53</v>
      </c>
      <c r="W1344" s="2" t="s">
        <v>53</v>
      </c>
      <c r="X1344" s="2" t="s">
        <v>53</v>
      </c>
      <c r="Y1344" s="2" t="s">
        <v>13679</v>
      </c>
      <c r="Z1344" s="2" t="s">
        <v>13680</v>
      </c>
      <c r="AA1344" s="2" t="s">
        <v>13681</v>
      </c>
      <c r="AB1344" s="2" t="s">
        <v>13682</v>
      </c>
      <c r="AC1344" s="2" t="s">
        <v>182</v>
      </c>
      <c r="AD1344" s="2" t="s">
        <v>13683</v>
      </c>
      <c r="AE1344" s="2" t="s">
        <v>65</v>
      </c>
      <c r="AF1344" s="2" t="s">
        <v>66</v>
      </c>
      <c r="AG1344" s="2" t="s">
        <v>13684</v>
      </c>
      <c r="AH1344" s="2" t="s">
        <v>13685</v>
      </c>
      <c r="AI1344" s="2" t="s">
        <v>67</v>
      </c>
      <c r="AJ1344" s="2" t="s">
        <v>13686</v>
      </c>
      <c r="AK1344" s="2" t="s">
        <v>53</v>
      </c>
      <c r="AL1344" s="2" t="s">
        <v>53</v>
      </c>
      <c r="AM1344" s="2" t="s">
        <v>53</v>
      </c>
      <c r="AN1344" s="2" t="s">
        <v>53</v>
      </c>
      <c r="AO1344" s="2" t="s">
        <v>53</v>
      </c>
      <c r="AP1344" s="2" t="s">
        <v>53</v>
      </c>
      <c r="AQ1344" s="2" t="s">
        <v>53</v>
      </c>
      <c r="AR1344" s="2" t="s">
        <v>69</v>
      </c>
      <c r="AS1344" s="2" t="s">
        <v>52</v>
      </c>
      <c r="AT1344" s="2" t="s">
        <v>69</v>
      </c>
    </row>
    <row r="1345" spans="1:46" ht="22.5" customHeight="1" x14ac:dyDescent="0.25">
      <c r="A1345" s="18" t="s">
        <v>13687</v>
      </c>
      <c r="B1345" s="2" t="s">
        <v>13688</v>
      </c>
      <c r="C1345" s="2" t="s">
        <v>344</v>
      </c>
      <c r="D1345" s="2" t="s">
        <v>10713</v>
      </c>
      <c r="E1345" s="2" t="s">
        <v>69</v>
      </c>
      <c r="F1345" s="19">
        <v>1</v>
      </c>
      <c r="G1345" s="19">
        <v>130</v>
      </c>
      <c r="H1345" s="19" t="s">
        <v>52</v>
      </c>
      <c r="I1345" s="19">
        <v>-22.1</v>
      </c>
      <c r="J1345" s="19">
        <v>-20.45</v>
      </c>
      <c r="K1345" s="19" t="s">
        <v>52</v>
      </c>
      <c r="L1345" s="19">
        <v>87.45</v>
      </c>
      <c r="M1345" s="2" t="s">
        <v>51</v>
      </c>
      <c r="N1345" s="2" t="s">
        <v>2438</v>
      </c>
      <c r="O1345" s="2" t="s">
        <v>11802</v>
      </c>
      <c r="P1345" s="2" t="s">
        <v>11803</v>
      </c>
      <c r="Q1345" s="2" t="s">
        <v>53</v>
      </c>
      <c r="R1345" s="19">
        <v>130</v>
      </c>
      <c r="S1345" s="19" t="s">
        <v>57</v>
      </c>
      <c r="T1345" s="2" t="s">
        <v>77</v>
      </c>
      <c r="U1345" s="2" t="s">
        <v>13689</v>
      </c>
      <c r="V1345" s="2" t="s">
        <v>13690</v>
      </c>
      <c r="W1345" s="2" t="s">
        <v>13691</v>
      </c>
      <c r="X1345" s="2" t="s">
        <v>53</v>
      </c>
      <c r="Y1345" s="2" t="s">
        <v>13689</v>
      </c>
      <c r="Z1345" s="2" t="s">
        <v>13692</v>
      </c>
      <c r="AA1345" s="2" t="s">
        <v>13693</v>
      </c>
      <c r="AB1345" s="2" t="s">
        <v>7607</v>
      </c>
      <c r="AC1345" s="2" t="s">
        <v>195</v>
      </c>
      <c r="AD1345" s="2" t="s">
        <v>13694</v>
      </c>
      <c r="AE1345" s="2" t="s">
        <v>65</v>
      </c>
      <c r="AF1345" s="2" t="s">
        <v>86</v>
      </c>
      <c r="AG1345" s="2" t="s">
        <v>13695</v>
      </c>
      <c r="AH1345" s="2" t="s">
        <v>13696</v>
      </c>
      <c r="AI1345" s="2" t="s">
        <v>67</v>
      </c>
      <c r="AJ1345" s="2" t="s">
        <v>13697</v>
      </c>
      <c r="AK1345" s="2" t="s">
        <v>53</v>
      </c>
      <c r="AL1345" s="2" t="s">
        <v>53</v>
      </c>
      <c r="AM1345" s="2" t="s">
        <v>53</v>
      </c>
      <c r="AN1345" s="2" t="s">
        <v>53</v>
      </c>
      <c r="AO1345" s="2" t="s">
        <v>53</v>
      </c>
      <c r="AP1345" s="2" t="s">
        <v>53</v>
      </c>
      <c r="AQ1345" s="2" t="s">
        <v>53</v>
      </c>
      <c r="AR1345" s="2" t="s">
        <v>69</v>
      </c>
      <c r="AS1345" s="2" t="s">
        <v>52</v>
      </c>
      <c r="AT1345" s="2" t="s">
        <v>69</v>
      </c>
    </row>
    <row r="1346" spans="1:46" ht="22.5" customHeight="1" x14ac:dyDescent="0.25">
      <c r="A1346" s="18" t="s">
        <v>13698</v>
      </c>
      <c r="B1346" s="2" t="s">
        <v>13699</v>
      </c>
      <c r="C1346" s="2" t="s">
        <v>344</v>
      </c>
      <c r="D1346" s="2" t="s">
        <v>10713</v>
      </c>
      <c r="E1346" s="2" t="s">
        <v>69</v>
      </c>
      <c r="F1346" s="19">
        <v>1</v>
      </c>
      <c r="G1346" s="19">
        <v>199.99</v>
      </c>
      <c r="H1346" s="19" t="s">
        <v>52</v>
      </c>
      <c r="I1346" s="19">
        <v>-34</v>
      </c>
      <c r="J1346" s="19">
        <v>-20.45</v>
      </c>
      <c r="K1346" s="19" t="s">
        <v>52</v>
      </c>
      <c r="L1346" s="19">
        <v>145.54</v>
      </c>
      <c r="M1346" s="2" t="s">
        <v>53</v>
      </c>
      <c r="N1346" s="2" t="s">
        <v>366</v>
      </c>
      <c r="O1346" s="2" t="s">
        <v>367</v>
      </c>
      <c r="P1346" s="2" t="s">
        <v>368</v>
      </c>
      <c r="Q1346" s="2" t="s">
        <v>53</v>
      </c>
      <c r="R1346" s="19">
        <v>199.99</v>
      </c>
      <c r="S1346" s="19" t="s">
        <v>57</v>
      </c>
      <c r="T1346" s="2" t="s">
        <v>77</v>
      </c>
      <c r="U1346" s="2" t="s">
        <v>13700</v>
      </c>
      <c r="V1346" s="2" t="s">
        <v>13701</v>
      </c>
      <c r="W1346" s="2" t="s">
        <v>13702</v>
      </c>
      <c r="X1346" s="2" t="s">
        <v>53</v>
      </c>
      <c r="Y1346" s="2" t="s">
        <v>13700</v>
      </c>
      <c r="Z1346" s="2" t="s">
        <v>13703</v>
      </c>
      <c r="AA1346" s="2" t="s">
        <v>13704</v>
      </c>
      <c r="AB1346" s="2" t="s">
        <v>2933</v>
      </c>
      <c r="AC1346" s="2" t="s">
        <v>111</v>
      </c>
      <c r="AD1346" s="2" t="s">
        <v>13705</v>
      </c>
      <c r="AE1346" s="2" t="s">
        <v>65</v>
      </c>
      <c r="AF1346" s="2" t="s">
        <v>86</v>
      </c>
      <c r="AG1346" s="2" t="s">
        <v>13706</v>
      </c>
      <c r="AH1346" s="2" t="s">
        <v>13223</v>
      </c>
      <c r="AI1346" s="2" t="s">
        <v>67</v>
      </c>
      <c r="AJ1346" s="2" t="s">
        <v>13707</v>
      </c>
      <c r="AK1346" s="2" t="s">
        <v>53</v>
      </c>
      <c r="AL1346" s="2" t="s">
        <v>53</v>
      </c>
      <c r="AM1346" s="2" t="s">
        <v>53</v>
      </c>
      <c r="AN1346" s="2" t="s">
        <v>53</v>
      </c>
      <c r="AO1346" s="2" t="s">
        <v>53</v>
      </c>
      <c r="AP1346" s="2" t="s">
        <v>53</v>
      </c>
      <c r="AQ1346" s="2" t="s">
        <v>53</v>
      </c>
      <c r="AR1346" s="2" t="s">
        <v>69</v>
      </c>
      <c r="AS1346" s="2" t="s">
        <v>52</v>
      </c>
      <c r="AT1346" s="2" t="s">
        <v>69</v>
      </c>
    </row>
    <row r="1347" spans="1:46" ht="22.5" customHeight="1" x14ac:dyDescent="0.25">
      <c r="A1347" s="18" t="s">
        <v>13708</v>
      </c>
      <c r="B1347" s="2" t="s">
        <v>13709</v>
      </c>
      <c r="C1347" s="2" t="s">
        <v>344</v>
      </c>
      <c r="D1347" s="2" t="s">
        <v>10713</v>
      </c>
      <c r="E1347" s="2" t="s">
        <v>51</v>
      </c>
      <c r="F1347" s="19">
        <v>1</v>
      </c>
      <c r="G1347" s="19">
        <v>65.989999999999995</v>
      </c>
      <c r="H1347" s="19">
        <v>18.8</v>
      </c>
      <c r="I1347" s="19">
        <v>-16.72</v>
      </c>
      <c r="J1347" s="19">
        <v>-18.8</v>
      </c>
      <c r="K1347" s="19" t="s">
        <v>52</v>
      </c>
      <c r="L1347" s="19">
        <v>49.27</v>
      </c>
      <c r="M1347" s="2" t="s">
        <v>53</v>
      </c>
      <c r="N1347" s="2" t="s">
        <v>1967</v>
      </c>
      <c r="O1347" s="2" t="s">
        <v>13710</v>
      </c>
      <c r="P1347" s="2" t="s">
        <v>13711</v>
      </c>
      <c r="Q1347" s="2" t="s">
        <v>53</v>
      </c>
      <c r="R1347" s="19">
        <v>65.989999999999995</v>
      </c>
      <c r="S1347" s="19" t="s">
        <v>57</v>
      </c>
      <c r="T1347" s="2" t="s">
        <v>58</v>
      </c>
      <c r="U1347" s="2" t="s">
        <v>53</v>
      </c>
      <c r="V1347" s="2" t="s">
        <v>53</v>
      </c>
      <c r="W1347" s="2" t="s">
        <v>53</v>
      </c>
      <c r="X1347" s="2" t="s">
        <v>53</v>
      </c>
      <c r="Y1347" s="2" t="s">
        <v>13712</v>
      </c>
      <c r="Z1347" s="2" t="s">
        <v>13713</v>
      </c>
      <c r="AA1347" s="2" t="s">
        <v>13714</v>
      </c>
      <c r="AB1347" s="2" t="s">
        <v>1940</v>
      </c>
      <c r="AC1347" s="2" t="s">
        <v>111</v>
      </c>
      <c r="AD1347" s="2" t="s">
        <v>13715</v>
      </c>
      <c r="AE1347" s="2" t="s">
        <v>65</v>
      </c>
      <c r="AF1347" s="2" t="s">
        <v>66</v>
      </c>
      <c r="AG1347" s="2" t="s">
        <v>13716</v>
      </c>
      <c r="AH1347" s="2" t="s">
        <v>13717</v>
      </c>
      <c r="AI1347" s="2" t="s">
        <v>67</v>
      </c>
      <c r="AJ1347" s="2" t="s">
        <v>13718</v>
      </c>
      <c r="AK1347" s="2" t="s">
        <v>53</v>
      </c>
      <c r="AL1347" s="2" t="s">
        <v>53</v>
      </c>
      <c r="AM1347" s="2" t="s">
        <v>53</v>
      </c>
      <c r="AN1347" s="2" t="s">
        <v>53</v>
      </c>
      <c r="AO1347" s="2" t="s">
        <v>53</v>
      </c>
      <c r="AP1347" s="2" t="s">
        <v>53</v>
      </c>
      <c r="AQ1347" s="2" t="s">
        <v>53</v>
      </c>
      <c r="AR1347" s="2" t="s">
        <v>69</v>
      </c>
      <c r="AS1347" s="2" t="s">
        <v>52</v>
      </c>
      <c r="AT1347" s="2" t="s">
        <v>69</v>
      </c>
    </row>
    <row r="1348" spans="1:46" ht="22.5" customHeight="1" x14ac:dyDescent="0.25">
      <c r="A1348" s="18" t="s">
        <v>13719</v>
      </c>
      <c r="B1348" s="2" t="s">
        <v>13720</v>
      </c>
      <c r="C1348" s="2" t="s">
        <v>344</v>
      </c>
      <c r="D1348" s="2" t="s">
        <v>12024</v>
      </c>
      <c r="E1348" s="2" t="s">
        <v>69</v>
      </c>
      <c r="F1348" s="19">
        <v>1</v>
      </c>
      <c r="G1348" s="19">
        <v>49.9</v>
      </c>
      <c r="H1348" s="19">
        <v>13.7</v>
      </c>
      <c r="I1348" s="19">
        <v>-13.98</v>
      </c>
      <c r="J1348" s="19">
        <v>-13.7</v>
      </c>
      <c r="K1348" s="19" t="s">
        <v>52</v>
      </c>
      <c r="L1348" s="19">
        <v>35.92</v>
      </c>
      <c r="M1348" s="2" t="s">
        <v>53</v>
      </c>
      <c r="N1348" s="2" t="s">
        <v>199</v>
      </c>
      <c r="O1348" s="2" t="s">
        <v>2106</v>
      </c>
      <c r="P1348" s="2" t="s">
        <v>2107</v>
      </c>
      <c r="Q1348" s="2" t="s">
        <v>53</v>
      </c>
      <c r="R1348" s="19">
        <v>49.9</v>
      </c>
      <c r="S1348" s="19" t="s">
        <v>57</v>
      </c>
      <c r="T1348" s="2" t="s">
        <v>58</v>
      </c>
      <c r="U1348" s="2" t="s">
        <v>53</v>
      </c>
      <c r="V1348" s="2" t="s">
        <v>53</v>
      </c>
      <c r="W1348" s="2" t="s">
        <v>53</v>
      </c>
      <c r="X1348" s="2" t="s">
        <v>53</v>
      </c>
      <c r="Y1348" s="2" t="s">
        <v>13721</v>
      </c>
      <c r="Z1348" s="2" t="s">
        <v>13722</v>
      </c>
      <c r="AA1348" s="2" t="s">
        <v>13723</v>
      </c>
      <c r="AB1348" s="2" t="s">
        <v>7447</v>
      </c>
      <c r="AC1348" s="2" t="s">
        <v>124</v>
      </c>
      <c r="AD1348" s="2" t="s">
        <v>13724</v>
      </c>
      <c r="AE1348" s="2" t="s">
        <v>65</v>
      </c>
      <c r="AF1348" s="2" t="s">
        <v>66</v>
      </c>
      <c r="AG1348" s="2" t="s">
        <v>12702</v>
      </c>
      <c r="AH1348" s="2" t="s">
        <v>13639</v>
      </c>
      <c r="AI1348" s="2" t="s">
        <v>67</v>
      </c>
      <c r="AJ1348" s="2" t="s">
        <v>13725</v>
      </c>
      <c r="AK1348" s="2" t="s">
        <v>53</v>
      </c>
      <c r="AL1348" s="2" t="s">
        <v>53</v>
      </c>
      <c r="AM1348" s="2" t="s">
        <v>53</v>
      </c>
      <c r="AN1348" s="2" t="s">
        <v>53</v>
      </c>
      <c r="AO1348" s="2" t="s">
        <v>53</v>
      </c>
      <c r="AP1348" s="2" t="s">
        <v>53</v>
      </c>
      <c r="AQ1348" s="2" t="s">
        <v>53</v>
      </c>
      <c r="AR1348" s="2" t="s">
        <v>69</v>
      </c>
      <c r="AS1348" s="2" t="s">
        <v>52</v>
      </c>
      <c r="AT1348" s="2" t="s">
        <v>69</v>
      </c>
    </row>
    <row r="1349" spans="1:46" ht="22.5" customHeight="1" x14ac:dyDescent="0.25">
      <c r="A1349" s="18" t="s">
        <v>13726</v>
      </c>
      <c r="B1349" s="2" t="s">
        <v>13727</v>
      </c>
      <c r="C1349" s="2" t="s">
        <v>115</v>
      </c>
      <c r="D1349" s="2" t="s">
        <v>13728</v>
      </c>
      <c r="E1349" s="2" t="s">
        <v>51</v>
      </c>
      <c r="F1349" s="19">
        <v>1</v>
      </c>
      <c r="G1349" s="19">
        <v>158.34</v>
      </c>
      <c r="H1349" s="19">
        <v>13.78</v>
      </c>
      <c r="I1349" s="19">
        <v>-26.92</v>
      </c>
      <c r="J1349" s="19">
        <v>-35.229999999999997</v>
      </c>
      <c r="K1349" s="19" t="s">
        <v>52</v>
      </c>
      <c r="L1349" s="19">
        <v>109.97</v>
      </c>
      <c r="M1349" s="2" t="s">
        <v>53</v>
      </c>
      <c r="N1349" s="2" t="s">
        <v>2040</v>
      </c>
      <c r="O1349" s="2" t="s">
        <v>13729</v>
      </c>
      <c r="P1349" s="2" t="s">
        <v>13730</v>
      </c>
      <c r="Q1349" s="2" t="s">
        <v>53</v>
      </c>
      <c r="R1349" s="19">
        <v>158.34</v>
      </c>
      <c r="S1349" s="19" t="s">
        <v>57</v>
      </c>
      <c r="T1349" s="2" t="s">
        <v>77</v>
      </c>
      <c r="U1349" s="2" t="s">
        <v>13731</v>
      </c>
      <c r="V1349" s="2" t="s">
        <v>13732</v>
      </c>
      <c r="W1349" s="2" t="s">
        <v>13733</v>
      </c>
      <c r="X1349" s="2" t="s">
        <v>53</v>
      </c>
      <c r="Y1349" s="2" t="s">
        <v>13731</v>
      </c>
      <c r="Z1349" s="2" t="s">
        <v>13734</v>
      </c>
      <c r="AA1349" s="2" t="s">
        <v>13735</v>
      </c>
      <c r="AB1349" s="2" t="s">
        <v>13736</v>
      </c>
      <c r="AC1349" s="2" t="s">
        <v>574</v>
      </c>
      <c r="AD1349" s="2" t="s">
        <v>13737</v>
      </c>
      <c r="AE1349" s="2" t="s">
        <v>65</v>
      </c>
      <c r="AF1349" s="2" t="s">
        <v>86</v>
      </c>
      <c r="AG1349" s="2" t="s">
        <v>13535</v>
      </c>
      <c r="AH1349" s="2" t="s">
        <v>53</v>
      </c>
      <c r="AI1349" s="2" t="s">
        <v>170</v>
      </c>
      <c r="AJ1349" s="2" t="s">
        <v>13738</v>
      </c>
      <c r="AK1349" s="2" t="s">
        <v>13739</v>
      </c>
      <c r="AL1349" s="2" t="s">
        <v>53</v>
      </c>
      <c r="AM1349" s="2" t="s">
        <v>53</v>
      </c>
      <c r="AN1349" s="2" t="s">
        <v>53</v>
      </c>
      <c r="AO1349" s="2" t="s">
        <v>53</v>
      </c>
      <c r="AP1349" s="2" t="s">
        <v>53</v>
      </c>
      <c r="AQ1349" s="2" t="s">
        <v>53</v>
      </c>
      <c r="AR1349" s="2" t="s">
        <v>69</v>
      </c>
      <c r="AS1349" s="2" t="s">
        <v>52</v>
      </c>
      <c r="AT1349" s="2" t="s">
        <v>69</v>
      </c>
    </row>
    <row r="1350" spans="1:46" ht="22.5" customHeight="1" x14ac:dyDescent="0.25">
      <c r="A1350" s="18" t="s">
        <v>13740</v>
      </c>
      <c r="B1350" s="2" t="s">
        <v>13741</v>
      </c>
      <c r="C1350" s="2" t="s">
        <v>344</v>
      </c>
      <c r="D1350" s="2" t="s">
        <v>9612</v>
      </c>
      <c r="E1350" s="2" t="s">
        <v>51</v>
      </c>
      <c r="F1350" s="19">
        <v>1</v>
      </c>
      <c r="G1350" s="19">
        <v>49.99</v>
      </c>
      <c r="H1350" s="19">
        <v>48.2</v>
      </c>
      <c r="I1350" s="19">
        <v>-14</v>
      </c>
      <c r="J1350" s="19">
        <v>-48.2</v>
      </c>
      <c r="K1350" s="19" t="s">
        <v>52</v>
      </c>
      <c r="L1350" s="19">
        <v>35.99</v>
      </c>
      <c r="M1350" s="2" t="s">
        <v>51</v>
      </c>
      <c r="N1350" s="2" t="s">
        <v>143</v>
      </c>
      <c r="O1350" s="2" t="s">
        <v>1069</v>
      </c>
      <c r="P1350" s="2" t="s">
        <v>1070</v>
      </c>
      <c r="Q1350" s="2" t="s">
        <v>53</v>
      </c>
      <c r="R1350" s="19">
        <v>49.99</v>
      </c>
      <c r="S1350" s="19" t="s">
        <v>57</v>
      </c>
      <c r="T1350" s="2" t="s">
        <v>58</v>
      </c>
      <c r="U1350" s="2" t="s">
        <v>53</v>
      </c>
      <c r="V1350" s="2" t="s">
        <v>53</v>
      </c>
      <c r="W1350" s="2" t="s">
        <v>53</v>
      </c>
      <c r="X1350" s="2" t="s">
        <v>53</v>
      </c>
      <c r="Y1350" s="2" t="s">
        <v>13742</v>
      </c>
      <c r="Z1350" s="2" t="s">
        <v>13743</v>
      </c>
      <c r="AA1350" s="2" t="s">
        <v>13744</v>
      </c>
      <c r="AB1350" s="2" t="s">
        <v>12885</v>
      </c>
      <c r="AC1350" s="2" t="s">
        <v>5209</v>
      </c>
      <c r="AD1350" s="2" t="s">
        <v>13745</v>
      </c>
      <c r="AE1350" s="2" t="s">
        <v>65</v>
      </c>
      <c r="AF1350" s="2" t="s">
        <v>66</v>
      </c>
      <c r="AG1350" s="2" t="s">
        <v>12692</v>
      </c>
      <c r="AH1350" s="2" t="s">
        <v>9959</v>
      </c>
      <c r="AI1350" s="2" t="s">
        <v>67</v>
      </c>
      <c r="AJ1350" s="2" t="s">
        <v>13746</v>
      </c>
      <c r="AK1350" s="2" t="s">
        <v>53</v>
      </c>
      <c r="AL1350" s="2" t="s">
        <v>53</v>
      </c>
      <c r="AM1350" s="2" t="s">
        <v>53</v>
      </c>
      <c r="AN1350" s="2" t="s">
        <v>53</v>
      </c>
      <c r="AO1350" s="2" t="s">
        <v>53</v>
      </c>
      <c r="AP1350" s="2" t="s">
        <v>53</v>
      </c>
      <c r="AQ1350" s="2" t="s">
        <v>53</v>
      </c>
      <c r="AR1350" s="2" t="s">
        <v>69</v>
      </c>
      <c r="AS1350" s="2" t="s">
        <v>52</v>
      </c>
      <c r="AT1350" s="2" t="s">
        <v>69</v>
      </c>
    </row>
    <row r="1351" spans="1:46" ht="22.5" customHeight="1" x14ac:dyDescent="0.25">
      <c r="A1351" s="18" t="s">
        <v>13747</v>
      </c>
      <c r="B1351" s="2" t="s">
        <v>13748</v>
      </c>
      <c r="C1351" s="2" t="s">
        <v>344</v>
      </c>
      <c r="D1351" s="2" t="s">
        <v>12024</v>
      </c>
      <c r="E1351" s="2" t="s">
        <v>69</v>
      </c>
      <c r="F1351" s="19">
        <v>1</v>
      </c>
      <c r="G1351" s="19">
        <v>60.45</v>
      </c>
      <c r="H1351" s="19">
        <v>14.9</v>
      </c>
      <c r="I1351" s="19">
        <v>-15.78</v>
      </c>
      <c r="J1351" s="19">
        <v>-14.9</v>
      </c>
      <c r="K1351" s="19" t="s">
        <v>52</v>
      </c>
      <c r="L1351" s="19">
        <v>44.67</v>
      </c>
      <c r="M1351" s="2" t="s">
        <v>53</v>
      </c>
      <c r="N1351" s="2" t="s">
        <v>309</v>
      </c>
      <c r="O1351" s="2" t="s">
        <v>310</v>
      </c>
      <c r="P1351" s="2" t="s">
        <v>311</v>
      </c>
      <c r="Q1351" s="2" t="s">
        <v>53</v>
      </c>
      <c r="R1351" s="19">
        <v>60.45</v>
      </c>
      <c r="S1351" s="19" t="s">
        <v>57</v>
      </c>
      <c r="T1351" s="2" t="s">
        <v>58</v>
      </c>
      <c r="U1351" s="2" t="s">
        <v>53</v>
      </c>
      <c r="V1351" s="2" t="s">
        <v>53</v>
      </c>
      <c r="W1351" s="2" t="s">
        <v>53</v>
      </c>
      <c r="X1351" s="2" t="s">
        <v>53</v>
      </c>
      <c r="Y1351" s="2" t="s">
        <v>13749</v>
      </c>
      <c r="Z1351" s="2" t="s">
        <v>13750</v>
      </c>
      <c r="AA1351" s="2" t="s">
        <v>13751</v>
      </c>
      <c r="AB1351" s="2" t="s">
        <v>13752</v>
      </c>
      <c r="AC1351" s="2" t="s">
        <v>124</v>
      </c>
      <c r="AD1351" s="2" t="s">
        <v>13753</v>
      </c>
      <c r="AE1351" s="2" t="s">
        <v>65</v>
      </c>
      <c r="AF1351" s="2" t="s">
        <v>66</v>
      </c>
      <c r="AG1351" s="2" t="s">
        <v>12702</v>
      </c>
      <c r="AH1351" s="2" t="s">
        <v>13754</v>
      </c>
      <c r="AI1351" s="2" t="s">
        <v>67</v>
      </c>
      <c r="AJ1351" s="2" t="s">
        <v>13755</v>
      </c>
      <c r="AK1351" s="2" t="s">
        <v>53</v>
      </c>
      <c r="AL1351" s="2" t="s">
        <v>53</v>
      </c>
      <c r="AM1351" s="2" t="s">
        <v>53</v>
      </c>
      <c r="AN1351" s="2" t="s">
        <v>53</v>
      </c>
      <c r="AO1351" s="2" t="s">
        <v>53</v>
      </c>
      <c r="AP1351" s="2" t="s">
        <v>53</v>
      </c>
      <c r="AQ1351" s="2" t="s">
        <v>53</v>
      </c>
      <c r="AR1351" s="2" t="s">
        <v>69</v>
      </c>
      <c r="AS1351" s="2" t="s">
        <v>52</v>
      </c>
      <c r="AT1351" s="2" t="s">
        <v>69</v>
      </c>
    </row>
    <row r="1352" spans="1:46" ht="22.5" customHeight="1" x14ac:dyDescent="0.25">
      <c r="A1352" s="18" t="s">
        <v>13756</v>
      </c>
      <c r="B1352" s="2" t="s">
        <v>13757</v>
      </c>
      <c r="C1352" s="2" t="s">
        <v>344</v>
      </c>
      <c r="D1352" s="2" t="s">
        <v>12024</v>
      </c>
      <c r="E1352" s="2" t="s">
        <v>69</v>
      </c>
      <c r="F1352" s="19">
        <v>1</v>
      </c>
      <c r="G1352" s="19">
        <v>54.87</v>
      </c>
      <c r="H1352" s="19">
        <v>22.41</v>
      </c>
      <c r="I1352" s="19">
        <v>-12.08</v>
      </c>
      <c r="J1352" s="19">
        <v>-22.41</v>
      </c>
      <c r="K1352" s="19" t="s">
        <v>52</v>
      </c>
      <c r="L1352" s="19">
        <v>42.79</v>
      </c>
      <c r="M1352" s="2" t="s">
        <v>53</v>
      </c>
      <c r="N1352" s="2" t="s">
        <v>309</v>
      </c>
      <c r="O1352" s="2" t="s">
        <v>390</v>
      </c>
      <c r="P1352" s="2" t="s">
        <v>311</v>
      </c>
      <c r="Q1352" s="2" t="s">
        <v>53</v>
      </c>
      <c r="R1352" s="19">
        <v>54.87</v>
      </c>
      <c r="S1352" s="19" t="s">
        <v>161</v>
      </c>
      <c r="T1352" s="2" t="s">
        <v>58</v>
      </c>
      <c r="U1352" s="2" t="s">
        <v>53</v>
      </c>
      <c r="V1352" s="2" t="s">
        <v>53</v>
      </c>
      <c r="W1352" s="2" t="s">
        <v>53</v>
      </c>
      <c r="X1352" s="2" t="s">
        <v>53</v>
      </c>
      <c r="Y1352" s="2" t="s">
        <v>13758</v>
      </c>
      <c r="Z1352" s="2" t="s">
        <v>13759</v>
      </c>
      <c r="AA1352" s="2" t="s">
        <v>13760</v>
      </c>
      <c r="AB1352" s="2" t="s">
        <v>13761</v>
      </c>
      <c r="AC1352" s="2" t="s">
        <v>124</v>
      </c>
      <c r="AD1352" s="2" t="s">
        <v>13762</v>
      </c>
      <c r="AE1352" s="2" t="s">
        <v>65</v>
      </c>
      <c r="AF1352" s="2" t="s">
        <v>66</v>
      </c>
      <c r="AG1352" s="2" t="s">
        <v>12774</v>
      </c>
      <c r="AH1352" s="2" t="s">
        <v>13763</v>
      </c>
      <c r="AI1352" s="2" t="s">
        <v>67</v>
      </c>
      <c r="AJ1352" s="2" t="s">
        <v>13764</v>
      </c>
      <c r="AK1352" s="2" t="s">
        <v>53</v>
      </c>
      <c r="AL1352" s="2" t="s">
        <v>53</v>
      </c>
      <c r="AM1352" s="2" t="s">
        <v>53</v>
      </c>
      <c r="AN1352" s="2" t="s">
        <v>53</v>
      </c>
      <c r="AO1352" s="2" t="s">
        <v>53</v>
      </c>
      <c r="AP1352" s="2" t="s">
        <v>53</v>
      </c>
      <c r="AQ1352" s="2" t="s">
        <v>53</v>
      </c>
      <c r="AR1352" s="2" t="s">
        <v>69</v>
      </c>
      <c r="AS1352" s="2" t="s">
        <v>52</v>
      </c>
      <c r="AT1352" s="2" t="s">
        <v>69</v>
      </c>
    </row>
    <row r="1353" spans="1:46" ht="22.5" customHeight="1" x14ac:dyDescent="0.25">
      <c r="A1353" s="18" t="s">
        <v>13765</v>
      </c>
      <c r="B1353" s="2" t="s">
        <v>13766</v>
      </c>
      <c r="C1353" s="2" t="s">
        <v>344</v>
      </c>
      <c r="D1353" s="2" t="s">
        <v>10713</v>
      </c>
      <c r="E1353" s="2" t="s">
        <v>69</v>
      </c>
      <c r="F1353" s="19">
        <v>1</v>
      </c>
      <c r="G1353" s="19">
        <v>217.9</v>
      </c>
      <c r="H1353" s="19" t="s">
        <v>52</v>
      </c>
      <c r="I1353" s="19">
        <v>-37.04</v>
      </c>
      <c r="J1353" s="19">
        <v>-20.45</v>
      </c>
      <c r="K1353" s="19" t="s">
        <v>52</v>
      </c>
      <c r="L1353" s="19">
        <v>160.41</v>
      </c>
      <c r="M1353" s="2" t="s">
        <v>53</v>
      </c>
      <c r="N1353" s="2" t="s">
        <v>827</v>
      </c>
      <c r="O1353" s="2" t="s">
        <v>828</v>
      </c>
      <c r="P1353" s="2" t="s">
        <v>829</v>
      </c>
      <c r="Q1353" s="2" t="s">
        <v>53</v>
      </c>
      <c r="R1353" s="19">
        <v>217.9</v>
      </c>
      <c r="S1353" s="19" t="s">
        <v>57</v>
      </c>
      <c r="T1353" s="2" t="s">
        <v>58</v>
      </c>
      <c r="U1353" s="2" t="s">
        <v>53</v>
      </c>
      <c r="V1353" s="2" t="s">
        <v>53</v>
      </c>
      <c r="W1353" s="2" t="s">
        <v>53</v>
      </c>
      <c r="X1353" s="2" t="s">
        <v>53</v>
      </c>
      <c r="Y1353" s="2" t="s">
        <v>13767</v>
      </c>
      <c r="Z1353" s="2" t="s">
        <v>13768</v>
      </c>
      <c r="AA1353" s="2" t="s">
        <v>13769</v>
      </c>
      <c r="AB1353" s="2" t="s">
        <v>13770</v>
      </c>
      <c r="AC1353" s="2" t="s">
        <v>150</v>
      </c>
      <c r="AD1353" s="2" t="s">
        <v>13771</v>
      </c>
      <c r="AE1353" s="2" t="s">
        <v>65</v>
      </c>
      <c r="AF1353" s="2" t="s">
        <v>66</v>
      </c>
      <c r="AG1353" s="2" t="s">
        <v>13772</v>
      </c>
      <c r="AH1353" s="2" t="s">
        <v>13773</v>
      </c>
      <c r="AI1353" s="2" t="s">
        <v>67</v>
      </c>
      <c r="AJ1353" s="2" t="s">
        <v>13774</v>
      </c>
      <c r="AK1353" s="2" t="s">
        <v>53</v>
      </c>
      <c r="AL1353" s="2" t="s">
        <v>53</v>
      </c>
      <c r="AM1353" s="2" t="s">
        <v>53</v>
      </c>
      <c r="AN1353" s="2" t="s">
        <v>53</v>
      </c>
      <c r="AO1353" s="2" t="s">
        <v>53</v>
      </c>
      <c r="AP1353" s="2" t="s">
        <v>53</v>
      </c>
      <c r="AQ1353" s="2" t="s">
        <v>53</v>
      </c>
      <c r="AR1353" s="2" t="s">
        <v>69</v>
      </c>
      <c r="AS1353" s="2" t="s">
        <v>52</v>
      </c>
      <c r="AT1353" s="2" t="s">
        <v>69</v>
      </c>
    </row>
    <row r="1354" spans="1:46" ht="22.5" customHeight="1" x14ac:dyDescent="0.25">
      <c r="A1354" s="18" t="s">
        <v>13775</v>
      </c>
      <c r="B1354" s="2" t="s">
        <v>13776</v>
      </c>
      <c r="C1354" s="2" t="s">
        <v>344</v>
      </c>
      <c r="D1354" s="2" t="s">
        <v>12024</v>
      </c>
      <c r="E1354" s="2" t="s">
        <v>69</v>
      </c>
      <c r="F1354" s="19">
        <v>1</v>
      </c>
      <c r="G1354" s="19">
        <v>207.9</v>
      </c>
      <c r="H1354" s="19" t="s">
        <v>52</v>
      </c>
      <c r="I1354" s="19">
        <v>-35.340000000000003</v>
      </c>
      <c r="J1354" s="19">
        <v>-20.45</v>
      </c>
      <c r="K1354" s="19" t="s">
        <v>52</v>
      </c>
      <c r="L1354" s="19">
        <v>152.11000000000001</v>
      </c>
      <c r="M1354" s="2" t="s">
        <v>53</v>
      </c>
      <c r="N1354" s="2" t="s">
        <v>2632</v>
      </c>
      <c r="O1354" s="2" t="s">
        <v>9760</v>
      </c>
      <c r="P1354" s="2" t="s">
        <v>9761</v>
      </c>
      <c r="Q1354" s="2" t="s">
        <v>53</v>
      </c>
      <c r="R1354" s="19">
        <v>207.9</v>
      </c>
      <c r="S1354" s="19" t="s">
        <v>57</v>
      </c>
      <c r="T1354" s="2" t="s">
        <v>77</v>
      </c>
      <c r="U1354" s="2" t="s">
        <v>13777</v>
      </c>
      <c r="V1354" s="2" t="s">
        <v>13778</v>
      </c>
      <c r="W1354" s="2" t="s">
        <v>13779</v>
      </c>
      <c r="X1354" s="2" t="s">
        <v>53</v>
      </c>
      <c r="Y1354" s="2" t="s">
        <v>13777</v>
      </c>
      <c r="Z1354" s="2" t="s">
        <v>13780</v>
      </c>
      <c r="AA1354" s="2" t="s">
        <v>13781</v>
      </c>
      <c r="AB1354" s="2" t="s">
        <v>13782</v>
      </c>
      <c r="AC1354" s="2" t="s">
        <v>97</v>
      </c>
      <c r="AD1354" s="2" t="s">
        <v>13783</v>
      </c>
      <c r="AE1354" s="2" t="s">
        <v>65</v>
      </c>
      <c r="AF1354" s="2" t="s">
        <v>86</v>
      </c>
      <c r="AG1354" s="2" t="s">
        <v>13784</v>
      </c>
      <c r="AH1354" s="2" t="s">
        <v>13785</v>
      </c>
      <c r="AI1354" s="2" t="s">
        <v>67</v>
      </c>
      <c r="AJ1354" s="2" t="s">
        <v>13786</v>
      </c>
      <c r="AK1354" s="2" t="s">
        <v>53</v>
      </c>
      <c r="AL1354" s="2" t="s">
        <v>53</v>
      </c>
      <c r="AM1354" s="2" t="s">
        <v>53</v>
      </c>
      <c r="AN1354" s="2" t="s">
        <v>53</v>
      </c>
      <c r="AO1354" s="2" t="s">
        <v>53</v>
      </c>
      <c r="AP1354" s="2" t="s">
        <v>53</v>
      </c>
      <c r="AQ1354" s="2" t="s">
        <v>53</v>
      </c>
      <c r="AR1354" s="2" t="s">
        <v>69</v>
      </c>
      <c r="AS1354" s="2" t="s">
        <v>52</v>
      </c>
      <c r="AT1354" s="2" t="s">
        <v>69</v>
      </c>
    </row>
    <row r="1355" spans="1:46" ht="22.5" customHeight="1" x14ac:dyDescent="0.25">
      <c r="A1355" s="18" t="s">
        <v>13787</v>
      </c>
      <c r="B1355" s="2" t="s">
        <v>13788</v>
      </c>
      <c r="C1355" s="2" t="s">
        <v>344</v>
      </c>
      <c r="D1355" s="2" t="s">
        <v>12024</v>
      </c>
      <c r="E1355" s="2" t="s">
        <v>69</v>
      </c>
      <c r="F1355" s="19">
        <v>1</v>
      </c>
      <c r="G1355" s="19">
        <v>92.29</v>
      </c>
      <c r="H1355" s="19" t="s">
        <v>52</v>
      </c>
      <c r="I1355" s="19">
        <v>-15.69</v>
      </c>
      <c r="J1355" s="19">
        <v>-26.45</v>
      </c>
      <c r="K1355" s="19" t="s">
        <v>52</v>
      </c>
      <c r="L1355" s="19">
        <v>50.15</v>
      </c>
      <c r="M1355" s="2" t="s">
        <v>51</v>
      </c>
      <c r="N1355" s="2" t="s">
        <v>687</v>
      </c>
      <c r="O1355" s="2" t="s">
        <v>2463</v>
      </c>
      <c r="P1355" s="2" t="s">
        <v>1492</v>
      </c>
      <c r="Q1355" s="2" t="s">
        <v>53</v>
      </c>
      <c r="R1355" s="19">
        <v>92.29</v>
      </c>
      <c r="S1355" s="19" t="s">
        <v>57</v>
      </c>
      <c r="T1355" s="2" t="s">
        <v>58</v>
      </c>
      <c r="U1355" s="2" t="s">
        <v>53</v>
      </c>
      <c r="V1355" s="2" t="s">
        <v>53</v>
      </c>
      <c r="W1355" s="2" t="s">
        <v>53</v>
      </c>
      <c r="X1355" s="2" t="s">
        <v>53</v>
      </c>
      <c r="Y1355" s="2" t="s">
        <v>13789</v>
      </c>
      <c r="Z1355" s="2" t="s">
        <v>13790</v>
      </c>
      <c r="AA1355" s="2" t="s">
        <v>13791</v>
      </c>
      <c r="AB1355" s="2" t="s">
        <v>1762</v>
      </c>
      <c r="AC1355" s="2" t="s">
        <v>111</v>
      </c>
      <c r="AD1355" s="2" t="s">
        <v>13792</v>
      </c>
      <c r="AE1355" s="2" t="s">
        <v>65</v>
      </c>
      <c r="AF1355" s="2" t="s">
        <v>66</v>
      </c>
      <c r="AG1355" s="2" t="s">
        <v>13793</v>
      </c>
      <c r="AH1355" s="2" t="s">
        <v>13794</v>
      </c>
      <c r="AI1355" s="2" t="s">
        <v>67</v>
      </c>
      <c r="AJ1355" s="2" t="s">
        <v>13795</v>
      </c>
      <c r="AK1355" s="2" t="s">
        <v>53</v>
      </c>
      <c r="AL1355" s="2" t="s">
        <v>53</v>
      </c>
      <c r="AM1355" s="2" t="s">
        <v>53</v>
      </c>
      <c r="AN1355" s="2" t="s">
        <v>53</v>
      </c>
      <c r="AO1355" s="2" t="s">
        <v>53</v>
      </c>
      <c r="AP1355" s="2" t="s">
        <v>53</v>
      </c>
      <c r="AQ1355" s="2" t="s">
        <v>53</v>
      </c>
      <c r="AR1355" s="2" t="s">
        <v>69</v>
      </c>
      <c r="AS1355" s="2" t="s">
        <v>52</v>
      </c>
      <c r="AT1355" s="2" t="s">
        <v>69</v>
      </c>
    </row>
    <row r="1356" spans="1:46" ht="22.5" customHeight="1" x14ac:dyDescent="0.25">
      <c r="A1356" s="18" t="s">
        <v>13796</v>
      </c>
      <c r="B1356" s="2" t="s">
        <v>13797</v>
      </c>
      <c r="C1356" s="2" t="s">
        <v>344</v>
      </c>
      <c r="D1356" s="2" t="s">
        <v>13798</v>
      </c>
      <c r="E1356" s="2" t="s">
        <v>51</v>
      </c>
      <c r="F1356" s="19">
        <v>1</v>
      </c>
      <c r="G1356" s="19">
        <v>127.99</v>
      </c>
      <c r="H1356" s="19">
        <v>1.59</v>
      </c>
      <c r="I1356" s="19">
        <v>-15.36</v>
      </c>
      <c r="J1356" s="19" t="s">
        <v>52</v>
      </c>
      <c r="K1356" s="19" t="s">
        <v>52</v>
      </c>
      <c r="L1356" s="19">
        <v>114.22</v>
      </c>
      <c r="M1356" s="2" t="s">
        <v>53</v>
      </c>
      <c r="N1356" s="2" t="s">
        <v>3703</v>
      </c>
      <c r="O1356" s="2" t="s">
        <v>3704</v>
      </c>
      <c r="P1356" s="2" t="s">
        <v>3705</v>
      </c>
      <c r="Q1356" s="2" t="s">
        <v>53</v>
      </c>
      <c r="R1356" s="19">
        <v>127.99</v>
      </c>
      <c r="S1356" s="19" t="s">
        <v>161</v>
      </c>
      <c r="T1356" s="2" t="s">
        <v>58</v>
      </c>
      <c r="U1356" s="2" t="s">
        <v>13799</v>
      </c>
      <c r="V1356" s="2" t="s">
        <v>13800</v>
      </c>
      <c r="W1356" s="2" t="s">
        <v>13801</v>
      </c>
      <c r="X1356" s="2" t="s">
        <v>53</v>
      </c>
      <c r="Y1356" s="2" t="s">
        <v>13799</v>
      </c>
      <c r="Z1356" s="2" t="s">
        <v>13802</v>
      </c>
      <c r="AA1356" s="2" t="s">
        <v>13803</v>
      </c>
      <c r="AB1356" s="2" t="s">
        <v>1634</v>
      </c>
      <c r="AC1356" s="2" t="s">
        <v>124</v>
      </c>
      <c r="AD1356" s="2" t="s">
        <v>1635</v>
      </c>
      <c r="AE1356" s="2" t="s">
        <v>65</v>
      </c>
      <c r="AF1356" s="2" t="s">
        <v>222</v>
      </c>
      <c r="AG1356" s="2" t="s">
        <v>13804</v>
      </c>
      <c r="AH1356" s="2" t="s">
        <v>13805</v>
      </c>
      <c r="AI1356" s="2" t="s">
        <v>6887</v>
      </c>
      <c r="AJ1356" s="2" t="s">
        <v>13806</v>
      </c>
      <c r="AK1356" s="2" t="s">
        <v>53</v>
      </c>
      <c r="AL1356" s="2" t="s">
        <v>53</v>
      </c>
      <c r="AM1356" s="2" t="s">
        <v>53</v>
      </c>
      <c r="AN1356" s="2" t="s">
        <v>53</v>
      </c>
      <c r="AO1356" s="2" t="s">
        <v>53</v>
      </c>
      <c r="AP1356" s="2" t="s">
        <v>53</v>
      </c>
      <c r="AQ1356" s="2" t="s">
        <v>53</v>
      </c>
      <c r="AR1356" s="2" t="s">
        <v>69</v>
      </c>
      <c r="AS1356" s="2" t="s">
        <v>52</v>
      </c>
      <c r="AT1356" s="2" t="s">
        <v>69</v>
      </c>
    </row>
    <row r="1357" spans="1:46" ht="22.5" customHeight="1" x14ac:dyDescent="0.25">
      <c r="A1357" s="18" t="s">
        <v>13807</v>
      </c>
      <c r="B1357" s="2" t="s">
        <v>13808</v>
      </c>
      <c r="C1357" s="2" t="s">
        <v>344</v>
      </c>
      <c r="D1357" s="2" t="s">
        <v>12024</v>
      </c>
      <c r="E1357" s="2" t="s">
        <v>51</v>
      </c>
      <c r="F1357" s="19">
        <v>1</v>
      </c>
      <c r="G1357" s="19">
        <v>67.42</v>
      </c>
      <c r="H1357" s="19">
        <v>8.1</v>
      </c>
      <c r="I1357" s="19">
        <v>-16.96</v>
      </c>
      <c r="J1357" s="19">
        <v>-8.1</v>
      </c>
      <c r="K1357" s="19" t="s">
        <v>52</v>
      </c>
      <c r="L1357" s="19">
        <v>50.46</v>
      </c>
      <c r="M1357" s="2" t="s">
        <v>53</v>
      </c>
      <c r="N1357" s="2" t="s">
        <v>687</v>
      </c>
      <c r="O1357" s="2" t="s">
        <v>688</v>
      </c>
      <c r="P1357" s="2" t="s">
        <v>689</v>
      </c>
      <c r="Q1357" s="2" t="s">
        <v>53</v>
      </c>
      <c r="R1357" s="19">
        <v>67.42</v>
      </c>
      <c r="S1357" s="19" t="s">
        <v>57</v>
      </c>
      <c r="T1357" s="2" t="s">
        <v>58</v>
      </c>
      <c r="U1357" s="2" t="s">
        <v>53</v>
      </c>
      <c r="V1357" s="2" t="s">
        <v>53</v>
      </c>
      <c r="W1357" s="2" t="s">
        <v>53</v>
      </c>
      <c r="X1357" s="2" t="s">
        <v>53</v>
      </c>
      <c r="Y1357" s="2" t="s">
        <v>13809</v>
      </c>
      <c r="Z1357" s="2" t="s">
        <v>13810</v>
      </c>
      <c r="AA1357" s="2" t="s">
        <v>13811</v>
      </c>
      <c r="AB1357" s="2" t="s">
        <v>13812</v>
      </c>
      <c r="AC1357" s="2" t="s">
        <v>97</v>
      </c>
      <c r="AD1357" s="2" t="s">
        <v>13813</v>
      </c>
      <c r="AE1357" s="2" t="s">
        <v>65</v>
      </c>
      <c r="AF1357" s="2" t="s">
        <v>66</v>
      </c>
      <c r="AG1357" s="2" t="s">
        <v>13814</v>
      </c>
      <c r="AH1357" s="2" t="s">
        <v>13815</v>
      </c>
      <c r="AI1357" s="2" t="s">
        <v>67</v>
      </c>
      <c r="AJ1357" s="2" t="s">
        <v>13816</v>
      </c>
      <c r="AK1357" s="2" t="s">
        <v>53</v>
      </c>
      <c r="AL1357" s="2" t="s">
        <v>53</v>
      </c>
      <c r="AM1357" s="2" t="s">
        <v>53</v>
      </c>
      <c r="AN1357" s="2" t="s">
        <v>53</v>
      </c>
      <c r="AO1357" s="2" t="s">
        <v>53</v>
      </c>
      <c r="AP1357" s="2" t="s">
        <v>53</v>
      </c>
      <c r="AQ1357" s="2" t="s">
        <v>53</v>
      </c>
      <c r="AR1357" s="2" t="s">
        <v>69</v>
      </c>
      <c r="AS1357" s="2" t="s">
        <v>52</v>
      </c>
      <c r="AT1357" s="2" t="s">
        <v>69</v>
      </c>
    </row>
    <row r="1358" spans="1:46" ht="22.5" customHeight="1" x14ac:dyDescent="0.25">
      <c r="A1358" s="18" t="s">
        <v>13817</v>
      </c>
      <c r="B1358" s="2" t="s">
        <v>13818</v>
      </c>
      <c r="C1358" s="2" t="s">
        <v>1272</v>
      </c>
      <c r="D1358" s="2" t="s">
        <v>3325</v>
      </c>
      <c r="E1358" s="2" t="s">
        <v>69</v>
      </c>
      <c r="F1358" s="19">
        <v>0</v>
      </c>
      <c r="G1358" s="19">
        <v>193.99</v>
      </c>
      <c r="H1358" s="19" t="s">
        <v>52</v>
      </c>
      <c r="I1358" s="19">
        <v>-23.28</v>
      </c>
      <c r="J1358" s="19">
        <v>-26.45</v>
      </c>
      <c r="K1358" s="19">
        <v>-144.26</v>
      </c>
      <c r="L1358" s="19">
        <v>0</v>
      </c>
      <c r="M1358" s="2" t="s">
        <v>53</v>
      </c>
      <c r="N1358" s="2" t="s">
        <v>559</v>
      </c>
      <c r="O1358" s="2" t="s">
        <v>560</v>
      </c>
      <c r="P1358" s="2" t="s">
        <v>561</v>
      </c>
      <c r="Q1358" s="2" t="s">
        <v>53</v>
      </c>
      <c r="R1358" s="19">
        <v>193.99</v>
      </c>
      <c r="S1358" s="19" t="s">
        <v>161</v>
      </c>
      <c r="T1358" s="2" t="s">
        <v>3326</v>
      </c>
      <c r="U1358" s="2" t="s">
        <v>53</v>
      </c>
      <c r="V1358" s="2" t="s">
        <v>53</v>
      </c>
      <c r="W1358" s="2" t="s">
        <v>53</v>
      </c>
      <c r="X1358" s="2" t="s">
        <v>53</v>
      </c>
      <c r="Y1358" s="2" t="s">
        <v>13819</v>
      </c>
      <c r="Z1358" s="2" t="s">
        <v>13820</v>
      </c>
      <c r="AA1358" s="2" t="s">
        <v>53</v>
      </c>
      <c r="AB1358" s="2" t="s">
        <v>3605</v>
      </c>
      <c r="AC1358" s="2" t="s">
        <v>111</v>
      </c>
      <c r="AD1358" s="2" t="s">
        <v>13821</v>
      </c>
      <c r="AE1358" s="2" t="s">
        <v>65</v>
      </c>
      <c r="AF1358" s="2" t="s">
        <v>66</v>
      </c>
      <c r="AG1358" s="2" t="s">
        <v>53</v>
      </c>
      <c r="AH1358" s="2" t="s">
        <v>53</v>
      </c>
      <c r="AI1358" s="2" t="s">
        <v>67</v>
      </c>
      <c r="AJ1358" s="2" t="s">
        <v>13822</v>
      </c>
      <c r="AK1358" s="2" t="s">
        <v>53</v>
      </c>
      <c r="AL1358" s="2" t="s">
        <v>53</v>
      </c>
      <c r="AM1358" s="2" t="s">
        <v>53</v>
      </c>
      <c r="AN1358" s="2" t="s">
        <v>53</v>
      </c>
      <c r="AO1358" s="2" t="s">
        <v>53</v>
      </c>
      <c r="AP1358" s="2" t="s">
        <v>53</v>
      </c>
      <c r="AQ1358" s="2" t="s">
        <v>53</v>
      </c>
      <c r="AR1358" s="2" t="s">
        <v>69</v>
      </c>
      <c r="AS1358" s="2" t="s">
        <v>52</v>
      </c>
      <c r="AT1358" s="2" t="s">
        <v>69</v>
      </c>
    </row>
    <row r="1359" spans="1:46" ht="22.5" customHeight="1" x14ac:dyDescent="0.25">
      <c r="A1359" s="18" t="s">
        <v>13823</v>
      </c>
      <c r="B1359" s="2" t="s">
        <v>13824</v>
      </c>
      <c r="C1359" s="2" t="s">
        <v>344</v>
      </c>
      <c r="D1359" s="2" t="s">
        <v>8953</v>
      </c>
      <c r="E1359" s="2" t="s">
        <v>69</v>
      </c>
      <c r="F1359" s="19">
        <v>1</v>
      </c>
      <c r="G1359" s="19">
        <v>22.85</v>
      </c>
      <c r="H1359" s="19">
        <v>15.9</v>
      </c>
      <c r="I1359" s="19">
        <v>-8.24</v>
      </c>
      <c r="J1359" s="19" t="s">
        <v>52</v>
      </c>
      <c r="K1359" s="19" t="s">
        <v>52</v>
      </c>
      <c r="L1359" s="19">
        <v>30.51</v>
      </c>
      <c r="M1359" s="2" t="s">
        <v>51</v>
      </c>
      <c r="N1359" s="2" t="s">
        <v>1660</v>
      </c>
      <c r="O1359" s="2" t="s">
        <v>1661</v>
      </c>
      <c r="P1359" s="2" t="s">
        <v>1662</v>
      </c>
      <c r="Q1359" s="2" t="s">
        <v>53</v>
      </c>
      <c r="R1359" s="19">
        <v>22.85</v>
      </c>
      <c r="S1359" s="19" t="s">
        <v>161</v>
      </c>
      <c r="T1359" s="2" t="s">
        <v>58</v>
      </c>
      <c r="U1359" s="2" t="s">
        <v>13825</v>
      </c>
      <c r="V1359" s="2" t="s">
        <v>13826</v>
      </c>
      <c r="W1359" s="2" t="s">
        <v>13827</v>
      </c>
      <c r="X1359" s="2" t="s">
        <v>53</v>
      </c>
      <c r="Y1359" s="2" t="s">
        <v>13825</v>
      </c>
      <c r="Z1359" s="2" t="s">
        <v>13828</v>
      </c>
      <c r="AA1359" s="2" t="s">
        <v>13829</v>
      </c>
      <c r="AB1359" s="2" t="s">
        <v>124</v>
      </c>
      <c r="AC1359" s="2" t="s">
        <v>124</v>
      </c>
      <c r="AD1359" s="2" t="s">
        <v>13830</v>
      </c>
      <c r="AE1359" s="2" t="s">
        <v>65</v>
      </c>
      <c r="AF1359" s="2" t="s">
        <v>222</v>
      </c>
      <c r="AG1359" s="2" t="s">
        <v>13831</v>
      </c>
      <c r="AH1359" s="2" t="s">
        <v>13832</v>
      </c>
      <c r="AI1359" s="2" t="s">
        <v>3466</v>
      </c>
      <c r="AJ1359" s="2" t="s">
        <v>13833</v>
      </c>
      <c r="AK1359" s="2" t="s">
        <v>53</v>
      </c>
      <c r="AL1359" s="2" t="s">
        <v>53</v>
      </c>
      <c r="AM1359" s="2" t="s">
        <v>53</v>
      </c>
      <c r="AN1359" s="2" t="s">
        <v>53</v>
      </c>
      <c r="AO1359" s="2" t="s">
        <v>53</v>
      </c>
      <c r="AP1359" s="2" t="s">
        <v>53</v>
      </c>
      <c r="AQ1359" s="2" t="s">
        <v>53</v>
      </c>
      <c r="AR1359" s="2" t="s">
        <v>69</v>
      </c>
      <c r="AS1359" s="2" t="s">
        <v>52</v>
      </c>
      <c r="AT1359" s="2" t="s">
        <v>69</v>
      </c>
    </row>
    <row r="1360" spans="1:46" ht="22.5" customHeight="1" x14ac:dyDescent="0.25">
      <c r="A1360" s="18" t="s">
        <v>13834</v>
      </c>
      <c r="B1360" s="2" t="s">
        <v>13835</v>
      </c>
      <c r="C1360" s="2" t="s">
        <v>344</v>
      </c>
      <c r="D1360" s="2" t="s">
        <v>10713</v>
      </c>
      <c r="E1360" s="2" t="s">
        <v>69</v>
      </c>
      <c r="F1360" s="19">
        <v>1</v>
      </c>
      <c r="G1360" s="19">
        <v>89.9</v>
      </c>
      <c r="H1360" s="19" t="s">
        <v>52</v>
      </c>
      <c r="I1360" s="19">
        <v>-15.28</v>
      </c>
      <c r="J1360" s="19">
        <v>-26.45</v>
      </c>
      <c r="K1360" s="19" t="s">
        <v>52</v>
      </c>
      <c r="L1360" s="19">
        <v>48.17</v>
      </c>
      <c r="M1360" s="2" t="s">
        <v>53</v>
      </c>
      <c r="N1360" s="2" t="s">
        <v>420</v>
      </c>
      <c r="O1360" s="2" t="s">
        <v>12940</v>
      </c>
      <c r="P1360" s="2" t="s">
        <v>12941</v>
      </c>
      <c r="Q1360" s="2" t="s">
        <v>53</v>
      </c>
      <c r="R1360" s="19">
        <v>89.9</v>
      </c>
      <c r="S1360" s="19" t="s">
        <v>57</v>
      </c>
      <c r="T1360" s="2" t="s">
        <v>77</v>
      </c>
      <c r="U1360" s="2" t="s">
        <v>13836</v>
      </c>
      <c r="V1360" s="2" t="s">
        <v>13837</v>
      </c>
      <c r="W1360" s="2" t="s">
        <v>13838</v>
      </c>
      <c r="X1360" s="2" t="s">
        <v>53</v>
      </c>
      <c r="Y1360" s="2" t="s">
        <v>13836</v>
      </c>
      <c r="Z1360" s="2" t="s">
        <v>13839</v>
      </c>
      <c r="AA1360" s="2" t="s">
        <v>13840</v>
      </c>
      <c r="AB1360" s="2" t="s">
        <v>13841</v>
      </c>
      <c r="AC1360" s="2" t="s">
        <v>97</v>
      </c>
      <c r="AD1360" s="2" t="s">
        <v>13842</v>
      </c>
      <c r="AE1360" s="2" t="s">
        <v>65</v>
      </c>
      <c r="AF1360" s="2" t="s">
        <v>86</v>
      </c>
      <c r="AG1360" s="2" t="s">
        <v>13843</v>
      </c>
      <c r="AH1360" s="2" t="s">
        <v>12266</v>
      </c>
      <c r="AI1360" s="2" t="s">
        <v>67</v>
      </c>
      <c r="AJ1360" s="2" t="s">
        <v>13844</v>
      </c>
      <c r="AK1360" s="2" t="s">
        <v>53</v>
      </c>
      <c r="AL1360" s="2" t="s">
        <v>53</v>
      </c>
      <c r="AM1360" s="2" t="s">
        <v>53</v>
      </c>
      <c r="AN1360" s="2" t="s">
        <v>53</v>
      </c>
      <c r="AO1360" s="2" t="s">
        <v>53</v>
      </c>
      <c r="AP1360" s="2" t="s">
        <v>53</v>
      </c>
      <c r="AQ1360" s="2" t="s">
        <v>53</v>
      </c>
      <c r="AR1360" s="2" t="s">
        <v>69</v>
      </c>
      <c r="AS1360" s="2" t="s">
        <v>52</v>
      </c>
      <c r="AT1360" s="2" t="s">
        <v>69</v>
      </c>
    </row>
    <row r="1361" spans="1:46" ht="22.5" customHeight="1" x14ac:dyDescent="0.25">
      <c r="A1361" s="18" t="s">
        <v>13845</v>
      </c>
      <c r="B1361" s="2" t="s">
        <v>13846</v>
      </c>
      <c r="C1361" s="2" t="s">
        <v>344</v>
      </c>
      <c r="D1361" s="2" t="s">
        <v>9612</v>
      </c>
      <c r="E1361" s="2" t="s">
        <v>69</v>
      </c>
      <c r="F1361" s="19">
        <v>1</v>
      </c>
      <c r="G1361" s="19">
        <v>189.99</v>
      </c>
      <c r="H1361" s="19" t="s">
        <v>52</v>
      </c>
      <c r="I1361" s="19">
        <v>-32.299999999999997</v>
      </c>
      <c r="J1361" s="19">
        <v>-20.45</v>
      </c>
      <c r="K1361" s="19" t="s">
        <v>52</v>
      </c>
      <c r="L1361" s="19">
        <v>137.24</v>
      </c>
      <c r="M1361" s="2" t="s">
        <v>53</v>
      </c>
      <c r="N1361" s="2" t="s">
        <v>54</v>
      </c>
      <c r="O1361" s="2" t="s">
        <v>251</v>
      </c>
      <c r="P1361" s="2" t="s">
        <v>252</v>
      </c>
      <c r="Q1361" s="2" t="s">
        <v>53</v>
      </c>
      <c r="R1361" s="19">
        <v>189.99</v>
      </c>
      <c r="S1361" s="19" t="s">
        <v>57</v>
      </c>
      <c r="T1361" s="2" t="s">
        <v>58</v>
      </c>
      <c r="U1361" s="2" t="s">
        <v>53</v>
      </c>
      <c r="V1361" s="2" t="s">
        <v>53</v>
      </c>
      <c r="W1361" s="2" t="s">
        <v>53</v>
      </c>
      <c r="X1361" s="2" t="s">
        <v>53</v>
      </c>
      <c r="Y1361" s="2" t="s">
        <v>13847</v>
      </c>
      <c r="Z1361" s="2" t="s">
        <v>13848</v>
      </c>
      <c r="AA1361" s="2" t="s">
        <v>13849</v>
      </c>
      <c r="AB1361" s="2" t="s">
        <v>13850</v>
      </c>
      <c r="AC1361" s="2" t="s">
        <v>641</v>
      </c>
      <c r="AD1361" s="2" t="s">
        <v>13851</v>
      </c>
      <c r="AE1361" s="2" t="s">
        <v>65</v>
      </c>
      <c r="AF1361" s="2" t="s">
        <v>66</v>
      </c>
      <c r="AG1361" s="2" t="s">
        <v>13852</v>
      </c>
      <c r="AH1361" s="2" t="s">
        <v>13853</v>
      </c>
      <c r="AI1361" s="2" t="s">
        <v>67</v>
      </c>
      <c r="AJ1361" s="2" t="s">
        <v>13854</v>
      </c>
      <c r="AK1361" s="2" t="s">
        <v>53</v>
      </c>
      <c r="AL1361" s="2" t="s">
        <v>53</v>
      </c>
      <c r="AM1361" s="2" t="s">
        <v>53</v>
      </c>
      <c r="AN1361" s="2" t="s">
        <v>53</v>
      </c>
      <c r="AO1361" s="2" t="s">
        <v>53</v>
      </c>
      <c r="AP1361" s="2" t="s">
        <v>53</v>
      </c>
      <c r="AQ1361" s="2" t="s">
        <v>53</v>
      </c>
      <c r="AR1361" s="2" t="s">
        <v>69</v>
      </c>
      <c r="AS1361" s="2" t="s">
        <v>52</v>
      </c>
      <c r="AT1361" s="2" t="s">
        <v>69</v>
      </c>
    </row>
    <row r="1362" spans="1:46" ht="22.5" customHeight="1" x14ac:dyDescent="0.25">
      <c r="A1362" s="18" t="s">
        <v>13855</v>
      </c>
      <c r="B1362" s="2" t="s">
        <v>13856</v>
      </c>
      <c r="C1362" s="2" t="s">
        <v>3811</v>
      </c>
      <c r="D1362" s="2" t="s">
        <v>13857</v>
      </c>
      <c r="E1362" s="2" t="s">
        <v>69</v>
      </c>
      <c r="F1362" s="19">
        <v>0</v>
      </c>
      <c r="G1362" s="19">
        <v>160</v>
      </c>
      <c r="H1362" s="19">
        <v>17.45</v>
      </c>
      <c r="I1362" s="19">
        <v>-27.2</v>
      </c>
      <c r="J1362" s="19">
        <v>-35.4</v>
      </c>
      <c r="K1362" s="19">
        <v>-114.85</v>
      </c>
      <c r="L1362" s="19">
        <v>0</v>
      </c>
      <c r="M1362" s="2" t="s">
        <v>51</v>
      </c>
      <c r="N1362" s="2" t="s">
        <v>239</v>
      </c>
      <c r="O1362" s="2" t="s">
        <v>13858</v>
      </c>
      <c r="P1362" s="2" t="s">
        <v>13859</v>
      </c>
      <c r="Q1362" s="2" t="s">
        <v>53</v>
      </c>
      <c r="R1362" s="19">
        <v>160</v>
      </c>
      <c r="S1362" s="19" t="s">
        <v>57</v>
      </c>
      <c r="T1362" s="2" t="s">
        <v>58</v>
      </c>
      <c r="U1362" s="2" t="s">
        <v>13860</v>
      </c>
      <c r="V1362" s="2" t="s">
        <v>13861</v>
      </c>
      <c r="W1362" s="2" t="s">
        <v>13862</v>
      </c>
      <c r="X1362" s="2" t="s">
        <v>53</v>
      </c>
      <c r="Y1362" s="2" t="s">
        <v>13860</v>
      </c>
      <c r="Z1362" s="2" t="s">
        <v>13863</v>
      </c>
      <c r="AA1362" s="2" t="s">
        <v>2178</v>
      </c>
      <c r="AB1362" s="2" t="s">
        <v>124</v>
      </c>
      <c r="AC1362" s="2" t="s">
        <v>124</v>
      </c>
      <c r="AD1362" s="2" t="s">
        <v>2179</v>
      </c>
      <c r="AE1362" s="2" t="s">
        <v>65</v>
      </c>
      <c r="AF1362" s="2" t="s">
        <v>66</v>
      </c>
      <c r="AG1362" s="2" t="s">
        <v>13864</v>
      </c>
      <c r="AH1362" s="2" t="s">
        <v>53</v>
      </c>
      <c r="AI1362" s="2" t="s">
        <v>67</v>
      </c>
      <c r="AJ1362" s="2" t="s">
        <v>13865</v>
      </c>
      <c r="AK1362" s="2" t="s">
        <v>53</v>
      </c>
      <c r="AL1362" s="2" t="s">
        <v>53</v>
      </c>
      <c r="AM1362" s="2" t="s">
        <v>53</v>
      </c>
      <c r="AN1362" s="2" t="s">
        <v>53</v>
      </c>
      <c r="AO1362" s="2" t="s">
        <v>53</v>
      </c>
      <c r="AP1362" s="2" t="s">
        <v>53</v>
      </c>
      <c r="AQ1362" s="2" t="s">
        <v>53</v>
      </c>
      <c r="AR1362" s="161" t="s">
        <v>51</v>
      </c>
      <c r="AS1362" s="2" t="s">
        <v>52</v>
      </c>
      <c r="AT1362" s="2" t="s">
        <v>69</v>
      </c>
    </row>
    <row r="1363" spans="1:46" ht="22.5" customHeight="1" x14ac:dyDescent="0.25">
      <c r="A1363" s="18" t="s">
        <v>13866</v>
      </c>
      <c r="B1363" s="2" t="s">
        <v>13867</v>
      </c>
      <c r="C1363" s="2" t="s">
        <v>344</v>
      </c>
      <c r="D1363" s="2" t="s">
        <v>12024</v>
      </c>
      <c r="E1363" s="2" t="s">
        <v>69</v>
      </c>
      <c r="F1363" s="19">
        <v>1</v>
      </c>
      <c r="G1363" s="19">
        <v>78.989999999999995</v>
      </c>
      <c r="H1363" s="19">
        <v>10.96</v>
      </c>
      <c r="I1363" s="19">
        <v>-18.93</v>
      </c>
      <c r="J1363" s="19">
        <v>-10.96</v>
      </c>
      <c r="K1363" s="19" t="s">
        <v>52</v>
      </c>
      <c r="L1363" s="19">
        <v>60.06</v>
      </c>
      <c r="M1363" s="2" t="s">
        <v>51</v>
      </c>
      <c r="N1363" s="2" t="s">
        <v>199</v>
      </c>
      <c r="O1363" s="2" t="s">
        <v>3906</v>
      </c>
      <c r="P1363" s="2" t="s">
        <v>3907</v>
      </c>
      <c r="Q1363" s="2" t="s">
        <v>53</v>
      </c>
      <c r="R1363" s="19">
        <v>78.989999999999995</v>
      </c>
      <c r="S1363" s="19" t="s">
        <v>57</v>
      </c>
      <c r="T1363" s="2" t="s">
        <v>58</v>
      </c>
      <c r="U1363" s="2" t="s">
        <v>53</v>
      </c>
      <c r="V1363" s="2" t="s">
        <v>53</v>
      </c>
      <c r="W1363" s="2" t="s">
        <v>53</v>
      </c>
      <c r="X1363" s="2" t="s">
        <v>53</v>
      </c>
      <c r="Y1363" s="2" t="s">
        <v>13868</v>
      </c>
      <c r="Z1363" s="2" t="s">
        <v>13869</v>
      </c>
      <c r="AA1363" s="2" t="s">
        <v>13870</v>
      </c>
      <c r="AB1363" s="2" t="s">
        <v>2719</v>
      </c>
      <c r="AC1363" s="2" t="s">
        <v>124</v>
      </c>
      <c r="AD1363" s="2" t="s">
        <v>2720</v>
      </c>
      <c r="AE1363" s="2" t="s">
        <v>65</v>
      </c>
      <c r="AF1363" s="2" t="s">
        <v>66</v>
      </c>
      <c r="AG1363" s="2" t="s">
        <v>13871</v>
      </c>
      <c r="AH1363" s="2" t="s">
        <v>13872</v>
      </c>
      <c r="AI1363" s="2" t="s">
        <v>67</v>
      </c>
      <c r="AJ1363" s="2" t="s">
        <v>13873</v>
      </c>
      <c r="AK1363" s="2" t="s">
        <v>53</v>
      </c>
      <c r="AL1363" s="2" t="s">
        <v>53</v>
      </c>
      <c r="AM1363" s="2" t="s">
        <v>53</v>
      </c>
      <c r="AN1363" s="2" t="s">
        <v>53</v>
      </c>
      <c r="AO1363" s="2" t="s">
        <v>53</v>
      </c>
      <c r="AP1363" s="2" t="s">
        <v>53</v>
      </c>
      <c r="AQ1363" s="2" t="s">
        <v>53</v>
      </c>
      <c r="AR1363" s="2" t="s">
        <v>69</v>
      </c>
      <c r="AS1363" s="2" t="s">
        <v>52</v>
      </c>
      <c r="AT1363" s="2" t="s">
        <v>69</v>
      </c>
    </row>
    <row r="1364" spans="1:46" ht="22.5" customHeight="1" x14ac:dyDescent="0.25">
      <c r="A1364" s="18" t="s">
        <v>13874</v>
      </c>
      <c r="B1364" s="2" t="s">
        <v>13875</v>
      </c>
      <c r="C1364" s="2" t="s">
        <v>344</v>
      </c>
      <c r="D1364" s="2" t="s">
        <v>12024</v>
      </c>
      <c r="E1364" s="2" t="s">
        <v>51</v>
      </c>
      <c r="F1364" s="19">
        <v>1</v>
      </c>
      <c r="G1364" s="19">
        <v>23</v>
      </c>
      <c r="H1364" s="19">
        <v>13.5</v>
      </c>
      <c r="I1364" s="19">
        <v>-1669</v>
      </c>
      <c r="J1364" s="19">
        <v>-13.5</v>
      </c>
      <c r="K1364" s="19" t="s">
        <v>52</v>
      </c>
      <c r="L1364" s="19">
        <v>-1646</v>
      </c>
      <c r="M1364" s="2" t="s">
        <v>53</v>
      </c>
      <c r="N1364" s="2" t="s">
        <v>524</v>
      </c>
      <c r="O1364" s="2" t="s">
        <v>6389</v>
      </c>
      <c r="P1364" s="2" t="s">
        <v>6390</v>
      </c>
      <c r="Q1364" s="2" t="s">
        <v>53</v>
      </c>
      <c r="R1364" s="19">
        <v>23</v>
      </c>
      <c r="S1364" s="19" t="s">
        <v>57</v>
      </c>
      <c r="T1364" s="2" t="s">
        <v>58</v>
      </c>
      <c r="U1364" s="2" t="s">
        <v>53</v>
      </c>
      <c r="V1364" s="2" t="s">
        <v>53</v>
      </c>
      <c r="W1364" s="2" t="s">
        <v>53</v>
      </c>
      <c r="X1364" s="2" t="s">
        <v>53</v>
      </c>
      <c r="Y1364" s="2" t="s">
        <v>13876</v>
      </c>
      <c r="Z1364" s="2" t="s">
        <v>13877</v>
      </c>
      <c r="AA1364" s="2" t="s">
        <v>13878</v>
      </c>
      <c r="AB1364" s="2" t="s">
        <v>2272</v>
      </c>
      <c r="AC1364" s="2" t="s">
        <v>150</v>
      </c>
      <c r="AD1364" s="2" t="s">
        <v>13879</v>
      </c>
      <c r="AE1364" s="2" t="s">
        <v>65</v>
      </c>
      <c r="AF1364" s="2" t="s">
        <v>66</v>
      </c>
      <c r="AG1364" s="2" t="s">
        <v>13880</v>
      </c>
      <c r="AH1364" s="2" t="s">
        <v>13881</v>
      </c>
      <c r="AI1364" s="2" t="s">
        <v>67</v>
      </c>
      <c r="AJ1364" s="2" t="s">
        <v>13882</v>
      </c>
      <c r="AK1364" s="2" t="s">
        <v>53</v>
      </c>
      <c r="AL1364" s="2" t="s">
        <v>53</v>
      </c>
      <c r="AM1364" s="2" t="s">
        <v>53</v>
      </c>
      <c r="AN1364" s="2" t="s">
        <v>53</v>
      </c>
      <c r="AO1364" s="2" t="s">
        <v>53</v>
      </c>
      <c r="AP1364" s="2" t="s">
        <v>53</v>
      </c>
      <c r="AQ1364" s="2" t="s">
        <v>53</v>
      </c>
      <c r="AR1364" s="2" t="s">
        <v>69</v>
      </c>
      <c r="AS1364" s="2" t="s">
        <v>52</v>
      </c>
      <c r="AT1364" s="2" t="s">
        <v>69</v>
      </c>
    </row>
    <row r="1365" spans="1:46" ht="22.5" customHeight="1" x14ac:dyDescent="0.25">
      <c r="A1365" s="18" t="s">
        <v>13883</v>
      </c>
      <c r="B1365" s="2" t="s">
        <v>13884</v>
      </c>
      <c r="C1365" s="2" t="s">
        <v>344</v>
      </c>
      <c r="D1365" s="2" t="s">
        <v>12024</v>
      </c>
      <c r="E1365" s="2" t="s">
        <v>69</v>
      </c>
      <c r="F1365" s="19">
        <v>1</v>
      </c>
      <c r="G1365" s="19">
        <v>54.87</v>
      </c>
      <c r="H1365" s="19">
        <v>12.33</v>
      </c>
      <c r="I1365" s="19">
        <v>-12.08</v>
      </c>
      <c r="J1365" s="19">
        <v>-12.33</v>
      </c>
      <c r="K1365" s="19" t="s">
        <v>52</v>
      </c>
      <c r="L1365" s="19">
        <v>42.79</v>
      </c>
      <c r="M1365" s="2" t="s">
        <v>53</v>
      </c>
      <c r="N1365" s="2" t="s">
        <v>309</v>
      </c>
      <c r="O1365" s="2" t="s">
        <v>390</v>
      </c>
      <c r="P1365" s="2" t="s">
        <v>311</v>
      </c>
      <c r="Q1365" s="2" t="s">
        <v>53</v>
      </c>
      <c r="R1365" s="19">
        <v>54.87</v>
      </c>
      <c r="S1365" s="19" t="s">
        <v>161</v>
      </c>
      <c r="T1365" s="2" t="s">
        <v>58</v>
      </c>
      <c r="U1365" s="2" t="s">
        <v>53</v>
      </c>
      <c r="V1365" s="2" t="s">
        <v>53</v>
      </c>
      <c r="W1365" s="2" t="s">
        <v>53</v>
      </c>
      <c r="X1365" s="2" t="s">
        <v>53</v>
      </c>
      <c r="Y1365" s="2" t="s">
        <v>13885</v>
      </c>
      <c r="Z1365" s="2" t="s">
        <v>13886</v>
      </c>
      <c r="AA1365" s="2" t="s">
        <v>13887</v>
      </c>
      <c r="AB1365" s="2" t="s">
        <v>13888</v>
      </c>
      <c r="AC1365" s="2" t="s">
        <v>124</v>
      </c>
      <c r="AD1365" s="2" t="s">
        <v>13889</v>
      </c>
      <c r="AE1365" s="2" t="s">
        <v>65</v>
      </c>
      <c r="AF1365" s="2" t="s">
        <v>66</v>
      </c>
      <c r="AG1365" s="2" t="s">
        <v>13890</v>
      </c>
      <c r="AH1365" s="2" t="s">
        <v>13891</v>
      </c>
      <c r="AI1365" s="2" t="s">
        <v>67</v>
      </c>
      <c r="AJ1365" s="2" t="s">
        <v>13892</v>
      </c>
      <c r="AK1365" s="2" t="s">
        <v>53</v>
      </c>
      <c r="AL1365" s="2" t="s">
        <v>53</v>
      </c>
      <c r="AM1365" s="2" t="s">
        <v>53</v>
      </c>
      <c r="AN1365" s="2" t="s">
        <v>53</v>
      </c>
      <c r="AO1365" s="2" t="s">
        <v>53</v>
      </c>
      <c r="AP1365" s="2" t="s">
        <v>53</v>
      </c>
      <c r="AQ1365" s="2" t="s">
        <v>53</v>
      </c>
      <c r="AR1365" s="2" t="s">
        <v>69</v>
      </c>
      <c r="AS1365" s="2" t="s">
        <v>52</v>
      </c>
      <c r="AT1365" s="2" t="s">
        <v>69</v>
      </c>
    </row>
    <row r="1366" spans="1:46" ht="22.5" customHeight="1" x14ac:dyDescent="0.25">
      <c r="A1366" s="18" t="s">
        <v>13893</v>
      </c>
      <c r="B1366" s="2" t="s">
        <v>13894</v>
      </c>
      <c r="C1366" s="2" t="s">
        <v>344</v>
      </c>
      <c r="D1366" s="2" t="s">
        <v>12024</v>
      </c>
      <c r="E1366" s="2" t="s">
        <v>69</v>
      </c>
      <c r="F1366" s="19">
        <v>1</v>
      </c>
      <c r="G1366" s="19">
        <v>379.99</v>
      </c>
      <c r="H1366" s="19" t="s">
        <v>52</v>
      </c>
      <c r="I1366" s="19">
        <v>-64.599999999999994</v>
      </c>
      <c r="J1366" s="19">
        <v>-26.45</v>
      </c>
      <c r="K1366" s="19" t="s">
        <v>52</v>
      </c>
      <c r="L1366" s="19">
        <v>288.94</v>
      </c>
      <c r="M1366" s="2" t="s">
        <v>51</v>
      </c>
      <c r="N1366" s="2" t="s">
        <v>3021</v>
      </c>
      <c r="O1366" s="2" t="s">
        <v>3022</v>
      </c>
      <c r="P1366" s="2" t="s">
        <v>3023</v>
      </c>
      <c r="Q1366" s="2" t="s">
        <v>53</v>
      </c>
      <c r="R1366" s="19">
        <v>379.99</v>
      </c>
      <c r="S1366" s="19" t="s">
        <v>57</v>
      </c>
      <c r="T1366" s="2" t="s">
        <v>77</v>
      </c>
      <c r="U1366" s="2" t="s">
        <v>13895</v>
      </c>
      <c r="V1366" s="2" t="s">
        <v>13896</v>
      </c>
      <c r="W1366" s="2" t="s">
        <v>13897</v>
      </c>
      <c r="X1366" s="2" t="s">
        <v>53</v>
      </c>
      <c r="Y1366" s="2" t="s">
        <v>13895</v>
      </c>
      <c r="Z1366" s="2" t="s">
        <v>13898</v>
      </c>
      <c r="AA1366" s="2" t="s">
        <v>13899</v>
      </c>
      <c r="AB1366" s="2" t="s">
        <v>13900</v>
      </c>
      <c r="AC1366" s="2" t="s">
        <v>124</v>
      </c>
      <c r="AD1366" s="2" t="s">
        <v>13901</v>
      </c>
      <c r="AE1366" s="2" t="s">
        <v>65</v>
      </c>
      <c r="AF1366" s="2" t="s">
        <v>86</v>
      </c>
      <c r="AG1366" s="2" t="s">
        <v>13902</v>
      </c>
      <c r="AH1366" s="2" t="s">
        <v>13903</v>
      </c>
      <c r="AI1366" s="2" t="s">
        <v>67</v>
      </c>
      <c r="AJ1366" s="2" t="s">
        <v>13904</v>
      </c>
      <c r="AK1366" s="2" t="s">
        <v>53</v>
      </c>
      <c r="AL1366" s="2" t="s">
        <v>53</v>
      </c>
      <c r="AM1366" s="2" t="s">
        <v>53</v>
      </c>
      <c r="AN1366" s="2" t="s">
        <v>53</v>
      </c>
      <c r="AO1366" s="2" t="s">
        <v>53</v>
      </c>
      <c r="AP1366" s="2" t="s">
        <v>53</v>
      </c>
      <c r="AQ1366" s="2" t="s">
        <v>53</v>
      </c>
      <c r="AR1366" s="2" t="s">
        <v>69</v>
      </c>
      <c r="AS1366" s="2" t="s">
        <v>52</v>
      </c>
      <c r="AT1366" s="2" t="s">
        <v>69</v>
      </c>
    </row>
    <row r="1367" spans="1:46" ht="22.5" customHeight="1" x14ac:dyDescent="0.25">
      <c r="A1367" s="18" t="s">
        <v>13905</v>
      </c>
      <c r="B1367" s="2" t="s">
        <v>13906</v>
      </c>
      <c r="C1367" s="2" t="s">
        <v>344</v>
      </c>
      <c r="D1367" s="2" t="s">
        <v>12024</v>
      </c>
      <c r="E1367" s="2" t="s">
        <v>69</v>
      </c>
      <c r="F1367" s="19">
        <v>1</v>
      </c>
      <c r="G1367" s="19">
        <v>179.9</v>
      </c>
      <c r="H1367" s="19" t="s">
        <v>52</v>
      </c>
      <c r="I1367" s="19">
        <v>-21.59</v>
      </c>
      <c r="J1367" s="19">
        <v>-26.45</v>
      </c>
      <c r="K1367" s="19" t="s">
        <v>52</v>
      </c>
      <c r="L1367" s="19">
        <v>131.86000000000001</v>
      </c>
      <c r="M1367" s="2" t="s">
        <v>53</v>
      </c>
      <c r="N1367" s="2" t="s">
        <v>758</v>
      </c>
      <c r="O1367" s="2" t="s">
        <v>759</v>
      </c>
      <c r="P1367" s="2" t="s">
        <v>760</v>
      </c>
      <c r="Q1367" s="2" t="s">
        <v>53</v>
      </c>
      <c r="R1367" s="19">
        <v>179.9</v>
      </c>
      <c r="S1367" s="19" t="s">
        <v>161</v>
      </c>
      <c r="T1367" s="2" t="s">
        <v>58</v>
      </c>
      <c r="U1367" s="2" t="s">
        <v>53</v>
      </c>
      <c r="V1367" s="2" t="s">
        <v>53</v>
      </c>
      <c r="W1367" s="2" t="s">
        <v>53</v>
      </c>
      <c r="X1367" s="2" t="s">
        <v>53</v>
      </c>
      <c r="Y1367" s="2" t="s">
        <v>13907</v>
      </c>
      <c r="Z1367" s="2" t="s">
        <v>13908</v>
      </c>
      <c r="AA1367" s="2" t="s">
        <v>13909</v>
      </c>
      <c r="AB1367" s="2" t="s">
        <v>13910</v>
      </c>
      <c r="AC1367" s="2" t="s">
        <v>531</v>
      </c>
      <c r="AD1367" s="2" t="s">
        <v>13911</v>
      </c>
      <c r="AE1367" s="2" t="s">
        <v>65</v>
      </c>
      <c r="AF1367" s="2" t="s">
        <v>66</v>
      </c>
      <c r="AG1367" s="2" t="s">
        <v>13912</v>
      </c>
      <c r="AH1367" s="2" t="s">
        <v>13913</v>
      </c>
      <c r="AI1367" s="2" t="s">
        <v>67</v>
      </c>
      <c r="AJ1367" s="2" t="s">
        <v>13914</v>
      </c>
      <c r="AK1367" s="2" t="s">
        <v>53</v>
      </c>
      <c r="AL1367" s="2" t="s">
        <v>53</v>
      </c>
      <c r="AM1367" s="2" t="s">
        <v>53</v>
      </c>
      <c r="AN1367" s="2" t="s">
        <v>53</v>
      </c>
      <c r="AO1367" s="2" t="s">
        <v>53</v>
      </c>
      <c r="AP1367" s="2" t="s">
        <v>53</v>
      </c>
      <c r="AQ1367" s="2" t="s">
        <v>53</v>
      </c>
      <c r="AR1367" s="2" t="s">
        <v>69</v>
      </c>
      <c r="AS1367" s="2" t="s">
        <v>52</v>
      </c>
      <c r="AT1367" s="2" t="s">
        <v>69</v>
      </c>
    </row>
    <row r="1368" spans="1:46" ht="22.5" customHeight="1" x14ac:dyDescent="0.25">
      <c r="A1368" s="18" t="s">
        <v>13915</v>
      </c>
      <c r="B1368" s="2" t="s">
        <v>13916</v>
      </c>
      <c r="C1368" s="2" t="s">
        <v>344</v>
      </c>
      <c r="D1368" s="2" t="s">
        <v>12024</v>
      </c>
      <c r="E1368" s="2" t="s">
        <v>69</v>
      </c>
      <c r="F1368" s="19">
        <v>1</v>
      </c>
      <c r="G1368" s="19">
        <v>54.87</v>
      </c>
      <c r="H1368" s="19">
        <v>13.7</v>
      </c>
      <c r="I1368" s="19">
        <v>-12.08</v>
      </c>
      <c r="J1368" s="19">
        <v>-13.7</v>
      </c>
      <c r="K1368" s="19" t="s">
        <v>52</v>
      </c>
      <c r="L1368" s="19">
        <v>42.79</v>
      </c>
      <c r="M1368" s="2" t="s">
        <v>51</v>
      </c>
      <c r="N1368" s="2" t="s">
        <v>309</v>
      </c>
      <c r="O1368" s="2" t="s">
        <v>390</v>
      </c>
      <c r="P1368" s="2" t="s">
        <v>311</v>
      </c>
      <c r="Q1368" s="2" t="s">
        <v>53</v>
      </c>
      <c r="R1368" s="19">
        <v>54.87</v>
      </c>
      <c r="S1368" s="19" t="s">
        <v>161</v>
      </c>
      <c r="T1368" s="2" t="s">
        <v>58</v>
      </c>
      <c r="U1368" s="2" t="s">
        <v>53</v>
      </c>
      <c r="V1368" s="2" t="s">
        <v>53</v>
      </c>
      <c r="W1368" s="2" t="s">
        <v>53</v>
      </c>
      <c r="X1368" s="2" t="s">
        <v>53</v>
      </c>
      <c r="Y1368" s="2" t="s">
        <v>13917</v>
      </c>
      <c r="Z1368" s="2" t="s">
        <v>13918</v>
      </c>
      <c r="AA1368" s="2" t="s">
        <v>13919</v>
      </c>
      <c r="AB1368" s="2" t="s">
        <v>10894</v>
      </c>
      <c r="AC1368" s="2" t="s">
        <v>124</v>
      </c>
      <c r="AD1368" s="2" t="s">
        <v>10895</v>
      </c>
      <c r="AE1368" s="2" t="s">
        <v>65</v>
      </c>
      <c r="AF1368" s="2" t="s">
        <v>66</v>
      </c>
      <c r="AG1368" s="2" t="s">
        <v>13920</v>
      </c>
      <c r="AH1368" s="2" t="s">
        <v>13921</v>
      </c>
      <c r="AI1368" s="2" t="s">
        <v>67</v>
      </c>
      <c r="AJ1368" s="2" t="s">
        <v>13922</v>
      </c>
      <c r="AK1368" s="2" t="s">
        <v>53</v>
      </c>
      <c r="AL1368" s="2" t="s">
        <v>53</v>
      </c>
      <c r="AM1368" s="2" t="s">
        <v>53</v>
      </c>
      <c r="AN1368" s="2" t="s">
        <v>53</v>
      </c>
      <c r="AO1368" s="2" t="s">
        <v>53</v>
      </c>
      <c r="AP1368" s="2" t="s">
        <v>53</v>
      </c>
      <c r="AQ1368" s="2" t="s">
        <v>53</v>
      </c>
      <c r="AR1368" s="2" t="s">
        <v>69</v>
      </c>
      <c r="AS1368" s="2" t="s">
        <v>52</v>
      </c>
      <c r="AT1368" s="2" t="s">
        <v>69</v>
      </c>
    </row>
    <row r="1369" spans="1:46" ht="22.5" customHeight="1" x14ac:dyDescent="0.25">
      <c r="A1369" s="18" t="s">
        <v>13923</v>
      </c>
      <c r="B1369" s="2" t="s">
        <v>13924</v>
      </c>
      <c r="C1369" s="2" t="s">
        <v>344</v>
      </c>
      <c r="D1369" s="2" t="s">
        <v>12024</v>
      </c>
      <c r="E1369" s="2" t="s">
        <v>51</v>
      </c>
      <c r="F1369" s="19">
        <v>1</v>
      </c>
      <c r="G1369" s="19">
        <v>25.9</v>
      </c>
      <c r="H1369" s="19">
        <v>17.100000000000001</v>
      </c>
      <c r="I1369" s="19">
        <v>-9.9</v>
      </c>
      <c r="J1369" s="19">
        <v>-17.100000000000001</v>
      </c>
      <c r="K1369" s="19" t="s">
        <v>52</v>
      </c>
      <c r="L1369" s="19">
        <v>16</v>
      </c>
      <c r="M1369" s="2" t="s">
        <v>51</v>
      </c>
      <c r="N1369" s="2" t="s">
        <v>1879</v>
      </c>
      <c r="O1369" s="2" t="s">
        <v>1880</v>
      </c>
      <c r="P1369" s="2" t="s">
        <v>1881</v>
      </c>
      <c r="Q1369" s="2" t="s">
        <v>53</v>
      </c>
      <c r="R1369" s="19">
        <v>25.9</v>
      </c>
      <c r="S1369" s="19" t="s">
        <v>57</v>
      </c>
      <c r="T1369" s="2" t="s">
        <v>58</v>
      </c>
      <c r="U1369" s="2" t="s">
        <v>53</v>
      </c>
      <c r="V1369" s="2" t="s">
        <v>53</v>
      </c>
      <c r="W1369" s="2" t="s">
        <v>53</v>
      </c>
      <c r="X1369" s="2" t="s">
        <v>53</v>
      </c>
      <c r="Y1369" s="2" t="s">
        <v>13925</v>
      </c>
      <c r="Z1369" s="2" t="s">
        <v>13926</v>
      </c>
      <c r="AA1369" s="2" t="s">
        <v>13927</v>
      </c>
      <c r="AB1369" s="2" t="s">
        <v>13928</v>
      </c>
      <c r="AC1369" s="2" t="s">
        <v>195</v>
      </c>
      <c r="AD1369" s="2" t="s">
        <v>13929</v>
      </c>
      <c r="AE1369" s="2" t="s">
        <v>65</v>
      </c>
      <c r="AF1369" s="2" t="s">
        <v>66</v>
      </c>
      <c r="AG1369" s="2" t="s">
        <v>13930</v>
      </c>
      <c r="AH1369" s="2" t="s">
        <v>13931</v>
      </c>
      <c r="AI1369" s="2" t="s">
        <v>67</v>
      </c>
      <c r="AJ1369" s="2" t="s">
        <v>13932</v>
      </c>
      <c r="AK1369" s="2" t="s">
        <v>13933</v>
      </c>
      <c r="AL1369" s="2" t="s">
        <v>53</v>
      </c>
      <c r="AM1369" s="2" t="s">
        <v>53</v>
      </c>
      <c r="AN1369" s="2" t="s">
        <v>53</v>
      </c>
      <c r="AO1369" s="2" t="s">
        <v>53</v>
      </c>
      <c r="AP1369" s="2" t="s">
        <v>53</v>
      </c>
      <c r="AQ1369" s="2" t="s">
        <v>53</v>
      </c>
      <c r="AR1369" s="2" t="s">
        <v>69</v>
      </c>
      <c r="AS1369" s="2" t="s">
        <v>52</v>
      </c>
      <c r="AT1369" s="2" t="s">
        <v>69</v>
      </c>
    </row>
    <row r="1370" spans="1:46" ht="22.5" customHeight="1" x14ac:dyDescent="0.25">
      <c r="A1370" s="18" t="s">
        <v>13934</v>
      </c>
      <c r="B1370" s="2" t="s">
        <v>13935</v>
      </c>
      <c r="C1370" s="2" t="s">
        <v>344</v>
      </c>
      <c r="D1370" s="2" t="s">
        <v>12024</v>
      </c>
      <c r="E1370" s="2" t="s">
        <v>69</v>
      </c>
      <c r="F1370" s="19">
        <v>1</v>
      </c>
      <c r="G1370" s="19">
        <v>49.51</v>
      </c>
      <c r="H1370" s="19">
        <v>10.95</v>
      </c>
      <c r="I1370" s="19">
        <v>-11.44</v>
      </c>
      <c r="J1370" s="19">
        <v>-10.95</v>
      </c>
      <c r="K1370" s="19" t="s">
        <v>52</v>
      </c>
      <c r="L1370" s="19">
        <v>38.07</v>
      </c>
      <c r="M1370" s="2" t="s">
        <v>53</v>
      </c>
      <c r="N1370" s="2" t="s">
        <v>5744</v>
      </c>
      <c r="O1370" s="2" t="s">
        <v>7601</v>
      </c>
      <c r="P1370" s="2" t="s">
        <v>5746</v>
      </c>
      <c r="Q1370" s="2" t="s">
        <v>53</v>
      </c>
      <c r="R1370" s="19">
        <v>49.51</v>
      </c>
      <c r="S1370" s="19" t="s">
        <v>161</v>
      </c>
      <c r="T1370" s="2" t="s">
        <v>77</v>
      </c>
      <c r="U1370" s="2" t="s">
        <v>13936</v>
      </c>
      <c r="V1370" s="2" t="s">
        <v>13937</v>
      </c>
      <c r="W1370" s="2" t="s">
        <v>13938</v>
      </c>
      <c r="X1370" s="2" t="s">
        <v>53</v>
      </c>
      <c r="Y1370" s="2" t="s">
        <v>13936</v>
      </c>
      <c r="Z1370" s="2" t="s">
        <v>13939</v>
      </c>
      <c r="AA1370" s="2" t="s">
        <v>13940</v>
      </c>
      <c r="AB1370" s="2" t="s">
        <v>3014</v>
      </c>
      <c r="AC1370" s="2" t="s">
        <v>124</v>
      </c>
      <c r="AD1370" s="2" t="s">
        <v>13941</v>
      </c>
      <c r="AE1370" s="2" t="s">
        <v>65</v>
      </c>
      <c r="AF1370" s="2" t="s">
        <v>86</v>
      </c>
      <c r="AG1370" s="2" t="s">
        <v>13942</v>
      </c>
      <c r="AH1370" s="2" t="s">
        <v>13166</v>
      </c>
      <c r="AI1370" s="2" t="s">
        <v>67</v>
      </c>
      <c r="AJ1370" s="2" t="s">
        <v>13943</v>
      </c>
      <c r="AK1370" s="2" t="s">
        <v>53</v>
      </c>
      <c r="AL1370" s="2" t="s">
        <v>53</v>
      </c>
      <c r="AM1370" s="2" t="s">
        <v>53</v>
      </c>
      <c r="AN1370" s="2" t="s">
        <v>53</v>
      </c>
      <c r="AO1370" s="2" t="s">
        <v>53</v>
      </c>
      <c r="AP1370" s="2" t="s">
        <v>53</v>
      </c>
      <c r="AQ1370" s="2" t="s">
        <v>53</v>
      </c>
      <c r="AR1370" s="2" t="s">
        <v>69</v>
      </c>
      <c r="AS1370" s="2" t="s">
        <v>52</v>
      </c>
      <c r="AT1370" s="2" t="s">
        <v>69</v>
      </c>
    </row>
    <row r="1371" spans="1:46" ht="22.5" customHeight="1" x14ac:dyDescent="0.25">
      <c r="A1371" s="18" t="s">
        <v>13944</v>
      </c>
      <c r="B1371" s="2" t="s">
        <v>13945</v>
      </c>
      <c r="C1371" s="2" t="s">
        <v>344</v>
      </c>
      <c r="D1371" s="2" t="s">
        <v>12024</v>
      </c>
      <c r="E1371" s="2" t="s">
        <v>69</v>
      </c>
      <c r="F1371" s="19">
        <v>1</v>
      </c>
      <c r="G1371" s="19">
        <v>60.45</v>
      </c>
      <c r="H1371" s="19">
        <v>17.43</v>
      </c>
      <c r="I1371" s="19">
        <v>-15.78</v>
      </c>
      <c r="J1371" s="19">
        <v>-17.43</v>
      </c>
      <c r="K1371" s="19" t="s">
        <v>52</v>
      </c>
      <c r="L1371" s="19">
        <v>44.67</v>
      </c>
      <c r="M1371" s="2" t="s">
        <v>53</v>
      </c>
      <c r="N1371" s="2" t="s">
        <v>309</v>
      </c>
      <c r="O1371" s="2" t="s">
        <v>310</v>
      </c>
      <c r="P1371" s="2" t="s">
        <v>311</v>
      </c>
      <c r="Q1371" s="2" t="s">
        <v>53</v>
      </c>
      <c r="R1371" s="19">
        <v>60.45</v>
      </c>
      <c r="S1371" s="19" t="s">
        <v>57</v>
      </c>
      <c r="T1371" s="2" t="s">
        <v>58</v>
      </c>
      <c r="U1371" s="2" t="s">
        <v>53</v>
      </c>
      <c r="V1371" s="2" t="s">
        <v>53</v>
      </c>
      <c r="W1371" s="2" t="s">
        <v>53</v>
      </c>
      <c r="X1371" s="2" t="s">
        <v>53</v>
      </c>
      <c r="Y1371" s="2" t="s">
        <v>13946</v>
      </c>
      <c r="Z1371" s="2" t="s">
        <v>13947</v>
      </c>
      <c r="AA1371" s="2" t="s">
        <v>13948</v>
      </c>
      <c r="AB1371" s="2" t="s">
        <v>428</v>
      </c>
      <c r="AC1371" s="2" t="s">
        <v>124</v>
      </c>
      <c r="AD1371" s="2" t="s">
        <v>13949</v>
      </c>
      <c r="AE1371" s="2" t="s">
        <v>65</v>
      </c>
      <c r="AF1371" s="2" t="s">
        <v>66</v>
      </c>
      <c r="AG1371" s="2" t="s">
        <v>12831</v>
      </c>
      <c r="AH1371" s="2" t="s">
        <v>13950</v>
      </c>
      <c r="AI1371" s="2" t="s">
        <v>67</v>
      </c>
      <c r="AJ1371" s="2" t="s">
        <v>13951</v>
      </c>
      <c r="AK1371" s="2" t="s">
        <v>53</v>
      </c>
      <c r="AL1371" s="2" t="s">
        <v>53</v>
      </c>
      <c r="AM1371" s="2" t="s">
        <v>53</v>
      </c>
      <c r="AN1371" s="2" t="s">
        <v>53</v>
      </c>
      <c r="AO1371" s="2" t="s">
        <v>53</v>
      </c>
      <c r="AP1371" s="2" t="s">
        <v>53</v>
      </c>
      <c r="AQ1371" s="2" t="s">
        <v>53</v>
      </c>
      <c r="AR1371" s="2" t="s">
        <v>69</v>
      </c>
      <c r="AS1371" s="2" t="s">
        <v>52</v>
      </c>
      <c r="AT1371" s="2" t="s">
        <v>69</v>
      </c>
    </row>
    <row r="1372" spans="1:46" ht="22.5" customHeight="1" x14ac:dyDescent="0.25">
      <c r="A1372" s="18" t="s">
        <v>13952</v>
      </c>
      <c r="B1372" s="2" t="s">
        <v>13953</v>
      </c>
      <c r="C1372" s="2" t="s">
        <v>344</v>
      </c>
      <c r="D1372" s="2" t="s">
        <v>12024</v>
      </c>
      <c r="E1372" s="2" t="s">
        <v>51</v>
      </c>
      <c r="F1372" s="19">
        <v>2</v>
      </c>
      <c r="G1372" s="19">
        <v>88.1</v>
      </c>
      <c r="H1372" s="19">
        <v>10.45</v>
      </c>
      <c r="I1372" s="19">
        <v>-25.98</v>
      </c>
      <c r="J1372" s="19">
        <v>-10.45</v>
      </c>
      <c r="K1372" s="19" t="s">
        <v>52</v>
      </c>
      <c r="L1372" s="19">
        <v>62.12</v>
      </c>
      <c r="M1372" s="2" t="s">
        <v>51</v>
      </c>
      <c r="N1372" s="2" t="s">
        <v>892</v>
      </c>
      <c r="O1372" s="2" t="s">
        <v>2321</v>
      </c>
      <c r="P1372" s="2" t="s">
        <v>2322</v>
      </c>
      <c r="Q1372" s="2" t="s">
        <v>53</v>
      </c>
      <c r="R1372" s="19">
        <v>44.05</v>
      </c>
      <c r="S1372" s="19" t="s">
        <v>57</v>
      </c>
      <c r="T1372" s="2" t="s">
        <v>58</v>
      </c>
      <c r="U1372" s="2" t="s">
        <v>53</v>
      </c>
      <c r="V1372" s="2" t="s">
        <v>53</v>
      </c>
      <c r="W1372" s="2" t="s">
        <v>53</v>
      </c>
      <c r="X1372" s="2" t="s">
        <v>53</v>
      </c>
      <c r="Y1372" s="2" t="s">
        <v>13954</v>
      </c>
      <c r="Z1372" s="2" t="s">
        <v>13955</v>
      </c>
      <c r="AA1372" s="2" t="s">
        <v>13956</v>
      </c>
      <c r="AB1372" s="2" t="s">
        <v>13957</v>
      </c>
      <c r="AC1372" s="2" t="s">
        <v>150</v>
      </c>
      <c r="AD1372" s="2" t="s">
        <v>13958</v>
      </c>
      <c r="AE1372" s="2" t="s">
        <v>65</v>
      </c>
      <c r="AF1372" s="2" t="s">
        <v>66</v>
      </c>
      <c r="AG1372" s="2" t="s">
        <v>13959</v>
      </c>
      <c r="AH1372" s="2" t="s">
        <v>13960</v>
      </c>
      <c r="AI1372" s="2" t="s">
        <v>67</v>
      </c>
      <c r="AJ1372" s="2" t="s">
        <v>13961</v>
      </c>
      <c r="AK1372" s="2" t="s">
        <v>53</v>
      </c>
      <c r="AL1372" s="2" t="s">
        <v>53</v>
      </c>
      <c r="AM1372" s="2" t="s">
        <v>53</v>
      </c>
      <c r="AN1372" s="2" t="s">
        <v>53</v>
      </c>
      <c r="AO1372" s="2" t="s">
        <v>53</v>
      </c>
      <c r="AP1372" s="2" t="s">
        <v>53</v>
      </c>
      <c r="AQ1372" s="2" t="s">
        <v>53</v>
      </c>
      <c r="AR1372" s="2" t="s">
        <v>69</v>
      </c>
      <c r="AS1372" s="2" t="s">
        <v>52</v>
      </c>
      <c r="AT1372" s="2" t="s">
        <v>69</v>
      </c>
    </row>
    <row r="1373" spans="1:46" ht="22.5" customHeight="1" x14ac:dyDescent="0.25">
      <c r="A1373" s="18" t="s">
        <v>13962</v>
      </c>
      <c r="B1373" s="2" t="s">
        <v>13963</v>
      </c>
      <c r="C1373" s="2" t="s">
        <v>344</v>
      </c>
      <c r="D1373" s="2" t="s">
        <v>12024</v>
      </c>
      <c r="E1373" s="2" t="s">
        <v>69</v>
      </c>
      <c r="F1373" s="19">
        <v>1</v>
      </c>
      <c r="G1373" s="19">
        <v>67.42</v>
      </c>
      <c r="H1373" s="19">
        <v>16</v>
      </c>
      <c r="I1373" s="19">
        <v>-16.96</v>
      </c>
      <c r="J1373" s="19">
        <v>-16</v>
      </c>
      <c r="K1373" s="19" t="s">
        <v>52</v>
      </c>
      <c r="L1373" s="19">
        <v>50.46</v>
      </c>
      <c r="M1373" s="2" t="s">
        <v>53</v>
      </c>
      <c r="N1373" s="2" t="s">
        <v>687</v>
      </c>
      <c r="O1373" s="2" t="s">
        <v>688</v>
      </c>
      <c r="P1373" s="2" t="s">
        <v>689</v>
      </c>
      <c r="Q1373" s="2" t="s">
        <v>53</v>
      </c>
      <c r="R1373" s="19">
        <v>67.42</v>
      </c>
      <c r="S1373" s="19" t="s">
        <v>57</v>
      </c>
      <c r="T1373" s="2" t="s">
        <v>58</v>
      </c>
      <c r="U1373" s="2" t="s">
        <v>53</v>
      </c>
      <c r="V1373" s="2" t="s">
        <v>53</v>
      </c>
      <c r="W1373" s="2" t="s">
        <v>53</v>
      </c>
      <c r="X1373" s="2" t="s">
        <v>53</v>
      </c>
      <c r="Y1373" s="2" t="s">
        <v>13964</v>
      </c>
      <c r="Z1373" s="2" t="s">
        <v>13965</v>
      </c>
      <c r="AA1373" s="2" t="s">
        <v>13966</v>
      </c>
      <c r="AB1373" s="2" t="s">
        <v>2500</v>
      </c>
      <c r="AC1373" s="2" t="s">
        <v>124</v>
      </c>
      <c r="AD1373" s="2" t="s">
        <v>13967</v>
      </c>
      <c r="AE1373" s="2" t="s">
        <v>65</v>
      </c>
      <c r="AF1373" s="2" t="s">
        <v>66</v>
      </c>
      <c r="AG1373" s="2" t="s">
        <v>13871</v>
      </c>
      <c r="AH1373" s="2" t="s">
        <v>13968</v>
      </c>
      <c r="AI1373" s="2" t="s">
        <v>67</v>
      </c>
      <c r="AJ1373" s="2" t="s">
        <v>13969</v>
      </c>
      <c r="AK1373" s="2" t="s">
        <v>53</v>
      </c>
      <c r="AL1373" s="2" t="s">
        <v>53</v>
      </c>
      <c r="AM1373" s="2" t="s">
        <v>53</v>
      </c>
      <c r="AN1373" s="2" t="s">
        <v>53</v>
      </c>
      <c r="AO1373" s="2" t="s">
        <v>53</v>
      </c>
      <c r="AP1373" s="2" t="s">
        <v>53</v>
      </c>
      <c r="AQ1373" s="2" t="s">
        <v>53</v>
      </c>
      <c r="AR1373" s="2" t="s">
        <v>69</v>
      </c>
      <c r="AS1373" s="2" t="s">
        <v>52</v>
      </c>
      <c r="AT1373" s="2" t="s">
        <v>69</v>
      </c>
    </row>
    <row r="1374" spans="1:46" ht="22.5" customHeight="1" x14ac:dyDescent="0.25">
      <c r="A1374" s="18" t="s">
        <v>13970</v>
      </c>
      <c r="B1374" s="2" t="s">
        <v>13971</v>
      </c>
      <c r="C1374" s="2" t="s">
        <v>344</v>
      </c>
      <c r="D1374" s="2" t="s">
        <v>12024</v>
      </c>
      <c r="E1374" s="2" t="s">
        <v>69</v>
      </c>
      <c r="F1374" s="19">
        <v>1</v>
      </c>
      <c r="G1374" s="19">
        <v>54.87</v>
      </c>
      <c r="H1374" s="19">
        <v>24.9</v>
      </c>
      <c r="I1374" s="19">
        <v>-12.08</v>
      </c>
      <c r="J1374" s="19">
        <v>-24.9</v>
      </c>
      <c r="K1374" s="19" t="s">
        <v>52</v>
      </c>
      <c r="L1374" s="19">
        <v>42.79</v>
      </c>
      <c r="M1374" s="2" t="s">
        <v>51</v>
      </c>
      <c r="N1374" s="2" t="s">
        <v>309</v>
      </c>
      <c r="O1374" s="2" t="s">
        <v>390</v>
      </c>
      <c r="P1374" s="2" t="s">
        <v>311</v>
      </c>
      <c r="Q1374" s="2" t="s">
        <v>53</v>
      </c>
      <c r="R1374" s="19">
        <v>54.87</v>
      </c>
      <c r="S1374" s="19" t="s">
        <v>161</v>
      </c>
      <c r="T1374" s="2" t="s">
        <v>58</v>
      </c>
      <c r="U1374" s="2" t="s">
        <v>53</v>
      </c>
      <c r="V1374" s="2" t="s">
        <v>53</v>
      </c>
      <c r="W1374" s="2" t="s">
        <v>53</v>
      </c>
      <c r="X1374" s="2" t="s">
        <v>53</v>
      </c>
      <c r="Y1374" s="2" t="s">
        <v>13972</v>
      </c>
      <c r="Z1374" s="2" t="s">
        <v>13973</v>
      </c>
      <c r="AA1374" s="2" t="s">
        <v>13974</v>
      </c>
      <c r="AB1374" s="2" t="s">
        <v>7737</v>
      </c>
      <c r="AC1374" s="2" t="s">
        <v>531</v>
      </c>
      <c r="AD1374" s="2" t="s">
        <v>13975</v>
      </c>
      <c r="AE1374" s="2" t="s">
        <v>65</v>
      </c>
      <c r="AF1374" s="2" t="s">
        <v>66</v>
      </c>
      <c r="AG1374" s="2" t="s">
        <v>13976</v>
      </c>
      <c r="AH1374" s="2" t="s">
        <v>13977</v>
      </c>
      <c r="AI1374" s="2" t="s">
        <v>67</v>
      </c>
      <c r="AJ1374" s="2" t="s">
        <v>13978</v>
      </c>
      <c r="AK1374" s="2" t="s">
        <v>53</v>
      </c>
      <c r="AL1374" s="2" t="s">
        <v>53</v>
      </c>
      <c r="AM1374" s="2" t="s">
        <v>53</v>
      </c>
      <c r="AN1374" s="2" t="s">
        <v>53</v>
      </c>
      <c r="AO1374" s="2" t="s">
        <v>53</v>
      </c>
      <c r="AP1374" s="2" t="s">
        <v>53</v>
      </c>
      <c r="AQ1374" s="2" t="s">
        <v>53</v>
      </c>
      <c r="AR1374" s="2" t="s">
        <v>69</v>
      </c>
      <c r="AS1374" s="2" t="s">
        <v>52</v>
      </c>
      <c r="AT1374" s="2" t="s">
        <v>69</v>
      </c>
    </row>
    <row r="1375" spans="1:46" ht="22.5" customHeight="1" x14ac:dyDescent="0.25">
      <c r="A1375" s="18" t="s">
        <v>13979</v>
      </c>
      <c r="B1375" s="2" t="s">
        <v>13980</v>
      </c>
      <c r="C1375" s="2" t="s">
        <v>344</v>
      </c>
      <c r="D1375" s="2" t="s">
        <v>12024</v>
      </c>
      <c r="E1375" s="2" t="s">
        <v>69</v>
      </c>
      <c r="F1375" s="19">
        <v>1</v>
      </c>
      <c r="G1375" s="19">
        <v>110.57</v>
      </c>
      <c r="H1375" s="19" t="s">
        <v>52</v>
      </c>
      <c r="I1375" s="19">
        <v>-18.8</v>
      </c>
      <c r="J1375" s="19">
        <v>-18.45</v>
      </c>
      <c r="K1375" s="19" t="s">
        <v>52</v>
      </c>
      <c r="L1375" s="19">
        <v>73.319999999999993</v>
      </c>
      <c r="M1375" s="2" t="s">
        <v>53</v>
      </c>
      <c r="N1375" s="2" t="s">
        <v>905</v>
      </c>
      <c r="O1375" s="2" t="s">
        <v>1163</v>
      </c>
      <c r="P1375" s="2" t="s">
        <v>1164</v>
      </c>
      <c r="Q1375" s="2" t="s">
        <v>53</v>
      </c>
      <c r="R1375" s="19">
        <v>110.57</v>
      </c>
      <c r="S1375" s="19" t="s">
        <v>57</v>
      </c>
      <c r="T1375" s="2" t="s">
        <v>58</v>
      </c>
      <c r="U1375" s="2" t="s">
        <v>53</v>
      </c>
      <c r="V1375" s="2" t="s">
        <v>53</v>
      </c>
      <c r="W1375" s="2" t="s">
        <v>53</v>
      </c>
      <c r="X1375" s="2" t="s">
        <v>53</v>
      </c>
      <c r="Y1375" s="2" t="s">
        <v>13981</v>
      </c>
      <c r="Z1375" s="2" t="s">
        <v>13982</v>
      </c>
      <c r="AA1375" s="2" t="s">
        <v>13983</v>
      </c>
      <c r="AB1375" s="2" t="s">
        <v>13984</v>
      </c>
      <c r="AC1375" s="2" t="s">
        <v>124</v>
      </c>
      <c r="AD1375" s="2" t="s">
        <v>13985</v>
      </c>
      <c r="AE1375" s="2" t="s">
        <v>65</v>
      </c>
      <c r="AF1375" s="2" t="s">
        <v>66</v>
      </c>
      <c r="AG1375" s="2" t="s">
        <v>13986</v>
      </c>
      <c r="AH1375" s="2" t="s">
        <v>12375</v>
      </c>
      <c r="AI1375" s="2" t="s">
        <v>67</v>
      </c>
      <c r="AJ1375" s="2" t="s">
        <v>13987</v>
      </c>
      <c r="AK1375" s="2" t="s">
        <v>53</v>
      </c>
      <c r="AL1375" s="2" t="s">
        <v>53</v>
      </c>
      <c r="AM1375" s="2" t="s">
        <v>53</v>
      </c>
      <c r="AN1375" s="2" t="s">
        <v>53</v>
      </c>
      <c r="AO1375" s="2" t="s">
        <v>53</v>
      </c>
      <c r="AP1375" s="2" t="s">
        <v>53</v>
      </c>
      <c r="AQ1375" s="2" t="s">
        <v>53</v>
      </c>
      <c r="AR1375" s="2" t="s">
        <v>69</v>
      </c>
      <c r="AS1375" s="2" t="s">
        <v>52</v>
      </c>
      <c r="AT1375" s="2" t="s">
        <v>69</v>
      </c>
    </row>
    <row r="1376" spans="1:46" ht="22.5" customHeight="1" x14ac:dyDescent="0.25">
      <c r="A1376" s="18" t="s">
        <v>13988</v>
      </c>
      <c r="B1376" s="2" t="s">
        <v>13989</v>
      </c>
      <c r="C1376" s="2" t="s">
        <v>344</v>
      </c>
      <c r="D1376" s="2" t="s">
        <v>12024</v>
      </c>
      <c r="E1376" s="2" t="s">
        <v>51</v>
      </c>
      <c r="F1376" s="19">
        <v>1</v>
      </c>
      <c r="G1376" s="19">
        <v>237.9</v>
      </c>
      <c r="H1376" s="19" t="s">
        <v>52</v>
      </c>
      <c r="I1376" s="19">
        <v>-40.44</v>
      </c>
      <c r="J1376" s="19">
        <v>-20.45</v>
      </c>
      <c r="K1376" s="19" t="s">
        <v>52</v>
      </c>
      <c r="L1376" s="19">
        <v>177.01</v>
      </c>
      <c r="M1376" s="2" t="s">
        <v>53</v>
      </c>
      <c r="N1376" s="2" t="s">
        <v>3387</v>
      </c>
      <c r="O1376" s="2" t="s">
        <v>6059</v>
      </c>
      <c r="P1376" s="2" t="s">
        <v>3389</v>
      </c>
      <c r="Q1376" s="2" t="s">
        <v>53</v>
      </c>
      <c r="R1376" s="19">
        <v>237.9</v>
      </c>
      <c r="S1376" s="19" t="s">
        <v>57</v>
      </c>
      <c r="T1376" s="2" t="s">
        <v>58</v>
      </c>
      <c r="U1376" s="2" t="s">
        <v>53</v>
      </c>
      <c r="V1376" s="2" t="s">
        <v>53</v>
      </c>
      <c r="W1376" s="2" t="s">
        <v>53</v>
      </c>
      <c r="X1376" s="2" t="s">
        <v>53</v>
      </c>
      <c r="Y1376" s="2" t="s">
        <v>13990</v>
      </c>
      <c r="Z1376" s="2" t="s">
        <v>13991</v>
      </c>
      <c r="AA1376" s="2" t="s">
        <v>13992</v>
      </c>
      <c r="AB1376" s="2" t="s">
        <v>1097</v>
      </c>
      <c r="AC1376" s="2" t="s">
        <v>111</v>
      </c>
      <c r="AD1376" s="2" t="s">
        <v>1098</v>
      </c>
      <c r="AE1376" s="2" t="s">
        <v>65</v>
      </c>
      <c r="AF1376" s="2" t="s">
        <v>66</v>
      </c>
      <c r="AG1376" s="2" t="s">
        <v>13993</v>
      </c>
      <c r="AH1376" s="2" t="s">
        <v>13994</v>
      </c>
      <c r="AI1376" s="2" t="s">
        <v>67</v>
      </c>
      <c r="AJ1376" s="2" t="s">
        <v>13995</v>
      </c>
      <c r="AK1376" s="2" t="s">
        <v>53</v>
      </c>
      <c r="AL1376" s="2" t="s">
        <v>53</v>
      </c>
      <c r="AM1376" s="2" t="s">
        <v>53</v>
      </c>
      <c r="AN1376" s="2" t="s">
        <v>53</v>
      </c>
      <c r="AO1376" s="2" t="s">
        <v>53</v>
      </c>
      <c r="AP1376" s="2" t="s">
        <v>53</v>
      </c>
      <c r="AQ1376" s="2" t="s">
        <v>53</v>
      </c>
      <c r="AR1376" s="2" t="s">
        <v>69</v>
      </c>
      <c r="AS1376" s="2" t="s">
        <v>52</v>
      </c>
      <c r="AT1376" s="2" t="s">
        <v>69</v>
      </c>
    </row>
    <row r="1377" spans="1:46" ht="22.5" customHeight="1" x14ac:dyDescent="0.25">
      <c r="A1377" s="18" t="s">
        <v>13996</v>
      </c>
      <c r="B1377" s="2" t="s">
        <v>13997</v>
      </c>
      <c r="C1377" s="2" t="s">
        <v>344</v>
      </c>
      <c r="D1377" s="2" t="s">
        <v>13798</v>
      </c>
      <c r="E1377" s="2" t="s">
        <v>51</v>
      </c>
      <c r="F1377" s="19">
        <v>1</v>
      </c>
      <c r="G1377" s="19">
        <v>86.99</v>
      </c>
      <c r="H1377" s="19" t="s">
        <v>52</v>
      </c>
      <c r="I1377" s="19">
        <v>-14.79</v>
      </c>
      <c r="J1377" s="19">
        <v>-20.45</v>
      </c>
      <c r="K1377" s="19" t="s">
        <v>52</v>
      </c>
      <c r="L1377" s="19">
        <v>51.75</v>
      </c>
      <c r="M1377" s="2" t="s">
        <v>51</v>
      </c>
      <c r="N1377" s="2" t="s">
        <v>309</v>
      </c>
      <c r="O1377" s="2" t="s">
        <v>747</v>
      </c>
      <c r="P1377" s="2" t="s">
        <v>748</v>
      </c>
      <c r="Q1377" s="2" t="s">
        <v>53</v>
      </c>
      <c r="R1377" s="19">
        <v>86.99</v>
      </c>
      <c r="S1377" s="19" t="s">
        <v>57</v>
      </c>
      <c r="T1377" s="2" t="s">
        <v>58</v>
      </c>
      <c r="U1377" s="2" t="s">
        <v>53</v>
      </c>
      <c r="V1377" s="2" t="s">
        <v>53</v>
      </c>
      <c r="W1377" s="2" t="s">
        <v>53</v>
      </c>
      <c r="X1377" s="2" t="s">
        <v>53</v>
      </c>
      <c r="Y1377" s="2" t="s">
        <v>13998</v>
      </c>
      <c r="Z1377" s="2" t="s">
        <v>13999</v>
      </c>
      <c r="AA1377" s="2" t="s">
        <v>14000</v>
      </c>
      <c r="AB1377" s="2" t="s">
        <v>124</v>
      </c>
      <c r="AC1377" s="2" t="s">
        <v>124</v>
      </c>
      <c r="AD1377" s="2" t="s">
        <v>14001</v>
      </c>
      <c r="AE1377" s="2" t="s">
        <v>65</v>
      </c>
      <c r="AF1377" s="2" t="s">
        <v>66</v>
      </c>
      <c r="AG1377" s="2" t="s">
        <v>14002</v>
      </c>
      <c r="AH1377" s="2" t="s">
        <v>14003</v>
      </c>
      <c r="AI1377" s="2" t="s">
        <v>67</v>
      </c>
      <c r="AJ1377" s="2" t="s">
        <v>14004</v>
      </c>
      <c r="AK1377" s="2" t="s">
        <v>53</v>
      </c>
      <c r="AL1377" s="2" t="s">
        <v>53</v>
      </c>
      <c r="AM1377" s="2" t="s">
        <v>53</v>
      </c>
      <c r="AN1377" s="2" t="s">
        <v>53</v>
      </c>
      <c r="AO1377" s="2" t="s">
        <v>53</v>
      </c>
      <c r="AP1377" s="2" t="s">
        <v>53</v>
      </c>
      <c r="AQ1377" s="2" t="s">
        <v>53</v>
      </c>
      <c r="AR1377" s="2" t="s">
        <v>69</v>
      </c>
      <c r="AS1377" s="2" t="s">
        <v>52</v>
      </c>
      <c r="AT1377" s="2" t="s">
        <v>69</v>
      </c>
    </row>
    <row r="1378" spans="1:46" ht="22.5" customHeight="1" x14ac:dyDescent="0.25">
      <c r="A1378" s="18" t="s">
        <v>14005</v>
      </c>
      <c r="B1378" s="2" t="s">
        <v>14006</v>
      </c>
      <c r="C1378" s="2" t="s">
        <v>344</v>
      </c>
      <c r="D1378" s="2" t="s">
        <v>12024</v>
      </c>
      <c r="E1378" s="2" t="s">
        <v>69</v>
      </c>
      <c r="F1378" s="19">
        <v>1</v>
      </c>
      <c r="G1378" s="19">
        <v>47.9</v>
      </c>
      <c r="H1378" s="19">
        <v>10.8</v>
      </c>
      <c r="I1378" s="19">
        <v>-13.64</v>
      </c>
      <c r="J1378" s="19">
        <v>-10.8</v>
      </c>
      <c r="K1378" s="19" t="s">
        <v>52</v>
      </c>
      <c r="L1378" s="19">
        <v>34.26</v>
      </c>
      <c r="M1378" s="2" t="s">
        <v>53</v>
      </c>
      <c r="N1378" s="2" t="s">
        <v>2726</v>
      </c>
      <c r="O1378" s="2" t="s">
        <v>2727</v>
      </c>
      <c r="P1378" s="2" t="s">
        <v>2728</v>
      </c>
      <c r="Q1378" s="2" t="s">
        <v>53</v>
      </c>
      <c r="R1378" s="19">
        <v>47.9</v>
      </c>
      <c r="S1378" s="19" t="s">
        <v>57</v>
      </c>
      <c r="T1378" s="2" t="s">
        <v>58</v>
      </c>
      <c r="U1378" s="2" t="s">
        <v>53</v>
      </c>
      <c r="V1378" s="2" t="s">
        <v>53</v>
      </c>
      <c r="W1378" s="2" t="s">
        <v>53</v>
      </c>
      <c r="X1378" s="2" t="s">
        <v>53</v>
      </c>
      <c r="Y1378" s="2" t="s">
        <v>14007</v>
      </c>
      <c r="Z1378" s="2" t="s">
        <v>14008</v>
      </c>
      <c r="AA1378" s="2" t="s">
        <v>14009</v>
      </c>
      <c r="AB1378" s="2" t="s">
        <v>5723</v>
      </c>
      <c r="AC1378" s="2" t="s">
        <v>150</v>
      </c>
      <c r="AD1378" s="2" t="s">
        <v>14010</v>
      </c>
      <c r="AE1378" s="2" t="s">
        <v>65</v>
      </c>
      <c r="AF1378" s="2" t="s">
        <v>66</v>
      </c>
      <c r="AG1378" s="2" t="s">
        <v>13880</v>
      </c>
      <c r="AH1378" s="2" t="s">
        <v>14011</v>
      </c>
      <c r="AI1378" s="2" t="s">
        <v>67</v>
      </c>
      <c r="AJ1378" s="2" t="s">
        <v>14012</v>
      </c>
      <c r="AK1378" s="2" t="s">
        <v>53</v>
      </c>
      <c r="AL1378" s="2" t="s">
        <v>53</v>
      </c>
      <c r="AM1378" s="2" t="s">
        <v>53</v>
      </c>
      <c r="AN1378" s="2" t="s">
        <v>53</v>
      </c>
      <c r="AO1378" s="2" t="s">
        <v>53</v>
      </c>
      <c r="AP1378" s="2" t="s">
        <v>53</v>
      </c>
      <c r="AQ1378" s="2" t="s">
        <v>53</v>
      </c>
      <c r="AR1378" s="2" t="s">
        <v>69</v>
      </c>
      <c r="AS1378" s="2" t="s">
        <v>52</v>
      </c>
      <c r="AT1378" s="2" t="s">
        <v>69</v>
      </c>
    </row>
    <row r="1379" spans="1:46" ht="22.5" customHeight="1" x14ac:dyDescent="0.25">
      <c r="A1379" s="18" t="s">
        <v>14013</v>
      </c>
      <c r="B1379" s="2" t="s">
        <v>14014</v>
      </c>
      <c r="C1379" s="2" t="s">
        <v>344</v>
      </c>
      <c r="D1379" s="2" t="s">
        <v>9612</v>
      </c>
      <c r="E1379" s="2" t="s">
        <v>51</v>
      </c>
      <c r="F1379" s="19">
        <v>4</v>
      </c>
      <c r="G1379" s="19">
        <v>74.040000000000006</v>
      </c>
      <c r="H1379" s="19">
        <v>24.16</v>
      </c>
      <c r="I1379" s="19">
        <v>-34.6</v>
      </c>
      <c r="J1379" s="19">
        <v>-24.16</v>
      </c>
      <c r="K1379" s="19" t="s">
        <v>52</v>
      </c>
      <c r="L1379" s="19">
        <v>39.44</v>
      </c>
      <c r="M1379" s="2" t="s">
        <v>53</v>
      </c>
      <c r="N1379" s="2" t="s">
        <v>928</v>
      </c>
      <c r="O1379" s="2" t="s">
        <v>929</v>
      </c>
      <c r="P1379" s="2" t="s">
        <v>930</v>
      </c>
      <c r="Q1379" s="2" t="s">
        <v>53</v>
      </c>
      <c r="R1379" s="19">
        <v>18.510000000000002</v>
      </c>
      <c r="S1379" s="19" t="s">
        <v>57</v>
      </c>
      <c r="T1379" s="2" t="s">
        <v>58</v>
      </c>
      <c r="U1379" s="2" t="s">
        <v>53</v>
      </c>
      <c r="V1379" s="2" t="s">
        <v>53</v>
      </c>
      <c r="W1379" s="2" t="s">
        <v>53</v>
      </c>
      <c r="X1379" s="2" t="s">
        <v>53</v>
      </c>
      <c r="Y1379" s="2" t="s">
        <v>14015</v>
      </c>
      <c r="Z1379" s="2" t="s">
        <v>14016</v>
      </c>
      <c r="AA1379" s="2" t="s">
        <v>14017</v>
      </c>
      <c r="AB1379" s="2" t="s">
        <v>14018</v>
      </c>
      <c r="AC1379" s="2" t="s">
        <v>195</v>
      </c>
      <c r="AD1379" s="2" t="s">
        <v>14019</v>
      </c>
      <c r="AE1379" s="2" t="s">
        <v>65</v>
      </c>
      <c r="AF1379" s="2" t="s">
        <v>66</v>
      </c>
      <c r="AG1379" s="2" t="s">
        <v>13562</v>
      </c>
      <c r="AH1379" s="2" t="s">
        <v>11197</v>
      </c>
      <c r="AI1379" s="2" t="s">
        <v>67</v>
      </c>
      <c r="AJ1379" s="2" t="s">
        <v>14020</v>
      </c>
      <c r="AK1379" s="2" t="s">
        <v>53</v>
      </c>
      <c r="AL1379" s="2" t="s">
        <v>53</v>
      </c>
      <c r="AM1379" s="2" t="s">
        <v>53</v>
      </c>
      <c r="AN1379" s="2" t="s">
        <v>53</v>
      </c>
      <c r="AO1379" s="2" t="s">
        <v>53</v>
      </c>
      <c r="AP1379" s="2" t="s">
        <v>53</v>
      </c>
      <c r="AQ1379" s="2" t="s">
        <v>53</v>
      </c>
      <c r="AR1379" s="2" t="s">
        <v>69</v>
      </c>
      <c r="AS1379" s="2" t="s">
        <v>52</v>
      </c>
      <c r="AT1379" s="2" t="s">
        <v>69</v>
      </c>
    </row>
    <row r="1380" spans="1:46" ht="22.5" customHeight="1" x14ac:dyDescent="0.25">
      <c r="A1380" s="18" t="s">
        <v>14021</v>
      </c>
      <c r="B1380" s="2" t="s">
        <v>14022</v>
      </c>
      <c r="C1380" s="2" t="s">
        <v>344</v>
      </c>
      <c r="D1380" s="2" t="s">
        <v>12024</v>
      </c>
      <c r="E1380" s="2" t="s">
        <v>51</v>
      </c>
      <c r="F1380" s="19">
        <v>6</v>
      </c>
      <c r="G1380" s="19">
        <v>119.94</v>
      </c>
      <c r="H1380" s="19" t="s">
        <v>52</v>
      </c>
      <c r="I1380" s="19">
        <v>-53.4</v>
      </c>
      <c r="J1380" s="19" t="s">
        <v>52</v>
      </c>
      <c r="K1380" s="19" t="s">
        <v>52</v>
      </c>
      <c r="L1380" s="19">
        <v>66.540000000000006</v>
      </c>
      <c r="M1380" s="2" t="s">
        <v>51</v>
      </c>
      <c r="N1380" s="2" t="s">
        <v>2127</v>
      </c>
      <c r="O1380" s="2" t="s">
        <v>2128</v>
      </c>
      <c r="P1380" s="2" t="s">
        <v>2129</v>
      </c>
      <c r="Q1380" s="2" t="s">
        <v>53</v>
      </c>
      <c r="R1380" s="19">
        <v>19.989999999999998</v>
      </c>
      <c r="S1380" s="19" t="s">
        <v>57</v>
      </c>
      <c r="T1380" s="2" t="s">
        <v>58</v>
      </c>
      <c r="U1380" s="2" t="s">
        <v>53</v>
      </c>
      <c r="V1380" s="2" t="s">
        <v>53</v>
      </c>
      <c r="W1380" s="2" t="s">
        <v>53</v>
      </c>
      <c r="X1380" s="2" t="s">
        <v>53</v>
      </c>
      <c r="Y1380" s="2" t="s">
        <v>14023</v>
      </c>
      <c r="Z1380" s="2" t="s">
        <v>14024</v>
      </c>
      <c r="AA1380" s="2" t="s">
        <v>14025</v>
      </c>
      <c r="AB1380" s="2" t="s">
        <v>14026</v>
      </c>
      <c r="AC1380" s="2" t="s">
        <v>111</v>
      </c>
      <c r="AD1380" s="2" t="s">
        <v>14027</v>
      </c>
      <c r="AE1380" s="2" t="s">
        <v>65</v>
      </c>
      <c r="AF1380" s="2" t="s">
        <v>66</v>
      </c>
      <c r="AG1380" s="2" t="s">
        <v>13793</v>
      </c>
      <c r="AH1380" s="2" t="s">
        <v>12354</v>
      </c>
      <c r="AI1380" s="2" t="s">
        <v>67</v>
      </c>
      <c r="AJ1380" s="2" t="s">
        <v>14028</v>
      </c>
      <c r="AK1380" s="2" t="s">
        <v>53</v>
      </c>
      <c r="AL1380" s="2" t="s">
        <v>53</v>
      </c>
      <c r="AM1380" s="2" t="s">
        <v>53</v>
      </c>
      <c r="AN1380" s="2" t="s">
        <v>53</v>
      </c>
      <c r="AO1380" s="2" t="s">
        <v>53</v>
      </c>
      <c r="AP1380" s="2" t="s">
        <v>53</v>
      </c>
      <c r="AQ1380" s="2" t="s">
        <v>53</v>
      </c>
      <c r="AR1380" s="2" t="s">
        <v>69</v>
      </c>
      <c r="AS1380" s="2" t="s">
        <v>52</v>
      </c>
      <c r="AT1380" s="2" t="s">
        <v>69</v>
      </c>
    </row>
    <row r="1381" spans="1:46" ht="22.5" customHeight="1" x14ac:dyDescent="0.25">
      <c r="A1381" s="18" t="s">
        <v>14029</v>
      </c>
      <c r="B1381" s="2" t="s">
        <v>14030</v>
      </c>
      <c r="C1381" s="2" t="s">
        <v>344</v>
      </c>
      <c r="D1381" s="2" t="s">
        <v>13798</v>
      </c>
      <c r="E1381" s="2" t="s">
        <v>69</v>
      </c>
      <c r="F1381" s="19">
        <v>1</v>
      </c>
      <c r="G1381" s="19">
        <v>45.15</v>
      </c>
      <c r="H1381" s="19">
        <v>15.9</v>
      </c>
      <c r="I1381" s="19">
        <v>-13.18</v>
      </c>
      <c r="J1381" s="19" t="s">
        <v>52</v>
      </c>
      <c r="K1381" s="19" t="s">
        <v>52</v>
      </c>
      <c r="L1381" s="19">
        <v>47.87</v>
      </c>
      <c r="M1381" s="2" t="s">
        <v>53</v>
      </c>
      <c r="N1381" s="2" t="s">
        <v>4092</v>
      </c>
      <c r="O1381" s="2" t="s">
        <v>14031</v>
      </c>
      <c r="P1381" s="2" t="s">
        <v>14032</v>
      </c>
      <c r="Q1381" s="2" t="s">
        <v>53</v>
      </c>
      <c r="R1381" s="19">
        <v>45.15</v>
      </c>
      <c r="S1381" s="19" t="s">
        <v>57</v>
      </c>
      <c r="T1381" s="2" t="s">
        <v>58</v>
      </c>
      <c r="U1381" s="2" t="s">
        <v>14033</v>
      </c>
      <c r="V1381" s="2" t="s">
        <v>14034</v>
      </c>
      <c r="W1381" s="2" t="s">
        <v>14035</v>
      </c>
      <c r="X1381" s="2" t="s">
        <v>53</v>
      </c>
      <c r="Y1381" s="2" t="s">
        <v>14033</v>
      </c>
      <c r="Z1381" s="2" t="s">
        <v>14036</v>
      </c>
      <c r="AA1381" s="2" t="s">
        <v>14037</v>
      </c>
      <c r="AB1381" s="2" t="s">
        <v>124</v>
      </c>
      <c r="AC1381" s="2" t="s">
        <v>124</v>
      </c>
      <c r="AD1381" s="2" t="s">
        <v>14038</v>
      </c>
      <c r="AE1381" s="2" t="s">
        <v>65</v>
      </c>
      <c r="AF1381" s="2" t="s">
        <v>222</v>
      </c>
      <c r="AG1381" s="2" t="s">
        <v>13831</v>
      </c>
      <c r="AH1381" s="2" t="s">
        <v>14039</v>
      </c>
      <c r="AI1381" s="2" t="s">
        <v>3466</v>
      </c>
      <c r="AJ1381" s="2" t="s">
        <v>14040</v>
      </c>
      <c r="AK1381" s="2" t="s">
        <v>53</v>
      </c>
      <c r="AL1381" s="2" t="s">
        <v>53</v>
      </c>
      <c r="AM1381" s="2" t="s">
        <v>53</v>
      </c>
      <c r="AN1381" s="2" t="s">
        <v>53</v>
      </c>
      <c r="AO1381" s="2" t="s">
        <v>53</v>
      </c>
      <c r="AP1381" s="2" t="s">
        <v>53</v>
      </c>
      <c r="AQ1381" s="2" t="s">
        <v>53</v>
      </c>
      <c r="AR1381" s="2" t="s">
        <v>69</v>
      </c>
      <c r="AS1381" s="2" t="s">
        <v>52</v>
      </c>
      <c r="AT1381" s="2" t="s">
        <v>69</v>
      </c>
    </row>
    <row r="1382" spans="1:46" ht="22.5" customHeight="1" x14ac:dyDescent="0.25">
      <c r="A1382" s="18" t="s">
        <v>14041</v>
      </c>
      <c r="B1382" s="2" t="s">
        <v>14042</v>
      </c>
      <c r="C1382" s="2" t="s">
        <v>344</v>
      </c>
      <c r="D1382" s="2" t="s">
        <v>13798</v>
      </c>
      <c r="E1382" s="2" t="s">
        <v>69</v>
      </c>
      <c r="F1382" s="19">
        <v>1</v>
      </c>
      <c r="G1382" s="19">
        <v>179.9</v>
      </c>
      <c r="H1382" s="19" t="s">
        <v>52</v>
      </c>
      <c r="I1382" s="19">
        <v>-21.59</v>
      </c>
      <c r="J1382" s="19">
        <v>-26.45</v>
      </c>
      <c r="K1382" s="19" t="s">
        <v>52</v>
      </c>
      <c r="L1382" s="19">
        <v>131.86000000000001</v>
      </c>
      <c r="M1382" s="2" t="s">
        <v>51</v>
      </c>
      <c r="N1382" s="2" t="s">
        <v>758</v>
      </c>
      <c r="O1382" s="2" t="s">
        <v>759</v>
      </c>
      <c r="P1382" s="2" t="s">
        <v>760</v>
      </c>
      <c r="Q1382" s="2" t="s">
        <v>53</v>
      </c>
      <c r="R1382" s="19">
        <v>179.9</v>
      </c>
      <c r="S1382" s="19" t="s">
        <v>161</v>
      </c>
      <c r="T1382" s="2" t="s">
        <v>58</v>
      </c>
      <c r="U1382" s="2" t="s">
        <v>53</v>
      </c>
      <c r="V1382" s="2" t="s">
        <v>53</v>
      </c>
      <c r="W1382" s="2" t="s">
        <v>53</v>
      </c>
      <c r="X1382" s="2" t="s">
        <v>53</v>
      </c>
      <c r="Y1382" s="2" t="s">
        <v>14043</v>
      </c>
      <c r="Z1382" s="2" t="s">
        <v>14044</v>
      </c>
      <c r="AA1382" s="2" t="s">
        <v>14045</v>
      </c>
      <c r="AB1382" s="2" t="s">
        <v>7617</v>
      </c>
      <c r="AC1382" s="2" t="s">
        <v>124</v>
      </c>
      <c r="AD1382" s="2" t="s">
        <v>14046</v>
      </c>
      <c r="AE1382" s="2" t="s">
        <v>65</v>
      </c>
      <c r="AF1382" s="2" t="s">
        <v>66</v>
      </c>
      <c r="AG1382" s="2" t="s">
        <v>14047</v>
      </c>
      <c r="AH1382" s="2" t="s">
        <v>14048</v>
      </c>
      <c r="AI1382" s="2" t="s">
        <v>67</v>
      </c>
      <c r="AJ1382" s="2" t="s">
        <v>14049</v>
      </c>
      <c r="AK1382" s="2" t="s">
        <v>53</v>
      </c>
      <c r="AL1382" s="2" t="s">
        <v>53</v>
      </c>
      <c r="AM1382" s="2" t="s">
        <v>53</v>
      </c>
      <c r="AN1382" s="2" t="s">
        <v>53</v>
      </c>
      <c r="AO1382" s="2" t="s">
        <v>53</v>
      </c>
      <c r="AP1382" s="2" t="s">
        <v>53</v>
      </c>
      <c r="AQ1382" s="2" t="s">
        <v>53</v>
      </c>
      <c r="AR1382" s="2" t="s">
        <v>69</v>
      </c>
      <c r="AS1382" s="2" t="s">
        <v>52</v>
      </c>
      <c r="AT1382" s="2" t="s">
        <v>69</v>
      </c>
    </row>
    <row r="1383" spans="1:46" ht="22.5" customHeight="1" x14ac:dyDescent="0.25">
      <c r="A1383" s="18" t="s">
        <v>14050</v>
      </c>
      <c r="B1383" s="2" t="s">
        <v>14051</v>
      </c>
      <c r="C1383" s="2" t="s">
        <v>344</v>
      </c>
      <c r="D1383" s="2" t="s">
        <v>12024</v>
      </c>
      <c r="E1383" s="2" t="s">
        <v>51</v>
      </c>
      <c r="F1383" s="19">
        <v>1</v>
      </c>
      <c r="G1383" s="19">
        <v>219.71</v>
      </c>
      <c r="H1383" s="19" t="s">
        <v>52</v>
      </c>
      <c r="I1383" s="19">
        <v>-37.35</v>
      </c>
      <c r="J1383" s="19">
        <v>-26.45</v>
      </c>
      <c r="K1383" s="19" t="s">
        <v>52</v>
      </c>
      <c r="L1383" s="19">
        <v>155.91</v>
      </c>
      <c r="M1383" s="2" t="s">
        <v>53</v>
      </c>
      <c r="N1383" s="2" t="s">
        <v>14052</v>
      </c>
      <c r="O1383" s="2" t="s">
        <v>14053</v>
      </c>
      <c r="P1383" s="2" t="s">
        <v>14054</v>
      </c>
      <c r="Q1383" s="2" t="s">
        <v>53</v>
      </c>
      <c r="R1383" s="19">
        <v>219.71</v>
      </c>
      <c r="S1383" s="19" t="s">
        <v>57</v>
      </c>
      <c r="T1383" s="2" t="s">
        <v>77</v>
      </c>
      <c r="U1383" s="2" t="s">
        <v>14055</v>
      </c>
      <c r="V1383" s="2" t="s">
        <v>14056</v>
      </c>
      <c r="W1383" s="2" t="s">
        <v>14057</v>
      </c>
      <c r="X1383" s="2" t="s">
        <v>12349</v>
      </c>
      <c r="Y1383" s="2" t="s">
        <v>14055</v>
      </c>
      <c r="Z1383" s="2" t="s">
        <v>14058</v>
      </c>
      <c r="AA1383" s="2" t="s">
        <v>14059</v>
      </c>
      <c r="AB1383" s="2" t="s">
        <v>123</v>
      </c>
      <c r="AC1383" s="2" t="s">
        <v>124</v>
      </c>
      <c r="AD1383" s="2" t="s">
        <v>14060</v>
      </c>
      <c r="AE1383" s="2" t="s">
        <v>65</v>
      </c>
      <c r="AF1383" s="2" t="s">
        <v>86</v>
      </c>
      <c r="AG1383" s="2" t="s">
        <v>13784</v>
      </c>
      <c r="AH1383" s="2" t="s">
        <v>14061</v>
      </c>
      <c r="AI1383" s="2" t="s">
        <v>67</v>
      </c>
      <c r="AJ1383" s="2" t="s">
        <v>14062</v>
      </c>
      <c r="AK1383" s="2" t="s">
        <v>53</v>
      </c>
      <c r="AL1383" s="2" t="s">
        <v>53</v>
      </c>
      <c r="AM1383" s="2" t="s">
        <v>53</v>
      </c>
      <c r="AN1383" s="2" t="s">
        <v>53</v>
      </c>
      <c r="AO1383" s="2" t="s">
        <v>53</v>
      </c>
      <c r="AP1383" s="2" t="s">
        <v>53</v>
      </c>
      <c r="AQ1383" s="2" t="s">
        <v>53</v>
      </c>
      <c r="AR1383" s="2" t="s">
        <v>69</v>
      </c>
      <c r="AS1383" s="2" t="s">
        <v>52</v>
      </c>
      <c r="AT1383" s="2" t="s">
        <v>69</v>
      </c>
    </row>
    <row r="1384" spans="1:46" ht="22.5" customHeight="1" x14ac:dyDescent="0.25">
      <c r="A1384" s="18" t="s">
        <v>14063</v>
      </c>
      <c r="B1384" s="2" t="s">
        <v>14064</v>
      </c>
      <c r="C1384" s="2" t="s">
        <v>344</v>
      </c>
      <c r="D1384" s="2" t="s">
        <v>12024</v>
      </c>
      <c r="E1384" s="2" t="s">
        <v>69</v>
      </c>
      <c r="F1384" s="19">
        <v>1</v>
      </c>
      <c r="G1384" s="19">
        <v>149.99</v>
      </c>
      <c r="H1384" s="19" t="s">
        <v>52</v>
      </c>
      <c r="I1384" s="19">
        <v>-18</v>
      </c>
      <c r="J1384" s="19">
        <v>-21.45</v>
      </c>
      <c r="K1384" s="19" t="s">
        <v>52</v>
      </c>
      <c r="L1384" s="19">
        <v>110.54</v>
      </c>
      <c r="M1384" s="2" t="s">
        <v>51</v>
      </c>
      <c r="N1384" s="2" t="s">
        <v>6733</v>
      </c>
      <c r="O1384" s="2" t="s">
        <v>10106</v>
      </c>
      <c r="P1384" s="2" t="s">
        <v>10107</v>
      </c>
      <c r="Q1384" s="2" t="s">
        <v>53</v>
      </c>
      <c r="R1384" s="19">
        <v>149.99</v>
      </c>
      <c r="S1384" s="19" t="s">
        <v>161</v>
      </c>
      <c r="T1384" s="2" t="s">
        <v>77</v>
      </c>
      <c r="U1384" s="2" t="s">
        <v>14065</v>
      </c>
      <c r="V1384" s="2" t="s">
        <v>14066</v>
      </c>
      <c r="W1384" s="2" t="s">
        <v>14067</v>
      </c>
      <c r="X1384" s="2" t="s">
        <v>53</v>
      </c>
      <c r="Y1384" s="2" t="s">
        <v>14065</v>
      </c>
      <c r="Z1384" s="2" t="s">
        <v>14068</v>
      </c>
      <c r="AA1384" s="2" t="s">
        <v>14069</v>
      </c>
      <c r="AB1384" s="2" t="s">
        <v>2284</v>
      </c>
      <c r="AC1384" s="2" t="s">
        <v>124</v>
      </c>
      <c r="AD1384" s="2" t="s">
        <v>14070</v>
      </c>
      <c r="AE1384" s="2" t="s">
        <v>65</v>
      </c>
      <c r="AF1384" s="2" t="s">
        <v>86</v>
      </c>
      <c r="AG1384" s="2" t="s">
        <v>14071</v>
      </c>
      <c r="AH1384" s="2" t="s">
        <v>14072</v>
      </c>
      <c r="AI1384" s="2" t="s">
        <v>67</v>
      </c>
      <c r="AJ1384" s="2" t="s">
        <v>14073</v>
      </c>
      <c r="AK1384" s="2" t="s">
        <v>53</v>
      </c>
      <c r="AL1384" s="2" t="s">
        <v>53</v>
      </c>
      <c r="AM1384" s="2" t="s">
        <v>53</v>
      </c>
      <c r="AN1384" s="2" t="s">
        <v>53</v>
      </c>
      <c r="AO1384" s="2" t="s">
        <v>53</v>
      </c>
      <c r="AP1384" s="2" t="s">
        <v>53</v>
      </c>
      <c r="AQ1384" s="2" t="s">
        <v>53</v>
      </c>
      <c r="AR1384" s="2" t="s">
        <v>69</v>
      </c>
      <c r="AS1384" s="2" t="s">
        <v>52</v>
      </c>
      <c r="AT1384" s="2" t="s">
        <v>69</v>
      </c>
    </row>
    <row r="1385" spans="1:46" ht="22.5" customHeight="1" x14ac:dyDescent="0.25">
      <c r="A1385" s="18" t="s">
        <v>14074</v>
      </c>
      <c r="B1385" s="2" t="s">
        <v>14075</v>
      </c>
      <c r="C1385" s="2" t="s">
        <v>344</v>
      </c>
      <c r="D1385" s="2" t="s">
        <v>10713</v>
      </c>
      <c r="E1385" s="2" t="s">
        <v>51</v>
      </c>
      <c r="F1385" s="19">
        <v>1</v>
      </c>
      <c r="G1385" s="19">
        <v>28.37</v>
      </c>
      <c r="H1385" s="19">
        <v>16.100000000000001</v>
      </c>
      <c r="I1385" s="19">
        <v>-10.32</v>
      </c>
      <c r="J1385" s="19">
        <v>-16.100000000000001</v>
      </c>
      <c r="K1385" s="19" t="s">
        <v>52</v>
      </c>
      <c r="L1385" s="19">
        <v>18.05</v>
      </c>
      <c r="M1385" s="2" t="s">
        <v>53</v>
      </c>
      <c r="N1385" s="2" t="s">
        <v>14076</v>
      </c>
      <c r="O1385" s="2" t="s">
        <v>14077</v>
      </c>
      <c r="P1385" s="2" t="s">
        <v>14078</v>
      </c>
      <c r="Q1385" s="2" t="s">
        <v>53</v>
      </c>
      <c r="R1385" s="19">
        <v>28.37</v>
      </c>
      <c r="S1385" s="19" t="s">
        <v>57</v>
      </c>
      <c r="T1385" s="2" t="s">
        <v>77</v>
      </c>
      <c r="U1385" s="2" t="s">
        <v>14079</v>
      </c>
      <c r="V1385" s="2" t="s">
        <v>14080</v>
      </c>
      <c r="W1385" s="2" t="s">
        <v>14081</v>
      </c>
      <c r="X1385" s="2" t="s">
        <v>53</v>
      </c>
      <c r="Y1385" s="2" t="s">
        <v>14079</v>
      </c>
      <c r="Z1385" s="2" t="s">
        <v>14082</v>
      </c>
      <c r="AA1385" s="2" t="s">
        <v>14083</v>
      </c>
      <c r="AB1385" s="2" t="s">
        <v>14084</v>
      </c>
      <c r="AC1385" s="2" t="s">
        <v>97</v>
      </c>
      <c r="AD1385" s="2" t="s">
        <v>14085</v>
      </c>
      <c r="AE1385" s="2" t="s">
        <v>65</v>
      </c>
      <c r="AF1385" s="2" t="s">
        <v>86</v>
      </c>
      <c r="AG1385" s="2" t="s">
        <v>14086</v>
      </c>
      <c r="AH1385" s="2" t="s">
        <v>14087</v>
      </c>
      <c r="AI1385" s="2" t="s">
        <v>67</v>
      </c>
      <c r="AJ1385" s="2" t="s">
        <v>14088</v>
      </c>
      <c r="AK1385" s="2" t="s">
        <v>53</v>
      </c>
      <c r="AL1385" s="2" t="s">
        <v>53</v>
      </c>
      <c r="AM1385" s="2" t="s">
        <v>53</v>
      </c>
      <c r="AN1385" s="2" t="s">
        <v>53</v>
      </c>
      <c r="AO1385" s="2" t="s">
        <v>53</v>
      </c>
      <c r="AP1385" s="2" t="s">
        <v>53</v>
      </c>
      <c r="AQ1385" s="2" t="s">
        <v>53</v>
      </c>
      <c r="AR1385" s="2" t="s">
        <v>69</v>
      </c>
      <c r="AS1385" s="2" t="s">
        <v>52</v>
      </c>
      <c r="AT1385" s="2" t="s">
        <v>69</v>
      </c>
    </row>
    <row r="1386" spans="1:46" ht="22.5" customHeight="1" x14ac:dyDescent="0.25">
      <c r="A1386" s="18" t="s">
        <v>14089</v>
      </c>
      <c r="B1386" s="2" t="s">
        <v>14090</v>
      </c>
      <c r="C1386" s="2" t="s">
        <v>344</v>
      </c>
      <c r="D1386" s="2" t="s">
        <v>12024</v>
      </c>
      <c r="E1386" s="2" t="s">
        <v>69</v>
      </c>
      <c r="F1386" s="19">
        <v>1</v>
      </c>
      <c r="G1386" s="19">
        <v>265</v>
      </c>
      <c r="H1386" s="19" t="s">
        <v>52</v>
      </c>
      <c r="I1386" s="19">
        <v>-45.05</v>
      </c>
      <c r="J1386" s="19">
        <v>-20.45</v>
      </c>
      <c r="K1386" s="19" t="s">
        <v>52</v>
      </c>
      <c r="L1386" s="19">
        <v>199.5</v>
      </c>
      <c r="M1386" s="2" t="s">
        <v>51</v>
      </c>
      <c r="N1386" s="2" t="s">
        <v>333</v>
      </c>
      <c r="O1386" s="2" t="s">
        <v>3069</v>
      </c>
      <c r="P1386" s="2" t="s">
        <v>3070</v>
      </c>
      <c r="Q1386" s="2" t="s">
        <v>53</v>
      </c>
      <c r="R1386" s="19">
        <v>265</v>
      </c>
      <c r="S1386" s="19" t="s">
        <v>57</v>
      </c>
      <c r="T1386" s="2" t="s">
        <v>58</v>
      </c>
      <c r="U1386" s="2" t="s">
        <v>53</v>
      </c>
      <c r="V1386" s="2" t="s">
        <v>53</v>
      </c>
      <c r="W1386" s="2" t="s">
        <v>53</v>
      </c>
      <c r="X1386" s="2" t="s">
        <v>53</v>
      </c>
      <c r="Y1386" s="2" t="s">
        <v>14091</v>
      </c>
      <c r="Z1386" s="2" t="s">
        <v>14092</v>
      </c>
      <c r="AA1386" s="2" t="s">
        <v>14093</v>
      </c>
      <c r="AB1386" s="2" t="s">
        <v>14094</v>
      </c>
      <c r="AC1386" s="2" t="s">
        <v>124</v>
      </c>
      <c r="AD1386" s="2" t="s">
        <v>14095</v>
      </c>
      <c r="AE1386" s="2" t="s">
        <v>65</v>
      </c>
      <c r="AF1386" s="2" t="s">
        <v>66</v>
      </c>
      <c r="AG1386" s="2" t="s">
        <v>13920</v>
      </c>
      <c r="AH1386" s="2" t="s">
        <v>14096</v>
      </c>
      <c r="AI1386" s="2" t="s">
        <v>67</v>
      </c>
      <c r="AJ1386" s="2" t="s">
        <v>14097</v>
      </c>
      <c r="AK1386" s="2" t="s">
        <v>53</v>
      </c>
      <c r="AL1386" s="2" t="s">
        <v>53</v>
      </c>
      <c r="AM1386" s="2" t="s">
        <v>53</v>
      </c>
      <c r="AN1386" s="2" t="s">
        <v>53</v>
      </c>
      <c r="AO1386" s="2" t="s">
        <v>53</v>
      </c>
      <c r="AP1386" s="2" t="s">
        <v>53</v>
      </c>
      <c r="AQ1386" s="2" t="s">
        <v>53</v>
      </c>
      <c r="AR1386" s="2" t="s">
        <v>69</v>
      </c>
      <c r="AS1386" s="2" t="s">
        <v>52</v>
      </c>
      <c r="AT1386" s="2" t="s">
        <v>69</v>
      </c>
    </row>
    <row r="1387" spans="1:46" ht="22.5" customHeight="1" x14ac:dyDescent="0.25">
      <c r="A1387" s="18" t="s">
        <v>14098</v>
      </c>
      <c r="B1387" s="2" t="s">
        <v>14099</v>
      </c>
      <c r="C1387" s="2" t="s">
        <v>344</v>
      </c>
      <c r="D1387" s="2" t="s">
        <v>12024</v>
      </c>
      <c r="E1387" s="2" t="s">
        <v>51</v>
      </c>
      <c r="F1387" s="19">
        <v>1</v>
      </c>
      <c r="G1387" s="19">
        <v>67.3</v>
      </c>
      <c r="H1387" s="19">
        <v>22</v>
      </c>
      <c r="I1387" s="19">
        <v>-13.58</v>
      </c>
      <c r="J1387" s="19">
        <v>-22</v>
      </c>
      <c r="K1387" s="19" t="s">
        <v>52</v>
      </c>
      <c r="L1387" s="19">
        <v>53.72</v>
      </c>
      <c r="M1387" s="2" t="s">
        <v>53</v>
      </c>
      <c r="N1387" s="2" t="s">
        <v>687</v>
      </c>
      <c r="O1387" s="2" t="s">
        <v>5610</v>
      </c>
      <c r="P1387" s="2" t="s">
        <v>4685</v>
      </c>
      <c r="Q1387" s="2" t="s">
        <v>53</v>
      </c>
      <c r="R1387" s="19">
        <v>67.3</v>
      </c>
      <c r="S1387" s="19" t="s">
        <v>161</v>
      </c>
      <c r="T1387" s="2" t="s">
        <v>77</v>
      </c>
      <c r="U1387" s="2" t="s">
        <v>14100</v>
      </c>
      <c r="V1387" s="2" t="s">
        <v>14101</v>
      </c>
      <c r="W1387" s="2" t="s">
        <v>14102</v>
      </c>
      <c r="X1387" s="2" t="s">
        <v>53</v>
      </c>
      <c r="Y1387" s="2" t="s">
        <v>14100</v>
      </c>
      <c r="Z1387" s="2" t="s">
        <v>14103</v>
      </c>
      <c r="AA1387" s="2" t="s">
        <v>14104</v>
      </c>
      <c r="AB1387" s="2" t="s">
        <v>14105</v>
      </c>
      <c r="AC1387" s="2" t="s">
        <v>84</v>
      </c>
      <c r="AD1387" s="2" t="s">
        <v>14106</v>
      </c>
      <c r="AE1387" s="2" t="s">
        <v>65</v>
      </c>
      <c r="AF1387" s="2" t="s">
        <v>86</v>
      </c>
      <c r="AG1387" s="2" t="s">
        <v>13561</v>
      </c>
      <c r="AH1387" s="2" t="s">
        <v>14107</v>
      </c>
      <c r="AI1387" s="2" t="s">
        <v>67</v>
      </c>
      <c r="AJ1387" s="2" t="s">
        <v>14108</v>
      </c>
      <c r="AK1387" s="2" t="s">
        <v>53</v>
      </c>
      <c r="AL1387" s="2" t="s">
        <v>53</v>
      </c>
      <c r="AM1387" s="2" t="s">
        <v>53</v>
      </c>
      <c r="AN1387" s="2" t="s">
        <v>53</v>
      </c>
      <c r="AO1387" s="2" t="s">
        <v>53</v>
      </c>
      <c r="AP1387" s="2" t="s">
        <v>53</v>
      </c>
      <c r="AQ1387" s="2" t="s">
        <v>53</v>
      </c>
      <c r="AR1387" s="2" t="s">
        <v>69</v>
      </c>
      <c r="AS1387" s="2" t="s">
        <v>52</v>
      </c>
      <c r="AT1387" s="2" t="s">
        <v>69</v>
      </c>
    </row>
    <row r="1388" spans="1:46" ht="22.5" customHeight="1" x14ac:dyDescent="0.25">
      <c r="A1388" s="18" t="s">
        <v>14109</v>
      </c>
      <c r="B1388" s="2" t="s">
        <v>14110</v>
      </c>
      <c r="C1388" s="2" t="s">
        <v>344</v>
      </c>
      <c r="D1388" s="2" t="s">
        <v>10713</v>
      </c>
      <c r="E1388" s="2" t="s">
        <v>69</v>
      </c>
      <c r="F1388" s="19">
        <v>1</v>
      </c>
      <c r="G1388" s="19">
        <v>86.99</v>
      </c>
      <c r="H1388" s="19" t="s">
        <v>52</v>
      </c>
      <c r="I1388" s="19">
        <v>-14.79</v>
      </c>
      <c r="J1388" s="19">
        <v>-20.45</v>
      </c>
      <c r="K1388" s="19" t="s">
        <v>52</v>
      </c>
      <c r="L1388" s="19">
        <v>51.75</v>
      </c>
      <c r="M1388" s="2" t="s">
        <v>51</v>
      </c>
      <c r="N1388" s="2" t="s">
        <v>309</v>
      </c>
      <c r="O1388" s="2" t="s">
        <v>747</v>
      </c>
      <c r="P1388" s="2" t="s">
        <v>748</v>
      </c>
      <c r="Q1388" s="2" t="s">
        <v>53</v>
      </c>
      <c r="R1388" s="19">
        <v>86.99</v>
      </c>
      <c r="S1388" s="19" t="s">
        <v>57</v>
      </c>
      <c r="T1388" s="2" t="s">
        <v>58</v>
      </c>
      <c r="U1388" s="2" t="s">
        <v>53</v>
      </c>
      <c r="V1388" s="2" t="s">
        <v>53</v>
      </c>
      <c r="W1388" s="2" t="s">
        <v>53</v>
      </c>
      <c r="X1388" s="2" t="s">
        <v>53</v>
      </c>
      <c r="Y1388" s="2" t="s">
        <v>14111</v>
      </c>
      <c r="Z1388" s="2" t="s">
        <v>14112</v>
      </c>
      <c r="AA1388" s="2" t="s">
        <v>14113</v>
      </c>
      <c r="AB1388" s="2" t="s">
        <v>7627</v>
      </c>
      <c r="AC1388" s="2" t="s">
        <v>182</v>
      </c>
      <c r="AD1388" s="2" t="s">
        <v>7628</v>
      </c>
      <c r="AE1388" s="2" t="s">
        <v>65</v>
      </c>
      <c r="AF1388" s="2" t="s">
        <v>66</v>
      </c>
      <c r="AG1388" s="2" t="s">
        <v>14114</v>
      </c>
      <c r="AH1388" s="2" t="s">
        <v>14115</v>
      </c>
      <c r="AI1388" s="2" t="s">
        <v>67</v>
      </c>
      <c r="AJ1388" s="2" t="s">
        <v>14116</v>
      </c>
      <c r="AK1388" s="2" t="s">
        <v>53</v>
      </c>
      <c r="AL1388" s="2" t="s">
        <v>53</v>
      </c>
      <c r="AM1388" s="2" t="s">
        <v>53</v>
      </c>
      <c r="AN1388" s="2" t="s">
        <v>53</v>
      </c>
      <c r="AO1388" s="2" t="s">
        <v>53</v>
      </c>
      <c r="AP1388" s="2" t="s">
        <v>53</v>
      </c>
      <c r="AQ1388" s="2" t="s">
        <v>53</v>
      </c>
      <c r="AR1388" s="2" t="s">
        <v>69</v>
      </c>
      <c r="AS1388" s="2" t="s">
        <v>52</v>
      </c>
      <c r="AT1388" s="2" t="s">
        <v>69</v>
      </c>
    </row>
    <row r="1389" spans="1:46" ht="22.5" customHeight="1" x14ac:dyDescent="0.25">
      <c r="A1389" s="18" t="s">
        <v>14117</v>
      </c>
      <c r="B1389" s="2" t="s">
        <v>14118</v>
      </c>
      <c r="C1389" s="2" t="s">
        <v>344</v>
      </c>
      <c r="D1389" s="2" t="s">
        <v>12024</v>
      </c>
      <c r="E1389" s="2" t="s">
        <v>51</v>
      </c>
      <c r="F1389" s="19">
        <v>1</v>
      </c>
      <c r="G1389" s="19">
        <v>207.99</v>
      </c>
      <c r="H1389" s="19" t="s">
        <v>52</v>
      </c>
      <c r="I1389" s="19">
        <v>-35.36</v>
      </c>
      <c r="J1389" s="19">
        <v>-26.45</v>
      </c>
      <c r="K1389" s="19" t="s">
        <v>52</v>
      </c>
      <c r="L1389" s="19">
        <v>146.18</v>
      </c>
      <c r="M1389" s="2" t="s">
        <v>53</v>
      </c>
      <c r="N1389" s="2" t="s">
        <v>559</v>
      </c>
      <c r="O1389" s="2" t="s">
        <v>5419</v>
      </c>
      <c r="P1389" s="2" t="s">
        <v>5420</v>
      </c>
      <c r="Q1389" s="2" t="s">
        <v>53</v>
      </c>
      <c r="R1389" s="19">
        <v>207.99</v>
      </c>
      <c r="S1389" s="19" t="s">
        <v>57</v>
      </c>
      <c r="T1389" s="2" t="s">
        <v>58</v>
      </c>
      <c r="U1389" s="2" t="s">
        <v>53</v>
      </c>
      <c r="V1389" s="2" t="s">
        <v>53</v>
      </c>
      <c r="W1389" s="2" t="s">
        <v>53</v>
      </c>
      <c r="X1389" s="2" t="s">
        <v>53</v>
      </c>
      <c r="Y1389" s="2" t="s">
        <v>14119</v>
      </c>
      <c r="Z1389" s="2" t="s">
        <v>14120</v>
      </c>
      <c r="AA1389" s="2" t="s">
        <v>14121</v>
      </c>
      <c r="AB1389" s="2" t="s">
        <v>504</v>
      </c>
      <c r="AC1389" s="2" t="s">
        <v>84</v>
      </c>
      <c r="AD1389" s="2" t="s">
        <v>14122</v>
      </c>
      <c r="AE1389" s="2" t="s">
        <v>65</v>
      </c>
      <c r="AF1389" s="2" t="s">
        <v>66</v>
      </c>
      <c r="AG1389" s="2" t="s">
        <v>14123</v>
      </c>
      <c r="AH1389" s="2" t="s">
        <v>14124</v>
      </c>
      <c r="AI1389" s="2" t="s">
        <v>67</v>
      </c>
      <c r="AJ1389" s="2" t="s">
        <v>14125</v>
      </c>
      <c r="AK1389" s="2" t="s">
        <v>53</v>
      </c>
      <c r="AL1389" s="2" t="s">
        <v>53</v>
      </c>
      <c r="AM1389" s="2" t="s">
        <v>53</v>
      </c>
      <c r="AN1389" s="2" t="s">
        <v>53</v>
      </c>
      <c r="AO1389" s="2" t="s">
        <v>53</v>
      </c>
      <c r="AP1389" s="2" t="s">
        <v>53</v>
      </c>
      <c r="AQ1389" s="2" t="s">
        <v>53</v>
      </c>
      <c r="AR1389" s="2" t="s">
        <v>69</v>
      </c>
      <c r="AS1389" s="2" t="s">
        <v>52</v>
      </c>
      <c r="AT1389" s="2" t="s">
        <v>69</v>
      </c>
    </row>
    <row r="1390" spans="1:46" ht="22.5" customHeight="1" x14ac:dyDescent="0.25">
      <c r="A1390" s="18" t="s">
        <v>14126</v>
      </c>
      <c r="B1390" s="2" t="s">
        <v>14127</v>
      </c>
      <c r="C1390" s="2" t="s">
        <v>344</v>
      </c>
      <c r="D1390" s="2" t="s">
        <v>12024</v>
      </c>
      <c r="E1390" s="2" t="s">
        <v>69</v>
      </c>
      <c r="F1390" s="19">
        <v>1</v>
      </c>
      <c r="G1390" s="19">
        <v>54.87</v>
      </c>
      <c r="H1390" s="19">
        <v>10.96</v>
      </c>
      <c r="I1390" s="19">
        <v>-12.08</v>
      </c>
      <c r="J1390" s="19">
        <v>-10.96</v>
      </c>
      <c r="K1390" s="19" t="s">
        <v>52</v>
      </c>
      <c r="L1390" s="19">
        <v>42.79</v>
      </c>
      <c r="M1390" s="2" t="s">
        <v>51</v>
      </c>
      <c r="N1390" s="2" t="s">
        <v>309</v>
      </c>
      <c r="O1390" s="2" t="s">
        <v>390</v>
      </c>
      <c r="P1390" s="2" t="s">
        <v>311</v>
      </c>
      <c r="Q1390" s="2" t="s">
        <v>53</v>
      </c>
      <c r="R1390" s="19">
        <v>54.87</v>
      </c>
      <c r="S1390" s="19" t="s">
        <v>161</v>
      </c>
      <c r="T1390" s="2" t="s">
        <v>58</v>
      </c>
      <c r="U1390" s="2" t="s">
        <v>53</v>
      </c>
      <c r="V1390" s="2" t="s">
        <v>53</v>
      </c>
      <c r="W1390" s="2" t="s">
        <v>53</v>
      </c>
      <c r="X1390" s="2" t="s">
        <v>53</v>
      </c>
      <c r="Y1390" s="2" t="s">
        <v>14128</v>
      </c>
      <c r="Z1390" s="2" t="s">
        <v>14129</v>
      </c>
      <c r="AA1390" s="2" t="s">
        <v>14130</v>
      </c>
      <c r="AB1390" s="2" t="s">
        <v>7607</v>
      </c>
      <c r="AC1390" s="2" t="s">
        <v>124</v>
      </c>
      <c r="AD1390" s="2" t="s">
        <v>7608</v>
      </c>
      <c r="AE1390" s="2" t="s">
        <v>65</v>
      </c>
      <c r="AF1390" s="2" t="s">
        <v>66</v>
      </c>
      <c r="AG1390" s="2" t="s">
        <v>13275</v>
      </c>
      <c r="AH1390" s="2" t="s">
        <v>14131</v>
      </c>
      <c r="AI1390" s="2" t="s">
        <v>67</v>
      </c>
      <c r="AJ1390" s="2" t="s">
        <v>14132</v>
      </c>
      <c r="AK1390" s="2" t="s">
        <v>53</v>
      </c>
      <c r="AL1390" s="2" t="s">
        <v>53</v>
      </c>
      <c r="AM1390" s="2" t="s">
        <v>53</v>
      </c>
      <c r="AN1390" s="2" t="s">
        <v>53</v>
      </c>
      <c r="AO1390" s="2" t="s">
        <v>53</v>
      </c>
      <c r="AP1390" s="2" t="s">
        <v>53</v>
      </c>
      <c r="AQ1390" s="2" t="s">
        <v>53</v>
      </c>
      <c r="AR1390" s="2" t="s">
        <v>69</v>
      </c>
      <c r="AS1390" s="2" t="s">
        <v>52</v>
      </c>
      <c r="AT1390" s="2" t="s">
        <v>69</v>
      </c>
    </row>
    <row r="1391" spans="1:46" ht="22.5" customHeight="1" x14ac:dyDescent="0.25">
      <c r="A1391" s="18" t="s">
        <v>14133</v>
      </c>
      <c r="B1391" s="2" t="s">
        <v>14134</v>
      </c>
      <c r="C1391" s="2" t="s">
        <v>344</v>
      </c>
      <c r="D1391" s="2" t="s">
        <v>10713</v>
      </c>
      <c r="E1391" s="2" t="s">
        <v>69</v>
      </c>
      <c r="F1391" s="19">
        <v>1</v>
      </c>
      <c r="G1391" s="19">
        <v>275.79000000000002</v>
      </c>
      <c r="H1391" s="19" t="s">
        <v>52</v>
      </c>
      <c r="I1391" s="19">
        <v>-46.88</v>
      </c>
      <c r="J1391" s="19">
        <v>-38.950000000000003</v>
      </c>
      <c r="K1391" s="19" t="s">
        <v>52</v>
      </c>
      <c r="L1391" s="19">
        <v>189.96</v>
      </c>
      <c r="M1391" s="2" t="s">
        <v>53</v>
      </c>
      <c r="N1391" s="2" t="s">
        <v>4987</v>
      </c>
      <c r="O1391" s="2" t="s">
        <v>4988</v>
      </c>
      <c r="P1391" s="2" t="s">
        <v>4989</v>
      </c>
      <c r="Q1391" s="2" t="s">
        <v>53</v>
      </c>
      <c r="R1391" s="19">
        <v>275.79000000000002</v>
      </c>
      <c r="S1391" s="19" t="s">
        <v>57</v>
      </c>
      <c r="T1391" s="2" t="s">
        <v>77</v>
      </c>
      <c r="U1391" s="2" t="s">
        <v>14135</v>
      </c>
      <c r="V1391" s="2" t="s">
        <v>14136</v>
      </c>
      <c r="W1391" s="2" t="s">
        <v>14137</v>
      </c>
      <c r="X1391" s="2" t="s">
        <v>53</v>
      </c>
      <c r="Y1391" s="2" t="s">
        <v>14135</v>
      </c>
      <c r="Z1391" s="2" t="s">
        <v>14138</v>
      </c>
      <c r="AA1391" s="2" t="s">
        <v>14139</v>
      </c>
      <c r="AB1391" s="2" t="s">
        <v>256</v>
      </c>
      <c r="AC1391" s="2" t="s">
        <v>257</v>
      </c>
      <c r="AD1391" s="2" t="s">
        <v>14140</v>
      </c>
      <c r="AE1391" s="2" t="s">
        <v>65</v>
      </c>
      <c r="AF1391" s="2" t="s">
        <v>86</v>
      </c>
      <c r="AG1391" s="2" t="s">
        <v>14141</v>
      </c>
      <c r="AH1391" s="2" t="s">
        <v>14142</v>
      </c>
      <c r="AI1391" s="2" t="s">
        <v>67</v>
      </c>
      <c r="AJ1391" s="2" t="s">
        <v>14143</v>
      </c>
      <c r="AK1391" s="2" t="s">
        <v>53</v>
      </c>
      <c r="AL1391" s="2" t="s">
        <v>53</v>
      </c>
      <c r="AM1391" s="2" t="s">
        <v>53</v>
      </c>
      <c r="AN1391" s="2" t="s">
        <v>53</v>
      </c>
      <c r="AO1391" s="2" t="s">
        <v>53</v>
      </c>
      <c r="AP1391" s="2" t="s">
        <v>53</v>
      </c>
      <c r="AQ1391" s="2" t="s">
        <v>53</v>
      </c>
      <c r="AR1391" s="2" t="s">
        <v>69</v>
      </c>
      <c r="AS1391" s="2" t="s">
        <v>52</v>
      </c>
      <c r="AT1391" s="2" t="s">
        <v>69</v>
      </c>
    </row>
    <row r="1392" spans="1:46" ht="22.5" customHeight="1" x14ac:dyDescent="0.25">
      <c r="A1392" s="18" t="s">
        <v>14144</v>
      </c>
      <c r="B1392" s="2" t="s">
        <v>14145</v>
      </c>
      <c r="C1392" s="2" t="s">
        <v>9586</v>
      </c>
      <c r="D1392" s="2" t="s">
        <v>9812</v>
      </c>
      <c r="E1392" s="2" t="s">
        <v>69</v>
      </c>
      <c r="F1392" s="19">
        <v>0</v>
      </c>
      <c r="G1392" s="19">
        <v>292.99</v>
      </c>
      <c r="H1392" s="19" t="s">
        <v>52</v>
      </c>
      <c r="I1392" s="19">
        <v>-35.159999999999997</v>
      </c>
      <c r="J1392" s="19">
        <v>-21.45</v>
      </c>
      <c r="K1392" s="19">
        <v>-236.38</v>
      </c>
      <c r="L1392" s="19">
        <v>0</v>
      </c>
      <c r="M1392" s="2" t="s">
        <v>53</v>
      </c>
      <c r="N1392" s="2" t="s">
        <v>1478</v>
      </c>
      <c r="O1392" s="2" t="s">
        <v>1479</v>
      </c>
      <c r="P1392" s="2" t="s">
        <v>1480</v>
      </c>
      <c r="Q1392" s="2" t="s">
        <v>53</v>
      </c>
      <c r="R1392" s="19">
        <v>292.99</v>
      </c>
      <c r="S1392" s="19" t="s">
        <v>161</v>
      </c>
      <c r="T1392" s="2" t="s">
        <v>77</v>
      </c>
      <c r="U1392" s="2" t="s">
        <v>14146</v>
      </c>
      <c r="V1392" s="2" t="s">
        <v>14147</v>
      </c>
      <c r="W1392" s="2" t="s">
        <v>14148</v>
      </c>
      <c r="X1392" s="2" t="s">
        <v>53</v>
      </c>
      <c r="Y1392" s="2" t="s">
        <v>14146</v>
      </c>
      <c r="Z1392" s="2" t="s">
        <v>14149</v>
      </c>
      <c r="AA1392" s="2" t="s">
        <v>2178</v>
      </c>
      <c r="AB1392" s="2" t="s">
        <v>124</v>
      </c>
      <c r="AC1392" s="2" t="s">
        <v>124</v>
      </c>
      <c r="AD1392" s="2" t="s">
        <v>2179</v>
      </c>
      <c r="AE1392" s="2" t="s">
        <v>65</v>
      </c>
      <c r="AF1392" s="2" t="s">
        <v>86</v>
      </c>
      <c r="AG1392" s="2" t="s">
        <v>14150</v>
      </c>
      <c r="AH1392" s="2" t="s">
        <v>9945</v>
      </c>
      <c r="AI1392" s="2" t="s">
        <v>67</v>
      </c>
      <c r="AJ1392" s="2" t="s">
        <v>14151</v>
      </c>
      <c r="AK1392" s="2" t="s">
        <v>3818</v>
      </c>
      <c r="AL1392" s="2" t="s">
        <v>53</v>
      </c>
      <c r="AM1392" s="2" t="s">
        <v>53</v>
      </c>
      <c r="AN1392" s="2" t="s">
        <v>53</v>
      </c>
      <c r="AO1392" s="2" t="s">
        <v>53</v>
      </c>
      <c r="AP1392" s="2" t="s">
        <v>53</v>
      </c>
      <c r="AQ1392" s="2" t="s">
        <v>53</v>
      </c>
      <c r="AR1392" s="162" t="s">
        <v>51</v>
      </c>
      <c r="AS1392" s="2" t="s">
        <v>52</v>
      </c>
      <c r="AT1392" s="2" t="s">
        <v>69</v>
      </c>
    </row>
    <row r="1393" spans="1:46" ht="22.5" customHeight="1" x14ac:dyDescent="0.25">
      <c r="A1393" s="18" t="s">
        <v>14152</v>
      </c>
      <c r="B1393" s="2" t="s">
        <v>14153</v>
      </c>
      <c r="C1393" s="2" t="s">
        <v>3331</v>
      </c>
      <c r="D1393" s="2" t="s">
        <v>14154</v>
      </c>
      <c r="E1393" s="2" t="s">
        <v>69</v>
      </c>
      <c r="F1393" s="19">
        <v>1</v>
      </c>
      <c r="G1393" s="19">
        <v>33.700000000000003</v>
      </c>
      <c r="H1393" s="19">
        <v>35.299999999999997</v>
      </c>
      <c r="I1393" s="19">
        <v>-11.23</v>
      </c>
      <c r="J1393" s="19">
        <v>-35.299999999999997</v>
      </c>
      <c r="K1393" s="19" t="s">
        <v>52</v>
      </c>
      <c r="L1393" s="19">
        <v>22.47</v>
      </c>
      <c r="M1393" s="2" t="s">
        <v>53</v>
      </c>
      <c r="N1393" s="2" t="s">
        <v>1669</v>
      </c>
      <c r="O1393" s="2" t="s">
        <v>4891</v>
      </c>
      <c r="P1393" s="2" t="s">
        <v>4892</v>
      </c>
      <c r="Q1393" s="2" t="s">
        <v>53</v>
      </c>
      <c r="R1393" s="19">
        <v>33.700000000000003</v>
      </c>
      <c r="S1393" s="19" t="s">
        <v>57</v>
      </c>
      <c r="T1393" s="2" t="s">
        <v>77</v>
      </c>
      <c r="U1393" s="2" t="s">
        <v>14155</v>
      </c>
      <c r="V1393" s="2" t="s">
        <v>14156</v>
      </c>
      <c r="W1393" s="2" t="s">
        <v>14157</v>
      </c>
      <c r="X1393" s="2" t="s">
        <v>53</v>
      </c>
      <c r="Y1393" s="2" t="s">
        <v>14155</v>
      </c>
      <c r="Z1393" s="2" t="s">
        <v>14158</v>
      </c>
      <c r="AA1393" s="2" t="s">
        <v>14159</v>
      </c>
      <c r="AB1393" s="2" t="s">
        <v>2156</v>
      </c>
      <c r="AC1393" s="2" t="s">
        <v>2157</v>
      </c>
      <c r="AD1393" s="2" t="s">
        <v>14160</v>
      </c>
      <c r="AE1393" s="2" t="s">
        <v>65</v>
      </c>
      <c r="AF1393" s="2" t="s">
        <v>86</v>
      </c>
      <c r="AG1393" s="2" t="s">
        <v>14161</v>
      </c>
      <c r="AH1393" s="2" t="s">
        <v>14162</v>
      </c>
      <c r="AI1393" s="2" t="s">
        <v>67</v>
      </c>
      <c r="AJ1393" s="2" t="s">
        <v>14163</v>
      </c>
      <c r="AK1393" s="2" t="s">
        <v>53</v>
      </c>
      <c r="AL1393" s="2" t="s">
        <v>53</v>
      </c>
      <c r="AM1393" s="2" t="s">
        <v>53</v>
      </c>
      <c r="AN1393" s="2" t="s">
        <v>53</v>
      </c>
      <c r="AO1393" s="2" t="s">
        <v>53</v>
      </c>
      <c r="AP1393" s="2" t="s">
        <v>53</v>
      </c>
      <c r="AQ1393" s="2" t="s">
        <v>53</v>
      </c>
      <c r="AR1393" s="163" t="s">
        <v>51</v>
      </c>
      <c r="AS1393" s="2" t="s">
        <v>52</v>
      </c>
      <c r="AT1393" s="2" t="s">
        <v>69</v>
      </c>
    </row>
    <row r="1394" spans="1:46" ht="22.5" customHeight="1" x14ac:dyDescent="0.25">
      <c r="A1394" s="18" t="s">
        <v>14164</v>
      </c>
      <c r="B1394" s="2" t="s">
        <v>14165</v>
      </c>
      <c r="C1394" s="2" t="s">
        <v>344</v>
      </c>
      <c r="D1394" s="2" t="s">
        <v>10713</v>
      </c>
      <c r="E1394" s="2" t="s">
        <v>51</v>
      </c>
      <c r="F1394" s="19">
        <v>1</v>
      </c>
      <c r="G1394" s="19">
        <v>117.82</v>
      </c>
      <c r="H1394" s="19" t="s">
        <v>52</v>
      </c>
      <c r="I1394" s="19">
        <v>-14.14</v>
      </c>
      <c r="J1394" s="19">
        <v>-26.45</v>
      </c>
      <c r="K1394" s="19" t="s">
        <v>52</v>
      </c>
      <c r="L1394" s="19">
        <v>77.23</v>
      </c>
      <c r="M1394" s="2" t="s">
        <v>53</v>
      </c>
      <c r="N1394" s="2" t="s">
        <v>8929</v>
      </c>
      <c r="O1394" s="2" t="s">
        <v>8930</v>
      </c>
      <c r="P1394" s="2" t="s">
        <v>8931</v>
      </c>
      <c r="Q1394" s="2" t="s">
        <v>53</v>
      </c>
      <c r="R1394" s="19">
        <v>117.82</v>
      </c>
      <c r="S1394" s="19" t="s">
        <v>161</v>
      </c>
      <c r="T1394" s="2" t="s">
        <v>77</v>
      </c>
      <c r="U1394" s="2" t="s">
        <v>14166</v>
      </c>
      <c r="V1394" s="2" t="s">
        <v>14167</v>
      </c>
      <c r="W1394" s="2" t="s">
        <v>14168</v>
      </c>
      <c r="X1394" s="2" t="s">
        <v>53</v>
      </c>
      <c r="Y1394" s="2" t="s">
        <v>14166</v>
      </c>
      <c r="Z1394" s="2" t="s">
        <v>14169</v>
      </c>
      <c r="AA1394" s="2" t="s">
        <v>14170</v>
      </c>
      <c r="AB1394" s="2" t="s">
        <v>14171</v>
      </c>
      <c r="AC1394" s="2" t="s">
        <v>84</v>
      </c>
      <c r="AD1394" s="2" t="s">
        <v>14172</v>
      </c>
      <c r="AE1394" s="2" t="s">
        <v>65</v>
      </c>
      <c r="AF1394" s="2" t="s">
        <v>86</v>
      </c>
      <c r="AG1394" s="2" t="s">
        <v>14173</v>
      </c>
      <c r="AH1394" s="2" t="s">
        <v>14174</v>
      </c>
      <c r="AI1394" s="2" t="s">
        <v>67</v>
      </c>
      <c r="AJ1394" s="2" t="s">
        <v>14175</v>
      </c>
      <c r="AK1394" s="2" t="s">
        <v>53</v>
      </c>
      <c r="AL1394" s="2" t="s">
        <v>53</v>
      </c>
      <c r="AM1394" s="2" t="s">
        <v>53</v>
      </c>
      <c r="AN1394" s="2" t="s">
        <v>53</v>
      </c>
      <c r="AO1394" s="2" t="s">
        <v>53</v>
      </c>
      <c r="AP1394" s="2" t="s">
        <v>53</v>
      </c>
      <c r="AQ1394" s="2" t="s">
        <v>53</v>
      </c>
      <c r="AR1394" s="2" t="s">
        <v>69</v>
      </c>
      <c r="AS1394" s="2" t="s">
        <v>52</v>
      </c>
      <c r="AT1394" s="2" t="s">
        <v>69</v>
      </c>
    </row>
    <row r="1395" spans="1:46" ht="22.5" customHeight="1" x14ac:dyDescent="0.25">
      <c r="A1395" s="18" t="s">
        <v>14176</v>
      </c>
      <c r="B1395" s="2" t="s">
        <v>14177</v>
      </c>
      <c r="C1395" s="2" t="s">
        <v>344</v>
      </c>
      <c r="D1395" s="2" t="s">
        <v>12024</v>
      </c>
      <c r="E1395" s="2" t="s">
        <v>51</v>
      </c>
      <c r="F1395" s="19">
        <v>1</v>
      </c>
      <c r="G1395" s="19">
        <v>19.989999999999998</v>
      </c>
      <c r="H1395" s="19">
        <v>17.399999999999999</v>
      </c>
      <c r="I1395" s="19">
        <v>-8.9</v>
      </c>
      <c r="J1395" s="19">
        <v>-17.399999999999999</v>
      </c>
      <c r="K1395" s="19" t="s">
        <v>52</v>
      </c>
      <c r="L1395" s="19">
        <v>11.09</v>
      </c>
      <c r="M1395" s="2" t="s">
        <v>53</v>
      </c>
      <c r="N1395" s="2" t="s">
        <v>2127</v>
      </c>
      <c r="O1395" s="2" t="s">
        <v>2128</v>
      </c>
      <c r="P1395" s="2" t="s">
        <v>2129</v>
      </c>
      <c r="Q1395" s="2" t="s">
        <v>53</v>
      </c>
      <c r="R1395" s="19">
        <v>19.989999999999998</v>
      </c>
      <c r="S1395" s="19" t="s">
        <v>57</v>
      </c>
      <c r="T1395" s="2" t="s">
        <v>58</v>
      </c>
      <c r="U1395" s="2" t="s">
        <v>53</v>
      </c>
      <c r="V1395" s="2" t="s">
        <v>53</v>
      </c>
      <c r="W1395" s="2" t="s">
        <v>53</v>
      </c>
      <c r="X1395" s="2" t="s">
        <v>53</v>
      </c>
      <c r="Y1395" s="2" t="s">
        <v>14178</v>
      </c>
      <c r="Z1395" s="2" t="s">
        <v>14179</v>
      </c>
      <c r="AA1395" s="2" t="s">
        <v>14180</v>
      </c>
      <c r="AB1395" s="2" t="s">
        <v>7348</v>
      </c>
      <c r="AC1395" s="2" t="s">
        <v>124</v>
      </c>
      <c r="AD1395" s="2" t="s">
        <v>14181</v>
      </c>
      <c r="AE1395" s="2" t="s">
        <v>65</v>
      </c>
      <c r="AF1395" s="2" t="s">
        <v>66</v>
      </c>
      <c r="AG1395" s="2" t="s">
        <v>14182</v>
      </c>
      <c r="AH1395" s="2" t="s">
        <v>13994</v>
      </c>
      <c r="AI1395" s="2" t="s">
        <v>67</v>
      </c>
      <c r="AJ1395" s="2" t="s">
        <v>14183</v>
      </c>
      <c r="AK1395" s="2" t="s">
        <v>53</v>
      </c>
      <c r="AL1395" s="2" t="s">
        <v>53</v>
      </c>
      <c r="AM1395" s="2" t="s">
        <v>53</v>
      </c>
      <c r="AN1395" s="2" t="s">
        <v>53</v>
      </c>
      <c r="AO1395" s="2" t="s">
        <v>53</v>
      </c>
      <c r="AP1395" s="2" t="s">
        <v>53</v>
      </c>
      <c r="AQ1395" s="2" t="s">
        <v>53</v>
      </c>
      <c r="AR1395" s="2" t="s">
        <v>69</v>
      </c>
      <c r="AS1395" s="2" t="s">
        <v>52</v>
      </c>
      <c r="AT1395" s="2" t="s">
        <v>69</v>
      </c>
    </row>
    <row r="1396" spans="1:46" ht="22.5" customHeight="1" x14ac:dyDescent="0.25">
      <c r="A1396" s="18" t="s">
        <v>14184</v>
      </c>
      <c r="B1396" s="2" t="s">
        <v>14185</v>
      </c>
      <c r="C1396" s="2" t="s">
        <v>344</v>
      </c>
      <c r="D1396" s="2" t="s">
        <v>12024</v>
      </c>
      <c r="E1396" s="2" t="s">
        <v>51</v>
      </c>
      <c r="F1396" s="19">
        <v>1</v>
      </c>
      <c r="G1396" s="19">
        <v>86.99</v>
      </c>
      <c r="H1396" s="19" t="s">
        <v>52</v>
      </c>
      <c r="I1396" s="19">
        <v>-14.79</v>
      </c>
      <c r="J1396" s="19">
        <v>-20.45</v>
      </c>
      <c r="K1396" s="19" t="s">
        <v>52</v>
      </c>
      <c r="L1396" s="19">
        <v>51.75</v>
      </c>
      <c r="M1396" s="2" t="s">
        <v>51</v>
      </c>
      <c r="N1396" s="2" t="s">
        <v>309</v>
      </c>
      <c r="O1396" s="2" t="s">
        <v>747</v>
      </c>
      <c r="P1396" s="2" t="s">
        <v>748</v>
      </c>
      <c r="Q1396" s="2" t="s">
        <v>53</v>
      </c>
      <c r="R1396" s="19">
        <v>86.99</v>
      </c>
      <c r="S1396" s="19" t="s">
        <v>57</v>
      </c>
      <c r="T1396" s="2" t="s">
        <v>58</v>
      </c>
      <c r="U1396" s="2" t="s">
        <v>53</v>
      </c>
      <c r="V1396" s="2" t="s">
        <v>53</v>
      </c>
      <c r="W1396" s="2" t="s">
        <v>53</v>
      </c>
      <c r="X1396" s="2" t="s">
        <v>53</v>
      </c>
      <c r="Y1396" s="2" t="s">
        <v>14186</v>
      </c>
      <c r="Z1396" s="2" t="s">
        <v>14187</v>
      </c>
      <c r="AA1396" s="2" t="s">
        <v>14188</v>
      </c>
      <c r="AB1396" s="2" t="s">
        <v>6110</v>
      </c>
      <c r="AC1396" s="2" t="s">
        <v>124</v>
      </c>
      <c r="AD1396" s="2" t="s">
        <v>14189</v>
      </c>
      <c r="AE1396" s="2" t="s">
        <v>65</v>
      </c>
      <c r="AF1396" s="2" t="s">
        <v>66</v>
      </c>
      <c r="AG1396" s="2" t="s">
        <v>14190</v>
      </c>
      <c r="AH1396" s="2" t="s">
        <v>14191</v>
      </c>
      <c r="AI1396" s="2" t="s">
        <v>67</v>
      </c>
      <c r="AJ1396" s="2" t="s">
        <v>14192</v>
      </c>
      <c r="AK1396" s="2" t="s">
        <v>53</v>
      </c>
      <c r="AL1396" s="2" t="s">
        <v>53</v>
      </c>
      <c r="AM1396" s="2" t="s">
        <v>53</v>
      </c>
      <c r="AN1396" s="2" t="s">
        <v>53</v>
      </c>
      <c r="AO1396" s="2" t="s">
        <v>53</v>
      </c>
      <c r="AP1396" s="2" t="s">
        <v>53</v>
      </c>
      <c r="AQ1396" s="2" t="s">
        <v>53</v>
      </c>
      <c r="AR1396" s="2" t="s">
        <v>69</v>
      </c>
      <c r="AS1396" s="2" t="s">
        <v>52</v>
      </c>
      <c r="AT1396" s="2" t="s">
        <v>69</v>
      </c>
    </row>
    <row r="1397" spans="1:46" ht="22.5" customHeight="1" x14ac:dyDescent="0.25">
      <c r="A1397" s="18" t="s">
        <v>14193</v>
      </c>
      <c r="B1397" s="2" t="s">
        <v>14194</v>
      </c>
      <c r="C1397" s="2" t="s">
        <v>344</v>
      </c>
      <c r="D1397" s="2" t="s">
        <v>13798</v>
      </c>
      <c r="E1397" s="2" t="s">
        <v>51</v>
      </c>
      <c r="F1397" s="19">
        <v>1</v>
      </c>
      <c r="G1397" s="19">
        <v>57.99</v>
      </c>
      <c r="H1397" s="19">
        <v>15.9</v>
      </c>
      <c r="I1397" s="19">
        <v>-15.36</v>
      </c>
      <c r="J1397" s="19" t="s">
        <v>52</v>
      </c>
      <c r="K1397" s="19" t="s">
        <v>52</v>
      </c>
      <c r="L1397" s="19">
        <v>58.53</v>
      </c>
      <c r="M1397" s="2" t="s">
        <v>53</v>
      </c>
      <c r="N1397" s="2" t="s">
        <v>2173</v>
      </c>
      <c r="O1397" s="2" t="s">
        <v>10782</v>
      </c>
      <c r="P1397" s="2" t="s">
        <v>10783</v>
      </c>
      <c r="Q1397" s="2" t="s">
        <v>53</v>
      </c>
      <c r="R1397" s="19">
        <v>57.99</v>
      </c>
      <c r="S1397" s="19" t="s">
        <v>57</v>
      </c>
      <c r="T1397" s="2" t="s">
        <v>58</v>
      </c>
      <c r="U1397" s="2" t="s">
        <v>14195</v>
      </c>
      <c r="V1397" s="2" t="s">
        <v>14196</v>
      </c>
      <c r="W1397" s="2" t="s">
        <v>14197</v>
      </c>
      <c r="X1397" s="2" t="s">
        <v>53</v>
      </c>
      <c r="Y1397" s="2" t="s">
        <v>14195</v>
      </c>
      <c r="Z1397" s="2" t="s">
        <v>14198</v>
      </c>
      <c r="AA1397" s="2" t="s">
        <v>14199</v>
      </c>
      <c r="AB1397" s="2" t="s">
        <v>1312</v>
      </c>
      <c r="AC1397" s="2" t="s">
        <v>124</v>
      </c>
      <c r="AD1397" s="2" t="s">
        <v>14200</v>
      </c>
      <c r="AE1397" s="2" t="s">
        <v>65</v>
      </c>
      <c r="AF1397" s="2" t="s">
        <v>222</v>
      </c>
      <c r="AG1397" s="2" t="s">
        <v>14201</v>
      </c>
      <c r="AH1397" s="2" t="s">
        <v>14202</v>
      </c>
      <c r="AI1397" s="2" t="s">
        <v>1316</v>
      </c>
      <c r="AJ1397" s="2" t="s">
        <v>14203</v>
      </c>
      <c r="AK1397" s="2" t="s">
        <v>53</v>
      </c>
      <c r="AL1397" s="2" t="s">
        <v>53</v>
      </c>
      <c r="AM1397" s="2" t="s">
        <v>53</v>
      </c>
      <c r="AN1397" s="2" t="s">
        <v>53</v>
      </c>
      <c r="AO1397" s="2" t="s">
        <v>53</v>
      </c>
      <c r="AP1397" s="2" t="s">
        <v>53</v>
      </c>
      <c r="AQ1397" s="2" t="s">
        <v>53</v>
      </c>
      <c r="AR1397" s="2" t="s">
        <v>69</v>
      </c>
      <c r="AS1397" s="2" t="s">
        <v>52</v>
      </c>
      <c r="AT1397" s="2" t="s">
        <v>69</v>
      </c>
    </row>
    <row r="1398" spans="1:46" ht="22.5" customHeight="1" x14ac:dyDescent="0.25">
      <c r="A1398" s="18" t="s">
        <v>14204</v>
      </c>
      <c r="B1398" s="2" t="s">
        <v>14205</v>
      </c>
      <c r="C1398" s="2" t="s">
        <v>10742</v>
      </c>
      <c r="D1398" s="2" t="s">
        <v>14206</v>
      </c>
      <c r="E1398" s="2" t="s">
        <v>69</v>
      </c>
      <c r="F1398" s="19">
        <v>0</v>
      </c>
      <c r="G1398" s="19">
        <v>153.09</v>
      </c>
      <c r="H1398" s="19">
        <v>1.59</v>
      </c>
      <c r="I1398" s="19">
        <v>-34.270000000000003</v>
      </c>
      <c r="J1398" s="19" t="s">
        <v>52</v>
      </c>
      <c r="K1398" s="19">
        <v>-134.72</v>
      </c>
      <c r="L1398" s="19">
        <v>-14.31</v>
      </c>
      <c r="M1398" s="2" t="s">
        <v>51</v>
      </c>
      <c r="N1398" s="2" t="s">
        <v>11355</v>
      </c>
      <c r="O1398" s="2" t="s">
        <v>14207</v>
      </c>
      <c r="P1398" s="2" t="s">
        <v>14208</v>
      </c>
      <c r="Q1398" s="2" t="s">
        <v>53</v>
      </c>
      <c r="R1398" s="19">
        <v>153.09</v>
      </c>
      <c r="S1398" s="19" t="s">
        <v>161</v>
      </c>
      <c r="T1398" s="2" t="s">
        <v>58</v>
      </c>
      <c r="U1398" s="2" t="s">
        <v>14209</v>
      </c>
      <c r="V1398" s="2" t="s">
        <v>14210</v>
      </c>
      <c r="W1398" s="2" t="s">
        <v>14211</v>
      </c>
      <c r="X1398" s="2" t="s">
        <v>53</v>
      </c>
      <c r="Y1398" s="2" t="s">
        <v>14209</v>
      </c>
      <c r="Z1398" s="2" t="s">
        <v>14212</v>
      </c>
      <c r="AA1398" s="2" t="s">
        <v>2178</v>
      </c>
      <c r="AB1398" s="2" t="s">
        <v>124</v>
      </c>
      <c r="AC1398" s="2" t="s">
        <v>124</v>
      </c>
      <c r="AD1398" s="2" t="s">
        <v>2179</v>
      </c>
      <c r="AE1398" s="2" t="s">
        <v>65</v>
      </c>
      <c r="AF1398" s="2" t="s">
        <v>222</v>
      </c>
      <c r="AG1398" s="2" t="s">
        <v>14213</v>
      </c>
      <c r="AH1398" s="2" t="s">
        <v>10818</v>
      </c>
      <c r="AI1398" s="2" t="s">
        <v>14214</v>
      </c>
      <c r="AJ1398" s="2" t="s">
        <v>14215</v>
      </c>
      <c r="AK1398" s="2" t="s">
        <v>3818</v>
      </c>
      <c r="AL1398" s="2" t="s">
        <v>53</v>
      </c>
      <c r="AM1398" s="2" t="s">
        <v>53</v>
      </c>
      <c r="AN1398" s="2" t="s">
        <v>53</v>
      </c>
      <c r="AO1398" s="2" t="s">
        <v>53</v>
      </c>
      <c r="AP1398" s="2" t="s">
        <v>53</v>
      </c>
      <c r="AQ1398" s="2" t="s">
        <v>53</v>
      </c>
      <c r="AR1398" s="164" t="s">
        <v>51</v>
      </c>
      <c r="AS1398" s="2" t="s">
        <v>52</v>
      </c>
      <c r="AT1398" s="2" t="s">
        <v>69</v>
      </c>
    </row>
    <row r="1399" spans="1:46" ht="22.5" customHeight="1" x14ac:dyDescent="0.25">
      <c r="A1399" s="18" t="s">
        <v>14216</v>
      </c>
      <c r="B1399" s="2" t="s">
        <v>14217</v>
      </c>
      <c r="C1399" s="2" t="s">
        <v>344</v>
      </c>
      <c r="D1399" s="2" t="s">
        <v>9612</v>
      </c>
      <c r="E1399" s="2" t="s">
        <v>69</v>
      </c>
      <c r="F1399" s="19">
        <v>1</v>
      </c>
      <c r="G1399" s="19">
        <v>78.5</v>
      </c>
      <c r="H1399" s="19">
        <v>29.52</v>
      </c>
      <c r="I1399" s="19">
        <v>-14.92</v>
      </c>
      <c r="J1399" s="19">
        <v>-29.52</v>
      </c>
      <c r="K1399" s="19" t="s">
        <v>52</v>
      </c>
      <c r="L1399" s="19">
        <v>63.58</v>
      </c>
      <c r="M1399" s="2" t="s">
        <v>53</v>
      </c>
      <c r="N1399" s="2" t="s">
        <v>2333</v>
      </c>
      <c r="O1399" s="2" t="s">
        <v>2334</v>
      </c>
      <c r="P1399" s="2" t="s">
        <v>2335</v>
      </c>
      <c r="Q1399" s="2" t="s">
        <v>53</v>
      </c>
      <c r="R1399" s="19">
        <v>78.5</v>
      </c>
      <c r="S1399" s="19" t="s">
        <v>161</v>
      </c>
      <c r="T1399" s="2" t="s">
        <v>58</v>
      </c>
      <c r="U1399" s="2" t="s">
        <v>53</v>
      </c>
      <c r="V1399" s="2" t="s">
        <v>53</v>
      </c>
      <c r="W1399" s="2" t="s">
        <v>53</v>
      </c>
      <c r="X1399" s="2" t="s">
        <v>53</v>
      </c>
      <c r="Y1399" s="2" t="s">
        <v>14218</v>
      </c>
      <c r="Z1399" s="2" t="s">
        <v>14219</v>
      </c>
      <c r="AA1399" s="2" t="s">
        <v>14220</v>
      </c>
      <c r="AB1399" s="2" t="s">
        <v>14221</v>
      </c>
      <c r="AC1399" s="2" t="s">
        <v>97</v>
      </c>
      <c r="AD1399" s="2" t="s">
        <v>14222</v>
      </c>
      <c r="AE1399" s="2" t="s">
        <v>65</v>
      </c>
      <c r="AF1399" s="2" t="s">
        <v>66</v>
      </c>
      <c r="AG1399" s="2" t="s">
        <v>13453</v>
      </c>
      <c r="AH1399" s="2" t="s">
        <v>14223</v>
      </c>
      <c r="AI1399" s="2" t="s">
        <v>67</v>
      </c>
      <c r="AJ1399" s="2" t="s">
        <v>14224</v>
      </c>
      <c r="AK1399" s="2" t="s">
        <v>53</v>
      </c>
      <c r="AL1399" s="2" t="s">
        <v>53</v>
      </c>
      <c r="AM1399" s="2" t="s">
        <v>53</v>
      </c>
      <c r="AN1399" s="2" t="s">
        <v>53</v>
      </c>
      <c r="AO1399" s="2" t="s">
        <v>53</v>
      </c>
      <c r="AP1399" s="2" t="s">
        <v>53</v>
      </c>
      <c r="AQ1399" s="2" t="s">
        <v>53</v>
      </c>
      <c r="AR1399" s="2" t="s">
        <v>69</v>
      </c>
      <c r="AS1399" s="2" t="s">
        <v>52</v>
      </c>
      <c r="AT1399" s="2" t="s">
        <v>69</v>
      </c>
    </row>
    <row r="1400" spans="1:46" ht="22.5" customHeight="1" x14ac:dyDescent="0.25">
      <c r="A1400" s="18" t="s">
        <v>14225</v>
      </c>
      <c r="B1400" s="2" t="s">
        <v>14226</v>
      </c>
      <c r="C1400" s="2" t="s">
        <v>3331</v>
      </c>
      <c r="D1400" s="2" t="s">
        <v>14227</v>
      </c>
      <c r="E1400" s="2" t="s">
        <v>69</v>
      </c>
      <c r="F1400" s="19">
        <v>1</v>
      </c>
      <c r="G1400" s="19">
        <v>39.700000000000003</v>
      </c>
      <c r="H1400" s="19">
        <v>51.7</v>
      </c>
      <c r="I1400" s="19">
        <v>-10.26</v>
      </c>
      <c r="J1400" s="19">
        <v>-51.7</v>
      </c>
      <c r="K1400" s="19" t="s">
        <v>52</v>
      </c>
      <c r="L1400" s="19">
        <v>29.44</v>
      </c>
      <c r="M1400" s="2" t="s">
        <v>53</v>
      </c>
      <c r="N1400" s="2" t="s">
        <v>14228</v>
      </c>
      <c r="O1400" s="2" t="s">
        <v>14229</v>
      </c>
      <c r="P1400" s="2" t="s">
        <v>14230</v>
      </c>
      <c r="Q1400" s="2" t="s">
        <v>53</v>
      </c>
      <c r="R1400" s="19">
        <v>39.700000000000003</v>
      </c>
      <c r="S1400" s="19" t="s">
        <v>161</v>
      </c>
      <c r="T1400" s="2" t="s">
        <v>77</v>
      </c>
      <c r="U1400" s="2" t="s">
        <v>14231</v>
      </c>
      <c r="V1400" s="2" t="s">
        <v>14232</v>
      </c>
      <c r="W1400" s="2" t="s">
        <v>14233</v>
      </c>
      <c r="X1400" s="2" t="s">
        <v>53</v>
      </c>
      <c r="Y1400" s="2" t="s">
        <v>14231</v>
      </c>
      <c r="Z1400" s="2" t="s">
        <v>14234</v>
      </c>
      <c r="AA1400" s="2" t="s">
        <v>14235</v>
      </c>
      <c r="AB1400" s="2" t="s">
        <v>14236</v>
      </c>
      <c r="AC1400" s="2" t="s">
        <v>168</v>
      </c>
      <c r="AD1400" s="2" t="s">
        <v>14237</v>
      </c>
      <c r="AE1400" s="2" t="s">
        <v>65</v>
      </c>
      <c r="AF1400" s="2" t="s">
        <v>86</v>
      </c>
      <c r="AG1400" s="2" t="s">
        <v>14238</v>
      </c>
      <c r="AH1400" s="2" t="s">
        <v>14239</v>
      </c>
      <c r="AI1400" s="2" t="s">
        <v>67</v>
      </c>
      <c r="AJ1400" s="2" t="s">
        <v>14240</v>
      </c>
      <c r="AK1400" s="2" t="s">
        <v>53</v>
      </c>
      <c r="AL1400" s="2" t="s">
        <v>53</v>
      </c>
      <c r="AM1400" s="2" t="s">
        <v>53</v>
      </c>
      <c r="AN1400" s="2" t="s">
        <v>53</v>
      </c>
      <c r="AO1400" s="2" t="s">
        <v>53</v>
      </c>
      <c r="AP1400" s="2" t="s">
        <v>53</v>
      </c>
      <c r="AQ1400" s="2" t="s">
        <v>53</v>
      </c>
      <c r="AR1400" s="165" t="s">
        <v>51</v>
      </c>
      <c r="AS1400" s="2" t="s">
        <v>52</v>
      </c>
      <c r="AT1400" s="2" t="s">
        <v>69</v>
      </c>
    </row>
    <row r="1401" spans="1:46" ht="22.5" customHeight="1" x14ac:dyDescent="0.25">
      <c r="A1401" s="18" t="s">
        <v>14241</v>
      </c>
      <c r="B1401" s="2" t="s">
        <v>14242</v>
      </c>
      <c r="C1401" s="2" t="s">
        <v>344</v>
      </c>
      <c r="D1401" s="2" t="s">
        <v>2215</v>
      </c>
      <c r="E1401" s="2" t="s">
        <v>51</v>
      </c>
      <c r="F1401" s="19">
        <v>1</v>
      </c>
      <c r="G1401" s="19">
        <v>44.05</v>
      </c>
      <c r="H1401" s="19">
        <v>23.4</v>
      </c>
      <c r="I1401" s="19">
        <v>-12.99</v>
      </c>
      <c r="J1401" s="19">
        <v>-23.4</v>
      </c>
      <c r="K1401" s="19" t="s">
        <v>52</v>
      </c>
      <c r="L1401" s="19">
        <v>31.06</v>
      </c>
      <c r="M1401" s="2" t="s">
        <v>53</v>
      </c>
      <c r="N1401" s="2" t="s">
        <v>892</v>
      </c>
      <c r="O1401" s="2" t="s">
        <v>14243</v>
      </c>
      <c r="P1401" s="2" t="s">
        <v>14244</v>
      </c>
      <c r="Q1401" s="2" t="s">
        <v>53</v>
      </c>
      <c r="R1401" s="19">
        <v>44.05</v>
      </c>
      <c r="S1401" s="19" t="s">
        <v>57</v>
      </c>
      <c r="T1401" s="2" t="s">
        <v>77</v>
      </c>
      <c r="U1401" s="2" t="s">
        <v>14245</v>
      </c>
      <c r="V1401" s="2" t="s">
        <v>14246</v>
      </c>
      <c r="W1401" s="2" t="s">
        <v>14247</v>
      </c>
      <c r="X1401" s="2" t="s">
        <v>53</v>
      </c>
      <c r="Y1401" s="2" t="s">
        <v>14245</v>
      </c>
      <c r="Z1401" s="2" t="s">
        <v>14248</v>
      </c>
      <c r="AA1401" s="2" t="s">
        <v>14249</v>
      </c>
      <c r="AB1401" s="2" t="s">
        <v>859</v>
      </c>
      <c r="AC1401" s="2" t="s">
        <v>97</v>
      </c>
      <c r="AD1401" s="2" t="s">
        <v>14250</v>
      </c>
      <c r="AE1401" s="2" t="s">
        <v>65</v>
      </c>
      <c r="AF1401" s="2" t="s">
        <v>86</v>
      </c>
      <c r="AG1401" s="2" t="s">
        <v>14251</v>
      </c>
      <c r="AH1401" s="2" t="s">
        <v>14252</v>
      </c>
      <c r="AI1401" s="2" t="s">
        <v>67</v>
      </c>
      <c r="AJ1401" s="2" t="s">
        <v>14253</v>
      </c>
      <c r="AK1401" s="2" t="s">
        <v>14254</v>
      </c>
      <c r="AL1401" s="2" t="s">
        <v>53</v>
      </c>
      <c r="AM1401" s="2" t="s">
        <v>53</v>
      </c>
      <c r="AN1401" s="2" t="s">
        <v>53</v>
      </c>
      <c r="AO1401" s="2" t="s">
        <v>53</v>
      </c>
      <c r="AP1401" s="2" t="s">
        <v>53</v>
      </c>
      <c r="AQ1401" s="2" t="s">
        <v>53</v>
      </c>
      <c r="AR1401" s="2" t="s">
        <v>69</v>
      </c>
      <c r="AS1401" s="2" t="s">
        <v>52</v>
      </c>
      <c r="AT1401" s="2" t="s">
        <v>69</v>
      </c>
    </row>
    <row r="1402" spans="1:46" ht="22.5" customHeight="1" x14ac:dyDescent="0.25">
      <c r="A1402" s="18" t="s">
        <v>14255</v>
      </c>
      <c r="B1402" s="2" t="s">
        <v>14256</v>
      </c>
      <c r="C1402" s="2" t="s">
        <v>344</v>
      </c>
      <c r="D1402" s="2" t="s">
        <v>8953</v>
      </c>
      <c r="E1402" s="2" t="s">
        <v>69</v>
      </c>
      <c r="F1402" s="19">
        <v>1</v>
      </c>
      <c r="G1402" s="19">
        <v>37.9</v>
      </c>
      <c r="H1402" s="19">
        <v>32.799999999999997</v>
      </c>
      <c r="I1402" s="19">
        <v>-11.94</v>
      </c>
      <c r="J1402" s="19">
        <v>-32.799999999999997</v>
      </c>
      <c r="K1402" s="19" t="s">
        <v>52</v>
      </c>
      <c r="L1402" s="19">
        <v>25.96</v>
      </c>
      <c r="M1402" s="2" t="s">
        <v>53</v>
      </c>
      <c r="N1402" s="2" t="s">
        <v>14257</v>
      </c>
      <c r="O1402" s="2" t="s">
        <v>14258</v>
      </c>
      <c r="P1402" s="2" t="s">
        <v>14259</v>
      </c>
      <c r="Q1402" s="2" t="s">
        <v>53</v>
      </c>
      <c r="R1402" s="19">
        <v>37.9</v>
      </c>
      <c r="S1402" s="19" t="s">
        <v>57</v>
      </c>
      <c r="T1402" s="2" t="s">
        <v>77</v>
      </c>
      <c r="U1402" s="2" t="s">
        <v>14260</v>
      </c>
      <c r="V1402" s="2" t="s">
        <v>14261</v>
      </c>
      <c r="W1402" s="2" t="s">
        <v>14262</v>
      </c>
      <c r="X1402" s="2" t="s">
        <v>53</v>
      </c>
      <c r="Y1402" s="2" t="s">
        <v>14260</v>
      </c>
      <c r="Z1402" s="2" t="s">
        <v>14263</v>
      </c>
      <c r="AA1402" s="2" t="s">
        <v>14264</v>
      </c>
      <c r="AB1402" s="2" t="s">
        <v>764</v>
      </c>
      <c r="AC1402" s="2" t="s">
        <v>97</v>
      </c>
      <c r="AD1402" s="2" t="s">
        <v>14265</v>
      </c>
      <c r="AE1402" s="2" t="s">
        <v>65</v>
      </c>
      <c r="AF1402" s="2" t="s">
        <v>86</v>
      </c>
      <c r="AG1402" s="2" t="s">
        <v>13631</v>
      </c>
      <c r="AH1402" s="2" t="s">
        <v>14266</v>
      </c>
      <c r="AI1402" s="2" t="s">
        <v>67</v>
      </c>
      <c r="AJ1402" s="2" t="s">
        <v>14267</v>
      </c>
      <c r="AK1402" s="2" t="s">
        <v>53</v>
      </c>
      <c r="AL1402" s="2" t="s">
        <v>53</v>
      </c>
      <c r="AM1402" s="2" t="s">
        <v>53</v>
      </c>
      <c r="AN1402" s="2" t="s">
        <v>53</v>
      </c>
      <c r="AO1402" s="2" t="s">
        <v>53</v>
      </c>
      <c r="AP1402" s="2" t="s">
        <v>53</v>
      </c>
      <c r="AQ1402" s="2" t="s">
        <v>53</v>
      </c>
      <c r="AR1402" s="2" t="s">
        <v>69</v>
      </c>
      <c r="AS1402" s="2" t="s">
        <v>52</v>
      </c>
      <c r="AT1402" s="2" t="s">
        <v>69</v>
      </c>
    </row>
    <row r="1403" spans="1:46" ht="22.5" customHeight="1" x14ac:dyDescent="0.25">
      <c r="A1403" s="18" t="s">
        <v>14268</v>
      </c>
      <c r="B1403" s="2" t="s">
        <v>14269</v>
      </c>
      <c r="C1403" s="2" t="s">
        <v>344</v>
      </c>
      <c r="D1403" s="2" t="s">
        <v>12024</v>
      </c>
      <c r="E1403" s="2" t="s">
        <v>51</v>
      </c>
      <c r="F1403" s="19">
        <v>1</v>
      </c>
      <c r="G1403" s="19">
        <v>59</v>
      </c>
      <c r="H1403" s="19" t="s">
        <v>52</v>
      </c>
      <c r="I1403" s="19">
        <v>-15.53</v>
      </c>
      <c r="J1403" s="19" t="s">
        <v>52</v>
      </c>
      <c r="K1403" s="19" t="s">
        <v>52</v>
      </c>
      <c r="L1403" s="19">
        <v>43.47</v>
      </c>
      <c r="M1403" s="2" t="s">
        <v>53</v>
      </c>
      <c r="N1403" s="2" t="s">
        <v>199</v>
      </c>
      <c r="O1403" s="2" t="s">
        <v>200</v>
      </c>
      <c r="P1403" s="2" t="s">
        <v>201</v>
      </c>
      <c r="Q1403" s="2" t="s">
        <v>53</v>
      </c>
      <c r="R1403" s="19">
        <v>59</v>
      </c>
      <c r="S1403" s="19" t="s">
        <v>57</v>
      </c>
      <c r="T1403" s="2" t="s">
        <v>58</v>
      </c>
      <c r="U1403" s="2" t="s">
        <v>53</v>
      </c>
      <c r="V1403" s="2" t="s">
        <v>53</v>
      </c>
      <c r="W1403" s="2" t="s">
        <v>53</v>
      </c>
      <c r="X1403" s="2" t="s">
        <v>53</v>
      </c>
      <c r="Y1403" s="2" t="s">
        <v>14270</v>
      </c>
      <c r="Z1403" s="2" t="s">
        <v>14271</v>
      </c>
      <c r="AA1403" s="2" t="s">
        <v>14272</v>
      </c>
      <c r="AB1403" s="2" t="s">
        <v>14273</v>
      </c>
      <c r="AC1403" s="2" t="s">
        <v>124</v>
      </c>
      <c r="AD1403" s="2" t="s">
        <v>14274</v>
      </c>
      <c r="AE1403" s="2" t="s">
        <v>65</v>
      </c>
      <c r="AF1403" s="2" t="s">
        <v>66</v>
      </c>
      <c r="AG1403" s="2" t="s">
        <v>14275</v>
      </c>
      <c r="AH1403" s="2" t="s">
        <v>12152</v>
      </c>
      <c r="AI1403" s="2" t="s">
        <v>67</v>
      </c>
      <c r="AJ1403" s="2" t="s">
        <v>14276</v>
      </c>
      <c r="AK1403" s="2" t="s">
        <v>14277</v>
      </c>
      <c r="AL1403" s="2" t="s">
        <v>53</v>
      </c>
      <c r="AM1403" s="2" t="s">
        <v>53</v>
      </c>
      <c r="AN1403" s="2" t="s">
        <v>53</v>
      </c>
      <c r="AO1403" s="2" t="s">
        <v>53</v>
      </c>
      <c r="AP1403" s="2" t="s">
        <v>53</v>
      </c>
      <c r="AQ1403" s="2" t="s">
        <v>53</v>
      </c>
      <c r="AR1403" s="2" t="s">
        <v>69</v>
      </c>
      <c r="AS1403" s="2" t="s">
        <v>52</v>
      </c>
      <c r="AT1403" s="2" t="s">
        <v>69</v>
      </c>
    </row>
    <row r="1404" spans="1:46" ht="22.5" customHeight="1" x14ac:dyDescent="0.25">
      <c r="A1404" s="18" t="s">
        <v>14278</v>
      </c>
      <c r="B1404" s="2" t="s">
        <v>14279</v>
      </c>
      <c r="C1404" s="2" t="s">
        <v>344</v>
      </c>
      <c r="D1404" s="2" t="s">
        <v>13798</v>
      </c>
      <c r="E1404" s="2" t="s">
        <v>69</v>
      </c>
      <c r="F1404" s="19">
        <v>1</v>
      </c>
      <c r="G1404" s="19">
        <v>297.89999999999998</v>
      </c>
      <c r="H1404" s="19" t="s">
        <v>52</v>
      </c>
      <c r="I1404" s="19">
        <v>-50.64</v>
      </c>
      <c r="J1404" s="19">
        <v>-20.45</v>
      </c>
      <c r="K1404" s="19" t="s">
        <v>52</v>
      </c>
      <c r="L1404" s="19">
        <v>226.81</v>
      </c>
      <c r="M1404" s="2" t="s">
        <v>53</v>
      </c>
      <c r="N1404" s="2" t="s">
        <v>333</v>
      </c>
      <c r="O1404" s="2" t="s">
        <v>3116</v>
      </c>
      <c r="P1404" s="2" t="s">
        <v>3117</v>
      </c>
      <c r="Q1404" s="2" t="s">
        <v>53</v>
      </c>
      <c r="R1404" s="19">
        <v>297.89999999999998</v>
      </c>
      <c r="S1404" s="19" t="s">
        <v>57</v>
      </c>
      <c r="T1404" s="2" t="s">
        <v>58</v>
      </c>
      <c r="U1404" s="2" t="s">
        <v>53</v>
      </c>
      <c r="V1404" s="2" t="s">
        <v>53</v>
      </c>
      <c r="W1404" s="2" t="s">
        <v>53</v>
      </c>
      <c r="X1404" s="2" t="s">
        <v>53</v>
      </c>
      <c r="Y1404" s="2" t="s">
        <v>14280</v>
      </c>
      <c r="Z1404" s="2" t="s">
        <v>14281</v>
      </c>
      <c r="AA1404" s="2" t="s">
        <v>14282</v>
      </c>
      <c r="AB1404" s="2" t="s">
        <v>6837</v>
      </c>
      <c r="AC1404" s="2" t="s">
        <v>124</v>
      </c>
      <c r="AD1404" s="2" t="s">
        <v>14283</v>
      </c>
      <c r="AE1404" s="2" t="s">
        <v>65</v>
      </c>
      <c r="AF1404" s="2" t="s">
        <v>66</v>
      </c>
      <c r="AG1404" s="2" t="s">
        <v>14284</v>
      </c>
      <c r="AH1404" s="2" t="s">
        <v>13993</v>
      </c>
      <c r="AI1404" s="2" t="s">
        <v>67</v>
      </c>
      <c r="AJ1404" s="2" t="s">
        <v>14285</v>
      </c>
      <c r="AK1404" s="2" t="s">
        <v>53</v>
      </c>
      <c r="AL1404" s="2" t="s">
        <v>53</v>
      </c>
      <c r="AM1404" s="2" t="s">
        <v>53</v>
      </c>
      <c r="AN1404" s="2" t="s">
        <v>53</v>
      </c>
      <c r="AO1404" s="2" t="s">
        <v>53</v>
      </c>
      <c r="AP1404" s="2" t="s">
        <v>53</v>
      </c>
      <c r="AQ1404" s="2" t="s">
        <v>53</v>
      </c>
      <c r="AR1404" s="2" t="s">
        <v>69</v>
      </c>
      <c r="AS1404" s="2" t="s">
        <v>52</v>
      </c>
      <c r="AT1404" s="2" t="s">
        <v>69</v>
      </c>
    </row>
    <row r="1405" spans="1:46" ht="22.5" customHeight="1" x14ac:dyDescent="0.25">
      <c r="A1405" s="18" t="s">
        <v>14286</v>
      </c>
      <c r="B1405" s="2" t="s">
        <v>14287</v>
      </c>
      <c r="C1405" s="2" t="s">
        <v>344</v>
      </c>
      <c r="D1405" s="2" t="s">
        <v>10713</v>
      </c>
      <c r="E1405" s="2" t="s">
        <v>69</v>
      </c>
      <c r="F1405" s="19">
        <v>1</v>
      </c>
      <c r="G1405" s="19">
        <v>42.99</v>
      </c>
      <c r="H1405" s="19">
        <v>26.1</v>
      </c>
      <c r="I1405" s="19">
        <v>-12.81</v>
      </c>
      <c r="J1405" s="19">
        <v>-26.1</v>
      </c>
      <c r="K1405" s="19" t="s">
        <v>52</v>
      </c>
      <c r="L1405" s="19">
        <v>30.18</v>
      </c>
      <c r="M1405" s="2" t="s">
        <v>51</v>
      </c>
      <c r="N1405" s="2" t="s">
        <v>5234</v>
      </c>
      <c r="O1405" s="2" t="s">
        <v>14288</v>
      </c>
      <c r="P1405" s="2" t="s">
        <v>14289</v>
      </c>
      <c r="Q1405" s="2" t="s">
        <v>53</v>
      </c>
      <c r="R1405" s="19">
        <v>42.99</v>
      </c>
      <c r="S1405" s="19" t="s">
        <v>57</v>
      </c>
      <c r="T1405" s="2" t="s">
        <v>77</v>
      </c>
      <c r="U1405" s="2" t="s">
        <v>14290</v>
      </c>
      <c r="V1405" s="2" t="s">
        <v>14291</v>
      </c>
      <c r="W1405" s="2" t="s">
        <v>14292</v>
      </c>
      <c r="X1405" s="2" t="s">
        <v>53</v>
      </c>
      <c r="Y1405" s="2" t="s">
        <v>14290</v>
      </c>
      <c r="Z1405" s="2" t="s">
        <v>14293</v>
      </c>
      <c r="AA1405" s="2" t="s">
        <v>14294</v>
      </c>
      <c r="AB1405" s="2" t="s">
        <v>14295</v>
      </c>
      <c r="AC1405" s="2" t="s">
        <v>97</v>
      </c>
      <c r="AD1405" s="2" t="s">
        <v>14296</v>
      </c>
      <c r="AE1405" s="2" t="s">
        <v>65</v>
      </c>
      <c r="AF1405" s="2" t="s">
        <v>86</v>
      </c>
      <c r="AG1405" s="2" t="s">
        <v>14297</v>
      </c>
      <c r="AH1405" s="2" t="s">
        <v>14298</v>
      </c>
      <c r="AI1405" s="2" t="s">
        <v>67</v>
      </c>
      <c r="AJ1405" s="2" t="s">
        <v>14299</v>
      </c>
      <c r="AK1405" s="2" t="s">
        <v>53</v>
      </c>
      <c r="AL1405" s="2" t="s">
        <v>53</v>
      </c>
      <c r="AM1405" s="2" t="s">
        <v>53</v>
      </c>
      <c r="AN1405" s="2" t="s">
        <v>53</v>
      </c>
      <c r="AO1405" s="2" t="s">
        <v>53</v>
      </c>
      <c r="AP1405" s="2" t="s">
        <v>53</v>
      </c>
      <c r="AQ1405" s="2" t="s">
        <v>53</v>
      </c>
      <c r="AR1405" s="2" t="s">
        <v>69</v>
      </c>
      <c r="AS1405" s="2" t="s">
        <v>52</v>
      </c>
      <c r="AT1405" s="2" t="s">
        <v>69</v>
      </c>
    </row>
    <row r="1406" spans="1:46" ht="22.5" customHeight="1" x14ac:dyDescent="0.25">
      <c r="A1406" s="18" t="s">
        <v>14300</v>
      </c>
      <c r="B1406" s="2" t="s">
        <v>14301</v>
      </c>
      <c r="C1406" s="2" t="s">
        <v>344</v>
      </c>
      <c r="D1406" s="2" t="s">
        <v>12024</v>
      </c>
      <c r="E1406" s="2" t="s">
        <v>51</v>
      </c>
      <c r="F1406" s="19">
        <v>1</v>
      </c>
      <c r="G1406" s="19">
        <v>109.74</v>
      </c>
      <c r="H1406" s="19" t="s">
        <v>52</v>
      </c>
      <c r="I1406" s="19">
        <v>-18.66</v>
      </c>
      <c r="J1406" s="19">
        <v>-20.45</v>
      </c>
      <c r="K1406" s="19" t="s">
        <v>52</v>
      </c>
      <c r="L1406" s="19">
        <v>70.63</v>
      </c>
      <c r="M1406" s="2" t="s">
        <v>51</v>
      </c>
      <c r="N1406" s="2" t="s">
        <v>1235</v>
      </c>
      <c r="O1406" s="2" t="s">
        <v>1236</v>
      </c>
      <c r="P1406" s="2" t="s">
        <v>1237</v>
      </c>
      <c r="Q1406" s="2" t="s">
        <v>53</v>
      </c>
      <c r="R1406" s="19">
        <v>109.74</v>
      </c>
      <c r="S1406" s="19" t="s">
        <v>57</v>
      </c>
      <c r="T1406" s="2" t="s">
        <v>58</v>
      </c>
      <c r="U1406" s="2" t="s">
        <v>53</v>
      </c>
      <c r="V1406" s="2" t="s">
        <v>53</v>
      </c>
      <c r="W1406" s="2" t="s">
        <v>53</v>
      </c>
      <c r="X1406" s="2" t="s">
        <v>53</v>
      </c>
      <c r="Y1406" s="2" t="s">
        <v>14302</v>
      </c>
      <c r="Z1406" s="2" t="s">
        <v>14303</v>
      </c>
      <c r="AA1406" s="2" t="s">
        <v>14304</v>
      </c>
      <c r="AB1406" s="2" t="s">
        <v>14305</v>
      </c>
      <c r="AC1406" s="2" t="s">
        <v>182</v>
      </c>
      <c r="AD1406" s="2" t="s">
        <v>14306</v>
      </c>
      <c r="AE1406" s="2" t="s">
        <v>65</v>
      </c>
      <c r="AF1406" s="2" t="s">
        <v>66</v>
      </c>
      <c r="AG1406" s="2" t="s">
        <v>13684</v>
      </c>
      <c r="AH1406" s="2" t="s">
        <v>14307</v>
      </c>
      <c r="AI1406" s="2" t="s">
        <v>67</v>
      </c>
      <c r="AJ1406" s="2" t="s">
        <v>14308</v>
      </c>
      <c r="AK1406" s="2" t="s">
        <v>53</v>
      </c>
      <c r="AL1406" s="2" t="s">
        <v>53</v>
      </c>
      <c r="AM1406" s="2" t="s">
        <v>53</v>
      </c>
      <c r="AN1406" s="2" t="s">
        <v>53</v>
      </c>
      <c r="AO1406" s="2" t="s">
        <v>53</v>
      </c>
      <c r="AP1406" s="2" t="s">
        <v>53</v>
      </c>
      <c r="AQ1406" s="2" t="s">
        <v>53</v>
      </c>
      <c r="AR1406" s="2" t="s">
        <v>69</v>
      </c>
      <c r="AS1406" s="2" t="s">
        <v>52</v>
      </c>
      <c r="AT1406" s="2" t="s">
        <v>69</v>
      </c>
    </row>
    <row r="1407" spans="1:46" ht="22.5" customHeight="1" x14ac:dyDescent="0.25">
      <c r="A1407" s="18" t="s">
        <v>14309</v>
      </c>
      <c r="B1407" s="2" t="s">
        <v>14301</v>
      </c>
      <c r="C1407" s="2" t="s">
        <v>344</v>
      </c>
      <c r="D1407" s="2" t="s">
        <v>12024</v>
      </c>
      <c r="E1407" s="2" t="s">
        <v>51</v>
      </c>
      <c r="F1407" s="19">
        <v>1</v>
      </c>
      <c r="G1407" s="19">
        <v>67.42</v>
      </c>
      <c r="H1407" s="19" t="s">
        <v>52</v>
      </c>
      <c r="I1407" s="19">
        <v>-16.96</v>
      </c>
      <c r="J1407" s="19" t="s">
        <v>52</v>
      </c>
      <c r="K1407" s="19" t="s">
        <v>52</v>
      </c>
      <c r="L1407" s="19">
        <v>50.46</v>
      </c>
      <c r="M1407" s="2" t="s">
        <v>51</v>
      </c>
      <c r="N1407" s="2" t="s">
        <v>687</v>
      </c>
      <c r="O1407" s="2" t="s">
        <v>688</v>
      </c>
      <c r="P1407" s="2" t="s">
        <v>689</v>
      </c>
      <c r="Q1407" s="2" t="s">
        <v>53</v>
      </c>
      <c r="R1407" s="19">
        <v>67.42</v>
      </c>
      <c r="S1407" s="19" t="s">
        <v>57</v>
      </c>
      <c r="T1407" s="2" t="s">
        <v>58</v>
      </c>
      <c r="U1407" s="2" t="s">
        <v>53</v>
      </c>
      <c r="V1407" s="2" t="s">
        <v>53</v>
      </c>
      <c r="W1407" s="2" t="s">
        <v>53</v>
      </c>
      <c r="X1407" s="2" t="s">
        <v>53</v>
      </c>
      <c r="Y1407" s="2" t="s">
        <v>14310</v>
      </c>
      <c r="Z1407" s="2" t="s">
        <v>14311</v>
      </c>
      <c r="AA1407" s="2" t="s">
        <v>14312</v>
      </c>
      <c r="AB1407" s="2" t="s">
        <v>1634</v>
      </c>
      <c r="AC1407" s="2" t="s">
        <v>124</v>
      </c>
      <c r="AD1407" s="2" t="s">
        <v>14313</v>
      </c>
      <c r="AE1407" s="2" t="s">
        <v>65</v>
      </c>
      <c r="AF1407" s="2" t="s">
        <v>66</v>
      </c>
      <c r="AG1407" s="2" t="s">
        <v>13412</v>
      </c>
      <c r="AH1407" s="2" t="s">
        <v>12160</v>
      </c>
      <c r="AI1407" s="2" t="s">
        <v>67</v>
      </c>
      <c r="AJ1407" s="2" t="s">
        <v>14314</v>
      </c>
      <c r="AK1407" s="2" t="s">
        <v>53</v>
      </c>
      <c r="AL1407" s="2" t="s">
        <v>53</v>
      </c>
      <c r="AM1407" s="2" t="s">
        <v>53</v>
      </c>
      <c r="AN1407" s="2" t="s">
        <v>53</v>
      </c>
      <c r="AO1407" s="2" t="s">
        <v>53</v>
      </c>
      <c r="AP1407" s="2" t="s">
        <v>53</v>
      </c>
      <c r="AQ1407" s="2" t="s">
        <v>53</v>
      </c>
      <c r="AR1407" s="2" t="s">
        <v>69</v>
      </c>
      <c r="AS1407" s="2" t="s">
        <v>52</v>
      </c>
      <c r="AT1407" s="2" t="s">
        <v>69</v>
      </c>
    </row>
    <row r="1408" spans="1:46" ht="22.5" customHeight="1" x14ac:dyDescent="0.25">
      <c r="A1408" s="18" t="s">
        <v>14315</v>
      </c>
      <c r="B1408" s="2" t="s">
        <v>14301</v>
      </c>
      <c r="C1408" s="2" t="s">
        <v>344</v>
      </c>
      <c r="D1408" s="2" t="s">
        <v>13798</v>
      </c>
      <c r="E1408" s="2" t="s">
        <v>69</v>
      </c>
      <c r="F1408" s="19">
        <v>1</v>
      </c>
      <c r="G1408" s="19">
        <v>92.29</v>
      </c>
      <c r="H1408" s="19" t="s">
        <v>52</v>
      </c>
      <c r="I1408" s="19">
        <v>-15.69</v>
      </c>
      <c r="J1408" s="19">
        <v>-26.45</v>
      </c>
      <c r="K1408" s="19" t="s">
        <v>52</v>
      </c>
      <c r="L1408" s="19">
        <v>50.15</v>
      </c>
      <c r="M1408" s="2" t="s">
        <v>51</v>
      </c>
      <c r="N1408" s="2" t="s">
        <v>687</v>
      </c>
      <c r="O1408" s="2" t="s">
        <v>2463</v>
      </c>
      <c r="P1408" s="2" t="s">
        <v>1492</v>
      </c>
      <c r="Q1408" s="2" t="s">
        <v>53</v>
      </c>
      <c r="R1408" s="19">
        <v>92.29</v>
      </c>
      <c r="S1408" s="19" t="s">
        <v>57</v>
      </c>
      <c r="T1408" s="2" t="s">
        <v>58</v>
      </c>
      <c r="U1408" s="2" t="s">
        <v>53</v>
      </c>
      <c r="V1408" s="2" t="s">
        <v>53</v>
      </c>
      <c r="W1408" s="2" t="s">
        <v>53</v>
      </c>
      <c r="X1408" s="2" t="s">
        <v>53</v>
      </c>
      <c r="Y1408" s="2" t="s">
        <v>14316</v>
      </c>
      <c r="Z1408" s="2" t="s">
        <v>14317</v>
      </c>
      <c r="AA1408" s="2" t="s">
        <v>14318</v>
      </c>
      <c r="AB1408" s="2" t="s">
        <v>3733</v>
      </c>
      <c r="AC1408" s="2" t="s">
        <v>124</v>
      </c>
      <c r="AD1408" s="2" t="s">
        <v>14319</v>
      </c>
      <c r="AE1408" s="2" t="s">
        <v>65</v>
      </c>
      <c r="AF1408" s="2" t="s">
        <v>66</v>
      </c>
      <c r="AG1408" s="2" t="s">
        <v>14320</v>
      </c>
      <c r="AH1408" s="2" t="s">
        <v>14321</v>
      </c>
      <c r="AI1408" s="2" t="s">
        <v>67</v>
      </c>
      <c r="AJ1408" s="2" t="s">
        <v>14322</v>
      </c>
      <c r="AK1408" s="2" t="s">
        <v>53</v>
      </c>
      <c r="AL1408" s="2" t="s">
        <v>53</v>
      </c>
      <c r="AM1408" s="2" t="s">
        <v>53</v>
      </c>
      <c r="AN1408" s="2" t="s">
        <v>53</v>
      </c>
      <c r="AO1408" s="2" t="s">
        <v>53</v>
      </c>
      <c r="AP1408" s="2" t="s">
        <v>53</v>
      </c>
      <c r="AQ1408" s="2" t="s">
        <v>53</v>
      </c>
      <c r="AR1408" s="2" t="s">
        <v>69</v>
      </c>
      <c r="AS1408" s="2" t="s">
        <v>52</v>
      </c>
      <c r="AT1408" s="2" t="s">
        <v>69</v>
      </c>
    </row>
    <row r="1409" spans="1:46" ht="22.5" customHeight="1" x14ac:dyDescent="0.25">
      <c r="A1409" s="18" t="s">
        <v>14323</v>
      </c>
      <c r="B1409" s="2" t="s">
        <v>14324</v>
      </c>
      <c r="C1409" s="2" t="s">
        <v>1272</v>
      </c>
      <c r="D1409" s="2" t="s">
        <v>14325</v>
      </c>
      <c r="E1409" s="2" t="s">
        <v>69</v>
      </c>
      <c r="F1409" s="19">
        <v>0</v>
      </c>
      <c r="G1409" s="19">
        <v>264.72000000000003</v>
      </c>
      <c r="H1409" s="19">
        <v>0.89</v>
      </c>
      <c r="I1409" s="19">
        <v>-31.77</v>
      </c>
      <c r="J1409" s="19" t="s">
        <v>52</v>
      </c>
      <c r="K1409" s="19">
        <v>-233.84</v>
      </c>
      <c r="L1409" s="19">
        <v>0</v>
      </c>
      <c r="M1409" s="2" t="s">
        <v>51</v>
      </c>
      <c r="N1409" s="2" t="s">
        <v>4987</v>
      </c>
      <c r="O1409" s="2" t="s">
        <v>1594</v>
      </c>
      <c r="P1409" s="2" t="s">
        <v>1595</v>
      </c>
      <c r="Q1409" s="2" t="s">
        <v>53</v>
      </c>
      <c r="R1409" s="19">
        <v>264.72000000000003</v>
      </c>
      <c r="S1409" s="19" t="s">
        <v>161</v>
      </c>
      <c r="T1409" s="2" t="s">
        <v>58</v>
      </c>
      <c r="U1409" s="2" t="s">
        <v>14326</v>
      </c>
      <c r="V1409" s="2" t="s">
        <v>14327</v>
      </c>
      <c r="W1409" s="2" t="s">
        <v>14328</v>
      </c>
      <c r="X1409" s="2" t="s">
        <v>53</v>
      </c>
      <c r="Y1409" s="2" t="s">
        <v>14326</v>
      </c>
      <c r="Z1409" s="2" t="s">
        <v>14329</v>
      </c>
      <c r="AA1409" s="2" t="s">
        <v>53</v>
      </c>
      <c r="AB1409" s="2" t="s">
        <v>124</v>
      </c>
      <c r="AC1409" s="2" t="s">
        <v>124</v>
      </c>
      <c r="AD1409" s="2" t="s">
        <v>14330</v>
      </c>
      <c r="AE1409" s="2" t="s">
        <v>65</v>
      </c>
      <c r="AF1409" s="2" t="s">
        <v>222</v>
      </c>
      <c r="AG1409" s="2" t="s">
        <v>53</v>
      </c>
      <c r="AH1409" s="2" t="s">
        <v>53</v>
      </c>
      <c r="AI1409" s="2" t="s">
        <v>223</v>
      </c>
      <c r="AJ1409" s="2" t="s">
        <v>14331</v>
      </c>
      <c r="AK1409" s="2" t="s">
        <v>53</v>
      </c>
      <c r="AL1409" s="2" t="s">
        <v>53</v>
      </c>
      <c r="AM1409" s="2" t="s">
        <v>53</v>
      </c>
      <c r="AN1409" s="2" t="s">
        <v>53</v>
      </c>
      <c r="AO1409" s="2" t="s">
        <v>53</v>
      </c>
      <c r="AP1409" s="2" t="s">
        <v>53</v>
      </c>
      <c r="AQ1409" s="2" t="s">
        <v>53</v>
      </c>
      <c r="AR1409" s="2" t="s">
        <v>69</v>
      </c>
      <c r="AS1409" s="2" t="s">
        <v>52</v>
      </c>
      <c r="AT1409" s="2" t="s">
        <v>69</v>
      </c>
    </row>
    <row r="1410" spans="1:46" ht="22.5" customHeight="1" x14ac:dyDescent="0.25">
      <c r="A1410" s="18" t="s">
        <v>14332</v>
      </c>
      <c r="B1410" s="2" t="s">
        <v>14333</v>
      </c>
      <c r="C1410" s="2" t="s">
        <v>344</v>
      </c>
      <c r="D1410" s="2" t="s">
        <v>10713</v>
      </c>
      <c r="E1410" s="2" t="s">
        <v>69</v>
      </c>
      <c r="F1410" s="19">
        <v>1</v>
      </c>
      <c r="G1410" s="19">
        <v>189.99</v>
      </c>
      <c r="H1410" s="19" t="s">
        <v>52</v>
      </c>
      <c r="I1410" s="19">
        <v>-22.8</v>
      </c>
      <c r="J1410" s="19">
        <v>-20.45</v>
      </c>
      <c r="K1410" s="19" t="s">
        <v>52</v>
      </c>
      <c r="L1410" s="19">
        <v>146.74</v>
      </c>
      <c r="M1410" s="2" t="s">
        <v>53</v>
      </c>
      <c r="N1410" s="2" t="s">
        <v>54</v>
      </c>
      <c r="O1410" s="2" t="s">
        <v>447</v>
      </c>
      <c r="P1410" s="2" t="s">
        <v>448</v>
      </c>
      <c r="Q1410" s="2" t="s">
        <v>53</v>
      </c>
      <c r="R1410" s="19">
        <v>189.99</v>
      </c>
      <c r="S1410" s="19" t="s">
        <v>161</v>
      </c>
      <c r="T1410" s="2" t="s">
        <v>58</v>
      </c>
      <c r="U1410" s="2" t="s">
        <v>53</v>
      </c>
      <c r="V1410" s="2" t="s">
        <v>53</v>
      </c>
      <c r="W1410" s="2" t="s">
        <v>53</v>
      </c>
      <c r="X1410" s="2" t="s">
        <v>53</v>
      </c>
      <c r="Y1410" s="2" t="s">
        <v>14334</v>
      </c>
      <c r="Z1410" s="2" t="s">
        <v>14335</v>
      </c>
      <c r="AA1410" s="2" t="s">
        <v>14336</v>
      </c>
      <c r="AB1410" s="2" t="s">
        <v>3747</v>
      </c>
      <c r="AC1410" s="2" t="s">
        <v>1338</v>
      </c>
      <c r="AD1410" s="2" t="s">
        <v>14337</v>
      </c>
      <c r="AE1410" s="2" t="s">
        <v>65</v>
      </c>
      <c r="AF1410" s="2" t="s">
        <v>66</v>
      </c>
      <c r="AG1410" s="2" t="s">
        <v>14338</v>
      </c>
      <c r="AH1410" s="2" t="s">
        <v>13009</v>
      </c>
      <c r="AI1410" s="2" t="s">
        <v>67</v>
      </c>
      <c r="AJ1410" s="2" t="s">
        <v>14339</v>
      </c>
      <c r="AK1410" s="2" t="s">
        <v>53</v>
      </c>
      <c r="AL1410" s="2" t="s">
        <v>53</v>
      </c>
      <c r="AM1410" s="2" t="s">
        <v>53</v>
      </c>
      <c r="AN1410" s="2" t="s">
        <v>53</v>
      </c>
      <c r="AO1410" s="2" t="s">
        <v>53</v>
      </c>
      <c r="AP1410" s="2" t="s">
        <v>53</v>
      </c>
      <c r="AQ1410" s="2" t="s">
        <v>53</v>
      </c>
      <c r="AR1410" s="2" t="s">
        <v>69</v>
      </c>
      <c r="AS1410" s="2" t="s">
        <v>52</v>
      </c>
      <c r="AT1410" s="2" t="s">
        <v>69</v>
      </c>
    </row>
    <row r="1411" spans="1:46" ht="22.5" customHeight="1" x14ac:dyDescent="0.25">
      <c r="A1411" s="18" t="s">
        <v>14340</v>
      </c>
      <c r="B1411" s="2" t="s">
        <v>14341</v>
      </c>
      <c r="C1411" s="2" t="s">
        <v>344</v>
      </c>
      <c r="D1411" s="2" t="s">
        <v>9612</v>
      </c>
      <c r="E1411" s="2" t="s">
        <v>51</v>
      </c>
      <c r="F1411" s="19">
        <v>1</v>
      </c>
      <c r="G1411" s="19">
        <v>86.99</v>
      </c>
      <c r="H1411" s="19" t="s">
        <v>52</v>
      </c>
      <c r="I1411" s="19">
        <v>-14.79</v>
      </c>
      <c r="J1411" s="19">
        <v>-20.45</v>
      </c>
      <c r="K1411" s="19" t="s">
        <v>52</v>
      </c>
      <c r="L1411" s="19">
        <v>51.75</v>
      </c>
      <c r="M1411" s="2" t="s">
        <v>53</v>
      </c>
      <c r="N1411" s="2" t="s">
        <v>309</v>
      </c>
      <c r="O1411" s="2" t="s">
        <v>747</v>
      </c>
      <c r="P1411" s="2" t="s">
        <v>748</v>
      </c>
      <c r="Q1411" s="2" t="s">
        <v>53</v>
      </c>
      <c r="R1411" s="19">
        <v>86.99</v>
      </c>
      <c r="S1411" s="19" t="s">
        <v>57</v>
      </c>
      <c r="T1411" s="2" t="s">
        <v>58</v>
      </c>
      <c r="U1411" s="2" t="s">
        <v>53</v>
      </c>
      <c r="V1411" s="2" t="s">
        <v>53</v>
      </c>
      <c r="W1411" s="2" t="s">
        <v>53</v>
      </c>
      <c r="X1411" s="2" t="s">
        <v>53</v>
      </c>
      <c r="Y1411" s="2" t="s">
        <v>14342</v>
      </c>
      <c r="Z1411" s="2" t="s">
        <v>14343</v>
      </c>
      <c r="AA1411" s="2" t="s">
        <v>14344</v>
      </c>
      <c r="AB1411" s="2" t="s">
        <v>10665</v>
      </c>
      <c r="AC1411" s="2" t="s">
        <v>150</v>
      </c>
      <c r="AD1411" s="2" t="s">
        <v>10666</v>
      </c>
      <c r="AE1411" s="2" t="s">
        <v>65</v>
      </c>
      <c r="AF1411" s="2" t="s">
        <v>66</v>
      </c>
      <c r="AG1411" s="2" t="s">
        <v>14345</v>
      </c>
      <c r="AH1411" s="2" t="s">
        <v>11479</v>
      </c>
      <c r="AI1411" s="2" t="s">
        <v>67</v>
      </c>
      <c r="AJ1411" s="2" t="s">
        <v>14346</v>
      </c>
      <c r="AK1411" s="2" t="s">
        <v>53</v>
      </c>
      <c r="AL1411" s="2" t="s">
        <v>53</v>
      </c>
      <c r="AM1411" s="2" t="s">
        <v>53</v>
      </c>
      <c r="AN1411" s="2" t="s">
        <v>53</v>
      </c>
      <c r="AO1411" s="2" t="s">
        <v>53</v>
      </c>
      <c r="AP1411" s="2" t="s">
        <v>53</v>
      </c>
      <c r="AQ1411" s="2" t="s">
        <v>53</v>
      </c>
      <c r="AR1411" s="2" t="s">
        <v>69</v>
      </c>
      <c r="AS1411" s="2" t="s">
        <v>52</v>
      </c>
      <c r="AT1411" s="2" t="s">
        <v>69</v>
      </c>
    </row>
    <row r="1412" spans="1:46" ht="22.5" customHeight="1" x14ac:dyDescent="0.25">
      <c r="A1412" s="18" t="s">
        <v>14347</v>
      </c>
      <c r="B1412" s="2" t="s">
        <v>14348</v>
      </c>
      <c r="C1412" s="2" t="s">
        <v>344</v>
      </c>
      <c r="D1412" s="2" t="s">
        <v>10713</v>
      </c>
      <c r="E1412" s="2" t="s">
        <v>69</v>
      </c>
      <c r="F1412" s="19">
        <v>1</v>
      </c>
      <c r="G1412" s="19">
        <v>67.42</v>
      </c>
      <c r="H1412" s="19">
        <v>22</v>
      </c>
      <c r="I1412" s="19">
        <v>-16.96</v>
      </c>
      <c r="J1412" s="19">
        <v>-22</v>
      </c>
      <c r="K1412" s="19" t="s">
        <v>52</v>
      </c>
      <c r="L1412" s="19">
        <v>50.46</v>
      </c>
      <c r="M1412" s="2" t="s">
        <v>51</v>
      </c>
      <c r="N1412" s="2" t="s">
        <v>687</v>
      </c>
      <c r="O1412" s="2" t="s">
        <v>688</v>
      </c>
      <c r="P1412" s="2" t="s">
        <v>689</v>
      </c>
      <c r="Q1412" s="2" t="s">
        <v>53</v>
      </c>
      <c r="R1412" s="19">
        <v>67.42</v>
      </c>
      <c r="S1412" s="19" t="s">
        <v>57</v>
      </c>
      <c r="T1412" s="2" t="s">
        <v>58</v>
      </c>
      <c r="U1412" s="2" t="s">
        <v>53</v>
      </c>
      <c r="V1412" s="2" t="s">
        <v>53</v>
      </c>
      <c r="W1412" s="2" t="s">
        <v>53</v>
      </c>
      <c r="X1412" s="2" t="s">
        <v>53</v>
      </c>
      <c r="Y1412" s="2" t="s">
        <v>14349</v>
      </c>
      <c r="Z1412" s="2" t="s">
        <v>14350</v>
      </c>
      <c r="AA1412" s="2" t="s">
        <v>14351</v>
      </c>
      <c r="AB1412" s="2" t="s">
        <v>14352</v>
      </c>
      <c r="AC1412" s="2" t="s">
        <v>182</v>
      </c>
      <c r="AD1412" s="2" t="s">
        <v>14353</v>
      </c>
      <c r="AE1412" s="2" t="s">
        <v>65</v>
      </c>
      <c r="AF1412" s="2" t="s">
        <v>66</v>
      </c>
      <c r="AG1412" s="2" t="s">
        <v>14354</v>
      </c>
      <c r="AH1412" s="2" t="s">
        <v>14355</v>
      </c>
      <c r="AI1412" s="2" t="s">
        <v>67</v>
      </c>
      <c r="AJ1412" s="2" t="s">
        <v>14356</v>
      </c>
      <c r="AK1412" s="2" t="s">
        <v>53</v>
      </c>
      <c r="AL1412" s="2" t="s">
        <v>53</v>
      </c>
      <c r="AM1412" s="2" t="s">
        <v>53</v>
      </c>
      <c r="AN1412" s="2" t="s">
        <v>53</v>
      </c>
      <c r="AO1412" s="2" t="s">
        <v>53</v>
      </c>
      <c r="AP1412" s="2" t="s">
        <v>53</v>
      </c>
      <c r="AQ1412" s="2" t="s">
        <v>53</v>
      </c>
      <c r="AR1412" s="2" t="s">
        <v>69</v>
      </c>
      <c r="AS1412" s="2" t="s">
        <v>52</v>
      </c>
      <c r="AT1412" s="2" t="s">
        <v>69</v>
      </c>
    </row>
    <row r="1413" spans="1:46" ht="22.5" customHeight="1" x14ac:dyDescent="0.25">
      <c r="A1413" s="18" t="s">
        <v>14357</v>
      </c>
      <c r="B1413" s="2" t="s">
        <v>14358</v>
      </c>
      <c r="C1413" s="2" t="s">
        <v>344</v>
      </c>
      <c r="D1413" s="2" t="s">
        <v>2215</v>
      </c>
      <c r="E1413" s="2" t="s">
        <v>69</v>
      </c>
      <c r="F1413" s="19">
        <v>1</v>
      </c>
      <c r="G1413" s="19">
        <v>189.99</v>
      </c>
      <c r="H1413" s="19" t="s">
        <v>52</v>
      </c>
      <c r="I1413" s="19">
        <v>-32.299999999999997</v>
      </c>
      <c r="J1413" s="19">
        <v>-20.45</v>
      </c>
      <c r="K1413" s="19" t="s">
        <v>52</v>
      </c>
      <c r="L1413" s="19">
        <v>137.24</v>
      </c>
      <c r="M1413" s="2" t="s">
        <v>53</v>
      </c>
      <c r="N1413" s="2" t="s">
        <v>54</v>
      </c>
      <c r="O1413" s="2" t="s">
        <v>997</v>
      </c>
      <c r="P1413" s="2" t="s">
        <v>998</v>
      </c>
      <c r="Q1413" s="2" t="s">
        <v>53</v>
      </c>
      <c r="R1413" s="19">
        <v>189.99</v>
      </c>
      <c r="S1413" s="19" t="s">
        <v>57</v>
      </c>
      <c r="T1413" s="2" t="s">
        <v>58</v>
      </c>
      <c r="U1413" s="2" t="s">
        <v>53</v>
      </c>
      <c r="V1413" s="2" t="s">
        <v>53</v>
      </c>
      <c r="W1413" s="2" t="s">
        <v>53</v>
      </c>
      <c r="X1413" s="2" t="s">
        <v>53</v>
      </c>
      <c r="Y1413" s="2" t="s">
        <v>14359</v>
      </c>
      <c r="Z1413" s="2" t="s">
        <v>14360</v>
      </c>
      <c r="AA1413" s="2" t="s">
        <v>14361</v>
      </c>
      <c r="AB1413" s="2" t="s">
        <v>14362</v>
      </c>
      <c r="AC1413" s="2" t="s">
        <v>195</v>
      </c>
      <c r="AD1413" s="2" t="s">
        <v>14363</v>
      </c>
      <c r="AE1413" s="2" t="s">
        <v>65</v>
      </c>
      <c r="AF1413" s="2" t="s">
        <v>66</v>
      </c>
      <c r="AG1413" s="2" t="s">
        <v>14364</v>
      </c>
      <c r="AH1413" s="2" t="s">
        <v>14365</v>
      </c>
      <c r="AI1413" s="2" t="s">
        <v>4782</v>
      </c>
      <c r="AJ1413" s="2" t="s">
        <v>14366</v>
      </c>
      <c r="AK1413" s="2" t="s">
        <v>14367</v>
      </c>
      <c r="AL1413" s="2" t="s">
        <v>53</v>
      </c>
      <c r="AM1413" s="2" t="s">
        <v>53</v>
      </c>
      <c r="AN1413" s="2" t="s">
        <v>53</v>
      </c>
      <c r="AO1413" s="2" t="s">
        <v>53</v>
      </c>
      <c r="AP1413" s="2" t="s">
        <v>53</v>
      </c>
      <c r="AQ1413" s="2" t="s">
        <v>53</v>
      </c>
      <c r="AR1413" s="2" t="s">
        <v>69</v>
      </c>
      <c r="AS1413" s="2" t="s">
        <v>52</v>
      </c>
      <c r="AT1413" s="2" t="s">
        <v>69</v>
      </c>
    </row>
    <row r="1414" spans="1:46" ht="22.5" customHeight="1" x14ac:dyDescent="0.25">
      <c r="A1414" s="18" t="s">
        <v>14368</v>
      </c>
      <c r="B1414" s="2" t="s">
        <v>14369</v>
      </c>
      <c r="C1414" s="2" t="s">
        <v>344</v>
      </c>
      <c r="D1414" s="2" t="s">
        <v>12024</v>
      </c>
      <c r="E1414" s="2" t="s">
        <v>51</v>
      </c>
      <c r="F1414" s="19">
        <v>1</v>
      </c>
      <c r="G1414" s="19">
        <v>189.99</v>
      </c>
      <c r="H1414" s="19" t="s">
        <v>52</v>
      </c>
      <c r="I1414" s="19">
        <v>-32.299999999999997</v>
      </c>
      <c r="J1414" s="19">
        <v>-20.45</v>
      </c>
      <c r="K1414" s="19" t="s">
        <v>52</v>
      </c>
      <c r="L1414" s="19">
        <v>137.24</v>
      </c>
      <c r="M1414" s="2" t="s">
        <v>51</v>
      </c>
      <c r="N1414" s="2" t="s">
        <v>54</v>
      </c>
      <c r="O1414" s="2" t="s">
        <v>2203</v>
      </c>
      <c r="P1414" s="2" t="s">
        <v>2204</v>
      </c>
      <c r="Q1414" s="2" t="s">
        <v>53</v>
      </c>
      <c r="R1414" s="19">
        <v>189.99</v>
      </c>
      <c r="S1414" s="19" t="s">
        <v>57</v>
      </c>
      <c r="T1414" s="2" t="s">
        <v>58</v>
      </c>
      <c r="U1414" s="2" t="s">
        <v>53</v>
      </c>
      <c r="V1414" s="2" t="s">
        <v>53</v>
      </c>
      <c r="W1414" s="2" t="s">
        <v>53</v>
      </c>
      <c r="X1414" s="2" t="s">
        <v>53</v>
      </c>
      <c r="Y1414" s="2" t="s">
        <v>14370</v>
      </c>
      <c r="Z1414" s="2" t="s">
        <v>14371</v>
      </c>
      <c r="AA1414" s="2" t="s">
        <v>14372</v>
      </c>
      <c r="AB1414" s="2" t="s">
        <v>1358</v>
      </c>
      <c r="AC1414" s="2" t="s">
        <v>182</v>
      </c>
      <c r="AD1414" s="2" t="s">
        <v>14373</v>
      </c>
      <c r="AE1414" s="2" t="s">
        <v>65</v>
      </c>
      <c r="AF1414" s="2" t="s">
        <v>66</v>
      </c>
      <c r="AG1414" s="2" t="s">
        <v>13684</v>
      </c>
      <c r="AH1414" s="2" t="s">
        <v>14374</v>
      </c>
      <c r="AI1414" s="2" t="s">
        <v>67</v>
      </c>
      <c r="AJ1414" s="2" t="s">
        <v>14375</v>
      </c>
      <c r="AK1414" s="2" t="s">
        <v>53</v>
      </c>
      <c r="AL1414" s="2" t="s">
        <v>53</v>
      </c>
      <c r="AM1414" s="2" t="s">
        <v>53</v>
      </c>
      <c r="AN1414" s="2" t="s">
        <v>53</v>
      </c>
      <c r="AO1414" s="2" t="s">
        <v>53</v>
      </c>
      <c r="AP1414" s="2" t="s">
        <v>53</v>
      </c>
      <c r="AQ1414" s="2" t="s">
        <v>53</v>
      </c>
      <c r="AR1414" s="2" t="s">
        <v>69</v>
      </c>
      <c r="AS1414" s="2" t="s">
        <v>52</v>
      </c>
      <c r="AT1414" s="2" t="s">
        <v>69</v>
      </c>
    </row>
    <row r="1415" spans="1:46" ht="22.5" customHeight="1" x14ac:dyDescent="0.25">
      <c r="A1415" s="18" t="s">
        <v>14376</v>
      </c>
      <c r="B1415" s="2" t="s">
        <v>14377</v>
      </c>
      <c r="C1415" s="2" t="s">
        <v>344</v>
      </c>
      <c r="D1415" s="2" t="s">
        <v>13798</v>
      </c>
      <c r="E1415" s="2" t="s">
        <v>69</v>
      </c>
      <c r="F1415" s="19">
        <v>1</v>
      </c>
      <c r="G1415" s="19">
        <v>54.87</v>
      </c>
      <c r="H1415" s="19">
        <v>13.7</v>
      </c>
      <c r="I1415" s="19">
        <v>-12.08</v>
      </c>
      <c r="J1415" s="19">
        <v>-13.7</v>
      </c>
      <c r="K1415" s="19" t="s">
        <v>52</v>
      </c>
      <c r="L1415" s="19">
        <v>42.79</v>
      </c>
      <c r="M1415" s="2" t="s">
        <v>53</v>
      </c>
      <c r="N1415" s="2" t="s">
        <v>309</v>
      </c>
      <c r="O1415" s="2" t="s">
        <v>390</v>
      </c>
      <c r="P1415" s="2" t="s">
        <v>311</v>
      </c>
      <c r="Q1415" s="2" t="s">
        <v>53</v>
      </c>
      <c r="R1415" s="19">
        <v>54.87</v>
      </c>
      <c r="S1415" s="19" t="s">
        <v>161</v>
      </c>
      <c r="T1415" s="2" t="s">
        <v>58</v>
      </c>
      <c r="U1415" s="2" t="s">
        <v>53</v>
      </c>
      <c r="V1415" s="2" t="s">
        <v>53</v>
      </c>
      <c r="W1415" s="2" t="s">
        <v>53</v>
      </c>
      <c r="X1415" s="2" t="s">
        <v>53</v>
      </c>
      <c r="Y1415" s="2" t="s">
        <v>14378</v>
      </c>
      <c r="Z1415" s="2" t="s">
        <v>14379</v>
      </c>
      <c r="AA1415" s="2" t="s">
        <v>14380</v>
      </c>
      <c r="AB1415" s="2" t="s">
        <v>4456</v>
      </c>
      <c r="AC1415" s="2" t="s">
        <v>124</v>
      </c>
      <c r="AD1415" s="2" t="s">
        <v>14381</v>
      </c>
      <c r="AE1415" s="2" t="s">
        <v>65</v>
      </c>
      <c r="AF1415" s="2" t="s">
        <v>66</v>
      </c>
      <c r="AG1415" s="2" t="s">
        <v>14382</v>
      </c>
      <c r="AH1415" s="2" t="s">
        <v>14383</v>
      </c>
      <c r="AI1415" s="2" t="s">
        <v>67</v>
      </c>
      <c r="AJ1415" s="2" t="s">
        <v>14384</v>
      </c>
      <c r="AK1415" s="2" t="s">
        <v>53</v>
      </c>
      <c r="AL1415" s="2" t="s">
        <v>53</v>
      </c>
      <c r="AM1415" s="2" t="s">
        <v>53</v>
      </c>
      <c r="AN1415" s="2" t="s">
        <v>53</v>
      </c>
      <c r="AO1415" s="2" t="s">
        <v>53</v>
      </c>
      <c r="AP1415" s="2" t="s">
        <v>53</v>
      </c>
      <c r="AQ1415" s="2" t="s">
        <v>53</v>
      </c>
      <c r="AR1415" s="2" t="s">
        <v>69</v>
      </c>
      <c r="AS1415" s="2" t="s">
        <v>52</v>
      </c>
      <c r="AT1415" s="2" t="s">
        <v>69</v>
      </c>
    </row>
    <row r="1416" spans="1:46" ht="22.5" customHeight="1" x14ac:dyDescent="0.25">
      <c r="A1416" s="18" t="s">
        <v>14385</v>
      </c>
      <c r="B1416" s="2" t="s">
        <v>14386</v>
      </c>
      <c r="C1416" s="2" t="s">
        <v>344</v>
      </c>
      <c r="D1416" s="2" t="s">
        <v>13798</v>
      </c>
      <c r="E1416" s="2" t="s">
        <v>69</v>
      </c>
      <c r="F1416" s="19">
        <v>1</v>
      </c>
      <c r="G1416" s="19">
        <v>20.5</v>
      </c>
      <c r="H1416" s="19">
        <v>13.5</v>
      </c>
      <c r="I1416" s="19">
        <v>-8.98</v>
      </c>
      <c r="J1416" s="19">
        <v>-13.5</v>
      </c>
      <c r="K1416" s="19" t="s">
        <v>52</v>
      </c>
      <c r="L1416" s="19">
        <v>11.52</v>
      </c>
      <c r="M1416" s="2" t="s">
        <v>53</v>
      </c>
      <c r="N1416" s="2" t="s">
        <v>547</v>
      </c>
      <c r="O1416" s="2" t="s">
        <v>548</v>
      </c>
      <c r="P1416" s="2" t="s">
        <v>549</v>
      </c>
      <c r="Q1416" s="2" t="s">
        <v>53</v>
      </c>
      <c r="R1416" s="19">
        <v>20.5</v>
      </c>
      <c r="S1416" s="19" t="s">
        <v>57</v>
      </c>
      <c r="T1416" s="2" t="s">
        <v>58</v>
      </c>
      <c r="U1416" s="2" t="s">
        <v>53</v>
      </c>
      <c r="V1416" s="2" t="s">
        <v>53</v>
      </c>
      <c r="W1416" s="2" t="s">
        <v>53</v>
      </c>
      <c r="X1416" s="2" t="s">
        <v>53</v>
      </c>
      <c r="Y1416" s="2" t="s">
        <v>14387</v>
      </c>
      <c r="Z1416" s="2" t="s">
        <v>14388</v>
      </c>
      <c r="AA1416" s="2" t="s">
        <v>14389</v>
      </c>
      <c r="AB1416" s="2" t="s">
        <v>111</v>
      </c>
      <c r="AC1416" s="2" t="s">
        <v>111</v>
      </c>
      <c r="AD1416" s="2" t="s">
        <v>14390</v>
      </c>
      <c r="AE1416" s="2" t="s">
        <v>65</v>
      </c>
      <c r="AF1416" s="2" t="s">
        <v>66</v>
      </c>
      <c r="AG1416" s="2" t="s">
        <v>14391</v>
      </c>
      <c r="AH1416" s="2" t="s">
        <v>14392</v>
      </c>
      <c r="AI1416" s="2" t="s">
        <v>67</v>
      </c>
      <c r="AJ1416" s="2" t="s">
        <v>14393</v>
      </c>
      <c r="AK1416" s="2" t="s">
        <v>53</v>
      </c>
      <c r="AL1416" s="2" t="s">
        <v>53</v>
      </c>
      <c r="AM1416" s="2" t="s">
        <v>53</v>
      </c>
      <c r="AN1416" s="2" t="s">
        <v>53</v>
      </c>
      <c r="AO1416" s="2" t="s">
        <v>53</v>
      </c>
      <c r="AP1416" s="2" t="s">
        <v>53</v>
      </c>
      <c r="AQ1416" s="2" t="s">
        <v>53</v>
      </c>
      <c r="AR1416" s="2" t="s">
        <v>69</v>
      </c>
      <c r="AS1416" s="2" t="s">
        <v>52</v>
      </c>
      <c r="AT1416" s="2" t="s">
        <v>69</v>
      </c>
    </row>
    <row r="1417" spans="1:46" ht="22.5" customHeight="1" x14ac:dyDescent="0.25">
      <c r="A1417" s="18" t="s">
        <v>14394</v>
      </c>
      <c r="B1417" s="2" t="s">
        <v>14395</v>
      </c>
      <c r="C1417" s="2" t="s">
        <v>344</v>
      </c>
      <c r="D1417" s="2" t="s">
        <v>10713</v>
      </c>
      <c r="E1417" s="2" t="s">
        <v>51</v>
      </c>
      <c r="F1417" s="19">
        <v>1</v>
      </c>
      <c r="G1417" s="19">
        <v>314.69</v>
      </c>
      <c r="H1417" s="19" t="s">
        <v>52</v>
      </c>
      <c r="I1417" s="19">
        <v>-53.5</v>
      </c>
      <c r="J1417" s="19">
        <v>-21.45</v>
      </c>
      <c r="K1417" s="19" t="s">
        <v>52</v>
      </c>
      <c r="L1417" s="19">
        <v>239.74</v>
      </c>
      <c r="M1417" s="2" t="s">
        <v>53</v>
      </c>
      <c r="N1417" s="2" t="s">
        <v>1478</v>
      </c>
      <c r="O1417" s="2" t="s">
        <v>14396</v>
      </c>
      <c r="P1417" s="2" t="s">
        <v>14397</v>
      </c>
      <c r="Q1417" s="2" t="s">
        <v>53</v>
      </c>
      <c r="R1417" s="19">
        <v>314.69</v>
      </c>
      <c r="S1417" s="19" t="s">
        <v>57</v>
      </c>
      <c r="T1417" s="2" t="s">
        <v>77</v>
      </c>
      <c r="U1417" s="2" t="s">
        <v>14398</v>
      </c>
      <c r="V1417" s="2" t="s">
        <v>14399</v>
      </c>
      <c r="W1417" s="2" t="s">
        <v>14400</v>
      </c>
      <c r="X1417" s="2" t="s">
        <v>53</v>
      </c>
      <c r="Y1417" s="2" t="s">
        <v>14398</v>
      </c>
      <c r="Z1417" s="2" t="s">
        <v>14401</v>
      </c>
      <c r="AA1417" s="2" t="s">
        <v>14402</v>
      </c>
      <c r="AB1417" s="2" t="s">
        <v>1762</v>
      </c>
      <c r="AC1417" s="2" t="s">
        <v>111</v>
      </c>
      <c r="AD1417" s="2" t="s">
        <v>14403</v>
      </c>
      <c r="AE1417" s="2" t="s">
        <v>65</v>
      </c>
      <c r="AF1417" s="2" t="s">
        <v>86</v>
      </c>
      <c r="AG1417" s="2" t="s">
        <v>13620</v>
      </c>
      <c r="AH1417" s="2" t="s">
        <v>12256</v>
      </c>
      <c r="AI1417" s="2" t="s">
        <v>67</v>
      </c>
      <c r="AJ1417" s="2" t="s">
        <v>14404</v>
      </c>
      <c r="AK1417" s="2" t="s">
        <v>53</v>
      </c>
      <c r="AL1417" s="2" t="s">
        <v>53</v>
      </c>
      <c r="AM1417" s="2" t="s">
        <v>53</v>
      </c>
      <c r="AN1417" s="2" t="s">
        <v>53</v>
      </c>
      <c r="AO1417" s="2" t="s">
        <v>53</v>
      </c>
      <c r="AP1417" s="2" t="s">
        <v>53</v>
      </c>
      <c r="AQ1417" s="2" t="s">
        <v>53</v>
      </c>
      <c r="AR1417" s="2" t="s">
        <v>69</v>
      </c>
      <c r="AS1417" s="2" t="s">
        <v>52</v>
      </c>
      <c r="AT1417" s="2" t="s">
        <v>69</v>
      </c>
    </row>
    <row r="1418" spans="1:46" ht="22.5" customHeight="1" x14ac:dyDescent="0.25">
      <c r="A1418" s="18" t="s">
        <v>14405</v>
      </c>
      <c r="B1418" s="2" t="s">
        <v>14406</v>
      </c>
      <c r="C1418" s="2" t="s">
        <v>344</v>
      </c>
      <c r="D1418" s="2" t="s">
        <v>13798</v>
      </c>
      <c r="E1418" s="2" t="s">
        <v>69</v>
      </c>
      <c r="F1418" s="19">
        <v>1</v>
      </c>
      <c r="G1418" s="19">
        <v>60.45</v>
      </c>
      <c r="H1418" s="19">
        <v>12.33</v>
      </c>
      <c r="I1418" s="19">
        <v>-15.78</v>
      </c>
      <c r="J1418" s="19">
        <v>-12.33</v>
      </c>
      <c r="K1418" s="19" t="s">
        <v>52</v>
      </c>
      <c r="L1418" s="19">
        <v>44.67</v>
      </c>
      <c r="M1418" s="2" t="s">
        <v>51</v>
      </c>
      <c r="N1418" s="2" t="s">
        <v>309</v>
      </c>
      <c r="O1418" s="2" t="s">
        <v>310</v>
      </c>
      <c r="P1418" s="2" t="s">
        <v>311</v>
      </c>
      <c r="Q1418" s="2" t="s">
        <v>53</v>
      </c>
      <c r="R1418" s="19">
        <v>60.45</v>
      </c>
      <c r="S1418" s="19" t="s">
        <v>57</v>
      </c>
      <c r="T1418" s="2" t="s">
        <v>58</v>
      </c>
      <c r="U1418" s="2" t="s">
        <v>53</v>
      </c>
      <c r="V1418" s="2" t="s">
        <v>53</v>
      </c>
      <c r="W1418" s="2" t="s">
        <v>53</v>
      </c>
      <c r="X1418" s="2" t="s">
        <v>53</v>
      </c>
      <c r="Y1418" s="2" t="s">
        <v>14407</v>
      </c>
      <c r="Z1418" s="2" t="s">
        <v>14408</v>
      </c>
      <c r="AA1418" s="2" t="s">
        <v>14409</v>
      </c>
      <c r="AB1418" s="2" t="s">
        <v>3348</v>
      </c>
      <c r="AC1418" s="2" t="s">
        <v>124</v>
      </c>
      <c r="AD1418" s="2" t="s">
        <v>14410</v>
      </c>
      <c r="AE1418" s="2" t="s">
        <v>65</v>
      </c>
      <c r="AF1418" s="2" t="s">
        <v>66</v>
      </c>
      <c r="AG1418" s="2" t="s">
        <v>14411</v>
      </c>
      <c r="AH1418" s="2" t="s">
        <v>14412</v>
      </c>
      <c r="AI1418" s="2" t="s">
        <v>67</v>
      </c>
      <c r="AJ1418" s="2" t="s">
        <v>14413</v>
      </c>
      <c r="AK1418" s="2" t="s">
        <v>53</v>
      </c>
      <c r="AL1418" s="2" t="s">
        <v>53</v>
      </c>
      <c r="AM1418" s="2" t="s">
        <v>53</v>
      </c>
      <c r="AN1418" s="2" t="s">
        <v>53</v>
      </c>
      <c r="AO1418" s="2" t="s">
        <v>53</v>
      </c>
      <c r="AP1418" s="2" t="s">
        <v>53</v>
      </c>
      <c r="AQ1418" s="2" t="s">
        <v>53</v>
      </c>
      <c r="AR1418" s="2" t="s">
        <v>69</v>
      </c>
      <c r="AS1418" s="2" t="s">
        <v>52</v>
      </c>
      <c r="AT1418" s="2" t="s">
        <v>69</v>
      </c>
    </row>
    <row r="1419" spans="1:46" ht="22.5" customHeight="1" x14ac:dyDescent="0.25">
      <c r="A1419" s="18" t="s">
        <v>14414</v>
      </c>
      <c r="B1419" s="2" t="s">
        <v>14415</v>
      </c>
      <c r="C1419" s="2" t="s">
        <v>344</v>
      </c>
      <c r="D1419" s="2" t="s">
        <v>13798</v>
      </c>
      <c r="E1419" s="2" t="s">
        <v>51</v>
      </c>
      <c r="F1419" s="19">
        <v>1</v>
      </c>
      <c r="G1419" s="19">
        <v>189.89</v>
      </c>
      <c r="H1419" s="19">
        <v>1.59</v>
      </c>
      <c r="I1419" s="19">
        <v>-32.28</v>
      </c>
      <c r="J1419" s="19" t="s">
        <v>52</v>
      </c>
      <c r="K1419" s="19" t="s">
        <v>52</v>
      </c>
      <c r="L1419" s="19">
        <v>159.19999999999999</v>
      </c>
      <c r="M1419" s="2" t="s">
        <v>53</v>
      </c>
      <c r="N1419" s="2" t="s">
        <v>14416</v>
      </c>
      <c r="O1419" s="2" t="s">
        <v>14417</v>
      </c>
      <c r="P1419" s="2" t="s">
        <v>14418</v>
      </c>
      <c r="Q1419" s="2" t="s">
        <v>53</v>
      </c>
      <c r="R1419" s="19">
        <v>189.89</v>
      </c>
      <c r="S1419" s="19" t="s">
        <v>57</v>
      </c>
      <c r="T1419" s="2" t="s">
        <v>58</v>
      </c>
      <c r="U1419" s="2" t="s">
        <v>14419</v>
      </c>
      <c r="V1419" s="2" t="s">
        <v>14420</v>
      </c>
      <c r="W1419" s="2" t="s">
        <v>14421</v>
      </c>
      <c r="X1419" s="2" t="s">
        <v>53</v>
      </c>
      <c r="Y1419" s="2" t="s">
        <v>14419</v>
      </c>
      <c r="Z1419" s="2" t="s">
        <v>14422</v>
      </c>
      <c r="AA1419" s="2" t="s">
        <v>14423</v>
      </c>
      <c r="AB1419" s="2" t="s">
        <v>1749</v>
      </c>
      <c r="AC1419" s="2" t="s">
        <v>124</v>
      </c>
      <c r="AD1419" s="2" t="s">
        <v>14424</v>
      </c>
      <c r="AE1419" s="2" t="s">
        <v>65</v>
      </c>
      <c r="AF1419" s="2" t="s">
        <v>222</v>
      </c>
      <c r="AG1419" s="2" t="s">
        <v>14425</v>
      </c>
      <c r="AH1419" s="2" t="s">
        <v>14426</v>
      </c>
      <c r="AI1419" s="2" t="s">
        <v>1752</v>
      </c>
      <c r="AJ1419" s="2" t="s">
        <v>14427</v>
      </c>
      <c r="AK1419" s="2" t="s">
        <v>53</v>
      </c>
      <c r="AL1419" s="2" t="s">
        <v>53</v>
      </c>
      <c r="AM1419" s="2" t="s">
        <v>53</v>
      </c>
      <c r="AN1419" s="2" t="s">
        <v>53</v>
      </c>
      <c r="AO1419" s="2" t="s">
        <v>53</v>
      </c>
      <c r="AP1419" s="2" t="s">
        <v>53</v>
      </c>
      <c r="AQ1419" s="2" t="s">
        <v>53</v>
      </c>
      <c r="AR1419" s="2" t="s">
        <v>69</v>
      </c>
      <c r="AS1419" s="2" t="s">
        <v>52</v>
      </c>
      <c r="AT1419" s="2" t="s">
        <v>69</v>
      </c>
    </row>
    <row r="1420" spans="1:46" ht="22.5" customHeight="1" x14ac:dyDescent="0.25">
      <c r="A1420" s="18" t="s">
        <v>14428</v>
      </c>
      <c r="B1420" s="2" t="s">
        <v>14415</v>
      </c>
      <c r="C1420" s="2" t="s">
        <v>2171</v>
      </c>
      <c r="D1420" s="2" t="s">
        <v>2172</v>
      </c>
      <c r="E1420" s="2" t="s">
        <v>69</v>
      </c>
      <c r="F1420" s="19">
        <v>0</v>
      </c>
      <c r="G1420" s="19">
        <v>38.36</v>
      </c>
      <c r="H1420" s="19">
        <v>25.5</v>
      </c>
      <c r="I1420" s="19">
        <v>-12.02</v>
      </c>
      <c r="J1420" s="19">
        <v>-25.5</v>
      </c>
      <c r="K1420" s="19" t="s">
        <v>52</v>
      </c>
      <c r="L1420" s="19">
        <v>26.34</v>
      </c>
      <c r="M1420" s="2" t="s">
        <v>51</v>
      </c>
      <c r="N1420" s="2" t="s">
        <v>10822</v>
      </c>
      <c r="O1420" s="2" t="s">
        <v>14429</v>
      </c>
      <c r="P1420" s="2" t="s">
        <v>14430</v>
      </c>
      <c r="Q1420" s="2" t="s">
        <v>53</v>
      </c>
      <c r="R1420" s="19">
        <v>38.36</v>
      </c>
      <c r="S1420" s="19" t="s">
        <v>57</v>
      </c>
      <c r="T1420" s="2" t="s">
        <v>77</v>
      </c>
      <c r="U1420" s="2" t="s">
        <v>14431</v>
      </c>
      <c r="V1420" s="2" t="s">
        <v>14432</v>
      </c>
      <c r="W1420" s="2" t="s">
        <v>14433</v>
      </c>
      <c r="X1420" s="2" t="s">
        <v>53</v>
      </c>
      <c r="Y1420" s="2" t="s">
        <v>14431</v>
      </c>
      <c r="Z1420" s="2" t="s">
        <v>14434</v>
      </c>
      <c r="AA1420" s="2" t="s">
        <v>2178</v>
      </c>
      <c r="AB1420" s="2" t="s">
        <v>124</v>
      </c>
      <c r="AC1420" s="2" t="s">
        <v>124</v>
      </c>
      <c r="AD1420" s="2" t="s">
        <v>2179</v>
      </c>
      <c r="AE1420" s="2" t="s">
        <v>65</v>
      </c>
      <c r="AF1420" s="2" t="s">
        <v>86</v>
      </c>
      <c r="AG1420" s="2" t="s">
        <v>53</v>
      </c>
      <c r="AH1420" s="2" t="s">
        <v>53</v>
      </c>
      <c r="AI1420" s="2" t="s">
        <v>67</v>
      </c>
      <c r="AJ1420" s="2" t="s">
        <v>53</v>
      </c>
      <c r="AK1420" s="2" t="s">
        <v>53</v>
      </c>
      <c r="AL1420" s="2" t="s">
        <v>53</v>
      </c>
      <c r="AM1420" s="2" t="s">
        <v>53</v>
      </c>
      <c r="AN1420" s="2" t="s">
        <v>53</v>
      </c>
      <c r="AO1420" s="2" t="s">
        <v>53</v>
      </c>
      <c r="AP1420" s="2" t="s">
        <v>53</v>
      </c>
      <c r="AQ1420" s="2" t="s">
        <v>53</v>
      </c>
      <c r="AR1420" s="166" t="s">
        <v>51</v>
      </c>
      <c r="AS1420" s="2" t="s">
        <v>52</v>
      </c>
      <c r="AT1420" s="2" t="s">
        <v>69</v>
      </c>
    </row>
    <row r="1421" spans="1:46" ht="22.5" customHeight="1" x14ac:dyDescent="0.25">
      <c r="A1421" s="18" t="s">
        <v>14435</v>
      </c>
      <c r="B1421" s="2" t="s">
        <v>14436</v>
      </c>
      <c r="C1421" s="2" t="s">
        <v>344</v>
      </c>
      <c r="D1421" s="2" t="s">
        <v>8953</v>
      </c>
      <c r="E1421" s="2" t="s">
        <v>51</v>
      </c>
      <c r="F1421" s="19">
        <v>1</v>
      </c>
      <c r="G1421" s="19">
        <v>37.01</v>
      </c>
      <c r="H1421" s="19">
        <v>35.299999999999997</v>
      </c>
      <c r="I1421" s="19">
        <v>-9.94</v>
      </c>
      <c r="J1421" s="19">
        <v>-35.299999999999997</v>
      </c>
      <c r="K1421" s="19" t="s">
        <v>52</v>
      </c>
      <c r="L1421" s="19">
        <v>27.07</v>
      </c>
      <c r="M1421" s="2" t="s">
        <v>51</v>
      </c>
      <c r="N1421" s="2" t="s">
        <v>14437</v>
      </c>
      <c r="O1421" s="2" t="s">
        <v>14438</v>
      </c>
      <c r="P1421" s="2" t="s">
        <v>14439</v>
      </c>
      <c r="Q1421" s="2" t="s">
        <v>53</v>
      </c>
      <c r="R1421" s="19">
        <v>37.01</v>
      </c>
      <c r="S1421" s="19" t="s">
        <v>161</v>
      </c>
      <c r="T1421" s="2" t="s">
        <v>77</v>
      </c>
      <c r="U1421" s="2" t="s">
        <v>14440</v>
      </c>
      <c r="V1421" s="2" t="s">
        <v>14441</v>
      </c>
      <c r="W1421" s="2" t="s">
        <v>14442</v>
      </c>
      <c r="X1421" s="2" t="s">
        <v>53</v>
      </c>
      <c r="Y1421" s="2" t="s">
        <v>14440</v>
      </c>
      <c r="Z1421" s="2" t="s">
        <v>14443</v>
      </c>
      <c r="AA1421" s="2" t="s">
        <v>14444</v>
      </c>
      <c r="AB1421" s="2" t="s">
        <v>1655</v>
      </c>
      <c r="AC1421" s="2" t="s">
        <v>182</v>
      </c>
      <c r="AD1421" s="2" t="s">
        <v>1656</v>
      </c>
      <c r="AE1421" s="2" t="s">
        <v>65</v>
      </c>
      <c r="AF1421" s="2" t="s">
        <v>86</v>
      </c>
      <c r="AG1421" s="2" t="s">
        <v>14445</v>
      </c>
      <c r="AH1421" s="2" t="s">
        <v>13632</v>
      </c>
      <c r="AI1421" s="2" t="s">
        <v>67</v>
      </c>
      <c r="AJ1421" s="2" t="s">
        <v>14446</v>
      </c>
      <c r="AK1421" s="2" t="s">
        <v>53</v>
      </c>
      <c r="AL1421" s="2" t="s">
        <v>53</v>
      </c>
      <c r="AM1421" s="2" t="s">
        <v>53</v>
      </c>
      <c r="AN1421" s="2" t="s">
        <v>53</v>
      </c>
      <c r="AO1421" s="2" t="s">
        <v>53</v>
      </c>
      <c r="AP1421" s="2" t="s">
        <v>53</v>
      </c>
      <c r="AQ1421" s="2" t="s">
        <v>53</v>
      </c>
      <c r="AR1421" s="2" t="s">
        <v>69</v>
      </c>
      <c r="AS1421" s="2" t="s">
        <v>52</v>
      </c>
      <c r="AT1421" s="2" t="s">
        <v>69</v>
      </c>
    </row>
    <row r="1422" spans="1:46" ht="22.5" customHeight="1" x14ac:dyDescent="0.25">
      <c r="A1422" s="18" t="s">
        <v>14447</v>
      </c>
      <c r="B1422" s="2" t="s">
        <v>14448</v>
      </c>
      <c r="C1422" s="2" t="s">
        <v>344</v>
      </c>
      <c r="D1422" s="2" t="s">
        <v>8953</v>
      </c>
      <c r="E1422" s="2" t="s">
        <v>69</v>
      </c>
      <c r="F1422" s="19">
        <v>1</v>
      </c>
      <c r="G1422" s="19">
        <v>55</v>
      </c>
      <c r="H1422" s="19">
        <v>55.3</v>
      </c>
      <c r="I1422" s="19">
        <v>-14.85</v>
      </c>
      <c r="J1422" s="19">
        <v>-55.3</v>
      </c>
      <c r="K1422" s="19" t="s">
        <v>52</v>
      </c>
      <c r="L1422" s="19">
        <v>40.15</v>
      </c>
      <c r="M1422" s="2" t="s">
        <v>51</v>
      </c>
      <c r="N1422" s="2" t="s">
        <v>14449</v>
      </c>
      <c r="O1422" s="2" t="s">
        <v>14450</v>
      </c>
      <c r="P1422" s="2" t="s">
        <v>14451</v>
      </c>
      <c r="Q1422" s="2" t="s">
        <v>53</v>
      </c>
      <c r="R1422" s="19">
        <v>55</v>
      </c>
      <c r="S1422" s="19" t="s">
        <v>57</v>
      </c>
      <c r="T1422" s="2" t="s">
        <v>77</v>
      </c>
      <c r="U1422" s="2" t="s">
        <v>14452</v>
      </c>
      <c r="V1422" s="2" t="s">
        <v>14453</v>
      </c>
      <c r="W1422" s="2" t="s">
        <v>14454</v>
      </c>
      <c r="X1422" s="2" t="s">
        <v>53</v>
      </c>
      <c r="Y1422" s="2" t="s">
        <v>14452</v>
      </c>
      <c r="Z1422" s="2" t="s">
        <v>14455</v>
      </c>
      <c r="AA1422" s="2" t="s">
        <v>14456</v>
      </c>
      <c r="AB1422" s="2" t="s">
        <v>14457</v>
      </c>
      <c r="AC1422" s="2" t="s">
        <v>2741</v>
      </c>
      <c r="AD1422" s="2" t="s">
        <v>14458</v>
      </c>
      <c r="AE1422" s="2" t="s">
        <v>65</v>
      </c>
      <c r="AF1422" s="2" t="s">
        <v>86</v>
      </c>
      <c r="AG1422" s="2" t="s">
        <v>13631</v>
      </c>
      <c r="AH1422" s="2" t="s">
        <v>14459</v>
      </c>
      <c r="AI1422" s="2" t="s">
        <v>67</v>
      </c>
      <c r="AJ1422" s="2" t="s">
        <v>14460</v>
      </c>
      <c r="AK1422" s="2" t="s">
        <v>53</v>
      </c>
      <c r="AL1422" s="2" t="s">
        <v>53</v>
      </c>
      <c r="AM1422" s="2" t="s">
        <v>53</v>
      </c>
      <c r="AN1422" s="2" t="s">
        <v>53</v>
      </c>
      <c r="AO1422" s="2" t="s">
        <v>53</v>
      </c>
      <c r="AP1422" s="2" t="s">
        <v>53</v>
      </c>
      <c r="AQ1422" s="2" t="s">
        <v>53</v>
      </c>
      <c r="AR1422" s="2" t="s">
        <v>69</v>
      </c>
      <c r="AS1422" s="2" t="s">
        <v>52</v>
      </c>
      <c r="AT1422" s="2" t="s">
        <v>69</v>
      </c>
    </row>
    <row r="1423" spans="1:46" ht="22.5" customHeight="1" x14ac:dyDescent="0.25">
      <c r="A1423" s="18" t="s">
        <v>14461</v>
      </c>
      <c r="B1423" s="2" t="s">
        <v>14462</v>
      </c>
      <c r="C1423" s="2" t="s">
        <v>344</v>
      </c>
      <c r="D1423" s="2" t="s">
        <v>13798</v>
      </c>
      <c r="E1423" s="2" t="s">
        <v>69</v>
      </c>
      <c r="F1423" s="19">
        <v>1</v>
      </c>
      <c r="G1423" s="19">
        <v>54.87</v>
      </c>
      <c r="H1423" s="19">
        <v>10.96</v>
      </c>
      <c r="I1423" s="19">
        <v>-12.08</v>
      </c>
      <c r="J1423" s="19">
        <v>-10.96</v>
      </c>
      <c r="K1423" s="19" t="s">
        <v>52</v>
      </c>
      <c r="L1423" s="19">
        <v>42.79</v>
      </c>
      <c r="M1423" s="2" t="s">
        <v>51</v>
      </c>
      <c r="N1423" s="2" t="s">
        <v>309</v>
      </c>
      <c r="O1423" s="2" t="s">
        <v>390</v>
      </c>
      <c r="P1423" s="2" t="s">
        <v>311</v>
      </c>
      <c r="Q1423" s="2" t="s">
        <v>53</v>
      </c>
      <c r="R1423" s="19">
        <v>54.87</v>
      </c>
      <c r="S1423" s="19" t="s">
        <v>161</v>
      </c>
      <c r="T1423" s="2" t="s">
        <v>58</v>
      </c>
      <c r="U1423" s="2" t="s">
        <v>53</v>
      </c>
      <c r="V1423" s="2" t="s">
        <v>53</v>
      </c>
      <c r="W1423" s="2" t="s">
        <v>53</v>
      </c>
      <c r="X1423" s="2" t="s">
        <v>53</v>
      </c>
      <c r="Y1423" s="2" t="s">
        <v>14463</v>
      </c>
      <c r="Z1423" s="2" t="s">
        <v>14464</v>
      </c>
      <c r="AA1423" s="2" t="s">
        <v>14465</v>
      </c>
      <c r="AB1423" s="2" t="s">
        <v>124</v>
      </c>
      <c r="AC1423" s="2" t="s">
        <v>124</v>
      </c>
      <c r="AD1423" s="2" t="s">
        <v>14466</v>
      </c>
      <c r="AE1423" s="2" t="s">
        <v>65</v>
      </c>
      <c r="AF1423" s="2" t="s">
        <v>66</v>
      </c>
      <c r="AG1423" s="2" t="s">
        <v>14467</v>
      </c>
      <c r="AH1423" s="2" t="s">
        <v>14468</v>
      </c>
      <c r="AI1423" s="2" t="s">
        <v>67</v>
      </c>
      <c r="AJ1423" s="2" t="s">
        <v>14469</v>
      </c>
      <c r="AK1423" s="2" t="s">
        <v>53</v>
      </c>
      <c r="AL1423" s="2" t="s">
        <v>53</v>
      </c>
      <c r="AM1423" s="2" t="s">
        <v>53</v>
      </c>
      <c r="AN1423" s="2" t="s">
        <v>53</v>
      </c>
      <c r="AO1423" s="2" t="s">
        <v>53</v>
      </c>
      <c r="AP1423" s="2" t="s">
        <v>53</v>
      </c>
      <c r="AQ1423" s="2" t="s">
        <v>53</v>
      </c>
      <c r="AR1423" s="2" t="s">
        <v>69</v>
      </c>
      <c r="AS1423" s="2" t="s">
        <v>52</v>
      </c>
      <c r="AT1423" s="2" t="s">
        <v>69</v>
      </c>
    </row>
    <row r="1424" spans="1:46" ht="22.5" customHeight="1" x14ac:dyDescent="0.25">
      <c r="A1424" s="18" t="s">
        <v>14470</v>
      </c>
      <c r="B1424" s="2" t="s">
        <v>14471</v>
      </c>
      <c r="C1424" s="2" t="s">
        <v>344</v>
      </c>
      <c r="D1424" s="2" t="s">
        <v>12024</v>
      </c>
      <c r="E1424" s="2" t="s">
        <v>69</v>
      </c>
      <c r="F1424" s="19">
        <v>1</v>
      </c>
      <c r="G1424" s="19">
        <v>207.99</v>
      </c>
      <c r="H1424" s="19" t="s">
        <v>52</v>
      </c>
      <c r="I1424" s="19">
        <v>-35.36</v>
      </c>
      <c r="J1424" s="19">
        <v>-26.45</v>
      </c>
      <c r="K1424" s="19" t="s">
        <v>52</v>
      </c>
      <c r="L1424" s="19">
        <v>146.18</v>
      </c>
      <c r="M1424" s="2" t="s">
        <v>53</v>
      </c>
      <c r="N1424" s="2" t="s">
        <v>559</v>
      </c>
      <c r="O1424" s="2" t="s">
        <v>5419</v>
      </c>
      <c r="P1424" s="2" t="s">
        <v>5420</v>
      </c>
      <c r="Q1424" s="2" t="s">
        <v>53</v>
      </c>
      <c r="R1424" s="19">
        <v>207.99</v>
      </c>
      <c r="S1424" s="19" t="s">
        <v>57</v>
      </c>
      <c r="T1424" s="2" t="s">
        <v>58</v>
      </c>
      <c r="U1424" s="2" t="s">
        <v>53</v>
      </c>
      <c r="V1424" s="2" t="s">
        <v>53</v>
      </c>
      <c r="W1424" s="2" t="s">
        <v>53</v>
      </c>
      <c r="X1424" s="2" t="s">
        <v>53</v>
      </c>
      <c r="Y1424" s="2" t="s">
        <v>14472</v>
      </c>
      <c r="Z1424" s="2" t="s">
        <v>14473</v>
      </c>
      <c r="AA1424" s="2" t="s">
        <v>14474</v>
      </c>
      <c r="AB1424" s="2" t="s">
        <v>14475</v>
      </c>
      <c r="AC1424" s="2" t="s">
        <v>84</v>
      </c>
      <c r="AD1424" s="2" t="s">
        <v>14476</v>
      </c>
      <c r="AE1424" s="2" t="s">
        <v>65</v>
      </c>
      <c r="AF1424" s="2" t="s">
        <v>66</v>
      </c>
      <c r="AG1424" s="2" t="s">
        <v>14477</v>
      </c>
      <c r="AH1424" s="2" t="s">
        <v>14478</v>
      </c>
      <c r="AI1424" s="2" t="s">
        <v>67</v>
      </c>
      <c r="AJ1424" s="2" t="s">
        <v>14479</v>
      </c>
      <c r="AK1424" s="2" t="s">
        <v>53</v>
      </c>
      <c r="AL1424" s="2" t="s">
        <v>53</v>
      </c>
      <c r="AM1424" s="2" t="s">
        <v>53</v>
      </c>
      <c r="AN1424" s="2" t="s">
        <v>53</v>
      </c>
      <c r="AO1424" s="2" t="s">
        <v>53</v>
      </c>
      <c r="AP1424" s="2" t="s">
        <v>53</v>
      </c>
      <c r="AQ1424" s="2" t="s">
        <v>53</v>
      </c>
      <c r="AR1424" s="2" t="s">
        <v>69</v>
      </c>
      <c r="AS1424" s="2" t="s">
        <v>52</v>
      </c>
      <c r="AT1424" s="2" t="s">
        <v>69</v>
      </c>
    </row>
    <row r="1425" spans="1:46" ht="22.5" customHeight="1" x14ac:dyDescent="0.25">
      <c r="A1425" s="18" t="s">
        <v>14480</v>
      </c>
      <c r="B1425" s="2" t="s">
        <v>14481</v>
      </c>
      <c r="C1425" s="2" t="s">
        <v>344</v>
      </c>
      <c r="D1425" s="2" t="s">
        <v>9612</v>
      </c>
      <c r="E1425" s="2" t="s">
        <v>69</v>
      </c>
      <c r="F1425" s="19">
        <v>1</v>
      </c>
      <c r="G1425" s="19">
        <v>189.99</v>
      </c>
      <c r="H1425" s="19" t="s">
        <v>52</v>
      </c>
      <c r="I1425" s="19">
        <v>-32.299999999999997</v>
      </c>
      <c r="J1425" s="19">
        <v>-20.45</v>
      </c>
      <c r="K1425" s="19" t="s">
        <v>52</v>
      </c>
      <c r="L1425" s="19">
        <v>137.24</v>
      </c>
      <c r="M1425" s="2" t="s">
        <v>51</v>
      </c>
      <c r="N1425" s="2" t="s">
        <v>54</v>
      </c>
      <c r="O1425" s="2" t="s">
        <v>251</v>
      </c>
      <c r="P1425" s="2" t="s">
        <v>252</v>
      </c>
      <c r="Q1425" s="2" t="s">
        <v>53</v>
      </c>
      <c r="R1425" s="19">
        <v>189.99</v>
      </c>
      <c r="S1425" s="19" t="s">
        <v>57</v>
      </c>
      <c r="T1425" s="2" t="s">
        <v>58</v>
      </c>
      <c r="U1425" s="2" t="s">
        <v>53</v>
      </c>
      <c r="V1425" s="2" t="s">
        <v>53</v>
      </c>
      <c r="W1425" s="2" t="s">
        <v>53</v>
      </c>
      <c r="X1425" s="2" t="s">
        <v>53</v>
      </c>
      <c r="Y1425" s="2" t="s">
        <v>14482</v>
      </c>
      <c r="Z1425" s="2" t="s">
        <v>14483</v>
      </c>
      <c r="AA1425" s="2" t="s">
        <v>14484</v>
      </c>
      <c r="AB1425" s="2" t="s">
        <v>14485</v>
      </c>
      <c r="AC1425" s="2" t="s">
        <v>182</v>
      </c>
      <c r="AD1425" s="2" t="s">
        <v>14486</v>
      </c>
      <c r="AE1425" s="2" t="s">
        <v>65</v>
      </c>
      <c r="AF1425" s="2" t="s">
        <v>66</v>
      </c>
      <c r="AG1425" s="2" t="s">
        <v>14364</v>
      </c>
      <c r="AH1425" s="2" t="s">
        <v>14487</v>
      </c>
      <c r="AI1425" s="2" t="s">
        <v>67</v>
      </c>
      <c r="AJ1425" s="2" t="s">
        <v>14488</v>
      </c>
      <c r="AK1425" s="2" t="s">
        <v>53</v>
      </c>
      <c r="AL1425" s="2" t="s">
        <v>53</v>
      </c>
      <c r="AM1425" s="2" t="s">
        <v>53</v>
      </c>
      <c r="AN1425" s="2" t="s">
        <v>53</v>
      </c>
      <c r="AO1425" s="2" t="s">
        <v>53</v>
      </c>
      <c r="AP1425" s="2" t="s">
        <v>53</v>
      </c>
      <c r="AQ1425" s="2" t="s">
        <v>53</v>
      </c>
      <c r="AR1425" s="2" t="s">
        <v>69</v>
      </c>
      <c r="AS1425" s="2" t="s">
        <v>52</v>
      </c>
      <c r="AT1425" s="2" t="s">
        <v>69</v>
      </c>
    </row>
    <row r="1426" spans="1:46" ht="22.5" customHeight="1" x14ac:dyDescent="0.25">
      <c r="A1426" s="18" t="s">
        <v>14489</v>
      </c>
      <c r="B1426" s="2" t="s">
        <v>14490</v>
      </c>
      <c r="C1426" s="2" t="s">
        <v>344</v>
      </c>
      <c r="D1426" s="2" t="s">
        <v>9612</v>
      </c>
      <c r="E1426" s="2" t="s">
        <v>51</v>
      </c>
      <c r="F1426" s="19">
        <v>1</v>
      </c>
      <c r="G1426" s="19">
        <v>16.47</v>
      </c>
      <c r="H1426" s="19" t="s">
        <v>52</v>
      </c>
      <c r="I1426" s="19">
        <v>-8.3000000000000007</v>
      </c>
      <c r="J1426" s="19" t="s">
        <v>52</v>
      </c>
      <c r="K1426" s="19" t="s">
        <v>52</v>
      </c>
      <c r="L1426" s="19">
        <v>8.17</v>
      </c>
      <c r="M1426" s="2" t="s">
        <v>51</v>
      </c>
      <c r="N1426" s="2" t="s">
        <v>7441</v>
      </c>
      <c r="O1426" s="2" t="s">
        <v>7442</v>
      </c>
      <c r="P1426" s="2" t="s">
        <v>7443</v>
      </c>
      <c r="Q1426" s="2" t="s">
        <v>53</v>
      </c>
      <c r="R1426" s="19">
        <v>16.47</v>
      </c>
      <c r="S1426" s="19" t="s">
        <v>57</v>
      </c>
      <c r="T1426" s="2" t="s">
        <v>58</v>
      </c>
      <c r="U1426" s="2" t="s">
        <v>53</v>
      </c>
      <c r="V1426" s="2" t="s">
        <v>53</v>
      </c>
      <c r="W1426" s="2" t="s">
        <v>53</v>
      </c>
      <c r="X1426" s="2" t="s">
        <v>53</v>
      </c>
      <c r="Y1426" s="2" t="s">
        <v>14491</v>
      </c>
      <c r="Z1426" s="2" t="s">
        <v>14492</v>
      </c>
      <c r="AA1426" s="2" t="s">
        <v>14493</v>
      </c>
      <c r="AB1426" s="2" t="s">
        <v>12738</v>
      </c>
      <c r="AC1426" s="2" t="s">
        <v>182</v>
      </c>
      <c r="AD1426" s="2" t="s">
        <v>14494</v>
      </c>
      <c r="AE1426" s="2" t="s">
        <v>65</v>
      </c>
      <c r="AF1426" s="2" t="s">
        <v>66</v>
      </c>
      <c r="AG1426" s="2" t="s">
        <v>14495</v>
      </c>
      <c r="AH1426" s="2" t="s">
        <v>14496</v>
      </c>
      <c r="AI1426" s="2" t="s">
        <v>67</v>
      </c>
      <c r="AJ1426" s="2" t="s">
        <v>14497</v>
      </c>
      <c r="AK1426" s="2" t="s">
        <v>53</v>
      </c>
      <c r="AL1426" s="2" t="s">
        <v>53</v>
      </c>
      <c r="AM1426" s="2" t="s">
        <v>53</v>
      </c>
      <c r="AN1426" s="2" t="s">
        <v>53</v>
      </c>
      <c r="AO1426" s="2" t="s">
        <v>53</v>
      </c>
      <c r="AP1426" s="2" t="s">
        <v>53</v>
      </c>
      <c r="AQ1426" s="2" t="s">
        <v>53</v>
      </c>
      <c r="AR1426" s="2" t="s">
        <v>69</v>
      </c>
      <c r="AS1426" s="2" t="s">
        <v>52</v>
      </c>
      <c r="AT1426" s="2" t="s">
        <v>69</v>
      </c>
    </row>
    <row r="1427" spans="1:46" ht="22.5" customHeight="1" x14ac:dyDescent="0.25">
      <c r="A1427" s="18" t="s">
        <v>14498</v>
      </c>
      <c r="B1427" s="2" t="s">
        <v>14499</v>
      </c>
      <c r="C1427" s="2" t="s">
        <v>344</v>
      </c>
      <c r="D1427" s="2" t="s">
        <v>10713</v>
      </c>
      <c r="E1427" s="2" t="s">
        <v>69</v>
      </c>
      <c r="F1427" s="19">
        <v>1</v>
      </c>
      <c r="G1427" s="19">
        <v>95.99</v>
      </c>
      <c r="H1427" s="19" t="s">
        <v>52</v>
      </c>
      <c r="I1427" s="19">
        <v>-16.32</v>
      </c>
      <c r="J1427" s="19">
        <v>-26.45</v>
      </c>
      <c r="K1427" s="19" t="s">
        <v>52</v>
      </c>
      <c r="L1427" s="19">
        <v>53.22</v>
      </c>
      <c r="M1427" s="2" t="s">
        <v>51</v>
      </c>
      <c r="N1427" s="2" t="s">
        <v>2951</v>
      </c>
      <c r="O1427" s="2" t="s">
        <v>12610</v>
      </c>
      <c r="P1427" s="2" t="s">
        <v>12611</v>
      </c>
      <c r="Q1427" s="2" t="s">
        <v>53</v>
      </c>
      <c r="R1427" s="19">
        <v>95.99</v>
      </c>
      <c r="S1427" s="19" t="s">
        <v>57</v>
      </c>
      <c r="T1427" s="2" t="s">
        <v>77</v>
      </c>
      <c r="U1427" s="2" t="s">
        <v>14500</v>
      </c>
      <c r="V1427" s="2" t="s">
        <v>14501</v>
      </c>
      <c r="W1427" s="2" t="s">
        <v>14502</v>
      </c>
      <c r="X1427" s="2" t="s">
        <v>53</v>
      </c>
      <c r="Y1427" s="2" t="s">
        <v>14500</v>
      </c>
      <c r="Z1427" s="2" t="s">
        <v>14503</v>
      </c>
      <c r="AA1427" s="2" t="s">
        <v>14504</v>
      </c>
      <c r="AB1427" s="2" t="s">
        <v>3579</v>
      </c>
      <c r="AC1427" s="2" t="s">
        <v>84</v>
      </c>
      <c r="AD1427" s="2" t="s">
        <v>14505</v>
      </c>
      <c r="AE1427" s="2" t="s">
        <v>65</v>
      </c>
      <c r="AF1427" s="2" t="s">
        <v>86</v>
      </c>
      <c r="AG1427" s="2" t="s">
        <v>13561</v>
      </c>
      <c r="AH1427" s="2" t="s">
        <v>14506</v>
      </c>
      <c r="AI1427" s="2" t="s">
        <v>67</v>
      </c>
      <c r="AJ1427" s="2" t="s">
        <v>14507</v>
      </c>
      <c r="AK1427" s="2" t="s">
        <v>53</v>
      </c>
      <c r="AL1427" s="2" t="s">
        <v>53</v>
      </c>
      <c r="AM1427" s="2" t="s">
        <v>53</v>
      </c>
      <c r="AN1427" s="2" t="s">
        <v>53</v>
      </c>
      <c r="AO1427" s="2" t="s">
        <v>53</v>
      </c>
      <c r="AP1427" s="2" t="s">
        <v>53</v>
      </c>
      <c r="AQ1427" s="2" t="s">
        <v>53</v>
      </c>
      <c r="AR1427" s="2" t="s">
        <v>69</v>
      </c>
      <c r="AS1427" s="2" t="s">
        <v>52</v>
      </c>
      <c r="AT1427" s="2" t="s">
        <v>69</v>
      </c>
    </row>
    <row r="1428" spans="1:46" ht="22.5" customHeight="1" x14ac:dyDescent="0.25">
      <c r="A1428" s="18" t="s">
        <v>14508</v>
      </c>
      <c r="B1428" s="2" t="s">
        <v>14509</v>
      </c>
      <c r="C1428" s="2" t="s">
        <v>344</v>
      </c>
      <c r="D1428" s="2" t="s">
        <v>13798</v>
      </c>
      <c r="E1428" s="2" t="s">
        <v>69</v>
      </c>
      <c r="F1428" s="19">
        <v>1</v>
      </c>
      <c r="G1428" s="19">
        <v>70.069999999999993</v>
      </c>
      <c r="H1428" s="19">
        <v>15.9</v>
      </c>
      <c r="I1428" s="19">
        <v>-17.41</v>
      </c>
      <c r="J1428" s="19" t="s">
        <v>52</v>
      </c>
      <c r="K1428" s="19" t="s">
        <v>52</v>
      </c>
      <c r="L1428" s="19">
        <v>68.56</v>
      </c>
      <c r="M1428" s="2" t="s">
        <v>53</v>
      </c>
      <c r="N1428" s="2" t="s">
        <v>1201</v>
      </c>
      <c r="O1428" s="2" t="s">
        <v>14510</v>
      </c>
      <c r="P1428" s="2" t="s">
        <v>14511</v>
      </c>
      <c r="Q1428" s="2" t="s">
        <v>53</v>
      </c>
      <c r="R1428" s="19">
        <v>70.069999999999993</v>
      </c>
      <c r="S1428" s="19" t="s">
        <v>57</v>
      </c>
      <c r="T1428" s="2" t="s">
        <v>58</v>
      </c>
      <c r="U1428" s="2" t="s">
        <v>14512</v>
      </c>
      <c r="V1428" s="2" t="s">
        <v>14513</v>
      </c>
      <c r="W1428" s="2" t="s">
        <v>14514</v>
      </c>
      <c r="X1428" s="2" t="s">
        <v>53</v>
      </c>
      <c r="Y1428" s="2" t="s">
        <v>14512</v>
      </c>
      <c r="Z1428" s="2" t="s">
        <v>14515</v>
      </c>
      <c r="AA1428" s="2" t="s">
        <v>14516</v>
      </c>
      <c r="AB1428" s="2" t="s">
        <v>124</v>
      </c>
      <c r="AC1428" s="2" t="s">
        <v>124</v>
      </c>
      <c r="AD1428" s="2" t="s">
        <v>14517</v>
      </c>
      <c r="AE1428" s="2" t="s">
        <v>65</v>
      </c>
      <c r="AF1428" s="2" t="s">
        <v>222</v>
      </c>
      <c r="AG1428" s="2" t="s">
        <v>14518</v>
      </c>
      <c r="AH1428" s="2" t="s">
        <v>14519</v>
      </c>
      <c r="AI1428" s="2" t="s">
        <v>2225</v>
      </c>
      <c r="AJ1428" s="2" t="s">
        <v>14520</v>
      </c>
      <c r="AK1428" s="2" t="s">
        <v>53</v>
      </c>
      <c r="AL1428" s="2" t="s">
        <v>53</v>
      </c>
      <c r="AM1428" s="2" t="s">
        <v>53</v>
      </c>
      <c r="AN1428" s="2" t="s">
        <v>53</v>
      </c>
      <c r="AO1428" s="2" t="s">
        <v>53</v>
      </c>
      <c r="AP1428" s="2" t="s">
        <v>53</v>
      </c>
      <c r="AQ1428" s="2" t="s">
        <v>53</v>
      </c>
      <c r="AR1428" s="2" t="s">
        <v>69</v>
      </c>
      <c r="AS1428" s="2" t="s">
        <v>52</v>
      </c>
      <c r="AT1428" s="2" t="s">
        <v>69</v>
      </c>
    </row>
    <row r="1429" spans="1:46" ht="22.5" customHeight="1" x14ac:dyDescent="0.25">
      <c r="A1429" s="18" t="s">
        <v>14521</v>
      </c>
      <c r="B1429" s="2" t="s">
        <v>14522</v>
      </c>
      <c r="C1429" s="2" t="s">
        <v>344</v>
      </c>
      <c r="D1429" s="2" t="s">
        <v>12024</v>
      </c>
      <c r="E1429" s="2" t="s">
        <v>69</v>
      </c>
      <c r="F1429" s="19">
        <v>1</v>
      </c>
      <c r="G1429" s="19">
        <v>260</v>
      </c>
      <c r="H1429" s="19" t="s">
        <v>52</v>
      </c>
      <c r="I1429" s="19">
        <v>-44.2</v>
      </c>
      <c r="J1429" s="19">
        <v>-20.45</v>
      </c>
      <c r="K1429" s="19" t="s">
        <v>52</v>
      </c>
      <c r="L1429" s="19">
        <v>195.35</v>
      </c>
      <c r="M1429" s="2" t="s">
        <v>53</v>
      </c>
      <c r="N1429" s="2" t="s">
        <v>333</v>
      </c>
      <c r="O1429" s="2" t="s">
        <v>334</v>
      </c>
      <c r="P1429" s="2" t="s">
        <v>335</v>
      </c>
      <c r="Q1429" s="2" t="s">
        <v>53</v>
      </c>
      <c r="R1429" s="19">
        <v>260</v>
      </c>
      <c r="S1429" s="19" t="s">
        <v>57</v>
      </c>
      <c r="T1429" s="2" t="s">
        <v>58</v>
      </c>
      <c r="U1429" s="2" t="s">
        <v>53</v>
      </c>
      <c r="V1429" s="2" t="s">
        <v>53</v>
      </c>
      <c r="W1429" s="2" t="s">
        <v>53</v>
      </c>
      <c r="X1429" s="2" t="s">
        <v>53</v>
      </c>
      <c r="Y1429" s="2" t="s">
        <v>14523</v>
      </c>
      <c r="Z1429" s="2" t="s">
        <v>14524</v>
      </c>
      <c r="AA1429" s="2" t="s">
        <v>14525</v>
      </c>
      <c r="AB1429" s="2" t="s">
        <v>14526</v>
      </c>
      <c r="AC1429" s="2" t="s">
        <v>97</v>
      </c>
      <c r="AD1429" s="2" t="s">
        <v>14527</v>
      </c>
      <c r="AE1429" s="2" t="s">
        <v>65</v>
      </c>
      <c r="AF1429" s="2" t="s">
        <v>66</v>
      </c>
      <c r="AG1429" s="2" t="s">
        <v>14528</v>
      </c>
      <c r="AH1429" s="2" t="s">
        <v>14529</v>
      </c>
      <c r="AI1429" s="2" t="s">
        <v>67</v>
      </c>
      <c r="AJ1429" s="2" t="s">
        <v>14530</v>
      </c>
      <c r="AK1429" s="2" t="s">
        <v>53</v>
      </c>
      <c r="AL1429" s="2" t="s">
        <v>53</v>
      </c>
      <c r="AM1429" s="2" t="s">
        <v>53</v>
      </c>
      <c r="AN1429" s="2" t="s">
        <v>53</v>
      </c>
      <c r="AO1429" s="2" t="s">
        <v>53</v>
      </c>
      <c r="AP1429" s="2" t="s">
        <v>53</v>
      </c>
      <c r="AQ1429" s="2" t="s">
        <v>53</v>
      </c>
      <c r="AR1429" s="2" t="s">
        <v>69</v>
      </c>
      <c r="AS1429" s="2" t="s">
        <v>52</v>
      </c>
      <c r="AT1429" s="2" t="s">
        <v>69</v>
      </c>
    </row>
    <row r="1430" spans="1:46" ht="22.5" customHeight="1" x14ac:dyDescent="0.25">
      <c r="A1430" s="18" t="s">
        <v>14531</v>
      </c>
      <c r="B1430" s="2" t="s">
        <v>14532</v>
      </c>
      <c r="C1430" s="2" t="s">
        <v>344</v>
      </c>
      <c r="D1430" s="2" t="s">
        <v>13798</v>
      </c>
      <c r="E1430" s="2" t="s">
        <v>69</v>
      </c>
      <c r="F1430" s="19">
        <v>1</v>
      </c>
      <c r="G1430" s="19">
        <v>65.900000000000006</v>
      </c>
      <c r="H1430" s="19">
        <v>22.6</v>
      </c>
      <c r="I1430" s="19">
        <v>-16.7</v>
      </c>
      <c r="J1430" s="19">
        <v>-22.6</v>
      </c>
      <c r="K1430" s="19" t="s">
        <v>52</v>
      </c>
      <c r="L1430" s="19">
        <v>49.2</v>
      </c>
      <c r="M1430" s="2" t="s">
        <v>53</v>
      </c>
      <c r="N1430" s="2" t="s">
        <v>1363</v>
      </c>
      <c r="O1430" s="2" t="s">
        <v>2714</v>
      </c>
      <c r="P1430" s="2" t="s">
        <v>2715</v>
      </c>
      <c r="Q1430" s="2" t="s">
        <v>53</v>
      </c>
      <c r="R1430" s="19">
        <v>65.900000000000006</v>
      </c>
      <c r="S1430" s="19" t="s">
        <v>57</v>
      </c>
      <c r="T1430" s="2" t="s">
        <v>58</v>
      </c>
      <c r="U1430" s="2" t="s">
        <v>53</v>
      </c>
      <c r="V1430" s="2" t="s">
        <v>53</v>
      </c>
      <c r="W1430" s="2" t="s">
        <v>53</v>
      </c>
      <c r="X1430" s="2" t="s">
        <v>53</v>
      </c>
      <c r="Y1430" s="2" t="s">
        <v>14533</v>
      </c>
      <c r="Z1430" s="2" t="s">
        <v>14534</v>
      </c>
      <c r="AA1430" s="2" t="s">
        <v>14535</v>
      </c>
      <c r="AB1430" s="2" t="s">
        <v>1209</v>
      </c>
      <c r="AC1430" s="2" t="s">
        <v>124</v>
      </c>
      <c r="AD1430" s="2" t="s">
        <v>14536</v>
      </c>
      <c r="AE1430" s="2" t="s">
        <v>65</v>
      </c>
      <c r="AF1430" s="2" t="s">
        <v>66</v>
      </c>
      <c r="AG1430" s="2" t="s">
        <v>14537</v>
      </c>
      <c r="AH1430" s="2" t="s">
        <v>14538</v>
      </c>
      <c r="AI1430" s="2" t="s">
        <v>67</v>
      </c>
      <c r="AJ1430" s="2" t="s">
        <v>14539</v>
      </c>
      <c r="AK1430" s="2" t="s">
        <v>53</v>
      </c>
      <c r="AL1430" s="2" t="s">
        <v>53</v>
      </c>
      <c r="AM1430" s="2" t="s">
        <v>53</v>
      </c>
      <c r="AN1430" s="2" t="s">
        <v>53</v>
      </c>
      <c r="AO1430" s="2" t="s">
        <v>53</v>
      </c>
      <c r="AP1430" s="2" t="s">
        <v>53</v>
      </c>
      <c r="AQ1430" s="2" t="s">
        <v>53</v>
      </c>
      <c r="AR1430" s="2" t="s">
        <v>69</v>
      </c>
      <c r="AS1430" s="2" t="s">
        <v>52</v>
      </c>
      <c r="AT1430" s="2" t="s">
        <v>69</v>
      </c>
    </row>
    <row r="1431" spans="1:46" ht="22.5" customHeight="1" x14ac:dyDescent="0.25">
      <c r="A1431" s="18" t="s">
        <v>14540</v>
      </c>
      <c r="B1431" s="2" t="s">
        <v>14541</v>
      </c>
      <c r="C1431" s="2" t="s">
        <v>10742</v>
      </c>
      <c r="D1431" s="2" t="s">
        <v>14542</v>
      </c>
      <c r="E1431" s="2" t="s">
        <v>51</v>
      </c>
      <c r="F1431" s="19">
        <v>0</v>
      </c>
      <c r="G1431" s="19">
        <v>179.9</v>
      </c>
      <c r="H1431" s="19" t="s">
        <v>52</v>
      </c>
      <c r="I1431" s="19">
        <v>-21.59</v>
      </c>
      <c r="J1431" s="19">
        <v>-26.45</v>
      </c>
      <c r="K1431" s="19">
        <v>-131.86000000000001</v>
      </c>
      <c r="L1431" s="19">
        <v>0</v>
      </c>
      <c r="M1431" s="2" t="s">
        <v>51</v>
      </c>
      <c r="N1431" s="2" t="s">
        <v>758</v>
      </c>
      <c r="O1431" s="2" t="s">
        <v>759</v>
      </c>
      <c r="P1431" s="2" t="s">
        <v>760</v>
      </c>
      <c r="Q1431" s="2" t="s">
        <v>53</v>
      </c>
      <c r="R1431" s="19">
        <v>179.9</v>
      </c>
      <c r="S1431" s="19" t="s">
        <v>161</v>
      </c>
      <c r="T1431" s="2" t="s">
        <v>58</v>
      </c>
      <c r="U1431" s="2" t="s">
        <v>14543</v>
      </c>
      <c r="V1431" s="2" t="s">
        <v>14544</v>
      </c>
      <c r="W1431" s="2" t="s">
        <v>14545</v>
      </c>
      <c r="X1431" s="2" t="s">
        <v>53</v>
      </c>
      <c r="Y1431" s="2" t="s">
        <v>14543</v>
      </c>
      <c r="Z1431" s="2" t="s">
        <v>14546</v>
      </c>
      <c r="AA1431" s="2" t="s">
        <v>2178</v>
      </c>
      <c r="AB1431" s="2" t="s">
        <v>124</v>
      </c>
      <c r="AC1431" s="2" t="s">
        <v>124</v>
      </c>
      <c r="AD1431" s="2" t="s">
        <v>2179</v>
      </c>
      <c r="AE1431" s="2" t="s">
        <v>65</v>
      </c>
      <c r="AF1431" s="2" t="s">
        <v>66</v>
      </c>
      <c r="AG1431" s="2" t="s">
        <v>14547</v>
      </c>
      <c r="AH1431" s="2" t="s">
        <v>14548</v>
      </c>
      <c r="AI1431" s="2" t="s">
        <v>67</v>
      </c>
      <c r="AJ1431" s="2" t="s">
        <v>14549</v>
      </c>
      <c r="AK1431" s="2" t="s">
        <v>53</v>
      </c>
      <c r="AL1431" s="2" t="s">
        <v>53</v>
      </c>
      <c r="AM1431" s="2" t="s">
        <v>53</v>
      </c>
      <c r="AN1431" s="2" t="s">
        <v>53</v>
      </c>
      <c r="AO1431" s="2" t="s">
        <v>53</v>
      </c>
      <c r="AP1431" s="2" t="s">
        <v>53</v>
      </c>
      <c r="AQ1431" s="2" t="s">
        <v>53</v>
      </c>
      <c r="AR1431" s="167" t="s">
        <v>51</v>
      </c>
      <c r="AS1431" s="2" t="s">
        <v>52</v>
      </c>
      <c r="AT1431" s="2" t="s">
        <v>69</v>
      </c>
    </row>
    <row r="1432" spans="1:46" ht="22.5" customHeight="1" x14ac:dyDescent="0.25">
      <c r="A1432" s="18" t="s">
        <v>14550</v>
      </c>
      <c r="B1432" s="2" t="s">
        <v>14551</v>
      </c>
      <c r="C1432" s="2" t="s">
        <v>344</v>
      </c>
      <c r="D1432" s="2" t="s">
        <v>12024</v>
      </c>
      <c r="E1432" s="2" t="s">
        <v>51</v>
      </c>
      <c r="F1432" s="19">
        <v>1</v>
      </c>
      <c r="G1432" s="19">
        <v>53.99</v>
      </c>
      <c r="H1432" s="19">
        <v>17.91</v>
      </c>
      <c r="I1432" s="19">
        <v>-14.68</v>
      </c>
      <c r="J1432" s="19">
        <v>-17.91</v>
      </c>
      <c r="K1432" s="19" t="s">
        <v>52</v>
      </c>
      <c r="L1432" s="19">
        <v>39.31</v>
      </c>
      <c r="M1432" s="2" t="s">
        <v>53</v>
      </c>
      <c r="N1432" s="2" t="s">
        <v>7825</v>
      </c>
      <c r="O1432" s="2" t="s">
        <v>7826</v>
      </c>
      <c r="P1432" s="2" t="s">
        <v>7827</v>
      </c>
      <c r="Q1432" s="2" t="s">
        <v>53</v>
      </c>
      <c r="R1432" s="19">
        <v>53.99</v>
      </c>
      <c r="S1432" s="19" t="s">
        <v>57</v>
      </c>
      <c r="T1432" s="2" t="s">
        <v>77</v>
      </c>
      <c r="U1432" s="2" t="s">
        <v>14552</v>
      </c>
      <c r="V1432" s="2" t="s">
        <v>14553</v>
      </c>
      <c r="W1432" s="2" t="s">
        <v>14554</v>
      </c>
      <c r="X1432" s="2" t="s">
        <v>53</v>
      </c>
      <c r="Y1432" s="2" t="s">
        <v>14552</v>
      </c>
      <c r="Z1432" s="2" t="s">
        <v>14555</v>
      </c>
      <c r="AA1432" s="2" t="s">
        <v>14556</v>
      </c>
      <c r="AB1432" s="2" t="s">
        <v>12339</v>
      </c>
      <c r="AC1432" s="2" t="s">
        <v>124</v>
      </c>
      <c r="AD1432" s="2" t="s">
        <v>14557</v>
      </c>
      <c r="AE1432" s="2" t="s">
        <v>65</v>
      </c>
      <c r="AF1432" s="2" t="s">
        <v>86</v>
      </c>
      <c r="AG1432" s="2" t="s">
        <v>13561</v>
      </c>
      <c r="AH1432" s="2" t="s">
        <v>14558</v>
      </c>
      <c r="AI1432" s="2" t="s">
        <v>67</v>
      </c>
      <c r="AJ1432" s="2" t="s">
        <v>14559</v>
      </c>
      <c r="AK1432" s="2" t="s">
        <v>53</v>
      </c>
      <c r="AL1432" s="2" t="s">
        <v>53</v>
      </c>
      <c r="AM1432" s="2" t="s">
        <v>53</v>
      </c>
      <c r="AN1432" s="2" t="s">
        <v>53</v>
      </c>
      <c r="AO1432" s="2" t="s">
        <v>53</v>
      </c>
      <c r="AP1432" s="2" t="s">
        <v>53</v>
      </c>
      <c r="AQ1432" s="2" t="s">
        <v>53</v>
      </c>
      <c r="AR1432" s="2" t="s">
        <v>69</v>
      </c>
      <c r="AS1432" s="2" t="s">
        <v>52</v>
      </c>
      <c r="AT1432" s="2" t="s">
        <v>69</v>
      </c>
    </row>
    <row r="1433" spans="1:46" ht="22.5" customHeight="1" x14ac:dyDescent="0.25">
      <c r="A1433" s="18" t="s">
        <v>14560</v>
      </c>
      <c r="B1433" s="2" t="s">
        <v>14551</v>
      </c>
      <c r="C1433" s="2" t="s">
        <v>344</v>
      </c>
      <c r="D1433" s="2" t="s">
        <v>12024</v>
      </c>
      <c r="E1433" s="2" t="s">
        <v>69</v>
      </c>
      <c r="F1433" s="19">
        <v>1</v>
      </c>
      <c r="G1433" s="19">
        <v>175.69</v>
      </c>
      <c r="H1433" s="19" t="s">
        <v>52</v>
      </c>
      <c r="I1433" s="19">
        <v>-29.87</v>
      </c>
      <c r="J1433" s="19">
        <v>-26.45</v>
      </c>
      <c r="K1433" s="19" t="s">
        <v>52</v>
      </c>
      <c r="L1433" s="19">
        <v>119.37</v>
      </c>
      <c r="M1433" s="2" t="s">
        <v>53</v>
      </c>
      <c r="N1433" s="2" t="s">
        <v>10647</v>
      </c>
      <c r="O1433" s="2" t="s">
        <v>10648</v>
      </c>
      <c r="P1433" s="2" t="s">
        <v>10649</v>
      </c>
      <c r="Q1433" s="2" t="s">
        <v>53</v>
      </c>
      <c r="R1433" s="19">
        <v>175.69</v>
      </c>
      <c r="S1433" s="19" t="s">
        <v>57</v>
      </c>
      <c r="T1433" s="2" t="s">
        <v>77</v>
      </c>
      <c r="U1433" s="2" t="s">
        <v>14561</v>
      </c>
      <c r="V1433" s="2" t="s">
        <v>14562</v>
      </c>
      <c r="W1433" s="2" t="s">
        <v>14563</v>
      </c>
      <c r="X1433" s="2" t="s">
        <v>53</v>
      </c>
      <c r="Y1433" s="2" t="s">
        <v>14561</v>
      </c>
      <c r="Z1433" s="2" t="s">
        <v>14564</v>
      </c>
      <c r="AA1433" s="2" t="s">
        <v>14565</v>
      </c>
      <c r="AB1433" s="2" t="s">
        <v>12339</v>
      </c>
      <c r="AC1433" s="2" t="s">
        <v>124</v>
      </c>
      <c r="AD1433" s="2" t="s">
        <v>14566</v>
      </c>
      <c r="AE1433" s="2" t="s">
        <v>65</v>
      </c>
      <c r="AF1433" s="2" t="s">
        <v>86</v>
      </c>
      <c r="AG1433" s="2" t="s">
        <v>13561</v>
      </c>
      <c r="AH1433" s="2" t="s">
        <v>14567</v>
      </c>
      <c r="AI1433" s="2" t="s">
        <v>67</v>
      </c>
      <c r="AJ1433" s="2" t="s">
        <v>14568</v>
      </c>
      <c r="AK1433" s="2" t="s">
        <v>53</v>
      </c>
      <c r="AL1433" s="2" t="s">
        <v>53</v>
      </c>
      <c r="AM1433" s="2" t="s">
        <v>53</v>
      </c>
      <c r="AN1433" s="2" t="s">
        <v>53</v>
      </c>
      <c r="AO1433" s="2" t="s">
        <v>53</v>
      </c>
      <c r="AP1433" s="2" t="s">
        <v>53</v>
      </c>
      <c r="AQ1433" s="2" t="s">
        <v>53</v>
      </c>
      <c r="AR1433" s="2" t="s">
        <v>69</v>
      </c>
      <c r="AS1433" s="2" t="s">
        <v>52</v>
      </c>
      <c r="AT1433" s="2" t="s">
        <v>69</v>
      </c>
    </row>
    <row r="1434" spans="1:46" ht="22.5" customHeight="1" x14ac:dyDescent="0.25">
      <c r="A1434" s="18" t="s">
        <v>14569</v>
      </c>
      <c r="B1434" s="2" t="s">
        <v>14570</v>
      </c>
      <c r="C1434" s="2" t="s">
        <v>344</v>
      </c>
      <c r="D1434" s="2" t="s">
        <v>9612</v>
      </c>
      <c r="E1434" s="2" t="s">
        <v>69</v>
      </c>
      <c r="F1434" s="19">
        <v>1</v>
      </c>
      <c r="G1434" s="19">
        <v>70</v>
      </c>
      <c r="H1434" s="19">
        <v>27.18</v>
      </c>
      <c r="I1434" s="19">
        <v>-17.399999999999999</v>
      </c>
      <c r="J1434" s="19">
        <v>-27.18</v>
      </c>
      <c r="K1434" s="19" t="s">
        <v>52</v>
      </c>
      <c r="L1434" s="19">
        <v>52.6</v>
      </c>
      <c r="M1434" s="2" t="s">
        <v>51</v>
      </c>
      <c r="N1434" s="2" t="s">
        <v>378</v>
      </c>
      <c r="O1434" s="2" t="s">
        <v>14571</v>
      </c>
      <c r="P1434" s="2" t="s">
        <v>14572</v>
      </c>
      <c r="Q1434" s="2" t="s">
        <v>53</v>
      </c>
      <c r="R1434" s="19">
        <v>70</v>
      </c>
      <c r="S1434" s="19" t="s">
        <v>57</v>
      </c>
      <c r="T1434" s="2" t="s">
        <v>58</v>
      </c>
      <c r="U1434" s="2" t="s">
        <v>53</v>
      </c>
      <c r="V1434" s="2" t="s">
        <v>53</v>
      </c>
      <c r="W1434" s="2" t="s">
        <v>53</v>
      </c>
      <c r="X1434" s="2" t="s">
        <v>53</v>
      </c>
      <c r="Y1434" s="2" t="s">
        <v>14573</v>
      </c>
      <c r="Z1434" s="2" t="s">
        <v>14574</v>
      </c>
      <c r="AA1434" s="2" t="s">
        <v>14575</v>
      </c>
      <c r="AB1434" s="2" t="s">
        <v>2769</v>
      </c>
      <c r="AC1434" s="2" t="s">
        <v>84</v>
      </c>
      <c r="AD1434" s="2" t="s">
        <v>14576</v>
      </c>
      <c r="AE1434" s="2" t="s">
        <v>65</v>
      </c>
      <c r="AF1434" s="2" t="s">
        <v>66</v>
      </c>
      <c r="AG1434" s="2" t="s">
        <v>14577</v>
      </c>
      <c r="AH1434" s="2" t="s">
        <v>14578</v>
      </c>
      <c r="AI1434" s="2" t="s">
        <v>67</v>
      </c>
      <c r="AJ1434" s="2" t="s">
        <v>14579</v>
      </c>
      <c r="AK1434" s="2" t="s">
        <v>53</v>
      </c>
      <c r="AL1434" s="2" t="s">
        <v>53</v>
      </c>
      <c r="AM1434" s="2" t="s">
        <v>53</v>
      </c>
      <c r="AN1434" s="2" t="s">
        <v>53</v>
      </c>
      <c r="AO1434" s="2" t="s">
        <v>53</v>
      </c>
      <c r="AP1434" s="2" t="s">
        <v>53</v>
      </c>
      <c r="AQ1434" s="2" t="s">
        <v>53</v>
      </c>
      <c r="AR1434" s="2" t="s">
        <v>69</v>
      </c>
      <c r="AS1434" s="2" t="s">
        <v>52</v>
      </c>
      <c r="AT1434" s="2" t="s">
        <v>69</v>
      </c>
    </row>
    <row r="1435" spans="1:46" ht="22.5" customHeight="1" x14ac:dyDescent="0.25">
      <c r="A1435" s="18" t="s">
        <v>14580</v>
      </c>
      <c r="B1435" s="2" t="s">
        <v>14581</v>
      </c>
      <c r="C1435" s="2" t="s">
        <v>344</v>
      </c>
      <c r="D1435" s="2" t="s">
        <v>10713</v>
      </c>
      <c r="E1435" s="2" t="s">
        <v>69</v>
      </c>
      <c r="F1435" s="19">
        <v>1</v>
      </c>
      <c r="G1435" s="19">
        <v>169.72</v>
      </c>
      <c r="H1435" s="19" t="s">
        <v>52</v>
      </c>
      <c r="I1435" s="19">
        <v>-28.85</v>
      </c>
      <c r="J1435" s="19">
        <v>-26.45</v>
      </c>
      <c r="K1435" s="19" t="s">
        <v>52</v>
      </c>
      <c r="L1435" s="19">
        <v>114.42</v>
      </c>
      <c r="M1435" s="2" t="s">
        <v>53</v>
      </c>
      <c r="N1435" s="2" t="s">
        <v>14582</v>
      </c>
      <c r="O1435" s="2" t="s">
        <v>14583</v>
      </c>
      <c r="P1435" s="2" t="s">
        <v>14584</v>
      </c>
      <c r="Q1435" s="2" t="s">
        <v>53</v>
      </c>
      <c r="R1435" s="19">
        <v>169.72</v>
      </c>
      <c r="S1435" s="19" t="s">
        <v>57</v>
      </c>
      <c r="T1435" s="2" t="s">
        <v>77</v>
      </c>
      <c r="U1435" s="2" t="s">
        <v>14585</v>
      </c>
      <c r="V1435" s="2" t="s">
        <v>14586</v>
      </c>
      <c r="W1435" s="2" t="s">
        <v>14587</v>
      </c>
      <c r="X1435" s="2" t="s">
        <v>53</v>
      </c>
      <c r="Y1435" s="2" t="s">
        <v>14585</v>
      </c>
      <c r="Z1435" s="2" t="s">
        <v>14588</v>
      </c>
      <c r="AA1435" s="2" t="s">
        <v>14589</v>
      </c>
      <c r="AB1435" s="2" t="s">
        <v>3868</v>
      </c>
      <c r="AC1435" s="2" t="s">
        <v>111</v>
      </c>
      <c r="AD1435" s="2" t="s">
        <v>14590</v>
      </c>
      <c r="AE1435" s="2" t="s">
        <v>65</v>
      </c>
      <c r="AF1435" s="2" t="s">
        <v>86</v>
      </c>
      <c r="AG1435" s="2" t="s">
        <v>14591</v>
      </c>
      <c r="AH1435" s="2" t="s">
        <v>14592</v>
      </c>
      <c r="AI1435" s="2" t="s">
        <v>67</v>
      </c>
      <c r="AJ1435" s="2" t="s">
        <v>14593</v>
      </c>
      <c r="AK1435" s="2" t="s">
        <v>53</v>
      </c>
      <c r="AL1435" s="2" t="s">
        <v>53</v>
      </c>
      <c r="AM1435" s="2" t="s">
        <v>53</v>
      </c>
      <c r="AN1435" s="2" t="s">
        <v>53</v>
      </c>
      <c r="AO1435" s="2" t="s">
        <v>53</v>
      </c>
      <c r="AP1435" s="2" t="s">
        <v>53</v>
      </c>
      <c r="AQ1435" s="2" t="s">
        <v>53</v>
      </c>
      <c r="AR1435" s="2" t="s">
        <v>69</v>
      </c>
      <c r="AS1435" s="2" t="s">
        <v>52</v>
      </c>
      <c r="AT1435" s="2" t="s">
        <v>69</v>
      </c>
    </row>
    <row r="1436" spans="1:46" ht="22.5" customHeight="1" x14ac:dyDescent="0.25">
      <c r="A1436" s="18" t="s">
        <v>14594</v>
      </c>
      <c r="B1436" s="2" t="s">
        <v>14595</v>
      </c>
      <c r="C1436" s="2" t="s">
        <v>344</v>
      </c>
      <c r="D1436" s="2" t="s">
        <v>12024</v>
      </c>
      <c r="E1436" s="2" t="s">
        <v>69</v>
      </c>
      <c r="F1436" s="19">
        <v>1</v>
      </c>
      <c r="G1436" s="19">
        <v>237.9</v>
      </c>
      <c r="H1436" s="19" t="s">
        <v>52</v>
      </c>
      <c r="I1436" s="19">
        <v>-40.44</v>
      </c>
      <c r="J1436" s="19">
        <v>-20.45</v>
      </c>
      <c r="K1436" s="19" t="s">
        <v>52</v>
      </c>
      <c r="L1436" s="19">
        <v>177.01</v>
      </c>
      <c r="M1436" s="2" t="s">
        <v>53</v>
      </c>
      <c r="N1436" s="2" t="s">
        <v>3387</v>
      </c>
      <c r="O1436" s="2" t="s">
        <v>6059</v>
      </c>
      <c r="P1436" s="2" t="s">
        <v>3389</v>
      </c>
      <c r="Q1436" s="2" t="s">
        <v>53</v>
      </c>
      <c r="R1436" s="19">
        <v>237.9</v>
      </c>
      <c r="S1436" s="19" t="s">
        <v>57</v>
      </c>
      <c r="T1436" s="2" t="s">
        <v>58</v>
      </c>
      <c r="U1436" s="2" t="s">
        <v>53</v>
      </c>
      <c r="V1436" s="2" t="s">
        <v>53</v>
      </c>
      <c r="W1436" s="2" t="s">
        <v>53</v>
      </c>
      <c r="X1436" s="2" t="s">
        <v>53</v>
      </c>
      <c r="Y1436" s="2" t="s">
        <v>14596</v>
      </c>
      <c r="Z1436" s="2" t="s">
        <v>14597</v>
      </c>
      <c r="AA1436" s="2" t="s">
        <v>14598</v>
      </c>
      <c r="AB1436" s="2" t="s">
        <v>5968</v>
      </c>
      <c r="AC1436" s="2" t="s">
        <v>97</v>
      </c>
      <c r="AD1436" s="2" t="s">
        <v>14599</v>
      </c>
      <c r="AE1436" s="2" t="s">
        <v>65</v>
      </c>
      <c r="AF1436" s="2" t="s">
        <v>66</v>
      </c>
      <c r="AG1436" s="2" t="s">
        <v>13959</v>
      </c>
      <c r="AH1436" s="2" t="s">
        <v>14600</v>
      </c>
      <c r="AI1436" s="2" t="s">
        <v>67</v>
      </c>
      <c r="AJ1436" s="2" t="s">
        <v>14601</v>
      </c>
      <c r="AK1436" s="2" t="s">
        <v>53</v>
      </c>
      <c r="AL1436" s="2" t="s">
        <v>53</v>
      </c>
      <c r="AM1436" s="2" t="s">
        <v>53</v>
      </c>
      <c r="AN1436" s="2" t="s">
        <v>53</v>
      </c>
      <c r="AO1436" s="2" t="s">
        <v>53</v>
      </c>
      <c r="AP1436" s="2" t="s">
        <v>53</v>
      </c>
      <c r="AQ1436" s="2" t="s">
        <v>53</v>
      </c>
      <c r="AR1436" s="2" t="s">
        <v>69</v>
      </c>
      <c r="AS1436" s="2" t="s">
        <v>52</v>
      </c>
      <c r="AT1436" s="2" t="s">
        <v>69</v>
      </c>
    </row>
    <row r="1437" spans="1:46" ht="22.5" customHeight="1" x14ac:dyDescent="0.25">
      <c r="A1437" s="18" t="s">
        <v>14602</v>
      </c>
      <c r="B1437" s="2" t="s">
        <v>14603</v>
      </c>
      <c r="C1437" s="2" t="s">
        <v>344</v>
      </c>
      <c r="D1437" s="2" t="s">
        <v>7125</v>
      </c>
      <c r="E1437" s="2" t="s">
        <v>69</v>
      </c>
      <c r="F1437" s="19">
        <v>1</v>
      </c>
      <c r="G1437" s="19">
        <v>327.49</v>
      </c>
      <c r="H1437" s="19">
        <v>14.45</v>
      </c>
      <c r="I1437" s="19">
        <v>-55.67</v>
      </c>
      <c r="J1437" s="19">
        <v>-40.9</v>
      </c>
      <c r="K1437" s="19" t="s">
        <v>52</v>
      </c>
      <c r="L1437" s="19">
        <v>245.37</v>
      </c>
      <c r="M1437" s="2" t="s">
        <v>53</v>
      </c>
      <c r="N1437" s="2" t="s">
        <v>3044</v>
      </c>
      <c r="O1437" s="2" t="s">
        <v>3045</v>
      </c>
      <c r="P1437" s="2" t="s">
        <v>3046</v>
      </c>
      <c r="Q1437" s="2" t="s">
        <v>53</v>
      </c>
      <c r="R1437" s="19">
        <v>327.49</v>
      </c>
      <c r="S1437" s="19" t="s">
        <v>57</v>
      </c>
      <c r="T1437" s="2" t="s">
        <v>77</v>
      </c>
      <c r="U1437" s="2" t="s">
        <v>14604</v>
      </c>
      <c r="V1437" s="2" t="s">
        <v>14605</v>
      </c>
      <c r="W1437" s="2" t="s">
        <v>14606</v>
      </c>
      <c r="X1437" s="2" t="s">
        <v>53</v>
      </c>
      <c r="Y1437" s="2" t="s">
        <v>14604</v>
      </c>
      <c r="Z1437" s="2" t="s">
        <v>14607</v>
      </c>
      <c r="AA1437" s="2" t="s">
        <v>14608</v>
      </c>
      <c r="AB1437" s="2" t="s">
        <v>6495</v>
      </c>
      <c r="AC1437" s="2" t="s">
        <v>531</v>
      </c>
      <c r="AD1437" s="2" t="s">
        <v>14609</v>
      </c>
      <c r="AE1437" s="2" t="s">
        <v>65</v>
      </c>
      <c r="AF1437" s="2" t="s">
        <v>86</v>
      </c>
      <c r="AG1437" s="2" t="s">
        <v>12470</v>
      </c>
      <c r="AH1437" s="2" t="s">
        <v>14610</v>
      </c>
      <c r="AI1437" s="2" t="s">
        <v>67</v>
      </c>
      <c r="AJ1437" s="2" t="s">
        <v>14611</v>
      </c>
      <c r="AK1437" s="2" t="s">
        <v>53</v>
      </c>
      <c r="AL1437" s="2" t="s">
        <v>53</v>
      </c>
      <c r="AM1437" s="2" t="s">
        <v>53</v>
      </c>
      <c r="AN1437" s="2" t="s">
        <v>53</v>
      </c>
      <c r="AO1437" s="2" t="s">
        <v>53</v>
      </c>
      <c r="AP1437" s="2" t="s">
        <v>53</v>
      </c>
      <c r="AQ1437" s="2" t="s">
        <v>53</v>
      </c>
      <c r="AR1437" s="2" t="s">
        <v>69</v>
      </c>
      <c r="AS1437" s="2" t="s">
        <v>52</v>
      </c>
      <c r="AT1437" s="2" t="s">
        <v>69</v>
      </c>
    </row>
    <row r="1438" spans="1:46" ht="22.5" customHeight="1" x14ac:dyDescent="0.25">
      <c r="A1438" s="18" t="s">
        <v>14612</v>
      </c>
      <c r="B1438" s="2" t="s">
        <v>14613</v>
      </c>
      <c r="C1438" s="2" t="s">
        <v>344</v>
      </c>
      <c r="D1438" s="2" t="s">
        <v>12024</v>
      </c>
      <c r="E1438" s="2" t="s">
        <v>69</v>
      </c>
      <c r="F1438" s="19">
        <v>1</v>
      </c>
      <c r="G1438" s="19">
        <v>189.99</v>
      </c>
      <c r="H1438" s="19" t="s">
        <v>52</v>
      </c>
      <c r="I1438" s="19">
        <v>-22.8</v>
      </c>
      <c r="J1438" s="19">
        <v>-20.45</v>
      </c>
      <c r="K1438" s="19" t="s">
        <v>52</v>
      </c>
      <c r="L1438" s="19">
        <v>146.74</v>
      </c>
      <c r="M1438" s="2" t="s">
        <v>53</v>
      </c>
      <c r="N1438" s="2" t="s">
        <v>54</v>
      </c>
      <c r="O1438" s="2" t="s">
        <v>447</v>
      </c>
      <c r="P1438" s="2" t="s">
        <v>448</v>
      </c>
      <c r="Q1438" s="2" t="s">
        <v>53</v>
      </c>
      <c r="R1438" s="19">
        <v>189.99</v>
      </c>
      <c r="S1438" s="19" t="s">
        <v>161</v>
      </c>
      <c r="T1438" s="2" t="s">
        <v>58</v>
      </c>
      <c r="U1438" s="2" t="s">
        <v>53</v>
      </c>
      <c r="V1438" s="2" t="s">
        <v>53</v>
      </c>
      <c r="W1438" s="2" t="s">
        <v>53</v>
      </c>
      <c r="X1438" s="2" t="s">
        <v>53</v>
      </c>
      <c r="Y1438" s="2" t="s">
        <v>14614</v>
      </c>
      <c r="Z1438" s="2" t="s">
        <v>14615</v>
      </c>
      <c r="AA1438" s="2" t="s">
        <v>14616</v>
      </c>
      <c r="AB1438" s="2" t="s">
        <v>5968</v>
      </c>
      <c r="AC1438" s="2" t="s">
        <v>97</v>
      </c>
      <c r="AD1438" s="2" t="s">
        <v>14617</v>
      </c>
      <c r="AE1438" s="2" t="s">
        <v>65</v>
      </c>
      <c r="AF1438" s="2" t="s">
        <v>66</v>
      </c>
      <c r="AG1438" s="2" t="s">
        <v>14618</v>
      </c>
      <c r="AH1438" s="2" t="s">
        <v>14619</v>
      </c>
      <c r="AI1438" s="2" t="s">
        <v>67</v>
      </c>
      <c r="AJ1438" s="2" t="s">
        <v>14620</v>
      </c>
      <c r="AK1438" s="2" t="s">
        <v>53</v>
      </c>
      <c r="AL1438" s="2" t="s">
        <v>53</v>
      </c>
      <c r="AM1438" s="2" t="s">
        <v>53</v>
      </c>
      <c r="AN1438" s="2" t="s">
        <v>53</v>
      </c>
      <c r="AO1438" s="2" t="s">
        <v>53</v>
      </c>
      <c r="AP1438" s="2" t="s">
        <v>53</v>
      </c>
      <c r="AQ1438" s="2" t="s">
        <v>53</v>
      </c>
      <c r="AR1438" s="2" t="s">
        <v>69</v>
      </c>
      <c r="AS1438" s="2" t="s">
        <v>52</v>
      </c>
      <c r="AT1438" s="2" t="s">
        <v>69</v>
      </c>
    </row>
    <row r="1439" spans="1:46" ht="22.5" customHeight="1" x14ac:dyDescent="0.25">
      <c r="A1439" s="18" t="s">
        <v>14621</v>
      </c>
      <c r="B1439" s="2" t="s">
        <v>14622</v>
      </c>
      <c r="C1439" s="2" t="s">
        <v>344</v>
      </c>
      <c r="D1439" s="2" t="s">
        <v>10713</v>
      </c>
      <c r="E1439" s="2" t="s">
        <v>51</v>
      </c>
      <c r="F1439" s="19">
        <v>1</v>
      </c>
      <c r="G1439" s="19">
        <v>275.89999999999998</v>
      </c>
      <c r="H1439" s="19" t="s">
        <v>52</v>
      </c>
      <c r="I1439" s="19">
        <v>-46.9</v>
      </c>
      <c r="J1439" s="19">
        <v>-26.45</v>
      </c>
      <c r="K1439" s="19" t="s">
        <v>52</v>
      </c>
      <c r="L1439" s="19">
        <v>202.55</v>
      </c>
      <c r="M1439" s="2" t="s">
        <v>51</v>
      </c>
      <c r="N1439" s="2" t="s">
        <v>14623</v>
      </c>
      <c r="O1439" s="2" t="s">
        <v>14624</v>
      </c>
      <c r="P1439" s="2" t="s">
        <v>14625</v>
      </c>
      <c r="Q1439" s="2" t="s">
        <v>53</v>
      </c>
      <c r="R1439" s="19">
        <v>275.89999999999998</v>
      </c>
      <c r="S1439" s="19" t="s">
        <v>57</v>
      </c>
      <c r="T1439" s="2" t="s">
        <v>77</v>
      </c>
      <c r="U1439" s="2" t="s">
        <v>14626</v>
      </c>
      <c r="V1439" s="2" t="s">
        <v>14627</v>
      </c>
      <c r="W1439" s="2" t="s">
        <v>14628</v>
      </c>
      <c r="X1439" s="2" t="s">
        <v>53</v>
      </c>
      <c r="Y1439" s="2" t="s">
        <v>14626</v>
      </c>
      <c r="Z1439" s="2" t="s">
        <v>14629</v>
      </c>
      <c r="AA1439" s="2" t="s">
        <v>14630</v>
      </c>
      <c r="AB1439" s="2" t="s">
        <v>14631</v>
      </c>
      <c r="AC1439" s="2" t="s">
        <v>124</v>
      </c>
      <c r="AD1439" s="2" t="s">
        <v>14632</v>
      </c>
      <c r="AE1439" s="2" t="s">
        <v>65</v>
      </c>
      <c r="AF1439" s="2" t="s">
        <v>86</v>
      </c>
      <c r="AG1439" s="2" t="s">
        <v>14297</v>
      </c>
      <c r="AH1439" s="2" t="s">
        <v>14633</v>
      </c>
      <c r="AI1439" s="2" t="s">
        <v>67</v>
      </c>
      <c r="AJ1439" s="2" t="s">
        <v>14634</v>
      </c>
      <c r="AK1439" s="2" t="s">
        <v>53</v>
      </c>
      <c r="AL1439" s="2" t="s">
        <v>53</v>
      </c>
      <c r="AM1439" s="2" t="s">
        <v>53</v>
      </c>
      <c r="AN1439" s="2" t="s">
        <v>53</v>
      </c>
      <c r="AO1439" s="2" t="s">
        <v>53</v>
      </c>
      <c r="AP1439" s="2" t="s">
        <v>53</v>
      </c>
      <c r="AQ1439" s="2" t="s">
        <v>53</v>
      </c>
      <c r="AR1439" s="2" t="s">
        <v>69</v>
      </c>
      <c r="AS1439" s="2" t="s">
        <v>52</v>
      </c>
      <c r="AT1439" s="2" t="s">
        <v>69</v>
      </c>
    </row>
    <row r="1440" spans="1:46" ht="22.5" customHeight="1" x14ac:dyDescent="0.25">
      <c r="A1440" s="18" t="s">
        <v>14635</v>
      </c>
      <c r="B1440" s="2" t="s">
        <v>14636</v>
      </c>
      <c r="C1440" s="2" t="s">
        <v>344</v>
      </c>
      <c r="D1440" s="2" t="s">
        <v>10713</v>
      </c>
      <c r="E1440" s="2" t="s">
        <v>69</v>
      </c>
      <c r="F1440" s="19">
        <v>1</v>
      </c>
      <c r="G1440" s="19">
        <v>189.99</v>
      </c>
      <c r="H1440" s="19" t="s">
        <v>52</v>
      </c>
      <c r="I1440" s="19">
        <v>-32.299999999999997</v>
      </c>
      <c r="J1440" s="19">
        <v>-38.950000000000003</v>
      </c>
      <c r="K1440" s="19" t="s">
        <v>52</v>
      </c>
      <c r="L1440" s="19">
        <v>118.74</v>
      </c>
      <c r="M1440" s="2" t="s">
        <v>53</v>
      </c>
      <c r="N1440" s="2" t="s">
        <v>54</v>
      </c>
      <c r="O1440" s="2" t="s">
        <v>2580</v>
      </c>
      <c r="P1440" s="2" t="s">
        <v>2581</v>
      </c>
      <c r="Q1440" s="2" t="s">
        <v>53</v>
      </c>
      <c r="R1440" s="19">
        <v>189.99</v>
      </c>
      <c r="S1440" s="19" t="s">
        <v>57</v>
      </c>
      <c r="T1440" s="2" t="s">
        <v>77</v>
      </c>
      <c r="U1440" s="2" t="s">
        <v>14637</v>
      </c>
      <c r="V1440" s="2" t="s">
        <v>14638</v>
      </c>
      <c r="W1440" s="2" t="s">
        <v>14639</v>
      </c>
      <c r="X1440" s="2" t="s">
        <v>53</v>
      </c>
      <c r="Y1440" s="2" t="s">
        <v>14637</v>
      </c>
      <c r="Z1440" s="2" t="s">
        <v>14640</v>
      </c>
      <c r="AA1440" s="2" t="s">
        <v>14641</v>
      </c>
      <c r="AB1440" s="2" t="s">
        <v>5693</v>
      </c>
      <c r="AC1440" s="2" t="s">
        <v>641</v>
      </c>
      <c r="AD1440" s="2" t="s">
        <v>5694</v>
      </c>
      <c r="AE1440" s="2" t="s">
        <v>65</v>
      </c>
      <c r="AF1440" s="2" t="s">
        <v>86</v>
      </c>
      <c r="AG1440" s="2" t="s">
        <v>14642</v>
      </c>
      <c r="AH1440" s="2" t="s">
        <v>12517</v>
      </c>
      <c r="AI1440" s="2" t="s">
        <v>67</v>
      </c>
      <c r="AJ1440" s="2" t="s">
        <v>14643</v>
      </c>
      <c r="AK1440" s="2" t="s">
        <v>53</v>
      </c>
      <c r="AL1440" s="2" t="s">
        <v>53</v>
      </c>
      <c r="AM1440" s="2" t="s">
        <v>53</v>
      </c>
      <c r="AN1440" s="2" t="s">
        <v>53</v>
      </c>
      <c r="AO1440" s="2" t="s">
        <v>53</v>
      </c>
      <c r="AP1440" s="2" t="s">
        <v>53</v>
      </c>
      <c r="AQ1440" s="2" t="s">
        <v>53</v>
      </c>
      <c r="AR1440" s="2" t="s">
        <v>69</v>
      </c>
      <c r="AS1440" s="2" t="s">
        <v>52</v>
      </c>
      <c r="AT1440" s="2" t="s">
        <v>69</v>
      </c>
    </row>
    <row r="1441" spans="1:46" ht="22.5" customHeight="1" x14ac:dyDescent="0.25">
      <c r="A1441" s="18" t="s">
        <v>14644</v>
      </c>
      <c r="B1441" s="2" t="s">
        <v>14645</v>
      </c>
      <c r="C1441" s="2" t="s">
        <v>344</v>
      </c>
      <c r="D1441" s="2" t="s">
        <v>12024</v>
      </c>
      <c r="E1441" s="2" t="s">
        <v>69</v>
      </c>
      <c r="F1441" s="19">
        <v>1</v>
      </c>
      <c r="G1441" s="19">
        <v>327.99</v>
      </c>
      <c r="H1441" s="19" t="s">
        <v>52</v>
      </c>
      <c r="I1441" s="19">
        <v>-55.76</v>
      </c>
      <c r="J1441" s="19">
        <v>-20.45</v>
      </c>
      <c r="K1441" s="19" t="s">
        <v>52</v>
      </c>
      <c r="L1441" s="19">
        <v>251.78</v>
      </c>
      <c r="M1441" s="2" t="s">
        <v>53</v>
      </c>
      <c r="N1441" s="2" t="s">
        <v>1608</v>
      </c>
      <c r="O1441" s="2" t="s">
        <v>1609</v>
      </c>
      <c r="P1441" s="2" t="s">
        <v>1610</v>
      </c>
      <c r="Q1441" s="2" t="s">
        <v>53</v>
      </c>
      <c r="R1441" s="19">
        <v>327.99</v>
      </c>
      <c r="S1441" s="19" t="s">
        <v>57</v>
      </c>
      <c r="T1441" s="2" t="s">
        <v>58</v>
      </c>
      <c r="U1441" s="2" t="s">
        <v>53</v>
      </c>
      <c r="V1441" s="2" t="s">
        <v>53</v>
      </c>
      <c r="W1441" s="2" t="s">
        <v>53</v>
      </c>
      <c r="X1441" s="2" t="s">
        <v>53</v>
      </c>
      <c r="Y1441" s="2" t="s">
        <v>14646</v>
      </c>
      <c r="Z1441" s="2" t="s">
        <v>14647</v>
      </c>
      <c r="AA1441" s="2" t="s">
        <v>14648</v>
      </c>
      <c r="AB1441" s="2" t="s">
        <v>1762</v>
      </c>
      <c r="AC1441" s="2" t="s">
        <v>111</v>
      </c>
      <c r="AD1441" s="2" t="s">
        <v>14649</v>
      </c>
      <c r="AE1441" s="2" t="s">
        <v>65</v>
      </c>
      <c r="AF1441" s="2" t="s">
        <v>66</v>
      </c>
      <c r="AG1441" s="2" t="s">
        <v>14650</v>
      </c>
      <c r="AH1441" s="2" t="s">
        <v>14651</v>
      </c>
      <c r="AI1441" s="2" t="s">
        <v>67</v>
      </c>
      <c r="AJ1441" s="2" t="s">
        <v>14652</v>
      </c>
      <c r="AK1441" s="2" t="s">
        <v>53</v>
      </c>
      <c r="AL1441" s="2" t="s">
        <v>53</v>
      </c>
      <c r="AM1441" s="2" t="s">
        <v>53</v>
      </c>
      <c r="AN1441" s="2" t="s">
        <v>53</v>
      </c>
      <c r="AO1441" s="2" t="s">
        <v>53</v>
      </c>
      <c r="AP1441" s="2" t="s">
        <v>53</v>
      </c>
      <c r="AQ1441" s="2" t="s">
        <v>53</v>
      </c>
      <c r="AR1441" s="2" t="s">
        <v>69</v>
      </c>
      <c r="AS1441" s="2" t="s">
        <v>52</v>
      </c>
      <c r="AT1441" s="2" t="s">
        <v>69</v>
      </c>
    </row>
    <row r="1442" spans="1:46" ht="22.5" customHeight="1" x14ac:dyDescent="0.25">
      <c r="A1442" s="18" t="s">
        <v>14653</v>
      </c>
      <c r="B1442" s="2" t="s">
        <v>14654</v>
      </c>
      <c r="C1442" s="2" t="s">
        <v>344</v>
      </c>
      <c r="D1442" s="2" t="s">
        <v>12024</v>
      </c>
      <c r="E1442" s="2" t="s">
        <v>69</v>
      </c>
      <c r="F1442" s="19">
        <v>1</v>
      </c>
      <c r="G1442" s="19">
        <v>189.99</v>
      </c>
      <c r="H1442" s="19" t="s">
        <v>52</v>
      </c>
      <c r="I1442" s="19">
        <v>-32.299999999999997</v>
      </c>
      <c r="J1442" s="19">
        <v>-20.45</v>
      </c>
      <c r="K1442" s="19" t="s">
        <v>52</v>
      </c>
      <c r="L1442" s="19">
        <v>137.24</v>
      </c>
      <c r="M1442" s="2" t="s">
        <v>51</v>
      </c>
      <c r="N1442" s="2" t="s">
        <v>54</v>
      </c>
      <c r="O1442" s="2" t="s">
        <v>2203</v>
      </c>
      <c r="P1442" s="2" t="s">
        <v>2204</v>
      </c>
      <c r="Q1442" s="2" t="s">
        <v>53</v>
      </c>
      <c r="R1442" s="19">
        <v>189.99</v>
      </c>
      <c r="S1442" s="19" t="s">
        <v>57</v>
      </c>
      <c r="T1442" s="2" t="s">
        <v>58</v>
      </c>
      <c r="U1442" s="2" t="s">
        <v>53</v>
      </c>
      <c r="V1442" s="2" t="s">
        <v>53</v>
      </c>
      <c r="W1442" s="2" t="s">
        <v>53</v>
      </c>
      <c r="X1442" s="2" t="s">
        <v>53</v>
      </c>
      <c r="Y1442" s="2" t="s">
        <v>14655</v>
      </c>
      <c r="Z1442" s="2" t="s">
        <v>14656</v>
      </c>
      <c r="AA1442" s="2" t="s">
        <v>14657</v>
      </c>
      <c r="AB1442" s="2" t="s">
        <v>1074</v>
      </c>
      <c r="AC1442" s="2" t="s">
        <v>168</v>
      </c>
      <c r="AD1442" s="2" t="s">
        <v>14658</v>
      </c>
      <c r="AE1442" s="2" t="s">
        <v>65</v>
      </c>
      <c r="AF1442" s="2" t="s">
        <v>66</v>
      </c>
      <c r="AG1442" s="2" t="s">
        <v>14659</v>
      </c>
      <c r="AH1442" s="2" t="s">
        <v>14660</v>
      </c>
      <c r="AI1442" s="2" t="s">
        <v>67</v>
      </c>
      <c r="AJ1442" s="2" t="s">
        <v>14661</v>
      </c>
      <c r="AK1442" s="2" t="s">
        <v>53</v>
      </c>
      <c r="AL1442" s="2" t="s">
        <v>53</v>
      </c>
      <c r="AM1442" s="2" t="s">
        <v>53</v>
      </c>
      <c r="AN1442" s="2" t="s">
        <v>53</v>
      </c>
      <c r="AO1442" s="2" t="s">
        <v>53</v>
      </c>
      <c r="AP1442" s="2" t="s">
        <v>53</v>
      </c>
      <c r="AQ1442" s="2" t="s">
        <v>53</v>
      </c>
      <c r="AR1442" s="2" t="s">
        <v>69</v>
      </c>
      <c r="AS1442" s="2" t="s">
        <v>52</v>
      </c>
      <c r="AT1442" s="2" t="s">
        <v>69</v>
      </c>
    </row>
    <row r="1443" spans="1:46" ht="22.5" customHeight="1" x14ac:dyDescent="0.25">
      <c r="A1443" s="18" t="s">
        <v>14662</v>
      </c>
      <c r="B1443" s="2" t="s">
        <v>14663</v>
      </c>
      <c r="C1443" s="2" t="s">
        <v>344</v>
      </c>
      <c r="D1443" s="2" t="s">
        <v>12024</v>
      </c>
      <c r="E1443" s="2" t="s">
        <v>51</v>
      </c>
      <c r="F1443" s="19">
        <v>1</v>
      </c>
      <c r="G1443" s="19">
        <v>54.99</v>
      </c>
      <c r="H1443" s="19">
        <v>12.15</v>
      </c>
      <c r="I1443" s="19">
        <v>-14.85</v>
      </c>
      <c r="J1443" s="19">
        <v>-12.15</v>
      </c>
      <c r="K1443" s="19" t="s">
        <v>52</v>
      </c>
      <c r="L1443" s="19">
        <v>40.14</v>
      </c>
      <c r="M1443" s="2" t="s">
        <v>53</v>
      </c>
      <c r="N1443" s="2" t="s">
        <v>14664</v>
      </c>
      <c r="O1443" s="2" t="s">
        <v>14665</v>
      </c>
      <c r="P1443" s="2" t="s">
        <v>14666</v>
      </c>
      <c r="Q1443" s="2" t="s">
        <v>53</v>
      </c>
      <c r="R1443" s="19">
        <v>54.99</v>
      </c>
      <c r="S1443" s="19" t="s">
        <v>57</v>
      </c>
      <c r="T1443" s="2" t="s">
        <v>77</v>
      </c>
      <c r="U1443" s="2" t="s">
        <v>14667</v>
      </c>
      <c r="V1443" s="2" t="s">
        <v>14668</v>
      </c>
      <c r="W1443" s="2" t="s">
        <v>14669</v>
      </c>
      <c r="X1443" s="2" t="s">
        <v>53</v>
      </c>
      <c r="Y1443" s="2" t="s">
        <v>14667</v>
      </c>
      <c r="Z1443" s="2" t="s">
        <v>14670</v>
      </c>
      <c r="AA1443" s="2" t="s">
        <v>14671</v>
      </c>
      <c r="AB1443" s="2" t="s">
        <v>111</v>
      </c>
      <c r="AC1443" s="2" t="s">
        <v>111</v>
      </c>
      <c r="AD1443" s="2" t="s">
        <v>14672</v>
      </c>
      <c r="AE1443" s="2" t="s">
        <v>65</v>
      </c>
      <c r="AF1443" s="2" t="s">
        <v>86</v>
      </c>
      <c r="AG1443" s="2" t="s">
        <v>14673</v>
      </c>
      <c r="AH1443" s="2" t="s">
        <v>14674</v>
      </c>
      <c r="AI1443" s="2" t="s">
        <v>67</v>
      </c>
      <c r="AJ1443" s="2" t="s">
        <v>14675</v>
      </c>
      <c r="AK1443" s="2" t="s">
        <v>53</v>
      </c>
      <c r="AL1443" s="2" t="s">
        <v>53</v>
      </c>
      <c r="AM1443" s="2" t="s">
        <v>53</v>
      </c>
      <c r="AN1443" s="2" t="s">
        <v>53</v>
      </c>
      <c r="AO1443" s="2" t="s">
        <v>53</v>
      </c>
      <c r="AP1443" s="2" t="s">
        <v>53</v>
      </c>
      <c r="AQ1443" s="2" t="s">
        <v>53</v>
      </c>
      <c r="AR1443" s="2" t="s">
        <v>69</v>
      </c>
      <c r="AS1443" s="2" t="s">
        <v>52</v>
      </c>
      <c r="AT1443" s="2" t="s">
        <v>69</v>
      </c>
    </row>
    <row r="1444" spans="1:46" ht="22.5" customHeight="1" x14ac:dyDescent="0.25">
      <c r="A1444" s="18" t="s">
        <v>14676</v>
      </c>
      <c r="B1444" s="2" t="s">
        <v>14677</v>
      </c>
      <c r="C1444" s="2" t="s">
        <v>9586</v>
      </c>
      <c r="D1444" s="2" t="s">
        <v>9812</v>
      </c>
      <c r="E1444" s="2" t="s">
        <v>69</v>
      </c>
      <c r="F1444" s="19">
        <v>0</v>
      </c>
      <c r="G1444" s="19">
        <v>222.99</v>
      </c>
      <c r="H1444" s="19" t="s">
        <v>52</v>
      </c>
      <c r="I1444" s="19">
        <v>-26.76</v>
      </c>
      <c r="J1444" s="19">
        <v>-26.45</v>
      </c>
      <c r="K1444" s="19">
        <v>-169.78</v>
      </c>
      <c r="L1444" s="19">
        <v>0</v>
      </c>
      <c r="M1444" s="2" t="s">
        <v>53</v>
      </c>
      <c r="N1444" s="2" t="s">
        <v>3831</v>
      </c>
      <c r="O1444" s="2" t="s">
        <v>3832</v>
      </c>
      <c r="P1444" s="2" t="s">
        <v>3833</v>
      </c>
      <c r="Q1444" s="2" t="s">
        <v>53</v>
      </c>
      <c r="R1444" s="19">
        <v>222.99</v>
      </c>
      <c r="S1444" s="19" t="s">
        <v>161</v>
      </c>
      <c r="T1444" s="2" t="s">
        <v>77</v>
      </c>
      <c r="U1444" s="2" t="s">
        <v>14678</v>
      </c>
      <c r="V1444" s="2" t="s">
        <v>14679</v>
      </c>
      <c r="W1444" s="2" t="s">
        <v>14680</v>
      </c>
      <c r="X1444" s="2" t="s">
        <v>53</v>
      </c>
      <c r="Y1444" s="2" t="s">
        <v>14678</v>
      </c>
      <c r="Z1444" s="2" t="s">
        <v>14681</v>
      </c>
      <c r="AA1444" s="2" t="s">
        <v>2178</v>
      </c>
      <c r="AB1444" s="2" t="s">
        <v>124</v>
      </c>
      <c r="AC1444" s="2" t="s">
        <v>124</v>
      </c>
      <c r="AD1444" s="2" t="s">
        <v>2179</v>
      </c>
      <c r="AE1444" s="2" t="s">
        <v>65</v>
      </c>
      <c r="AF1444" s="2" t="s">
        <v>86</v>
      </c>
      <c r="AG1444" s="2" t="s">
        <v>14682</v>
      </c>
      <c r="AH1444" s="2" t="s">
        <v>9945</v>
      </c>
      <c r="AI1444" s="2" t="s">
        <v>67</v>
      </c>
      <c r="AJ1444" s="2" t="s">
        <v>14683</v>
      </c>
      <c r="AK1444" s="2" t="s">
        <v>3818</v>
      </c>
      <c r="AL1444" s="2" t="s">
        <v>53</v>
      </c>
      <c r="AM1444" s="2" t="s">
        <v>53</v>
      </c>
      <c r="AN1444" s="2" t="s">
        <v>53</v>
      </c>
      <c r="AO1444" s="2" t="s">
        <v>53</v>
      </c>
      <c r="AP1444" s="2" t="s">
        <v>53</v>
      </c>
      <c r="AQ1444" s="2" t="s">
        <v>53</v>
      </c>
      <c r="AR1444" s="168" t="s">
        <v>51</v>
      </c>
      <c r="AS1444" s="2" t="s">
        <v>52</v>
      </c>
      <c r="AT1444" s="2" t="s">
        <v>69</v>
      </c>
    </row>
    <row r="1445" spans="1:46" ht="22.5" customHeight="1" x14ac:dyDescent="0.25">
      <c r="A1445" s="18" t="s">
        <v>14684</v>
      </c>
      <c r="B1445" s="2" t="s">
        <v>14685</v>
      </c>
      <c r="C1445" s="2" t="s">
        <v>344</v>
      </c>
      <c r="D1445" s="2" t="s">
        <v>13798</v>
      </c>
      <c r="E1445" s="2" t="s">
        <v>69</v>
      </c>
      <c r="F1445" s="19">
        <v>1</v>
      </c>
      <c r="G1445" s="19">
        <v>86.99</v>
      </c>
      <c r="H1445" s="19" t="s">
        <v>52</v>
      </c>
      <c r="I1445" s="19">
        <v>-14.79</v>
      </c>
      <c r="J1445" s="19">
        <v>-20.45</v>
      </c>
      <c r="K1445" s="19" t="s">
        <v>52</v>
      </c>
      <c r="L1445" s="19">
        <v>51.75</v>
      </c>
      <c r="M1445" s="2" t="s">
        <v>51</v>
      </c>
      <c r="N1445" s="2" t="s">
        <v>309</v>
      </c>
      <c r="O1445" s="2" t="s">
        <v>747</v>
      </c>
      <c r="P1445" s="2" t="s">
        <v>748</v>
      </c>
      <c r="Q1445" s="2" t="s">
        <v>53</v>
      </c>
      <c r="R1445" s="19">
        <v>86.99</v>
      </c>
      <c r="S1445" s="19" t="s">
        <v>57</v>
      </c>
      <c r="T1445" s="2" t="s">
        <v>58</v>
      </c>
      <c r="U1445" s="2" t="s">
        <v>53</v>
      </c>
      <c r="V1445" s="2" t="s">
        <v>53</v>
      </c>
      <c r="W1445" s="2" t="s">
        <v>53</v>
      </c>
      <c r="X1445" s="2" t="s">
        <v>53</v>
      </c>
      <c r="Y1445" s="2" t="s">
        <v>14686</v>
      </c>
      <c r="Z1445" s="2" t="s">
        <v>14687</v>
      </c>
      <c r="AA1445" s="2" t="s">
        <v>14688</v>
      </c>
      <c r="AB1445" s="2" t="s">
        <v>3336</v>
      </c>
      <c r="AC1445" s="2" t="s">
        <v>84</v>
      </c>
      <c r="AD1445" s="2" t="s">
        <v>14689</v>
      </c>
      <c r="AE1445" s="2" t="s">
        <v>65</v>
      </c>
      <c r="AF1445" s="2" t="s">
        <v>66</v>
      </c>
      <c r="AG1445" s="2" t="s">
        <v>14690</v>
      </c>
      <c r="AH1445" s="2" t="s">
        <v>14691</v>
      </c>
      <c r="AI1445" s="2" t="s">
        <v>67</v>
      </c>
      <c r="AJ1445" s="2" t="s">
        <v>14692</v>
      </c>
      <c r="AK1445" s="2" t="s">
        <v>53</v>
      </c>
      <c r="AL1445" s="2" t="s">
        <v>53</v>
      </c>
      <c r="AM1445" s="2" t="s">
        <v>53</v>
      </c>
      <c r="AN1445" s="2" t="s">
        <v>53</v>
      </c>
      <c r="AO1445" s="2" t="s">
        <v>53</v>
      </c>
      <c r="AP1445" s="2" t="s">
        <v>53</v>
      </c>
      <c r="AQ1445" s="2" t="s">
        <v>53</v>
      </c>
      <c r="AR1445" s="2" t="s">
        <v>69</v>
      </c>
      <c r="AS1445" s="2" t="s">
        <v>52</v>
      </c>
      <c r="AT1445" s="2" t="s">
        <v>69</v>
      </c>
    </row>
    <row r="1446" spans="1:46" ht="22.5" customHeight="1" x14ac:dyDescent="0.25">
      <c r="A1446" s="18" t="s">
        <v>14693</v>
      </c>
      <c r="B1446" s="2" t="s">
        <v>14694</v>
      </c>
      <c r="C1446" s="2" t="s">
        <v>344</v>
      </c>
      <c r="D1446" s="2" t="s">
        <v>12024</v>
      </c>
      <c r="E1446" s="2" t="s">
        <v>51</v>
      </c>
      <c r="F1446" s="19">
        <v>1</v>
      </c>
      <c r="G1446" s="19">
        <v>265</v>
      </c>
      <c r="H1446" s="19" t="s">
        <v>52</v>
      </c>
      <c r="I1446" s="19">
        <v>-45.05</v>
      </c>
      <c r="J1446" s="19">
        <v>-20.45</v>
      </c>
      <c r="K1446" s="19" t="s">
        <v>52</v>
      </c>
      <c r="L1446" s="19">
        <v>199.5</v>
      </c>
      <c r="M1446" s="2" t="s">
        <v>53</v>
      </c>
      <c r="N1446" s="2" t="s">
        <v>333</v>
      </c>
      <c r="O1446" s="2" t="s">
        <v>3069</v>
      </c>
      <c r="P1446" s="2" t="s">
        <v>3070</v>
      </c>
      <c r="Q1446" s="2" t="s">
        <v>53</v>
      </c>
      <c r="R1446" s="19">
        <v>265</v>
      </c>
      <c r="S1446" s="19" t="s">
        <v>57</v>
      </c>
      <c r="T1446" s="2" t="s">
        <v>58</v>
      </c>
      <c r="U1446" s="2" t="s">
        <v>53</v>
      </c>
      <c r="V1446" s="2" t="s">
        <v>53</v>
      </c>
      <c r="W1446" s="2" t="s">
        <v>53</v>
      </c>
      <c r="X1446" s="2" t="s">
        <v>53</v>
      </c>
      <c r="Y1446" s="2" t="s">
        <v>14695</v>
      </c>
      <c r="Z1446" s="2" t="s">
        <v>14696</v>
      </c>
      <c r="AA1446" s="2" t="s">
        <v>14697</v>
      </c>
      <c r="AB1446" s="2" t="s">
        <v>14698</v>
      </c>
      <c r="AC1446" s="2" t="s">
        <v>182</v>
      </c>
      <c r="AD1446" s="2" t="s">
        <v>14699</v>
      </c>
      <c r="AE1446" s="2" t="s">
        <v>65</v>
      </c>
      <c r="AF1446" s="2" t="s">
        <v>66</v>
      </c>
      <c r="AG1446" s="2" t="s">
        <v>14700</v>
      </c>
      <c r="AH1446" s="2" t="s">
        <v>14701</v>
      </c>
      <c r="AI1446" s="2" t="s">
        <v>67</v>
      </c>
      <c r="AJ1446" s="2" t="s">
        <v>14702</v>
      </c>
      <c r="AK1446" s="2" t="s">
        <v>53</v>
      </c>
      <c r="AL1446" s="2" t="s">
        <v>53</v>
      </c>
      <c r="AM1446" s="2" t="s">
        <v>53</v>
      </c>
      <c r="AN1446" s="2" t="s">
        <v>53</v>
      </c>
      <c r="AO1446" s="2" t="s">
        <v>53</v>
      </c>
      <c r="AP1446" s="2" t="s">
        <v>53</v>
      </c>
      <c r="AQ1446" s="2" t="s">
        <v>53</v>
      </c>
      <c r="AR1446" s="2" t="s">
        <v>69</v>
      </c>
      <c r="AS1446" s="2" t="s">
        <v>52</v>
      </c>
      <c r="AT1446" s="2" t="s">
        <v>69</v>
      </c>
    </row>
    <row r="1447" spans="1:46" ht="22.5" customHeight="1" x14ac:dyDescent="0.25">
      <c r="A1447" s="18" t="s">
        <v>14703</v>
      </c>
      <c r="B1447" s="2" t="s">
        <v>14704</v>
      </c>
      <c r="C1447" s="2" t="s">
        <v>344</v>
      </c>
      <c r="D1447" s="2" t="s">
        <v>12024</v>
      </c>
      <c r="E1447" s="2" t="s">
        <v>69</v>
      </c>
      <c r="F1447" s="19">
        <v>1</v>
      </c>
      <c r="G1447" s="19">
        <v>54.87</v>
      </c>
      <c r="H1447" s="19">
        <v>16.8</v>
      </c>
      <c r="I1447" s="19">
        <v>-12.08</v>
      </c>
      <c r="J1447" s="19">
        <v>-16.8</v>
      </c>
      <c r="K1447" s="19" t="s">
        <v>52</v>
      </c>
      <c r="L1447" s="19">
        <v>42.79</v>
      </c>
      <c r="M1447" s="2" t="s">
        <v>51</v>
      </c>
      <c r="N1447" s="2" t="s">
        <v>309</v>
      </c>
      <c r="O1447" s="2" t="s">
        <v>390</v>
      </c>
      <c r="P1447" s="2" t="s">
        <v>311</v>
      </c>
      <c r="Q1447" s="2" t="s">
        <v>53</v>
      </c>
      <c r="R1447" s="19">
        <v>54.87</v>
      </c>
      <c r="S1447" s="19" t="s">
        <v>161</v>
      </c>
      <c r="T1447" s="2" t="s">
        <v>58</v>
      </c>
      <c r="U1447" s="2" t="s">
        <v>53</v>
      </c>
      <c r="V1447" s="2" t="s">
        <v>53</v>
      </c>
      <c r="W1447" s="2" t="s">
        <v>53</v>
      </c>
      <c r="X1447" s="2" t="s">
        <v>53</v>
      </c>
      <c r="Y1447" s="2" t="s">
        <v>14705</v>
      </c>
      <c r="Z1447" s="2" t="s">
        <v>14706</v>
      </c>
      <c r="AA1447" s="2" t="s">
        <v>14707</v>
      </c>
      <c r="AB1447" s="2" t="s">
        <v>14708</v>
      </c>
      <c r="AC1447" s="2" t="s">
        <v>97</v>
      </c>
      <c r="AD1447" s="2" t="s">
        <v>14709</v>
      </c>
      <c r="AE1447" s="2" t="s">
        <v>65</v>
      </c>
      <c r="AF1447" s="2" t="s">
        <v>66</v>
      </c>
      <c r="AG1447" s="2" t="s">
        <v>14710</v>
      </c>
      <c r="AH1447" s="2" t="s">
        <v>12354</v>
      </c>
      <c r="AI1447" s="2" t="s">
        <v>67</v>
      </c>
      <c r="AJ1447" s="2" t="s">
        <v>14711</v>
      </c>
      <c r="AK1447" s="2" t="s">
        <v>53</v>
      </c>
      <c r="AL1447" s="2" t="s">
        <v>53</v>
      </c>
      <c r="AM1447" s="2" t="s">
        <v>53</v>
      </c>
      <c r="AN1447" s="2" t="s">
        <v>53</v>
      </c>
      <c r="AO1447" s="2" t="s">
        <v>53</v>
      </c>
      <c r="AP1447" s="2" t="s">
        <v>53</v>
      </c>
      <c r="AQ1447" s="2" t="s">
        <v>53</v>
      </c>
      <c r="AR1447" s="2" t="s">
        <v>69</v>
      </c>
      <c r="AS1447" s="2" t="s">
        <v>52</v>
      </c>
      <c r="AT1447" s="2" t="s">
        <v>69</v>
      </c>
    </row>
    <row r="1448" spans="1:46" ht="22.5" customHeight="1" x14ac:dyDescent="0.25">
      <c r="A1448" s="18" t="s">
        <v>14712</v>
      </c>
      <c r="B1448" s="2" t="s">
        <v>14704</v>
      </c>
      <c r="C1448" s="2" t="s">
        <v>344</v>
      </c>
      <c r="D1448" s="2" t="s">
        <v>12024</v>
      </c>
      <c r="E1448" s="2" t="s">
        <v>69</v>
      </c>
      <c r="F1448" s="19">
        <v>1</v>
      </c>
      <c r="G1448" s="19">
        <v>85.9</v>
      </c>
      <c r="H1448" s="19" t="s">
        <v>52</v>
      </c>
      <c r="I1448" s="19">
        <v>-14.6</v>
      </c>
      <c r="J1448" s="19">
        <v>-18.45</v>
      </c>
      <c r="K1448" s="19" t="s">
        <v>52</v>
      </c>
      <c r="L1448" s="19">
        <v>52.85</v>
      </c>
      <c r="M1448" s="2" t="s">
        <v>51</v>
      </c>
      <c r="N1448" s="2" t="s">
        <v>2844</v>
      </c>
      <c r="O1448" s="2" t="s">
        <v>2845</v>
      </c>
      <c r="P1448" s="2" t="s">
        <v>2846</v>
      </c>
      <c r="Q1448" s="2" t="s">
        <v>53</v>
      </c>
      <c r="R1448" s="19">
        <v>85.9</v>
      </c>
      <c r="S1448" s="19" t="s">
        <v>57</v>
      </c>
      <c r="T1448" s="2" t="s">
        <v>77</v>
      </c>
      <c r="U1448" s="2" t="s">
        <v>14713</v>
      </c>
      <c r="V1448" s="2" t="s">
        <v>14714</v>
      </c>
      <c r="W1448" s="2" t="s">
        <v>14715</v>
      </c>
      <c r="X1448" s="2" t="s">
        <v>53</v>
      </c>
      <c r="Y1448" s="2" t="s">
        <v>14713</v>
      </c>
      <c r="Z1448" s="2" t="s">
        <v>14716</v>
      </c>
      <c r="AA1448" s="2" t="s">
        <v>14717</v>
      </c>
      <c r="AB1448" s="2" t="s">
        <v>3232</v>
      </c>
      <c r="AC1448" s="2" t="s">
        <v>111</v>
      </c>
      <c r="AD1448" s="2" t="s">
        <v>14718</v>
      </c>
      <c r="AE1448" s="2" t="s">
        <v>65</v>
      </c>
      <c r="AF1448" s="2" t="s">
        <v>86</v>
      </c>
      <c r="AG1448" s="2" t="s">
        <v>14673</v>
      </c>
      <c r="AH1448" s="2" t="s">
        <v>14719</v>
      </c>
      <c r="AI1448" s="2" t="s">
        <v>67</v>
      </c>
      <c r="AJ1448" s="2" t="s">
        <v>14720</v>
      </c>
      <c r="AK1448" s="2" t="s">
        <v>53</v>
      </c>
      <c r="AL1448" s="2" t="s">
        <v>53</v>
      </c>
      <c r="AM1448" s="2" t="s">
        <v>53</v>
      </c>
      <c r="AN1448" s="2" t="s">
        <v>53</v>
      </c>
      <c r="AO1448" s="2" t="s">
        <v>53</v>
      </c>
      <c r="AP1448" s="2" t="s">
        <v>53</v>
      </c>
      <c r="AQ1448" s="2" t="s">
        <v>53</v>
      </c>
      <c r="AR1448" s="2" t="s">
        <v>69</v>
      </c>
      <c r="AS1448" s="2" t="s">
        <v>52</v>
      </c>
      <c r="AT1448" s="2" t="s">
        <v>69</v>
      </c>
    </row>
    <row r="1449" spans="1:46" ht="22.5" customHeight="1" x14ac:dyDescent="0.25">
      <c r="A1449" s="18" t="s">
        <v>14721</v>
      </c>
      <c r="B1449" s="2" t="s">
        <v>14722</v>
      </c>
      <c r="C1449" s="2" t="s">
        <v>344</v>
      </c>
      <c r="D1449" s="2" t="s">
        <v>13798</v>
      </c>
      <c r="E1449" s="2" t="s">
        <v>69</v>
      </c>
      <c r="F1449" s="19">
        <v>1</v>
      </c>
      <c r="G1449" s="19">
        <v>179.9</v>
      </c>
      <c r="H1449" s="19" t="s">
        <v>52</v>
      </c>
      <c r="I1449" s="19">
        <v>-21.59</v>
      </c>
      <c r="J1449" s="19">
        <v>-26.45</v>
      </c>
      <c r="K1449" s="19" t="s">
        <v>52</v>
      </c>
      <c r="L1449" s="19">
        <v>131.86000000000001</v>
      </c>
      <c r="M1449" s="2" t="s">
        <v>53</v>
      </c>
      <c r="N1449" s="2" t="s">
        <v>758</v>
      </c>
      <c r="O1449" s="2" t="s">
        <v>759</v>
      </c>
      <c r="P1449" s="2" t="s">
        <v>760</v>
      </c>
      <c r="Q1449" s="2" t="s">
        <v>53</v>
      </c>
      <c r="R1449" s="19">
        <v>179.9</v>
      </c>
      <c r="S1449" s="19" t="s">
        <v>161</v>
      </c>
      <c r="T1449" s="2" t="s">
        <v>58</v>
      </c>
      <c r="U1449" s="2" t="s">
        <v>53</v>
      </c>
      <c r="V1449" s="2" t="s">
        <v>53</v>
      </c>
      <c r="W1449" s="2" t="s">
        <v>53</v>
      </c>
      <c r="X1449" s="2" t="s">
        <v>53</v>
      </c>
      <c r="Y1449" s="2" t="s">
        <v>14723</v>
      </c>
      <c r="Z1449" s="2" t="s">
        <v>14724</v>
      </c>
      <c r="AA1449" s="2" t="s">
        <v>14725</v>
      </c>
      <c r="AB1449" s="2" t="s">
        <v>12984</v>
      </c>
      <c r="AC1449" s="2" t="s">
        <v>124</v>
      </c>
      <c r="AD1449" s="2" t="s">
        <v>14726</v>
      </c>
      <c r="AE1449" s="2" t="s">
        <v>65</v>
      </c>
      <c r="AF1449" s="2" t="s">
        <v>66</v>
      </c>
      <c r="AG1449" s="2" t="s">
        <v>14275</v>
      </c>
      <c r="AH1449" s="2" t="s">
        <v>14727</v>
      </c>
      <c r="AI1449" s="2" t="s">
        <v>67</v>
      </c>
      <c r="AJ1449" s="2" t="s">
        <v>14728</v>
      </c>
      <c r="AK1449" s="2" t="s">
        <v>53</v>
      </c>
      <c r="AL1449" s="2" t="s">
        <v>53</v>
      </c>
      <c r="AM1449" s="2" t="s">
        <v>53</v>
      </c>
      <c r="AN1449" s="2" t="s">
        <v>53</v>
      </c>
      <c r="AO1449" s="2" t="s">
        <v>53</v>
      </c>
      <c r="AP1449" s="2" t="s">
        <v>53</v>
      </c>
      <c r="AQ1449" s="2" t="s">
        <v>53</v>
      </c>
      <c r="AR1449" s="2" t="s">
        <v>69</v>
      </c>
      <c r="AS1449" s="2" t="s">
        <v>52</v>
      </c>
      <c r="AT1449" s="2" t="s">
        <v>69</v>
      </c>
    </row>
    <row r="1450" spans="1:46" ht="22.5" customHeight="1" x14ac:dyDescent="0.25">
      <c r="A1450" s="18" t="s">
        <v>14729</v>
      </c>
      <c r="B1450" s="2" t="s">
        <v>14730</v>
      </c>
      <c r="C1450" s="2" t="s">
        <v>344</v>
      </c>
      <c r="D1450" s="2" t="s">
        <v>12024</v>
      </c>
      <c r="E1450" s="2" t="s">
        <v>69</v>
      </c>
      <c r="F1450" s="19">
        <v>1</v>
      </c>
      <c r="G1450" s="19">
        <v>56.43</v>
      </c>
      <c r="H1450" s="19">
        <v>7.43</v>
      </c>
      <c r="I1450" s="19">
        <v>-15.09</v>
      </c>
      <c r="J1450" s="19">
        <v>-7.43</v>
      </c>
      <c r="K1450" s="19" t="s">
        <v>52</v>
      </c>
      <c r="L1450" s="19">
        <v>41.34</v>
      </c>
      <c r="M1450" s="2" t="s">
        <v>51</v>
      </c>
      <c r="N1450" s="2" t="s">
        <v>487</v>
      </c>
      <c r="O1450" s="2" t="s">
        <v>488</v>
      </c>
      <c r="P1450" s="2" t="s">
        <v>489</v>
      </c>
      <c r="Q1450" s="2" t="s">
        <v>53</v>
      </c>
      <c r="R1450" s="19">
        <v>56.43</v>
      </c>
      <c r="S1450" s="19" t="s">
        <v>57</v>
      </c>
      <c r="T1450" s="2" t="s">
        <v>58</v>
      </c>
      <c r="U1450" s="2" t="s">
        <v>53</v>
      </c>
      <c r="V1450" s="2" t="s">
        <v>53</v>
      </c>
      <c r="W1450" s="2" t="s">
        <v>53</v>
      </c>
      <c r="X1450" s="2" t="s">
        <v>53</v>
      </c>
      <c r="Y1450" s="2" t="s">
        <v>14731</v>
      </c>
      <c r="Z1450" s="2" t="s">
        <v>14732</v>
      </c>
      <c r="AA1450" s="2" t="s">
        <v>14733</v>
      </c>
      <c r="AB1450" s="2" t="s">
        <v>96</v>
      </c>
      <c r="AC1450" s="2" t="s">
        <v>97</v>
      </c>
      <c r="AD1450" s="2" t="s">
        <v>14734</v>
      </c>
      <c r="AE1450" s="2" t="s">
        <v>65</v>
      </c>
      <c r="AF1450" s="2" t="s">
        <v>66</v>
      </c>
      <c r="AG1450" s="2" t="s">
        <v>14735</v>
      </c>
      <c r="AH1450" s="2" t="s">
        <v>12767</v>
      </c>
      <c r="AI1450" s="2" t="s">
        <v>67</v>
      </c>
      <c r="AJ1450" s="2" t="s">
        <v>14736</v>
      </c>
      <c r="AK1450" s="2" t="s">
        <v>53</v>
      </c>
      <c r="AL1450" s="2" t="s">
        <v>53</v>
      </c>
      <c r="AM1450" s="2" t="s">
        <v>53</v>
      </c>
      <c r="AN1450" s="2" t="s">
        <v>53</v>
      </c>
      <c r="AO1450" s="2" t="s">
        <v>53</v>
      </c>
      <c r="AP1450" s="2" t="s">
        <v>53</v>
      </c>
      <c r="AQ1450" s="2" t="s">
        <v>53</v>
      </c>
      <c r="AR1450" s="2" t="s">
        <v>69</v>
      </c>
      <c r="AS1450" s="2" t="s">
        <v>52</v>
      </c>
      <c r="AT1450" s="2" t="s">
        <v>69</v>
      </c>
    </row>
    <row r="1451" spans="1:46" ht="22.5" customHeight="1" x14ac:dyDescent="0.25">
      <c r="A1451" s="18" t="s">
        <v>14737</v>
      </c>
      <c r="B1451" s="2" t="s">
        <v>14738</v>
      </c>
      <c r="C1451" s="2" t="s">
        <v>344</v>
      </c>
      <c r="D1451" s="2" t="s">
        <v>13798</v>
      </c>
      <c r="E1451" s="2" t="s">
        <v>51</v>
      </c>
      <c r="F1451" s="19">
        <v>1</v>
      </c>
      <c r="G1451" s="19">
        <v>78.989999999999995</v>
      </c>
      <c r="H1451" s="19">
        <v>4.9800000000000004</v>
      </c>
      <c r="I1451" s="19">
        <v>-18.93</v>
      </c>
      <c r="J1451" s="19">
        <v>-4.9800000000000004</v>
      </c>
      <c r="K1451" s="19" t="s">
        <v>52</v>
      </c>
      <c r="L1451" s="19">
        <v>60.06</v>
      </c>
      <c r="M1451" s="2" t="s">
        <v>53</v>
      </c>
      <c r="N1451" s="2" t="s">
        <v>199</v>
      </c>
      <c r="O1451" s="2" t="s">
        <v>3906</v>
      </c>
      <c r="P1451" s="2" t="s">
        <v>3907</v>
      </c>
      <c r="Q1451" s="2" t="s">
        <v>53</v>
      </c>
      <c r="R1451" s="19">
        <v>78.989999999999995</v>
      </c>
      <c r="S1451" s="19" t="s">
        <v>57</v>
      </c>
      <c r="T1451" s="2" t="s">
        <v>58</v>
      </c>
      <c r="U1451" s="2" t="s">
        <v>53</v>
      </c>
      <c r="V1451" s="2" t="s">
        <v>53</v>
      </c>
      <c r="W1451" s="2" t="s">
        <v>53</v>
      </c>
      <c r="X1451" s="2" t="s">
        <v>53</v>
      </c>
      <c r="Y1451" s="2" t="s">
        <v>14739</v>
      </c>
      <c r="Z1451" s="2" t="s">
        <v>14740</v>
      </c>
      <c r="AA1451" s="2" t="s">
        <v>14741</v>
      </c>
      <c r="AB1451" s="2" t="s">
        <v>14742</v>
      </c>
      <c r="AC1451" s="2" t="s">
        <v>97</v>
      </c>
      <c r="AD1451" s="2" t="s">
        <v>14743</v>
      </c>
      <c r="AE1451" s="2" t="s">
        <v>65</v>
      </c>
      <c r="AF1451" s="2" t="s">
        <v>66</v>
      </c>
      <c r="AG1451" s="2" t="s">
        <v>14744</v>
      </c>
      <c r="AH1451" s="2" t="s">
        <v>14745</v>
      </c>
      <c r="AI1451" s="2" t="s">
        <v>67</v>
      </c>
      <c r="AJ1451" s="2" t="s">
        <v>14746</v>
      </c>
      <c r="AK1451" s="2" t="s">
        <v>53</v>
      </c>
      <c r="AL1451" s="2" t="s">
        <v>53</v>
      </c>
      <c r="AM1451" s="2" t="s">
        <v>53</v>
      </c>
      <c r="AN1451" s="2" t="s">
        <v>53</v>
      </c>
      <c r="AO1451" s="2" t="s">
        <v>53</v>
      </c>
      <c r="AP1451" s="2" t="s">
        <v>53</v>
      </c>
      <c r="AQ1451" s="2" t="s">
        <v>53</v>
      </c>
      <c r="AR1451" s="2" t="s">
        <v>69</v>
      </c>
      <c r="AS1451" s="2" t="s">
        <v>52</v>
      </c>
      <c r="AT1451" s="2" t="s">
        <v>69</v>
      </c>
    </row>
    <row r="1452" spans="1:46" ht="22.5" customHeight="1" x14ac:dyDescent="0.25">
      <c r="A1452" s="18" t="s">
        <v>14747</v>
      </c>
      <c r="B1452" s="2" t="s">
        <v>14748</v>
      </c>
      <c r="C1452" s="2" t="s">
        <v>344</v>
      </c>
      <c r="D1452" s="2" t="s">
        <v>12024</v>
      </c>
      <c r="E1452" s="2" t="s">
        <v>69</v>
      </c>
      <c r="F1452" s="19">
        <v>1</v>
      </c>
      <c r="G1452" s="19">
        <v>69</v>
      </c>
      <c r="H1452" s="19">
        <v>9.57</v>
      </c>
      <c r="I1452" s="19">
        <v>-17.23</v>
      </c>
      <c r="J1452" s="19">
        <v>-9.57</v>
      </c>
      <c r="K1452" s="19" t="s">
        <v>52</v>
      </c>
      <c r="L1452" s="19">
        <v>51.77</v>
      </c>
      <c r="M1452" s="2" t="s">
        <v>51</v>
      </c>
      <c r="N1452" s="2" t="s">
        <v>1771</v>
      </c>
      <c r="O1452" s="2" t="s">
        <v>1772</v>
      </c>
      <c r="P1452" s="2" t="s">
        <v>1773</v>
      </c>
      <c r="Q1452" s="2" t="s">
        <v>53</v>
      </c>
      <c r="R1452" s="19">
        <v>69</v>
      </c>
      <c r="S1452" s="19" t="s">
        <v>57</v>
      </c>
      <c r="T1452" s="2" t="s">
        <v>58</v>
      </c>
      <c r="U1452" s="2" t="s">
        <v>53</v>
      </c>
      <c r="V1452" s="2" t="s">
        <v>53</v>
      </c>
      <c r="W1452" s="2" t="s">
        <v>53</v>
      </c>
      <c r="X1452" s="2" t="s">
        <v>53</v>
      </c>
      <c r="Y1452" s="2" t="s">
        <v>14749</v>
      </c>
      <c r="Z1452" s="2" t="s">
        <v>14750</v>
      </c>
      <c r="AA1452" s="2" t="s">
        <v>14751</v>
      </c>
      <c r="AB1452" s="2" t="s">
        <v>14752</v>
      </c>
      <c r="AC1452" s="2" t="s">
        <v>124</v>
      </c>
      <c r="AD1452" s="2" t="s">
        <v>14753</v>
      </c>
      <c r="AE1452" s="2" t="s">
        <v>65</v>
      </c>
      <c r="AF1452" s="2" t="s">
        <v>66</v>
      </c>
      <c r="AG1452" s="2" t="s">
        <v>14754</v>
      </c>
      <c r="AH1452" s="2" t="s">
        <v>14755</v>
      </c>
      <c r="AI1452" s="2" t="s">
        <v>67</v>
      </c>
      <c r="AJ1452" s="2" t="s">
        <v>14756</v>
      </c>
      <c r="AK1452" s="2" t="s">
        <v>53</v>
      </c>
      <c r="AL1452" s="2" t="s">
        <v>53</v>
      </c>
      <c r="AM1452" s="2" t="s">
        <v>53</v>
      </c>
      <c r="AN1452" s="2" t="s">
        <v>53</v>
      </c>
      <c r="AO1452" s="2" t="s">
        <v>53</v>
      </c>
      <c r="AP1452" s="2" t="s">
        <v>53</v>
      </c>
      <c r="AQ1452" s="2" t="s">
        <v>53</v>
      </c>
      <c r="AR1452" s="2" t="s">
        <v>69</v>
      </c>
      <c r="AS1452" s="2" t="s">
        <v>52</v>
      </c>
      <c r="AT1452" s="2" t="s">
        <v>69</v>
      </c>
    </row>
    <row r="1453" spans="1:46" ht="22.5" customHeight="1" x14ac:dyDescent="0.25">
      <c r="A1453" s="18" t="s">
        <v>14757</v>
      </c>
      <c r="B1453" s="2" t="s">
        <v>14758</v>
      </c>
      <c r="C1453" s="2" t="s">
        <v>344</v>
      </c>
      <c r="D1453" s="2" t="s">
        <v>13798</v>
      </c>
      <c r="E1453" s="2" t="s">
        <v>69</v>
      </c>
      <c r="F1453" s="19">
        <v>1</v>
      </c>
      <c r="G1453" s="19">
        <v>249.77</v>
      </c>
      <c r="H1453" s="19" t="s">
        <v>52</v>
      </c>
      <c r="I1453" s="19">
        <v>-42.46</v>
      </c>
      <c r="J1453" s="19">
        <v>-21.45</v>
      </c>
      <c r="K1453" s="19" t="s">
        <v>52</v>
      </c>
      <c r="L1453" s="19">
        <v>185.86</v>
      </c>
      <c r="M1453" s="2" t="s">
        <v>53</v>
      </c>
      <c r="N1453" s="2" t="s">
        <v>984</v>
      </c>
      <c r="O1453" s="2" t="s">
        <v>985</v>
      </c>
      <c r="P1453" s="2" t="s">
        <v>986</v>
      </c>
      <c r="Q1453" s="2" t="s">
        <v>53</v>
      </c>
      <c r="R1453" s="19">
        <v>249.77</v>
      </c>
      <c r="S1453" s="19" t="s">
        <v>57</v>
      </c>
      <c r="T1453" s="2" t="s">
        <v>77</v>
      </c>
      <c r="U1453" s="2" t="s">
        <v>14759</v>
      </c>
      <c r="V1453" s="2" t="s">
        <v>14760</v>
      </c>
      <c r="W1453" s="2" t="s">
        <v>14761</v>
      </c>
      <c r="X1453" s="2" t="s">
        <v>53</v>
      </c>
      <c r="Y1453" s="2" t="s">
        <v>14759</v>
      </c>
      <c r="Z1453" s="2" t="s">
        <v>14762</v>
      </c>
      <c r="AA1453" s="2" t="s">
        <v>14763</v>
      </c>
      <c r="AB1453" s="2" t="s">
        <v>14764</v>
      </c>
      <c r="AC1453" s="2" t="s">
        <v>124</v>
      </c>
      <c r="AD1453" s="2" t="s">
        <v>14765</v>
      </c>
      <c r="AE1453" s="2" t="s">
        <v>65</v>
      </c>
      <c r="AF1453" s="2" t="s">
        <v>86</v>
      </c>
      <c r="AG1453" s="2" t="s">
        <v>14766</v>
      </c>
      <c r="AH1453" s="2" t="s">
        <v>14767</v>
      </c>
      <c r="AI1453" s="2" t="s">
        <v>67</v>
      </c>
      <c r="AJ1453" s="2" t="s">
        <v>14768</v>
      </c>
      <c r="AK1453" s="2" t="s">
        <v>53</v>
      </c>
      <c r="AL1453" s="2" t="s">
        <v>53</v>
      </c>
      <c r="AM1453" s="2" t="s">
        <v>53</v>
      </c>
      <c r="AN1453" s="2" t="s">
        <v>53</v>
      </c>
      <c r="AO1453" s="2" t="s">
        <v>53</v>
      </c>
      <c r="AP1453" s="2" t="s">
        <v>53</v>
      </c>
      <c r="AQ1453" s="2" t="s">
        <v>53</v>
      </c>
      <c r="AR1453" s="2" t="s">
        <v>69</v>
      </c>
      <c r="AS1453" s="2" t="s">
        <v>52</v>
      </c>
      <c r="AT1453" s="2" t="s">
        <v>69</v>
      </c>
    </row>
    <row r="1454" spans="1:46" ht="22.5" customHeight="1" x14ac:dyDescent="0.25">
      <c r="A1454" s="18" t="s">
        <v>14769</v>
      </c>
      <c r="B1454" s="2" t="s">
        <v>14770</v>
      </c>
      <c r="C1454" s="2" t="s">
        <v>3811</v>
      </c>
      <c r="D1454" s="2" t="s">
        <v>9821</v>
      </c>
      <c r="E1454" s="2" t="s">
        <v>69</v>
      </c>
      <c r="F1454" s="19">
        <v>0</v>
      </c>
      <c r="G1454" s="19">
        <v>59.99</v>
      </c>
      <c r="H1454" s="19">
        <v>15.9</v>
      </c>
      <c r="I1454" s="19">
        <v>-28.6</v>
      </c>
      <c r="J1454" s="19" t="s">
        <v>52</v>
      </c>
      <c r="K1454" s="19">
        <v>-63.19</v>
      </c>
      <c r="L1454" s="19">
        <v>-15.9</v>
      </c>
      <c r="M1454" s="2" t="s">
        <v>53</v>
      </c>
      <c r="N1454" s="2" t="s">
        <v>14771</v>
      </c>
      <c r="O1454" s="2" t="s">
        <v>14772</v>
      </c>
      <c r="P1454" s="2" t="s">
        <v>14773</v>
      </c>
      <c r="Q1454" s="2" t="s">
        <v>53</v>
      </c>
      <c r="R1454" s="19">
        <v>59.99</v>
      </c>
      <c r="S1454" s="19" t="s">
        <v>161</v>
      </c>
      <c r="T1454" s="2" t="s">
        <v>58</v>
      </c>
      <c r="U1454" s="2" t="s">
        <v>14774</v>
      </c>
      <c r="V1454" s="2" t="s">
        <v>14775</v>
      </c>
      <c r="W1454" s="2" t="s">
        <v>14776</v>
      </c>
      <c r="X1454" s="2" t="s">
        <v>53</v>
      </c>
      <c r="Y1454" s="2" t="s">
        <v>14774</v>
      </c>
      <c r="Z1454" s="2" t="s">
        <v>14777</v>
      </c>
      <c r="AA1454" s="2" t="s">
        <v>2178</v>
      </c>
      <c r="AB1454" s="2" t="s">
        <v>124</v>
      </c>
      <c r="AC1454" s="2" t="s">
        <v>124</v>
      </c>
      <c r="AD1454" s="2" t="s">
        <v>2179</v>
      </c>
      <c r="AE1454" s="2" t="s">
        <v>65</v>
      </c>
      <c r="AF1454" s="2" t="s">
        <v>222</v>
      </c>
      <c r="AG1454" s="2" t="s">
        <v>14778</v>
      </c>
      <c r="AH1454" s="2" t="s">
        <v>53</v>
      </c>
      <c r="AI1454" s="2" t="s">
        <v>10804</v>
      </c>
      <c r="AJ1454" s="2" t="s">
        <v>14779</v>
      </c>
      <c r="AK1454" s="2" t="s">
        <v>3818</v>
      </c>
      <c r="AL1454" s="2" t="s">
        <v>53</v>
      </c>
      <c r="AM1454" s="2" t="s">
        <v>53</v>
      </c>
      <c r="AN1454" s="2" t="s">
        <v>53</v>
      </c>
      <c r="AO1454" s="2" t="s">
        <v>53</v>
      </c>
      <c r="AP1454" s="2" t="s">
        <v>53</v>
      </c>
      <c r="AQ1454" s="2" t="s">
        <v>53</v>
      </c>
      <c r="AR1454" s="169" t="s">
        <v>51</v>
      </c>
      <c r="AS1454" s="2" t="s">
        <v>52</v>
      </c>
      <c r="AT1454" s="2" t="s">
        <v>69</v>
      </c>
    </row>
    <row r="1455" spans="1:46" ht="22.5" customHeight="1" x14ac:dyDescent="0.25">
      <c r="A1455" s="18" t="s">
        <v>14780</v>
      </c>
      <c r="B1455" s="2" t="s">
        <v>14781</v>
      </c>
      <c r="C1455" s="2" t="s">
        <v>1272</v>
      </c>
      <c r="D1455" s="2" t="s">
        <v>3325</v>
      </c>
      <c r="E1455" s="2" t="s">
        <v>51</v>
      </c>
      <c r="F1455" s="19">
        <v>0</v>
      </c>
      <c r="G1455" s="19">
        <v>78.5</v>
      </c>
      <c r="H1455" s="19">
        <v>18.22</v>
      </c>
      <c r="I1455" s="19">
        <v>-14.92</v>
      </c>
      <c r="J1455" s="19">
        <v>-18.22</v>
      </c>
      <c r="K1455" s="19">
        <v>-63.58</v>
      </c>
      <c r="L1455" s="19">
        <v>0</v>
      </c>
      <c r="M1455" s="2" t="s">
        <v>51</v>
      </c>
      <c r="N1455" s="2" t="s">
        <v>2333</v>
      </c>
      <c r="O1455" s="2" t="s">
        <v>2334</v>
      </c>
      <c r="P1455" s="2" t="s">
        <v>2335</v>
      </c>
      <c r="Q1455" s="2" t="s">
        <v>53</v>
      </c>
      <c r="R1455" s="19">
        <v>78.5</v>
      </c>
      <c r="S1455" s="19" t="s">
        <v>161</v>
      </c>
      <c r="T1455" s="2" t="s">
        <v>3326</v>
      </c>
      <c r="U1455" s="2" t="s">
        <v>53</v>
      </c>
      <c r="V1455" s="2" t="s">
        <v>53</v>
      </c>
      <c r="W1455" s="2" t="s">
        <v>53</v>
      </c>
      <c r="X1455" s="2" t="s">
        <v>53</v>
      </c>
      <c r="Y1455" s="2" t="s">
        <v>14782</v>
      </c>
      <c r="Z1455" s="2" t="s">
        <v>14783</v>
      </c>
      <c r="AA1455" s="2" t="s">
        <v>53</v>
      </c>
      <c r="AB1455" s="2" t="s">
        <v>14784</v>
      </c>
      <c r="AC1455" s="2" t="s">
        <v>97</v>
      </c>
      <c r="AD1455" s="2" t="s">
        <v>14785</v>
      </c>
      <c r="AE1455" s="2" t="s">
        <v>65</v>
      </c>
      <c r="AF1455" s="2" t="s">
        <v>66</v>
      </c>
      <c r="AG1455" s="2" t="s">
        <v>53</v>
      </c>
      <c r="AH1455" s="2" t="s">
        <v>53</v>
      </c>
      <c r="AI1455" s="2" t="s">
        <v>67</v>
      </c>
      <c r="AJ1455" s="2" t="s">
        <v>14786</v>
      </c>
      <c r="AK1455" s="2" t="s">
        <v>53</v>
      </c>
      <c r="AL1455" s="2" t="s">
        <v>53</v>
      </c>
      <c r="AM1455" s="2" t="s">
        <v>53</v>
      </c>
      <c r="AN1455" s="2" t="s">
        <v>53</v>
      </c>
      <c r="AO1455" s="2" t="s">
        <v>53</v>
      </c>
      <c r="AP1455" s="2" t="s">
        <v>53</v>
      </c>
      <c r="AQ1455" s="2" t="s">
        <v>53</v>
      </c>
      <c r="AR1455" s="2" t="s">
        <v>69</v>
      </c>
      <c r="AS1455" s="2" t="s">
        <v>52</v>
      </c>
      <c r="AT1455" s="2" t="s">
        <v>69</v>
      </c>
    </row>
    <row r="1456" spans="1:46" ht="22.5" customHeight="1" x14ac:dyDescent="0.25">
      <c r="A1456" s="18" t="s">
        <v>14787</v>
      </c>
      <c r="B1456" s="2" t="s">
        <v>14788</v>
      </c>
      <c r="C1456" s="2" t="s">
        <v>3792</v>
      </c>
      <c r="D1456" s="2" t="s">
        <v>3793</v>
      </c>
      <c r="E1456" s="2" t="s">
        <v>69</v>
      </c>
      <c r="F1456" s="19">
        <v>1</v>
      </c>
      <c r="G1456" s="19">
        <v>18.510000000000002</v>
      </c>
      <c r="H1456" s="19">
        <v>13.5</v>
      </c>
      <c r="I1456" s="19">
        <v>-8.65</v>
      </c>
      <c r="J1456" s="19">
        <v>-13.5</v>
      </c>
      <c r="K1456" s="19" t="s">
        <v>52</v>
      </c>
      <c r="L1456" s="19">
        <v>9.86</v>
      </c>
      <c r="M1456" s="2" t="s">
        <v>53</v>
      </c>
      <c r="N1456" s="2" t="s">
        <v>928</v>
      </c>
      <c r="O1456" s="2" t="s">
        <v>929</v>
      </c>
      <c r="P1456" s="2" t="s">
        <v>930</v>
      </c>
      <c r="Q1456" s="2" t="s">
        <v>53</v>
      </c>
      <c r="R1456" s="19">
        <v>18.510000000000002</v>
      </c>
      <c r="S1456" s="19" t="s">
        <v>57</v>
      </c>
      <c r="T1456" s="2" t="s">
        <v>58</v>
      </c>
      <c r="U1456" s="2" t="s">
        <v>53</v>
      </c>
      <c r="V1456" s="2" t="s">
        <v>53</v>
      </c>
      <c r="W1456" s="2" t="s">
        <v>53</v>
      </c>
      <c r="X1456" s="2" t="s">
        <v>53</v>
      </c>
      <c r="Y1456" s="2" t="s">
        <v>14789</v>
      </c>
      <c r="Z1456" s="2" t="s">
        <v>14790</v>
      </c>
      <c r="AA1456" s="2" t="s">
        <v>14791</v>
      </c>
      <c r="AB1456" s="2" t="s">
        <v>111</v>
      </c>
      <c r="AC1456" s="2" t="s">
        <v>111</v>
      </c>
      <c r="AD1456" s="2" t="s">
        <v>14792</v>
      </c>
      <c r="AE1456" s="2" t="s">
        <v>65</v>
      </c>
      <c r="AF1456" s="2" t="s">
        <v>66</v>
      </c>
      <c r="AG1456" s="2" t="s">
        <v>14793</v>
      </c>
      <c r="AH1456" s="2" t="s">
        <v>13684</v>
      </c>
      <c r="AI1456" s="2" t="s">
        <v>67</v>
      </c>
      <c r="AJ1456" s="2" t="s">
        <v>14794</v>
      </c>
      <c r="AK1456" s="2" t="s">
        <v>53</v>
      </c>
      <c r="AL1456" s="2" t="s">
        <v>53</v>
      </c>
      <c r="AM1456" s="2" t="s">
        <v>53</v>
      </c>
      <c r="AN1456" s="2" t="s">
        <v>53</v>
      </c>
      <c r="AO1456" s="2" t="s">
        <v>53</v>
      </c>
      <c r="AP1456" s="2" t="s">
        <v>53</v>
      </c>
      <c r="AQ1456" s="2" t="s">
        <v>53</v>
      </c>
      <c r="AR1456" s="2" t="s">
        <v>69</v>
      </c>
      <c r="AS1456" s="2">
        <v>1</v>
      </c>
      <c r="AT1456" s="2" t="s">
        <v>69</v>
      </c>
    </row>
    <row r="1457" spans="1:46" ht="22.5" customHeight="1" x14ac:dyDescent="0.25">
      <c r="A1457" s="18" t="s">
        <v>14795</v>
      </c>
      <c r="B1457" s="2" t="s">
        <v>14796</v>
      </c>
      <c r="C1457" s="2" t="s">
        <v>344</v>
      </c>
      <c r="D1457" s="2" t="s">
        <v>13798</v>
      </c>
      <c r="E1457" s="2" t="s">
        <v>69</v>
      </c>
      <c r="F1457" s="19">
        <v>1</v>
      </c>
      <c r="G1457" s="19">
        <v>23</v>
      </c>
      <c r="H1457" s="19">
        <v>7.43</v>
      </c>
      <c r="I1457" s="19">
        <v>-9.41</v>
      </c>
      <c r="J1457" s="19">
        <v>-7.43</v>
      </c>
      <c r="K1457" s="19" t="s">
        <v>52</v>
      </c>
      <c r="L1457" s="19">
        <v>13.59</v>
      </c>
      <c r="M1457" s="2" t="s">
        <v>53</v>
      </c>
      <c r="N1457" s="2" t="s">
        <v>524</v>
      </c>
      <c r="O1457" s="2" t="s">
        <v>6389</v>
      </c>
      <c r="P1457" s="2" t="s">
        <v>6390</v>
      </c>
      <c r="Q1457" s="2" t="s">
        <v>53</v>
      </c>
      <c r="R1457" s="19">
        <v>23</v>
      </c>
      <c r="S1457" s="19" t="s">
        <v>57</v>
      </c>
      <c r="T1457" s="2" t="s">
        <v>58</v>
      </c>
      <c r="U1457" s="2" t="s">
        <v>53</v>
      </c>
      <c r="V1457" s="2" t="s">
        <v>53</v>
      </c>
      <c r="W1457" s="2" t="s">
        <v>53</v>
      </c>
      <c r="X1457" s="2" t="s">
        <v>53</v>
      </c>
      <c r="Y1457" s="2" t="s">
        <v>14797</v>
      </c>
      <c r="Z1457" s="2" t="s">
        <v>14798</v>
      </c>
      <c r="AA1457" s="2" t="s">
        <v>14799</v>
      </c>
      <c r="AB1457" s="2" t="s">
        <v>656</v>
      </c>
      <c r="AC1457" s="2" t="s">
        <v>531</v>
      </c>
      <c r="AD1457" s="2" t="s">
        <v>14800</v>
      </c>
      <c r="AE1457" s="2" t="s">
        <v>65</v>
      </c>
      <c r="AF1457" s="2" t="s">
        <v>66</v>
      </c>
      <c r="AG1457" s="2" t="s">
        <v>14801</v>
      </c>
      <c r="AH1457" s="2" t="s">
        <v>14802</v>
      </c>
      <c r="AI1457" s="2" t="s">
        <v>67</v>
      </c>
      <c r="AJ1457" s="2" t="s">
        <v>14803</v>
      </c>
      <c r="AK1457" s="2" t="s">
        <v>53</v>
      </c>
      <c r="AL1457" s="2" t="s">
        <v>53</v>
      </c>
      <c r="AM1457" s="2" t="s">
        <v>53</v>
      </c>
      <c r="AN1457" s="2" t="s">
        <v>53</v>
      </c>
      <c r="AO1457" s="2" t="s">
        <v>53</v>
      </c>
      <c r="AP1457" s="2" t="s">
        <v>53</v>
      </c>
      <c r="AQ1457" s="2" t="s">
        <v>53</v>
      </c>
      <c r="AR1457" s="2" t="s">
        <v>69</v>
      </c>
      <c r="AS1457" s="2" t="s">
        <v>52</v>
      </c>
      <c r="AT1457" s="2" t="s">
        <v>69</v>
      </c>
    </row>
    <row r="1458" spans="1:46" ht="22.5" customHeight="1" x14ac:dyDescent="0.25">
      <c r="A1458" s="18" t="s">
        <v>14804</v>
      </c>
      <c r="B1458" s="2" t="s">
        <v>14805</v>
      </c>
      <c r="C1458" s="2" t="s">
        <v>344</v>
      </c>
      <c r="D1458" s="2" t="s">
        <v>10713</v>
      </c>
      <c r="E1458" s="2" t="s">
        <v>69</v>
      </c>
      <c r="F1458" s="19">
        <v>1</v>
      </c>
      <c r="G1458" s="19">
        <v>237.9</v>
      </c>
      <c r="H1458" s="19">
        <v>10.72</v>
      </c>
      <c r="I1458" s="19">
        <v>-40.44</v>
      </c>
      <c r="J1458" s="19">
        <v>-31.17</v>
      </c>
      <c r="K1458" s="19" t="s">
        <v>52</v>
      </c>
      <c r="L1458" s="19">
        <v>177.01</v>
      </c>
      <c r="M1458" s="2" t="s">
        <v>53</v>
      </c>
      <c r="N1458" s="2" t="s">
        <v>3387</v>
      </c>
      <c r="O1458" s="2" t="s">
        <v>6059</v>
      </c>
      <c r="P1458" s="2" t="s">
        <v>3389</v>
      </c>
      <c r="Q1458" s="2" t="s">
        <v>53</v>
      </c>
      <c r="R1458" s="19">
        <v>237.9</v>
      </c>
      <c r="S1458" s="19" t="s">
        <v>57</v>
      </c>
      <c r="T1458" s="2" t="s">
        <v>58</v>
      </c>
      <c r="U1458" s="2" t="s">
        <v>53</v>
      </c>
      <c r="V1458" s="2" t="s">
        <v>53</v>
      </c>
      <c r="W1458" s="2" t="s">
        <v>53</v>
      </c>
      <c r="X1458" s="2" t="s">
        <v>53</v>
      </c>
      <c r="Y1458" s="2" t="s">
        <v>14806</v>
      </c>
      <c r="Z1458" s="2" t="s">
        <v>14807</v>
      </c>
      <c r="AA1458" s="2" t="s">
        <v>14808</v>
      </c>
      <c r="AB1458" s="2" t="s">
        <v>14809</v>
      </c>
      <c r="AC1458" s="2" t="s">
        <v>2627</v>
      </c>
      <c r="AD1458" s="2" t="s">
        <v>14810</v>
      </c>
      <c r="AE1458" s="2" t="s">
        <v>65</v>
      </c>
      <c r="AF1458" s="2" t="s">
        <v>66</v>
      </c>
      <c r="AG1458" s="2" t="s">
        <v>14618</v>
      </c>
      <c r="AH1458" s="2" t="s">
        <v>14811</v>
      </c>
      <c r="AI1458" s="2" t="s">
        <v>67</v>
      </c>
      <c r="AJ1458" s="2" t="s">
        <v>14812</v>
      </c>
      <c r="AK1458" s="2" t="s">
        <v>53</v>
      </c>
      <c r="AL1458" s="2" t="s">
        <v>53</v>
      </c>
      <c r="AM1458" s="2" t="s">
        <v>53</v>
      </c>
      <c r="AN1458" s="2" t="s">
        <v>53</v>
      </c>
      <c r="AO1458" s="2" t="s">
        <v>53</v>
      </c>
      <c r="AP1458" s="2" t="s">
        <v>53</v>
      </c>
      <c r="AQ1458" s="2" t="s">
        <v>53</v>
      </c>
      <c r="AR1458" s="2" t="s">
        <v>69</v>
      </c>
      <c r="AS1458" s="2" t="s">
        <v>52</v>
      </c>
      <c r="AT1458" s="2" t="s">
        <v>69</v>
      </c>
    </row>
    <row r="1459" spans="1:46" ht="22.5" customHeight="1" x14ac:dyDescent="0.25">
      <c r="A1459" s="18" t="s">
        <v>14813</v>
      </c>
      <c r="B1459" s="2" t="s">
        <v>14814</v>
      </c>
      <c r="C1459" s="2" t="s">
        <v>344</v>
      </c>
      <c r="D1459" s="2" t="s">
        <v>13798</v>
      </c>
      <c r="E1459" s="2" t="s">
        <v>69</v>
      </c>
      <c r="F1459" s="19">
        <v>1</v>
      </c>
      <c r="G1459" s="19">
        <v>131.9</v>
      </c>
      <c r="H1459" s="19" t="s">
        <v>52</v>
      </c>
      <c r="I1459" s="19">
        <v>-22.42</v>
      </c>
      <c r="J1459" s="19">
        <v>-17.95</v>
      </c>
      <c r="K1459" s="19" t="s">
        <v>52</v>
      </c>
      <c r="L1459" s="19">
        <v>91.53</v>
      </c>
      <c r="M1459" s="2" t="s">
        <v>51</v>
      </c>
      <c r="N1459" s="2" t="s">
        <v>5050</v>
      </c>
      <c r="O1459" s="2" t="s">
        <v>5051</v>
      </c>
      <c r="P1459" s="2" t="s">
        <v>5052</v>
      </c>
      <c r="Q1459" s="2" t="s">
        <v>53</v>
      </c>
      <c r="R1459" s="19">
        <v>131.9</v>
      </c>
      <c r="S1459" s="19" t="s">
        <v>57</v>
      </c>
      <c r="T1459" s="2" t="s">
        <v>58</v>
      </c>
      <c r="U1459" s="2" t="s">
        <v>53</v>
      </c>
      <c r="V1459" s="2" t="s">
        <v>53</v>
      </c>
      <c r="W1459" s="2" t="s">
        <v>53</v>
      </c>
      <c r="X1459" s="2" t="s">
        <v>53</v>
      </c>
      <c r="Y1459" s="2" t="s">
        <v>14815</v>
      </c>
      <c r="Z1459" s="2" t="s">
        <v>14816</v>
      </c>
      <c r="AA1459" s="2" t="s">
        <v>14817</v>
      </c>
      <c r="AB1459" s="2" t="s">
        <v>1762</v>
      </c>
      <c r="AC1459" s="2" t="s">
        <v>111</v>
      </c>
      <c r="AD1459" s="2" t="s">
        <v>14818</v>
      </c>
      <c r="AE1459" s="2" t="s">
        <v>65</v>
      </c>
      <c r="AF1459" s="2" t="s">
        <v>66</v>
      </c>
      <c r="AG1459" s="2" t="s">
        <v>14819</v>
      </c>
      <c r="AH1459" s="2" t="s">
        <v>14820</v>
      </c>
      <c r="AI1459" s="2" t="s">
        <v>67</v>
      </c>
      <c r="AJ1459" s="2" t="s">
        <v>14821</v>
      </c>
      <c r="AK1459" s="2" t="s">
        <v>53</v>
      </c>
      <c r="AL1459" s="2" t="s">
        <v>53</v>
      </c>
      <c r="AM1459" s="2" t="s">
        <v>53</v>
      </c>
      <c r="AN1459" s="2" t="s">
        <v>53</v>
      </c>
      <c r="AO1459" s="2" t="s">
        <v>53</v>
      </c>
      <c r="AP1459" s="2" t="s">
        <v>53</v>
      </c>
      <c r="AQ1459" s="2" t="s">
        <v>53</v>
      </c>
      <c r="AR1459" s="2" t="s">
        <v>69</v>
      </c>
      <c r="AS1459" s="2" t="s">
        <v>52</v>
      </c>
      <c r="AT1459" s="2" t="s">
        <v>69</v>
      </c>
    </row>
    <row r="1460" spans="1:46" ht="22.5" customHeight="1" x14ac:dyDescent="0.25">
      <c r="A1460" s="18" t="s">
        <v>14822</v>
      </c>
      <c r="B1460" s="2" t="s">
        <v>14814</v>
      </c>
      <c r="C1460" s="2" t="s">
        <v>344</v>
      </c>
      <c r="D1460" s="2" t="s">
        <v>13798</v>
      </c>
      <c r="E1460" s="2" t="s">
        <v>69</v>
      </c>
      <c r="F1460" s="19">
        <v>1</v>
      </c>
      <c r="G1460" s="19">
        <v>110.57</v>
      </c>
      <c r="H1460" s="19" t="s">
        <v>52</v>
      </c>
      <c r="I1460" s="19">
        <v>-18.8</v>
      </c>
      <c r="J1460" s="19">
        <v>-18.45</v>
      </c>
      <c r="K1460" s="19" t="s">
        <v>52</v>
      </c>
      <c r="L1460" s="19">
        <v>73.319999999999993</v>
      </c>
      <c r="M1460" s="2" t="s">
        <v>53</v>
      </c>
      <c r="N1460" s="2" t="s">
        <v>905</v>
      </c>
      <c r="O1460" s="2" t="s">
        <v>1163</v>
      </c>
      <c r="P1460" s="2" t="s">
        <v>1164</v>
      </c>
      <c r="Q1460" s="2" t="s">
        <v>53</v>
      </c>
      <c r="R1460" s="19">
        <v>110.57</v>
      </c>
      <c r="S1460" s="19" t="s">
        <v>57</v>
      </c>
      <c r="T1460" s="2" t="s">
        <v>58</v>
      </c>
      <c r="U1460" s="2" t="s">
        <v>53</v>
      </c>
      <c r="V1460" s="2" t="s">
        <v>53</v>
      </c>
      <c r="W1460" s="2" t="s">
        <v>53</v>
      </c>
      <c r="X1460" s="2" t="s">
        <v>53</v>
      </c>
      <c r="Y1460" s="2" t="s">
        <v>14823</v>
      </c>
      <c r="Z1460" s="2" t="s">
        <v>14824</v>
      </c>
      <c r="AA1460" s="2" t="s">
        <v>14825</v>
      </c>
      <c r="AB1460" s="2" t="s">
        <v>14826</v>
      </c>
      <c r="AC1460" s="2" t="s">
        <v>124</v>
      </c>
      <c r="AD1460" s="2" t="s">
        <v>14827</v>
      </c>
      <c r="AE1460" s="2" t="s">
        <v>65</v>
      </c>
      <c r="AF1460" s="2" t="s">
        <v>66</v>
      </c>
      <c r="AG1460" s="2" t="s">
        <v>14828</v>
      </c>
      <c r="AH1460" s="2" t="s">
        <v>14829</v>
      </c>
      <c r="AI1460" s="2" t="s">
        <v>67</v>
      </c>
      <c r="AJ1460" s="2" t="s">
        <v>14830</v>
      </c>
      <c r="AK1460" s="2" t="s">
        <v>53</v>
      </c>
      <c r="AL1460" s="2" t="s">
        <v>53</v>
      </c>
      <c r="AM1460" s="2" t="s">
        <v>53</v>
      </c>
      <c r="AN1460" s="2" t="s">
        <v>53</v>
      </c>
      <c r="AO1460" s="2" t="s">
        <v>53</v>
      </c>
      <c r="AP1460" s="2" t="s">
        <v>53</v>
      </c>
      <c r="AQ1460" s="2" t="s">
        <v>53</v>
      </c>
      <c r="AR1460" s="2" t="s">
        <v>69</v>
      </c>
      <c r="AS1460" s="2" t="s">
        <v>52</v>
      </c>
      <c r="AT1460" s="2" t="s">
        <v>69</v>
      </c>
    </row>
    <row r="1461" spans="1:46" ht="22.5" customHeight="1" x14ac:dyDescent="0.25">
      <c r="A1461" s="18" t="s">
        <v>14831</v>
      </c>
      <c r="B1461" s="2" t="s">
        <v>14832</v>
      </c>
      <c r="C1461" s="2" t="s">
        <v>344</v>
      </c>
      <c r="D1461" s="2" t="s">
        <v>13798</v>
      </c>
      <c r="E1461" s="2" t="s">
        <v>69</v>
      </c>
      <c r="F1461" s="19">
        <v>1</v>
      </c>
      <c r="G1461" s="19">
        <v>39.409999999999997</v>
      </c>
      <c r="H1461" s="19">
        <v>15.9</v>
      </c>
      <c r="I1461" s="19">
        <v>-12.2</v>
      </c>
      <c r="J1461" s="19" t="s">
        <v>52</v>
      </c>
      <c r="K1461" s="19" t="s">
        <v>52</v>
      </c>
      <c r="L1461" s="19">
        <v>43.11</v>
      </c>
      <c r="M1461" s="2" t="s">
        <v>53</v>
      </c>
      <c r="N1461" s="2" t="s">
        <v>14833</v>
      </c>
      <c r="O1461" s="2" t="s">
        <v>14834</v>
      </c>
      <c r="P1461" s="2" t="s">
        <v>14835</v>
      </c>
      <c r="Q1461" s="2" t="s">
        <v>53</v>
      </c>
      <c r="R1461" s="19">
        <v>39.409999999999997</v>
      </c>
      <c r="S1461" s="19" t="s">
        <v>57</v>
      </c>
      <c r="T1461" s="2" t="s">
        <v>58</v>
      </c>
      <c r="U1461" s="2" t="s">
        <v>14836</v>
      </c>
      <c r="V1461" s="2" t="s">
        <v>14837</v>
      </c>
      <c r="W1461" s="2" t="s">
        <v>14838</v>
      </c>
      <c r="X1461" s="2" t="s">
        <v>53</v>
      </c>
      <c r="Y1461" s="2" t="s">
        <v>14836</v>
      </c>
      <c r="Z1461" s="2" t="s">
        <v>14839</v>
      </c>
      <c r="AA1461" s="2" t="s">
        <v>14840</v>
      </c>
      <c r="AB1461" s="2" t="s">
        <v>124</v>
      </c>
      <c r="AC1461" s="2" t="s">
        <v>124</v>
      </c>
      <c r="AD1461" s="2" t="s">
        <v>14841</v>
      </c>
      <c r="AE1461" s="2" t="s">
        <v>65</v>
      </c>
      <c r="AF1461" s="2" t="s">
        <v>222</v>
      </c>
      <c r="AG1461" s="2" t="s">
        <v>14842</v>
      </c>
      <c r="AH1461" s="2" t="s">
        <v>14843</v>
      </c>
      <c r="AI1461" s="2" t="s">
        <v>1814</v>
      </c>
      <c r="AJ1461" s="2" t="s">
        <v>14844</v>
      </c>
      <c r="AK1461" s="2" t="s">
        <v>53</v>
      </c>
      <c r="AL1461" s="2" t="s">
        <v>53</v>
      </c>
      <c r="AM1461" s="2" t="s">
        <v>53</v>
      </c>
      <c r="AN1461" s="2" t="s">
        <v>53</v>
      </c>
      <c r="AO1461" s="2" t="s">
        <v>53</v>
      </c>
      <c r="AP1461" s="2" t="s">
        <v>53</v>
      </c>
      <c r="AQ1461" s="2" t="s">
        <v>53</v>
      </c>
      <c r="AR1461" s="2" t="s">
        <v>69</v>
      </c>
      <c r="AS1461" s="2" t="s">
        <v>52</v>
      </c>
      <c r="AT1461" s="2" t="s">
        <v>69</v>
      </c>
    </row>
    <row r="1462" spans="1:46" ht="22.5" customHeight="1" x14ac:dyDescent="0.25">
      <c r="A1462" s="18" t="s">
        <v>14845</v>
      </c>
      <c r="B1462" s="2" t="s">
        <v>14832</v>
      </c>
      <c r="C1462" s="2" t="s">
        <v>344</v>
      </c>
      <c r="D1462" s="2" t="s">
        <v>12024</v>
      </c>
      <c r="E1462" s="2" t="s">
        <v>69</v>
      </c>
      <c r="F1462" s="19">
        <v>1</v>
      </c>
      <c r="G1462" s="19">
        <v>189.99</v>
      </c>
      <c r="H1462" s="19" t="s">
        <v>52</v>
      </c>
      <c r="I1462" s="19">
        <v>-22.8</v>
      </c>
      <c r="J1462" s="19">
        <v>-20.45</v>
      </c>
      <c r="K1462" s="19" t="s">
        <v>52</v>
      </c>
      <c r="L1462" s="19">
        <v>146.74</v>
      </c>
      <c r="M1462" s="2" t="s">
        <v>53</v>
      </c>
      <c r="N1462" s="2" t="s">
        <v>54</v>
      </c>
      <c r="O1462" s="2" t="s">
        <v>447</v>
      </c>
      <c r="P1462" s="2" t="s">
        <v>448</v>
      </c>
      <c r="Q1462" s="2" t="s">
        <v>53</v>
      </c>
      <c r="R1462" s="19">
        <v>189.99</v>
      </c>
      <c r="S1462" s="19" t="s">
        <v>161</v>
      </c>
      <c r="T1462" s="2" t="s">
        <v>58</v>
      </c>
      <c r="U1462" s="2" t="s">
        <v>53</v>
      </c>
      <c r="V1462" s="2" t="s">
        <v>53</v>
      </c>
      <c r="W1462" s="2" t="s">
        <v>53</v>
      </c>
      <c r="X1462" s="2" t="s">
        <v>53</v>
      </c>
      <c r="Y1462" s="2" t="s">
        <v>14846</v>
      </c>
      <c r="Z1462" s="2" t="s">
        <v>14847</v>
      </c>
      <c r="AA1462" s="2" t="s">
        <v>14848</v>
      </c>
      <c r="AB1462" s="2" t="s">
        <v>3303</v>
      </c>
      <c r="AC1462" s="2" t="s">
        <v>111</v>
      </c>
      <c r="AD1462" s="2" t="s">
        <v>3304</v>
      </c>
      <c r="AE1462" s="2" t="s">
        <v>65</v>
      </c>
      <c r="AF1462" s="2" t="s">
        <v>66</v>
      </c>
      <c r="AG1462" s="2" t="s">
        <v>13993</v>
      </c>
      <c r="AH1462" s="2" t="s">
        <v>14849</v>
      </c>
      <c r="AI1462" s="2" t="s">
        <v>67</v>
      </c>
      <c r="AJ1462" s="2" t="s">
        <v>14850</v>
      </c>
      <c r="AK1462" s="2" t="s">
        <v>53</v>
      </c>
      <c r="AL1462" s="2" t="s">
        <v>53</v>
      </c>
      <c r="AM1462" s="2" t="s">
        <v>53</v>
      </c>
      <c r="AN1462" s="2" t="s">
        <v>53</v>
      </c>
      <c r="AO1462" s="2" t="s">
        <v>53</v>
      </c>
      <c r="AP1462" s="2" t="s">
        <v>53</v>
      </c>
      <c r="AQ1462" s="2" t="s">
        <v>53</v>
      </c>
      <c r="AR1462" s="2" t="s">
        <v>69</v>
      </c>
      <c r="AS1462" s="2" t="s">
        <v>52</v>
      </c>
      <c r="AT1462" s="2" t="s">
        <v>69</v>
      </c>
    </row>
    <row r="1463" spans="1:46" ht="22.5" customHeight="1" x14ac:dyDescent="0.25">
      <c r="A1463" s="18" t="s">
        <v>14851</v>
      </c>
      <c r="B1463" s="2" t="s">
        <v>14852</v>
      </c>
      <c r="C1463" s="2" t="s">
        <v>344</v>
      </c>
      <c r="D1463" s="2" t="s">
        <v>13798</v>
      </c>
      <c r="E1463" s="2" t="s">
        <v>69</v>
      </c>
      <c r="F1463" s="19">
        <v>1</v>
      </c>
      <c r="G1463" s="19">
        <v>193.99</v>
      </c>
      <c r="H1463" s="19" t="s">
        <v>52</v>
      </c>
      <c r="I1463" s="19">
        <v>-23.28</v>
      </c>
      <c r="J1463" s="19">
        <v>-26.45</v>
      </c>
      <c r="K1463" s="19" t="s">
        <v>52</v>
      </c>
      <c r="L1463" s="19">
        <v>144.26</v>
      </c>
      <c r="M1463" s="2" t="s">
        <v>53</v>
      </c>
      <c r="N1463" s="2" t="s">
        <v>559</v>
      </c>
      <c r="O1463" s="2" t="s">
        <v>560</v>
      </c>
      <c r="P1463" s="2" t="s">
        <v>561</v>
      </c>
      <c r="Q1463" s="2" t="s">
        <v>53</v>
      </c>
      <c r="R1463" s="19">
        <v>193.99</v>
      </c>
      <c r="S1463" s="19" t="s">
        <v>161</v>
      </c>
      <c r="T1463" s="2" t="s">
        <v>58</v>
      </c>
      <c r="U1463" s="2" t="s">
        <v>53</v>
      </c>
      <c r="V1463" s="2" t="s">
        <v>53</v>
      </c>
      <c r="W1463" s="2" t="s">
        <v>53</v>
      </c>
      <c r="X1463" s="2" t="s">
        <v>53</v>
      </c>
      <c r="Y1463" s="2" t="s">
        <v>14853</v>
      </c>
      <c r="Z1463" s="2" t="s">
        <v>14854</v>
      </c>
      <c r="AA1463" s="2" t="s">
        <v>14855</v>
      </c>
      <c r="AB1463" s="2" t="s">
        <v>14856</v>
      </c>
      <c r="AC1463" s="2" t="s">
        <v>124</v>
      </c>
      <c r="AD1463" s="2" t="s">
        <v>14857</v>
      </c>
      <c r="AE1463" s="2" t="s">
        <v>65</v>
      </c>
      <c r="AF1463" s="2" t="s">
        <v>66</v>
      </c>
      <c r="AG1463" s="2" t="s">
        <v>14858</v>
      </c>
      <c r="AH1463" s="2" t="s">
        <v>14859</v>
      </c>
      <c r="AI1463" s="2" t="s">
        <v>67</v>
      </c>
      <c r="AJ1463" s="2" t="s">
        <v>14860</v>
      </c>
      <c r="AK1463" s="2" t="s">
        <v>53</v>
      </c>
      <c r="AL1463" s="2" t="s">
        <v>53</v>
      </c>
      <c r="AM1463" s="2" t="s">
        <v>53</v>
      </c>
      <c r="AN1463" s="2" t="s">
        <v>53</v>
      </c>
      <c r="AO1463" s="2" t="s">
        <v>53</v>
      </c>
      <c r="AP1463" s="2" t="s">
        <v>53</v>
      </c>
      <c r="AQ1463" s="2" t="s">
        <v>53</v>
      </c>
      <c r="AR1463" s="2" t="s">
        <v>69</v>
      </c>
      <c r="AS1463" s="2" t="s">
        <v>52</v>
      </c>
      <c r="AT1463" s="2" t="s">
        <v>69</v>
      </c>
    </row>
    <row r="1464" spans="1:46" ht="22.5" customHeight="1" x14ac:dyDescent="0.25">
      <c r="A1464" s="18" t="s">
        <v>14861</v>
      </c>
      <c r="B1464" s="2" t="s">
        <v>14862</v>
      </c>
      <c r="C1464" s="2" t="s">
        <v>344</v>
      </c>
      <c r="D1464" s="2" t="s">
        <v>13798</v>
      </c>
      <c r="E1464" s="2" t="s">
        <v>69</v>
      </c>
      <c r="F1464" s="19">
        <v>1</v>
      </c>
      <c r="G1464" s="19">
        <v>179.9</v>
      </c>
      <c r="H1464" s="19" t="s">
        <v>52</v>
      </c>
      <c r="I1464" s="19">
        <v>-21.59</v>
      </c>
      <c r="J1464" s="19">
        <v>-26.45</v>
      </c>
      <c r="K1464" s="19" t="s">
        <v>52</v>
      </c>
      <c r="L1464" s="19">
        <v>131.86000000000001</v>
      </c>
      <c r="M1464" s="2" t="s">
        <v>53</v>
      </c>
      <c r="N1464" s="2" t="s">
        <v>758</v>
      </c>
      <c r="O1464" s="2" t="s">
        <v>759</v>
      </c>
      <c r="P1464" s="2" t="s">
        <v>760</v>
      </c>
      <c r="Q1464" s="2" t="s">
        <v>53</v>
      </c>
      <c r="R1464" s="19">
        <v>179.9</v>
      </c>
      <c r="S1464" s="19" t="s">
        <v>161</v>
      </c>
      <c r="T1464" s="2" t="s">
        <v>58</v>
      </c>
      <c r="U1464" s="2" t="s">
        <v>53</v>
      </c>
      <c r="V1464" s="2" t="s">
        <v>53</v>
      </c>
      <c r="W1464" s="2" t="s">
        <v>53</v>
      </c>
      <c r="X1464" s="2" t="s">
        <v>53</v>
      </c>
      <c r="Y1464" s="2" t="s">
        <v>14853</v>
      </c>
      <c r="Z1464" s="2" t="s">
        <v>14854</v>
      </c>
      <c r="AA1464" s="2" t="s">
        <v>14855</v>
      </c>
      <c r="AB1464" s="2" t="s">
        <v>14856</v>
      </c>
      <c r="AC1464" s="2" t="s">
        <v>124</v>
      </c>
      <c r="AD1464" s="2" t="s">
        <v>14857</v>
      </c>
      <c r="AE1464" s="2" t="s">
        <v>65</v>
      </c>
      <c r="AF1464" s="2" t="s">
        <v>66</v>
      </c>
      <c r="AG1464" s="2" t="s">
        <v>14828</v>
      </c>
      <c r="AH1464" s="2" t="s">
        <v>14859</v>
      </c>
      <c r="AI1464" s="2" t="s">
        <v>67</v>
      </c>
      <c r="AJ1464" s="2" t="s">
        <v>14863</v>
      </c>
      <c r="AK1464" s="2" t="s">
        <v>53</v>
      </c>
      <c r="AL1464" s="2" t="s">
        <v>53</v>
      </c>
      <c r="AM1464" s="2" t="s">
        <v>53</v>
      </c>
      <c r="AN1464" s="2" t="s">
        <v>53</v>
      </c>
      <c r="AO1464" s="2" t="s">
        <v>53</v>
      </c>
      <c r="AP1464" s="2" t="s">
        <v>53</v>
      </c>
      <c r="AQ1464" s="2" t="s">
        <v>53</v>
      </c>
      <c r="AR1464" s="2" t="s">
        <v>69</v>
      </c>
      <c r="AS1464" s="2" t="s">
        <v>52</v>
      </c>
      <c r="AT1464" s="2" t="s">
        <v>69</v>
      </c>
    </row>
    <row r="1465" spans="1:46" ht="22.5" customHeight="1" x14ac:dyDescent="0.25">
      <c r="A1465" s="18" t="s">
        <v>14864</v>
      </c>
      <c r="B1465" s="2" t="s">
        <v>14865</v>
      </c>
      <c r="C1465" s="2" t="s">
        <v>344</v>
      </c>
      <c r="D1465" s="2" t="s">
        <v>13798</v>
      </c>
      <c r="E1465" s="2" t="s">
        <v>69</v>
      </c>
      <c r="F1465" s="19">
        <v>1</v>
      </c>
      <c r="G1465" s="19">
        <v>67.42</v>
      </c>
      <c r="H1465" s="19">
        <v>11</v>
      </c>
      <c r="I1465" s="19">
        <v>-16.96</v>
      </c>
      <c r="J1465" s="19">
        <v>-11</v>
      </c>
      <c r="K1465" s="19" t="s">
        <v>52</v>
      </c>
      <c r="L1465" s="19">
        <v>50.46</v>
      </c>
      <c r="M1465" s="2" t="s">
        <v>53</v>
      </c>
      <c r="N1465" s="2" t="s">
        <v>687</v>
      </c>
      <c r="O1465" s="2" t="s">
        <v>688</v>
      </c>
      <c r="P1465" s="2" t="s">
        <v>689</v>
      </c>
      <c r="Q1465" s="2" t="s">
        <v>53</v>
      </c>
      <c r="R1465" s="19">
        <v>67.42</v>
      </c>
      <c r="S1465" s="19" t="s">
        <v>57</v>
      </c>
      <c r="T1465" s="2" t="s">
        <v>58</v>
      </c>
      <c r="U1465" s="2" t="s">
        <v>53</v>
      </c>
      <c r="V1465" s="2" t="s">
        <v>53</v>
      </c>
      <c r="W1465" s="2" t="s">
        <v>53</v>
      </c>
      <c r="X1465" s="2" t="s">
        <v>53</v>
      </c>
      <c r="Y1465" s="2" t="s">
        <v>14866</v>
      </c>
      <c r="Z1465" s="2" t="s">
        <v>14867</v>
      </c>
      <c r="AA1465" s="2" t="s">
        <v>14868</v>
      </c>
      <c r="AB1465" s="2" t="s">
        <v>2500</v>
      </c>
      <c r="AC1465" s="2" t="s">
        <v>124</v>
      </c>
      <c r="AD1465" s="2" t="s">
        <v>14869</v>
      </c>
      <c r="AE1465" s="2" t="s">
        <v>65</v>
      </c>
      <c r="AF1465" s="2" t="s">
        <v>66</v>
      </c>
      <c r="AG1465" s="2" t="s">
        <v>14284</v>
      </c>
      <c r="AH1465" s="2" t="s">
        <v>14870</v>
      </c>
      <c r="AI1465" s="2" t="s">
        <v>67</v>
      </c>
      <c r="AJ1465" s="2" t="s">
        <v>14871</v>
      </c>
      <c r="AK1465" s="2" t="s">
        <v>53</v>
      </c>
      <c r="AL1465" s="2" t="s">
        <v>53</v>
      </c>
      <c r="AM1465" s="2" t="s">
        <v>53</v>
      </c>
      <c r="AN1465" s="2" t="s">
        <v>53</v>
      </c>
      <c r="AO1465" s="2" t="s">
        <v>53</v>
      </c>
      <c r="AP1465" s="2" t="s">
        <v>53</v>
      </c>
      <c r="AQ1465" s="2" t="s">
        <v>53</v>
      </c>
      <c r="AR1465" s="2" t="s">
        <v>69</v>
      </c>
      <c r="AS1465" s="2" t="s">
        <v>52</v>
      </c>
      <c r="AT1465" s="2" t="s">
        <v>69</v>
      </c>
    </row>
    <row r="1466" spans="1:46" ht="22.5" customHeight="1" x14ac:dyDescent="0.25">
      <c r="A1466" s="18" t="s">
        <v>14872</v>
      </c>
      <c r="B1466" s="2" t="s">
        <v>14873</v>
      </c>
      <c r="C1466" s="2" t="s">
        <v>344</v>
      </c>
      <c r="D1466" s="2" t="s">
        <v>13798</v>
      </c>
      <c r="E1466" s="2" t="s">
        <v>69</v>
      </c>
      <c r="F1466" s="19">
        <v>1</v>
      </c>
      <c r="G1466" s="19">
        <v>217.9</v>
      </c>
      <c r="H1466" s="19" t="s">
        <v>52</v>
      </c>
      <c r="I1466" s="19">
        <v>-37.04</v>
      </c>
      <c r="J1466" s="19">
        <v>-20.45</v>
      </c>
      <c r="K1466" s="19" t="s">
        <v>52</v>
      </c>
      <c r="L1466" s="19">
        <v>160.41</v>
      </c>
      <c r="M1466" s="2" t="s">
        <v>53</v>
      </c>
      <c r="N1466" s="2" t="s">
        <v>827</v>
      </c>
      <c r="O1466" s="2" t="s">
        <v>9575</v>
      </c>
      <c r="P1466" s="2" t="s">
        <v>9576</v>
      </c>
      <c r="Q1466" s="2" t="s">
        <v>53</v>
      </c>
      <c r="R1466" s="19">
        <v>217.9</v>
      </c>
      <c r="S1466" s="19" t="s">
        <v>57</v>
      </c>
      <c r="T1466" s="2" t="s">
        <v>58</v>
      </c>
      <c r="U1466" s="2" t="s">
        <v>53</v>
      </c>
      <c r="V1466" s="2" t="s">
        <v>53</v>
      </c>
      <c r="W1466" s="2" t="s">
        <v>53</v>
      </c>
      <c r="X1466" s="2" t="s">
        <v>53</v>
      </c>
      <c r="Y1466" s="2" t="s">
        <v>14874</v>
      </c>
      <c r="Z1466" s="2" t="s">
        <v>14875</v>
      </c>
      <c r="AA1466" s="2" t="s">
        <v>14876</v>
      </c>
      <c r="AB1466" s="2" t="s">
        <v>8730</v>
      </c>
      <c r="AC1466" s="2" t="s">
        <v>97</v>
      </c>
      <c r="AD1466" s="2" t="s">
        <v>8731</v>
      </c>
      <c r="AE1466" s="2" t="s">
        <v>65</v>
      </c>
      <c r="AF1466" s="2" t="s">
        <v>66</v>
      </c>
      <c r="AG1466" s="2" t="s">
        <v>14877</v>
      </c>
      <c r="AH1466" s="2" t="s">
        <v>14878</v>
      </c>
      <c r="AI1466" s="2" t="s">
        <v>67</v>
      </c>
      <c r="AJ1466" s="2" t="s">
        <v>14879</v>
      </c>
      <c r="AK1466" s="2" t="s">
        <v>53</v>
      </c>
      <c r="AL1466" s="2" t="s">
        <v>53</v>
      </c>
      <c r="AM1466" s="2" t="s">
        <v>53</v>
      </c>
      <c r="AN1466" s="2" t="s">
        <v>53</v>
      </c>
      <c r="AO1466" s="2" t="s">
        <v>53</v>
      </c>
      <c r="AP1466" s="2" t="s">
        <v>53</v>
      </c>
      <c r="AQ1466" s="2" t="s">
        <v>53</v>
      </c>
      <c r="AR1466" s="2" t="s">
        <v>69</v>
      </c>
      <c r="AS1466" s="2" t="s">
        <v>52</v>
      </c>
      <c r="AT1466" s="2" t="s">
        <v>69</v>
      </c>
    </row>
    <row r="1467" spans="1:46" ht="22.5" customHeight="1" x14ac:dyDescent="0.25">
      <c r="A1467" s="18" t="s">
        <v>14880</v>
      </c>
      <c r="B1467" s="2" t="s">
        <v>14881</v>
      </c>
      <c r="C1467" s="2" t="s">
        <v>344</v>
      </c>
      <c r="D1467" s="2" t="s">
        <v>9612</v>
      </c>
      <c r="E1467" s="2" t="s">
        <v>69</v>
      </c>
      <c r="F1467" s="19">
        <v>1</v>
      </c>
      <c r="G1467" s="19">
        <v>130</v>
      </c>
      <c r="H1467" s="19">
        <v>22.85</v>
      </c>
      <c r="I1467" s="19">
        <v>-22.1</v>
      </c>
      <c r="J1467" s="19">
        <v>-41.3</v>
      </c>
      <c r="K1467" s="19" t="s">
        <v>52</v>
      </c>
      <c r="L1467" s="19">
        <v>89.45</v>
      </c>
      <c r="M1467" s="2" t="s">
        <v>51</v>
      </c>
      <c r="N1467" s="2" t="s">
        <v>3926</v>
      </c>
      <c r="O1467" s="2" t="s">
        <v>3927</v>
      </c>
      <c r="P1467" s="2" t="s">
        <v>3928</v>
      </c>
      <c r="Q1467" s="2" t="s">
        <v>53</v>
      </c>
      <c r="R1467" s="19">
        <v>130</v>
      </c>
      <c r="S1467" s="19" t="s">
        <v>57</v>
      </c>
      <c r="T1467" s="2" t="s">
        <v>58</v>
      </c>
      <c r="U1467" s="2" t="s">
        <v>53</v>
      </c>
      <c r="V1467" s="2" t="s">
        <v>53</v>
      </c>
      <c r="W1467" s="2" t="s">
        <v>53</v>
      </c>
      <c r="X1467" s="2" t="s">
        <v>53</v>
      </c>
      <c r="Y1467" s="2" t="s">
        <v>14882</v>
      </c>
      <c r="Z1467" s="2" t="s">
        <v>14883</v>
      </c>
      <c r="AA1467" s="2" t="s">
        <v>14884</v>
      </c>
      <c r="AB1467" s="2" t="s">
        <v>14885</v>
      </c>
      <c r="AC1467" s="2" t="s">
        <v>168</v>
      </c>
      <c r="AD1467" s="2" t="s">
        <v>14886</v>
      </c>
      <c r="AE1467" s="2" t="s">
        <v>65</v>
      </c>
      <c r="AF1467" s="2" t="s">
        <v>66</v>
      </c>
      <c r="AG1467" s="2" t="s">
        <v>14887</v>
      </c>
      <c r="AH1467" s="2" t="s">
        <v>14888</v>
      </c>
      <c r="AI1467" s="2" t="s">
        <v>67</v>
      </c>
      <c r="AJ1467" s="2" t="s">
        <v>14889</v>
      </c>
      <c r="AK1467" s="2" t="s">
        <v>53</v>
      </c>
      <c r="AL1467" s="2" t="s">
        <v>53</v>
      </c>
      <c r="AM1467" s="2" t="s">
        <v>53</v>
      </c>
      <c r="AN1467" s="2" t="s">
        <v>53</v>
      </c>
      <c r="AO1467" s="2" t="s">
        <v>53</v>
      </c>
      <c r="AP1467" s="2" t="s">
        <v>53</v>
      </c>
      <c r="AQ1467" s="2" t="s">
        <v>53</v>
      </c>
      <c r="AR1467" s="2" t="s">
        <v>69</v>
      </c>
      <c r="AS1467" s="2" t="s">
        <v>52</v>
      </c>
      <c r="AT1467" s="2" t="s">
        <v>69</v>
      </c>
    </row>
    <row r="1468" spans="1:46" ht="22.5" customHeight="1" x14ac:dyDescent="0.25">
      <c r="A1468" s="18" t="s">
        <v>14890</v>
      </c>
      <c r="B1468" s="2" t="s">
        <v>14881</v>
      </c>
      <c r="C1468" s="2" t="s">
        <v>344</v>
      </c>
      <c r="D1468" s="2" t="s">
        <v>13798</v>
      </c>
      <c r="E1468" s="2" t="s">
        <v>51</v>
      </c>
      <c r="F1468" s="19">
        <v>1</v>
      </c>
      <c r="G1468" s="19">
        <v>62</v>
      </c>
      <c r="H1468" s="19">
        <v>12.33</v>
      </c>
      <c r="I1468" s="19">
        <v>-16.04</v>
      </c>
      <c r="J1468" s="19">
        <v>-12.33</v>
      </c>
      <c r="K1468" s="19" t="s">
        <v>52</v>
      </c>
      <c r="L1468" s="19">
        <v>45.96</v>
      </c>
      <c r="M1468" s="2" t="s">
        <v>53</v>
      </c>
      <c r="N1468" s="2" t="s">
        <v>1048</v>
      </c>
      <c r="O1468" s="2" t="s">
        <v>1049</v>
      </c>
      <c r="P1468" s="2" t="s">
        <v>1050</v>
      </c>
      <c r="Q1468" s="2" t="s">
        <v>53</v>
      </c>
      <c r="R1468" s="19">
        <v>62</v>
      </c>
      <c r="S1468" s="19" t="s">
        <v>57</v>
      </c>
      <c r="T1468" s="2" t="s">
        <v>58</v>
      </c>
      <c r="U1468" s="2" t="s">
        <v>53</v>
      </c>
      <c r="V1468" s="2" t="s">
        <v>53</v>
      </c>
      <c r="W1468" s="2" t="s">
        <v>53</v>
      </c>
      <c r="X1468" s="2" t="s">
        <v>53</v>
      </c>
      <c r="Y1468" s="2" t="s">
        <v>14891</v>
      </c>
      <c r="Z1468" s="2" t="s">
        <v>14892</v>
      </c>
      <c r="AA1468" s="2" t="s">
        <v>14893</v>
      </c>
      <c r="AB1468" s="2" t="s">
        <v>2994</v>
      </c>
      <c r="AC1468" s="2" t="s">
        <v>124</v>
      </c>
      <c r="AD1468" s="2" t="s">
        <v>14894</v>
      </c>
      <c r="AE1468" s="2" t="s">
        <v>65</v>
      </c>
      <c r="AF1468" s="2" t="s">
        <v>66</v>
      </c>
      <c r="AG1468" s="2" t="s">
        <v>14895</v>
      </c>
      <c r="AH1468" s="2" t="s">
        <v>14896</v>
      </c>
      <c r="AI1468" s="2" t="s">
        <v>67</v>
      </c>
      <c r="AJ1468" s="2" t="s">
        <v>14897</v>
      </c>
      <c r="AK1468" s="2" t="s">
        <v>53</v>
      </c>
      <c r="AL1468" s="2" t="s">
        <v>53</v>
      </c>
      <c r="AM1468" s="2" t="s">
        <v>53</v>
      </c>
      <c r="AN1468" s="2" t="s">
        <v>53</v>
      </c>
      <c r="AO1468" s="2" t="s">
        <v>53</v>
      </c>
      <c r="AP1468" s="2" t="s">
        <v>53</v>
      </c>
      <c r="AQ1468" s="2" t="s">
        <v>53</v>
      </c>
      <c r="AR1468" s="2" t="s">
        <v>69</v>
      </c>
      <c r="AS1468" s="2" t="s">
        <v>52</v>
      </c>
      <c r="AT1468" s="2" t="s">
        <v>69</v>
      </c>
    </row>
    <row r="1469" spans="1:46" ht="22.5" customHeight="1" x14ac:dyDescent="0.25">
      <c r="A1469" s="18" t="s">
        <v>14898</v>
      </c>
      <c r="B1469" s="2" t="s">
        <v>14899</v>
      </c>
      <c r="C1469" s="2" t="s">
        <v>344</v>
      </c>
      <c r="D1469" s="2" t="s">
        <v>9612</v>
      </c>
      <c r="E1469" s="2" t="s">
        <v>69</v>
      </c>
      <c r="F1469" s="19">
        <v>1</v>
      </c>
      <c r="G1469" s="19">
        <v>20.5</v>
      </c>
      <c r="H1469" s="19">
        <v>18.5</v>
      </c>
      <c r="I1469" s="19">
        <v>-8.98</v>
      </c>
      <c r="J1469" s="19">
        <v>-18.5</v>
      </c>
      <c r="K1469" s="19" t="s">
        <v>52</v>
      </c>
      <c r="L1469" s="19">
        <v>11.52</v>
      </c>
      <c r="M1469" s="2" t="s">
        <v>51</v>
      </c>
      <c r="N1469" s="2" t="s">
        <v>547</v>
      </c>
      <c r="O1469" s="2" t="s">
        <v>548</v>
      </c>
      <c r="P1469" s="2" t="s">
        <v>549</v>
      </c>
      <c r="Q1469" s="2" t="s">
        <v>53</v>
      </c>
      <c r="R1469" s="19">
        <v>20.5</v>
      </c>
      <c r="S1469" s="19" t="s">
        <v>57</v>
      </c>
      <c r="T1469" s="2" t="s">
        <v>58</v>
      </c>
      <c r="U1469" s="2" t="s">
        <v>53</v>
      </c>
      <c r="V1469" s="2" t="s">
        <v>53</v>
      </c>
      <c r="W1469" s="2" t="s">
        <v>53</v>
      </c>
      <c r="X1469" s="2" t="s">
        <v>53</v>
      </c>
      <c r="Y1469" s="2" t="s">
        <v>14900</v>
      </c>
      <c r="Z1469" s="2" t="s">
        <v>14901</v>
      </c>
      <c r="AA1469" s="2" t="s">
        <v>14902</v>
      </c>
      <c r="AB1469" s="2" t="s">
        <v>4719</v>
      </c>
      <c r="AC1469" s="2" t="s">
        <v>641</v>
      </c>
      <c r="AD1469" s="2" t="s">
        <v>14903</v>
      </c>
      <c r="AE1469" s="2" t="s">
        <v>65</v>
      </c>
      <c r="AF1469" s="2" t="s">
        <v>66</v>
      </c>
      <c r="AG1469" s="2" t="s">
        <v>14904</v>
      </c>
      <c r="AH1469" s="2" t="s">
        <v>14905</v>
      </c>
      <c r="AI1469" s="2" t="s">
        <v>67</v>
      </c>
      <c r="AJ1469" s="2" t="s">
        <v>14906</v>
      </c>
      <c r="AK1469" s="2" t="s">
        <v>53</v>
      </c>
      <c r="AL1469" s="2" t="s">
        <v>53</v>
      </c>
      <c r="AM1469" s="2" t="s">
        <v>53</v>
      </c>
      <c r="AN1469" s="2" t="s">
        <v>53</v>
      </c>
      <c r="AO1469" s="2" t="s">
        <v>53</v>
      </c>
      <c r="AP1469" s="2" t="s">
        <v>53</v>
      </c>
      <c r="AQ1469" s="2" t="s">
        <v>53</v>
      </c>
      <c r="AR1469" s="2" t="s">
        <v>69</v>
      </c>
      <c r="AS1469" s="2" t="s">
        <v>52</v>
      </c>
      <c r="AT1469" s="2" t="s">
        <v>69</v>
      </c>
    </row>
    <row r="1470" spans="1:46" ht="22.5" customHeight="1" x14ac:dyDescent="0.25">
      <c r="A1470" s="18" t="s">
        <v>14907</v>
      </c>
      <c r="B1470" s="2" t="s">
        <v>14908</v>
      </c>
      <c r="C1470" s="2" t="s">
        <v>14909</v>
      </c>
      <c r="D1470" s="2" t="s">
        <v>14910</v>
      </c>
      <c r="E1470" s="2" t="s">
        <v>69</v>
      </c>
      <c r="F1470" s="19">
        <v>1</v>
      </c>
      <c r="G1470" s="19">
        <v>237.9</v>
      </c>
      <c r="H1470" s="19" t="s">
        <v>52</v>
      </c>
      <c r="I1470" s="19">
        <v>-40.44</v>
      </c>
      <c r="J1470" s="19">
        <v>-20.45</v>
      </c>
      <c r="K1470" s="19">
        <v>-177.01</v>
      </c>
      <c r="L1470" s="19">
        <v>0</v>
      </c>
      <c r="M1470" s="2" t="s">
        <v>53</v>
      </c>
      <c r="N1470" s="2" t="s">
        <v>3387</v>
      </c>
      <c r="O1470" s="2" t="s">
        <v>6059</v>
      </c>
      <c r="P1470" s="2" t="s">
        <v>3389</v>
      </c>
      <c r="Q1470" s="2" t="s">
        <v>53</v>
      </c>
      <c r="R1470" s="19">
        <v>237.9</v>
      </c>
      <c r="S1470" s="19" t="s">
        <v>57</v>
      </c>
      <c r="T1470" s="2" t="s">
        <v>58</v>
      </c>
      <c r="U1470" s="2" t="s">
        <v>53</v>
      </c>
      <c r="V1470" s="2" t="s">
        <v>53</v>
      </c>
      <c r="W1470" s="2" t="s">
        <v>53</v>
      </c>
      <c r="X1470" s="2" t="s">
        <v>53</v>
      </c>
      <c r="Y1470" s="2" t="s">
        <v>14911</v>
      </c>
      <c r="Z1470" s="2" t="s">
        <v>14912</v>
      </c>
      <c r="AA1470" s="2" t="s">
        <v>53</v>
      </c>
      <c r="AB1470" s="2" t="s">
        <v>13841</v>
      </c>
      <c r="AC1470" s="2" t="s">
        <v>97</v>
      </c>
      <c r="AD1470" s="2" t="s">
        <v>14913</v>
      </c>
      <c r="AE1470" s="2" t="s">
        <v>65</v>
      </c>
      <c r="AF1470" s="2" t="s">
        <v>66</v>
      </c>
      <c r="AG1470" s="2" t="s">
        <v>14914</v>
      </c>
      <c r="AH1470" s="2" t="s">
        <v>53</v>
      </c>
      <c r="AI1470" s="2" t="s">
        <v>67</v>
      </c>
      <c r="AJ1470" s="2" t="s">
        <v>14915</v>
      </c>
      <c r="AK1470" s="2" t="s">
        <v>53</v>
      </c>
      <c r="AL1470" s="2" t="s">
        <v>53</v>
      </c>
      <c r="AM1470" s="2" t="s">
        <v>53</v>
      </c>
      <c r="AN1470" s="2" t="s">
        <v>53</v>
      </c>
      <c r="AO1470" s="2" t="s">
        <v>53</v>
      </c>
      <c r="AP1470" s="2" t="s">
        <v>53</v>
      </c>
      <c r="AQ1470" s="2" t="s">
        <v>53</v>
      </c>
      <c r="AR1470" s="2" t="s">
        <v>69</v>
      </c>
      <c r="AS1470" s="2" t="s">
        <v>52</v>
      </c>
      <c r="AT1470" s="2" t="s">
        <v>69</v>
      </c>
    </row>
    <row r="1471" spans="1:46" ht="22.5" customHeight="1" x14ac:dyDescent="0.25">
      <c r="A1471" s="18" t="s">
        <v>14916</v>
      </c>
      <c r="B1471" s="2" t="s">
        <v>14908</v>
      </c>
      <c r="C1471" s="2" t="s">
        <v>344</v>
      </c>
      <c r="D1471" s="2" t="s">
        <v>13798</v>
      </c>
      <c r="E1471" s="2" t="s">
        <v>51</v>
      </c>
      <c r="F1471" s="19">
        <v>2</v>
      </c>
      <c r="G1471" s="19">
        <v>99.98</v>
      </c>
      <c r="H1471" s="19">
        <v>7.1</v>
      </c>
      <c r="I1471" s="19">
        <v>-28</v>
      </c>
      <c r="J1471" s="19">
        <v>-7.1</v>
      </c>
      <c r="K1471" s="19" t="s">
        <v>52</v>
      </c>
      <c r="L1471" s="19">
        <v>71.98</v>
      </c>
      <c r="M1471" s="2" t="s">
        <v>51</v>
      </c>
      <c r="N1471" s="2" t="s">
        <v>143</v>
      </c>
      <c r="O1471" s="2" t="s">
        <v>144</v>
      </c>
      <c r="P1471" s="2" t="s">
        <v>145</v>
      </c>
      <c r="Q1471" s="2" t="s">
        <v>53</v>
      </c>
      <c r="R1471" s="19">
        <v>49.99</v>
      </c>
      <c r="S1471" s="19" t="s">
        <v>57</v>
      </c>
      <c r="T1471" s="2" t="s">
        <v>58</v>
      </c>
      <c r="U1471" s="2" t="s">
        <v>53</v>
      </c>
      <c r="V1471" s="2" t="s">
        <v>53</v>
      </c>
      <c r="W1471" s="2" t="s">
        <v>53</v>
      </c>
      <c r="X1471" s="2" t="s">
        <v>53</v>
      </c>
      <c r="Y1471" s="2" t="s">
        <v>14917</v>
      </c>
      <c r="Z1471" s="2" t="s">
        <v>14918</v>
      </c>
      <c r="AA1471" s="2" t="s">
        <v>14919</v>
      </c>
      <c r="AB1471" s="2" t="s">
        <v>4933</v>
      </c>
      <c r="AC1471" s="2" t="s">
        <v>111</v>
      </c>
      <c r="AD1471" s="2" t="s">
        <v>14920</v>
      </c>
      <c r="AE1471" s="2" t="s">
        <v>65</v>
      </c>
      <c r="AF1471" s="2" t="s">
        <v>66</v>
      </c>
      <c r="AG1471" s="2" t="s">
        <v>14921</v>
      </c>
      <c r="AH1471" s="2" t="s">
        <v>14922</v>
      </c>
      <c r="AI1471" s="2" t="s">
        <v>67</v>
      </c>
      <c r="AJ1471" s="2" t="s">
        <v>14923</v>
      </c>
      <c r="AK1471" s="2" t="s">
        <v>53</v>
      </c>
      <c r="AL1471" s="2" t="s">
        <v>53</v>
      </c>
      <c r="AM1471" s="2" t="s">
        <v>53</v>
      </c>
      <c r="AN1471" s="2" t="s">
        <v>53</v>
      </c>
      <c r="AO1471" s="2" t="s">
        <v>53</v>
      </c>
      <c r="AP1471" s="2" t="s">
        <v>53</v>
      </c>
      <c r="AQ1471" s="2" t="s">
        <v>53</v>
      </c>
      <c r="AR1471" s="2" t="s">
        <v>69</v>
      </c>
      <c r="AS1471" s="2" t="s">
        <v>52</v>
      </c>
      <c r="AT1471" s="2" t="s">
        <v>69</v>
      </c>
    </row>
    <row r="1472" spans="1:46" ht="22.5" customHeight="1" x14ac:dyDescent="0.25">
      <c r="A1472" s="18" t="s">
        <v>14924</v>
      </c>
      <c r="B1472" s="2" t="s">
        <v>14925</v>
      </c>
      <c r="C1472" s="2" t="s">
        <v>344</v>
      </c>
      <c r="D1472" s="2" t="s">
        <v>13798</v>
      </c>
      <c r="E1472" s="2" t="s">
        <v>69</v>
      </c>
      <c r="F1472" s="19">
        <v>1</v>
      </c>
      <c r="G1472" s="19">
        <v>189.99</v>
      </c>
      <c r="H1472" s="19" t="s">
        <v>52</v>
      </c>
      <c r="I1472" s="19">
        <v>-32.299999999999997</v>
      </c>
      <c r="J1472" s="19">
        <v>-20.45</v>
      </c>
      <c r="K1472" s="19" t="s">
        <v>52</v>
      </c>
      <c r="L1472" s="19">
        <v>137.24</v>
      </c>
      <c r="M1472" s="2" t="s">
        <v>53</v>
      </c>
      <c r="N1472" s="2" t="s">
        <v>54</v>
      </c>
      <c r="O1472" s="2" t="s">
        <v>997</v>
      </c>
      <c r="P1472" s="2" t="s">
        <v>998</v>
      </c>
      <c r="Q1472" s="2" t="s">
        <v>53</v>
      </c>
      <c r="R1472" s="19">
        <v>189.99</v>
      </c>
      <c r="S1472" s="19" t="s">
        <v>57</v>
      </c>
      <c r="T1472" s="2" t="s">
        <v>58</v>
      </c>
      <c r="U1472" s="2" t="s">
        <v>53</v>
      </c>
      <c r="V1472" s="2" t="s">
        <v>53</v>
      </c>
      <c r="W1472" s="2" t="s">
        <v>53</v>
      </c>
      <c r="X1472" s="2" t="s">
        <v>53</v>
      </c>
      <c r="Y1472" s="2" t="s">
        <v>14926</v>
      </c>
      <c r="Z1472" s="2" t="s">
        <v>14927</v>
      </c>
      <c r="AA1472" s="2" t="s">
        <v>14928</v>
      </c>
      <c r="AB1472" s="2" t="s">
        <v>5761</v>
      </c>
      <c r="AC1472" s="2" t="s">
        <v>124</v>
      </c>
      <c r="AD1472" s="2" t="s">
        <v>14929</v>
      </c>
      <c r="AE1472" s="2" t="s">
        <v>65</v>
      </c>
      <c r="AF1472" s="2" t="s">
        <v>66</v>
      </c>
      <c r="AG1472" s="2" t="s">
        <v>14930</v>
      </c>
      <c r="AH1472" s="2" t="s">
        <v>14931</v>
      </c>
      <c r="AI1472" s="2" t="s">
        <v>67</v>
      </c>
      <c r="AJ1472" s="2" t="s">
        <v>14932</v>
      </c>
      <c r="AK1472" s="2" t="s">
        <v>14933</v>
      </c>
      <c r="AL1472" s="2" t="s">
        <v>53</v>
      </c>
      <c r="AM1472" s="2" t="s">
        <v>53</v>
      </c>
      <c r="AN1472" s="2" t="s">
        <v>53</v>
      </c>
      <c r="AO1472" s="2" t="s">
        <v>53</v>
      </c>
      <c r="AP1472" s="2" t="s">
        <v>53</v>
      </c>
      <c r="AQ1472" s="2" t="s">
        <v>53</v>
      </c>
      <c r="AR1472" s="2" t="s">
        <v>69</v>
      </c>
      <c r="AS1472" s="2" t="s">
        <v>52</v>
      </c>
      <c r="AT1472" s="2" t="s">
        <v>69</v>
      </c>
    </row>
    <row r="1473" spans="1:46" ht="22.5" customHeight="1" x14ac:dyDescent="0.25">
      <c r="A1473" s="18" t="s">
        <v>14934</v>
      </c>
      <c r="B1473" s="2" t="s">
        <v>14935</v>
      </c>
      <c r="C1473" s="2" t="s">
        <v>344</v>
      </c>
      <c r="D1473" s="2" t="s">
        <v>13798</v>
      </c>
      <c r="E1473" s="2" t="s">
        <v>69</v>
      </c>
      <c r="F1473" s="19">
        <v>1</v>
      </c>
      <c r="G1473" s="19">
        <v>161</v>
      </c>
      <c r="H1473" s="19" t="s">
        <v>52</v>
      </c>
      <c r="I1473" s="19">
        <v>-27.37</v>
      </c>
      <c r="J1473" s="19">
        <v>-26.45</v>
      </c>
      <c r="K1473" s="19" t="s">
        <v>52</v>
      </c>
      <c r="L1473" s="19">
        <v>107.18</v>
      </c>
      <c r="M1473" s="2" t="s">
        <v>53</v>
      </c>
      <c r="N1473" s="2" t="s">
        <v>5296</v>
      </c>
      <c r="O1473" s="2" t="s">
        <v>14936</v>
      </c>
      <c r="P1473" s="2" t="s">
        <v>14937</v>
      </c>
      <c r="Q1473" s="2" t="s">
        <v>53</v>
      </c>
      <c r="R1473" s="19">
        <v>161</v>
      </c>
      <c r="S1473" s="19" t="s">
        <v>57</v>
      </c>
      <c r="T1473" s="2" t="s">
        <v>77</v>
      </c>
      <c r="U1473" s="2" t="s">
        <v>14938</v>
      </c>
      <c r="V1473" s="2" t="s">
        <v>14939</v>
      </c>
      <c r="W1473" s="2" t="s">
        <v>14940</v>
      </c>
      <c r="X1473" s="2" t="s">
        <v>53</v>
      </c>
      <c r="Y1473" s="2" t="s">
        <v>14938</v>
      </c>
      <c r="Z1473" s="2" t="s">
        <v>14941</v>
      </c>
      <c r="AA1473" s="2" t="s">
        <v>14942</v>
      </c>
      <c r="AB1473" s="2" t="s">
        <v>2994</v>
      </c>
      <c r="AC1473" s="2" t="s">
        <v>124</v>
      </c>
      <c r="AD1473" s="2" t="s">
        <v>14943</v>
      </c>
      <c r="AE1473" s="2" t="s">
        <v>65</v>
      </c>
      <c r="AF1473" s="2" t="s">
        <v>86</v>
      </c>
      <c r="AG1473" s="2" t="s">
        <v>14944</v>
      </c>
      <c r="AH1473" s="2" t="s">
        <v>14945</v>
      </c>
      <c r="AI1473" s="2" t="s">
        <v>67</v>
      </c>
      <c r="AJ1473" s="2" t="s">
        <v>14946</v>
      </c>
      <c r="AK1473" s="2" t="s">
        <v>53</v>
      </c>
      <c r="AL1473" s="2" t="s">
        <v>53</v>
      </c>
      <c r="AM1473" s="2" t="s">
        <v>53</v>
      </c>
      <c r="AN1473" s="2" t="s">
        <v>53</v>
      </c>
      <c r="AO1473" s="2" t="s">
        <v>53</v>
      </c>
      <c r="AP1473" s="2" t="s">
        <v>53</v>
      </c>
      <c r="AQ1473" s="2" t="s">
        <v>53</v>
      </c>
      <c r="AR1473" s="2" t="s">
        <v>69</v>
      </c>
      <c r="AS1473" s="2" t="s">
        <v>52</v>
      </c>
      <c r="AT1473" s="2" t="s">
        <v>69</v>
      </c>
    </row>
    <row r="1474" spans="1:46" ht="22.5" customHeight="1" x14ac:dyDescent="0.25">
      <c r="A1474" s="18" t="s">
        <v>14947</v>
      </c>
      <c r="B1474" s="2" t="s">
        <v>14948</v>
      </c>
      <c r="C1474" s="2" t="s">
        <v>344</v>
      </c>
      <c r="D1474" s="2" t="s">
        <v>13798</v>
      </c>
      <c r="E1474" s="2" t="s">
        <v>69</v>
      </c>
      <c r="F1474" s="19">
        <v>1</v>
      </c>
      <c r="G1474" s="19">
        <v>207.9</v>
      </c>
      <c r="H1474" s="19" t="s">
        <v>52</v>
      </c>
      <c r="I1474" s="19">
        <v>-35.340000000000003</v>
      </c>
      <c r="J1474" s="19">
        <v>-18.45</v>
      </c>
      <c r="K1474" s="19" t="s">
        <v>52</v>
      </c>
      <c r="L1474" s="19">
        <v>154.11000000000001</v>
      </c>
      <c r="M1474" s="2" t="s">
        <v>53</v>
      </c>
      <c r="N1474" s="2" t="s">
        <v>14949</v>
      </c>
      <c r="O1474" s="2" t="s">
        <v>14950</v>
      </c>
      <c r="P1474" s="2" t="s">
        <v>14951</v>
      </c>
      <c r="Q1474" s="2" t="s">
        <v>53</v>
      </c>
      <c r="R1474" s="19">
        <v>207.9</v>
      </c>
      <c r="S1474" s="19" t="s">
        <v>57</v>
      </c>
      <c r="T1474" s="2" t="s">
        <v>77</v>
      </c>
      <c r="U1474" s="2" t="s">
        <v>2705</v>
      </c>
      <c r="V1474" s="2" t="s">
        <v>14952</v>
      </c>
      <c r="W1474" s="2" t="s">
        <v>14953</v>
      </c>
      <c r="X1474" s="2" t="s">
        <v>53</v>
      </c>
      <c r="Y1474" s="2" t="s">
        <v>2705</v>
      </c>
      <c r="Z1474" s="2" t="s">
        <v>2706</v>
      </c>
      <c r="AA1474" s="2" t="s">
        <v>2707</v>
      </c>
      <c r="AB1474" s="2" t="s">
        <v>2708</v>
      </c>
      <c r="AC1474" s="2" t="s">
        <v>124</v>
      </c>
      <c r="AD1474" s="2" t="s">
        <v>2709</v>
      </c>
      <c r="AE1474" s="2" t="s">
        <v>65</v>
      </c>
      <c r="AF1474" s="2" t="s">
        <v>86</v>
      </c>
      <c r="AG1474" s="2" t="s">
        <v>14954</v>
      </c>
      <c r="AH1474" s="2" t="s">
        <v>14955</v>
      </c>
      <c r="AI1474" s="2" t="s">
        <v>67</v>
      </c>
      <c r="AJ1474" s="2" t="s">
        <v>14956</v>
      </c>
      <c r="AK1474" s="2" t="s">
        <v>53</v>
      </c>
      <c r="AL1474" s="2" t="s">
        <v>53</v>
      </c>
      <c r="AM1474" s="2" t="s">
        <v>53</v>
      </c>
      <c r="AN1474" s="2" t="s">
        <v>53</v>
      </c>
      <c r="AO1474" s="2" t="s">
        <v>53</v>
      </c>
      <c r="AP1474" s="2" t="s">
        <v>53</v>
      </c>
      <c r="AQ1474" s="2" t="s">
        <v>53</v>
      </c>
      <c r="AR1474" s="2" t="s">
        <v>69</v>
      </c>
      <c r="AS1474" s="2" t="s">
        <v>52</v>
      </c>
      <c r="AT1474" s="2" t="s">
        <v>69</v>
      </c>
    </row>
    <row r="1475" spans="1:46" ht="22.5" customHeight="1" x14ac:dyDescent="0.25">
      <c r="A1475" s="18" t="s">
        <v>14957</v>
      </c>
      <c r="B1475" s="2" t="s">
        <v>14958</v>
      </c>
      <c r="C1475" s="2" t="s">
        <v>344</v>
      </c>
      <c r="D1475" s="2" t="s">
        <v>13798</v>
      </c>
      <c r="E1475" s="2" t="s">
        <v>69</v>
      </c>
      <c r="F1475" s="19">
        <v>1</v>
      </c>
      <c r="G1475" s="19">
        <v>60.45</v>
      </c>
      <c r="H1475" s="19">
        <v>13.7</v>
      </c>
      <c r="I1475" s="19">
        <v>-15.78</v>
      </c>
      <c r="J1475" s="19">
        <v>-13.7</v>
      </c>
      <c r="K1475" s="19" t="s">
        <v>52</v>
      </c>
      <c r="L1475" s="19">
        <v>44.67</v>
      </c>
      <c r="M1475" s="2" t="s">
        <v>53</v>
      </c>
      <c r="N1475" s="2" t="s">
        <v>309</v>
      </c>
      <c r="O1475" s="2" t="s">
        <v>310</v>
      </c>
      <c r="P1475" s="2" t="s">
        <v>311</v>
      </c>
      <c r="Q1475" s="2" t="s">
        <v>53</v>
      </c>
      <c r="R1475" s="19">
        <v>60.45</v>
      </c>
      <c r="S1475" s="19" t="s">
        <v>57</v>
      </c>
      <c r="T1475" s="2" t="s">
        <v>58</v>
      </c>
      <c r="U1475" s="2" t="s">
        <v>53</v>
      </c>
      <c r="V1475" s="2" t="s">
        <v>53</v>
      </c>
      <c r="W1475" s="2" t="s">
        <v>53</v>
      </c>
      <c r="X1475" s="2" t="s">
        <v>53</v>
      </c>
      <c r="Y1475" s="2" t="s">
        <v>14959</v>
      </c>
      <c r="Z1475" s="2" t="s">
        <v>14960</v>
      </c>
      <c r="AA1475" s="2" t="s">
        <v>14961</v>
      </c>
      <c r="AB1475" s="2" t="s">
        <v>728</v>
      </c>
      <c r="AC1475" s="2" t="s">
        <v>182</v>
      </c>
      <c r="AD1475" s="2" t="s">
        <v>14962</v>
      </c>
      <c r="AE1475" s="2" t="s">
        <v>65</v>
      </c>
      <c r="AF1475" s="2" t="s">
        <v>66</v>
      </c>
      <c r="AG1475" s="2" t="s">
        <v>14963</v>
      </c>
      <c r="AH1475" s="2" t="s">
        <v>14964</v>
      </c>
      <c r="AI1475" s="2" t="s">
        <v>67</v>
      </c>
      <c r="AJ1475" s="2" t="s">
        <v>14965</v>
      </c>
      <c r="AK1475" s="2" t="s">
        <v>53</v>
      </c>
      <c r="AL1475" s="2" t="s">
        <v>53</v>
      </c>
      <c r="AM1475" s="2" t="s">
        <v>53</v>
      </c>
      <c r="AN1475" s="2" t="s">
        <v>53</v>
      </c>
      <c r="AO1475" s="2" t="s">
        <v>53</v>
      </c>
      <c r="AP1475" s="2" t="s">
        <v>53</v>
      </c>
      <c r="AQ1475" s="2" t="s">
        <v>53</v>
      </c>
      <c r="AR1475" s="2" t="s">
        <v>69</v>
      </c>
      <c r="AS1475" s="2" t="s">
        <v>52</v>
      </c>
      <c r="AT1475" s="2" t="s">
        <v>69</v>
      </c>
    </row>
    <row r="1476" spans="1:46" ht="22.5" customHeight="1" x14ac:dyDescent="0.25">
      <c r="A1476" s="18" t="s">
        <v>14966</v>
      </c>
      <c r="B1476" s="2" t="s">
        <v>14967</v>
      </c>
      <c r="C1476" s="2" t="s">
        <v>344</v>
      </c>
      <c r="D1476" s="2" t="s">
        <v>13798</v>
      </c>
      <c r="E1476" s="2" t="s">
        <v>51</v>
      </c>
      <c r="F1476" s="19">
        <v>1</v>
      </c>
      <c r="G1476" s="19">
        <v>105.98</v>
      </c>
      <c r="H1476" s="19" t="s">
        <v>52</v>
      </c>
      <c r="I1476" s="19">
        <v>-18.02</v>
      </c>
      <c r="J1476" s="19">
        <v>-21.45</v>
      </c>
      <c r="K1476" s="19" t="s">
        <v>52</v>
      </c>
      <c r="L1476" s="19">
        <v>66.510000000000005</v>
      </c>
      <c r="M1476" s="2" t="s">
        <v>53</v>
      </c>
      <c r="N1476" s="2" t="s">
        <v>2748</v>
      </c>
      <c r="O1476" s="2" t="s">
        <v>6820</v>
      </c>
      <c r="P1476" s="2" t="s">
        <v>6821</v>
      </c>
      <c r="Q1476" s="2" t="s">
        <v>53</v>
      </c>
      <c r="R1476" s="19">
        <v>105.98</v>
      </c>
      <c r="S1476" s="19" t="s">
        <v>57</v>
      </c>
      <c r="T1476" s="2" t="s">
        <v>77</v>
      </c>
      <c r="U1476" s="2" t="s">
        <v>14968</v>
      </c>
      <c r="V1476" s="2" t="s">
        <v>14969</v>
      </c>
      <c r="W1476" s="2" t="s">
        <v>14970</v>
      </c>
      <c r="X1476" s="2" t="s">
        <v>53</v>
      </c>
      <c r="Y1476" s="2" t="s">
        <v>14968</v>
      </c>
      <c r="Z1476" s="2" t="s">
        <v>14971</v>
      </c>
      <c r="AA1476" s="2" t="s">
        <v>14972</v>
      </c>
      <c r="AB1476" s="2" t="s">
        <v>14973</v>
      </c>
      <c r="AC1476" s="2" t="s">
        <v>97</v>
      </c>
      <c r="AD1476" s="2" t="s">
        <v>14974</v>
      </c>
      <c r="AE1476" s="2" t="s">
        <v>65</v>
      </c>
      <c r="AF1476" s="2" t="s">
        <v>86</v>
      </c>
      <c r="AG1476" s="2" t="s">
        <v>14975</v>
      </c>
      <c r="AH1476" s="2" t="s">
        <v>13912</v>
      </c>
      <c r="AI1476" s="2" t="s">
        <v>67</v>
      </c>
      <c r="AJ1476" s="2" t="s">
        <v>14976</v>
      </c>
      <c r="AK1476" s="2" t="s">
        <v>53</v>
      </c>
      <c r="AL1476" s="2" t="s">
        <v>53</v>
      </c>
      <c r="AM1476" s="2" t="s">
        <v>53</v>
      </c>
      <c r="AN1476" s="2" t="s">
        <v>53</v>
      </c>
      <c r="AO1476" s="2" t="s">
        <v>53</v>
      </c>
      <c r="AP1476" s="2" t="s">
        <v>53</v>
      </c>
      <c r="AQ1476" s="2" t="s">
        <v>53</v>
      </c>
      <c r="AR1476" s="2" t="s">
        <v>69</v>
      </c>
      <c r="AS1476" s="2" t="s">
        <v>52</v>
      </c>
      <c r="AT1476" s="2" t="s">
        <v>69</v>
      </c>
    </row>
    <row r="1477" spans="1:46" ht="22.5" customHeight="1" x14ac:dyDescent="0.25">
      <c r="A1477" s="18" t="s">
        <v>14977</v>
      </c>
      <c r="B1477" s="2" t="s">
        <v>14967</v>
      </c>
      <c r="C1477" s="2" t="s">
        <v>344</v>
      </c>
      <c r="D1477" s="2" t="s">
        <v>14978</v>
      </c>
      <c r="E1477" s="2" t="s">
        <v>69</v>
      </c>
      <c r="F1477" s="19">
        <v>1</v>
      </c>
      <c r="G1477" s="19">
        <v>55.9</v>
      </c>
      <c r="H1477" s="19">
        <v>15.9</v>
      </c>
      <c r="I1477" s="19">
        <v>-15</v>
      </c>
      <c r="J1477" s="19" t="s">
        <v>52</v>
      </c>
      <c r="K1477" s="19" t="s">
        <v>52</v>
      </c>
      <c r="L1477" s="19">
        <v>56.8</v>
      </c>
      <c r="M1477" s="2" t="s">
        <v>51</v>
      </c>
      <c r="N1477" s="2" t="s">
        <v>14979</v>
      </c>
      <c r="O1477" s="2" t="s">
        <v>14980</v>
      </c>
      <c r="P1477" s="2" t="s">
        <v>14981</v>
      </c>
      <c r="Q1477" s="2" t="s">
        <v>53</v>
      </c>
      <c r="R1477" s="19">
        <v>55.9</v>
      </c>
      <c r="S1477" s="19" t="s">
        <v>57</v>
      </c>
      <c r="T1477" s="2" t="s">
        <v>58</v>
      </c>
      <c r="U1477" s="2" t="s">
        <v>14982</v>
      </c>
      <c r="V1477" s="2" t="s">
        <v>14983</v>
      </c>
      <c r="W1477" s="2" t="s">
        <v>14984</v>
      </c>
      <c r="X1477" s="2" t="s">
        <v>53</v>
      </c>
      <c r="Y1477" s="2" t="s">
        <v>14982</v>
      </c>
      <c r="Z1477" s="2" t="s">
        <v>14985</v>
      </c>
      <c r="AA1477" s="2" t="s">
        <v>14986</v>
      </c>
      <c r="AB1477" s="2" t="s">
        <v>124</v>
      </c>
      <c r="AC1477" s="2" t="s">
        <v>124</v>
      </c>
      <c r="AD1477" s="2" t="s">
        <v>14987</v>
      </c>
      <c r="AE1477" s="2" t="s">
        <v>65</v>
      </c>
      <c r="AF1477" s="2" t="s">
        <v>222</v>
      </c>
      <c r="AG1477" s="2" t="s">
        <v>14988</v>
      </c>
      <c r="AH1477" s="2" t="s">
        <v>14989</v>
      </c>
      <c r="AI1477" s="2" t="s">
        <v>1814</v>
      </c>
      <c r="AJ1477" s="2" t="s">
        <v>14990</v>
      </c>
      <c r="AK1477" s="2" t="s">
        <v>53</v>
      </c>
      <c r="AL1477" s="2" t="s">
        <v>53</v>
      </c>
      <c r="AM1477" s="2" t="s">
        <v>53</v>
      </c>
      <c r="AN1477" s="2" t="s">
        <v>53</v>
      </c>
      <c r="AO1477" s="2" t="s">
        <v>53</v>
      </c>
      <c r="AP1477" s="2" t="s">
        <v>53</v>
      </c>
      <c r="AQ1477" s="2" t="s">
        <v>53</v>
      </c>
      <c r="AR1477" s="2" t="s">
        <v>69</v>
      </c>
      <c r="AS1477" s="2" t="s">
        <v>52</v>
      </c>
      <c r="AT1477" s="2" t="s">
        <v>69</v>
      </c>
    </row>
    <row r="1478" spans="1:46" ht="22.5" customHeight="1" x14ac:dyDescent="0.25">
      <c r="A1478" s="18" t="s">
        <v>14991</v>
      </c>
      <c r="B1478" s="2" t="s">
        <v>14967</v>
      </c>
      <c r="C1478" s="2" t="s">
        <v>344</v>
      </c>
      <c r="D1478" s="2" t="s">
        <v>13798</v>
      </c>
      <c r="E1478" s="2" t="s">
        <v>51</v>
      </c>
      <c r="F1478" s="19">
        <v>2</v>
      </c>
      <c r="G1478" s="19">
        <v>39.979999999999997</v>
      </c>
      <c r="H1478" s="19">
        <v>7.43</v>
      </c>
      <c r="I1478" s="19">
        <v>-17.8</v>
      </c>
      <c r="J1478" s="19">
        <v>-7.43</v>
      </c>
      <c r="K1478" s="19" t="s">
        <v>52</v>
      </c>
      <c r="L1478" s="19">
        <v>22.18</v>
      </c>
      <c r="M1478" s="2" t="s">
        <v>53</v>
      </c>
      <c r="N1478" s="2" t="s">
        <v>2127</v>
      </c>
      <c r="O1478" s="2" t="s">
        <v>4534</v>
      </c>
      <c r="P1478" s="2" t="s">
        <v>4535</v>
      </c>
      <c r="Q1478" s="2" t="s">
        <v>53</v>
      </c>
      <c r="R1478" s="19">
        <v>19.989999999999998</v>
      </c>
      <c r="S1478" s="19" t="s">
        <v>57</v>
      </c>
      <c r="T1478" s="2" t="s">
        <v>58</v>
      </c>
      <c r="U1478" s="2" t="s">
        <v>53</v>
      </c>
      <c r="V1478" s="2" t="s">
        <v>53</v>
      </c>
      <c r="W1478" s="2" t="s">
        <v>53</v>
      </c>
      <c r="X1478" s="2" t="s">
        <v>53</v>
      </c>
      <c r="Y1478" s="2" t="s">
        <v>14992</v>
      </c>
      <c r="Z1478" s="2" t="s">
        <v>14993</v>
      </c>
      <c r="AA1478" s="2" t="s">
        <v>14994</v>
      </c>
      <c r="AB1478" s="2" t="s">
        <v>504</v>
      </c>
      <c r="AC1478" s="2" t="s">
        <v>84</v>
      </c>
      <c r="AD1478" s="2" t="s">
        <v>14995</v>
      </c>
      <c r="AE1478" s="2" t="s">
        <v>65</v>
      </c>
      <c r="AF1478" s="2" t="s">
        <v>66</v>
      </c>
      <c r="AG1478" s="2" t="s">
        <v>14996</v>
      </c>
      <c r="AH1478" s="2" t="s">
        <v>14997</v>
      </c>
      <c r="AI1478" s="2" t="s">
        <v>67</v>
      </c>
      <c r="AJ1478" s="2" t="s">
        <v>14998</v>
      </c>
      <c r="AK1478" s="2" t="s">
        <v>53</v>
      </c>
      <c r="AL1478" s="2" t="s">
        <v>53</v>
      </c>
      <c r="AM1478" s="2" t="s">
        <v>53</v>
      </c>
      <c r="AN1478" s="2" t="s">
        <v>53</v>
      </c>
      <c r="AO1478" s="2" t="s">
        <v>53</v>
      </c>
      <c r="AP1478" s="2" t="s">
        <v>53</v>
      </c>
      <c r="AQ1478" s="2" t="s">
        <v>53</v>
      </c>
      <c r="AR1478" s="2" t="s">
        <v>69</v>
      </c>
      <c r="AS1478" s="2" t="s">
        <v>52</v>
      </c>
      <c r="AT1478" s="2" t="s">
        <v>69</v>
      </c>
    </row>
    <row r="1479" spans="1:46" ht="22.5" customHeight="1" x14ac:dyDescent="0.25">
      <c r="A1479" s="18" t="s">
        <v>14999</v>
      </c>
      <c r="B1479" s="2" t="s">
        <v>15000</v>
      </c>
      <c r="C1479" s="2" t="s">
        <v>344</v>
      </c>
      <c r="D1479" s="2" t="s">
        <v>13798</v>
      </c>
      <c r="E1479" s="2" t="s">
        <v>69</v>
      </c>
      <c r="F1479" s="19">
        <v>1</v>
      </c>
      <c r="G1479" s="19">
        <v>239.2</v>
      </c>
      <c r="H1479" s="19" t="s">
        <v>52</v>
      </c>
      <c r="I1479" s="19">
        <v>-40.659999999999997</v>
      </c>
      <c r="J1479" s="19">
        <v>-18.45</v>
      </c>
      <c r="K1479" s="19" t="s">
        <v>52</v>
      </c>
      <c r="L1479" s="19">
        <v>180.09</v>
      </c>
      <c r="M1479" s="2" t="s">
        <v>53</v>
      </c>
      <c r="N1479" s="2" t="s">
        <v>333</v>
      </c>
      <c r="O1479" s="2" t="s">
        <v>613</v>
      </c>
      <c r="P1479" s="2" t="s">
        <v>614</v>
      </c>
      <c r="Q1479" s="2" t="s">
        <v>53</v>
      </c>
      <c r="R1479" s="19">
        <v>239.2</v>
      </c>
      <c r="S1479" s="19" t="s">
        <v>57</v>
      </c>
      <c r="T1479" s="2" t="s">
        <v>58</v>
      </c>
      <c r="U1479" s="2" t="s">
        <v>53</v>
      </c>
      <c r="V1479" s="2" t="s">
        <v>53</v>
      </c>
      <c r="W1479" s="2" t="s">
        <v>53</v>
      </c>
      <c r="X1479" s="2" t="s">
        <v>53</v>
      </c>
      <c r="Y1479" s="2" t="s">
        <v>15001</v>
      </c>
      <c r="Z1479" s="2" t="s">
        <v>15002</v>
      </c>
      <c r="AA1479" s="2" t="s">
        <v>15003</v>
      </c>
      <c r="AB1479" s="2" t="s">
        <v>670</v>
      </c>
      <c r="AC1479" s="2" t="s">
        <v>124</v>
      </c>
      <c r="AD1479" s="2" t="s">
        <v>15004</v>
      </c>
      <c r="AE1479" s="2" t="s">
        <v>65</v>
      </c>
      <c r="AF1479" s="2" t="s">
        <v>66</v>
      </c>
      <c r="AG1479" s="2" t="s">
        <v>15005</v>
      </c>
      <c r="AH1479" s="2" t="s">
        <v>15006</v>
      </c>
      <c r="AI1479" s="2" t="s">
        <v>67</v>
      </c>
      <c r="AJ1479" s="2" t="s">
        <v>15007</v>
      </c>
      <c r="AK1479" s="2" t="s">
        <v>53</v>
      </c>
      <c r="AL1479" s="2" t="s">
        <v>53</v>
      </c>
      <c r="AM1479" s="2" t="s">
        <v>53</v>
      </c>
      <c r="AN1479" s="2" t="s">
        <v>53</v>
      </c>
      <c r="AO1479" s="2" t="s">
        <v>53</v>
      </c>
      <c r="AP1479" s="2" t="s">
        <v>53</v>
      </c>
      <c r="AQ1479" s="2" t="s">
        <v>53</v>
      </c>
      <c r="AR1479" s="2" t="s">
        <v>69</v>
      </c>
      <c r="AS1479" s="2" t="s">
        <v>52</v>
      </c>
      <c r="AT1479" s="2" t="s">
        <v>69</v>
      </c>
    </row>
    <row r="1480" spans="1:46" ht="22.5" customHeight="1" x14ac:dyDescent="0.25">
      <c r="A1480" s="18" t="s">
        <v>15008</v>
      </c>
      <c r="B1480" s="2" t="s">
        <v>15009</v>
      </c>
      <c r="C1480" s="2" t="s">
        <v>344</v>
      </c>
      <c r="D1480" s="2" t="s">
        <v>13798</v>
      </c>
      <c r="E1480" s="2" t="s">
        <v>69</v>
      </c>
      <c r="F1480" s="19">
        <v>1</v>
      </c>
      <c r="G1480" s="19">
        <v>237.5</v>
      </c>
      <c r="H1480" s="19" t="s">
        <v>52</v>
      </c>
      <c r="I1480" s="19">
        <v>-40.380000000000003</v>
      </c>
      <c r="J1480" s="19">
        <v>-26.45</v>
      </c>
      <c r="K1480" s="19" t="s">
        <v>52</v>
      </c>
      <c r="L1480" s="19">
        <v>170.67</v>
      </c>
      <c r="M1480" s="2" t="s">
        <v>53</v>
      </c>
      <c r="N1480" s="2" t="s">
        <v>15010</v>
      </c>
      <c r="O1480" s="2" t="s">
        <v>15011</v>
      </c>
      <c r="P1480" s="2" t="s">
        <v>15012</v>
      </c>
      <c r="Q1480" s="2" t="s">
        <v>53</v>
      </c>
      <c r="R1480" s="19">
        <v>237.5</v>
      </c>
      <c r="S1480" s="19" t="s">
        <v>57</v>
      </c>
      <c r="T1480" s="2" t="s">
        <v>77</v>
      </c>
      <c r="U1480" s="2" t="s">
        <v>15013</v>
      </c>
      <c r="V1480" s="2" t="s">
        <v>15014</v>
      </c>
      <c r="W1480" s="2" t="s">
        <v>15015</v>
      </c>
      <c r="X1480" s="2" t="s">
        <v>53</v>
      </c>
      <c r="Y1480" s="2" t="s">
        <v>15013</v>
      </c>
      <c r="Z1480" s="2" t="s">
        <v>15016</v>
      </c>
      <c r="AA1480" s="2" t="s">
        <v>15017</v>
      </c>
      <c r="AB1480" s="2" t="s">
        <v>504</v>
      </c>
      <c r="AC1480" s="2" t="s">
        <v>84</v>
      </c>
      <c r="AD1480" s="2" t="s">
        <v>15018</v>
      </c>
      <c r="AE1480" s="2" t="s">
        <v>65</v>
      </c>
      <c r="AF1480" s="2" t="s">
        <v>86</v>
      </c>
      <c r="AG1480" s="2" t="s">
        <v>15019</v>
      </c>
      <c r="AH1480" s="2" t="s">
        <v>15020</v>
      </c>
      <c r="AI1480" s="2" t="s">
        <v>67</v>
      </c>
      <c r="AJ1480" s="2" t="s">
        <v>15021</v>
      </c>
      <c r="AK1480" s="2" t="s">
        <v>53</v>
      </c>
      <c r="AL1480" s="2" t="s">
        <v>53</v>
      </c>
      <c r="AM1480" s="2" t="s">
        <v>53</v>
      </c>
      <c r="AN1480" s="2" t="s">
        <v>53</v>
      </c>
      <c r="AO1480" s="2" t="s">
        <v>53</v>
      </c>
      <c r="AP1480" s="2" t="s">
        <v>53</v>
      </c>
      <c r="AQ1480" s="2" t="s">
        <v>53</v>
      </c>
      <c r="AR1480" s="2" t="s">
        <v>69</v>
      </c>
      <c r="AS1480" s="2" t="s">
        <v>52</v>
      </c>
      <c r="AT1480" s="2" t="s">
        <v>69</v>
      </c>
    </row>
    <row r="1481" spans="1:46" ht="22.5" customHeight="1" x14ac:dyDescent="0.25">
      <c r="A1481" s="18" t="s">
        <v>15022</v>
      </c>
      <c r="B1481" s="2" t="s">
        <v>15023</v>
      </c>
      <c r="C1481" s="2" t="s">
        <v>344</v>
      </c>
      <c r="D1481" s="2" t="s">
        <v>12024</v>
      </c>
      <c r="E1481" s="2" t="s">
        <v>69</v>
      </c>
      <c r="F1481" s="19">
        <v>1</v>
      </c>
      <c r="G1481" s="19">
        <v>130</v>
      </c>
      <c r="H1481" s="19" t="s">
        <v>52</v>
      </c>
      <c r="I1481" s="19">
        <v>-22.1</v>
      </c>
      <c r="J1481" s="19">
        <v>-18.45</v>
      </c>
      <c r="K1481" s="19" t="s">
        <v>52</v>
      </c>
      <c r="L1481" s="19">
        <v>89.45</v>
      </c>
      <c r="M1481" s="2" t="s">
        <v>53</v>
      </c>
      <c r="N1481" s="2" t="s">
        <v>3926</v>
      </c>
      <c r="O1481" s="2" t="s">
        <v>3927</v>
      </c>
      <c r="P1481" s="2" t="s">
        <v>3928</v>
      </c>
      <c r="Q1481" s="2" t="s">
        <v>53</v>
      </c>
      <c r="R1481" s="19">
        <v>130</v>
      </c>
      <c r="S1481" s="19" t="s">
        <v>57</v>
      </c>
      <c r="T1481" s="2" t="s">
        <v>58</v>
      </c>
      <c r="U1481" s="2" t="s">
        <v>53</v>
      </c>
      <c r="V1481" s="2" t="s">
        <v>53</v>
      </c>
      <c r="W1481" s="2" t="s">
        <v>53</v>
      </c>
      <c r="X1481" s="2" t="s">
        <v>53</v>
      </c>
      <c r="Y1481" s="2" t="s">
        <v>15024</v>
      </c>
      <c r="Z1481" s="2" t="s">
        <v>15025</v>
      </c>
      <c r="AA1481" s="2" t="s">
        <v>15026</v>
      </c>
      <c r="AB1481" s="2" t="s">
        <v>167</v>
      </c>
      <c r="AC1481" s="2" t="s">
        <v>168</v>
      </c>
      <c r="AD1481" s="2" t="s">
        <v>15027</v>
      </c>
      <c r="AE1481" s="2" t="s">
        <v>65</v>
      </c>
      <c r="AF1481" s="2" t="s">
        <v>66</v>
      </c>
      <c r="AG1481" s="2" t="s">
        <v>14659</v>
      </c>
      <c r="AH1481" s="2" t="s">
        <v>12841</v>
      </c>
      <c r="AI1481" s="2" t="s">
        <v>67</v>
      </c>
      <c r="AJ1481" s="2" t="s">
        <v>15028</v>
      </c>
      <c r="AK1481" s="2" t="s">
        <v>53</v>
      </c>
      <c r="AL1481" s="2" t="s">
        <v>53</v>
      </c>
      <c r="AM1481" s="2" t="s">
        <v>53</v>
      </c>
      <c r="AN1481" s="2" t="s">
        <v>53</v>
      </c>
      <c r="AO1481" s="2" t="s">
        <v>53</v>
      </c>
      <c r="AP1481" s="2" t="s">
        <v>53</v>
      </c>
      <c r="AQ1481" s="2" t="s">
        <v>53</v>
      </c>
      <c r="AR1481" s="2" t="s">
        <v>69</v>
      </c>
      <c r="AS1481" s="2" t="s">
        <v>52</v>
      </c>
      <c r="AT1481" s="2" t="s">
        <v>69</v>
      </c>
    </row>
    <row r="1482" spans="1:46" ht="22.5" customHeight="1" x14ac:dyDescent="0.25">
      <c r="A1482" s="18" t="s">
        <v>15029</v>
      </c>
      <c r="B1482" s="2" t="s">
        <v>15030</v>
      </c>
      <c r="C1482" s="2" t="s">
        <v>344</v>
      </c>
      <c r="D1482" s="2" t="s">
        <v>13798</v>
      </c>
      <c r="E1482" s="2" t="s">
        <v>69</v>
      </c>
      <c r="F1482" s="19">
        <v>1</v>
      </c>
      <c r="G1482" s="19">
        <v>179.9</v>
      </c>
      <c r="H1482" s="19" t="s">
        <v>52</v>
      </c>
      <c r="I1482" s="19">
        <v>-21.59</v>
      </c>
      <c r="J1482" s="19">
        <v>-26.45</v>
      </c>
      <c r="K1482" s="19" t="s">
        <v>52</v>
      </c>
      <c r="L1482" s="19">
        <v>131.86000000000001</v>
      </c>
      <c r="M1482" s="2" t="s">
        <v>53</v>
      </c>
      <c r="N1482" s="2" t="s">
        <v>758</v>
      </c>
      <c r="O1482" s="2" t="s">
        <v>759</v>
      </c>
      <c r="P1482" s="2" t="s">
        <v>760</v>
      </c>
      <c r="Q1482" s="2" t="s">
        <v>53</v>
      </c>
      <c r="R1482" s="19">
        <v>179.9</v>
      </c>
      <c r="S1482" s="19" t="s">
        <v>161</v>
      </c>
      <c r="T1482" s="2" t="s">
        <v>58</v>
      </c>
      <c r="U1482" s="2" t="s">
        <v>53</v>
      </c>
      <c r="V1482" s="2" t="s">
        <v>53</v>
      </c>
      <c r="W1482" s="2" t="s">
        <v>53</v>
      </c>
      <c r="X1482" s="2" t="s">
        <v>53</v>
      </c>
      <c r="Y1482" s="2" t="s">
        <v>15031</v>
      </c>
      <c r="Z1482" s="2" t="s">
        <v>15032</v>
      </c>
      <c r="AA1482" s="2" t="s">
        <v>15033</v>
      </c>
      <c r="AB1482" s="2" t="s">
        <v>124</v>
      </c>
      <c r="AC1482" s="2" t="s">
        <v>124</v>
      </c>
      <c r="AD1482" s="2" t="s">
        <v>15034</v>
      </c>
      <c r="AE1482" s="2" t="s">
        <v>65</v>
      </c>
      <c r="AF1482" s="2" t="s">
        <v>66</v>
      </c>
      <c r="AG1482" s="2" t="s">
        <v>15035</v>
      </c>
      <c r="AH1482" s="2" t="s">
        <v>15036</v>
      </c>
      <c r="AI1482" s="2" t="s">
        <v>67</v>
      </c>
      <c r="AJ1482" s="2" t="s">
        <v>15037</v>
      </c>
      <c r="AK1482" s="2" t="s">
        <v>53</v>
      </c>
      <c r="AL1482" s="2" t="s">
        <v>53</v>
      </c>
      <c r="AM1482" s="2" t="s">
        <v>53</v>
      </c>
      <c r="AN1482" s="2" t="s">
        <v>53</v>
      </c>
      <c r="AO1482" s="2" t="s">
        <v>53</v>
      </c>
      <c r="AP1482" s="2" t="s">
        <v>53</v>
      </c>
      <c r="AQ1482" s="2" t="s">
        <v>53</v>
      </c>
      <c r="AR1482" s="2" t="s">
        <v>69</v>
      </c>
      <c r="AS1482" s="2" t="s">
        <v>52</v>
      </c>
      <c r="AT1482" s="2" t="s">
        <v>69</v>
      </c>
    </row>
    <row r="1483" spans="1:46" ht="22.5" customHeight="1" x14ac:dyDescent="0.25">
      <c r="A1483" s="18" t="s">
        <v>15038</v>
      </c>
      <c r="B1483" s="2" t="s">
        <v>15039</v>
      </c>
      <c r="C1483" s="2" t="s">
        <v>344</v>
      </c>
      <c r="D1483" s="2" t="s">
        <v>12024</v>
      </c>
      <c r="E1483" s="2" t="s">
        <v>69</v>
      </c>
      <c r="F1483" s="19">
        <v>1</v>
      </c>
      <c r="G1483" s="19">
        <v>56.43</v>
      </c>
      <c r="H1483" s="19">
        <v>15.66</v>
      </c>
      <c r="I1483" s="19">
        <v>-15.09</v>
      </c>
      <c r="J1483" s="19">
        <v>-15.66</v>
      </c>
      <c r="K1483" s="19" t="s">
        <v>52</v>
      </c>
      <c r="L1483" s="19">
        <v>41.34</v>
      </c>
      <c r="M1483" s="2" t="s">
        <v>51</v>
      </c>
      <c r="N1483" s="2" t="s">
        <v>487</v>
      </c>
      <c r="O1483" s="2" t="s">
        <v>488</v>
      </c>
      <c r="P1483" s="2" t="s">
        <v>489</v>
      </c>
      <c r="Q1483" s="2" t="s">
        <v>53</v>
      </c>
      <c r="R1483" s="19">
        <v>56.43</v>
      </c>
      <c r="S1483" s="19" t="s">
        <v>57</v>
      </c>
      <c r="T1483" s="2" t="s">
        <v>58</v>
      </c>
      <c r="U1483" s="2" t="s">
        <v>53</v>
      </c>
      <c r="V1483" s="2" t="s">
        <v>53</v>
      </c>
      <c r="W1483" s="2" t="s">
        <v>53</v>
      </c>
      <c r="X1483" s="2" t="s">
        <v>53</v>
      </c>
      <c r="Y1483" s="2" t="s">
        <v>15040</v>
      </c>
      <c r="Z1483" s="2" t="s">
        <v>15041</v>
      </c>
      <c r="AA1483" s="2" t="s">
        <v>15042</v>
      </c>
      <c r="AB1483" s="2" t="s">
        <v>15043</v>
      </c>
      <c r="AC1483" s="2" t="s">
        <v>531</v>
      </c>
      <c r="AD1483" s="2" t="s">
        <v>15044</v>
      </c>
      <c r="AE1483" s="2" t="s">
        <v>65</v>
      </c>
      <c r="AF1483" s="2" t="s">
        <v>66</v>
      </c>
      <c r="AG1483" s="2" t="s">
        <v>15045</v>
      </c>
      <c r="AH1483" s="2" t="s">
        <v>12446</v>
      </c>
      <c r="AI1483" s="2" t="s">
        <v>67</v>
      </c>
      <c r="AJ1483" s="2" t="s">
        <v>15046</v>
      </c>
      <c r="AK1483" s="2" t="s">
        <v>53</v>
      </c>
      <c r="AL1483" s="2" t="s">
        <v>53</v>
      </c>
      <c r="AM1483" s="2" t="s">
        <v>53</v>
      </c>
      <c r="AN1483" s="2" t="s">
        <v>53</v>
      </c>
      <c r="AO1483" s="2" t="s">
        <v>53</v>
      </c>
      <c r="AP1483" s="2" t="s">
        <v>53</v>
      </c>
      <c r="AQ1483" s="2" t="s">
        <v>53</v>
      </c>
      <c r="AR1483" s="2" t="s">
        <v>69</v>
      </c>
      <c r="AS1483" s="2" t="s">
        <v>52</v>
      </c>
      <c r="AT1483" s="2" t="s">
        <v>69</v>
      </c>
    </row>
    <row r="1484" spans="1:46" ht="22.5" customHeight="1" x14ac:dyDescent="0.25">
      <c r="A1484" s="18" t="s">
        <v>15047</v>
      </c>
      <c r="B1484" s="2" t="s">
        <v>15048</v>
      </c>
      <c r="C1484" s="2" t="s">
        <v>344</v>
      </c>
      <c r="D1484" s="2" t="s">
        <v>12024</v>
      </c>
      <c r="E1484" s="2" t="s">
        <v>69</v>
      </c>
      <c r="F1484" s="19">
        <v>1</v>
      </c>
      <c r="G1484" s="19">
        <v>199.99</v>
      </c>
      <c r="H1484" s="19" t="s">
        <v>52</v>
      </c>
      <c r="I1484" s="19">
        <v>-34</v>
      </c>
      <c r="J1484" s="19">
        <v>-20.45</v>
      </c>
      <c r="K1484" s="19" t="s">
        <v>52</v>
      </c>
      <c r="L1484" s="19">
        <v>145.54</v>
      </c>
      <c r="M1484" s="2" t="s">
        <v>53</v>
      </c>
      <c r="N1484" s="2" t="s">
        <v>366</v>
      </c>
      <c r="O1484" s="2" t="s">
        <v>367</v>
      </c>
      <c r="P1484" s="2" t="s">
        <v>368</v>
      </c>
      <c r="Q1484" s="2" t="s">
        <v>53</v>
      </c>
      <c r="R1484" s="19">
        <v>199.99</v>
      </c>
      <c r="S1484" s="19" t="s">
        <v>57</v>
      </c>
      <c r="T1484" s="2" t="s">
        <v>77</v>
      </c>
      <c r="U1484" s="2" t="s">
        <v>15049</v>
      </c>
      <c r="V1484" s="2" t="s">
        <v>15050</v>
      </c>
      <c r="W1484" s="2" t="s">
        <v>15051</v>
      </c>
      <c r="X1484" s="2" t="s">
        <v>53</v>
      </c>
      <c r="Y1484" s="2" t="s">
        <v>15049</v>
      </c>
      <c r="Z1484" s="2" t="s">
        <v>15052</v>
      </c>
      <c r="AA1484" s="2" t="s">
        <v>15053</v>
      </c>
      <c r="AB1484" s="2" t="s">
        <v>15054</v>
      </c>
      <c r="AC1484" s="2" t="s">
        <v>97</v>
      </c>
      <c r="AD1484" s="2" t="s">
        <v>15055</v>
      </c>
      <c r="AE1484" s="2" t="s">
        <v>65</v>
      </c>
      <c r="AF1484" s="2" t="s">
        <v>86</v>
      </c>
      <c r="AG1484" s="2" t="s">
        <v>15056</v>
      </c>
      <c r="AH1484" s="2" t="s">
        <v>12851</v>
      </c>
      <c r="AI1484" s="2" t="s">
        <v>67</v>
      </c>
      <c r="AJ1484" s="2" t="s">
        <v>15057</v>
      </c>
      <c r="AK1484" s="2" t="s">
        <v>53</v>
      </c>
      <c r="AL1484" s="2" t="s">
        <v>53</v>
      </c>
      <c r="AM1484" s="2" t="s">
        <v>53</v>
      </c>
      <c r="AN1484" s="2" t="s">
        <v>53</v>
      </c>
      <c r="AO1484" s="2" t="s">
        <v>53</v>
      </c>
      <c r="AP1484" s="2" t="s">
        <v>53</v>
      </c>
      <c r="AQ1484" s="2" t="s">
        <v>53</v>
      </c>
      <c r="AR1484" s="2" t="s">
        <v>69</v>
      </c>
      <c r="AS1484" s="2" t="s">
        <v>52</v>
      </c>
      <c r="AT1484" s="2" t="s">
        <v>69</v>
      </c>
    </row>
    <row r="1485" spans="1:46" ht="22.5" customHeight="1" x14ac:dyDescent="0.25">
      <c r="A1485" s="18" t="s">
        <v>15058</v>
      </c>
      <c r="B1485" s="2" t="s">
        <v>15059</v>
      </c>
      <c r="C1485" s="2" t="s">
        <v>10742</v>
      </c>
      <c r="D1485" s="2" t="s">
        <v>14206</v>
      </c>
      <c r="E1485" s="2" t="s">
        <v>69</v>
      </c>
      <c r="F1485" s="19">
        <v>0</v>
      </c>
      <c r="G1485" s="19">
        <v>292.99</v>
      </c>
      <c r="H1485" s="19" t="s">
        <v>52</v>
      </c>
      <c r="I1485" s="19">
        <v>-35.159999999999997</v>
      </c>
      <c r="J1485" s="19">
        <v>-21.45</v>
      </c>
      <c r="K1485" s="19">
        <v>-236.38</v>
      </c>
      <c r="L1485" s="19">
        <v>0</v>
      </c>
      <c r="M1485" s="2" t="s">
        <v>53</v>
      </c>
      <c r="N1485" s="2" t="s">
        <v>1478</v>
      </c>
      <c r="O1485" s="2" t="s">
        <v>15060</v>
      </c>
      <c r="P1485" s="2" t="s">
        <v>15061</v>
      </c>
      <c r="Q1485" s="2" t="s">
        <v>53</v>
      </c>
      <c r="R1485" s="19">
        <v>292.99</v>
      </c>
      <c r="S1485" s="19" t="s">
        <v>161</v>
      </c>
      <c r="T1485" s="2" t="s">
        <v>77</v>
      </c>
      <c r="U1485" s="2" t="s">
        <v>15062</v>
      </c>
      <c r="V1485" s="2" t="s">
        <v>15063</v>
      </c>
      <c r="W1485" s="2" t="s">
        <v>15064</v>
      </c>
      <c r="X1485" s="2" t="s">
        <v>53</v>
      </c>
      <c r="Y1485" s="2" t="s">
        <v>15062</v>
      </c>
      <c r="Z1485" s="2" t="s">
        <v>15065</v>
      </c>
      <c r="AA1485" s="2" t="s">
        <v>2178</v>
      </c>
      <c r="AB1485" s="2" t="s">
        <v>124</v>
      </c>
      <c r="AC1485" s="2" t="s">
        <v>124</v>
      </c>
      <c r="AD1485" s="2" t="s">
        <v>2179</v>
      </c>
      <c r="AE1485" s="2" t="s">
        <v>65</v>
      </c>
      <c r="AF1485" s="2" t="s">
        <v>86</v>
      </c>
      <c r="AG1485" s="2" t="s">
        <v>15066</v>
      </c>
      <c r="AH1485" s="2" t="s">
        <v>10818</v>
      </c>
      <c r="AI1485" s="2" t="s">
        <v>67</v>
      </c>
      <c r="AJ1485" s="2" t="s">
        <v>15067</v>
      </c>
      <c r="AK1485" s="2" t="s">
        <v>3818</v>
      </c>
      <c r="AL1485" s="2" t="s">
        <v>53</v>
      </c>
      <c r="AM1485" s="2" t="s">
        <v>53</v>
      </c>
      <c r="AN1485" s="2" t="s">
        <v>53</v>
      </c>
      <c r="AO1485" s="2" t="s">
        <v>53</v>
      </c>
      <c r="AP1485" s="2" t="s">
        <v>53</v>
      </c>
      <c r="AQ1485" s="2" t="s">
        <v>53</v>
      </c>
      <c r="AR1485" s="170" t="s">
        <v>51</v>
      </c>
      <c r="AS1485" s="2" t="s">
        <v>52</v>
      </c>
      <c r="AT1485" s="2" t="s">
        <v>69</v>
      </c>
    </row>
    <row r="1486" spans="1:46" ht="22.5" customHeight="1" x14ac:dyDescent="0.25">
      <c r="A1486" s="18" t="s">
        <v>15068</v>
      </c>
      <c r="B1486" s="2" t="s">
        <v>15069</v>
      </c>
      <c r="C1486" s="2" t="s">
        <v>344</v>
      </c>
      <c r="D1486" s="2" t="s">
        <v>12024</v>
      </c>
      <c r="E1486" s="2" t="s">
        <v>69</v>
      </c>
      <c r="F1486" s="19">
        <v>1</v>
      </c>
      <c r="G1486" s="19">
        <v>192.99</v>
      </c>
      <c r="H1486" s="19" t="s">
        <v>52</v>
      </c>
      <c r="I1486" s="19">
        <v>-32.81</v>
      </c>
      <c r="J1486" s="19">
        <v>-20.45</v>
      </c>
      <c r="K1486" s="19" t="s">
        <v>52</v>
      </c>
      <c r="L1486" s="19">
        <v>139.72999999999999</v>
      </c>
      <c r="M1486" s="2" t="s">
        <v>51</v>
      </c>
      <c r="N1486" s="2" t="s">
        <v>54</v>
      </c>
      <c r="O1486" s="2" t="s">
        <v>55</v>
      </c>
      <c r="P1486" s="2" t="s">
        <v>56</v>
      </c>
      <c r="Q1486" s="2" t="s">
        <v>53</v>
      </c>
      <c r="R1486" s="19">
        <v>192.99</v>
      </c>
      <c r="S1486" s="19" t="s">
        <v>57</v>
      </c>
      <c r="T1486" s="2" t="s">
        <v>58</v>
      </c>
      <c r="U1486" s="2" t="s">
        <v>53</v>
      </c>
      <c r="V1486" s="2" t="s">
        <v>53</v>
      </c>
      <c r="W1486" s="2" t="s">
        <v>53</v>
      </c>
      <c r="X1486" s="2" t="s">
        <v>53</v>
      </c>
      <c r="Y1486" s="2" t="s">
        <v>15070</v>
      </c>
      <c r="Z1486" s="2" t="s">
        <v>15071</v>
      </c>
      <c r="AA1486" s="2" t="s">
        <v>15072</v>
      </c>
      <c r="AB1486" s="2" t="s">
        <v>11242</v>
      </c>
      <c r="AC1486" s="2" t="s">
        <v>111</v>
      </c>
      <c r="AD1486" s="2" t="s">
        <v>11243</v>
      </c>
      <c r="AE1486" s="2" t="s">
        <v>65</v>
      </c>
      <c r="AF1486" s="2" t="s">
        <v>66</v>
      </c>
      <c r="AG1486" s="2" t="s">
        <v>15073</v>
      </c>
      <c r="AH1486" s="2" t="s">
        <v>15074</v>
      </c>
      <c r="AI1486" s="2" t="s">
        <v>67</v>
      </c>
      <c r="AJ1486" s="2" t="s">
        <v>15075</v>
      </c>
      <c r="AK1486" s="2" t="s">
        <v>53</v>
      </c>
      <c r="AL1486" s="2" t="s">
        <v>53</v>
      </c>
      <c r="AM1486" s="2" t="s">
        <v>53</v>
      </c>
      <c r="AN1486" s="2" t="s">
        <v>53</v>
      </c>
      <c r="AO1486" s="2" t="s">
        <v>53</v>
      </c>
      <c r="AP1486" s="2" t="s">
        <v>53</v>
      </c>
      <c r="AQ1486" s="2" t="s">
        <v>53</v>
      </c>
      <c r="AR1486" s="2" t="s">
        <v>69</v>
      </c>
      <c r="AS1486" s="2" t="s">
        <v>52</v>
      </c>
      <c r="AT1486" s="2" t="s">
        <v>69</v>
      </c>
    </row>
    <row r="1487" spans="1:46" ht="22.5" customHeight="1" x14ac:dyDescent="0.25">
      <c r="A1487" s="18" t="s">
        <v>15076</v>
      </c>
      <c r="B1487" s="2" t="s">
        <v>15077</v>
      </c>
      <c r="C1487" s="2" t="s">
        <v>344</v>
      </c>
      <c r="D1487" s="2" t="s">
        <v>13798</v>
      </c>
      <c r="E1487" s="2" t="s">
        <v>69</v>
      </c>
      <c r="F1487" s="19">
        <v>1</v>
      </c>
      <c r="G1487" s="19">
        <v>109.99</v>
      </c>
      <c r="H1487" s="19" t="s">
        <v>52</v>
      </c>
      <c r="I1487" s="19">
        <v>-18.7</v>
      </c>
      <c r="J1487" s="19">
        <v>-18.45</v>
      </c>
      <c r="K1487" s="19" t="s">
        <v>52</v>
      </c>
      <c r="L1487" s="19">
        <v>72.84</v>
      </c>
      <c r="M1487" s="2" t="s">
        <v>53</v>
      </c>
      <c r="N1487" s="2" t="s">
        <v>102</v>
      </c>
      <c r="O1487" s="2" t="s">
        <v>15078</v>
      </c>
      <c r="P1487" s="2" t="s">
        <v>15079</v>
      </c>
      <c r="Q1487" s="2" t="s">
        <v>53</v>
      </c>
      <c r="R1487" s="19">
        <v>109.99</v>
      </c>
      <c r="S1487" s="19" t="s">
        <v>57</v>
      </c>
      <c r="T1487" s="2" t="s">
        <v>77</v>
      </c>
      <c r="U1487" s="2" t="s">
        <v>15080</v>
      </c>
      <c r="V1487" s="2" t="s">
        <v>15081</v>
      </c>
      <c r="W1487" s="2" t="s">
        <v>15082</v>
      </c>
      <c r="X1487" s="2" t="s">
        <v>53</v>
      </c>
      <c r="Y1487" s="2" t="s">
        <v>15080</v>
      </c>
      <c r="Z1487" s="2" t="s">
        <v>15083</v>
      </c>
      <c r="AA1487" s="2" t="s">
        <v>15084</v>
      </c>
      <c r="AB1487" s="2" t="s">
        <v>15085</v>
      </c>
      <c r="AC1487" s="2" t="s">
        <v>124</v>
      </c>
      <c r="AD1487" s="2" t="s">
        <v>15086</v>
      </c>
      <c r="AE1487" s="2" t="s">
        <v>65</v>
      </c>
      <c r="AF1487" s="2" t="s">
        <v>86</v>
      </c>
      <c r="AG1487" s="2" t="s">
        <v>15087</v>
      </c>
      <c r="AH1487" s="2" t="s">
        <v>15088</v>
      </c>
      <c r="AI1487" s="2" t="s">
        <v>67</v>
      </c>
      <c r="AJ1487" s="2" t="s">
        <v>15089</v>
      </c>
      <c r="AK1487" s="2" t="s">
        <v>53</v>
      </c>
      <c r="AL1487" s="2" t="s">
        <v>53</v>
      </c>
      <c r="AM1487" s="2" t="s">
        <v>53</v>
      </c>
      <c r="AN1487" s="2" t="s">
        <v>53</v>
      </c>
      <c r="AO1487" s="2" t="s">
        <v>53</v>
      </c>
      <c r="AP1487" s="2" t="s">
        <v>53</v>
      </c>
      <c r="AQ1487" s="2" t="s">
        <v>53</v>
      </c>
      <c r="AR1487" s="2" t="s">
        <v>69</v>
      </c>
      <c r="AS1487" s="2" t="s">
        <v>52</v>
      </c>
      <c r="AT1487" s="2" t="s">
        <v>69</v>
      </c>
    </row>
    <row r="1488" spans="1:46" ht="22.5" customHeight="1" x14ac:dyDescent="0.25">
      <c r="A1488" s="18" t="s">
        <v>15090</v>
      </c>
      <c r="B1488" s="2" t="s">
        <v>15091</v>
      </c>
      <c r="C1488" s="2" t="s">
        <v>344</v>
      </c>
      <c r="D1488" s="2" t="s">
        <v>10713</v>
      </c>
      <c r="E1488" s="2" t="s">
        <v>69</v>
      </c>
      <c r="F1488" s="19">
        <v>1</v>
      </c>
      <c r="G1488" s="19">
        <v>109.74</v>
      </c>
      <c r="H1488" s="19" t="s">
        <v>52</v>
      </c>
      <c r="I1488" s="19">
        <v>-18.66</v>
      </c>
      <c r="J1488" s="19">
        <v>-20.45</v>
      </c>
      <c r="K1488" s="19" t="s">
        <v>52</v>
      </c>
      <c r="L1488" s="19">
        <v>70.63</v>
      </c>
      <c r="M1488" s="2" t="s">
        <v>53</v>
      </c>
      <c r="N1488" s="2" t="s">
        <v>1235</v>
      </c>
      <c r="O1488" s="2" t="s">
        <v>1236</v>
      </c>
      <c r="P1488" s="2" t="s">
        <v>1237</v>
      </c>
      <c r="Q1488" s="2" t="s">
        <v>53</v>
      </c>
      <c r="R1488" s="19">
        <v>109.74</v>
      </c>
      <c r="S1488" s="19" t="s">
        <v>57</v>
      </c>
      <c r="T1488" s="2" t="s">
        <v>58</v>
      </c>
      <c r="U1488" s="2" t="s">
        <v>53</v>
      </c>
      <c r="V1488" s="2" t="s">
        <v>53</v>
      </c>
      <c r="W1488" s="2" t="s">
        <v>53</v>
      </c>
      <c r="X1488" s="2" t="s">
        <v>53</v>
      </c>
      <c r="Y1488" s="2" t="s">
        <v>15092</v>
      </c>
      <c r="Z1488" s="2" t="s">
        <v>15093</v>
      </c>
      <c r="AA1488" s="2" t="s">
        <v>15094</v>
      </c>
      <c r="AB1488" s="2" t="s">
        <v>124</v>
      </c>
      <c r="AC1488" s="2" t="s">
        <v>124</v>
      </c>
      <c r="AD1488" s="2" t="s">
        <v>15095</v>
      </c>
      <c r="AE1488" s="2" t="s">
        <v>65</v>
      </c>
      <c r="AF1488" s="2" t="s">
        <v>66</v>
      </c>
      <c r="AG1488" s="2" t="s">
        <v>15096</v>
      </c>
      <c r="AH1488" s="2" t="s">
        <v>15097</v>
      </c>
      <c r="AI1488" s="2" t="s">
        <v>67</v>
      </c>
      <c r="AJ1488" s="2" t="s">
        <v>15098</v>
      </c>
      <c r="AK1488" s="2" t="s">
        <v>53</v>
      </c>
      <c r="AL1488" s="2" t="s">
        <v>53</v>
      </c>
      <c r="AM1488" s="2" t="s">
        <v>53</v>
      </c>
      <c r="AN1488" s="2" t="s">
        <v>53</v>
      </c>
      <c r="AO1488" s="2" t="s">
        <v>53</v>
      </c>
      <c r="AP1488" s="2" t="s">
        <v>53</v>
      </c>
      <c r="AQ1488" s="2" t="s">
        <v>53</v>
      </c>
      <c r="AR1488" s="2" t="s">
        <v>69</v>
      </c>
      <c r="AS1488" s="2" t="s">
        <v>52</v>
      </c>
      <c r="AT1488" s="2" t="s">
        <v>69</v>
      </c>
    </row>
    <row r="1489" spans="1:46" ht="22.5" customHeight="1" x14ac:dyDescent="0.25">
      <c r="A1489" s="18" t="s">
        <v>15099</v>
      </c>
      <c r="B1489" s="2" t="s">
        <v>15100</v>
      </c>
      <c r="C1489" s="2" t="s">
        <v>344</v>
      </c>
      <c r="D1489" s="2" t="s">
        <v>13798</v>
      </c>
      <c r="E1489" s="2" t="s">
        <v>69</v>
      </c>
      <c r="F1489" s="19">
        <v>1</v>
      </c>
      <c r="G1489" s="19">
        <v>67.42</v>
      </c>
      <c r="H1489" s="19">
        <v>33.5</v>
      </c>
      <c r="I1489" s="19">
        <v>-16.96</v>
      </c>
      <c r="J1489" s="19">
        <v>-33.5</v>
      </c>
      <c r="K1489" s="19" t="s">
        <v>52</v>
      </c>
      <c r="L1489" s="19">
        <v>50.46</v>
      </c>
      <c r="M1489" s="2" t="s">
        <v>53</v>
      </c>
      <c r="N1489" s="2" t="s">
        <v>687</v>
      </c>
      <c r="O1489" s="2" t="s">
        <v>688</v>
      </c>
      <c r="P1489" s="2" t="s">
        <v>689</v>
      </c>
      <c r="Q1489" s="2" t="s">
        <v>53</v>
      </c>
      <c r="R1489" s="19">
        <v>67.42</v>
      </c>
      <c r="S1489" s="19" t="s">
        <v>57</v>
      </c>
      <c r="T1489" s="2" t="s">
        <v>58</v>
      </c>
      <c r="U1489" s="2" t="s">
        <v>53</v>
      </c>
      <c r="V1489" s="2" t="s">
        <v>53</v>
      </c>
      <c r="W1489" s="2" t="s">
        <v>53</v>
      </c>
      <c r="X1489" s="2" t="s">
        <v>53</v>
      </c>
      <c r="Y1489" s="2" t="s">
        <v>15101</v>
      </c>
      <c r="Z1489" s="2" t="s">
        <v>15102</v>
      </c>
      <c r="AA1489" s="2" t="s">
        <v>15103</v>
      </c>
      <c r="AB1489" s="2" t="s">
        <v>3004</v>
      </c>
      <c r="AC1489" s="2" t="s">
        <v>124</v>
      </c>
      <c r="AD1489" s="2" t="s">
        <v>15104</v>
      </c>
      <c r="AE1489" s="2" t="s">
        <v>65</v>
      </c>
      <c r="AF1489" s="2" t="s">
        <v>66</v>
      </c>
      <c r="AG1489" s="2" t="s">
        <v>15105</v>
      </c>
      <c r="AH1489" s="2" t="s">
        <v>15106</v>
      </c>
      <c r="AI1489" s="2" t="s">
        <v>67</v>
      </c>
      <c r="AJ1489" s="2" t="s">
        <v>15107</v>
      </c>
      <c r="AK1489" s="2" t="s">
        <v>53</v>
      </c>
      <c r="AL1489" s="2" t="s">
        <v>53</v>
      </c>
      <c r="AM1489" s="2" t="s">
        <v>53</v>
      </c>
      <c r="AN1489" s="2" t="s">
        <v>53</v>
      </c>
      <c r="AO1489" s="2" t="s">
        <v>53</v>
      </c>
      <c r="AP1489" s="2" t="s">
        <v>53</v>
      </c>
      <c r="AQ1489" s="2" t="s">
        <v>53</v>
      </c>
      <c r="AR1489" s="2" t="s">
        <v>69</v>
      </c>
      <c r="AS1489" s="2" t="s">
        <v>52</v>
      </c>
      <c r="AT1489" s="2" t="s">
        <v>69</v>
      </c>
    </row>
    <row r="1490" spans="1:46" ht="22.5" customHeight="1" x14ac:dyDescent="0.25">
      <c r="A1490" s="18" t="s">
        <v>15108</v>
      </c>
      <c r="B1490" s="2" t="s">
        <v>15109</v>
      </c>
      <c r="C1490" s="2" t="s">
        <v>344</v>
      </c>
      <c r="D1490" s="2" t="s">
        <v>13798</v>
      </c>
      <c r="E1490" s="2" t="s">
        <v>69</v>
      </c>
      <c r="F1490" s="19">
        <v>1</v>
      </c>
      <c r="G1490" s="19">
        <v>297.89999999999998</v>
      </c>
      <c r="H1490" s="19" t="s">
        <v>52</v>
      </c>
      <c r="I1490" s="19">
        <v>-50.64</v>
      </c>
      <c r="J1490" s="19">
        <v>-20.45</v>
      </c>
      <c r="K1490" s="19" t="s">
        <v>52</v>
      </c>
      <c r="L1490" s="19">
        <v>226.81</v>
      </c>
      <c r="M1490" s="2" t="s">
        <v>51</v>
      </c>
      <c r="N1490" s="2" t="s">
        <v>333</v>
      </c>
      <c r="O1490" s="2" t="s">
        <v>3116</v>
      </c>
      <c r="P1490" s="2" t="s">
        <v>3117</v>
      </c>
      <c r="Q1490" s="2" t="s">
        <v>53</v>
      </c>
      <c r="R1490" s="19">
        <v>297.89999999999998</v>
      </c>
      <c r="S1490" s="19" t="s">
        <v>57</v>
      </c>
      <c r="T1490" s="2" t="s">
        <v>58</v>
      </c>
      <c r="U1490" s="2" t="s">
        <v>53</v>
      </c>
      <c r="V1490" s="2" t="s">
        <v>53</v>
      </c>
      <c r="W1490" s="2" t="s">
        <v>53</v>
      </c>
      <c r="X1490" s="2" t="s">
        <v>53</v>
      </c>
      <c r="Y1490" s="2" t="s">
        <v>15110</v>
      </c>
      <c r="Z1490" s="2" t="s">
        <v>15111</v>
      </c>
      <c r="AA1490" s="2" t="s">
        <v>15112</v>
      </c>
      <c r="AB1490" s="2" t="s">
        <v>110</v>
      </c>
      <c r="AC1490" s="2" t="s">
        <v>111</v>
      </c>
      <c r="AD1490" s="2" t="s">
        <v>15113</v>
      </c>
      <c r="AE1490" s="2" t="s">
        <v>65</v>
      </c>
      <c r="AF1490" s="2" t="s">
        <v>66</v>
      </c>
      <c r="AG1490" s="2" t="s">
        <v>15114</v>
      </c>
      <c r="AH1490" s="2" t="s">
        <v>15115</v>
      </c>
      <c r="AI1490" s="2" t="s">
        <v>67</v>
      </c>
      <c r="AJ1490" s="2" t="s">
        <v>15116</v>
      </c>
      <c r="AK1490" s="2" t="s">
        <v>53</v>
      </c>
      <c r="AL1490" s="2" t="s">
        <v>53</v>
      </c>
      <c r="AM1490" s="2" t="s">
        <v>53</v>
      </c>
      <c r="AN1490" s="2" t="s">
        <v>53</v>
      </c>
      <c r="AO1490" s="2" t="s">
        <v>53</v>
      </c>
      <c r="AP1490" s="2" t="s">
        <v>53</v>
      </c>
      <c r="AQ1490" s="2" t="s">
        <v>53</v>
      </c>
      <c r="AR1490" s="2" t="s">
        <v>69</v>
      </c>
      <c r="AS1490" s="2" t="s">
        <v>52</v>
      </c>
      <c r="AT1490" s="2" t="s">
        <v>69</v>
      </c>
    </row>
    <row r="1491" spans="1:46" ht="22.5" customHeight="1" x14ac:dyDescent="0.25">
      <c r="A1491" s="18" t="s">
        <v>15117</v>
      </c>
      <c r="B1491" s="2" t="s">
        <v>15118</v>
      </c>
      <c r="C1491" s="2" t="s">
        <v>344</v>
      </c>
      <c r="D1491" s="2" t="s">
        <v>13798</v>
      </c>
      <c r="E1491" s="2" t="s">
        <v>69</v>
      </c>
      <c r="F1491" s="19">
        <v>1</v>
      </c>
      <c r="G1491" s="19">
        <v>189.99</v>
      </c>
      <c r="H1491" s="19" t="s">
        <v>52</v>
      </c>
      <c r="I1491" s="19">
        <v>-32.299999999999997</v>
      </c>
      <c r="J1491" s="19">
        <v>-20.45</v>
      </c>
      <c r="K1491" s="19" t="s">
        <v>52</v>
      </c>
      <c r="L1491" s="19">
        <v>137.24</v>
      </c>
      <c r="M1491" s="2" t="s">
        <v>51</v>
      </c>
      <c r="N1491" s="2" t="s">
        <v>54</v>
      </c>
      <c r="O1491" s="2" t="s">
        <v>997</v>
      </c>
      <c r="P1491" s="2" t="s">
        <v>998</v>
      </c>
      <c r="Q1491" s="2" t="s">
        <v>53</v>
      </c>
      <c r="R1491" s="19">
        <v>189.99</v>
      </c>
      <c r="S1491" s="19" t="s">
        <v>57</v>
      </c>
      <c r="T1491" s="2" t="s">
        <v>58</v>
      </c>
      <c r="U1491" s="2" t="s">
        <v>53</v>
      </c>
      <c r="V1491" s="2" t="s">
        <v>53</v>
      </c>
      <c r="W1491" s="2" t="s">
        <v>53</v>
      </c>
      <c r="X1491" s="2" t="s">
        <v>53</v>
      </c>
      <c r="Y1491" s="2" t="s">
        <v>15119</v>
      </c>
      <c r="Z1491" s="2" t="s">
        <v>15120</v>
      </c>
      <c r="AA1491" s="2" t="s">
        <v>15121</v>
      </c>
      <c r="AB1491" s="2" t="s">
        <v>124</v>
      </c>
      <c r="AC1491" s="2" t="s">
        <v>124</v>
      </c>
      <c r="AD1491" s="2" t="s">
        <v>15122</v>
      </c>
      <c r="AE1491" s="2" t="s">
        <v>65</v>
      </c>
      <c r="AF1491" s="2" t="s">
        <v>66</v>
      </c>
      <c r="AG1491" s="2" t="s">
        <v>14537</v>
      </c>
      <c r="AH1491" s="2" t="s">
        <v>15123</v>
      </c>
      <c r="AI1491" s="2" t="s">
        <v>67</v>
      </c>
      <c r="AJ1491" s="2" t="s">
        <v>15124</v>
      </c>
      <c r="AK1491" s="2" t="s">
        <v>53</v>
      </c>
      <c r="AL1491" s="2" t="s">
        <v>53</v>
      </c>
      <c r="AM1491" s="2" t="s">
        <v>53</v>
      </c>
      <c r="AN1491" s="2" t="s">
        <v>53</v>
      </c>
      <c r="AO1491" s="2" t="s">
        <v>53</v>
      </c>
      <c r="AP1491" s="2" t="s">
        <v>53</v>
      </c>
      <c r="AQ1491" s="2" t="s">
        <v>53</v>
      </c>
      <c r="AR1491" s="2" t="s">
        <v>69</v>
      </c>
      <c r="AS1491" s="2" t="s">
        <v>52</v>
      </c>
      <c r="AT1491" s="2" t="s">
        <v>69</v>
      </c>
    </row>
    <row r="1492" spans="1:46" ht="22.5" customHeight="1" x14ac:dyDescent="0.25">
      <c r="A1492" s="18" t="s">
        <v>15125</v>
      </c>
      <c r="B1492" s="2" t="s">
        <v>15126</v>
      </c>
      <c r="C1492" s="2" t="s">
        <v>344</v>
      </c>
      <c r="D1492" s="2" t="s">
        <v>10713</v>
      </c>
      <c r="E1492" s="2" t="s">
        <v>69</v>
      </c>
      <c r="F1492" s="19">
        <v>1</v>
      </c>
      <c r="G1492" s="19">
        <v>189.99</v>
      </c>
      <c r="H1492" s="19" t="s">
        <v>52</v>
      </c>
      <c r="I1492" s="19">
        <v>-32.299999999999997</v>
      </c>
      <c r="J1492" s="19">
        <v>-20.45</v>
      </c>
      <c r="K1492" s="19" t="s">
        <v>52</v>
      </c>
      <c r="L1492" s="19">
        <v>137.24</v>
      </c>
      <c r="M1492" s="2" t="s">
        <v>53</v>
      </c>
      <c r="N1492" s="2" t="s">
        <v>54</v>
      </c>
      <c r="O1492" s="2" t="s">
        <v>2203</v>
      </c>
      <c r="P1492" s="2" t="s">
        <v>2204</v>
      </c>
      <c r="Q1492" s="2" t="s">
        <v>53</v>
      </c>
      <c r="R1492" s="19">
        <v>189.99</v>
      </c>
      <c r="S1492" s="19" t="s">
        <v>57</v>
      </c>
      <c r="T1492" s="2" t="s">
        <v>58</v>
      </c>
      <c r="U1492" s="2" t="s">
        <v>53</v>
      </c>
      <c r="V1492" s="2" t="s">
        <v>53</v>
      </c>
      <c r="W1492" s="2" t="s">
        <v>53</v>
      </c>
      <c r="X1492" s="2" t="s">
        <v>53</v>
      </c>
      <c r="Y1492" s="2" t="s">
        <v>15127</v>
      </c>
      <c r="Z1492" s="2" t="s">
        <v>15128</v>
      </c>
      <c r="AA1492" s="2" t="s">
        <v>15129</v>
      </c>
      <c r="AB1492" s="2" t="s">
        <v>2467</v>
      </c>
      <c r="AC1492" s="2" t="s">
        <v>641</v>
      </c>
      <c r="AD1492" s="2" t="s">
        <v>15130</v>
      </c>
      <c r="AE1492" s="2" t="s">
        <v>65</v>
      </c>
      <c r="AF1492" s="2" t="s">
        <v>66</v>
      </c>
      <c r="AG1492" s="2" t="s">
        <v>14364</v>
      </c>
      <c r="AH1492" s="2" t="s">
        <v>15131</v>
      </c>
      <c r="AI1492" s="2" t="s">
        <v>67</v>
      </c>
      <c r="AJ1492" s="2" t="s">
        <v>15132</v>
      </c>
      <c r="AK1492" s="2" t="s">
        <v>53</v>
      </c>
      <c r="AL1492" s="2" t="s">
        <v>53</v>
      </c>
      <c r="AM1492" s="2" t="s">
        <v>53</v>
      </c>
      <c r="AN1492" s="2" t="s">
        <v>53</v>
      </c>
      <c r="AO1492" s="2" t="s">
        <v>53</v>
      </c>
      <c r="AP1492" s="2" t="s">
        <v>53</v>
      </c>
      <c r="AQ1492" s="2" t="s">
        <v>53</v>
      </c>
      <c r="AR1492" s="2" t="s">
        <v>69</v>
      </c>
      <c r="AS1492" s="2" t="s">
        <v>52</v>
      </c>
      <c r="AT1492" s="2" t="s">
        <v>69</v>
      </c>
    </row>
    <row r="1493" spans="1:46" ht="22.5" customHeight="1" x14ac:dyDescent="0.25">
      <c r="A1493" s="18" t="s">
        <v>15133</v>
      </c>
      <c r="B1493" s="2" t="s">
        <v>15134</v>
      </c>
      <c r="C1493" s="2" t="s">
        <v>344</v>
      </c>
      <c r="D1493" s="2" t="s">
        <v>13798</v>
      </c>
      <c r="E1493" s="2" t="s">
        <v>69</v>
      </c>
      <c r="F1493" s="19">
        <v>1</v>
      </c>
      <c r="G1493" s="19">
        <v>131.9</v>
      </c>
      <c r="H1493" s="19" t="s">
        <v>52</v>
      </c>
      <c r="I1493" s="19">
        <v>-22.42</v>
      </c>
      <c r="J1493" s="19">
        <v>-17.95</v>
      </c>
      <c r="K1493" s="19" t="s">
        <v>52</v>
      </c>
      <c r="L1493" s="19">
        <v>91.53</v>
      </c>
      <c r="M1493" s="2" t="s">
        <v>53</v>
      </c>
      <c r="N1493" s="2" t="s">
        <v>5050</v>
      </c>
      <c r="O1493" s="2" t="s">
        <v>5051</v>
      </c>
      <c r="P1493" s="2" t="s">
        <v>5052</v>
      </c>
      <c r="Q1493" s="2" t="s">
        <v>53</v>
      </c>
      <c r="R1493" s="19">
        <v>131.9</v>
      </c>
      <c r="S1493" s="19" t="s">
        <v>57</v>
      </c>
      <c r="T1493" s="2" t="s">
        <v>58</v>
      </c>
      <c r="U1493" s="2" t="s">
        <v>53</v>
      </c>
      <c r="V1493" s="2" t="s">
        <v>53</v>
      </c>
      <c r="W1493" s="2" t="s">
        <v>53</v>
      </c>
      <c r="X1493" s="2" t="s">
        <v>53</v>
      </c>
      <c r="Y1493" s="2" t="s">
        <v>15135</v>
      </c>
      <c r="Z1493" s="2" t="s">
        <v>15136</v>
      </c>
      <c r="AA1493" s="2" t="s">
        <v>15137</v>
      </c>
      <c r="AB1493" s="2" t="s">
        <v>15138</v>
      </c>
      <c r="AC1493" s="2" t="s">
        <v>124</v>
      </c>
      <c r="AD1493" s="2" t="s">
        <v>15139</v>
      </c>
      <c r="AE1493" s="2" t="s">
        <v>65</v>
      </c>
      <c r="AF1493" s="2" t="s">
        <v>66</v>
      </c>
      <c r="AG1493" s="2" t="s">
        <v>14988</v>
      </c>
      <c r="AH1493" s="2" t="s">
        <v>14190</v>
      </c>
      <c r="AI1493" s="2" t="s">
        <v>67</v>
      </c>
      <c r="AJ1493" s="2" t="s">
        <v>15140</v>
      </c>
      <c r="AK1493" s="2" t="s">
        <v>53</v>
      </c>
      <c r="AL1493" s="2" t="s">
        <v>53</v>
      </c>
      <c r="AM1493" s="2" t="s">
        <v>53</v>
      </c>
      <c r="AN1493" s="2" t="s">
        <v>53</v>
      </c>
      <c r="AO1493" s="2" t="s">
        <v>53</v>
      </c>
      <c r="AP1493" s="2" t="s">
        <v>53</v>
      </c>
      <c r="AQ1493" s="2" t="s">
        <v>53</v>
      </c>
      <c r="AR1493" s="2" t="s">
        <v>69</v>
      </c>
      <c r="AS1493" s="2" t="s">
        <v>52</v>
      </c>
      <c r="AT1493" s="2" t="s">
        <v>69</v>
      </c>
    </row>
    <row r="1494" spans="1:46" ht="22.5" customHeight="1" x14ac:dyDescent="0.25">
      <c r="A1494" s="18" t="s">
        <v>15141</v>
      </c>
      <c r="B1494" s="2" t="s">
        <v>15142</v>
      </c>
      <c r="C1494" s="2" t="s">
        <v>344</v>
      </c>
      <c r="D1494" s="2" t="s">
        <v>8953</v>
      </c>
      <c r="E1494" s="2" t="s">
        <v>69</v>
      </c>
      <c r="F1494" s="19">
        <v>1</v>
      </c>
      <c r="G1494" s="19">
        <v>120.6</v>
      </c>
      <c r="H1494" s="19">
        <v>10.7</v>
      </c>
      <c r="I1494" s="19">
        <v>-20.5</v>
      </c>
      <c r="J1494" s="19">
        <v>-29.15</v>
      </c>
      <c r="K1494" s="19" t="s">
        <v>52</v>
      </c>
      <c r="L1494" s="19">
        <v>81.650000000000006</v>
      </c>
      <c r="M1494" s="2" t="s">
        <v>53</v>
      </c>
      <c r="N1494" s="2" t="s">
        <v>321</v>
      </c>
      <c r="O1494" s="2" t="s">
        <v>15143</v>
      </c>
      <c r="P1494" s="2" t="s">
        <v>15144</v>
      </c>
      <c r="Q1494" s="2" t="s">
        <v>53</v>
      </c>
      <c r="R1494" s="19">
        <v>120.6</v>
      </c>
      <c r="S1494" s="19" t="s">
        <v>57</v>
      </c>
      <c r="T1494" s="2" t="s">
        <v>77</v>
      </c>
      <c r="U1494" s="2" t="s">
        <v>15145</v>
      </c>
      <c r="V1494" s="2" t="s">
        <v>15146</v>
      </c>
      <c r="W1494" s="2" t="s">
        <v>15147</v>
      </c>
      <c r="X1494" s="2" t="s">
        <v>53</v>
      </c>
      <c r="Y1494" s="2" t="s">
        <v>15145</v>
      </c>
      <c r="Z1494" s="2" t="s">
        <v>15148</v>
      </c>
      <c r="AA1494" s="2" t="s">
        <v>15149</v>
      </c>
      <c r="AB1494" s="2" t="s">
        <v>15150</v>
      </c>
      <c r="AC1494" s="2" t="s">
        <v>2157</v>
      </c>
      <c r="AD1494" s="2" t="s">
        <v>15151</v>
      </c>
      <c r="AE1494" s="2" t="s">
        <v>65</v>
      </c>
      <c r="AF1494" s="2" t="s">
        <v>86</v>
      </c>
      <c r="AG1494" s="2" t="s">
        <v>15152</v>
      </c>
      <c r="AH1494" s="2" t="s">
        <v>15153</v>
      </c>
      <c r="AI1494" s="2" t="s">
        <v>67</v>
      </c>
      <c r="AJ1494" s="2" t="s">
        <v>15154</v>
      </c>
      <c r="AK1494" s="2" t="s">
        <v>53</v>
      </c>
      <c r="AL1494" s="2" t="s">
        <v>53</v>
      </c>
      <c r="AM1494" s="2" t="s">
        <v>53</v>
      </c>
      <c r="AN1494" s="2" t="s">
        <v>53</v>
      </c>
      <c r="AO1494" s="2" t="s">
        <v>53</v>
      </c>
      <c r="AP1494" s="2" t="s">
        <v>53</v>
      </c>
      <c r="AQ1494" s="2" t="s">
        <v>53</v>
      </c>
      <c r="AR1494" s="2" t="s">
        <v>69</v>
      </c>
      <c r="AS1494" s="2" t="s">
        <v>52</v>
      </c>
      <c r="AT1494" s="2" t="s">
        <v>69</v>
      </c>
    </row>
    <row r="1495" spans="1:46" ht="22.5" customHeight="1" x14ac:dyDescent="0.25">
      <c r="A1495" s="18" t="s">
        <v>15155</v>
      </c>
      <c r="B1495" s="2" t="s">
        <v>15142</v>
      </c>
      <c r="C1495" s="2" t="s">
        <v>344</v>
      </c>
      <c r="D1495" s="2" t="s">
        <v>13798</v>
      </c>
      <c r="E1495" s="2" t="s">
        <v>69</v>
      </c>
      <c r="F1495" s="19">
        <v>1</v>
      </c>
      <c r="G1495" s="19">
        <v>192.99</v>
      </c>
      <c r="H1495" s="19" t="s">
        <v>52</v>
      </c>
      <c r="I1495" s="19">
        <v>-32.81</v>
      </c>
      <c r="J1495" s="19">
        <v>-20.45</v>
      </c>
      <c r="K1495" s="19" t="s">
        <v>52</v>
      </c>
      <c r="L1495" s="19">
        <v>139.72999999999999</v>
      </c>
      <c r="M1495" s="2" t="s">
        <v>53</v>
      </c>
      <c r="N1495" s="2" t="s">
        <v>54</v>
      </c>
      <c r="O1495" s="2" t="s">
        <v>55</v>
      </c>
      <c r="P1495" s="2" t="s">
        <v>56</v>
      </c>
      <c r="Q1495" s="2" t="s">
        <v>53</v>
      </c>
      <c r="R1495" s="19">
        <v>192.99</v>
      </c>
      <c r="S1495" s="19" t="s">
        <v>57</v>
      </c>
      <c r="T1495" s="2" t="s">
        <v>58</v>
      </c>
      <c r="U1495" s="2" t="s">
        <v>53</v>
      </c>
      <c r="V1495" s="2" t="s">
        <v>53</v>
      </c>
      <c r="W1495" s="2" t="s">
        <v>53</v>
      </c>
      <c r="X1495" s="2" t="s">
        <v>53</v>
      </c>
      <c r="Y1495" s="2" t="s">
        <v>15156</v>
      </c>
      <c r="Z1495" s="2" t="s">
        <v>15157</v>
      </c>
      <c r="AA1495" s="2" t="s">
        <v>15158</v>
      </c>
      <c r="AB1495" s="2" t="s">
        <v>9002</v>
      </c>
      <c r="AC1495" s="2" t="s">
        <v>168</v>
      </c>
      <c r="AD1495" s="2" t="s">
        <v>15159</v>
      </c>
      <c r="AE1495" s="2" t="s">
        <v>65</v>
      </c>
      <c r="AF1495" s="2" t="s">
        <v>66</v>
      </c>
      <c r="AG1495" s="2" t="s">
        <v>14659</v>
      </c>
      <c r="AH1495" s="2" t="s">
        <v>15160</v>
      </c>
      <c r="AI1495" s="2" t="s">
        <v>67</v>
      </c>
      <c r="AJ1495" s="2" t="s">
        <v>15161</v>
      </c>
      <c r="AK1495" s="2" t="s">
        <v>53</v>
      </c>
      <c r="AL1495" s="2" t="s">
        <v>53</v>
      </c>
      <c r="AM1495" s="2" t="s">
        <v>53</v>
      </c>
      <c r="AN1495" s="2" t="s">
        <v>53</v>
      </c>
      <c r="AO1495" s="2" t="s">
        <v>53</v>
      </c>
      <c r="AP1495" s="2" t="s">
        <v>53</v>
      </c>
      <c r="AQ1495" s="2" t="s">
        <v>53</v>
      </c>
      <c r="AR1495" s="2" t="s">
        <v>69</v>
      </c>
      <c r="AS1495" s="2" t="s">
        <v>52</v>
      </c>
      <c r="AT1495" s="2" t="s">
        <v>69</v>
      </c>
    </row>
    <row r="1496" spans="1:46" ht="22.5" customHeight="1" x14ac:dyDescent="0.25">
      <c r="A1496" s="18" t="s">
        <v>15162</v>
      </c>
      <c r="B1496" s="2" t="s">
        <v>15163</v>
      </c>
      <c r="C1496" s="2" t="s">
        <v>344</v>
      </c>
      <c r="D1496" s="2" t="s">
        <v>12024</v>
      </c>
      <c r="E1496" s="2" t="s">
        <v>69</v>
      </c>
      <c r="F1496" s="19">
        <v>1</v>
      </c>
      <c r="G1496" s="19">
        <v>239.77</v>
      </c>
      <c r="H1496" s="19" t="s">
        <v>52</v>
      </c>
      <c r="I1496" s="19">
        <v>-28.77</v>
      </c>
      <c r="J1496" s="19">
        <v>-21.45</v>
      </c>
      <c r="K1496" s="19" t="s">
        <v>52</v>
      </c>
      <c r="L1496" s="19">
        <v>189.55</v>
      </c>
      <c r="M1496" s="2" t="s">
        <v>53</v>
      </c>
      <c r="N1496" s="2" t="s">
        <v>984</v>
      </c>
      <c r="O1496" s="2" t="s">
        <v>10575</v>
      </c>
      <c r="P1496" s="2" t="s">
        <v>10576</v>
      </c>
      <c r="Q1496" s="2" t="s">
        <v>53</v>
      </c>
      <c r="R1496" s="19">
        <v>239.77</v>
      </c>
      <c r="S1496" s="19" t="s">
        <v>161</v>
      </c>
      <c r="T1496" s="2" t="s">
        <v>77</v>
      </c>
      <c r="U1496" s="2" t="s">
        <v>15164</v>
      </c>
      <c r="V1496" s="2" t="s">
        <v>15165</v>
      </c>
      <c r="W1496" s="2" t="s">
        <v>15166</v>
      </c>
      <c r="X1496" s="2" t="s">
        <v>53</v>
      </c>
      <c r="Y1496" s="2" t="s">
        <v>15164</v>
      </c>
      <c r="Z1496" s="2" t="s">
        <v>15167</v>
      </c>
      <c r="AA1496" s="2" t="s">
        <v>15168</v>
      </c>
      <c r="AB1496" s="2" t="s">
        <v>4149</v>
      </c>
      <c r="AC1496" s="2" t="s">
        <v>531</v>
      </c>
      <c r="AD1496" s="2" t="s">
        <v>15169</v>
      </c>
      <c r="AE1496" s="2" t="s">
        <v>65</v>
      </c>
      <c r="AF1496" s="2" t="s">
        <v>86</v>
      </c>
      <c r="AG1496" s="2" t="s">
        <v>15170</v>
      </c>
      <c r="AH1496" s="2" t="s">
        <v>15171</v>
      </c>
      <c r="AI1496" s="2" t="s">
        <v>67</v>
      </c>
      <c r="AJ1496" s="2" t="s">
        <v>15172</v>
      </c>
      <c r="AK1496" s="2" t="s">
        <v>53</v>
      </c>
      <c r="AL1496" s="2" t="s">
        <v>53</v>
      </c>
      <c r="AM1496" s="2" t="s">
        <v>53</v>
      </c>
      <c r="AN1496" s="2" t="s">
        <v>53</v>
      </c>
      <c r="AO1496" s="2" t="s">
        <v>53</v>
      </c>
      <c r="AP1496" s="2" t="s">
        <v>53</v>
      </c>
      <c r="AQ1496" s="2" t="s">
        <v>53</v>
      </c>
      <c r="AR1496" s="2" t="s">
        <v>69</v>
      </c>
      <c r="AS1496" s="2" t="s">
        <v>52</v>
      </c>
      <c r="AT1496" s="2" t="s">
        <v>69</v>
      </c>
    </row>
    <row r="1497" spans="1:46" ht="22.5" customHeight="1" x14ac:dyDescent="0.25">
      <c r="A1497" s="18" t="s">
        <v>15173</v>
      </c>
      <c r="B1497" s="2" t="s">
        <v>15174</v>
      </c>
      <c r="C1497" s="2" t="s">
        <v>8658</v>
      </c>
      <c r="D1497" s="2" t="s">
        <v>8659</v>
      </c>
      <c r="E1497" s="2" t="s">
        <v>51</v>
      </c>
      <c r="F1497" s="19">
        <v>3</v>
      </c>
      <c r="G1497" s="19">
        <v>174</v>
      </c>
      <c r="H1497" s="19" t="s">
        <v>52</v>
      </c>
      <c r="I1497" s="19">
        <v>-46.08</v>
      </c>
      <c r="J1497" s="19" t="s">
        <v>52</v>
      </c>
      <c r="K1497" s="19" t="s">
        <v>52</v>
      </c>
      <c r="L1497" s="19">
        <v>127.92</v>
      </c>
      <c r="M1497" s="2" t="s">
        <v>53</v>
      </c>
      <c r="N1497" s="2" t="s">
        <v>2229</v>
      </c>
      <c r="O1497" s="2" t="s">
        <v>2230</v>
      </c>
      <c r="P1497" s="2" t="s">
        <v>2231</v>
      </c>
      <c r="Q1497" s="2" t="s">
        <v>53</v>
      </c>
      <c r="R1497" s="19">
        <v>58</v>
      </c>
      <c r="S1497" s="19" t="s">
        <v>57</v>
      </c>
      <c r="T1497" s="2" t="s">
        <v>58</v>
      </c>
      <c r="U1497" s="2" t="s">
        <v>53</v>
      </c>
      <c r="V1497" s="2" t="s">
        <v>53</v>
      </c>
      <c r="W1497" s="2" t="s">
        <v>53</v>
      </c>
      <c r="X1497" s="2" t="s">
        <v>53</v>
      </c>
      <c r="Y1497" s="2" t="s">
        <v>15175</v>
      </c>
      <c r="Z1497" s="2" t="s">
        <v>15176</v>
      </c>
      <c r="AA1497" s="2" t="s">
        <v>15177</v>
      </c>
      <c r="AB1497" s="2" t="s">
        <v>15178</v>
      </c>
      <c r="AC1497" s="2" t="s">
        <v>182</v>
      </c>
      <c r="AD1497" s="2" t="s">
        <v>15179</v>
      </c>
      <c r="AE1497" s="2" t="s">
        <v>65</v>
      </c>
      <c r="AF1497" s="2" t="s">
        <v>66</v>
      </c>
      <c r="AG1497" s="2" t="s">
        <v>15180</v>
      </c>
      <c r="AH1497" s="2" t="s">
        <v>53</v>
      </c>
      <c r="AI1497" s="2" t="s">
        <v>4782</v>
      </c>
      <c r="AJ1497" s="2" t="s">
        <v>15181</v>
      </c>
      <c r="AK1497" s="2" t="s">
        <v>15182</v>
      </c>
      <c r="AL1497" s="2" t="s">
        <v>53</v>
      </c>
      <c r="AM1497" s="2" t="s">
        <v>53</v>
      </c>
      <c r="AN1497" s="2" t="s">
        <v>53</v>
      </c>
      <c r="AO1497" s="2" t="s">
        <v>53</v>
      </c>
      <c r="AP1497" s="2" t="s">
        <v>53</v>
      </c>
      <c r="AQ1497" s="2" t="s">
        <v>53</v>
      </c>
      <c r="AR1497" s="2" t="s">
        <v>69</v>
      </c>
      <c r="AS1497" s="2" t="s">
        <v>52</v>
      </c>
      <c r="AT1497" s="2" t="s">
        <v>69</v>
      </c>
    </row>
    <row r="1498" spans="1:46" ht="22.5" customHeight="1" x14ac:dyDescent="0.25">
      <c r="A1498" s="18" t="s">
        <v>15183</v>
      </c>
      <c r="B1498" s="2" t="s">
        <v>15184</v>
      </c>
      <c r="C1498" s="2" t="s">
        <v>344</v>
      </c>
      <c r="D1498" s="2" t="s">
        <v>13798</v>
      </c>
      <c r="E1498" s="2" t="s">
        <v>69</v>
      </c>
      <c r="F1498" s="19">
        <v>1</v>
      </c>
      <c r="G1498" s="19">
        <v>114</v>
      </c>
      <c r="H1498" s="19" t="s">
        <v>52</v>
      </c>
      <c r="I1498" s="19">
        <v>-13.68</v>
      </c>
      <c r="J1498" s="19">
        <v>-26.45</v>
      </c>
      <c r="K1498" s="19" t="s">
        <v>52</v>
      </c>
      <c r="L1498" s="19">
        <v>73.87</v>
      </c>
      <c r="M1498" s="2" t="s">
        <v>53</v>
      </c>
      <c r="N1498" s="2" t="s">
        <v>3639</v>
      </c>
      <c r="O1498" s="2" t="s">
        <v>15185</v>
      </c>
      <c r="P1498" s="2" t="s">
        <v>15186</v>
      </c>
      <c r="Q1498" s="2" t="s">
        <v>53</v>
      </c>
      <c r="R1498" s="19">
        <v>114</v>
      </c>
      <c r="S1498" s="19" t="s">
        <v>161</v>
      </c>
      <c r="T1498" s="2" t="s">
        <v>77</v>
      </c>
      <c r="U1498" s="2" t="s">
        <v>15187</v>
      </c>
      <c r="V1498" s="2" t="s">
        <v>15188</v>
      </c>
      <c r="W1498" s="2" t="s">
        <v>15189</v>
      </c>
      <c r="X1498" s="2" t="s">
        <v>53</v>
      </c>
      <c r="Y1498" s="2" t="s">
        <v>15187</v>
      </c>
      <c r="Z1498" s="2" t="s">
        <v>15190</v>
      </c>
      <c r="AA1498" s="2" t="s">
        <v>15191</v>
      </c>
      <c r="AB1498" s="2" t="s">
        <v>670</v>
      </c>
      <c r="AC1498" s="2" t="s">
        <v>124</v>
      </c>
      <c r="AD1498" s="2" t="s">
        <v>15192</v>
      </c>
      <c r="AE1498" s="2" t="s">
        <v>65</v>
      </c>
      <c r="AF1498" s="2" t="s">
        <v>86</v>
      </c>
      <c r="AG1498" s="2" t="s">
        <v>14975</v>
      </c>
      <c r="AH1498" s="2" t="s">
        <v>15193</v>
      </c>
      <c r="AI1498" s="2" t="s">
        <v>67</v>
      </c>
      <c r="AJ1498" s="2" t="s">
        <v>15194</v>
      </c>
      <c r="AK1498" s="2" t="s">
        <v>53</v>
      </c>
      <c r="AL1498" s="2" t="s">
        <v>53</v>
      </c>
      <c r="AM1498" s="2" t="s">
        <v>53</v>
      </c>
      <c r="AN1498" s="2" t="s">
        <v>53</v>
      </c>
      <c r="AO1498" s="2" t="s">
        <v>53</v>
      </c>
      <c r="AP1498" s="2" t="s">
        <v>53</v>
      </c>
      <c r="AQ1498" s="2" t="s">
        <v>53</v>
      </c>
      <c r="AR1498" s="2" t="s">
        <v>69</v>
      </c>
      <c r="AS1498" s="2" t="s">
        <v>52</v>
      </c>
      <c r="AT1498" s="2" t="s">
        <v>69</v>
      </c>
    </row>
    <row r="1499" spans="1:46" ht="22.5" customHeight="1" x14ac:dyDescent="0.25">
      <c r="A1499" s="18" t="s">
        <v>15195</v>
      </c>
      <c r="B1499" s="2" t="s">
        <v>15196</v>
      </c>
      <c r="C1499" s="2" t="s">
        <v>344</v>
      </c>
      <c r="D1499" s="2" t="s">
        <v>13798</v>
      </c>
      <c r="E1499" s="2" t="s">
        <v>69</v>
      </c>
      <c r="F1499" s="19">
        <v>1</v>
      </c>
      <c r="G1499" s="19">
        <v>61.7</v>
      </c>
      <c r="H1499" s="19">
        <v>7.92</v>
      </c>
      <c r="I1499" s="19">
        <v>-15.99</v>
      </c>
      <c r="J1499" s="19">
        <v>-7.92</v>
      </c>
      <c r="K1499" s="19" t="s">
        <v>52</v>
      </c>
      <c r="L1499" s="19">
        <v>45.71</v>
      </c>
      <c r="M1499" s="2" t="s">
        <v>51</v>
      </c>
      <c r="N1499" s="2" t="s">
        <v>648</v>
      </c>
      <c r="O1499" s="2" t="s">
        <v>15197</v>
      </c>
      <c r="P1499" s="2" t="s">
        <v>1806</v>
      </c>
      <c r="Q1499" s="2" t="s">
        <v>53</v>
      </c>
      <c r="R1499" s="19">
        <v>61.7</v>
      </c>
      <c r="S1499" s="19" t="s">
        <v>57</v>
      </c>
      <c r="T1499" s="2" t="s">
        <v>58</v>
      </c>
      <c r="U1499" s="2" t="s">
        <v>53</v>
      </c>
      <c r="V1499" s="2" t="s">
        <v>53</v>
      </c>
      <c r="W1499" s="2" t="s">
        <v>53</v>
      </c>
      <c r="X1499" s="2" t="s">
        <v>53</v>
      </c>
      <c r="Y1499" s="2" t="s">
        <v>15198</v>
      </c>
      <c r="Z1499" s="2" t="s">
        <v>15199</v>
      </c>
      <c r="AA1499" s="2" t="s">
        <v>15200</v>
      </c>
      <c r="AB1499" s="2" t="s">
        <v>2574</v>
      </c>
      <c r="AC1499" s="2" t="s">
        <v>124</v>
      </c>
      <c r="AD1499" s="2" t="s">
        <v>15201</v>
      </c>
      <c r="AE1499" s="2" t="s">
        <v>65</v>
      </c>
      <c r="AF1499" s="2" t="s">
        <v>66</v>
      </c>
      <c r="AG1499" s="2" t="s">
        <v>15202</v>
      </c>
      <c r="AH1499" s="2" t="s">
        <v>15203</v>
      </c>
      <c r="AI1499" s="2" t="s">
        <v>67</v>
      </c>
      <c r="AJ1499" s="2" t="s">
        <v>15204</v>
      </c>
      <c r="AK1499" s="2" t="s">
        <v>53</v>
      </c>
      <c r="AL1499" s="2" t="s">
        <v>53</v>
      </c>
      <c r="AM1499" s="2" t="s">
        <v>53</v>
      </c>
      <c r="AN1499" s="2" t="s">
        <v>53</v>
      </c>
      <c r="AO1499" s="2" t="s">
        <v>53</v>
      </c>
      <c r="AP1499" s="2" t="s">
        <v>53</v>
      </c>
      <c r="AQ1499" s="2" t="s">
        <v>53</v>
      </c>
      <c r="AR1499" s="2" t="s">
        <v>69</v>
      </c>
      <c r="AS1499" s="2" t="s">
        <v>52</v>
      </c>
      <c r="AT1499" s="2" t="s">
        <v>69</v>
      </c>
    </row>
    <row r="1500" spans="1:46" ht="22.5" customHeight="1" x14ac:dyDescent="0.25">
      <c r="A1500" s="18" t="s">
        <v>15205</v>
      </c>
      <c r="B1500" s="2" t="s">
        <v>15206</v>
      </c>
      <c r="C1500" s="2" t="s">
        <v>344</v>
      </c>
      <c r="D1500" s="2" t="s">
        <v>13798</v>
      </c>
      <c r="E1500" s="2" t="s">
        <v>69</v>
      </c>
      <c r="F1500" s="19">
        <v>1</v>
      </c>
      <c r="G1500" s="19">
        <v>61.7</v>
      </c>
      <c r="H1500" s="19">
        <v>7.92</v>
      </c>
      <c r="I1500" s="19">
        <v>-15.99</v>
      </c>
      <c r="J1500" s="19">
        <v>-7.92</v>
      </c>
      <c r="K1500" s="19" t="s">
        <v>52</v>
      </c>
      <c r="L1500" s="19">
        <v>45.71</v>
      </c>
      <c r="M1500" s="2" t="s">
        <v>51</v>
      </c>
      <c r="N1500" s="2" t="s">
        <v>648</v>
      </c>
      <c r="O1500" s="2" t="s">
        <v>15197</v>
      </c>
      <c r="P1500" s="2" t="s">
        <v>1806</v>
      </c>
      <c r="Q1500" s="2" t="s">
        <v>53</v>
      </c>
      <c r="R1500" s="19">
        <v>61.7</v>
      </c>
      <c r="S1500" s="19" t="s">
        <v>57</v>
      </c>
      <c r="T1500" s="2" t="s">
        <v>58</v>
      </c>
      <c r="U1500" s="2" t="s">
        <v>53</v>
      </c>
      <c r="V1500" s="2" t="s">
        <v>53</v>
      </c>
      <c r="W1500" s="2" t="s">
        <v>53</v>
      </c>
      <c r="X1500" s="2" t="s">
        <v>53</v>
      </c>
      <c r="Y1500" s="2" t="s">
        <v>15198</v>
      </c>
      <c r="Z1500" s="2" t="s">
        <v>15199</v>
      </c>
      <c r="AA1500" s="2" t="s">
        <v>15200</v>
      </c>
      <c r="AB1500" s="2" t="s">
        <v>2574</v>
      </c>
      <c r="AC1500" s="2" t="s">
        <v>124</v>
      </c>
      <c r="AD1500" s="2" t="s">
        <v>15201</v>
      </c>
      <c r="AE1500" s="2" t="s">
        <v>65</v>
      </c>
      <c r="AF1500" s="2" t="s">
        <v>66</v>
      </c>
      <c r="AG1500" s="2" t="s">
        <v>15202</v>
      </c>
      <c r="AH1500" s="2" t="s">
        <v>15203</v>
      </c>
      <c r="AI1500" s="2" t="s">
        <v>67</v>
      </c>
      <c r="AJ1500" s="2" t="s">
        <v>15207</v>
      </c>
      <c r="AK1500" s="2" t="s">
        <v>53</v>
      </c>
      <c r="AL1500" s="2" t="s">
        <v>53</v>
      </c>
      <c r="AM1500" s="2" t="s">
        <v>53</v>
      </c>
      <c r="AN1500" s="2" t="s">
        <v>53</v>
      </c>
      <c r="AO1500" s="2" t="s">
        <v>53</v>
      </c>
      <c r="AP1500" s="2" t="s">
        <v>53</v>
      </c>
      <c r="AQ1500" s="2" t="s">
        <v>53</v>
      </c>
      <c r="AR1500" s="2" t="s">
        <v>69</v>
      </c>
      <c r="AS1500" s="2" t="s">
        <v>52</v>
      </c>
      <c r="AT1500" s="2" t="s">
        <v>69</v>
      </c>
    </row>
    <row r="1501" spans="1:46" ht="22.5" customHeight="1" x14ac:dyDescent="0.25">
      <c r="A1501" s="18" t="s">
        <v>15208</v>
      </c>
      <c r="B1501" s="2" t="s">
        <v>15209</v>
      </c>
      <c r="C1501" s="2" t="s">
        <v>3811</v>
      </c>
      <c r="D1501" s="2" t="s">
        <v>11418</v>
      </c>
      <c r="E1501" s="2" t="s">
        <v>69</v>
      </c>
      <c r="F1501" s="19">
        <v>0</v>
      </c>
      <c r="G1501" s="19">
        <v>299</v>
      </c>
      <c r="H1501" s="19" t="s">
        <v>52</v>
      </c>
      <c r="I1501" s="19">
        <v>-50.83</v>
      </c>
      <c r="J1501" s="19">
        <v>-18.45</v>
      </c>
      <c r="K1501" s="19">
        <v>-229.72</v>
      </c>
      <c r="L1501" s="19">
        <v>0</v>
      </c>
      <c r="M1501" s="2" t="s">
        <v>53</v>
      </c>
      <c r="N1501" s="2" t="s">
        <v>333</v>
      </c>
      <c r="O1501" s="2" t="s">
        <v>613</v>
      </c>
      <c r="P1501" s="2" t="s">
        <v>614</v>
      </c>
      <c r="Q1501" s="2" t="s">
        <v>53</v>
      </c>
      <c r="R1501" s="19">
        <v>299</v>
      </c>
      <c r="S1501" s="19" t="s">
        <v>57</v>
      </c>
      <c r="T1501" s="2" t="s">
        <v>58</v>
      </c>
      <c r="U1501" s="2" t="s">
        <v>15210</v>
      </c>
      <c r="V1501" s="2" t="s">
        <v>15211</v>
      </c>
      <c r="W1501" s="2" t="s">
        <v>15212</v>
      </c>
      <c r="X1501" s="2" t="s">
        <v>53</v>
      </c>
      <c r="Y1501" s="2" t="s">
        <v>15210</v>
      </c>
      <c r="Z1501" s="2" t="s">
        <v>15213</v>
      </c>
      <c r="AA1501" s="2" t="s">
        <v>2178</v>
      </c>
      <c r="AB1501" s="2" t="s">
        <v>124</v>
      </c>
      <c r="AC1501" s="2" t="s">
        <v>124</v>
      </c>
      <c r="AD1501" s="2" t="s">
        <v>2179</v>
      </c>
      <c r="AE1501" s="2" t="s">
        <v>65</v>
      </c>
      <c r="AF1501" s="2" t="s">
        <v>66</v>
      </c>
      <c r="AG1501" s="2" t="s">
        <v>15214</v>
      </c>
      <c r="AH1501" s="2" t="s">
        <v>53</v>
      </c>
      <c r="AI1501" s="2" t="s">
        <v>67</v>
      </c>
      <c r="AJ1501" s="2" t="s">
        <v>15215</v>
      </c>
      <c r="AK1501" s="2" t="s">
        <v>53</v>
      </c>
      <c r="AL1501" s="2" t="s">
        <v>53</v>
      </c>
      <c r="AM1501" s="2" t="s">
        <v>53</v>
      </c>
      <c r="AN1501" s="2" t="s">
        <v>53</v>
      </c>
      <c r="AO1501" s="2" t="s">
        <v>53</v>
      </c>
      <c r="AP1501" s="2" t="s">
        <v>53</v>
      </c>
      <c r="AQ1501" s="2" t="s">
        <v>53</v>
      </c>
      <c r="AR1501" s="171" t="s">
        <v>51</v>
      </c>
      <c r="AS1501" s="2" t="s">
        <v>52</v>
      </c>
      <c r="AT1501" s="2" t="s">
        <v>69</v>
      </c>
    </row>
    <row r="1502" spans="1:46" ht="22.5" customHeight="1" x14ac:dyDescent="0.25">
      <c r="A1502" s="18" t="s">
        <v>15216</v>
      </c>
      <c r="B1502" s="2" t="s">
        <v>15217</v>
      </c>
      <c r="C1502" s="2" t="s">
        <v>344</v>
      </c>
      <c r="D1502" s="2" t="s">
        <v>12024</v>
      </c>
      <c r="E1502" s="2" t="s">
        <v>69</v>
      </c>
      <c r="F1502" s="19">
        <v>1</v>
      </c>
      <c r="G1502" s="19">
        <v>33.700000000000003</v>
      </c>
      <c r="H1502" s="19">
        <v>9.57</v>
      </c>
      <c r="I1502" s="19">
        <v>-11.23</v>
      </c>
      <c r="J1502" s="19">
        <v>-9.57</v>
      </c>
      <c r="K1502" s="19" t="s">
        <v>52</v>
      </c>
      <c r="L1502" s="19">
        <v>22.47</v>
      </c>
      <c r="M1502" s="2" t="s">
        <v>53</v>
      </c>
      <c r="N1502" s="2" t="s">
        <v>1669</v>
      </c>
      <c r="O1502" s="2" t="s">
        <v>4891</v>
      </c>
      <c r="P1502" s="2" t="s">
        <v>4892</v>
      </c>
      <c r="Q1502" s="2" t="s">
        <v>53</v>
      </c>
      <c r="R1502" s="19">
        <v>33.700000000000003</v>
      </c>
      <c r="S1502" s="19" t="s">
        <v>57</v>
      </c>
      <c r="T1502" s="2" t="s">
        <v>77</v>
      </c>
      <c r="U1502" s="2" t="s">
        <v>15218</v>
      </c>
      <c r="V1502" s="2" t="s">
        <v>15219</v>
      </c>
      <c r="W1502" s="2" t="s">
        <v>15220</v>
      </c>
      <c r="X1502" s="2" t="s">
        <v>191</v>
      </c>
      <c r="Y1502" s="2" t="s">
        <v>15218</v>
      </c>
      <c r="Z1502" s="2" t="s">
        <v>15221</v>
      </c>
      <c r="AA1502" s="2" t="s">
        <v>15222</v>
      </c>
      <c r="AB1502" s="2" t="s">
        <v>15223</v>
      </c>
      <c r="AC1502" s="2" t="s">
        <v>124</v>
      </c>
      <c r="AD1502" s="2" t="s">
        <v>15224</v>
      </c>
      <c r="AE1502" s="2" t="s">
        <v>65</v>
      </c>
      <c r="AF1502" s="2" t="s">
        <v>86</v>
      </c>
      <c r="AG1502" s="2" t="s">
        <v>15225</v>
      </c>
      <c r="AH1502" s="2" t="s">
        <v>15226</v>
      </c>
      <c r="AI1502" s="2" t="s">
        <v>67</v>
      </c>
      <c r="AJ1502" s="2" t="s">
        <v>15227</v>
      </c>
      <c r="AK1502" s="2" t="s">
        <v>53</v>
      </c>
      <c r="AL1502" s="2" t="s">
        <v>53</v>
      </c>
      <c r="AM1502" s="2" t="s">
        <v>53</v>
      </c>
      <c r="AN1502" s="2" t="s">
        <v>53</v>
      </c>
      <c r="AO1502" s="2" t="s">
        <v>53</v>
      </c>
      <c r="AP1502" s="2" t="s">
        <v>53</v>
      </c>
      <c r="AQ1502" s="2" t="s">
        <v>53</v>
      </c>
      <c r="AR1502" s="2" t="s">
        <v>69</v>
      </c>
      <c r="AS1502" s="2" t="s">
        <v>52</v>
      </c>
      <c r="AT1502" s="2" t="s">
        <v>69</v>
      </c>
    </row>
    <row r="1503" spans="1:46" ht="22.5" customHeight="1" x14ac:dyDescent="0.25">
      <c r="A1503" s="18" t="s">
        <v>15228</v>
      </c>
      <c r="B1503" s="2" t="s">
        <v>15229</v>
      </c>
      <c r="C1503" s="2" t="s">
        <v>344</v>
      </c>
      <c r="D1503" s="2" t="s">
        <v>12024</v>
      </c>
      <c r="E1503" s="2" t="s">
        <v>69</v>
      </c>
      <c r="F1503" s="19">
        <v>1</v>
      </c>
      <c r="G1503" s="19">
        <v>189.99</v>
      </c>
      <c r="H1503" s="19" t="s">
        <v>52</v>
      </c>
      <c r="I1503" s="19">
        <v>-32.299999999999997</v>
      </c>
      <c r="J1503" s="19">
        <v>-20.45</v>
      </c>
      <c r="K1503" s="19" t="s">
        <v>52</v>
      </c>
      <c r="L1503" s="19">
        <v>137.24</v>
      </c>
      <c r="M1503" s="2" t="s">
        <v>51</v>
      </c>
      <c r="N1503" s="2" t="s">
        <v>54</v>
      </c>
      <c r="O1503" s="2" t="s">
        <v>997</v>
      </c>
      <c r="P1503" s="2" t="s">
        <v>998</v>
      </c>
      <c r="Q1503" s="2" t="s">
        <v>53</v>
      </c>
      <c r="R1503" s="19">
        <v>189.99</v>
      </c>
      <c r="S1503" s="19" t="s">
        <v>57</v>
      </c>
      <c r="T1503" s="2" t="s">
        <v>58</v>
      </c>
      <c r="U1503" s="2" t="s">
        <v>53</v>
      </c>
      <c r="V1503" s="2" t="s">
        <v>53</v>
      </c>
      <c r="W1503" s="2" t="s">
        <v>53</v>
      </c>
      <c r="X1503" s="2" t="s">
        <v>53</v>
      </c>
      <c r="Y1503" s="2" t="s">
        <v>15230</v>
      </c>
      <c r="Z1503" s="2" t="s">
        <v>15231</v>
      </c>
      <c r="AA1503" s="2" t="s">
        <v>15232</v>
      </c>
      <c r="AB1503" s="2" t="s">
        <v>13302</v>
      </c>
      <c r="AC1503" s="2" t="s">
        <v>1143</v>
      </c>
      <c r="AD1503" s="2" t="s">
        <v>15233</v>
      </c>
      <c r="AE1503" s="2" t="s">
        <v>65</v>
      </c>
      <c r="AF1503" s="2" t="s">
        <v>66</v>
      </c>
      <c r="AG1503" s="2" t="s">
        <v>15234</v>
      </c>
      <c r="AH1503" s="2" t="s">
        <v>15235</v>
      </c>
      <c r="AI1503" s="2" t="s">
        <v>67</v>
      </c>
      <c r="AJ1503" s="2" t="s">
        <v>15236</v>
      </c>
      <c r="AK1503" s="2" t="s">
        <v>53</v>
      </c>
      <c r="AL1503" s="2" t="s">
        <v>53</v>
      </c>
      <c r="AM1503" s="2" t="s">
        <v>53</v>
      </c>
      <c r="AN1503" s="2" t="s">
        <v>53</v>
      </c>
      <c r="AO1503" s="2" t="s">
        <v>53</v>
      </c>
      <c r="AP1503" s="2" t="s">
        <v>53</v>
      </c>
      <c r="AQ1503" s="2" t="s">
        <v>53</v>
      </c>
      <c r="AR1503" s="2" t="s">
        <v>69</v>
      </c>
      <c r="AS1503" s="2" t="s">
        <v>52</v>
      </c>
      <c r="AT1503" s="2" t="s">
        <v>69</v>
      </c>
    </row>
    <row r="1504" spans="1:46" ht="22.5" customHeight="1" x14ac:dyDescent="0.25">
      <c r="A1504" s="18" t="s">
        <v>15237</v>
      </c>
      <c r="B1504" s="2" t="s">
        <v>15238</v>
      </c>
      <c r="C1504" s="2" t="s">
        <v>344</v>
      </c>
      <c r="D1504" s="2" t="s">
        <v>13798</v>
      </c>
      <c r="E1504" s="2" t="s">
        <v>69</v>
      </c>
      <c r="F1504" s="19">
        <v>1</v>
      </c>
      <c r="G1504" s="19">
        <v>19.989999999999998</v>
      </c>
      <c r="H1504" s="19">
        <v>17.399999999999999</v>
      </c>
      <c r="I1504" s="19">
        <v>-8.9</v>
      </c>
      <c r="J1504" s="19">
        <v>-17.399999999999999</v>
      </c>
      <c r="K1504" s="19" t="s">
        <v>52</v>
      </c>
      <c r="L1504" s="19">
        <v>11.09</v>
      </c>
      <c r="M1504" s="2" t="s">
        <v>53</v>
      </c>
      <c r="N1504" s="2" t="s">
        <v>2127</v>
      </c>
      <c r="O1504" s="2" t="s">
        <v>2128</v>
      </c>
      <c r="P1504" s="2" t="s">
        <v>2129</v>
      </c>
      <c r="Q1504" s="2" t="s">
        <v>53</v>
      </c>
      <c r="R1504" s="19">
        <v>19.989999999999998</v>
      </c>
      <c r="S1504" s="19" t="s">
        <v>57</v>
      </c>
      <c r="T1504" s="2" t="s">
        <v>58</v>
      </c>
      <c r="U1504" s="2" t="s">
        <v>53</v>
      </c>
      <c r="V1504" s="2" t="s">
        <v>53</v>
      </c>
      <c r="W1504" s="2" t="s">
        <v>53</v>
      </c>
      <c r="X1504" s="2" t="s">
        <v>53</v>
      </c>
      <c r="Y1504" s="2" t="s">
        <v>15239</v>
      </c>
      <c r="Z1504" s="2" t="s">
        <v>15240</v>
      </c>
      <c r="AA1504" s="2" t="s">
        <v>15241</v>
      </c>
      <c r="AB1504" s="2" t="s">
        <v>15242</v>
      </c>
      <c r="AC1504" s="2" t="s">
        <v>531</v>
      </c>
      <c r="AD1504" s="2" t="s">
        <v>15243</v>
      </c>
      <c r="AE1504" s="2" t="s">
        <v>65</v>
      </c>
      <c r="AF1504" s="2" t="s">
        <v>66</v>
      </c>
      <c r="AG1504" s="2" t="s">
        <v>15244</v>
      </c>
      <c r="AH1504" s="2" t="s">
        <v>15245</v>
      </c>
      <c r="AI1504" s="2" t="s">
        <v>67</v>
      </c>
      <c r="AJ1504" s="2" t="s">
        <v>15246</v>
      </c>
      <c r="AK1504" s="2" t="s">
        <v>53</v>
      </c>
      <c r="AL1504" s="2" t="s">
        <v>53</v>
      </c>
      <c r="AM1504" s="2" t="s">
        <v>53</v>
      </c>
      <c r="AN1504" s="2" t="s">
        <v>53</v>
      </c>
      <c r="AO1504" s="2" t="s">
        <v>53</v>
      </c>
      <c r="AP1504" s="2" t="s">
        <v>53</v>
      </c>
      <c r="AQ1504" s="2" t="s">
        <v>53</v>
      </c>
      <c r="AR1504" s="2" t="s">
        <v>69</v>
      </c>
      <c r="AS1504" s="2" t="s">
        <v>52</v>
      </c>
      <c r="AT1504" s="2" t="s">
        <v>69</v>
      </c>
    </row>
    <row r="1505" spans="1:46" ht="22.5" customHeight="1" x14ac:dyDescent="0.25">
      <c r="A1505" s="18" t="s">
        <v>15247</v>
      </c>
      <c r="B1505" s="2" t="s">
        <v>15238</v>
      </c>
      <c r="C1505" s="2" t="s">
        <v>344</v>
      </c>
      <c r="D1505" s="2" t="s">
        <v>12024</v>
      </c>
      <c r="E1505" s="2" t="s">
        <v>69</v>
      </c>
      <c r="F1505" s="19">
        <v>1</v>
      </c>
      <c r="G1505" s="19">
        <v>62.8</v>
      </c>
      <c r="H1505" s="19">
        <v>21.92</v>
      </c>
      <c r="I1505" s="19">
        <v>-13.04</v>
      </c>
      <c r="J1505" s="19">
        <v>-21.92</v>
      </c>
      <c r="K1505" s="19" t="s">
        <v>52</v>
      </c>
      <c r="L1505" s="19">
        <v>49.76</v>
      </c>
      <c r="M1505" s="2" t="s">
        <v>51</v>
      </c>
      <c r="N1505" s="2" t="s">
        <v>90</v>
      </c>
      <c r="O1505" s="2" t="s">
        <v>7304</v>
      </c>
      <c r="P1505" s="2" t="s">
        <v>7305</v>
      </c>
      <c r="Q1505" s="2" t="s">
        <v>53</v>
      </c>
      <c r="R1505" s="19">
        <v>62.8</v>
      </c>
      <c r="S1505" s="19" t="s">
        <v>161</v>
      </c>
      <c r="T1505" s="2" t="s">
        <v>77</v>
      </c>
      <c r="U1505" s="2" t="s">
        <v>15248</v>
      </c>
      <c r="V1505" s="2" t="s">
        <v>15249</v>
      </c>
      <c r="W1505" s="2" t="s">
        <v>15250</v>
      </c>
      <c r="X1505" s="2" t="s">
        <v>53</v>
      </c>
      <c r="Y1505" s="2" t="s">
        <v>15248</v>
      </c>
      <c r="Z1505" s="2" t="s">
        <v>15251</v>
      </c>
      <c r="AA1505" s="2" t="s">
        <v>15252</v>
      </c>
      <c r="AB1505" s="2" t="s">
        <v>9867</v>
      </c>
      <c r="AC1505" s="2" t="s">
        <v>111</v>
      </c>
      <c r="AD1505" s="2" t="s">
        <v>15253</v>
      </c>
      <c r="AE1505" s="2" t="s">
        <v>65</v>
      </c>
      <c r="AF1505" s="2" t="s">
        <v>86</v>
      </c>
      <c r="AG1505" s="2" t="s">
        <v>14895</v>
      </c>
      <c r="AH1505" s="2" t="s">
        <v>15254</v>
      </c>
      <c r="AI1505" s="2" t="s">
        <v>67</v>
      </c>
      <c r="AJ1505" s="2" t="s">
        <v>15255</v>
      </c>
      <c r="AK1505" s="2" t="s">
        <v>53</v>
      </c>
      <c r="AL1505" s="2" t="s">
        <v>53</v>
      </c>
      <c r="AM1505" s="2" t="s">
        <v>53</v>
      </c>
      <c r="AN1505" s="2" t="s">
        <v>53</v>
      </c>
      <c r="AO1505" s="2" t="s">
        <v>53</v>
      </c>
      <c r="AP1505" s="2" t="s">
        <v>53</v>
      </c>
      <c r="AQ1505" s="2" t="s">
        <v>53</v>
      </c>
      <c r="AR1505" s="2" t="s">
        <v>69</v>
      </c>
      <c r="AS1505" s="2" t="s">
        <v>52</v>
      </c>
      <c r="AT1505" s="2" t="s">
        <v>69</v>
      </c>
    </row>
    <row r="1506" spans="1:46" ht="22.5" customHeight="1" x14ac:dyDescent="0.25">
      <c r="A1506" s="18" t="s">
        <v>15256</v>
      </c>
      <c r="B1506" s="2" t="s">
        <v>15257</v>
      </c>
      <c r="C1506" s="2" t="s">
        <v>344</v>
      </c>
      <c r="D1506" s="2" t="s">
        <v>10713</v>
      </c>
      <c r="E1506" s="2" t="s">
        <v>69</v>
      </c>
      <c r="F1506" s="19">
        <v>1</v>
      </c>
      <c r="G1506" s="19">
        <v>85.9</v>
      </c>
      <c r="H1506" s="19">
        <v>7.48</v>
      </c>
      <c r="I1506" s="19">
        <v>-14.6</v>
      </c>
      <c r="J1506" s="19">
        <v>-25.93</v>
      </c>
      <c r="K1506" s="19" t="s">
        <v>52</v>
      </c>
      <c r="L1506" s="19">
        <v>52.85</v>
      </c>
      <c r="M1506" s="2" t="s">
        <v>51</v>
      </c>
      <c r="N1506" s="2" t="s">
        <v>2844</v>
      </c>
      <c r="O1506" s="2" t="s">
        <v>2845</v>
      </c>
      <c r="P1506" s="2" t="s">
        <v>2846</v>
      </c>
      <c r="Q1506" s="2" t="s">
        <v>53</v>
      </c>
      <c r="R1506" s="19">
        <v>85.9</v>
      </c>
      <c r="S1506" s="19" t="s">
        <v>57</v>
      </c>
      <c r="T1506" s="2" t="s">
        <v>77</v>
      </c>
      <c r="U1506" s="2" t="s">
        <v>15258</v>
      </c>
      <c r="V1506" s="2" t="s">
        <v>15259</v>
      </c>
      <c r="W1506" s="2" t="s">
        <v>15260</v>
      </c>
      <c r="X1506" s="2" t="s">
        <v>53</v>
      </c>
      <c r="Y1506" s="2" t="s">
        <v>15258</v>
      </c>
      <c r="Z1506" s="2" t="s">
        <v>15261</v>
      </c>
      <c r="AA1506" s="2" t="s">
        <v>15262</v>
      </c>
      <c r="AB1506" s="2" t="s">
        <v>9175</v>
      </c>
      <c r="AC1506" s="2" t="s">
        <v>97</v>
      </c>
      <c r="AD1506" s="2" t="s">
        <v>15263</v>
      </c>
      <c r="AE1506" s="2" t="s">
        <v>65</v>
      </c>
      <c r="AF1506" s="2" t="s">
        <v>86</v>
      </c>
      <c r="AG1506" s="2" t="s">
        <v>15264</v>
      </c>
      <c r="AH1506" s="2" t="s">
        <v>11498</v>
      </c>
      <c r="AI1506" s="2" t="s">
        <v>67</v>
      </c>
      <c r="AJ1506" s="2" t="s">
        <v>15265</v>
      </c>
      <c r="AK1506" s="2" t="s">
        <v>53</v>
      </c>
      <c r="AL1506" s="2" t="s">
        <v>53</v>
      </c>
      <c r="AM1506" s="2" t="s">
        <v>53</v>
      </c>
      <c r="AN1506" s="2" t="s">
        <v>53</v>
      </c>
      <c r="AO1506" s="2" t="s">
        <v>53</v>
      </c>
      <c r="AP1506" s="2" t="s">
        <v>53</v>
      </c>
      <c r="AQ1506" s="2" t="s">
        <v>53</v>
      </c>
      <c r="AR1506" s="2" t="s">
        <v>69</v>
      </c>
      <c r="AS1506" s="2" t="s">
        <v>52</v>
      </c>
      <c r="AT1506" s="2" t="s">
        <v>69</v>
      </c>
    </row>
    <row r="1507" spans="1:46" ht="22.5" customHeight="1" x14ac:dyDescent="0.25">
      <c r="A1507" s="18" t="s">
        <v>15266</v>
      </c>
      <c r="B1507" s="2" t="s">
        <v>15257</v>
      </c>
      <c r="C1507" s="2" t="s">
        <v>344</v>
      </c>
      <c r="D1507" s="2" t="s">
        <v>10713</v>
      </c>
      <c r="E1507" s="2" t="s">
        <v>69</v>
      </c>
      <c r="F1507" s="19">
        <v>1</v>
      </c>
      <c r="G1507" s="19">
        <v>260</v>
      </c>
      <c r="H1507" s="19" t="s">
        <v>52</v>
      </c>
      <c r="I1507" s="19">
        <v>-44.2</v>
      </c>
      <c r="J1507" s="19">
        <v>-20.45</v>
      </c>
      <c r="K1507" s="19" t="s">
        <v>52</v>
      </c>
      <c r="L1507" s="19">
        <v>195.35</v>
      </c>
      <c r="M1507" s="2" t="s">
        <v>53</v>
      </c>
      <c r="N1507" s="2" t="s">
        <v>333</v>
      </c>
      <c r="O1507" s="2" t="s">
        <v>334</v>
      </c>
      <c r="P1507" s="2" t="s">
        <v>335</v>
      </c>
      <c r="Q1507" s="2" t="s">
        <v>53</v>
      </c>
      <c r="R1507" s="19">
        <v>260</v>
      </c>
      <c r="S1507" s="19" t="s">
        <v>57</v>
      </c>
      <c r="T1507" s="2" t="s">
        <v>58</v>
      </c>
      <c r="U1507" s="2" t="s">
        <v>53</v>
      </c>
      <c r="V1507" s="2" t="s">
        <v>53</v>
      </c>
      <c r="W1507" s="2" t="s">
        <v>53</v>
      </c>
      <c r="X1507" s="2" t="s">
        <v>53</v>
      </c>
      <c r="Y1507" s="2" t="s">
        <v>15267</v>
      </c>
      <c r="Z1507" s="2" t="s">
        <v>15268</v>
      </c>
      <c r="AA1507" s="2" t="s">
        <v>15269</v>
      </c>
      <c r="AB1507" s="2" t="s">
        <v>15270</v>
      </c>
      <c r="AC1507" s="2" t="s">
        <v>195</v>
      </c>
      <c r="AD1507" s="2" t="s">
        <v>15271</v>
      </c>
      <c r="AE1507" s="2" t="s">
        <v>65</v>
      </c>
      <c r="AF1507" s="2" t="s">
        <v>66</v>
      </c>
      <c r="AG1507" s="2" t="s">
        <v>14650</v>
      </c>
      <c r="AH1507" s="2" t="s">
        <v>15272</v>
      </c>
      <c r="AI1507" s="2" t="s">
        <v>67</v>
      </c>
      <c r="AJ1507" s="2" t="s">
        <v>15273</v>
      </c>
      <c r="AK1507" s="2" t="s">
        <v>53</v>
      </c>
      <c r="AL1507" s="2" t="s">
        <v>53</v>
      </c>
      <c r="AM1507" s="2" t="s">
        <v>53</v>
      </c>
      <c r="AN1507" s="2" t="s">
        <v>53</v>
      </c>
      <c r="AO1507" s="2" t="s">
        <v>53</v>
      </c>
      <c r="AP1507" s="2" t="s">
        <v>53</v>
      </c>
      <c r="AQ1507" s="2" t="s">
        <v>53</v>
      </c>
      <c r="AR1507" s="2" t="s">
        <v>69</v>
      </c>
      <c r="AS1507" s="2" t="s">
        <v>52</v>
      </c>
      <c r="AT1507" s="2" t="s">
        <v>69</v>
      </c>
    </row>
    <row r="1508" spans="1:46" ht="22.5" customHeight="1" x14ac:dyDescent="0.25">
      <c r="A1508" s="18" t="s">
        <v>15274</v>
      </c>
      <c r="B1508" s="2" t="s">
        <v>15257</v>
      </c>
      <c r="C1508" s="2" t="s">
        <v>344</v>
      </c>
      <c r="D1508" s="2" t="s">
        <v>12024</v>
      </c>
      <c r="E1508" s="2" t="s">
        <v>69</v>
      </c>
      <c r="F1508" s="19">
        <v>1</v>
      </c>
      <c r="G1508" s="19">
        <v>249.77</v>
      </c>
      <c r="H1508" s="19" t="s">
        <v>52</v>
      </c>
      <c r="I1508" s="19">
        <v>-42.46</v>
      </c>
      <c r="J1508" s="19">
        <v>-21.45</v>
      </c>
      <c r="K1508" s="19" t="s">
        <v>52</v>
      </c>
      <c r="L1508" s="19">
        <v>185.86</v>
      </c>
      <c r="M1508" s="2" t="s">
        <v>51</v>
      </c>
      <c r="N1508" s="2" t="s">
        <v>984</v>
      </c>
      <c r="O1508" s="2" t="s">
        <v>985</v>
      </c>
      <c r="P1508" s="2" t="s">
        <v>986</v>
      </c>
      <c r="Q1508" s="2" t="s">
        <v>53</v>
      </c>
      <c r="R1508" s="19">
        <v>249.77</v>
      </c>
      <c r="S1508" s="19" t="s">
        <v>57</v>
      </c>
      <c r="T1508" s="2" t="s">
        <v>77</v>
      </c>
      <c r="U1508" s="2" t="s">
        <v>15275</v>
      </c>
      <c r="V1508" s="2" t="s">
        <v>15276</v>
      </c>
      <c r="W1508" s="2" t="s">
        <v>15277</v>
      </c>
      <c r="X1508" s="2" t="s">
        <v>53</v>
      </c>
      <c r="Y1508" s="2" t="s">
        <v>15275</v>
      </c>
      <c r="Z1508" s="2" t="s">
        <v>15278</v>
      </c>
      <c r="AA1508" s="2" t="s">
        <v>15279</v>
      </c>
      <c r="AB1508" s="2" t="s">
        <v>859</v>
      </c>
      <c r="AC1508" s="2" t="s">
        <v>97</v>
      </c>
      <c r="AD1508" s="2" t="s">
        <v>15280</v>
      </c>
      <c r="AE1508" s="2" t="s">
        <v>65</v>
      </c>
      <c r="AF1508" s="2" t="s">
        <v>86</v>
      </c>
      <c r="AG1508" s="2" t="s">
        <v>14793</v>
      </c>
      <c r="AH1508" s="2" t="s">
        <v>15281</v>
      </c>
      <c r="AI1508" s="2" t="s">
        <v>67</v>
      </c>
      <c r="AJ1508" s="2" t="s">
        <v>15282</v>
      </c>
      <c r="AK1508" s="2" t="s">
        <v>53</v>
      </c>
      <c r="AL1508" s="2" t="s">
        <v>53</v>
      </c>
      <c r="AM1508" s="2" t="s">
        <v>53</v>
      </c>
      <c r="AN1508" s="2" t="s">
        <v>53</v>
      </c>
      <c r="AO1508" s="2" t="s">
        <v>53</v>
      </c>
      <c r="AP1508" s="2" t="s">
        <v>53</v>
      </c>
      <c r="AQ1508" s="2" t="s">
        <v>53</v>
      </c>
      <c r="AR1508" s="2" t="s">
        <v>69</v>
      </c>
      <c r="AS1508" s="2" t="s">
        <v>52</v>
      </c>
      <c r="AT1508" s="2" t="s">
        <v>69</v>
      </c>
    </row>
    <row r="1509" spans="1:46" ht="22.5" customHeight="1" x14ac:dyDescent="0.25">
      <c r="A1509" s="18" t="s">
        <v>15283</v>
      </c>
      <c r="B1509" s="2" t="s">
        <v>15284</v>
      </c>
      <c r="C1509" s="2" t="s">
        <v>344</v>
      </c>
      <c r="D1509" s="2" t="s">
        <v>5569</v>
      </c>
      <c r="E1509" s="2" t="s">
        <v>69</v>
      </c>
      <c r="F1509" s="19">
        <v>1</v>
      </c>
      <c r="G1509" s="19">
        <v>199.99</v>
      </c>
      <c r="H1509" s="19" t="s">
        <v>52</v>
      </c>
      <c r="I1509" s="19">
        <v>-34</v>
      </c>
      <c r="J1509" s="19">
        <v>-20.45</v>
      </c>
      <c r="K1509" s="19" t="s">
        <v>52</v>
      </c>
      <c r="L1509" s="19">
        <v>145.54</v>
      </c>
      <c r="M1509" s="2" t="s">
        <v>53</v>
      </c>
      <c r="N1509" s="2" t="s">
        <v>2702</v>
      </c>
      <c r="O1509" s="2" t="s">
        <v>13545</v>
      </c>
      <c r="P1509" s="2" t="s">
        <v>13546</v>
      </c>
      <c r="Q1509" s="2" t="s">
        <v>53</v>
      </c>
      <c r="R1509" s="19">
        <v>199.99</v>
      </c>
      <c r="S1509" s="19" t="s">
        <v>57</v>
      </c>
      <c r="T1509" s="2" t="s">
        <v>77</v>
      </c>
      <c r="U1509" s="2" t="s">
        <v>15285</v>
      </c>
      <c r="V1509" s="2" t="s">
        <v>15286</v>
      </c>
      <c r="W1509" s="2" t="s">
        <v>15287</v>
      </c>
      <c r="X1509" s="2" t="s">
        <v>53</v>
      </c>
      <c r="Y1509" s="2" t="s">
        <v>15285</v>
      </c>
      <c r="Z1509" s="2" t="s">
        <v>15288</v>
      </c>
      <c r="AA1509" s="2" t="s">
        <v>15289</v>
      </c>
      <c r="AB1509" s="2" t="s">
        <v>15290</v>
      </c>
      <c r="AC1509" s="2" t="s">
        <v>97</v>
      </c>
      <c r="AD1509" s="2" t="s">
        <v>15291</v>
      </c>
      <c r="AE1509" s="2" t="s">
        <v>65</v>
      </c>
      <c r="AF1509" s="2" t="s">
        <v>86</v>
      </c>
      <c r="AG1509" s="2" t="s">
        <v>15292</v>
      </c>
      <c r="AH1509" s="2" t="s">
        <v>15293</v>
      </c>
      <c r="AI1509" s="2" t="s">
        <v>170</v>
      </c>
      <c r="AJ1509" s="2" t="s">
        <v>15294</v>
      </c>
      <c r="AK1509" s="2" t="s">
        <v>15295</v>
      </c>
      <c r="AL1509" s="2" t="s">
        <v>53</v>
      </c>
      <c r="AM1509" s="2" t="s">
        <v>53</v>
      </c>
      <c r="AN1509" s="2" t="s">
        <v>53</v>
      </c>
      <c r="AO1509" s="2" t="s">
        <v>53</v>
      </c>
      <c r="AP1509" s="2" t="s">
        <v>53</v>
      </c>
      <c r="AQ1509" s="2" t="s">
        <v>53</v>
      </c>
      <c r="AR1509" s="2" t="s">
        <v>69</v>
      </c>
      <c r="AS1509" s="2" t="s">
        <v>52</v>
      </c>
      <c r="AT1509" s="2" t="s">
        <v>69</v>
      </c>
    </row>
    <row r="1510" spans="1:46" ht="22.5" customHeight="1" x14ac:dyDescent="0.25">
      <c r="A1510" s="18" t="s">
        <v>15296</v>
      </c>
      <c r="B1510" s="2" t="s">
        <v>15297</v>
      </c>
      <c r="C1510" s="2" t="s">
        <v>344</v>
      </c>
      <c r="D1510" s="2" t="s">
        <v>13798</v>
      </c>
      <c r="E1510" s="2" t="s">
        <v>69</v>
      </c>
      <c r="F1510" s="19">
        <v>1</v>
      </c>
      <c r="G1510" s="19">
        <v>189.99</v>
      </c>
      <c r="H1510" s="19" t="s">
        <v>52</v>
      </c>
      <c r="I1510" s="19">
        <v>-32.299999999999997</v>
      </c>
      <c r="J1510" s="19">
        <v>-20.45</v>
      </c>
      <c r="K1510" s="19" t="s">
        <v>52</v>
      </c>
      <c r="L1510" s="19">
        <v>137.24</v>
      </c>
      <c r="M1510" s="2" t="s">
        <v>51</v>
      </c>
      <c r="N1510" s="2" t="s">
        <v>54</v>
      </c>
      <c r="O1510" s="2" t="s">
        <v>997</v>
      </c>
      <c r="P1510" s="2" t="s">
        <v>998</v>
      </c>
      <c r="Q1510" s="2" t="s">
        <v>53</v>
      </c>
      <c r="R1510" s="19">
        <v>189.99</v>
      </c>
      <c r="S1510" s="19" t="s">
        <v>57</v>
      </c>
      <c r="T1510" s="2" t="s">
        <v>58</v>
      </c>
      <c r="U1510" s="2" t="s">
        <v>53</v>
      </c>
      <c r="V1510" s="2" t="s">
        <v>53</v>
      </c>
      <c r="W1510" s="2" t="s">
        <v>53</v>
      </c>
      <c r="X1510" s="2" t="s">
        <v>53</v>
      </c>
      <c r="Y1510" s="2" t="s">
        <v>15298</v>
      </c>
      <c r="Z1510" s="2" t="s">
        <v>15299</v>
      </c>
      <c r="AA1510" s="2" t="s">
        <v>15300</v>
      </c>
      <c r="AB1510" s="2" t="s">
        <v>4969</v>
      </c>
      <c r="AC1510" s="2" t="s">
        <v>97</v>
      </c>
      <c r="AD1510" s="2" t="s">
        <v>15301</v>
      </c>
      <c r="AE1510" s="2" t="s">
        <v>65</v>
      </c>
      <c r="AF1510" s="2" t="s">
        <v>66</v>
      </c>
      <c r="AG1510" s="2" t="s">
        <v>15302</v>
      </c>
      <c r="AH1510" s="2" t="s">
        <v>15303</v>
      </c>
      <c r="AI1510" s="2" t="s">
        <v>67</v>
      </c>
      <c r="AJ1510" s="2" t="s">
        <v>15304</v>
      </c>
      <c r="AK1510" s="2" t="s">
        <v>53</v>
      </c>
      <c r="AL1510" s="2" t="s">
        <v>53</v>
      </c>
      <c r="AM1510" s="2" t="s">
        <v>53</v>
      </c>
      <c r="AN1510" s="2" t="s">
        <v>53</v>
      </c>
      <c r="AO1510" s="2" t="s">
        <v>53</v>
      </c>
      <c r="AP1510" s="2" t="s">
        <v>53</v>
      </c>
      <c r="AQ1510" s="2" t="s">
        <v>53</v>
      </c>
      <c r="AR1510" s="2" t="s">
        <v>69</v>
      </c>
      <c r="AS1510" s="2" t="s">
        <v>52</v>
      </c>
      <c r="AT1510" s="2" t="s">
        <v>69</v>
      </c>
    </row>
    <row r="1511" spans="1:46" ht="22.5" customHeight="1" x14ac:dyDescent="0.25">
      <c r="A1511" s="18" t="s">
        <v>15305</v>
      </c>
      <c r="B1511" s="2" t="s">
        <v>15306</v>
      </c>
      <c r="C1511" s="2" t="s">
        <v>344</v>
      </c>
      <c r="D1511" s="2" t="s">
        <v>13798</v>
      </c>
      <c r="E1511" s="2" t="s">
        <v>69</v>
      </c>
      <c r="F1511" s="19">
        <v>1</v>
      </c>
      <c r="G1511" s="19">
        <v>237.9</v>
      </c>
      <c r="H1511" s="19" t="s">
        <v>52</v>
      </c>
      <c r="I1511" s="19">
        <v>-40.44</v>
      </c>
      <c r="J1511" s="19">
        <v>-20.45</v>
      </c>
      <c r="K1511" s="19" t="s">
        <v>52</v>
      </c>
      <c r="L1511" s="19">
        <v>177.01</v>
      </c>
      <c r="M1511" s="2" t="s">
        <v>53</v>
      </c>
      <c r="N1511" s="2" t="s">
        <v>3387</v>
      </c>
      <c r="O1511" s="2" t="s">
        <v>6059</v>
      </c>
      <c r="P1511" s="2" t="s">
        <v>3389</v>
      </c>
      <c r="Q1511" s="2" t="s">
        <v>53</v>
      </c>
      <c r="R1511" s="19">
        <v>237.9</v>
      </c>
      <c r="S1511" s="19" t="s">
        <v>57</v>
      </c>
      <c r="T1511" s="2" t="s">
        <v>58</v>
      </c>
      <c r="U1511" s="2" t="s">
        <v>53</v>
      </c>
      <c r="V1511" s="2" t="s">
        <v>53</v>
      </c>
      <c r="W1511" s="2" t="s">
        <v>53</v>
      </c>
      <c r="X1511" s="2" t="s">
        <v>53</v>
      </c>
      <c r="Y1511" s="2" t="s">
        <v>15307</v>
      </c>
      <c r="Z1511" s="2" t="s">
        <v>15308</v>
      </c>
      <c r="AA1511" s="2" t="s">
        <v>15309</v>
      </c>
      <c r="AB1511" s="2" t="s">
        <v>428</v>
      </c>
      <c r="AC1511" s="2" t="s">
        <v>124</v>
      </c>
      <c r="AD1511" s="2" t="s">
        <v>15310</v>
      </c>
      <c r="AE1511" s="2" t="s">
        <v>65</v>
      </c>
      <c r="AF1511" s="2" t="s">
        <v>66</v>
      </c>
      <c r="AG1511" s="2" t="s">
        <v>15311</v>
      </c>
      <c r="AH1511" s="2" t="s">
        <v>15312</v>
      </c>
      <c r="AI1511" s="2" t="s">
        <v>67</v>
      </c>
      <c r="AJ1511" s="2" t="s">
        <v>15313</v>
      </c>
      <c r="AK1511" s="2" t="s">
        <v>53</v>
      </c>
      <c r="AL1511" s="2" t="s">
        <v>53</v>
      </c>
      <c r="AM1511" s="2" t="s">
        <v>53</v>
      </c>
      <c r="AN1511" s="2" t="s">
        <v>53</v>
      </c>
      <c r="AO1511" s="2" t="s">
        <v>53</v>
      </c>
      <c r="AP1511" s="2" t="s">
        <v>53</v>
      </c>
      <c r="AQ1511" s="2" t="s">
        <v>53</v>
      </c>
      <c r="AR1511" s="2" t="s">
        <v>69</v>
      </c>
      <c r="AS1511" s="2" t="s">
        <v>52</v>
      </c>
      <c r="AT1511" s="2" t="s">
        <v>69</v>
      </c>
    </row>
    <row r="1512" spans="1:46" ht="22.5" customHeight="1" x14ac:dyDescent="0.25">
      <c r="A1512" s="18" t="s">
        <v>15314</v>
      </c>
      <c r="B1512" s="2" t="s">
        <v>15315</v>
      </c>
      <c r="C1512" s="2" t="s">
        <v>3811</v>
      </c>
      <c r="D1512" s="2" t="s">
        <v>8466</v>
      </c>
      <c r="E1512" s="2" t="s">
        <v>69</v>
      </c>
      <c r="F1512" s="19">
        <v>0</v>
      </c>
      <c r="G1512" s="19">
        <v>309.27999999999997</v>
      </c>
      <c r="H1512" s="19" t="s">
        <v>52</v>
      </c>
      <c r="I1512" s="19">
        <v>-52.58</v>
      </c>
      <c r="J1512" s="19">
        <v>-52.9</v>
      </c>
      <c r="K1512" s="19">
        <v>-203.8</v>
      </c>
      <c r="L1512" s="19">
        <v>0</v>
      </c>
      <c r="M1512" s="2" t="s">
        <v>53</v>
      </c>
      <c r="N1512" s="2" t="s">
        <v>783</v>
      </c>
      <c r="O1512" s="2" t="s">
        <v>15316</v>
      </c>
      <c r="P1512" s="2" t="s">
        <v>785</v>
      </c>
      <c r="Q1512" s="2" t="s">
        <v>53</v>
      </c>
      <c r="R1512" s="19">
        <v>154.63999999999999</v>
      </c>
      <c r="S1512" s="19" t="s">
        <v>57</v>
      </c>
      <c r="T1512" s="2" t="s">
        <v>77</v>
      </c>
      <c r="U1512" s="2" t="s">
        <v>15317</v>
      </c>
      <c r="V1512" s="2" t="s">
        <v>15318</v>
      </c>
      <c r="W1512" s="2" t="s">
        <v>15319</v>
      </c>
      <c r="X1512" s="2" t="s">
        <v>53</v>
      </c>
      <c r="Y1512" s="2" t="s">
        <v>15317</v>
      </c>
      <c r="Z1512" s="2" t="s">
        <v>15320</v>
      </c>
      <c r="AA1512" s="2" t="s">
        <v>2178</v>
      </c>
      <c r="AB1512" s="2" t="s">
        <v>124</v>
      </c>
      <c r="AC1512" s="2" t="s">
        <v>124</v>
      </c>
      <c r="AD1512" s="2" t="s">
        <v>2179</v>
      </c>
      <c r="AE1512" s="2" t="s">
        <v>65</v>
      </c>
      <c r="AF1512" s="2" t="s">
        <v>86</v>
      </c>
      <c r="AG1512" s="2" t="s">
        <v>15321</v>
      </c>
      <c r="AH1512" s="2" t="s">
        <v>53</v>
      </c>
      <c r="AI1512" s="2" t="s">
        <v>67</v>
      </c>
      <c r="AJ1512" s="2" t="s">
        <v>15322</v>
      </c>
      <c r="AK1512" s="2" t="s">
        <v>3818</v>
      </c>
      <c r="AL1512" s="2" t="s">
        <v>53</v>
      </c>
      <c r="AM1512" s="2" t="s">
        <v>53</v>
      </c>
      <c r="AN1512" s="2" t="s">
        <v>53</v>
      </c>
      <c r="AO1512" s="2" t="s">
        <v>53</v>
      </c>
      <c r="AP1512" s="2" t="s">
        <v>53</v>
      </c>
      <c r="AQ1512" s="2" t="s">
        <v>53</v>
      </c>
      <c r="AR1512" s="172" t="s">
        <v>51</v>
      </c>
      <c r="AS1512" s="2" t="s">
        <v>52</v>
      </c>
      <c r="AT1512" s="2" t="s">
        <v>69</v>
      </c>
    </row>
    <row r="1513" spans="1:46" ht="22.5" customHeight="1" x14ac:dyDescent="0.25">
      <c r="A1513" s="18" t="s">
        <v>15323</v>
      </c>
      <c r="B1513" s="2" t="s">
        <v>15324</v>
      </c>
      <c r="C1513" s="2" t="s">
        <v>344</v>
      </c>
      <c r="D1513" s="2" t="s">
        <v>13798</v>
      </c>
      <c r="E1513" s="2" t="s">
        <v>51</v>
      </c>
      <c r="F1513" s="19">
        <v>1</v>
      </c>
      <c r="G1513" s="19">
        <v>86.99</v>
      </c>
      <c r="H1513" s="19" t="s">
        <v>52</v>
      </c>
      <c r="I1513" s="19">
        <v>-14.79</v>
      </c>
      <c r="J1513" s="19">
        <v>-20.45</v>
      </c>
      <c r="K1513" s="19" t="s">
        <v>52</v>
      </c>
      <c r="L1513" s="19">
        <v>51.75</v>
      </c>
      <c r="M1513" s="2" t="s">
        <v>53</v>
      </c>
      <c r="N1513" s="2" t="s">
        <v>309</v>
      </c>
      <c r="O1513" s="2" t="s">
        <v>747</v>
      </c>
      <c r="P1513" s="2" t="s">
        <v>748</v>
      </c>
      <c r="Q1513" s="2" t="s">
        <v>53</v>
      </c>
      <c r="R1513" s="19">
        <v>86.99</v>
      </c>
      <c r="S1513" s="19" t="s">
        <v>57</v>
      </c>
      <c r="T1513" s="2" t="s">
        <v>58</v>
      </c>
      <c r="U1513" s="2" t="s">
        <v>53</v>
      </c>
      <c r="V1513" s="2" t="s">
        <v>53</v>
      </c>
      <c r="W1513" s="2" t="s">
        <v>53</v>
      </c>
      <c r="X1513" s="2" t="s">
        <v>53</v>
      </c>
      <c r="Y1513" s="2" t="s">
        <v>15325</v>
      </c>
      <c r="Z1513" s="2" t="s">
        <v>15326</v>
      </c>
      <c r="AA1513" s="2" t="s">
        <v>15327</v>
      </c>
      <c r="AB1513" s="2" t="s">
        <v>7311</v>
      </c>
      <c r="AC1513" s="2" t="s">
        <v>84</v>
      </c>
      <c r="AD1513" s="2" t="s">
        <v>15328</v>
      </c>
      <c r="AE1513" s="2" t="s">
        <v>65</v>
      </c>
      <c r="AF1513" s="2" t="s">
        <v>66</v>
      </c>
      <c r="AG1513" s="2" t="s">
        <v>15329</v>
      </c>
      <c r="AH1513" s="2" t="s">
        <v>15330</v>
      </c>
      <c r="AI1513" s="2" t="s">
        <v>67</v>
      </c>
      <c r="AJ1513" s="2" t="s">
        <v>15331</v>
      </c>
      <c r="AK1513" s="2" t="s">
        <v>53</v>
      </c>
      <c r="AL1513" s="2" t="s">
        <v>53</v>
      </c>
      <c r="AM1513" s="2" t="s">
        <v>53</v>
      </c>
      <c r="AN1513" s="2" t="s">
        <v>53</v>
      </c>
      <c r="AO1513" s="2" t="s">
        <v>53</v>
      </c>
      <c r="AP1513" s="2" t="s">
        <v>53</v>
      </c>
      <c r="AQ1513" s="2" t="s">
        <v>53</v>
      </c>
      <c r="AR1513" s="2" t="s">
        <v>69</v>
      </c>
      <c r="AS1513" s="2" t="s">
        <v>52</v>
      </c>
      <c r="AT1513" s="2" t="s">
        <v>69</v>
      </c>
    </row>
    <row r="1514" spans="1:46" ht="22.5" customHeight="1" x14ac:dyDescent="0.25">
      <c r="A1514" s="18" t="s">
        <v>15332</v>
      </c>
      <c r="B1514" s="2" t="s">
        <v>15324</v>
      </c>
      <c r="C1514" s="2" t="s">
        <v>344</v>
      </c>
      <c r="D1514" s="2" t="s">
        <v>13798</v>
      </c>
      <c r="E1514" s="2" t="s">
        <v>69</v>
      </c>
      <c r="F1514" s="19">
        <v>1</v>
      </c>
      <c r="G1514" s="19">
        <v>99</v>
      </c>
      <c r="H1514" s="19" t="s">
        <v>52</v>
      </c>
      <c r="I1514" s="19">
        <v>-16.829999999999998</v>
      </c>
      <c r="J1514" s="19">
        <v>-20.45</v>
      </c>
      <c r="K1514" s="19" t="s">
        <v>52</v>
      </c>
      <c r="L1514" s="19">
        <v>61.72</v>
      </c>
      <c r="M1514" s="2" t="s">
        <v>51</v>
      </c>
      <c r="N1514" s="2" t="s">
        <v>1247</v>
      </c>
      <c r="O1514" s="2" t="s">
        <v>1248</v>
      </c>
      <c r="P1514" s="2" t="s">
        <v>1249</v>
      </c>
      <c r="Q1514" s="2" t="s">
        <v>53</v>
      </c>
      <c r="R1514" s="19">
        <v>99</v>
      </c>
      <c r="S1514" s="19" t="s">
        <v>57</v>
      </c>
      <c r="T1514" s="2" t="s">
        <v>58</v>
      </c>
      <c r="U1514" s="2" t="s">
        <v>53</v>
      </c>
      <c r="V1514" s="2" t="s">
        <v>53</v>
      </c>
      <c r="W1514" s="2" t="s">
        <v>53</v>
      </c>
      <c r="X1514" s="2" t="s">
        <v>53</v>
      </c>
      <c r="Y1514" s="2" t="s">
        <v>15333</v>
      </c>
      <c r="Z1514" s="2" t="s">
        <v>15334</v>
      </c>
      <c r="AA1514" s="2" t="s">
        <v>15335</v>
      </c>
      <c r="AB1514" s="2" t="s">
        <v>111</v>
      </c>
      <c r="AC1514" s="2" t="s">
        <v>111</v>
      </c>
      <c r="AD1514" s="2" t="s">
        <v>15336</v>
      </c>
      <c r="AE1514" s="2" t="s">
        <v>65</v>
      </c>
      <c r="AF1514" s="2" t="s">
        <v>66</v>
      </c>
      <c r="AG1514" s="2" t="s">
        <v>15337</v>
      </c>
      <c r="AH1514" s="2" t="s">
        <v>15338</v>
      </c>
      <c r="AI1514" s="2" t="s">
        <v>67</v>
      </c>
      <c r="AJ1514" s="2" t="s">
        <v>15339</v>
      </c>
      <c r="AK1514" s="2" t="s">
        <v>53</v>
      </c>
      <c r="AL1514" s="2" t="s">
        <v>53</v>
      </c>
      <c r="AM1514" s="2" t="s">
        <v>53</v>
      </c>
      <c r="AN1514" s="2" t="s">
        <v>53</v>
      </c>
      <c r="AO1514" s="2" t="s">
        <v>53</v>
      </c>
      <c r="AP1514" s="2" t="s">
        <v>53</v>
      </c>
      <c r="AQ1514" s="2" t="s">
        <v>53</v>
      </c>
      <c r="AR1514" s="2" t="s">
        <v>69</v>
      </c>
      <c r="AS1514" s="2" t="s">
        <v>52</v>
      </c>
      <c r="AT1514" s="2" t="s">
        <v>69</v>
      </c>
    </row>
    <row r="1515" spans="1:46" ht="22.5" customHeight="1" x14ac:dyDescent="0.25">
      <c r="A1515" s="18" t="s">
        <v>15340</v>
      </c>
      <c r="B1515" s="2" t="s">
        <v>15341</v>
      </c>
      <c r="C1515" s="2" t="s">
        <v>344</v>
      </c>
      <c r="D1515" s="2" t="s">
        <v>12024</v>
      </c>
      <c r="E1515" s="2" t="s">
        <v>69</v>
      </c>
      <c r="F1515" s="19">
        <v>1</v>
      </c>
      <c r="G1515" s="19">
        <v>89.9</v>
      </c>
      <c r="H1515" s="19" t="s">
        <v>52</v>
      </c>
      <c r="I1515" s="19">
        <v>-15.28</v>
      </c>
      <c r="J1515" s="19">
        <v>-26.45</v>
      </c>
      <c r="K1515" s="19" t="s">
        <v>52</v>
      </c>
      <c r="L1515" s="19">
        <v>48.17</v>
      </c>
      <c r="M1515" s="2" t="s">
        <v>53</v>
      </c>
      <c r="N1515" s="2" t="s">
        <v>420</v>
      </c>
      <c r="O1515" s="2" t="s">
        <v>421</v>
      </c>
      <c r="P1515" s="2" t="s">
        <v>422</v>
      </c>
      <c r="Q1515" s="2" t="s">
        <v>53</v>
      </c>
      <c r="R1515" s="19">
        <v>89.9</v>
      </c>
      <c r="S1515" s="19" t="s">
        <v>57</v>
      </c>
      <c r="T1515" s="2" t="s">
        <v>77</v>
      </c>
      <c r="U1515" s="2" t="s">
        <v>15342</v>
      </c>
      <c r="V1515" s="2" t="s">
        <v>15343</v>
      </c>
      <c r="W1515" s="2" t="s">
        <v>15344</v>
      </c>
      <c r="X1515" s="2" t="s">
        <v>53</v>
      </c>
      <c r="Y1515" s="2" t="s">
        <v>15342</v>
      </c>
      <c r="Z1515" s="2" t="s">
        <v>15345</v>
      </c>
      <c r="AA1515" s="2" t="s">
        <v>15346</v>
      </c>
      <c r="AB1515" s="2" t="s">
        <v>7482</v>
      </c>
      <c r="AC1515" s="2" t="s">
        <v>97</v>
      </c>
      <c r="AD1515" s="2" t="s">
        <v>15347</v>
      </c>
      <c r="AE1515" s="2" t="s">
        <v>65</v>
      </c>
      <c r="AF1515" s="2" t="s">
        <v>86</v>
      </c>
      <c r="AG1515" s="2" t="s">
        <v>15348</v>
      </c>
      <c r="AH1515" s="2" t="s">
        <v>15349</v>
      </c>
      <c r="AI1515" s="2" t="s">
        <v>67</v>
      </c>
      <c r="AJ1515" s="2" t="s">
        <v>15350</v>
      </c>
      <c r="AK1515" s="2" t="s">
        <v>53</v>
      </c>
      <c r="AL1515" s="2" t="s">
        <v>53</v>
      </c>
      <c r="AM1515" s="2" t="s">
        <v>53</v>
      </c>
      <c r="AN1515" s="2" t="s">
        <v>53</v>
      </c>
      <c r="AO1515" s="2" t="s">
        <v>53</v>
      </c>
      <c r="AP1515" s="2" t="s">
        <v>53</v>
      </c>
      <c r="AQ1515" s="2" t="s">
        <v>53</v>
      </c>
      <c r="AR1515" s="2" t="s">
        <v>69</v>
      </c>
      <c r="AS1515" s="2" t="s">
        <v>52</v>
      </c>
      <c r="AT1515" s="2" t="s">
        <v>69</v>
      </c>
    </row>
    <row r="1516" spans="1:46" ht="22.5" customHeight="1" x14ac:dyDescent="0.25">
      <c r="A1516" s="18" t="s">
        <v>15351</v>
      </c>
      <c r="B1516" s="2" t="s">
        <v>15352</v>
      </c>
      <c r="C1516" s="2" t="s">
        <v>344</v>
      </c>
      <c r="D1516" s="2" t="s">
        <v>13798</v>
      </c>
      <c r="E1516" s="2" t="s">
        <v>69</v>
      </c>
      <c r="F1516" s="19">
        <v>1</v>
      </c>
      <c r="G1516" s="19">
        <v>86.99</v>
      </c>
      <c r="H1516" s="19" t="s">
        <v>52</v>
      </c>
      <c r="I1516" s="19">
        <v>-14.79</v>
      </c>
      <c r="J1516" s="19">
        <v>-20.45</v>
      </c>
      <c r="K1516" s="19" t="s">
        <v>52</v>
      </c>
      <c r="L1516" s="19">
        <v>51.75</v>
      </c>
      <c r="M1516" s="2" t="s">
        <v>51</v>
      </c>
      <c r="N1516" s="2" t="s">
        <v>309</v>
      </c>
      <c r="O1516" s="2" t="s">
        <v>747</v>
      </c>
      <c r="P1516" s="2" t="s">
        <v>748</v>
      </c>
      <c r="Q1516" s="2" t="s">
        <v>53</v>
      </c>
      <c r="R1516" s="19">
        <v>86.99</v>
      </c>
      <c r="S1516" s="19" t="s">
        <v>57</v>
      </c>
      <c r="T1516" s="2" t="s">
        <v>58</v>
      </c>
      <c r="U1516" s="2" t="s">
        <v>53</v>
      </c>
      <c r="V1516" s="2" t="s">
        <v>53</v>
      </c>
      <c r="W1516" s="2" t="s">
        <v>53</v>
      </c>
      <c r="X1516" s="2" t="s">
        <v>53</v>
      </c>
      <c r="Y1516" s="2" t="s">
        <v>15353</v>
      </c>
      <c r="Z1516" s="2" t="s">
        <v>15354</v>
      </c>
      <c r="AA1516" s="2" t="s">
        <v>15355</v>
      </c>
      <c r="AB1516" s="2" t="s">
        <v>4466</v>
      </c>
      <c r="AC1516" s="2" t="s">
        <v>124</v>
      </c>
      <c r="AD1516" s="2" t="s">
        <v>15356</v>
      </c>
      <c r="AE1516" s="2" t="s">
        <v>65</v>
      </c>
      <c r="AF1516" s="2" t="s">
        <v>66</v>
      </c>
      <c r="AG1516" s="2" t="s">
        <v>15357</v>
      </c>
      <c r="AH1516" s="2" t="s">
        <v>15358</v>
      </c>
      <c r="AI1516" s="2" t="s">
        <v>67</v>
      </c>
      <c r="AJ1516" s="2" t="s">
        <v>15359</v>
      </c>
      <c r="AK1516" s="2" t="s">
        <v>53</v>
      </c>
      <c r="AL1516" s="2" t="s">
        <v>53</v>
      </c>
      <c r="AM1516" s="2" t="s">
        <v>53</v>
      </c>
      <c r="AN1516" s="2" t="s">
        <v>53</v>
      </c>
      <c r="AO1516" s="2" t="s">
        <v>53</v>
      </c>
      <c r="AP1516" s="2" t="s">
        <v>53</v>
      </c>
      <c r="AQ1516" s="2" t="s">
        <v>53</v>
      </c>
      <c r="AR1516" s="2" t="s">
        <v>69</v>
      </c>
      <c r="AS1516" s="2" t="s">
        <v>52</v>
      </c>
      <c r="AT1516" s="2" t="s">
        <v>69</v>
      </c>
    </row>
    <row r="1517" spans="1:46" ht="22.5" customHeight="1" x14ac:dyDescent="0.25">
      <c r="A1517" s="18" t="s">
        <v>15360</v>
      </c>
      <c r="B1517" s="2" t="s">
        <v>15361</v>
      </c>
      <c r="C1517" s="2" t="s">
        <v>15362</v>
      </c>
      <c r="D1517" s="2" t="s">
        <v>15363</v>
      </c>
      <c r="E1517" s="2" t="s">
        <v>69</v>
      </c>
      <c r="F1517" s="19">
        <v>1</v>
      </c>
      <c r="G1517" s="19">
        <v>239.77</v>
      </c>
      <c r="H1517" s="19" t="s">
        <v>52</v>
      </c>
      <c r="I1517" s="19">
        <v>-28.77</v>
      </c>
      <c r="J1517" s="19">
        <v>-21.45</v>
      </c>
      <c r="K1517" s="19">
        <v>-189.55</v>
      </c>
      <c r="L1517" s="19">
        <v>0</v>
      </c>
      <c r="M1517" s="2" t="s">
        <v>53</v>
      </c>
      <c r="N1517" s="2" t="s">
        <v>984</v>
      </c>
      <c r="O1517" s="2" t="s">
        <v>10575</v>
      </c>
      <c r="P1517" s="2" t="s">
        <v>10576</v>
      </c>
      <c r="Q1517" s="2" t="s">
        <v>53</v>
      </c>
      <c r="R1517" s="19">
        <v>239.77</v>
      </c>
      <c r="S1517" s="19" t="s">
        <v>161</v>
      </c>
      <c r="T1517" s="2" t="s">
        <v>77</v>
      </c>
      <c r="U1517" s="2" t="s">
        <v>15364</v>
      </c>
      <c r="V1517" s="2" t="s">
        <v>15365</v>
      </c>
      <c r="W1517" s="2" t="s">
        <v>15366</v>
      </c>
      <c r="X1517" s="2" t="s">
        <v>53</v>
      </c>
      <c r="Y1517" s="2" t="s">
        <v>15364</v>
      </c>
      <c r="Z1517" s="2" t="s">
        <v>15367</v>
      </c>
      <c r="AA1517" s="2" t="s">
        <v>53</v>
      </c>
      <c r="AB1517" s="2" t="s">
        <v>15368</v>
      </c>
      <c r="AC1517" s="2" t="s">
        <v>84</v>
      </c>
      <c r="AD1517" s="2" t="s">
        <v>15369</v>
      </c>
      <c r="AE1517" s="2" t="s">
        <v>65</v>
      </c>
      <c r="AF1517" s="2" t="s">
        <v>86</v>
      </c>
      <c r="AG1517" s="2" t="s">
        <v>15019</v>
      </c>
      <c r="AH1517" s="2" t="s">
        <v>53</v>
      </c>
      <c r="AI1517" s="2" t="s">
        <v>67</v>
      </c>
      <c r="AJ1517" s="2" t="s">
        <v>15370</v>
      </c>
      <c r="AK1517" s="2" t="s">
        <v>53</v>
      </c>
      <c r="AL1517" s="2" t="s">
        <v>53</v>
      </c>
      <c r="AM1517" s="2" t="s">
        <v>53</v>
      </c>
      <c r="AN1517" s="2" t="s">
        <v>53</v>
      </c>
      <c r="AO1517" s="2" t="s">
        <v>53</v>
      </c>
      <c r="AP1517" s="2" t="s">
        <v>53</v>
      </c>
      <c r="AQ1517" s="2" t="s">
        <v>53</v>
      </c>
      <c r="AR1517" s="2" t="s">
        <v>69</v>
      </c>
      <c r="AS1517" s="2" t="s">
        <v>52</v>
      </c>
      <c r="AT1517" s="2" t="s">
        <v>69</v>
      </c>
    </row>
    <row r="1518" spans="1:46" ht="22.5" customHeight="1" x14ac:dyDescent="0.25">
      <c r="A1518" s="18" t="s">
        <v>15371</v>
      </c>
      <c r="B1518" s="2" t="s">
        <v>15372</v>
      </c>
      <c r="C1518" s="2" t="s">
        <v>344</v>
      </c>
      <c r="D1518" s="2" t="s">
        <v>9612</v>
      </c>
      <c r="E1518" s="2" t="s">
        <v>51</v>
      </c>
      <c r="F1518" s="19">
        <v>1</v>
      </c>
      <c r="G1518" s="19">
        <v>28.85</v>
      </c>
      <c r="H1518" s="19">
        <v>51.8</v>
      </c>
      <c r="I1518" s="19">
        <v>-8.9600000000000009</v>
      </c>
      <c r="J1518" s="19">
        <v>-51.8</v>
      </c>
      <c r="K1518" s="19" t="s">
        <v>52</v>
      </c>
      <c r="L1518" s="19">
        <v>19.89</v>
      </c>
      <c r="M1518" s="2" t="s">
        <v>51</v>
      </c>
      <c r="N1518" s="2" t="s">
        <v>1756</v>
      </c>
      <c r="O1518" s="2" t="s">
        <v>1757</v>
      </c>
      <c r="P1518" s="2" t="s">
        <v>1758</v>
      </c>
      <c r="Q1518" s="2" t="s">
        <v>53</v>
      </c>
      <c r="R1518" s="19">
        <v>28.85</v>
      </c>
      <c r="S1518" s="19" t="s">
        <v>161</v>
      </c>
      <c r="T1518" s="2" t="s">
        <v>58</v>
      </c>
      <c r="U1518" s="2" t="s">
        <v>53</v>
      </c>
      <c r="V1518" s="2" t="s">
        <v>53</v>
      </c>
      <c r="W1518" s="2" t="s">
        <v>53</v>
      </c>
      <c r="X1518" s="2" t="s">
        <v>53</v>
      </c>
      <c r="Y1518" s="2" t="s">
        <v>15373</v>
      </c>
      <c r="Z1518" s="2" t="s">
        <v>15374</v>
      </c>
      <c r="AA1518" s="2" t="s">
        <v>15375</v>
      </c>
      <c r="AB1518" s="2" t="s">
        <v>15376</v>
      </c>
      <c r="AC1518" s="2" t="s">
        <v>97</v>
      </c>
      <c r="AD1518" s="2" t="s">
        <v>15377</v>
      </c>
      <c r="AE1518" s="2" t="s">
        <v>65</v>
      </c>
      <c r="AF1518" s="2" t="s">
        <v>66</v>
      </c>
      <c r="AG1518" s="2" t="s">
        <v>14364</v>
      </c>
      <c r="AH1518" s="2" t="s">
        <v>15378</v>
      </c>
      <c r="AI1518" s="2" t="s">
        <v>67</v>
      </c>
      <c r="AJ1518" s="2" t="s">
        <v>15379</v>
      </c>
      <c r="AK1518" s="2" t="s">
        <v>53</v>
      </c>
      <c r="AL1518" s="2" t="s">
        <v>53</v>
      </c>
      <c r="AM1518" s="2" t="s">
        <v>53</v>
      </c>
      <c r="AN1518" s="2" t="s">
        <v>53</v>
      </c>
      <c r="AO1518" s="2" t="s">
        <v>53</v>
      </c>
      <c r="AP1518" s="2" t="s">
        <v>53</v>
      </c>
      <c r="AQ1518" s="2" t="s">
        <v>53</v>
      </c>
      <c r="AR1518" s="2" t="s">
        <v>69</v>
      </c>
      <c r="AS1518" s="2" t="s">
        <v>52</v>
      </c>
      <c r="AT1518" s="2" t="s">
        <v>69</v>
      </c>
    </row>
    <row r="1519" spans="1:46" ht="22.5" customHeight="1" x14ac:dyDescent="0.25">
      <c r="A1519" s="18" t="s">
        <v>15380</v>
      </c>
      <c r="B1519" s="2" t="s">
        <v>15381</v>
      </c>
      <c r="C1519" s="2" t="s">
        <v>344</v>
      </c>
      <c r="D1519" s="2" t="s">
        <v>13798</v>
      </c>
      <c r="E1519" s="2" t="s">
        <v>69</v>
      </c>
      <c r="F1519" s="19">
        <v>1</v>
      </c>
      <c r="G1519" s="19">
        <v>47.9</v>
      </c>
      <c r="H1519" s="19">
        <v>28.5</v>
      </c>
      <c r="I1519" s="19">
        <v>-13.64</v>
      </c>
      <c r="J1519" s="19">
        <v>-28.5</v>
      </c>
      <c r="K1519" s="19" t="s">
        <v>52</v>
      </c>
      <c r="L1519" s="19">
        <v>34.26</v>
      </c>
      <c r="M1519" s="2" t="s">
        <v>51</v>
      </c>
      <c r="N1519" s="2" t="s">
        <v>2726</v>
      </c>
      <c r="O1519" s="2" t="s">
        <v>2727</v>
      </c>
      <c r="P1519" s="2" t="s">
        <v>2728</v>
      </c>
      <c r="Q1519" s="2" t="s">
        <v>53</v>
      </c>
      <c r="R1519" s="19">
        <v>47.9</v>
      </c>
      <c r="S1519" s="19" t="s">
        <v>57</v>
      </c>
      <c r="T1519" s="2" t="s">
        <v>58</v>
      </c>
      <c r="U1519" s="2" t="s">
        <v>53</v>
      </c>
      <c r="V1519" s="2" t="s">
        <v>53</v>
      </c>
      <c r="W1519" s="2" t="s">
        <v>53</v>
      </c>
      <c r="X1519" s="2" t="s">
        <v>53</v>
      </c>
      <c r="Y1519" s="2" t="s">
        <v>15382</v>
      </c>
      <c r="Z1519" s="2" t="s">
        <v>15383</v>
      </c>
      <c r="AA1519" s="2" t="s">
        <v>15384</v>
      </c>
      <c r="AB1519" s="2" t="s">
        <v>15385</v>
      </c>
      <c r="AC1519" s="2" t="s">
        <v>168</v>
      </c>
      <c r="AD1519" s="2" t="s">
        <v>15386</v>
      </c>
      <c r="AE1519" s="2" t="s">
        <v>65</v>
      </c>
      <c r="AF1519" s="2" t="s">
        <v>66</v>
      </c>
      <c r="AG1519" s="2" t="s">
        <v>14659</v>
      </c>
      <c r="AH1519" s="2" t="s">
        <v>15387</v>
      </c>
      <c r="AI1519" s="2" t="s">
        <v>67</v>
      </c>
      <c r="AJ1519" s="2" t="s">
        <v>15388</v>
      </c>
      <c r="AK1519" s="2" t="s">
        <v>53</v>
      </c>
      <c r="AL1519" s="2" t="s">
        <v>53</v>
      </c>
      <c r="AM1519" s="2" t="s">
        <v>53</v>
      </c>
      <c r="AN1519" s="2" t="s">
        <v>53</v>
      </c>
      <c r="AO1519" s="2" t="s">
        <v>53</v>
      </c>
      <c r="AP1519" s="2" t="s">
        <v>53</v>
      </c>
      <c r="AQ1519" s="2" t="s">
        <v>53</v>
      </c>
      <c r="AR1519" s="2" t="s">
        <v>69</v>
      </c>
      <c r="AS1519" s="2" t="s">
        <v>52</v>
      </c>
      <c r="AT1519" s="2" t="s">
        <v>69</v>
      </c>
    </row>
    <row r="1520" spans="1:46" ht="22.5" customHeight="1" x14ac:dyDescent="0.25">
      <c r="A1520" s="18" t="s">
        <v>15389</v>
      </c>
      <c r="B1520" s="2" t="s">
        <v>15390</v>
      </c>
      <c r="C1520" s="2" t="s">
        <v>344</v>
      </c>
      <c r="D1520" s="2" t="s">
        <v>9612</v>
      </c>
      <c r="E1520" s="2" t="s">
        <v>51</v>
      </c>
      <c r="F1520" s="19">
        <v>1</v>
      </c>
      <c r="G1520" s="19">
        <v>45.9</v>
      </c>
      <c r="H1520" s="19">
        <v>18.27</v>
      </c>
      <c r="I1520" s="19">
        <v>-13.3</v>
      </c>
      <c r="J1520" s="19">
        <v>-18.27</v>
      </c>
      <c r="K1520" s="19" t="s">
        <v>52</v>
      </c>
      <c r="L1520" s="19">
        <v>32.6</v>
      </c>
      <c r="M1520" s="2" t="s">
        <v>51</v>
      </c>
      <c r="N1520" s="2" t="s">
        <v>400</v>
      </c>
      <c r="O1520" s="2" t="s">
        <v>580</v>
      </c>
      <c r="P1520" s="2" t="s">
        <v>581</v>
      </c>
      <c r="Q1520" s="2" t="s">
        <v>53</v>
      </c>
      <c r="R1520" s="19">
        <v>45.9</v>
      </c>
      <c r="S1520" s="19" t="s">
        <v>57</v>
      </c>
      <c r="T1520" s="2" t="s">
        <v>58</v>
      </c>
      <c r="U1520" s="2" t="s">
        <v>53</v>
      </c>
      <c r="V1520" s="2" t="s">
        <v>53</v>
      </c>
      <c r="W1520" s="2" t="s">
        <v>53</v>
      </c>
      <c r="X1520" s="2" t="s">
        <v>53</v>
      </c>
      <c r="Y1520" s="2" t="s">
        <v>15391</v>
      </c>
      <c r="Z1520" s="2" t="s">
        <v>15392</v>
      </c>
      <c r="AA1520" s="2" t="s">
        <v>15393</v>
      </c>
      <c r="AB1520" s="2" t="s">
        <v>15394</v>
      </c>
      <c r="AC1520" s="2" t="s">
        <v>97</v>
      </c>
      <c r="AD1520" s="2" t="s">
        <v>15395</v>
      </c>
      <c r="AE1520" s="2" t="s">
        <v>65</v>
      </c>
      <c r="AF1520" s="2" t="s">
        <v>66</v>
      </c>
      <c r="AG1520" s="2" t="s">
        <v>15396</v>
      </c>
      <c r="AH1520" s="2" t="s">
        <v>15397</v>
      </c>
      <c r="AI1520" s="2" t="s">
        <v>67</v>
      </c>
      <c r="AJ1520" s="2" t="s">
        <v>15398</v>
      </c>
      <c r="AK1520" s="2" t="s">
        <v>53</v>
      </c>
      <c r="AL1520" s="2" t="s">
        <v>53</v>
      </c>
      <c r="AM1520" s="2" t="s">
        <v>53</v>
      </c>
      <c r="AN1520" s="2" t="s">
        <v>53</v>
      </c>
      <c r="AO1520" s="2" t="s">
        <v>53</v>
      </c>
      <c r="AP1520" s="2" t="s">
        <v>53</v>
      </c>
      <c r="AQ1520" s="2" t="s">
        <v>53</v>
      </c>
      <c r="AR1520" s="2" t="s">
        <v>69</v>
      </c>
      <c r="AS1520" s="2" t="s">
        <v>52</v>
      </c>
      <c r="AT1520" s="2" t="s">
        <v>69</v>
      </c>
    </row>
    <row r="1521" spans="1:46" ht="22.5" customHeight="1" x14ac:dyDescent="0.25">
      <c r="A1521" s="18" t="s">
        <v>15399</v>
      </c>
      <c r="B1521" s="2" t="s">
        <v>15400</v>
      </c>
      <c r="C1521" s="2" t="s">
        <v>9586</v>
      </c>
      <c r="D1521" s="2" t="s">
        <v>9812</v>
      </c>
      <c r="E1521" s="2" t="s">
        <v>51</v>
      </c>
      <c r="F1521" s="19">
        <v>0</v>
      </c>
      <c r="G1521" s="19">
        <v>176.14</v>
      </c>
      <c r="H1521" s="19" t="s">
        <v>52</v>
      </c>
      <c r="I1521" s="19">
        <v>-82.84</v>
      </c>
      <c r="J1521" s="19">
        <v>-26.45</v>
      </c>
      <c r="K1521" s="19">
        <v>-146.19999999999999</v>
      </c>
      <c r="L1521" s="19">
        <v>-79.349999999999994</v>
      </c>
      <c r="M1521" s="2" t="s">
        <v>53</v>
      </c>
      <c r="N1521" s="2" t="s">
        <v>15401</v>
      </c>
      <c r="O1521" s="2" t="s">
        <v>15402</v>
      </c>
      <c r="P1521" s="2" t="s">
        <v>15403</v>
      </c>
      <c r="Q1521" s="2" t="s">
        <v>53</v>
      </c>
      <c r="R1521" s="19">
        <v>176.14</v>
      </c>
      <c r="S1521" s="19" t="s">
        <v>57</v>
      </c>
      <c r="T1521" s="2" t="s">
        <v>77</v>
      </c>
      <c r="U1521" s="2" t="s">
        <v>15404</v>
      </c>
      <c r="V1521" s="2" t="s">
        <v>15405</v>
      </c>
      <c r="W1521" s="2" t="s">
        <v>15406</v>
      </c>
      <c r="X1521" s="2" t="s">
        <v>53</v>
      </c>
      <c r="Y1521" s="2" t="s">
        <v>15404</v>
      </c>
      <c r="Z1521" s="2" t="s">
        <v>15407</v>
      </c>
      <c r="AA1521" s="2" t="s">
        <v>2178</v>
      </c>
      <c r="AB1521" s="2" t="s">
        <v>124</v>
      </c>
      <c r="AC1521" s="2" t="s">
        <v>124</v>
      </c>
      <c r="AD1521" s="2" t="s">
        <v>2179</v>
      </c>
      <c r="AE1521" s="2" t="s">
        <v>65</v>
      </c>
      <c r="AF1521" s="2" t="s">
        <v>86</v>
      </c>
      <c r="AG1521" s="2" t="s">
        <v>7375</v>
      </c>
      <c r="AH1521" s="2" t="s">
        <v>9945</v>
      </c>
      <c r="AI1521" s="2" t="s">
        <v>67</v>
      </c>
      <c r="AJ1521" s="2" t="s">
        <v>15408</v>
      </c>
      <c r="AK1521" s="2" t="s">
        <v>3818</v>
      </c>
      <c r="AL1521" s="2" t="s">
        <v>53</v>
      </c>
      <c r="AM1521" s="2" t="s">
        <v>53</v>
      </c>
      <c r="AN1521" s="2" t="s">
        <v>53</v>
      </c>
      <c r="AO1521" s="2" t="s">
        <v>53</v>
      </c>
      <c r="AP1521" s="2" t="s">
        <v>53</v>
      </c>
      <c r="AQ1521" s="2" t="s">
        <v>53</v>
      </c>
      <c r="AR1521" s="173" t="s">
        <v>51</v>
      </c>
      <c r="AS1521" s="2" t="s">
        <v>52</v>
      </c>
      <c r="AT1521" s="2" t="s">
        <v>69</v>
      </c>
    </row>
    <row r="1522" spans="1:46" ht="22.5" customHeight="1" x14ac:dyDescent="0.25">
      <c r="A1522" s="18" t="s">
        <v>15409</v>
      </c>
      <c r="B1522" s="2" t="s">
        <v>15410</v>
      </c>
      <c r="C1522" s="2" t="s">
        <v>344</v>
      </c>
      <c r="D1522" s="2" t="s">
        <v>13798</v>
      </c>
      <c r="E1522" s="2" t="s">
        <v>69</v>
      </c>
      <c r="F1522" s="19">
        <v>1</v>
      </c>
      <c r="G1522" s="19">
        <v>67.78</v>
      </c>
      <c r="H1522" s="19">
        <v>7.54</v>
      </c>
      <c r="I1522" s="19">
        <v>-17.02</v>
      </c>
      <c r="J1522" s="19">
        <v>-7.54</v>
      </c>
      <c r="K1522" s="19" t="s">
        <v>52</v>
      </c>
      <c r="L1522" s="19">
        <v>50.76</v>
      </c>
      <c r="M1522" s="2" t="s">
        <v>53</v>
      </c>
      <c r="N1522" s="2" t="s">
        <v>6439</v>
      </c>
      <c r="O1522" s="2" t="s">
        <v>6440</v>
      </c>
      <c r="P1522" s="2" t="s">
        <v>6441</v>
      </c>
      <c r="Q1522" s="2" t="s">
        <v>53</v>
      </c>
      <c r="R1522" s="19">
        <v>67.78</v>
      </c>
      <c r="S1522" s="19" t="s">
        <v>57</v>
      </c>
      <c r="T1522" s="2" t="s">
        <v>77</v>
      </c>
      <c r="U1522" s="2" t="s">
        <v>15411</v>
      </c>
      <c r="V1522" s="2" t="s">
        <v>15412</v>
      </c>
      <c r="W1522" s="2" t="s">
        <v>15413</v>
      </c>
      <c r="X1522" s="2" t="s">
        <v>53</v>
      </c>
      <c r="Y1522" s="2" t="s">
        <v>15411</v>
      </c>
      <c r="Z1522" s="2" t="s">
        <v>15414</v>
      </c>
      <c r="AA1522" s="2" t="s">
        <v>15415</v>
      </c>
      <c r="AB1522" s="2" t="s">
        <v>2111</v>
      </c>
      <c r="AC1522" s="2" t="s">
        <v>124</v>
      </c>
      <c r="AD1522" s="2" t="s">
        <v>2112</v>
      </c>
      <c r="AE1522" s="2" t="s">
        <v>65</v>
      </c>
      <c r="AF1522" s="2" t="s">
        <v>86</v>
      </c>
      <c r="AG1522" s="2" t="s">
        <v>15416</v>
      </c>
      <c r="AH1522" s="2" t="s">
        <v>15417</v>
      </c>
      <c r="AI1522" s="2" t="s">
        <v>67</v>
      </c>
      <c r="AJ1522" s="2" t="s">
        <v>15418</v>
      </c>
      <c r="AK1522" s="2" t="s">
        <v>53</v>
      </c>
      <c r="AL1522" s="2" t="s">
        <v>53</v>
      </c>
      <c r="AM1522" s="2" t="s">
        <v>53</v>
      </c>
      <c r="AN1522" s="2" t="s">
        <v>53</v>
      </c>
      <c r="AO1522" s="2" t="s">
        <v>53</v>
      </c>
      <c r="AP1522" s="2" t="s">
        <v>53</v>
      </c>
      <c r="AQ1522" s="2" t="s">
        <v>53</v>
      </c>
      <c r="AR1522" s="2" t="s">
        <v>69</v>
      </c>
      <c r="AS1522" s="2" t="s">
        <v>52</v>
      </c>
      <c r="AT1522" s="2" t="s">
        <v>69</v>
      </c>
    </row>
    <row r="1523" spans="1:46" ht="22.5" customHeight="1" x14ac:dyDescent="0.25">
      <c r="A1523" s="18" t="s">
        <v>15419</v>
      </c>
      <c r="B1523" s="2" t="s">
        <v>15420</v>
      </c>
      <c r="C1523" s="2" t="s">
        <v>344</v>
      </c>
      <c r="D1523" s="2" t="s">
        <v>13798</v>
      </c>
      <c r="E1523" s="2" t="s">
        <v>51</v>
      </c>
      <c r="F1523" s="19">
        <v>1</v>
      </c>
      <c r="G1523" s="19">
        <v>199.99</v>
      </c>
      <c r="H1523" s="19">
        <v>0.89</v>
      </c>
      <c r="I1523" s="19">
        <v>-24</v>
      </c>
      <c r="J1523" s="19" t="s">
        <v>52</v>
      </c>
      <c r="K1523" s="19" t="s">
        <v>52</v>
      </c>
      <c r="L1523" s="19">
        <v>176.88</v>
      </c>
      <c r="M1523" s="2" t="s">
        <v>51</v>
      </c>
      <c r="N1523" s="2" t="s">
        <v>15421</v>
      </c>
      <c r="O1523" s="2" t="s">
        <v>15422</v>
      </c>
      <c r="P1523" s="2" t="s">
        <v>15423</v>
      </c>
      <c r="Q1523" s="2" t="s">
        <v>53</v>
      </c>
      <c r="R1523" s="19">
        <v>199.99</v>
      </c>
      <c r="S1523" s="19" t="s">
        <v>161</v>
      </c>
      <c r="T1523" s="2" t="s">
        <v>58</v>
      </c>
      <c r="U1523" s="2" t="s">
        <v>15424</v>
      </c>
      <c r="V1523" s="2" t="s">
        <v>15425</v>
      </c>
      <c r="W1523" s="2" t="s">
        <v>15426</v>
      </c>
      <c r="X1523" s="2" t="s">
        <v>53</v>
      </c>
      <c r="Y1523" s="2" t="s">
        <v>15424</v>
      </c>
      <c r="Z1523" s="2" t="s">
        <v>15427</v>
      </c>
      <c r="AA1523" s="2" t="s">
        <v>15428</v>
      </c>
      <c r="AB1523" s="2" t="s">
        <v>124</v>
      </c>
      <c r="AC1523" s="2" t="s">
        <v>124</v>
      </c>
      <c r="AD1523" s="2" t="s">
        <v>15429</v>
      </c>
      <c r="AE1523" s="2" t="s">
        <v>65</v>
      </c>
      <c r="AF1523" s="2" t="s">
        <v>222</v>
      </c>
      <c r="AG1523" s="2" t="s">
        <v>15430</v>
      </c>
      <c r="AH1523" s="2" t="s">
        <v>15431</v>
      </c>
      <c r="AI1523" s="2" t="s">
        <v>11469</v>
      </c>
      <c r="AJ1523" s="2" t="s">
        <v>15432</v>
      </c>
      <c r="AK1523" s="2" t="s">
        <v>53</v>
      </c>
      <c r="AL1523" s="2" t="s">
        <v>53</v>
      </c>
      <c r="AM1523" s="2" t="s">
        <v>53</v>
      </c>
      <c r="AN1523" s="2" t="s">
        <v>53</v>
      </c>
      <c r="AO1523" s="2" t="s">
        <v>53</v>
      </c>
      <c r="AP1523" s="2" t="s">
        <v>53</v>
      </c>
      <c r="AQ1523" s="2" t="s">
        <v>53</v>
      </c>
      <c r="AR1523" s="2" t="s">
        <v>69</v>
      </c>
      <c r="AS1523" s="2" t="s">
        <v>52</v>
      </c>
      <c r="AT1523" s="2" t="s">
        <v>69</v>
      </c>
    </row>
    <row r="1524" spans="1:46" ht="22.5" customHeight="1" x14ac:dyDescent="0.25">
      <c r="A1524" s="18" t="s">
        <v>15433</v>
      </c>
      <c r="B1524" s="2" t="s">
        <v>15434</v>
      </c>
      <c r="C1524" s="2" t="s">
        <v>344</v>
      </c>
      <c r="D1524" s="2" t="s">
        <v>13798</v>
      </c>
      <c r="E1524" s="2" t="s">
        <v>51</v>
      </c>
      <c r="F1524" s="19">
        <v>1</v>
      </c>
      <c r="G1524" s="19">
        <v>62.8</v>
      </c>
      <c r="H1524" s="19" t="s">
        <v>52</v>
      </c>
      <c r="I1524" s="19">
        <v>-16.18</v>
      </c>
      <c r="J1524" s="19" t="s">
        <v>52</v>
      </c>
      <c r="K1524" s="19" t="s">
        <v>52</v>
      </c>
      <c r="L1524" s="19">
        <v>46.62</v>
      </c>
      <c r="M1524" s="2" t="s">
        <v>53</v>
      </c>
      <c r="N1524" s="2" t="s">
        <v>90</v>
      </c>
      <c r="O1524" s="2" t="s">
        <v>91</v>
      </c>
      <c r="P1524" s="2" t="s">
        <v>92</v>
      </c>
      <c r="Q1524" s="2" t="s">
        <v>53</v>
      </c>
      <c r="R1524" s="19">
        <v>62.8</v>
      </c>
      <c r="S1524" s="19" t="s">
        <v>57</v>
      </c>
      <c r="T1524" s="2" t="s">
        <v>58</v>
      </c>
      <c r="U1524" s="2" t="s">
        <v>53</v>
      </c>
      <c r="V1524" s="2" t="s">
        <v>53</v>
      </c>
      <c r="W1524" s="2" t="s">
        <v>53</v>
      </c>
      <c r="X1524" s="2" t="s">
        <v>53</v>
      </c>
      <c r="Y1524" s="2" t="s">
        <v>15435</v>
      </c>
      <c r="Z1524" s="2" t="s">
        <v>15436</v>
      </c>
      <c r="AA1524" s="2" t="s">
        <v>15437</v>
      </c>
      <c r="AB1524" s="2" t="s">
        <v>15438</v>
      </c>
      <c r="AC1524" s="2" t="s">
        <v>84</v>
      </c>
      <c r="AD1524" s="2" t="s">
        <v>15439</v>
      </c>
      <c r="AE1524" s="2" t="s">
        <v>65</v>
      </c>
      <c r="AF1524" s="2" t="s">
        <v>66</v>
      </c>
      <c r="AG1524" s="2" t="s">
        <v>15440</v>
      </c>
      <c r="AH1524" s="2" t="s">
        <v>15441</v>
      </c>
      <c r="AI1524" s="2" t="s">
        <v>67</v>
      </c>
      <c r="AJ1524" s="2" t="s">
        <v>15442</v>
      </c>
      <c r="AK1524" s="2" t="s">
        <v>53</v>
      </c>
      <c r="AL1524" s="2" t="s">
        <v>53</v>
      </c>
      <c r="AM1524" s="2" t="s">
        <v>53</v>
      </c>
      <c r="AN1524" s="2" t="s">
        <v>53</v>
      </c>
      <c r="AO1524" s="2" t="s">
        <v>53</v>
      </c>
      <c r="AP1524" s="2" t="s">
        <v>53</v>
      </c>
      <c r="AQ1524" s="2" t="s">
        <v>53</v>
      </c>
      <c r="AR1524" s="2" t="s">
        <v>69</v>
      </c>
      <c r="AS1524" s="2" t="s">
        <v>52</v>
      </c>
      <c r="AT1524" s="2" t="s">
        <v>69</v>
      </c>
    </row>
    <row r="1525" spans="1:46" ht="22.5" customHeight="1" x14ac:dyDescent="0.25">
      <c r="A1525" s="18" t="s">
        <v>15443</v>
      </c>
      <c r="B1525" s="2" t="s">
        <v>15444</v>
      </c>
      <c r="C1525" s="2" t="s">
        <v>10742</v>
      </c>
      <c r="D1525" s="2" t="s">
        <v>15445</v>
      </c>
      <c r="E1525" s="2" t="s">
        <v>69</v>
      </c>
      <c r="F1525" s="19">
        <v>0</v>
      </c>
      <c r="G1525" s="19">
        <v>129.99</v>
      </c>
      <c r="H1525" s="19" t="s">
        <v>52</v>
      </c>
      <c r="I1525" s="19">
        <v>-58</v>
      </c>
      <c r="J1525" s="19">
        <v>-17.95</v>
      </c>
      <c r="K1525" s="19">
        <v>-89.94</v>
      </c>
      <c r="L1525" s="19">
        <v>-35.9</v>
      </c>
      <c r="M1525" s="2" t="s">
        <v>51</v>
      </c>
      <c r="N1525" s="2" t="s">
        <v>676</v>
      </c>
      <c r="O1525" s="2" t="s">
        <v>677</v>
      </c>
      <c r="P1525" s="2" t="s">
        <v>678</v>
      </c>
      <c r="Q1525" s="2" t="s">
        <v>53</v>
      </c>
      <c r="R1525" s="19">
        <v>129.99</v>
      </c>
      <c r="S1525" s="19" t="s">
        <v>57</v>
      </c>
      <c r="T1525" s="2" t="s">
        <v>58</v>
      </c>
      <c r="U1525" s="2" t="s">
        <v>15446</v>
      </c>
      <c r="V1525" s="2" t="s">
        <v>15447</v>
      </c>
      <c r="W1525" s="2" t="s">
        <v>15448</v>
      </c>
      <c r="X1525" s="2" t="s">
        <v>53</v>
      </c>
      <c r="Y1525" s="2" t="s">
        <v>15446</v>
      </c>
      <c r="Z1525" s="2" t="s">
        <v>15449</v>
      </c>
      <c r="AA1525" s="2" t="s">
        <v>2178</v>
      </c>
      <c r="AB1525" s="2" t="s">
        <v>124</v>
      </c>
      <c r="AC1525" s="2" t="s">
        <v>124</v>
      </c>
      <c r="AD1525" s="2" t="s">
        <v>2179</v>
      </c>
      <c r="AE1525" s="2" t="s">
        <v>65</v>
      </c>
      <c r="AF1525" s="2" t="s">
        <v>66</v>
      </c>
      <c r="AG1525" s="2" t="s">
        <v>11768</v>
      </c>
      <c r="AH1525" s="2" t="s">
        <v>15450</v>
      </c>
      <c r="AI1525" s="2" t="s">
        <v>67</v>
      </c>
      <c r="AJ1525" s="2" t="s">
        <v>15451</v>
      </c>
      <c r="AK1525" s="2" t="s">
        <v>53</v>
      </c>
      <c r="AL1525" s="2" t="s">
        <v>53</v>
      </c>
      <c r="AM1525" s="2" t="s">
        <v>53</v>
      </c>
      <c r="AN1525" s="2" t="s">
        <v>53</v>
      </c>
      <c r="AO1525" s="2" t="s">
        <v>53</v>
      </c>
      <c r="AP1525" s="2" t="s">
        <v>53</v>
      </c>
      <c r="AQ1525" s="2" t="s">
        <v>53</v>
      </c>
      <c r="AR1525" s="174" t="s">
        <v>51</v>
      </c>
      <c r="AS1525" s="2" t="s">
        <v>52</v>
      </c>
      <c r="AT1525" s="2" t="s">
        <v>69</v>
      </c>
    </row>
    <row r="1526" spans="1:46" ht="22.5" customHeight="1" x14ac:dyDescent="0.25">
      <c r="A1526" s="18" t="s">
        <v>15452</v>
      </c>
      <c r="B1526" s="2" t="s">
        <v>15453</v>
      </c>
      <c r="C1526" s="2" t="s">
        <v>344</v>
      </c>
      <c r="D1526" s="2" t="s">
        <v>14978</v>
      </c>
      <c r="E1526" s="2" t="s">
        <v>51</v>
      </c>
      <c r="F1526" s="19">
        <v>1</v>
      </c>
      <c r="G1526" s="19">
        <v>18.510000000000002</v>
      </c>
      <c r="H1526" s="19">
        <v>15.9</v>
      </c>
      <c r="I1526" s="19">
        <v>-8.65</v>
      </c>
      <c r="J1526" s="19">
        <v>-15.9</v>
      </c>
      <c r="K1526" s="19" t="s">
        <v>52</v>
      </c>
      <c r="L1526" s="19">
        <v>9.86</v>
      </c>
      <c r="M1526" s="2" t="s">
        <v>51</v>
      </c>
      <c r="N1526" s="2" t="s">
        <v>928</v>
      </c>
      <c r="O1526" s="2" t="s">
        <v>929</v>
      </c>
      <c r="P1526" s="2" t="s">
        <v>930</v>
      </c>
      <c r="Q1526" s="2" t="s">
        <v>53</v>
      </c>
      <c r="R1526" s="19">
        <v>18.510000000000002</v>
      </c>
      <c r="S1526" s="19" t="s">
        <v>57</v>
      </c>
      <c r="T1526" s="2" t="s">
        <v>58</v>
      </c>
      <c r="U1526" s="2" t="s">
        <v>53</v>
      </c>
      <c r="V1526" s="2" t="s">
        <v>53</v>
      </c>
      <c r="W1526" s="2" t="s">
        <v>53</v>
      </c>
      <c r="X1526" s="2" t="s">
        <v>53</v>
      </c>
      <c r="Y1526" s="2" t="s">
        <v>15454</v>
      </c>
      <c r="Z1526" s="2" t="s">
        <v>15455</v>
      </c>
      <c r="AA1526" s="2" t="s">
        <v>15456</v>
      </c>
      <c r="AB1526" s="2" t="s">
        <v>124</v>
      </c>
      <c r="AC1526" s="2" t="s">
        <v>124</v>
      </c>
      <c r="AD1526" s="2" t="s">
        <v>15457</v>
      </c>
      <c r="AE1526" s="2" t="s">
        <v>65</v>
      </c>
      <c r="AF1526" s="2" t="s">
        <v>66</v>
      </c>
      <c r="AG1526" s="2" t="s">
        <v>15458</v>
      </c>
      <c r="AH1526" s="2" t="s">
        <v>15459</v>
      </c>
      <c r="AI1526" s="2" t="s">
        <v>67</v>
      </c>
      <c r="AJ1526" s="2" t="s">
        <v>15460</v>
      </c>
      <c r="AK1526" s="2" t="s">
        <v>53</v>
      </c>
      <c r="AL1526" s="2" t="s">
        <v>53</v>
      </c>
      <c r="AM1526" s="2" t="s">
        <v>53</v>
      </c>
      <c r="AN1526" s="2" t="s">
        <v>53</v>
      </c>
      <c r="AO1526" s="2" t="s">
        <v>53</v>
      </c>
      <c r="AP1526" s="2" t="s">
        <v>53</v>
      </c>
      <c r="AQ1526" s="2" t="s">
        <v>53</v>
      </c>
      <c r="AR1526" s="2" t="s">
        <v>69</v>
      </c>
      <c r="AS1526" s="2" t="s">
        <v>52</v>
      </c>
      <c r="AT1526" s="2" t="s">
        <v>69</v>
      </c>
    </row>
    <row r="1527" spans="1:46" ht="22.5" customHeight="1" x14ac:dyDescent="0.25">
      <c r="A1527" s="18" t="s">
        <v>15461</v>
      </c>
      <c r="B1527" s="2" t="s">
        <v>15462</v>
      </c>
      <c r="C1527" s="2" t="s">
        <v>344</v>
      </c>
      <c r="D1527" s="2" t="s">
        <v>13798</v>
      </c>
      <c r="E1527" s="2" t="s">
        <v>69</v>
      </c>
      <c r="F1527" s="19">
        <v>1</v>
      </c>
      <c r="G1527" s="19">
        <v>67.42</v>
      </c>
      <c r="H1527" s="19">
        <v>21.3</v>
      </c>
      <c r="I1527" s="19">
        <v>-16.96</v>
      </c>
      <c r="J1527" s="19">
        <v>-21.3</v>
      </c>
      <c r="K1527" s="19" t="s">
        <v>52</v>
      </c>
      <c r="L1527" s="19">
        <v>50.46</v>
      </c>
      <c r="M1527" s="2" t="s">
        <v>51</v>
      </c>
      <c r="N1527" s="2" t="s">
        <v>687</v>
      </c>
      <c r="O1527" s="2" t="s">
        <v>688</v>
      </c>
      <c r="P1527" s="2" t="s">
        <v>689</v>
      </c>
      <c r="Q1527" s="2" t="s">
        <v>53</v>
      </c>
      <c r="R1527" s="19">
        <v>67.42</v>
      </c>
      <c r="S1527" s="19" t="s">
        <v>57</v>
      </c>
      <c r="T1527" s="2" t="s">
        <v>58</v>
      </c>
      <c r="U1527" s="2" t="s">
        <v>53</v>
      </c>
      <c r="V1527" s="2" t="s">
        <v>53</v>
      </c>
      <c r="W1527" s="2" t="s">
        <v>53</v>
      </c>
      <c r="X1527" s="2" t="s">
        <v>53</v>
      </c>
      <c r="Y1527" s="2" t="s">
        <v>15463</v>
      </c>
      <c r="Z1527" s="2" t="s">
        <v>15464</v>
      </c>
      <c r="AA1527" s="2" t="s">
        <v>15465</v>
      </c>
      <c r="AB1527" s="2" t="s">
        <v>859</v>
      </c>
      <c r="AC1527" s="2" t="s">
        <v>97</v>
      </c>
      <c r="AD1527" s="2" t="s">
        <v>15466</v>
      </c>
      <c r="AE1527" s="2" t="s">
        <v>65</v>
      </c>
      <c r="AF1527" s="2" t="s">
        <v>66</v>
      </c>
      <c r="AG1527" s="2" t="s">
        <v>15467</v>
      </c>
      <c r="AH1527" s="2" t="s">
        <v>15468</v>
      </c>
      <c r="AI1527" s="2" t="s">
        <v>67</v>
      </c>
      <c r="AJ1527" s="2" t="s">
        <v>15469</v>
      </c>
      <c r="AK1527" s="2" t="s">
        <v>53</v>
      </c>
      <c r="AL1527" s="2" t="s">
        <v>53</v>
      </c>
      <c r="AM1527" s="2" t="s">
        <v>53</v>
      </c>
      <c r="AN1527" s="2" t="s">
        <v>53</v>
      </c>
      <c r="AO1527" s="2" t="s">
        <v>53</v>
      </c>
      <c r="AP1527" s="2" t="s">
        <v>53</v>
      </c>
      <c r="AQ1527" s="2" t="s">
        <v>53</v>
      </c>
      <c r="AR1527" s="2" t="s">
        <v>69</v>
      </c>
      <c r="AS1527" s="2" t="s">
        <v>52</v>
      </c>
      <c r="AT1527" s="2" t="s">
        <v>69</v>
      </c>
    </row>
    <row r="1528" spans="1:46" ht="22.5" customHeight="1" x14ac:dyDescent="0.25">
      <c r="A1528" s="18" t="s">
        <v>15470</v>
      </c>
      <c r="B1528" s="2" t="s">
        <v>15471</v>
      </c>
      <c r="C1528" s="2" t="s">
        <v>7335</v>
      </c>
      <c r="D1528" s="2" t="s">
        <v>7336</v>
      </c>
      <c r="E1528" s="2" t="s">
        <v>69</v>
      </c>
      <c r="F1528" s="19">
        <v>1</v>
      </c>
      <c r="G1528" s="19">
        <v>78.900000000000006</v>
      </c>
      <c r="H1528" s="19">
        <v>11.88</v>
      </c>
      <c r="I1528" s="19">
        <v>-18.91</v>
      </c>
      <c r="J1528" s="19">
        <v>-11.88</v>
      </c>
      <c r="K1528" s="19">
        <v>-59.99</v>
      </c>
      <c r="L1528" s="19">
        <v>0</v>
      </c>
      <c r="M1528" s="2" t="s">
        <v>53</v>
      </c>
      <c r="N1528" s="2" t="s">
        <v>15472</v>
      </c>
      <c r="O1528" s="2" t="s">
        <v>15473</v>
      </c>
      <c r="P1528" s="2" t="s">
        <v>15474</v>
      </c>
      <c r="Q1528" s="2" t="s">
        <v>53</v>
      </c>
      <c r="R1528" s="19">
        <v>78.900000000000006</v>
      </c>
      <c r="S1528" s="19" t="s">
        <v>57</v>
      </c>
      <c r="T1528" s="2" t="s">
        <v>77</v>
      </c>
      <c r="U1528" s="2" t="s">
        <v>15475</v>
      </c>
      <c r="V1528" s="2" t="s">
        <v>15476</v>
      </c>
      <c r="W1528" s="2" t="s">
        <v>15477</v>
      </c>
      <c r="X1528" s="2" t="s">
        <v>53</v>
      </c>
      <c r="Y1528" s="2" t="s">
        <v>15475</v>
      </c>
      <c r="Z1528" s="2" t="s">
        <v>15478</v>
      </c>
      <c r="AA1528" s="2" t="s">
        <v>53</v>
      </c>
      <c r="AB1528" s="2" t="s">
        <v>15479</v>
      </c>
      <c r="AC1528" s="2" t="s">
        <v>124</v>
      </c>
      <c r="AD1528" s="2" t="s">
        <v>15480</v>
      </c>
      <c r="AE1528" s="2" t="s">
        <v>65</v>
      </c>
      <c r="AF1528" s="2" t="s">
        <v>86</v>
      </c>
      <c r="AG1528" s="2" t="s">
        <v>53</v>
      </c>
      <c r="AH1528" s="2" t="s">
        <v>53</v>
      </c>
      <c r="AI1528" s="2" t="s">
        <v>53</v>
      </c>
      <c r="AJ1528" s="2" t="s">
        <v>53</v>
      </c>
      <c r="AK1528" s="2" t="s">
        <v>53</v>
      </c>
      <c r="AL1528" s="2" t="s">
        <v>53</v>
      </c>
      <c r="AM1528" s="2" t="s">
        <v>53</v>
      </c>
      <c r="AN1528" s="2" t="s">
        <v>53</v>
      </c>
      <c r="AO1528" s="2" t="s">
        <v>53</v>
      </c>
      <c r="AP1528" s="2" t="s">
        <v>53</v>
      </c>
      <c r="AQ1528" s="2" t="s">
        <v>53</v>
      </c>
      <c r="AR1528" s="2" t="s">
        <v>69</v>
      </c>
      <c r="AS1528" s="2">
        <v>1</v>
      </c>
      <c r="AT1528" s="2" t="s">
        <v>69</v>
      </c>
    </row>
    <row r="1529" spans="1:46" ht="22.5" customHeight="1" x14ac:dyDescent="0.25">
      <c r="A1529" s="18" t="s">
        <v>15481</v>
      </c>
      <c r="B1529" s="2" t="s">
        <v>15482</v>
      </c>
      <c r="C1529" s="2" t="s">
        <v>344</v>
      </c>
      <c r="D1529" s="2" t="s">
        <v>13798</v>
      </c>
      <c r="E1529" s="2" t="s">
        <v>51</v>
      </c>
      <c r="F1529" s="19">
        <v>4</v>
      </c>
      <c r="G1529" s="19">
        <v>108.36</v>
      </c>
      <c r="H1529" s="19" t="s">
        <v>52</v>
      </c>
      <c r="I1529" s="19">
        <v>-40.44</v>
      </c>
      <c r="J1529" s="19" t="s">
        <v>52</v>
      </c>
      <c r="K1529" s="19" t="s">
        <v>52</v>
      </c>
      <c r="L1529" s="19">
        <v>67.92</v>
      </c>
      <c r="M1529" s="2" t="s">
        <v>53</v>
      </c>
      <c r="N1529" s="2" t="s">
        <v>1008</v>
      </c>
      <c r="O1529" s="2" t="s">
        <v>1009</v>
      </c>
      <c r="P1529" s="2" t="s">
        <v>1010</v>
      </c>
      <c r="Q1529" s="2" t="s">
        <v>53</v>
      </c>
      <c r="R1529" s="19">
        <v>27.09</v>
      </c>
      <c r="S1529" s="19" t="s">
        <v>57</v>
      </c>
      <c r="T1529" s="2" t="s">
        <v>77</v>
      </c>
      <c r="U1529" s="2" t="s">
        <v>15483</v>
      </c>
      <c r="V1529" s="2" t="s">
        <v>15484</v>
      </c>
      <c r="W1529" s="2" t="s">
        <v>15485</v>
      </c>
      <c r="X1529" s="2" t="s">
        <v>53</v>
      </c>
      <c r="Y1529" s="2" t="s">
        <v>15483</v>
      </c>
      <c r="Z1529" s="2" t="s">
        <v>15486</v>
      </c>
      <c r="AA1529" s="2" t="s">
        <v>15487</v>
      </c>
      <c r="AB1529" s="2" t="s">
        <v>111</v>
      </c>
      <c r="AC1529" s="2" t="s">
        <v>111</v>
      </c>
      <c r="AD1529" s="2" t="s">
        <v>15488</v>
      </c>
      <c r="AE1529" s="2" t="s">
        <v>65</v>
      </c>
      <c r="AF1529" s="2" t="s">
        <v>86</v>
      </c>
      <c r="AG1529" s="2" t="s">
        <v>15489</v>
      </c>
      <c r="AH1529" s="2" t="s">
        <v>15106</v>
      </c>
      <c r="AI1529" s="2" t="s">
        <v>67</v>
      </c>
      <c r="AJ1529" s="2" t="s">
        <v>15490</v>
      </c>
      <c r="AK1529" s="2" t="s">
        <v>53</v>
      </c>
      <c r="AL1529" s="2" t="s">
        <v>53</v>
      </c>
      <c r="AM1529" s="2" t="s">
        <v>53</v>
      </c>
      <c r="AN1529" s="2" t="s">
        <v>53</v>
      </c>
      <c r="AO1529" s="2" t="s">
        <v>53</v>
      </c>
      <c r="AP1529" s="2" t="s">
        <v>53</v>
      </c>
      <c r="AQ1529" s="2" t="s">
        <v>53</v>
      </c>
      <c r="AR1529" s="2" t="s">
        <v>69</v>
      </c>
      <c r="AS1529" s="2" t="s">
        <v>52</v>
      </c>
      <c r="AT1529" s="2" t="s">
        <v>69</v>
      </c>
    </row>
    <row r="1530" spans="1:46" ht="22.5" customHeight="1" x14ac:dyDescent="0.25">
      <c r="A1530" s="18" t="s">
        <v>15491</v>
      </c>
      <c r="B1530" s="2" t="s">
        <v>15492</v>
      </c>
      <c r="C1530" s="2" t="s">
        <v>344</v>
      </c>
      <c r="D1530" s="2" t="s">
        <v>13798</v>
      </c>
      <c r="E1530" s="2" t="s">
        <v>69</v>
      </c>
      <c r="F1530" s="19">
        <v>1</v>
      </c>
      <c r="G1530" s="19">
        <v>47.9</v>
      </c>
      <c r="H1530" s="19">
        <v>17.399999999999999</v>
      </c>
      <c r="I1530" s="19">
        <v>-13.64</v>
      </c>
      <c r="J1530" s="19">
        <v>-17.399999999999999</v>
      </c>
      <c r="K1530" s="19" t="s">
        <v>52</v>
      </c>
      <c r="L1530" s="19">
        <v>34.26</v>
      </c>
      <c r="M1530" s="2" t="s">
        <v>53</v>
      </c>
      <c r="N1530" s="2" t="s">
        <v>2726</v>
      </c>
      <c r="O1530" s="2" t="s">
        <v>2727</v>
      </c>
      <c r="P1530" s="2" t="s">
        <v>2728</v>
      </c>
      <c r="Q1530" s="2" t="s">
        <v>53</v>
      </c>
      <c r="R1530" s="19">
        <v>47.9</v>
      </c>
      <c r="S1530" s="19" t="s">
        <v>57</v>
      </c>
      <c r="T1530" s="2" t="s">
        <v>58</v>
      </c>
      <c r="U1530" s="2" t="s">
        <v>53</v>
      </c>
      <c r="V1530" s="2" t="s">
        <v>53</v>
      </c>
      <c r="W1530" s="2" t="s">
        <v>53</v>
      </c>
      <c r="X1530" s="2" t="s">
        <v>53</v>
      </c>
      <c r="Y1530" s="2" t="s">
        <v>15493</v>
      </c>
      <c r="Z1530" s="2" t="s">
        <v>15494</v>
      </c>
      <c r="AA1530" s="2" t="s">
        <v>15495</v>
      </c>
      <c r="AB1530" s="2" t="s">
        <v>3678</v>
      </c>
      <c r="AC1530" s="2" t="s">
        <v>124</v>
      </c>
      <c r="AD1530" s="2" t="s">
        <v>15496</v>
      </c>
      <c r="AE1530" s="2" t="s">
        <v>65</v>
      </c>
      <c r="AF1530" s="2" t="s">
        <v>66</v>
      </c>
      <c r="AG1530" s="2" t="s">
        <v>15497</v>
      </c>
      <c r="AH1530" s="2" t="s">
        <v>15106</v>
      </c>
      <c r="AI1530" s="2" t="s">
        <v>67</v>
      </c>
      <c r="AJ1530" s="2" t="s">
        <v>15498</v>
      </c>
      <c r="AK1530" s="2" t="s">
        <v>53</v>
      </c>
      <c r="AL1530" s="2" t="s">
        <v>53</v>
      </c>
      <c r="AM1530" s="2" t="s">
        <v>53</v>
      </c>
      <c r="AN1530" s="2" t="s">
        <v>53</v>
      </c>
      <c r="AO1530" s="2" t="s">
        <v>53</v>
      </c>
      <c r="AP1530" s="2" t="s">
        <v>53</v>
      </c>
      <c r="AQ1530" s="2" t="s">
        <v>53</v>
      </c>
      <c r="AR1530" s="2" t="s">
        <v>69</v>
      </c>
      <c r="AS1530" s="2" t="s">
        <v>52</v>
      </c>
      <c r="AT1530" s="2" t="s">
        <v>69</v>
      </c>
    </row>
    <row r="1531" spans="1:46" ht="22.5" customHeight="1" x14ac:dyDescent="0.25">
      <c r="A1531" s="18" t="s">
        <v>15499</v>
      </c>
      <c r="B1531" s="2" t="s">
        <v>15500</v>
      </c>
      <c r="C1531" s="2" t="s">
        <v>10742</v>
      </c>
      <c r="D1531" s="2" t="s">
        <v>15501</v>
      </c>
      <c r="E1531" s="2" t="s">
        <v>69</v>
      </c>
      <c r="F1531" s="19">
        <v>0</v>
      </c>
      <c r="G1531" s="19">
        <v>110.57</v>
      </c>
      <c r="H1531" s="19">
        <v>1.59</v>
      </c>
      <c r="I1531" s="19">
        <v>-34.700000000000003</v>
      </c>
      <c r="J1531" s="19" t="s">
        <v>52</v>
      </c>
      <c r="K1531" s="19">
        <v>-91.77</v>
      </c>
      <c r="L1531" s="19">
        <v>-14.31</v>
      </c>
      <c r="M1531" s="2" t="s">
        <v>51</v>
      </c>
      <c r="N1531" s="2" t="s">
        <v>905</v>
      </c>
      <c r="O1531" s="2" t="s">
        <v>1163</v>
      </c>
      <c r="P1531" s="2" t="s">
        <v>1164</v>
      </c>
      <c r="Q1531" s="2" t="s">
        <v>53</v>
      </c>
      <c r="R1531" s="19">
        <v>110.57</v>
      </c>
      <c r="S1531" s="19" t="s">
        <v>57</v>
      </c>
      <c r="T1531" s="2" t="s">
        <v>58</v>
      </c>
      <c r="U1531" s="2" t="s">
        <v>15502</v>
      </c>
      <c r="V1531" s="2" t="s">
        <v>15503</v>
      </c>
      <c r="W1531" s="2" t="s">
        <v>15504</v>
      </c>
      <c r="X1531" s="2" t="s">
        <v>53</v>
      </c>
      <c r="Y1531" s="2" t="s">
        <v>15502</v>
      </c>
      <c r="Z1531" s="2" t="s">
        <v>15505</v>
      </c>
      <c r="AA1531" s="2" t="s">
        <v>2178</v>
      </c>
      <c r="AB1531" s="2" t="s">
        <v>124</v>
      </c>
      <c r="AC1531" s="2" t="s">
        <v>124</v>
      </c>
      <c r="AD1531" s="2" t="s">
        <v>2179</v>
      </c>
      <c r="AE1531" s="2" t="s">
        <v>65</v>
      </c>
      <c r="AF1531" s="2" t="s">
        <v>222</v>
      </c>
      <c r="AG1531" s="2" t="s">
        <v>15358</v>
      </c>
      <c r="AH1531" s="2" t="s">
        <v>15506</v>
      </c>
      <c r="AI1531" s="2" t="s">
        <v>6887</v>
      </c>
      <c r="AJ1531" s="2" t="s">
        <v>15507</v>
      </c>
      <c r="AK1531" s="2" t="s">
        <v>3818</v>
      </c>
      <c r="AL1531" s="2" t="s">
        <v>53</v>
      </c>
      <c r="AM1531" s="2" t="s">
        <v>53</v>
      </c>
      <c r="AN1531" s="2" t="s">
        <v>53</v>
      </c>
      <c r="AO1531" s="2" t="s">
        <v>53</v>
      </c>
      <c r="AP1531" s="2" t="s">
        <v>53</v>
      </c>
      <c r="AQ1531" s="2" t="s">
        <v>53</v>
      </c>
      <c r="AR1531" s="175" t="s">
        <v>51</v>
      </c>
      <c r="AS1531" s="2" t="s">
        <v>52</v>
      </c>
      <c r="AT1531" s="2" t="s">
        <v>69</v>
      </c>
    </row>
    <row r="1532" spans="1:46" ht="22.5" customHeight="1" x14ac:dyDescent="0.25">
      <c r="A1532" s="18" t="s">
        <v>15508</v>
      </c>
      <c r="B1532" s="2" t="s">
        <v>15509</v>
      </c>
      <c r="C1532" s="2" t="s">
        <v>344</v>
      </c>
      <c r="D1532" s="2" t="s">
        <v>10713</v>
      </c>
      <c r="E1532" s="2" t="s">
        <v>51</v>
      </c>
      <c r="F1532" s="19">
        <v>1</v>
      </c>
      <c r="G1532" s="19">
        <v>55.46</v>
      </c>
      <c r="H1532" s="19">
        <v>14.68</v>
      </c>
      <c r="I1532" s="19">
        <v>-14.93</v>
      </c>
      <c r="J1532" s="19">
        <v>-14.68</v>
      </c>
      <c r="K1532" s="19" t="s">
        <v>52</v>
      </c>
      <c r="L1532" s="19">
        <v>40.53</v>
      </c>
      <c r="M1532" s="2" t="s">
        <v>51</v>
      </c>
      <c r="N1532" s="2" t="s">
        <v>199</v>
      </c>
      <c r="O1532" s="2" t="s">
        <v>200</v>
      </c>
      <c r="P1532" s="2" t="s">
        <v>201</v>
      </c>
      <c r="Q1532" s="2" t="s">
        <v>53</v>
      </c>
      <c r="R1532" s="19">
        <v>55.46</v>
      </c>
      <c r="S1532" s="19" t="s">
        <v>57</v>
      </c>
      <c r="T1532" s="2" t="s">
        <v>58</v>
      </c>
      <c r="U1532" s="2" t="s">
        <v>53</v>
      </c>
      <c r="V1532" s="2" t="s">
        <v>53</v>
      </c>
      <c r="W1532" s="2" t="s">
        <v>53</v>
      </c>
      <c r="X1532" s="2" t="s">
        <v>53</v>
      </c>
      <c r="Y1532" s="2" t="s">
        <v>15510</v>
      </c>
      <c r="Z1532" s="2" t="s">
        <v>15511</v>
      </c>
      <c r="AA1532" s="2" t="s">
        <v>15512</v>
      </c>
      <c r="AB1532" s="2" t="s">
        <v>205</v>
      </c>
      <c r="AC1532" s="2" t="s">
        <v>124</v>
      </c>
      <c r="AD1532" s="2" t="s">
        <v>15513</v>
      </c>
      <c r="AE1532" s="2" t="s">
        <v>65</v>
      </c>
      <c r="AF1532" s="2" t="s">
        <v>66</v>
      </c>
      <c r="AG1532" s="2" t="s">
        <v>15514</v>
      </c>
      <c r="AH1532" s="2" t="s">
        <v>15515</v>
      </c>
      <c r="AI1532" s="2" t="s">
        <v>67</v>
      </c>
      <c r="AJ1532" s="2" t="s">
        <v>15516</v>
      </c>
      <c r="AK1532" s="2" t="s">
        <v>53</v>
      </c>
      <c r="AL1532" s="2" t="s">
        <v>53</v>
      </c>
      <c r="AM1532" s="2" t="s">
        <v>53</v>
      </c>
      <c r="AN1532" s="2" t="s">
        <v>53</v>
      </c>
      <c r="AO1532" s="2" t="s">
        <v>53</v>
      </c>
      <c r="AP1532" s="2" t="s">
        <v>53</v>
      </c>
      <c r="AQ1532" s="2" t="s">
        <v>53</v>
      </c>
      <c r="AR1532" s="2" t="s">
        <v>69</v>
      </c>
      <c r="AS1532" s="2" t="s">
        <v>52</v>
      </c>
      <c r="AT1532" s="2" t="s">
        <v>69</v>
      </c>
    </row>
    <row r="1533" spans="1:46" ht="22.5" customHeight="1" x14ac:dyDescent="0.25">
      <c r="A1533" s="18" t="s">
        <v>15517</v>
      </c>
      <c r="B1533" s="2" t="s">
        <v>15518</v>
      </c>
      <c r="C1533" s="2" t="s">
        <v>1272</v>
      </c>
      <c r="D1533" s="2" t="s">
        <v>4415</v>
      </c>
      <c r="E1533" s="2" t="s">
        <v>69</v>
      </c>
      <c r="F1533" s="19">
        <v>0</v>
      </c>
      <c r="G1533" s="19">
        <v>45.9</v>
      </c>
      <c r="H1533" s="19">
        <v>7.43</v>
      </c>
      <c r="I1533" s="19">
        <v>-13.3</v>
      </c>
      <c r="J1533" s="19">
        <v>-7.43</v>
      </c>
      <c r="K1533" s="19">
        <v>-32.6</v>
      </c>
      <c r="L1533" s="19">
        <v>0</v>
      </c>
      <c r="M1533" s="2" t="s">
        <v>51</v>
      </c>
      <c r="N1533" s="2" t="s">
        <v>400</v>
      </c>
      <c r="O1533" s="2" t="s">
        <v>580</v>
      </c>
      <c r="P1533" s="2" t="s">
        <v>581</v>
      </c>
      <c r="Q1533" s="2" t="s">
        <v>53</v>
      </c>
      <c r="R1533" s="19">
        <v>45.9</v>
      </c>
      <c r="S1533" s="19" t="s">
        <v>57</v>
      </c>
      <c r="T1533" s="2" t="s">
        <v>58</v>
      </c>
      <c r="U1533" s="2" t="s">
        <v>53</v>
      </c>
      <c r="V1533" s="2" t="s">
        <v>53</v>
      </c>
      <c r="W1533" s="2" t="s">
        <v>53</v>
      </c>
      <c r="X1533" s="2" t="s">
        <v>53</v>
      </c>
      <c r="Y1533" s="2" t="s">
        <v>15519</v>
      </c>
      <c r="Z1533" s="2" t="s">
        <v>15520</v>
      </c>
      <c r="AA1533" s="2" t="s">
        <v>53</v>
      </c>
      <c r="AB1533" s="2" t="s">
        <v>339</v>
      </c>
      <c r="AC1533" s="2" t="s">
        <v>97</v>
      </c>
      <c r="AD1533" s="2" t="s">
        <v>15521</v>
      </c>
      <c r="AE1533" s="2" t="s">
        <v>65</v>
      </c>
      <c r="AF1533" s="2" t="s">
        <v>66</v>
      </c>
      <c r="AG1533" s="2" t="s">
        <v>53</v>
      </c>
      <c r="AH1533" s="2" t="s">
        <v>53</v>
      </c>
      <c r="AI1533" s="2" t="s">
        <v>67</v>
      </c>
      <c r="AJ1533" s="2" t="s">
        <v>15522</v>
      </c>
      <c r="AK1533" s="2" t="s">
        <v>53</v>
      </c>
      <c r="AL1533" s="2" t="s">
        <v>53</v>
      </c>
      <c r="AM1533" s="2" t="s">
        <v>53</v>
      </c>
      <c r="AN1533" s="2" t="s">
        <v>53</v>
      </c>
      <c r="AO1533" s="2" t="s">
        <v>53</v>
      </c>
      <c r="AP1533" s="2" t="s">
        <v>53</v>
      </c>
      <c r="AQ1533" s="2" t="s">
        <v>53</v>
      </c>
      <c r="AR1533" s="2" t="s">
        <v>69</v>
      </c>
      <c r="AS1533" s="2" t="s">
        <v>52</v>
      </c>
      <c r="AT1533" s="2" t="s">
        <v>69</v>
      </c>
    </row>
    <row r="1534" spans="1:46" ht="22.5" customHeight="1" x14ac:dyDescent="0.25">
      <c r="A1534" s="21" t="s">
        <v>15523</v>
      </c>
      <c r="B1534" s="22" t="s">
        <v>15524</v>
      </c>
      <c r="C1534" s="23" t="s">
        <v>53</v>
      </c>
      <c r="D1534" s="24" t="s">
        <v>53</v>
      </c>
      <c r="E1534" s="25" t="s">
        <v>53</v>
      </c>
      <c r="F1534" s="26" t="s">
        <v>52</v>
      </c>
      <c r="G1534" s="27">
        <v>107.75</v>
      </c>
      <c r="H1534" s="28" t="s">
        <v>52</v>
      </c>
      <c r="I1534" s="29">
        <v>-29.31</v>
      </c>
      <c r="J1534" s="30" t="s">
        <v>52</v>
      </c>
      <c r="K1534" s="31" t="s">
        <v>52</v>
      </c>
      <c r="L1534" s="32">
        <v>78.44</v>
      </c>
      <c r="M1534" s="33" t="s">
        <v>53</v>
      </c>
      <c r="N1534" s="34" t="s">
        <v>53</v>
      </c>
      <c r="O1534" s="35" t="s">
        <v>53</v>
      </c>
      <c r="P1534" s="36" t="s">
        <v>53</v>
      </c>
      <c r="Q1534" s="37" t="s">
        <v>53</v>
      </c>
      <c r="R1534" s="38" t="s">
        <v>52</v>
      </c>
      <c r="S1534" s="39" t="s">
        <v>53</v>
      </c>
      <c r="T1534" s="40" t="s">
        <v>58</v>
      </c>
      <c r="U1534" s="41" t="s">
        <v>53</v>
      </c>
      <c r="V1534" s="42" t="s">
        <v>53</v>
      </c>
      <c r="W1534" s="43" t="s">
        <v>53</v>
      </c>
      <c r="X1534" s="44" t="s">
        <v>53</v>
      </c>
      <c r="Y1534" s="45" t="s">
        <v>15525</v>
      </c>
      <c r="Z1534" s="46" t="s">
        <v>15526</v>
      </c>
      <c r="AA1534" s="47" t="s">
        <v>15527</v>
      </c>
      <c r="AB1534" s="48" t="s">
        <v>15528</v>
      </c>
      <c r="AC1534" s="49" t="s">
        <v>182</v>
      </c>
      <c r="AD1534" s="50" t="s">
        <v>15529</v>
      </c>
      <c r="AE1534" s="51" t="s">
        <v>65</v>
      </c>
      <c r="AF1534" s="52" t="s">
        <v>66</v>
      </c>
      <c r="AG1534" s="53" t="s">
        <v>15530</v>
      </c>
      <c r="AH1534" s="54" t="s">
        <v>15531</v>
      </c>
      <c r="AI1534" s="55" t="s">
        <v>67</v>
      </c>
      <c r="AJ1534" s="56" t="s">
        <v>15532</v>
      </c>
      <c r="AK1534" s="57" t="s">
        <v>53</v>
      </c>
      <c r="AL1534" s="58" t="s">
        <v>53</v>
      </c>
      <c r="AM1534" s="59" t="s">
        <v>53</v>
      </c>
      <c r="AN1534" s="60" t="s">
        <v>53</v>
      </c>
      <c r="AO1534" s="61" t="s">
        <v>53</v>
      </c>
      <c r="AP1534" s="62" t="s">
        <v>53</v>
      </c>
      <c r="AQ1534" s="63" t="s">
        <v>53</v>
      </c>
      <c r="AR1534" s="64" t="s">
        <v>53</v>
      </c>
      <c r="AS1534" s="65" t="s">
        <v>52</v>
      </c>
      <c r="AT1534" s="66" t="s">
        <v>53</v>
      </c>
    </row>
    <row r="1535" spans="1:46" ht="22.5" customHeight="1" x14ac:dyDescent="0.25">
      <c r="A1535" s="67" t="s">
        <v>15533</v>
      </c>
      <c r="B1535" s="68" t="s">
        <v>15524</v>
      </c>
      <c r="C1535" s="69" t="s">
        <v>344</v>
      </c>
      <c r="D1535" s="70" t="s">
        <v>9612</v>
      </c>
      <c r="E1535" s="71" t="s">
        <v>51</v>
      </c>
      <c r="F1535" s="72">
        <v>1</v>
      </c>
      <c r="G1535" s="73" t="s">
        <v>52</v>
      </c>
      <c r="H1535" s="74" t="s">
        <v>52</v>
      </c>
      <c r="I1535" s="75" t="s">
        <v>52</v>
      </c>
      <c r="J1535" s="76" t="s">
        <v>52</v>
      </c>
      <c r="K1535" s="77" t="s">
        <v>52</v>
      </c>
      <c r="L1535" s="78" t="s">
        <v>52</v>
      </c>
      <c r="M1535" s="79" t="s">
        <v>51</v>
      </c>
      <c r="N1535" s="80" t="s">
        <v>309</v>
      </c>
      <c r="O1535" s="81" t="s">
        <v>310</v>
      </c>
      <c r="P1535" s="82" t="s">
        <v>311</v>
      </c>
      <c r="Q1535" s="83" t="s">
        <v>53</v>
      </c>
      <c r="R1535" s="84">
        <v>57.85</v>
      </c>
      <c r="S1535" s="85" t="s">
        <v>57</v>
      </c>
      <c r="T1535" s="86" t="s">
        <v>53</v>
      </c>
      <c r="U1535" s="87" t="s">
        <v>53</v>
      </c>
      <c r="V1535" s="88" t="s">
        <v>53</v>
      </c>
      <c r="W1535" s="89" t="s">
        <v>53</v>
      </c>
      <c r="X1535" s="90" t="s">
        <v>53</v>
      </c>
      <c r="Y1535" s="91" t="s">
        <v>53</v>
      </c>
      <c r="Z1535" s="92" t="s">
        <v>53</v>
      </c>
      <c r="AA1535" s="93" t="s">
        <v>53</v>
      </c>
      <c r="AB1535" s="94" t="s">
        <v>53</v>
      </c>
      <c r="AC1535" s="95" t="s">
        <v>53</v>
      </c>
      <c r="AD1535" s="96" t="s">
        <v>53</v>
      </c>
      <c r="AE1535" s="97" t="s">
        <v>53</v>
      </c>
      <c r="AF1535" s="98" t="s">
        <v>53</v>
      </c>
      <c r="AG1535" s="99" t="s">
        <v>53</v>
      </c>
      <c r="AH1535" s="100" t="s">
        <v>53</v>
      </c>
      <c r="AI1535" s="101" t="s">
        <v>53</v>
      </c>
      <c r="AJ1535" s="102" t="s">
        <v>53</v>
      </c>
      <c r="AK1535" s="103" t="s">
        <v>53</v>
      </c>
      <c r="AL1535" s="104" t="s">
        <v>53</v>
      </c>
      <c r="AM1535" s="105" t="s">
        <v>53</v>
      </c>
      <c r="AN1535" s="106" t="s">
        <v>53</v>
      </c>
      <c r="AO1535" s="107" t="s">
        <v>53</v>
      </c>
      <c r="AP1535" s="108" t="s">
        <v>53</v>
      </c>
      <c r="AQ1535" s="109" t="s">
        <v>53</v>
      </c>
      <c r="AR1535" s="110" t="s">
        <v>69</v>
      </c>
      <c r="AS1535" s="111" t="s">
        <v>52</v>
      </c>
      <c r="AT1535" s="112" t="s">
        <v>69</v>
      </c>
    </row>
    <row r="1536" spans="1:46" ht="22.5" customHeight="1" x14ac:dyDescent="0.25">
      <c r="A1536" s="67" t="s">
        <v>15534</v>
      </c>
      <c r="B1536" s="68" t="s">
        <v>15524</v>
      </c>
      <c r="C1536" s="69" t="s">
        <v>344</v>
      </c>
      <c r="D1536" s="70" t="s">
        <v>9612</v>
      </c>
      <c r="E1536" s="71" t="s">
        <v>51</v>
      </c>
      <c r="F1536" s="72">
        <v>1</v>
      </c>
      <c r="G1536" s="73" t="s">
        <v>52</v>
      </c>
      <c r="H1536" s="74" t="s">
        <v>52</v>
      </c>
      <c r="I1536" s="75" t="s">
        <v>52</v>
      </c>
      <c r="J1536" s="76" t="s">
        <v>52</v>
      </c>
      <c r="K1536" s="77" t="s">
        <v>52</v>
      </c>
      <c r="L1536" s="78" t="s">
        <v>52</v>
      </c>
      <c r="M1536" s="79" t="s">
        <v>51</v>
      </c>
      <c r="N1536" s="80" t="s">
        <v>199</v>
      </c>
      <c r="O1536" s="81" t="s">
        <v>2106</v>
      </c>
      <c r="P1536" s="82" t="s">
        <v>2107</v>
      </c>
      <c r="Q1536" s="83" t="s">
        <v>53</v>
      </c>
      <c r="R1536" s="84">
        <v>49.9</v>
      </c>
      <c r="S1536" s="85" t="s">
        <v>57</v>
      </c>
      <c r="T1536" s="86" t="s">
        <v>53</v>
      </c>
      <c r="U1536" s="87" t="s">
        <v>53</v>
      </c>
      <c r="V1536" s="88" t="s">
        <v>53</v>
      </c>
      <c r="W1536" s="89" t="s">
        <v>53</v>
      </c>
      <c r="X1536" s="90" t="s">
        <v>53</v>
      </c>
      <c r="Y1536" s="91" t="s">
        <v>53</v>
      </c>
      <c r="Z1536" s="92" t="s">
        <v>53</v>
      </c>
      <c r="AA1536" s="93" t="s">
        <v>53</v>
      </c>
      <c r="AB1536" s="94" t="s">
        <v>53</v>
      </c>
      <c r="AC1536" s="95" t="s">
        <v>53</v>
      </c>
      <c r="AD1536" s="96" t="s">
        <v>53</v>
      </c>
      <c r="AE1536" s="97" t="s">
        <v>53</v>
      </c>
      <c r="AF1536" s="98" t="s">
        <v>53</v>
      </c>
      <c r="AG1536" s="99" t="s">
        <v>53</v>
      </c>
      <c r="AH1536" s="100" t="s">
        <v>53</v>
      </c>
      <c r="AI1536" s="101" t="s">
        <v>53</v>
      </c>
      <c r="AJ1536" s="102" t="s">
        <v>53</v>
      </c>
      <c r="AK1536" s="103" t="s">
        <v>53</v>
      </c>
      <c r="AL1536" s="104" t="s">
        <v>53</v>
      </c>
      <c r="AM1536" s="105" t="s">
        <v>53</v>
      </c>
      <c r="AN1536" s="106" t="s">
        <v>53</v>
      </c>
      <c r="AO1536" s="107" t="s">
        <v>53</v>
      </c>
      <c r="AP1536" s="108" t="s">
        <v>53</v>
      </c>
      <c r="AQ1536" s="109" t="s">
        <v>53</v>
      </c>
      <c r="AR1536" s="110" t="s">
        <v>69</v>
      </c>
      <c r="AS1536" s="111" t="s">
        <v>52</v>
      </c>
      <c r="AT1536" s="112" t="s">
        <v>69</v>
      </c>
    </row>
    <row r="1537" spans="1:46" ht="22.5" customHeight="1" x14ac:dyDescent="0.25">
      <c r="A1537" s="18" t="s">
        <v>15535</v>
      </c>
      <c r="B1537" s="2" t="s">
        <v>15536</v>
      </c>
      <c r="C1537" s="2" t="s">
        <v>344</v>
      </c>
      <c r="D1537" s="2" t="s">
        <v>13798</v>
      </c>
      <c r="E1537" s="2" t="s">
        <v>51</v>
      </c>
      <c r="F1537" s="19">
        <v>1</v>
      </c>
      <c r="G1537" s="19">
        <v>187.39</v>
      </c>
      <c r="H1537" s="19" t="s">
        <v>52</v>
      </c>
      <c r="I1537" s="19">
        <v>-31.86</v>
      </c>
      <c r="J1537" s="19">
        <v>-20.45</v>
      </c>
      <c r="K1537" s="19" t="s">
        <v>52</v>
      </c>
      <c r="L1537" s="19">
        <v>135.08000000000001</v>
      </c>
      <c r="M1537" s="2" t="s">
        <v>51</v>
      </c>
      <c r="N1537" s="2" t="s">
        <v>827</v>
      </c>
      <c r="O1537" s="2" t="s">
        <v>828</v>
      </c>
      <c r="P1537" s="2" t="s">
        <v>829</v>
      </c>
      <c r="Q1537" s="2" t="s">
        <v>53</v>
      </c>
      <c r="R1537" s="19">
        <v>187.39</v>
      </c>
      <c r="S1537" s="19" t="s">
        <v>57</v>
      </c>
      <c r="T1537" s="2" t="s">
        <v>58</v>
      </c>
      <c r="U1537" s="2" t="s">
        <v>53</v>
      </c>
      <c r="V1537" s="2" t="s">
        <v>53</v>
      </c>
      <c r="W1537" s="2" t="s">
        <v>53</v>
      </c>
      <c r="X1537" s="2" t="s">
        <v>53</v>
      </c>
      <c r="Y1537" s="2" t="s">
        <v>15537</v>
      </c>
      <c r="Z1537" s="2" t="s">
        <v>15538</v>
      </c>
      <c r="AA1537" s="2" t="s">
        <v>15539</v>
      </c>
      <c r="AB1537" s="2" t="s">
        <v>15540</v>
      </c>
      <c r="AC1537" s="2" t="s">
        <v>97</v>
      </c>
      <c r="AD1537" s="2" t="s">
        <v>15541</v>
      </c>
      <c r="AE1537" s="2" t="s">
        <v>65</v>
      </c>
      <c r="AF1537" s="2" t="s">
        <v>66</v>
      </c>
      <c r="AG1537" s="2" t="s">
        <v>15542</v>
      </c>
      <c r="AH1537" s="2" t="s">
        <v>15543</v>
      </c>
      <c r="AI1537" s="2" t="s">
        <v>67</v>
      </c>
      <c r="AJ1537" s="2" t="s">
        <v>15544</v>
      </c>
      <c r="AK1537" s="2" t="s">
        <v>53</v>
      </c>
      <c r="AL1537" s="2" t="s">
        <v>53</v>
      </c>
      <c r="AM1537" s="2" t="s">
        <v>53</v>
      </c>
      <c r="AN1537" s="2" t="s">
        <v>53</v>
      </c>
      <c r="AO1537" s="2" t="s">
        <v>53</v>
      </c>
      <c r="AP1537" s="2" t="s">
        <v>53</v>
      </c>
      <c r="AQ1537" s="2" t="s">
        <v>53</v>
      </c>
      <c r="AR1537" s="2" t="s">
        <v>69</v>
      </c>
      <c r="AS1537" s="2" t="s">
        <v>52</v>
      </c>
      <c r="AT1537" s="2" t="s">
        <v>69</v>
      </c>
    </row>
    <row r="1538" spans="1:46" ht="22.5" customHeight="1" x14ac:dyDescent="0.25">
      <c r="A1538" s="18" t="s">
        <v>15545</v>
      </c>
      <c r="B1538" s="2" t="s">
        <v>15546</v>
      </c>
      <c r="C1538" s="2" t="s">
        <v>344</v>
      </c>
      <c r="D1538" s="2" t="s">
        <v>13798</v>
      </c>
      <c r="E1538" s="2" t="s">
        <v>69</v>
      </c>
      <c r="F1538" s="19">
        <v>1</v>
      </c>
      <c r="G1538" s="19">
        <v>57.85</v>
      </c>
      <c r="H1538" s="19">
        <v>11.55</v>
      </c>
      <c r="I1538" s="19">
        <v>-15.33</v>
      </c>
      <c r="J1538" s="19">
        <v>-11.55</v>
      </c>
      <c r="K1538" s="19" t="s">
        <v>52</v>
      </c>
      <c r="L1538" s="19">
        <v>42.52</v>
      </c>
      <c r="M1538" s="2" t="s">
        <v>53</v>
      </c>
      <c r="N1538" s="2" t="s">
        <v>309</v>
      </c>
      <c r="O1538" s="2" t="s">
        <v>310</v>
      </c>
      <c r="P1538" s="2" t="s">
        <v>311</v>
      </c>
      <c r="Q1538" s="2" t="s">
        <v>53</v>
      </c>
      <c r="R1538" s="19">
        <v>57.85</v>
      </c>
      <c r="S1538" s="19" t="s">
        <v>57</v>
      </c>
      <c r="T1538" s="2" t="s">
        <v>58</v>
      </c>
      <c r="U1538" s="2" t="s">
        <v>53</v>
      </c>
      <c r="V1538" s="2" t="s">
        <v>53</v>
      </c>
      <c r="W1538" s="2" t="s">
        <v>53</v>
      </c>
      <c r="X1538" s="2" t="s">
        <v>53</v>
      </c>
      <c r="Y1538" s="2" t="s">
        <v>15547</v>
      </c>
      <c r="Z1538" s="2" t="s">
        <v>15548</v>
      </c>
      <c r="AA1538" s="2" t="s">
        <v>15549</v>
      </c>
      <c r="AB1538" s="2" t="s">
        <v>15550</v>
      </c>
      <c r="AC1538" s="2" t="s">
        <v>150</v>
      </c>
      <c r="AD1538" s="2" t="s">
        <v>15551</v>
      </c>
      <c r="AE1538" s="2" t="s">
        <v>65</v>
      </c>
      <c r="AF1538" s="2" t="s">
        <v>66</v>
      </c>
      <c r="AG1538" s="2" t="s">
        <v>15552</v>
      </c>
      <c r="AH1538" s="2" t="s">
        <v>14392</v>
      </c>
      <c r="AI1538" s="2" t="s">
        <v>67</v>
      </c>
      <c r="AJ1538" s="2" t="s">
        <v>15553</v>
      </c>
      <c r="AK1538" s="2" t="s">
        <v>53</v>
      </c>
      <c r="AL1538" s="2" t="s">
        <v>53</v>
      </c>
      <c r="AM1538" s="2" t="s">
        <v>53</v>
      </c>
      <c r="AN1538" s="2" t="s">
        <v>53</v>
      </c>
      <c r="AO1538" s="2" t="s">
        <v>53</v>
      </c>
      <c r="AP1538" s="2" t="s">
        <v>53</v>
      </c>
      <c r="AQ1538" s="2" t="s">
        <v>53</v>
      </c>
      <c r="AR1538" s="2" t="s">
        <v>69</v>
      </c>
      <c r="AS1538" s="2" t="s">
        <v>52</v>
      </c>
      <c r="AT1538" s="2" t="s">
        <v>69</v>
      </c>
    </row>
    <row r="1539" spans="1:46" ht="22.5" customHeight="1" x14ac:dyDescent="0.25">
      <c r="A1539" s="18" t="s">
        <v>15554</v>
      </c>
      <c r="B1539" s="2" t="s">
        <v>15555</v>
      </c>
      <c r="C1539" s="2" t="s">
        <v>344</v>
      </c>
      <c r="D1539" s="2" t="s">
        <v>13798</v>
      </c>
      <c r="E1539" s="2" t="s">
        <v>69</v>
      </c>
      <c r="F1539" s="19">
        <v>1</v>
      </c>
      <c r="G1539" s="19">
        <v>25.9</v>
      </c>
      <c r="H1539" s="19">
        <v>9.9</v>
      </c>
      <c r="I1539" s="19">
        <v>-9.9</v>
      </c>
      <c r="J1539" s="19">
        <v>-9.9</v>
      </c>
      <c r="K1539" s="19" t="s">
        <v>52</v>
      </c>
      <c r="L1539" s="19">
        <v>16</v>
      </c>
      <c r="M1539" s="2" t="s">
        <v>53</v>
      </c>
      <c r="N1539" s="2" t="s">
        <v>1879</v>
      </c>
      <c r="O1539" s="2" t="s">
        <v>1880</v>
      </c>
      <c r="P1539" s="2" t="s">
        <v>1881</v>
      </c>
      <c r="Q1539" s="2" t="s">
        <v>53</v>
      </c>
      <c r="R1539" s="19">
        <v>25.9</v>
      </c>
      <c r="S1539" s="19" t="s">
        <v>57</v>
      </c>
      <c r="T1539" s="2" t="s">
        <v>58</v>
      </c>
      <c r="U1539" s="2" t="s">
        <v>53</v>
      </c>
      <c r="V1539" s="2" t="s">
        <v>53</v>
      </c>
      <c r="W1539" s="2" t="s">
        <v>53</v>
      </c>
      <c r="X1539" s="2" t="s">
        <v>53</v>
      </c>
      <c r="Y1539" s="2" t="s">
        <v>15556</v>
      </c>
      <c r="Z1539" s="2" t="s">
        <v>15557</v>
      </c>
      <c r="AA1539" s="2" t="s">
        <v>15558</v>
      </c>
      <c r="AB1539" s="2" t="s">
        <v>2906</v>
      </c>
      <c r="AC1539" s="2" t="s">
        <v>182</v>
      </c>
      <c r="AD1539" s="2" t="s">
        <v>15559</v>
      </c>
      <c r="AE1539" s="2" t="s">
        <v>65</v>
      </c>
      <c r="AF1539" s="2" t="s">
        <v>66</v>
      </c>
      <c r="AG1539" s="2" t="s">
        <v>15560</v>
      </c>
      <c r="AH1539" s="2" t="s">
        <v>14519</v>
      </c>
      <c r="AI1539" s="2" t="s">
        <v>67</v>
      </c>
      <c r="AJ1539" s="2" t="s">
        <v>15561</v>
      </c>
      <c r="AK1539" s="2" t="s">
        <v>53</v>
      </c>
      <c r="AL1539" s="2" t="s">
        <v>53</v>
      </c>
      <c r="AM1539" s="2" t="s">
        <v>53</v>
      </c>
      <c r="AN1539" s="2" t="s">
        <v>53</v>
      </c>
      <c r="AO1539" s="2" t="s">
        <v>53</v>
      </c>
      <c r="AP1539" s="2" t="s">
        <v>53</v>
      </c>
      <c r="AQ1539" s="2" t="s">
        <v>53</v>
      </c>
      <c r="AR1539" s="2" t="s">
        <v>69</v>
      </c>
      <c r="AS1539" s="2" t="s">
        <v>52</v>
      </c>
      <c r="AT1539" s="2" t="s">
        <v>69</v>
      </c>
    </row>
    <row r="1540" spans="1:46" ht="22.5" customHeight="1" x14ac:dyDescent="0.25">
      <c r="A1540" s="18" t="s">
        <v>15562</v>
      </c>
      <c r="B1540" s="2" t="s">
        <v>15563</v>
      </c>
      <c r="C1540" s="2" t="s">
        <v>344</v>
      </c>
      <c r="D1540" s="2" t="s">
        <v>12024</v>
      </c>
      <c r="E1540" s="2" t="s">
        <v>69</v>
      </c>
      <c r="F1540" s="19">
        <v>1</v>
      </c>
      <c r="G1540" s="19">
        <v>109.74</v>
      </c>
      <c r="H1540" s="19" t="s">
        <v>52</v>
      </c>
      <c r="I1540" s="19">
        <v>-18.66</v>
      </c>
      <c r="J1540" s="19">
        <v>-20.45</v>
      </c>
      <c r="K1540" s="19" t="s">
        <v>52</v>
      </c>
      <c r="L1540" s="19">
        <v>70.63</v>
      </c>
      <c r="M1540" s="2" t="s">
        <v>51</v>
      </c>
      <c r="N1540" s="2" t="s">
        <v>1235</v>
      </c>
      <c r="O1540" s="2" t="s">
        <v>1236</v>
      </c>
      <c r="P1540" s="2" t="s">
        <v>1237</v>
      </c>
      <c r="Q1540" s="2" t="s">
        <v>53</v>
      </c>
      <c r="R1540" s="19">
        <v>109.74</v>
      </c>
      <c r="S1540" s="19" t="s">
        <v>57</v>
      </c>
      <c r="T1540" s="2" t="s">
        <v>58</v>
      </c>
      <c r="U1540" s="2" t="s">
        <v>53</v>
      </c>
      <c r="V1540" s="2" t="s">
        <v>53</v>
      </c>
      <c r="W1540" s="2" t="s">
        <v>53</v>
      </c>
      <c r="X1540" s="2" t="s">
        <v>53</v>
      </c>
      <c r="Y1540" s="2" t="s">
        <v>15564</v>
      </c>
      <c r="Z1540" s="2" t="s">
        <v>15565</v>
      </c>
      <c r="AA1540" s="2" t="s">
        <v>15566</v>
      </c>
      <c r="AB1540" s="2" t="s">
        <v>2272</v>
      </c>
      <c r="AC1540" s="2" t="s">
        <v>150</v>
      </c>
      <c r="AD1540" s="2" t="s">
        <v>15567</v>
      </c>
      <c r="AE1540" s="2" t="s">
        <v>65</v>
      </c>
      <c r="AF1540" s="2" t="s">
        <v>66</v>
      </c>
      <c r="AG1540" s="2" t="s">
        <v>15568</v>
      </c>
      <c r="AH1540" s="2" t="s">
        <v>15569</v>
      </c>
      <c r="AI1540" s="2" t="s">
        <v>67</v>
      </c>
      <c r="AJ1540" s="2" t="s">
        <v>15570</v>
      </c>
      <c r="AK1540" s="2" t="s">
        <v>15571</v>
      </c>
      <c r="AL1540" s="2" t="s">
        <v>53</v>
      </c>
      <c r="AM1540" s="2" t="s">
        <v>53</v>
      </c>
      <c r="AN1540" s="2" t="s">
        <v>53</v>
      </c>
      <c r="AO1540" s="2" t="s">
        <v>53</v>
      </c>
      <c r="AP1540" s="2" t="s">
        <v>53</v>
      </c>
      <c r="AQ1540" s="2" t="s">
        <v>53</v>
      </c>
      <c r="AR1540" s="2" t="s">
        <v>69</v>
      </c>
      <c r="AS1540" s="2" t="s">
        <v>52</v>
      </c>
      <c r="AT1540" s="2" t="s">
        <v>69</v>
      </c>
    </row>
    <row r="1541" spans="1:46" ht="22.5" customHeight="1" x14ac:dyDescent="0.25">
      <c r="A1541" s="18" t="s">
        <v>15572</v>
      </c>
      <c r="B1541" s="2" t="s">
        <v>15573</v>
      </c>
      <c r="C1541" s="2" t="s">
        <v>344</v>
      </c>
      <c r="D1541" s="2" t="s">
        <v>13798</v>
      </c>
      <c r="E1541" s="2" t="s">
        <v>69</v>
      </c>
      <c r="F1541" s="19">
        <v>1</v>
      </c>
      <c r="G1541" s="19">
        <v>81.77</v>
      </c>
      <c r="H1541" s="19" t="s">
        <v>52</v>
      </c>
      <c r="I1541" s="19">
        <v>-13.9</v>
      </c>
      <c r="J1541" s="19">
        <v>-20.45</v>
      </c>
      <c r="K1541" s="19" t="s">
        <v>52</v>
      </c>
      <c r="L1541" s="19">
        <v>47.42</v>
      </c>
      <c r="M1541" s="2" t="s">
        <v>53</v>
      </c>
      <c r="N1541" s="2" t="s">
        <v>309</v>
      </c>
      <c r="O1541" s="2" t="s">
        <v>747</v>
      </c>
      <c r="P1541" s="2" t="s">
        <v>748</v>
      </c>
      <c r="Q1541" s="2" t="s">
        <v>53</v>
      </c>
      <c r="R1541" s="19">
        <v>81.77</v>
      </c>
      <c r="S1541" s="19" t="s">
        <v>57</v>
      </c>
      <c r="T1541" s="2" t="s">
        <v>58</v>
      </c>
      <c r="U1541" s="2" t="s">
        <v>53</v>
      </c>
      <c r="V1541" s="2" t="s">
        <v>53</v>
      </c>
      <c r="W1541" s="2" t="s">
        <v>53</v>
      </c>
      <c r="X1541" s="2" t="s">
        <v>53</v>
      </c>
      <c r="Y1541" s="2" t="s">
        <v>15574</v>
      </c>
      <c r="Z1541" s="2" t="s">
        <v>15575</v>
      </c>
      <c r="AA1541" s="2" t="s">
        <v>15576</v>
      </c>
      <c r="AB1541" s="2" t="s">
        <v>15577</v>
      </c>
      <c r="AC1541" s="2" t="s">
        <v>84</v>
      </c>
      <c r="AD1541" s="2" t="s">
        <v>15578</v>
      </c>
      <c r="AE1541" s="2" t="s">
        <v>65</v>
      </c>
      <c r="AF1541" s="2" t="s">
        <v>66</v>
      </c>
      <c r="AG1541" s="2" t="s">
        <v>15579</v>
      </c>
      <c r="AH1541" s="2" t="s">
        <v>15580</v>
      </c>
      <c r="AI1541" s="2" t="s">
        <v>67</v>
      </c>
      <c r="AJ1541" s="2" t="s">
        <v>15581</v>
      </c>
      <c r="AK1541" s="2" t="s">
        <v>53</v>
      </c>
      <c r="AL1541" s="2" t="s">
        <v>53</v>
      </c>
      <c r="AM1541" s="2" t="s">
        <v>53</v>
      </c>
      <c r="AN1541" s="2" t="s">
        <v>53</v>
      </c>
      <c r="AO1541" s="2" t="s">
        <v>53</v>
      </c>
      <c r="AP1541" s="2" t="s">
        <v>53</v>
      </c>
      <c r="AQ1541" s="2" t="s">
        <v>53</v>
      </c>
      <c r="AR1541" s="2" t="s">
        <v>69</v>
      </c>
      <c r="AS1541" s="2" t="s">
        <v>52</v>
      </c>
      <c r="AT1541" s="2" t="s">
        <v>69</v>
      </c>
    </row>
    <row r="1542" spans="1:46" ht="22.5" customHeight="1" x14ac:dyDescent="0.25">
      <c r="A1542" s="18" t="s">
        <v>15582</v>
      </c>
      <c r="B1542" s="2" t="s">
        <v>15583</v>
      </c>
      <c r="C1542" s="2" t="s">
        <v>344</v>
      </c>
      <c r="D1542" s="2" t="s">
        <v>14978</v>
      </c>
      <c r="E1542" s="2" t="s">
        <v>51</v>
      </c>
      <c r="F1542" s="19">
        <v>1</v>
      </c>
      <c r="G1542" s="19">
        <v>31.95</v>
      </c>
      <c r="H1542" s="19" t="s">
        <v>52</v>
      </c>
      <c r="I1542" s="19">
        <v>-10.93</v>
      </c>
      <c r="J1542" s="19" t="s">
        <v>52</v>
      </c>
      <c r="K1542" s="19" t="s">
        <v>52</v>
      </c>
      <c r="L1542" s="19">
        <v>21.02</v>
      </c>
      <c r="M1542" s="2" t="s">
        <v>51</v>
      </c>
      <c r="N1542" s="2" t="s">
        <v>5257</v>
      </c>
      <c r="O1542" s="2" t="s">
        <v>5258</v>
      </c>
      <c r="P1542" s="2" t="s">
        <v>5259</v>
      </c>
      <c r="Q1542" s="2" t="s">
        <v>53</v>
      </c>
      <c r="R1542" s="19">
        <v>31.95</v>
      </c>
      <c r="S1542" s="19" t="s">
        <v>57</v>
      </c>
      <c r="T1542" s="2" t="s">
        <v>58</v>
      </c>
      <c r="U1542" s="2" t="s">
        <v>53</v>
      </c>
      <c r="V1542" s="2" t="s">
        <v>53</v>
      </c>
      <c r="W1542" s="2" t="s">
        <v>53</v>
      </c>
      <c r="X1542" s="2" t="s">
        <v>53</v>
      </c>
      <c r="Y1542" s="2" t="s">
        <v>15584</v>
      </c>
      <c r="Z1542" s="2" t="s">
        <v>15585</v>
      </c>
      <c r="AA1542" s="2" t="s">
        <v>15586</v>
      </c>
      <c r="AB1542" s="2" t="s">
        <v>123</v>
      </c>
      <c r="AC1542" s="2" t="s">
        <v>124</v>
      </c>
      <c r="AD1542" s="2" t="s">
        <v>15587</v>
      </c>
      <c r="AE1542" s="2" t="s">
        <v>65</v>
      </c>
      <c r="AF1542" s="2" t="s">
        <v>66</v>
      </c>
      <c r="AG1542" s="2" t="s">
        <v>15588</v>
      </c>
      <c r="AH1542" s="2" t="s">
        <v>15589</v>
      </c>
      <c r="AI1542" s="2" t="s">
        <v>67</v>
      </c>
      <c r="AJ1542" s="2" t="s">
        <v>15590</v>
      </c>
      <c r="AK1542" s="2" t="s">
        <v>53</v>
      </c>
      <c r="AL1542" s="2" t="s">
        <v>53</v>
      </c>
      <c r="AM1542" s="2" t="s">
        <v>53</v>
      </c>
      <c r="AN1542" s="2" t="s">
        <v>53</v>
      </c>
      <c r="AO1542" s="2" t="s">
        <v>53</v>
      </c>
      <c r="AP1542" s="2" t="s">
        <v>53</v>
      </c>
      <c r="AQ1542" s="2" t="s">
        <v>53</v>
      </c>
      <c r="AR1542" s="2" t="s">
        <v>69</v>
      </c>
      <c r="AS1542" s="2" t="s">
        <v>52</v>
      </c>
      <c r="AT1542" s="2" t="s">
        <v>69</v>
      </c>
    </row>
    <row r="1543" spans="1:46" ht="22.5" customHeight="1" x14ac:dyDescent="0.25">
      <c r="A1543" s="18" t="s">
        <v>15591</v>
      </c>
      <c r="B1543" s="2" t="s">
        <v>15592</v>
      </c>
      <c r="C1543" s="2" t="s">
        <v>344</v>
      </c>
      <c r="D1543" s="2" t="s">
        <v>13798</v>
      </c>
      <c r="E1543" s="2" t="s">
        <v>69</v>
      </c>
      <c r="F1543" s="19">
        <v>1</v>
      </c>
      <c r="G1543" s="19">
        <v>45.9</v>
      </c>
      <c r="H1543" s="19">
        <v>20.88</v>
      </c>
      <c r="I1543" s="19">
        <v>-13.3</v>
      </c>
      <c r="J1543" s="19">
        <v>-20.88</v>
      </c>
      <c r="K1543" s="19" t="s">
        <v>52</v>
      </c>
      <c r="L1543" s="19">
        <v>32.6</v>
      </c>
      <c r="M1543" s="2" t="s">
        <v>51</v>
      </c>
      <c r="N1543" s="2" t="s">
        <v>400</v>
      </c>
      <c r="O1543" s="2" t="s">
        <v>580</v>
      </c>
      <c r="P1543" s="2" t="s">
        <v>581</v>
      </c>
      <c r="Q1543" s="2" t="s">
        <v>53</v>
      </c>
      <c r="R1543" s="19">
        <v>45.9</v>
      </c>
      <c r="S1543" s="19" t="s">
        <v>57</v>
      </c>
      <c r="T1543" s="2" t="s">
        <v>58</v>
      </c>
      <c r="U1543" s="2" t="s">
        <v>53</v>
      </c>
      <c r="V1543" s="2" t="s">
        <v>53</v>
      </c>
      <c r="W1543" s="2" t="s">
        <v>53</v>
      </c>
      <c r="X1543" s="2" t="s">
        <v>53</v>
      </c>
      <c r="Y1543" s="2" t="s">
        <v>15593</v>
      </c>
      <c r="Z1543" s="2" t="s">
        <v>15594</v>
      </c>
      <c r="AA1543" s="2" t="s">
        <v>15595</v>
      </c>
      <c r="AB1543" s="2" t="s">
        <v>15596</v>
      </c>
      <c r="AC1543" s="2" t="s">
        <v>84</v>
      </c>
      <c r="AD1543" s="2" t="s">
        <v>15597</v>
      </c>
      <c r="AE1543" s="2" t="s">
        <v>65</v>
      </c>
      <c r="AF1543" s="2" t="s">
        <v>66</v>
      </c>
      <c r="AG1543" s="2" t="s">
        <v>15598</v>
      </c>
      <c r="AH1543" s="2" t="s">
        <v>15599</v>
      </c>
      <c r="AI1543" s="2" t="s">
        <v>67</v>
      </c>
      <c r="AJ1543" s="2" t="s">
        <v>15600</v>
      </c>
      <c r="AK1543" s="2" t="s">
        <v>53</v>
      </c>
      <c r="AL1543" s="2" t="s">
        <v>53</v>
      </c>
      <c r="AM1543" s="2" t="s">
        <v>53</v>
      </c>
      <c r="AN1543" s="2" t="s">
        <v>53</v>
      </c>
      <c r="AO1543" s="2" t="s">
        <v>53</v>
      </c>
      <c r="AP1543" s="2" t="s">
        <v>53</v>
      </c>
      <c r="AQ1543" s="2" t="s">
        <v>53</v>
      </c>
      <c r="AR1543" s="2" t="s">
        <v>69</v>
      </c>
      <c r="AS1543" s="2" t="s">
        <v>52</v>
      </c>
      <c r="AT1543" s="2" t="s">
        <v>69</v>
      </c>
    </row>
    <row r="1544" spans="1:46" ht="22.5" customHeight="1" x14ac:dyDescent="0.25">
      <c r="A1544" s="18" t="s">
        <v>15601</v>
      </c>
      <c r="B1544" s="2" t="s">
        <v>15602</v>
      </c>
      <c r="C1544" s="2" t="s">
        <v>344</v>
      </c>
      <c r="D1544" s="2" t="s">
        <v>13798</v>
      </c>
      <c r="E1544" s="2" t="s">
        <v>51</v>
      </c>
      <c r="F1544" s="19">
        <v>1</v>
      </c>
      <c r="G1544" s="19">
        <v>49.9</v>
      </c>
      <c r="H1544" s="19" t="s">
        <v>52</v>
      </c>
      <c r="I1544" s="19">
        <v>-13.98</v>
      </c>
      <c r="J1544" s="19" t="s">
        <v>52</v>
      </c>
      <c r="K1544" s="19" t="s">
        <v>52</v>
      </c>
      <c r="L1544" s="19">
        <v>35.92</v>
      </c>
      <c r="M1544" s="2" t="s">
        <v>53</v>
      </c>
      <c r="N1544" s="2" t="s">
        <v>199</v>
      </c>
      <c r="O1544" s="2" t="s">
        <v>2106</v>
      </c>
      <c r="P1544" s="2" t="s">
        <v>2107</v>
      </c>
      <c r="Q1544" s="2" t="s">
        <v>53</v>
      </c>
      <c r="R1544" s="19">
        <v>49.9</v>
      </c>
      <c r="S1544" s="19" t="s">
        <v>57</v>
      </c>
      <c r="T1544" s="2" t="s">
        <v>58</v>
      </c>
      <c r="U1544" s="2" t="s">
        <v>53</v>
      </c>
      <c r="V1544" s="2" t="s">
        <v>53</v>
      </c>
      <c r="W1544" s="2" t="s">
        <v>53</v>
      </c>
      <c r="X1544" s="2" t="s">
        <v>53</v>
      </c>
      <c r="Y1544" s="2" t="s">
        <v>15603</v>
      </c>
      <c r="Z1544" s="2" t="s">
        <v>15604</v>
      </c>
      <c r="AA1544" s="2" t="s">
        <v>15605</v>
      </c>
      <c r="AB1544" s="2" t="s">
        <v>15606</v>
      </c>
      <c r="AC1544" s="2" t="s">
        <v>84</v>
      </c>
      <c r="AD1544" s="2" t="s">
        <v>15607</v>
      </c>
      <c r="AE1544" s="2" t="s">
        <v>65</v>
      </c>
      <c r="AF1544" s="2" t="s">
        <v>66</v>
      </c>
      <c r="AG1544" s="2" t="s">
        <v>15608</v>
      </c>
      <c r="AH1544" s="2" t="s">
        <v>15609</v>
      </c>
      <c r="AI1544" s="2" t="s">
        <v>67</v>
      </c>
      <c r="AJ1544" s="2" t="s">
        <v>15610</v>
      </c>
      <c r="AK1544" s="2" t="s">
        <v>53</v>
      </c>
      <c r="AL1544" s="2" t="s">
        <v>53</v>
      </c>
      <c r="AM1544" s="2" t="s">
        <v>53</v>
      </c>
      <c r="AN1544" s="2" t="s">
        <v>53</v>
      </c>
      <c r="AO1544" s="2" t="s">
        <v>53</v>
      </c>
      <c r="AP1544" s="2" t="s">
        <v>53</v>
      </c>
      <c r="AQ1544" s="2" t="s">
        <v>53</v>
      </c>
      <c r="AR1544" s="2" t="s">
        <v>69</v>
      </c>
      <c r="AS1544" s="2" t="s">
        <v>52</v>
      </c>
      <c r="AT1544" s="2" t="s">
        <v>69</v>
      </c>
    </row>
    <row r="1545" spans="1:46" ht="22.5" customHeight="1" x14ac:dyDescent="0.25">
      <c r="A1545" s="18" t="s">
        <v>15611</v>
      </c>
      <c r="B1545" s="2" t="s">
        <v>15612</v>
      </c>
      <c r="C1545" s="2" t="s">
        <v>344</v>
      </c>
      <c r="D1545" s="2" t="s">
        <v>14978</v>
      </c>
      <c r="E1545" s="2" t="s">
        <v>69</v>
      </c>
      <c r="F1545" s="19">
        <v>1</v>
      </c>
      <c r="G1545" s="19">
        <v>49.9</v>
      </c>
      <c r="H1545" s="19">
        <v>15.9</v>
      </c>
      <c r="I1545" s="19">
        <v>-13.98</v>
      </c>
      <c r="J1545" s="19" t="s">
        <v>52</v>
      </c>
      <c r="K1545" s="19" t="s">
        <v>52</v>
      </c>
      <c r="L1545" s="19">
        <v>51.82</v>
      </c>
      <c r="M1545" s="2" t="s">
        <v>51</v>
      </c>
      <c r="N1545" s="2" t="s">
        <v>199</v>
      </c>
      <c r="O1545" s="2" t="s">
        <v>2106</v>
      </c>
      <c r="P1545" s="2" t="s">
        <v>2107</v>
      </c>
      <c r="Q1545" s="2" t="s">
        <v>53</v>
      </c>
      <c r="R1545" s="19">
        <v>49.9</v>
      </c>
      <c r="S1545" s="19" t="s">
        <v>57</v>
      </c>
      <c r="T1545" s="2" t="s">
        <v>58</v>
      </c>
      <c r="U1545" s="2" t="s">
        <v>15613</v>
      </c>
      <c r="V1545" s="2" t="s">
        <v>15614</v>
      </c>
      <c r="W1545" s="2" t="s">
        <v>15615</v>
      </c>
      <c r="X1545" s="2" t="s">
        <v>53</v>
      </c>
      <c r="Y1545" s="2" t="s">
        <v>15613</v>
      </c>
      <c r="Z1545" s="2" t="s">
        <v>15616</v>
      </c>
      <c r="AA1545" s="2" t="s">
        <v>15617</v>
      </c>
      <c r="AB1545" s="2" t="s">
        <v>6871</v>
      </c>
      <c r="AC1545" s="2" t="s">
        <v>124</v>
      </c>
      <c r="AD1545" s="2" t="s">
        <v>15618</v>
      </c>
      <c r="AE1545" s="2" t="s">
        <v>65</v>
      </c>
      <c r="AF1545" s="2" t="s">
        <v>222</v>
      </c>
      <c r="AG1545" s="2" t="s">
        <v>15619</v>
      </c>
      <c r="AH1545" s="2" t="s">
        <v>15620</v>
      </c>
      <c r="AI1545" s="2" t="s">
        <v>6875</v>
      </c>
      <c r="AJ1545" s="2" t="s">
        <v>15621</v>
      </c>
      <c r="AK1545" s="2" t="s">
        <v>53</v>
      </c>
      <c r="AL1545" s="2" t="s">
        <v>53</v>
      </c>
      <c r="AM1545" s="2" t="s">
        <v>53</v>
      </c>
      <c r="AN1545" s="2" t="s">
        <v>53</v>
      </c>
      <c r="AO1545" s="2" t="s">
        <v>53</v>
      </c>
      <c r="AP1545" s="2" t="s">
        <v>53</v>
      </c>
      <c r="AQ1545" s="2" t="s">
        <v>53</v>
      </c>
      <c r="AR1545" s="2" t="s">
        <v>69</v>
      </c>
      <c r="AS1545" s="2" t="s">
        <v>52</v>
      </c>
      <c r="AT1545" s="2" t="s">
        <v>69</v>
      </c>
    </row>
    <row r="1546" spans="1:46" ht="22.5" customHeight="1" x14ac:dyDescent="0.25">
      <c r="A1546" s="18" t="s">
        <v>15622</v>
      </c>
      <c r="B1546" s="2" t="s">
        <v>15623</v>
      </c>
      <c r="C1546" s="2" t="s">
        <v>344</v>
      </c>
      <c r="D1546" s="2" t="s">
        <v>12024</v>
      </c>
      <c r="E1546" s="2" t="s">
        <v>51</v>
      </c>
      <c r="F1546" s="19">
        <v>1</v>
      </c>
      <c r="G1546" s="19">
        <v>17.899999999999999</v>
      </c>
      <c r="H1546" s="19" t="s">
        <v>52</v>
      </c>
      <c r="I1546" s="19">
        <v>-8.5399999999999991</v>
      </c>
      <c r="J1546" s="19" t="s">
        <v>52</v>
      </c>
      <c r="K1546" s="19" t="s">
        <v>52</v>
      </c>
      <c r="L1546" s="19">
        <v>9.36</v>
      </c>
      <c r="M1546" s="2" t="s">
        <v>51</v>
      </c>
      <c r="N1546" s="2" t="s">
        <v>74</v>
      </c>
      <c r="O1546" s="2" t="s">
        <v>6135</v>
      </c>
      <c r="P1546" s="2" t="s">
        <v>6136</v>
      </c>
      <c r="Q1546" s="2" t="s">
        <v>53</v>
      </c>
      <c r="R1546" s="19">
        <v>17.899999999999999</v>
      </c>
      <c r="S1546" s="19" t="s">
        <v>57</v>
      </c>
      <c r="T1546" s="2" t="s">
        <v>58</v>
      </c>
      <c r="U1546" s="2" t="s">
        <v>53</v>
      </c>
      <c r="V1546" s="2" t="s">
        <v>53</v>
      </c>
      <c r="W1546" s="2" t="s">
        <v>53</v>
      </c>
      <c r="X1546" s="2" t="s">
        <v>53</v>
      </c>
      <c r="Y1546" s="2" t="s">
        <v>15624</v>
      </c>
      <c r="Z1546" s="2" t="s">
        <v>15625</v>
      </c>
      <c r="AA1546" s="2" t="s">
        <v>15626</v>
      </c>
      <c r="AB1546" s="2" t="s">
        <v>6871</v>
      </c>
      <c r="AC1546" s="2" t="s">
        <v>124</v>
      </c>
      <c r="AD1546" s="2" t="s">
        <v>15627</v>
      </c>
      <c r="AE1546" s="2" t="s">
        <v>65</v>
      </c>
      <c r="AF1546" s="2" t="s">
        <v>66</v>
      </c>
      <c r="AG1546" s="2" t="s">
        <v>15628</v>
      </c>
      <c r="AH1546" s="2" t="s">
        <v>15629</v>
      </c>
      <c r="AI1546" s="2" t="s">
        <v>67</v>
      </c>
      <c r="AJ1546" s="2" t="s">
        <v>15630</v>
      </c>
      <c r="AK1546" s="2" t="s">
        <v>53</v>
      </c>
      <c r="AL1546" s="2" t="s">
        <v>53</v>
      </c>
      <c r="AM1546" s="2" t="s">
        <v>53</v>
      </c>
      <c r="AN1546" s="2" t="s">
        <v>53</v>
      </c>
      <c r="AO1546" s="2" t="s">
        <v>53</v>
      </c>
      <c r="AP1546" s="2" t="s">
        <v>53</v>
      </c>
      <c r="AQ1546" s="2" t="s">
        <v>53</v>
      </c>
      <c r="AR1546" s="2" t="s">
        <v>69</v>
      </c>
      <c r="AS1546" s="2" t="s">
        <v>52</v>
      </c>
      <c r="AT1546" s="2" t="s">
        <v>69</v>
      </c>
    </row>
    <row r="1547" spans="1:46" ht="22.5" customHeight="1" x14ac:dyDescent="0.25">
      <c r="A1547" s="21" t="s">
        <v>15631</v>
      </c>
      <c r="B1547" s="22" t="s">
        <v>15623</v>
      </c>
      <c r="C1547" s="23" t="s">
        <v>53</v>
      </c>
      <c r="D1547" s="24" t="s">
        <v>53</v>
      </c>
      <c r="E1547" s="25" t="s">
        <v>53</v>
      </c>
      <c r="F1547" s="26" t="s">
        <v>52</v>
      </c>
      <c r="G1547" s="27">
        <v>84.41</v>
      </c>
      <c r="H1547" s="28" t="s">
        <v>52</v>
      </c>
      <c r="I1547" s="29">
        <v>-25.35</v>
      </c>
      <c r="J1547" s="30" t="s">
        <v>52</v>
      </c>
      <c r="K1547" s="31" t="s">
        <v>52</v>
      </c>
      <c r="L1547" s="32">
        <v>59.06</v>
      </c>
      <c r="M1547" s="33" t="s">
        <v>53</v>
      </c>
      <c r="N1547" s="34" t="s">
        <v>53</v>
      </c>
      <c r="O1547" s="35" t="s">
        <v>53</v>
      </c>
      <c r="P1547" s="36" t="s">
        <v>53</v>
      </c>
      <c r="Q1547" s="37" t="s">
        <v>53</v>
      </c>
      <c r="R1547" s="38" t="s">
        <v>52</v>
      </c>
      <c r="S1547" s="39" t="s">
        <v>53</v>
      </c>
      <c r="T1547" s="40" t="s">
        <v>58</v>
      </c>
      <c r="U1547" s="41" t="s">
        <v>53</v>
      </c>
      <c r="V1547" s="42" t="s">
        <v>53</v>
      </c>
      <c r="W1547" s="43" t="s">
        <v>53</v>
      </c>
      <c r="X1547" s="44" t="s">
        <v>53</v>
      </c>
      <c r="Y1547" s="45" t="s">
        <v>15632</v>
      </c>
      <c r="Z1547" s="46" t="s">
        <v>15633</v>
      </c>
      <c r="AA1547" s="47" t="s">
        <v>15634</v>
      </c>
      <c r="AB1547" s="48" t="s">
        <v>15635</v>
      </c>
      <c r="AC1547" s="49" t="s">
        <v>168</v>
      </c>
      <c r="AD1547" s="50" t="s">
        <v>15636</v>
      </c>
      <c r="AE1547" s="51" t="s">
        <v>65</v>
      </c>
      <c r="AF1547" s="52" t="s">
        <v>66</v>
      </c>
      <c r="AG1547" s="53" t="s">
        <v>15637</v>
      </c>
      <c r="AH1547" s="54" t="s">
        <v>15638</v>
      </c>
      <c r="AI1547" s="55" t="s">
        <v>67</v>
      </c>
      <c r="AJ1547" s="56" t="s">
        <v>15639</v>
      </c>
      <c r="AK1547" s="57" t="s">
        <v>53</v>
      </c>
      <c r="AL1547" s="58" t="s">
        <v>53</v>
      </c>
      <c r="AM1547" s="59" t="s">
        <v>53</v>
      </c>
      <c r="AN1547" s="60" t="s">
        <v>53</v>
      </c>
      <c r="AO1547" s="61" t="s">
        <v>53</v>
      </c>
      <c r="AP1547" s="62" t="s">
        <v>53</v>
      </c>
      <c r="AQ1547" s="63" t="s">
        <v>53</v>
      </c>
      <c r="AR1547" s="64" t="s">
        <v>53</v>
      </c>
      <c r="AS1547" s="65" t="s">
        <v>52</v>
      </c>
      <c r="AT1547" s="66" t="s">
        <v>53</v>
      </c>
    </row>
    <row r="1548" spans="1:46" ht="22.5" customHeight="1" x14ac:dyDescent="0.25">
      <c r="A1548" s="67" t="s">
        <v>15640</v>
      </c>
      <c r="B1548" s="68" t="s">
        <v>15623</v>
      </c>
      <c r="C1548" s="69" t="s">
        <v>344</v>
      </c>
      <c r="D1548" s="70" t="s">
        <v>12024</v>
      </c>
      <c r="E1548" s="71" t="s">
        <v>51</v>
      </c>
      <c r="F1548" s="72">
        <v>1</v>
      </c>
      <c r="G1548" s="73" t="s">
        <v>52</v>
      </c>
      <c r="H1548" s="74" t="s">
        <v>52</v>
      </c>
      <c r="I1548" s="75" t="s">
        <v>52</v>
      </c>
      <c r="J1548" s="76" t="s">
        <v>52</v>
      </c>
      <c r="K1548" s="77" t="s">
        <v>52</v>
      </c>
      <c r="L1548" s="78" t="s">
        <v>52</v>
      </c>
      <c r="M1548" s="79" t="s">
        <v>51</v>
      </c>
      <c r="N1548" s="80" t="s">
        <v>1363</v>
      </c>
      <c r="O1548" s="81" t="s">
        <v>2714</v>
      </c>
      <c r="P1548" s="82" t="s">
        <v>2715</v>
      </c>
      <c r="Q1548" s="83" t="s">
        <v>53</v>
      </c>
      <c r="R1548" s="84">
        <v>65.900000000000006</v>
      </c>
      <c r="S1548" s="85" t="s">
        <v>57</v>
      </c>
      <c r="T1548" s="86" t="s">
        <v>53</v>
      </c>
      <c r="U1548" s="87" t="s">
        <v>53</v>
      </c>
      <c r="V1548" s="88" t="s">
        <v>53</v>
      </c>
      <c r="W1548" s="89" t="s">
        <v>53</v>
      </c>
      <c r="X1548" s="90" t="s">
        <v>53</v>
      </c>
      <c r="Y1548" s="91" t="s">
        <v>53</v>
      </c>
      <c r="Z1548" s="92" t="s">
        <v>53</v>
      </c>
      <c r="AA1548" s="93" t="s">
        <v>53</v>
      </c>
      <c r="AB1548" s="94" t="s">
        <v>53</v>
      </c>
      <c r="AC1548" s="95" t="s">
        <v>53</v>
      </c>
      <c r="AD1548" s="96" t="s">
        <v>53</v>
      </c>
      <c r="AE1548" s="97" t="s">
        <v>53</v>
      </c>
      <c r="AF1548" s="98" t="s">
        <v>53</v>
      </c>
      <c r="AG1548" s="99" t="s">
        <v>53</v>
      </c>
      <c r="AH1548" s="100" t="s">
        <v>53</v>
      </c>
      <c r="AI1548" s="101" t="s">
        <v>53</v>
      </c>
      <c r="AJ1548" s="102" t="s">
        <v>53</v>
      </c>
      <c r="AK1548" s="103" t="s">
        <v>53</v>
      </c>
      <c r="AL1548" s="104" t="s">
        <v>53</v>
      </c>
      <c r="AM1548" s="105" t="s">
        <v>53</v>
      </c>
      <c r="AN1548" s="106" t="s">
        <v>53</v>
      </c>
      <c r="AO1548" s="107" t="s">
        <v>53</v>
      </c>
      <c r="AP1548" s="108" t="s">
        <v>53</v>
      </c>
      <c r="AQ1548" s="109" t="s">
        <v>53</v>
      </c>
      <c r="AR1548" s="110" t="s">
        <v>69</v>
      </c>
      <c r="AS1548" s="111" t="s">
        <v>52</v>
      </c>
      <c r="AT1548" s="112" t="s">
        <v>69</v>
      </c>
    </row>
    <row r="1549" spans="1:46" ht="22.5" customHeight="1" x14ac:dyDescent="0.25">
      <c r="A1549" s="67" t="s">
        <v>15641</v>
      </c>
      <c r="B1549" s="68" t="s">
        <v>15623</v>
      </c>
      <c r="C1549" s="69" t="s">
        <v>344</v>
      </c>
      <c r="D1549" s="70" t="s">
        <v>12024</v>
      </c>
      <c r="E1549" s="71" t="s">
        <v>51</v>
      </c>
      <c r="F1549" s="72">
        <v>1</v>
      </c>
      <c r="G1549" s="73" t="s">
        <v>52</v>
      </c>
      <c r="H1549" s="74" t="s">
        <v>52</v>
      </c>
      <c r="I1549" s="75" t="s">
        <v>52</v>
      </c>
      <c r="J1549" s="76" t="s">
        <v>52</v>
      </c>
      <c r="K1549" s="77" t="s">
        <v>52</v>
      </c>
      <c r="L1549" s="78" t="s">
        <v>52</v>
      </c>
      <c r="M1549" s="79" t="s">
        <v>51</v>
      </c>
      <c r="N1549" s="80" t="s">
        <v>928</v>
      </c>
      <c r="O1549" s="81" t="s">
        <v>929</v>
      </c>
      <c r="P1549" s="82" t="s">
        <v>930</v>
      </c>
      <c r="Q1549" s="83" t="s">
        <v>53</v>
      </c>
      <c r="R1549" s="84">
        <v>18.510000000000002</v>
      </c>
      <c r="S1549" s="85" t="s">
        <v>57</v>
      </c>
      <c r="T1549" s="86" t="s">
        <v>53</v>
      </c>
      <c r="U1549" s="87" t="s">
        <v>53</v>
      </c>
      <c r="V1549" s="88" t="s">
        <v>53</v>
      </c>
      <c r="W1549" s="89" t="s">
        <v>53</v>
      </c>
      <c r="X1549" s="90" t="s">
        <v>53</v>
      </c>
      <c r="Y1549" s="91" t="s">
        <v>53</v>
      </c>
      <c r="Z1549" s="92" t="s">
        <v>53</v>
      </c>
      <c r="AA1549" s="93" t="s">
        <v>53</v>
      </c>
      <c r="AB1549" s="94" t="s">
        <v>53</v>
      </c>
      <c r="AC1549" s="95" t="s">
        <v>53</v>
      </c>
      <c r="AD1549" s="96" t="s">
        <v>53</v>
      </c>
      <c r="AE1549" s="97" t="s">
        <v>53</v>
      </c>
      <c r="AF1549" s="98" t="s">
        <v>53</v>
      </c>
      <c r="AG1549" s="99" t="s">
        <v>53</v>
      </c>
      <c r="AH1549" s="100" t="s">
        <v>53</v>
      </c>
      <c r="AI1549" s="101" t="s">
        <v>53</v>
      </c>
      <c r="AJ1549" s="102" t="s">
        <v>53</v>
      </c>
      <c r="AK1549" s="103" t="s">
        <v>53</v>
      </c>
      <c r="AL1549" s="104" t="s">
        <v>53</v>
      </c>
      <c r="AM1549" s="105" t="s">
        <v>53</v>
      </c>
      <c r="AN1549" s="106" t="s">
        <v>53</v>
      </c>
      <c r="AO1549" s="107" t="s">
        <v>53</v>
      </c>
      <c r="AP1549" s="108" t="s">
        <v>53</v>
      </c>
      <c r="AQ1549" s="109" t="s">
        <v>53</v>
      </c>
      <c r="AR1549" s="110" t="s">
        <v>69</v>
      </c>
      <c r="AS1549" s="111" t="s">
        <v>52</v>
      </c>
      <c r="AT1549" s="112" t="s">
        <v>69</v>
      </c>
    </row>
    <row r="1550" spans="1:46" ht="22.5" customHeight="1" x14ac:dyDescent="0.25">
      <c r="A1550" s="18" t="s">
        <v>15642</v>
      </c>
      <c r="B1550" s="2" t="s">
        <v>15643</v>
      </c>
      <c r="C1550" s="2" t="s">
        <v>344</v>
      </c>
      <c r="D1550" s="2" t="s">
        <v>13798</v>
      </c>
      <c r="E1550" s="2" t="s">
        <v>69</v>
      </c>
      <c r="F1550" s="19">
        <v>1</v>
      </c>
      <c r="G1550" s="19">
        <v>47.9</v>
      </c>
      <c r="H1550" s="19">
        <v>9.9</v>
      </c>
      <c r="I1550" s="19">
        <v>-13.64</v>
      </c>
      <c r="J1550" s="19">
        <v>-9.9</v>
      </c>
      <c r="K1550" s="19" t="s">
        <v>52</v>
      </c>
      <c r="L1550" s="19">
        <v>34.26</v>
      </c>
      <c r="M1550" s="2" t="s">
        <v>53</v>
      </c>
      <c r="N1550" s="2" t="s">
        <v>2726</v>
      </c>
      <c r="O1550" s="2" t="s">
        <v>2727</v>
      </c>
      <c r="P1550" s="2" t="s">
        <v>2728</v>
      </c>
      <c r="Q1550" s="2" t="s">
        <v>53</v>
      </c>
      <c r="R1550" s="19">
        <v>47.9</v>
      </c>
      <c r="S1550" s="19" t="s">
        <v>57</v>
      </c>
      <c r="T1550" s="2" t="s">
        <v>58</v>
      </c>
      <c r="U1550" s="2" t="s">
        <v>53</v>
      </c>
      <c r="V1550" s="2" t="s">
        <v>53</v>
      </c>
      <c r="W1550" s="2" t="s">
        <v>53</v>
      </c>
      <c r="X1550" s="2" t="s">
        <v>53</v>
      </c>
      <c r="Y1550" s="2" t="s">
        <v>15644</v>
      </c>
      <c r="Z1550" s="2" t="s">
        <v>15645</v>
      </c>
      <c r="AA1550" s="2" t="s">
        <v>15646</v>
      </c>
      <c r="AB1550" s="2" t="s">
        <v>428</v>
      </c>
      <c r="AC1550" s="2" t="s">
        <v>124</v>
      </c>
      <c r="AD1550" s="2" t="s">
        <v>15647</v>
      </c>
      <c r="AE1550" s="2" t="s">
        <v>65</v>
      </c>
      <c r="AF1550" s="2" t="s">
        <v>66</v>
      </c>
      <c r="AG1550" s="2" t="s">
        <v>15648</v>
      </c>
      <c r="AH1550" s="2" t="s">
        <v>14878</v>
      </c>
      <c r="AI1550" s="2" t="s">
        <v>67</v>
      </c>
      <c r="AJ1550" s="2" t="s">
        <v>15649</v>
      </c>
      <c r="AK1550" s="2" t="s">
        <v>53</v>
      </c>
      <c r="AL1550" s="2" t="s">
        <v>53</v>
      </c>
      <c r="AM1550" s="2" t="s">
        <v>53</v>
      </c>
      <c r="AN1550" s="2" t="s">
        <v>53</v>
      </c>
      <c r="AO1550" s="2" t="s">
        <v>53</v>
      </c>
      <c r="AP1550" s="2" t="s">
        <v>53</v>
      </c>
      <c r="AQ1550" s="2" t="s">
        <v>53</v>
      </c>
      <c r="AR1550" s="2" t="s">
        <v>69</v>
      </c>
      <c r="AS1550" s="2" t="s">
        <v>52</v>
      </c>
      <c r="AT1550" s="2" t="s">
        <v>69</v>
      </c>
    </row>
    <row r="1551" spans="1:46" ht="22.5" customHeight="1" x14ac:dyDescent="0.25">
      <c r="A1551" s="18" t="s">
        <v>15650</v>
      </c>
      <c r="B1551" s="2" t="s">
        <v>15651</v>
      </c>
      <c r="C1551" s="2" t="s">
        <v>1272</v>
      </c>
      <c r="D1551" s="2" t="s">
        <v>3325</v>
      </c>
      <c r="E1551" s="2" t="s">
        <v>51</v>
      </c>
      <c r="F1551" s="19">
        <v>0</v>
      </c>
      <c r="G1551" s="19">
        <v>57.85</v>
      </c>
      <c r="H1551" s="19" t="s">
        <v>52</v>
      </c>
      <c r="I1551" s="19">
        <v>-15.33</v>
      </c>
      <c r="J1551" s="19" t="s">
        <v>52</v>
      </c>
      <c r="K1551" s="19">
        <v>-42.52</v>
      </c>
      <c r="L1551" s="19">
        <v>0</v>
      </c>
      <c r="M1551" s="2" t="s">
        <v>53</v>
      </c>
      <c r="N1551" s="2" t="s">
        <v>309</v>
      </c>
      <c r="O1551" s="2" t="s">
        <v>310</v>
      </c>
      <c r="P1551" s="2" t="s">
        <v>311</v>
      </c>
      <c r="Q1551" s="2" t="s">
        <v>53</v>
      </c>
      <c r="R1551" s="19">
        <v>57.85</v>
      </c>
      <c r="S1551" s="19" t="s">
        <v>57</v>
      </c>
      <c r="T1551" s="2" t="s">
        <v>58</v>
      </c>
      <c r="U1551" s="2" t="s">
        <v>53</v>
      </c>
      <c r="V1551" s="2" t="s">
        <v>53</v>
      </c>
      <c r="W1551" s="2" t="s">
        <v>53</v>
      </c>
      <c r="X1551" s="2" t="s">
        <v>53</v>
      </c>
      <c r="Y1551" s="2" t="s">
        <v>15652</v>
      </c>
      <c r="Z1551" s="2" t="s">
        <v>15653</v>
      </c>
      <c r="AA1551" s="2" t="s">
        <v>53</v>
      </c>
      <c r="AB1551" s="2" t="s">
        <v>15654</v>
      </c>
      <c r="AC1551" s="2" t="s">
        <v>182</v>
      </c>
      <c r="AD1551" s="2" t="s">
        <v>15655</v>
      </c>
      <c r="AE1551" s="2" t="s">
        <v>65</v>
      </c>
      <c r="AF1551" s="2" t="s">
        <v>66</v>
      </c>
      <c r="AG1551" s="2" t="s">
        <v>53</v>
      </c>
      <c r="AH1551" s="2" t="s">
        <v>53</v>
      </c>
      <c r="AI1551" s="2" t="s">
        <v>67</v>
      </c>
      <c r="AJ1551" s="2" t="s">
        <v>15656</v>
      </c>
      <c r="AK1551" s="2" t="s">
        <v>53</v>
      </c>
      <c r="AL1551" s="2" t="s">
        <v>53</v>
      </c>
      <c r="AM1551" s="2" t="s">
        <v>53</v>
      </c>
      <c r="AN1551" s="2" t="s">
        <v>53</v>
      </c>
      <c r="AO1551" s="2" t="s">
        <v>53</v>
      </c>
      <c r="AP1551" s="2" t="s">
        <v>53</v>
      </c>
      <c r="AQ1551" s="2" t="s">
        <v>53</v>
      </c>
      <c r="AR1551" s="2" t="s">
        <v>69</v>
      </c>
      <c r="AS1551" s="2" t="s">
        <v>52</v>
      </c>
      <c r="AT1551" s="2" t="s">
        <v>69</v>
      </c>
    </row>
    <row r="1552" spans="1:46" ht="22.5" customHeight="1" x14ac:dyDescent="0.25">
      <c r="A1552" s="18" t="s">
        <v>15657</v>
      </c>
      <c r="B1552" s="2" t="s">
        <v>15658</v>
      </c>
      <c r="C1552" s="2" t="s">
        <v>344</v>
      </c>
      <c r="D1552" s="2" t="s">
        <v>14978</v>
      </c>
      <c r="E1552" s="2" t="s">
        <v>69</v>
      </c>
      <c r="F1552" s="19">
        <v>1</v>
      </c>
      <c r="G1552" s="19">
        <v>81.7</v>
      </c>
      <c r="H1552" s="19">
        <v>1.59</v>
      </c>
      <c r="I1552" s="19">
        <v>-13.89</v>
      </c>
      <c r="J1552" s="19" t="s">
        <v>52</v>
      </c>
      <c r="K1552" s="19" t="s">
        <v>52</v>
      </c>
      <c r="L1552" s="19">
        <v>69.400000000000006</v>
      </c>
      <c r="M1552" s="2" t="s">
        <v>53</v>
      </c>
      <c r="N1552" s="2" t="s">
        <v>5780</v>
      </c>
      <c r="O1552" s="2" t="s">
        <v>5781</v>
      </c>
      <c r="P1552" s="2" t="s">
        <v>5782</v>
      </c>
      <c r="Q1552" s="2" t="s">
        <v>53</v>
      </c>
      <c r="R1552" s="19">
        <v>81.7</v>
      </c>
      <c r="S1552" s="19" t="s">
        <v>57</v>
      </c>
      <c r="T1552" s="2" t="s">
        <v>58</v>
      </c>
      <c r="U1552" s="2" t="s">
        <v>15659</v>
      </c>
      <c r="V1552" s="2" t="s">
        <v>15660</v>
      </c>
      <c r="W1552" s="2" t="s">
        <v>15661</v>
      </c>
      <c r="X1552" s="2" t="s">
        <v>53</v>
      </c>
      <c r="Y1552" s="2" t="s">
        <v>15659</v>
      </c>
      <c r="Z1552" s="2" t="s">
        <v>15662</v>
      </c>
      <c r="AA1552" s="2" t="s">
        <v>15663</v>
      </c>
      <c r="AB1552" s="2" t="s">
        <v>717</v>
      </c>
      <c r="AC1552" s="2" t="s">
        <v>124</v>
      </c>
      <c r="AD1552" s="2" t="s">
        <v>15664</v>
      </c>
      <c r="AE1552" s="2" t="s">
        <v>65</v>
      </c>
      <c r="AF1552" s="2" t="s">
        <v>222</v>
      </c>
      <c r="AG1552" s="2" t="s">
        <v>15665</v>
      </c>
      <c r="AH1552" s="2" t="s">
        <v>15666</v>
      </c>
      <c r="AI1552" s="2" t="s">
        <v>1303</v>
      </c>
      <c r="AJ1552" s="2" t="s">
        <v>15667</v>
      </c>
      <c r="AK1552" s="2" t="s">
        <v>53</v>
      </c>
      <c r="AL1552" s="2" t="s">
        <v>53</v>
      </c>
      <c r="AM1552" s="2" t="s">
        <v>53</v>
      </c>
      <c r="AN1552" s="2" t="s">
        <v>53</v>
      </c>
      <c r="AO1552" s="2" t="s">
        <v>53</v>
      </c>
      <c r="AP1552" s="2" t="s">
        <v>53</v>
      </c>
      <c r="AQ1552" s="2" t="s">
        <v>53</v>
      </c>
      <c r="AR1552" s="2" t="s">
        <v>69</v>
      </c>
      <c r="AS1552" s="2" t="s">
        <v>52</v>
      </c>
      <c r="AT1552" s="2" t="s">
        <v>69</v>
      </c>
    </row>
    <row r="1553" spans="1:46" ht="22.5" customHeight="1" x14ac:dyDescent="0.25">
      <c r="A1553" s="18" t="s">
        <v>15668</v>
      </c>
      <c r="B1553" s="2" t="s">
        <v>15669</v>
      </c>
      <c r="C1553" s="2" t="s">
        <v>344</v>
      </c>
      <c r="D1553" s="2" t="s">
        <v>14978</v>
      </c>
      <c r="E1553" s="2" t="s">
        <v>69</v>
      </c>
      <c r="F1553" s="19">
        <v>1</v>
      </c>
      <c r="G1553" s="19">
        <v>65.900000000000006</v>
      </c>
      <c r="H1553" s="19">
        <v>5.45</v>
      </c>
      <c r="I1553" s="19">
        <v>-16.7</v>
      </c>
      <c r="J1553" s="19">
        <v>-5.45</v>
      </c>
      <c r="K1553" s="19" t="s">
        <v>52</v>
      </c>
      <c r="L1553" s="19">
        <v>49.2</v>
      </c>
      <c r="M1553" s="2" t="s">
        <v>53</v>
      </c>
      <c r="N1553" s="2" t="s">
        <v>1363</v>
      </c>
      <c r="O1553" s="2" t="s">
        <v>1364</v>
      </c>
      <c r="P1553" s="2" t="s">
        <v>1365</v>
      </c>
      <c r="Q1553" s="2" t="s">
        <v>53</v>
      </c>
      <c r="R1553" s="19">
        <v>65.900000000000006</v>
      </c>
      <c r="S1553" s="19" t="s">
        <v>57</v>
      </c>
      <c r="T1553" s="2" t="s">
        <v>58</v>
      </c>
      <c r="U1553" s="2" t="s">
        <v>53</v>
      </c>
      <c r="V1553" s="2" t="s">
        <v>53</v>
      </c>
      <c r="W1553" s="2" t="s">
        <v>53</v>
      </c>
      <c r="X1553" s="2" t="s">
        <v>53</v>
      </c>
      <c r="Y1553" s="2" t="s">
        <v>15670</v>
      </c>
      <c r="Z1553" s="2" t="s">
        <v>15671</v>
      </c>
      <c r="AA1553" s="2" t="s">
        <v>15672</v>
      </c>
      <c r="AB1553" s="2" t="s">
        <v>15673</v>
      </c>
      <c r="AC1553" s="2" t="s">
        <v>124</v>
      </c>
      <c r="AD1553" s="2" t="s">
        <v>15674</v>
      </c>
      <c r="AE1553" s="2" t="s">
        <v>65</v>
      </c>
      <c r="AF1553" s="2" t="s">
        <v>66</v>
      </c>
      <c r="AG1553" s="2" t="s">
        <v>15675</v>
      </c>
      <c r="AH1553" s="2" t="s">
        <v>15676</v>
      </c>
      <c r="AI1553" s="2" t="s">
        <v>67</v>
      </c>
      <c r="AJ1553" s="2" t="s">
        <v>15677</v>
      </c>
      <c r="AK1553" s="2" t="s">
        <v>53</v>
      </c>
      <c r="AL1553" s="2" t="s">
        <v>53</v>
      </c>
      <c r="AM1553" s="2" t="s">
        <v>53</v>
      </c>
      <c r="AN1553" s="2" t="s">
        <v>53</v>
      </c>
      <c r="AO1553" s="2" t="s">
        <v>53</v>
      </c>
      <c r="AP1553" s="2" t="s">
        <v>53</v>
      </c>
      <c r="AQ1553" s="2" t="s">
        <v>53</v>
      </c>
      <c r="AR1553" s="2" t="s">
        <v>69</v>
      </c>
      <c r="AS1553" s="2" t="s">
        <v>52</v>
      </c>
      <c r="AT1553" s="2" t="s">
        <v>69</v>
      </c>
    </row>
    <row r="1554" spans="1:46" ht="22.5" customHeight="1" x14ac:dyDescent="0.25">
      <c r="A1554" s="18" t="s">
        <v>15678</v>
      </c>
      <c r="B1554" s="2" t="s">
        <v>15679</v>
      </c>
      <c r="C1554" s="2" t="s">
        <v>344</v>
      </c>
      <c r="D1554" s="2" t="s">
        <v>12024</v>
      </c>
      <c r="E1554" s="2" t="s">
        <v>51</v>
      </c>
      <c r="F1554" s="19">
        <v>1</v>
      </c>
      <c r="G1554" s="19">
        <v>130</v>
      </c>
      <c r="H1554" s="19" t="s">
        <v>52</v>
      </c>
      <c r="I1554" s="19">
        <v>-22.1</v>
      </c>
      <c r="J1554" s="19">
        <v>-20.45</v>
      </c>
      <c r="K1554" s="19" t="s">
        <v>52</v>
      </c>
      <c r="L1554" s="19">
        <v>87.45</v>
      </c>
      <c r="M1554" s="2" t="s">
        <v>51</v>
      </c>
      <c r="N1554" s="2" t="s">
        <v>2438</v>
      </c>
      <c r="O1554" s="2" t="s">
        <v>2439</v>
      </c>
      <c r="P1554" s="2" t="s">
        <v>2440</v>
      </c>
      <c r="Q1554" s="2" t="s">
        <v>53</v>
      </c>
      <c r="R1554" s="19">
        <v>130</v>
      </c>
      <c r="S1554" s="19" t="s">
        <v>57</v>
      </c>
      <c r="T1554" s="2" t="s">
        <v>77</v>
      </c>
      <c r="U1554" s="2" t="s">
        <v>15680</v>
      </c>
      <c r="V1554" s="2" t="s">
        <v>15681</v>
      </c>
      <c r="W1554" s="2" t="s">
        <v>15682</v>
      </c>
      <c r="X1554" s="2" t="s">
        <v>53</v>
      </c>
      <c r="Y1554" s="2" t="s">
        <v>15680</v>
      </c>
      <c r="Z1554" s="2" t="s">
        <v>15683</v>
      </c>
      <c r="AA1554" s="2" t="s">
        <v>15684</v>
      </c>
      <c r="AB1554" s="2" t="s">
        <v>1054</v>
      </c>
      <c r="AC1554" s="2" t="s">
        <v>111</v>
      </c>
      <c r="AD1554" s="2" t="s">
        <v>15685</v>
      </c>
      <c r="AE1554" s="2" t="s">
        <v>65</v>
      </c>
      <c r="AF1554" s="2" t="s">
        <v>86</v>
      </c>
      <c r="AG1554" s="2" t="s">
        <v>15686</v>
      </c>
      <c r="AH1554" s="2" t="s">
        <v>12320</v>
      </c>
      <c r="AI1554" s="2" t="s">
        <v>67</v>
      </c>
      <c r="AJ1554" s="2" t="s">
        <v>15687</v>
      </c>
      <c r="AK1554" s="2" t="s">
        <v>53</v>
      </c>
      <c r="AL1554" s="2" t="s">
        <v>53</v>
      </c>
      <c r="AM1554" s="2" t="s">
        <v>53</v>
      </c>
      <c r="AN1554" s="2" t="s">
        <v>53</v>
      </c>
      <c r="AO1554" s="2" t="s">
        <v>53</v>
      </c>
      <c r="AP1554" s="2" t="s">
        <v>53</v>
      </c>
      <c r="AQ1554" s="2" t="s">
        <v>53</v>
      </c>
      <c r="AR1554" s="2" t="s">
        <v>69</v>
      </c>
      <c r="AS1554" s="2" t="s">
        <v>52</v>
      </c>
      <c r="AT1554" s="2" t="s">
        <v>69</v>
      </c>
    </row>
    <row r="1555" spans="1:46" ht="22.5" customHeight="1" x14ac:dyDescent="0.25">
      <c r="A1555" s="18" t="s">
        <v>15688</v>
      </c>
      <c r="B1555" s="2" t="s">
        <v>15689</v>
      </c>
      <c r="C1555" s="2" t="s">
        <v>344</v>
      </c>
      <c r="D1555" s="2" t="s">
        <v>10713</v>
      </c>
      <c r="E1555" s="2" t="s">
        <v>69</v>
      </c>
      <c r="F1555" s="19">
        <v>1</v>
      </c>
      <c r="G1555" s="19">
        <v>64.16</v>
      </c>
      <c r="H1555" s="19">
        <v>9.9</v>
      </c>
      <c r="I1555" s="19">
        <v>-16.41</v>
      </c>
      <c r="J1555" s="19">
        <v>-9.9</v>
      </c>
      <c r="K1555" s="19" t="s">
        <v>52</v>
      </c>
      <c r="L1555" s="19">
        <v>47.75</v>
      </c>
      <c r="M1555" s="2" t="s">
        <v>53</v>
      </c>
      <c r="N1555" s="2" t="s">
        <v>298</v>
      </c>
      <c r="O1555" s="2" t="s">
        <v>299</v>
      </c>
      <c r="P1555" s="2" t="s">
        <v>300</v>
      </c>
      <c r="Q1555" s="2" t="s">
        <v>53</v>
      </c>
      <c r="R1555" s="19">
        <v>64.16</v>
      </c>
      <c r="S1555" s="19" t="s">
        <v>57</v>
      </c>
      <c r="T1555" s="2" t="s">
        <v>58</v>
      </c>
      <c r="U1555" s="2" t="s">
        <v>53</v>
      </c>
      <c r="V1555" s="2" t="s">
        <v>53</v>
      </c>
      <c r="W1555" s="2" t="s">
        <v>53</v>
      </c>
      <c r="X1555" s="2" t="s">
        <v>53</v>
      </c>
      <c r="Y1555" s="2" t="s">
        <v>15690</v>
      </c>
      <c r="Z1555" s="2" t="s">
        <v>15691</v>
      </c>
      <c r="AA1555" s="2" t="s">
        <v>15692</v>
      </c>
      <c r="AB1555" s="2" t="s">
        <v>15693</v>
      </c>
      <c r="AC1555" s="2" t="s">
        <v>124</v>
      </c>
      <c r="AD1555" s="2" t="s">
        <v>15694</v>
      </c>
      <c r="AE1555" s="2" t="s">
        <v>65</v>
      </c>
      <c r="AF1555" s="2" t="s">
        <v>66</v>
      </c>
      <c r="AG1555" s="2" t="s">
        <v>15695</v>
      </c>
      <c r="AH1555" s="2" t="s">
        <v>15696</v>
      </c>
      <c r="AI1555" s="2" t="s">
        <v>67</v>
      </c>
      <c r="AJ1555" s="2" t="s">
        <v>15697</v>
      </c>
      <c r="AK1555" s="2" t="s">
        <v>53</v>
      </c>
      <c r="AL1555" s="2" t="s">
        <v>53</v>
      </c>
      <c r="AM1555" s="2" t="s">
        <v>53</v>
      </c>
      <c r="AN1555" s="2" t="s">
        <v>53</v>
      </c>
      <c r="AO1555" s="2" t="s">
        <v>53</v>
      </c>
      <c r="AP1555" s="2" t="s">
        <v>53</v>
      </c>
      <c r="AQ1555" s="2" t="s">
        <v>53</v>
      </c>
      <c r="AR1555" s="2" t="s">
        <v>69</v>
      </c>
      <c r="AS1555" s="2" t="s">
        <v>52</v>
      </c>
      <c r="AT1555" s="2" t="s">
        <v>69</v>
      </c>
    </row>
    <row r="1556" spans="1:46" ht="22.5" customHeight="1" x14ac:dyDescent="0.25">
      <c r="A1556" s="18" t="s">
        <v>15698</v>
      </c>
      <c r="B1556" s="2" t="s">
        <v>15699</v>
      </c>
      <c r="C1556" s="2" t="s">
        <v>1272</v>
      </c>
      <c r="D1556" s="2" t="s">
        <v>3325</v>
      </c>
      <c r="E1556" s="2" t="s">
        <v>51</v>
      </c>
      <c r="F1556" s="19">
        <v>0</v>
      </c>
      <c r="G1556" s="19">
        <v>95.8</v>
      </c>
      <c r="H1556" s="19" t="s">
        <v>52</v>
      </c>
      <c r="I1556" s="19">
        <v>-27.28</v>
      </c>
      <c r="J1556" s="19" t="s">
        <v>52</v>
      </c>
      <c r="K1556" s="19">
        <v>-68.52</v>
      </c>
      <c r="L1556" s="19">
        <v>0</v>
      </c>
      <c r="M1556" s="2" t="s">
        <v>53</v>
      </c>
      <c r="N1556" s="2" t="s">
        <v>2726</v>
      </c>
      <c r="O1556" s="2" t="s">
        <v>2727</v>
      </c>
      <c r="P1556" s="2" t="s">
        <v>2728</v>
      </c>
      <c r="Q1556" s="2" t="s">
        <v>53</v>
      </c>
      <c r="R1556" s="19">
        <v>47.9</v>
      </c>
      <c r="S1556" s="19" t="s">
        <v>57</v>
      </c>
      <c r="T1556" s="2" t="s">
        <v>3326</v>
      </c>
      <c r="U1556" s="2" t="s">
        <v>53</v>
      </c>
      <c r="V1556" s="2" t="s">
        <v>53</v>
      </c>
      <c r="W1556" s="2" t="s">
        <v>53</v>
      </c>
      <c r="X1556" s="2" t="s">
        <v>53</v>
      </c>
      <c r="Y1556" s="2" t="s">
        <v>15700</v>
      </c>
      <c r="Z1556" s="2" t="s">
        <v>15701</v>
      </c>
      <c r="AA1556" s="2" t="s">
        <v>53</v>
      </c>
      <c r="AB1556" s="2" t="s">
        <v>504</v>
      </c>
      <c r="AC1556" s="2" t="s">
        <v>84</v>
      </c>
      <c r="AD1556" s="2" t="s">
        <v>15702</v>
      </c>
      <c r="AE1556" s="2" t="s">
        <v>65</v>
      </c>
      <c r="AF1556" s="2" t="s">
        <v>66</v>
      </c>
      <c r="AG1556" s="2" t="s">
        <v>53</v>
      </c>
      <c r="AH1556" s="2" t="s">
        <v>53</v>
      </c>
      <c r="AI1556" s="2" t="s">
        <v>67</v>
      </c>
      <c r="AJ1556" s="2" t="s">
        <v>15703</v>
      </c>
      <c r="AK1556" s="2" t="s">
        <v>53</v>
      </c>
      <c r="AL1556" s="2" t="s">
        <v>53</v>
      </c>
      <c r="AM1556" s="2" t="s">
        <v>53</v>
      </c>
      <c r="AN1556" s="2" t="s">
        <v>53</v>
      </c>
      <c r="AO1556" s="2" t="s">
        <v>53</v>
      </c>
      <c r="AP1556" s="2" t="s">
        <v>53</v>
      </c>
      <c r="AQ1556" s="2" t="s">
        <v>53</v>
      </c>
      <c r="AR1556" s="2" t="s">
        <v>69</v>
      </c>
      <c r="AS1556" s="2" t="s">
        <v>52</v>
      </c>
      <c r="AT1556" s="2" t="s">
        <v>69</v>
      </c>
    </row>
    <row r="1557" spans="1:46" ht="22.5" customHeight="1" x14ac:dyDescent="0.25">
      <c r="A1557" s="18" t="s">
        <v>15704</v>
      </c>
      <c r="B1557" s="2" t="s">
        <v>15705</v>
      </c>
      <c r="C1557" s="2" t="s">
        <v>344</v>
      </c>
      <c r="D1557" s="2" t="s">
        <v>13798</v>
      </c>
      <c r="E1557" s="2" t="s">
        <v>69</v>
      </c>
      <c r="F1557" s="19">
        <v>1</v>
      </c>
      <c r="G1557" s="19">
        <v>47.9</v>
      </c>
      <c r="H1557" s="19">
        <v>13.5</v>
      </c>
      <c r="I1557" s="19">
        <v>-13.64</v>
      </c>
      <c r="J1557" s="19">
        <v>-13.5</v>
      </c>
      <c r="K1557" s="19" t="s">
        <v>52</v>
      </c>
      <c r="L1557" s="19">
        <v>34.26</v>
      </c>
      <c r="M1557" s="2" t="s">
        <v>53</v>
      </c>
      <c r="N1557" s="2" t="s">
        <v>2726</v>
      </c>
      <c r="O1557" s="2" t="s">
        <v>2727</v>
      </c>
      <c r="P1557" s="2" t="s">
        <v>2728</v>
      </c>
      <c r="Q1557" s="2" t="s">
        <v>53</v>
      </c>
      <c r="R1557" s="19">
        <v>47.9</v>
      </c>
      <c r="S1557" s="19" t="s">
        <v>57</v>
      </c>
      <c r="T1557" s="2" t="s">
        <v>58</v>
      </c>
      <c r="U1557" s="2" t="s">
        <v>53</v>
      </c>
      <c r="V1557" s="2" t="s">
        <v>53</v>
      </c>
      <c r="W1557" s="2" t="s">
        <v>53</v>
      </c>
      <c r="X1557" s="2" t="s">
        <v>53</v>
      </c>
      <c r="Y1557" s="2" t="s">
        <v>15700</v>
      </c>
      <c r="Z1557" s="2" t="s">
        <v>15701</v>
      </c>
      <c r="AA1557" s="2" t="s">
        <v>15706</v>
      </c>
      <c r="AB1557" s="2" t="s">
        <v>504</v>
      </c>
      <c r="AC1557" s="2" t="s">
        <v>84</v>
      </c>
      <c r="AD1557" s="2" t="s">
        <v>15702</v>
      </c>
      <c r="AE1557" s="2" t="s">
        <v>65</v>
      </c>
      <c r="AF1557" s="2" t="s">
        <v>66</v>
      </c>
      <c r="AG1557" s="2" t="s">
        <v>14996</v>
      </c>
      <c r="AH1557" s="2" t="s">
        <v>14518</v>
      </c>
      <c r="AI1557" s="2" t="s">
        <v>67</v>
      </c>
      <c r="AJ1557" s="2" t="s">
        <v>15707</v>
      </c>
      <c r="AK1557" s="2" t="s">
        <v>53</v>
      </c>
      <c r="AL1557" s="2" t="s">
        <v>53</v>
      </c>
      <c r="AM1557" s="2" t="s">
        <v>53</v>
      </c>
      <c r="AN1557" s="2" t="s">
        <v>53</v>
      </c>
      <c r="AO1557" s="2" t="s">
        <v>53</v>
      </c>
      <c r="AP1557" s="2" t="s">
        <v>53</v>
      </c>
      <c r="AQ1557" s="2" t="s">
        <v>53</v>
      </c>
      <c r="AR1557" s="2" t="s">
        <v>69</v>
      </c>
      <c r="AS1557" s="2" t="s">
        <v>52</v>
      </c>
      <c r="AT1557" s="2" t="s">
        <v>69</v>
      </c>
    </row>
    <row r="1558" spans="1:46" ht="22.5" customHeight="1" x14ac:dyDescent="0.25">
      <c r="A1558" s="18" t="s">
        <v>15708</v>
      </c>
      <c r="B1558" s="2" t="s">
        <v>15709</v>
      </c>
      <c r="C1558" s="2" t="s">
        <v>344</v>
      </c>
      <c r="D1558" s="2" t="s">
        <v>13798</v>
      </c>
      <c r="E1558" s="2" t="s">
        <v>69</v>
      </c>
      <c r="F1558" s="19">
        <v>1</v>
      </c>
      <c r="G1558" s="19">
        <v>49.99</v>
      </c>
      <c r="H1558" s="19">
        <v>22.8</v>
      </c>
      <c r="I1558" s="19">
        <v>-14</v>
      </c>
      <c r="J1558" s="19">
        <v>-22.8</v>
      </c>
      <c r="K1558" s="19" t="s">
        <v>52</v>
      </c>
      <c r="L1558" s="19">
        <v>35.99</v>
      </c>
      <c r="M1558" s="2" t="s">
        <v>51</v>
      </c>
      <c r="N1558" s="2" t="s">
        <v>143</v>
      </c>
      <c r="O1558" s="2" t="s">
        <v>1069</v>
      </c>
      <c r="P1558" s="2" t="s">
        <v>1070</v>
      </c>
      <c r="Q1558" s="2" t="s">
        <v>53</v>
      </c>
      <c r="R1558" s="19">
        <v>49.99</v>
      </c>
      <c r="S1558" s="19" t="s">
        <v>57</v>
      </c>
      <c r="T1558" s="2" t="s">
        <v>58</v>
      </c>
      <c r="U1558" s="2" t="s">
        <v>53</v>
      </c>
      <c r="V1558" s="2" t="s">
        <v>53</v>
      </c>
      <c r="W1558" s="2" t="s">
        <v>53</v>
      </c>
      <c r="X1558" s="2" t="s">
        <v>53</v>
      </c>
      <c r="Y1558" s="2" t="s">
        <v>15454</v>
      </c>
      <c r="Z1558" s="2" t="s">
        <v>15710</v>
      </c>
      <c r="AA1558" s="2" t="s">
        <v>15711</v>
      </c>
      <c r="AB1558" s="2" t="s">
        <v>15712</v>
      </c>
      <c r="AC1558" s="2" t="s">
        <v>641</v>
      </c>
      <c r="AD1558" s="2" t="s">
        <v>15713</v>
      </c>
      <c r="AE1558" s="2" t="s">
        <v>65</v>
      </c>
      <c r="AF1558" s="2" t="s">
        <v>66</v>
      </c>
      <c r="AG1558" s="2" t="s">
        <v>15714</v>
      </c>
      <c r="AH1558" s="2" t="s">
        <v>15715</v>
      </c>
      <c r="AI1558" s="2" t="s">
        <v>67</v>
      </c>
      <c r="AJ1558" s="2" t="s">
        <v>15716</v>
      </c>
      <c r="AK1558" s="2" t="s">
        <v>53</v>
      </c>
      <c r="AL1558" s="2" t="s">
        <v>53</v>
      </c>
      <c r="AM1558" s="2" t="s">
        <v>53</v>
      </c>
      <c r="AN1558" s="2" t="s">
        <v>53</v>
      </c>
      <c r="AO1558" s="2" t="s">
        <v>53</v>
      </c>
      <c r="AP1558" s="2" t="s">
        <v>53</v>
      </c>
      <c r="AQ1558" s="2" t="s">
        <v>53</v>
      </c>
      <c r="AR1558" s="2" t="s">
        <v>69</v>
      </c>
      <c r="AS1558" s="2" t="s">
        <v>52</v>
      </c>
      <c r="AT1558" s="2" t="s">
        <v>69</v>
      </c>
    </row>
    <row r="1559" spans="1:46" ht="22.5" customHeight="1" x14ac:dyDescent="0.25">
      <c r="A1559" s="18" t="s">
        <v>15717</v>
      </c>
      <c r="B1559" s="2" t="s">
        <v>15718</v>
      </c>
      <c r="C1559" s="2" t="s">
        <v>344</v>
      </c>
      <c r="D1559" s="2" t="s">
        <v>14978</v>
      </c>
      <c r="E1559" s="2" t="s">
        <v>51</v>
      </c>
      <c r="F1559" s="19">
        <v>1</v>
      </c>
      <c r="G1559" s="19">
        <v>78.989999999999995</v>
      </c>
      <c r="H1559" s="19" t="s">
        <v>52</v>
      </c>
      <c r="I1559" s="19">
        <v>-18.93</v>
      </c>
      <c r="J1559" s="19" t="s">
        <v>52</v>
      </c>
      <c r="K1559" s="19" t="s">
        <v>52</v>
      </c>
      <c r="L1559" s="19">
        <v>60.06</v>
      </c>
      <c r="M1559" s="2" t="s">
        <v>51</v>
      </c>
      <c r="N1559" s="2" t="s">
        <v>199</v>
      </c>
      <c r="O1559" s="2" t="s">
        <v>3906</v>
      </c>
      <c r="P1559" s="2" t="s">
        <v>3907</v>
      </c>
      <c r="Q1559" s="2" t="s">
        <v>53</v>
      </c>
      <c r="R1559" s="19">
        <v>78.989999999999995</v>
      </c>
      <c r="S1559" s="19" t="s">
        <v>57</v>
      </c>
      <c r="T1559" s="2" t="s">
        <v>58</v>
      </c>
      <c r="U1559" s="2" t="s">
        <v>53</v>
      </c>
      <c r="V1559" s="2" t="s">
        <v>53</v>
      </c>
      <c r="W1559" s="2" t="s">
        <v>53</v>
      </c>
      <c r="X1559" s="2" t="s">
        <v>53</v>
      </c>
      <c r="Y1559" s="2" t="s">
        <v>15719</v>
      </c>
      <c r="Z1559" s="2" t="s">
        <v>15720</v>
      </c>
      <c r="AA1559" s="2" t="s">
        <v>15721</v>
      </c>
      <c r="AB1559" s="2" t="s">
        <v>9899</v>
      </c>
      <c r="AC1559" s="2" t="s">
        <v>124</v>
      </c>
      <c r="AD1559" s="2" t="s">
        <v>15722</v>
      </c>
      <c r="AE1559" s="2" t="s">
        <v>65</v>
      </c>
      <c r="AF1559" s="2" t="s">
        <v>66</v>
      </c>
      <c r="AG1559" s="2" t="s">
        <v>15723</v>
      </c>
      <c r="AH1559" s="2" t="s">
        <v>15724</v>
      </c>
      <c r="AI1559" s="2" t="s">
        <v>67</v>
      </c>
      <c r="AJ1559" s="2" t="s">
        <v>15725</v>
      </c>
      <c r="AK1559" s="2" t="s">
        <v>15726</v>
      </c>
      <c r="AL1559" s="2" t="s">
        <v>53</v>
      </c>
      <c r="AM1559" s="2" t="s">
        <v>53</v>
      </c>
      <c r="AN1559" s="2" t="s">
        <v>53</v>
      </c>
      <c r="AO1559" s="2" t="s">
        <v>53</v>
      </c>
      <c r="AP1559" s="2" t="s">
        <v>53</v>
      </c>
      <c r="AQ1559" s="2" t="s">
        <v>53</v>
      </c>
      <c r="AR1559" s="2" t="s">
        <v>69</v>
      </c>
      <c r="AS1559" s="2" t="s">
        <v>52</v>
      </c>
      <c r="AT1559" s="2" t="s">
        <v>69</v>
      </c>
    </row>
    <row r="1560" spans="1:46" ht="22.5" customHeight="1" x14ac:dyDescent="0.25">
      <c r="A1560" s="18" t="s">
        <v>15727</v>
      </c>
      <c r="B1560" s="2" t="s">
        <v>15728</v>
      </c>
      <c r="C1560" s="2" t="s">
        <v>344</v>
      </c>
      <c r="D1560" s="2" t="s">
        <v>14978</v>
      </c>
      <c r="E1560" s="2" t="s">
        <v>69</v>
      </c>
      <c r="F1560" s="19">
        <v>1</v>
      </c>
      <c r="G1560" s="19">
        <v>148.09</v>
      </c>
      <c r="H1560" s="19">
        <v>1.59</v>
      </c>
      <c r="I1560" s="19">
        <v>-17.77</v>
      </c>
      <c r="J1560" s="19" t="s">
        <v>52</v>
      </c>
      <c r="K1560" s="19" t="s">
        <v>52</v>
      </c>
      <c r="L1560" s="19">
        <v>131.91</v>
      </c>
      <c r="M1560" s="2" t="s">
        <v>53</v>
      </c>
      <c r="N1560" s="2" t="s">
        <v>15729</v>
      </c>
      <c r="O1560" s="2" t="s">
        <v>15730</v>
      </c>
      <c r="P1560" s="2" t="s">
        <v>15731</v>
      </c>
      <c r="Q1560" s="2" t="s">
        <v>53</v>
      </c>
      <c r="R1560" s="19">
        <v>148.09</v>
      </c>
      <c r="S1560" s="19" t="s">
        <v>161</v>
      </c>
      <c r="T1560" s="2" t="s">
        <v>58</v>
      </c>
      <c r="U1560" s="2" t="s">
        <v>15732</v>
      </c>
      <c r="V1560" s="2" t="s">
        <v>15733</v>
      </c>
      <c r="W1560" s="2" t="s">
        <v>15734</v>
      </c>
      <c r="X1560" s="2" t="s">
        <v>53</v>
      </c>
      <c r="Y1560" s="2" t="s">
        <v>15732</v>
      </c>
      <c r="Z1560" s="2" t="s">
        <v>15735</v>
      </c>
      <c r="AA1560" s="2" t="s">
        <v>15736</v>
      </c>
      <c r="AB1560" s="2" t="s">
        <v>1157</v>
      </c>
      <c r="AC1560" s="2" t="s">
        <v>124</v>
      </c>
      <c r="AD1560" s="2" t="s">
        <v>15737</v>
      </c>
      <c r="AE1560" s="2" t="s">
        <v>65</v>
      </c>
      <c r="AF1560" s="2" t="s">
        <v>222</v>
      </c>
      <c r="AG1560" s="2" t="s">
        <v>15738</v>
      </c>
      <c r="AH1560" s="2" t="s">
        <v>15739</v>
      </c>
      <c r="AI1560" s="2" t="s">
        <v>1020</v>
      </c>
      <c r="AJ1560" s="2" t="s">
        <v>15740</v>
      </c>
      <c r="AK1560" s="2" t="s">
        <v>53</v>
      </c>
      <c r="AL1560" s="2" t="s">
        <v>53</v>
      </c>
      <c r="AM1560" s="2" t="s">
        <v>53</v>
      </c>
      <c r="AN1560" s="2" t="s">
        <v>53</v>
      </c>
      <c r="AO1560" s="2" t="s">
        <v>53</v>
      </c>
      <c r="AP1560" s="2" t="s">
        <v>53</v>
      </c>
      <c r="AQ1560" s="2" t="s">
        <v>53</v>
      </c>
      <c r="AR1560" s="2" t="s">
        <v>69</v>
      </c>
      <c r="AS1560" s="2" t="s">
        <v>52</v>
      </c>
      <c r="AT1560" s="2" t="s">
        <v>69</v>
      </c>
    </row>
    <row r="1561" spans="1:46" ht="22.5" customHeight="1" x14ac:dyDescent="0.25">
      <c r="A1561" s="18" t="s">
        <v>15741</v>
      </c>
      <c r="B1561" s="2" t="s">
        <v>15742</v>
      </c>
      <c r="C1561" s="2" t="s">
        <v>7335</v>
      </c>
      <c r="D1561" s="2" t="s">
        <v>7336</v>
      </c>
      <c r="E1561" s="2" t="s">
        <v>69</v>
      </c>
      <c r="F1561" s="19">
        <v>1</v>
      </c>
      <c r="G1561" s="19">
        <v>330.67</v>
      </c>
      <c r="H1561" s="19" t="s">
        <v>52</v>
      </c>
      <c r="I1561" s="19">
        <v>-56.21</v>
      </c>
      <c r="J1561" s="19">
        <v>-38.950000000000003</v>
      </c>
      <c r="K1561" s="19">
        <v>-235.51</v>
      </c>
      <c r="L1561" s="19">
        <v>0</v>
      </c>
      <c r="M1561" s="2" t="s">
        <v>53</v>
      </c>
      <c r="N1561" s="2" t="s">
        <v>866</v>
      </c>
      <c r="O1561" s="2" t="s">
        <v>15743</v>
      </c>
      <c r="P1561" s="2" t="s">
        <v>15744</v>
      </c>
      <c r="Q1561" s="2" t="s">
        <v>53</v>
      </c>
      <c r="R1561" s="19">
        <v>330.67</v>
      </c>
      <c r="S1561" s="19" t="s">
        <v>57</v>
      </c>
      <c r="T1561" s="2" t="s">
        <v>77</v>
      </c>
      <c r="U1561" s="2" t="s">
        <v>15745</v>
      </c>
      <c r="V1561" s="2" t="s">
        <v>15746</v>
      </c>
      <c r="W1561" s="2" t="s">
        <v>15747</v>
      </c>
      <c r="X1561" s="2" t="s">
        <v>53</v>
      </c>
      <c r="Y1561" s="2" t="s">
        <v>15745</v>
      </c>
      <c r="Z1561" s="2" t="s">
        <v>15748</v>
      </c>
      <c r="AA1561" s="2" t="s">
        <v>53</v>
      </c>
      <c r="AB1561" s="2" t="s">
        <v>2208</v>
      </c>
      <c r="AC1561" s="2" t="s">
        <v>124</v>
      </c>
      <c r="AD1561" s="2" t="s">
        <v>15749</v>
      </c>
      <c r="AE1561" s="2" t="s">
        <v>65</v>
      </c>
      <c r="AF1561" s="2" t="s">
        <v>86</v>
      </c>
      <c r="AG1561" s="2" t="s">
        <v>53</v>
      </c>
      <c r="AH1561" s="2" t="s">
        <v>53</v>
      </c>
      <c r="AI1561" s="2" t="s">
        <v>53</v>
      </c>
      <c r="AJ1561" s="2" t="s">
        <v>53</v>
      </c>
      <c r="AK1561" s="2" t="s">
        <v>53</v>
      </c>
      <c r="AL1561" s="2" t="s">
        <v>53</v>
      </c>
      <c r="AM1561" s="2" t="s">
        <v>53</v>
      </c>
      <c r="AN1561" s="2" t="s">
        <v>53</v>
      </c>
      <c r="AO1561" s="2" t="s">
        <v>53</v>
      </c>
      <c r="AP1561" s="2" t="s">
        <v>53</v>
      </c>
      <c r="AQ1561" s="2" t="s">
        <v>53</v>
      </c>
      <c r="AR1561" s="2" t="s">
        <v>69</v>
      </c>
      <c r="AS1561" s="2">
        <v>1</v>
      </c>
      <c r="AT1561" s="2" t="s">
        <v>69</v>
      </c>
    </row>
    <row r="1562" spans="1:46" ht="22.5" customHeight="1" x14ac:dyDescent="0.25">
      <c r="A1562" s="18" t="s">
        <v>15750</v>
      </c>
      <c r="B1562" s="2" t="s">
        <v>15751</v>
      </c>
      <c r="C1562" s="2" t="s">
        <v>344</v>
      </c>
      <c r="D1562" s="2" t="s">
        <v>14978</v>
      </c>
      <c r="E1562" s="2" t="s">
        <v>69</v>
      </c>
      <c r="F1562" s="19">
        <v>1</v>
      </c>
      <c r="G1562" s="19">
        <v>51.7</v>
      </c>
      <c r="H1562" s="19">
        <v>9.9</v>
      </c>
      <c r="I1562" s="19">
        <v>-14.29</v>
      </c>
      <c r="J1562" s="19">
        <v>-9.9</v>
      </c>
      <c r="K1562" s="19" t="s">
        <v>52</v>
      </c>
      <c r="L1562" s="19">
        <v>37.409999999999997</v>
      </c>
      <c r="M1562" s="2" t="s">
        <v>53</v>
      </c>
      <c r="N1562" s="2" t="s">
        <v>286</v>
      </c>
      <c r="O1562" s="2" t="s">
        <v>287</v>
      </c>
      <c r="P1562" s="2" t="s">
        <v>288</v>
      </c>
      <c r="Q1562" s="2" t="s">
        <v>53</v>
      </c>
      <c r="R1562" s="19">
        <v>51.7</v>
      </c>
      <c r="S1562" s="19" t="s">
        <v>57</v>
      </c>
      <c r="T1562" s="2" t="s">
        <v>58</v>
      </c>
      <c r="U1562" s="2" t="s">
        <v>53</v>
      </c>
      <c r="V1562" s="2" t="s">
        <v>53</v>
      </c>
      <c r="W1562" s="2" t="s">
        <v>53</v>
      </c>
      <c r="X1562" s="2" t="s">
        <v>53</v>
      </c>
      <c r="Y1562" s="2" t="s">
        <v>15752</v>
      </c>
      <c r="Z1562" s="2" t="s">
        <v>15753</v>
      </c>
      <c r="AA1562" s="2" t="s">
        <v>15754</v>
      </c>
      <c r="AB1562" s="2" t="s">
        <v>1170</v>
      </c>
      <c r="AC1562" s="2" t="s">
        <v>124</v>
      </c>
      <c r="AD1562" s="2" t="s">
        <v>15755</v>
      </c>
      <c r="AE1562" s="2" t="s">
        <v>65</v>
      </c>
      <c r="AF1562" s="2" t="s">
        <v>66</v>
      </c>
      <c r="AG1562" s="2" t="s">
        <v>15756</v>
      </c>
      <c r="AH1562" s="2" t="s">
        <v>15757</v>
      </c>
      <c r="AI1562" s="2" t="s">
        <v>67</v>
      </c>
      <c r="AJ1562" s="2" t="s">
        <v>15758</v>
      </c>
      <c r="AK1562" s="2" t="s">
        <v>53</v>
      </c>
      <c r="AL1562" s="2" t="s">
        <v>53</v>
      </c>
      <c r="AM1562" s="2" t="s">
        <v>53</v>
      </c>
      <c r="AN1562" s="2" t="s">
        <v>53</v>
      </c>
      <c r="AO1562" s="2" t="s">
        <v>53</v>
      </c>
      <c r="AP1562" s="2" t="s">
        <v>53</v>
      </c>
      <c r="AQ1562" s="2" t="s">
        <v>53</v>
      </c>
      <c r="AR1562" s="2" t="s">
        <v>69</v>
      </c>
      <c r="AS1562" s="2" t="s">
        <v>52</v>
      </c>
      <c r="AT1562" s="2" t="s">
        <v>69</v>
      </c>
    </row>
    <row r="1563" spans="1:46" ht="22.5" customHeight="1" x14ac:dyDescent="0.25">
      <c r="A1563" s="18" t="s">
        <v>15759</v>
      </c>
      <c r="B1563" s="2" t="s">
        <v>15760</v>
      </c>
      <c r="C1563" s="2" t="s">
        <v>344</v>
      </c>
      <c r="D1563" s="2" t="s">
        <v>12024</v>
      </c>
      <c r="E1563" s="2" t="s">
        <v>69</v>
      </c>
      <c r="F1563" s="19">
        <v>1</v>
      </c>
      <c r="G1563" s="19">
        <v>27.09</v>
      </c>
      <c r="H1563" s="19">
        <v>26.1</v>
      </c>
      <c r="I1563" s="19">
        <v>-10.11</v>
      </c>
      <c r="J1563" s="19">
        <v>-26.1</v>
      </c>
      <c r="K1563" s="19" t="s">
        <v>52</v>
      </c>
      <c r="L1563" s="19">
        <v>16.98</v>
      </c>
      <c r="M1563" s="2" t="s">
        <v>53</v>
      </c>
      <c r="N1563" s="2" t="s">
        <v>1008</v>
      </c>
      <c r="O1563" s="2" t="s">
        <v>1009</v>
      </c>
      <c r="P1563" s="2" t="s">
        <v>1010</v>
      </c>
      <c r="Q1563" s="2" t="s">
        <v>53</v>
      </c>
      <c r="R1563" s="19">
        <v>27.09</v>
      </c>
      <c r="S1563" s="19" t="s">
        <v>57</v>
      </c>
      <c r="T1563" s="2" t="s">
        <v>77</v>
      </c>
      <c r="U1563" s="2" t="s">
        <v>15761</v>
      </c>
      <c r="V1563" s="2" t="s">
        <v>15762</v>
      </c>
      <c r="W1563" s="2" t="s">
        <v>15763</v>
      </c>
      <c r="X1563" s="2" t="s">
        <v>53</v>
      </c>
      <c r="Y1563" s="2" t="s">
        <v>15761</v>
      </c>
      <c r="Z1563" s="2" t="s">
        <v>15764</v>
      </c>
      <c r="AA1563" s="2" t="s">
        <v>15765</v>
      </c>
      <c r="AB1563" s="2" t="s">
        <v>13061</v>
      </c>
      <c r="AC1563" s="2" t="s">
        <v>97</v>
      </c>
      <c r="AD1563" s="2" t="s">
        <v>13062</v>
      </c>
      <c r="AE1563" s="2" t="s">
        <v>65</v>
      </c>
      <c r="AF1563" s="2" t="s">
        <v>86</v>
      </c>
      <c r="AG1563" s="2" t="s">
        <v>15225</v>
      </c>
      <c r="AH1563" s="2" t="s">
        <v>15766</v>
      </c>
      <c r="AI1563" s="2" t="s">
        <v>67</v>
      </c>
      <c r="AJ1563" s="2" t="s">
        <v>15767</v>
      </c>
      <c r="AK1563" s="2" t="s">
        <v>53</v>
      </c>
      <c r="AL1563" s="2" t="s">
        <v>53</v>
      </c>
      <c r="AM1563" s="2" t="s">
        <v>53</v>
      </c>
      <c r="AN1563" s="2" t="s">
        <v>53</v>
      </c>
      <c r="AO1563" s="2" t="s">
        <v>53</v>
      </c>
      <c r="AP1563" s="2" t="s">
        <v>53</v>
      </c>
      <c r="AQ1563" s="2" t="s">
        <v>53</v>
      </c>
      <c r="AR1563" s="2" t="s">
        <v>69</v>
      </c>
      <c r="AS1563" s="2" t="s">
        <v>52</v>
      </c>
      <c r="AT1563" s="2" t="s">
        <v>69</v>
      </c>
    </row>
    <row r="1564" spans="1:46" ht="22.5" customHeight="1" x14ac:dyDescent="0.25">
      <c r="A1564" s="18" t="s">
        <v>15768</v>
      </c>
      <c r="B1564" s="2" t="s">
        <v>15769</v>
      </c>
      <c r="C1564" s="2" t="s">
        <v>344</v>
      </c>
      <c r="D1564" s="2" t="s">
        <v>14978</v>
      </c>
      <c r="E1564" s="2" t="s">
        <v>69</v>
      </c>
      <c r="F1564" s="19">
        <v>1</v>
      </c>
      <c r="G1564" s="19">
        <v>68.900000000000006</v>
      </c>
      <c r="H1564" s="19">
        <v>15.9</v>
      </c>
      <c r="I1564" s="19">
        <v>-17.21</v>
      </c>
      <c r="J1564" s="19" t="s">
        <v>52</v>
      </c>
      <c r="K1564" s="19" t="s">
        <v>52</v>
      </c>
      <c r="L1564" s="19">
        <v>67.59</v>
      </c>
      <c r="M1564" s="2" t="s">
        <v>51</v>
      </c>
      <c r="N1564" s="2" t="s">
        <v>1224</v>
      </c>
      <c r="O1564" s="2" t="s">
        <v>4816</v>
      </c>
      <c r="P1564" s="2" t="s">
        <v>4817</v>
      </c>
      <c r="Q1564" s="2" t="s">
        <v>53</v>
      </c>
      <c r="R1564" s="19">
        <v>68.900000000000006</v>
      </c>
      <c r="S1564" s="19" t="s">
        <v>57</v>
      </c>
      <c r="T1564" s="2" t="s">
        <v>58</v>
      </c>
      <c r="U1564" s="2" t="s">
        <v>15770</v>
      </c>
      <c r="V1564" s="2" t="s">
        <v>15771</v>
      </c>
      <c r="W1564" s="2" t="s">
        <v>15772</v>
      </c>
      <c r="X1564" s="2" t="s">
        <v>53</v>
      </c>
      <c r="Y1564" s="2" t="s">
        <v>15770</v>
      </c>
      <c r="Z1564" s="2" t="s">
        <v>15773</v>
      </c>
      <c r="AA1564" s="2" t="s">
        <v>15774</v>
      </c>
      <c r="AB1564" s="2" t="s">
        <v>6871</v>
      </c>
      <c r="AC1564" s="2" t="s">
        <v>124</v>
      </c>
      <c r="AD1564" s="2" t="s">
        <v>15775</v>
      </c>
      <c r="AE1564" s="2" t="s">
        <v>65</v>
      </c>
      <c r="AF1564" s="2" t="s">
        <v>222</v>
      </c>
      <c r="AG1564" s="2" t="s">
        <v>15619</v>
      </c>
      <c r="AH1564" s="2" t="s">
        <v>15776</v>
      </c>
      <c r="AI1564" s="2" t="s">
        <v>6875</v>
      </c>
      <c r="AJ1564" s="2" t="s">
        <v>15777</v>
      </c>
      <c r="AK1564" s="2" t="s">
        <v>53</v>
      </c>
      <c r="AL1564" s="2" t="s">
        <v>53</v>
      </c>
      <c r="AM1564" s="2" t="s">
        <v>53</v>
      </c>
      <c r="AN1564" s="2" t="s">
        <v>53</v>
      </c>
      <c r="AO1564" s="2" t="s">
        <v>53</v>
      </c>
      <c r="AP1564" s="2" t="s">
        <v>53</v>
      </c>
      <c r="AQ1564" s="2" t="s">
        <v>53</v>
      </c>
      <c r="AR1564" s="2" t="s">
        <v>69</v>
      </c>
      <c r="AS1564" s="2" t="s">
        <v>52</v>
      </c>
      <c r="AT1564" s="2" t="s">
        <v>69</v>
      </c>
    </row>
    <row r="1565" spans="1:46" ht="22.5" customHeight="1" x14ac:dyDescent="0.25">
      <c r="A1565" s="18" t="s">
        <v>15778</v>
      </c>
      <c r="B1565" s="2" t="s">
        <v>15779</v>
      </c>
      <c r="C1565" s="2" t="s">
        <v>344</v>
      </c>
      <c r="D1565" s="2" t="s">
        <v>14978</v>
      </c>
      <c r="E1565" s="2" t="s">
        <v>51</v>
      </c>
      <c r="F1565" s="19">
        <v>1</v>
      </c>
      <c r="G1565" s="19">
        <v>260</v>
      </c>
      <c r="H1565" s="19" t="s">
        <v>52</v>
      </c>
      <c r="I1565" s="19">
        <v>-44.2</v>
      </c>
      <c r="J1565" s="19">
        <v>-20.45</v>
      </c>
      <c r="K1565" s="19" t="s">
        <v>52</v>
      </c>
      <c r="L1565" s="19">
        <v>195.35</v>
      </c>
      <c r="M1565" s="2" t="s">
        <v>51</v>
      </c>
      <c r="N1565" s="2" t="s">
        <v>333</v>
      </c>
      <c r="O1565" s="2" t="s">
        <v>334</v>
      </c>
      <c r="P1565" s="2" t="s">
        <v>335</v>
      </c>
      <c r="Q1565" s="2" t="s">
        <v>53</v>
      </c>
      <c r="R1565" s="19">
        <v>260</v>
      </c>
      <c r="S1565" s="19" t="s">
        <v>57</v>
      </c>
      <c r="T1565" s="2" t="s">
        <v>58</v>
      </c>
      <c r="U1565" s="2" t="s">
        <v>53</v>
      </c>
      <c r="V1565" s="2" t="s">
        <v>53</v>
      </c>
      <c r="W1565" s="2" t="s">
        <v>53</v>
      </c>
      <c r="X1565" s="2" t="s">
        <v>53</v>
      </c>
      <c r="Y1565" s="2" t="s">
        <v>15780</v>
      </c>
      <c r="Z1565" s="2" t="s">
        <v>15781</v>
      </c>
      <c r="AA1565" s="2" t="s">
        <v>15782</v>
      </c>
      <c r="AB1565" s="2" t="s">
        <v>15783</v>
      </c>
      <c r="AC1565" s="2" t="s">
        <v>182</v>
      </c>
      <c r="AD1565" s="2" t="s">
        <v>15784</v>
      </c>
      <c r="AE1565" s="2" t="s">
        <v>65</v>
      </c>
      <c r="AF1565" s="2" t="s">
        <v>66</v>
      </c>
      <c r="AG1565" s="2" t="s">
        <v>15785</v>
      </c>
      <c r="AH1565" s="2" t="s">
        <v>15786</v>
      </c>
      <c r="AI1565" s="2" t="s">
        <v>67</v>
      </c>
      <c r="AJ1565" s="2" t="s">
        <v>15787</v>
      </c>
      <c r="AK1565" s="2" t="s">
        <v>53</v>
      </c>
      <c r="AL1565" s="2" t="s">
        <v>53</v>
      </c>
      <c r="AM1565" s="2" t="s">
        <v>53</v>
      </c>
      <c r="AN1565" s="2" t="s">
        <v>53</v>
      </c>
      <c r="AO1565" s="2" t="s">
        <v>53</v>
      </c>
      <c r="AP1565" s="2" t="s">
        <v>53</v>
      </c>
      <c r="AQ1565" s="2" t="s">
        <v>53</v>
      </c>
      <c r="AR1565" s="2" t="s">
        <v>69</v>
      </c>
      <c r="AS1565" s="2" t="s">
        <v>52</v>
      </c>
      <c r="AT1565" s="2" t="s">
        <v>69</v>
      </c>
    </row>
    <row r="1566" spans="1:46" ht="22.5" customHeight="1" x14ac:dyDescent="0.25">
      <c r="A1566" s="18" t="s">
        <v>15788</v>
      </c>
      <c r="B1566" s="2" t="s">
        <v>15789</v>
      </c>
      <c r="C1566" s="2" t="s">
        <v>344</v>
      </c>
      <c r="D1566" s="2" t="s">
        <v>10713</v>
      </c>
      <c r="E1566" s="2" t="s">
        <v>51</v>
      </c>
      <c r="F1566" s="19">
        <v>1</v>
      </c>
      <c r="G1566" s="19">
        <v>54.87</v>
      </c>
      <c r="H1566" s="19">
        <v>6.35</v>
      </c>
      <c r="I1566" s="19">
        <v>-12.08</v>
      </c>
      <c r="J1566" s="19">
        <v>-6.35</v>
      </c>
      <c r="K1566" s="19" t="s">
        <v>52</v>
      </c>
      <c r="L1566" s="19">
        <v>42.79</v>
      </c>
      <c r="M1566" s="2" t="s">
        <v>51</v>
      </c>
      <c r="N1566" s="2" t="s">
        <v>309</v>
      </c>
      <c r="O1566" s="2" t="s">
        <v>390</v>
      </c>
      <c r="P1566" s="2" t="s">
        <v>311</v>
      </c>
      <c r="Q1566" s="2" t="s">
        <v>53</v>
      </c>
      <c r="R1566" s="19">
        <v>54.87</v>
      </c>
      <c r="S1566" s="19" t="s">
        <v>161</v>
      </c>
      <c r="T1566" s="2" t="s">
        <v>58</v>
      </c>
      <c r="U1566" s="2" t="s">
        <v>53</v>
      </c>
      <c r="V1566" s="2" t="s">
        <v>53</v>
      </c>
      <c r="W1566" s="2" t="s">
        <v>53</v>
      </c>
      <c r="X1566" s="2" t="s">
        <v>53</v>
      </c>
      <c r="Y1566" s="2" t="s">
        <v>15790</v>
      </c>
      <c r="Z1566" s="2" t="s">
        <v>15791</v>
      </c>
      <c r="AA1566" s="2" t="s">
        <v>15792</v>
      </c>
      <c r="AB1566" s="2" t="s">
        <v>304</v>
      </c>
      <c r="AC1566" s="2" t="s">
        <v>182</v>
      </c>
      <c r="AD1566" s="2" t="s">
        <v>305</v>
      </c>
      <c r="AE1566" s="2" t="s">
        <v>65</v>
      </c>
      <c r="AF1566" s="2" t="s">
        <v>66</v>
      </c>
      <c r="AG1566" s="2" t="s">
        <v>15793</v>
      </c>
      <c r="AH1566" s="2" t="s">
        <v>12975</v>
      </c>
      <c r="AI1566" s="2" t="s">
        <v>67</v>
      </c>
      <c r="AJ1566" s="2" t="s">
        <v>15794</v>
      </c>
      <c r="AK1566" s="2" t="s">
        <v>53</v>
      </c>
      <c r="AL1566" s="2" t="s">
        <v>53</v>
      </c>
      <c r="AM1566" s="2" t="s">
        <v>53</v>
      </c>
      <c r="AN1566" s="2" t="s">
        <v>53</v>
      </c>
      <c r="AO1566" s="2" t="s">
        <v>53</v>
      </c>
      <c r="AP1566" s="2" t="s">
        <v>53</v>
      </c>
      <c r="AQ1566" s="2" t="s">
        <v>53</v>
      </c>
      <c r="AR1566" s="2" t="s">
        <v>69</v>
      </c>
      <c r="AS1566" s="2" t="s">
        <v>52</v>
      </c>
      <c r="AT1566" s="2" t="s">
        <v>69</v>
      </c>
    </row>
    <row r="1567" spans="1:46" ht="22.5" customHeight="1" x14ac:dyDescent="0.25">
      <c r="A1567" s="18" t="s">
        <v>15795</v>
      </c>
      <c r="B1567" s="2" t="s">
        <v>15796</v>
      </c>
      <c r="C1567" s="2" t="s">
        <v>344</v>
      </c>
      <c r="D1567" s="2" t="s">
        <v>12024</v>
      </c>
      <c r="E1567" s="2" t="s">
        <v>69</v>
      </c>
      <c r="F1567" s="19">
        <v>1</v>
      </c>
      <c r="G1567" s="19">
        <v>212.97</v>
      </c>
      <c r="H1567" s="19" t="s">
        <v>52</v>
      </c>
      <c r="I1567" s="19">
        <v>-25.56</v>
      </c>
      <c r="J1567" s="19">
        <v>-26.45</v>
      </c>
      <c r="K1567" s="19" t="s">
        <v>52</v>
      </c>
      <c r="L1567" s="19">
        <v>160.96</v>
      </c>
      <c r="M1567" s="2" t="s">
        <v>53</v>
      </c>
      <c r="N1567" s="2" t="s">
        <v>8058</v>
      </c>
      <c r="O1567" s="2" t="s">
        <v>3538</v>
      </c>
      <c r="P1567" s="2" t="s">
        <v>3539</v>
      </c>
      <c r="Q1567" s="2" t="s">
        <v>53</v>
      </c>
      <c r="R1567" s="19">
        <v>212.97</v>
      </c>
      <c r="S1567" s="19" t="s">
        <v>161</v>
      </c>
      <c r="T1567" s="2" t="s">
        <v>77</v>
      </c>
      <c r="U1567" s="2" t="s">
        <v>15797</v>
      </c>
      <c r="V1567" s="2" t="s">
        <v>15798</v>
      </c>
      <c r="W1567" s="2" t="s">
        <v>15799</v>
      </c>
      <c r="X1567" s="2" t="s">
        <v>53</v>
      </c>
      <c r="Y1567" s="2" t="s">
        <v>15797</v>
      </c>
      <c r="Z1567" s="2" t="s">
        <v>15800</v>
      </c>
      <c r="AA1567" s="2" t="s">
        <v>15801</v>
      </c>
      <c r="AB1567" s="2" t="s">
        <v>15802</v>
      </c>
      <c r="AC1567" s="2" t="s">
        <v>97</v>
      </c>
      <c r="AD1567" s="2" t="s">
        <v>15803</v>
      </c>
      <c r="AE1567" s="2" t="s">
        <v>65</v>
      </c>
      <c r="AF1567" s="2" t="s">
        <v>86</v>
      </c>
      <c r="AG1567" s="2" t="s">
        <v>15804</v>
      </c>
      <c r="AH1567" s="2" t="s">
        <v>15805</v>
      </c>
      <c r="AI1567" s="2" t="s">
        <v>67</v>
      </c>
      <c r="AJ1567" s="2" t="s">
        <v>15806</v>
      </c>
      <c r="AK1567" s="2" t="s">
        <v>53</v>
      </c>
      <c r="AL1567" s="2" t="s">
        <v>53</v>
      </c>
      <c r="AM1567" s="2" t="s">
        <v>53</v>
      </c>
      <c r="AN1567" s="2" t="s">
        <v>53</v>
      </c>
      <c r="AO1567" s="2" t="s">
        <v>53</v>
      </c>
      <c r="AP1567" s="2" t="s">
        <v>53</v>
      </c>
      <c r="AQ1567" s="2" t="s">
        <v>53</v>
      </c>
      <c r="AR1567" s="2" t="s">
        <v>69</v>
      </c>
      <c r="AS1567" s="2" t="s">
        <v>52</v>
      </c>
      <c r="AT1567" s="2" t="s">
        <v>69</v>
      </c>
    </row>
    <row r="1568" spans="1:46" ht="22.5" customHeight="1" x14ac:dyDescent="0.25">
      <c r="A1568" s="18" t="s">
        <v>15807</v>
      </c>
      <c r="B1568" s="2" t="s">
        <v>15808</v>
      </c>
      <c r="C1568" s="2" t="s">
        <v>344</v>
      </c>
      <c r="D1568" s="2" t="s">
        <v>14978</v>
      </c>
      <c r="E1568" s="2" t="s">
        <v>69</v>
      </c>
      <c r="F1568" s="19">
        <v>1</v>
      </c>
      <c r="G1568" s="19">
        <v>65.900000000000006</v>
      </c>
      <c r="H1568" s="19">
        <v>9.9</v>
      </c>
      <c r="I1568" s="19">
        <v>-16.7</v>
      </c>
      <c r="J1568" s="19">
        <v>-9.9</v>
      </c>
      <c r="K1568" s="19" t="s">
        <v>52</v>
      </c>
      <c r="L1568" s="19">
        <v>49.2</v>
      </c>
      <c r="M1568" s="2" t="s">
        <v>51</v>
      </c>
      <c r="N1568" s="2" t="s">
        <v>1363</v>
      </c>
      <c r="O1568" s="2" t="s">
        <v>2714</v>
      </c>
      <c r="P1568" s="2" t="s">
        <v>2715</v>
      </c>
      <c r="Q1568" s="2" t="s">
        <v>53</v>
      </c>
      <c r="R1568" s="19">
        <v>65.900000000000006</v>
      </c>
      <c r="S1568" s="19" t="s">
        <v>57</v>
      </c>
      <c r="T1568" s="2" t="s">
        <v>58</v>
      </c>
      <c r="U1568" s="2" t="s">
        <v>53</v>
      </c>
      <c r="V1568" s="2" t="s">
        <v>53</v>
      </c>
      <c r="W1568" s="2" t="s">
        <v>53</v>
      </c>
      <c r="X1568" s="2" t="s">
        <v>53</v>
      </c>
      <c r="Y1568" s="2" t="s">
        <v>15809</v>
      </c>
      <c r="Z1568" s="2" t="s">
        <v>15810</v>
      </c>
      <c r="AA1568" s="2" t="s">
        <v>15811</v>
      </c>
      <c r="AB1568" s="2" t="s">
        <v>15812</v>
      </c>
      <c r="AC1568" s="2" t="s">
        <v>182</v>
      </c>
      <c r="AD1568" s="2" t="s">
        <v>15813</v>
      </c>
      <c r="AE1568" s="2" t="s">
        <v>65</v>
      </c>
      <c r="AF1568" s="2" t="s">
        <v>66</v>
      </c>
      <c r="AG1568" s="2" t="s">
        <v>15785</v>
      </c>
      <c r="AH1568" s="2" t="s">
        <v>15814</v>
      </c>
      <c r="AI1568" s="2" t="s">
        <v>67</v>
      </c>
      <c r="AJ1568" s="2" t="s">
        <v>15815</v>
      </c>
      <c r="AK1568" s="2" t="s">
        <v>53</v>
      </c>
      <c r="AL1568" s="2" t="s">
        <v>53</v>
      </c>
      <c r="AM1568" s="2" t="s">
        <v>53</v>
      </c>
      <c r="AN1568" s="2" t="s">
        <v>53</v>
      </c>
      <c r="AO1568" s="2" t="s">
        <v>53</v>
      </c>
      <c r="AP1568" s="2" t="s">
        <v>53</v>
      </c>
      <c r="AQ1568" s="2" t="s">
        <v>53</v>
      </c>
      <c r="AR1568" s="2" t="s">
        <v>69</v>
      </c>
      <c r="AS1568" s="2" t="s">
        <v>52</v>
      </c>
      <c r="AT1568" s="2" t="s">
        <v>69</v>
      </c>
    </row>
    <row r="1569" spans="1:46" ht="22.5" customHeight="1" x14ac:dyDescent="0.25">
      <c r="A1569" s="18" t="s">
        <v>15816</v>
      </c>
      <c r="B1569" s="2" t="s">
        <v>15817</v>
      </c>
      <c r="C1569" s="2" t="s">
        <v>344</v>
      </c>
      <c r="D1569" s="2" t="s">
        <v>14978</v>
      </c>
      <c r="E1569" s="2" t="s">
        <v>69</v>
      </c>
      <c r="F1569" s="19">
        <v>1</v>
      </c>
      <c r="G1569" s="19">
        <v>189.99</v>
      </c>
      <c r="H1569" s="19" t="s">
        <v>52</v>
      </c>
      <c r="I1569" s="19">
        <v>-32.299999999999997</v>
      </c>
      <c r="J1569" s="19">
        <v>-20.45</v>
      </c>
      <c r="K1569" s="19" t="s">
        <v>52</v>
      </c>
      <c r="L1569" s="19">
        <v>137.24</v>
      </c>
      <c r="M1569" s="2" t="s">
        <v>51</v>
      </c>
      <c r="N1569" s="2" t="s">
        <v>54</v>
      </c>
      <c r="O1569" s="2" t="s">
        <v>2203</v>
      </c>
      <c r="P1569" s="2" t="s">
        <v>2204</v>
      </c>
      <c r="Q1569" s="2" t="s">
        <v>53</v>
      </c>
      <c r="R1569" s="19">
        <v>189.99</v>
      </c>
      <c r="S1569" s="19" t="s">
        <v>57</v>
      </c>
      <c r="T1569" s="2" t="s">
        <v>58</v>
      </c>
      <c r="U1569" s="2" t="s">
        <v>53</v>
      </c>
      <c r="V1569" s="2" t="s">
        <v>53</v>
      </c>
      <c r="W1569" s="2" t="s">
        <v>53</v>
      </c>
      <c r="X1569" s="2" t="s">
        <v>53</v>
      </c>
      <c r="Y1569" s="2" t="s">
        <v>15818</v>
      </c>
      <c r="Z1569" s="2" t="s">
        <v>15819</v>
      </c>
      <c r="AA1569" s="2" t="s">
        <v>15820</v>
      </c>
      <c r="AB1569" s="2" t="s">
        <v>15821</v>
      </c>
      <c r="AC1569" s="2" t="s">
        <v>124</v>
      </c>
      <c r="AD1569" s="2" t="s">
        <v>15822</v>
      </c>
      <c r="AE1569" s="2" t="s">
        <v>65</v>
      </c>
      <c r="AF1569" s="2" t="s">
        <v>66</v>
      </c>
      <c r="AG1569" s="2" t="s">
        <v>15823</v>
      </c>
      <c r="AH1569" s="2" t="s">
        <v>15824</v>
      </c>
      <c r="AI1569" s="2" t="s">
        <v>67</v>
      </c>
      <c r="AJ1569" s="2" t="s">
        <v>15825</v>
      </c>
      <c r="AK1569" s="2" t="s">
        <v>53</v>
      </c>
      <c r="AL1569" s="2" t="s">
        <v>53</v>
      </c>
      <c r="AM1569" s="2" t="s">
        <v>53</v>
      </c>
      <c r="AN1569" s="2" t="s">
        <v>53</v>
      </c>
      <c r="AO1569" s="2" t="s">
        <v>53</v>
      </c>
      <c r="AP1569" s="2" t="s">
        <v>53</v>
      </c>
      <c r="AQ1569" s="2" t="s">
        <v>53</v>
      </c>
      <c r="AR1569" s="2" t="s">
        <v>69</v>
      </c>
      <c r="AS1569" s="2" t="s">
        <v>52</v>
      </c>
      <c r="AT1569" s="2" t="s">
        <v>69</v>
      </c>
    </row>
    <row r="1570" spans="1:46" ht="22.5" customHeight="1" x14ac:dyDescent="0.25">
      <c r="A1570" s="18" t="s">
        <v>15826</v>
      </c>
      <c r="B1570" s="2" t="s">
        <v>15827</v>
      </c>
      <c r="C1570" s="2" t="s">
        <v>344</v>
      </c>
      <c r="D1570" s="2" t="s">
        <v>13798</v>
      </c>
      <c r="E1570" s="2" t="s">
        <v>69</v>
      </c>
      <c r="F1570" s="19">
        <v>1</v>
      </c>
      <c r="G1570" s="19">
        <v>47.99</v>
      </c>
      <c r="H1570" s="19">
        <v>9.24</v>
      </c>
      <c r="I1570" s="19">
        <v>-13.66</v>
      </c>
      <c r="J1570" s="19">
        <v>-9.24</v>
      </c>
      <c r="K1570" s="19" t="s">
        <v>52</v>
      </c>
      <c r="L1570" s="19">
        <v>34.33</v>
      </c>
      <c r="M1570" s="2" t="s">
        <v>51</v>
      </c>
      <c r="N1570" s="2" t="s">
        <v>15828</v>
      </c>
      <c r="O1570" s="2" t="s">
        <v>15829</v>
      </c>
      <c r="P1570" s="2" t="s">
        <v>15830</v>
      </c>
      <c r="Q1570" s="2" t="s">
        <v>53</v>
      </c>
      <c r="R1570" s="19">
        <v>47.99</v>
      </c>
      <c r="S1570" s="19" t="s">
        <v>57</v>
      </c>
      <c r="T1570" s="2" t="s">
        <v>77</v>
      </c>
      <c r="U1570" s="2" t="s">
        <v>15831</v>
      </c>
      <c r="V1570" s="2" t="s">
        <v>15832</v>
      </c>
      <c r="W1570" s="2" t="s">
        <v>15833</v>
      </c>
      <c r="X1570" s="2" t="s">
        <v>53</v>
      </c>
      <c r="Y1570" s="2" t="s">
        <v>15831</v>
      </c>
      <c r="Z1570" s="2" t="s">
        <v>15834</v>
      </c>
      <c r="AA1570" s="2" t="s">
        <v>15835</v>
      </c>
      <c r="AB1570" s="2" t="s">
        <v>10218</v>
      </c>
      <c r="AC1570" s="2" t="s">
        <v>124</v>
      </c>
      <c r="AD1570" s="2" t="s">
        <v>15836</v>
      </c>
      <c r="AE1570" s="2" t="s">
        <v>65</v>
      </c>
      <c r="AF1570" s="2" t="s">
        <v>86</v>
      </c>
      <c r="AG1570" s="2" t="s">
        <v>15837</v>
      </c>
      <c r="AH1570" s="2" t="s">
        <v>15838</v>
      </c>
      <c r="AI1570" s="2" t="s">
        <v>67</v>
      </c>
      <c r="AJ1570" s="2" t="s">
        <v>15839</v>
      </c>
      <c r="AK1570" s="2" t="s">
        <v>53</v>
      </c>
      <c r="AL1570" s="2" t="s">
        <v>53</v>
      </c>
      <c r="AM1570" s="2" t="s">
        <v>53</v>
      </c>
      <c r="AN1570" s="2" t="s">
        <v>53</v>
      </c>
      <c r="AO1570" s="2" t="s">
        <v>53</v>
      </c>
      <c r="AP1570" s="2" t="s">
        <v>53</v>
      </c>
      <c r="AQ1570" s="2" t="s">
        <v>53</v>
      </c>
      <c r="AR1570" s="2" t="s">
        <v>69</v>
      </c>
      <c r="AS1570" s="2" t="s">
        <v>52</v>
      </c>
      <c r="AT1570" s="2" t="s">
        <v>69</v>
      </c>
    </row>
    <row r="1571" spans="1:46" ht="22.5" customHeight="1" x14ac:dyDescent="0.25">
      <c r="A1571" s="18" t="s">
        <v>15840</v>
      </c>
      <c r="B1571" s="2" t="s">
        <v>15841</v>
      </c>
      <c r="C1571" s="2" t="s">
        <v>344</v>
      </c>
      <c r="D1571" s="2" t="s">
        <v>13798</v>
      </c>
      <c r="E1571" s="2" t="s">
        <v>51</v>
      </c>
      <c r="F1571" s="19">
        <v>1</v>
      </c>
      <c r="G1571" s="19">
        <v>54.87</v>
      </c>
      <c r="H1571" s="19">
        <v>11.25</v>
      </c>
      <c r="I1571" s="19">
        <v>-12.08</v>
      </c>
      <c r="J1571" s="19">
        <v>-11.25</v>
      </c>
      <c r="K1571" s="19" t="s">
        <v>52</v>
      </c>
      <c r="L1571" s="19">
        <v>42.79</v>
      </c>
      <c r="M1571" s="2" t="s">
        <v>51</v>
      </c>
      <c r="N1571" s="2" t="s">
        <v>309</v>
      </c>
      <c r="O1571" s="2" t="s">
        <v>390</v>
      </c>
      <c r="P1571" s="2" t="s">
        <v>311</v>
      </c>
      <c r="Q1571" s="2" t="s">
        <v>53</v>
      </c>
      <c r="R1571" s="19">
        <v>54.87</v>
      </c>
      <c r="S1571" s="19" t="s">
        <v>161</v>
      </c>
      <c r="T1571" s="2" t="s">
        <v>58</v>
      </c>
      <c r="U1571" s="2" t="s">
        <v>53</v>
      </c>
      <c r="V1571" s="2" t="s">
        <v>53</v>
      </c>
      <c r="W1571" s="2" t="s">
        <v>53</v>
      </c>
      <c r="X1571" s="2" t="s">
        <v>53</v>
      </c>
      <c r="Y1571" s="2" t="s">
        <v>15842</v>
      </c>
      <c r="Z1571" s="2" t="s">
        <v>15843</v>
      </c>
      <c r="AA1571" s="2" t="s">
        <v>15844</v>
      </c>
      <c r="AB1571" s="2" t="s">
        <v>15845</v>
      </c>
      <c r="AC1571" s="2" t="s">
        <v>182</v>
      </c>
      <c r="AD1571" s="2" t="s">
        <v>15846</v>
      </c>
      <c r="AE1571" s="2" t="s">
        <v>65</v>
      </c>
      <c r="AF1571" s="2" t="s">
        <v>66</v>
      </c>
      <c r="AG1571" s="2" t="s">
        <v>15847</v>
      </c>
      <c r="AH1571" s="2" t="s">
        <v>15848</v>
      </c>
      <c r="AI1571" s="2" t="s">
        <v>67</v>
      </c>
      <c r="AJ1571" s="2" t="s">
        <v>15849</v>
      </c>
      <c r="AK1571" s="2" t="s">
        <v>53</v>
      </c>
      <c r="AL1571" s="2" t="s">
        <v>53</v>
      </c>
      <c r="AM1571" s="2" t="s">
        <v>53</v>
      </c>
      <c r="AN1571" s="2" t="s">
        <v>53</v>
      </c>
      <c r="AO1571" s="2" t="s">
        <v>53</v>
      </c>
      <c r="AP1571" s="2" t="s">
        <v>53</v>
      </c>
      <c r="AQ1571" s="2" t="s">
        <v>53</v>
      </c>
      <c r="AR1571" s="2" t="s">
        <v>69</v>
      </c>
      <c r="AS1571" s="2" t="s">
        <v>52</v>
      </c>
      <c r="AT1571" s="2" t="s">
        <v>69</v>
      </c>
    </row>
    <row r="1572" spans="1:46" ht="22.5" customHeight="1" x14ac:dyDescent="0.25">
      <c r="A1572" s="18" t="s">
        <v>15850</v>
      </c>
      <c r="B1572" s="2" t="s">
        <v>15851</v>
      </c>
      <c r="C1572" s="2" t="s">
        <v>1272</v>
      </c>
      <c r="D1572" s="2" t="s">
        <v>3325</v>
      </c>
      <c r="E1572" s="2" t="s">
        <v>69</v>
      </c>
      <c r="F1572" s="19">
        <v>0</v>
      </c>
      <c r="G1572" s="19">
        <v>380</v>
      </c>
      <c r="H1572" s="19">
        <v>34.049999999999997</v>
      </c>
      <c r="I1572" s="19">
        <v>-64.599999999999994</v>
      </c>
      <c r="J1572" s="19">
        <v>-73</v>
      </c>
      <c r="K1572" s="19">
        <v>-276.45</v>
      </c>
      <c r="L1572" s="19">
        <v>0</v>
      </c>
      <c r="M1572" s="2" t="s">
        <v>53</v>
      </c>
      <c r="N1572" s="2" t="s">
        <v>15852</v>
      </c>
      <c r="O1572" s="2" t="s">
        <v>15853</v>
      </c>
      <c r="P1572" s="2" t="s">
        <v>15854</v>
      </c>
      <c r="Q1572" s="2" t="s">
        <v>53</v>
      </c>
      <c r="R1572" s="19">
        <v>380</v>
      </c>
      <c r="S1572" s="19" t="s">
        <v>57</v>
      </c>
      <c r="T1572" s="2" t="s">
        <v>77</v>
      </c>
      <c r="U1572" s="2" t="s">
        <v>15855</v>
      </c>
      <c r="V1572" s="2" t="s">
        <v>15856</v>
      </c>
      <c r="W1572" s="2" t="s">
        <v>15857</v>
      </c>
      <c r="X1572" s="2" t="s">
        <v>53</v>
      </c>
      <c r="Y1572" s="2" t="s">
        <v>15855</v>
      </c>
      <c r="Z1572" s="2" t="s">
        <v>15858</v>
      </c>
      <c r="AA1572" s="2" t="s">
        <v>53</v>
      </c>
      <c r="AB1572" s="2" t="s">
        <v>15859</v>
      </c>
      <c r="AC1572" s="2" t="s">
        <v>3183</v>
      </c>
      <c r="AD1572" s="2" t="s">
        <v>15860</v>
      </c>
      <c r="AE1572" s="2" t="s">
        <v>65</v>
      </c>
      <c r="AF1572" s="2" t="s">
        <v>86</v>
      </c>
      <c r="AG1572" s="2" t="s">
        <v>53</v>
      </c>
      <c r="AH1572" s="2" t="s">
        <v>53</v>
      </c>
      <c r="AI1572" s="2" t="s">
        <v>67</v>
      </c>
      <c r="AJ1572" s="2" t="s">
        <v>53</v>
      </c>
      <c r="AK1572" s="2" t="s">
        <v>53</v>
      </c>
      <c r="AL1572" s="2" t="s">
        <v>53</v>
      </c>
      <c r="AM1572" s="2" t="s">
        <v>53</v>
      </c>
      <c r="AN1572" s="2" t="s">
        <v>53</v>
      </c>
      <c r="AO1572" s="2" t="s">
        <v>53</v>
      </c>
      <c r="AP1572" s="2" t="s">
        <v>53</v>
      </c>
      <c r="AQ1572" s="2" t="s">
        <v>53</v>
      </c>
      <c r="AR1572" s="2" t="s">
        <v>69</v>
      </c>
      <c r="AS1572" s="2" t="s">
        <v>52</v>
      </c>
      <c r="AT1572" s="2" t="s">
        <v>69</v>
      </c>
    </row>
    <row r="1573" spans="1:46" ht="22.5" customHeight="1" x14ac:dyDescent="0.25">
      <c r="A1573" s="18" t="s">
        <v>15861</v>
      </c>
      <c r="B1573" s="2" t="s">
        <v>15862</v>
      </c>
      <c r="C1573" s="2" t="s">
        <v>344</v>
      </c>
      <c r="D1573" s="2" t="s">
        <v>14978</v>
      </c>
      <c r="E1573" s="2" t="s">
        <v>51</v>
      </c>
      <c r="F1573" s="19">
        <v>1</v>
      </c>
      <c r="G1573" s="19">
        <v>47.9</v>
      </c>
      <c r="H1573" s="19" t="s">
        <v>52</v>
      </c>
      <c r="I1573" s="19">
        <v>-13.64</v>
      </c>
      <c r="J1573" s="19" t="s">
        <v>52</v>
      </c>
      <c r="K1573" s="19" t="s">
        <v>52</v>
      </c>
      <c r="L1573" s="19">
        <v>34.26</v>
      </c>
      <c r="M1573" s="2" t="s">
        <v>53</v>
      </c>
      <c r="N1573" s="2" t="s">
        <v>2726</v>
      </c>
      <c r="O1573" s="2" t="s">
        <v>2727</v>
      </c>
      <c r="P1573" s="2" t="s">
        <v>2728</v>
      </c>
      <c r="Q1573" s="2" t="s">
        <v>53</v>
      </c>
      <c r="R1573" s="19">
        <v>47.9</v>
      </c>
      <c r="S1573" s="19" t="s">
        <v>57</v>
      </c>
      <c r="T1573" s="2" t="s">
        <v>58</v>
      </c>
      <c r="U1573" s="2" t="s">
        <v>53</v>
      </c>
      <c r="V1573" s="2" t="s">
        <v>53</v>
      </c>
      <c r="W1573" s="2" t="s">
        <v>53</v>
      </c>
      <c r="X1573" s="2" t="s">
        <v>53</v>
      </c>
      <c r="Y1573" s="2" t="s">
        <v>15863</v>
      </c>
      <c r="Z1573" s="2" t="s">
        <v>15864</v>
      </c>
      <c r="AA1573" s="2" t="s">
        <v>15865</v>
      </c>
      <c r="AB1573" s="2" t="s">
        <v>3579</v>
      </c>
      <c r="AC1573" s="2" t="s">
        <v>84</v>
      </c>
      <c r="AD1573" s="2" t="s">
        <v>15866</v>
      </c>
      <c r="AE1573" s="2" t="s">
        <v>65</v>
      </c>
      <c r="AF1573" s="2" t="s">
        <v>66</v>
      </c>
      <c r="AG1573" s="2" t="s">
        <v>15867</v>
      </c>
      <c r="AH1573" s="2" t="s">
        <v>15868</v>
      </c>
      <c r="AI1573" s="2" t="s">
        <v>67</v>
      </c>
      <c r="AJ1573" s="2" t="s">
        <v>15869</v>
      </c>
      <c r="AK1573" s="2" t="s">
        <v>53</v>
      </c>
      <c r="AL1573" s="2" t="s">
        <v>53</v>
      </c>
      <c r="AM1573" s="2" t="s">
        <v>53</v>
      </c>
      <c r="AN1573" s="2" t="s">
        <v>53</v>
      </c>
      <c r="AO1573" s="2" t="s">
        <v>53</v>
      </c>
      <c r="AP1573" s="2" t="s">
        <v>53</v>
      </c>
      <c r="AQ1573" s="2" t="s">
        <v>53</v>
      </c>
      <c r="AR1573" s="2" t="s">
        <v>69</v>
      </c>
      <c r="AS1573" s="2" t="s">
        <v>52</v>
      </c>
      <c r="AT1573" s="2" t="s">
        <v>69</v>
      </c>
    </row>
    <row r="1574" spans="1:46" ht="22.5" customHeight="1" x14ac:dyDescent="0.25">
      <c r="A1574" s="18" t="s">
        <v>15870</v>
      </c>
      <c r="B1574" s="2" t="s">
        <v>15862</v>
      </c>
      <c r="C1574" s="2" t="s">
        <v>344</v>
      </c>
      <c r="D1574" s="2" t="s">
        <v>10713</v>
      </c>
      <c r="E1574" s="2" t="s">
        <v>69</v>
      </c>
      <c r="F1574" s="19">
        <v>1</v>
      </c>
      <c r="G1574" s="19">
        <v>127.99</v>
      </c>
      <c r="H1574" s="19">
        <v>13.01</v>
      </c>
      <c r="I1574" s="19">
        <v>-21.76</v>
      </c>
      <c r="J1574" s="19">
        <v>-34.46</v>
      </c>
      <c r="K1574" s="19" t="s">
        <v>52</v>
      </c>
      <c r="L1574" s="19">
        <v>84.78</v>
      </c>
      <c r="M1574" s="2" t="s">
        <v>53</v>
      </c>
      <c r="N1574" s="2" t="s">
        <v>15871</v>
      </c>
      <c r="O1574" s="2" t="s">
        <v>15872</v>
      </c>
      <c r="P1574" s="2" t="s">
        <v>15873</v>
      </c>
      <c r="Q1574" s="2" t="s">
        <v>53</v>
      </c>
      <c r="R1574" s="19">
        <v>127.99</v>
      </c>
      <c r="S1574" s="19" t="s">
        <v>57</v>
      </c>
      <c r="T1574" s="2" t="s">
        <v>77</v>
      </c>
      <c r="U1574" s="2" t="s">
        <v>15874</v>
      </c>
      <c r="V1574" s="2" t="s">
        <v>15875</v>
      </c>
      <c r="W1574" s="2" t="s">
        <v>15876</v>
      </c>
      <c r="X1574" s="2" t="s">
        <v>53</v>
      </c>
      <c r="Y1574" s="2" t="s">
        <v>15874</v>
      </c>
      <c r="Z1574" s="2" t="s">
        <v>15877</v>
      </c>
      <c r="AA1574" s="2" t="s">
        <v>15878</v>
      </c>
      <c r="AB1574" s="2" t="s">
        <v>4032</v>
      </c>
      <c r="AC1574" s="2" t="s">
        <v>182</v>
      </c>
      <c r="AD1574" s="2" t="s">
        <v>4033</v>
      </c>
      <c r="AE1574" s="2" t="s">
        <v>65</v>
      </c>
      <c r="AF1574" s="2" t="s">
        <v>86</v>
      </c>
      <c r="AG1574" s="2" t="s">
        <v>15879</v>
      </c>
      <c r="AH1574" s="2" t="s">
        <v>15880</v>
      </c>
      <c r="AI1574" s="2" t="s">
        <v>67</v>
      </c>
      <c r="AJ1574" s="2" t="s">
        <v>15881</v>
      </c>
      <c r="AK1574" s="2" t="s">
        <v>53</v>
      </c>
      <c r="AL1574" s="2" t="s">
        <v>53</v>
      </c>
      <c r="AM1574" s="2" t="s">
        <v>53</v>
      </c>
      <c r="AN1574" s="2" t="s">
        <v>53</v>
      </c>
      <c r="AO1574" s="2" t="s">
        <v>53</v>
      </c>
      <c r="AP1574" s="2" t="s">
        <v>53</v>
      </c>
      <c r="AQ1574" s="2" t="s">
        <v>53</v>
      </c>
      <c r="AR1574" s="2" t="s">
        <v>69</v>
      </c>
      <c r="AS1574" s="2" t="s">
        <v>52</v>
      </c>
      <c r="AT1574" s="2" t="s">
        <v>69</v>
      </c>
    </row>
    <row r="1575" spans="1:46" ht="22.5" customHeight="1" x14ac:dyDescent="0.25">
      <c r="A1575" s="18" t="s">
        <v>15882</v>
      </c>
      <c r="B1575" s="2" t="s">
        <v>15883</v>
      </c>
      <c r="C1575" s="2" t="s">
        <v>344</v>
      </c>
      <c r="D1575" s="2" t="s">
        <v>14978</v>
      </c>
      <c r="E1575" s="2" t="s">
        <v>69</v>
      </c>
      <c r="F1575" s="19">
        <v>1</v>
      </c>
      <c r="G1575" s="19">
        <v>23</v>
      </c>
      <c r="H1575" s="19">
        <v>22.6</v>
      </c>
      <c r="I1575" s="19">
        <v>-9.41</v>
      </c>
      <c r="J1575" s="19">
        <v>-22.6</v>
      </c>
      <c r="K1575" s="19" t="s">
        <v>52</v>
      </c>
      <c r="L1575" s="19">
        <v>13.59</v>
      </c>
      <c r="M1575" s="2" t="s">
        <v>53</v>
      </c>
      <c r="N1575" s="2" t="s">
        <v>524</v>
      </c>
      <c r="O1575" s="2" t="s">
        <v>6389</v>
      </c>
      <c r="P1575" s="2" t="s">
        <v>6390</v>
      </c>
      <c r="Q1575" s="2" t="s">
        <v>53</v>
      </c>
      <c r="R1575" s="19">
        <v>23</v>
      </c>
      <c r="S1575" s="19" t="s">
        <v>57</v>
      </c>
      <c r="T1575" s="2" t="s">
        <v>58</v>
      </c>
      <c r="U1575" s="2" t="s">
        <v>53</v>
      </c>
      <c r="V1575" s="2" t="s">
        <v>53</v>
      </c>
      <c r="W1575" s="2" t="s">
        <v>53</v>
      </c>
      <c r="X1575" s="2" t="s">
        <v>53</v>
      </c>
      <c r="Y1575" s="2" t="s">
        <v>15884</v>
      </c>
      <c r="Z1575" s="2" t="s">
        <v>15885</v>
      </c>
      <c r="AA1575" s="2" t="s">
        <v>15886</v>
      </c>
      <c r="AB1575" s="2" t="s">
        <v>1209</v>
      </c>
      <c r="AC1575" s="2" t="s">
        <v>124</v>
      </c>
      <c r="AD1575" s="2" t="s">
        <v>15887</v>
      </c>
      <c r="AE1575" s="2" t="s">
        <v>65</v>
      </c>
      <c r="AF1575" s="2" t="s">
        <v>66</v>
      </c>
      <c r="AG1575" s="2" t="s">
        <v>15888</v>
      </c>
      <c r="AH1575" s="2" t="s">
        <v>15889</v>
      </c>
      <c r="AI1575" s="2" t="s">
        <v>67</v>
      </c>
      <c r="AJ1575" s="2" t="s">
        <v>15890</v>
      </c>
      <c r="AK1575" s="2" t="s">
        <v>53</v>
      </c>
      <c r="AL1575" s="2" t="s">
        <v>53</v>
      </c>
      <c r="AM1575" s="2" t="s">
        <v>53</v>
      </c>
      <c r="AN1575" s="2" t="s">
        <v>53</v>
      </c>
      <c r="AO1575" s="2" t="s">
        <v>53</v>
      </c>
      <c r="AP1575" s="2" t="s">
        <v>53</v>
      </c>
      <c r="AQ1575" s="2" t="s">
        <v>53</v>
      </c>
      <c r="AR1575" s="2" t="s">
        <v>69</v>
      </c>
      <c r="AS1575" s="2" t="s">
        <v>52</v>
      </c>
      <c r="AT1575" s="2" t="s">
        <v>69</v>
      </c>
    </row>
    <row r="1576" spans="1:46" ht="22.5" customHeight="1" x14ac:dyDescent="0.25">
      <c r="A1576" s="18" t="s">
        <v>15891</v>
      </c>
      <c r="B1576" s="2" t="s">
        <v>15892</v>
      </c>
      <c r="C1576" s="2" t="s">
        <v>344</v>
      </c>
      <c r="D1576" s="2" t="s">
        <v>13798</v>
      </c>
      <c r="E1576" s="2" t="s">
        <v>69</v>
      </c>
      <c r="F1576" s="19">
        <v>1</v>
      </c>
      <c r="G1576" s="19">
        <v>29.7</v>
      </c>
      <c r="H1576" s="19">
        <v>13.5</v>
      </c>
      <c r="I1576" s="19">
        <v>-9.06</v>
      </c>
      <c r="J1576" s="19">
        <v>-13.5</v>
      </c>
      <c r="K1576" s="19" t="s">
        <v>52</v>
      </c>
      <c r="L1576" s="19">
        <v>20.64</v>
      </c>
      <c r="M1576" s="2" t="s">
        <v>53</v>
      </c>
      <c r="N1576" s="2" t="s">
        <v>1669</v>
      </c>
      <c r="O1576" s="2" t="s">
        <v>1670</v>
      </c>
      <c r="P1576" s="2" t="s">
        <v>1671</v>
      </c>
      <c r="Q1576" s="2" t="s">
        <v>53</v>
      </c>
      <c r="R1576" s="19">
        <v>29.7</v>
      </c>
      <c r="S1576" s="19" t="s">
        <v>161</v>
      </c>
      <c r="T1576" s="2" t="s">
        <v>77</v>
      </c>
      <c r="U1576" s="2" t="s">
        <v>15893</v>
      </c>
      <c r="V1576" s="2" t="s">
        <v>15894</v>
      </c>
      <c r="W1576" s="2" t="s">
        <v>15895</v>
      </c>
      <c r="X1576" s="2" t="s">
        <v>53</v>
      </c>
      <c r="Y1576" s="2" t="s">
        <v>15893</v>
      </c>
      <c r="Z1576" s="2" t="s">
        <v>15896</v>
      </c>
      <c r="AA1576" s="2" t="s">
        <v>15897</v>
      </c>
      <c r="AB1576" s="2" t="s">
        <v>504</v>
      </c>
      <c r="AC1576" s="2" t="s">
        <v>84</v>
      </c>
      <c r="AD1576" s="2" t="s">
        <v>15898</v>
      </c>
      <c r="AE1576" s="2" t="s">
        <v>65</v>
      </c>
      <c r="AF1576" s="2" t="s">
        <v>86</v>
      </c>
      <c r="AG1576" s="2" t="s">
        <v>15019</v>
      </c>
      <c r="AH1576" s="2" t="s">
        <v>15899</v>
      </c>
      <c r="AI1576" s="2" t="s">
        <v>67</v>
      </c>
      <c r="AJ1576" s="2" t="s">
        <v>15900</v>
      </c>
      <c r="AK1576" s="2" t="s">
        <v>53</v>
      </c>
      <c r="AL1576" s="2" t="s">
        <v>53</v>
      </c>
      <c r="AM1576" s="2" t="s">
        <v>53</v>
      </c>
      <c r="AN1576" s="2" t="s">
        <v>53</v>
      </c>
      <c r="AO1576" s="2" t="s">
        <v>53</v>
      </c>
      <c r="AP1576" s="2" t="s">
        <v>53</v>
      </c>
      <c r="AQ1576" s="2" t="s">
        <v>53</v>
      </c>
      <c r="AR1576" s="2" t="s">
        <v>69</v>
      </c>
      <c r="AS1576" s="2" t="s">
        <v>52</v>
      </c>
      <c r="AT1576" s="2" t="s">
        <v>69</v>
      </c>
    </row>
    <row r="1577" spans="1:46" ht="22.5" customHeight="1" x14ac:dyDescent="0.25">
      <c r="A1577" s="18" t="s">
        <v>15901</v>
      </c>
      <c r="B1577" s="2" t="s">
        <v>15902</v>
      </c>
      <c r="C1577" s="2" t="s">
        <v>344</v>
      </c>
      <c r="D1577" s="2" t="s">
        <v>10713</v>
      </c>
      <c r="E1577" s="2" t="s">
        <v>69</v>
      </c>
      <c r="F1577" s="19">
        <v>1</v>
      </c>
      <c r="G1577" s="19">
        <v>25.9</v>
      </c>
      <c r="H1577" s="19">
        <v>35.299999999999997</v>
      </c>
      <c r="I1577" s="19">
        <v>-9.9</v>
      </c>
      <c r="J1577" s="19">
        <v>-35.299999999999997</v>
      </c>
      <c r="K1577" s="19" t="s">
        <v>52</v>
      </c>
      <c r="L1577" s="19">
        <v>16</v>
      </c>
      <c r="M1577" s="2" t="s">
        <v>53</v>
      </c>
      <c r="N1577" s="2" t="s">
        <v>1879</v>
      </c>
      <c r="O1577" s="2" t="s">
        <v>1880</v>
      </c>
      <c r="P1577" s="2" t="s">
        <v>1881</v>
      </c>
      <c r="Q1577" s="2" t="s">
        <v>53</v>
      </c>
      <c r="R1577" s="19">
        <v>25.9</v>
      </c>
      <c r="S1577" s="19" t="s">
        <v>57</v>
      </c>
      <c r="T1577" s="2" t="s">
        <v>58</v>
      </c>
      <c r="U1577" s="2" t="s">
        <v>53</v>
      </c>
      <c r="V1577" s="2" t="s">
        <v>53</v>
      </c>
      <c r="W1577" s="2" t="s">
        <v>53</v>
      </c>
      <c r="X1577" s="2" t="s">
        <v>53</v>
      </c>
      <c r="Y1577" s="2" t="s">
        <v>15903</v>
      </c>
      <c r="Z1577" s="2" t="s">
        <v>15904</v>
      </c>
      <c r="AA1577" s="2" t="s">
        <v>15905</v>
      </c>
      <c r="AB1577" s="2" t="s">
        <v>6495</v>
      </c>
      <c r="AC1577" s="2" t="s">
        <v>531</v>
      </c>
      <c r="AD1577" s="2" t="s">
        <v>15906</v>
      </c>
      <c r="AE1577" s="2" t="s">
        <v>65</v>
      </c>
      <c r="AF1577" s="2" t="s">
        <v>66</v>
      </c>
      <c r="AG1577" s="2" t="s">
        <v>15530</v>
      </c>
      <c r="AH1577" s="2" t="s">
        <v>11914</v>
      </c>
      <c r="AI1577" s="2" t="s">
        <v>67</v>
      </c>
      <c r="AJ1577" s="2" t="s">
        <v>15907</v>
      </c>
      <c r="AK1577" s="2" t="s">
        <v>53</v>
      </c>
      <c r="AL1577" s="2" t="s">
        <v>53</v>
      </c>
      <c r="AM1577" s="2" t="s">
        <v>53</v>
      </c>
      <c r="AN1577" s="2" t="s">
        <v>53</v>
      </c>
      <c r="AO1577" s="2" t="s">
        <v>53</v>
      </c>
      <c r="AP1577" s="2" t="s">
        <v>53</v>
      </c>
      <c r="AQ1577" s="2" t="s">
        <v>53</v>
      </c>
      <c r="AR1577" s="2" t="s">
        <v>69</v>
      </c>
      <c r="AS1577" s="2" t="s">
        <v>52</v>
      </c>
      <c r="AT1577" s="2" t="s">
        <v>69</v>
      </c>
    </row>
    <row r="1578" spans="1:46" ht="22.5" customHeight="1" x14ac:dyDescent="0.25">
      <c r="A1578" s="18" t="s">
        <v>15908</v>
      </c>
      <c r="B1578" s="2" t="s">
        <v>15909</v>
      </c>
      <c r="C1578" s="2" t="s">
        <v>344</v>
      </c>
      <c r="D1578" s="2" t="s">
        <v>9612</v>
      </c>
      <c r="E1578" s="2" t="s">
        <v>69</v>
      </c>
      <c r="F1578" s="19">
        <v>1</v>
      </c>
      <c r="G1578" s="19">
        <v>96.35</v>
      </c>
      <c r="H1578" s="19">
        <v>15.54</v>
      </c>
      <c r="I1578" s="19">
        <v>-16.38</v>
      </c>
      <c r="J1578" s="19">
        <v>-36.99</v>
      </c>
      <c r="K1578" s="19" t="s">
        <v>52</v>
      </c>
      <c r="L1578" s="19">
        <v>58.52</v>
      </c>
      <c r="M1578" s="2" t="s">
        <v>51</v>
      </c>
      <c r="N1578" s="2" t="s">
        <v>5875</v>
      </c>
      <c r="O1578" s="2" t="s">
        <v>15910</v>
      </c>
      <c r="P1578" s="2" t="s">
        <v>15911</v>
      </c>
      <c r="Q1578" s="2" t="s">
        <v>53</v>
      </c>
      <c r="R1578" s="19">
        <v>96.35</v>
      </c>
      <c r="S1578" s="19" t="s">
        <v>57</v>
      </c>
      <c r="T1578" s="2" t="s">
        <v>77</v>
      </c>
      <c r="U1578" s="2" t="s">
        <v>15912</v>
      </c>
      <c r="V1578" s="2" t="s">
        <v>15913</v>
      </c>
      <c r="W1578" s="2" t="s">
        <v>15914</v>
      </c>
      <c r="X1578" s="2" t="s">
        <v>53</v>
      </c>
      <c r="Y1578" s="2" t="s">
        <v>15912</v>
      </c>
      <c r="Z1578" s="2" t="s">
        <v>15915</v>
      </c>
      <c r="AA1578" s="2" t="s">
        <v>15916</v>
      </c>
      <c r="AB1578" s="2" t="s">
        <v>15917</v>
      </c>
      <c r="AC1578" s="2" t="s">
        <v>531</v>
      </c>
      <c r="AD1578" s="2" t="s">
        <v>15918</v>
      </c>
      <c r="AE1578" s="2" t="s">
        <v>65</v>
      </c>
      <c r="AF1578" s="2" t="s">
        <v>86</v>
      </c>
      <c r="AG1578" s="2" t="s">
        <v>15919</v>
      </c>
      <c r="AH1578" s="2" t="s">
        <v>15920</v>
      </c>
      <c r="AI1578" s="2" t="s">
        <v>67</v>
      </c>
      <c r="AJ1578" s="2" t="s">
        <v>15921</v>
      </c>
      <c r="AK1578" s="2" t="s">
        <v>53</v>
      </c>
      <c r="AL1578" s="2" t="s">
        <v>53</v>
      </c>
      <c r="AM1578" s="2" t="s">
        <v>53</v>
      </c>
      <c r="AN1578" s="2" t="s">
        <v>53</v>
      </c>
      <c r="AO1578" s="2" t="s">
        <v>53</v>
      </c>
      <c r="AP1578" s="2" t="s">
        <v>53</v>
      </c>
      <c r="AQ1578" s="2" t="s">
        <v>53</v>
      </c>
      <c r="AR1578" s="2" t="s">
        <v>69</v>
      </c>
      <c r="AS1578" s="2" t="s">
        <v>52</v>
      </c>
      <c r="AT1578" s="2" t="s">
        <v>69</v>
      </c>
    </row>
    <row r="1579" spans="1:46" ht="22.5" customHeight="1" x14ac:dyDescent="0.25">
      <c r="A1579" s="18" t="s">
        <v>15922</v>
      </c>
      <c r="B1579" s="2" t="s">
        <v>15923</v>
      </c>
      <c r="C1579" s="2" t="s">
        <v>344</v>
      </c>
      <c r="D1579" s="2" t="s">
        <v>9612</v>
      </c>
      <c r="E1579" s="2" t="s">
        <v>69</v>
      </c>
      <c r="F1579" s="19">
        <v>1</v>
      </c>
      <c r="G1579" s="19">
        <v>72.489999999999995</v>
      </c>
      <c r="H1579" s="19">
        <v>47.3</v>
      </c>
      <c r="I1579" s="19">
        <v>-17.82</v>
      </c>
      <c r="J1579" s="19">
        <v>-47.3</v>
      </c>
      <c r="K1579" s="19" t="s">
        <v>52</v>
      </c>
      <c r="L1579" s="19">
        <v>54.67</v>
      </c>
      <c r="M1579" s="2" t="s">
        <v>53</v>
      </c>
      <c r="N1579" s="2" t="s">
        <v>687</v>
      </c>
      <c r="O1579" s="2" t="s">
        <v>6920</v>
      </c>
      <c r="P1579" s="2" t="s">
        <v>4685</v>
      </c>
      <c r="Q1579" s="2" t="s">
        <v>53</v>
      </c>
      <c r="R1579" s="19">
        <v>72.489999999999995</v>
      </c>
      <c r="S1579" s="19" t="s">
        <v>57</v>
      </c>
      <c r="T1579" s="2" t="s">
        <v>77</v>
      </c>
      <c r="U1579" s="2" t="s">
        <v>15924</v>
      </c>
      <c r="V1579" s="2" t="s">
        <v>15925</v>
      </c>
      <c r="W1579" s="2" t="s">
        <v>15926</v>
      </c>
      <c r="X1579" s="2" t="s">
        <v>53</v>
      </c>
      <c r="Y1579" s="2" t="s">
        <v>15924</v>
      </c>
      <c r="Z1579" s="2" t="s">
        <v>15927</v>
      </c>
      <c r="AA1579" s="2" t="s">
        <v>15928</v>
      </c>
      <c r="AB1579" s="2" t="s">
        <v>2740</v>
      </c>
      <c r="AC1579" s="2" t="s">
        <v>2741</v>
      </c>
      <c r="AD1579" s="2" t="s">
        <v>15929</v>
      </c>
      <c r="AE1579" s="2" t="s">
        <v>65</v>
      </c>
      <c r="AF1579" s="2" t="s">
        <v>86</v>
      </c>
      <c r="AG1579" s="2" t="s">
        <v>15930</v>
      </c>
      <c r="AH1579" s="2" t="s">
        <v>15931</v>
      </c>
      <c r="AI1579" s="2" t="s">
        <v>67</v>
      </c>
      <c r="AJ1579" s="2" t="s">
        <v>15932</v>
      </c>
      <c r="AK1579" s="2" t="s">
        <v>53</v>
      </c>
      <c r="AL1579" s="2" t="s">
        <v>53</v>
      </c>
      <c r="AM1579" s="2" t="s">
        <v>53</v>
      </c>
      <c r="AN1579" s="2" t="s">
        <v>53</v>
      </c>
      <c r="AO1579" s="2" t="s">
        <v>53</v>
      </c>
      <c r="AP1579" s="2" t="s">
        <v>53</v>
      </c>
      <c r="AQ1579" s="2" t="s">
        <v>53</v>
      </c>
      <c r="AR1579" s="2" t="s">
        <v>69</v>
      </c>
      <c r="AS1579" s="2" t="s">
        <v>52</v>
      </c>
      <c r="AT1579" s="2" t="s">
        <v>69</v>
      </c>
    </row>
    <row r="1580" spans="1:46" ht="22.5" customHeight="1" x14ac:dyDescent="0.25">
      <c r="A1580" s="18" t="s">
        <v>15933</v>
      </c>
      <c r="B1580" s="2" t="s">
        <v>15934</v>
      </c>
      <c r="C1580" s="2" t="s">
        <v>344</v>
      </c>
      <c r="D1580" s="2" t="s">
        <v>14978</v>
      </c>
      <c r="E1580" s="2" t="s">
        <v>51</v>
      </c>
      <c r="F1580" s="19">
        <v>1</v>
      </c>
      <c r="G1580" s="19">
        <v>187.39</v>
      </c>
      <c r="H1580" s="19" t="s">
        <v>52</v>
      </c>
      <c r="I1580" s="19">
        <v>-31.86</v>
      </c>
      <c r="J1580" s="19">
        <v>-20.45</v>
      </c>
      <c r="K1580" s="19" t="s">
        <v>52</v>
      </c>
      <c r="L1580" s="19">
        <v>135.08000000000001</v>
      </c>
      <c r="M1580" s="2" t="s">
        <v>53</v>
      </c>
      <c r="N1580" s="2" t="s">
        <v>827</v>
      </c>
      <c r="O1580" s="2" t="s">
        <v>828</v>
      </c>
      <c r="P1580" s="2" t="s">
        <v>829</v>
      </c>
      <c r="Q1580" s="2" t="s">
        <v>53</v>
      </c>
      <c r="R1580" s="19">
        <v>187.39</v>
      </c>
      <c r="S1580" s="19" t="s">
        <v>57</v>
      </c>
      <c r="T1580" s="2" t="s">
        <v>58</v>
      </c>
      <c r="U1580" s="2" t="s">
        <v>53</v>
      </c>
      <c r="V1580" s="2" t="s">
        <v>53</v>
      </c>
      <c r="W1580" s="2" t="s">
        <v>53</v>
      </c>
      <c r="X1580" s="2" t="s">
        <v>53</v>
      </c>
      <c r="Y1580" s="2" t="s">
        <v>15935</v>
      </c>
      <c r="Z1580" s="2" t="s">
        <v>15936</v>
      </c>
      <c r="AA1580" s="2" t="s">
        <v>15937</v>
      </c>
      <c r="AB1580" s="2" t="s">
        <v>428</v>
      </c>
      <c r="AC1580" s="2" t="s">
        <v>124</v>
      </c>
      <c r="AD1580" s="2" t="s">
        <v>15938</v>
      </c>
      <c r="AE1580" s="2" t="s">
        <v>65</v>
      </c>
      <c r="AF1580" s="2" t="s">
        <v>66</v>
      </c>
      <c r="AG1580" s="2" t="s">
        <v>15648</v>
      </c>
      <c r="AH1580" s="2" t="s">
        <v>15939</v>
      </c>
      <c r="AI1580" s="2" t="s">
        <v>67</v>
      </c>
      <c r="AJ1580" s="2" t="s">
        <v>15940</v>
      </c>
      <c r="AK1580" s="2" t="s">
        <v>53</v>
      </c>
      <c r="AL1580" s="2" t="s">
        <v>53</v>
      </c>
      <c r="AM1580" s="2" t="s">
        <v>53</v>
      </c>
      <c r="AN1580" s="2" t="s">
        <v>53</v>
      </c>
      <c r="AO1580" s="2" t="s">
        <v>53</v>
      </c>
      <c r="AP1580" s="2" t="s">
        <v>53</v>
      </c>
      <c r="AQ1580" s="2" t="s">
        <v>53</v>
      </c>
      <c r="AR1580" s="2" t="s">
        <v>69</v>
      </c>
      <c r="AS1580" s="2" t="s">
        <v>52</v>
      </c>
      <c r="AT1580" s="2" t="s">
        <v>69</v>
      </c>
    </row>
    <row r="1581" spans="1:46" ht="22.5" customHeight="1" x14ac:dyDescent="0.25">
      <c r="A1581" s="18" t="s">
        <v>15941</v>
      </c>
      <c r="B1581" s="2" t="s">
        <v>15942</v>
      </c>
      <c r="C1581" s="2" t="s">
        <v>344</v>
      </c>
      <c r="D1581" s="2" t="s">
        <v>13798</v>
      </c>
      <c r="E1581" s="2" t="s">
        <v>69</v>
      </c>
      <c r="F1581" s="19">
        <v>1</v>
      </c>
      <c r="G1581" s="19">
        <v>65.900000000000006</v>
      </c>
      <c r="H1581" s="19">
        <v>9.9</v>
      </c>
      <c r="I1581" s="19">
        <v>-16.7</v>
      </c>
      <c r="J1581" s="19">
        <v>-9.9</v>
      </c>
      <c r="K1581" s="19" t="s">
        <v>52</v>
      </c>
      <c r="L1581" s="19">
        <v>49.2</v>
      </c>
      <c r="M1581" s="2" t="s">
        <v>51</v>
      </c>
      <c r="N1581" s="2" t="s">
        <v>1363</v>
      </c>
      <c r="O1581" s="2" t="s">
        <v>15943</v>
      </c>
      <c r="P1581" s="2" t="s">
        <v>15944</v>
      </c>
      <c r="Q1581" s="2" t="s">
        <v>53</v>
      </c>
      <c r="R1581" s="19">
        <v>65.900000000000006</v>
      </c>
      <c r="S1581" s="19" t="s">
        <v>57</v>
      </c>
      <c r="T1581" s="2" t="s">
        <v>77</v>
      </c>
      <c r="U1581" s="2" t="s">
        <v>15945</v>
      </c>
      <c r="V1581" s="2" t="s">
        <v>15946</v>
      </c>
      <c r="W1581" s="2" t="s">
        <v>15947</v>
      </c>
      <c r="X1581" s="2" t="s">
        <v>53</v>
      </c>
      <c r="Y1581" s="2" t="s">
        <v>15945</v>
      </c>
      <c r="Z1581" s="2" t="s">
        <v>15948</v>
      </c>
      <c r="AA1581" s="2" t="s">
        <v>15949</v>
      </c>
      <c r="AB1581" s="2" t="s">
        <v>15950</v>
      </c>
      <c r="AC1581" s="2" t="s">
        <v>124</v>
      </c>
      <c r="AD1581" s="2" t="s">
        <v>15951</v>
      </c>
      <c r="AE1581" s="2" t="s">
        <v>65</v>
      </c>
      <c r="AF1581" s="2" t="s">
        <v>86</v>
      </c>
      <c r="AG1581" s="2" t="s">
        <v>15416</v>
      </c>
      <c r="AH1581" s="2" t="s">
        <v>15952</v>
      </c>
      <c r="AI1581" s="2" t="s">
        <v>67</v>
      </c>
      <c r="AJ1581" s="2" t="s">
        <v>15953</v>
      </c>
      <c r="AK1581" s="2" t="s">
        <v>53</v>
      </c>
      <c r="AL1581" s="2" t="s">
        <v>53</v>
      </c>
      <c r="AM1581" s="2" t="s">
        <v>53</v>
      </c>
      <c r="AN1581" s="2" t="s">
        <v>53</v>
      </c>
      <c r="AO1581" s="2" t="s">
        <v>53</v>
      </c>
      <c r="AP1581" s="2" t="s">
        <v>53</v>
      </c>
      <c r="AQ1581" s="2" t="s">
        <v>53</v>
      </c>
      <c r="AR1581" s="2" t="s">
        <v>69</v>
      </c>
      <c r="AS1581" s="2" t="s">
        <v>52</v>
      </c>
      <c r="AT1581" s="2" t="s">
        <v>69</v>
      </c>
    </row>
    <row r="1582" spans="1:46" ht="22.5" customHeight="1" x14ac:dyDescent="0.25">
      <c r="A1582" s="18" t="s">
        <v>15954</v>
      </c>
      <c r="B1582" s="2" t="s">
        <v>15955</v>
      </c>
      <c r="C1582" s="2" t="s">
        <v>344</v>
      </c>
      <c r="D1582" s="2" t="s">
        <v>14978</v>
      </c>
      <c r="E1582" s="2" t="s">
        <v>51</v>
      </c>
      <c r="F1582" s="19">
        <v>2</v>
      </c>
      <c r="G1582" s="19">
        <v>44.46</v>
      </c>
      <c r="H1582" s="19">
        <v>14.36</v>
      </c>
      <c r="I1582" s="19">
        <v>-18.559999999999999</v>
      </c>
      <c r="J1582" s="19">
        <v>-14.36</v>
      </c>
      <c r="K1582" s="19" t="s">
        <v>52</v>
      </c>
      <c r="L1582" s="19">
        <v>25.9</v>
      </c>
      <c r="M1582" s="2" t="s">
        <v>53</v>
      </c>
      <c r="N1582" s="2" t="s">
        <v>928</v>
      </c>
      <c r="O1582" s="2" t="s">
        <v>4216</v>
      </c>
      <c r="P1582" s="2" t="s">
        <v>4217</v>
      </c>
      <c r="Q1582" s="2" t="s">
        <v>53</v>
      </c>
      <c r="R1582" s="19">
        <v>22.23</v>
      </c>
      <c r="S1582" s="19" t="s">
        <v>57</v>
      </c>
      <c r="T1582" s="2" t="s">
        <v>58</v>
      </c>
      <c r="U1582" s="2" t="s">
        <v>53</v>
      </c>
      <c r="V1582" s="2" t="s">
        <v>53</v>
      </c>
      <c r="W1582" s="2" t="s">
        <v>53</v>
      </c>
      <c r="X1582" s="2" t="s">
        <v>53</v>
      </c>
      <c r="Y1582" s="2" t="s">
        <v>15956</v>
      </c>
      <c r="Z1582" s="2" t="s">
        <v>15957</v>
      </c>
      <c r="AA1582" s="2" t="s">
        <v>15958</v>
      </c>
      <c r="AB1582" s="2" t="s">
        <v>15959</v>
      </c>
      <c r="AC1582" s="2" t="s">
        <v>97</v>
      </c>
      <c r="AD1582" s="2" t="s">
        <v>15960</v>
      </c>
      <c r="AE1582" s="2" t="s">
        <v>65</v>
      </c>
      <c r="AF1582" s="2" t="s">
        <v>66</v>
      </c>
      <c r="AG1582" s="2" t="s">
        <v>15961</v>
      </c>
      <c r="AH1582" s="2" t="s">
        <v>15962</v>
      </c>
      <c r="AI1582" s="2" t="s">
        <v>67</v>
      </c>
      <c r="AJ1582" s="2" t="s">
        <v>15963</v>
      </c>
      <c r="AK1582" s="2" t="s">
        <v>53</v>
      </c>
      <c r="AL1582" s="2" t="s">
        <v>53</v>
      </c>
      <c r="AM1582" s="2" t="s">
        <v>53</v>
      </c>
      <c r="AN1582" s="2" t="s">
        <v>53</v>
      </c>
      <c r="AO1582" s="2" t="s">
        <v>53</v>
      </c>
      <c r="AP1582" s="2" t="s">
        <v>53</v>
      </c>
      <c r="AQ1582" s="2" t="s">
        <v>53</v>
      </c>
      <c r="AR1582" s="2" t="s">
        <v>69</v>
      </c>
      <c r="AS1582" s="2" t="s">
        <v>52</v>
      </c>
      <c r="AT1582" s="2" t="s">
        <v>69</v>
      </c>
    </row>
    <row r="1583" spans="1:46" ht="22.5" customHeight="1" x14ac:dyDescent="0.25">
      <c r="A1583" s="18" t="s">
        <v>15964</v>
      </c>
      <c r="B1583" s="2" t="s">
        <v>15965</v>
      </c>
      <c r="C1583" s="2" t="s">
        <v>344</v>
      </c>
      <c r="D1583" s="2" t="s">
        <v>13798</v>
      </c>
      <c r="E1583" s="2" t="s">
        <v>69</v>
      </c>
      <c r="F1583" s="19">
        <v>1</v>
      </c>
      <c r="G1583" s="19">
        <v>189.99</v>
      </c>
      <c r="H1583" s="19" t="s">
        <v>52</v>
      </c>
      <c r="I1583" s="19">
        <v>-32.299999999999997</v>
      </c>
      <c r="J1583" s="19">
        <v>-20.45</v>
      </c>
      <c r="K1583" s="19" t="s">
        <v>52</v>
      </c>
      <c r="L1583" s="19">
        <v>137.24</v>
      </c>
      <c r="M1583" s="2" t="s">
        <v>51</v>
      </c>
      <c r="N1583" s="2" t="s">
        <v>54</v>
      </c>
      <c r="O1583" s="2" t="s">
        <v>997</v>
      </c>
      <c r="P1583" s="2" t="s">
        <v>998</v>
      </c>
      <c r="Q1583" s="2" t="s">
        <v>53</v>
      </c>
      <c r="R1583" s="19">
        <v>189.99</v>
      </c>
      <c r="S1583" s="19" t="s">
        <v>57</v>
      </c>
      <c r="T1583" s="2" t="s">
        <v>58</v>
      </c>
      <c r="U1583" s="2" t="s">
        <v>53</v>
      </c>
      <c r="V1583" s="2" t="s">
        <v>53</v>
      </c>
      <c r="W1583" s="2" t="s">
        <v>53</v>
      </c>
      <c r="X1583" s="2" t="s">
        <v>53</v>
      </c>
      <c r="Y1583" s="2" t="s">
        <v>15966</v>
      </c>
      <c r="Z1583" s="2" t="s">
        <v>15967</v>
      </c>
      <c r="AA1583" s="2" t="s">
        <v>15968</v>
      </c>
      <c r="AB1583" s="2" t="s">
        <v>10830</v>
      </c>
      <c r="AC1583" s="2" t="s">
        <v>2627</v>
      </c>
      <c r="AD1583" s="2" t="s">
        <v>10831</v>
      </c>
      <c r="AE1583" s="2" t="s">
        <v>65</v>
      </c>
      <c r="AF1583" s="2" t="s">
        <v>66</v>
      </c>
      <c r="AG1583" s="2" t="s">
        <v>15969</v>
      </c>
      <c r="AH1583" s="2" t="s">
        <v>15970</v>
      </c>
      <c r="AI1583" s="2" t="s">
        <v>67</v>
      </c>
      <c r="AJ1583" s="2" t="s">
        <v>15971</v>
      </c>
      <c r="AK1583" s="2" t="s">
        <v>53</v>
      </c>
      <c r="AL1583" s="2" t="s">
        <v>53</v>
      </c>
      <c r="AM1583" s="2" t="s">
        <v>53</v>
      </c>
      <c r="AN1583" s="2" t="s">
        <v>53</v>
      </c>
      <c r="AO1583" s="2" t="s">
        <v>53</v>
      </c>
      <c r="AP1583" s="2" t="s">
        <v>53</v>
      </c>
      <c r="AQ1583" s="2" t="s">
        <v>53</v>
      </c>
      <c r="AR1583" s="2" t="s">
        <v>69</v>
      </c>
      <c r="AS1583" s="2" t="s">
        <v>52</v>
      </c>
      <c r="AT1583" s="2" t="s">
        <v>69</v>
      </c>
    </row>
    <row r="1584" spans="1:46" ht="22.5" customHeight="1" x14ac:dyDescent="0.25">
      <c r="A1584" s="18" t="s">
        <v>15972</v>
      </c>
      <c r="B1584" s="2" t="s">
        <v>15973</v>
      </c>
      <c r="C1584" s="2" t="s">
        <v>344</v>
      </c>
      <c r="D1584" s="2" t="s">
        <v>12024</v>
      </c>
      <c r="E1584" s="2" t="s">
        <v>69</v>
      </c>
      <c r="F1584" s="19">
        <v>1</v>
      </c>
      <c r="G1584" s="19">
        <v>19.989999999999998</v>
      </c>
      <c r="H1584" s="19">
        <v>26.1</v>
      </c>
      <c r="I1584" s="19">
        <v>-8.9</v>
      </c>
      <c r="J1584" s="19">
        <v>-26.1</v>
      </c>
      <c r="K1584" s="19" t="s">
        <v>52</v>
      </c>
      <c r="L1584" s="19">
        <v>11.09</v>
      </c>
      <c r="M1584" s="2" t="s">
        <v>51</v>
      </c>
      <c r="N1584" s="2" t="s">
        <v>2127</v>
      </c>
      <c r="O1584" s="2" t="s">
        <v>4534</v>
      </c>
      <c r="P1584" s="2" t="s">
        <v>4535</v>
      </c>
      <c r="Q1584" s="2" t="s">
        <v>53</v>
      </c>
      <c r="R1584" s="19">
        <v>19.989999999999998</v>
      </c>
      <c r="S1584" s="19" t="s">
        <v>57</v>
      </c>
      <c r="T1584" s="2" t="s">
        <v>58</v>
      </c>
      <c r="U1584" s="2" t="s">
        <v>53</v>
      </c>
      <c r="V1584" s="2" t="s">
        <v>53</v>
      </c>
      <c r="W1584" s="2" t="s">
        <v>53</v>
      </c>
      <c r="X1584" s="2" t="s">
        <v>53</v>
      </c>
      <c r="Y1584" s="2" t="s">
        <v>15974</v>
      </c>
      <c r="Z1584" s="2" t="s">
        <v>15975</v>
      </c>
      <c r="AA1584" s="2" t="s">
        <v>15976</v>
      </c>
      <c r="AB1584" s="2" t="s">
        <v>15977</v>
      </c>
      <c r="AC1584" s="2" t="s">
        <v>97</v>
      </c>
      <c r="AD1584" s="2" t="s">
        <v>15978</v>
      </c>
      <c r="AE1584" s="2" t="s">
        <v>65</v>
      </c>
      <c r="AF1584" s="2" t="s">
        <v>66</v>
      </c>
      <c r="AG1584" s="2" t="s">
        <v>15979</v>
      </c>
      <c r="AH1584" s="2" t="s">
        <v>15980</v>
      </c>
      <c r="AI1584" s="2" t="s">
        <v>67</v>
      </c>
      <c r="AJ1584" s="2" t="s">
        <v>15981</v>
      </c>
      <c r="AK1584" s="2" t="s">
        <v>53</v>
      </c>
      <c r="AL1584" s="2" t="s">
        <v>53</v>
      </c>
      <c r="AM1584" s="2" t="s">
        <v>53</v>
      </c>
      <c r="AN1584" s="2" t="s">
        <v>53</v>
      </c>
      <c r="AO1584" s="2" t="s">
        <v>53</v>
      </c>
      <c r="AP1584" s="2" t="s">
        <v>53</v>
      </c>
      <c r="AQ1584" s="2" t="s">
        <v>53</v>
      </c>
      <c r="AR1584" s="2" t="s">
        <v>69</v>
      </c>
      <c r="AS1584" s="2" t="s">
        <v>52</v>
      </c>
      <c r="AT1584" s="2" t="s">
        <v>69</v>
      </c>
    </row>
    <row r="1585" spans="1:46" ht="22.5" customHeight="1" x14ac:dyDescent="0.25">
      <c r="A1585" s="18" t="s">
        <v>15982</v>
      </c>
      <c r="B1585" s="2" t="s">
        <v>15983</v>
      </c>
      <c r="C1585" s="2" t="s">
        <v>344</v>
      </c>
      <c r="D1585" s="2" t="s">
        <v>9612</v>
      </c>
      <c r="E1585" s="2" t="s">
        <v>69</v>
      </c>
      <c r="F1585" s="19">
        <v>1</v>
      </c>
      <c r="G1585" s="19">
        <v>34</v>
      </c>
      <c r="H1585" s="19">
        <v>51.7</v>
      </c>
      <c r="I1585" s="19">
        <v>-11.28</v>
      </c>
      <c r="J1585" s="19">
        <v>-51.7</v>
      </c>
      <c r="K1585" s="19" t="s">
        <v>52</v>
      </c>
      <c r="L1585" s="19">
        <v>22.72</v>
      </c>
      <c r="M1585" s="2" t="s">
        <v>53</v>
      </c>
      <c r="N1585" s="2" t="s">
        <v>15984</v>
      </c>
      <c r="O1585" s="2" t="s">
        <v>15985</v>
      </c>
      <c r="P1585" s="2" t="s">
        <v>15986</v>
      </c>
      <c r="Q1585" s="2" t="s">
        <v>53</v>
      </c>
      <c r="R1585" s="19">
        <v>34</v>
      </c>
      <c r="S1585" s="19" t="s">
        <v>57</v>
      </c>
      <c r="T1585" s="2" t="s">
        <v>77</v>
      </c>
      <c r="U1585" s="2" t="s">
        <v>15987</v>
      </c>
      <c r="V1585" s="2" t="s">
        <v>15988</v>
      </c>
      <c r="W1585" s="2" t="s">
        <v>15989</v>
      </c>
      <c r="X1585" s="2" t="s">
        <v>53</v>
      </c>
      <c r="Y1585" s="2" t="s">
        <v>15987</v>
      </c>
      <c r="Z1585" s="2" t="s">
        <v>15990</v>
      </c>
      <c r="AA1585" s="2" t="s">
        <v>15991</v>
      </c>
      <c r="AB1585" s="2" t="s">
        <v>15992</v>
      </c>
      <c r="AC1585" s="2" t="s">
        <v>1338</v>
      </c>
      <c r="AD1585" s="2" t="s">
        <v>15993</v>
      </c>
      <c r="AE1585" s="2" t="s">
        <v>65</v>
      </c>
      <c r="AF1585" s="2" t="s">
        <v>86</v>
      </c>
      <c r="AG1585" s="2" t="s">
        <v>15930</v>
      </c>
      <c r="AH1585" s="2" t="s">
        <v>15994</v>
      </c>
      <c r="AI1585" s="2" t="s">
        <v>67</v>
      </c>
      <c r="AJ1585" s="2" t="s">
        <v>15995</v>
      </c>
      <c r="AK1585" s="2" t="s">
        <v>53</v>
      </c>
      <c r="AL1585" s="2" t="s">
        <v>53</v>
      </c>
      <c r="AM1585" s="2" t="s">
        <v>53</v>
      </c>
      <c r="AN1585" s="2" t="s">
        <v>53</v>
      </c>
      <c r="AO1585" s="2" t="s">
        <v>53</v>
      </c>
      <c r="AP1585" s="2" t="s">
        <v>53</v>
      </c>
      <c r="AQ1585" s="2" t="s">
        <v>53</v>
      </c>
      <c r="AR1585" s="2" t="s">
        <v>69</v>
      </c>
      <c r="AS1585" s="2" t="s">
        <v>52</v>
      </c>
      <c r="AT1585" s="2" t="s">
        <v>69</v>
      </c>
    </row>
    <row r="1586" spans="1:46" ht="22.5" customHeight="1" x14ac:dyDescent="0.25">
      <c r="A1586" s="18" t="s">
        <v>15996</v>
      </c>
      <c r="B1586" s="2" t="s">
        <v>15997</v>
      </c>
      <c r="C1586" s="2" t="s">
        <v>344</v>
      </c>
      <c r="D1586" s="2" t="s">
        <v>13798</v>
      </c>
      <c r="E1586" s="2" t="s">
        <v>51</v>
      </c>
      <c r="F1586" s="19">
        <v>1</v>
      </c>
      <c r="G1586" s="19">
        <v>57.85</v>
      </c>
      <c r="H1586" s="19">
        <v>35.5</v>
      </c>
      <c r="I1586" s="19">
        <v>-15.33</v>
      </c>
      <c r="J1586" s="19">
        <v>-35.5</v>
      </c>
      <c r="K1586" s="19" t="s">
        <v>52</v>
      </c>
      <c r="L1586" s="19">
        <v>42.52</v>
      </c>
      <c r="M1586" s="2" t="s">
        <v>53</v>
      </c>
      <c r="N1586" s="2" t="s">
        <v>309</v>
      </c>
      <c r="O1586" s="2" t="s">
        <v>310</v>
      </c>
      <c r="P1586" s="2" t="s">
        <v>311</v>
      </c>
      <c r="Q1586" s="2" t="s">
        <v>53</v>
      </c>
      <c r="R1586" s="19">
        <v>57.85</v>
      </c>
      <c r="S1586" s="19" t="s">
        <v>57</v>
      </c>
      <c r="T1586" s="2" t="s">
        <v>58</v>
      </c>
      <c r="U1586" s="2" t="s">
        <v>53</v>
      </c>
      <c r="V1586" s="2" t="s">
        <v>53</v>
      </c>
      <c r="W1586" s="2" t="s">
        <v>53</v>
      </c>
      <c r="X1586" s="2" t="s">
        <v>53</v>
      </c>
      <c r="Y1586" s="2" t="s">
        <v>15998</v>
      </c>
      <c r="Z1586" s="2" t="s">
        <v>15999</v>
      </c>
      <c r="AA1586" s="2" t="s">
        <v>16000</v>
      </c>
      <c r="AB1586" s="2" t="s">
        <v>16001</v>
      </c>
      <c r="AC1586" s="2" t="s">
        <v>168</v>
      </c>
      <c r="AD1586" s="2" t="s">
        <v>16002</v>
      </c>
      <c r="AE1586" s="2" t="s">
        <v>65</v>
      </c>
      <c r="AF1586" s="2" t="s">
        <v>66</v>
      </c>
      <c r="AG1586" s="2" t="s">
        <v>16003</v>
      </c>
      <c r="AH1586" s="2" t="s">
        <v>16004</v>
      </c>
      <c r="AI1586" s="2" t="s">
        <v>67</v>
      </c>
      <c r="AJ1586" s="2" t="s">
        <v>16005</v>
      </c>
      <c r="AK1586" s="2" t="s">
        <v>53</v>
      </c>
      <c r="AL1586" s="2" t="s">
        <v>53</v>
      </c>
      <c r="AM1586" s="2" t="s">
        <v>53</v>
      </c>
      <c r="AN1586" s="2" t="s">
        <v>53</v>
      </c>
      <c r="AO1586" s="2" t="s">
        <v>53</v>
      </c>
      <c r="AP1586" s="2" t="s">
        <v>53</v>
      </c>
      <c r="AQ1586" s="2" t="s">
        <v>53</v>
      </c>
      <c r="AR1586" s="2" t="s">
        <v>69</v>
      </c>
      <c r="AS1586" s="2" t="s">
        <v>52</v>
      </c>
      <c r="AT1586" s="2" t="s">
        <v>69</v>
      </c>
    </row>
    <row r="1587" spans="1:46" ht="22.5" customHeight="1" x14ac:dyDescent="0.25">
      <c r="A1587" s="18" t="s">
        <v>16006</v>
      </c>
      <c r="B1587" s="2" t="s">
        <v>16007</v>
      </c>
      <c r="C1587" s="2" t="s">
        <v>344</v>
      </c>
      <c r="D1587" s="2" t="s">
        <v>14978</v>
      </c>
      <c r="E1587" s="2" t="s">
        <v>69</v>
      </c>
      <c r="F1587" s="19">
        <v>1</v>
      </c>
      <c r="G1587" s="19">
        <v>45.9</v>
      </c>
      <c r="H1587" s="19">
        <v>7.92</v>
      </c>
      <c r="I1587" s="19">
        <v>-13.3</v>
      </c>
      <c r="J1587" s="19">
        <v>-7.92</v>
      </c>
      <c r="K1587" s="19" t="s">
        <v>52</v>
      </c>
      <c r="L1587" s="19">
        <v>32.6</v>
      </c>
      <c r="M1587" s="2" t="s">
        <v>53</v>
      </c>
      <c r="N1587" s="2" t="s">
        <v>400</v>
      </c>
      <c r="O1587" s="2" t="s">
        <v>401</v>
      </c>
      <c r="P1587" s="2" t="s">
        <v>402</v>
      </c>
      <c r="Q1587" s="2" t="s">
        <v>53</v>
      </c>
      <c r="R1587" s="19">
        <v>45.9</v>
      </c>
      <c r="S1587" s="19" t="s">
        <v>57</v>
      </c>
      <c r="T1587" s="2" t="s">
        <v>58</v>
      </c>
      <c r="U1587" s="2" t="s">
        <v>53</v>
      </c>
      <c r="V1587" s="2" t="s">
        <v>53</v>
      </c>
      <c r="W1587" s="2" t="s">
        <v>53</v>
      </c>
      <c r="X1587" s="2" t="s">
        <v>53</v>
      </c>
      <c r="Y1587" s="2" t="s">
        <v>16008</v>
      </c>
      <c r="Z1587" s="2" t="s">
        <v>16009</v>
      </c>
      <c r="AA1587" s="2" t="s">
        <v>16010</v>
      </c>
      <c r="AB1587" s="2" t="s">
        <v>16011</v>
      </c>
      <c r="AC1587" s="2" t="s">
        <v>124</v>
      </c>
      <c r="AD1587" s="2" t="s">
        <v>16012</v>
      </c>
      <c r="AE1587" s="2" t="s">
        <v>65</v>
      </c>
      <c r="AF1587" s="2" t="s">
        <v>66</v>
      </c>
      <c r="AG1587" s="2" t="s">
        <v>16013</v>
      </c>
      <c r="AH1587" s="2" t="s">
        <v>16014</v>
      </c>
      <c r="AI1587" s="2" t="s">
        <v>67</v>
      </c>
      <c r="AJ1587" s="2" t="s">
        <v>16015</v>
      </c>
      <c r="AK1587" s="2" t="s">
        <v>53</v>
      </c>
      <c r="AL1587" s="2" t="s">
        <v>53</v>
      </c>
      <c r="AM1587" s="2" t="s">
        <v>53</v>
      </c>
      <c r="AN1587" s="2" t="s">
        <v>53</v>
      </c>
      <c r="AO1587" s="2" t="s">
        <v>53</v>
      </c>
      <c r="AP1587" s="2" t="s">
        <v>53</v>
      </c>
      <c r="AQ1587" s="2" t="s">
        <v>53</v>
      </c>
      <c r="AR1587" s="2" t="s">
        <v>69</v>
      </c>
      <c r="AS1587" s="2" t="s">
        <v>52</v>
      </c>
      <c r="AT1587" s="2" t="s">
        <v>69</v>
      </c>
    </row>
    <row r="1588" spans="1:46" ht="22.5" customHeight="1" x14ac:dyDescent="0.25">
      <c r="A1588" s="18" t="s">
        <v>16016</v>
      </c>
      <c r="B1588" s="2" t="s">
        <v>16017</v>
      </c>
      <c r="C1588" s="2" t="s">
        <v>1272</v>
      </c>
      <c r="D1588" s="2" t="s">
        <v>8550</v>
      </c>
      <c r="E1588" s="2" t="s">
        <v>69</v>
      </c>
      <c r="F1588" s="19">
        <v>0</v>
      </c>
      <c r="G1588" s="19">
        <v>16.47</v>
      </c>
      <c r="H1588" s="19">
        <v>9.9</v>
      </c>
      <c r="I1588" s="19">
        <v>-8.3000000000000007</v>
      </c>
      <c r="J1588" s="19">
        <v>-9.9</v>
      </c>
      <c r="K1588" s="19">
        <v>-8.17</v>
      </c>
      <c r="L1588" s="19">
        <v>0</v>
      </c>
      <c r="M1588" s="2" t="s">
        <v>53</v>
      </c>
      <c r="N1588" s="2" t="s">
        <v>7441</v>
      </c>
      <c r="O1588" s="2" t="s">
        <v>7442</v>
      </c>
      <c r="P1588" s="2" t="s">
        <v>7443</v>
      </c>
      <c r="Q1588" s="2" t="s">
        <v>53</v>
      </c>
      <c r="R1588" s="19">
        <v>16.47</v>
      </c>
      <c r="S1588" s="19" t="s">
        <v>57</v>
      </c>
      <c r="T1588" s="2" t="s">
        <v>3326</v>
      </c>
      <c r="U1588" s="2" t="s">
        <v>53</v>
      </c>
      <c r="V1588" s="2" t="s">
        <v>53</v>
      </c>
      <c r="W1588" s="2" t="s">
        <v>53</v>
      </c>
      <c r="X1588" s="2" t="s">
        <v>53</v>
      </c>
      <c r="Y1588" s="2" t="s">
        <v>16018</v>
      </c>
      <c r="Z1588" s="2" t="s">
        <v>16019</v>
      </c>
      <c r="AA1588" s="2" t="s">
        <v>53</v>
      </c>
      <c r="AB1588" s="2" t="s">
        <v>2756</v>
      </c>
      <c r="AC1588" s="2" t="s">
        <v>182</v>
      </c>
      <c r="AD1588" s="2" t="s">
        <v>2757</v>
      </c>
      <c r="AE1588" s="2" t="s">
        <v>65</v>
      </c>
      <c r="AF1588" s="2" t="s">
        <v>66</v>
      </c>
      <c r="AG1588" s="2" t="s">
        <v>53</v>
      </c>
      <c r="AH1588" s="2" t="s">
        <v>53</v>
      </c>
      <c r="AI1588" s="2" t="s">
        <v>67</v>
      </c>
      <c r="AJ1588" s="2" t="s">
        <v>16020</v>
      </c>
      <c r="AK1588" s="2" t="s">
        <v>53</v>
      </c>
      <c r="AL1588" s="2" t="s">
        <v>53</v>
      </c>
      <c r="AM1588" s="2" t="s">
        <v>53</v>
      </c>
      <c r="AN1588" s="2" t="s">
        <v>53</v>
      </c>
      <c r="AO1588" s="2" t="s">
        <v>53</v>
      </c>
      <c r="AP1588" s="2" t="s">
        <v>53</v>
      </c>
      <c r="AQ1588" s="2" t="s">
        <v>53</v>
      </c>
      <c r="AR1588" s="2" t="s">
        <v>69</v>
      </c>
      <c r="AS1588" s="2" t="s">
        <v>52</v>
      </c>
      <c r="AT1588" s="2" t="s">
        <v>69</v>
      </c>
    </row>
    <row r="1589" spans="1:46" ht="22.5" customHeight="1" x14ac:dyDescent="0.25">
      <c r="A1589" s="18" t="s">
        <v>16021</v>
      </c>
      <c r="B1589" s="2" t="s">
        <v>16022</v>
      </c>
      <c r="C1589" s="2" t="s">
        <v>344</v>
      </c>
      <c r="D1589" s="2" t="s">
        <v>14978</v>
      </c>
      <c r="E1589" s="2" t="s">
        <v>69</v>
      </c>
      <c r="F1589" s="19">
        <v>1</v>
      </c>
      <c r="G1589" s="19">
        <v>45.9</v>
      </c>
      <c r="H1589" s="19">
        <v>17.399999999999999</v>
      </c>
      <c r="I1589" s="19">
        <v>-13.3</v>
      </c>
      <c r="J1589" s="19">
        <v>-17.399999999999999</v>
      </c>
      <c r="K1589" s="19" t="s">
        <v>52</v>
      </c>
      <c r="L1589" s="19">
        <v>32.6</v>
      </c>
      <c r="M1589" s="2" t="s">
        <v>53</v>
      </c>
      <c r="N1589" s="2" t="s">
        <v>400</v>
      </c>
      <c r="O1589" s="2" t="s">
        <v>401</v>
      </c>
      <c r="P1589" s="2" t="s">
        <v>402</v>
      </c>
      <c r="Q1589" s="2" t="s">
        <v>53</v>
      </c>
      <c r="R1589" s="19">
        <v>45.9</v>
      </c>
      <c r="S1589" s="19" t="s">
        <v>57</v>
      </c>
      <c r="T1589" s="2" t="s">
        <v>58</v>
      </c>
      <c r="U1589" s="2" t="s">
        <v>53</v>
      </c>
      <c r="V1589" s="2" t="s">
        <v>53</v>
      </c>
      <c r="W1589" s="2" t="s">
        <v>53</v>
      </c>
      <c r="X1589" s="2" t="s">
        <v>53</v>
      </c>
      <c r="Y1589" s="2" t="s">
        <v>16023</v>
      </c>
      <c r="Z1589" s="2" t="s">
        <v>16024</v>
      </c>
      <c r="AA1589" s="2" t="s">
        <v>16025</v>
      </c>
      <c r="AB1589" s="2" t="s">
        <v>10558</v>
      </c>
      <c r="AC1589" s="2" t="s">
        <v>531</v>
      </c>
      <c r="AD1589" s="2" t="s">
        <v>16026</v>
      </c>
      <c r="AE1589" s="2" t="s">
        <v>65</v>
      </c>
      <c r="AF1589" s="2" t="s">
        <v>66</v>
      </c>
      <c r="AG1589" s="2" t="s">
        <v>16027</v>
      </c>
      <c r="AH1589" s="2" t="s">
        <v>16028</v>
      </c>
      <c r="AI1589" s="2" t="s">
        <v>67</v>
      </c>
      <c r="AJ1589" s="2" t="s">
        <v>16029</v>
      </c>
      <c r="AK1589" s="2" t="s">
        <v>53</v>
      </c>
      <c r="AL1589" s="2" t="s">
        <v>53</v>
      </c>
      <c r="AM1589" s="2" t="s">
        <v>53</v>
      </c>
      <c r="AN1589" s="2" t="s">
        <v>53</v>
      </c>
      <c r="AO1589" s="2" t="s">
        <v>53</v>
      </c>
      <c r="AP1589" s="2" t="s">
        <v>53</v>
      </c>
      <c r="AQ1589" s="2" t="s">
        <v>53</v>
      </c>
      <c r="AR1589" s="2" t="s">
        <v>69</v>
      </c>
      <c r="AS1589" s="2" t="s">
        <v>52</v>
      </c>
      <c r="AT1589" s="2" t="s">
        <v>69</v>
      </c>
    </row>
    <row r="1590" spans="1:46" ht="22.5" customHeight="1" x14ac:dyDescent="0.25">
      <c r="A1590" s="18" t="s">
        <v>16030</v>
      </c>
      <c r="B1590" s="2" t="s">
        <v>16031</v>
      </c>
      <c r="C1590" s="2" t="s">
        <v>344</v>
      </c>
      <c r="D1590" s="2" t="s">
        <v>14978</v>
      </c>
      <c r="E1590" s="2" t="s">
        <v>69</v>
      </c>
      <c r="F1590" s="19">
        <v>1</v>
      </c>
      <c r="G1590" s="19">
        <v>67.760000000000005</v>
      </c>
      <c r="H1590" s="19">
        <v>5.45</v>
      </c>
      <c r="I1590" s="19">
        <v>-13.63</v>
      </c>
      <c r="J1590" s="19">
        <v>-5.45</v>
      </c>
      <c r="K1590" s="19" t="s">
        <v>52</v>
      </c>
      <c r="L1590" s="19">
        <v>54.13</v>
      </c>
      <c r="M1590" s="2" t="s">
        <v>51</v>
      </c>
      <c r="N1590" s="2" t="s">
        <v>589</v>
      </c>
      <c r="O1590" s="2" t="s">
        <v>590</v>
      </c>
      <c r="P1590" s="2" t="s">
        <v>591</v>
      </c>
      <c r="Q1590" s="2" t="s">
        <v>53</v>
      </c>
      <c r="R1590" s="19">
        <v>67.760000000000005</v>
      </c>
      <c r="S1590" s="19" t="s">
        <v>161</v>
      </c>
      <c r="T1590" s="2" t="s">
        <v>58</v>
      </c>
      <c r="U1590" s="2" t="s">
        <v>53</v>
      </c>
      <c r="V1590" s="2" t="s">
        <v>53</v>
      </c>
      <c r="W1590" s="2" t="s">
        <v>53</v>
      </c>
      <c r="X1590" s="2" t="s">
        <v>53</v>
      </c>
      <c r="Y1590" s="2" t="s">
        <v>16032</v>
      </c>
      <c r="Z1590" s="2" t="s">
        <v>16033</v>
      </c>
      <c r="AA1590" s="2" t="s">
        <v>16034</v>
      </c>
      <c r="AB1590" s="2" t="s">
        <v>16035</v>
      </c>
      <c r="AC1590" s="2" t="s">
        <v>124</v>
      </c>
      <c r="AD1590" s="2" t="s">
        <v>16036</v>
      </c>
      <c r="AE1590" s="2" t="s">
        <v>65</v>
      </c>
      <c r="AF1590" s="2" t="s">
        <v>66</v>
      </c>
      <c r="AG1590" s="2" t="s">
        <v>16037</v>
      </c>
      <c r="AH1590" s="2" t="s">
        <v>16038</v>
      </c>
      <c r="AI1590" s="2" t="s">
        <v>67</v>
      </c>
      <c r="AJ1590" s="2" t="s">
        <v>16039</v>
      </c>
      <c r="AK1590" s="2" t="s">
        <v>53</v>
      </c>
      <c r="AL1590" s="2" t="s">
        <v>53</v>
      </c>
      <c r="AM1590" s="2" t="s">
        <v>53</v>
      </c>
      <c r="AN1590" s="2" t="s">
        <v>53</v>
      </c>
      <c r="AO1590" s="2" t="s">
        <v>53</v>
      </c>
      <c r="AP1590" s="2" t="s">
        <v>53</v>
      </c>
      <c r="AQ1590" s="2" t="s">
        <v>53</v>
      </c>
      <c r="AR1590" s="2" t="s">
        <v>69</v>
      </c>
      <c r="AS1590" s="2" t="s">
        <v>52</v>
      </c>
      <c r="AT1590" s="2" t="s">
        <v>69</v>
      </c>
    </row>
    <row r="1591" spans="1:46" ht="22.5" customHeight="1" x14ac:dyDescent="0.25">
      <c r="A1591" s="18" t="s">
        <v>16040</v>
      </c>
      <c r="B1591" s="2" t="s">
        <v>16041</v>
      </c>
      <c r="C1591" s="2" t="s">
        <v>344</v>
      </c>
      <c r="D1591" s="2" t="s">
        <v>9612</v>
      </c>
      <c r="E1591" s="2" t="s">
        <v>69</v>
      </c>
      <c r="F1591" s="19">
        <v>1</v>
      </c>
      <c r="G1591" s="19">
        <v>19.989999999999998</v>
      </c>
      <c r="H1591" s="19">
        <v>28.5</v>
      </c>
      <c r="I1591" s="19">
        <v>-8.9</v>
      </c>
      <c r="J1591" s="19">
        <v>-28.5</v>
      </c>
      <c r="K1591" s="19" t="s">
        <v>52</v>
      </c>
      <c r="L1591" s="19">
        <v>11.09</v>
      </c>
      <c r="M1591" s="2" t="s">
        <v>53</v>
      </c>
      <c r="N1591" s="2" t="s">
        <v>2127</v>
      </c>
      <c r="O1591" s="2" t="s">
        <v>10341</v>
      </c>
      <c r="P1591" s="2" t="s">
        <v>10342</v>
      </c>
      <c r="Q1591" s="2" t="s">
        <v>53</v>
      </c>
      <c r="R1591" s="19">
        <v>19.989999999999998</v>
      </c>
      <c r="S1591" s="19" t="s">
        <v>57</v>
      </c>
      <c r="T1591" s="2" t="s">
        <v>58</v>
      </c>
      <c r="U1591" s="2" t="s">
        <v>53</v>
      </c>
      <c r="V1591" s="2" t="s">
        <v>53</v>
      </c>
      <c r="W1591" s="2" t="s">
        <v>53</v>
      </c>
      <c r="X1591" s="2" t="s">
        <v>53</v>
      </c>
      <c r="Y1591" s="2" t="s">
        <v>16042</v>
      </c>
      <c r="Z1591" s="2" t="s">
        <v>16043</v>
      </c>
      <c r="AA1591" s="2" t="s">
        <v>16044</v>
      </c>
      <c r="AB1591" s="2" t="s">
        <v>16045</v>
      </c>
      <c r="AC1591" s="2" t="s">
        <v>195</v>
      </c>
      <c r="AD1591" s="2" t="s">
        <v>16046</v>
      </c>
      <c r="AE1591" s="2" t="s">
        <v>65</v>
      </c>
      <c r="AF1591" s="2" t="s">
        <v>66</v>
      </c>
      <c r="AG1591" s="2" t="s">
        <v>16047</v>
      </c>
      <c r="AH1591" s="2" t="s">
        <v>16048</v>
      </c>
      <c r="AI1591" s="2" t="s">
        <v>67</v>
      </c>
      <c r="AJ1591" s="2" t="s">
        <v>16049</v>
      </c>
      <c r="AK1591" s="2" t="s">
        <v>53</v>
      </c>
      <c r="AL1591" s="2" t="s">
        <v>53</v>
      </c>
      <c r="AM1591" s="2" t="s">
        <v>53</v>
      </c>
      <c r="AN1591" s="2" t="s">
        <v>53</v>
      </c>
      <c r="AO1591" s="2" t="s">
        <v>53</v>
      </c>
      <c r="AP1591" s="2" t="s">
        <v>53</v>
      </c>
      <c r="AQ1591" s="2" t="s">
        <v>53</v>
      </c>
      <c r="AR1591" s="2" t="s">
        <v>69</v>
      </c>
      <c r="AS1591" s="2" t="s">
        <v>52</v>
      </c>
      <c r="AT1591" s="2" t="s">
        <v>69</v>
      </c>
    </row>
    <row r="1592" spans="1:46" ht="22.5" customHeight="1" x14ac:dyDescent="0.25">
      <c r="A1592" s="18" t="s">
        <v>16050</v>
      </c>
      <c r="B1592" s="2" t="s">
        <v>16051</v>
      </c>
      <c r="C1592" s="2" t="s">
        <v>344</v>
      </c>
      <c r="D1592" s="2" t="s">
        <v>12024</v>
      </c>
      <c r="E1592" s="2" t="s">
        <v>51</v>
      </c>
      <c r="F1592" s="19">
        <v>1</v>
      </c>
      <c r="G1592" s="19">
        <v>314.64999999999998</v>
      </c>
      <c r="H1592" s="19" t="s">
        <v>52</v>
      </c>
      <c r="I1592" s="19">
        <v>-53.49</v>
      </c>
      <c r="J1592" s="19">
        <v>-26.45</v>
      </c>
      <c r="K1592" s="19" t="s">
        <v>52</v>
      </c>
      <c r="L1592" s="19">
        <v>234.71</v>
      </c>
      <c r="M1592" s="2" t="s">
        <v>53</v>
      </c>
      <c r="N1592" s="2" t="s">
        <v>11897</v>
      </c>
      <c r="O1592" s="2" t="s">
        <v>11898</v>
      </c>
      <c r="P1592" s="2" t="s">
        <v>11899</v>
      </c>
      <c r="Q1592" s="2" t="s">
        <v>53</v>
      </c>
      <c r="R1592" s="19">
        <v>314.64999999999998</v>
      </c>
      <c r="S1592" s="19" t="s">
        <v>57</v>
      </c>
      <c r="T1592" s="2" t="s">
        <v>77</v>
      </c>
      <c r="U1592" s="2" t="s">
        <v>16052</v>
      </c>
      <c r="V1592" s="2" t="s">
        <v>16053</v>
      </c>
      <c r="W1592" s="2" t="s">
        <v>16054</v>
      </c>
      <c r="X1592" s="2" t="s">
        <v>53</v>
      </c>
      <c r="Y1592" s="2" t="s">
        <v>16052</v>
      </c>
      <c r="Z1592" s="2" t="s">
        <v>16055</v>
      </c>
      <c r="AA1592" s="2" t="s">
        <v>16056</v>
      </c>
      <c r="AB1592" s="2" t="s">
        <v>16057</v>
      </c>
      <c r="AC1592" s="2" t="s">
        <v>97</v>
      </c>
      <c r="AD1592" s="2" t="s">
        <v>16058</v>
      </c>
      <c r="AE1592" s="2" t="s">
        <v>65</v>
      </c>
      <c r="AF1592" s="2" t="s">
        <v>86</v>
      </c>
      <c r="AG1592" s="2" t="s">
        <v>15348</v>
      </c>
      <c r="AH1592" s="2" t="s">
        <v>16059</v>
      </c>
      <c r="AI1592" s="2" t="s">
        <v>67</v>
      </c>
      <c r="AJ1592" s="2" t="s">
        <v>16060</v>
      </c>
      <c r="AK1592" s="2" t="s">
        <v>53</v>
      </c>
      <c r="AL1592" s="2" t="s">
        <v>53</v>
      </c>
      <c r="AM1592" s="2" t="s">
        <v>53</v>
      </c>
      <c r="AN1592" s="2" t="s">
        <v>53</v>
      </c>
      <c r="AO1592" s="2" t="s">
        <v>53</v>
      </c>
      <c r="AP1592" s="2" t="s">
        <v>53</v>
      </c>
      <c r="AQ1592" s="2" t="s">
        <v>53</v>
      </c>
      <c r="AR1592" s="2" t="s">
        <v>69</v>
      </c>
      <c r="AS1592" s="2" t="s">
        <v>52</v>
      </c>
      <c r="AT1592" s="2" t="s">
        <v>69</v>
      </c>
    </row>
    <row r="1593" spans="1:46" ht="22.5" customHeight="1" x14ac:dyDescent="0.25">
      <c r="A1593" s="18" t="s">
        <v>16061</v>
      </c>
      <c r="B1593" s="2" t="s">
        <v>16062</v>
      </c>
      <c r="C1593" s="2" t="s">
        <v>344</v>
      </c>
      <c r="D1593" s="2" t="s">
        <v>14978</v>
      </c>
      <c r="E1593" s="2" t="s">
        <v>69</v>
      </c>
      <c r="F1593" s="19">
        <v>1</v>
      </c>
      <c r="G1593" s="19">
        <v>55.46</v>
      </c>
      <c r="H1593" s="19">
        <v>16.8</v>
      </c>
      <c r="I1593" s="19">
        <v>-148.36000000000001</v>
      </c>
      <c r="J1593" s="19">
        <v>-16.8</v>
      </c>
      <c r="K1593" s="19" t="s">
        <v>52</v>
      </c>
      <c r="L1593" s="19">
        <v>-92.9</v>
      </c>
      <c r="M1593" s="2" t="s">
        <v>53</v>
      </c>
      <c r="N1593" s="2" t="s">
        <v>199</v>
      </c>
      <c r="O1593" s="2" t="s">
        <v>200</v>
      </c>
      <c r="P1593" s="2" t="s">
        <v>201</v>
      </c>
      <c r="Q1593" s="2" t="s">
        <v>53</v>
      </c>
      <c r="R1593" s="19">
        <v>55.46</v>
      </c>
      <c r="S1593" s="19" t="s">
        <v>57</v>
      </c>
      <c r="T1593" s="2" t="s">
        <v>58</v>
      </c>
      <c r="U1593" s="2" t="s">
        <v>53</v>
      </c>
      <c r="V1593" s="2" t="s">
        <v>53</v>
      </c>
      <c r="W1593" s="2" t="s">
        <v>53</v>
      </c>
      <c r="X1593" s="2" t="s">
        <v>53</v>
      </c>
      <c r="Y1593" s="2" t="s">
        <v>16063</v>
      </c>
      <c r="Z1593" s="2" t="s">
        <v>16064</v>
      </c>
      <c r="AA1593" s="2" t="s">
        <v>16065</v>
      </c>
      <c r="AB1593" s="2" t="s">
        <v>13841</v>
      </c>
      <c r="AC1593" s="2" t="s">
        <v>97</v>
      </c>
      <c r="AD1593" s="2" t="s">
        <v>16066</v>
      </c>
      <c r="AE1593" s="2" t="s">
        <v>65</v>
      </c>
      <c r="AF1593" s="2" t="s">
        <v>66</v>
      </c>
      <c r="AG1593" s="2" t="s">
        <v>16067</v>
      </c>
      <c r="AH1593" s="2" t="s">
        <v>16068</v>
      </c>
      <c r="AI1593" s="2" t="s">
        <v>67</v>
      </c>
      <c r="AJ1593" s="2" t="s">
        <v>16069</v>
      </c>
      <c r="AK1593" s="2" t="s">
        <v>53</v>
      </c>
      <c r="AL1593" s="2" t="s">
        <v>53</v>
      </c>
      <c r="AM1593" s="2" t="s">
        <v>53</v>
      </c>
      <c r="AN1593" s="2" t="s">
        <v>53</v>
      </c>
      <c r="AO1593" s="2" t="s">
        <v>53</v>
      </c>
      <c r="AP1593" s="2" t="s">
        <v>53</v>
      </c>
      <c r="AQ1593" s="2" t="s">
        <v>53</v>
      </c>
      <c r="AR1593" s="2" t="s">
        <v>69</v>
      </c>
      <c r="AS1593" s="2" t="s">
        <v>52</v>
      </c>
      <c r="AT1593" s="2" t="s">
        <v>69</v>
      </c>
    </row>
    <row r="1594" spans="1:46" ht="22.5" customHeight="1" x14ac:dyDescent="0.25">
      <c r="A1594" s="18" t="s">
        <v>16070</v>
      </c>
      <c r="B1594" s="2" t="s">
        <v>16071</v>
      </c>
      <c r="C1594" s="2" t="s">
        <v>344</v>
      </c>
      <c r="D1594" s="2" t="s">
        <v>14978</v>
      </c>
      <c r="E1594" s="2" t="s">
        <v>69</v>
      </c>
      <c r="F1594" s="19">
        <v>1</v>
      </c>
      <c r="G1594" s="19">
        <v>18.510000000000002</v>
      </c>
      <c r="H1594" s="19">
        <v>9.9</v>
      </c>
      <c r="I1594" s="19">
        <v>-8.65</v>
      </c>
      <c r="J1594" s="19">
        <v>-9.9</v>
      </c>
      <c r="K1594" s="19" t="s">
        <v>52</v>
      </c>
      <c r="L1594" s="19">
        <v>9.86</v>
      </c>
      <c r="M1594" s="2" t="s">
        <v>51</v>
      </c>
      <c r="N1594" s="2" t="s">
        <v>928</v>
      </c>
      <c r="O1594" s="2" t="s">
        <v>929</v>
      </c>
      <c r="P1594" s="2" t="s">
        <v>930</v>
      </c>
      <c r="Q1594" s="2" t="s">
        <v>53</v>
      </c>
      <c r="R1594" s="19">
        <v>18.510000000000002</v>
      </c>
      <c r="S1594" s="19" t="s">
        <v>57</v>
      </c>
      <c r="T1594" s="2" t="s">
        <v>58</v>
      </c>
      <c r="U1594" s="2" t="s">
        <v>53</v>
      </c>
      <c r="V1594" s="2" t="s">
        <v>53</v>
      </c>
      <c r="W1594" s="2" t="s">
        <v>53</v>
      </c>
      <c r="X1594" s="2" t="s">
        <v>53</v>
      </c>
      <c r="Y1594" s="2" t="s">
        <v>16072</v>
      </c>
      <c r="Z1594" s="2" t="s">
        <v>16073</v>
      </c>
      <c r="AA1594" s="2" t="s">
        <v>16074</v>
      </c>
      <c r="AB1594" s="2" t="s">
        <v>123</v>
      </c>
      <c r="AC1594" s="2" t="s">
        <v>124</v>
      </c>
      <c r="AD1594" s="2" t="s">
        <v>16075</v>
      </c>
      <c r="AE1594" s="2" t="s">
        <v>65</v>
      </c>
      <c r="AF1594" s="2" t="s">
        <v>66</v>
      </c>
      <c r="AG1594" s="2" t="s">
        <v>16076</v>
      </c>
      <c r="AH1594" s="2" t="s">
        <v>16077</v>
      </c>
      <c r="AI1594" s="2" t="s">
        <v>67</v>
      </c>
      <c r="AJ1594" s="2" t="s">
        <v>16078</v>
      </c>
      <c r="AK1594" s="2" t="s">
        <v>53</v>
      </c>
      <c r="AL1594" s="2" t="s">
        <v>53</v>
      </c>
      <c r="AM1594" s="2" t="s">
        <v>53</v>
      </c>
      <c r="AN1594" s="2" t="s">
        <v>53</v>
      </c>
      <c r="AO1594" s="2" t="s">
        <v>53</v>
      </c>
      <c r="AP1594" s="2" t="s">
        <v>53</v>
      </c>
      <c r="AQ1594" s="2" t="s">
        <v>53</v>
      </c>
      <c r="AR1594" s="2" t="s">
        <v>69</v>
      </c>
      <c r="AS1594" s="2" t="s">
        <v>52</v>
      </c>
      <c r="AT1594" s="2" t="s">
        <v>69</v>
      </c>
    </row>
    <row r="1595" spans="1:46" ht="22.5" customHeight="1" x14ac:dyDescent="0.25">
      <c r="A1595" s="18" t="s">
        <v>16079</v>
      </c>
      <c r="B1595" s="2" t="s">
        <v>16080</v>
      </c>
      <c r="C1595" s="2" t="s">
        <v>344</v>
      </c>
      <c r="D1595" s="2" t="s">
        <v>13798</v>
      </c>
      <c r="E1595" s="2" t="s">
        <v>51</v>
      </c>
      <c r="F1595" s="19">
        <v>1</v>
      </c>
      <c r="G1595" s="19">
        <v>18.510000000000002</v>
      </c>
      <c r="H1595" s="19">
        <v>4.05</v>
      </c>
      <c r="I1595" s="19">
        <v>-8.65</v>
      </c>
      <c r="J1595" s="19">
        <v>-4.05</v>
      </c>
      <c r="K1595" s="19" t="s">
        <v>52</v>
      </c>
      <c r="L1595" s="19">
        <v>9.86</v>
      </c>
      <c r="M1595" s="2" t="s">
        <v>51</v>
      </c>
      <c r="N1595" s="2" t="s">
        <v>928</v>
      </c>
      <c r="O1595" s="2" t="s">
        <v>929</v>
      </c>
      <c r="P1595" s="2" t="s">
        <v>930</v>
      </c>
      <c r="Q1595" s="2" t="s">
        <v>53</v>
      </c>
      <c r="R1595" s="19">
        <v>18.510000000000002</v>
      </c>
      <c r="S1595" s="19" t="s">
        <v>57</v>
      </c>
      <c r="T1595" s="2" t="s">
        <v>58</v>
      </c>
      <c r="U1595" s="2" t="s">
        <v>53</v>
      </c>
      <c r="V1595" s="2" t="s">
        <v>53</v>
      </c>
      <c r="W1595" s="2" t="s">
        <v>53</v>
      </c>
      <c r="X1595" s="2" t="s">
        <v>53</v>
      </c>
      <c r="Y1595" s="2" t="s">
        <v>16081</v>
      </c>
      <c r="Z1595" s="2" t="s">
        <v>16082</v>
      </c>
      <c r="AA1595" s="2" t="s">
        <v>16083</v>
      </c>
      <c r="AB1595" s="2" t="s">
        <v>339</v>
      </c>
      <c r="AC1595" s="2" t="s">
        <v>97</v>
      </c>
      <c r="AD1595" s="2" t="s">
        <v>16084</v>
      </c>
      <c r="AE1595" s="2" t="s">
        <v>65</v>
      </c>
      <c r="AF1595" s="2" t="s">
        <v>66</v>
      </c>
      <c r="AG1595" s="2" t="s">
        <v>16085</v>
      </c>
      <c r="AH1595" s="2" t="s">
        <v>14691</v>
      </c>
      <c r="AI1595" s="2" t="s">
        <v>67</v>
      </c>
      <c r="AJ1595" s="2" t="s">
        <v>16086</v>
      </c>
      <c r="AK1595" s="2" t="s">
        <v>53</v>
      </c>
      <c r="AL1595" s="2" t="s">
        <v>53</v>
      </c>
      <c r="AM1595" s="2" t="s">
        <v>53</v>
      </c>
      <c r="AN1595" s="2" t="s">
        <v>53</v>
      </c>
      <c r="AO1595" s="2" t="s">
        <v>53</v>
      </c>
      <c r="AP1595" s="2" t="s">
        <v>53</v>
      </c>
      <c r="AQ1595" s="2" t="s">
        <v>53</v>
      </c>
      <c r="AR1595" s="2" t="s">
        <v>69</v>
      </c>
      <c r="AS1595" s="2" t="s">
        <v>52</v>
      </c>
      <c r="AT1595" s="2" t="s">
        <v>69</v>
      </c>
    </row>
    <row r="1596" spans="1:46" ht="22.5" customHeight="1" x14ac:dyDescent="0.25">
      <c r="A1596" s="18" t="s">
        <v>16087</v>
      </c>
      <c r="B1596" s="2" t="s">
        <v>16088</v>
      </c>
      <c r="C1596" s="2" t="s">
        <v>344</v>
      </c>
      <c r="D1596" s="2" t="s">
        <v>12024</v>
      </c>
      <c r="E1596" s="2" t="s">
        <v>69</v>
      </c>
      <c r="F1596" s="19">
        <v>1</v>
      </c>
      <c r="G1596" s="19">
        <v>113.99</v>
      </c>
      <c r="H1596" s="19" t="s">
        <v>52</v>
      </c>
      <c r="I1596" s="19">
        <v>-19.38</v>
      </c>
      <c r="J1596" s="19">
        <v>-20.45</v>
      </c>
      <c r="K1596" s="19" t="s">
        <v>52</v>
      </c>
      <c r="L1596" s="19">
        <v>74.16</v>
      </c>
      <c r="M1596" s="2" t="s">
        <v>53</v>
      </c>
      <c r="N1596" s="2" t="s">
        <v>905</v>
      </c>
      <c r="O1596" s="2" t="s">
        <v>16089</v>
      </c>
      <c r="P1596" s="2" t="s">
        <v>16090</v>
      </c>
      <c r="Q1596" s="2" t="s">
        <v>53</v>
      </c>
      <c r="R1596" s="19">
        <v>113.99</v>
      </c>
      <c r="S1596" s="19" t="s">
        <v>57</v>
      </c>
      <c r="T1596" s="2" t="s">
        <v>77</v>
      </c>
      <c r="U1596" s="2" t="s">
        <v>16091</v>
      </c>
      <c r="V1596" s="2" t="s">
        <v>16092</v>
      </c>
      <c r="W1596" s="2" t="s">
        <v>16093</v>
      </c>
      <c r="X1596" s="2" t="s">
        <v>53</v>
      </c>
      <c r="Y1596" s="2" t="s">
        <v>16091</v>
      </c>
      <c r="Z1596" s="2" t="s">
        <v>16094</v>
      </c>
      <c r="AA1596" s="2" t="s">
        <v>16095</v>
      </c>
      <c r="AB1596" s="2" t="s">
        <v>16096</v>
      </c>
      <c r="AC1596" s="2" t="s">
        <v>97</v>
      </c>
      <c r="AD1596" s="2" t="s">
        <v>16097</v>
      </c>
      <c r="AE1596" s="2" t="s">
        <v>65</v>
      </c>
      <c r="AF1596" s="2" t="s">
        <v>86</v>
      </c>
      <c r="AG1596" s="2" t="s">
        <v>15056</v>
      </c>
      <c r="AH1596" s="2" t="s">
        <v>16098</v>
      </c>
      <c r="AI1596" s="2" t="s">
        <v>67</v>
      </c>
      <c r="AJ1596" s="2" t="s">
        <v>16099</v>
      </c>
      <c r="AK1596" s="2" t="s">
        <v>53</v>
      </c>
      <c r="AL1596" s="2" t="s">
        <v>53</v>
      </c>
      <c r="AM1596" s="2" t="s">
        <v>53</v>
      </c>
      <c r="AN1596" s="2" t="s">
        <v>53</v>
      </c>
      <c r="AO1596" s="2" t="s">
        <v>53</v>
      </c>
      <c r="AP1596" s="2" t="s">
        <v>53</v>
      </c>
      <c r="AQ1596" s="2" t="s">
        <v>53</v>
      </c>
      <c r="AR1596" s="2" t="s">
        <v>69</v>
      </c>
      <c r="AS1596" s="2" t="s">
        <v>52</v>
      </c>
      <c r="AT1596" s="2" t="s">
        <v>69</v>
      </c>
    </row>
    <row r="1597" spans="1:46" ht="22.5" customHeight="1" x14ac:dyDescent="0.25">
      <c r="A1597" s="18" t="s">
        <v>16100</v>
      </c>
      <c r="B1597" s="2" t="s">
        <v>16101</v>
      </c>
      <c r="C1597" s="2" t="s">
        <v>344</v>
      </c>
      <c r="D1597" s="2" t="s">
        <v>14978</v>
      </c>
      <c r="E1597" s="2" t="s">
        <v>51</v>
      </c>
      <c r="F1597" s="19">
        <v>1</v>
      </c>
      <c r="G1597" s="19">
        <v>57.85</v>
      </c>
      <c r="H1597" s="19" t="s">
        <v>52</v>
      </c>
      <c r="I1597" s="19">
        <v>-15.33</v>
      </c>
      <c r="J1597" s="19" t="s">
        <v>52</v>
      </c>
      <c r="K1597" s="19" t="s">
        <v>52</v>
      </c>
      <c r="L1597" s="19">
        <v>42.52</v>
      </c>
      <c r="M1597" s="2" t="s">
        <v>53</v>
      </c>
      <c r="N1597" s="2" t="s">
        <v>309</v>
      </c>
      <c r="O1597" s="2" t="s">
        <v>310</v>
      </c>
      <c r="P1597" s="2" t="s">
        <v>311</v>
      </c>
      <c r="Q1597" s="2" t="s">
        <v>53</v>
      </c>
      <c r="R1597" s="19">
        <v>57.85</v>
      </c>
      <c r="S1597" s="19" t="s">
        <v>57</v>
      </c>
      <c r="T1597" s="2" t="s">
        <v>58</v>
      </c>
      <c r="U1597" s="2" t="s">
        <v>53</v>
      </c>
      <c r="V1597" s="2" t="s">
        <v>53</v>
      </c>
      <c r="W1597" s="2" t="s">
        <v>53</v>
      </c>
      <c r="X1597" s="2" t="s">
        <v>53</v>
      </c>
      <c r="Y1597" s="2" t="s">
        <v>16102</v>
      </c>
      <c r="Z1597" s="2" t="s">
        <v>16103</v>
      </c>
      <c r="AA1597" s="2" t="s">
        <v>16104</v>
      </c>
      <c r="AB1597" s="2" t="s">
        <v>16105</v>
      </c>
      <c r="AC1597" s="2" t="s">
        <v>182</v>
      </c>
      <c r="AD1597" s="2" t="s">
        <v>16106</v>
      </c>
      <c r="AE1597" s="2" t="s">
        <v>65</v>
      </c>
      <c r="AF1597" s="2" t="s">
        <v>66</v>
      </c>
      <c r="AG1597" s="2" t="s">
        <v>16107</v>
      </c>
      <c r="AH1597" s="2" t="s">
        <v>16108</v>
      </c>
      <c r="AI1597" s="2" t="s">
        <v>67</v>
      </c>
      <c r="AJ1597" s="2" t="s">
        <v>16109</v>
      </c>
      <c r="AK1597" s="2" t="s">
        <v>53</v>
      </c>
      <c r="AL1597" s="2" t="s">
        <v>53</v>
      </c>
      <c r="AM1597" s="2" t="s">
        <v>53</v>
      </c>
      <c r="AN1597" s="2" t="s">
        <v>53</v>
      </c>
      <c r="AO1597" s="2" t="s">
        <v>53</v>
      </c>
      <c r="AP1597" s="2" t="s">
        <v>53</v>
      </c>
      <c r="AQ1597" s="2" t="s">
        <v>53</v>
      </c>
      <c r="AR1597" s="2" t="s">
        <v>69</v>
      </c>
      <c r="AS1597" s="2" t="s">
        <v>52</v>
      </c>
      <c r="AT1597" s="2" t="s">
        <v>69</v>
      </c>
    </row>
    <row r="1598" spans="1:46" ht="22.5" customHeight="1" x14ac:dyDescent="0.25">
      <c r="A1598" s="18" t="s">
        <v>16110</v>
      </c>
      <c r="B1598" s="2" t="s">
        <v>16111</v>
      </c>
      <c r="C1598" s="2" t="s">
        <v>344</v>
      </c>
      <c r="D1598" s="2" t="s">
        <v>14978</v>
      </c>
      <c r="E1598" s="2" t="s">
        <v>51</v>
      </c>
      <c r="F1598" s="19">
        <v>1</v>
      </c>
      <c r="G1598" s="19">
        <v>49.99</v>
      </c>
      <c r="H1598" s="19" t="s">
        <v>52</v>
      </c>
      <c r="I1598" s="19">
        <v>-14</v>
      </c>
      <c r="J1598" s="19" t="s">
        <v>52</v>
      </c>
      <c r="K1598" s="19" t="s">
        <v>52</v>
      </c>
      <c r="L1598" s="19">
        <v>35.99</v>
      </c>
      <c r="M1598" s="2" t="s">
        <v>53</v>
      </c>
      <c r="N1598" s="2" t="s">
        <v>143</v>
      </c>
      <c r="O1598" s="2" t="s">
        <v>144</v>
      </c>
      <c r="P1598" s="2" t="s">
        <v>145</v>
      </c>
      <c r="Q1598" s="2" t="s">
        <v>53</v>
      </c>
      <c r="R1598" s="19">
        <v>49.99</v>
      </c>
      <c r="S1598" s="19" t="s">
        <v>57</v>
      </c>
      <c r="T1598" s="2" t="s">
        <v>58</v>
      </c>
      <c r="U1598" s="2" t="s">
        <v>53</v>
      </c>
      <c r="V1598" s="2" t="s">
        <v>53</v>
      </c>
      <c r="W1598" s="2" t="s">
        <v>53</v>
      </c>
      <c r="X1598" s="2" t="s">
        <v>53</v>
      </c>
      <c r="Y1598" s="2" t="s">
        <v>16112</v>
      </c>
      <c r="Z1598" s="2" t="s">
        <v>16113</v>
      </c>
      <c r="AA1598" s="2" t="s">
        <v>16114</v>
      </c>
      <c r="AB1598" s="2" t="s">
        <v>3336</v>
      </c>
      <c r="AC1598" s="2" t="s">
        <v>84</v>
      </c>
      <c r="AD1598" s="2" t="s">
        <v>16115</v>
      </c>
      <c r="AE1598" s="2" t="s">
        <v>65</v>
      </c>
      <c r="AF1598" s="2" t="s">
        <v>66</v>
      </c>
      <c r="AG1598" s="2" t="s">
        <v>16027</v>
      </c>
      <c r="AH1598" s="2" t="s">
        <v>16116</v>
      </c>
      <c r="AI1598" s="2" t="s">
        <v>67</v>
      </c>
      <c r="AJ1598" s="2" t="s">
        <v>16117</v>
      </c>
      <c r="AK1598" s="2" t="s">
        <v>53</v>
      </c>
      <c r="AL1598" s="2" t="s">
        <v>53</v>
      </c>
      <c r="AM1598" s="2" t="s">
        <v>53</v>
      </c>
      <c r="AN1598" s="2" t="s">
        <v>53</v>
      </c>
      <c r="AO1598" s="2" t="s">
        <v>53</v>
      </c>
      <c r="AP1598" s="2" t="s">
        <v>53</v>
      </c>
      <c r="AQ1598" s="2" t="s">
        <v>53</v>
      </c>
      <c r="AR1598" s="2" t="s">
        <v>69</v>
      </c>
      <c r="AS1598" s="2" t="s">
        <v>52</v>
      </c>
      <c r="AT1598" s="2" t="s">
        <v>69</v>
      </c>
    </row>
    <row r="1599" spans="1:46" ht="22.5" customHeight="1" x14ac:dyDescent="0.25">
      <c r="A1599" s="18" t="s">
        <v>16118</v>
      </c>
      <c r="B1599" s="2" t="s">
        <v>16119</v>
      </c>
      <c r="C1599" s="2" t="s">
        <v>344</v>
      </c>
      <c r="D1599" s="2" t="s">
        <v>13798</v>
      </c>
      <c r="E1599" s="2" t="s">
        <v>69</v>
      </c>
      <c r="F1599" s="19">
        <v>1</v>
      </c>
      <c r="G1599" s="19">
        <v>29.9</v>
      </c>
      <c r="H1599" s="19">
        <v>9.24</v>
      </c>
      <c r="I1599" s="19">
        <v>-10.58</v>
      </c>
      <c r="J1599" s="19">
        <v>-9.24</v>
      </c>
      <c r="K1599" s="19" t="s">
        <v>52</v>
      </c>
      <c r="L1599" s="19">
        <v>19.32</v>
      </c>
      <c r="M1599" s="2" t="s">
        <v>53</v>
      </c>
      <c r="N1599" s="2" t="s">
        <v>9027</v>
      </c>
      <c r="O1599" s="2" t="s">
        <v>9028</v>
      </c>
      <c r="P1599" s="2" t="s">
        <v>9029</v>
      </c>
      <c r="Q1599" s="2" t="s">
        <v>53</v>
      </c>
      <c r="R1599" s="19">
        <v>29.9</v>
      </c>
      <c r="S1599" s="19" t="s">
        <v>57</v>
      </c>
      <c r="T1599" s="2" t="s">
        <v>77</v>
      </c>
      <c r="U1599" s="2" t="s">
        <v>16120</v>
      </c>
      <c r="V1599" s="2" t="s">
        <v>16121</v>
      </c>
      <c r="W1599" s="2" t="s">
        <v>16122</v>
      </c>
      <c r="X1599" s="2" t="s">
        <v>53</v>
      </c>
      <c r="Y1599" s="2" t="s">
        <v>16120</v>
      </c>
      <c r="Z1599" s="2" t="s">
        <v>16123</v>
      </c>
      <c r="AA1599" s="2" t="s">
        <v>16124</v>
      </c>
      <c r="AB1599" s="2" t="s">
        <v>3232</v>
      </c>
      <c r="AC1599" s="2" t="s">
        <v>111</v>
      </c>
      <c r="AD1599" s="2" t="s">
        <v>16125</v>
      </c>
      <c r="AE1599" s="2" t="s">
        <v>65</v>
      </c>
      <c r="AF1599" s="2" t="s">
        <v>86</v>
      </c>
      <c r="AG1599" s="2" t="s">
        <v>15489</v>
      </c>
      <c r="AH1599" s="2" t="s">
        <v>16126</v>
      </c>
      <c r="AI1599" s="2" t="s">
        <v>67</v>
      </c>
      <c r="AJ1599" s="2" t="s">
        <v>16127</v>
      </c>
      <c r="AK1599" s="2" t="s">
        <v>53</v>
      </c>
      <c r="AL1599" s="2" t="s">
        <v>53</v>
      </c>
      <c r="AM1599" s="2" t="s">
        <v>53</v>
      </c>
      <c r="AN1599" s="2" t="s">
        <v>53</v>
      </c>
      <c r="AO1599" s="2" t="s">
        <v>53</v>
      </c>
      <c r="AP1599" s="2" t="s">
        <v>53</v>
      </c>
      <c r="AQ1599" s="2" t="s">
        <v>53</v>
      </c>
      <c r="AR1599" s="2" t="s">
        <v>69</v>
      </c>
      <c r="AS1599" s="2" t="s">
        <v>52</v>
      </c>
      <c r="AT1599" s="2" t="s">
        <v>69</v>
      </c>
    </row>
    <row r="1600" spans="1:46" ht="22.5" customHeight="1" x14ac:dyDescent="0.25">
      <c r="A1600" s="18" t="s">
        <v>16128</v>
      </c>
      <c r="B1600" s="2" t="s">
        <v>16129</v>
      </c>
      <c r="C1600" s="2" t="s">
        <v>344</v>
      </c>
      <c r="D1600" s="2" t="s">
        <v>14978</v>
      </c>
      <c r="E1600" s="2" t="s">
        <v>51</v>
      </c>
      <c r="F1600" s="19">
        <v>1</v>
      </c>
      <c r="G1600" s="19">
        <v>55</v>
      </c>
      <c r="H1600" s="19" t="s">
        <v>52</v>
      </c>
      <c r="I1600" s="19">
        <v>-14.85</v>
      </c>
      <c r="J1600" s="19" t="s">
        <v>52</v>
      </c>
      <c r="K1600" s="19" t="s">
        <v>52</v>
      </c>
      <c r="L1600" s="19">
        <v>40.15</v>
      </c>
      <c r="M1600" s="2" t="s">
        <v>51</v>
      </c>
      <c r="N1600" s="2" t="s">
        <v>378</v>
      </c>
      <c r="O1600" s="2" t="s">
        <v>379</v>
      </c>
      <c r="P1600" s="2" t="s">
        <v>380</v>
      </c>
      <c r="Q1600" s="2" t="s">
        <v>53</v>
      </c>
      <c r="R1600" s="19">
        <v>55</v>
      </c>
      <c r="S1600" s="19" t="s">
        <v>57</v>
      </c>
      <c r="T1600" s="2" t="s">
        <v>58</v>
      </c>
      <c r="U1600" s="2" t="s">
        <v>53</v>
      </c>
      <c r="V1600" s="2" t="s">
        <v>53</v>
      </c>
      <c r="W1600" s="2" t="s">
        <v>53</v>
      </c>
      <c r="X1600" s="2" t="s">
        <v>53</v>
      </c>
      <c r="Y1600" s="2" t="s">
        <v>16130</v>
      </c>
      <c r="Z1600" s="2" t="s">
        <v>16131</v>
      </c>
      <c r="AA1600" s="2" t="s">
        <v>16132</v>
      </c>
      <c r="AB1600" s="2" t="s">
        <v>4342</v>
      </c>
      <c r="AC1600" s="2" t="s">
        <v>124</v>
      </c>
      <c r="AD1600" s="2" t="s">
        <v>4343</v>
      </c>
      <c r="AE1600" s="2" t="s">
        <v>65</v>
      </c>
      <c r="AF1600" s="2" t="s">
        <v>66</v>
      </c>
      <c r="AG1600" s="2" t="s">
        <v>16133</v>
      </c>
      <c r="AH1600" s="2" t="s">
        <v>16134</v>
      </c>
      <c r="AI1600" s="2" t="s">
        <v>67</v>
      </c>
      <c r="AJ1600" s="2" t="s">
        <v>16135</v>
      </c>
      <c r="AK1600" s="2" t="s">
        <v>53</v>
      </c>
      <c r="AL1600" s="2" t="s">
        <v>53</v>
      </c>
      <c r="AM1600" s="2" t="s">
        <v>53</v>
      </c>
      <c r="AN1600" s="2" t="s">
        <v>53</v>
      </c>
      <c r="AO1600" s="2" t="s">
        <v>53</v>
      </c>
      <c r="AP1600" s="2" t="s">
        <v>53</v>
      </c>
      <c r="AQ1600" s="2" t="s">
        <v>53</v>
      </c>
      <c r="AR1600" s="2" t="s">
        <v>69</v>
      </c>
      <c r="AS1600" s="2" t="s">
        <v>52</v>
      </c>
      <c r="AT1600" s="2" t="s">
        <v>69</v>
      </c>
    </row>
    <row r="1601" spans="1:46" ht="22.5" customHeight="1" x14ac:dyDescent="0.25">
      <c r="A1601" s="18" t="s">
        <v>16136</v>
      </c>
      <c r="B1601" s="2" t="s">
        <v>16137</v>
      </c>
      <c r="C1601" s="2" t="s">
        <v>344</v>
      </c>
      <c r="D1601" s="2" t="s">
        <v>12024</v>
      </c>
      <c r="E1601" s="2" t="s">
        <v>69</v>
      </c>
      <c r="F1601" s="19">
        <v>1</v>
      </c>
      <c r="G1601" s="19">
        <v>45.9</v>
      </c>
      <c r="H1601" s="19">
        <v>28.5</v>
      </c>
      <c r="I1601" s="19">
        <v>-13.3</v>
      </c>
      <c r="J1601" s="19">
        <v>-28.5</v>
      </c>
      <c r="K1601" s="19" t="s">
        <v>52</v>
      </c>
      <c r="L1601" s="19">
        <v>32.6</v>
      </c>
      <c r="M1601" s="2" t="s">
        <v>53</v>
      </c>
      <c r="N1601" s="2" t="s">
        <v>400</v>
      </c>
      <c r="O1601" s="2" t="s">
        <v>401</v>
      </c>
      <c r="P1601" s="2" t="s">
        <v>402</v>
      </c>
      <c r="Q1601" s="2" t="s">
        <v>53</v>
      </c>
      <c r="R1601" s="19">
        <v>45.9</v>
      </c>
      <c r="S1601" s="19" t="s">
        <v>57</v>
      </c>
      <c r="T1601" s="2" t="s">
        <v>58</v>
      </c>
      <c r="U1601" s="2" t="s">
        <v>53</v>
      </c>
      <c r="V1601" s="2" t="s">
        <v>53</v>
      </c>
      <c r="W1601" s="2" t="s">
        <v>53</v>
      </c>
      <c r="X1601" s="2" t="s">
        <v>53</v>
      </c>
      <c r="Y1601" s="2" t="s">
        <v>16138</v>
      </c>
      <c r="Z1601" s="2" t="s">
        <v>16139</v>
      </c>
      <c r="AA1601" s="2" t="s">
        <v>16140</v>
      </c>
      <c r="AB1601" s="2" t="s">
        <v>11117</v>
      </c>
      <c r="AC1601" s="2" t="s">
        <v>641</v>
      </c>
      <c r="AD1601" s="2" t="s">
        <v>16141</v>
      </c>
      <c r="AE1601" s="2" t="s">
        <v>65</v>
      </c>
      <c r="AF1601" s="2" t="s">
        <v>66</v>
      </c>
      <c r="AG1601" s="2" t="s">
        <v>16142</v>
      </c>
      <c r="AH1601" s="2" t="s">
        <v>16143</v>
      </c>
      <c r="AI1601" s="2" t="s">
        <v>67</v>
      </c>
      <c r="AJ1601" s="2" t="s">
        <v>16144</v>
      </c>
      <c r="AK1601" s="2" t="s">
        <v>53</v>
      </c>
      <c r="AL1601" s="2" t="s">
        <v>53</v>
      </c>
      <c r="AM1601" s="2" t="s">
        <v>53</v>
      </c>
      <c r="AN1601" s="2" t="s">
        <v>53</v>
      </c>
      <c r="AO1601" s="2" t="s">
        <v>53</v>
      </c>
      <c r="AP1601" s="2" t="s">
        <v>53</v>
      </c>
      <c r="AQ1601" s="2" t="s">
        <v>53</v>
      </c>
      <c r="AR1601" s="2" t="s">
        <v>69</v>
      </c>
      <c r="AS1601" s="2" t="s">
        <v>52</v>
      </c>
      <c r="AT1601" s="2" t="s">
        <v>69</v>
      </c>
    </row>
    <row r="1602" spans="1:46" ht="22.5" customHeight="1" x14ac:dyDescent="0.25">
      <c r="A1602" s="18" t="s">
        <v>16145</v>
      </c>
      <c r="B1602" s="2" t="s">
        <v>16146</v>
      </c>
      <c r="C1602" s="2" t="s">
        <v>344</v>
      </c>
      <c r="D1602" s="2" t="s">
        <v>13798</v>
      </c>
      <c r="E1602" s="2" t="s">
        <v>69</v>
      </c>
      <c r="F1602" s="19">
        <v>1</v>
      </c>
      <c r="G1602" s="19">
        <v>25.9</v>
      </c>
      <c r="H1602" s="19">
        <v>28.5</v>
      </c>
      <c r="I1602" s="19">
        <v>-9.9</v>
      </c>
      <c r="J1602" s="19">
        <v>-28.5</v>
      </c>
      <c r="K1602" s="19" t="s">
        <v>52</v>
      </c>
      <c r="L1602" s="19">
        <v>16</v>
      </c>
      <c r="M1602" s="2" t="s">
        <v>53</v>
      </c>
      <c r="N1602" s="2" t="s">
        <v>1879</v>
      </c>
      <c r="O1602" s="2" t="s">
        <v>1880</v>
      </c>
      <c r="P1602" s="2" t="s">
        <v>1881</v>
      </c>
      <c r="Q1602" s="2" t="s">
        <v>53</v>
      </c>
      <c r="R1602" s="19">
        <v>25.9</v>
      </c>
      <c r="S1602" s="19" t="s">
        <v>57</v>
      </c>
      <c r="T1602" s="2" t="s">
        <v>58</v>
      </c>
      <c r="U1602" s="2" t="s">
        <v>53</v>
      </c>
      <c r="V1602" s="2" t="s">
        <v>53</v>
      </c>
      <c r="W1602" s="2" t="s">
        <v>53</v>
      </c>
      <c r="X1602" s="2" t="s">
        <v>53</v>
      </c>
      <c r="Y1602" s="2" t="s">
        <v>16147</v>
      </c>
      <c r="Z1602" s="2" t="s">
        <v>16148</v>
      </c>
      <c r="AA1602" s="2" t="s">
        <v>16149</v>
      </c>
      <c r="AB1602" s="2" t="s">
        <v>3182</v>
      </c>
      <c r="AC1602" s="2" t="s">
        <v>3183</v>
      </c>
      <c r="AD1602" s="2" t="s">
        <v>16150</v>
      </c>
      <c r="AE1602" s="2" t="s">
        <v>65</v>
      </c>
      <c r="AF1602" s="2" t="s">
        <v>66</v>
      </c>
      <c r="AG1602" s="2" t="s">
        <v>16151</v>
      </c>
      <c r="AH1602" s="2" t="s">
        <v>15417</v>
      </c>
      <c r="AI1602" s="2" t="s">
        <v>67</v>
      </c>
      <c r="AJ1602" s="2" t="s">
        <v>16152</v>
      </c>
      <c r="AK1602" s="2" t="s">
        <v>53</v>
      </c>
      <c r="AL1602" s="2" t="s">
        <v>53</v>
      </c>
      <c r="AM1602" s="2" t="s">
        <v>53</v>
      </c>
      <c r="AN1602" s="2" t="s">
        <v>53</v>
      </c>
      <c r="AO1602" s="2" t="s">
        <v>53</v>
      </c>
      <c r="AP1602" s="2" t="s">
        <v>53</v>
      </c>
      <c r="AQ1602" s="2" t="s">
        <v>53</v>
      </c>
      <c r="AR1602" s="2" t="s">
        <v>69</v>
      </c>
      <c r="AS1602" s="2" t="s">
        <v>52</v>
      </c>
      <c r="AT1602" s="2" t="s">
        <v>69</v>
      </c>
    </row>
    <row r="1603" spans="1:46" ht="22.5" customHeight="1" x14ac:dyDescent="0.25">
      <c r="A1603" s="18" t="s">
        <v>16153</v>
      </c>
      <c r="B1603" s="2" t="s">
        <v>16154</v>
      </c>
      <c r="C1603" s="2" t="s">
        <v>344</v>
      </c>
      <c r="D1603" s="2" t="s">
        <v>13798</v>
      </c>
      <c r="E1603" s="2" t="s">
        <v>69</v>
      </c>
      <c r="F1603" s="19">
        <v>1</v>
      </c>
      <c r="G1603" s="19">
        <v>65.900000000000006</v>
      </c>
      <c r="H1603" s="19">
        <v>19.95</v>
      </c>
      <c r="I1603" s="19">
        <v>-16.7</v>
      </c>
      <c r="J1603" s="19">
        <v>-19.95</v>
      </c>
      <c r="K1603" s="19" t="s">
        <v>52</v>
      </c>
      <c r="L1603" s="19">
        <v>49.2</v>
      </c>
      <c r="M1603" s="2" t="s">
        <v>51</v>
      </c>
      <c r="N1603" s="2" t="s">
        <v>1363</v>
      </c>
      <c r="O1603" s="2" t="s">
        <v>2714</v>
      </c>
      <c r="P1603" s="2" t="s">
        <v>2715</v>
      </c>
      <c r="Q1603" s="2" t="s">
        <v>53</v>
      </c>
      <c r="R1603" s="19">
        <v>65.900000000000006</v>
      </c>
      <c r="S1603" s="19" t="s">
        <v>57</v>
      </c>
      <c r="T1603" s="2" t="s">
        <v>58</v>
      </c>
      <c r="U1603" s="2" t="s">
        <v>53</v>
      </c>
      <c r="V1603" s="2" t="s">
        <v>53</v>
      </c>
      <c r="W1603" s="2" t="s">
        <v>53</v>
      </c>
      <c r="X1603" s="2" t="s">
        <v>53</v>
      </c>
      <c r="Y1603" s="2" t="s">
        <v>16155</v>
      </c>
      <c r="Z1603" s="2" t="s">
        <v>16156</v>
      </c>
      <c r="AA1603" s="2" t="s">
        <v>16157</v>
      </c>
      <c r="AB1603" s="2" t="s">
        <v>3090</v>
      </c>
      <c r="AC1603" s="2" t="s">
        <v>641</v>
      </c>
      <c r="AD1603" s="2" t="s">
        <v>16158</v>
      </c>
      <c r="AE1603" s="2" t="s">
        <v>65</v>
      </c>
      <c r="AF1603" s="2" t="s">
        <v>66</v>
      </c>
      <c r="AG1603" s="2" t="s">
        <v>15714</v>
      </c>
      <c r="AH1603" s="2" t="s">
        <v>16159</v>
      </c>
      <c r="AI1603" s="2" t="s">
        <v>67</v>
      </c>
      <c r="AJ1603" s="2" t="s">
        <v>16160</v>
      </c>
      <c r="AK1603" s="2" t="s">
        <v>53</v>
      </c>
      <c r="AL1603" s="2" t="s">
        <v>53</v>
      </c>
      <c r="AM1603" s="2" t="s">
        <v>53</v>
      </c>
      <c r="AN1603" s="2" t="s">
        <v>53</v>
      </c>
      <c r="AO1603" s="2" t="s">
        <v>53</v>
      </c>
      <c r="AP1603" s="2" t="s">
        <v>53</v>
      </c>
      <c r="AQ1603" s="2" t="s">
        <v>53</v>
      </c>
      <c r="AR1603" s="2" t="s">
        <v>69</v>
      </c>
      <c r="AS1603" s="2" t="s">
        <v>52</v>
      </c>
      <c r="AT1603" s="2" t="s">
        <v>69</v>
      </c>
    </row>
    <row r="1604" spans="1:46" ht="22.5" customHeight="1" x14ac:dyDescent="0.25">
      <c r="A1604" s="18" t="s">
        <v>16161</v>
      </c>
      <c r="B1604" s="2" t="s">
        <v>16162</v>
      </c>
      <c r="C1604" s="2" t="s">
        <v>344</v>
      </c>
      <c r="D1604" s="2" t="s">
        <v>12024</v>
      </c>
      <c r="E1604" s="2" t="s">
        <v>69</v>
      </c>
      <c r="F1604" s="19">
        <v>1</v>
      </c>
      <c r="G1604" s="19">
        <v>65.989999999999995</v>
      </c>
      <c r="H1604" s="19">
        <v>28.4</v>
      </c>
      <c r="I1604" s="19">
        <v>-16.72</v>
      </c>
      <c r="J1604" s="19">
        <v>-28.4</v>
      </c>
      <c r="K1604" s="19" t="s">
        <v>52</v>
      </c>
      <c r="L1604" s="19">
        <v>49.27</v>
      </c>
      <c r="M1604" s="2" t="s">
        <v>53</v>
      </c>
      <c r="N1604" s="2" t="s">
        <v>1967</v>
      </c>
      <c r="O1604" s="2" t="s">
        <v>13710</v>
      </c>
      <c r="P1604" s="2" t="s">
        <v>13711</v>
      </c>
      <c r="Q1604" s="2" t="s">
        <v>53</v>
      </c>
      <c r="R1604" s="19">
        <v>65.989999999999995</v>
      </c>
      <c r="S1604" s="19" t="s">
        <v>57</v>
      </c>
      <c r="T1604" s="2" t="s">
        <v>58</v>
      </c>
      <c r="U1604" s="2" t="s">
        <v>53</v>
      </c>
      <c r="V1604" s="2" t="s">
        <v>53</v>
      </c>
      <c r="W1604" s="2" t="s">
        <v>53</v>
      </c>
      <c r="X1604" s="2" t="s">
        <v>53</v>
      </c>
      <c r="Y1604" s="2" t="s">
        <v>16163</v>
      </c>
      <c r="Z1604" s="2" t="s">
        <v>16164</v>
      </c>
      <c r="AA1604" s="2" t="s">
        <v>16165</v>
      </c>
      <c r="AB1604" s="2" t="s">
        <v>2906</v>
      </c>
      <c r="AC1604" s="2" t="s">
        <v>182</v>
      </c>
      <c r="AD1604" s="2" t="s">
        <v>16166</v>
      </c>
      <c r="AE1604" s="2" t="s">
        <v>65</v>
      </c>
      <c r="AF1604" s="2" t="s">
        <v>66</v>
      </c>
      <c r="AG1604" s="2" t="s">
        <v>16167</v>
      </c>
      <c r="AH1604" s="2" t="s">
        <v>13639</v>
      </c>
      <c r="AI1604" s="2" t="s">
        <v>67</v>
      </c>
      <c r="AJ1604" s="2" t="s">
        <v>16168</v>
      </c>
      <c r="AK1604" s="2" t="s">
        <v>53</v>
      </c>
      <c r="AL1604" s="2" t="s">
        <v>53</v>
      </c>
      <c r="AM1604" s="2" t="s">
        <v>53</v>
      </c>
      <c r="AN1604" s="2" t="s">
        <v>53</v>
      </c>
      <c r="AO1604" s="2" t="s">
        <v>53</v>
      </c>
      <c r="AP1604" s="2" t="s">
        <v>53</v>
      </c>
      <c r="AQ1604" s="2" t="s">
        <v>53</v>
      </c>
      <c r="AR1604" s="2" t="s">
        <v>69</v>
      </c>
      <c r="AS1604" s="2" t="s">
        <v>52</v>
      </c>
      <c r="AT1604" s="2" t="s">
        <v>69</v>
      </c>
    </row>
    <row r="1605" spans="1:46" ht="22.5" customHeight="1" x14ac:dyDescent="0.25">
      <c r="A1605" s="18" t="s">
        <v>16169</v>
      </c>
      <c r="B1605" s="2" t="s">
        <v>16170</v>
      </c>
      <c r="C1605" s="2" t="s">
        <v>344</v>
      </c>
      <c r="D1605" s="2" t="s">
        <v>10713</v>
      </c>
      <c r="E1605" s="2" t="s">
        <v>51</v>
      </c>
      <c r="F1605" s="19">
        <v>2</v>
      </c>
      <c r="G1605" s="19">
        <v>115.7</v>
      </c>
      <c r="H1605" s="19" t="s">
        <v>52</v>
      </c>
      <c r="I1605" s="19">
        <v>-30.66</v>
      </c>
      <c r="J1605" s="19" t="s">
        <v>52</v>
      </c>
      <c r="K1605" s="19" t="s">
        <v>52</v>
      </c>
      <c r="L1605" s="19">
        <v>85.04</v>
      </c>
      <c r="M1605" s="2" t="s">
        <v>53</v>
      </c>
      <c r="N1605" s="2" t="s">
        <v>309</v>
      </c>
      <c r="O1605" s="2" t="s">
        <v>310</v>
      </c>
      <c r="P1605" s="2" t="s">
        <v>311</v>
      </c>
      <c r="Q1605" s="2" t="s">
        <v>53</v>
      </c>
      <c r="R1605" s="19">
        <v>57.85</v>
      </c>
      <c r="S1605" s="19" t="s">
        <v>57</v>
      </c>
      <c r="T1605" s="2" t="s">
        <v>58</v>
      </c>
      <c r="U1605" s="2" t="s">
        <v>53</v>
      </c>
      <c r="V1605" s="2" t="s">
        <v>53</v>
      </c>
      <c r="W1605" s="2" t="s">
        <v>53</v>
      </c>
      <c r="X1605" s="2" t="s">
        <v>53</v>
      </c>
      <c r="Y1605" s="2" t="s">
        <v>16171</v>
      </c>
      <c r="Z1605" s="2" t="s">
        <v>16172</v>
      </c>
      <c r="AA1605" s="2" t="s">
        <v>16173</v>
      </c>
      <c r="AB1605" s="2" t="s">
        <v>16174</v>
      </c>
      <c r="AC1605" s="2" t="s">
        <v>2897</v>
      </c>
      <c r="AD1605" s="2" t="s">
        <v>16175</v>
      </c>
      <c r="AE1605" s="2" t="s">
        <v>65</v>
      </c>
      <c r="AF1605" s="2" t="s">
        <v>66</v>
      </c>
      <c r="AG1605" s="2" t="s">
        <v>16176</v>
      </c>
      <c r="AH1605" s="2" t="s">
        <v>16177</v>
      </c>
      <c r="AI1605" s="2" t="s">
        <v>67</v>
      </c>
      <c r="AJ1605" s="2" t="s">
        <v>16178</v>
      </c>
      <c r="AK1605" s="2" t="s">
        <v>53</v>
      </c>
      <c r="AL1605" s="2" t="s">
        <v>53</v>
      </c>
      <c r="AM1605" s="2" t="s">
        <v>53</v>
      </c>
      <c r="AN1605" s="2" t="s">
        <v>53</v>
      </c>
      <c r="AO1605" s="2" t="s">
        <v>53</v>
      </c>
      <c r="AP1605" s="2" t="s">
        <v>53</v>
      </c>
      <c r="AQ1605" s="2" t="s">
        <v>53</v>
      </c>
      <c r="AR1605" s="2" t="s">
        <v>69</v>
      </c>
      <c r="AS1605" s="2" t="s">
        <v>52</v>
      </c>
      <c r="AT1605" s="2" t="s">
        <v>69</v>
      </c>
    </row>
    <row r="1606" spans="1:46" ht="22.5" customHeight="1" x14ac:dyDescent="0.25">
      <c r="A1606" s="18" t="s">
        <v>16179</v>
      </c>
      <c r="B1606" s="2" t="s">
        <v>16180</v>
      </c>
      <c r="C1606" s="2" t="s">
        <v>344</v>
      </c>
      <c r="D1606" s="2" t="s">
        <v>14978</v>
      </c>
      <c r="E1606" s="2" t="s">
        <v>69</v>
      </c>
      <c r="F1606" s="19">
        <v>1</v>
      </c>
      <c r="G1606" s="19">
        <v>109.74</v>
      </c>
      <c r="H1606" s="19" t="s">
        <v>52</v>
      </c>
      <c r="I1606" s="19">
        <v>-18.66</v>
      </c>
      <c r="J1606" s="19">
        <v>-20.45</v>
      </c>
      <c r="K1606" s="19" t="s">
        <v>52</v>
      </c>
      <c r="L1606" s="19">
        <v>70.63</v>
      </c>
      <c r="M1606" s="2" t="s">
        <v>51</v>
      </c>
      <c r="N1606" s="2" t="s">
        <v>1235</v>
      </c>
      <c r="O1606" s="2" t="s">
        <v>1236</v>
      </c>
      <c r="P1606" s="2" t="s">
        <v>1237</v>
      </c>
      <c r="Q1606" s="2" t="s">
        <v>53</v>
      </c>
      <c r="R1606" s="19">
        <v>109.74</v>
      </c>
      <c r="S1606" s="19" t="s">
        <v>57</v>
      </c>
      <c r="T1606" s="2" t="s">
        <v>58</v>
      </c>
      <c r="U1606" s="2" t="s">
        <v>53</v>
      </c>
      <c r="V1606" s="2" t="s">
        <v>53</v>
      </c>
      <c r="W1606" s="2" t="s">
        <v>53</v>
      </c>
      <c r="X1606" s="2" t="s">
        <v>53</v>
      </c>
      <c r="Y1606" s="2" t="s">
        <v>16181</v>
      </c>
      <c r="Z1606" s="2" t="s">
        <v>16182</v>
      </c>
      <c r="AA1606" s="2" t="s">
        <v>16183</v>
      </c>
      <c r="AB1606" s="2" t="s">
        <v>1762</v>
      </c>
      <c r="AC1606" s="2" t="s">
        <v>111</v>
      </c>
      <c r="AD1606" s="2" t="s">
        <v>16184</v>
      </c>
      <c r="AE1606" s="2" t="s">
        <v>65</v>
      </c>
      <c r="AF1606" s="2" t="s">
        <v>66</v>
      </c>
      <c r="AG1606" s="2" t="s">
        <v>16185</v>
      </c>
      <c r="AH1606" s="2" t="s">
        <v>16186</v>
      </c>
      <c r="AI1606" s="2" t="s">
        <v>67</v>
      </c>
      <c r="AJ1606" s="2" t="s">
        <v>16187</v>
      </c>
      <c r="AK1606" s="2" t="s">
        <v>53</v>
      </c>
      <c r="AL1606" s="2" t="s">
        <v>53</v>
      </c>
      <c r="AM1606" s="2" t="s">
        <v>53</v>
      </c>
      <c r="AN1606" s="2" t="s">
        <v>53</v>
      </c>
      <c r="AO1606" s="2" t="s">
        <v>53</v>
      </c>
      <c r="AP1606" s="2" t="s">
        <v>53</v>
      </c>
      <c r="AQ1606" s="2" t="s">
        <v>53</v>
      </c>
      <c r="AR1606" s="2" t="s">
        <v>69</v>
      </c>
      <c r="AS1606" s="2" t="s">
        <v>52</v>
      </c>
      <c r="AT1606" s="2" t="s">
        <v>69</v>
      </c>
    </row>
    <row r="1607" spans="1:46" ht="22.5" customHeight="1" x14ac:dyDescent="0.25">
      <c r="A1607" s="18" t="s">
        <v>16188</v>
      </c>
      <c r="B1607" s="2" t="s">
        <v>16189</v>
      </c>
      <c r="C1607" s="2" t="s">
        <v>344</v>
      </c>
      <c r="D1607" s="2" t="s">
        <v>12024</v>
      </c>
      <c r="E1607" s="2" t="s">
        <v>69</v>
      </c>
      <c r="F1607" s="19">
        <v>1</v>
      </c>
      <c r="G1607" s="19">
        <v>327.69</v>
      </c>
      <c r="H1607" s="19" t="s">
        <v>52</v>
      </c>
      <c r="I1607" s="19">
        <v>-39.32</v>
      </c>
      <c r="J1607" s="19">
        <v>-20.45</v>
      </c>
      <c r="K1607" s="19" t="s">
        <v>52</v>
      </c>
      <c r="L1607" s="19">
        <v>267.92</v>
      </c>
      <c r="M1607" s="2" t="s">
        <v>51</v>
      </c>
      <c r="N1607" s="2" t="s">
        <v>1530</v>
      </c>
      <c r="O1607" s="2" t="s">
        <v>1531</v>
      </c>
      <c r="P1607" s="2" t="s">
        <v>1532</v>
      </c>
      <c r="Q1607" s="2" t="s">
        <v>53</v>
      </c>
      <c r="R1607" s="19">
        <v>327.69</v>
      </c>
      <c r="S1607" s="19" t="s">
        <v>161</v>
      </c>
      <c r="T1607" s="2" t="s">
        <v>77</v>
      </c>
      <c r="U1607" s="2" t="s">
        <v>16190</v>
      </c>
      <c r="V1607" s="2" t="s">
        <v>16191</v>
      </c>
      <c r="W1607" s="2" t="s">
        <v>16192</v>
      </c>
      <c r="X1607" s="2" t="s">
        <v>53</v>
      </c>
      <c r="Y1607" s="2" t="s">
        <v>16190</v>
      </c>
      <c r="Z1607" s="2" t="s">
        <v>16193</v>
      </c>
      <c r="AA1607" s="2" t="s">
        <v>16194</v>
      </c>
      <c r="AB1607" s="2" t="s">
        <v>3232</v>
      </c>
      <c r="AC1607" s="2" t="s">
        <v>111</v>
      </c>
      <c r="AD1607" s="2" t="s">
        <v>16195</v>
      </c>
      <c r="AE1607" s="2" t="s">
        <v>65</v>
      </c>
      <c r="AF1607" s="2" t="s">
        <v>86</v>
      </c>
      <c r="AG1607" s="2" t="s">
        <v>16196</v>
      </c>
      <c r="AH1607" s="2" t="s">
        <v>16197</v>
      </c>
      <c r="AI1607" s="2" t="s">
        <v>67</v>
      </c>
      <c r="AJ1607" s="2" t="s">
        <v>16198</v>
      </c>
      <c r="AK1607" s="2" t="s">
        <v>53</v>
      </c>
      <c r="AL1607" s="2" t="s">
        <v>53</v>
      </c>
      <c r="AM1607" s="2" t="s">
        <v>53</v>
      </c>
      <c r="AN1607" s="2" t="s">
        <v>53</v>
      </c>
      <c r="AO1607" s="2" t="s">
        <v>53</v>
      </c>
      <c r="AP1607" s="2" t="s">
        <v>53</v>
      </c>
      <c r="AQ1607" s="2" t="s">
        <v>53</v>
      </c>
      <c r="AR1607" s="2" t="s">
        <v>69</v>
      </c>
      <c r="AS1607" s="2" t="s">
        <v>52</v>
      </c>
      <c r="AT1607" s="2" t="s">
        <v>69</v>
      </c>
    </row>
    <row r="1608" spans="1:46" ht="22.5" customHeight="1" x14ac:dyDescent="0.25">
      <c r="A1608" s="18" t="s">
        <v>16199</v>
      </c>
      <c r="B1608" s="2" t="s">
        <v>16200</v>
      </c>
      <c r="C1608" s="2" t="s">
        <v>344</v>
      </c>
      <c r="D1608" s="2" t="s">
        <v>13798</v>
      </c>
      <c r="E1608" s="2" t="s">
        <v>51</v>
      </c>
      <c r="F1608" s="19">
        <v>1</v>
      </c>
      <c r="G1608" s="19">
        <v>72.489999999999995</v>
      </c>
      <c r="H1608" s="19">
        <v>13.7</v>
      </c>
      <c r="I1608" s="19">
        <v>-17.82</v>
      </c>
      <c r="J1608" s="19">
        <v>-13.7</v>
      </c>
      <c r="K1608" s="19" t="s">
        <v>52</v>
      </c>
      <c r="L1608" s="19">
        <v>54.67</v>
      </c>
      <c r="M1608" s="2" t="s">
        <v>53</v>
      </c>
      <c r="N1608" s="2" t="s">
        <v>687</v>
      </c>
      <c r="O1608" s="2" t="s">
        <v>6920</v>
      </c>
      <c r="P1608" s="2" t="s">
        <v>4685</v>
      </c>
      <c r="Q1608" s="2" t="s">
        <v>53</v>
      </c>
      <c r="R1608" s="19">
        <v>72.489999999999995</v>
      </c>
      <c r="S1608" s="19" t="s">
        <v>57</v>
      </c>
      <c r="T1608" s="2" t="s">
        <v>77</v>
      </c>
      <c r="U1608" s="2" t="s">
        <v>16201</v>
      </c>
      <c r="V1608" s="2" t="s">
        <v>16202</v>
      </c>
      <c r="W1608" s="2" t="s">
        <v>16203</v>
      </c>
      <c r="X1608" s="2" t="s">
        <v>53</v>
      </c>
      <c r="Y1608" s="2" t="s">
        <v>16201</v>
      </c>
      <c r="Z1608" s="2" t="s">
        <v>16204</v>
      </c>
      <c r="AA1608" s="2" t="s">
        <v>16205</v>
      </c>
      <c r="AB1608" s="2" t="s">
        <v>2994</v>
      </c>
      <c r="AC1608" s="2" t="s">
        <v>124</v>
      </c>
      <c r="AD1608" s="2" t="s">
        <v>16206</v>
      </c>
      <c r="AE1608" s="2" t="s">
        <v>65</v>
      </c>
      <c r="AF1608" s="2" t="s">
        <v>86</v>
      </c>
      <c r="AG1608" s="2" t="s">
        <v>14944</v>
      </c>
      <c r="AH1608" s="2" t="s">
        <v>16207</v>
      </c>
      <c r="AI1608" s="2" t="s">
        <v>67</v>
      </c>
      <c r="AJ1608" s="2" t="s">
        <v>16208</v>
      </c>
      <c r="AK1608" s="2" t="s">
        <v>53</v>
      </c>
      <c r="AL1608" s="2" t="s">
        <v>53</v>
      </c>
      <c r="AM1608" s="2" t="s">
        <v>53</v>
      </c>
      <c r="AN1608" s="2" t="s">
        <v>53</v>
      </c>
      <c r="AO1608" s="2" t="s">
        <v>53</v>
      </c>
      <c r="AP1608" s="2" t="s">
        <v>53</v>
      </c>
      <c r="AQ1608" s="2" t="s">
        <v>53</v>
      </c>
      <c r="AR1608" s="2" t="s">
        <v>69</v>
      </c>
      <c r="AS1608" s="2" t="s">
        <v>52</v>
      </c>
      <c r="AT1608" s="2" t="s">
        <v>69</v>
      </c>
    </row>
    <row r="1609" spans="1:46" ht="22.5" customHeight="1" x14ac:dyDescent="0.25">
      <c r="A1609" s="18" t="s">
        <v>16209</v>
      </c>
      <c r="B1609" s="2" t="s">
        <v>16200</v>
      </c>
      <c r="C1609" s="2" t="s">
        <v>344</v>
      </c>
      <c r="D1609" s="2" t="s">
        <v>16210</v>
      </c>
      <c r="E1609" s="2" t="s">
        <v>51</v>
      </c>
      <c r="F1609" s="19">
        <v>1</v>
      </c>
      <c r="G1609" s="19">
        <v>67.42</v>
      </c>
      <c r="H1609" s="19" t="s">
        <v>52</v>
      </c>
      <c r="I1609" s="19">
        <v>-16.96</v>
      </c>
      <c r="J1609" s="19" t="s">
        <v>52</v>
      </c>
      <c r="K1609" s="19" t="s">
        <v>52</v>
      </c>
      <c r="L1609" s="19">
        <v>50.46</v>
      </c>
      <c r="M1609" s="2" t="s">
        <v>51</v>
      </c>
      <c r="N1609" s="2" t="s">
        <v>687</v>
      </c>
      <c r="O1609" s="2" t="s">
        <v>688</v>
      </c>
      <c r="P1609" s="2" t="s">
        <v>689</v>
      </c>
      <c r="Q1609" s="2" t="s">
        <v>53</v>
      </c>
      <c r="R1609" s="19">
        <v>67.42</v>
      </c>
      <c r="S1609" s="19" t="s">
        <v>57</v>
      </c>
      <c r="T1609" s="2" t="s">
        <v>58</v>
      </c>
      <c r="U1609" s="2" t="s">
        <v>53</v>
      </c>
      <c r="V1609" s="2" t="s">
        <v>53</v>
      </c>
      <c r="W1609" s="2" t="s">
        <v>53</v>
      </c>
      <c r="X1609" s="2" t="s">
        <v>53</v>
      </c>
      <c r="Y1609" s="2" t="s">
        <v>16211</v>
      </c>
      <c r="Z1609" s="2" t="s">
        <v>16212</v>
      </c>
      <c r="AA1609" s="2" t="s">
        <v>16213</v>
      </c>
      <c r="AB1609" s="2" t="s">
        <v>3733</v>
      </c>
      <c r="AC1609" s="2" t="s">
        <v>124</v>
      </c>
      <c r="AD1609" s="2" t="s">
        <v>16214</v>
      </c>
      <c r="AE1609" s="2" t="s">
        <v>65</v>
      </c>
      <c r="AF1609" s="2" t="s">
        <v>66</v>
      </c>
      <c r="AG1609" s="2" t="s">
        <v>16215</v>
      </c>
      <c r="AH1609" s="2" t="s">
        <v>16216</v>
      </c>
      <c r="AI1609" s="2" t="s">
        <v>67</v>
      </c>
      <c r="AJ1609" s="2" t="s">
        <v>16217</v>
      </c>
      <c r="AK1609" s="2" t="s">
        <v>53</v>
      </c>
      <c r="AL1609" s="2" t="s">
        <v>53</v>
      </c>
      <c r="AM1609" s="2" t="s">
        <v>53</v>
      </c>
      <c r="AN1609" s="2" t="s">
        <v>53</v>
      </c>
      <c r="AO1609" s="2" t="s">
        <v>53</v>
      </c>
      <c r="AP1609" s="2" t="s">
        <v>53</v>
      </c>
      <c r="AQ1609" s="2" t="s">
        <v>53</v>
      </c>
      <c r="AR1609" s="2" t="s">
        <v>69</v>
      </c>
      <c r="AS1609" s="2" t="s">
        <v>52</v>
      </c>
      <c r="AT1609" s="2" t="s">
        <v>69</v>
      </c>
    </row>
    <row r="1610" spans="1:46" ht="22.5" customHeight="1" x14ac:dyDescent="0.25">
      <c r="A1610" s="18" t="s">
        <v>16218</v>
      </c>
      <c r="B1610" s="2" t="s">
        <v>16219</v>
      </c>
      <c r="C1610" s="2" t="s">
        <v>344</v>
      </c>
      <c r="D1610" s="2" t="s">
        <v>13798</v>
      </c>
      <c r="E1610" s="2" t="s">
        <v>51</v>
      </c>
      <c r="F1610" s="19">
        <v>1</v>
      </c>
      <c r="G1610" s="19">
        <v>60.45</v>
      </c>
      <c r="H1610" s="19">
        <v>28.8</v>
      </c>
      <c r="I1610" s="19">
        <v>-15.78</v>
      </c>
      <c r="J1610" s="19">
        <v>-28.8</v>
      </c>
      <c r="K1610" s="19" t="s">
        <v>52</v>
      </c>
      <c r="L1610" s="19">
        <v>44.67</v>
      </c>
      <c r="M1610" s="2" t="s">
        <v>53</v>
      </c>
      <c r="N1610" s="2" t="s">
        <v>309</v>
      </c>
      <c r="O1610" s="2" t="s">
        <v>310</v>
      </c>
      <c r="P1610" s="2" t="s">
        <v>311</v>
      </c>
      <c r="Q1610" s="2" t="s">
        <v>53</v>
      </c>
      <c r="R1610" s="19">
        <v>60.45</v>
      </c>
      <c r="S1610" s="19" t="s">
        <v>57</v>
      </c>
      <c r="T1610" s="2" t="s">
        <v>58</v>
      </c>
      <c r="U1610" s="2" t="s">
        <v>53</v>
      </c>
      <c r="V1610" s="2" t="s">
        <v>53</v>
      </c>
      <c r="W1610" s="2" t="s">
        <v>53</v>
      </c>
      <c r="X1610" s="2" t="s">
        <v>53</v>
      </c>
      <c r="Y1610" s="2" t="s">
        <v>16220</v>
      </c>
      <c r="Z1610" s="2" t="s">
        <v>16221</v>
      </c>
      <c r="AA1610" s="2" t="s">
        <v>16222</v>
      </c>
      <c r="AB1610" s="2" t="s">
        <v>1940</v>
      </c>
      <c r="AC1610" s="2" t="s">
        <v>111</v>
      </c>
      <c r="AD1610" s="2" t="s">
        <v>16223</v>
      </c>
      <c r="AE1610" s="2" t="s">
        <v>65</v>
      </c>
      <c r="AF1610" s="2" t="s">
        <v>66</v>
      </c>
      <c r="AG1610" s="2" t="s">
        <v>16224</v>
      </c>
      <c r="AH1610" s="2" t="s">
        <v>16225</v>
      </c>
      <c r="AI1610" s="2" t="s">
        <v>67</v>
      </c>
      <c r="AJ1610" s="2" t="s">
        <v>16226</v>
      </c>
      <c r="AK1610" s="2" t="s">
        <v>53</v>
      </c>
      <c r="AL1610" s="2" t="s">
        <v>53</v>
      </c>
      <c r="AM1610" s="2" t="s">
        <v>53</v>
      </c>
      <c r="AN1610" s="2" t="s">
        <v>53</v>
      </c>
      <c r="AO1610" s="2" t="s">
        <v>53</v>
      </c>
      <c r="AP1610" s="2" t="s">
        <v>53</v>
      </c>
      <c r="AQ1610" s="2" t="s">
        <v>53</v>
      </c>
      <c r="AR1610" s="2" t="s">
        <v>69</v>
      </c>
      <c r="AS1610" s="2" t="s">
        <v>52</v>
      </c>
      <c r="AT1610" s="2" t="s">
        <v>69</v>
      </c>
    </row>
    <row r="1611" spans="1:46" ht="22.5" customHeight="1" x14ac:dyDescent="0.25">
      <c r="A1611" s="18" t="s">
        <v>16227</v>
      </c>
      <c r="B1611" s="2" t="s">
        <v>16228</v>
      </c>
      <c r="C1611" s="2" t="s">
        <v>2171</v>
      </c>
      <c r="D1611" s="2" t="s">
        <v>2172</v>
      </c>
      <c r="E1611" s="2" t="s">
        <v>51</v>
      </c>
      <c r="F1611" s="19">
        <v>0</v>
      </c>
      <c r="G1611" s="19">
        <v>94.05</v>
      </c>
      <c r="H1611" s="19" t="s">
        <v>52</v>
      </c>
      <c r="I1611" s="19">
        <v>-11.29</v>
      </c>
      <c r="J1611" s="19">
        <v>-20.45</v>
      </c>
      <c r="K1611" s="19" t="s">
        <v>52</v>
      </c>
      <c r="L1611" s="19">
        <v>62.31</v>
      </c>
      <c r="M1611" s="2" t="s">
        <v>53</v>
      </c>
      <c r="N1611" s="2" t="s">
        <v>13610</v>
      </c>
      <c r="O1611" s="2" t="s">
        <v>16229</v>
      </c>
      <c r="P1611" s="2" t="s">
        <v>16230</v>
      </c>
      <c r="Q1611" s="2" t="s">
        <v>53</v>
      </c>
      <c r="R1611" s="19">
        <v>94.05</v>
      </c>
      <c r="S1611" s="19" t="s">
        <v>161</v>
      </c>
      <c r="T1611" s="2" t="s">
        <v>77</v>
      </c>
      <c r="U1611" s="2" t="s">
        <v>16231</v>
      </c>
      <c r="V1611" s="2" t="s">
        <v>16232</v>
      </c>
      <c r="W1611" s="2" t="s">
        <v>16233</v>
      </c>
      <c r="X1611" s="2" t="s">
        <v>53</v>
      </c>
      <c r="Y1611" s="2" t="s">
        <v>16231</v>
      </c>
      <c r="Z1611" s="2" t="s">
        <v>16234</v>
      </c>
      <c r="AA1611" s="2" t="s">
        <v>2178</v>
      </c>
      <c r="AB1611" s="2" t="s">
        <v>124</v>
      </c>
      <c r="AC1611" s="2" t="s">
        <v>124</v>
      </c>
      <c r="AD1611" s="2" t="s">
        <v>2179</v>
      </c>
      <c r="AE1611" s="2" t="s">
        <v>65</v>
      </c>
      <c r="AF1611" s="2" t="s">
        <v>86</v>
      </c>
      <c r="AG1611" s="2" t="s">
        <v>53</v>
      </c>
      <c r="AH1611" s="2" t="s">
        <v>53</v>
      </c>
      <c r="AI1611" s="2" t="s">
        <v>67</v>
      </c>
      <c r="AJ1611" s="2" t="s">
        <v>53</v>
      </c>
      <c r="AK1611" s="2" t="s">
        <v>53</v>
      </c>
      <c r="AL1611" s="2" t="s">
        <v>53</v>
      </c>
      <c r="AM1611" s="2" t="s">
        <v>53</v>
      </c>
      <c r="AN1611" s="2" t="s">
        <v>53</v>
      </c>
      <c r="AO1611" s="2" t="s">
        <v>53</v>
      </c>
      <c r="AP1611" s="2" t="s">
        <v>53</v>
      </c>
      <c r="AQ1611" s="2" t="s">
        <v>53</v>
      </c>
      <c r="AR1611" s="176" t="s">
        <v>51</v>
      </c>
      <c r="AS1611" s="2" t="s">
        <v>52</v>
      </c>
      <c r="AT1611" s="2" t="s">
        <v>69</v>
      </c>
    </row>
    <row r="1612" spans="1:46" ht="22.5" customHeight="1" x14ac:dyDescent="0.25">
      <c r="A1612" s="18" t="s">
        <v>16235</v>
      </c>
      <c r="B1612" s="2" t="s">
        <v>16236</v>
      </c>
      <c r="C1612" s="2" t="s">
        <v>344</v>
      </c>
      <c r="D1612" s="2" t="s">
        <v>16210</v>
      </c>
      <c r="E1612" s="2" t="s">
        <v>69</v>
      </c>
      <c r="F1612" s="19">
        <v>1</v>
      </c>
      <c r="G1612" s="19">
        <v>192.99</v>
      </c>
      <c r="H1612" s="19" t="s">
        <v>52</v>
      </c>
      <c r="I1612" s="19">
        <v>-32.81</v>
      </c>
      <c r="J1612" s="19">
        <v>-20.45</v>
      </c>
      <c r="K1612" s="19" t="s">
        <v>52</v>
      </c>
      <c r="L1612" s="19">
        <v>139.72999999999999</v>
      </c>
      <c r="M1612" s="2" t="s">
        <v>53</v>
      </c>
      <c r="N1612" s="2" t="s">
        <v>54</v>
      </c>
      <c r="O1612" s="2" t="s">
        <v>55</v>
      </c>
      <c r="P1612" s="2" t="s">
        <v>56</v>
      </c>
      <c r="Q1612" s="2" t="s">
        <v>53</v>
      </c>
      <c r="R1612" s="19">
        <v>192.99</v>
      </c>
      <c r="S1612" s="19" t="s">
        <v>57</v>
      </c>
      <c r="T1612" s="2" t="s">
        <v>58</v>
      </c>
      <c r="U1612" s="2" t="s">
        <v>53</v>
      </c>
      <c r="V1612" s="2" t="s">
        <v>53</v>
      </c>
      <c r="W1612" s="2" t="s">
        <v>53</v>
      </c>
      <c r="X1612" s="2" t="s">
        <v>53</v>
      </c>
      <c r="Y1612" s="2" t="s">
        <v>16237</v>
      </c>
      <c r="Z1612" s="2" t="s">
        <v>16238</v>
      </c>
      <c r="AA1612" s="2" t="s">
        <v>16239</v>
      </c>
      <c r="AB1612" s="2" t="s">
        <v>12984</v>
      </c>
      <c r="AC1612" s="2" t="s">
        <v>124</v>
      </c>
      <c r="AD1612" s="2" t="s">
        <v>16240</v>
      </c>
      <c r="AE1612" s="2" t="s">
        <v>65</v>
      </c>
      <c r="AF1612" s="2" t="s">
        <v>66</v>
      </c>
      <c r="AG1612" s="2" t="s">
        <v>16241</v>
      </c>
      <c r="AH1612" s="2" t="s">
        <v>16242</v>
      </c>
      <c r="AI1612" s="2" t="s">
        <v>67</v>
      </c>
      <c r="AJ1612" s="2" t="s">
        <v>16243</v>
      </c>
      <c r="AK1612" s="2" t="s">
        <v>53</v>
      </c>
      <c r="AL1612" s="2" t="s">
        <v>53</v>
      </c>
      <c r="AM1612" s="2" t="s">
        <v>53</v>
      </c>
      <c r="AN1612" s="2" t="s">
        <v>53</v>
      </c>
      <c r="AO1612" s="2" t="s">
        <v>53</v>
      </c>
      <c r="AP1612" s="2" t="s">
        <v>53</v>
      </c>
      <c r="AQ1612" s="2" t="s">
        <v>53</v>
      </c>
      <c r="AR1612" s="2" t="s">
        <v>69</v>
      </c>
      <c r="AS1612" s="2" t="s">
        <v>52</v>
      </c>
      <c r="AT1612" s="2" t="s">
        <v>69</v>
      </c>
    </row>
    <row r="1613" spans="1:46" ht="22.5" customHeight="1" x14ac:dyDescent="0.25">
      <c r="A1613" s="18" t="s">
        <v>16244</v>
      </c>
      <c r="B1613" s="2" t="s">
        <v>16245</v>
      </c>
      <c r="C1613" s="2" t="s">
        <v>344</v>
      </c>
      <c r="D1613" s="2" t="s">
        <v>16210</v>
      </c>
      <c r="E1613" s="2" t="s">
        <v>69</v>
      </c>
      <c r="F1613" s="19">
        <v>1</v>
      </c>
      <c r="G1613" s="19">
        <v>19.989999999999998</v>
      </c>
      <c r="H1613" s="19">
        <v>9.9</v>
      </c>
      <c r="I1613" s="19">
        <v>-8.9</v>
      </c>
      <c r="J1613" s="19">
        <v>-9.9</v>
      </c>
      <c r="K1613" s="19" t="s">
        <v>52</v>
      </c>
      <c r="L1613" s="19">
        <v>11.09</v>
      </c>
      <c r="M1613" s="2" t="s">
        <v>53</v>
      </c>
      <c r="N1613" s="2" t="s">
        <v>2127</v>
      </c>
      <c r="O1613" s="2" t="s">
        <v>2128</v>
      </c>
      <c r="P1613" s="2" t="s">
        <v>2129</v>
      </c>
      <c r="Q1613" s="2" t="s">
        <v>53</v>
      </c>
      <c r="R1613" s="19">
        <v>19.989999999999998</v>
      </c>
      <c r="S1613" s="19" t="s">
        <v>57</v>
      </c>
      <c r="T1613" s="2" t="s">
        <v>58</v>
      </c>
      <c r="U1613" s="2" t="s">
        <v>53</v>
      </c>
      <c r="V1613" s="2" t="s">
        <v>53</v>
      </c>
      <c r="W1613" s="2" t="s">
        <v>53</v>
      </c>
      <c r="X1613" s="2" t="s">
        <v>53</v>
      </c>
      <c r="Y1613" s="2" t="s">
        <v>16246</v>
      </c>
      <c r="Z1613" s="2" t="s">
        <v>16247</v>
      </c>
      <c r="AA1613" s="2" t="s">
        <v>16248</v>
      </c>
      <c r="AB1613" s="2" t="s">
        <v>16249</v>
      </c>
      <c r="AC1613" s="2" t="s">
        <v>124</v>
      </c>
      <c r="AD1613" s="2" t="s">
        <v>16250</v>
      </c>
      <c r="AE1613" s="2" t="s">
        <v>65</v>
      </c>
      <c r="AF1613" s="2" t="s">
        <v>66</v>
      </c>
      <c r="AG1613" s="2" t="s">
        <v>16251</v>
      </c>
      <c r="AH1613" s="2" t="s">
        <v>16252</v>
      </c>
      <c r="AI1613" s="2" t="s">
        <v>67</v>
      </c>
      <c r="AJ1613" s="2" t="s">
        <v>16253</v>
      </c>
      <c r="AK1613" s="2" t="s">
        <v>53</v>
      </c>
      <c r="AL1613" s="2" t="s">
        <v>53</v>
      </c>
      <c r="AM1613" s="2" t="s">
        <v>53</v>
      </c>
      <c r="AN1613" s="2" t="s">
        <v>53</v>
      </c>
      <c r="AO1613" s="2" t="s">
        <v>53</v>
      </c>
      <c r="AP1613" s="2" t="s">
        <v>53</v>
      </c>
      <c r="AQ1613" s="2" t="s">
        <v>53</v>
      </c>
      <c r="AR1613" s="2" t="s">
        <v>69</v>
      </c>
      <c r="AS1613" s="2" t="s">
        <v>52</v>
      </c>
      <c r="AT1613" s="2" t="s">
        <v>69</v>
      </c>
    </row>
    <row r="1614" spans="1:46" ht="22.5" customHeight="1" x14ac:dyDescent="0.25">
      <c r="A1614" s="18" t="s">
        <v>16254</v>
      </c>
      <c r="B1614" s="2" t="s">
        <v>16255</v>
      </c>
      <c r="C1614" s="2" t="s">
        <v>10742</v>
      </c>
      <c r="D1614" s="2" t="s">
        <v>14542</v>
      </c>
      <c r="E1614" s="2" t="s">
        <v>69</v>
      </c>
      <c r="F1614" s="19">
        <v>0</v>
      </c>
      <c r="G1614" s="19">
        <v>189.99</v>
      </c>
      <c r="H1614" s="19" t="s">
        <v>52</v>
      </c>
      <c r="I1614" s="19">
        <v>-73.2</v>
      </c>
      <c r="J1614" s="19">
        <v>-20.45</v>
      </c>
      <c r="K1614" s="19">
        <v>-137.24</v>
      </c>
      <c r="L1614" s="19">
        <v>-40.9</v>
      </c>
      <c r="M1614" s="2" t="s">
        <v>53</v>
      </c>
      <c r="N1614" s="2" t="s">
        <v>54</v>
      </c>
      <c r="O1614" s="2" t="s">
        <v>251</v>
      </c>
      <c r="P1614" s="2" t="s">
        <v>252</v>
      </c>
      <c r="Q1614" s="2" t="s">
        <v>53</v>
      </c>
      <c r="R1614" s="19">
        <v>189.99</v>
      </c>
      <c r="S1614" s="19" t="s">
        <v>57</v>
      </c>
      <c r="T1614" s="2" t="s">
        <v>58</v>
      </c>
      <c r="U1614" s="2" t="s">
        <v>16256</v>
      </c>
      <c r="V1614" s="2" t="s">
        <v>16257</v>
      </c>
      <c r="W1614" s="2" t="s">
        <v>16258</v>
      </c>
      <c r="X1614" s="2" t="s">
        <v>53</v>
      </c>
      <c r="Y1614" s="2" t="s">
        <v>16256</v>
      </c>
      <c r="Z1614" s="2" t="s">
        <v>16259</v>
      </c>
      <c r="AA1614" s="2" t="s">
        <v>2178</v>
      </c>
      <c r="AB1614" s="2" t="s">
        <v>124</v>
      </c>
      <c r="AC1614" s="2" t="s">
        <v>124</v>
      </c>
      <c r="AD1614" s="2" t="s">
        <v>2179</v>
      </c>
      <c r="AE1614" s="2" t="s">
        <v>65</v>
      </c>
      <c r="AF1614" s="2" t="s">
        <v>66</v>
      </c>
      <c r="AG1614" s="2" t="s">
        <v>16260</v>
      </c>
      <c r="AH1614" s="2" t="s">
        <v>14548</v>
      </c>
      <c r="AI1614" s="2" t="s">
        <v>67</v>
      </c>
      <c r="AJ1614" s="2" t="s">
        <v>16261</v>
      </c>
      <c r="AK1614" s="2" t="s">
        <v>53</v>
      </c>
      <c r="AL1614" s="2" t="s">
        <v>53</v>
      </c>
      <c r="AM1614" s="2" t="s">
        <v>53</v>
      </c>
      <c r="AN1614" s="2" t="s">
        <v>53</v>
      </c>
      <c r="AO1614" s="2" t="s">
        <v>53</v>
      </c>
      <c r="AP1614" s="2" t="s">
        <v>53</v>
      </c>
      <c r="AQ1614" s="2" t="s">
        <v>53</v>
      </c>
      <c r="AR1614" s="177" t="s">
        <v>51</v>
      </c>
      <c r="AS1614" s="2" t="s">
        <v>52</v>
      </c>
      <c r="AT1614" s="2" t="s">
        <v>69</v>
      </c>
    </row>
    <row r="1615" spans="1:46" ht="22.5" customHeight="1" x14ac:dyDescent="0.25">
      <c r="A1615" s="18" t="s">
        <v>16262</v>
      </c>
      <c r="B1615" s="2" t="s">
        <v>16263</v>
      </c>
      <c r="C1615" s="2" t="s">
        <v>344</v>
      </c>
      <c r="D1615" s="2" t="s">
        <v>14978</v>
      </c>
      <c r="E1615" s="2" t="s">
        <v>69</v>
      </c>
      <c r="F1615" s="19">
        <v>1</v>
      </c>
      <c r="G1615" s="19">
        <v>19.7</v>
      </c>
      <c r="H1615" s="19">
        <v>13.5</v>
      </c>
      <c r="I1615" s="19">
        <v>-8.85</v>
      </c>
      <c r="J1615" s="19">
        <v>-13.5</v>
      </c>
      <c r="K1615" s="19" t="s">
        <v>52</v>
      </c>
      <c r="L1615" s="19">
        <v>10.85</v>
      </c>
      <c r="M1615" s="2" t="s">
        <v>53</v>
      </c>
      <c r="N1615" s="2" t="s">
        <v>524</v>
      </c>
      <c r="O1615" s="2" t="s">
        <v>1024</v>
      </c>
      <c r="P1615" s="2" t="s">
        <v>1025</v>
      </c>
      <c r="Q1615" s="2" t="s">
        <v>53</v>
      </c>
      <c r="R1615" s="19">
        <v>19.7</v>
      </c>
      <c r="S1615" s="19" t="s">
        <v>57</v>
      </c>
      <c r="T1615" s="2" t="s">
        <v>58</v>
      </c>
      <c r="U1615" s="2" t="s">
        <v>53</v>
      </c>
      <c r="V1615" s="2" t="s">
        <v>53</v>
      </c>
      <c r="W1615" s="2" t="s">
        <v>53</v>
      </c>
      <c r="X1615" s="2" t="s">
        <v>53</v>
      </c>
      <c r="Y1615" s="2" t="s">
        <v>16264</v>
      </c>
      <c r="Z1615" s="2" t="s">
        <v>16265</v>
      </c>
      <c r="AA1615" s="2" t="s">
        <v>16266</v>
      </c>
      <c r="AB1615" s="2" t="s">
        <v>656</v>
      </c>
      <c r="AC1615" s="2" t="s">
        <v>531</v>
      </c>
      <c r="AD1615" s="2" t="s">
        <v>16267</v>
      </c>
      <c r="AE1615" s="2" t="s">
        <v>65</v>
      </c>
      <c r="AF1615" s="2" t="s">
        <v>66</v>
      </c>
      <c r="AG1615" s="2" t="s">
        <v>16027</v>
      </c>
      <c r="AH1615" s="2" t="s">
        <v>16268</v>
      </c>
      <c r="AI1615" s="2" t="s">
        <v>67</v>
      </c>
      <c r="AJ1615" s="2" t="s">
        <v>16269</v>
      </c>
      <c r="AK1615" s="2" t="s">
        <v>53</v>
      </c>
      <c r="AL1615" s="2" t="s">
        <v>53</v>
      </c>
      <c r="AM1615" s="2" t="s">
        <v>53</v>
      </c>
      <c r="AN1615" s="2" t="s">
        <v>53</v>
      </c>
      <c r="AO1615" s="2" t="s">
        <v>53</v>
      </c>
      <c r="AP1615" s="2" t="s">
        <v>53</v>
      </c>
      <c r="AQ1615" s="2" t="s">
        <v>53</v>
      </c>
      <c r="AR1615" s="2" t="s">
        <v>69</v>
      </c>
      <c r="AS1615" s="2" t="s">
        <v>52</v>
      </c>
      <c r="AT1615" s="2" t="s">
        <v>69</v>
      </c>
    </row>
    <row r="1616" spans="1:46" ht="22.5" customHeight="1" x14ac:dyDescent="0.25">
      <c r="A1616" s="18" t="s">
        <v>16270</v>
      </c>
      <c r="B1616" s="2" t="s">
        <v>16271</v>
      </c>
      <c r="C1616" s="2" t="s">
        <v>344</v>
      </c>
      <c r="D1616" s="2" t="s">
        <v>16210</v>
      </c>
      <c r="E1616" s="2" t="s">
        <v>51</v>
      </c>
      <c r="F1616" s="19">
        <v>2</v>
      </c>
      <c r="G1616" s="19">
        <v>110</v>
      </c>
      <c r="H1616" s="19" t="s">
        <v>52</v>
      </c>
      <c r="I1616" s="19">
        <v>-29.7</v>
      </c>
      <c r="J1616" s="19" t="s">
        <v>52</v>
      </c>
      <c r="K1616" s="19" t="s">
        <v>52</v>
      </c>
      <c r="L1616" s="19">
        <v>80.3</v>
      </c>
      <c r="M1616" s="2" t="s">
        <v>53</v>
      </c>
      <c r="N1616" s="2" t="s">
        <v>378</v>
      </c>
      <c r="O1616" s="2" t="s">
        <v>379</v>
      </c>
      <c r="P1616" s="2" t="s">
        <v>380</v>
      </c>
      <c r="Q1616" s="2" t="s">
        <v>53</v>
      </c>
      <c r="R1616" s="19">
        <v>55</v>
      </c>
      <c r="S1616" s="19" t="s">
        <v>57</v>
      </c>
      <c r="T1616" s="2" t="s">
        <v>58</v>
      </c>
      <c r="U1616" s="2" t="s">
        <v>53</v>
      </c>
      <c r="V1616" s="2" t="s">
        <v>53</v>
      </c>
      <c r="W1616" s="2" t="s">
        <v>53</v>
      </c>
      <c r="X1616" s="2" t="s">
        <v>53</v>
      </c>
      <c r="Y1616" s="2" t="s">
        <v>16272</v>
      </c>
      <c r="Z1616" s="2" t="s">
        <v>16273</v>
      </c>
      <c r="AA1616" s="2" t="s">
        <v>16274</v>
      </c>
      <c r="AB1616" s="2" t="s">
        <v>2142</v>
      </c>
      <c r="AC1616" s="2" t="s">
        <v>124</v>
      </c>
      <c r="AD1616" s="2" t="s">
        <v>16275</v>
      </c>
      <c r="AE1616" s="2" t="s">
        <v>65</v>
      </c>
      <c r="AF1616" s="2" t="s">
        <v>66</v>
      </c>
      <c r="AG1616" s="2" t="s">
        <v>16241</v>
      </c>
      <c r="AH1616" s="2" t="s">
        <v>16276</v>
      </c>
      <c r="AI1616" s="2" t="s">
        <v>67</v>
      </c>
      <c r="AJ1616" s="2" t="s">
        <v>16277</v>
      </c>
      <c r="AK1616" s="2" t="s">
        <v>53</v>
      </c>
      <c r="AL1616" s="2" t="s">
        <v>53</v>
      </c>
      <c r="AM1616" s="2" t="s">
        <v>53</v>
      </c>
      <c r="AN1616" s="2" t="s">
        <v>53</v>
      </c>
      <c r="AO1616" s="2" t="s">
        <v>53</v>
      </c>
      <c r="AP1616" s="2" t="s">
        <v>53</v>
      </c>
      <c r="AQ1616" s="2" t="s">
        <v>53</v>
      </c>
      <c r="AR1616" s="2" t="s">
        <v>69</v>
      </c>
      <c r="AS1616" s="2" t="s">
        <v>52</v>
      </c>
      <c r="AT1616" s="2" t="s">
        <v>69</v>
      </c>
    </row>
    <row r="1617" spans="1:46" ht="22.5" customHeight="1" x14ac:dyDescent="0.25">
      <c r="A1617" s="18" t="s">
        <v>16278</v>
      </c>
      <c r="B1617" s="2" t="s">
        <v>16279</v>
      </c>
      <c r="C1617" s="2" t="s">
        <v>344</v>
      </c>
      <c r="D1617" s="2" t="s">
        <v>9612</v>
      </c>
      <c r="E1617" s="2" t="s">
        <v>51</v>
      </c>
      <c r="F1617" s="19">
        <v>1</v>
      </c>
      <c r="G1617" s="19">
        <v>85.98</v>
      </c>
      <c r="H1617" s="19">
        <v>14.67</v>
      </c>
      <c r="I1617" s="19">
        <v>-14.62</v>
      </c>
      <c r="J1617" s="19">
        <v>-35.119999999999997</v>
      </c>
      <c r="K1617" s="19" t="s">
        <v>52</v>
      </c>
      <c r="L1617" s="19">
        <v>50.91</v>
      </c>
      <c r="M1617" s="2" t="s">
        <v>51</v>
      </c>
      <c r="N1617" s="2" t="s">
        <v>12025</v>
      </c>
      <c r="O1617" s="2" t="s">
        <v>16280</v>
      </c>
      <c r="P1617" s="2" t="s">
        <v>16281</v>
      </c>
      <c r="Q1617" s="2" t="s">
        <v>53</v>
      </c>
      <c r="R1617" s="19">
        <v>85.98</v>
      </c>
      <c r="S1617" s="19" t="s">
        <v>57</v>
      </c>
      <c r="T1617" s="2" t="s">
        <v>77</v>
      </c>
      <c r="U1617" s="2" t="s">
        <v>16282</v>
      </c>
      <c r="V1617" s="2" t="s">
        <v>16283</v>
      </c>
      <c r="W1617" s="2" t="s">
        <v>16284</v>
      </c>
      <c r="X1617" s="2" t="s">
        <v>53</v>
      </c>
      <c r="Y1617" s="2" t="s">
        <v>16282</v>
      </c>
      <c r="Z1617" s="2" t="s">
        <v>16285</v>
      </c>
      <c r="AA1617" s="2" t="s">
        <v>16286</v>
      </c>
      <c r="AB1617" s="2" t="s">
        <v>11834</v>
      </c>
      <c r="AC1617" s="2" t="s">
        <v>182</v>
      </c>
      <c r="AD1617" s="2" t="s">
        <v>11835</v>
      </c>
      <c r="AE1617" s="2" t="s">
        <v>65</v>
      </c>
      <c r="AF1617" s="2" t="s">
        <v>86</v>
      </c>
      <c r="AG1617" s="2" t="s">
        <v>16287</v>
      </c>
      <c r="AH1617" s="2" t="s">
        <v>16288</v>
      </c>
      <c r="AI1617" s="2" t="s">
        <v>67</v>
      </c>
      <c r="AJ1617" s="2" t="s">
        <v>16289</v>
      </c>
      <c r="AK1617" s="2" t="s">
        <v>53</v>
      </c>
      <c r="AL1617" s="2" t="s">
        <v>53</v>
      </c>
      <c r="AM1617" s="2" t="s">
        <v>53</v>
      </c>
      <c r="AN1617" s="2" t="s">
        <v>53</v>
      </c>
      <c r="AO1617" s="2" t="s">
        <v>53</v>
      </c>
      <c r="AP1617" s="2" t="s">
        <v>53</v>
      </c>
      <c r="AQ1617" s="2" t="s">
        <v>53</v>
      </c>
      <c r="AR1617" s="2" t="s">
        <v>69</v>
      </c>
      <c r="AS1617" s="2" t="s">
        <v>52</v>
      </c>
      <c r="AT1617" s="2" t="s">
        <v>69</v>
      </c>
    </row>
    <row r="1618" spans="1:46" ht="22.5" customHeight="1" x14ac:dyDescent="0.25">
      <c r="A1618" s="18" t="s">
        <v>16290</v>
      </c>
      <c r="B1618" s="2" t="s">
        <v>16279</v>
      </c>
      <c r="C1618" s="2" t="s">
        <v>344</v>
      </c>
      <c r="D1618" s="2" t="s">
        <v>13798</v>
      </c>
      <c r="E1618" s="2" t="s">
        <v>69</v>
      </c>
      <c r="F1618" s="19">
        <v>1</v>
      </c>
      <c r="G1618" s="19">
        <v>18.510000000000002</v>
      </c>
      <c r="H1618" s="19">
        <v>13.5</v>
      </c>
      <c r="I1618" s="19">
        <v>-8.65</v>
      </c>
      <c r="J1618" s="19">
        <v>-13.5</v>
      </c>
      <c r="K1618" s="19" t="s">
        <v>52</v>
      </c>
      <c r="L1618" s="19">
        <v>9.86</v>
      </c>
      <c r="M1618" s="2" t="s">
        <v>51</v>
      </c>
      <c r="N1618" s="2" t="s">
        <v>928</v>
      </c>
      <c r="O1618" s="2" t="s">
        <v>929</v>
      </c>
      <c r="P1618" s="2" t="s">
        <v>930</v>
      </c>
      <c r="Q1618" s="2" t="s">
        <v>53</v>
      </c>
      <c r="R1618" s="19">
        <v>18.510000000000002</v>
      </c>
      <c r="S1618" s="19" t="s">
        <v>57</v>
      </c>
      <c r="T1618" s="2" t="s">
        <v>58</v>
      </c>
      <c r="U1618" s="2" t="s">
        <v>53</v>
      </c>
      <c r="V1618" s="2" t="s">
        <v>53</v>
      </c>
      <c r="W1618" s="2" t="s">
        <v>53</v>
      </c>
      <c r="X1618" s="2" t="s">
        <v>53</v>
      </c>
      <c r="Y1618" s="2" t="s">
        <v>16291</v>
      </c>
      <c r="Z1618" s="2" t="s">
        <v>16292</v>
      </c>
      <c r="AA1618" s="2" t="s">
        <v>16293</v>
      </c>
      <c r="AB1618" s="2" t="s">
        <v>16294</v>
      </c>
      <c r="AC1618" s="2" t="s">
        <v>182</v>
      </c>
      <c r="AD1618" s="2" t="s">
        <v>16295</v>
      </c>
      <c r="AE1618" s="2" t="s">
        <v>65</v>
      </c>
      <c r="AF1618" s="2" t="s">
        <v>66</v>
      </c>
      <c r="AG1618" s="2" t="s">
        <v>16296</v>
      </c>
      <c r="AH1618" s="2" t="s">
        <v>16297</v>
      </c>
      <c r="AI1618" s="2" t="s">
        <v>67</v>
      </c>
      <c r="AJ1618" s="2" t="s">
        <v>16298</v>
      </c>
      <c r="AK1618" s="2" t="s">
        <v>53</v>
      </c>
      <c r="AL1618" s="2" t="s">
        <v>53</v>
      </c>
      <c r="AM1618" s="2" t="s">
        <v>53</v>
      </c>
      <c r="AN1618" s="2" t="s">
        <v>53</v>
      </c>
      <c r="AO1618" s="2" t="s">
        <v>53</v>
      </c>
      <c r="AP1618" s="2" t="s">
        <v>53</v>
      </c>
      <c r="AQ1618" s="2" t="s">
        <v>53</v>
      </c>
      <c r="AR1618" s="2" t="s">
        <v>69</v>
      </c>
      <c r="AS1618" s="2" t="s">
        <v>52</v>
      </c>
      <c r="AT1618" s="2" t="s">
        <v>69</v>
      </c>
    </row>
    <row r="1619" spans="1:46" ht="22.5" customHeight="1" x14ac:dyDescent="0.25">
      <c r="A1619" s="18" t="s">
        <v>16299</v>
      </c>
      <c r="B1619" s="2" t="s">
        <v>16300</v>
      </c>
      <c r="C1619" s="2" t="s">
        <v>344</v>
      </c>
      <c r="D1619" s="2" t="s">
        <v>13798</v>
      </c>
      <c r="E1619" s="2" t="s">
        <v>51</v>
      </c>
      <c r="F1619" s="19">
        <v>1</v>
      </c>
      <c r="G1619" s="19">
        <v>53.99</v>
      </c>
      <c r="H1619" s="19">
        <v>11.76</v>
      </c>
      <c r="I1619" s="19">
        <v>-14.68</v>
      </c>
      <c r="J1619" s="19">
        <v>-11.76</v>
      </c>
      <c r="K1619" s="19" t="s">
        <v>52</v>
      </c>
      <c r="L1619" s="19">
        <v>39.31</v>
      </c>
      <c r="M1619" s="2" t="s">
        <v>53</v>
      </c>
      <c r="N1619" s="2" t="s">
        <v>7825</v>
      </c>
      <c r="O1619" s="2" t="s">
        <v>7826</v>
      </c>
      <c r="P1619" s="2" t="s">
        <v>7827</v>
      </c>
      <c r="Q1619" s="2" t="s">
        <v>53</v>
      </c>
      <c r="R1619" s="19">
        <v>53.99</v>
      </c>
      <c r="S1619" s="19" t="s">
        <v>57</v>
      </c>
      <c r="T1619" s="2" t="s">
        <v>77</v>
      </c>
      <c r="U1619" s="2" t="s">
        <v>16301</v>
      </c>
      <c r="V1619" s="2" t="s">
        <v>16302</v>
      </c>
      <c r="W1619" s="2" t="s">
        <v>16303</v>
      </c>
      <c r="X1619" s="2" t="s">
        <v>53</v>
      </c>
      <c r="Y1619" s="2" t="s">
        <v>16301</v>
      </c>
      <c r="Z1619" s="2" t="s">
        <v>16304</v>
      </c>
      <c r="AA1619" s="2" t="s">
        <v>16305</v>
      </c>
      <c r="AB1619" s="2" t="s">
        <v>12263</v>
      </c>
      <c r="AC1619" s="2" t="s">
        <v>97</v>
      </c>
      <c r="AD1619" s="2" t="s">
        <v>16306</v>
      </c>
      <c r="AE1619" s="2" t="s">
        <v>65</v>
      </c>
      <c r="AF1619" s="2" t="s">
        <v>86</v>
      </c>
      <c r="AG1619" s="2" t="s">
        <v>16307</v>
      </c>
      <c r="AH1619" s="2" t="s">
        <v>16308</v>
      </c>
      <c r="AI1619" s="2" t="s">
        <v>67</v>
      </c>
      <c r="AJ1619" s="2" t="s">
        <v>16309</v>
      </c>
      <c r="AK1619" s="2" t="s">
        <v>53</v>
      </c>
      <c r="AL1619" s="2" t="s">
        <v>53</v>
      </c>
      <c r="AM1619" s="2" t="s">
        <v>53</v>
      </c>
      <c r="AN1619" s="2" t="s">
        <v>53</v>
      </c>
      <c r="AO1619" s="2" t="s">
        <v>53</v>
      </c>
      <c r="AP1619" s="2" t="s">
        <v>53</v>
      </c>
      <c r="AQ1619" s="2" t="s">
        <v>53</v>
      </c>
      <c r="AR1619" s="2" t="s">
        <v>69</v>
      </c>
      <c r="AS1619" s="2" t="s">
        <v>52</v>
      </c>
      <c r="AT1619" s="2" t="s">
        <v>69</v>
      </c>
    </row>
    <row r="1620" spans="1:46" ht="22.5" customHeight="1" x14ac:dyDescent="0.25">
      <c r="A1620" s="18" t="s">
        <v>16310</v>
      </c>
      <c r="B1620" s="2" t="s">
        <v>16311</v>
      </c>
      <c r="C1620" s="2" t="s">
        <v>344</v>
      </c>
      <c r="D1620" s="2" t="s">
        <v>16210</v>
      </c>
      <c r="E1620" s="2" t="s">
        <v>51</v>
      </c>
      <c r="F1620" s="19">
        <v>1</v>
      </c>
      <c r="G1620" s="19">
        <v>57.85</v>
      </c>
      <c r="H1620" s="19" t="s">
        <v>52</v>
      </c>
      <c r="I1620" s="19">
        <v>-15.33</v>
      </c>
      <c r="J1620" s="19" t="s">
        <v>52</v>
      </c>
      <c r="K1620" s="19" t="s">
        <v>52</v>
      </c>
      <c r="L1620" s="19">
        <v>42.52</v>
      </c>
      <c r="M1620" s="2" t="s">
        <v>51</v>
      </c>
      <c r="N1620" s="2" t="s">
        <v>309</v>
      </c>
      <c r="O1620" s="2" t="s">
        <v>310</v>
      </c>
      <c r="P1620" s="2" t="s">
        <v>311</v>
      </c>
      <c r="Q1620" s="2" t="s">
        <v>53</v>
      </c>
      <c r="R1620" s="19">
        <v>57.85</v>
      </c>
      <c r="S1620" s="19" t="s">
        <v>57</v>
      </c>
      <c r="T1620" s="2" t="s">
        <v>58</v>
      </c>
      <c r="U1620" s="2" t="s">
        <v>53</v>
      </c>
      <c r="V1620" s="2" t="s">
        <v>53</v>
      </c>
      <c r="W1620" s="2" t="s">
        <v>53</v>
      </c>
      <c r="X1620" s="2" t="s">
        <v>53</v>
      </c>
      <c r="Y1620" s="2" t="s">
        <v>16312</v>
      </c>
      <c r="Z1620" s="2" t="s">
        <v>16313</v>
      </c>
      <c r="AA1620" s="2" t="s">
        <v>16314</v>
      </c>
      <c r="AB1620" s="2" t="s">
        <v>8167</v>
      </c>
      <c r="AC1620" s="2" t="s">
        <v>124</v>
      </c>
      <c r="AD1620" s="2" t="s">
        <v>8168</v>
      </c>
      <c r="AE1620" s="2" t="s">
        <v>65</v>
      </c>
      <c r="AF1620" s="2" t="s">
        <v>66</v>
      </c>
      <c r="AG1620" s="2" t="s">
        <v>16215</v>
      </c>
      <c r="AH1620" s="2" t="s">
        <v>16315</v>
      </c>
      <c r="AI1620" s="2" t="s">
        <v>67</v>
      </c>
      <c r="AJ1620" s="2" t="s">
        <v>16316</v>
      </c>
      <c r="AK1620" s="2" t="s">
        <v>53</v>
      </c>
      <c r="AL1620" s="2" t="s">
        <v>53</v>
      </c>
      <c r="AM1620" s="2" t="s">
        <v>53</v>
      </c>
      <c r="AN1620" s="2" t="s">
        <v>53</v>
      </c>
      <c r="AO1620" s="2" t="s">
        <v>53</v>
      </c>
      <c r="AP1620" s="2" t="s">
        <v>53</v>
      </c>
      <c r="AQ1620" s="2" t="s">
        <v>53</v>
      </c>
      <c r="AR1620" s="2" t="s">
        <v>69</v>
      </c>
      <c r="AS1620" s="2" t="s">
        <v>52</v>
      </c>
      <c r="AT1620" s="2" t="s">
        <v>69</v>
      </c>
    </row>
    <row r="1621" spans="1:46" ht="22.5" customHeight="1" x14ac:dyDescent="0.25">
      <c r="A1621" s="18" t="s">
        <v>16317</v>
      </c>
      <c r="B1621" s="2" t="s">
        <v>16318</v>
      </c>
      <c r="C1621" s="2" t="s">
        <v>344</v>
      </c>
      <c r="D1621" s="2" t="s">
        <v>13798</v>
      </c>
      <c r="E1621" s="2" t="s">
        <v>69</v>
      </c>
      <c r="F1621" s="19">
        <v>1</v>
      </c>
      <c r="G1621" s="19">
        <v>237.9</v>
      </c>
      <c r="H1621" s="19" t="s">
        <v>52</v>
      </c>
      <c r="I1621" s="19">
        <v>-40.44</v>
      </c>
      <c r="J1621" s="19">
        <v>-20.45</v>
      </c>
      <c r="K1621" s="19" t="s">
        <v>52</v>
      </c>
      <c r="L1621" s="19">
        <v>177.01</v>
      </c>
      <c r="M1621" s="2" t="s">
        <v>53</v>
      </c>
      <c r="N1621" s="2" t="s">
        <v>3387</v>
      </c>
      <c r="O1621" s="2" t="s">
        <v>6059</v>
      </c>
      <c r="P1621" s="2" t="s">
        <v>3389</v>
      </c>
      <c r="Q1621" s="2" t="s">
        <v>53</v>
      </c>
      <c r="R1621" s="19">
        <v>237.9</v>
      </c>
      <c r="S1621" s="19" t="s">
        <v>57</v>
      </c>
      <c r="T1621" s="2" t="s">
        <v>58</v>
      </c>
      <c r="U1621" s="2" t="s">
        <v>53</v>
      </c>
      <c r="V1621" s="2" t="s">
        <v>53</v>
      </c>
      <c r="W1621" s="2" t="s">
        <v>53</v>
      </c>
      <c r="X1621" s="2" t="s">
        <v>53</v>
      </c>
      <c r="Y1621" s="2" t="s">
        <v>16319</v>
      </c>
      <c r="Z1621" s="2" t="s">
        <v>16320</v>
      </c>
      <c r="AA1621" s="2" t="s">
        <v>16321</v>
      </c>
      <c r="AB1621" s="2" t="s">
        <v>16322</v>
      </c>
      <c r="AC1621" s="2" t="s">
        <v>84</v>
      </c>
      <c r="AD1621" s="2" t="s">
        <v>16323</v>
      </c>
      <c r="AE1621" s="2" t="s">
        <v>65</v>
      </c>
      <c r="AF1621" s="2" t="s">
        <v>66</v>
      </c>
      <c r="AG1621" s="2" t="s">
        <v>16324</v>
      </c>
      <c r="AH1621" s="2" t="s">
        <v>16325</v>
      </c>
      <c r="AI1621" s="2" t="s">
        <v>67</v>
      </c>
      <c r="AJ1621" s="2" t="s">
        <v>16326</v>
      </c>
      <c r="AK1621" s="2" t="s">
        <v>53</v>
      </c>
      <c r="AL1621" s="2" t="s">
        <v>53</v>
      </c>
      <c r="AM1621" s="2" t="s">
        <v>53</v>
      </c>
      <c r="AN1621" s="2" t="s">
        <v>53</v>
      </c>
      <c r="AO1621" s="2" t="s">
        <v>53</v>
      </c>
      <c r="AP1621" s="2" t="s">
        <v>53</v>
      </c>
      <c r="AQ1621" s="2" t="s">
        <v>53</v>
      </c>
      <c r="AR1621" s="2" t="s">
        <v>69</v>
      </c>
      <c r="AS1621" s="2" t="s">
        <v>52</v>
      </c>
      <c r="AT1621" s="2" t="s">
        <v>69</v>
      </c>
    </row>
    <row r="1622" spans="1:46" ht="22.5" customHeight="1" x14ac:dyDescent="0.25">
      <c r="A1622" s="18" t="s">
        <v>16327</v>
      </c>
      <c r="B1622" s="2" t="s">
        <v>16328</v>
      </c>
      <c r="C1622" s="2" t="s">
        <v>344</v>
      </c>
      <c r="D1622" s="2" t="s">
        <v>14978</v>
      </c>
      <c r="E1622" s="2" t="s">
        <v>51</v>
      </c>
      <c r="F1622" s="19">
        <v>1</v>
      </c>
      <c r="G1622" s="19">
        <v>64.75</v>
      </c>
      <c r="H1622" s="19">
        <v>15.9</v>
      </c>
      <c r="I1622" s="19">
        <v>-13.27</v>
      </c>
      <c r="J1622" s="19" t="s">
        <v>52</v>
      </c>
      <c r="K1622" s="19" t="s">
        <v>52</v>
      </c>
      <c r="L1622" s="19">
        <v>67.38</v>
      </c>
      <c r="M1622" s="2" t="s">
        <v>51</v>
      </c>
      <c r="N1622" s="2" t="s">
        <v>2148</v>
      </c>
      <c r="O1622" s="2" t="s">
        <v>2149</v>
      </c>
      <c r="P1622" s="2" t="s">
        <v>2150</v>
      </c>
      <c r="Q1622" s="2" t="s">
        <v>53</v>
      </c>
      <c r="R1622" s="19">
        <v>64.75</v>
      </c>
      <c r="S1622" s="19" t="s">
        <v>161</v>
      </c>
      <c r="T1622" s="2" t="s">
        <v>58</v>
      </c>
      <c r="U1622" s="2" t="s">
        <v>16329</v>
      </c>
      <c r="V1622" s="2" t="s">
        <v>16330</v>
      </c>
      <c r="W1622" s="2" t="s">
        <v>16331</v>
      </c>
      <c r="X1622" s="2" t="s">
        <v>53</v>
      </c>
      <c r="Y1622" s="2" t="s">
        <v>16329</v>
      </c>
      <c r="Z1622" s="2" t="s">
        <v>16332</v>
      </c>
      <c r="AA1622" s="2" t="s">
        <v>16333</v>
      </c>
      <c r="AB1622" s="2" t="s">
        <v>428</v>
      </c>
      <c r="AC1622" s="2" t="s">
        <v>124</v>
      </c>
      <c r="AD1622" s="2" t="s">
        <v>16334</v>
      </c>
      <c r="AE1622" s="2" t="s">
        <v>65</v>
      </c>
      <c r="AF1622" s="2" t="s">
        <v>222</v>
      </c>
      <c r="AG1622" s="2" t="s">
        <v>16335</v>
      </c>
      <c r="AH1622" s="2" t="s">
        <v>16336</v>
      </c>
      <c r="AI1622" s="2" t="s">
        <v>1415</v>
      </c>
      <c r="AJ1622" s="2" t="s">
        <v>16337</v>
      </c>
      <c r="AK1622" s="2" t="s">
        <v>53</v>
      </c>
      <c r="AL1622" s="2" t="s">
        <v>53</v>
      </c>
      <c r="AM1622" s="2" t="s">
        <v>53</v>
      </c>
      <c r="AN1622" s="2" t="s">
        <v>53</v>
      </c>
      <c r="AO1622" s="2" t="s">
        <v>53</v>
      </c>
      <c r="AP1622" s="2" t="s">
        <v>53</v>
      </c>
      <c r="AQ1622" s="2" t="s">
        <v>53</v>
      </c>
      <c r="AR1622" s="2" t="s">
        <v>69</v>
      </c>
      <c r="AS1622" s="2" t="s">
        <v>52</v>
      </c>
      <c r="AT1622" s="2" t="s">
        <v>69</v>
      </c>
    </row>
    <row r="1623" spans="1:46" ht="22.5" customHeight="1" x14ac:dyDescent="0.25">
      <c r="A1623" s="18" t="s">
        <v>16338</v>
      </c>
      <c r="B1623" s="2" t="s">
        <v>16339</v>
      </c>
      <c r="C1623" s="2" t="s">
        <v>1272</v>
      </c>
      <c r="D1623" s="2" t="s">
        <v>1273</v>
      </c>
      <c r="E1623" s="2" t="s">
        <v>69</v>
      </c>
      <c r="F1623" s="19">
        <v>0</v>
      </c>
      <c r="G1623" s="19">
        <v>207.9</v>
      </c>
      <c r="H1623" s="19">
        <v>18.22</v>
      </c>
      <c r="I1623" s="19">
        <v>-35.340000000000003</v>
      </c>
      <c r="J1623" s="19">
        <v>-38.67</v>
      </c>
      <c r="K1623" s="19">
        <v>-152.11000000000001</v>
      </c>
      <c r="L1623" s="19">
        <v>0</v>
      </c>
      <c r="M1623" s="2" t="s">
        <v>53</v>
      </c>
      <c r="N1623" s="2" t="s">
        <v>2632</v>
      </c>
      <c r="O1623" s="2" t="s">
        <v>9760</v>
      </c>
      <c r="P1623" s="2" t="s">
        <v>9761</v>
      </c>
      <c r="Q1623" s="2" t="s">
        <v>53</v>
      </c>
      <c r="R1623" s="19">
        <v>207.9</v>
      </c>
      <c r="S1623" s="19" t="s">
        <v>57</v>
      </c>
      <c r="T1623" s="2" t="s">
        <v>77</v>
      </c>
      <c r="U1623" s="2" t="s">
        <v>16340</v>
      </c>
      <c r="V1623" s="2" t="s">
        <v>16341</v>
      </c>
      <c r="W1623" s="2" t="s">
        <v>16342</v>
      </c>
      <c r="X1623" s="2" t="s">
        <v>53</v>
      </c>
      <c r="Y1623" s="2" t="s">
        <v>16340</v>
      </c>
      <c r="Z1623" s="2" t="s">
        <v>16343</v>
      </c>
      <c r="AA1623" s="2" t="s">
        <v>53</v>
      </c>
      <c r="AB1623" s="2" t="s">
        <v>9002</v>
      </c>
      <c r="AC1623" s="2" t="s">
        <v>168</v>
      </c>
      <c r="AD1623" s="2" t="s">
        <v>16344</v>
      </c>
      <c r="AE1623" s="2" t="s">
        <v>65</v>
      </c>
      <c r="AF1623" s="2" t="s">
        <v>86</v>
      </c>
      <c r="AG1623" s="2" t="s">
        <v>53</v>
      </c>
      <c r="AH1623" s="2" t="s">
        <v>53</v>
      </c>
      <c r="AI1623" s="2" t="s">
        <v>67</v>
      </c>
      <c r="AJ1623" s="2" t="s">
        <v>53</v>
      </c>
      <c r="AK1623" s="2" t="s">
        <v>53</v>
      </c>
      <c r="AL1623" s="2" t="s">
        <v>53</v>
      </c>
      <c r="AM1623" s="2" t="s">
        <v>53</v>
      </c>
      <c r="AN1623" s="2" t="s">
        <v>53</v>
      </c>
      <c r="AO1623" s="2" t="s">
        <v>53</v>
      </c>
      <c r="AP1623" s="2" t="s">
        <v>53</v>
      </c>
      <c r="AQ1623" s="2" t="s">
        <v>53</v>
      </c>
      <c r="AR1623" s="2" t="s">
        <v>69</v>
      </c>
      <c r="AS1623" s="2" t="s">
        <v>52</v>
      </c>
      <c r="AT1623" s="2" t="s">
        <v>69</v>
      </c>
    </row>
    <row r="1624" spans="1:46" ht="22.5" customHeight="1" x14ac:dyDescent="0.25">
      <c r="A1624" s="18" t="s">
        <v>16345</v>
      </c>
      <c r="B1624" s="2" t="s">
        <v>16339</v>
      </c>
      <c r="C1624" s="2" t="s">
        <v>344</v>
      </c>
      <c r="D1624" s="2" t="s">
        <v>13798</v>
      </c>
      <c r="E1624" s="2" t="s">
        <v>69</v>
      </c>
      <c r="F1624" s="19">
        <v>1</v>
      </c>
      <c r="G1624" s="19">
        <v>62.8</v>
      </c>
      <c r="H1624" s="19">
        <v>17.399999999999999</v>
      </c>
      <c r="I1624" s="19">
        <v>-16.18</v>
      </c>
      <c r="J1624" s="19">
        <v>-17.399999999999999</v>
      </c>
      <c r="K1624" s="19" t="s">
        <v>52</v>
      </c>
      <c r="L1624" s="19">
        <v>46.62</v>
      </c>
      <c r="M1624" s="2" t="s">
        <v>53</v>
      </c>
      <c r="N1624" s="2" t="s">
        <v>90</v>
      </c>
      <c r="O1624" s="2" t="s">
        <v>723</v>
      </c>
      <c r="P1624" s="2" t="s">
        <v>724</v>
      </c>
      <c r="Q1624" s="2" t="s">
        <v>53</v>
      </c>
      <c r="R1624" s="19">
        <v>62.8</v>
      </c>
      <c r="S1624" s="19" t="s">
        <v>57</v>
      </c>
      <c r="T1624" s="2" t="s">
        <v>58</v>
      </c>
      <c r="U1624" s="2" t="s">
        <v>53</v>
      </c>
      <c r="V1624" s="2" t="s">
        <v>53</v>
      </c>
      <c r="W1624" s="2" t="s">
        <v>53</v>
      </c>
      <c r="X1624" s="2" t="s">
        <v>53</v>
      </c>
      <c r="Y1624" s="2" t="s">
        <v>16346</v>
      </c>
      <c r="Z1624" s="2" t="s">
        <v>16347</v>
      </c>
      <c r="AA1624" s="2" t="s">
        <v>16348</v>
      </c>
      <c r="AB1624" s="2" t="s">
        <v>16349</v>
      </c>
      <c r="AC1624" s="2" t="s">
        <v>182</v>
      </c>
      <c r="AD1624" s="2" t="s">
        <v>16350</v>
      </c>
      <c r="AE1624" s="2" t="s">
        <v>65</v>
      </c>
      <c r="AF1624" s="2" t="s">
        <v>66</v>
      </c>
      <c r="AG1624" s="2" t="s">
        <v>16351</v>
      </c>
      <c r="AH1624" s="2" t="s">
        <v>16352</v>
      </c>
      <c r="AI1624" s="2" t="s">
        <v>67</v>
      </c>
      <c r="AJ1624" s="2" t="s">
        <v>16353</v>
      </c>
      <c r="AK1624" s="2" t="s">
        <v>53</v>
      </c>
      <c r="AL1624" s="2" t="s">
        <v>53</v>
      </c>
      <c r="AM1624" s="2" t="s">
        <v>53</v>
      </c>
      <c r="AN1624" s="2" t="s">
        <v>53</v>
      </c>
      <c r="AO1624" s="2" t="s">
        <v>53</v>
      </c>
      <c r="AP1624" s="2" t="s">
        <v>53</v>
      </c>
      <c r="AQ1624" s="2" t="s">
        <v>53</v>
      </c>
      <c r="AR1624" s="2" t="s">
        <v>69</v>
      </c>
      <c r="AS1624" s="2" t="s">
        <v>52</v>
      </c>
      <c r="AT1624" s="2" t="s">
        <v>69</v>
      </c>
    </row>
    <row r="1625" spans="1:46" ht="22.5" customHeight="1" x14ac:dyDescent="0.25">
      <c r="A1625" s="18" t="s">
        <v>16354</v>
      </c>
      <c r="B1625" s="2" t="s">
        <v>16355</v>
      </c>
      <c r="C1625" s="2" t="s">
        <v>344</v>
      </c>
      <c r="D1625" s="2" t="s">
        <v>14978</v>
      </c>
      <c r="E1625" s="2" t="s">
        <v>69</v>
      </c>
      <c r="F1625" s="19">
        <v>1</v>
      </c>
      <c r="G1625" s="19">
        <v>189.99</v>
      </c>
      <c r="H1625" s="19" t="s">
        <v>52</v>
      </c>
      <c r="I1625" s="19">
        <v>-32.299999999999997</v>
      </c>
      <c r="J1625" s="19">
        <v>-20.45</v>
      </c>
      <c r="K1625" s="19" t="s">
        <v>52</v>
      </c>
      <c r="L1625" s="19">
        <v>137.24</v>
      </c>
      <c r="M1625" s="2" t="s">
        <v>53</v>
      </c>
      <c r="N1625" s="2" t="s">
        <v>54</v>
      </c>
      <c r="O1625" s="2" t="s">
        <v>997</v>
      </c>
      <c r="P1625" s="2" t="s">
        <v>998</v>
      </c>
      <c r="Q1625" s="2" t="s">
        <v>53</v>
      </c>
      <c r="R1625" s="19">
        <v>189.99</v>
      </c>
      <c r="S1625" s="19" t="s">
        <v>57</v>
      </c>
      <c r="T1625" s="2" t="s">
        <v>58</v>
      </c>
      <c r="U1625" s="2" t="s">
        <v>53</v>
      </c>
      <c r="V1625" s="2" t="s">
        <v>53</v>
      </c>
      <c r="W1625" s="2" t="s">
        <v>53</v>
      </c>
      <c r="X1625" s="2" t="s">
        <v>53</v>
      </c>
      <c r="Y1625" s="2" t="s">
        <v>16356</v>
      </c>
      <c r="Z1625" s="2" t="s">
        <v>16357</v>
      </c>
      <c r="AA1625" s="2" t="s">
        <v>16358</v>
      </c>
      <c r="AB1625" s="2" t="s">
        <v>16359</v>
      </c>
      <c r="AC1625" s="2" t="s">
        <v>182</v>
      </c>
      <c r="AD1625" s="2" t="s">
        <v>16360</v>
      </c>
      <c r="AE1625" s="2" t="s">
        <v>65</v>
      </c>
      <c r="AF1625" s="2" t="s">
        <v>66</v>
      </c>
      <c r="AG1625" s="2" t="s">
        <v>16107</v>
      </c>
      <c r="AH1625" s="2" t="s">
        <v>14914</v>
      </c>
      <c r="AI1625" s="2" t="s">
        <v>67</v>
      </c>
      <c r="AJ1625" s="2" t="s">
        <v>16361</v>
      </c>
      <c r="AK1625" s="2" t="s">
        <v>53</v>
      </c>
      <c r="AL1625" s="2" t="s">
        <v>53</v>
      </c>
      <c r="AM1625" s="2" t="s">
        <v>53</v>
      </c>
      <c r="AN1625" s="2" t="s">
        <v>53</v>
      </c>
      <c r="AO1625" s="2" t="s">
        <v>53</v>
      </c>
      <c r="AP1625" s="2" t="s">
        <v>53</v>
      </c>
      <c r="AQ1625" s="2" t="s">
        <v>53</v>
      </c>
      <c r="AR1625" s="2" t="s">
        <v>69</v>
      </c>
      <c r="AS1625" s="2" t="s">
        <v>52</v>
      </c>
      <c r="AT1625" s="2" t="s">
        <v>69</v>
      </c>
    </row>
    <row r="1626" spans="1:46" ht="22.5" customHeight="1" x14ac:dyDescent="0.25">
      <c r="A1626" s="18" t="s">
        <v>16362</v>
      </c>
      <c r="B1626" s="2" t="s">
        <v>16355</v>
      </c>
      <c r="C1626" s="2" t="s">
        <v>344</v>
      </c>
      <c r="D1626" s="2" t="s">
        <v>16210</v>
      </c>
      <c r="E1626" s="2" t="s">
        <v>69</v>
      </c>
      <c r="F1626" s="19">
        <v>1</v>
      </c>
      <c r="G1626" s="19">
        <v>57.85</v>
      </c>
      <c r="H1626" s="19">
        <v>12.33</v>
      </c>
      <c r="I1626" s="19">
        <v>-15.33</v>
      </c>
      <c r="J1626" s="19">
        <v>-12.33</v>
      </c>
      <c r="K1626" s="19" t="s">
        <v>52</v>
      </c>
      <c r="L1626" s="19">
        <v>42.52</v>
      </c>
      <c r="M1626" s="2" t="s">
        <v>53</v>
      </c>
      <c r="N1626" s="2" t="s">
        <v>309</v>
      </c>
      <c r="O1626" s="2" t="s">
        <v>310</v>
      </c>
      <c r="P1626" s="2" t="s">
        <v>311</v>
      </c>
      <c r="Q1626" s="2" t="s">
        <v>53</v>
      </c>
      <c r="R1626" s="19">
        <v>57.85</v>
      </c>
      <c r="S1626" s="19" t="s">
        <v>57</v>
      </c>
      <c r="T1626" s="2" t="s">
        <v>58</v>
      </c>
      <c r="U1626" s="2" t="s">
        <v>53</v>
      </c>
      <c r="V1626" s="2" t="s">
        <v>53</v>
      </c>
      <c r="W1626" s="2" t="s">
        <v>53</v>
      </c>
      <c r="X1626" s="2" t="s">
        <v>53</v>
      </c>
      <c r="Y1626" s="2" t="s">
        <v>16363</v>
      </c>
      <c r="Z1626" s="2" t="s">
        <v>16364</v>
      </c>
      <c r="AA1626" s="2" t="s">
        <v>16365</v>
      </c>
      <c r="AB1626" s="2" t="s">
        <v>4342</v>
      </c>
      <c r="AC1626" s="2" t="s">
        <v>124</v>
      </c>
      <c r="AD1626" s="2" t="s">
        <v>4343</v>
      </c>
      <c r="AE1626" s="2" t="s">
        <v>65</v>
      </c>
      <c r="AF1626" s="2" t="s">
        <v>66</v>
      </c>
      <c r="AG1626" s="2" t="s">
        <v>16366</v>
      </c>
      <c r="AH1626" s="2" t="s">
        <v>16367</v>
      </c>
      <c r="AI1626" s="2" t="s">
        <v>67</v>
      </c>
      <c r="AJ1626" s="2" t="s">
        <v>16368</v>
      </c>
      <c r="AK1626" s="2" t="s">
        <v>53</v>
      </c>
      <c r="AL1626" s="2" t="s">
        <v>53</v>
      </c>
      <c r="AM1626" s="2" t="s">
        <v>53</v>
      </c>
      <c r="AN1626" s="2" t="s">
        <v>53</v>
      </c>
      <c r="AO1626" s="2" t="s">
        <v>53</v>
      </c>
      <c r="AP1626" s="2" t="s">
        <v>53</v>
      </c>
      <c r="AQ1626" s="2" t="s">
        <v>53</v>
      </c>
      <c r="AR1626" s="2" t="s">
        <v>69</v>
      </c>
      <c r="AS1626" s="2" t="s">
        <v>52</v>
      </c>
      <c r="AT1626" s="2" t="s">
        <v>69</v>
      </c>
    </row>
    <row r="1627" spans="1:46" ht="22.5" customHeight="1" x14ac:dyDescent="0.25">
      <c r="A1627" s="18" t="s">
        <v>16369</v>
      </c>
      <c r="B1627" s="2" t="s">
        <v>16370</v>
      </c>
      <c r="C1627" s="2" t="s">
        <v>10742</v>
      </c>
      <c r="D1627" s="2" t="s">
        <v>14206</v>
      </c>
      <c r="E1627" s="2" t="s">
        <v>69</v>
      </c>
      <c r="F1627" s="19">
        <v>0</v>
      </c>
      <c r="G1627" s="19">
        <v>89.9</v>
      </c>
      <c r="H1627" s="19" t="s">
        <v>52</v>
      </c>
      <c r="I1627" s="19">
        <v>-68.180000000000007</v>
      </c>
      <c r="J1627" s="19">
        <v>-26.45</v>
      </c>
      <c r="K1627" s="19">
        <v>-74.62</v>
      </c>
      <c r="L1627" s="19">
        <v>-79.349999999999994</v>
      </c>
      <c r="M1627" s="2" t="s">
        <v>53</v>
      </c>
      <c r="N1627" s="2" t="s">
        <v>420</v>
      </c>
      <c r="O1627" s="2" t="s">
        <v>12940</v>
      </c>
      <c r="P1627" s="2" t="s">
        <v>12941</v>
      </c>
      <c r="Q1627" s="2" t="s">
        <v>53</v>
      </c>
      <c r="R1627" s="19">
        <v>89.9</v>
      </c>
      <c r="S1627" s="19" t="s">
        <v>57</v>
      </c>
      <c r="T1627" s="2" t="s">
        <v>77</v>
      </c>
      <c r="U1627" s="2" t="s">
        <v>12942</v>
      </c>
      <c r="V1627" s="2" t="s">
        <v>12943</v>
      </c>
      <c r="W1627" s="2" t="s">
        <v>12944</v>
      </c>
      <c r="X1627" s="2" t="s">
        <v>53</v>
      </c>
      <c r="Y1627" s="2" t="s">
        <v>12942</v>
      </c>
      <c r="Z1627" s="2" t="s">
        <v>12945</v>
      </c>
      <c r="AA1627" s="2" t="s">
        <v>2178</v>
      </c>
      <c r="AB1627" s="2" t="s">
        <v>124</v>
      </c>
      <c r="AC1627" s="2" t="s">
        <v>124</v>
      </c>
      <c r="AD1627" s="2" t="s">
        <v>2179</v>
      </c>
      <c r="AE1627" s="2" t="s">
        <v>65</v>
      </c>
      <c r="AF1627" s="2" t="s">
        <v>86</v>
      </c>
      <c r="AG1627" s="2" t="s">
        <v>16371</v>
      </c>
      <c r="AH1627" s="2" t="s">
        <v>10818</v>
      </c>
      <c r="AI1627" s="2" t="s">
        <v>67</v>
      </c>
      <c r="AJ1627" s="2" t="s">
        <v>16372</v>
      </c>
      <c r="AK1627" s="2" t="s">
        <v>3818</v>
      </c>
      <c r="AL1627" s="2" t="s">
        <v>53</v>
      </c>
      <c r="AM1627" s="2" t="s">
        <v>53</v>
      </c>
      <c r="AN1627" s="2" t="s">
        <v>53</v>
      </c>
      <c r="AO1627" s="2" t="s">
        <v>53</v>
      </c>
      <c r="AP1627" s="2" t="s">
        <v>53</v>
      </c>
      <c r="AQ1627" s="2" t="s">
        <v>53</v>
      </c>
      <c r="AR1627" s="178" t="s">
        <v>51</v>
      </c>
      <c r="AS1627" s="2" t="s">
        <v>52</v>
      </c>
      <c r="AT1627" s="2" t="s">
        <v>69</v>
      </c>
    </row>
    <row r="1628" spans="1:46" ht="22.5" customHeight="1" x14ac:dyDescent="0.25">
      <c r="A1628" s="18" t="s">
        <v>16373</v>
      </c>
      <c r="B1628" s="2" t="s">
        <v>16374</v>
      </c>
      <c r="C1628" s="2" t="s">
        <v>344</v>
      </c>
      <c r="D1628" s="2" t="s">
        <v>14978</v>
      </c>
      <c r="E1628" s="2" t="s">
        <v>69</v>
      </c>
      <c r="F1628" s="19">
        <v>1</v>
      </c>
      <c r="G1628" s="19">
        <v>189.99</v>
      </c>
      <c r="H1628" s="19" t="s">
        <v>52</v>
      </c>
      <c r="I1628" s="19">
        <v>-32.299999999999997</v>
      </c>
      <c r="J1628" s="19">
        <v>-20.45</v>
      </c>
      <c r="K1628" s="19" t="s">
        <v>52</v>
      </c>
      <c r="L1628" s="19">
        <v>137.24</v>
      </c>
      <c r="M1628" s="2" t="s">
        <v>53</v>
      </c>
      <c r="N1628" s="2" t="s">
        <v>54</v>
      </c>
      <c r="O1628" s="2" t="s">
        <v>997</v>
      </c>
      <c r="P1628" s="2" t="s">
        <v>998</v>
      </c>
      <c r="Q1628" s="2" t="s">
        <v>53</v>
      </c>
      <c r="R1628" s="19">
        <v>189.99</v>
      </c>
      <c r="S1628" s="19" t="s">
        <v>57</v>
      </c>
      <c r="T1628" s="2" t="s">
        <v>58</v>
      </c>
      <c r="U1628" s="2" t="s">
        <v>53</v>
      </c>
      <c r="V1628" s="2" t="s">
        <v>53</v>
      </c>
      <c r="W1628" s="2" t="s">
        <v>53</v>
      </c>
      <c r="X1628" s="2" t="s">
        <v>53</v>
      </c>
      <c r="Y1628" s="2" t="s">
        <v>16356</v>
      </c>
      <c r="Z1628" s="2" t="s">
        <v>16357</v>
      </c>
      <c r="AA1628" s="2" t="s">
        <v>16358</v>
      </c>
      <c r="AB1628" s="2" t="s">
        <v>16359</v>
      </c>
      <c r="AC1628" s="2" t="s">
        <v>182</v>
      </c>
      <c r="AD1628" s="2" t="s">
        <v>16360</v>
      </c>
      <c r="AE1628" s="2" t="s">
        <v>65</v>
      </c>
      <c r="AF1628" s="2" t="s">
        <v>66</v>
      </c>
      <c r="AG1628" s="2" t="s">
        <v>16107</v>
      </c>
      <c r="AH1628" s="2" t="s">
        <v>14914</v>
      </c>
      <c r="AI1628" s="2" t="s">
        <v>67</v>
      </c>
      <c r="AJ1628" s="2" t="s">
        <v>16375</v>
      </c>
      <c r="AK1628" s="2" t="s">
        <v>53</v>
      </c>
      <c r="AL1628" s="2" t="s">
        <v>53</v>
      </c>
      <c r="AM1628" s="2" t="s">
        <v>53</v>
      </c>
      <c r="AN1628" s="2" t="s">
        <v>53</v>
      </c>
      <c r="AO1628" s="2" t="s">
        <v>53</v>
      </c>
      <c r="AP1628" s="2" t="s">
        <v>53</v>
      </c>
      <c r="AQ1628" s="2" t="s">
        <v>53</v>
      </c>
      <c r="AR1628" s="2" t="s">
        <v>69</v>
      </c>
      <c r="AS1628" s="2" t="s">
        <v>52</v>
      </c>
      <c r="AT1628" s="2" t="s">
        <v>69</v>
      </c>
    </row>
    <row r="1629" spans="1:46" ht="22.5" customHeight="1" x14ac:dyDescent="0.25">
      <c r="A1629" s="18" t="s">
        <v>16376</v>
      </c>
      <c r="B1629" s="2" t="s">
        <v>16377</v>
      </c>
      <c r="C1629" s="2" t="s">
        <v>344</v>
      </c>
      <c r="D1629" s="2" t="s">
        <v>14978</v>
      </c>
      <c r="E1629" s="2" t="s">
        <v>51</v>
      </c>
      <c r="F1629" s="19">
        <v>1</v>
      </c>
      <c r="G1629" s="19">
        <v>92.29</v>
      </c>
      <c r="H1629" s="19" t="s">
        <v>52</v>
      </c>
      <c r="I1629" s="19">
        <v>-15.69</v>
      </c>
      <c r="J1629" s="19">
        <v>-26.45</v>
      </c>
      <c r="K1629" s="19" t="s">
        <v>52</v>
      </c>
      <c r="L1629" s="19">
        <v>50.15</v>
      </c>
      <c r="M1629" s="2" t="s">
        <v>51</v>
      </c>
      <c r="N1629" s="2" t="s">
        <v>687</v>
      </c>
      <c r="O1629" s="2" t="s">
        <v>2463</v>
      </c>
      <c r="P1629" s="2" t="s">
        <v>1492</v>
      </c>
      <c r="Q1629" s="2" t="s">
        <v>53</v>
      </c>
      <c r="R1629" s="19">
        <v>92.29</v>
      </c>
      <c r="S1629" s="19" t="s">
        <v>57</v>
      </c>
      <c r="T1629" s="2" t="s">
        <v>58</v>
      </c>
      <c r="U1629" s="2" t="s">
        <v>53</v>
      </c>
      <c r="V1629" s="2" t="s">
        <v>53</v>
      </c>
      <c r="W1629" s="2" t="s">
        <v>53</v>
      </c>
      <c r="X1629" s="2" t="s">
        <v>53</v>
      </c>
      <c r="Y1629" s="2" t="s">
        <v>16378</v>
      </c>
      <c r="Z1629" s="2" t="s">
        <v>16379</v>
      </c>
      <c r="AA1629" s="2" t="s">
        <v>16380</v>
      </c>
      <c r="AB1629" s="2" t="s">
        <v>4933</v>
      </c>
      <c r="AC1629" s="2" t="s">
        <v>111</v>
      </c>
      <c r="AD1629" s="2" t="s">
        <v>16381</v>
      </c>
      <c r="AE1629" s="2" t="s">
        <v>65</v>
      </c>
      <c r="AF1629" s="2" t="s">
        <v>66</v>
      </c>
      <c r="AG1629" s="2" t="s">
        <v>16382</v>
      </c>
      <c r="AH1629" s="2" t="s">
        <v>16383</v>
      </c>
      <c r="AI1629" s="2" t="s">
        <v>67</v>
      </c>
      <c r="AJ1629" s="2" t="s">
        <v>16384</v>
      </c>
      <c r="AK1629" s="2" t="s">
        <v>53</v>
      </c>
      <c r="AL1629" s="2" t="s">
        <v>53</v>
      </c>
      <c r="AM1629" s="2" t="s">
        <v>53</v>
      </c>
      <c r="AN1629" s="2" t="s">
        <v>53</v>
      </c>
      <c r="AO1629" s="2" t="s">
        <v>53</v>
      </c>
      <c r="AP1629" s="2" t="s">
        <v>53</v>
      </c>
      <c r="AQ1629" s="2" t="s">
        <v>53</v>
      </c>
      <c r="AR1629" s="2" t="s">
        <v>69</v>
      </c>
      <c r="AS1629" s="2" t="s">
        <v>52</v>
      </c>
      <c r="AT1629" s="2" t="s">
        <v>69</v>
      </c>
    </row>
    <row r="1630" spans="1:46" ht="22.5" customHeight="1" x14ac:dyDescent="0.25">
      <c r="A1630" s="18" t="s">
        <v>16385</v>
      </c>
      <c r="B1630" s="2" t="s">
        <v>16386</v>
      </c>
      <c r="C1630" s="2" t="s">
        <v>344</v>
      </c>
      <c r="D1630" s="2" t="s">
        <v>12024</v>
      </c>
      <c r="E1630" s="2" t="s">
        <v>69</v>
      </c>
      <c r="F1630" s="19">
        <v>1</v>
      </c>
      <c r="G1630" s="19">
        <v>50.46</v>
      </c>
      <c r="H1630" s="19">
        <v>19.18</v>
      </c>
      <c r="I1630" s="19">
        <v>-14.08</v>
      </c>
      <c r="J1630" s="19">
        <v>-19.18</v>
      </c>
      <c r="K1630" s="19" t="s">
        <v>52</v>
      </c>
      <c r="L1630" s="19">
        <v>36.380000000000003</v>
      </c>
      <c r="M1630" s="2" t="s">
        <v>53</v>
      </c>
      <c r="N1630" s="2" t="s">
        <v>2229</v>
      </c>
      <c r="O1630" s="2" t="s">
        <v>2230</v>
      </c>
      <c r="P1630" s="2" t="s">
        <v>2231</v>
      </c>
      <c r="Q1630" s="2" t="s">
        <v>53</v>
      </c>
      <c r="R1630" s="19">
        <v>50.46</v>
      </c>
      <c r="S1630" s="19" t="s">
        <v>57</v>
      </c>
      <c r="T1630" s="2" t="s">
        <v>58</v>
      </c>
      <c r="U1630" s="2" t="s">
        <v>53</v>
      </c>
      <c r="V1630" s="2" t="s">
        <v>53</v>
      </c>
      <c r="W1630" s="2" t="s">
        <v>53</v>
      </c>
      <c r="X1630" s="2" t="s">
        <v>53</v>
      </c>
      <c r="Y1630" s="2" t="s">
        <v>16387</v>
      </c>
      <c r="Z1630" s="2" t="s">
        <v>16388</v>
      </c>
      <c r="AA1630" s="2" t="s">
        <v>16389</v>
      </c>
      <c r="AB1630" s="2" t="s">
        <v>16390</v>
      </c>
      <c r="AC1630" s="2" t="s">
        <v>84</v>
      </c>
      <c r="AD1630" s="2" t="s">
        <v>16391</v>
      </c>
      <c r="AE1630" s="2" t="s">
        <v>65</v>
      </c>
      <c r="AF1630" s="2" t="s">
        <v>66</v>
      </c>
      <c r="AG1630" s="2" t="s">
        <v>15440</v>
      </c>
      <c r="AH1630" s="2" t="s">
        <v>16392</v>
      </c>
      <c r="AI1630" s="2" t="s">
        <v>67</v>
      </c>
      <c r="AJ1630" s="2" t="s">
        <v>16393</v>
      </c>
      <c r="AK1630" s="2" t="s">
        <v>53</v>
      </c>
      <c r="AL1630" s="2" t="s">
        <v>53</v>
      </c>
      <c r="AM1630" s="2" t="s">
        <v>53</v>
      </c>
      <c r="AN1630" s="2" t="s">
        <v>53</v>
      </c>
      <c r="AO1630" s="2" t="s">
        <v>53</v>
      </c>
      <c r="AP1630" s="2" t="s">
        <v>53</v>
      </c>
      <c r="AQ1630" s="2" t="s">
        <v>53</v>
      </c>
      <c r="AR1630" s="2" t="s">
        <v>69</v>
      </c>
      <c r="AS1630" s="2" t="s">
        <v>52</v>
      </c>
      <c r="AT1630" s="2" t="s">
        <v>69</v>
      </c>
    </row>
    <row r="1631" spans="1:46" ht="22.5" customHeight="1" x14ac:dyDescent="0.25">
      <c r="A1631" s="18" t="s">
        <v>16394</v>
      </c>
      <c r="B1631" s="2" t="s">
        <v>16395</v>
      </c>
      <c r="C1631" s="2" t="s">
        <v>344</v>
      </c>
      <c r="D1631" s="2" t="s">
        <v>13798</v>
      </c>
      <c r="E1631" s="2" t="s">
        <v>69</v>
      </c>
      <c r="F1631" s="19">
        <v>1</v>
      </c>
      <c r="G1631" s="19">
        <v>107.45</v>
      </c>
      <c r="H1631" s="19" t="s">
        <v>52</v>
      </c>
      <c r="I1631" s="19">
        <v>-12.89</v>
      </c>
      <c r="J1631" s="19">
        <v>-21.45</v>
      </c>
      <c r="K1631" s="19" t="s">
        <v>52</v>
      </c>
      <c r="L1631" s="19">
        <v>73.11</v>
      </c>
      <c r="M1631" s="2" t="s">
        <v>53</v>
      </c>
      <c r="N1631" s="2" t="s">
        <v>9545</v>
      </c>
      <c r="O1631" s="2" t="s">
        <v>9546</v>
      </c>
      <c r="P1631" s="2" t="s">
        <v>9547</v>
      </c>
      <c r="Q1631" s="2" t="s">
        <v>53</v>
      </c>
      <c r="R1631" s="19">
        <v>107.45</v>
      </c>
      <c r="S1631" s="19" t="s">
        <v>161</v>
      </c>
      <c r="T1631" s="2" t="s">
        <v>77</v>
      </c>
      <c r="U1631" s="2" t="s">
        <v>16396</v>
      </c>
      <c r="V1631" s="2" t="s">
        <v>16397</v>
      </c>
      <c r="W1631" s="2" t="s">
        <v>16398</v>
      </c>
      <c r="X1631" s="2" t="s">
        <v>53</v>
      </c>
      <c r="Y1631" s="2" t="s">
        <v>16396</v>
      </c>
      <c r="Z1631" s="2" t="s">
        <v>16399</v>
      </c>
      <c r="AA1631" s="2" t="s">
        <v>16400</v>
      </c>
      <c r="AB1631" s="2" t="s">
        <v>7457</v>
      </c>
      <c r="AC1631" s="2" t="s">
        <v>97</v>
      </c>
      <c r="AD1631" s="2" t="s">
        <v>16401</v>
      </c>
      <c r="AE1631" s="2" t="s">
        <v>65</v>
      </c>
      <c r="AF1631" s="2" t="s">
        <v>86</v>
      </c>
      <c r="AG1631" s="2" t="s">
        <v>16307</v>
      </c>
      <c r="AH1631" s="2" t="s">
        <v>16402</v>
      </c>
      <c r="AI1631" s="2" t="s">
        <v>67</v>
      </c>
      <c r="AJ1631" s="2" t="s">
        <v>16403</v>
      </c>
      <c r="AK1631" s="2" t="s">
        <v>53</v>
      </c>
      <c r="AL1631" s="2" t="s">
        <v>53</v>
      </c>
      <c r="AM1631" s="2" t="s">
        <v>53</v>
      </c>
      <c r="AN1631" s="2" t="s">
        <v>53</v>
      </c>
      <c r="AO1631" s="2" t="s">
        <v>53</v>
      </c>
      <c r="AP1631" s="2" t="s">
        <v>53</v>
      </c>
      <c r="AQ1631" s="2" t="s">
        <v>53</v>
      </c>
      <c r="AR1631" s="2" t="s">
        <v>69</v>
      </c>
      <c r="AS1631" s="2" t="s">
        <v>52</v>
      </c>
      <c r="AT1631" s="2" t="s">
        <v>69</v>
      </c>
    </row>
    <row r="1632" spans="1:46" ht="22.5" customHeight="1" x14ac:dyDescent="0.25">
      <c r="A1632" s="18" t="s">
        <v>16404</v>
      </c>
      <c r="B1632" s="2" t="s">
        <v>16405</v>
      </c>
      <c r="C1632" s="2" t="s">
        <v>344</v>
      </c>
      <c r="D1632" s="2" t="s">
        <v>13798</v>
      </c>
      <c r="E1632" s="2" t="s">
        <v>69</v>
      </c>
      <c r="F1632" s="19">
        <v>1</v>
      </c>
      <c r="G1632" s="19">
        <v>34.97</v>
      </c>
      <c r="H1632" s="19">
        <v>38.200000000000003</v>
      </c>
      <c r="I1632" s="19">
        <v>-11.44</v>
      </c>
      <c r="J1632" s="19">
        <v>-38.200000000000003</v>
      </c>
      <c r="K1632" s="19" t="s">
        <v>52</v>
      </c>
      <c r="L1632" s="19">
        <v>23.53</v>
      </c>
      <c r="M1632" s="2" t="s">
        <v>53</v>
      </c>
      <c r="N1632" s="2" t="s">
        <v>1443</v>
      </c>
      <c r="O1632" s="2" t="s">
        <v>1444</v>
      </c>
      <c r="P1632" s="2" t="s">
        <v>1445</v>
      </c>
      <c r="Q1632" s="2" t="s">
        <v>53</v>
      </c>
      <c r="R1632" s="19">
        <v>34.97</v>
      </c>
      <c r="S1632" s="19" t="s">
        <v>57</v>
      </c>
      <c r="T1632" s="2" t="s">
        <v>77</v>
      </c>
      <c r="U1632" s="2" t="s">
        <v>16406</v>
      </c>
      <c r="V1632" s="2" t="s">
        <v>16407</v>
      </c>
      <c r="W1632" s="2" t="s">
        <v>16408</v>
      </c>
      <c r="X1632" s="2" t="s">
        <v>53</v>
      </c>
      <c r="Y1632" s="2" t="s">
        <v>16406</v>
      </c>
      <c r="Z1632" s="2" t="s">
        <v>16409</v>
      </c>
      <c r="AA1632" s="2" t="s">
        <v>16410</v>
      </c>
      <c r="AB1632" s="2" t="s">
        <v>16411</v>
      </c>
      <c r="AC1632" s="2" t="s">
        <v>168</v>
      </c>
      <c r="AD1632" s="2" t="s">
        <v>16412</v>
      </c>
      <c r="AE1632" s="2" t="s">
        <v>65</v>
      </c>
      <c r="AF1632" s="2" t="s">
        <v>86</v>
      </c>
      <c r="AG1632" s="2" t="s">
        <v>16413</v>
      </c>
      <c r="AH1632" s="2" t="s">
        <v>16414</v>
      </c>
      <c r="AI1632" s="2" t="s">
        <v>67</v>
      </c>
      <c r="AJ1632" s="2" t="s">
        <v>16415</v>
      </c>
      <c r="AK1632" s="2" t="s">
        <v>53</v>
      </c>
      <c r="AL1632" s="2" t="s">
        <v>53</v>
      </c>
      <c r="AM1632" s="2" t="s">
        <v>53</v>
      </c>
      <c r="AN1632" s="2" t="s">
        <v>53</v>
      </c>
      <c r="AO1632" s="2" t="s">
        <v>53</v>
      </c>
      <c r="AP1632" s="2" t="s">
        <v>53</v>
      </c>
      <c r="AQ1632" s="2" t="s">
        <v>53</v>
      </c>
      <c r="AR1632" s="2" t="s">
        <v>69</v>
      </c>
      <c r="AS1632" s="2" t="s">
        <v>52</v>
      </c>
      <c r="AT1632" s="2" t="s">
        <v>69</v>
      </c>
    </row>
    <row r="1633" spans="1:46" ht="22.5" customHeight="1" x14ac:dyDescent="0.25">
      <c r="A1633" s="18" t="s">
        <v>16416</v>
      </c>
      <c r="B1633" s="2" t="s">
        <v>16417</v>
      </c>
      <c r="C1633" s="2" t="s">
        <v>344</v>
      </c>
      <c r="D1633" s="2" t="s">
        <v>12024</v>
      </c>
      <c r="E1633" s="2" t="s">
        <v>51</v>
      </c>
      <c r="F1633" s="19">
        <v>1</v>
      </c>
      <c r="G1633" s="19">
        <v>34.880000000000003</v>
      </c>
      <c r="H1633" s="19">
        <v>48.2</v>
      </c>
      <c r="I1633" s="19">
        <v>-11.43</v>
      </c>
      <c r="J1633" s="19">
        <v>-48.2</v>
      </c>
      <c r="K1633" s="19" t="s">
        <v>52</v>
      </c>
      <c r="L1633" s="19">
        <v>23.45</v>
      </c>
      <c r="M1633" s="2" t="s">
        <v>51</v>
      </c>
      <c r="N1633" s="2" t="s">
        <v>16418</v>
      </c>
      <c r="O1633" s="2" t="s">
        <v>16419</v>
      </c>
      <c r="P1633" s="2" t="s">
        <v>16420</v>
      </c>
      <c r="Q1633" s="2" t="s">
        <v>53</v>
      </c>
      <c r="R1633" s="19">
        <v>34.880000000000003</v>
      </c>
      <c r="S1633" s="19" t="s">
        <v>57</v>
      </c>
      <c r="T1633" s="2" t="s">
        <v>77</v>
      </c>
      <c r="U1633" s="2" t="s">
        <v>16421</v>
      </c>
      <c r="V1633" s="2" t="s">
        <v>16422</v>
      </c>
      <c r="W1633" s="2" t="s">
        <v>16423</v>
      </c>
      <c r="X1633" s="2" t="s">
        <v>53</v>
      </c>
      <c r="Y1633" s="2" t="s">
        <v>16421</v>
      </c>
      <c r="Z1633" s="2" t="s">
        <v>16424</v>
      </c>
      <c r="AA1633" s="2" t="s">
        <v>16425</v>
      </c>
      <c r="AB1633" s="2" t="s">
        <v>16426</v>
      </c>
      <c r="AC1633" s="2" t="s">
        <v>2897</v>
      </c>
      <c r="AD1633" s="2" t="s">
        <v>16427</v>
      </c>
      <c r="AE1633" s="2" t="s">
        <v>65</v>
      </c>
      <c r="AF1633" s="2" t="s">
        <v>86</v>
      </c>
      <c r="AG1633" s="2" t="s">
        <v>16428</v>
      </c>
      <c r="AH1633" s="2" t="s">
        <v>16429</v>
      </c>
      <c r="AI1633" s="2" t="s">
        <v>67</v>
      </c>
      <c r="AJ1633" s="2" t="s">
        <v>16430</v>
      </c>
      <c r="AK1633" s="2" t="s">
        <v>53</v>
      </c>
      <c r="AL1633" s="2" t="s">
        <v>53</v>
      </c>
      <c r="AM1633" s="2" t="s">
        <v>53</v>
      </c>
      <c r="AN1633" s="2" t="s">
        <v>53</v>
      </c>
      <c r="AO1633" s="2" t="s">
        <v>53</v>
      </c>
      <c r="AP1633" s="2" t="s">
        <v>53</v>
      </c>
      <c r="AQ1633" s="2" t="s">
        <v>53</v>
      </c>
      <c r="AR1633" s="2" t="s">
        <v>69</v>
      </c>
      <c r="AS1633" s="2" t="s">
        <v>52</v>
      </c>
      <c r="AT1633" s="2" t="s">
        <v>69</v>
      </c>
    </row>
    <row r="1634" spans="1:46" ht="22.5" customHeight="1" x14ac:dyDescent="0.25">
      <c r="A1634" s="18" t="s">
        <v>16431</v>
      </c>
      <c r="B1634" s="2" t="s">
        <v>16432</v>
      </c>
      <c r="C1634" s="2" t="s">
        <v>344</v>
      </c>
      <c r="D1634" s="2" t="s">
        <v>14978</v>
      </c>
      <c r="E1634" s="2" t="s">
        <v>69</v>
      </c>
      <c r="F1634" s="19">
        <v>1</v>
      </c>
      <c r="G1634" s="19">
        <v>31.95</v>
      </c>
      <c r="H1634" s="19">
        <v>9.9</v>
      </c>
      <c r="I1634" s="19">
        <v>-10.93</v>
      </c>
      <c r="J1634" s="19">
        <v>-9.9</v>
      </c>
      <c r="K1634" s="19" t="s">
        <v>52</v>
      </c>
      <c r="L1634" s="19">
        <v>21.02</v>
      </c>
      <c r="M1634" s="2" t="s">
        <v>53</v>
      </c>
      <c r="N1634" s="2" t="s">
        <v>5257</v>
      </c>
      <c r="O1634" s="2" t="s">
        <v>5258</v>
      </c>
      <c r="P1634" s="2" t="s">
        <v>5259</v>
      </c>
      <c r="Q1634" s="2" t="s">
        <v>53</v>
      </c>
      <c r="R1634" s="19">
        <v>31.95</v>
      </c>
      <c r="S1634" s="19" t="s">
        <v>57</v>
      </c>
      <c r="T1634" s="2" t="s">
        <v>58</v>
      </c>
      <c r="U1634" s="2" t="s">
        <v>53</v>
      </c>
      <c r="V1634" s="2" t="s">
        <v>53</v>
      </c>
      <c r="W1634" s="2" t="s">
        <v>53</v>
      </c>
      <c r="X1634" s="2" t="s">
        <v>53</v>
      </c>
      <c r="Y1634" s="2" t="s">
        <v>16433</v>
      </c>
      <c r="Z1634" s="2" t="s">
        <v>16434</v>
      </c>
      <c r="AA1634" s="2" t="s">
        <v>16435</v>
      </c>
      <c r="AB1634" s="2" t="s">
        <v>16359</v>
      </c>
      <c r="AC1634" s="2" t="s">
        <v>182</v>
      </c>
      <c r="AD1634" s="2" t="s">
        <v>16360</v>
      </c>
      <c r="AE1634" s="2" t="s">
        <v>65</v>
      </c>
      <c r="AF1634" s="2" t="s">
        <v>66</v>
      </c>
      <c r="AG1634" s="2" t="s">
        <v>16436</v>
      </c>
      <c r="AH1634" s="2" t="s">
        <v>16437</v>
      </c>
      <c r="AI1634" s="2" t="s">
        <v>67</v>
      </c>
      <c r="AJ1634" s="2" t="s">
        <v>16438</v>
      </c>
      <c r="AK1634" s="2" t="s">
        <v>53</v>
      </c>
      <c r="AL1634" s="2" t="s">
        <v>53</v>
      </c>
      <c r="AM1634" s="2" t="s">
        <v>53</v>
      </c>
      <c r="AN1634" s="2" t="s">
        <v>53</v>
      </c>
      <c r="AO1634" s="2" t="s">
        <v>53</v>
      </c>
      <c r="AP1634" s="2" t="s">
        <v>53</v>
      </c>
      <c r="AQ1634" s="2" t="s">
        <v>53</v>
      </c>
      <c r="AR1634" s="2" t="s">
        <v>69</v>
      </c>
      <c r="AS1634" s="2" t="s">
        <v>52</v>
      </c>
      <c r="AT1634" s="2" t="s">
        <v>69</v>
      </c>
    </row>
    <row r="1635" spans="1:46" ht="22.5" customHeight="1" x14ac:dyDescent="0.25">
      <c r="A1635" s="18" t="s">
        <v>16439</v>
      </c>
      <c r="B1635" s="2" t="s">
        <v>16440</v>
      </c>
      <c r="C1635" s="2" t="s">
        <v>344</v>
      </c>
      <c r="D1635" s="2" t="s">
        <v>16210</v>
      </c>
      <c r="E1635" s="2" t="s">
        <v>69</v>
      </c>
      <c r="F1635" s="19">
        <v>1</v>
      </c>
      <c r="G1635" s="19">
        <v>45.9</v>
      </c>
      <c r="H1635" s="19">
        <v>8.91</v>
      </c>
      <c r="I1635" s="19">
        <v>-13.3</v>
      </c>
      <c r="J1635" s="19">
        <v>-8.91</v>
      </c>
      <c r="K1635" s="19" t="s">
        <v>52</v>
      </c>
      <c r="L1635" s="19">
        <v>32.6</v>
      </c>
      <c r="M1635" s="2" t="s">
        <v>53</v>
      </c>
      <c r="N1635" s="2" t="s">
        <v>400</v>
      </c>
      <c r="O1635" s="2" t="s">
        <v>401</v>
      </c>
      <c r="P1635" s="2" t="s">
        <v>402</v>
      </c>
      <c r="Q1635" s="2" t="s">
        <v>53</v>
      </c>
      <c r="R1635" s="19">
        <v>45.9</v>
      </c>
      <c r="S1635" s="19" t="s">
        <v>57</v>
      </c>
      <c r="T1635" s="2" t="s">
        <v>58</v>
      </c>
      <c r="U1635" s="2" t="s">
        <v>53</v>
      </c>
      <c r="V1635" s="2" t="s">
        <v>53</v>
      </c>
      <c r="W1635" s="2" t="s">
        <v>53</v>
      </c>
      <c r="X1635" s="2" t="s">
        <v>53</v>
      </c>
      <c r="Y1635" s="2" t="s">
        <v>16441</v>
      </c>
      <c r="Z1635" s="2" t="s">
        <v>16442</v>
      </c>
      <c r="AA1635" s="2" t="s">
        <v>16443</v>
      </c>
      <c r="AB1635" s="2" t="s">
        <v>16444</v>
      </c>
      <c r="AC1635" s="2" t="s">
        <v>124</v>
      </c>
      <c r="AD1635" s="2" t="s">
        <v>16445</v>
      </c>
      <c r="AE1635" s="2" t="s">
        <v>65</v>
      </c>
      <c r="AF1635" s="2" t="s">
        <v>66</v>
      </c>
      <c r="AG1635" s="2" t="s">
        <v>16446</v>
      </c>
      <c r="AH1635" s="2" t="s">
        <v>16447</v>
      </c>
      <c r="AI1635" s="2" t="s">
        <v>67</v>
      </c>
      <c r="AJ1635" s="2" t="s">
        <v>16448</v>
      </c>
      <c r="AK1635" s="2" t="s">
        <v>53</v>
      </c>
      <c r="AL1635" s="2" t="s">
        <v>53</v>
      </c>
      <c r="AM1635" s="2" t="s">
        <v>53</v>
      </c>
      <c r="AN1635" s="2" t="s">
        <v>53</v>
      </c>
      <c r="AO1635" s="2" t="s">
        <v>53</v>
      </c>
      <c r="AP1635" s="2" t="s">
        <v>53</v>
      </c>
      <c r="AQ1635" s="2" t="s">
        <v>53</v>
      </c>
      <c r="AR1635" s="2" t="s">
        <v>69</v>
      </c>
      <c r="AS1635" s="2" t="s">
        <v>52</v>
      </c>
      <c r="AT1635" s="2" t="s">
        <v>69</v>
      </c>
    </row>
    <row r="1636" spans="1:46" ht="22.5" customHeight="1" x14ac:dyDescent="0.25">
      <c r="A1636" s="18" t="s">
        <v>16449</v>
      </c>
      <c r="B1636" s="2" t="s">
        <v>16450</v>
      </c>
      <c r="C1636" s="2" t="s">
        <v>344</v>
      </c>
      <c r="D1636" s="2" t="s">
        <v>13798</v>
      </c>
      <c r="E1636" s="2" t="s">
        <v>69</v>
      </c>
      <c r="F1636" s="19">
        <v>1</v>
      </c>
      <c r="G1636" s="19">
        <v>44.05</v>
      </c>
      <c r="H1636" s="19">
        <v>16.8</v>
      </c>
      <c r="I1636" s="19">
        <v>-12.99</v>
      </c>
      <c r="J1636" s="19">
        <v>-16.8</v>
      </c>
      <c r="K1636" s="19" t="s">
        <v>52</v>
      </c>
      <c r="L1636" s="19">
        <v>31.06</v>
      </c>
      <c r="M1636" s="2" t="s">
        <v>51</v>
      </c>
      <c r="N1636" s="2" t="s">
        <v>892</v>
      </c>
      <c r="O1636" s="2" t="s">
        <v>16451</v>
      </c>
      <c r="P1636" s="2" t="s">
        <v>16452</v>
      </c>
      <c r="Q1636" s="2" t="s">
        <v>53</v>
      </c>
      <c r="R1636" s="19">
        <v>44.05</v>
      </c>
      <c r="S1636" s="19" t="s">
        <v>57</v>
      </c>
      <c r="T1636" s="2" t="s">
        <v>77</v>
      </c>
      <c r="U1636" s="2" t="s">
        <v>16453</v>
      </c>
      <c r="V1636" s="2" t="s">
        <v>16454</v>
      </c>
      <c r="W1636" s="2" t="s">
        <v>16455</v>
      </c>
      <c r="X1636" s="2" t="s">
        <v>53</v>
      </c>
      <c r="Y1636" s="2" t="s">
        <v>16453</v>
      </c>
      <c r="Z1636" s="2" t="s">
        <v>16456</v>
      </c>
      <c r="AA1636" s="2" t="s">
        <v>16457</v>
      </c>
      <c r="AB1636" s="2" t="s">
        <v>111</v>
      </c>
      <c r="AC1636" s="2" t="s">
        <v>111</v>
      </c>
      <c r="AD1636" s="2" t="s">
        <v>16458</v>
      </c>
      <c r="AE1636" s="2" t="s">
        <v>65</v>
      </c>
      <c r="AF1636" s="2" t="s">
        <v>86</v>
      </c>
      <c r="AG1636" s="2" t="s">
        <v>15489</v>
      </c>
      <c r="AH1636" s="2" t="s">
        <v>16459</v>
      </c>
      <c r="AI1636" s="2" t="s">
        <v>67</v>
      </c>
      <c r="AJ1636" s="2" t="s">
        <v>16460</v>
      </c>
      <c r="AK1636" s="2" t="s">
        <v>53</v>
      </c>
      <c r="AL1636" s="2" t="s">
        <v>53</v>
      </c>
      <c r="AM1636" s="2" t="s">
        <v>53</v>
      </c>
      <c r="AN1636" s="2" t="s">
        <v>53</v>
      </c>
      <c r="AO1636" s="2" t="s">
        <v>53</v>
      </c>
      <c r="AP1636" s="2" t="s">
        <v>53</v>
      </c>
      <c r="AQ1636" s="2" t="s">
        <v>53</v>
      </c>
      <c r="AR1636" s="2" t="s">
        <v>69</v>
      </c>
      <c r="AS1636" s="2" t="s">
        <v>52</v>
      </c>
      <c r="AT1636" s="2" t="s">
        <v>69</v>
      </c>
    </row>
    <row r="1637" spans="1:46" ht="22.5" customHeight="1" x14ac:dyDescent="0.25">
      <c r="A1637" s="18" t="s">
        <v>16461</v>
      </c>
      <c r="B1637" s="2" t="s">
        <v>16462</v>
      </c>
      <c r="C1637" s="2" t="s">
        <v>16463</v>
      </c>
      <c r="D1637" s="2" t="s">
        <v>16464</v>
      </c>
      <c r="E1637" s="2" t="s">
        <v>69</v>
      </c>
      <c r="F1637" s="19">
        <v>2</v>
      </c>
      <c r="G1637" s="19">
        <v>158</v>
      </c>
      <c r="H1637" s="19" t="s">
        <v>52</v>
      </c>
      <c r="I1637" s="19">
        <v>-26.86</v>
      </c>
      <c r="J1637" s="19">
        <v>-52.9</v>
      </c>
      <c r="K1637" s="19">
        <v>-65.569999999999993</v>
      </c>
      <c r="L1637" s="19">
        <v>12.67</v>
      </c>
      <c r="M1637" s="2" t="s">
        <v>53</v>
      </c>
      <c r="N1637" s="2" t="s">
        <v>2774</v>
      </c>
      <c r="O1637" s="2" t="s">
        <v>16465</v>
      </c>
      <c r="P1637" s="2" t="s">
        <v>16466</v>
      </c>
      <c r="Q1637" s="2" t="s">
        <v>53</v>
      </c>
      <c r="R1637" s="19">
        <v>79</v>
      </c>
      <c r="S1637" s="19" t="s">
        <v>57</v>
      </c>
      <c r="T1637" s="2" t="s">
        <v>77</v>
      </c>
      <c r="U1637" s="2" t="s">
        <v>16467</v>
      </c>
      <c r="V1637" s="2" t="s">
        <v>16468</v>
      </c>
      <c r="W1637" s="2" t="s">
        <v>16469</v>
      </c>
      <c r="X1637" s="2" t="s">
        <v>53</v>
      </c>
      <c r="Y1637" s="2" t="s">
        <v>16467</v>
      </c>
      <c r="Z1637" s="2" t="s">
        <v>16470</v>
      </c>
      <c r="AA1637" s="2" t="s">
        <v>16471</v>
      </c>
      <c r="AB1637" s="2" t="s">
        <v>12875</v>
      </c>
      <c r="AC1637" s="2" t="s">
        <v>150</v>
      </c>
      <c r="AD1637" s="2" t="s">
        <v>16472</v>
      </c>
      <c r="AE1637" s="2" t="s">
        <v>65</v>
      </c>
      <c r="AF1637" s="2" t="s">
        <v>86</v>
      </c>
      <c r="AG1637" s="2" t="s">
        <v>14411</v>
      </c>
      <c r="AH1637" s="2" t="s">
        <v>12203</v>
      </c>
      <c r="AI1637" s="2" t="s">
        <v>67</v>
      </c>
      <c r="AJ1637" s="2" t="s">
        <v>16473</v>
      </c>
      <c r="AK1637" s="2" t="s">
        <v>53</v>
      </c>
      <c r="AL1637" s="2" t="s">
        <v>53</v>
      </c>
      <c r="AM1637" s="2" t="s">
        <v>53</v>
      </c>
      <c r="AN1637" s="2" t="s">
        <v>53</v>
      </c>
      <c r="AO1637" s="2" t="s">
        <v>53</v>
      </c>
      <c r="AP1637" s="2" t="s">
        <v>53</v>
      </c>
      <c r="AQ1637" s="2" t="s">
        <v>53</v>
      </c>
      <c r="AR1637" s="2" t="s">
        <v>69</v>
      </c>
      <c r="AS1637" s="2">
        <v>1</v>
      </c>
      <c r="AT1637" s="2" t="s">
        <v>69</v>
      </c>
    </row>
    <row r="1638" spans="1:46" ht="22.5" customHeight="1" x14ac:dyDescent="0.25">
      <c r="A1638" s="18" t="s">
        <v>16474</v>
      </c>
      <c r="B1638" s="2" t="s">
        <v>16475</v>
      </c>
      <c r="C1638" s="2" t="s">
        <v>344</v>
      </c>
      <c r="D1638" s="2" t="s">
        <v>8247</v>
      </c>
      <c r="E1638" s="2" t="s">
        <v>69</v>
      </c>
      <c r="F1638" s="19">
        <v>1</v>
      </c>
      <c r="G1638" s="19">
        <v>189.99</v>
      </c>
      <c r="H1638" s="19" t="s">
        <v>52</v>
      </c>
      <c r="I1638" s="19">
        <v>-32.299999999999997</v>
      </c>
      <c r="J1638" s="19">
        <v>-20.45</v>
      </c>
      <c r="K1638" s="19" t="s">
        <v>52</v>
      </c>
      <c r="L1638" s="19">
        <v>137.24</v>
      </c>
      <c r="M1638" s="2" t="s">
        <v>53</v>
      </c>
      <c r="N1638" s="2" t="s">
        <v>54</v>
      </c>
      <c r="O1638" s="2" t="s">
        <v>2203</v>
      </c>
      <c r="P1638" s="2" t="s">
        <v>2204</v>
      </c>
      <c r="Q1638" s="2" t="s">
        <v>53</v>
      </c>
      <c r="R1638" s="19">
        <v>189.99</v>
      </c>
      <c r="S1638" s="19" t="s">
        <v>57</v>
      </c>
      <c r="T1638" s="2" t="s">
        <v>58</v>
      </c>
      <c r="U1638" s="2" t="s">
        <v>53</v>
      </c>
      <c r="V1638" s="2" t="s">
        <v>53</v>
      </c>
      <c r="W1638" s="2" t="s">
        <v>53</v>
      </c>
      <c r="X1638" s="2" t="s">
        <v>53</v>
      </c>
      <c r="Y1638" s="2" t="s">
        <v>16476</v>
      </c>
      <c r="Z1638" s="2" t="s">
        <v>16477</v>
      </c>
      <c r="AA1638" s="2" t="s">
        <v>16478</v>
      </c>
      <c r="AB1638" s="2" t="s">
        <v>16479</v>
      </c>
      <c r="AC1638" s="2" t="s">
        <v>2897</v>
      </c>
      <c r="AD1638" s="2" t="s">
        <v>16480</v>
      </c>
      <c r="AE1638" s="2" t="s">
        <v>65</v>
      </c>
      <c r="AF1638" s="2" t="s">
        <v>66</v>
      </c>
      <c r="AG1638" s="2" t="s">
        <v>16481</v>
      </c>
      <c r="AH1638" s="2" t="s">
        <v>16482</v>
      </c>
      <c r="AI1638" s="2" t="s">
        <v>67</v>
      </c>
      <c r="AJ1638" s="2" t="s">
        <v>16483</v>
      </c>
      <c r="AK1638" s="2" t="s">
        <v>53</v>
      </c>
      <c r="AL1638" s="2" t="s">
        <v>53</v>
      </c>
      <c r="AM1638" s="2" t="s">
        <v>53</v>
      </c>
      <c r="AN1638" s="2" t="s">
        <v>53</v>
      </c>
      <c r="AO1638" s="2" t="s">
        <v>53</v>
      </c>
      <c r="AP1638" s="2" t="s">
        <v>53</v>
      </c>
      <c r="AQ1638" s="2" t="s">
        <v>53</v>
      </c>
      <c r="AR1638" s="2" t="s">
        <v>69</v>
      </c>
      <c r="AS1638" s="2" t="s">
        <v>52</v>
      </c>
      <c r="AT1638" s="2" t="s">
        <v>69</v>
      </c>
    </row>
    <row r="1639" spans="1:46" ht="22.5" customHeight="1" x14ac:dyDescent="0.25">
      <c r="A1639" s="18" t="s">
        <v>16484</v>
      </c>
      <c r="B1639" s="2" t="s">
        <v>16485</v>
      </c>
      <c r="C1639" s="2" t="s">
        <v>344</v>
      </c>
      <c r="D1639" s="2" t="s">
        <v>14978</v>
      </c>
      <c r="E1639" s="2" t="s">
        <v>51</v>
      </c>
      <c r="F1639" s="19">
        <v>1</v>
      </c>
      <c r="G1639" s="19">
        <v>45.9</v>
      </c>
      <c r="H1639" s="19">
        <v>4.8</v>
      </c>
      <c r="I1639" s="19">
        <v>-13.3</v>
      </c>
      <c r="J1639" s="19">
        <v>-4.8</v>
      </c>
      <c r="K1639" s="19" t="s">
        <v>52</v>
      </c>
      <c r="L1639" s="19">
        <v>32.6</v>
      </c>
      <c r="M1639" s="2" t="s">
        <v>53</v>
      </c>
      <c r="N1639" s="2" t="s">
        <v>400</v>
      </c>
      <c r="O1639" s="2" t="s">
        <v>580</v>
      </c>
      <c r="P1639" s="2" t="s">
        <v>581</v>
      </c>
      <c r="Q1639" s="2" t="s">
        <v>53</v>
      </c>
      <c r="R1639" s="19">
        <v>45.9</v>
      </c>
      <c r="S1639" s="19" t="s">
        <v>57</v>
      </c>
      <c r="T1639" s="2" t="s">
        <v>58</v>
      </c>
      <c r="U1639" s="2" t="s">
        <v>53</v>
      </c>
      <c r="V1639" s="2" t="s">
        <v>53</v>
      </c>
      <c r="W1639" s="2" t="s">
        <v>53</v>
      </c>
      <c r="X1639" s="2" t="s">
        <v>53</v>
      </c>
      <c r="Y1639" s="2" t="s">
        <v>16486</v>
      </c>
      <c r="Z1639" s="2" t="s">
        <v>16487</v>
      </c>
      <c r="AA1639" s="2" t="s">
        <v>16488</v>
      </c>
      <c r="AB1639" s="2" t="s">
        <v>11476</v>
      </c>
      <c r="AC1639" s="2" t="s">
        <v>97</v>
      </c>
      <c r="AD1639" s="2" t="s">
        <v>16489</v>
      </c>
      <c r="AE1639" s="2" t="s">
        <v>65</v>
      </c>
      <c r="AF1639" s="2" t="s">
        <v>66</v>
      </c>
      <c r="AG1639" s="2" t="s">
        <v>16067</v>
      </c>
      <c r="AH1639" s="2" t="s">
        <v>16490</v>
      </c>
      <c r="AI1639" s="2" t="s">
        <v>67</v>
      </c>
      <c r="AJ1639" s="2" t="s">
        <v>16491</v>
      </c>
      <c r="AK1639" s="2" t="s">
        <v>53</v>
      </c>
      <c r="AL1639" s="2" t="s">
        <v>53</v>
      </c>
      <c r="AM1639" s="2" t="s">
        <v>53</v>
      </c>
      <c r="AN1639" s="2" t="s">
        <v>53</v>
      </c>
      <c r="AO1639" s="2" t="s">
        <v>53</v>
      </c>
      <c r="AP1639" s="2" t="s">
        <v>53</v>
      </c>
      <c r="AQ1639" s="2" t="s">
        <v>53</v>
      </c>
      <c r="AR1639" s="2" t="s">
        <v>69</v>
      </c>
      <c r="AS1639" s="2" t="s">
        <v>52</v>
      </c>
      <c r="AT1639" s="2" t="s">
        <v>69</v>
      </c>
    </row>
    <row r="1640" spans="1:46" ht="22.5" customHeight="1" x14ac:dyDescent="0.25">
      <c r="A1640" s="18" t="s">
        <v>16492</v>
      </c>
      <c r="B1640" s="2" t="s">
        <v>16493</v>
      </c>
      <c r="C1640" s="2" t="s">
        <v>344</v>
      </c>
      <c r="D1640" s="2" t="s">
        <v>14978</v>
      </c>
      <c r="E1640" s="2" t="s">
        <v>51</v>
      </c>
      <c r="F1640" s="19">
        <v>1</v>
      </c>
      <c r="G1640" s="19">
        <v>67.42</v>
      </c>
      <c r="H1640" s="19">
        <v>4.7699999999999996</v>
      </c>
      <c r="I1640" s="19">
        <v>-16.96</v>
      </c>
      <c r="J1640" s="19">
        <v>-4.7699999999999996</v>
      </c>
      <c r="K1640" s="19" t="s">
        <v>52</v>
      </c>
      <c r="L1640" s="19">
        <v>50.46</v>
      </c>
      <c r="M1640" s="2" t="s">
        <v>53</v>
      </c>
      <c r="N1640" s="2" t="s">
        <v>687</v>
      </c>
      <c r="O1640" s="2" t="s">
        <v>688</v>
      </c>
      <c r="P1640" s="2" t="s">
        <v>689</v>
      </c>
      <c r="Q1640" s="2" t="s">
        <v>53</v>
      </c>
      <c r="R1640" s="19">
        <v>67.42</v>
      </c>
      <c r="S1640" s="19" t="s">
        <v>57</v>
      </c>
      <c r="T1640" s="2" t="s">
        <v>58</v>
      </c>
      <c r="U1640" s="2" t="s">
        <v>53</v>
      </c>
      <c r="V1640" s="2" t="s">
        <v>53</v>
      </c>
      <c r="W1640" s="2" t="s">
        <v>53</v>
      </c>
      <c r="X1640" s="2" t="s">
        <v>53</v>
      </c>
      <c r="Y1640" s="2" t="s">
        <v>16494</v>
      </c>
      <c r="Z1640" s="2" t="s">
        <v>16495</v>
      </c>
      <c r="AA1640" s="2" t="s">
        <v>16496</v>
      </c>
      <c r="AB1640" s="2" t="s">
        <v>11363</v>
      </c>
      <c r="AC1640" s="2" t="s">
        <v>124</v>
      </c>
      <c r="AD1640" s="2" t="s">
        <v>16497</v>
      </c>
      <c r="AE1640" s="2" t="s">
        <v>65</v>
      </c>
      <c r="AF1640" s="2" t="s">
        <v>66</v>
      </c>
      <c r="AG1640" s="2" t="s">
        <v>15648</v>
      </c>
      <c r="AH1640" s="2" t="s">
        <v>15311</v>
      </c>
      <c r="AI1640" s="2" t="s">
        <v>67</v>
      </c>
      <c r="AJ1640" s="2" t="s">
        <v>16498</v>
      </c>
      <c r="AK1640" s="2" t="s">
        <v>53</v>
      </c>
      <c r="AL1640" s="2" t="s">
        <v>53</v>
      </c>
      <c r="AM1640" s="2" t="s">
        <v>53</v>
      </c>
      <c r="AN1640" s="2" t="s">
        <v>53</v>
      </c>
      <c r="AO1640" s="2" t="s">
        <v>53</v>
      </c>
      <c r="AP1640" s="2" t="s">
        <v>53</v>
      </c>
      <c r="AQ1640" s="2" t="s">
        <v>53</v>
      </c>
      <c r="AR1640" s="2" t="s">
        <v>69</v>
      </c>
      <c r="AS1640" s="2" t="s">
        <v>52</v>
      </c>
      <c r="AT1640" s="2" t="s">
        <v>69</v>
      </c>
    </row>
    <row r="1641" spans="1:46" ht="22.5" customHeight="1" x14ac:dyDescent="0.25">
      <c r="A1641" s="18" t="s">
        <v>16499</v>
      </c>
      <c r="B1641" s="2" t="s">
        <v>16500</v>
      </c>
      <c r="C1641" s="2" t="s">
        <v>7335</v>
      </c>
      <c r="D1641" s="2" t="s">
        <v>7336</v>
      </c>
      <c r="E1641" s="2" t="s">
        <v>69</v>
      </c>
      <c r="F1641" s="19">
        <v>1</v>
      </c>
      <c r="G1641" s="19">
        <v>58</v>
      </c>
      <c r="H1641" s="19" t="s">
        <v>52</v>
      </c>
      <c r="I1641" s="19">
        <v>-15.36</v>
      </c>
      <c r="J1641" s="19" t="s">
        <v>52</v>
      </c>
      <c r="K1641" s="19">
        <v>-42.64</v>
      </c>
      <c r="L1641" s="19">
        <v>0</v>
      </c>
      <c r="M1641" s="2" t="s">
        <v>53</v>
      </c>
      <c r="N1641" s="2" t="s">
        <v>2229</v>
      </c>
      <c r="O1641" s="2" t="s">
        <v>2366</v>
      </c>
      <c r="P1641" s="2" t="s">
        <v>2367</v>
      </c>
      <c r="Q1641" s="2" t="s">
        <v>53</v>
      </c>
      <c r="R1641" s="19">
        <v>58</v>
      </c>
      <c r="S1641" s="19" t="s">
        <v>57</v>
      </c>
      <c r="T1641" s="2" t="s">
        <v>53</v>
      </c>
      <c r="U1641" s="2" t="s">
        <v>16387</v>
      </c>
      <c r="V1641" s="2" t="s">
        <v>16501</v>
      </c>
      <c r="W1641" s="2" t="s">
        <v>16502</v>
      </c>
      <c r="X1641" s="2" t="s">
        <v>53</v>
      </c>
      <c r="Y1641" s="2" t="s">
        <v>16387</v>
      </c>
      <c r="Z1641" s="2" t="s">
        <v>16388</v>
      </c>
      <c r="AA1641" s="2" t="s">
        <v>53</v>
      </c>
      <c r="AB1641" s="2" t="s">
        <v>53</v>
      </c>
      <c r="AC1641" s="2" t="s">
        <v>53</v>
      </c>
      <c r="AD1641" s="2" t="s">
        <v>53</v>
      </c>
      <c r="AE1641" s="2" t="s">
        <v>53</v>
      </c>
      <c r="AF1641" s="2" t="s">
        <v>2372</v>
      </c>
      <c r="AG1641" s="2" t="s">
        <v>53</v>
      </c>
      <c r="AH1641" s="2" t="s">
        <v>53</v>
      </c>
      <c r="AI1641" s="2" t="s">
        <v>53</v>
      </c>
      <c r="AJ1641" s="2" t="s">
        <v>53</v>
      </c>
      <c r="AK1641" s="2" t="s">
        <v>53</v>
      </c>
      <c r="AL1641" s="2" t="s">
        <v>53</v>
      </c>
      <c r="AM1641" s="2" t="s">
        <v>53</v>
      </c>
      <c r="AN1641" s="2" t="s">
        <v>53</v>
      </c>
      <c r="AO1641" s="2" t="s">
        <v>53</v>
      </c>
      <c r="AP1641" s="2" t="s">
        <v>53</v>
      </c>
      <c r="AQ1641" s="2" t="s">
        <v>53</v>
      </c>
      <c r="AR1641" s="2" t="s">
        <v>69</v>
      </c>
      <c r="AS1641" s="2">
        <v>1</v>
      </c>
      <c r="AT1641" s="2" t="s">
        <v>69</v>
      </c>
    </row>
    <row r="1642" spans="1:46" ht="22.5" customHeight="1" x14ac:dyDescent="0.25">
      <c r="A1642" s="18" t="s">
        <v>16503</v>
      </c>
      <c r="B1642" s="2" t="s">
        <v>16504</v>
      </c>
      <c r="C1642" s="2" t="s">
        <v>16505</v>
      </c>
      <c r="D1642" s="2" t="s">
        <v>16506</v>
      </c>
      <c r="E1642" s="2" t="s">
        <v>51</v>
      </c>
      <c r="F1642" s="19">
        <v>1</v>
      </c>
      <c r="G1642" s="19">
        <v>158.34</v>
      </c>
      <c r="H1642" s="19">
        <v>1.59</v>
      </c>
      <c r="I1642" s="19">
        <v>-26.92</v>
      </c>
      <c r="J1642" s="19" t="s">
        <v>52</v>
      </c>
      <c r="K1642" s="19">
        <v>-133.01</v>
      </c>
      <c r="L1642" s="19">
        <v>0</v>
      </c>
      <c r="M1642" s="2" t="s">
        <v>53</v>
      </c>
      <c r="N1642" s="2" t="s">
        <v>2040</v>
      </c>
      <c r="O1642" s="2" t="s">
        <v>13729</v>
      </c>
      <c r="P1642" s="2" t="s">
        <v>13730</v>
      </c>
      <c r="Q1642" s="2" t="s">
        <v>53</v>
      </c>
      <c r="R1642" s="19">
        <v>158.34</v>
      </c>
      <c r="S1642" s="19" t="s">
        <v>57</v>
      </c>
      <c r="T1642" s="2" t="s">
        <v>58</v>
      </c>
      <c r="U1642" s="2" t="s">
        <v>16507</v>
      </c>
      <c r="V1642" s="2" t="s">
        <v>16508</v>
      </c>
      <c r="W1642" s="2" t="s">
        <v>16509</v>
      </c>
      <c r="X1642" s="2" t="s">
        <v>53</v>
      </c>
      <c r="Y1642" s="2" t="s">
        <v>16507</v>
      </c>
      <c r="Z1642" s="2" t="s">
        <v>16510</v>
      </c>
      <c r="AA1642" s="2" t="s">
        <v>16511</v>
      </c>
      <c r="AB1642" s="2" t="s">
        <v>12984</v>
      </c>
      <c r="AC1642" s="2" t="s">
        <v>124</v>
      </c>
      <c r="AD1642" s="2" t="s">
        <v>16512</v>
      </c>
      <c r="AE1642" s="2" t="s">
        <v>65</v>
      </c>
      <c r="AF1642" s="2" t="s">
        <v>222</v>
      </c>
      <c r="AG1642" s="2" t="s">
        <v>16513</v>
      </c>
      <c r="AH1642" s="2" t="s">
        <v>16514</v>
      </c>
      <c r="AI1642" s="2" t="s">
        <v>16515</v>
      </c>
      <c r="AJ1642" s="2" t="s">
        <v>16516</v>
      </c>
      <c r="AK1642" s="2" t="s">
        <v>53</v>
      </c>
      <c r="AL1642" s="2" t="s">
        <v>53</v>
      </c>
      <c r="AM1642" s="2" t="s">
        <v>53</v>
      </c>
      <c r="AN1642" s="2" t="s">
        <v>53</v>
      </c>
      <c r="AO1642" s="2" t="s">
        <v>53</v>
      </c>
      <c r="AP1642" s="2" t="s">
        <v>53</v>
      </c>
      <c r="AQ1642" s="2" t="s">
        <v>53</v>
      </c>
      <c r="AR1642" s="2" t="s">
        <v>69</v>
      </c>
      <c r="AS1642" s="2">
        <v>1</v>
      </c>
      <c r="AT1642" s="2" t="s">
        <v>69</v>
      </c>
    </row>
    <row r="1643" spans="1:46" ht="22.5" customHeight="1" x14ac:dyDescent="0.25">
      <c r="A1643" s="18" t="s">
        <v>16517</v>
      </c>
      <c r="B1643" s="2" t="s">
        <v>16518</v>
      </c>
      <c r="C1643" s="2" t="s">
        <v>344</v>
      </c>
      <c r="D1643" s="2" t="s">
        <v>10713</v>
      </c>
      <c r="E1643" s="2" t="s">
        <v>51</v>
      </c>
      <c r="F1643" s="19">
        <v>1</v>
      </c>
      <c r="G1643" s="19">
        <v>72.45</v>
      </c>
      <c r="H1643" s="19">
        <v>15.63</v>
      </c>
      <c r="I1643" s="19">
        <v>-17.82</v>
      </c>
      <c r="J1643" s="19">
        <v>-15.63</v>
      </c>
      <c r="K1643" s="19" t="s">
        <v>52</v>
      </c>
      <c r="L1643" s="19">
        <v>54.63</v>
      </c>
      <c r="M1643" s="2" t="s">
        <v>51</v>
      </c>
      <c r="N1643" s="2" t="s">
        <v>199</v>
      </c>
      <c r="O1643" s="2" t="s">
        <v>16519</v>
      </c>
      <c r="P1643" s="2" t="s">
        <v>16520</v>
      </c>
      <c r="Q1643" s="2" t="s">
        <v>53</v>
      </c>
      <c r="R1643" s="19">
        <v>72.45</v>
      </c>
      <c r="S1643" s="19" t="s">
        <v>57</v>
      </c>
      <c r="T1643" s="2" t="s">
        <v>58</v>
      </c>
      <c r="U1643" s="2" t="s">
        <v>53</v>
      </c>
      <c r="V1643" s="2" t="s">
        <v>53</v>
      </c>
      <c r="W1643" s="2" t="s">
        <v>53</v>
      </c>
      <c r="X1643" s="2" t="s">
        <v>53</v>
      </c>
      <c r="Y1643" s="2" t="s">
        <v>16521</v>
      </c>
      <c r="Z1643" s="2" t="s">
        <v>16522</v>
      </c>
      <c r="AA1643" s="2" t="s">
        <v>16523</v>
      </c>
      <c r="AB1643" s="2" t="s">
        <v>2522</v>
      </c>
      <c r="AC1643" s="2" t="s">
        <v>531</v>
      </c>
      <c r="AD1643" s="2" t="s">
        <v>2523</v>
      </c>
      <c r="AE1643" s="2" t="s">
        <v>65</v>
      </c>
      <c r="AF1643" s="2" t="s">
        <v>66</v>
      </c>
      <c r="AG1643" s="2" t="s">
        <v>16524</v>
      </c>
      <c r="AH1643" s="2" t="s">
        <v>16525</v>
      </c>
      <c r="AI1643" s="2" t="s">
        <v>67</v>
      </c>
      <c r="AJ1643" s="2" t="s">
        <v>16526</v>
      </c>
      <c r="AK1643" s="2" t="s">
        <v>53</v>
      </c>
      <c r="AL1643" s="2" t="s">
        <v>53</v>
      </c>
      <c r="AM1643" s="2" t="s">
        <v>53</v>
      </c>
      <c r="AN1643" s="2" t="s">
        <v>53</v>
      </c>
      <c r="AO1643" s="2" t="s">
        <v>53</v>
      </c>
      <c r="AP1643" s="2" t="s">
        <v>53</v>
      </c>
      <c r="AQ1643" s="2" t="s">
        <v>53</v>
      </c>
      <c r="AR1643" s="2" t="s">
        <v>69</v>
      </c>
      <c r="AS1643" s="2" t="s">
        <v>52</v>
      </c>
      <c r="AT1643" s="2" t="s">
        <v>69</v>
      </c>
    </row>
    <row r="1644" spans="1:46" ht="22.5" customHeight="1" x14ac:dyDescent="0.25">
      <c r="A1644" s="18" t="s">
        <v>16527</v>
      </c>
      <c r="B1644" s="2" t="s">
        <v>16528</v>
      </c>
      <c r="C1644" s="2" t="s">
        <v>2171</v>
      </c>
      <c r="D1644" s="2" t="s">
        <v>2172</v>
      </c>
      <c r="E1644" s="2" t="s">
        <v>51</v>
      </c>
      <c r="F1644" s="19">
        <v>0</v>
      </c>
      <c r="G1644" s="19">
        <v>65.7</v>
      </c>
      <c r="H1644" s="19">
        <v>16.8</v>
      </c>
      <c r="I1644" s="19">
        <v>-16.670000000000002</v>
      </c>
      <c r="J1644" s="19">
        <v>-16.8</v>
      </c>
      <c r="K1644" s="19" t="s">
        <v>52</v>
      </c>
      <c r="L1644" s="19">
        <v>49.03</v>
      </c>
      <c r="M1644" s="2" t="s">
        <v>51</v>
      </c>
      <c r="N1644" s="2" t="s">
        <v>16529</v>
      </c>
      <c r="O1644" s="2" t="s">
        <v>16530</v>
      </c>
      <c r="P1644" s="2" t="s">
        <v>16531</v>
      </c>
      <c r="Q1644" s="2" t="s">
        <v>53</v>
      </c>
      <c r="R1644" s="19">
        <v>65.7</v>
      </c>
      <c r="S1644" s="19" t="s">
        <v>57</v>
      </c>
      <c r="T1644" s="2" t="s">
        <v>77</v>
      </c>
      <c r="U1644" s="2" t="s">
        <v>16532</v>
      </c>
      <c r="V1644" s="2" t="s">
        <v>16533</v>
      </c>
      <c r="W1644" s="2" t="s">
        <v>16534</v>
      </c>
      <c r="X1644" s="2" t="s">
        <v>53</v>
      </c>
      <c r="Y1644" s="2" t="s">
        <v>16532</v>
      </c>
      <c r="Z1644" s="2" t="s">
        <v>16535</v>
      </c>
      <c r="AA1644" s="2" t="s">
        <v>2178</v>
      </c>
      <c r="AB1644" s="2" t="s">
        <v>124</v>
      </c>
      <c r="AC1644" s="2" t="s">
        <v>124</v>
      </c>
      <c r="AD1644" s="2" t="s">
        <v>2179</v>
      </c>
      <c r="AE1644" s="2" t="s">
        <v>65</v>
      </c>
      <c r="AF1644" s="2" t="s">
        <v>86</v>
      </c>
      <c r="AG1644" s="2" t="s">
        <v>53</v>
      </c>
      <c r="AH1644" s="2" t="s">
        <v>53</v>
      </c>
      <c r="AI1644" s="2" t="s">
        <v>67</v>
      </c>
      <c r="AJ1644" s="2" t="s">
        <v>53</v>
      </c>
      <c r="AK1644" s="2" t="s">
        <v>53</v>
      </c>
      <c r="AL1644" s="2" t="s">
        <v>53</v>
      </c>
      <c r="AM1644" s="2" t="s">
        <v>53</v>
      </c>
      <c r="AN1644" s="2" t="s">
        <v>53</v>
      </c>
      <c r="AO1644" s="2" t="s">
        <v>53</v>
      </c>
      <c r="AP1644" s="2" t="s">
        <v>53</v>
      </c>
      <c r="AQ1644" s="2" t="s">
        <v>53</v>
      </c>
      <c r="AR1644" s="179" t="s">
        <v>51</v>
      </c>
      <c r="AS1644" s="2" t="s">
        <v>52</v>
      </c>
      <c r="AT1644" s="2" t="s">
        <v>69</v>
      </c>
    </row>
    <row r="1645" spans="1:46" ht="22.5" customHeight="1" x14ac:dyDescent="0.25">
      <c r="A1645" s="18" t="s">
        <v>16536</v>
      </c>
      <c r="B1645" s="2" t="s">
        <v>16537</v>
      </c>
      <c r="C1645" s="2" t="s">
        <v>344</v>
      </c>
      <c r="D1645" s="2" t="s">
        <v>14978</v>
      </c>
      <c r="E1645" s="2" t="s">
        <v>69</v>
      </c>
      <c r="F1645" s="19">
        <v>1</v>
      </c>
      <c r="G1645" s="19">
        <v>20.5</v>
      </c>
      <c r="H1645" s="19">
        <v>17.399999999999999</v>
      </c>
      <c r="I1645" s="19">
        <v>-8.98</v>
      </c>
      <c r="J1645" s="19">
        <v>-17.399999999999999</v>
      </c>
      <c r="K1645" s="19" t="s">
        <v>52</v>
      </c>
      <c r="L1645" s="19">
        <v>11.52</v>
      </c>
      <c r="M1645" s="2" t="s">
        <v>53</v>
      </c>
      <c r="N1645" s="2" t="s">
        <v>498</v>
      </c>
      <c r="O1645" s="2" t="s">
        <v>499</v>
      </c>
      <c r="P1645" s="2" t="s">
        <v>500</v>
      </c>
      <c r="Q1645" s="2" t="s">
        <v>53</v>
      </c>
      <c r="R1645" s="19">
        <v>20.5</v>
      </c>
      <c r="S1645" s="19" t="s">
        <v>57</v>
      </c>
      <c r="T1645" s="2" t="s">
        <v>58</v>
      </c>
      <c r="U1645" s="2" t="s">
        <v>53</v>
      </c>
      <c r="V1645" s="2" t="s">
        <v>53</v>
      </c>
      <c r="W1645" s="2" t="s">
        <v>53</v>
      </c>
      <c r="X1645" s="2" t="s">
        <v>53</v>
      </c>
      <c r="Y1645" s="2" t="s">
        <v>16538</v>
      </c>
      <c r="Z1645" s="2" t="s">
        <v>16539</v>
      </c>
      <c r="AA1645" s="2" t="s">
        <v>16540</v>
      </c>
      <c r="AB1645" s="2" t="s">
        <v>10665</v>
      </c>
      <c r="AC1645" s="2" t="s">
        <v>150</v>
      </c>
      <c r="AD1645" s="2" t="s">
        <v>10666</v>
      </c>
      <c r="AE1645" s="2" t="s">
        <v>65</v>
      </c>
      <c r="AF1645" s="2" t="s">
        <v>66</v>
      </c>
      <c r="AG1645" s="2" t="s">
        <v>16541</v>
      </c>
      <c r="AH1645" s="2" t="s">
        <v>16542</v>
      </c>
      <c r="AI1645" s="2" t="s">
        <v>67</v>
      </c>
      <c r="AJ1645" s="2" t="s">
        <v>16543</v>
      </c>
      <c r="AK1645" s="2" t="s">
        <v>53</v>
      </c>
      <c r="AL1645" s="2" t="s">
        <v>53</v>
      </c>
      <c r="AM1645" s="2" t="s">
        <v>53</v>
      </c>
      <c r="AN1645" s="2" t="s">
        <v>53</v>
      </c>
      <c r="AO1645" s="2" t="s">
        <v>53</v>
      </c>
      <c r="AP1645" s="2" t="s">
        <v>53</v>
      </c>
      <c r="AQ1645" s="2" t="s">
        <v>53</v>
      </c>
      <c r="AR1645" s="2" t="s">
        <v>69</v>
      </c>
      <c r="AS1645" s="2" t="s">
        <v>52</v>
      </c>
      <c r="AT1645" s="2" t="s">
        <v>69</v>
      </c>
    </row>
    <row r="1646" spans="1:46" ht="22.5" customHeight="1" x14ac:dyDescent="0.25">
      <c r="A1646" s="18" t="s">
        <v>16544</v>
      </c>
      <c r="B1646" s="2" t="s">
        <v>16545</v>
      </c>
      <c r="C1646" s="2" t="s">
        <v>344</v>
      </c>
      <c r="D1646" s="2" t="s">
        <v>14978</v>
      </c>
      <c r="E1646" s="2" t="s">
        <v>51</v>
      </c>
      <c r="F1646" s="19">
        <v>1</v>
      </c>
      <c r="G1646" s="19">
        <v>78.989999999999995</v>
      </c>
      <c r="H1646" s="19" t="s">
        <v>52</v>
      </c>
      <c r="I1646" s="19">
        <v>-18.93</v>
      </c>
      <c r="J1646" s="19" t="s">
        <v>52</v>
      </c>
      <c r="K1646" s="19" t="s">
        <v>52</v>
      </c>
      <c r="L1646" s="19">
        <v>60.06</v>
      </c>
      <c r="M1646" s="2" t="s">
        <v>51</v>
      </c>
      <c r="N1646" s="2" t="s">
        <v>199</v>
      </c>
      <c r="O1646" s="2" t="s">
        <v>3906</v>
      </c>
      <c r="P1646" s="2" t="s">
        <v>3907</v>
      </c>
      <c r="Q1646" s="2" t="s">
        <v>53</v>
      </c>
      <c r="R1646" s="19">
        <v>78.989999999999995</v>
      </c>
      <c r="S1646" s="19" t="s">
        <v>57</v>
      </c>
      <c r="T1646" s="2" t="s">
        <v>58</v>
      </c>
      <c r="U1646" s="2" t="s">
        <v>53</v>
      </c>
      <c r="V1646" s="2" t="s">
        <v>53</v>
      </c>
      <c r="W1646" s="2" t="s">
        <v>53</v>
      </c>
      <c r="X1646" s="2" t="s">
        <v>53</v>
      </c>
      <c r="Y1646" s="2" t="s">
        <v>16546</v>
      </c>
      <c r="Z1646" s="2" t="s">
        <v>16547</v>
      </c>
      <c r="AA1646" s="2" t="s">
        <v>16548</v>
      </c>
      <c r="AB1646" s="2" t="s">
        <v>16549</v>
      </c>
      <c r="AC1646" s="2" t="s">
        <v>182</v>
      </c>
      <c r="AD1646" s="2" t="s">
        <v>16550</v>
      </c>
      <c r="AE1646" s="2" t="s">
        <v>65</v>
      </c>
      <c r="AF1646" s="2" t="s">
        <v>66</v>
      </c>
      <c r="AG1646" s="2" t="s">
        <v>16551</v>
      </c>
      <c r="AH1646" s="2" t="s">
        <v>16513</v>
      </c>
      <c r="AI1646" s="2" t="s">
        <v>67</v>
      </c>
      <c r="AJ1646" s="2" t="s">
        <v>16552</v>
      </c>
      <c r="AK1646" s="2" t="s">
        <v>53</v>
      </c>
      <c r="AL1646" s="2" t="s">
        <v>53</v>
      </c>
      <c r="AM1646" s="2" t="s">
        <v>53</v>
      </c>
      <c r="AN1646" s="2" t="s">
        <v>53</v>
      </c>
      <c r="AO1646" s="2" t="s">
        <v>53</v>
      </c>
      <c r="AP1646" s="2" t="s">
        <v>53</v>
      </c>
      <c r="AQ1646" s="2" t="s">
        <v>53</v>
      </c>
      <c r="AR1646" s="2" t="s">
        <v>69</v>
      </c>
      <c r="AS1646" s="2" t="s">
        <v>52</v>
      </c>
      <c r="AT1646" s="2" t="s">
        <v>69</v>
      </c>
    </row>
    <row r="1647" spans="1:46" ht="22.5" customHeight="1" x14ac:dyDescent="0.25">
      <c r="A1647" s="18" t="s">
        <v>16553</v>
      </c>
      <c r="B1647" s="2" t="s">
        <v>16554</v>
      </c>
      <c r="C1647" s="2" t="s">
        <v>344</v>
      </c>
      <c r="D1647" s="2" t="s">
        <v>16210</v>
      </c>
      <c r="E1647" s="2" t="s">
        <v>69</v>
      </c>
      <c r="F1647" s="19">
        <v>1</v>
      </c>
      <c r="G1647" s="19">
        <v>367.99</v>
      </c>
      <c r="H1647" s="19" t="s">
        <v>52</v>
      </c>
      <c r="I1647" s="19">
        <v>-62.56</v>
      </c>
      <c r="J1647" s="19">
        <v>-38.950000000000003</v>
      </c>
      <c r="K1647" s="19" t="s">
        <v>52</v>
      </c>
      <c r="L1647" s="19">
        <v>266.48</v>
      </c>
      <c r="M1647" s="2" t="s">
        <v>53</v>
      </c>
      <c r="N1647" s="2" t="s">
        <v>2306</v>
      </c>
      <c r="O1647" s="2" t="s">
        <v>3343</v>
      </c>
      <c r="P1647" s="2" t="s">
        <v>3344</v>
      </c>
      <c r="Q1647" s="2" t="s">
        <v>53</v>
      </c>
      <c r="R1647" s="19">
        <v>367.99</v>
      </c>
      <c r="S1647" s="19" t="s">
        <v>57</v>
      </c>
      <c r="T1647" s="2" t="s">
        <v>58</v>
      </c>
      <c r="U1647" s="2" t="s">
        <v>53</v>
      </c>
      <c r="V1647" s="2" t="s">
        <v>53</v>
      </c>
      <c r="W1647" s="2" t="s">
        <v>53</v>
      </c>
      <c r="X1647" s="2" t="s">
        <v>53</v>
      </c>
      <c r="Y1647" s="2" t="s">
        <v>16555</v>
      </c>
      <c r="Z1647" s="2" t="s">
        <v>16556</v>
      </c>
      <c r="AA1647" s="2" t="s">
        <v>16557</v>
      </c>
      <c r="AB1647" s="2" t="s">
        <v>670</v>
      </c>
      <c r="AC1647" s="2" t="s">
        <v>124</v>
      </c>
      <c r="AD1647" s="2" t="s">
        <v>16558</v>
      </c>
      <c r="AE1647" s="2" t="s">
        <v>65</v>
      </c>
      <c r="AF1647" s="2" t="s">
        <v>66</v>
      </c>
      <c r="AG1647" s="2" t="s">
        <v>16559</v>
      </c>
      <c r="AH1647" s="2" t="s">
        <v>16560</v>
      </c>
      <c r="AI1647" s="2" t="s">
        <v>67</v>
      </c>
      <c r="AJ1647" s="2" t="s">
        <v>16561</v>
      </c>
      <c r="AK1647" s="2" t="s">
        <v>53</v>
      </c>
      <c r="AL1647" s="2" t="s">
        <v>53</v>
      </c>
      <c r="AM1647" s="2" t="s">
        <v>53</v>
      </c>
      <c r="AN1647" s="2" t="s">
        <v>53</v>
      </c>
      <c r="AO1647" s="2" t="s">
        <v>53</v>
      </c>
      <c r="AP1647" s="2" t="s">
        <v>53</v>
      </c>
      <c r="AQ1647" s="2" t="s">
        <v>53</v>
      </c>
      <c r="AR1647" s="2" t="s">
        <v>69</v>
      </c>
      <c r="AS1647" s="2" t="s">
        <v>52</v>
      </c>
      <c r="AT1647" s="2" t="s">
        <v>69</v>
      </c>
    </row>
    <row r="1648" spans="1:46" ht="22.5" customHeight="1" x14ac:dyDescent="0.25">
      <c r="A1648" s="18" t="s">
        <v>16562</v>
      </c>
      <c r="B1648" s="2" t="s">
        <v>16563</v>
      </c>
      <c r="C1648" s="2" t="s">
        <v>344</v>
      </c>
      <c r="D1648" s="2" t="s">
        <v>12024</v>
      </c>
      <c r="E1648" s="2" t="s">
        <v>69</v>
      </c>
      <c r="F1648" s="19">
        <v>1</v>
      </c>
      <c r="G1648" s="19">
        <v>199.99</v>
      </c>
      <c r="H1648" s="19" t="s">
        <v>52</v>
      </c>
      <c r="I1648" s="19">
        <v>-34</v>
      </c>
      <c r="J1648" s="19">
        <v>-20.45</v>
      </c>
      <c r="K1648" s="19" t="s">
        <v>52</v>
      </c>
      <c r="L1648" s="19">
        <v>145.54</v>
      </c>
      <c r="M1648" s="2" t="s">
        <v>53</v>
      </c>
      <c r="N1648" s="2" t="s">
        <v>366</v>
      </c>
      <c r="O1648" s="2" t="s">
        <v>367</v>
      </c>
      <c r="P1648" s="2" t="s">
        <v>368</v>
      </c>
      <c r="Q1648" s="2" t="s">
        <v>53</v>
      </c>
      <c r="R1648" s="19">
        <v>199.99</v>
      </c>
      <c r="S1648" s="19" t="s">
        <v>57</v>
      </c>
      <c r="T1648" s="2" t="s">
        <v>77</v>
      </c>
      <c r="U1648" s="2" t="s">
        <v>16564</v>
      </c>
      <c r="V1648" s="2" t="s">
        <v>16565</v>
      </c>
      <c r="W1648" s="2" t="s">
        <v>16566</v>
      </c>
      <c r="X1648" s="2" t="s">
        <v>53</v>
      </c>
      <c r="Y1648" s="2" t="s">
        <v>16564</v>
      </c>
      <c r="Z1648" s="2" t="s">
        <v>16567</v>
      </c>
      <c r="AA1648" s="2" t="s">
        <v>16568</v>
      </c>
      <c r="AB1648" s="2" t="s">
        <v>11503</v>
      </c>
      <c r="AC1648" s="2" t="s">
        <v>97</v>
      </c>
      <c r="AD1648" s="2" t="s">
        <v>16569</v>
      </c>
      <c r="AE1648" s="2" t="s">
        <v>65</v>
      </c>
      <c r="AF1648" s="2" t="s">
        <v>86</v>
      </c>
      <c r="AG1648" s="2" t="s">
        <v>15202</v>
      </c>
      <c r="AH1648" s="2" t="s">
        <v>16570</v>
      </c>
      <c r="AI1648" s="2" t="s">
        <v>67</v>
      </c>
      <c r="AJ1648" s="2" t="s">
        <v>16571</v>
      </c>
      <c r="AK1648" s="2" t="s">
        <v>53</v>
      </c>
      <c r="AL1648" s="2" t="s">
        <v>53</v>
      </c>
      <c r="AM1648" s="2" t="s">
        <v>53</v>
      </c>
      <c r="AN1648" s="2" t="s">
        <v>53</v>
      </c>
      <c r="AO1648" s="2" t="s">
        <v>53</v>
      </c>
      <c r="AP1648" s="2" t="s">
        <v>53</v>
      </c>
      <c r="AQ1648" s="2" t="s">
        <v>53</v>
      </c>
      <c r="AR1648" s="2" t="s">
        <v>69</v>
      </c>
      <c r="AS1648" s="2" t="s">
        <v>52</v>
      </c>
      <c r="AT1648" s="2" t="s">
        <v>69</v>
      </c>
    </row>
    <row r="1649" spans="1:46" ht="22.5" customHeight="1" x14ac:dyDescent="0.25">
      <c r="A1649" s="18" t="s">
        <v>16572</v>
      </c>
      <c r="B1649" s="2" t="s">
        <v>16573</v>
      </c>
      <c r="C1649" s="2" t="s">
        <v>344</v>
      </c>
      <c r="D1649" s="2" t="s">
        <v>14978</v>
      </c>
      <c r="E1649" s="2" t="s">
        <v>69</v>
      </c>
      <c r="F1649" s="19">
        <v>1</v>
      </c>
      <c r="G1649" s="19">
        <v>86.62</v>
      </c>
      <c r="H1649" s="19">
        <v>1.59</v>
      </c>
      <c r="I1649" s="19">
        <v>-10.39</v>
      </c>
      <c r="J1649" s="19" t="s">
        <v>52</v>
      </c>
      <c r="K1649" s="19" t="s">
        <v>52</v>
      </c>
      <c r="L1649" s="19">
        <v>77.819999999999993</v>
      </c>
      <c r="M1649" s="2" t="s">
        <v>53</v>
      </c>
      <c r="N1649" s="2" t="s">
        <v>16574</v>
      </c>
      <c r="O1649" s="2" t="s">
        <v>16575</v>
      </c>
      <c r="P1649" s="2" t="s">
        <v>16576</v>
      </c>
      <c r="Q1649" s="2" t="s">
        <v>53</v>
      </c>
      <c r="R1649" s="19">
        <v>86.62</v>
      </c>
      <c r="S1649" s="19" t="s">
        <v>161</v>
      </c>
      <c r="T1649" s="2" t="s">
        <v>58</v>
      </c>
      <c r="U1649" s="2" t="s">
        <v>16577</v>
      </c>
      <c r="V1649" s="2" t="s">
        <v>16578</v>
      </c>
      <c r="W1649" s="2" t="s">
        <v>16579</v>
      </c>
      <c r="X1649" s="2" t="s">
        <v>53</v>
      </c>
      <c r="Y1649" s="2" t="s">
        <v>16577</v>
      </c>
      <c r="Z1649" s="2" t="s">
        <v>16580</v>
      </c>
      <c r="AA1649" s="2" t="s">
        <v>16581</v>
      </c>
      <c r="AB1649" s="2" t="s">
        <v>124</v>
      </c>
      <c r="AC1649" s="2" t="s">
        <v>124</v>
      </c>
      <c r="AD1649" s="2" t="s">
        <v>16582</v>
      </c>
      <c r="AE1649" s="2" t="s">
        <v>65</v>
      </c>
      <c r="AF1649" s="2" t="s">
        <v>222</v>
      </c>
      <c r="AG1649" s="2" t="s">
        <v>16583</v>
      </c>
      <c r="AH1649" s="2" t="s">
        <v>16584</v>
      </c>
      <c r="AI1649" s="2" t="s">
        <v>3466</v>
      </c>
      <c r="AJ1649" s="2" t="s">
        <v>16585</v>
      </c>
      <c r="AK1649" s="2" t="s">
        <v>53</v>
      </c>
      <c r="AL1649" s="2" t="s">
        <v>53</v>
      </c>
      <c r="AM1649" s="2" t="s">
        <v>53</v>
      </c>
      <c r="AN1649" s="2" t="s">
        <v>53</v>
      </c>
      <c r="AO1649" s="2" t="s">
        <v>53</v>
      </c>
      <c r="AP1649" s="2" t="s">
        <v>53</v>
      </c>
      <c r="AQ1649" s="2" t="s">
        <v>53</v>
      </c>
      <c r="AR1649" s="2" t="s">
        <v>69</v>
      </c>
      <c r="AS1649" s="2" t="s">
        <v>52</v>
      </c>
      <c r="AT1649" s="2" t="s">
        <v>69</v>
      </c>
    </row>
    <row r="1650" spans="1:46" ht="22.5" customHeight="1" x14ac:dyDescent="0.25">
      <c r="A1650" s="18" t="s">
        <v>16586</v>
      </c>
      <c r="B1650" s="2" t="s">
        <v>16587</v>
      </c>
      <c r="C1650" s="2" t="s">
        <v>344</v>
      </c>
      <c r="D1650" s="2" t="s">
        <v>14978</v>
      </c>
      <c r="E1650" s="2" t="s">
        <v>69</v>
      </c>
      <c r="F1650" s="19">
        <v>1</v>
      </c>
      <c r="G1650" s="19">
        <v>59.99</v>
      </c>
      <c r="H1650" s="19">
        <v>23.04</v>
      </c>
      <c r="I1650" s="19">
        <v>-15.7</v>
      </c>
      <c r="J1650" s="19">
        <v>-23.04</v>
      </c>
      <c r="K1650" s="19" t="s">
        <v>52</v>
      </c>
      <c r="L1650" s="19">
        <v>44.29</v>
      </c>
      <c r="M1650" s="2" t="s">
        <v>53</v>
      </c>
      <c r="N1650" s="2" t="s">
        <v>309</v>
      </c>
      <c r="O1650" s="2" t="s">
        <v>5124</v>
      </c>
      <c r="P1650" s="2" t="s">
        <v>5125</v>
      </c>
      <c r="Q1650" s="2" t="s">
        <v>53</v>
      </c>
      <c r="R1650" s="19">
        <v>59.99</v>
      </c>
      <c r="S1650" s="19" t="s">
        <v>57</v>
      </c>
      <c r="T1650" s="2" t="s">
        <v>58</v>
      </c>
      <c r="U1650" s="2" t="s">
        <v>53</v>
      </c>
      <c r="V1650" s="2" t="s">
        <v>53</v>
      </c>
      <c r="W1650" s="2" t="s">
        <v>53</v>
      </c>
      <c r="X1650" s="2" t="s">
        <v>53</v>
      </c>
      <c r="Y1650" s="2" t="s">
        <v>16588</v>
      </c>
      <c r="Z1650" s="2" t="s">
        <v>16589</v>
      </c>
      <c r="AA1650" s="2" t="s">
        <v>16590</v>
      </c>
      <c r="AB1650" s="2" t="s">
        <v>16591</v>
      </c>
      <c r="AC1650" s="2" t="s">
        <v>97</v>
      </c>
      <c r="AD1650" s="2" t="s">
        <v>16592</v>
      </c>
      <c r="AE1650" s="2" t="s">
        <v>65</v>
      </c>
      <c r="AF1650" s="2" t="s">
        <v>66</v>
      </c>
      <c r="AG1650" s="2" t="s">
        <v>16593</v>
      </c>
      <c r="AH1650" s="2" t="s">
        <v>16594</v>
      </c>
      <c r="AI1650" s="2" t="s">
        <v>67</v>
      </c>
      <c r="AJ1650" s="2" t="s">
        <v>16595</v>
      </c>
      <c r="AK1650" s="2" t="s">
        <v>53</v>
      </c>
      <c r="AL1650" s="2" t="s">
        <v>53</v>
      </c>
      <c r="AM1650" s="2" t="s">
        <v>53</v>
      </c>
      <c r="AN1650" s="2" t="s">
        <v>53</v>
      </c>
      <c r="AO1650" s="2" t="s">
        <v>53</v>
      </c>
      <c r="AP1650" s="2" t="s">
        <v>53</v>
      </c>
      <c r="AQ1650" s="2" t="s">
        <v>53</v>
      </c>
      <c r="AR1650" s="2" t="s">
        <v>69</v>
      </c>
      <c r="AS1650" s="2" t="s">
        <v>52</v>
      </c>
      <c r="AT1650" s="2" t="s">
        <v>69</v>
      </c>
    </row>
    <row r="1651" spans="1:46" ht="22.5" customHeight="1" x14ac:dyDescent="0.25">
      <c r="A1651" s="18" t="s">
        <v>16596</v>
      </c>
      <c r="B1651" s="2" t="s">
        <v>16597</v>
      </c>
      <c r="C1651" s="2" t="s">
        <v>344</v>
      </c>
      <c r="D1651" s="2" t="s">
        <v>13798</v>
      </c>
      <c r="E1651" s="2" t="s">
        <v>69</v>
      </c>
      <c r="F1651" s="19">
        <v>1</v>
      </c>
      <c r="G1651" s="19">
        <v>120.9</v>
      </c>
      <c r="H1651" s="19" t="s">
        <v>52</v>
      </c>
      <c r="I1651" s="19">
        <v>-20.55</v>
      </c>
      <c r="J1651" s="19">
        <v>-18.45</v>
      </c>
      <c r="K1651" s="19" t="s">
        <v>52</v>
      </c>
      <c r="L1651" s="19">
        <v>81.900000000000006</v>
      </c>
      <c r="M1651" s="2" t="s">
        <v>51</v>
      </c>
      <c r="N1651" s="2" t="s">
        <v>321</v>
      </c>
      <c r="O1651" s="2" t="s">
        <v>16598</v>
      </c>
      <c r="P1651" s="2" t="s">
        <v>16599</v>
      </c>
      <c r="Q1651" s="2" t="s">
        <v>53</v>
      </c>
      <c r="R1651" s="19">
        <v>120.9</v>
      </c>
      <c r="S1651" s="19" t="s">
        <v>57</v>
      </c>
      <c r="T1651" s="2" t="s">
        <v>77</v>
      </c>
      <c r="U1651" s="2" t="s">
        <v>16600</v>
      </c>
      <c r="V1651" s="2" t="s">
        <v>16601</v>
      </c>
      <c r="W1651" s="2" t="s">
        <v>16602</v>
      </c>
      <c r="X1651" s="2" t="s">
        <v>53</v>
      </c>
      <c r="Y1651" s="2" t="s">
        <v>16600</v>
      </c>
      <c r="Z1651" s="2" t="s">
        <v>16603</v>
      </c>
      <c r="AA1651" s="2" t="s">
        <v>16604</v>
      </c>
      <c r="AB1651" s="2" t="s">
        <v>670</v>
      </c>
      <c r="AC1651" s="2" t="s">
        <v>124</v>
      </c>
      <c r="AD1651" s="2" t="s">
        <v>16605</v>
      </c>
      <c r="AE1651" s="2" t="s">
        <v>65</v>
      </c>
      <c r="AF1651" s="2" t="s">
        <v>86</v>
      </c>
      <c r="AG1651" s="2" t="s">
        <v>14975</v>
      </c>
      <c r="AH1651" s="2" t="s">
        <v>16606</v>
      </c>
      <c r="AI1651" s="2" t="s">
        <v>67</v>
      </c>
      <c r="AJ1651" s="2" t="s">
        <v>16607</v>
      </c>
      <c r="AK1651" s="2" t="s">
        <v>53</v>
      </c>
      <c r="AL1651" s="2" t="s">
        <v>53</v>
      </c>
      <c r="AM1651" s="2" t="s">
        <v>53</v>
      </c>
      <c r="AN1651" s="2" t="s">
        <v>53</v>
      </c>
      <c r="AO1651" s="2" t="s">
        <v>53</v>
      </c>
      <c r="AP1651" s="2" t="s">
        <v>53</v>
      </c>
      <c r="AQ1651" s="2" t="s">
        <v>53</v>
      </c>
      <c r="AR1651" s="2" t="s">
        <v>69</v>
      </c>
      <c r="AS1651" s="2" t="s">
        <v>52</v>
      </c>
      <c r="AT1651" s="2" t="s">
        <v>69</v>
      </c>
    </row>
    <row r="1652" spans="1:46" ht="22.5" customHeight="1" x14ac:dyDescent="0.25">
      <c r="A1652" s="18" t="s">
        <v>16608</v>
      </c>
      <c r="B1652" s="2" t="s">
        <v>16609</v>
      </c>
      <c r="C1652" s="2" t="s">
        <v>344</v>
      </c>
      <c r="D1652" s="2" t="s">
        <v>14978</v>
      </c>
      <c r="E1652" s="2" t="s">
        <v>69</v>
      </c>
      <c r="F1652" s="19">
        <v>1</v>
      </c>
      <c r="G1652" s="19">
        <v>54.87</v>
      </c>
      <c r="H1652" s="19">
        <v>13.7</v>
      </c>
      <c r="I1652" s="19">
        <v>-12.08</v>
      </c>
      <c r="J1652" s="19">
        <v>-13.7</v>
      </c>
      <c r="K1652" s="19" t="s">
        <v>52</v>
      </c>
      <c r="L1652" s="19">
        <v>42.79</v>
      </c>
      <c r="M1652" s="2" t="s">
        <v>53</v>
      </c>
      <c r="N1652" s="2" t="s">
        <v>309</v>
      </c>
      <c r="O1652" s="2" t="s">
        <v>390</v>
      </c>
      <c r="P1652" s="2" t="s">
        <v>311</v>
      </c>
      <c r="Q1652" s="2" t="s">
        <v>53</v>
      </c>
      <c r="R1652" s="19">
        <v>54.87</v>
      </c>
      <c r="S1652" s="19" t="s">
        <v>161</v>
      </c>
      <c r="T1652" s="2" t="s">
        <v>58</v>
      </c>
      <c r="U1652" s="2" t="s">
        <v>53</v>
      </c>
      <c r="V1652" s="2" t="s">
        <v>53</v>
      </c>
      <c r="W1652" s="2" t="s">
        <v>53</v>
      </c>
      <c r="X1652" s="2" t="s">
        <v>53</v>
      </c>
      <c r="Y1652" s="2" t="s">
        <v>16610</v>
      </c>
      <c r="Z1652" s="2" t="s">
        <v>16611</v>
      </c>
      <c r="AA1652" s="2" t="s">
        <v>16612</v>
      </c>
      <c r="AB1652" s="2" t="s">
        <v>2208</v>
      </c>
      <c r="AC1652" s="2" t="s">
        <v>124</v>
      </c>
      <c r="AD1652" s="2" t="s">
        <v>16613</v>
      </c>
      <c r="AE1652" s="2" t="s">
        <v>65</v>
      </c>
      <c r="AF1652" s="2" t="s">
        <v>66</v>
      </c>
      <c r="AG1652" s="2" t="s">
        <v>16614</v>
      </c>
      <c r="AH1652" s="2" t="s">
        <v>16615</v>
      </c>
      <c r="AI1652" s="2" t="s">
        <v>67</v>
      </c>
      <c r="AJ1652" s="2" t="s">
        <v>16616</v>
      </c>
      <c r="AK1652" s="2" t="s">
        <v>16617</v>
      </c>
      <c r="AL1652" s="2" t="s">
        <v>53</v>
      </c>
      <c r="AM1652" s="2" t="s">
        <v>53</v>
      </c>
      <c r="AN1652" s="2" t="s">
        <v>53</v>
      </c>
      <c r="AO1652" s="2" t="s">
        <v>53</v>
      </c>
      <c r="AP1652" s="2" t="s">
        <v>53</v>
      </c>
      <c r="AQ1652" s="2" t="s">
        <v>53</v>
      </c>
      <c r="AR1652" s="2" t="s">
        <v>69</v>
      </c>
      <c r="AS1652" s="2" t="s">
        <v>52</v>
      </c>
      <c r="AT1652" s="2" t="s">
        <v>69</v>
      </c>
    </row>
    <row r="1653" spans="1:46" ht="22.5" customHeight="1" x14ac:dyDescent="0.25">
      <c r="A1653" s="18" t="s">
        <v>16618</v>
      </c>
      <c r="B1653" s="2" t="s">
        <v>16619</v>
      </c>
      <c r="C1653" s="2" t="s">
        <v>344</v>
      </c>
      <c r="D1653" s="2" t="s">
        <v>13798</v>
      </c>
      <c r="E1653" s="2" t="s">
        <v>69</v>
      </c>
      <c r="F1653" s="19">
        <v>1</v>
      </c>
      <c r="G1653" s="19">
        <v>15.99</v>
      </c>
      <c r="H1653" s="19">
        <v>17.399999999999999</v>
      </c>
      <c r="I1653" s="19">
        <v>-8.2200000000000006</v>
      </c>
      <c r="J1653" s="19">
        <v>-17.399999999999999</v>
      </c>
      <c r="K1653" s="19" t="s">
        <v>52</v>
      </c>
      <c r="L1653" s="19">
        <v>7.77</v>
      </c>
      <c r="M1653" s="2" t="s">
        <v>53</v>
      </c>
      <c r="N1653" s="2" t="s">
        <v>9964</v>
      </c>
      <c r="O1653" s="2" t="s">
        <v>16620</v>
      </c>
      <c r="P1653" s="2" t="s">
        <v>16621</v>
      </c>
      <c r="Q1653" s="2" t="s">
        <v>53</v>
      </c>
      <c r="R1653" s="19">
        <v>15.99</v>
      </c>
      <c r="S1653" s="19" t="s">
        <v>57</v>
      </c>
      <c r="T1653" s="2" t="s">
        <v>77</v>
      </c>
      <c r="U1653" s="2" t="s">
        <v>16622</v>
      </c>
      <c r="V1653" s="2" t="s">
        <v>16623</v>
      </c>
      <c r="W1653" s="2" t="s">
        <v>16624</v>
      </c>
      <c r="X1653" s="2" t="s">
        <v>53</v>
      </c>
      <c r="Y1653" s="2" t="s">
        <v>16622</v>
      </c>
      <c r="Z1653" s="2" t="s">
        <v>16625</v>
      </c>
      <c r="AA1653" s="2" t="s">
        <v>16626</v>
      </c>
      <c r="AB1653" s="2" t="s">
        <v>16627</v>
      </c>
      <c r="AC1653" s="2" t="s">
        <v>124</v>
      </c>
      <c r="AD1653" s="2" t="s">
        <v>16628</v>
      </c>
      <c r="AE1653" s="2" t="s">
        <v>65</v>
      </c>
      <c r="AF1653" s="2" t="s">
        <v>86</v>
      </c>
      <c r="AG1653" s="2" t="s">
        <v>16629</v>
      </c>
      <c r="AH1653" s="2" t="s">
        <v>16630</v>
      </c>
      <c r="AI1653" s="2" t="s">
        <v>67</v>
      </c>
      <c r="AJ1653" s="2" t="s">
        <v>16631</v>
      </c>
      <c r="AK1653" s="2" t="s">
        <v>53</v>
      </c>
      <c r="AL1653" s="2" t="s">
        <v>53</v>
      </c>
      <c r="AM1653" s="2" t="s">
        <v>53</v>
      </c>
      <c r="AN1653" s="2" t="s">
        <v>53</v>
      </c>
      <c r="AO1653" s="2" t="s">
        <v>53</v>
      </c>
      <c r="AP1653" s="2" t="s">
        <v>53</v>
      </c>
      <c r="AQ1653" s="2" t="s">
        <v>53</v>
      </c>
      <c r="AR1653" s="2" t="s">
        <v>69</v>
      </c>
      <c r="AS1653" s="2" t="s">
        <v>52</v>
      </c>
      <c r="AT1653" s="2" t="s">
        <v>69</v>
      </c>
    </row>
    <row r="1654" spans="1:46" ht="22.5" customHeight="1" x14ac:dyDescent="0.25">
      <c r="A1654" s="18" t="s">
        <v>16632</v>
      </c>
      <c r="B1654" s="2" t="s">
        <v>16633</v>
      </c>
      <c r="C1654" s="2" t="s">
        <v>344</v>
      </c>
      <c r="D1654" s="2" t="s">
        <v>13798</v>
      </c>
      <c r="E1654" s="2" t="s">
        <v>69</v>
      </c>
      <c r="F1654" s="19">
        <v>1</v>
      </c>
      <c r="G1654" s="19">
        <v>275.79000000000002</v>
      </c>
      <c r="H1654" s="19" t="s">
        <v>52</v>
      </c>
      <c r="I1654" s="19">
        <v>-46.88</v>
      </c>
      <c r="J1654" s="19">
        <v>-38.950000000000003</v>
      </c>
      <c r="K1654" s="19" t="s">
        <v>52</v>
      </c>
      <c r="L1654" s="19">
        <v>189.96</v>
      </c>
      <c r="M1654" s="2" t="s">
        <v>53</v>
      </c>
      <c r="N1654" s="2" t="s">
        <v>4987</v>
      </c>
      <c r="O1654" s="2" t="s">
        <v>16634</v>
      </c>
      <c r="P1654" s="2" t="s">
        <v>16635</v>
      </c>
      <c r="Q1654" s="2" t="s">
        <v>53</v>
      </c>
      <c r="R1654" s="19">
        <v>275.79000000000002</v>
      </c>
      <c r="S1654" s="19" t="s">
        <v>57</v>
      </c>
      <c r="T1654" s="2" t="s">
        <v>77</v>
      </c>
      <c r="U1654" s="2" t="s">
        <v>16636</v>
      </c>
      <c r="V1654" s="2" t="s">
        <v>16637</v>
      </c>
      <c r="W1654" s="2" t="s">
        <v>16638</v>
      </c>
      <c r="X1654" s="2" t="s">
        <v>53</v>
      </c>
      <c r="Y1654" s="2" t="s">
        <v>16636</v>
      </c>
      <c r="Z1654" s="2" t="s">
        <v>16639</v>
      </c>
      <c r="AA1654" s="2" t="s">
        <v>16640</v>
      </c>
      <c r="AB1654" s="2" t="s">
        <v>111</v>
      </c>
      <c r="AC1654" s="2" t="s">
        <v>111</v>
      </c>
      <c r="AD1654" s="2" t="s">
        <v>16641</v>
      </c>
      <c r="AE1654" s="2" t="s">
        <v>65</v>
      </c>
      <c r="AF1654" s="2" t="s">
        <v>86</v>
      </c>
      <c r="AG1654" s="2" t="s">
        <v>14930</v>
      </c>
      <c r="AH1654" s="2" t="s">
        <v>16642</v>
      </c>
      <c r="AI1654" s="2" t="s">
        <v>67</v>
      </c>
      <c r="AJ1654" s="2" t="s">
        <v>16643</v>
      </c>
      <c r="AK1654" s="2" t="s">
        <v>53</v>
      </c>
      <c r="AL1654" s="2" t="s">
        <v>53</v>
      </c>
      <c r="AM1654" s="2" t="s">
        <v>53</v>
      </c>
      <c r="AN1654" s="2" t="s">
        <v>53</v>
      </c>
      <c r="AO1654" s="2" t="s">
        <v>53</v>
      </c>
      <c r="AP1654" s="2" t="s">
        <v>53</v>
      </c>
      <c r="AQ1654" s="2" t="s">
        <v>53</v>
      </c>
      <c r="AR1654" s="2" t="s">
        <v>69</v>
      </c>
      <c r="AS1654" s="2" t="s">
        <v>52</v>
      </c>
      <c r="AT1654" s="2" t="s">
        <v>69</v>
      </c>
    </row>
    <row r="1655" spans="1:46" ht="22.5" customHeight="1" x14ac:dyDescent="0.25">
      <c r="A1655" s="18" t="s">
        <v>16644</v>
      </c>
      <c r="B1655" s="2" t="s">
        <v>16645</v>
      </c>
      <c r="C1655" s="2" t="s">
        <v>344</v>
      </c>
      <c r="D1655" s="2" t="s">
        <v>9612</v>
      </c>
      <c r="E1655" s="2" t="s">
        <v>69</v>
      </c>
      <c r="F1655" s="19">
        <v>1</v>
      </c>
      <c r="G1655" s="19">
        <v>192.99</v>
      </c>
      <c r="H1655" s="19" t="s">
        <v>52</v>
      </c>
      <c r="I1655" s="19">
        <v>-32.81</v>
      </c>
      <c r="J1655" s="19">
        <v>-20.45</v>
      </c>
      <c r="K1655" s="19" t="s">
        <v>52</v>
      </c>
      <c r="L1655" s="19">
        <v>139.72999999999999</v>
      </c>
      <c r="M1655" s="2" t="s">
        <v>53</v>
      </c>
      <c r="N1655" s="2" t="s">
        <v>54</v>
      </c>
      <c r="O1655" s="2" t="s">
        <v>55</v>
      </c>
      <c r="P1655" s="2" t="s">
        <v>56</v>
      </c>
      <c r="Q1655" s="2" t="s">
        <v>53</v>
      </c>
      <c r="R1655" s="19">
        <v>192.99</v>
      </c>
      <c r="S1655" s="19" t="s">
        <v>57</v>
      </c>
      <c r="T1655" s="2" t="s">
        <v>58</v>
      </c>
      <c r="U1655" s="2" t="s">
        <v>53</v>
      </c>
      <c r="V1655" s="2" t="s">
        <v>53</v>
      </c>
      <c r="W1655" s="2" t="s">
        <v>53</v>
      </c>
      <c r="X1655" s="2" t="s">
        <v>53</v>
      </c>
      <c r="Y1655" s="2" t="s">
        <v>16646</v>
      </c>
      <c r="Z1655" s="2" t="s">
        <v>16647</v>
      </c>
      <c r="AA1655" s="2" t="s">
        <v>16648</v>
      </c>
      <c r="AB1655" s="2" t="s">
        <v>3656</v>
      </c>
      <c r="AC1655" s="2" t="s">
        <v>2897</v>
      </c>
      <c r="AD1655" s="2" t="s">
        <v>16649</v>
      </c>
      <c r="AE1655" s="2" t="s">
        <v>65</v>
      </c>
      <c r="AF1655" s="2" t="s">
        <v>66</v>
      </c>
      <c r="AG1655" s="2" t="s">
        <v>16650</v>
      </c>
      <c r="AH1655" s="2" t="s">
        <v>16651</v>
      </c>
      <c r="AI1655" s="2" t="s">
        <v>67</v>
      </c>
      <c r="AJ1655" s="2" t="s">
        <v>16652</v>
      </c>
      <c r="AK1655" s="2" t="s">
        <v>53</v>
      </c>
      <c r="AL1655" s="2" t="s">
        <v>53</v>
      </c>
      <c r="AM1655" s="2" t="s">
        <v>53</v>
      </c>
      <c r="AN1655" s="2" t="s">
        <v>53</v>
      </c>
      <c r="AO1655" s="2" t="s">
        <v>53</v>
      </c>
      <c r="AP1655" s="2" t="s">
        <v>53</v>
      </c>
      <c r="AQ1655" s="2" t="s">
        <v>53</v>
      </c>
      <c r="AR1655" s="2" t="s">
        <v>69</v>
      </c>
      <c r="AS1655" s="2" t="s">
        <v>52</v>
      </c>
      <c r="AT1655" s="2" t="s">
        <v>69</v>
      </c>
    </row>
    <row r="1656" spans="1:46" ht="22.5" customHeight="1" x14ac:dyDescent="0.25">
      <c r="A1656" s="18" t="s">
        <v>16653</v>
      </c>
      <c r="B1656" s="2" t="s">
        <v>16654</v>
      </c>
      <c r="C1656" s="2" t="s">
        <v>344</v>
      </c>
      <c r="D1656" s="2" t="s">
        <v>12024</v>
      </c>
      <c r="E1656" s="2" t="s">
        <v>69</v>
      </c>
      <c r="F1656" s="19">
        <v>1</v>
      </c>
      <c r="G1656" s="19">
        <v>241.17</v>
      </c>
      <c r="H1656" s="19">
        <v>19.16</v>
      </c>
      <c r="I1656" s="19">
        <v>-41</v>
      </c>
      <c r="J1656" s="19">
        <v>-58.11</v>
      </c>
      <c r="K1656" s="19" t="s">
        <v>52</v>
      </c>
      <c r="L1656" s="19">
        <v>161.22</v>
      </c>
      <c r="M1656" s="2" t="s">
        <v>51</v>
      </c>
      <c r="N1656" s="2" t="s">
        <v>8026</v>
      </c>
      <c r="O1656" s="2" t="s">
        <v>16655</v>
      </c>
      <c r="P1656" s="2" t="s">
        <v>16656</v>
      </c>
      <c r="Q1656" s="2" t="s">
        <v>53</v>
      </c>
      <c r="R1656" s="19">
        <v>241.17</v>
      </c>
      <c r="S1656" s="19" t="s">
        <v>57</v>
      </c>
      <c r="T1656" s="2" t="s">
        <v>77</v>
      </c>
      <c r="U1656" s="2" t="s">
        <v>16657</v>
      </c>
      <c r="V1656" s="2" t="s">
        <v>16658</v>
      </c>
      <c r="W1656" s="2" t="s">
        <v>16659</v>
      </c>
      <c r="X1656" s="2" t="s">
        <v>53</v>
      </c>
      <c r="Y1656" s="2" t="s">
        <v>16657</v>
      </c>
      <c r="Z1656" s="2" t="s">
        <v>16660</v>
      </c>
      <c r="AA1656" s="2" t="s">
        <v>16661</v>
      </c>
      <c r="AB1656" s="2" t="s">
        <v>12662</v>
      </c>
      <c r="AC1656" s="2" t="s">
        <v>150</v>
      </c>
      <c r="AD1656" s="2" t="s">
        <v>16662</v>
      </c>
      <c r="AE1656" s="2" t="s">
        <v>65</v>
      </c>
      <c r="AF1656" s="2" t="s">
        <v>86</v>
      </c>
      <c r="AG1656" s="2" t="s">
        <v>16663</v>
      </c>
      <c r="AH1656" s="2" t="s">
        <v>16664</v>
      </c>
      <c r="AI1656" s="2" t="s">
        <v>67</v>
      </c>
      <c r="AJ1656" s="2" t="s">
        <v>16665</v>
      </c>
      <c r="AK1656" s="2" t="s">
        <v>53</v>
      </c>
      <c r="AL1656" s="2" t="s">
        <v>53</v>
      </c>
      <c r="AM1656" s="2" t="s">
        <v>53</v>
      </c>
      <c r="AN1656" s="2" t="s">
        <v>53</v>
      </c>
      <c r="AO1656" s="2" t="s">
        <v>53</v>
      </c>
      <c r="AP1656" s="2" t="s">
        <v>53</v>
      </c>
      <c r="AQ1656" s="2" t="s">
        <v>53</v>
      </c>
      <c r="AR1656" s="2" t="s">
        <v>69</v>
      </c>
      <c r="AS1656" s="2" t="s">
        <v>52</v>
      </c>
      <c r="AT1656" s="2" t="s">
        <v>69</v>
      </c>
    </row>
    <row r="1657" spans="1:46" ht="22.5" customHeight="1" x14ac:dyDescent="0.25">
      <c r="A1657" s="18" t="s">
        <v>16666</v>
      </c>
      <c r="B1657" s="2" t="s">
        <v>16667</v>
      </c>
      <c r="C1657" s="2" t="s">
        <v>344</v>
      </c>
      <c r="D1657" s="2" t="s">
        <v>12024</v>
      </c>
      <c r="E1657" s="2" t="s">
        <v>69</v>
      </c>
      <c r="F1657" s="19">
        <v>1</v>
      </c>
      <c r="G1657" s="19">
        <v>189.9</v>
      </c>
      <c r="H1657" s="19">
        <v>29.76</v>
      </c>
      <c r="I1657" s="19">
        <v>-32.28</v>
      </c>
      <c r="J1657" s="19">
        <v>-68.709999999999994</v>
      </c>
      <c r="K1657" s="19" t="s">
        <v>52</v>
      </c>
      <c r="L1657" s="19">
        <v>118.67</v>
      </c>
      <c r="M1657" s="2" t="s">
        <v>53</v>
      </c>
      <c r="N1657" s="2" t="s">
        <v>758</v>
      </c>
      <c r="O1657" s="2" t="s">
        <v>3376</v>
      </c>
      <c r="P1657" s="2" t="s">
        <v>3377</v>
      </c>
      <c r="Q1657" s="2" t="s">
        <v>53</v>
      </c>
      <c r="R1657" s="19">
        <v>189.9</v>
      </c>
      <c r="S1657" s="19" t="s">
        <v>57</v>
      </c>
      <c r="T1657" s="2" t="s">
        <v>58</v>
      </c>
      <c r="U1657" s="2" t="s">
        <v>53</v>
      </c>
      <c r="V1657" s="2" t="s">
        <v>53</v>
      </c>
      <c r="W1657" s="2" t="s">
        <v>53</v>
      </c>
      <c r="X1657" s="2" t="s">
        <v>53</v>
      </c>
      <c r="Y1657" s="2" t="s">
        <v>16668</v>
      </c>
      <c r="Z1657" s="2" t="s">
        <v>16669</v>
      </c>
      <c r="AA1657" s="2" t="s">
        <v>16670</v>
      </c>
      <c r="AB1657" s="2" t="s">
        <v>11457</v>
      </c>
      <c r="AC1657" s="2" t="s">
        <v>182</v>
      </c>
      <c r="AD1657" s="2" t="s">
        <v>16671</v>
      </c>
      <c r="AE1657" s="2" t="s">
        <v>65</v>
      </c>
      <c r="AF1657" s="2" t="s">
        <v>66</v>
      </c>
      <c r="AG1657" s="2" t="s">
        <v>16672</v>
      </c>
      <c r="AH1657" s="2" t="s">
        <v>16673</v>
      </c>
      <c r="AI1657" s="2" t="s">
        <v>67</v>
      </c>
      <c r="AJ1657" s="2" t="s">
        <v>16674</v>
      </c>
      <c r="AK1657" s="2" t="s">
        <v>53</v>
      </c>
      <c r="AL1657" s="2" t="s">
        <v>53</v>
      </c>
      <c r="AM1657" s="2" t="s">
        <v>53</v>
      </c>
      <c r="AN1657" s="2" t="s">
        <v>53</v>
      </c>
      <c r="AO1657" s="2" t="s">
        <v>53</v>
      </c>
      <c r="AP1657" s="2" t="s">
        <v>53</v>
      </c>
      <c r="AQ1657" s="2" t="s">
        <v>53</v>
      </c>
      <c r="AR1657" s="2" t="s">
        <v>69</v>
      </c>
      <c r="AS1657" s="2" t="s">
        <v>52</v>
      </c>
      <c r="AT1657" s="2" t="s">
        <v>69</v>
      </c>
    </row>
    <row r="1658" spans="1:46" ht="22.5" customHeight="1" x14ac:dyDescent="0.25">
      <c r="A1658" s="18" t="s">
        <v>16675</v>
      </c>
      <c r="B1658" s="2" t="s">
        <v>16676</v>
      </c>
      <c r="C1658" s="2" t="s">
        <v>344</v>
      </c>
      <c r="D1658" s="2" t="s">
        <v>16210</v>
      </c>
      <c r="E1658" s="2" t="s">
        <v>69</v>
      </c>
      <c r="F1658" s="19">
        <v>1</v>
      </c>
      <c r="G1658" s="19">
        <v>16.47</v>
      </c>
      <c r="H1658" s="19">
        <v>13.5</v>
      </c>
      <c r="I1658" s="19">
        <v>-8.3000000000000007</v>
      </c>
      <c r="J1658" s="19">
        <v>-13.5</v>
      </c>
      <c r="K1658" s="19" t="s">
        <v>52</v>
      </c>
      <c r="L1658" s="19">
        <v>8.17</v>
      </c>
      <c r="M1658" s="2" t="s">
        <v>53</v>
      </c>
      <c r="N1658" s="2" t="s">
        <v>7441</v>
      </c>
      <c r="O1658" s="2" t="s">
        <v>7442</v>
      </c>
      <c r="P1658" s="2" t="s">
        <v>7443</v>
      </c>
      <c r="Q1658" s="2" t="s">
        <v>53</v>
      </c>
      <c r="R1658" s="19">
        <v>16.47</v>
      </c>
      <c r="S1658" s="19" t="s">
        <v>57</v>
      </c>
      <c r="T1658" s="2" t="s">
        <v>58</v>
      </c>
      <c r="U1658" s="2" t="s">
        <v>53</v>
      </c>
      <c r="V1658" s="2" t="s">
        <v>53</v>
      </c>
      <c r="W1658" s="2" t="s">
        <v>53</v>
      </c>
      <c r="X1658" s="2" t="s">
        <v>53</v>
      </c>
      <c r="Y1658" s="2" t="s">
        <v>16677</v>
      </c>
      <c r="Z1658" s="2" t="s">
        <v>16678</v>
      </c>
      <c r="AA1658" s="2" t="s">
        <v>16679</v>
      </c>
      <c r="AB1658" s="2" t="s">
        <v>504</v>
      </c>
      <c r="AC1658" s="2" t="s">
        <v>84</v>
      </c>
      <c r="AD1658" s="2" t="s">
        <v>16680</v>
      </c>
      <c r="AE1658" s="2" t="s">
        <v>65</v>
      </c>
      <c r="AF1658" s="2" t="s">
        <v>66</v>
      </c>
      <c r="AG1658" s="2" t="s">
        <v>16681</v>
      </c>
      <c r="AH1658" s="2" t="s">
        <v>16682</v>
      </c>
      <c r="AI1658" s="2" t="s">
        <v>67</v>
      </c>
      <c r="AJ1658" s="2" t="s">
        <v>16683</v>
      </c>
      <c r="AK1658" s="2" t="s">
        <v>53</v>
      </c>
      <c r="AL1658" s="2" t="s">
        <v>53</v>
      </c>
      <c r="AM1658" s="2" t="s">
        <v>53</v>
      </c>
      <c r="AN1658" s="2" t="s">
        <v>53</v>
      </c>
      <c r="AO1658" s="2" t="s">
        <v>53</v>
      </c>
      <c r="AP1658" s="2" t="s">
        <v>53</v>
      </c>
      <c r="AQ1658" s="2" t="s">
        <v>53</v>
      </c>
      <c r="AR1658" s="2" t="s">
        <v>69</v>
      </c>
      <c r="AS1658" s="2" t="s">
        <v>52</v>
      </c>
      <c r="AT1658" s="2" t="s">
        <v>69</v>
      </c>
    </row>
    <row r="1659" spans="1:46" ht="22.5" customHeight="1" x14ac:dyDescent="0.25">
      <c r="A1659" s="18" t="s">
        <v>16684</v>
      </c>
      <c r="B1659" s="2" t="s">
        <v>16685</v>
      </c>
      <c r="C1659" s="2" t="s">
        <v>344</v>
      </c>
      <c r="D1659" s="2" t="s">
        <v>12024</v>
      </c>
      <c r="E1659" s="2" t="s">
        <v>69</v>
      </c>
      <c r="F1659" s="19">
        <v>1</v>
      </c>
      <c r="G1659" s="19">
        <v>249.77</v>
      </c>
      <c r="H1659" s="19" t="s">
        <v>52</v>
      </c>
      <c r="I1659" s="19">
        <v>-42.46</v>
      </c>
      <c r="J1659" s="19">
        <v>-21.45</v>
      </c>
      <c r="K1659" s="19" t="s">
        <v>52</v>
      </c>
      <c r="L1659" s="19">
        <v>185.86</v>
      </c>
      <c r="M1659" s="2" t="s">
        <v>53</v>
      </c>
      <c r="N1659" s="2" t="s">
        <v>984</v>
      </c>
      <c r="O1659" s="2" t="s">
        <v>16686</v>
      </c>
      <c r="P1659" s="2" t="s">
        <v>16687</v>
      </c>
      <c r="Q1659" s="2" t="s">
        <v>53</v>
      </c>
      <c r="R1659" s="19">
        <v>249.77</v>
      </c>
      <c r="S1659" s="19" t="s">
        <v>57</v>
      </c>
      <c r="T1659" s="2" t="s">
        <v>77</v>
      </c>
      <c r="U1659" s="2" t="s">
        <v>16688</v>
      </c>
      <c r="V1659" s="2" t="s">
        <v>16689</v>
      </c>
      <c r="W1659" s="2" t="s">
        <v>16690</v>
      </c>
      <c r="X1659" s="2" t="s">
        <v>53</v>
      </c>
      <c r="Y1659" s="2" t="s">
        <v>16688</v>
      </c>
      <c r="Z1659" s="2" t="s">
        <v>16691</v>
      </c>
      <c r="AA1659" s="2" t="s">
        <v>16692</v>
      </c>
      <c r="AB1659" s="2" t="s">
        <v>16693</v>
      </c>
      <c r="AC1659" s="2" t="s">
        <v>84</v>
      </c>
      <c r="AD1659" s="2" t="s">
        <v>16694</v>
      </c>
      <c r="AE1659" s="2" t="s">
        <v>65</v>
      </c>
      <c r="AF1659" s="2" t="s">
        <v>86</v>
      </c>
      <c r="AG1659" s="2" t="s">
        <v>15686</v>
      </c>
      <c r="AH1659" s="2" t="s">
        <v>12415</v>
      </c>
      <c r="AI1659" s="2" t="s">
        <v>67</v>
      </c>
      <c r="AJ1659" s="2" t="s">
        <v>16695</v>
      </c>
      <c r="AK1659" s="2" t="s">
        <v>53</v>
      </c>
      <c r="AL1659" s="2" t="s">
        <v>53</v>
      </c>
      <c r="AM1659" s="2" t="s">
        <v>53</v>
      </c>
      <c r="AN1659" s="2" t="s">
        <v>53</v>
      </c>
      <c r="AO1659" s="2" t="s">
        <v>53</v>
      </c>
      <c r="AP1659" s="2" t="s">
        <v>53</v>
      </c>
      <c r="AQ1659" s="2" t="s">
        <v>53</v>
      </c>
      <c r="AR1659" s="2" t="s">
        <v>69</v>
      </c>
      <c r="AS1659" s="2" t="s">
        <v>52</v>
      </c>
      <c r="AT1659" s="2" t="s">
        <v>69</v>
      </c>
    </row>
    <row r="1660" spans="1:46" ht="22.5" customHeight="1" x14ac:dyDescent="0.25">
      <c r="A1660" s="18" t="s">
        <v>16696</v>
      </c>
      <c r="B1660" s="2" t="s">
        <v>16697</v>
      </c>
      <c r="C1660" s="2" t="s">
        <v>344</v>
      </c>
      <c r="D1660" s="2" t="s">
        <v>12024</v>
      </c>
      <c r="E1660" s="2" t="s">
        <v>69</v>
      </c>
      <c r="F1660" s="19">
        <v>1</v>
      </c>
      <c r="G1660" s="19">
        <v>52.47</v>
      </c>
      <c r="H1660" s="19">
        <v>12.15</v>
      </c>
      <c r="I1660" s="19">
        <v>-14.42</v>
      </c>
      <c r="J1660" s="19">
        <v>-12.15</v>
      </c>
      <c r="K1660" s="19" t="s">
        <v>52</v>
      </c>
      <c r="L1660" s="19">
        <v>38.049999999999997</v>
      </c>
      <c r="M1660" s="2" t="s">
        <v>53</v>
      </c>
      <c r="N1660" s="2" t="s">
        <v>16698</v>
      </c>
      <c r="O1660" s="2" t="s">
        <v>16699</v>
      </c>
      <c r="P1660" s="2" t="s">
        <v>16700</v>
      </c>
      <c r="Q1660" s="2" t="s">
        <v>53</v>
      </c>
      <c r="R1660" s="19">
        <v>52.47</v>
      </c>
      <c r="S1660" s="19" t="s">
        <v>57</v>
      </c>
      <c r="T1660" s="2" t="s">
        <v>77</v>
      </c>
      <c r="U1660" s="2" t="s">
        <v>16701</v>
      </c>
      <c r="V1660" s="2" t="s">
        <v>16702</v>
      </c>
      <c r="W1660" s="2" t="s">
        <v>16703</v>
      </c>
      <c r="X1660" s="2" t="s">
        <v>53</v>
      </c>
      <c r="Y1660" s="2" t="s">
        <v>16701</v>
      </c>
      <c r="Z1660" s="2" t="s">
        <v>16704</v>
      </c>
      <c r="AA1660" s="2" t="s">
        <v>16705</v>
      </c>
      <c r="AB1660" s="2" t="s">
        <v>339</v>
      </c>
      <c r="AC1660" s="2" t="s">
        <v>97</v>
      </c>
      <c r="AD1660" s="2" t="s">
        <v>16706</v>
      </c>
      <c r="AE1660" s="2" t="s">
        <v>65</v>
      </c>
      <c r="AF1660" s="2" t="s">
        <v>86</v>
      </c>
      <c r="AG1660" s="2" t="s">
        <v>15202</v>
      </c>
      <c r="AH1660" s="2" t="s">
        <v>16707</v>
      </c>
      <c r="AI1660" s="2" t="s">
        <v>67</v>
      </c>
      <c r="AJ1660" s="2" t="s">
        <v>16708</v>
      </c>
      <c r="AK1660" s="2" t="s">
        <v>53</v>
      </c>
      <c r="AL1660" s="2" t="s">
        <v>53</v>
      </c>
      <c r="AM1660" s="2" t="s">
        <v>53</v>
      </c>
      <c r="AN1660" s="2" t="s">
        <v>53</v>
      </c>
      <c r="AO1660" s="2" t="s">
        <v>53</v>
      </c>
      <c r="AP1660" s="2" t="s">
        <v>53</v>
      </c>
      <c r="AQ1660" s="2" t="s">
        <v>53</v>
      </c>
      <c r="AR1660" s="2" t="s">
        <v>69</v>
      </c>
      <c r="AS1660" s="2" t="s">
        <v>52</v>
      </c>
      <c r="AT1660" s="2" t="s">
        <v>69</v>
      </c>
    </row>
    <row r="1661" spans="1:46" ht="22.5" customHeight="1" x14ac:dyDescent="0.25">
      <c r="A1661" s="18" t="s">
        <v>16709</v>
      </c>
      <c r="B1661" s="2" t="s">
        <v>16710</v>
      </c>
      <c r="C1661" s="2" t="s">
        <v>344</v>
      </c>
      <c r="D1661" s="2" t="s">
        <v>16210</v>
      </c>
      <c r="E1661" s="2" t="s">
        <v>69</v>
      </c>
      <c r="F1661" s="19">
        <v>1</v>
      </c>
      <c r="G1661" s="19">
        <v>54.87</v>
      </c>
      <c r="H1661" s="19">
        <v>18.899999999999999</v>
      </c>
      <c r="I1661" s="19">
        <v>-12.08</v>
      </c>
      <c r="J1661" s="19">
        <v>-18.899999999999999</v>
      </c>
      <c r="K1661" s="19" t="s">
        <v>52</v>
      </c>
      <c r="L1661" s="19">
        <v>42.79</v>
      </c>
      <c r="M1661" s="2" t="s">
        <v>51</v>
      </c>
      <c r="N1661" s="2" t="s">
        <v>309</v>
      </c>
      <c r="O1661" s="2" t="s">
        <v>390</v>
      </c>
      <c r="P1661" s="2" t="s">
        <v>311</v>
      </c>
      <c r="Q1661" s="2" t="s">
        <v>53</v>
      </c>
      <c r="R1661" s="19">
        <v>54.87</v>
      </c>
      <c r="S1661" s="19" t="s">
        <v>161</v>
      </c>
      <c r="T1661" s="2" t="s">
        <v>58</v>
      </c>
      <c r="U1661" s="2" t="s">
        <v>53</v>
      </c>
      <c r="V1661" s="2" t="s">
        <v>53</v>
      </c>
      <c r="W1661" s="2" t="s">
        <v>53</v>
      </c>
      <c r="X1661" s="2" t="s">
        <v>53</v>
      </c>
      <c r="Y1661" s="2" t="s">
        <v>16711</v>
      </c>
      <c r="Z1661" s="2" t="s">
        <v>16712</v>
      </c>
      <c r="AA1661" s="2" t="s">
        <v>16713</v>
      </c>
      <c r="AB1661" s="2" t="s">
        <v>16714</v>
      </c>
      <c r="AC1661" s="2" t="s">
        <v>97</v>
      </c>
      <c r="AD1661" s="2" t="s">
        <v>16715</v>
      </c>
      <c r="AE1661" s="2" t="s">
        <v>65</v>
      </c>
      <c r="AF1661" s="2" t="s">
        <v>66</v>
      </c>
      <c r="AG1661" s="2" t="s">
        <v>16716</v>
      </c>
      <c r="AH1661" s="2" t="s">
        <v>16717</v>
      </c>
      <c r="AI1661" s="2" t="s">
        <v>67</v>
      </c>
      <c r="AJ1661" s="2" t="s">
        <v>16718</v>
      </c>
      <c r="AK1661" s="2" t="s">
        <v>53</v>
      </c>
      <c r="AL1661" s="2" t="s">
        <v>53</v>
      </c>
      <c r="AM1661" s="2" t="s">
        <v>53</v>
      </c>
      <c r="AN1661" s="2" t="s">
        <v>53</v>
      </c>
      <c r="AO1661" s="2" t="s">
        <v>53</v>
      </c>
      <c r="AP1661" s="2" t="s">
        <v>53</v>
      </c>
      <c r="AQ1661" s="2" t="s">
        <v>53</v>
      </c>
      <c r="AR1661" s="2" t="s">
        <v>69</v>
      </c>
      <c r="AS1661" s="2" t="s">
        <v>52</v>
      </c>
      <c r="AT1661" s="2" t="s">
        <v>69</v>
      </c>
    </row>
    <row r="1662" spans="1:46" ht="22.5" customHeight="1" x14ac:dyDescent="0.25">
      <c r="A1662" s="18" t="s">
        <v>16719</v>
      </c>
      <c r="B1662" s="2" t="s">
        <v>16720</v>
      </c>
      <c r="C1662" s="2" t="s">
        <v>344</v>
      </c>
      <c r="D1662" s="2" t="s">
        <v>10713</v>
      </c>
      <c r="E1662" s="2" t="s">
        <v>69</v>
      </c>
      <c r="F1662" s="19">
        <v>1</v>
      </c>
      <c r="G1662" s="19">
        <v>67.42</v>
      </c>
      <c r="H1662" s="19">
        <v>8.8000000000000007</v>
      </c>
      <c r="I1662" s="19">
        <v>-16.96</v>
      </c>
      <c r="J1662" s="19">
        <v>-8.8000000000000007</v>
      </c>
      <c r="K1662" s="19" t="s">
        <v>52</v>
      </c>
      <c r="L1662" s="19">
        <v>50.46</v>
      </c>
      <c r="M1662" s="2" t="s">
        <v>53</v>
      </c>
      <c r="N1662" s="2" t="s">
        <v>687</v>
      </c>
      <c r="O1662" s="2" t="s">
        <v>688</v>
      </c>
      <c r="P1662" s="2" t="s">
        <v>689</v>
      </c>
      <c r="Q1662" s="2" t="s">
        <v>53</v>
      </c>
      <c r="R1662" s="19">
        <v>67.42</v>
      </c>
      <c r="S1662" s="19" t="s">
        <v>57</v>
      </c>
      <c r="T1662" s="2" t="s">
        <v>58</v>
      </c>
      <c r="U1662" s="2" t="s">
        <v>53</v>
      </c>
      <c r="V1662" s="2" t="s">
        <v>53</v>
      </c>
      <c r="W1662" s="2" t="s">
        <v>53</v>
      </c>
      <c r="X1662" s="2" t="s">
        <v>53</v>
      </c>
      <c r="Y1662" s="2" t="s">
        <v>16721</v>
      </c>
      <c r="Z1662" s="2" t="s">
        <v>16722</v>
      </c>
      <c r="AA1662" s="2" t="s">
        <v>16723</v>
      </c>
      <c r="AB1662" s="2" t="s">
        <v>728</v>
      </c>
      <c r="AC1662" s="2" t="s">
        <v>182</v>
      </c>
      <c r="AD1662" s="2" t="s">
        <v>16724</v>
      </c>
      <c r="AE1662" s="2" t="s">
        <v>65</v>
      </c>
      <c r="AF1662" s="2" t="s">
        <v>66</v>
      </c>
      <c r="AG1662" s="2" t="s">
        <v>11601</v>
      </c>
      <c r="AH1662" s="2" t="s">
        <v>16725</v>
      </c>
      <c r="AI1662" s="2" t="s">
        <v>67</v>
      </c>
      <c r="AJ1662" s="2" t="s">
        <v>16726</v>
      </c>
      <c r="AK1662" s="2" t="s">
        <v>53</v>
      </c>
      <c r="AL1662" s="2" t="s">
        <v>53</v>
      </c>
      <c r="AM1662" s="2" t="s">
        <v>53</v>
      </c>
      <c r="AN1662" s="2" t="s">
        <v>53</v>
      </c>
      <c r="AO1662" s="2" t="s">
        <v>53</v>
      </c>
      <c r="AP1662" s="2" t="s">
        <v>53</v>
      </c>
      <c r="AQ1662" s="2" t="s">
        <v>53</v>
      </c>
      <c r="AR1662" s="2" t="s">
        <v>69</v>
      </c>
      <c r="AS1662" s="2" t="s">
        <v>52</v>
      </c>
      <c r="AT1662" s="2" t="s">
        <v>69</v>
      </c>
    </row>
    <row r="1663" spans="1:46" ht="22.5" customHeight="1" x14ac:dyDescent="0.25">
      <c r="A1663" s="18" t="s">
        <v>16727</v>
      </c>
      <c r="B1663" s="2" t="s">
        <v>16728</v>
      </c>
      <c r="C1663" s="2" t="s">
        <v>344</v>
      </c>
      <c r="D1663" s="2" t="s">
        <v>12024</v>
      </c>
      <c r="E1663" s="2" t="s">
        <v>69</v>
      </c>
      <c r="F1663" s="19">
        <v>1</v>
      </c>
      <c r="G1663" s="19">
        <v>44.05</v>
      </c>
      <c r="H1663" s="19">
        <v>30</v>
      </c>
      <c r="I1663" s="19">
        <v>-12.99</v>
      </c>
      <c r="J1663" s="19">
        <v>-30</v>
      </c>
      <c r="K1663" s="19" t="s">
        <v>52</v>
      </c>
      <c r="L1663" s="19">
        <v>31.06</v>
      </c>
      <c r="M1663" s="2" t="s">
        <v>51</v>
      </c>
      <c r="N1663" s="2" t="s">
        <v>892</v>
      </c>
      <c r="O1663" s="2" t="s">
        <v>16451</v>
      </c>
      <c r="P1663" s="2" t="s">
        <v>16452</v>
      </c>
      <c r="Q1663" s="2" t="s">
        <v>53</v>
      </c>
      <c r="R1663" s="19">
        <v>44.05</v>
      </c>
      <c r="S1663" s="19" t="s">
        <v>57</v>
      </c>
      <c r="T1663" s="2" t="s">
        <v>77</v>
      </c>
      <c r="U1663" s="2" t="s">
        <v>16729</v>
      </c>
      <c r="V1663" s="2" t="s">
        <v>16730</v>
      </c>
      <c r="W1663" s="2" t="s">
        <v>16731</v>
      </c>
      <c r="X1663" s="2" t="s">
        <v>53</v>
      </c>
      <c r="Y1663" s="2" t="s">
        <v>16729</v>
      </c>
      <c r="Z1663" s="2" t="s">
        <v>16732</v>
      </c>
      <c r="AA1663" s="2" t="s">
        <v>16733</v>
      </c>
      <c r="AB1663" s="2" t="s">
        <v>149</v>
      </c>
      <c r="AC1663" s="2" t="s">
        <v>150</v>
      </c>
      <c r="AD1663" s="2" t="s">
        <v>16734</v>
      </c>
      <c r="AE1663" s="2" t="s">
        <v>65</v>
      </c>
      <c r="AF1663" s="2" t="s">
        <v>86</v>
      </c>
      <c r="AG1663" s="2" t="s">
        <v>16735</v>
      </c>
      <c r="AH1663" s="2" t="s">
        <v>14619</v>
      </c>
      <c r="AI1663" s="2" t="s">
        <v>67</v>
      </c>
      <c r="AJ1663" s="2" t="s">
        <v>16736</v>
      </c>
      <c r="AK1663" s="2" t="s">
        <v>53</v>
      </c>
      <c r="AL1663" s="2" t="s">
        <v>53</v>
      </c>
      <c r="AM1663" s="2" t="s">
        <v>53</v>
      </c>
      <c r="AN1663" s="2" t="s">
        <v>53</v>
      </c>
      <c r="AO1663" s="2" t="s">
        <v>53</v>
      </c>
      <c r="AP1663" s="2" t="s">
        <v>53</v>
      </c>
      <c r="AQ1663" s="2" t="s">
        <v>53</v>
      </c>
      <c r="AR1663" s="2" t="s">
        <v>69</v>
      </c>
      <c r="AS1663" s="2" t="s">
        <v>52</v>
      </c>
      <c r="AT1663" s="2" t="s">
        <v>69</v>
      </c>
    </row>
    <row r="1664" spans="1:46" ht="22.5" customHeight="1" x14ac:dyDescent="0.25">
      <c r="A1664" s="18" t="s">
        <v>16737</v>
      </c>
      <c r="B1664" s="2" t="s">
        <v>16738</v>
      </c>
      <c r="C1664" s="2" t="s">
        <v>344</v>
      </c>
      <c r="D1664" s="2" t="s">
        <v>16210</v>
      </c>
      <c r="E1664" s="2" t="s">
        <v>69</v>
      </c>
      <c r="F1664" s="19">
        <v>1</v>
      </c>
      <c r="G1664" s="19">
        <v>70.81</v>
      </c>
      <c r="H1664" s="19">
        <v>9.9</v>
      </c>
      <c r="I1664" s="19">
        <v>-14</v>
      </c>
      <c r="J1664" s="19">
        <v>-9.9</v>
      </c>
      <c r="K1664" s="19" t="s">
        <v>52</v>
      </c>
      <c r="L1664" s="19">
        <v>56.81</v>
      </c>
      <c r="M1664" s="2" t="s">
        <v>51</v>
      </c>
      <c r="N1664" s="2" t="s">
        <v>589</v>
      </c>
      <c r="O1664" s="2" t="s">
        <v>590</v>
      </c>
      <c r="P1664" s="2" t="s">
        <v>591</v>
      </c>
      <c r="Q1664" s="2" t="s">
        <v>53</v>
      </c>
      <c r="R1664" s="19">
        <v>70.81</v>
      </c>
      <c r="S1664" s="19" t="s">
        <v>161</v>
      </c>
      <c r="T1664" s="2" t="s">
        <v>58</v>
      </c>
      <c r="U1664" s="2" t="s">
        <v>53</v>
      </c>
      <c r="V1664" s="2" t="s">
        <v>53</v>
      </c>
      <c r="W1664" s="2" t="s">
        <v>53</v>
      </c>
      <c r="X1664" s="2" t="s">
        <v>53</v>
      </c>
      <c r="Y1664" s="2" t="s">
        <v>16739</v>
      </c>
      <c r="Z1664" s="2" t="s">
        <v>16740</v>
      </c>
      <c r="AA1664" s="2" t="s">
        <v>16741</v>
      </c>
      <c r="AB1664" s="2" t="s">
        <v>124</v>
      </c>
      <c r="AC1664" s="2" t="s">
        <v>124</v>
      </c>
      <c r="AD1664" s="2" t="s">
        <v>16742</v>
      </c>
      <c r="AE1664" s="2" t="s">
        <v>65</v>
      </c>
      <c r="AF1664" s="2" t="s">
        <v>66</v>
      </c>
      <c r="AG1664" s="2" t="s">
        <v>16743</v>
      </c>
      <c r="AH1664" s="2" t="s">
        <v>16744</v>
      </c>
      <c r="AI1664" s="2" t="s">
        <v>67</v>
      </c>
      <c r="AJ1664" s="2" t="s">
        <v>16745</v>
      </c>
      <c r="AK1664" s="2" t="s">
        <v>53</v>
      </c>
      <c r="AL1664" s="2" t="s">
        <v>53</v>
      </c>
      <c r="AM1664" s="2" t="s">
        <v>53</v>
      </c>
      <c r="AN1664" s="2" t="s">
        <v>53</v>
      </c>
      <c r="AO1664" s="2" t="s">
        <v>53</v>
      </c>
      <c r="AP1664" s="2" t="s">
        <v>53</v>
      </c>
      <c r="AQ1664" s="2" t="s">
        <v>53</v>
      </c>
      <c r="AR1664" s="2" t="s">
        <v>69</v>
      </c>
      <c r="AS1664" s="2" t="s">
        <v>52</v>
      </c>
      <c r="AT1664" s="2" t="s">
        <v>69</v>
      </c>
    </row>
    <row r="1665" spans="1:46" ht="22.5" customHeight="1" x14ac:dyDescent="0.25">
      <c r="A1665" s="18" t="s">
        <v>16746</v>
      </c>
      <c r="B1665" s="2" t="s">
        <v>16747</v>
      </c>
      <c r="C1665" s="2" t="s">
        <v>344</v>
      </c>
      <c r="D1665" s="2" t="s">
        <v>16210</v>
      </c>
      <c r="E1665" s="2" t="s">
        <v>69</v>
      </c>
      <c r="F1665" s="19">
        <v>1</v>
      </c>
      <c r="G1665" s="19">
        <v>49.9</v>
      </c>
      <c r="H1665" s="19">
        <v>7.54</v>
      </c>
      <c r="I1665" s="19">
        <v>-13.98</v>
      </c>
      <c r="J1665" s="19">
        <v>-7.54</v>
      </c>
      <c r="K1665" s="19" t="s">
        <v>52</v>
      </c>
      <c r="L1665" s="19">
        <v>35.92</v>
      </c>
      <c r="M1665" s="2" t="s">
        <v>53</v>
      </c>
      <c r="N1665" s="2" t="s">
        <v>199</v>
      </c>
      <c r="O1665" s="2" t="s">
        <v>2106</v>
      </c>
      <c r="P1665" s="2" t="s">
        <v>2107</v>
      </c>
      <c r="Q1665" s="2" t="s">
        <v>53</v>
      </c>
      <c r="R1665" s="19">
        <v>49.9</v>
      </c>
      <c r="S1665" s="19" t="s">
        <v>57</v>
      </c>
      <c r="T1665" s="2" t="s">
        <v>58</v>
      </c>
      <c r="U1665" s="2" t="s">
        <v>53</v>
      </c>
      <c r="V1665" s="2" t="s">
        <v>53</v>
      </c>
      <c r="W1665" s="2" t="s">
        <v>53</v>
      </c>
      <c r="X1665" s="2" t="s">
        <v>53</v>
      </c>
      <c r="Y1665" s="2" t="s">
        <v>16748</v>
      </c>
      <c r="Z1665" s="2" t="s">
        <v>16749</v>
      </c>
      <c r="AA1665" s="2" t="s">
        <v>16750</v>
      </c>
      <c r="AB1665" s="2" t="s">
        <v>2574</v>
      </c>
      <c r="AC1665" s="2" t="s">
        <v>124</v>
      </c>
      <c r="AD1665" s="2" t="s">
        <v>16751</v>
      </c>
      <c r="AE1665" s="2" t="s">
        <v>65</v>
      </c>
      <c r="AF1665" s="2" t="s">
        <v>66</v>
      </c>
      <c r="AG1665" s="2" t="s">
        <v>16752</v>
      </c>
      <c r="AH1665" s="2" t="s">
        <v>16753</v>
      </c>
      <c r="AI1665" s="2" t="s">
        <v>67</v>
      </c>
      <c r="AJ1665" s="2" t="s">
        <v>16754</v>
      </c>
      <c r="AK1665" s="2" t="s">
        <v>53</v>
      </c>
      <c r="AL1665" s="2" t="s">
        <v>53</v>
      </c>
      <c r="AM1665" s="2" t="s">
        <v>53</v>
      </c>
      <c r="AN1665" s="2" t="s">
        <v>53</v>
      </c>
      <c r="AO1665" s="2" t="s">
        <v>53</v>
      </c>
      <c r="AP1665" s="2" t="s">
        <v>53</v>
      </c>
      <c r="AQ1665" s="2" t="s">
        <v>53</v>
      </c>
      <c r="AR1665" s="2" t="s">
        <v>69</v>
      </c>
      <c r="AS1665" s="2" t="s">
        <v>52</v>
      </c>
      <c r="AT1665" s="2" t="s">
        <v>69</v>
      </c>
    </row>
    <row r="1666" spans="1:46" ht="22.5" customHeight="1" x14ac:dyDescent="0.25">
      <c r="A1666" s="18" t="s">
        <v>16755</v>
      </c>
      <c r="B1666" s="2" t="s">
        <v>16756</v>
      </c>
      <c r="C1666" s="2" t="s">
        <v>344</v>
      </c>
      <c r="D1666" s="2" t="s">
        <v>14978</v>
      </c>
      <c r="E1666" s="2" t="s">
        <v>69</v>
      </c>
      <c r="F1666" s="19">
        <v>1</v>
      </c>
      <c r="G1666" s="19">
        <v>20.5</v>
      </c>
      <c r="H1666" s="19">
        <v>5.45</v>
      </c>
      <c r="I1666" s="19">
        <v>-7.96</v>
      </c>
      <c r="J1666" s="19">
        <v>-5.45</v>
      </c>
      <c r="K1666" s="19" t="s">
        <v>52</v>
      </c>
      <c r="L1666" s="19">
        <v>12.54</v>
      </c>
      <c r="M1666" s="2" t="s">
        <v>53</v>
      </c>
      <c r="N1666" s="2" t="s">
        <v>498</v>
      </c>
      <c r="O1666" s="2" t="s">
        <v>3086</v>
      </c>
      <c r="P1666" s="2" t="s">
        <v>500</v>
      </c>
      <c r="Q1666" s="2" t="s">
        <v>53</v>
      </c>
      <c r="R1666" s="19">
        <v>20.5</v>
      </c>
      <c r="S1666" s="19" t="s">
        <v>161</v>
      </c>
      <c r="T1666" s="2" t="s">
        <v>58</v>
      </c>
      <c r="U1666" s="2" t="s">
        <v>53</v>
      </c>
      <c r="V1666" s="2" t="s">
        <v>53</v>
      </c>
      <c r="W1666" s="2" t="s">
        <v>53</v>
      </c>
      <c r="X1666" s="2" t="s">
        <v>53</v>
      </c>
      <c r="Y1666" s="2" t="s">
        <v>16757</v>
      </c>
      <c r="Z1666" s="2" t="s">
        <v>16758</v>
      </c>
      <c r="AA1666" s="2" t="s">
        <v>16759</v>
      </c>
      <c r="AB1666" s="2" t="s">
        <v>1634</v>
      </c>
      <c r="AC1666" s="2" t="s">
        <v>124</v>
      </c>
      <c r="AD1666" s="2" t="s">
        <v>16760</v>
      </c>
      <c r="AE1666" s="2" t="s">
        <v>65</v>
      </c>
      <c r="AF1666" s="2" t="s">
        <v>66</v>
      </c>
      <c r="AG1666" s="2" t="s">
        <v>16761</v>
      </c>
      <c r="AH1666" s="2" t="s">
        <v>16762</v>
      </c>
      <c r="AI1666" s="2" t="s">
        <v>67</v>
      </c>
      <c r="AJ1666" s="2" t="s">
        <v>16763</v>
      </c>
      <c r="AK1666" s="2" t="s">
        <v>53</v>
      </c>
      <c r="AL1666" s="2" t="s">
        <v>53</v>
      </c>
      <c r="AM1666" s="2" t="s">
        <v>53</v>
      </c>
      <c r="AN1666" s="2" t="s">
        <v>53</v>
      </c>
      <c r="AO1666" s="2" t="s">
        <v>53</v>
      </c>
      <c r="AP1666" s="2" t="s">
        <v>53</v>
      </c>
      <c r="AQ1666" s="2" t="s">
        <v>53</v>
      </c>
      <c r="AR1666" s="2" t="s">
        <v>69</v>
      </c>
      <c r="AS1666" s="2" t="s">
        <v>52</v>
      </c>
      <c r="AT1666" s="2" t="s">
        <v>69</v>
      </c>
    </row>
    <row r="1667" spans="1:46" ht="22.5" customHeight="1" x14ac:dyDescent="0.25">
      <c r="A1667" s="18" t="s">
        <v>16764</v>
      </c>
      <c r="B1667" s="2" t="s">
        <v>16756</v>
      </c>
      <c r="C1667" s="2" t="s">
        <v>344</v>
      </c>
      <c r="D1667" s="2" t="s">
        <v>12024</v>
      </c>
      <c r="E1667" s="2" t="s">
        <v>51</v>
      </c>
      <c r="F1667" s="19">
        <v>1</v>
      </c>
      <c r="G1667" s="19">
        <v>54.87</v>
      </c>
      <c r="H1667" s="19" t="s">
        <v>52</v>
      </c>
      <c r="I1667" s="19">
        <v>-12.08</v>
      </c>
      <c r="J1667" s="19" t="s">
        <v>52</v>
      </c>
      <c r="K1667" s="19" t="s">
        <v>52</v>
      </c>
      <c r="L1667" s="19">
        <v>42.79</v>
      </c>
      <c r="M1667" s="2" t="s">
        <v>53</v>
      </c>
      <c r="N1667" s="2" t="s">
        <v>309</v>
      </c>
      <c r="O1667" s="2" t="s">
        <v>390</v>
      </c>
      <c r="P1667" s="2" t="s">
        <v>311</v>
      </c>
      <c r="Q1667" s="2" t="s">
        <v>53</v>
      </c>
      <c r="R1667" s="19">
        <v>54.87</v>
      </c>
      <c r="S1667" s="19" t="s">
        <v>161</v>
      </c>
      <c r="T1667" s="2" t="s">
        <v>58</v>
      </c>
      <c r="U1667" s="2" t="s">
        <v>53</v>
      </c>
      <c r="V1667" s="2" t="s">
        <v>53</v>
      </c>
      <c r="W1667" s="2" t="s">
        <v>53</v>
      </c>
      <c r="X1667" s="2" t="s">
        <v>53</v>
      </c>
      <c r="Y1667" s="2" t="s">
        <v>16765</v>
      </c>
      <c r="Z1667" s="2" t="s">
        <v>16766</v>
      </c>
      <c r="AA1667" s="2" t="s">
        <v>16767</v>
      </c>
      <c r="AB1667" s="2" t="s">
        <v>15528</v>
      </c>
      <c r="AC1667" s="2" t="s">
        <v>182</v>
      </c>
      <c r="AD1667" s="2" t="s">
        <v>15529</v>
      </c>
      <c r="AE1667" s="2" t="s">
        <v>65</v>
      </c>
      <c r="AF1667" s="2" t="s">
        <v>66</v>
      </c>
      <c r="AG1667" s="2" t="s">
        <v>16768</v>
      </c>
      <c r="AH1667" s="2" t="s">
        <v>12081</v>
      </c>
      <c r="AI1667" s="2" t="s">
        <v>67</v>
      </c>
      <c r="AJ1667" s="2" t="s">
        <v>16769</v>
      </c>
      <c r="AK1667" s="2" t="s">
        <v>53</v>
      </c>
      <c r="AL1667" s="2" t="s">
        <v>53</v>
      </c>
      <c r="AM1667" s="2" t="s">
        <v>53</v>
      </c>
      <c r="AN1667" s="2" t="s">
        <v>53</v>
      </c>
      <c r="AO1667" s="2" t="s">
        <v>53</v>
      </c>
      <c r="AP1667" s="2" t="s">
        <v>53</v>
      </c>
      <c r="AQ1667" s="2" t="s">
        <v>53</v>
      </c>
      <c r="AR1667" s="2" t="s">
        <v>69</v>
      </c>
      <c r="AS1667" s="2" t="s">
        <v>52</v>
      </c>
      <c r="AT1667" s="2" t="s">
        <v>69</v>
      </c>
    </row>
    <row r="1668" spans="1:46" ht="22.5" customHeight="1" x14ac:dyDescent="0.25">
      <c r="A1668" s="18" t="s">
        <v>16770</v>
      </c>
      <c r="B1668" s="2" t="s">
        <v>16771</v>
      </c>
      <c r="C1668" s="2" t="s">
        <v>115</v>
      </c>
      <c r="D1668" s="2" t="s">
        <v>5188</v>
      </c>
      <c r="E1668" s="2" t="s">
        <v>51</v>
      </c>
      <c r="F1668" s="19">
        <v>1</v>
      </c>
      <c r="G1668" s="19">
        <v>99</v>
      </c>
      <c r="H1668" s="19" t="s">
        <v>52</v>
      </c>
      <c r="I1668" s="19">
        <v>-16.829999999999998</v>
      </c>
      <c r="J1668" s="19">
        <v>-20.45</v>
      </c>
      <c r="K1668" s="19" t="s">
        <v>52</v>
      </c>
      <c r="L1668" s="19">
        <v>61.72</v>
      </c>
      <c r="M1668" s="2" t="s">
        <v>51</v>
      </c>
      <c r="N1668" s="2" t="s">
        <v>1247</v>
      </c>
      <c r="O1668" s="2" t="s">
        <v>1248</v>
      </c>
      <c r="P1668" s="2" t="s">
        <v>1249</v>
      </c>
      <c r="Q1668" s="2" t="s">
        <v>53</v>
      </c>
      <c r="R1668" s="19">
        <v>99</v>
      </c>
      <c r="S1668" s="19" t="s">
        <v>57</v>
      </c>
      <c r="T1668" s="2" t="s">
        <v>58</v>
      </c>
      <c r="U1668" s="2" t="s">
        <v>53</v>
      </c>
      <c r="V1668" s="2" t="s">
        <v>53</v>
      </c>
      <c r="W1668" s="2" t="s">
        <v>53</v>
      </c>
      <c r="X1668" s="2" t="s">
        <v>53</v>
      </c>
      <c r="Y1668" s="2" t="s">
        <v>16772</v>
      </c>
      <c r="Z1668" s="2" t="s">
        <v>16773</v>
      </c>
      <c r="AA1668" s="2" t="s">
        <v>16774</v>
      </c>
      <c r="AB1668" s="2" t="s">
        <v>4980</v>
      </c>
      <c r="AC1668" s="2" t="s">
        <v>4981</v>
      </c>
      <c r="AD1668" s="2" t="s">
        <v>16775</v>
      </c>
      <c r="AE1668" s="2" t="s">
        <v>65</v>
      </c>
      <c r="AF1668" s="2" t="s">
        <v>66</v>
      </c>
      <c r="AG1668" s="2" t="s">
        <v>16776</v>
      </c>
      <c r="AH1668" s="2" t="s">
        <v>53</v>
      </c>
      <c r="AI1668" s="2" t="s">
        <v>4782</v>
      </c>
      <c r="AJ1668" s="2" t="s">
        <v>16777</v>
      </c>
      <c r="AK1668" s="2" t="s">
        <v>16778</v>
      </c>
      <c r="AL1668" s="2" t="s">
        <v>53</v>
      </c>
      <c r="AM1668" s="2" t="s">
        <v>53</v>
      </c>
      <c r="AN1668" s="2" t="s">
        <v>53</v>
      </c>
      <c r="AO1668" s="2" t="s">
        <v>53</v>
      </c>
      <c r="AP1668" s="2" t="s">
        <v>53</v>
      </c>
      <c r="AQ1668" s="2" t="s">
        <v>53</v>
      </c>
      <c r="AR1668" s="2" t="s">
        <v>69</v>
      </c>
      <c r="AS1668" s="2" t="s">
        <v>52</v>
      </c>
      <c r="AT1668" s="2" t="s">
        <v>69</v>
      </c>
    </row>
    <row r="1669" spans="1:46" ht="22.5" customHeight="1" x14ac:dyDescent="0.25">
      <c r="A1669" s="18" t="s">
        <v>16779</v>
      </c>
      <c r="B1669" s="2" t="s">
        <v>16780</v>
      </c>
      <c r="C1669" s="2" t="s">
        <v>344</v>
      </c>
      <c r="D1669" s="2" t="s">
        <v>16210</v>
      </c>
      <c r="E1669" s="2" t="s">
        <v>69</v>
      </c>
      <c r="F1669" s="19">
        <v>1</v>
      </c>
      <c r="G1669" s="19">
        <v>47.9</v>
      </c>
      <c r="H1669" s="19">
        <v>12.15</v>
      </c>
      <c r="I1669" s="19">
        <v>-13.64</v>
      </c>
      <c r="J1669" s="19">
        <v>-12.15</v>
      </c>
      <c r="K1669" s="19" t="s">
        <v>52</v>
      </c>
      <c r="L1669" s="19">
        <v>34.26</v>
      </c>
      <c r="M1669" s="2" t="s">
        <v>51</v>
      </c>
      <c r="N1669" s="2" t="s">
        <v>2726</v>
      </c>
      <c r="O1669" s="2" t="s">
        <v>2727</v>
      </c>
      <c r="P1669" s="2" t="s">
        <v>2728</v>
      </c>
      <c r="Q1669" s="2" t="s">
        <v>53</v>
      </c>
      <c r="R1669" s="19">
        <v>47.9</v>
      </c>
      <c r="S1669" s="19" t="s">
        <v>57</v>
      </c>
      <c r="T1669" s="2" t="s">
        <v>58</v>
      </c>
      <c r="U1669" s="2" t="s">
        <v>53</v>
      </c>
      <c r="V1669" s="2" t="s">
        <v>53</v>
      </c>
      <c r="W1669" s="2" t="s">
        <v>53</v>
      </c>
      <c r="X1669" s="2" t="s">
        <v>53</v>
      </c>
      <c r="Y1669" s="2" t="s">
        <v>16781</v>
      </c>
      <c r="Z1669" s="2" t="s">
        <v>16782</v>
      </c>
      <c r="AA1669" s="2" t="s">
        <v>16783</v>
      </c>
      <c r="AB1669" s="2" t="s">
        <v>16784</v>
      </c>
      <c r="AC1669" s="2" t="s">
        <v>124</v>
      </c>
      <c r="AD1669" s="2" t="s">
        <v>16785</v>
      </c>
      <c r="AE1669" s="2" t="s">
        <v>65</v>
      </c>
      <c r="AF1669" s="2" t="s">
        <v>66</v>
      </c>
      <c r="AG1669" s="2" t="s">
        <v>16786</v>
      </c>
      <c r="AH1669" s="2" t="s">
        <v>16787</v>
      </c>
      <c r="AI1669" s="2" t="s">
        <v>67</v>
      </c>
      <c r="AJ1669" s="2" t="s">
        <v>16788</v>
      </c>
      <c r="AK1669" s="2" t="s">
        <v>53</v>
      </c>
      <c r="AL1669" s="2" t="s">
        <v>53</v>
      </c>
      <c r="AM1669" s="2" t="s">
        <v>53</v>
      </c>
      <c r="AN1669" s="2" t="s">
        <v>53</v>
      </c>
      <c r="AO1669" s="2" t="s">
        <v>53</v>
      </c>
      <c r="AP1669" s="2" t="s">
        <v>53</v>
      </c>
      <c r="AQ1669" s="2" t="s">
        <v>53</v>
      </c>
      <c r="AR1669" s="2" t="s">
        <v>69</v>
      </c>
      <c r="AS1669" s="2" t="s">
        <v>52</v>
      </c>
      <c r="AT1669" s="2" t="s">
        <v>69</v>
      </c>
    </row>
    <row r="1670" spans="1:46" ht="22.5" customHeight="1" x14ac:dyDescent="0.25">
      <c r="A1670" s="18" t="s">
        <v>16789</v>
      </c>
      <c r="B1670" s="2" t="s">
        <v>16790</v>
      </c>
      <c r="C1670" s="2" t="s">
        <v>344</v>
      </c>
      <c r="D1670" s="2" t="s">
        <v>14978</v>
      </c>
      <c r="E1670" s="2" t="s">
        <v>69</v>
      </c>
      <c r="F1670" s="19">
        <v>1</v>
      </c>
      <c r="G1670" s="19">
        <v>65.989999999999995</v>
      </c>
      <c r="H1670" s="19">
        <v>17.43</v>
      </c>
      <c r="I1670" s="19">
        <v>-16.72</v>
      </c>
      <c r="J1670" s="19">
        <v>-17.43</v>
      </c>
      <c r="K1670" s="19" t="s">
        <v>52</v>
      </c>
      <c r="L1670" s="19">
        <v>49.27</v>
      </c>
      <c r="M1670" s="2" t="s">
        <v>51</v>
      </c>
      <c r="N1670" s="2" t="s">
        <v>1967</v>
      </c>
      <c r="O1670" s="2" t="s">
        <v>1968</v>
      </c>
      <c r="P1670" s="2" t="s">
        <v>1969</v>
      </c>
      <c r="Q1670" s="2" t="s">
        <v>53</v>
      </c>
      <c r="R1670" s="19">
        <v>65.989999999999995</v>
      </c>
      <c r="S1670" s="19" t="s">
        <v>57</v>
      </c>
      <c r="T1670" s="2" t="s">
        <v>58</v>
      </c>
      <c r="U1670" s="2" t="s">
        <v>53</v>
      </c>
      <c r="V1670" s="2" t="s">
        <v>53</v>
      </c>
      <c r="W1670" s="2" t="s">
        <v>53</v>
      </c>
      <c r="X1670" s="2" t="s">
        <v>53</v>
      </c>
      <c r="Y1670" s="2" t="s">
        <v>16791</v>
      </c>
      <c r="Z1670" s="2" t="s">
        <v>16792</v>
      </c>
      <c r="AA1670" s="2" t="s">
        <v>16793</v>
      </c>
      <c r="AB1670" s="2" t="s">
        <v>16794</v>
      </c>
      <c r="AC1670" s="2" t="s">
        <v>111</v>
      </c>
      <c r="AD1670" s="2" t="s">
        <v>16795</v>
      </c>
      <c r="AE1670" s="2" t="s">
        <v>65</v>
      </c>
      <c r="AF1670" s="2" t="s">
        <v>66</v>
      </c>
      <c r="AG1670" s="2" t="s">
        <v>16796</v>
      </c>
      <c r="AH1670" s="2" t="s">
        <v>16797</v>
      </c>
      <c r="AI1670" s="2" t="s">
        <v>67</v>
      </c>
      <c r="AJ1670" s="2" t="s">
        <v>16798</v>
      </c>
      <c r="AK1670" s="2" t="s">
        <v>53</v>
      </c>
      <c r="AL1670" s="2" t="s">
        <v>53</v>
      </c>
      <c r="AM1670" s="2" t="s">
        <v>53</v>
      </c>
      <c r="AN1670" s="2" t="s">
        <v>53</v>
      </c>
      <c r="AO1670" s="2" t="s">
        <v>53</v>
      </c>
      <c r="AP1670" s="2" t="s">
        <v>53</v>
      </c>
      <c r="AQ1670" s="2" t="s">
        <v>53</v>
      </c>
      <c r="AR1670" s="2" t="s">
        <v>69</v>
      </c>
      <c r="AS1670" s="2" t="s">
        <v>52</v>
      </c>
      <c r="AT1670" s="2" t="s">
        <v>69</v>
      </c>
    </row>
    <row r="1671" spans="1:46" ht="22.5" customHeight="1" x14ac:dyDescent="0.25">
      <c r="A1671" s="18" t="s">
        <v>16799</v>
      </c>
      <c r="B1671" s="2" t="s">
        <v>16800</v>
      </c>
      <c r="C1671" s="2" t="s">
        <v>344</v>
      </c>
      <c r="D1671" s="2" t="s">
        <v>13798</v>
      </c>
      <c r="E1671" s="2" t="s">
        <v>51</v>
      </c>
      <c r="F1671" s="19">
        <v>1</v>
      </c>
      <c r="G1671" s="19">
        <v>17.899999999999999</v>
      </c>
      <c r="H1671" s="19">
        <v>9.9</v>
      </c>
      <c r="I1671" s="19">
        <v>-7.65</v>
      </c>
      <c r="J1671" s="19">
        <v>-9.9</v>
      </c>
      <c r="K1671" s="19" t="s">
        <v>52</v>
      </c>
      <c r="L1671" s="19">
        <v>10.25</v>
      </c>
      <c r="M1671" s="2" t="s">
        <v>53</v>
      </c>
      <c r="N1671" s="2" t="s">
        <v>4080</v>
      </c>
      <c r="O1671" s="2" t="s">
        <v>16801</v>
      </c>
      <c r="P1671" s="2" t="s">
        <v>16802</v>
      </c>
      <c r="Q1671" s="2" t="s">
        <v>53</v>
      </c>
      <c r="R1671" s="19">
        <v>17.899999999999999</v>
      </c>
      <c r="S1671" s="19" t="s">
        <v>161</v>
      </c>
      <c r="T1671" s="2" t="s">
        <v>77</v>
      </c>
      <c r="U1671" s="2" t="s">
        <v>16803</v>
      </c>
      <c r="V1671" s="2" t="s">
        <v>16804</v>
      </c>
      <c r="W1671" s="2" t="s">
        <v>16805</v>
      </c>
      <c r="X1671" s="2" t="s">
        <v>53</v>
      </c>
      <c r="Y1671" s="2" t="s">
        <v>16803</v>
      </c>
      <c r="Z1671" s="2" t="s">
        <v>16806</v>
      </c>
      <c r="AA1671" s="2" t="s">
        <v>16807</v>
      </c>
      <c r="AB1671" s="2" t="s">
        <v>3733</v>
      </c>
      <c r="AC1671" s="2" t="s">
        <v>124</v>
      </c>
      <c r="AD1671" s="2" t="s">
        <v>16808</v>
      </c>
      <c r="AE1671" s="2" t="s">
        <v>65</v>
      </c>
      <c r="AF1671" s="2" t="s">
        <v>86</v>
      </c>
      <c r="AG1671" s="2" t="s">
        <v>14975</v>
      </c>
      <c r="AH1671" s="2" t="s">
        <v>16809</v>
      </c>
      <c r="AI1671" s="2" t="s">
        <v>67</v>
      </c>
      <c r="AJ1671" s="2" t="s">
        <v>16810</v>
      </c>
      <c r="AK1671" s="2" t="s">
        <v>53</v>
      </c>
      <c r="AL1671" s="2" t="s">
        <v>53</v>
      </c>
      <c r="AM1671" s="2" t="s">
        <v>53</v>
      </c>
      <c r="AN1671" s="2" t="s">
        <v>53</v>
      </c>
      <c r="AO1671" s="2" t="s">
        <v>53</v>
      </c>
      <c r="AP1671" s="2" t="s">
        <v>53</v>
      </c>
      <c r="AQ1671" s="2" t="s">
        <v>53</v>
      </c>
      <c r="AR1671" s="2" t="s">
        <v>69</v>
      </c>
      <c r="AS1671" s="2" t="s">
        <v>52</v>
      </c>
      <c r="AT1671" s="2" t="s">
        <v>69</v>
      </c>
    </row>
    <row r="1672" spans="1:46" ht="22.5" customHeight="1" x14ac:dyDescent="0.25">
      <c r="A1672" s="18" t="s">
        <v>16811</v>
      </c>
      <c r="B1672" s="2" t="s">
        <v>16812</v>
      </c>
      <c r="C1672" s="2" t="s">
        <v>344</v>
      </c>
      <c r="D1672" s="2" t="s">
        <v>14978</v>
      </c>
      <c r="E1672" s="2" t="s">
        <v>51</v>
      </c>
      <c r="F1672" s="19">
        <v>1</v>
      </c>
      <c r="G1672" s="19">
        <v>260</v>
      </c>
      <c r="H1672" s="19" t="s">
        <v>52</v>
      </c>
      <c r="I1672" s="19">
        <v>-44.2</v>
      </c>
      <c r="J1672" s="19">
        <v>-20.45</v>
      </c>
      <c r="K1672" s="19" t="s">
        <v>52</v>
      </c>
      <c r="L1672" s="19">
        <v>195.35</v>
      </c>
      <c r="M1672" s="2" t="s">
        <v>53</v>
      </c>
      <c r="N1672" s="2" t="s">
        <v>333</v>
      </c>
      <c r="O1672" s="2" t="s">
        <v>334</v>
      </c>
      <c r="P1672" s="2" t="s">
        <v>335</v>
      </c>
      <c r="Q1672" s="2" t="s">
        <v>53</v>
      </c>
      <c r="R1672" s="19">
        <v>260</v>
      </c>
      <c r="S1672" s="19" t="s">
        <v>57</v>
      </c>
      <c r="T1672" s="2" t="s">
        <v>58</v>
      </c>
      <c r="U1672" s="2" t="s">
        <v>53</v>
      </c>
      <c r="V1672" s="2" t="s">
        <v>53</v>
      </c>
      <c r="W1672" s="2" t="s">
        <v>53</v>
      </c>
      <c r="X1672" s="2" t="s">
        <v>53</v>
      </c>
      <c r="Y1672" s="2" t="s">
        <v>16813</v>
      </c>
      <c r="Z1672" s="2" t="s">
        <v>16814</v>
      </c>
      <c r="AA1672" s="2" t="s">
        <v>16815</v>
      </c>
      <c r="AB1672" s="2" t="s">
        <v>8534</v>
      </c>
      <c r="AC1672" s="2" t="s">
        <v>111</v>
      </c>
      <c r="AD1672" s="2" t="s">
        <v>8535</v>
      </c>
      <c r="AE1672" s="2" t="s">
        <v>65</v>
      </c>
      <c r="AF1672" s="2" t="s">
        <v>66</v>
      </c>
      <c r="AG1672" s="2" t="s">
        <v>16224</v>
      </c>
      <c r="AH1672" s="2" t="s">
        <v>16816</v>
      </c>
      <c r="AI1672" s="2" t="s">
        <v>67</v>
      </c>
      <c r="AJ1672" s="2" t="s">
        <v>16817</v>
      </c>
      <c r="AK1672" s="2" t="s">
        <v>53</v>
      </c>
      <c r="AL1672" s="2" t="s">
        <v>53</v>
      </c>
      <c r="AM1672" s="2" t="s">
        <v>53</v>
      </c>
      <c r="AN1672" s="2" t="s">
        <v>53</v>
      </c>
      <c r="AO1672" s="2" t="s">
        <v>53</v>
      </c>
      <c r="AP1672" s="2" t="s">
        <v>53</v>
      </c>
      <c r="AQ1672" s="2" t="s">
        <v>53</v>
      </c>
      <c r="AR1672" s="2" t="s">
        <v>69</v>
      </c>
      <c r="AS1672" s="2" t="s">
        <v>52</v>
      </c>
      <c r="AT1672" s="2" t="s">
        <v>69</v>
      </c>
    </row>
    <row r="1673" spans="1:46" ht="22.5" customHeight="1" x14ac:dyDescent="0.25">
      <c r="A1673" s="18" t="s">
        <v>16818</v>
      </c>
      <c r="B1673" s="2" t="s">
        <v>16819</v>
      </c>
      <c r="C1673" s="2" t="s">
        <v>3331</v>
      </c>
      <c r="D1673" s="2" t="s">
        <v>14227</v>
      </c>
      <c r="E1673" s="2" t="s">
        <v>51</v>
      </c>
      <c r="F1673" s="19">
        <v>1</v>
      </c>
      <c r="G1673" s="19">
        <v>49.9</v>
      </c>
      <c r="H1673" s="19">
        <v>39.4</v>
      </c>
      <c r="I1673" s="19">
        <v>-13.98</v>
      </c>
      <c r="J1673" s="19">
        <v>-39.4</v>
      </c>
      <c r="K1673" s="19" t="s">
        <v>52</v>
      </c>
      <c r="L1673" s="19">
        <v>35.92</v>
      </c>
      <c r="M1673" s="2" t="s">
        <v>53</v>
      </c>
      <c r="N1673" s="2" t="s">
        <v>5389</v>
      </c>
      <c r="O1673" s="2" t="s">
        <v>5390</v>
      </c>
      <c r="P1673" s="2" t="s">
        <v>5391</v>
      </c>
      <c r="Q1673" s="2" t="s">
        <v>53</v>
      </c>
      <c r="R1673" s="19">
        <v>49.9</v>
      </c>
      <c r="S1673" s="19" t="s">
        <v>57</v>
      </c>
      <c r="T1673" s="2" t="s">
        <v>77</v>
      </c>
      <c r="U1673" s="2" t="s">
        <v>16820</v>
      </c>
      <c r="V1673" s="2" t="s">
        <v>16821</v>
      </c>
      <c r="W1673" s="2" t="s">
        <v>16822</v>
      </c>
      <c r="X1673" s="2" t="s">
        <v>53</v>
      </c>
      <c r="Y1673" s="2" t="s">
        <v>16820</v>
      </c>
      <c r="Z1673" s="2" t="s">
        <v>16823</v>
      </c>
      <c r="AA1673" s="2" t="s">
        <v>16824</v>
      </c>
      <c r="AB1673" s="2" t="s">
        <v>16825</v>
      </c>
      <c r="AC1673" s="2" t="s">
        <v>195</v>
      </c>
      <c r="AD1673" s="2" t="s">
        <v>16826</v>
      </c>
      <c r="AE1673" s="2" t="s">
        <v>65</v>
      </c>
      <c r="AF1673" s="2" t="s">
        <v>86</v>
      </c>
      <c r="AG1673" s="2" t="s">
        <v>16827</v>
      </c>
      <c r="AH1673" s="2" t="s">
        <v>16828</v>
      </c>
      <c r="AI1673" s="2" t="s">
        <v>67</v>
      </c>
      <c r="AJ1673" s="2" t="s">
        <v>16829</v>
      </c>
      <c r="AK1673" s="2" t="s">
        <v>53</v>
      </c>
      <c r="AL1673" s="2" t="s">
        <v>53</v>
      </c>
      <c r="AM1673" s="2" t="s">
        <v>53</v>
      </c>
      <c r="AN1673" s="2" t="s">
        <v>53</v>
      </c>
      <c r="AO1673" s="2" t="s">
        <v>53</v>
      </c>
      <c r="AP1673" s="2" t="s">
        <v>53</v>
      </c>
      <c r="AQ1673" s="2" t="s">
        <v>53</v>
      </c>
      <c r="AR1673" s="180" t="s">
        <v>51</v>
      </c>
      <c r="AS1673" s="2" t="s">
        <v>52</v>
      </c>
      <c r="AT1673" s="2" t="s">
        <v>69</v>
      </c>
    </row>
    <row r="1674" spans="1:46" ht="22.5" customHeight="1" x14ac:dyDescent="0.25">
      <c r="A1674" s="18" t="s">
        <v>16830</v>
      </c>
      <c r="B1674" s="2" t="s">
        <v>16831</v>
      </c>
      <c r="C1674" s="2" t="s">
        <v>344</v>
      </c>
      <c r="D1674" s="2" t="s">
        <v>14978</v>
      </c>
      <c r="E1674" s="2" t="s">
        <v>69</v>
      </c>
      <c r="F1674" s="19">
        <v>1</v>
      </c>
      <c r="G1674" s="19">
        <v>249.77</v>
      </c>
      <c r="H1674" s="19">
        <v>1.59</v>
      </c>
      <c r="I1674" s="19">
        <v>-42.46</v>
      </c>
      <c r="J1674" s="19" t="s">
        <v>52</v>
      </c>
      <c r="K1674" s="19" t="s">
        <v>52</v>
      </c>
      <c r="L1674" s="19">
        <v>208.9</v>
      </c>
      <c r="M1674" s="2" t="s">
        <v>51</v>
      </c>
      <c r="N1674" s="2" t="s">
        <v>984</v>
      </c>
      <c r="O1674" s="2" t="s">
        <v>985</v>
      </c>
      <c r="P1674" s="2" t="s">
        <v>986</v>
      </c>
      <c r="Q1674" s="2" t="s">
        <v>53</v>
      </c>
      <c r="R1674" s="19">
        <v>249.77</v>
      </c>
      <c r="S1674" s="19" t="s">
        <v>57</v>
      </c>
      <c r="T1674" s="2" t="s">
        <v>58</v>
      </c>
      <c r="U1674" s="2" t="s">
        <v>16832</v>
      </c>
      <c r="V1674" s="2" t="s">
        <v>16833</v>
      </c>
      <c r="W1674" s="2" t="s">
        <v>16834</v>
      </c>
      <c r="X1674" s="2" t="s">
        <v>53</v>
      </c>
      <c r="Y1674" s="2" t="s">
        <v>16832</v>
      </c>
      <c r="Z1674" s="2" t="s">
        <v>16835</v>
      </c>
      <c r="AA1674" s="2" t="s">
        <v>16836</v>
      </c>
      <c r="AB1674" s="2" t="s">
        <v>1278</v>
      </c>
      <c r="AC1674" s="2" t="s">
        <v>124</v>
      </c>
      <c r="AD1674" s="2" t="s">
        <v>16837</v>
      </c>
      <c r="AE1674" s="2" t="s">
        <v>65</v>
      </c>
      <c r="AF1674" s="2" t="s">
        <v>222</v>
      </c>
      <c r="AG1674" s="2" t="s">
        <v>16838</v>
      </c>
      <c r="AH1674" s="2" t="s">
        <v>16839</v>
      </c>
      <c r="AI1674" s="2" t="s">
        <v>7520</v>
      </c>
      <c r="AJ1674" s="2" t="s">
        <v>16840</v>
      </c>
      <c r="AK1674" s="2" t="s">
        <v>53</v>
      </c>
      <c r="AL1674" s="2" t="s">
        <v>53</v>
      </c>
      <c r="AM1674" s="2" t="s">
        <v>53</v>
      </c>
      <c r="AN1674" s="2" t="s">
        <v>53</v>
      </c>
      <c r="AO1674" s="2" t="s">
        <v>53</v>
      </c>
      <c r="AP1674" s="2" t="s">
        <v>53</v>
      </c>
      <c r="AQ1674" s="2" t="s">
        <v>53</v>
      </c>
      <c r="AR1674" s="2" t="s">
        <v>69</v>
      </c>
      <c r="AS1674" s="2" t="s">
        <v>52</v>
      </c>
      <c r="AT1674" s="2" t="s">
        <v>69</v>
      </c>
    </row>
    <row r="1675" spans="1:46" ht="22.5" customHeight="1" x14ac:dyDescent="0.25">
      <c r="A1675" s="18" t="s">
        <v>16841</v>
      </c>
      <c r="B1675" s="2" t="s">
        <v>16842</v>
      </c>
      <c r="C1675" s="2" t="s">
        <v>344</v>
      </c>
      <c r="D1675" s="2" t="s">
        <v>16210</v>
      </c>
      <c r="E1675" s="2" t="s">
        <v>69</v>
      </c>
      <c r="F1675" s="19">
        <v>1</v>
      </c>
      <c r="G1675" s="19">
        <v>109.74</v>
      </c>
      <c r="H1675" s="19" t="s">
        <v>52</v>
      </c>
      <c r="I1675" s="19">
        <v>-18.66</v>
      </c>
      <c r="J1675" s="19">
        <v>-20.45</v>
      </c>
      <c r="K1675" s="19" t="s">
        <v>52</v>
      </c>
      <c r="L1675" s="19">
        <v>70.63</v>
      </c>
      <c r="M1675" s="2" t="s">
        <v>51</v>
      </c>
      <c r="N1675" s="2" t="s">
        <v>1235</v>
      </c>
      <c r="O1675" s="2" t="s">
        <v>1236</v>
      </c>
      <c r="P1675" s="2" t="s">
        <v>1237</v>
      </c>
      <c r="Q1675" s="2" t="s">
        <v>53</v>
      </c>
      <c r="R1675" s="19">
        <v>109.74</v>
      </c>
      <c r="S1675" s="19" t="s">
        <v>57</v>
      </c>
      <c r="T1675" s="2" t="s">
        <v>58</v>
      </c>
      <c r="U1675" s="2" t="s">
        <v>53</v>
      </c>
      <c r="V1675" s="2" t="s">
        <v>53</v>
      </c>
      <c r="W1675" s="2" t="s">
        <v>53</v>
      </c>
      <c r="X1675" s="2" t="s">
        <v>53</v>
      </c>
      <c r="Y1675" s="2" t="s">
        <v>16843</v>
      </c>
      <c r="Z1675" s="2" t="s">
        <v>16844</v>
      </c>
      <c r="AA1675" s="2" t="s">
        <v>16845</v>
      </c>
      <c r="AB1675" s="2" t="s">
        <v>16846</v>
      </c>
      <c r="AC1675" s="2" t="s">
        <v>124</v>
      </c>
      <c r="AD1675" s="2" t="s">
        <v>16847</v>
      </c>
      <c r="AE1675" s="2" t="s">
        <v>65</v>
      </c>
      <c r="AF1675" s="2" t="s">
        <v>66</v>
      </c>
      <c r="AG1675" s="2" t="s">
        <v>16446</v>
      </c>
      <c r="AH1675" s="2" t="s">
        <v>16848</v>
      </c>
      <c r="AI1675" s="2" t="s">
        <v>67</v>
      </c>
      <c r="AJ1675" s="2" t="s">
        <v>16849</v>
      </c>
      <c r="AK1675" s="2" t="s">
        <v>53</v>
      </c>
      <c r="AL1675" s="2" t="s">
        <v>53</v>
      </c>
      <c r="AM1675" s="2" t="s">
        <v>53</v>
      </c>
      <c r="AN1675" s="2" t="s">
        <v>53</v>
      </c>
      <c r="AO1675" s="2" t="s">
        <v>53</v>
      </c>
      <c r="AP1675" s="2" t="s">
        <v>53</v>
      </c>
      <c r="AQ1675" s="2" t="s">
        <v>53</v>
      </c>
      <c r="AR1675" s="2" t="s">
        <v>69</v>
      </c>
      <c r="AS1675" s="2" t="s">
        <v>52</v>
      </c>
      <c r="AT1675" s="2" t="s">
        <v>69</v>
      </c>
    </row>
    <row r="1676" spans="1:46" ht="22.5" customHeight="1" x14ac:dyDescent="0.25">
      <c r="A1676" s="18" t="s">
        <v>16850</v>
      </c>
      <c r="B1676" s="2" t="s">
        <v>16851</v>
      </c>
      <c r="C1676" s="2" t="s">
        <v>344</v>
      </c>
      <c r="D1676" s="2" t="s">
        <v>14978</v>
      </c>
      <c r="E1676" s="2" t="s">
        <v>69</v>
      </c>
      <c r="F1676" s="19">
        <v>1</v>
      </c>
      <c r="G1676" s="19">
        <v>260</v>
      </c>
      <c r="H1676" s="19" t="s">
        <v>52</v>
      </c>
      <c r="I1676" s="19">
        <v>-44.2</v>
      </c>
      <c r="J1676" s="19">
        <v>-20.45</v>
      </c>
      <c r="K1676" s="19" t="s">
        <v>52</v>
      </c>
      <c r="L1676" s="19">
        <v>195.35</v>
      </c>
      <c r="M1676" s="2" t="s">
        <v>53</v>
      </c>
      <c r="N1676" s="2" t="s">
        <v>333</v>
      </c>
      <c r="O1676" s="2" t="s">
        <v>334</v>
      </c>
      <c r="P1676" s="2" t="s">
        <v>335</v>
      </c>
      <c r="Q1676" s="2" t="s">
        <v>53</v>
      </c>
      <c r="R1676" s="19">
        <v>260</v>
      </c>
      <c r="S1676" s="19" t="s">
        <v>57</v>
      </c>
      <c r="T1676" s="2" t="s">
        <v>58</v>
      </c>
      <c r="U1676" s="2" t="s">
        <v>53</v>
      </c>
      <c r="V1676" s="2" t="s">
        <v>53</v>
      </c>
      <c r="W1676" s="2" t="s">
        <v>53</v>
      </c>
      <c r="X1676" s="2" t="s">
        <v>53</v>
      </c>
      <c r="Y1676" s="2" t="s">
        <v>16852</v>
      </c>
      <c r="Z1676" s="2" t="s">
        <v>16853</v>
      </c>
      <c r="AA1676" s="2" t="s">
        <v>16854</v>
      </c>
      <c r="AB1676" s="2" t="s">
        <v>16855</v>
      </c>
      <c r="AC1676" s="2" t="s">
        <v>182</v>
      </c>
      <c r="AD1676" s="2" t="s">
        <v>16856</v>
      </c>
      <c r="AE1676" s="2" t="s">
        <v>65</v>
      </c>
      <c r="AF1676" s="2" t="s">
        <v>66</v>
      </c>
      <c r="AG1676" s="2" t="s">
        <v>16857</v>
      </c>
      <c r="AH1676" s="2" t="s">
        <v>16513</v>
      </c>
      <c r="AI1676" s="2" t="s">
        <v>67</v>
      </c>
      <c r="AJ1676" s="2" t="s">
        <v>16858</v>
      </c>
      <c r="AK1676" s="2" t="s">
        <v>53</v>
      </c>
      <c r="AL1676" s="2" t="s">
        <v>53</v>
      </c>
      <c r="AM1676" s="2" t="s">
        <v>53</v>
      </c>
      <c r="AN1676" s="2" t="s">
        <v>53</v>
      </c>
      <c r="AO1676" s="2" t="s">
        <v>53</v>
      </c>
      <c r="AP1676" s="2" t="s">
        <v>53</v>
      </c>
      <c r="AQ1676" s="2" t="s">
        <v>53</v>
      </c>
      <c r="AR1676" s="2" t="s">
        <v>69</v>
      </c>
      <c r="AS1676" s="2" t="s">
        <v>52</v>
      </c>
      <c r="AT1676" s="2" t="s">
        <v>69</v>
      </c>
    </row>
    <row r="1677" spans="1:46" ht="22.5" customHeight="1" x14ac:dyDescent="0.25">
      <c r="A1677" s="18" t="s">
        <v>16859</v>
      </c>
      <c r="B1677" s="2" t="s">
        <v>16860</v>
      </c>
      <c r="C1677" s="2" t="s">
        <v>344</v>
      </c>
      <c r="D1677" s="2" t="s">
        <v>9612</v>
      </c>
      <c r="E1677" s="2" t="s">
        <v>69</v>
      </c>
      <c r="F1677" s="19">
        <v>1</v>
      </c>
      <c r="G1677" s="19">
        <v>149.33000000000001</v>
      </c>
      <c r="H1677" s="19" t="s">
        <v>52</v>
      </c>
      <c r="I1677" s="19">
        <v>-25.39</v>
      </c>
      <c r="J1677" s="19">
        <v>-20.45</v>
      </c>
      <c r="K1677" s="19" t="s">
        <v>52</v>
      </c>
      <c r="L1677" s="19">
        <v>103.49</v>
      </c>
      <c r="M1677" s="2" t="s">
        <v>53</v>
      </c>
      <c r="N1677" s="2" t="s">
        <v>16861</v>
      </c>
      <c r="O1677" s="2" t="s">
        <v>16862</v>
      </c>
      <c r="P1677" s="2" t="s">
        <v>16863</v>
      </c>
      <c r="Q1677" s="2" t="s">
        <v>53</v>
      </c>
      <c r="R1677" s="19">
        <v>149.33000000000001</v>
      </c>
      <c r="S1677" s="19" t="s">
        <v>57</v>
      </c>
      <c r="T1677" s="2" t="s">
        <v>77</v>
      </c>
      <c r="U1677" s="2" t="s">
        <v>16864</v>
      </c>
      <c r="V1677" s="2" t="s">
        <v>16865</v>
      </c>
      <c r="W1677" s="2" t="s">
        <v>16866</v>
      </c>
      <c r="X1677" s="2" t="s">
        <v>53</v>
      </c>
      <c r="Y1677" s="2" t="s">
        <v>16864</v>
      </c>
      <c r="Z1677" s="2" t="s">
        <v>16867</v>
      </c>
      <c r="AA1677" s="2" t="s">
        <v>16868</v>
      </c>
      <c r="AB1677" s="2" t="s">
        <v>13841</v>
      </c>
      <c r="AC1677" s="2" t="s">
        <v>97</v>
      </c>
      <c r="AD1677" s="2" t="s">
        <v>16869</v>
      </c>
      <c r="AE1677" s="2" t="s">
        <v>65</v>
      </c>
      <c r="AF1677" s="2" t="s">
        <v>86</v>
      </c>
      <c r="AG1677" s="2" t="s">
        <v>15292</v>
      </c>
      <c r="AH1677" s="2" t="s">
        <v>13267</v>
      </c>
      <c r="AI1677" s="2" t="s">
        <v>170</v>
      </c>
      <c r="AJ1677" s="2" t="s">
        <v>16870</v>
      </c>
      <c r="AK1677" s="2" t="s">
        <v>16871</v>
      </c>
      <c r="AL1677" s="2" t="s">
        <v>53</v>
      </c>
      <c r="AM1677" s="2" t="s">
        <v>53</v>
      </c>
      <c r="AN1677" s="2" t="s">
        <v>53</v>
      </c>
      <c r="AO1677" s="2" t="s">
        <v>53</v>
      </c>
      <c r="AP1677" s="2" t="s">
        <v>53</v>
      </c>
      <c r="AQ1677" s="2" t="s">
        <v>53</v>
      </c>
      <c r="AR1677" s="2" t="s">
        <v>69</v>
      </c>
      <c r="AS1677" s="2" t="s">
        <v>52</v>
      </c>
      <c r="AT1677" s="2" t="s">
        <v>69</v>
      </c>
    </row>
    <row r="1678" spans="1:46" ht="22.5" customHeight="1" x14ac:dyDescent="0.25">
      <c r="A1678" s="18" t="s">
        <v>16872</v>
      </c>
      <c r="B1678" s="2" t="s">
        <v>16873</v>
      </c>
      <c r="C1678" s="2" t="s">
        <v>344</v>
      </c>
      <c r="D1678" s="2" t="s">
        <v>14978</v>
      </c>
      <c r="E1678" s="2" t="s">
        <v>69</v>
      </c>
      <c r="F1678" s="19">
        <v>1</v>
      </c>
      <c r="G1678" s="19">
        <v>47.9</v>
      </c>
      <c r="H1678" s="19">
        <v>23.49</v>
      </c>
      <c r="I1678" s="19">
        <v>-13.64</v>
      </c>
      <c r="J1678" s="19">
        <v>-23.49</v>
      </c>
      <c r="K1678" s="19" t="s">
        <v>52</v>
      </c>
      <c r="L1678" s="19">
        <v>34.26</v>
      </c>
      <c r="M1678" s="2" t="s">
        <v>51</v>
      </c>
      <c r="N1678" s="2" t="s">
        <v>2726</v>
      </c>
      <c r="O1678" s="2" t="s">
        <v>2727</v>
      </c>
      <c r="P1678" s="2" t="s">
        <v>2728</v>
      </c>
      <c r="Q1678" s="2" t="s">
        <v>53</v>
      </c>
      <c r="R1678" s="19">
        <v>47.9</v>
      </c>
      <c r="S1678" s="19" t="s">
        <v>57</v>
      </c>
      <c r="T1678" s="2" t="s">
        <v>58</v>
      </c>
      <c r="U1678" s="2" t="s">
        <v>53</v>
      </c>
      <c r="V1678" s="2" t="s">
        <v>53</v>
      </c>
      <c r="W1678" s="2" t="s">
        <v>53</v>
      </c>
      <c r="X1678" s="2" t="s">
        <v>53</v>
      </c>
      <c r="Y1678" s="2" t="s">
        <v>16874</v>
      </c>
      <c r="Z1678" s="2" t="s">
        <v>16875</v>
      </c>
      <c r="AA1678" s="2" t="s">
        <v>16876</v>
      </c>
      <c r="AB1678" s="2" t="s">
        <v>16877</v>
      </c>
      <c r="AC1678" s="2" t="s">
        <v>111</v>
      </c>
      <c r="AD1678" s="2" t="s">
        <v>16878</v>
      </c>
      <c r="AE1678" s="2" t="s">
        <v>65</v>
      </c>
      <c r="AF1678" s="2" t="s">
        <v>66</v>
      </c>
      <c r="AG1678" s="2" t="s">
        <v>16224</v>
      </c>
      <c r="AH1678" s="2" t="s">
        <v>16879</v>
      </c>
      <c r="AI1678" s="2" t="s">
        <v>67</v>
      </c>
      <c r="AJ1678" s="2" t="s">
        <v>16880</v>
      </c>
      <c r="AK1678" s="2" t="s">
        <v>53</v>
      </c>
      <c r="AL1678" s="2" t="s">
        <v>53</v>
      </c>
      <c r="AM1678" s="2" t="s">
        <v>53</v>
      </c>
      <c r="AN1678" s="2" t="s">
        <v>53</v>
      </c>
      <c r="AO1678" s="2" t="s">
        <v>53</v>
      </c>
      <c r="AP1678" s="2" t="s">
        <v>53</v>
      </c>
      <c r="AQ1678" s="2" t="s">
        <v>53</v>
      </c>
      <c r="AR1678" s="2" t="s">
        <v>69</v>
      </c>
      <c r="AS1678" s="2" t="s">
        <v>52</v>
      </c>
      <c r="AT1678" s="2" t="s">
        <v>69</v>
      </c>
    </row>
    <row r="1679" spans="1:46" ht="22.5" customHeight="1" x14ac:dyDescent="0.25">
      <c r="A1679" s="18" t="s">
        <v>16881</v>
      </c>
      <c r="B1679" s="2" t="s">
        <v>16882</v>
      </c>
      <c r="C1679" s="2" t="s">
        <v>344</v>
      </c>
      <c r="D1679" s="2" t="s">
        <v>14978</v>
      </c>
      <c r="E1679" s="2" t="s">
        <v>69</v>
      </c>
      <c r="F1679" s="19">
        <v>1</v>
      </c>
      <c r="G1679" s="19">
        <v>189.99</v>
      </c>
      <c r="H1679" s="19" t="s">
        <v>52</v>
      </c>
      <c r="I1679" s="19">
        <v>-22.8</v>
      </c>
      <c r="J1679" s="19">
        <v>-20.45</v>
      </c>
      <c r="K1679" s="19" t="s">
        <v>52</v>
      </c>
      <c r="L1679" s="19">
        <v>146.74</v>
      </c>
      <c r="M1679" s="2" t="s">
        <v>53</v>
      </c>
      <c r="N1679" s="2" t="s">
        <v>54</v>
      </c>
      <c r="O1679" s="2" t="s">
        <v>447</v>
      </c>
      <c r="P1679" s="2" t="s">
        <v>448</v>
      </c>
      <c r="Q1679" s="2" t="s">
        <v>53</v>
      </c>
      <c r="R1679" s="19">
        <v>189.99</v>
      </c>
      <c r="S1679" s="19" t="s">
        <v>161</v>
      </c>
      <c r="T1679" s="2" t="s">
        <v>58</v>
      </c>
      <c r="U1679" s="2" t="s">
        <v>53</v>
      </c>
      <c r="V1679" s="2" t="s">
        <v>53</v>
      </c>
      <c r="W1679" s="2" t="s">
        <v>53</v>
      </c>
      <c r="X1679" s="2" t="s">
        <v>53</v>
      </c>
      <c r="Y1679" s="2" t="s">
        <v>16883</v>
      </c>
      <c r="Z1679" s="2" t="s">
        <v>16884</v>
      </c>
      <c r="AA1679" s="2" t="s">
        <v>16885</v>
      </c>
      <c r="AB1679" s="2" t="s">
        <v>2886</v>
      </c>
      <c r="AC1679" s="2" t="s">
        <v>182</v>
      </c>
      <c r="AD1679" s="2" t="s">
        <v>16886</v>
      </c>
      <c r="AE1679" s="2" t="s">
        <v>65</v>
      </c>
      <c r="AF1679" s="2" t="s">
        <v>66</v>
      </c>
      <c r="AG1679" s="2" t="s">
        <v>16857</v>
      </c>
      <c r="AH1679" s="2" t="s">
        <v>16887</v>
      </c>
      <c r="AI1679" s="2" t="s">
        <v>67</v>
      </c>
      <c r="AJ1679" s="2" t="s">
        <v>16888</v>
      </c>
      <c r="AK1679" s="2" t="s">
        <v>53</v>
      </c>
      <c r="AL1679" s="2" t="s">
        <v>53</v>
      </c>
      <c r="AM1679" s="2" t="s">
        <v>53</v>
      </c>
      <c r="AN1679" s="2" t="s">
        <v>53</v>
      </c>
      <c r="AO1679" s="2" t="s">
        <v>53</v>
      </c>
      <c r="AP1679" s="2" t="s">
        <v>53</v>
      </c>
      <c r="AQ1679" s="2" t="s">
        <v>53</v>
      </c>
      <c r="AR1679" s="2" t="s">
        <v>69</v>
      </c>
      <c r="AS1679" s="2" t="s">
        <v>52</v>
      </c>
      <c r="AT1679" s="2" t="s">
        <v>69</v>
      </c>
    </row>
    <row r="1680" spans="1:46" ht="22.5" customHeight="1" x14ac:dyDescent="0.25">
      <c r="A1680" s="18" t="s">
        <v>16889</v>
      </c>
      <c r="B1680" s="2" t="s">
        <v>16890</v>
      </c>
      <c r="C1680" s="2" t="s">
        <v>344</v>
      </c>
      <c r="D1680" s="2" t="s">
        <v>16210</v>
      </c>
      <c r="E1680" s="2" t="s">
        <v>51</v>
      </c>
      <c r="F1680" s="19">
        <v>1</v>
      </c>
      <c r="G1680" s="19">
        <v>20.5</v>
      </c>
      <c r="H1680" s="19">
        <v>9.9</v>
      </c>
      <c r="I1680" s="19">
        <v>-7.96</v>
      </c>
      <c r="J1680" s="19">
        <v>-9.9</v>
      </c>
      <c r="K1680" s="19" t="s">
        <v>52</v>
      </c>
      <c r="L1680" s="19">
        <v>12.54</v>
      </c>
      <c r="M1680" s="2" t="s">
        <v>51</v>
      </c>
      <c r="N1680" s="2" t="s">
        <v>498</v>
      </c>
      <c r="O1680" s="2" t="s">
        <v>3086</v>
      </c>
      <c r="P1680" s="2" t="s">
        <v>500</v>
      </c>
      <c r="Q1680" s="2" t="s">
        <v>53</v>
      </c>
      <c r="R1680" s="19">
        <v>20.5</v>
      </c>
      <c r="S1680" s="19" t="s">
        <v>161</v>
      </c>
      <c r="T1680" s="2" t="s">
        <v>58</v>
      </c>
      <c r="U1680" s="2" t="s">
        <v>53</v>
      </c>
      <c r="V1680" s="2" t="s">
        <v>53</v>
      </c>
      <c r="W1680" s="2" t="s">
        <v>53</v>
      </c>
      <c r="X1680" s="2" t="s">
        <v>53</v>
      </c>
      <c r="Y1680" s="2" t="s">
        <v>16891</v>
      </c>
      <c r="Z1680" s="2" t="s">
        <v>16892</v>
      </c>
      <c r="AA1680" s="2" t="s">
        <v>16893</v>
      </c>
      <c r="AB1680" s="2" t="s">
        <v>1170</v>
      </c>
      <c r="AC1680" s="2" t="s">
        <v>124</v>
      </c>
      <c r="AD1680" s="2" t="s">
        <v>16894</v>
      </c>
      <c r="AE1680" s="2" t="s">
        <v>65</v>
      </c>
      <c r="AF1680" s="2" t="s">
        <v>66</v>
      </c>
      <c r="AG1680" s="2" t="s">
        <v>16895</v>
      </c>
      <c r="AH1680" s="2" t="s">
        <v>16896</v>
      </c>
      <c r="AI1680" s="2" t="s">
        <v>67</v>
      </c>
      <c r="AJ1680" s="2" t="s">
        <v>16897</v>
      </c>
      <c r="AK1680" s="2" t="s">
        <v>53</v>
      </c>
      <c r="AL1680" s="2" t="s">
        <v>53</v>
      </c>
      <c r="AM1680" s="2" t="s">
        <v>53</v>
      </c>
      <c r="AN1680" s="2" t="s">
        <v>53</v>
      </c>
      <c r="AO1680" s="2" t="s">
        <v>53</v>
      </c>
      <c r="AP1680" s="2" t="s">
        <v>53</v>
      </c>
      <c r="AQ1680" s="2" t="s">
        <v>53</v>
      </c>
      <c r="AR1680" s="2" t="s">
        <v>69</v>
      </c>
      <c r="AS1680" s="2" t="s">
        <v>52</v>
      </c>
      <c r="AT1680" s="2" t="s">
        <v>69</v>
      </c>
    </row>
    <row r="1681" spans="1:46" ht="22.5" customHeight="1" x14ac:dyDescent="0.25">
      <c r="A1681" s="18" t="s">
        <v>16898</v>
      </c>
      <c r="B1681" s="2" t="s">
        <v>16899</v>
      </c>
      <c r="C1681" s="2" t="s">
        <v>344</v>
      </c>
      <c r="D1681" s="2" t="s">
        <v>14978</v>
      </c>
      <c r="E1681" s="2" t="s">
        <v>69</v>
      </c>
      <c r="F1681" s="19">
        <v>1</v>
      </c>
      <c r="G1681" s="19">
        <v>192.99</v>
      </c>
      <c r="H1681" s="19" t="s">
        <v>52</v>
      </c>
      <c r="I1681" s="19">
        <v>-32.81</v>
      </c>
      <c r="J1681" s="19">
        <v>-20.45</v>
      </c>
      <c r="K1681" s="19" t="s">
        <v>52</v>
      </c>
      <c r="L1681" s="19">
        <v>139.72999999999999</v>
      </c>
      <c r="M1681" s="2" t="s">
        <v>51</v>
      </c>
      <c r="N1681" s="2" t="s">
        <v>54</v>
      </c>
      <c r="O1681" s="2" t="s">
        <v>55</v>
      </c>
      <c r="P1681" s="2" t="s">
        <v>56</v>
      </c>
      <c r="Q1681" s="2" t="s">
        <v>53</v>
      </c>
      <c r="R1681" s="19">
        <v>192.99</v>
      </c>
      <c r="S1681" s="19" t="s">
        <v>57</v>
      </c>
      <c r="T1681" s="2" t="s">
        <v>58</v>
      </c>
      <c r="U1681" s="2" t="s">
        <v>53</v>
      </c>
      <c r="V1681" s="2" t="s">
        <v>53</v>
      </c>
      <c r="W1681" s="2" t="s">
        <v>53</v>
      </c>
      <c r="X1681" s="2" t="s">
        <v>53</v>
      </c>
      <c r="Y1681" s="2" t="s">
        <v>16900</v>
      </c>
      <c r="Z1681" s="2" t="s">
        <v>16901</v>
      </c>
      <c r="AA1681" s="2" t="s">
        <v>16902</v>
      </c>
      <c r="AB1681" s="2" t="s">
        <v>16903</v>
      </c>
      <c r="AC1681" s="2" t="s">
        <v>182</v>
      </c>
      <c r="AD1681" s="2" t="s">
        <v>16904</v>
      </c>
      <c r="AE1681" s="2" t="s">
        <v>65</v>
      </c>
      <c r="AF1681" s="2" t="s">
        <v>66</v>
      </c>
      <c r="AG1681" s="2" t="s">
        <v>16905</v>
      </c>
      <c r="AH1681" s="2" t="s">
        <v>16906</v>
      </c>
      <c r="AI1681" s="2" t="s">
        <v>67</v>
      </c>
      <c r="AJ1681" s="2" t="s">
        <v>16907</v>
      </c>
      <c r="AK1681" s="2" t="s">
        <v>53</v>
      </c>
      <c r="AL1681" s="2" t="s">
        <v>53</v>
      </c>
      <c r="AM1681" s="2" t="s">
        <v>53</v>
      </c>
      <c r="AN1681" s="2" t="s">
        <v>53</v>
      </c>
      <c r="AO1681" s="2" t="s">
        <v>53</v>
      </c>
      <c r="AP1681" s="2" t="s">
        <v>53</v>
      </c>
      <c r="AQ1681" s="2" t="s">
        <v>53</v>
      </c>
      <c r="AR1681" s="2" t="s">
        <v>69</v>
      </c>
      <c r="AS1681" s="2" t="s">
        <v>52</v>
      </c>
      <c r="AT1681" s="2" t="s">
        <v>69</v>
      </c>
    </row>
    <row r="1682" spans="1:46" ht="22.5" customHeight="1" x14ac:dyDescent="0.25">
      <c r="A1682" s="18" t="s">
        <v>16908</v>
      </c>
      <c r="B1682" s="2" t="s">
        <v>16909</v>
      </c>
      <c r="C1682" s="2" t="s">
        <v>344</v>
      </c>
      <c r="D1682" s="2" t="s">
        <v>16210</v>
      </c>
      <c r="E1682" s="2" t="s">
        <v>69</v>
      </c>
      <c r="F1682" s="19">
        <v>1</v>
      </c>
      <c r="G1682" s="19">
        <v>67.42</v>
      </c>
      <c r="H1682" s="19">
        <v>18</v>
      </c>
      <c r="I1682" s="19">
        <v>-16.96</v>
      </c>
      <c r="J1682" s="19">
        <v>-18</v>
      </c>
      <c r="K1682" s="19" t="s">
        <v>52</v>
      </c>
      <c r="L1682" s="19">
        <v>50.46</v>
      </c>
      <c r="M1682" s="2" t="s">
        <v>53</v>
      </c>
      <c r="N1682" s="2" t="s">
        <v>687</v>
      </c>
      <c r="O1682" s="2" t="s">
        <v>688</v>
      </c>
      <c r="P1682" s="2" t="s">
        <v>689</v>
      </c>
      <c r="Q1682" s="2" t="s">
        <v>53</v>
      </c>
      <c r="R1682" s="19">
        <v>67.42</v>
      </c>
      <c r="S1682" s="19" t="s">
        <v>57</v>
      </c>
      <c r="T1682" s="2" t="s">
        <v>58</v>
      </c>
      <c r="U1682" s="2" t="s">
        <v>53</v>
      </c>
      <c r="V1682" s="2" t="s">
        <v>53</v>
      </c>
      <c r="W1682" s="2" t="s">
        <v>53</v>
      </c>
      <c r="X1682" s="2" t="s">
        <v>53</v>
      </c>
      <c r="Y1682" s="2" t="s">
        <v>16910</v>
      </c>
      <c r="Z1682" s="2" t="s">
        <v>16911</v>
      </c>
      <c r="AA1682" s="2" t="s">
        <v>16912</v>
      </c>
      <c r="AB1682" s="2" t="s">
        <v>16913</v>
      </c>
      <c r="AC1682" s="2" t="s">
        <v>182</v>
      </c>
      <c r="AD1682" s="2" t="s">
        <v>16914</v>
      </c>
      <c r="AE1682" s="2" t="s">
        <v>65</v>
      </c>
      <c r="AF1682" s="2" t="s">
        <v>66</v>
      </c>
      <c r="AG1682" s="2" t="s">
        <v>16915</v>
      </c>
      <c r="AH1682" s="2" t="s">
        <v>16916</v>
      </c>
      <c r="AI1682" s="2" t="s">
        <v>67</v>
      </c>
      <c r="AJ1682" s="2" t="s">
        <v>16917</v>
      </c>
      <c r="AK1682" s="2" t="s">
        <v>53</v>
      </c>
      <c r="AL1682" s="2" t="s">
        <v>53</v>
      </c>
      <c r="AM1682" s="2" t="s">
        <v>53</v>
      </c>
      <c r="AN1682" s="2" t="s">
        <v>53</v>
      </c>
      <c r="AO1682" s="2" t="s">
        <v>53</v>
      </c>
      <c r="AP1682" s="2" t="s">
        <v>53</v>
      </c>
      <c r="AQ1682" s="2" t="s">
        <v>53</v>
      </c>
      <c r="AR1682" s="2" t="s">
        <v>69</v>
      </c>
      <c r="AS1682" s="2" t="s">
        <v>52</v>
      </c>
      <c r="AT1682" s="2" t="s">
        <v>69</v>
      </c>
    </row>
    <row r="1683" spans="1:46" ht="22.5" customHeight="1" x14ac:dyDescent="0.25">
      <c r="A1683" s="18" t="s">
        <v>16918</v>
      </c>
      <c r="B1683" s="2" t="s">
        <v>16919</v>
      </c>
      <c r="C1683" s="2" t="s">
        <v>344</v>
      </c>
      <c r="D1683" s="2" t="s">
        <v>14978</v>
      </c>
      <c r="E1683" s="2" t="s">
        <v>69</v>
      </c>
      <c r="F1683" s="19">
        <v>1</v>
      </c>
      <c r="G1683" s="19">
        <v>239.2</v>
      </c>
      <c r="H1683" s="19" t="s">
        <v>52</v>
      </c>
      <c r="I1683" s="19">
        <v>-40.659999999999997</v>
      </c>
      <c r="J1683" s="19">
        <v>-18.45</v>
      </c>
      <c r="K1683" s="19" t="s">
        <v>52</v>
      </c>
      <c r="L1683" s="19">
        <v>180.09</v>
      </c>
      <c r="M1683" s="2" t="s">
        <v>53</v>
      </c>
      <c r="N1683" s="2" t="s">
        <v>333</v>
      </c>
      <c r="O1683" s="2" t="s">
        <v>613</v>
      </c>
      <c r="P1683" s="2" t="s">
        <v>614</v>
      </c>
      <c r="Q1683" s="2" t="s">
        <v>53</v>
      </c>
      <c r="R1683" s="19">
        <v>239.2</v>
      </c>
      <c r="S1683" s="19" t="s">
        <v>57</v>
      </c>
      <c r="T1683" s="2" t="s">
        <v>58</v>
      </c>
      <c r="U1683" s="2" t="s">
        <v>53</v>
      </c>
      <c r="V1683" s="2" t="s">
        <v>53</v>
      </c>
      <c r="W1683" s="2" t="s">
        <v>53</v>
      </c>
      <c r="X1683" s="2" t="s">
        <v>53</v>
      </c>
      <c r="Y1683" s="2" t="s">
        <v>16920</v>
      </c>
      <c r="Z1683" s="2" t="s">
        <v>16921</v>
      </c>
      <c r="AA1683" s="2" t="s">
        <v>16922</v>
      </c>
      <c r="AB1683" s="2" t="s">
        <v>16923</v>
      </c>
      <c r="AC1683" s="2" t="s">
        <v>182</v>
      </c>
      <c r="AD1683" s="2" t="s">
        <v>16924</v>
      </c>
      <c r="AE1683" s="2" t="s">
        <v>65</v>
      </c>
      <c r="AF1683" s="2" t="s">
        <v>66</v>
      </c>
      <c r="AG1683" s="2" t="s">
        <v>16905</v>
      </c>
      <c r="AH1683" s="2" t="s">
        <v>16925</v>
      </c>
      <c r="AI1683" s="2" t="s">
        <v>67</v>
      </c>
      <c r="AJ1683" s="2" t="s">
        <v>16926</v>
      </c>
      <c r="AK1683" s="2" t="s">
        <v>53</v>
      </c>
      <c r="AL1683" s="2" t="s">
        <v>53</v>
      </c>
      <c r="AM1683" s="2" t="s">
        <v>53</v>
      </c>
      <c r="AN1683" s="2" t="s">
        <v>53</v>
      </c>
      <c r="AO1683" s="2" t="s">
        <v>53</v>
      </c>
      <c r="AP1683" s="2" t="s">
        <v>53</v>
      </c>
      <c r="AQ1683" s="2" t="s">
        <v>53</v>
      </c>
      <c r="AR1683" s="2" t="s">
        <v>69</v>
      </c>
      <c r="AS1683" s="2" t="s">
        <v>52</v>
      </c>
      <c r="AT1683" s="2" t="s">
        <v>69</v>
      </c>
    </row>
    <row r="1684" spans="1:46" ht="22.5" customHeight="1" x14ac:dyDescent="0.25">
      <c r="A1684" s="18" t="s">
        <v>16927</v>
      </c>
      <c r="B1684" s="2" t="s">
        <v>16928</v>
      </c>
      <c r="C1684" s="2" t="s">
        <v>344</v>
      </c>
      <c r="D1684" s="2" t="s">
        <v>16210</v>
      </c>
      <c r="E1684" s="2" t="s">
        <v>69</v>
      </c>
      <c r="F1684" s="19">
        <v>1</v>
      </c>
      <c r="G1684" s="19">
        <v>260</v>
      </c>
      <c r="H1684" s="19" t="s">
        <v>52</v>
      </c>
      <c r="I1684" s="19">
        <v>-44.2</v>
      </c>
      <c r="J1684" s="19">
        <v>-20.45</v>
      </c>
      <c r="K1684" s="19" t="s">
        <v>52</v>
      </c>
      <c r="L1684" s="19">
        <v>195.35</v>
      </c>
      <c r="M1684" s="2" t="s">
        <v>53</v>
      </c>
      <c r="N1684" s="2" t="s">
        <v>333</v>
      </c>
      <c r="O1684" s="2" t="s">
        <v>334</v>
      </c>
      <c r="P1684" s="2" t="s">
        <v>335</v>
      </c>
      <c r="Q1684" s="2" t="s">
        <v>53</v>
      </c>
      <c r="R1684" s="19">
        <v>260</v>
      </c>
      <c r="S1684" s="19" t="s">
        <v>57</v>
      </c>
      <c r="T1684" s="2" t="s">
        <v>58</v>
      </c>
      <c r="U1684" s="2" t="s">
        <v>53</v>
      </c>
      <c r="V1684" s="2" t="s">
        <v>53</v>
      </c>
      <c r="W1684" s="2" t="s">
        <v>53</v>
      </c>
      <c r="X1684" s="2" t="s">
        <v>53</v>
      </c>
      <c r="Y1684" s="2" t="s">
        <v>16929</v>
      </c>
      <c r="Z1684" s="2" t="s">
        <v>16930</v>
      </c>
      <c r="AA1684" s="2" t="s">
        <v>16931</v>
      </c>
      <c r="AB1684" s="2" t="s">
        <v>123</v>
      </c>
      <c r="AC1684" s="2" t="s">
        <v>124</v>
      </c>
      <c r="AD1684" s="2" t="s">
        <v>16932</v>
      </c>
      <c r="AE1684" s="2" t="s">
        <v>65</v>
      </c>
      <c r="AF1684" s="2" t="s">
        <v>66</v>
      </c>
      <c r="AG1684" s="2" t="s">
        <v>16933</v>
      </c>
      <c r="AH1684" s="2" t="s">
        <v>16934</v>
      </c>
      <c r="AI1684" s="2" t="s">
        <v>67</v>
      </c>
      <c r="AJ1684" s="2" t="s">
        <v>16935</v>
      </c>
      <c r="AK1684" s="2" t="s">
        <v>53</v>
      </c>
      <c r="AL1684" s="2" t="s">
        <v>53</v>
      </c>
      <c r="AM1684" s="2" t="s">
        <v>53</v>
      </c>
      <c r="AN1684" s="2" t="s">
        <v>53</v>
      </c>
      <c r="AO1684" s="2" t="s">
        <v>53</v>
      </c>
      <c r="AP1684" s="2" t="s">
        <v>53</v>
      </c>
      <c r="AQ1684" s="2" t="s">
        <v>53</v>
      </c>
      <c r="AR1684" s="2" t="s">
        <v>69</v>
      </c>
      <c r="AS1684" s="2" t="s">
        <v>52</v>
      </c>
      <c r="AT1684" s="2" t="s">
        <v>69</v>
      </c>
    </row>
    <row r="1685" spans="1:46" ht="22.5" customHeight="1" x14ac:dyDescent="0.25">
      <c r="A1685" s="18" t="s">
        <v>16936</v>
      </c>
      <c r="B1685" s="2" t="s">
        <v>16937</v>
      </c>
      <c r="C1685" s="2" t="s">
        <v>344</v>
      </c>
      <c r="D1685" s="2" t="s">
        <v>14978</v>
      </c>
      <c r="E1685" s="2" t="s">
        <v>69</v>
      </c>
      <c r="F1685" s="19">
        <v>1</v>
      </c>
      <c r="G1685" s="19">
        <v>145</v>
      </c>
      <c r="H1685" s="19" t="s">
        <v>52</v>
      </c>
      <c r="I1685" s="19">
        <v>-24.65</v>
      </c>
      <c r="J1685" s="19">
        <v>-17.95</v>
      </c>
      <c r="K1685" s="19" t="s">
        <v>52</v>
      </c>
      <c r="L1685" s="19">
        <v>102.4</v>
      </c>
      <c r="M1685" s="2" t="s">
        <v>51</v>
      </c>
      <c r="N1685" s="2" t="s">
        <v>239</v>
      </c>
      <c r="O1685" s="2" t="s">
        <v>240</v>
      </c>
      <c r="P1685" s="2" t="s">
        <v>241</v>
      </c>
      <c r="Q1685" s="2" t="s">
        <v>53</v>
      </c>
      <c r="R1685" s="19">
        <v>145</v>
      </c>
      <c r="S1685" s="19" t="s">
        <v>57</v>
      </c>
      <c r="T1685" s="2" t="s">
        <v>58</v>
      </c>
      <c r="U1685" s="2" t="s">
        <v>53</v>
      </c>
      <c r="V1685" s="2" t="s">
        <v>53</v>
      </c>
      <c r="W1685" s="2" t="s">
        <v>53</v>
      </c>
      <c r="X1685" s="2" t="s">
        <v>53</v>
      </c>
      <c r="Y1685" s="2" t="s">
        <v>16938</v>
      </c>
      <c r="Z1685" s="2" t="s">
        <v>16939</v>
      </c>
      <c r="AA1685" s="2" t="s">
        <v>16940</v>
      </c>
      <c r="AB1685" s="2" t="s">
        <v>111</v>
      </c>
      <c r="AC1685" s="2" t="s">
        <v>111</v>
      </c>
      <c r="AD1685" s="2" t="s">
        <v>16941</v>
      </c>
      <c r="AE1685" s="2" t="s">
        <v>65</v>
      </c>
      <c r="AF1685" s="2" t="s">
        <v>66</v>
      </c>
      <c r="AG1685" s="2" t="s">
        <v>16942</v>
      </c>
      <c r="AH1685" s="2" t="s">
        <v>15824</v>
      </c>
      <c r="AI1685" s="2" t="s">
        <v>67</v>
      </c>
      <c r="AJ1685" s="2" t="s">
        <v>16943</v>
      </c>
      <c r="AK1685" s="2" t="s">
        <v>53</v>
      </c>
      <c r="AL1685" s="2" t="s">
        <v>53</v>
      </c>
      <c r="AM1685" s="2" t="s">
        <v>53</v>
      </c>
      <c r="AN1685" s="2" t="s">
        <v>53</v>
      </c>
      <c r="AO1685" s="2" t="s">
        <v>53</v>
      </c>
      <c r="AP1685" s="2" t="s">
        <v>53</v>
      </c>
      <c r="AQ1685" s="2" t="s">
        <v>53</v>
      </c>
      <c r="AR1685" s="2" t="s">
        <v>69</v>
      </c>
      <c r="AS1685" s="2" t="s">
        <v>52</v>
      </c>
      <c r="AT1685" s="2" t="s">
        <v>69</v>
      </c>
    </row>
    <row r="1686" spans="1:46" ht="22.5" customHeight="1" x14ac:dyDescent="0.25">
      <c r="A1686" s="18" t="s">
        <v>16944</v>
      </c>
      <c r="B1686" s="2" t="s">
        <v>16945</v>
      </c>
      <c r="C1686" s="2" t="s">
        <v>344</v>
      </c>
      <c r="D1686" s="2" t="s">
        <v>16946</v>
      </c>
      <c r="E1686" s="2" t="s">
        <v>69</v>
      </c>
      <c r="F1686" s="19">
        <v>1</v>
      </c>
      <c r="G1686" s="19">
        <v>192.99</v>
      </c>
      <c r="H1686" s="19" t="s">
        <v>52</v>
      </c>
      <c r="I1686" s="19">
        <v>-32.81</v>
      </c>
      <c r="J1686" s="19">
        <v>-20.45</v>
      </c>
      <c r="K1686" s="19" t="s">
        <v>52</v>
      </c>
      <c r="L1686" s="19">
        <v>139.72999999999999</v>
      </c>
      <c r="M1686" s="2" t="s">
        <v>53</v>
      </c>
      <c r="N1686" s="2" t="s">
        <v>54</v>
      </c>
      <c r="O1686" s="2" t="s">
        <v>55</v>
      </c>
      <c r="P1686" s="2" t="s">
        <v>56</v>
      </c>
      <c r="Q1686" s="2" t="s">
        <v>53</v>
      </c>
      <c r="R1686" s="19">
        <v>192.99</v>
      </c>
      <c r="S1686" s="19" t="s">
        <v>57</v>
      </c>
      <c r="T1686" s="2" t="s">
        <v>58</v>
      </c>
      <c r="U1686" s="2" t="s">
        <v>53</v>
      </c>
      <c r="V1686" s="2" t="s">
        <v>53</v>
      </c>
      <c r="W1686" s="2" t="s">
        <v>53</v>
      </c>
      <c r="X1686" s="2" t="s">
        <v>53</v>
      </c>
      <c r="Y1686" s="2" t="s">
        <v>16947</v>
      </c>
      <c r="Z1686" s="2" t="s">
        <v>16948</v>
      </c>
      <c r="AA1686" s="2" t="s">
        <v>16949</v>
      </c>
      <c r="AB1686" s="2" t="s">
        <v>728</v>
      </c>
      <c r="AC1686" s="2" t="s">
        <v>182</v>
      </c>
      <c r="AD1686" s="2" t="s">
        <v>16950</v>
      </c>
      <c r="AE1686" s="2" t="s">
        <v>65</v>
      </c>
      <c r="AF1686" s="2" t="s">
        <v>66</v>
      </c>
      <c r="AG1686" s="2" t="s">
        <v>16951</v>
      </c>
      <c r="AH1686" s="2" t="s">
        <v>16952</v>
      </c>
      <c r="AI1686" s="2" t="s">
        <v>67</v>
      </c>
      <c r="AJ1686" s="2" t="s">
        <v>16953</v>
      </c>
      <c r="AK1686" s="2" t="s">
        <v>53</v>
      </c>
      <c r="AL1686" s="2" t="s">
        <v>53</v>
      </c>
      <c r="AM1686" s="2" t="s">
        <v>53</v>
      </c>
      <c r="AN1686" s="2" t="s">
        <v>53</v>
      </c>
      <c r="AO1686" s="2" t="s">
        <v>53</v>
      </c>
      <c r="AP1686" s="2" t="s">
        <v>53</v>
      </c>
      <c r="AQ1686" s="2" t="s">
        <v>53</v>
      </c>
      <c r="AR1686" s="2" t="s">
        <v>69</v>
      </c>
      <c r="AS1686" s="2" t="s">
        <v>52</v>
      </c>
      <c r="AT1686" s="2" t="s">
        <v>69</v>
      </c>
    </row>
    <row r="1687" spans="1:46" ht="22.5" customHeight="1" x14ac:dyDescent="0.25">
      <c r="A1687" s="18" t="s">
        <v>16954</v>
      </c>
      <c r="B1687" s="2" t="s">
        <v>16955</v>
      </c>
      <c r="C1687" s="2" t="s">
        <v>344</v>
      </c>
      <c r="D1687" s="2" t="s">
        <v>16946</v>
      </c>
      <c r="E1687" s="2" t="s">
        <v>69</v>
      </c>
      <c r="F1687" s="19">
        <v>1</v>
      </c>
      <c r="G1687" s="19">
        <v>67.42</v>
      </c>
      <c r="H1687" s="19">
        <v>18.2</v>
      </c>
      <c r="I1687" s="19">
        <v>-16.96</v>
      </c>
      <c r="J1687" s="19">
        <v>-18.2</v>
      </c>
      <c r="K1687" s="19" t="s">
        <v>52</v>
      </c>
      <c r="L1687" s="19">
        <v>50.46</v>
      </c>
      <c r="M1687" s="2" t="s">
        <v>53</v>
      </c>
      <c r="N1687" s="2" t="s">
        <v>687</v>
      </c>
      <c r="O1687" s="2" t="s">
        <v>688</v>
      </c>
      <c r="P1687" s="2" t="s">
        <v>689</v>
      </c>
      <c r="Q1687" s="2" t="s">
        <v>53</v>
      </c>
      <c r="R1687" s="19">
        <v>67.42</v>
      </c>
      <c r="S1687" s="19" t="s">
        <v>57</v>
      </c>
      <c r="T1687" s="2" t="s">
        <v>58</v>
      </c>
      <c r="U1687" s="2" t="s">
        <v>53</v>
      </c>
      <c r="V1687" s="2" t="s">
        <v>53</v>
      </c>
      <c r="W1687" s="2" t="s">
        <v>53</v>
      </c>
      <c r="X1687" s="2" t="s">
        <v>53</v>
      </c>
      <c r="Y1687" s="2" t="s">
        <v>16956</v>
      </c>
      <c r="Z1687" s="2" t="s">
        <v>16957</v>
      </c>
      <c r="AA1687" s="2" t="s">
        <v>16958</v>
      </c>
      <c r="AB1687" s="2" t="s">
        <v>13163</v>
      </c>
      <c r="AC1687" s="2" t="s">
        <v>182</v>
      </c>
      <c r="AD1687" s="2" t="s">
        <v>13164</v>
      </c>
      <c r="AE1687" s="2" t="s">
        <v>65</v>
      </c>
      <c r="AF1687" s="2" t="s">
        <v>66</v>
      </c>
      <c r="AG1687" s="2" t="s">
        <v>16959</v>
      </c>
      <c r="AH1687" s="2" t="s">
        <v>16960</v>
      </c>
      <c r="AI1687" s="2" t="s">
        <v>67</v>
      </c>
      <c r="AJ1687" s="2" t="s">
        <v>16961</v>
      </c>
      <c r="AK1687" s="2" t="s">
        <v>53</v>
      </c>
      <c r="AL1687" s="2" t="s">
        <v>53</v>
      </c>
      <c r="AM1687" s="2" t="s">
        <v>53</v>
      </c>
      <c r="AN1687" s="2" t="s">
        <v>53</v>
      </c>
      <c r="AO1687" s="2" t="s">
        <v>53</v>
      </c>
      <c r="AP1687" s="2" t="s">
        <v>53</v>
      </c>
      <c r="AQ1687" s="2" t="s">
        <v>53</v>
      </c>
      <c r="AR1687" s="2" t="s">
        <v>69</v>
      </c>
      <c r="AS1687" s="2" t="s">
        <v>52</v>
      </c>
      <c r="AT1687" s="2" t="s">
        <v>69</v>
      </c>
    </row>
    <row r="1688" spans="1:46" ht="22.5" customHeight="1" x14ac:dyDescent="0.25">
      <c r="A1688" s="18" t="s">
        <v>16962</v>
      </c>
      <c r="B1688" s="2" t="s">
        <v>16963</v>
      </c>
      <c r="C1688" s="2" t="s">
        <v>344</v>
      </c>
      <c r="D1688" s="2" t="s">
        <v>14978</v>
      </c>
      <c r="E1688" s="2" t="s">
        <v>69</v>
      </c>
      <c r="F1688" s="19">
        <v>1</v>
      </c>
      <c r="G1688" s="19">
        <v>243.1</v>
      </c>
      <c r="H1688" s="19">
        <v>1.59</v>
      </c>
      <c r="I1688" s="19">
        <v>-29.17</v>
      </c>
      <c r="J1688" s="19" t="s">
        <v>52</v>
      </c>
      <c r="K1688" s="19" t="s">
        <v>52</v>
      </c>
      <c r="L1688" s="19">
        <v>215.52</v>
      </c>
      <c r="M1688" s="2" t="s">
        <v>53</v>
      </c>
      <c r="N1688" s="2" t="s">
        <v>16964</v>
      </c>
      <c r="O1688" s="2" t="s">
        <v>16965</v>
      </c>
      <c r="P1688" s="2" t="s">
        <v>16966</v>
      </c>
      <c r="Q1688" s="2" t="s">
        <v>53</v>
      </c>
      <c r="R1688" s="19">
        <v>243.1</v>
      </c>
      <c r="S1688" s="19" t="s">
        <v>161</v>
      </c>
      <c r="T1688" s="2" t="s">
        <v>58</v>
      </c>
      <c r="U1688" s="2" t="s">
        <v>16967</v>
      </c>
      <c r="V1688" s="2" t="s">
        <v>16968</v>
      </c>
      <c r="W1688" s="2" t="s">
        <v>16969</v>
      </c>
      <c r="X1688" s="2" t="s">
        <v>53</v>
      </c>
      <c r="Y1688" s="2" t="s">
        <v>16967</v>
      </c>
      <c r="Z1688" s="2" t="s">
        <v>16970</v>
      </c>
      <c r="AA1688" s="2" t="s">
        <v>16971</v>
      </c>
      <c r="AB1688" s="2" t="s">
        <v>136</v>
      </c>
      <c r="AC1688" s="2" t="s">
        <v>124</v>
      </c>
      <c r="AD1688" s="2" t="s">
        <v>16972</v>
      </c>
      <c r="AE1688" s="2" t="s">
        <v>65</v>
      </c>
      <c r="AF1688" s="2" t="s">
        <v>222</v>
      </c>
      <c r="AG1688" s="2" t="s">
        <v>16838</v>
      </c>
      <c r="AH1688" s="2" t="s">
        <v>15357</v>
      </c>
      <c r="AI1688" s="2" t="s">
        <v>7520</v>
      </c>
      <c r="AJ1688" s="2" t="s">
        <v>16973</v>
      </c>
      <c r="AK1688" s="2" t="s">
        <v>53</v>
      </c>
      <c r="AL1688" s="2" t="s">
        <v>53</v>
      </c>
      <c r="AM1688" s="2" t="s">
        <v>53</v>
      </c>
      <c r="AN1688" s="2" t="s">
        <v>53</v>
      </c>
      <c r="AO1688" s="2" t="s">
        <v>53</v>
      </c>
      <c r="AP1688" s="2" t="s">
        <v>53</v>
      </c>
      <c r="AQ1688" s="2" t="s">
        <v>53</v>
      </c>
      <c r="AR1688" s="2" t="s">
        <v>69</v>
      </c>
      <c r="AS1688" s="2" t="s">
        <v>52</v>
      </c>
      <c r="AT1688" s="2" t="s">
        <v>69</v>
      </c>
    </row>
    <row r="1689" spans="1:46" ht="22.5" customHeight="1" x14ac:dyDescent="0.25">
      <c r="A1689" s="18" t="s">
        <v>16974</v>
      </c>
      <c r="B1689" s="2" t="s">
        <v>16975</v>
      </c>
      <c r="C1689" s="2" t="s">
        <v>344</v>
      </c>
      <c r="D1689" s="2" t="s">
        <v>12024</v>
      </c>
      <c r="E1689" s="2" t="s">
        <v>69</v>
      </c>
      <c r="F1689" s="19">
        <v>1</v>
      </c>
      <c r="G1689" s="19">
        <v>341.91</v>
      </c>
      <c r="H1689" s="19" t="s">
        <v>52</v>
      </c>
      <c r="I1689" s="19">
        <v>-41.03</v>
      </c>
      <c r="J1689" s="19">
        <v>-38.950000000000003</v>
      </c>
      <c r="K1689" s="19" t="s">
        <v>52</v>
      </c>
      <c r="L1689" s="19">
        <v>261.93</v>
      </c>
      <c r="M1689" s="2" t="s">
        <v>51</v>
      </c>
      <c r="N1689" s="2" t="s">
        <v>3136</v>
      </c>
      <c r="O1689" s="2" t="s">
        <v>16976</v>
      </c>
      <c r="P1689" s="2" t="s">
        <v>3138</v>
      </c>
      <c r="Q1689" s="2" t="s">
        <v>53</v>
      </c>
      <c r="R1689" s="19">
        <v>341.91</v>
      </c>
      <c r="S1689" s="19" t="s">
        <v>161</v>
      </c>
      <c r="T1689" s="2" t="s">
        <v>77</v>
      </c>
      <c r="U1689" s="2" t="s">
        <v>16977</v>
      </c>
      <c r="V1689" s="2" t="s">
        <v>16978</v>
      </c>
      <c r="W1689" s="2" t="s">
        <v>16979</v>
      </c>
      <c r="X1689" s="2" t="s">
        <v>53</v>
      </c>
      <c r="Y1689" s="2" t="s">
        <v>16977</v>
      </c>
      <c r="Z1689" s="2" t="s">
        <v>16980</v>
      </c>
      <c r="AA1689" s="2" t="s">
        <v>16981</v>
      </c>
      <c r="AB1689" s="2" t="s">
        <v>656</v>
      </c>
      <c r="AC1689" s="2" t="s">
        <v>531</v>
      </c>
      <c r="AD1689" s="2" t="s">
        <v>16982</v>
      </c>
      <c r="AE1689" s="2" t="s">
        <v>65</v>
      </c>
      <c r="AF1689" s="2" t="s">
        <v>86</v>
      </c>
      <c r="AG1689" s="2" t="s">
        <v>16983</v>
      </c>
      <c r="AH1689" s="2" t="s">
        <v>14849</v>
      </c>
      <c r="AI1689" s="2" t="s">
        <v>67</v>
      </c>
      <c r="AJ1689" s="2" t="s">
        <v>16984</v>
      </c>
      <c r="AK1689" s="2" t="s">
        <v>53</v>
      </c>
      <c r="AL1689" s="2" t="s">
        <v>53</v>
      </c>
      <c r="AM1689" s="2" t="s">
        <v>53</v>
      </c>
      <c r="AN1689" s="2" t="s">
        <v>53</v>
      </c>
      <c r="AO1689" s="2" t="s">
        <v>53</v>
      </c>
      <c r="AP1689" s="2" t="s">
        <v>53</v>
      </c>
      <c r="AQ1689" s="2" t="s">
        <v>53</v>
      </c>
      <c r="AR1689" s="2" t="s">
        <v>69</v>
      </c>
      <c r="AS1689" s="2" t="s">
        <v>52</v>
      </c>
      <c r="AT1689" s="2" t="s">
        <v>69</v>
      </c>
    </row>
    <row r="1690" spans="1:46" ht="22.5" customHeight="1" x14ac:dyDescent="0.25">
      <c r="A1690" s="18" t="s">
        <v>16985</v>
      </c>
      <c r="B1690" s="2" t="s">
        <v>16986</v>
      </c>
      <c r="C1690" s="2" t="s">
        <v>344</v>
      </c>
      <c r="D1690" s="2" t="s">
        <v>13798</v>
      </c>
      <c r="E1690" s="2" t="s">
        <v>51</v>
      </c>
      <c r="F1690" s="19">
        <v>1</v>
      </c>
      <c r="G1690" s="19">
        <v>209.99</v>
      </c>
      <c r="H1690" s="19" t="s">
        <v>52</v>
      </c>
      <c r="I1690" s="19">
        <v>-35.700000000000003</v>
      </c>
      <c r="J1690" s="19">
        <v>-26.45</v>
      </c>
      <c r="K1690" s="19" t="s">
        <v>52</v>
      </c>
      <c r="L1690" s="19">
        <v>147.84</v>
      </c>
      <c r="M1690" s="2" t="s">
        <v>53</v>
      </c>
      <c r="N1690" s="2" t="s">
        <v>227</v>
      </c>
      <c r="O1690" s="2" t="s">
        <v>228</v>
      </c>
      <c r="P1690" s="2" t="s">
        <v>229</v>
      </c>
      <c r="Q1690" s="2" t="s">
        <v>53</v>
      </c>
      <c r="R1690" s="19">
        <v>209.99</v>
      </c>
      <c r="S1690" s="19" t="s">
        <v>57</v>
      </c>
      <c r="T1690" s="2" t="s">
        <v>77</v>
      </c>
      <c r="U1690" s="2" t="s">
        <v>16987</v>
      </c>
      <c r="V1690" s="2" t="s">
        <v>16988</v>
      </c>
      <c r="W1690" s="2" t="s">
        <v>16989</v>
      </c>
      <c r="X1690" s="2" t="s">
        <v>53</v>
      </c>
      <c r="Y1690" s="2" t="s">
        <v>16987</v>
      </c>
      <c r="Z1690" s="2" t="s">
        <v>16990</v>
      </c>
      <c r="AA1690" s="2" t="s">
        <v>16991</v>
      </c>
      <c r="AB1690" s="2" t="s">
        <v>6837</v>
      </c>
      <c r="AC1690" s="2" t="s">
        <v>124</v>
      </c>
      <c r="AD1690" s="2" t="s">
        <v>16992</v>
      </c>
      <c r="AE1690" s="2" t="s">
        <v>65</v>
      </c>
      <c r="AF1690" s="2" t="s">
        <v>86</v>
      </c>
      <c r="AG1690" s="2" t="s">
        <v>16993</v>
      </c>
      <c r="AH1690" s="2" t="s">
        <v>16994</v>
      </c>
      <c r="AI1690" s="2" t="s">
        <v>67</v>
      </c>
      <c r="AJ1690" s="2" t="s">
        <v>16995</v>
      </c>
      <c r="AK1690" s="2" t="s">
        <v>53</v>
      </c>
      <c r="AL1690" s="2" t="s">
        <v>53</v>
      </c>
      <c r="AM1690" s="2" t="s">
        <v>53</v>
      </c>
      <c r="AN1690" s="2" t="s">
        <v>53</v>
      </c>
      <c r="AO1690" s="2" t="s">
        <v>53</v>
      </c>
      <c r="AP1690" s="2" t="s">
        <v>53</v>
      </c>
      <c r="AQ1690" s="2" t="s">
        <v>53</v>
      </c>
      <c r="AR1690" s="2" t="s">
        <v>69</v>
      </c>
      <c r="AS1690" s="2" t="s">
        <v>52</v>
      </c>
      <c r="AT1690" s="2" t="s">
        <v>69</v>
      </c>
    </row>
    <row r="1691" spans="1:46" ht="22.5" customHeight="1" x14ac:dyDescent="0.25">
      <c r="A1691" s="18" t="s">
        <v>16996</v>
      </c>
      <c r="B1691" s="2" t="s">
        <v>16997</v>
      </c>
      <c r="C1691" s="2" t="s">
        <v>344</v>
      </c>
      <c r="D1691" s="2" t="s">
        <v>14978</v>
      </c>
      <c r="E1691" s="2" t="s">
        <v>51</v>
      </c>
      <c r="F1691" s="19">
        <v>1</v>
      </c>
      <c r="G1691" s="19">
        <v>55.46</v>
      </c>
      <c r="H1691" s="19" t="s">
        <v>52</v>
      </c>
      <c r="I1691" s="19">
        <v>-14.93</v>
      </c>
      <c r="J1691" s="19" t="s">
        <v>52</v>
      </c>
      <c r="K1691" s="19" t="s">
        <v>52</v>
      </c>
      <c r="L1691" s="19">
        <v>40.53</v>
      </c>
      <c r="M1691" s="2" t="s">
        <v>53</v>
      </c>
      <c r="N1691" s="2" t="s">
        <v>199</v>
      </c>
      <c r="O1691" s="2" t="s">
        <v>200</v>
      </c>
      <c r="P1691" s="2" t="s">
        <v>201</v>
      </c>
      <c r="Q1691" s="2" t="s">
        <v>53</v>
      </c>
      <c r="R1691" s="19">
        <v>55.46</v>
      </c>
      <c r="S1691" s="19" t="s">
        <v>57</v>
      </c>
      <c r="T1691" s="2" t="s">
        <v>58</v>
      </c>
      <c r="U1691" s="2" t="s">
        <v>53</v>
      </c>
      <c r="V1691" s="2" t="s">
        <v>53</v>
      </c>
      <c r="W1691" s="2" t="s">
        <v>53</v>
      </c>
      <c r="X1691" s="2" t="s">
        <v>53</v>
      </c>
      <c r="Y1691" s="2" t="s">
        <v>16998</v>
      </c>
      <c r="Z1691" s="2" t="s">
        <v>16999</v>
      </c>
      <c r="AA1691" s="2" t="s">
        <v>17000</v>
      </c>
      <c r="AB1691" s="2" t="s">
        <v>124</v>
      </c>
      <c r="AC1691" s="2" t="s">
        <v>124</v>
      </c>
      <c r="AD1691" s="2" t="s">
        <v>17001</v>
      </c>
      <c r="AE1691" s="2" t="s">
        <v>65</v>
      </c>
      <c r="AF1691" s="2" t="s">
        <v>66</v>
      </c>
      <c r="AG1691" s="2" t="s">
        <v>17002</v>
      </c>
      <c r="AH1691" s="2" t="s">
        <v>15739</v>
      </c>
      <c r="AI1691" s="2" t="s">
        <v>67</v>
      </c>
      <c r="AJ1691" s="2" t="s">
        <v>17003</v>
      </c>
      <c r="AK1691" s="2" t="s">
        <v>17004</v>
      </c>
      <c r="AL1691" s="2" t="s">
        <v>53</v>
      </c>
      <c r="AM1691" s="2" t="s">
        <v>53</v>
      </c>
      <c r="AN1691" s="2" t="s">
        <v>53</v>
      </c>
      <c r="AO1691" s="2" t="s">
        <v>53</v>
      </c>
      <c r="AP1691" s="2" t="s">
        <v>53</v>
      </c>
      <c r="AQ1691" s="2" t="s">
        <v>53</v>
      </c>
      <c r="AR1691" s="2" t="s">
        <v>69</v>
      </c>
      <c r="AS1691" s="2" t="s">
        <v>52</v>
      </c>
      <c r="AT1691" s="2" t="s">
        <v>69</v>
      </c>
    </row>
    <row r="1692" spans="1:46" ht="22.5" customHeight="1" x14ac:dyDescent="0.25">
      <c r="A1692" s="18" t="s">
        <v>17005</v>
      </c>
      <c r="B1692" s="2" t="s">
        <v>17006</v>
      </c>
      <c r="C1692" s="2" t="s">
        <v>344</v>
      </c>
      <c r="D1692" s="2" t="s">
        <v>9612</v>
      </c>
      <c r="E1692" s="2" t="s">
        <v>69</v>
      </c>
      <c r="F1692" s="19">
        <v>1</v>
      </c>
      <c r="G1692" s="19">
        <v>355.62</v>
      </c>
      <c r="H1692" s="19" t="s">
        <v>52</v>
      </c>
      <c r="I1692" s="19">
        <v>-60.46</v>
      </c>
      <c r="J1692" s="19">
        <v>-38.950000000000003</v>
      </c>
      <c r="K1692" s="19" t="s">
        <v>52</v>
      </c>
      <c r="L1692" s="19">
        <v>256.20999999999998</v>
      </c>
      <c r="M1692" s="2" t="s">
        <v>53</v>
      </c>
      <c r="N1692" s="2" t="s">
        <v>3136</v>
      </c>
      <c r="O1692" s="2" t="s">
        <v>3137</v>
      </c>
      <c r="P1692" s="2" t="s">
        <v>3138</v>
      </c>
      <c r="Q1692" s="2" t="s">
        <v>53</v>
      </c>
      <c r="R1692" s="19">
        <v>355.62</v>
      </c>
      <c r="S1692" s="19" t="s">
        <v>57</v>
      </c>
      <c r="T1692" s="2" t="s">
        <v>77</v>
      </c>
      <c r="U1692" s="2" t="s">
        <v>17007</v>
      </c>
      <c r="V1692" s="2" t="s">
        <v>17008</v>
      </c>
      <c r="W1692" s="2" t="s">
        <v>17009</v>
      </c>
      <c r="X1692" s="2" t="s">
        <v>53</v>
      </c>
      <c r="Y1692" s="2" t="s">
        <v>17007</v>
      </c>
      <c r="Z1692" s="2" t="s">
        <v>17010</v>
      </c>
      <c r="AA1692" s="2" t="s">
        <v>17011</v>
      </c>
      <c r="AB1692" s="2" t="s">
        <v>17012</v>
      </c>
      <c r="AC1692" s="2" t="s">
        <v>531</v>
      </c>
      <c r="AD1692" s="2" t="s">
        <v>17013</v>
      </c>
      <c r="AE1692" s="2" t="s">
        <v>65</v>
      </c>
      <c r="AF1692" s="2" t="s">
        <v>86</v>
      </c>
      <c r="AG1692" s="2" t="s">
        <v>17014</v>
      </c>
      <c r="AH1692" s="2" t="s">
        <v>10236</v>
      </c>
      <c r="AI1692" s="2" t="s">
        <v>67</v>
      </c>
      <c r="AJ1692" s="2" t="s">
        <v>17015</v>
      </c>
      <c r="AK1692" s="2" t="s">
        <v>53</v>
      </c>
      <c r="AL1692" s="2" t="s">
        <v>53</v>
      </c>
      <c r="AM1692" s="2" t="s">
        <v>53</v>
      </c>
      <c r="AN1692" s="2" t="s">
        <v>53</v>
      </c>
      <c r="AO1692" s="2" t="s">
        <v>53</v>
      </c>
      <c r="AP1692" s="2" t="s">
        <v>53</v>
      </c>
      <c r="AQ1692" s="2" t="s">
        <v>53</v>
      </c>
      <c r="AR1692" s="2" t="s">
        <v>69</v>
      </c>
      <c r="AS1692" s="2" t="s">
        <v>52</v>
      </c>
      <c r="AT1692" s="2" t="s">
        <v>69</v>
      </c>
    </row>
    <row r="1693" spans="1:46" ht="22.5" customHeight="1" x14ac:dyDescent="0.25">
      <c r="A1693" s="18" t="s">
        <v>17016</v>
      </c>
      <c r="B1693" s="2" t="s">
        <v>17017</v>
      </c>
      <c r="C1693" s="2" t="s">
        <v>17018</v>
      </c>
      <c r="D1693" s="2" t="s">
        <v>17019</v>
      </c>
      <c r="E1693" s="2" t="s">
        <v>69</v>
      </c>
      <c r="F1693" s="19">
        <v>0</v>
      </c>
      <c r="G1693" s="19">
        <v>49.9</v>
      </c>
      <c r="H1693" s="19">
        <v>10.84</v>
      </c>
      <c r="I1693" s="19">
        <v>-13.98</v>
      </c>
      <c r="J1693" s="19">
        <v>-10.84</v>
      </c>
      <c r="K1693" s="19" t="s">
        <v>52</v>
      </c>
      <c r="L1693" s="19">
        <v>35.92</v>
      </c>
      <c r="M1693" s="2" t="s">
        <v>51</v>
      </c>
      <c r="N1693" s="2" t="s">
        <v>199</v>
      </c>
      <c r="O1693" s="2" t="s">
        <v>2106</v>
      </c>
      <c r="P1693" s="2" t="s">
        <v>2107</v>
      </c>
      <c r="Q1693" s="2" t="s">
        <v>53</v>
      </c>
      <c r="R1693" s="19">
        <v>49.9</v>
      </c>
      <c r="S1693" s="19" t="s">
        <v>57</v>
      </c>
      <c r="T1693" s="2" t="s">
        <v>58</v>
      </c>
      <c r="U1693" s="2" t="s">
        <v>53</v>
      </c>
      <c r="V1693" s="2" t="s">
        <v>53</v>
      </c>
      <c r="W1693" s="2" t="s">
        <v>53</v>
      </c>
      <c r="X1693" s="2" t="s">
        <v>53</v>
      </c>
      <c r="Y1693" s="2" t="s">
        <v>11868</v>
      </c>
      <c r="Z1693" s="2" t="s">
        <v>11871</v>
      </c>
      <c r="AA1693" s="2" t="s">
        <v>53</v>
      </c>
      <c r="AB1693" s="2" t="s">
        <v>6403</v>
      </c>
      <c r="AC1693" s="2" t="s">
        <v>124</v>
      </c>
      <c r="AD1693" s="2" t="s">
        <v>11873</v>
      </c>
      <c r="AE1693" s="2" t="s">
        <v>65</v>
      </c>
      <c r="AF1693" s="2" t="s">
        <v>66</v>
      </c>
      <c r="AG1693" s="2" t="s">
        <v>17020</v>
      </c>
      <c r="AH1693" s="2" t="s">
        <v>53</v>
      </c>
      <c r="AI1693" s="2" t="s">
        <v>67</v>
      </c>
      <c r="AJ1693" s="2" t="s">
        <v>17021</v>
      </c>
      <c r="AK1693" s="2" t="s">
        <v>53</v>
      </c>
      <c r="AL1693" s="2" t="s">
        <v>53</v>
      </c>
      <c r="AM1693" s="2" t="s">
        <v>53</v>
      </c>
      <c r="AN1693" s="2" t="s">
        <v>53</v>
      </c>
      <c r="AO1693" s="2" t="s">
        <v>53</v>
      </c>
      <c r="AP1693" s="2" t="s">
        <v>53</v>
      </c>
      <c r="AQ1693" s="2" t="s">
        <v>53</v>
      </c>
      <c r="AR1693" s="2" t="s">
        <v>69</v>
      </c>
      <c r="AS1693" s="2" t="s">
        <v>52</v>
      </c>
      <c r="AT1693" s="2" t="s">
        <v>69</v>
      </c>
    </row>
    <row r="1694" spans="1:46" ht="22.5" customHeight="1" x14ac:dyDescent="0.25">
      <c r="A1694" s="18" t="s">
        <v>17022</v>
      </c>
      <c r="B1694" s="2" t="s">
        <v>17023</v>
      </c>
      <c r="C1694" s="2" t="s">
        <v>344</v>
      </c>
      <c r="D1694" s="2" t="s">
        <v>16210</v>
      </c>
      <c r="E1694" s="2" t="s">
        <v>51</v>
      </c>
      <c r="F1694" s="19">
        <v>1</v>
      </c>
      <c r="G1694" s="19">
        <v>19.989999999999998</v>
      </c>
      <c r="H1694" s="19" t="s">
        <v>52</v>
      </c>
      <c r="I1694" s="19">
        <v>-8.9</v>
      </c>
      <c r="J1694" s="19" t="s">
        <v>52</v>
      </c>
      <c r="K1694" s="19" t="s">
        <v>52</v>
      </c>
      <c r="L1694" s="19">
        <v>11.09</v>
      </c>
      <c r="M1694" s="2" t="s">
        <v>53</v>
      </c>
      <c r="N1694" s="2" t="s">
        <v>2127</v>
      </c>
      <c r="O1694" s="2" t="s">
        <v>2128</v>
      </c>
      <c r="P1694" s="2" t="s">
        <v>2129</v>
      </c>
      <c r="Q1694" s="2" t="s">
        <v>53</v>
      </c>
      <c r="R1694" s="19">
        <v>19.989999999999998</v>
      </c>
      <c r="S1694" s="19" t="s">
        <v>57</v>
      </c>
      <c r="T1694" s="2" t="s">
        <v>58</v>
      </c>
      <c r="U1694" s="2" t="s">
        <v>53</v>
      </c>
      <c r="V1694" s="2" t="s">
        <v>53</v>
      </c>
      <c r="W1694" s="2" t="s">
        <v>53</v>
      </c>
      <c r="X1694" s="2" t="s">
        <v>53</v>
      </c>
      <c r="Y1694" s="2" t="s">
        <v>17024</v>
      </c>
      <c r="Z1694" s="2" t="s">
        <v>17025</v>
      </c>
      <c r="AA1694" s="2" t="s">
        <v>17026</v>
      </c>
      <c r="AB1694" s="2" t="s">
        <v>384</v>
      </c>
      <c r="AC1694" s="2" t="s">
        <v>124</v>
      </c>
      <c r="AD1694" s="2" t="s">
        <v>17027</v>
      </c>
      <c r="AE1694" s="2" t="s">
        <v>65</v>
      </c>
      <c r="AF1694" s="2" t="s">
        <v>66</v>
      </c>
      <c r="AG1694" s="2" t="s">
        <v>16446</v>
      </c>
      <c r="AH1694" s="2" t="s">
        <v>17028</v>
      </c>
      <c r="AI1694" s="2" t="s">
        <v>67</v>
      </c>
      <c r="AJ1694" s="2" t="s">
        <v>17029</v>
      </c>
      <c r="AK1694" s="2" t="s">
        <v>53</v>
      </c>
      <c r="AL1694" s="2" t="s">
        <v>53</v>
      </c>
      <c r="AM1694" s="2" t="s">
        <v>53</v>
      </c>
      <c r="AN1694" s="2" t="s">
        <v>53</v>
      </c>
      <c r="AO1694" s="2" t="s">
        <v>53</v>
      </c>
      <c r="AP1694" s="2" t="s">
        <v>53</v>
      </c>
      <c r="AQ1694" s="2" t="s">
        <v>53</v>
      </c>
      <c r="AR1694" s="2" t="s">
        <v>69</v>
      </c>
      <c r="AS1694" s="2" t="s">
        <v>52</v>
      </c>
      <c r="AT1694" s="2" t="s">
        <v>69</v>
      </c>
    </row>
    <row r="1695" spans="1:46" ht="22.5" customHeight="1" x14ac:dyDescent="0.25">
      <c r="A1695" s="18" t="s">
        <v>17030</v>
      </c>
      <c r="B1695" s="2" t="s">
        <v>17031</v>
      </c>
      <c r="C1695" s="2" t="s">
        <v>344</v>
      </c>
      <c r="D1695" s="2" t="s">
        <v>14978</v>
      </c>
      <c r="E1695" s="2" t="s">
        <v>69</v>
      </c>
      <c r="F1695" s="19">
        <v>1</v>
      </c>
      <c r="G1695" s="19">
        <v>81.77</v>
      </c>
      <c r="H1695" s="19" t="s">
        <v>52</v>
      </c>
      <c r="I1695" s="19">
        <v>-13.9</v>
      </c>
      <c r="J1695" s="19">
        <v>-20.45</v>
      </c>
      <c r="K1695" s="19" t="s">
        <v>52</v>
      </c>
      <c r="L1695" s="19">
        <v>47.42</v>
      </c>
      <c r="M1695" s="2" t="s">
        <v>53</v>
      </c>
      <c r="N1695" s="2" t="s">
        <v>309</v>
      </c>
      <c r="O1695" s="2" t="s">
        <v>747</v>
      </c>
      <c r="P1695" s="2" t="s">
        <v>748</v>
      </c>
      <c r="Q1695" s="2" t="s">
        <v>53</v>
      </c>
      <c r="R1695" s="19">
        <v>81.77</v>
      </c>
      <c r="S1695" s="19" t="s">
        <v>57</v>
      </c>
      <c r="T1695" s="2" t="s">
        <v>58</v>
      </c>
      <c r="U1695" s="2" t="s">
        <v>53</v>
      </c>
      <c r="V1695" s="2" t="s">
        <v>53</v>
      </c>
      <c r="W1695" s="2" t="s">
        <v>53</v>
      </c>
      <c r="X1695" s="2" t="s">
        <v>53</v>
      </c>
      <c r="Y1695" s="2" t="s">
        <v>17032</v>
      </c>
      <c r="Z1695" s="2" t="s">
        <v>17033</v>
      </c>
      <c r="AA1695" s="2" t="s">
        <v>17034</v>
      </c>
      <c r="AB1695" s="2" t="s">
        <v>17035</v>
      </c>
      <c r="AC1695" s="2" t="s">
        <v>531</v>
      </c>
      <c r="AD1695" s="2" t="s">
        <v>17036</v>
      </c>
      <c r="AE1695" s="2" t="s">
        <v>65</v>
      </c>
      <c r="AF1695" s="2" t="s">
        <v>66</v>
      </c>
      <c r="AG1695" s="2" t="s">
        <v>17037</v>
      </c>
      <c r="AH1695" s="2" t="s">
        <v>17038</v>
      </c>
      <c r="AI1695" s="2" t="s">
        <v>67</v>
      </c>
      <c r="AJ1695" s="2" t="s">
        <v>17039</v>
      </c>
      <c r="AK1695" s="2" t="s">
        <v>53</v>
      </c>
      <c r="AL1695" s="2" t="s">
        <v>53</v>
      </c>
      <c r="AM1695" s="2" t="s">
        <v>53</v>
      </c>
      <c r="AN1695" s="2" t="s">
        <v>53</v>
      </c>
      <c r="AO1695" s="2" t="s">
        <v>53</v>
      </c>
      <c r="AP1695" s="2" t="s">
        <v>53</v>
      </c>
      <c r="AQ1695" s="2" t="s">
        <v>53</v>
      </c>
      <c r="AR1695" s="2" t="s">
        <v>69</v>
      </c>
      <c r="AS1695" s="2" t="s">
        <v>52</v>
      </c>
      <c r="AT1695" s="2" t="s">
        <v>69</v>
      </c>
    </row>
    <row r="1696" spans="1:46" ht="22.5" customHeight="1" x14ac:dyDescent="0.25">
      <c r="A1696" s="18" t="s">
        <v>17040</v>
      </c>
      <c r="B1696" s="2" t="s">
        <v>17041</v>
      </c>
      <c r="C1696" s="2" t="s">
        <v>344</v>
      </c>
      <c r="D1696" s="2" t="s">
        <v>12024</v>
      </c>
      <c r="E1696" s="2" t="s">
        <v>51</v>
      </c>
      <c r="F1696" s="19">
        <v>1</v>
      </c>
      <c r="G1696" s="19">
        <v>25.9</v>
      </c>
      <c r="H1696" s="19">
        <v>4.0999999999999996</v>
      </c>
      <c r="I1696" s="19">
        <v>-9.9</v>
      </c>
      <c r="J1696" s="19">
        <v>-4.0999999999999996</v>
      </c>
      <c r="K1696" s="19" t="s">
        <v>52</v>
      </c>
      <c r="L1696" s="19">
        <v>16</v>
      </c>
      <c r="M1696" s="2" t="s">
        <v>51</v>
      </c>
      <c r="N1696" s="2" t="s">
        <v>1879</v>
      </c>
      <c r="O1696" s="2" t="s">
        <v>1880</v>
      </c>
      <c r="P1696" s="2" t="s">
        <v>1881</v>
      </c>
      <c r="Q1696" s="2" t="s">
        <v>53</v>
      </c>
      <c r="R1696" s="19">
        <v>25.9</v>
      </c>
      <c r="S1696" s="19" t="s">
        <v>57</v>
      </c>
      <c r="T1696" s="2" t="s">
        <v>58</v>
      </c>
      <c r="U1696" s="2" t="s">
        <v>53</v>
      </c>
      <c r="V1696" s="2" t="s">
        <v>53</v>
      </c>
      <c r="W1696" s="2" t="s">
        <v>53</v>
      </c>
      <c r="X1696" s="2" t="s">
        <v>53</v>
      </c>
      <c r="Y1696" s="2" t="s">
        <v>17042</v>
      </c>
      <c r="Z1696" s="2" t="s">
        <v>17043</v>
      </c>
      <c r="AA1696" s="2" t="s">
        <v>17044</v>
      </c>
      <c r="AB1696" s="2" t="s">
        <v>17045</v>
      </c>
      <c r="AC1696" s="2" t="s">
        <v>97</v>
      </c>
      <c r="AD1696" s="2" t="s">
        <v>17046</v>
      </c>
      <c r="AE1696" s="2" t="s">
        <v>65</v>
      </c>
      <c r="AF1696" s="2" t="s">
        <v>66</v>
      </c>
      <c r="AG1696" s="2" t="s">
        <v>16142</v>
      </c>
      <c r="AH1696" s="2" t="s">
        <v>17047</v>
      </c>
      <c r="AI1696" s="2" t="s">
        <v>67</v>
      </c>
      <c r="AJ1696" s="2" t="s">
        <v>17048</v>
      </c>
      <c r="AK1696" s="2" t="s">
        <v>53</v>
      </c>
      <c r="AL1696" s="2" t="s">
        <v>53</v>
      </c>
      <c r="AM1696" s="2" t="s">
        <v>53</v>
      </c>
      <c r="AN1696" s="2" t="s">
        <v>53</v>
      </c>
      <c r="AO1696" s="2" t="s">
        <v>53</v>
      </c>
      <c r="AP1696" s="2" t="s">
        <v>53</v>
      </c>
      <c r="AQ1696" s="2" t="s">
        <v>53</v>
      </c>
      <c r="AR1696" s="2" t="s">
        <v>69</v>
      </c>
      <c r="AS1696" s="2" t="s">
        <v>52</v>
      </c>
      <c r="AT1696" s="2" t="s">
        <v>69</v>
      </c>
    </row>
    <row r="1697" spans="1:46" ht="22.5" customHeight="1" x14ac:dyDescent="0.25">
      <c r="A1697" s="18" t="s">
        <v>17049</v>
      </c>
      <c r="B1697" s="2" t="s">
        <v>17050</v>
      </c>
      <c r="C1697" s="2" t="s">
        <v>344</v>
      </c>
      <c r="D1697" s="2" t="s">
        <v>14978</v>
      </c>
      <c r="E1697" s="2" t="s">
        <v>51</v>
      </c>
      <c r="F1697" s="19">
        <v>1</v>
      </c>
      <c r="G1697" s="19">
        <v>109.99</v>
      </c>
      <c r="H1697" s="19">
        <v>1.59</v>
      </c>
      <c r="I1697" s="19">
        <v>-18.7</v>
      </c>
      <c r="J1697" s="19" t="s">
        <v>52</v>
      </c>
      <c r="K1697" s="19" t="s">
        <v>52</v>
      </c>
      <c r="L1697" s="19">
        <v>92.88</v>
      </c>
      <c r="M1697" s="2" t="s">
        <v>51</v>
      </c>
      <c r="N1697" s="2" t="s">
        <v>102</v>
      </c>
      <c r="O1697" s="2" t="s">
        <v>131</v>
      </c>
      <c r="P1697" s="2" t="s">
        <v>132</v>
      </c>
      <c r="Q1697" s="2" t="s">
        <v>53</v>
      </c>
      <c r="R1697" s="19">
        <v>109.99</v>
      </c>
      <c r="S1697" s="19" t="s">
        <v>57</v>
      </c>
      <c r="T1697" s="2" t="s">
        <v>58</v>
      </c>
      <c r="U1697" s="2" t="s">
        <v>17051</v>
      </c>
      <c r="V1697" s="2" t="s">
        <v>17052</v>
      </c>
      <c r="W1697" s="2" t="s">
        <v>17053</v>
      </c>
      <c r="X1697" s="2" t="s">
        <v>53</v>
      </c>
      <c r="Y1697" s="2" t="s">
        <v>17051</v>
      </c>
      <c r="Z1697" s="2" t="s">
        <v>17054</v>
      </c>
      <c r="AA1697" s="2" t="s">
        <v>17055</v>
      </c>
      <c r="AB1697" s="2" t="s">
        <v>1903</v>
      </c>
      <c r="AC1697" s="2" t="s">
        <v>124</v>
      </c>
      <c r="AD1697" s="2" t="s">
        <v>17056</v>
      </c>
      <c r="AE1697" s="2" t="s">
        <v>65</v>
      </c>
      <c r="AF1697" s="2" t="s">
        <v>222</v>
      </c>
      <c r="AG1697" s="2" t="s">
        <v>17057</v>
      </c>
      <c r="AH1697" s="2" t="s">
        <v>17058</v>
      </c>
      <c r="AI1697" s="2" t="s">
        <v>1174</v>
      </c>
      <c r="AJ1697" s="2" t="s">
        <v>17059</v>
      </c>
      <c r="AK1697" s="2" t="s">
        <v>53</v>
      </c>
      <c r="AL1697" s="2" t="s">
        <v>53</v>
      </c>
      <c r="AM1697" s="2" t="s">
        <v>53</v>
      </c>
      <c r="AN1697" s="2" t="s">
        <v>53</v>
      </c>
      <c r="AO1697" s="2" t="s">
        <v>53</v>
      </c>
      <c r="AP1697" s="2" t="s">
        <v>53</v>
      </c>
      <c r="AQ1697" s="2" t="s">
        <v>53</v>
      </c>
      <c r="AR1697" s="2" t="s">
        <v>69</v>
      </c>
      <c r="AS1697" s="2" t="s">
        <v>52</v>
      </c>
      <c r="AT1697" s="2" t="s">
        <v>69</v>
      </c>
    </row>
    <row r="1698" spans="1:46" ht="22.5" customHeight="1" x14ac:dyDescent="0.25">
      <c r="A1698" s="18" t="s">
        <v>17060</v>
      </c>
      <c r="B1698" s="2" t="s">
        <v>17061</v>
      </c>
      <c r="C1698" s="2" t="s">
        <v>344</v>
      </c>
      <c r="D1698" s="2" t="s">
        <v>13798</v>
      </c>
      <c r="E1698" s="2" t="s">
        <v>69</v>
      </c>
      <c r="F1698" s="19">
        <v>1</v>
      </c>
      <c r="G1698" s="19">
        <v>49.99</v>
      </c>
      <c r="H1698" s="19">
        <v>48.2</v>
      </c>
      <c r="I1698" s="19">
        <v>-14</v>
      </c>
      <c r="J1698" s="19">
        <v>-48.2</v>
      </c>
      <c r="K1698" s="19" t="s">
        <v>52</v>
      </c>
      <c r="L1698" s="19">
        <v>35.99</v>
      </c>
      <c r="M1698" s="2" t="s">
        <v>51</v>
      </c>
      <c r="N1698" s="2" t="s">
        <v>143</v>
      </c>
      <c r="O1698" s="2" t="s">
        <v>1069</v>
      </c>
      <c r="P1698" s="2" t="s">
        <v>1070</v>
      </c>
      <c r="Q1698" s="2" t="s">
        <v>53</v>
      </c>
      <c r="R1698" s="19">
        <v>49.99</v>
      </c>
      <c r="S1698" s="19" t="s">
        <v>57</v>
      </c>
      <c r="T1698" s="2" t="s">
        <v>58</v>
      </c>
      <c r="U1698" s="2" t="s">
        <v>53</v>
      </c>
      <c r="V1698" s="2" t="s">
        <v>53</v>
      </c>
      <c r="W1698" s="2" t="s">
        <v>53</v>
      </c>
      <c r="X1698" s="2" t="s">
        <v>53</v>
      </c>
      <c r="Y1698" s="2" t="s">
        <v>17062</v>
      </c>
      <c r="Z1698" s="2" t="s">
        <v>17063</v>
      </c>
      <c r="AA1698" s="2" t="s">
        <v>17064</v>
      </c>
      <c r="AB1698" s="2" t="s">
        <v>2740</v>
      </c>
      <c r="AC1698" s="2" t="s">
        <v>2741</v>
      </c>
      <c r="AD1698" s="2" t="s">
        <v>17065</v>
      </c>
      <c r="AE1698" s="2" t="s">
        <v>65</v>
      </c>
      <c r="AF1698" s="2" t="s">
        <v>66</v>
      </c>
      <c r="AG1698" s="2" t="s">
        <v>17066</v>
      </c>
      <c r="AH1698" s="2" t="s">
        <v>17067</v>
      </c>
      <c r="AI1698" s="2" t="s">
        <v>67</v>
      </c>
      <c r="AJ1698" s="2" t="s">
        <v>17068</v>
      </c>
      <c r="AK1698" s="2" t="s">
        <v>53</v>
      </c>
      <c r="AL1698" s="2" t="s">
        <v>53</v>
      </c>
      <c r="AM1698" s="2" t="s">
        <v>53</v>
      </c>
      <c r="AN1698" s="2" t="s">
        <v>53</v>
      </c>
      <c r="AO1698" s="2" t="s">
        <v>53</v>
      </c>
      <c r="AP1698" s="2" t="s">
        <v>53</v>
      </c>
      <c r="AQ1698" s="2" t="s">
        <v>53</v>
      </c>
      <c r="AR1698" s="2" t="s">
        <v>69</v>
      </c>
      <c r="AS1698" s="2" t="s">
        <v>52</v>
      </c>
      <c r="AT1698" s="2" t="s">
        <v>69</v>
      </c>
    </row>
    <row r="1699" spans="1:46" ht="22.5" customHeight="1" x14ac:dyDescent="0.25">
      <c r="A1699" s="18" t="s">
        <v>17069</v>
      </c>
      <c r="B1699" s="2" t="s">
        <v>17070</v>
      </c>
      <c r="C1699" s="2" t="s">
        <v>10742</v>
      </c>
      <c r="D1699" s="2" t="s">
        <v>10743</v>
      </c>
      <c r="E1699" s="2" t="s">
        <v>69</v>
      </c>
      <c r="F1699" s="19">
        <v>0</v>
      </c>
      <c r="G1699" s="19">
        <v>189.99</v>
      </c>
      <c r="H1699" s="19" t="s">
        <v>52</v>
      </c>
      <c r="I1699" s="19">
        <v>-32.299999999999997</v>
      </c>
      <c r="J1699" s="19">
        <v>-20.45</v>
      </c>
      <c r="K1699" s="19">
        <v>-137.24</v>
      </c>
      <c r="L1699" s="19">
        <v>0</v>
      </c>
      <c r="M1699" s="2" t="s">
        <v>51</v>
      </c>
      <c r="N1699" s="2" t="s">
        <v>54</v>
      </c>
      <c r="O1699" s="2" t="s">
        <v>997</v>
      </c>
      <c r="P1699" s="2" t="s">
        <v>998</v>
      </c>
      <c r="Q1699" s="2" t="s">
        <v>53</v>
      </c>
      <c r="R1699" s="19">
        <v>189.99</v>
      </c>
      <c r="S1699" s="19" t="s">
        <v>57</v>
      </c>
      <c r="T1699" s="2" t="s">
        <v>58</v>
      </c>
      <c r="U1699" s="2" t="s">
        <v>17071</v>
      </c>
      <c r="V1699" s="2" t="s">
        <v>17072</v>
      </c>
      <c r="W1699" s="2" t="s">
        <v>17073</v>
      </c>
      <c r="X1699" s="2" t="s">
        <v>53</v>
      </c>
      <c r="Y1699" s="2" t="s">
        <v>17071</v>
      </c>
      <c r="Z1699" s="2" t="s">
        <v>17074</v>
      </c>
      <c r="AA1699" s="2" t="s">
        <v>2178</v>
      </c>
      <c r="AB1699" s="2" t="s">
        <v>124</v>
      </c>
      <c r="AC1699" s="2" t="s">
        <v>124</v>
      </c>
      <c r="AD1699" s="2" t="s">
        <v>2179</v>
      </c>
      <c r="AE1699" s="2" t="s">
        <v>65</v>
      </c>
      <c r="AF1699" s="2" t="s">
        <v>66</v>
      </c>
      <c r="AG1699" s="2" t="s">
        <v>17075</v>
      </c>
      <c r="AH1699" s="2" t="s">
        <v>10748</v>
      </c>
      <c r="AI1699" s="2" t="s">
        <v>67</v>
      </c>
      <c r="AJ1699" s="2" t="s">
        <v>17076</v>
      </c>
      <c r="AK1699" s="2" t="s">
        <v>53</v>
      </c>
      <c r="AL1699" s="2" t="s">
        <v>53</v>
      </c>
      <c r="AM1699" s="2" t="s">
        <v>53</v>
      </c>
      <c r="AN1699" s="2" t="s">
        <v>53</v>
      </c>
      <c r="AO1699" s="2" t="s">
        <v>53</v>
      </c>
      <c r="AP1699" s="2" t="s">
        <v>53</v>
      </c>
      <c r="AQ1699" s="2" t="s">
        <v>53</v>
      </c>
      <c r="AR1699" s="181" t="s">
        <v>51</v>
      </c>
      <c r="AS1699" s="2" t="s">
        <v>52</v>
      </c>
      <c r="AT1699" s="2" t="s">
        <v>69</v>
      </c>
    </row>
    <row r="1700" spans="1:46" ht="22.5" customHeight="1" x14ac:dyDescent="0.25">
      <c r="A1700" s="18" t="s">
        <v>17077</v>
      </c>
      <c r="B1700" s="2" t="s">
        <v>17078</v>
      </c>
      <c r="C1700" s="2" t="s">
        <v>344</v>
      </c>
      <c r="D1700" s="2" t="s">
        <v>14978</v>
      </c>
      <c r="E1700" s="2" t="s">
        <v>69</v>
      </c>
      <c r="F1700" s="19">
        <v>1</v>
      </c>
      <c r="G1700" s="19">
        <v>19.899999999999999</v>
      </c>
      <c r="H1700" s="19">
        <v>9.9</v>
      </c>
      <c r="I1700" s="19">
        <v>-8.8800000000000008</v>
      </c>
      <c r="J1700" s="19">
        <v>-9.9</v>
      </c>
      <c r="K1700" s="19" t="s">
        <v>52</v>
      </c>
      <c r="L1700" s="19">
        <v>11.02</v>
      </c>
      <c r="M1700" s="2" t="s">
        <v>53</v>
      </c>
      <c r="N1700" s="2" t="s">
        <v>4080</v>
      </c>
      <c r="O1700" s="2" t="s">
        <v>4081</v>
      </c>
      <c r="P1700" s="2" t="s">
        <v>4082</v>
      </c>
      <c r="Q1700" s="2" t="s">
        <v>53</v>
      </c>
      <c r="R1700" s="19">
        <v>19.899999999999999</v>
      </c>
      <c r="S1700" s="19" t="s">
        <v>57</v>
      </c>
      <c r="T1700" s="2" t="s">
        <v>58</v>
      </c>
      <c r="U1700" s="2" t="s">
        <v>53</v>
      </c>
      <c r="V1700" s="2" t="s">
        <v>53</v>
      </c>
      <c r="W1700" s="2" t="s">
        <v>53</v>
      </c>
      <c r="X1700" s="2" t="s">
        <v>53</v>
      </c>
      <c r="Y1700" s="2" t="s">
        <v>17079</v>
      </c>
      <c r="Z1700" s="2" t="s">
        <v>17080</v>
      </c>
      <c r="AA1700" s="2" t="s">
        <v>17081</v>
      </c>
      <c r="AB1700" s="2" t="s">
        <v>124</v>
      </c>
      <c r="AC1700" s="2" t="s">
        <v>124</v>
      </c>
      <c r="AD1700" s="2" t="s">
        <v>17082</v>
      </c>
      <c r="AE1700" s="2" t="s">
        <v>65</v>
      </c>
      <c r="AF1700" s="2" t="s">
        <v>66</v>
      </c>
      <c r="AG1700" s="2" t="s">
        <v>17083</v>
      </c>
      <c r="AH1700" s="2" t="s">
        <v>17084</v>
      </c>
      <c r="AI1700" s="2" t="s">
        <v>67</v>
      </c>
      <c r="AJ1700" s="2" t="s">
        <v>17085</v>
      </c>
      <c r="AK1700" s="2" t="s">
        <v>53</v>
      </c>
      <c r="AL1700" s="2" t="s">
        <v>53</v>
      </c>
      <c r="AM1700" s="2" t="s">
        <v>53</v>
      </c>
      <c r="AN1700" s="2" t="s">
        <v>53</v>
      </c>
      <c r="AO1700" s="2" t="s">
        <v>53</v>
      </c>
      <c r="AP1700" s="2" t="s">
        <v>53</v>
      </c>
      <c r="AQ1700" s="2" t="s">
        <v>53</v>
      </c>
      <c r="AR1700" s="2" t="s">
        <v>69</v>
      </c>
      <c r="AS1700" s="2" t="s">
        <v>52</v>
      </c>
      <c r="AT1700" s="2" t="s">
        <v>69</v>
      </c>
    </row>
    <row r="1701" spans="1:46" ht="22.5" customHeight="1" x14ac:dyDescent="0.25">
      <c r="A1701" s="18" t="s">
        <v>17086</v>
      </c>
      <c r="B1701" s="2" t="s">
        <v>17087</v>
      </c>
      <c r="C1701" s="2" t="s">
        <v>344</v>
      </c>
      <c r="D1701" s="2" t="s">
        <v>16210</v>
      </c>
      <c r="E1701" s="2" t="s">
        <v>69</v>
      </c>
      <c r="F1701" s="19">
        <v>1</v>
      </c>
      <c r="G1701" s="19">
        <v>65.900000000000006</v>
      </c>
      <c r="H1701" s="19">
        <v>7.92</v>
      </c>
      <c r="I1701" s="19">
        <v>-16.7</v>
      </c>
      <c r="J1701" s="19">
        <v>-7.92</v>
      </c>
      <c r="K1701" s="19" t="s">
        <v>52</v>
      </c>
      <c r="L1701" s="19">
        <v>49.2</v>
      </c>
      <c r="M1701" s="2" t="s">
        <v>51</v>
      </c>
      <c r="N1701" s="2" t="s">
        <v>1363</v>
      </c>
      <c r="O1701" s="2" t="s">
        <v>2714</v>
      </c>
      <c r="P1701" s="2" t="s">
        <v>2715</v>
      </c>
      <c r="Q1701" s="2" t="s">
        <v>53</v>
      </c>
      <c r="R1701" s="19">
        <v>65.900000000000006</v>
      </c>
      <c r="S1701" s="19" t="s">
        <v>57</v>
      </c>
      <c r="T1701" s="2" t="s">
        <v>58</v>
      </c>
      <c r="U1701" s="2" t="s">
        <v>53</v>
      </c>
      <c r="V1701" s="2" t="s">
        <v>53</v>
      </c>
      <c r="W1701" s="2" t="s">
        <v>53</v>
      </c>
      <c r="X1701" s="2" t="s">
        <v>53</v>
      </c>
      <c r="Y1701" s="2" t="s">
        <v>17088</v>
      </c>
      <c r="Z1701" s="2" t="s">
        <v>17089</v>
      </c>
      <c r="AA1701" s="2" t="s">
        <v>17090</v>
      </c>
      <c r="AB1701" s="2" t="s">
        <v>1170</v>
      </c>
      <c r="AC1701" s="2" t="s">
        <v>124</v>
      </c>
      <c r="AD1701" s="2" t="s">
        <v>17091</v>
      </c>
      <c r="AE1701" s="2" t="s">
        <v>65</v>
      </c>
      <c r="AF1701" s="2" t="s">
        <v>66</v>
      </c>
      <c r="AG1701" s="2" t="s">
        <v>17092</v>
      </c>
      <c r="AH1701" s="2" t="s">
        <v>17093</v>
      </c>
      <c r="AI1701" s="2" t="s">
        <v>67</v>
      </c>
      <c r="AJ1701" s="2" t="s">
        <v>17094</v>
      </c>
      <c r="AK1701" s="2" t="s">
        <v>53</v>
      </c>
      <c r="AL1701" s="2" t="s">
        <v>53</v>
      </c>
      <c r="AM1701" s="2" t="s">
        <v>53</v>
      </c>
      <c r="AN1701" s="2" t="s">
        <v>53</v>
      </c>
      <c r="AO1701" s="2" t="s">
        <v>53</v>
      </c>
      <c r="AP1701" s="2" t="s">
        <v>53</v>
      </c>
      <c r="AQ1701" s="2" t="s">
        <v>53</v>
      </c>
      <c r="AR1701" s="2" t="s">
        <v>69</v>
      </c>
      <c r="AS1701" s="2" t="s">
        <v>52</v>
      </c>
      <c r="AT1701" s="2" t="s">
        <v>69</v>
      </c>
    </row>
    <row r="1702" spans="1:46" ht="22.5" customHeight="1" x14ac:dyDescent="0.25">
      <c r="A1702" s="18" t="s">
        <v>17095</v>
      </c>
      <c r="B1702" s="2" t="s">
        <v>17096</v>
      </c>
      <c r="C1702" s="2" t="s">
        <v>344</v>
      </c>
      <c r="D1702" s="2" t="s">
        <v>16946</v>
      </c>
      <c r="E1702" s="2" t="s">
        <v>51</v>
      </c>
      <c r="F1702" s="19">
        <v>1</v>
      </c>
      <c r="G1702" s="19">
        <v>67.42</v>
      </c>
      <c r="H1702" s="19">
        <v>9.07</v>
      </c>
      <c r="I1702" s="19">
        <v>-16.96</v>
      </c>
      <c r="J1702" s="19">
        <v>-9.07</v>
      </c>
      <c r="K1702" s="19" t="s">
        <v>52</v>
      </c>
      <c r="L1702" s="19">
        <v>50.46</v>
      </c>
      <c r="M1702" s="2" t="s">
        <v>51</v>
      </c>
      <c r="N1702" s="2" t="s">
        <v>687</v>
      </c>
      <c r="O1702" s="2" t="s">
        <v>688</v>
      </c>
      <c r="P1702" s="2" t="s">
        <v>689</v>
      </c>
      <c r="Q1702" s="2" t="s">
        <v>53</v>
      </c>
      <c r="R1702" s="19">
        <v>67.42</v>
      </c>
      <c r="S1702" s="19" t="s">
        <v>57</v>
      </c>
      <c r="T1702" s="2" t="s">
        <v>58</v>
      </c>
      <c r="U1702" s="2" t="s">
        <v>53</v>
      </c>
      <c r="V1702" s="2" t="s">
        <v>53</v>
      </c>
      <c r="W1702" s="2" t="s">
        <v>53</v>
      </c>
      <c r="X1702" s="2" t="s">
        <v>53</v>
      </c>
      <c r="Y1702" s="2" t="s">
        <v>17097</v>
      </c>
      <c r="Z1702" s="2" t="s">
        <v>17098</v>
      </c>
      <c r="AA1702" s="2" t="s">
        <v>17099</v>
      </c>
      <c r="AB1702" s="2" t="s">
        <v>1622</v>
      </c>
      <c r="AC1702" s="2" t="s">
        <v>124</v>
      </c>
      <c r="AD1702" s="2" t="s">
        <v>17100</v>
      </c>
      <c r="AE1702" s="2" t="s">
        <v>65</v>
      </c>
      <c r="AF1702" s="2" t="s">
        <v>66</v>
      </c>
      <c r="AG1702" s="2" t="s">
        <v>17101</v>
      </c>
      <c r="AH1702" s="2" t="s">
        <v>17102</v>
      </c>
      <c r="AI1702" s="2" t="s">
        <v>67</v>
      </c>
      <c r="AJ1702" s="2" t="s">
        <v>17103</v>
      </c>
      <c r="AK1702" s="2" t="s">
        <v>53</v>
      </c>
      <c r="AL1702" s="2" t="s">
        <v>53</v>
      </c>
      <c r="AM1702" s="2" t="s">
        <v>53</v>
      </c>
      <c r="AN1702" s="2" t="s">
        <v>53</v>
      </c>
      <c r="AO1702" s="2" t="s">
        <v>53</v>
      </c>
      <c r="AP1702" s="2" t="s">
        <v>53</v>
      </c>
      <c r="AQ1702" s="2" t="s">
        <v>53</v>
      </c>
      <c r="AR1702" s="2" t="s">
        <v>69</v>
      </c>
      <c r="AS1702" s="2" t="s">
        <v>52</v>
      </c>
      <c r="AT1702" s="2" t="s">
        <v>69</v>
      </c>
    </row>
    <row r="1703" spans="1:46" ht="22.5" customHeight="1" x14ac:dyDescent="0.25">
      <c r="A1703" s="18" t="s">
        <v>17104</v>
      </c>
      <c r="B1703" s="2" t="s">
        <v>17105</v>
      </c>
      <c r="C1703" s="2" t="s">
        <v>344</v>
      </c>
      <c r="D1703" s="2" t="s">
        <v>14978</v>
      </c>
      <c r="E1703" s="2" t="s">
        <v>51</v>
      </c>
      <c r="F1703" s="19">
        <v>1</v>
      </c>
      <c r="G1703" s="19">
        <v>23.9</v>
      </c>
      <c r="H1703" s="19">
        <v>6.01</v>
      </c>
      <c r="I1703" s="19">
        <v>-9.56</v>
      </c>
      <c r="J1703" s="19">
        <v>-6.01</v>
      </c>
      <c r="K1703" s="19" t="s">
        <v>52</v>
      </c>
      <c r="L1703" s="19">
        <v>14.34</v>
      </c>
      <c r="M1703" s="2" t="s">
        <v>51</v>
      </c>
      <c r="N1703" s="2" t="s">
        <v>928</v>
      </c>
      <c r="O1703" s="2" t="s">
        <v>17106</v>
      </c>
      <c r="P1703" s="2" t="s">
        <v>17107</v>
      </c>
      <c r="Q1703" s="2" t="s">
        <v>53</v>
      </c>
      <c r="R1703" s="19">
        <v>23.9</v>
      </c>
      <c r="S1703" s="19" t="s">
        <v>57</v>
      </c>
      <c r="T1703" s="2" t="s">
        <v>58</v>
      </c>
      <c r="U1703" s="2" t="s">
        <v>53</v>
      </c>
      <c r="V1703" s="2" t="s">
        <v>53</v>
      </c>
      <c r="W1703" s="2" t="s">
        <v>53</v>
      </c>
      <c r="X1703" s="2" t="s">
        <v>53</v>
      </c>
      <c r="Y1703" s="2" t="s">
        <v>17108</v>
      </c>
      <c r="Z1703" s="2" t="s">
        <v>17109</v>
      </c>
      <c r="AA1703" s="2" t="s">
        <v>17110</v>
      </c>
      <c r="AB1703" s="2" t="s">
        <v>8575</v>
      </c>
      <c r="AC1703" s="2" t="s">
        <v>168</v>
      </c>
      <c r="AD1703" s="2" t="s">
        <v>17111</v>
      </c>
      <c r="AE1703" s="2" t="s">
        <v>65</v>
      </c>
      <c r="AF1703" s="2" t="s">
        <v>66</v>
      </c>
      <c r="AG1703" s="2" t="s">
        <v>16905</v>
      </c>
      <c r="AH1703" s="2" t="s">
        <v>17112</v>
      </c>
      <c r="AI1703" s="2" t="s">
        <v>67</v>
      </c>
      <c r="AJ1703" s="2" t="s">
        <v>17113</v>
      </c>
      <c r="AK1703" s="2" t="s">
        <v>53</v>
      </c>
      <c r="AL1703" s="2" t="s">
        <v>53</v>
      </c>
      <c r="AM1703" s="2" t="s">
        <v>53</v>
      </c>
      <c r="AN1703" s="2" t="s">
        <v>53</v>
      </c>
      <c r="AO1703" s="2" t="s">
        <v>53</v>
      </c>
      <c r="AP1703" s="2" t="s">
        <v>53</v>
      </c>
      <c r="AQ1703" s="2" t="s">
        <v>53</v>
      </c>
      <c r="AR1703" s="2" t="s">
        <v>69</v>
      </c>
      <c r="AS1703" s="2" t="s">
        <v>52</v>
      </c>
      <c r="AT1703" s="2" t="s">
        <v>69</v>
      </c>
    </row>
    <row r="1704" spans="1:46" ht="22.5" customHeight="1" x14ac:dyDescent="0.25">
      <c r="A1704" s="18" t="s">
        <v>17114</v>
      </c>
      <c r="B1704" s="2" t="s">
        <v>17115</v>
      </c>
      <c r="C1704" s="2" t="s">
        <v>344</v>
      </c>
      <c r="D1704" s="2" t="s">
        <v>16210</v>
      </c>
      <c r="E1704" s="2" t="s">
        <v>69</v>
      </c>
      <c r="F1704" s="19">
        <v>1</v>
      </c>
      <c r="G1704" s="19">
        <v>81.77</v>
      </c>
      <c r="H1704" s="19" t="s">
        <v>52</v>
      </c>
      <c r="I1704" s="19">
        <v>-13.9</v>
      </c>
      <c r="J1704" s="19">
        <v>-20.45</v>
      </c>
      <c r="K1704" s="19" t="s">
        <v>52</v>
      </c>
      <c r="L1704" s="19">
        <v>47.42</v>
      </c>
      <c r="M1704" s="2" t="s">
        <v>51</v>
      </c>
      <c r="N1704" s="2" t="s">
        <v>309</v>
      </c>
      <c r="O1704" s="2" t="s">
        <v>747</v>
      </c>
      <c r="P1704" s="2" t="s">
        <v>748</v>
      </c>
      <c r="Q1704" s="2" t="s">
        <v>53</v>
      </c>
      <c r="R1704" s="19">
        <v>81.77</v>
      </c>
      <c r="S1704" s="19" t="s">
        <v>57</v>
      </c>
      <c r="T1704" s="2" t="s">
        <v>58</v>
      </c>
      <c r="U1704" s="2" t="s">
        <v>53</v>
      </c>
      <c r="V1704" s="2" t="s">
        <v>53</v>
      </c>
      <c r="W1704" s="2" t="s">
        <v>53</v>
      </c>
      <c r="X1704" s="2" t="s">
        <v>53</v>
      </c>
      <c r="Y1704" s="2" t="s">
        <v>17116</v>
      </c>
      <c r="Z1704" s="2" t="s">
        <v>17117</v>
      </c>
      <c r="AA1704" s="2" t="s">
        <v>17118</v>
      </c>
      <c r="AB1704" s="2" t="s">
        <v>17119</v>
      </c>
      <c r="AC1704" s="2" t="s">
        <v>124</v>
      </c>
      <c r="AD1704" s="2" t="s">
        <v>17120</v>
      </c>
      <c r="AE1704" s="2" t="s">
        <v>65</v>
      </c>
      <c r="AF1704" s="2" t="s">
        <v>66</v>
      </c>
      <c r="AG1704" s="2" t="s">
        <v>17121</v>
      </c>
      <c r="AH1704" s="2" t="s">
        <v>17122</v>
      </c>
      <c r="AI1704" s="2" t="s">
        <v>67</v>
      </c>
      <c r="AJ1704" s="2" t="s">
        <v>17123</v>
      </c>
      <c r="AK1704" s="2" t="s">
        <v>53</v>
      </c>
      <c r="AL1704" s="2" t="s">
        <v>53</v>
      </c>
      <c r="AM1704" s="2" t="s">
        <v>53</v>
      </c>
      <c r="AN1704" s="2" t="s">
        <v>53</v>
      </c>
      <c r="AO1704" s="2" t="s">
        <v>53</v>
      </c>
      <c r="AP1704" s="2" t="s">
        <v>53</v>
      </c>
      <c r="AQ1704" s="2" t="s">
        <v>53</v>
      </c>
      <c r="AR1704" s="2" t="s">
        <v>69</v>
      </c>
      <c r="AS1704" s="2" t="s">
        <v>52</v>
      </c>
      <c r="AT1704" s="2" t="s">
        <v>69</v>
      </c>
    </row>
    <row r="1705" spans="1:46" ht="22.5" customHeight="1" x14ac:dyDescent="0.25">
      <c r="A1705" s="18" t="s">
        <v>17124</v>
      </c>
      <c r="B1705" s="2" t="s">
        <v>17125</v>
      </c>
      <c r="C1705" s="2" t="s">
        <v>1272</v>
      </c>
      <c r="D1705" s="2" t="s">
        <v>8550</v>
      </c>
      <c r="E1705" s="2" t="s">
        <v>69</v>
      </c>
      <c r="F1705" s="19">
        <v>0</v>
      </c>
      <c r="G1705" s="19">
        <v>155</v>
      </c>
      <c r="H1705" s="19" t="s">
        <v>52</v>
      </c>
      <c r="I1705" s="19">
        <v>-26.35</v>
      </c>
      <c r="J1705" s="19">
        <v>-21.45</v>
      </c>
      <c r="K1705" s="19">
        <v>-107.2</v>
      </c>
      <c r="L1705" s="19">
        <v>0</v>
      </c>
      <c r="M1705" s="2" t="s">
        <v>53</v>
      </c>
      <c r="N1705" s="2" t="s">
        <v>17126</v>
      </c>
      <c r="O1705" s="2" t="s">
        <v>17127</v>
      </c>
      <c r="P1705" s="2" t="s">
        <v>17128</v>
      </c>
      <c r="Q1705" s="2" t="s">
        <v>53</v>
      </c>
      <c r="R1705" s="19">
        <v>155</v>
      </c>
      <c r="S1705" s="19" t="s">
        <v>57</v>
      </c>
      <c r="T1705" s="2" t="s">
        <v>77</v>
      </c>
      <c r="U1705" s="2" t="s">
        <v>17129</v>
      </c>
      <c r="V1705" s="2" t="s">
        <v>17130</v>
      </c>
      <c r="W1705" s="2" t="s">
        <v>17131</v>
      </c>
      <c r="X1705" s="2" t="s">
        <v>53</v>
      </c>
      <c r="Y1705" s="2" t="s">
        <v>17129</v>
      </c>
      <c r="Z1705" s="2" t="s">
        <v>17132</v>
      </c>
      <c r="AA1705" s="2" t="s">
        <v>53</v>
      </c>
      <c r="AB1705" s="2" t="s">
        <v>17133</v>
      </c>
      <c r="AC1705" s="2" t="s">
        <v>124</v>
      </c>
      <c r="AD1705" s="2" t="s">
        <v>17134</v>
      </c>
      <c r="AE1705" s="2" t="s">
        <v>65</v>
      </c>
      <c r="AF1705" s="2" t="s">
        <v>86</v>
      </c>
      <c r="AG1705" s="2" t="s">
        <v>53</v>
      </c>
      <c r="AH1705" s="2" t="s">
        <v>53</v>
      </c>
      <c r="AI1705" s="2" t="s">
        <v>67</v>
      </c>
      <c r="AJ1705" s="2" t="s">
        <v>53</v>
      </c>
      <c r="AK1705" s="2" t="s">
        <v>53</v>
      </c>
      <c r="AL1705" s="2" t="s">
        <v>53</v>
      </c>
      <c r="AM1705" s="2" t="s">
        <v>53</v>
      </c>
      <c r="AN1705" s="2" t="s">
        <v>53</v>
      </c>
      <c r="AO1705" s="2" t="s">
        <v>53</v>
      </c>
      <c r="AP1705" s="2" t="s">
        <v>53</v>
      </c>
      <c r="AQ1705" s="2" t="s">
        <v>53</v>
      </c>
      <c r="AR1705" s="2" t="s">
        <v>69</v>
      </c>
      <c r="AS1705" s="2" t="s">
        <v>52</v>
      </c>
      <c r="AT1705" s="2" t="s">
        <v>69</v>
      </c>
    </row>
    <row r="1706" spans="1:46" ht="22.5" customHeight="1" x14ac:dyDescent="0.25">
      <c r="A1706" s="18" t="s">
        <v>17135</v>
      </c>
      <c r="B1706" s="2" t="s">
        <v>17136</v>
      </c>
      <c r="C1706" s="2" t="s">
        <v>344</v>
      </c>
      <c r="D1706" s="2" t="s">
        <v>16946</v>
      </c>
      <c r="E1706" s="2" t="s">
        <v>51</v>
      </c>
      <c r="F1706" s="19">
        <v>1</v>
      </c>
      <c r="G1706" s="19">
        <v>16.47</v>
      </c>
      <c r="H1706" s="19">
        <v>4.6900000000000004</v>
      </c>
      <c r="I1706" s="19">
        <v>-8.3000000000000007</v>
      </c>
      <c r="J1706" s="19">
        <v>-4.6900000000000004</v>
      </c>
      <c r="K1706" s="19" t="s">
        <v>52</v>
      </c>
      <c r="L1706" s="19">
        <v>8.17</v>
      </c>
      <c r="M1706" s="2" t="s">
        <v>53</v>
      </c>
      <c r="N1706" s="2" t="s">
        <v>7441</v>
      </c>
      <c r="O1706" s="2" t="s">
        <v>7442</v>
      </c>
      <c r="P1706" s="2" t="s">
        <v>7443</v>
      </c>
      <c r="Q1706" s="2" t="s">
        <v>53</v>
      </c>
      <c r="R1706" s="19">
        <v>16.47</v>
      </c>
      <c r="S1706" s="19" t="s">
        <v>57</v>
      </c>
      <c r="T1706" s="2" t="s">
        <v>58</v>
      </c>
      <c r="U1706" s="2" t="s">
        <v>53</v>
      </c>
      <c r="V1706" s="2" t="s">
        <v>53</v>
      </c>
      <c r="W1706" s="2" t="s">
        <v>53</v>
      </c>
      <c r="X1706" s="2" t="s">
        <v>53</v>
      </c>
      <c r="Y1706" s="2" t="s">
        <v>17137</v>
      </c>
      <c r="Z1706" s="2" t="s">
        <v>17138</v>
      </c>
      <c r="AA1706" s="2" t="s">
        <v>17139</v>
      </c>
      <c r="AB1706" s="2" t="s">
        <v>17140</v>
      </c>
      <c r="AC1706" s="2" t="s">
        <v>124</v>
      </c>
      <c r="AD1706" s="2" t="s">
        <v>17141</v>
      </c>
      <c r="AE1706" s="2" t="s">
        <v>65</v>
      </c>
      <c r="AF1706" s="2" t="s">
        <v>66</v>
      </c>
      <c r="AG1706" s="2" t="s">
        <v>17142</v>
      </c>
      <c r="AH1706" s="2" t="s">
        <v>17143</v>
      </c>
      <c r="AI1706" s="2" t="s">
        <v>67</v>
      </c>
      <c r="AJ1706" s="2" t="s">
        <v>17144</v>
      </c>
      <c r="AK1706" s="2" t="s">
        <v>53</v>
      </c>
      <c r="AL1706" s="2" t="s">
        <v>53</v>
      </c>
      <c r="AM1706" s="2" t="s">
        <v>53</v>
      </c>
      <c r="AN1706" s="2" t="s">
        <v>53</v>
      </c>
      <c r="AO1706" s="2" t="s">
        <v>53</v>
      </c>
      <c r="AP1706" s="2" t="s">
        <v>53</v>
      </c>
      <c r="AQ1706" s="2" t="s">
        <v>53</v>
      </c>
      <c r="AR1706" s="2" t="s">
        <v>69</v>
      </c>
      <c r="AS1706" s="2" t="s">
        <v>52</v>
      </c>
      <c r="AT1706" s="2" t="s">
        <v>69</v>
      </c>
    </row>
    <row r="1707" spans="1:46" ht="22.5" customHeight="1" x14ac:dyDescent="0.25">
      <c r="A1707" s="18" t="s">
        <v>17145</v>
      </c>
      <c r="B1707" s="2" t="s">
        <v>17146</v>
      </c>
      <c r="C1707" s="2" t="s">
        <v>344</v>
      </c>
      <c r="D1707" s="2" t="s">
        <v>16210</v>
      </c>
      <c r="E1707" s="2" t="s">
        <v>69</v>
      </c>
      <c r="F1707" s="19">
        <v>1</v>
      </c>
      <c r="G1707" s="19">
        <v>81.77</v>
      </c>
      <c r="H1707" s="19" t="s">
        <v>52</v>
      </c>
      <c r="I1707" s="19">
        <v>-13.9</v>
      </c>
      <c r="J1707" s="19">
        <v>-20.45</v>
      </c>
      <c r="K1707" s="19" t="s">
        <v>52</v>
      </c>
      <c r="L1707" s="19">
        <v>47.42</v>
      </c>
      <c r="M1707" s="2" t="s">
        <v>51</v>
      </c>
      <c r="N1707" s="2" t="s">
        <v>309</v>
      </c>
      <c r="O1707" s="2" t="s">
        <v>747</v>
      </c>
      <c r="P1707" s="2" t="s">
        <v>748</v>
      </c>
      <c r="Q1707" s="2" t="s">
        <v>53</v>
      </c>
      <c r="R1707" s="19">
        <v>81.77</v>
      </c>
      <c r="S1707" s="19" t="s">
        <v>57</v>
      </c>
      <c r="T1707" s="2" t="s">
        <v>58</v>
      </c>
      <c r="U1707" s="2" t="s">
        <v>53</v>
      </c>
      <c r="V1707" s="2" t="s">
        <v>53</v>
      </c>
      <c r="W1707" s="2" t="s">
        <v>53</v>
      </c>
      <c r="X1707" s="2" t="s">
        <v>53</v>
      </c>
      <c r="Y1707" s="2" t="s">
        <v>17147</v>
      </c>
      <c r="Z1707" s="2" t="s">
        <v>17148</v>
      </c>
      <c r="AA1707" s="2" t="s">
        <v>17149</v>
      </c>
      <c r="AB1707" s="2" t="s">
        <v>15138</v>
      </c>
      <c r="AC1707" s="2" t="s">
        <v>124</v>
      </c>
      <c r="AD1707" s="2" t="s">
        <v>15139</v>
      </c>
      <c r="AE1707" s="2" t="s">
        <v>65</v>
      </c>
      <c r="AF1707" s="2" t="s">
        <v>66</v>
      </c>
      <c r="AG1707" s="2" t="s">
        <v>17150</v>
      </c>
      <c r="AH1707" s="2" t="s">
        <v>17151</v>
      </c>
      <c r="AI1707" s="2" t="s">
        <v>67</v>
      </c>
      <c r="AJ1707" s="2" t="s">
        <v>17152</v>
      </c>
      <c r="AK1707" s="2" t="s">
        <v>53</v>
      </c>
      <c r="AL1707" s="2" t="s">
        <v>53</v>
      </c>
      <c r="AM1707" s="2" t="s">
        <v>53</v>
      </c>
      <c r="AN1707" s="2" t="s">
        <v>53</v>
      </c>
      <c r="AO1707" s="2" t="s">
        <v>53</v>
      </c>
      <c r="AP1707" s="2" t="s">
        <v>53</v>
      </c>
      <c r="AQ1707" s="2" t="s">
        <v>53</v>
      </c>
      <c r="AR1707" s="2" t="s">
        <v>69</v>
      </c>
      <c r="AS1707" s="2" t="s">
        <v>52</v>
      </c>
      <c r="AT1707" s="2" t="s">
        <v>69</v>
      </c>
    </row>
    <row r="1708" spans="1:46" ht="22.5" customHeight="1" x14ac:dyDescent="0.25">
      <c r="A1708" s="18" t="s">
        <v>17153</v>
      </c>
      <c r="B1708" s="2" t="s">
        <v>17154</v>
      </c>
      <c r="C1708" s="2" t="s">
        <v>344</v>
      </c>
      <c r="D1708" s="2" t="s">
        <v>14978</v>
      </c>
      <c r="E1708" s="2" t="s">
        <v>69</v>
      </c>
      <c r="F1708" s="19">
        <v>1</v>
      </c>
      <c r="G1708" s="19">
        <v>189.99</v>
      </c>
      <c r="H1708" s="19" t="s">
        <v>52</v>
      </c>
      <c r="I1708" s="19">
        <v>-32.299999999999997</v>
      </c>
      <c r="J1708" s="19">
        <v>-20.45</v>
      </c>
      <c r="K1708" s="19" t="s">
        <v>52</v>
      </c>
      <c r="L1708" s="19">
        <v>137.24</v>
      </c>
      <c r="M1708" s="2" t="s">
        <v>53</v>
      </c>
      <c r="N1708" s="2" t="s">
        <v>54</v>
      </c>
      <c r="O1708" s="2" t="s">
        <v>997</v>
      </c>
      <c r="P1708" s="2" t="s">
        <v>998</v>
      </c>
      <c r="Q1708" s="2" t="s">
        <v>53</v>
      </c>
      <c r="R1708" s="19">
        <v>189.99</v>
      </c>
      <c r="S1708" s="19" t="s">
        <v>57</v>
      </c>
      <c r="T1708" s="2" t="s">
        <v>58</v>
      </c>
      <c r="U1708" s="2" t="s">
        <v>53</v>
      </c>
      <c r="V1708" s="2" t="s">
        <v>53</v>
      </c>
      <c r="W1708" s="2" t="s">
        <v>53</v>
      </c>
      <c r="X1708" s="2" t="s">
        <v>53</v>
      </c>
      <c r="Y1708" s="2" t="s">
        <v>17155</v>
      </c>
      <c r="Z1708" s="2" t="s">
        <v>17156</v>
      </c>
      <c r="AA1708" s="2" t="s">
        <v>17157</v>
      </c>
      <c r="AB1708" s="2" t="s">
        <v>6046</v>
      </c>
      <c r="AC1708" s="2" t="s">
        <v>195</v>
      </c>
      <c r="AD1708" s="2" t="s">
        <v>17158</v>
      </c>
      <c r="AE1708" s="2" t="s">
        <v>65</v>
      </c>
      <c r="AF1708" s="2" t="s">
        <v>66</v>
      </c>
      <c r="AG1708" s="2" t="s">
        <v>17159</v>
      </c>
      <c r="AH1708" s="2" t="s">
        <v>17160</v>
      </c>
      <c r="AI1708" s="2" t="s">
        <v>67</v>
      </c>
      <c r="AJ1708" s="2" t="s">
        <v>17161</v>
      </c>
      <c r="AK1708" s="2" t="s">
        <v>53</v>
      </c>
      <c r="AL1708" s="2" t="s">
        <v>53</v>
      </c>
      <c r="AM1708" s="2" t="s">
        <v>53</v>
      </c>
      <c r="AN1708" s="2" t="s">
        <v>53</v>
      </c>
      <c r="AO1708" s="2" t="s">
        <v>53</v>
      </c>
      <c r="AP1708" s="2" t="s">
        <v>53</v>
      </c>
      <c r="AQ1708" s="2" t="s">
        <v>53</v>
      </c>
      <c r="AR1708" s="2" t="s">
        <v>69</v>
      </c>
      <c r="AS1708" s="2" t="s">
        <v>52</v>
      </c>
      <c r="AT1708" s="2" t="s">
        <v>69</v>
      </c>
    </row>
    <row r="1709" spans="1:46" ht="22.5" customHeight="1" x14ac:dyDescent="0.25">
      <c r="A1709" s="18" t="s">
        <v>17162</v>
      </c>
      <c r="B1709" s="2" t="s">
        <v>17163</v>
      </c>
      <c r="C1709" s="2" t="s">
        <v>344</v>
      </c>
      <c r="D1709" s="2" t="s">
        <v>16946</v>
      </c>
      <c r="E1709" s="2" t="s">
        <v>69</v>
      </c>
      <c r="F1709" s="19">
        <v>1</v>
      </c>
      <c r="G1709" s="19">
        <v>25.9</v>
      </c>
      <c r="H1709" s="19">
        <v>9.9</v>
      </c>
      <c r="I1709" s="19">
        <v>-9.9</v>
      </c>
      <c r="J1709" s="19">
        <v>-9.9</v>
      </c>
      <c r="K1709" s="19" t="s">
        <v>52</v>
      </c>
      <c r="L1709" s="19">
        <v>16</v>
      </c>
      <c r="M1709" s="2" t="s">
        <v>51</v>
      </c>
      <c r="N1709" s="2" t="s">
        <v>1879</v>
      </c>
      <c r="O1709" s="2" t="s">
        <v>1880</v>
      </c>
      <c r="P1709" s="2" t="s">
        <v>1881</v>
      </c>
      <c r="Q1709" s="2" t="s">
        <v>53</v>
      </c>
      <c r="R1709" s="19">
        <v>25.9</v>
      </c>
      <c r="S1709" s="19" t="s">
        <v>57</v>
      </c>
      <c r="T1709" s="2" t="s">
        <v>58</v>
      </c>
      <c r="U1709" s="2" t="s">
        <v>53</v>
      </c>
      <c r="V1709" s="2" t="s">
        <v>53</v>
      </c>
      <c r="W1709" s="2" t="s">
        <v>53</v>
      </c>
      <c r="X1709" s="2" t="s">
        <v>53</v>
      </c>
      <c r="Y1709" s="2" t="s">
        <v>17164</v>
      </c>
      <c r="Z1709" s="2" t="s">
        <v>17165</v>
      </c>
      <c r="AA1709" s="2" t="s">
        <v>17166</v>
      </c>
      <c r="AB1709" s="2" t="s">
        <v>17167</v>
      </c>
      <c r="AC1709" s="2" t="s">
        <v>124</v>
      </c>
      <c r="AD1709" s="2" t="s">
        <v>17168</v>
      </c>
      <c r="AE1709" s="2" t="s">
        <v>65</v>
      </c>
      <c r="AF1709" s="2" t="s">
        <v>66</v>
      </c>
      <c r="AG1709" s="2" t="s">
        <v>17169</v>
      </c>
      <c r="AH1709" s="2" t="s">
        <v>17170</v>
      </c>
      <c r="AI1709" s="2" t="s">
        <v>67</v>
      </c>
      <c r="AJ1709" s="2" t="s">
        <v>17171</v>
      </c>
      <c r="AK1709" s="2" t="s">
        <v>53</v>
      </c>
      <c r="AL1709" s="2" t="s">
        <v>53</v>
      </c>
      <c r="AM1709" s="2" t="s">
        <v>53</v>
      </c>
      <c r="AN1709" s="2" t="s">
        <v>53</v>
      </c>
      <c r="AO1709" s="2" t="s">
        <v>53</v>
      </c>
      <c r="AP1709" s="2" t="s">
        <v>53</v>
      </c>
      <c r="AQ1709" s="2" t="s">
        <v>53</v>
      </c>
      <c r="AR1709" s="2" t="s">
        <v>69</v>
      </c>
      <c r="AS1709" s="2" t="s">
        <v>52</v>
      </c>
      <c r="AT1709" s="2" t="s">
        <v>69</v>
      </c>
    </row>
    <row r="1710" spans="1:46" ht="22.5" customHeight="1" x14ac:dyDescent="0.25">
      <c r="A1710" s="18" t="s">
        <v>17172</v>
      </c>
      <c r="B1710" s="2" t="s">
        <v>17173</v>
      </c>
      <c r="C1710" s="2" t="s">
        <v>344</v>
      </c>
      <c r="D1710" s="2" t="s">
        <v>14978</v>
      </c>
      <c r="E1710" s="2" t="s">
        <v>69</v>
      </c>
      <c r="F1710" s="19">
        <v>1</v>
      </c>
      <c r="G1710" s="19">
        <v>189.9</v>
      </c>
      <c r="H1710" s="19" t="s">
        <v>52</v>
      </c>
      <c r="I1710" s="19">
        <v>-32.28</v>
      </c>
      <c r="J1710" s="19">
        <v>-38.950000000000003</v>
      </c>
      <c r="K1710" s="19" t="s">
        <v>52</v>
      </c>
      <c r="L1710" s="19">
        <v>118.67</v>
      </c>
      <c r="M1710" s="2" t="s">
        <v>53</v>
      </c>
      <c r="N1710" s="2" t="s">
        <v>758</v>
      </c>
      <c r="O1710" s="2" t="s">
        <v>3376</v>
      </c>
      <c r="P1710" s="2" t="s">
        <v>3377</v>
      </c>
      <c r="Q1710" s="2" t="s">
        <v>53</v>
      </c>
      <c r="R1710" s="19">
        <v>189.9</v>
      </c>
      <c r="S1710" s="19" t="s">
        <v>57</v>
      </c>
      <c r="T1710" s="2" t="s">
        <v>58</v>
      </c>
      <c r="U1710" s="2" t="s">
        <v>53</v>
      </c>
      <c r="V1710" s="2" t="s">
        <v>53</v>
      </c>
      <c r="W1710" s="2" t="s">
        <v>53</v>
      </c>
      <c r="X1710" s="2" t="s">
        <v>53</v>
      </c>
      <c r="Y1710" s="2" t="s">
        <v>17174</v>
      </c>
      <c r="Z1710" s="2" t="s">
        <v>17175</v>
      </c>
      <c r="AA1710" s="2" t="s">
        <v>17176</v>
      </c>
      <c r="AB1710" s="2" t="s">
        <v>17177</v>
      </c>
      <c r="AC1710" s="2" t="s">
        <v>84</v>
      </c>
      <c r="AD1710" s="2" t="s">
        <v>17178</v>
      </c>
      <c r="AE1710" s="2" t="s">
        <v>65</v>
      </c>
      <c r="AF1710" s="2" t="s">
        <v>66</v>
      </c>
      <c r="AG1710" s="2" t="s">
        <v>17179</v>
      </c>
      <c r="AH1710" s="2" t="s">
        <v>17180</v>
      </c>
      <c r="AI1710" s="2" t="s">
        <v>67</v>
      </c>
      <c r="AJ1710" s="2" t="s">
        <v>17181</v>
      </c>
      <c r="AK1710" s="2" t="s">
        <v>53</v>
      </c>
      <c r="AL1710" s="2" t="s">
        <v>53</v>
      </c>
      <c r="AM1710" s="2" t="s">
        <v>53</v>
      </c>
      <c r="AN1710" s="2" t="s">
        <v>53</v>
      </c>
      <c r="AO1710" s="2" t="s">
        <v>53</v>
      </c>
      <c r="AP1710" s="2" t="s">
        <v>53</v>
      </c>
      <c r="AQ1710" s="2" t="s">
        <v>53</v>
      </c>
      <c r="AR1710" s="2" t="s">
        <v>69</v>
      </c>
      <c r="AS1710" s="2" t="s">
        <v>52</v>
      </c>
      <c r="AT1710" s="2" t="s">
        <v>69</v>
      </c>
    </row>
    <row r="1711" spans="1:46" ht="22.5" customHeight="1" x14ac:dyDescent="0.25">
      <c r="A1711" s="18" t="s">
        <v>17182</v>
      </c>
      <c r="B1711" s="2" t="s">
        <v>17183</v>
      </c>
      <c r="C1711" s="2" t="s">
        <v>344</v>
      </c>
      <c r="D1711" s="2" t="s">
        <v>16946</v>
      </c>
      <c r="E1711" s="2" t="s">
        <v>69</v>
      </c>
      <c r="F1711" s="19">
        <v>1</v>
      </c>
      <c r="G1711" s="19">
        <v>189.99</v>
      </c>
      <c r="H1711" s="19" t="s">
        <v>52</v>
      </c>
      <c r="I1711" s="19">
        <v>-32.299999999999997</v>
      </c>
      <c r="J1711" s="19">
        <v>-20.45</v>
      </c>
      <c r="K1711" s="19" t="s">
        <v>52</v>
      </c>
      <c r="L1711" s="19">
        <v>137.24</v>
      </c>
      <c r="M1711" s="2" t="s">
        <v>53</v>
      </c>
      <c r="N1711" s="2" t="s">
        <v>54</v>
      </c>
      <c r="O1711" s="2" t="s">
        <v>997</v>
      </c>
      <c r="P1711" s="2" t="s">
        <v>998</v>
      </c>
      <c r="Q1711" s="2" t="s">
        <v>53</v>
      </c>
      <c r="R1711" s="19">
        <v>189.99</v>
      </c>
      <c r="S1711" s="19" t="s">
        <v>57</v>
      </c>
      <c r="T1711" s="2" t="s">
        <v>58</v>
      </c>
      <c r="U1711" s="2" t="s">
        <v>53</v>
      </c>
      <c r="V1711" s="2" t="s">
        <v>53</v>
      </c>
      <c r="W1711" s="2" t="s">
        <v>53</v>
      </c>
      <c r="X1711" s="2" t="s">
        <v>53</v>
      </c>
      <c r="Y1711" s="2" t="s">
        <v>17184</v>
      </c>
      <c r="Z1711" s="2" t="s">
        <v>17185</v>
      </c>
      <c r="AA1711" s="2" t="s">
        <v>17186</v>
      </c>
      <c r="AB1711" s="2" t="s">
        <v>17187</v>
      </c>
      <c r="AC1711" s="2" t="s">
        <v>124</v>
      </c>
      <c r="AD1711" s="2" t="s">
        <v>17188</v>
      </c>
      <c r="AE1711" s="2" t="s">
        <v>65</v>
      </c>
      <c r="AF1711" s="2" t="s">
        <v>66</v>
      </c>
      <c r="AG1711" s="2" t="s">
        <v>17189</v>
      </c>
      <c r="AH1711" s="2" t="s">
        <v>17190</v>
      </c>
      <c r="AI1711" s="2" t="s">
        <v>67</v>
      </c>
      <c r="AJ1711" s="2" t="s">
        <v>17191</v>
      </c>
      <c r="AK1711" s="2" t="s">
        <v>53</v>
      </c>
      <c r="AL1711" s="2" t="s">
        <v>53</v>
      </c>
      <c r="AM1711" s="2" t="s">
        <v>53</v>
      </c>
      <c r="AN1711" s="2" t="s">
        <v>53</v>
      </c>
      <c r="AO1711" s="2" t="s">
        <v>53</v>
      </c>
      <c r="AP1711" s="2" t="s">
        <v>53</v>
      </c>
      <c r="AQ1711" s="2" t="s">
        <v>53</v>
      </c>
      <c r="AR1711" s="2" t="s">
        <v>69</v>
      </c>
      <c r="AS1711" s="2" t="s">
        <v>52</v>
      </c>
      <c r="AT1711" s="2" t="s">
        <v>69</v>
      </c>
    </row>
    <row r="1712" spans="1:46" ht="22.5" customHeight="1" x14ac:dyDescent="0.25">
      <c r="A1712" s="18" t="s">
        <v>17192</v>
      </c>
      <c r="B1712" s="2" t="s">
        <v>17193</v>
      </c>
      <c r="C1712" s="2" t="s">
        <v>344</v>
      </c>
      <c r="D1712" s="2" t="s">
        <v>13798</v>
      </c>
      <c r="E1712" s="2" t="s">
        <v>69</v>
      </c>
      <c r="F1712" s="19">
        <v>1</v>
      </c>
      <c r="G1712" s="19">
        <v>29</v>
      </c>
      <c r="H1712" s="19">
        <v>9.24</v>
      </c>
      <c r="I1712" s="19">
        <v>-10.43</v>
      </c>
      <c r="J1712" s="19">
        <v>-9.24</v>
      </c>
      <c r="K1712" s="19" t="s">
        <v>52</v>
      </c>
      <c r="L1712" s="19">
        <v>18.57</v>
      </c>
      <c r="M1712" s="2" t="s">
        <v>51</v>
      </c>
      <c r="N1712" s="2" t="s">
        <v>17194</v>
      </c>
      <c r="O1712" s="2" t="s">
        <v>17195</v>
      </c>
      <c r="P1712" s="2" t="s">
        <v>17196</v>
      </c>
      <c r="Q1712" s="2" t="s">
        <v>53</v>
      </c>
      <c r="R1712" s="19">
        <v>29</v>
      </c>
      <c r="S1712" s="19" t="s">
        <v>57</v>
      </c>
      <c r="T1712" s="2" t="s">
        <v>77</v>
      </c>
      <c r="U1712" s="2" t="s">
        <v>17197</v>
      </c>
      <c r="V1712" s="2" t="s">
        <v>17198</v>
      </c>
      <c r="W1712" s="2" t="s">
        <v>17199</v>
      </c>
      <c r="X1712" s="2" t="s">
        <v>53</v>
      </c>
      <c r="Y1712" s="2" t="s">
        <v>17197</v>
      </c>
      <c r="Z1712" s="2" t="s">
        <v>17200</v>
      </c>
      <c r="AA1712" s="2" t="s">
        <v>17201</v>
      </c>
      <c r="AB1712" s="2" t="s">
        <v>504</v>
      </c>
      <c r="AC1712" s="2" t="s">
        <v>84</v>
      </c>
      <c r="AD1712" s="2" t="s">
        <v>17202</v>
      </c>
      <c r="AE1712" s="2" t="s">
        <v>65</v>
      </c>
      <c r="AF1712" s="2" t="s">
        <v>86</v>
      </c>
      <c r="AG1712" s="2" t="s">
        <v>15019</v>
      </c>
      <c r="AH1712" s="2" t="s">
        <v>17203</v>
      </c>
      <c r="AI1712" s="2" t="s">
        <v>67</v>
      </c>
      <c r="AJ1712" s="2" t="s">
        <v>17204</v>
      </c>
      <c r="AK1712" s="2" t="s">
        <v>53</v>
      </c>
      <c r="AL1712" s="2" t="s">
        <v>53</v>
      </c>
      <c r="AM1712" s="2" t="s">
        <v>53</v>
      </c>
      <c r="AN1712" s="2" t="s">
        <v>53</v>
      </c>
      <c r="AO1712" s="2" t="s">
        <v>53</v>
      </c>
      <c r="AP1712" s="2" t="s">
        <v>53</v>
      </c>
      <c r="AQ1712" s="2" t="s">
        <v>53</v>
      </c>
      <c r="AR1712" s="2" t="s">
        <v>69</v>
      </c>
      <c r="AS1712" s="2" t="s">
        <v>52</v>
      </c>
      <c r="AT1712" s="2" t="s">
        <v>69</v>
      </c>
    </row>
    <row r="1713" spans="1:46" ht="22.5" customHeight="1" x14ac:dyDescent="0.25">
      <c r="A1713" s="18" t="s">
        <v>17205</v>
      </c>
      <c r="B1713" s="2" t="s">
        <v>17206</v>
      </c>
      <c r="C1713" s="2" t="s">
        <v>344</v>
      </c>
      <c r="D1713" s="2" t="s">
        <v>16946</v>
      </c>
      <c r="E1713" s="2" t="s">
        <v>69</v>
      </c>
      <c r="F1713" s="19">
        <v>1</v>
      </c>
      <c r="G1713" s="19">
        <v>49.99</v>
      </c>
      <c r="H1713" s="19">
        <v>7.92</v>
      </c>
      <c r="I1713" s="19">
        <v>-14</v>
      </c>
      <c r="J1713" s="19">
        <v>-7.92</v>
      </c>
      <c r="K1713" s="19" t="s">
        <v>52</v>
      </c>
      <c r="L1713" s="19">
        <v>35.99</v>
      </c>
      <c r="M1713" s="2" t="s">
        <v>53</v>
      </c>
      <c r="N1713" s="2" t="s">
        <v>143</v>
      </c>
      <c r="O1713" s="2" t="s">
        <v>1069</v>
      </c>
      <c r="P1713" s="2" t="s">
        <v>1070</v>
      </c>
      <c r="Q1713" s="2" t="s">
        <v>53</v>
      </c>
      <c r="R1713" s="19">
        <v>49.99</v>
      </c>
      <c r="S1713" s="19" t="s">
        <v>57</v>
      </c>
      <c r="T1713" s="2" t="s">
        <v>58</v>
      </c>
      <c r="U1713" s="2" t="s">
        <v>53</v>
      </c>
      <c r="V1713" s="2" t="s">
        <v>53</v>
      </c>
      <c r="W1713" s="2" t="s">
        <v>53</v>
      </c>
      <c r="X1713" s="2" t="s">
        <v>53</v>
      </c>
      <c r="Y1713" s="2" t="s">
        <v>17207</v>
      </c>
      <c r="Z1713" s="2" t="s">
        <v>17208</v>
      </c>
      <c r="AA1713" s="2" t="s">
        <v>17209</v>
      </c>
      <c r="AB1713" s="2" t="s">
        <v>124</v>
      </c>
      <c r="AC1713" s="2" t="s">
        <v>124</v>
      </c>
      <c r="AD1713" s="2" t="s">
        <v>17210</v>
      </c>
      <c r="AE1713" s="2" t="s">
        <v>65</v>
      </c>
      <c r="AF1713" s="2" t="s">
        <v>66</v>
      </c>
      <c r="AG1713" s="2" t="s">
        <v>17211</v>
      </c>
      <c r="AH1713" s="2" t="s">
        <v>17212</v>
      </c>
      <c r="AI1713" s="2" t="s">
        <v>67</v>
      </c>
      <c r="AJ1713" s="2" t="s">
        <v>17213</v>
      </c>
      <c r="AK1713" s="2" t="s">
        <v>53</v>
      </c>
      <c r="AL1713" s="2" t="s">
        <v>53</v>
      </c>
      <c r="AM1713" s="2" t="s">
        <v>53</v>
      </c>
      <c r="AN1713" s="2" t="s">
        <v>53</v>
      </c>
      <c r="AO1713" s="2" t="s">
        <v>53</v>
      </c>
      <c r="AP1713" s="2" t="s">
        <v>53</v>
      </c>
      <c r="AQ1713" s="2" t="s">
        <v>53</v>
      </c>
      <c r="AR1713" s="2" t="s">
        <v>69</v>
      </c>
      <c r="AS1713" s="2" t="s">
        <v>52</v>
      </c>
      <c r="AT1713" s="2" t="s">
        <v>69</v>
      </c>
    </row>
    <row r="1714" spans="1:46" ht="22.5" customHeight="1" x14ac:dyDescent="0.25">
      <c r="A1714" s="18" t="s">
        <v>17214</v>
      </c>
      <c r="B1714" s="2" t="s">
        <v>17215</v>
      </c>
      <c r="C1714" s="2" t="s">
        <v>344</v>
      </c>
      <c r="D1714" s="2" t="s">
        <v>13798</v>
      </c>
      <c r="E1714" s="2" t="s">
        <v>69</v>
      </c>
      <c r="F1714" s="19">
        <v>1</v>
      </c>
      <c r="G1714" s="19">
        <v>295.69</v>
      </c>
      <c r="H1714" s="19" t="s">
        <v>52</v>
      </c>
      <c r="I1714" s="19">
        <v>-50.27</v>
      </c>
      <c r="J1714" s="19">
        <v>-38.950000000000003</v>
      </c>
      <c r="K1714" s="19" t="s">
        <v>52</v>
      </c>
      <c r="L1714" s="19">
        <v>206.47</v>
      </c>
      <c r="M1714" s="2" t="s">
        <v>51</v>
      </c>
      <c r="N1714" s="2" t="s">
        <v>972</v>
      </c>
      <c r="O1714" s="2" t="s">
        <v>973</v>
      </c>
      <c r="P1714" s="2" t="s">
        <v>974</v>
      </c>
      <c r="Q1714" s="2" t="s">
        <v>53</v>
      </c>
      <c r="R1714" s="19">
        <v>295.69</v>
      </c>
      <c r="S1714" s="19" t="s">
        <v>57</v>
      </c>
      <c r="T1714" s="2" t="s">
        <v>77</v>
      </c>
      <c r="U1714" s="2" t="s">
        <v>17216</v>
      </c>
      <c r="V1714" s="2" t="s">
        <v>17217</v>
      </c>
      <c r="W1714" s="2" t="s">
        <v>17218</v>
      </c>
      <c r="X1714" s="2" t="s">
        <v>53</v>
      </c>
      <c r="Y1714" s="2" t="s">
        <v>17216</v>
      </c>
      <c r="Z1714" s="2" t="s">
        <v>17219</v>
      </c>
      <c r="AA1714" s="2" t="s">
        <v>17220</v>
      </c>
      <c r="AB1714" s="2" t="s">
        <v>4933</v>
      </c>
      <c r="AC1714" s="2" t="s">
        <v>111</v>
      </c>
      <c r="AD1714" s="2" t="s">
        <v>17221</v>
      </c>
      <c r="AE1714" s="2" t="s">
        <v>65</v>
      </c>
      <c r="AF1714" s="2" t="s">
        <v>86</v>
      </c>
      <c r="AG1714" s="2" t="s">
        <v>17222</v>
      </c>
      <c r="AH1714" s="2" t="s">
        <v>17223</v>
      </c>
      <c r="AI1714" s="2" t="s">
        <v>67</v>
      </c>
      <c r="AJ1714" s="2" t="s">
        <v>17224</v>
      </c>
      <c r="AK1714" s="2" t="s">
        <v>53</v>
      </c>
      <c r="AL1714" s="2" t="s">
        <v>53</v>
      </c>
      <c r="AM1714" s="2" t="s">
        <v>53</v>
      </c>
      <c r="AN1714" s="2" t="s">
        <v>53</v>
      </c>
      <c r="AO1714" s="2" t="s">
        <v>53</v>
      </c>
      <c r="AP1714" s="2" t="s">
        <v>53</v>
      </c>
      <c r="AQ1714" s="2" t="s">
        <v>53</v>
      </c>
      <c r="AR1714" s="2" t="s">
        <v>69</v>
      </c>
      <c r="AS1714" s="2" t="s">
        <v>52</v>
      </c>
      <c r="AT1714" s="2" t="s">
        <v>69</v>
      </c>
    </row>
    <row r="1715" spans="1:46" ht="22.5" customHeight="1" x14ac:dyDescent="0.25">
      <c r="A1715" s="18" t="s">
        <v>17225</v>
      </c>
      <c r="B1715" s="2" t="s">
        <v>17226</v>
      </c>
      <c r="C1715" s="2" t="s">
        <v>344</v>
      </c>
      <c r="D1715" s="2" t="s">
        <v>12024</v>
      </c>
      <c r="E1715" s="2" t="s">
        <v>69</v>
      </c>
      <c r="F1715" s="19">
        <v>1</v>
      </c>
      <c r="G1715" s="19">
        <v>49.99</v>
      </c>
      <c r="H1715" s="19">
        <v>27.1</v>
      </c>
      <c r="I1715" s="19">
        <v>-14</v>
      </c>
      <c r="J1715" s="19">
        <v>-27.1</v>
      </c>
      <c r="K1715" s="19" t="s">
        <v>52</v>
      </c>
      <c r="L1715" s="19">
        <v>35.99</v>
      </c>
      <c r="M1715" s="2" t="s">
        <v>53</v>
      </c>
      <c r="N1715" s="2" t="s">
        <v>143</v>
      </c>
      <c r="O1715" s="2" t="s">
        <v>1191</v>
      </c>
      <c r="P1715" s="2" t="s">
        <v>1192</v>
      </c>
      <c r="Q1715" s="2" t="s">
        <v>53</v>
      </c>
      <c r="R1715" s="19">
        <v>49.99</v>
      </c>
      <c r="S1715" s="19" t="s">
        <v>57</v>
      </c>
      <c r="T1715" s="2" t="s">
        <v>58</v>
      </c>
      <c r="U1715" s="2" t="s">
        <v>53</v>
      </c>
      <c r="V1715" s="2" t="s">
        <v>53</v>
      </c>
      <c r="W1715" s="2" t="s">
        <v>53</v>
      </c>
      <c r="X1715" s="2" t="s">
        <v>53</v>
      </c>
      <c r="Y1715" s="2" t="s">
        <v>17227</v>
      </c>
      <c r="Z1715" s="2" t="s">
        <v>17228</v>
      </c>
      <c r="AA1715" s="2" t="s">
        <v>17229</v>
      </c>
      <c r="AB1715" s="2" t="s">
        <v>17230</v>
      </c>
      <c r="AC1715" s="2" t="s">
        <v>97</v>
      </c>
      <c r="AD1715" s="2" t="s">
        <v>17231</v>
      </c>
      <c r="AE1715" s="2" t="s">
        <v>65</v>
      </c>
      <c r="AF1715" s="2" t="s">
        <v>66</v>
      </c>
      <c r="AG1715" s="2" t="s">
        <v>17232</v>
      </c>
      <c r="AH1715" s="2" t="s">
        <v>17233</v>
      </c>
      <c r="AI1715" s="2" t="s">
        <v>67</v>
      </c>
      <c r="AJ1715" s="2" t="s">
        <v>17234</v>
      </c>
      <c r="AK1715" s="2" t="s">
        <v>17235</v>
      </c>
      <c r="AL1715" s="2" t="s">
        <v>53</v>
      </c>
      <c r="AM1715" s="2" t="s">
        <v>53</v>
      </c>
      <c r="AN1715" s="2" t="s">
        <v>53</v>
      </c>
      <c r="AO1715" s="2" t="s">
        <v>53</v>
      </c>
      <c r="AP1715" s="2" t="s">
        <v>53</v>
      </c>
      <c r="AQ1715" s="2" t="s">
        <v>53</v>
      </c>
      <c r="AR1715" s="2" t="s">
        <v>69</v>
      </c>
      <c r="AS1715" s="2" t="s">
        <v>52</v>
      </c>
      <c r="AT1715" s="2" t="s">
        <v>69</v>
      </c>
    </row>
    <row r="1716" spans="1:46" ht="22.5" customHeight="1" x14ac:dyDescent="0.25">
      <c r="A1716" s="21" t="s">
        <v>17236</v>
      </c>
      <c r="B1716" s="22" t="s">
        <v>17237</v>
      </c>
      <c r="C1716" s="23" t="s">
        <v>53</v>
      </c>
      <c r="D1716" s="24" t="s">
        <v>53</v>
      </c>
      <c r="E1716" s="25" t="s">
        <v>53</v>
      </c>
      <c r="F1716" s="26" t="s">
        <v>52</v>
      </c>
      <c r="G1716" s="27">
        <v>125.6</v>
      </c>
      <c r="H1716" s="28">
        <v>8.9499999999999993</v>
      </c>
      <c r="I1716" s="29">
        <v>-32.36</v>
      </c>
      <c r="J1716" s="30">
        <v>-8.9499999999999993</v>
      </c>
      <c r="K1716" s="31" t="s">
        <v>52</v>
      </c>
      <c r="L1716" s="32">
        <v>93.24</v>
      </c>
      <c r="M1716" s="33" t="s">
        <v>53</v>
      </c>
      <c r="N1716" s="34" t="s">
        <v>53</v>
      </c>
      <c r="O1716" s="35" t="s">
        <v>53</v>
      </c>
      <c r="P1716" s="36" t="s">
        <v>53</v>
      </c>
      <c r="Q1716" s="37" t="s">
        <v>53</v>
      </c>
      <c r="R1716" s="38" t="s">
        <v>52</v>
      </c>
      <c r="S1716" s="39" t="s">
        <v>53</v>
      </c>
      <c r="T1716" s="40" t="s">
        <v>58</v>
      </c>
      <c r="U1716" s="41" t="s">
        <v>53</v>
      </c>
      <c r="V1716" s="42" t="s">
        <v>53</v>
      </c>
      <c r="W1716" s="43" t="s">
        <v>53</v>
      </c>
      <c r="X1716" s="44" t="s">
        <v>53</v>
      </c>
      <c r="Y1716" s="45" t="s">
        <v>17238</v>
      </c>
      <c r="Z1716" s="46" t="s">
        <v>17239</v>
      </c>
      <c r="AA1716" s="47" t="s">
        <v>17240</v>
      </c>
      <c r="AB1716" s="48" t="s">
        <v>17241</v>
      </c>
      <c r="AC1716" s="49" t="s">
        <v>97</v>
      </c>
      <c r="AD1716" s="50" t="s">
        <v>17242</v>
      </c>
      <c r="AE1716" s="51" t="s">
        <v>65</v>
      </c>
      <c r="AF1716" s="52" t="s">
        <v>66</v>
      </c>
      <c r="AG1716" s="53" t="s">
        <v>17243</v>
      </c>
      <c r="AH1716" s="54" t="s">
        <v>17244</v>
      </c>
      <c r="AI1716" s="55" t="s">
        <v>67</v>
      </c>
      <c r="AJ1716" s="56" t="s">
        <v>17245</v>
      </c>
      <c r="AK1716" s="57" t="s">
        <v>53</v>
      </c>
      <c r="AL1716" s="58" t="s">
        <v>53</v>
      </c>
      <c r="AM1716" s="59" t="s">
        <v>53</v>
      </c>
      <c r="AN1716" s="60" t="s">
        <v>53</v>
      </c>
      <c r="AO1716" s="61" t="s">
        <v>53</v>
      </c>
      <c r="AP1716" s="62" t="s">
        <v>53</v>
      </c>
      <c r="AQ1716" s="63" t="s">
        <v>53</v>
      </c>
      <c r="AR1716" s="64" t="s">
        <v>53</v>
      </c>
      <c r="AS1716" s="65" t="s">
        <v>52</v>
      </c>
      <c r="AT1716" s="66" t="s">
        <v>53</v>
      </c>
    </row>
    <row r="1717" spans="1:46" ht="22.5" customHeight="1" x14ac:dyDescent="0.25">
      <c r="A1717" s="67" t="s">
        <v>17246</v>
      </c>
      <c r="B1717" s="68" t="s">
        <v>17237</v>
      </c>
      <c r="C1717" s="69" t="s">
        <v>344</v>
      </c>
      <c r="D1717" s="70" t="s">
        <v>9612</v>
      </c>
      <c r="E1717" s="71" t="s">
        <v>51</v>
      </c>
      <c r="F1717" s="72">
        <v>1</v>
      </c>
      <c r="G1717" s="73" t="s">
        <v>52</v>
      </c>
      <c r="H1717" s="74" t="s">
        <v>52</v>
      </c>
      <c r="I1717" s="75" t="s">
        <v>52</v>
      </c>
      <c r="J1717" s="76" t="s">
        <v>52</v>
      </c>
      <c r="K1717" s="77" t="s">
        <v>52</v>
      </c>
      <c r="L1717" s="78" t="s">
        <v>52</v>
      </c>
      <c r="M1717" s="79" t="s">
        <v>53</v>
      </c>
      <c r="N1717" s="80" t="s">
        <v>90</v>
      </c>
      <c r="O1717" s="81" t="s">
        <v>346</v>
      </c>
      <c r="P1717" s="82" t="s">
        <v>347</v>
      </c>
      <c r="Q1717" s="83" t="s">
        <v>53</v>
      </c>
      <c r="R1717" s="84">
        <v>62.8</v>
      </c>
      <c r="S1717" s="85" t="s">
        <v>57</v>
      </c>
      <c r="T1717" s="86" t="s">
        <v>53</v>
      </c>
      <c r="U1717" s="87" t="s">
        <v>53</v>
      </c>
      <c r="V1717" s="88" t="s">
        <v>53</v>
      </c>
      <c r="W1717" s="89" t="s">
        <v>53</v>
      </c>
      <c r="X1717" s="90" t="s">
        <v>53</v>
      </c>
      <c r="Y1717" s="91" t="s">
        <v>53</v>
      </c>
      <c r="Z1717" s="92" t="s">
        <v>53</v>
      </c>
      <c r="AA1717" s="93" t="s">
        <v>53</v>
      </c>
      <c r="AB1717" s="94" t="s">
        <v>53</v>
      </c>
      <c r="AC1717" s="95" t="s">
        <v>53</v>
      </c>
      <c r="AD1717" s="96" t="s">
        <v>53</v>
      </c>
      <c r="AE1717" s="97" t="s">
        <v>53</v>
      </c>
      <c r="AF1717" s="98" t="s">
        <v>53</v>
      </c>
      <c r="AG1717" s="99" t="s">
        <v>53</v>
      </c>
      <c r="AH1717" s="100" t="s">
        <v>53</v>
      </c>
      <c r="AI1717" s="101" t="s">
        <v>53</v>
      </c>
      <c r="AJ1717" s="102" t="s">
        <v>53</v>
      </c>
      <c r="AK1717" s="103" t="s">
        <v>53</v>
      </c>
      <c r="AL1717" s="104" t="s">
        <v>53</v>
      </c>
      <c r="AM1717" s="105" t="s">
        <v>53</v>
      </c>
      <c r="AN1717" s="106" t="s">
        <v>53</v>
      </c>
      <c r="AO1717" s="107" t="s">
        <v>53</v>
      </c>
      <c r="AP1717" s="108" t="s">
        <v>53</v>
      </c>
      <c r="AQ1717" s="109" t="s">
        <v>53</v>
      </c>
      <c r="AR1717" s="110" t="s">
        <v>69</v>
      </c>
      <c r="AS1717" s="111" t="s">
        <v>52</v>
      </c>
      <c r="AT1717" s="112" t="s">
        <v>69</v>
      </c>
    </row>
    <row r="1718" spans="1:46" ht="22.5" customHeight="1" x14ac:dyDescent="0.25">
      <c r="A1718" s="67" t="s">
        <v>17247</v>
      </c>
      <c r="B1718" s="68" t="s">
        <v>17237</v>
      </c>
      <c r="C1718" s="69" t="s">
        <v>344</v>
      </c>
      <c r="D1718" s="70" t="s">
        <v>9612</v>
      </c>
      <c r="E1718" s="71" t="s">
        <v>51</v>
      </c>
      <c r="F1718" s="72">
        <v>1</v>
      </c>
      <c r="G1718" s="73" t="s">
        <v>52</v>
      </c>
      <c r="H1718" s="74" t="s">
        <v>52</v>
      </c>
      <c r="I1718" s="75" t="s">
        <v>52</v>
      </c>
      <c r="J1718" s="76" t="s">
        <v>52</v>
      </c>
      <c r="K1718" s="77" t="s">
        <v>52</v>
      </c>
      <c r="L1718" s="78" t="s">
        <v>52</v>
      </c>
      <c r="M1718" s="79" t="s">
        <v>53</v>
      </c>
      <c r="N1718" s="80" t="s">
        <v>90</v>
      </c>
      <c r="O1718" s="81" t="s">
        <v>6722</v>
      </c>
      <c r="P1718" s="82" t="s">
        <v>4404</v>
      </c>
      <c r="Q1718" s="83" t="s">
        <v>53</v>
      </c>
      <c r="R1718" s="84">
        <v>62.8</v>
      </c>
      <c r="S1718" s="85" t="s">
        <v>57</v>
      </c>
      <c r="T1718" s="86" t="s">
        <v>53</v>
      </c>
      <c r="U1718" s="87" t="s">
        <v>53</v>
      </c>
      <c r="V1718" s="88" t="s">
        <v>53</v>
      </c>
      <c r="W1718" s="89" t="s">
        <v>53</v>
      </c>
      <c r="X1718" s="90" t="s">
        <v>53</v>
      </c>
      <c r="Y1718" s="91" t="s">
        <v>53</v>
      </c>
      <c r="Z1718" s="92" t="s">
        <v>53</v>
      </c>
      <c r="AA1718" s="93" t="s">
        <v>53</v>
      </c>
      <c r="AB1718" s="94" t="s">
        <v>53</v>
      </c>
      <c r="AC1718" s="95" t="s">
        <v>53</v>
      </c>
      <c r="AD1718" s="96" t="s">
        <v>53</v>
      </c>
      <c r="AE1718" s="97" t="s">
        <v>53</v>
      </c>
      <c r="AF1718" s="98" t="s">
        <v>53</v>
      </c>
      <c r="AG1718" s="99" t="s">
        <v>53</v>
      </c>
      <c r="AH1718" s="100" t="s">
        <v>53</v>
      </c>
      <c r="AI1718" s="101" t="s">
        <v>53</v>
      </c>
      <c r="AJ1718" s="102" t="s">
        <v>53</v>
      </c>
      <c r="AK1718" s="103" t="s">
        <v>53</v>
      </c>
      <c r="AL1718" s="104" t="s">
        <v>53</v>
      </c>
      <c r="AM1718" s="105" t="s">
        <v>53</v>
      </c>
      <c r="AN1718" s="106" t="s">
        <v>53</v>
      </c>
      <c r="AO1718" s="107" t="s">
        <v>53</v>
      </c>
      <c r="AP1718" s="108" t="s">
        <v>53</v>
      </c>
      <c r="AQ1718" s="109" t="s">
        <v>53</v>
      </c>
      <c r="AR1718" s="110" t="s">
        <v>69</v>
      </c>
      <c r="AS1718" s="111" t="s">
        <v>52</v>
      </c>
      <c r="AT1718" s="112" t="s">
        <v>69</v>
      </c>
    </row>
    <row r="1719" spans="1:46" ht="22.5" customHeight="1" x14ac:dyDescent="0.25">
      <c r="A1719" s="18" t="s">
        <v>17248</v>
      </c>
      <c r="B1719" s="2" t="s">
        <v>17249</v>
      </c>
      <c r="C1719" s="2" t="s">
        <v>344</v>
      </c>
      <c r="D1719" s="2" t="s">
        <v>16946</v>
      </c>
      <c r="E1719" s="2" t="s">
        <v>69</v>
      </c>
      <c r="F1719" s="19">
        <v>1</v>
      </c>
      <c r="G1719" s="19">
        <v>67.42</v>
      </c>
      <c r="H1719" s="19">
        <v>16</v>
      </c>
      <c r="I1719" s="19">
        <v>-16.96</v>
      </c>
      <c r="J1719" s="19">
        <v>-16</v>
      </c>
      <c r="K1719" s="19" t="s">
        <v>52</v>
      </c>
      <c r="L1719" s="19">
        <v>50.46</v>
      </c>
      <c r="M1719" s="2" t="s">
        <v>51</v>
      </c>
      <c r="N1719" s="2" t="s">
        <v>687</v>
      </c>
      <c r="O1719" s="2" t="s">
        <v>688</v>
      </c>
      <c r="P1719" s="2" t="s">
        <v>689</v>
      </c>
      <c r="Q1719" s="2" t="s">
        <v>53</v>
      </c>
      <c r="R1719" s="19">
        <v>67.42</v>
      </c>
      <c r="S1719" s="19" t="s">
        <v>57</v>
      </c>
      <c r="T1719" s="2" t="s">
        <v>58</v>
      </c>
      <c r="U1719" s="2" t="s">
        <v>53</v>
      </c>
      <c r="V1719" s="2" t="s">
        <v>53</v>
      </c>
      <c r="W1719" s="2" t="s">
        <v>53</v>
      </c>
      <c r="X1719" s="2" t="s">
        <v>53</v>
      </c>
      <c r="Y1719" s="2" t="s">
        <v>17250</v>
      </c>
      <c r="Z1719" s="2" t="s">
        <v>17251</v>
      </c>
      <c r="AA1719" s="2" t="s">
        <v>17252</v>
      </c>
      <c r="AB1719" s="2" t="s">
        <v>1567</v>
      </c>
      <c r="AC1719" s="2" t="s">
        <v>124</v>
      </c>
      <c r="AD1719" s="2" t="s">
        <v>17253</v>
      </c>
      <c r="AE1719" s="2" t="s">
        <v>65</v>
      </c>
      <c r="AF1719" s="2" t="s">
        <v>66</v>
      </c>
      <c r="AG1719" s="2" t="s">
        <v>17254</v>
      </c>
      <c r="AH1719" s="2" t="s">
        <v>17255</v>
      </c>
      <c r="AI1719" s="2" t="s">
        <v>67</v>
      </c>
      <c r="AJ1719" s="2" t="s">
        <v>17256</v>
      </c>
      <c r="AK1719" s="2" t="s">
        <v>53</v>
      </c>
      <c r="AL1719" s="2" t="s">
        <v>53</v>
      </c>
      <c r="AM1719" s="2" t="s">
        <v>53</v>
      </c>
      <c r="AN1719" s="2" t="s">
        <v>53</v>
      </c>
      <c r="AO1719" s="2" t="s">
        <v>53</v>
      </c>
      <c r="AP1719" s="2" t="s">
        <v>53</v>
      </c>
      <c r="AQ1719" s="2" t="s">
        <v>53</v>
      </c>
      <c r="AR1719" s="2" t="s">
        <v>69</v>
      </c>
      <c r="AS1719" s="2" t="s">
        <v>52</v>
      </c>
      <c r="AT1719" s="2" t="s">
        <v>69</v>
      </c>
    </row>
    <row r="1720" spans="1:46" ht="22.5" customHeight="1" x14ac:dyDescent="0.25">
      <c r="A1720" s="18" t="s">
        <v>17257</v>
      </c>
      <c r="B1720" s="2" t="s">
        <v>17258</v>
      </c>
      <c r="C1720" s="2" t="s">
        <v>344</v>
      </c>
      <c r="D1720" s="2" t="s">
        <v>14978</v>
      </c>
      <c r="E1720" s="2" t="s">
        <v>51</v>
      </c>
      <c r="F1720" s="19">
        <v>1</v>
      </c>
      <c r="G1720" s="19">
        <v>45.9</v>
      </c>
      <c r="H1720" s="19" t="s">
        <v>52</v>
      </c>
      <c r="I1720" s="19">
        <v>-13.3</v>
      </c>
      <c r="J1720" s="19" t="s">
        <v>52</v>
      </c>
      <c r="K1720" s="19" t="s">
        <v>52</v>
      </c>
      <c r="L1720" s="19">
        <v>32.6</v>
      </c>
      <c r="M1720" s="2" t="s">
        <v>53</v>
      </c>
      <c r="N1720" s="2" t="s">
        <v>400</v>
      </c>
      <c r="O1720" s="2" t="s">
        <v>401</v>
      </c>
      <c r="P1720" s="2" t="s">
        <v>402</v>
      </c>
      <c r="Q1720" s="2" t="s">
        <v>53</v>
      </c>
      <c r="R1720" s="19">
        <v>45.9</v>
      </c>
      <c r="S1720" s="19" t="s">
        <v>57</v>
      </c>
      <c r="T1720" s="2" t="s">
        <v>58</v>
      </c>
      <c r="U1720" s="2" t="s">
        <v>53</v>
      </c>
      <c r="V1720" s="2" t="s">
        <v>53</v>
      </c>
      <c r="W1720" s="2" t="s">
        <v>53</v>
      </c>
      <c r="X1720" s="2" t="s">
        <v>53</v>
      </c>
      <c r="Y1720" s="2" t="s">
        <v>17259</v>
      </c>
      <c r="Z1720" s="2" t="s">
        <v>17260</v>
      </c>
      <c r="AA1720" s="2" t="s">
        <v>17261</v>
      </c>
      <c r="AB1720" s="2" t="s">
        <v>3223</v>
      </c>
      <c r="AC1720" s="2" t="s">
        <v>111</v>
      </c>
      <c r="AD1720" s="2" t="s">
        <v>17262</v>
      </c>
      <c r="AE1720" s="2" t="s">
        <v>65</v>
      </c>
      <c r="AF1720" s="2" t="s">
        <v>66</v>
      </c>
      <c r="AG1720" s="2" t="s">
        <v>16796</v>
      </c>
      <c r="AH1720" s="2" t="s">
        <v>17263</v>
      </c>
      <c r="AI1720" s="2" t="s">
        <v>67</v>
      </c>
      <c r="AJ1720" s="2" t="s">
        <v>17264</v>
      </c>
      <c r="AK1720" s="2" t="s">
        <v>53</v>
      </c>
      <c r="AL1720" s="2" t="s">
        <v>53</v>
      </c>
      <c r="AM1720" s="2" t="s">
        <v>53</v>
      </c>
      <c r="AN1720" s="2" t="s">
        <v>53</v>
      </c>
      <c r="AO1720" s="2" t="s">
        <v>53</v>
      </c>
      <c r="AP1720" s="2" t="s">
        <v>53</v>
      </c>
      <c r="AQ1720" s="2" t="s">
        <v>53</v>
      </c>
      <c r="AR1720" s="2" t="s">
        <v>69</v>
      </c>
      <c r="AS1720" s="2" t="s">
        <v>52</v>
      </c>
      <c r="AT1720" s="2" t="s">
        <v>69</v>
      </c>
    </row>
    <row r="1721" spans="1:46" ht="22.5" customHeight="1" x14ac:dyDescent="0.25">
      <c r="A1721" s="18" t="s">
        <v>17265</v>
      </c>
      <c r="B1721" s="2" t="s">
        <v>17266</v>
      </c>
      <c r="C1721" s="2" t="s">
        <v>344</v>
      </c>
      <c r="D1721" s="2" t="s">
        <v>14978</v>
      </c>
      <c r="E1721" s="2" t="s">
        <v>69</v>
      </c>
      <c r="F1721" s="19">
        <v>1</v>
      </c>
      <c r="G1721" s="19">
        <v>193.99</v>
      </c>
      <c r="H1721" s="19" t="s">
        <v>52</v>
      </c>
      <c r="I1721" s="19">
        <v>-23.28</v>
      </c>
      <c r="J1721" s="19">
        <v>-26.45</v>
      </c>
      <c r="K1721" s="19" t="s">
        <v>52</v>
      </c>
      <c r="L1721" s="19">
        <v>144.26</v>
      </c>
      <c r="M1721" s="2" t="s">
        <v>51</v>
      </c>
      <c r="N1721" s="2" t="s">
        <v>559</v>
      </c>
      <c r="O1721" s="2" t="s">
        <v>560</v>
      </c>
      <c r="P1721" s="2" t="s">
        <v>561</v>
      </c>
      <c r="Q1721" s="2" t="s">
        <v>53</v>
      </c>
      <c r="R1721" s="19">
        <v>193.99</v>
      </c>
      <c r="S1721" s="19" t="s">
        <v>161</v>
      </c>
      <c r="T1721" s="2" t="s">
        <v>58</v>
      </c>
      <c r="U1721" s="2" t="s">
        <v>53</v>
      </c>
      <c r="V1721" s="2" t="s">
        <v>53</v>
      </c>
      <c r="W1721" s="2" t="s">
        <v>53</v>
      </c>
      <c r="X1721" s="2" t="s">
        <v>53</v>
      </c>
      <c r="Y1721" s="2" t="s">
        <v>17267</v>
      </c>
      <c r="Z1721" s="2" t="s">
        <v>17268</v>
      </c>
      <c r="AA1721" s="2" t="s">
        <v>17269</v>
      </c>
      <c r="AB1721" s="2" t="s">
        <v>10262</v>
      </c>
      <c r="AC1721" s="2" t="s">
        <v>97</v>
      </c>
      <c r="AD1721" s="2" t="s">
        <v>17270</v>
      </c>
      <c r="AE1721" s="2" t="s">
        <v>65</v>
      </c>
      <c r="AF1721" s="2" t="s">
        <v>66</v>
      </c>
      <c r="AG1721" s="2" t="s">
        <v>17271</v>
      </c>
      <c r="AH1721" s="2" t="s">
        <v>17272</v>
      </c>
      <c r="AI1721" s="2" t="s">
        <v>67</v>
      </c>
      <c r="AJ1721" s="2" t="s">
        <v>17273</v>
      </c>
      <c r="AK1721" s="2" t="s">
        <v>53</v>
      </c>
      <c r="AL1721" s="2" t="s">
        <v>53</v>
      </c>
      <c r="AM1721" s="2" t="s">
        <v>53</v>
      </c>
      <c r="AN1721" s="2" t="s">
        <v>53</v>
      </c>
      <c r="AO1721" s="2" t="s">
        <v>53</v>
      </c>
      <c r="AP1721" s="2" t="s">
        <v>53</v>
      </c>
      <c r="AQ1721" s="2" t="s">
        <v>53</v>
      </c>
      <c r="AR1721" s="2" t="s">
        <v>69</v>
      </c>
      <c r="AS1721" s="2" t="s">
        <v>52</v>
      </c>
      <c r="AT1721" s="2" t="s">
        <v>69</v>
      </c>
    </row>
    <row r="1722" spans="1:46" ht="22.5" customHeight="1" x14ac:dyDescent="0.25">
      <c r="A1722" s="18" t="s">
        <v>17274</v>
      </c>
      <c r="B1722" s="2" t="s">
        <v>17266</v>
      </c>
      <c r="C1722" s="2" t="s">
        <v>344</v>
      </c>
      <c r="D1722" s="2" t="s">
        <v>12024</v>
      </c>
      <c r="E1722" s="2" t="s">
        <v>69</v>
      </c>
      <c r="F1722" s="19">
        <v>1</v>
      </c>
      <c r="G1722" s="19">
        <v>79.2</v>
      </c>
      <c r="H1722" s="19" t="s">
        <v>52</v>
      </c>
      <c r="I1722" s="19">
        <v>-9.5</v>
      </c>
      <c r="J1722" s="19">
        <v>-17.95</v>
      </c>
      <c r="K1722" s="19" t="s">
        <v>52</v>
      </c>
      <c r="L1722" s="19">
        <v>51.75</v>
      </c>
      <c r="M1722" s="2" t="s">
        <v>51</v>
      </c>
      <c r="N1722" s="2" t="s">
        <v>733</v>
      </c>
      <c r="O1722" s="2" t="s">
        <v>2062</v>
      </c>
      <c r="P1722" s="2" t="s">
        <v>2063</v>
      </c>
      <c r="Q1722" s="2" t="s">
        <v>53</v>
      </c>
      <c r="R1722" s="19">
        <v>79.2</v>
      </c>
      <c r="S1722" s="19" t="s">
        <v>161</v>
      </c>
      <c r="T1722" s="2" t="s">
        <v>77</v>
      </c>
      <c r="U1722" s="2" t="s">
        <v>17275</v>
      </c>
      <c r="V1722" s="2" t="s">
        <v>17276</v>
      </c>
      <c r="W1722" s="2" t="s">
        <v>17277</v>
      </c>
      <c r="X1722" s="2" t="s">
        <v>53</v>
      </c>
      <c r="Y1722" s="2" t="s">
        <v>17275</v>
      </c>
      <c r="Z1722" s="2" t="s">
        <v>17278</v>
      </c>
      <c r="AA1722" s="2" t="s">
        <v>17279</v>
      </c>
      <c r="AB1722" s="2" t="s">
        <v>3605</v>
      </c>
      <c r="AC1722" s="2" t="s">
        <v>111</v>
      </c>
      <c r="AD1722" s="2" t="s">
        <v>17280</v>
      </c>
      <c r="AE1722" s="2" t="s">
        <v>65</v>
      </c>
      <c r="AF1722" s="2" t="s">
        <v>86</v>
      </c>
      <c r="AG1722" s="2" t="s">
        <v>17281</v>
      </c>
      <c r="AH1722" s="2" t="s">
        <v>15074</v>
      </c>
      <c r="AI1722" s="2" t="s">
        <v>67</v>
      </c>
      <c r="AJ1722" s="2" t="s">
        <v>17282</v>
      </c>
      <c r="AK1722" s="2" t="s">
        <v>53</v>
      </c>
      <c r="AL1722" s="2" t="s">
        <v>53</v>
      </c>
      <c r="AM1722" s="2" t="s">
        <v>53</v>
      </c>
      <c r="AN1722" s="2" t="s">
        <v>53</v>
      </c>
      <c r="AO1722" s="2" t="s">
        <v>53</v>
      </c>
      <c r="AP1722" s="2" t="s">
        <v>53</v>
      </c>
      <c r="AQ1722" s="2" t="s">
        <v>53</v>
      </c>
      <c r="AR1722" s="2" t="s">
        <v>69</v>
      </c>
      <c r="AS1722" s="2" t="s">
        <v>52</v>
      </c>
      <c r="AT1722" s="2" t="s">
        <v>69</v>
      </c>
    </row>
    <row r="1723" spans="1:46" ht="22.5" customHeight="1" x14ac:dyDescent="0.25">
      <c r="A1723" s="18" t="s">
        <v>17283</v>
      </c>
      <c r="B1723" s="2" t="s">
        <v>17284</v>
      </c>
      <c r="C1723" s="2" t="s">
        <v>344</v>
      </c>
      <c r="D1723" s="2" t="s">
        <v>16946</v>
      </c>
      <c r="E1723" s="2" t="s">
        <v>69</v>
      </c>
      <c r="F1723" s="19">
        <v>1</v>
      </c>
      <c r="G1723" s="19">
        <v>60.45</v>
      </c>
      <c r="H1723" s="19">
        <v>28.8</v>
      </c>
      <c r="I1723" s="19">
        <v>-15.78</v>
      </c>
      <c r="J1723" s="19">
        <v>-28.8</v>
      </c>
      <c r="K1723" s="19" t="s">
        <v>52</v>
      </c>
      <c r="L1723" s="19">
        <v>44.67</v>
      </c>
      <c r="M1723" s="2" t="s">
        <v>53</v>
      </c>
      <c r="N1723" s="2" t="s">
        <v>309</v>
      </c>
      <c r="O1723" s="2" t="s">
        <v>310</v>
      </c>
      <c r="P1723" s="2" t="s">
        <v>311</v>
      </c>
      <c r="Q1723" s="2" t="s">
        <v>53</v>
      </c>
      <c r="R1723" s="19">
        <v>60.45</v>
      </c>
      <c r="S1723" s="19" t="s">
        <v>57</v>
      </c>
      <c r="T1723" s="2" t="s">
        <v>58</v>
      </c>
      <c r="U1723" s="2" t="s">
        <v>53</v>
      </c>
      <c r="V1723" s="2" t="s">
        <v>53</v>
      </c>
      <c r="W1723" s="2" t="s">
        <v>53</v>
      </c>
      <c r="X1723" s="2" t="s">
        <v>53</v>
      </c>
      <c r="Y1723" s="2" t="s">
        <v>17285</v>
      </c>
      <c r="Z1723" s="2" t="s">
        <v>17286</v>
      </c>
      <c r="AA1723" s="2" t="s">
        <v>17287</v>
      </c>
      <c r="AB1723" s="2" t="s">
        <v>17288</v>
      </c>
      <c r="AC1723" s="2" t="s">
        <v>97</v>
      </c>
      <c r="AD1723" s="2" t="s">
        <v>17289</v>
      </c>
      <c r="AE1723" s="2" t="s">
        <v>65</v>
      </c>
      <c r="AF1723" s="2" t="s">
        <v>66</v>
      </c>
      <c r="AG1723" s="2" t="s">
        <v>17290</v>
      </c>
      <c r="AH1723" s="2" t="s">
        <v>17291</v>
      </c>
      <c r="AI1723" s="2" t="s">
        <v>67</v>
      </c>
      <c r="AJ1723" s="2" t="s">
        <v>17292</v>
      </c>
      <c r="AK1723" s="2" t="s">
        <v>53</v>
      </c>
      <c r="AL1723" s="2" t="s">
        <v>53</v>
      </c>
      <c r="AM1723" s="2" t="s">
        <v>53</v>
      </c>
      <c r="AN1723" s="2" t="s">
        <v>53</v>
      </c>
      <c r="AO1723" s="2" t="s">
        <v>53</v>
      </c>
      <c r="AP1723" s="2" t="s">
        <v>53</v>
      </c>
      <c r="AQ1723" s="2" t="s">
        <v>53</v>
      </c>
      <c r="AR1723" s="2" t="s">
        <v>69</v>
      </c>
      <c r="AS1723" s="2" t="s">
        <v>52</v>
      </c>
      <c r="AT1723" s="2" t="s">
        <v>69</v>
      </c>
    </row>
    <row r="1724" spans="1:46" ht="22.5" customHeight="1" x14ac:dyDescent="0.25">
      <c r="A1724" s="18" t="s">
        <v>17293</v>
      </c>
      <c r="B1724" s="2" t="s">
        <v>17294</v>
      </c>
      <c r="C1724" s="2" t="s">
        <v>344</v>
      </c>
      <c r="D1724" s="2" t="s">
        <v>16946</v>
      </c>
      <c r="E1724" s="2" t="s">
        <v>69</v>
      </c>
      <c r="F1724" s="19">
        <v>1</v>
      </c>
      <c r="G1724" s="19">
        <v>67.42</v>
      </c>
      <c r="H1724" s="19">
        <v>18</v>
      </c>
      <c r="I1724" s="19">
        <v>-16.96</v>
      </c>
      <c r="J1724" s="19">
        <v>-18</v>
      </c>
      <c r="K1724" s="19" t="s">
        <v>52</v>
      </c>
      <c r="L1724" s="19">
        <v>50.46</v>
      </c>
      <c r="M1724" s="2" t="s">
        <v>51</v>
      </c>
      <c r="N1724" s="2" t="s">
        <v>687</v>
      </c>
      <c r="O1724" s="2" t="s">
        <v>688</v>
      </c>
      <c r="P1724" s="2" t="s">
        <v>689</v>
      </c>
      <c r="Q1724" s="2" t="s">
        <v>53</v>
      </c>
      <c r="R1724" s="19">
        <v>67.42</v>
      </c>
      <c r="S1724" s="19" t="s">
        <v>57</v>
      </c>
      <c r="T1724" s="2" t="s">
        <v>58</v>
      </c>
      <c r="U1724" s="2" t="s">
        <v>53</v>
      </c>
      <c r="V1724" s="2" t="s">
        <v>53</v>
      </c>
      <c r="W1724" s="2" t="s">
        <v>53</v>
      </c>
      <c r="X1724" s="2" t="s">
        <v>53</v>
      </c>
      <c r="Y1724" s="2" t="s">
        <v>17295</v>
      </c>
      <c r="Z1724" s="2" t="s">
        <v>17296</v>
      </c>
      <c r="AA1724" s="2" t="s">
        <v>17297</v>
      </c>
      <c r="AB1724" s="2" t="s">
        <v>1903</v>
      </c>
      <c r="AC1724" s="2" t="s">
        <v>124</v>
      </c>
      <c r="AD1724" s="2" t="s">
        <v>17298</v>
      </c>
      <c r="AE1724" s="2" t="s">
        <v>65</v>
      </c>
      <c r="AF1724" s="2" t="s">
        <v>66</v>
      </c>
      <c r="AG1724" s="2" t="s">
        <v>17092</v>
      </c>
      <c r="AH1724" s="2" t="s">
        <v>17299</v>
      </c>
      <c r="AI1724" s="2" t="s">
        <v>67</v>
      </c>
      <c r="AJ1724" s="2" t="s">
        <v>17300</v>
      </c>
      <c r="AK1724" s="2" t="s">
        <v>53</v>
      </c>
      <c r="AL1724" s="2" t="s">
        <v>53</v>
      </c>
      <c r="AM1724" s="2" t="s">
        <v>53</v>
      </c>
      <c r="AN1724" s="2" t="s">
        <v>53</v>
      </c>
      <c r="AO1724" s="2" t="s">
        <v>53</v>
      </c>
      <c r="AP1724" s="2" t="s">
        <v>53</v>
      </c>
      <c r="AQ1724" s="2" t="s">
        <v>53</v>
      </c>
      <c r="AR1724" s="2" t="s">
        <v>69</v>
      </c>
      <c r="AS1724" s="2" t="s">
        <v>52</v>
      </c>
      <c r="AT1724" s="2" t="s">
        <v>69</v>
      </c>
    </row>
    <row r="1725" spans="1:46" ht="22.5" customHeight="1" x14ac:dyDescent="0.25">
      <c r="A1725" s="18" t="s">
        <v>17301</v>
      </c>
      <c r="B1725" s="2" t="s">
        <v>17302</v>
      </c>
      <c r="C1725" s="2" t="s">
        <v>344</v>
      </c>
      <c r="D1725" s="2" t="s">
        <v>16210</v>
      </c>
      <c r="E1725" s="2" t="s">
        <v>51</v>
      </c>
      <c r="F1725" s="19">
        <v>1</v>
      </c>
      <c r="G1725" s="19">
        <v>67.3</v>
      </c>
      <c r="H1725" s="19">
        <v>3.7</v>
      </c>
      <c r="I1725" s="19">
        <v>-13.58</v>
      </c>
      <c r="J1725" s="19">
        <v>-3.7</v>
      </c>
      <c r="K1725" s="19" t="s">
        <v>52</v>
      </c>
      <c r="L1725" s="19">
        <v>53.72</v>
      </c>
      <c r="M1725" s="2" t="s">
        <v>51</v>
      </c>
      <c r="N1725" s="2" t="s">
        <v>687</v>
      </c>
      <c r="O1725" s="2" t="s">
        <v>17303</v>
      </c>
      <c r="P1725" s="2" t="s">
        <v>689</v>
      </c>
      <c r="Q1725" s="2" t="s">
        <v>53</v>
      </c>
      <c r="R1725" s="19">
        <v>67.3</v>
      </c>
      <c r="S1725" s="19" t="s">
        <v>161</v>
      </c>
      <c r="T1725" s="2" t="s">
        <v>58</v>
      </c>
      <c r="U1725" s="2" t="s">
        <v>53</v>
      </c>
      <c r="V1725" s="2" t="s">
        <v>53</v>
      </c>
      <c r="W1725" s="2" t="s">
        <v>53</v>
      </c>
      <c r="X1725" s="2" t="s">
        <v>53</v>
      </c>
      <c r="Y1725" s="2" t="s">
        <v>17304</v>
      </c>
      <c r="Z1725" s="2" t="s">
        <v>17305</v>
      </c>
      <c r="AA1725" s="2" t="s">
        <v>17306</v>
      </c>
      <c r="AB1725" s="2" t="s">
        <v>17307</v>
      </c>
      <c r="AC1725" s="2" t="s">
        <v>168</v>
      </c>
      <c r="AD1725" s="2" t="s">
        <v>17308</v>
      </c>
      <c r="AE1725" s="2" t="s">
        <v>65</v>
      </c>
      <c r="AF1725" s="2" t="s">
        <v>66</v>
      </c>
      <c r="AG1725" s="2" t="s">
        <v>17309</v>
      </c>
      <c r="AH1725" s="2" t="s">
        <v>17310</v>
      </c>
      <c r="AI1725" s="2" t="s">
        <v>67</v>
      </c>
      <c r="AJ1725" s="2" t="s">
        <v>17311</v>
      </c>
      <c r="AK1725" s="2" t="s">
        <v>53</v>
      </c>
      <c r="AL1725" s="2" t="s">
        <v>53</v>
      </c>
      <c r="AM1725" s="2" t="s">
        <v>53</v>
      </c>
      <c r="AN1725" s="2" t="s">
        <v>53</v>
      </c>
      <c r="AO1725" s="2" t="s">
        <v>53</v>
      </c>
      <c r="AP1725" s="2" t="s">
        <v>53</v>
      </c>
      <c r="AQ1725" s="2" t="s">
        <v>53</v>
      </c>
      <c r="AR1725" s="2" t="s">
        <v>69</v>
      </c>
      <c r="AS1725" s="2" t="s">
        <v>52</v>
      </c>
      <c r="AT1725" s="2" t="s">
        <v>69</v>
      </c>
    </row>
    <row r="1726" spans="1:46" ht="22.5" customHeight="1" x14ac:dyDescent="0.25">
      <c r="A1726" s="18" t="s">
        <v>17312</v>
      </c>
      <c r="B1726" s="2" t="s">
        <v>17313</v>
      </c>
      <c r="C1726" s="2" t="s">
        <v>344</v>
      </c>
      <c r="D1726" s="2" t="s">
        <v>8953</v>
      </c>
      <c r="E1726" s="2" t="s">
        <v>69</v>
      </c>
      <c r="F1726" s="19">
        <v>1</v>
      </c>
      <c r="G1726" s="19">
        <v>199.18</v>
      </c>
      <c r="H1726" s="19">
        <v>43.22</v>
      </c>
      <c r="I1726" s="19">
        <v>-23.9</v>
      </c>
      <c r="J1726" s="19">
        <v>-82.17</v>
      </c>
      <c r="K1726" s="19" t="s">
        <v>52</v>
      </c>
      <c r="L1726" s="19">
        <v>136.33000000000001</v>
      </c>
      <c r="M1726" s="2" t="s">
        <v>51</v>
      </c>
      <c r="N1726" s="2" t="s">
        <v>17314</v>
      </c>
      <c r="O1726" s="2" t="s">
        <v>17315</v>
      </c>
      <c r="P1726" s="2" t="s">
        <v>17316</v>
      </c>
      <c r="Q1726" s="2" t="s">
        <v>53</v>
      </c>
      <c r="R1726" s="19">
        <v>199.18</v>
      </c>
      <c r="S1726" s="19" t="s">
        <v>161</v>
      </c>
      <c r="T1726" s="2" t="s">
        <v>77</v>
      </c>
      <c r="U1726" s="2" t="s">
        <v>17317</v>
      </c>
      <c r="V1726" s="2" t="s">
        <v>17318</v>
      </c>
      <c r="W1726" s="2" t="s">
        <v>17319</v>
      </c>
      <c r="X1726" s="2" t="s">
        <v>53</v>
      </c>
      <c r="Y1726" s="2" t="s">
        <v>17317</v>
      </c>
      <c r="Z1726" s="2" t="s">
        <v>17320</v>
      </c>
      <c r="AA1726" s="2" t="s">
        <v>17321</v>
      </c>
      <c r="AB1726" s="2" t="s">
        <v>17322</v>
      </c>
      <c r="AC1726" s="2" t="s">
        <v>2627</v>
      </c>
      <c r="AD1726" s="2" t="s">
        <v>17323</v>
      </c>
      <c r="AE1726" s="2" t="s">
        <v>65</v>
      </c>
      <c r="AF1726" s="2" t="s">
        <v>86</v>
      </c>
      <c r="AG1726" s="2" t="s">
        <v>15292</v>
      </c>
      <c r="AH1726" s="2" t="s">
        <v>10738</v>
      </c>
      <c r="AI1726" s="2" t="s">
        <v>5184</v>
      </c>
      <c r="AJ1726" s="2" t="s">
        <v>17324</v>
      </c>
      <c r="AK1726" s="2" t="s">
        <v>17325</v>
      </c>
      <c r="AL1726" s="2" t="s">
        <v>53</v>
      </c>
      <c r="AM1726" s="2" t="s">
        <v>53</v>
      </c>
      <c r="AN1726" s="2" t="s">
        <v>53</v>
      </c>
      <c r="AO1726" s="2" t="s">
        <v>53</v>
      </c>
      <c r="AP1726" s="2" t="s">
        <v>53</v>
      </c>
      <c r="AQ1726" s="2" t="s">
        <v>53</v>
      </c>
      <c r="AR1726" s="2" t="s">
        <v>69</v>
      </c>
      <c r="AS1726" s="2" t="s">
        <v>52</v>
      </c>
      <c r="AT1726" s="2" t="s">
        <v>69</v>
      </c>
    </row>
    <row r="1727" spans="1:46" ht="22.5" customHeight="1" x14ac:dyDescent="0.25">
      <c r="A1727" s="18" t="s">
        <v>17326</v>
      </c>
      <c r="B1727" s="2" t="s">
        <v>17327</v>
      </c>
      <c r="C1727" s="2" t="s">
        <v>344</v>
      </c>
      <c r="D1727" s="2" t="s">
        <v>16210</v>
      </c>
      <c r="E1727" s="2" t="s">
        <v>69</v>
      </c>
      <c r="F1727" s="19">
        <v>1</v>
      </c>
      <c r="G1727" s="19">
        <v>57.85</v>
      </c>
      <c r="H1727" s="19">
        <v>22.41</v>
      </c>
      <c r="I1727" s="19">
        <v>-15.33</v>
      </c>
      <c r="J1727" s="19">
        <v>-22.41</v>
      </c>
      <c r="K1727" s="19" t="s">
        <v>52</v>
      </c>
      <c r="L1727" s="19">
        <v>42.52</v>
      </c>
      <c r="M1727" s="2" t="s">
        <v>51</v>
      </c>
      <c r="N1727" s="2" t="s">
        <v>309</v>
      </c>
      <c r="O1727" s="2" t="s">
        <v>310</v>
      </c>
      <c r="P1727" s="2" t="s">
        <v>311</v>
      </c>
      <c r="Q1727" s="2" t="s">
        <v>53</v>
      </c>
      <c r="R1727" s="19">
        <v>57.85</v>
      </c>
      <c r="S1727" s="19" t="s">
        <v>57</v>
      </c>
      <c r="T1727" s="2" t="s">
        <v>58</v>
      </c>
      <c r="U1727" s="2" t="s">
        <v>53</v>
      </c>
      <c r="V1727" s="2" t="s">
        <v>53</v>
      </c>
      <c r="W1727" s="2" t="s">
        <v>53</v>
      </c>
      <c r="X1727" s="2" t="s">
        <v>53</v>
      </c>
      <c r="Y1727" s="2" t="s">
        <v>17328</v>
      </c>
      <c r="Z1727" s="2" t="s">
        <v>17329</v>
      </c>
      <c r="AA1727" s="2" t="s">
        <v>17330</v>
      </c>
      <c r="AB1727" s="2" t="s">
        <v>17331</v>
      </c>
      <c r="AC1727" s="2" t="s">
        <v>97</v>
      </c>
      <c r="AD1727" s="2" t="s">
        <v>17332</v>
      </c>
      <c r="AE1727" s="2" t="s">
        <v>65</v>
      </c>
      <c r="AF1727" s="2" t="s">
        <v>66</v>
      </c>
      <c r="AG1727" s="2" t="s">
        <v>17333</v>
      </c>
      <c r="AH1727" s="2" t="s">
        <v>17334</v>
      </c>
      <c r="AI1727" s="2" t="s">
        <v>67</v>
      </c>
      <c r="AJ1727" s="2" t="s">
        <v>17335</v>
      </c>
      <c r="AK1727" s="2" t="s">
        <v>53</v>
      </c>
      <c r="AL1727" s="2" t="s">
        <v>53</v>
      </c>
      <c r="AM1727" s="2" t="s">
        <v>53</v>
      </c>
      <c r="AN1727" s="2" t="s">
        <v>53</v>
      </c>
      <c r="AO1727" s="2" t="s">
        <v>53</v>
      </c>
      <c r="AP1727" s="2" t="s">
        <v>53</v>
      </c>
      <c r="AQ1727" s="2" t="s">
        <v>53</v>
      </c>
      <c r="AR1727" s="2" t="s">
        <v>69</v>
      </c>
      <c r="AS1727" s="2" t="s">
        <v>52</v>
      </c>
      <c r="AT1727" s="2" t="s">
        <v>69</v>
      </c>
    </row>
    <row r="1728" spans="1:46" ht="22.5" customHeight="1" x14ac:dyDescent="0.25">
      <c r="A1728" s="18" t="s">
        <v>17336</v>
      </c>
      <c r="B1728" s="2" t="s">
        <v>17337</v>
      </c>
      <c r="C1728" s="2" t="s">
        <v>344</v>
      </c>
      <c r="D1728" s="2" t="s">
        <v>16946</v>
      </c>
      <c r="E1728" s="2" t="s">
        <v>69</v>
      </c>
      <c r="F1728" s="19">
        <v>1</v>
      </c>
      <c r="G1728" s="19">
        <v>189.99</v>
      </c>
      <c r="H1728" s="19" t="s">
        <v>52</v>
      </c>
      <c r="I1728" s="19">
        <v>-22.8</v>
      </c>
      <c r="J1728" s="19">
        <v>-20.45</v>
      </c>
      <c r="K1728" s="19" t="s">
        <v>52</v>
      </c>
      <c r="L1728" s="19">
        <v>146.74</v>
      </c>
      <c r="M1728" s="2" t="s">
        <v>53</v>
      </c>
      <c r="N1728" s="2" t="s">
        <v>54</v>
      </c>
      <c r="O1728" s="2" t="s">
        <v>447</v>
      </c>
      <c r="P1728" s="2" t="s">
        <v>448</v>
      </c>
      <c r="Q1728" s="2" t="s">
        <v>53</v>
      </c>
      <c r="R1728" s="19">
        <v>189.99</v>
      </c>
      <c r="S1728" s="19" t="s">
        <v>161</v>
      </c>
      <c r="T1728" s="2" t="s">
        <v>58</v>
      </c>
      <c r="U1728" s="2" t="s">
        <v>53</v>
      </c>
      <c r="V1728" s="2" t="s">
        <v>53</v>
      </c>
      <c r="W1728" s="2" t="s">
        <v>53</v>
      </c>
      <c r="X1728" s="2" t="s">
        <v>53</v>
      </c>
      <c r="Y1728" s="2" t="s">
        <v>17338</v>
      </c>
      <c r="Z1728" s="2" t="s">
        <v>17339</v>
      </c>
      <c r="AA1728" s="2" t="s">
        <v>17340</v>
      </c>
      <c r="AB1728" s="2" t="s">
        <v>7447</v>
      </c>
      <c r="AC1728" s="2" t="s">
        <v>124</v>
      </c>
      <c r="AD1728" s="2" t="s">
        <v>17341</v>
      </c>
      <c r="AE1728" s="2" t="s">
        <v>65</v>
      </c>
      <c r="AF1728" s="2" t="s">
        <v>66</v>
      </c>
      <c r="AG1728" s="2" t="s">
        <v>17342</v>
      </c>
      <c r="AH1728" s="2" t="s">
        <v>17343</v>
      </c>
      <c r="AI1728" s="2" t="s">
        <v>67</v>
      </c>
      <c r="AJ1728" s="2" t="s">
        <v>17344</v>
      </c>
      <c r="AK1728" s="2" t="s">
        <v>53</v>
      </c>
      <c r="AL1728" s="2" t="s">
        <v>53</v>
      </c>
      <c r="AM1728" s="2" t="s">
        <v>53</v>
      </c>
      <c r="AN1728" s="2" t="s">
        <v>53</v>
      </c>
      <c r="AO1728" s="2" t="s">
        <v>53</v>
      </c>
      <c r="AP1728" s="2" t="s">
        <v>53</v>
      </c>
      <c r="AQ1728" s="2" t="s">
        <v>53</v>
      </c>
      <c r="AR1728" s="2" t="s">
        <v>69</v>
      </c>
      <c r="AS1728" s="2" t="s">
        <v>52</v>
      </c>
      <c r="AT1728" s="2" t="s">
        <v>69</v>
      </c>
    </row>
    <row r="1729" spans="1:46" ht="22.5" customHeight="1" x14ac:dyDescent="0.25">
      <c r="A1729" s="18" t="s">
        <v>17345</v>
      </c>
      <c r="B1729" s="2" t="s">
        <v>17346</v>
      </c>
      <c r="C1729" s="2" t="s">
        <v>344</v>
      </c>
      <c r="D1729" s="2" t="s">
        <v>16946</v>
      </c>
      <c r="E1729" s="2" t="s">
        <v>69</v>
      </c>
      <c r="F1729" s="19">
        <v>1</v>
      </c>
      <c r="G1729" s="19">
        <v>62.03</v>
      </c>
      <c r="H1729" s="19">
        <v>18.8</v>
      </c>
      <c r="I1729" s="19">
        <v>-16.05</v>
      </c>
      <c r="J1729" s="19">
        <v>-18.8</v>
      </c>
      <c r="K1729" s="19" t="s">
        <v>52</v>
      </c>
      <c r="L1729" s="19">
        <v>45.98</v>
      </c>
      <c r="M1729" s="2" t="s">
        <v>53</v>
      </c>
      <c r="N1729" s="2" t="s">
        <v>1967</v>
      </c>
      <c r="O1729" s="2" t="s">
        <v>7221</v>
      </c>
      <c r="P1729" s="2" t="s">
        <v>7222</v>
      </c>
      <c r="Q1729" s="2" t="s">
        <v>53</v>
      </c>
      <c r="R1729" s="19">
        <v>62.03</v>
      </c>
      <c r="S1729" s="19" t="s">
        <v>57</v>
      </c>
      <c r="T1729" s="2" t="s">
        <v>58</v>
      </c>
      <c r="U1729" s="2" t="s">
        <v>53</v>
      </c>
      <c r="V1729" s="2" t="s">
        <v>53</v>
      </c>
      <c r="W1729" s="2" t="s">
        <v>53</v>
      </c>
      <c r="X1729" s="2" t="s">
        <v>53</v>
      </c>
      <c r="Y1729" s="2" t="s">
        <v>17347</v>
      </c>
      <c r="Z1729" s="2" t="s">
        <v>17348</v>
      </c>
      <c r="AA1729" s="2" t="s">
        <v>17349</v>
      </c>
      <c r="AB1729" s="2" t="s">
        <v>17350</v>
      </c>
      <c r="AC1729" s="2" t="s">
        <v>111</v>
      </c>
      <c r="AD1729" s="2" t="s">
        <v>17351</v>
      </c>
      <c r="AE1729" s="2" t="s">
        <v>65</v>
      </c>
      <c r="AF1729" s="2" t="s">
        <v>66</v>
      </c>
      <c r="AG1729" s="2" t="s">
        <v>17352</v>
      </c>
      <c r="AH1729" s="2" t="s">
        <v>17353</v>
      </c>
      <c r="AI1729" s="2" t="s">
        <v>67</v>
      </c>
      <c r="AJ1729" s="2" t="s">
        <v>17354</v>
      </c>
      <c r="AK1729" s="2" t="s">
        <v>53</v>
      </c>
      <c r="AL1729" s="2" t="s">
        <v>53</v>
      </c>
      <c r="AM1729" s="2" t="s">
        <v>53</v>
      </c>
      <c r="AN1729" s="2" t="s">
        <v>53</v>
      </c>
      <c r="AO1729" s="2" t="s">
        <v>53</v>
      </c>
      <c r="AP1729" s="2" t="s">
        <v>53</v>
      </c>
      <c r="AQ1729" s="2" t="s">
        <v>53</v>
      </c>
      <c r="AR1729" s="2" t="s">
        <v>69</v>
      </c>
      <c r="AS1729" s="2" t="s">
        <v>52</v>
      </c>
      <c r="AT1729" s="2" t="s">
        <v>69</v>
      </c>
    </row>
    <row r="1730" spans="1:46" ht="22.5" customHeight="1" x14ac:dyDescent="0.25">
      <c r="A1730" s="18" t="s">
        <v>17355</v>
      </c>
      <c r="B1730" s="2" t="s">
        <v>17356</v>
      </c>
      <c r="C1730" s="2" t="s">
        <v>344</v>
      </c>
      <c r="D1730" s="2" t="s">
        <v>16946</v>
      </c>
      <c r="E1730" s="2" t="s">
        <v>51</v>
      </c>
      <c r="F1730" s="19">
        <v>1</v>
      </c>
      <c r="G1730" s="19">
        <v>54.87</v>
      </c>
      <c r="H1730" s="19" t="s">
        <v>52</v>
      </c>
      <c r="I1730" s="19">
        <v>-12.08</v>
      </c>
      <c r="J1730" s="19" t="s">
        <v>52</v>
      </c>
      <c r="K1730" s="19" t="s">
        <v>52</v>
      </c>
      <c r="L1730" s="19">
        <v>42.79</v>
      </c>
      <c r="M1730" s="2" t="s">
        <v>53</v>
      </c>
      <c r="N1730" s="2" t="s">
        <v>309</v>
      </c>
      <c r="O1730" s="2" t="s">
        <v>390</v>
      </c>
      <c r="P1730" s="2" t="s">
        <v>311</v>
      </c>
      <c r="Q1730" s="2" t="s">
        <v>53</v>
      </c>
      <c r="R1730" s="19">
        <v>54.87</v>
      </c>
      <c r="S1730" s="19" t="s">
        <v>161</v>
      </c>
      <c r="T1730" s="2" t="s">
        <v>58</v>
      </c>
      <c r="U1730" s="2" t="s">
        <v>53</v>
      </c>
      <c r="V1730" s="2" t="s">
        <v>53</v>
      </c>
      <c r="W1730" s="2" t="s">
        <v>53</v>
      </c>
      <c r="X1730" s="2" t="s">
        <v>53</v>
      </c>
      <c r="Y1730" s="2" t="s">
        <v>17357</v>
      </c>
      <c r="Z1730" s="2" t="s">
        <v>17358</v>
      </c>
      <c r="AA1730" s="2" t="s">
        <v>17359</v>
      </c>
      <c r="AB1730" s="2" t="s">
        <v>1111</v>
      </c>
      <c r="AC1730" s="2" t="s">
        <v>124</v>
      </c>
      <c r="AD1730" s="2" t="s">
        <v>17360</v>
      </c>
      <c r="AE1730" s="2" t="s">
        <v>65</v>
      </c>
      <c r="AF1730" s="2" t="s">
        <v>66</v>
      </c>
      <c r="AG1730" s="2" t="s">
        <v>17361</v>
      </c>
      <c r="AH1730" s="2" t="s">
        <v>17362</v>
      </c>
      <c r="AI1730" s="2" t="s">
        <v>67</v>
      </c>
      <c r="AJ1730" s="2" t="s">
        <v>17363</v>
      </c>
      <c r="AK1730" s="2" t="s">
        <v>53</v>
      </c>
      <c r="AL1730" s="2" t="s">
        <v>53</v>
      </c>
      <c r="AM1730" s="2" t="s">
        <v>53</v>
      </c>
      <c r="AN1730" s="2" t="s">
        <v>53</v>
      </c>
      <c r="AO1730" s="2" t="s">
        <v>53</v>
      </c>
      <c r="AP1730" s="2" t="s">
        <v>53</v>
      </c>
      <c r="AQ1730" s="2" t="s">
        <v>53</v>
      </c>
      <c r="AR1730" s="2" t="s">
        <v>69</v>
      </c>
      <c r="AS1730" s="2" t="s">
        <v>52</v>
      </c>
      <c r="AT1730" s="2" t="s">
        <v>69</v>
      </c>
    </row>
    <row r="1731" spans="1:46" ht="22.5" customHeight="1" x14ac:dyDescent="0.25">
      <c r="A1731" s="18" t="s">
        <v>17364</v>
      </c>
      <c r="B1731" s="2" t="s">
        <v>17365</v>
      </c>
      <c r="C1731" s="2" t="s">
        <v>344</v>
      </c>
      <c r="D1731" s="2" t="s">
        <v>13798</v>
      </c>
      <c r="E1731" s="2" t="s">
        <v>51</v>
      </c>
      <c r="F1731" s="19">
        <v>1</v>
      </c>
      <c r="G1731" s="19">
        <v>57.85</v>
      </c>
      <c r="H1731" s="19" t="s">
        <v>52</v>
      </c>
      <c r="I1731" s="19">
        <v>-15.33</v>
      </c>
      <c r="J1731" s="19" t="s">
        <v>52</v>
      </c>
      <c r="K1731" s="19" t="s">
        <v>52</v>
      </c>
      <c r="L1731" s="19">
        <v>42.52</v>
      </c>
      <c r="M1731" s="2" t="s">
        <v>53</v>
      </c>
      <c r="N1731" s="2" t="s">
        <v>309</v>
      </c>
      <c r="O1731" s="2" t="s">
        <v>310</v>
      </c>
      <c r="P1731" s="2" t="s">
        <v>311</v>
      </c>
      <c r="Q1731" s="2" t="s">
        <v>53</v>
      </c>
      <c r="R1731" s="19">
        <v>57.85</v>
      </c>
      <c r="S1731" s="19" t="s">
        <v>57</v>
      </c>
      <c r="T1731" s="2" t="s">
        <v>58</v>
      </c>
      <c r="U1731" s="2" t="s">
        <v>53</v>
      </c>
      <c r="V1731" s="2" t="s">
        <v>53</v>
      </c>
      <c r="W1731" s="2" t="s">
        <v>53</v>
      </c>
      <c r="X1731" s="2" t="s">
        <v>53</v>
      </c>
      <c r="Y1731" s="2" t="s">
        <v>17366</v>
      </c>
      <c r="Z1731" s="2" t="s">
        <v>17367</v>
      </c>
      <c r="AA1731" s="2" t="s">
        <v>17368</v>
      </c>
      <c r="AB1731" s="2" t="s">
        <v>17369</v>
      </c>
      <c r="AC1731" s="2" t="s">
        <v>97</v>
      </c>
      <c r="AD1731" s="2" t="s">
        <v>17370</v>
      </c>
      <c r="AE1731" s="2" t="s">
        <v>65</v>
      </c>
      <c r="AF1731" s="2" t="s">
        <v>66</v>
      </c>
      <c r="AG1731" s="2" t="s">
        <v>17371</v>
      </c>
      <c r="AH1731" s="2" t="s">
        <v>17372</v>
      </c>
      <c r="AI1731" s="2" t="s">
        <v>67</v>
      </c>
      <c r="AJ1731" s="2" t="s">
        <v>17373</v>
      </c>
      <c r="AK1731" s="2" t="s">
        <v>53</v>
      </c>
      <c r="AL1731" s="2" t="s">
        <v>53</v>
      </c>
      <c r="AM1731" s="2" t="s">
        <v>53</v>
      </c>
      <c r="AN1731" s="2" t="s">
        <v>53</v>
      </c>
      <c r="AO1731" s="2" t="s">
        <v>53</v>
      </c>
      <c r="AP1731" s="2" t="s">
        <v>53</v>
      </c>
      <c r="AQ1731" s="2" t="s">
        <v>53</v>
      </c>
      <c r="AR1731" s="2" t="s">
        <v>69</v>
      </c>
      <c r="AS1731" s="2" t="s">
        <v>52</v>
      </c>
      <c r="AT1731" s="2" t="s">
        <v>69</v>
      </c>
    </row>
    <row r="1732" spans="1:46" ht="22.5" customHeight="1" x14ac:dyDescent="0.25">
      <c r="A1732" s="18" t="s">
        <v>17374</v>
      </c>
      <c r="B1732" s="2" t="s">
        <v>17375</v>
      </c>
      <c r="C1732" s="2" t="s">
        <v>344</v>
      </c>
      <c r="D1732" s="2" t="s">
        <v>13798</v>
      </c>
      <c r="E1732" s="2" t="s">
        <v>69</v>
      </c>
      <c r="F1732" s="19">
        <v>1</v>
      </c>
      <c r="G1732" s="19">
        <v>153.57</v>
      </c>
      <c r="H1732" s="19" t="s">
        <v>52</v>
      </c>
      <c r="I1732" s="19">
        <v>-26.11</v>
      </c>
      <c r="J1732" s="19">
        <v>-26.45</v>
      </c>
      <c r="K1732" s="19" t="s">
        <v>52</v>
      </c>
      <c r="L1732" s="19">
        <v>101.01</v>
      </c>
      <c r="M1732" s="2" t="s">
        <v>53</v>
      </c>
      <c r="N1732" s="2" t="s">
        <v>6863</v>
      </c>
      <c r="O1732" s="2" t="s">
        <v>6864</v>
      </c>
      <c r="P1732" s="2" t="s">
        <v>6865</v>
      </c>
      <c r="Q1732" s="2" t="s">
        <v>53</v>
      </c>
      <c r="R1732" s="19">
        <v>153.57</v>
      </c>
      <c r="S1732" s="19" t="s">
        <v>57</v>
      </c>
      <c r="T1732" s="2" t="s">
        <v>77</v>
      </c>
      <c r="U1732" s="2" t="s">
        <v>17376</v>
      </c>
      <c r="V1732" s="2" t="s">
        <v>17377</v>
      </c>
      <c r="W1732" s="2" t="s">
        <v>17378</v>
      </c>
      <c r="X1732" s="2" t="s">
        <v>191</v>
      </c>
      <c r="Y1732" s="2" t="s">
        <v>17376</v>
      </c>
      <c r="Z1732" s="2" t="s">
        <v>17379</v>
      </c>
      <c r="AA1732" s="2" t="s">
        <v>17380</v>
      </c>
      <c r="AB1732" s="2" t="s">
        <v>13253</v>
      </c>
      <c r="AC1732" s="2" t="s">
        <v>124</v>
      </c>
      <c r="AD1732" s="2" t="s">
        <v>17381</v>
      </c>
      <c r="AE1732" s="2" t="s">
        <v>65</v>
      </c>
      <c r="AF1732" s="2" t="s">
        <v>86</v>
      </c>
      <c r="AG1732" s="2" t="s">
        <v>17382</v>
      </c>
      <c r="AH1732" s="2" t="s">
        <v>17383</v>
      </c>
      <c r="AI1732" s="2" t="s">
        <v>67</v>
      </c>
      <c r="AJ1732" s="2" t="s">
        <v>17384</v>
      </c>
      <c r="AK1732" s="2" t="s">
        <v>53</v>
      </c>
      <c r="AL1732" s="2" t="s">
        <v>53</v>
      </c>
      <c r="AM1732" s="2" t="s">
        <v>53</v>
      </c>
      <c r="AN1732" s="2" t="s">
        <v>53</v>
      </c>
      <c r="AO1732" s="2" t="s">
        <v>53</v>
      </c>
      <c r="AP1732" s="2" t="s">
        <v>53</v>
      </c>
      <c r="AQ1732" s="2" t="s">
        <v>53</v>
      </c>
      <c r="AR1732" s="2" t="s">
        <v>69</v>
      </c>
      <c r="AS1732" s="2" t="s">
        <v>52</v>
      </c>
      <c r="AT1732" s="2" t="s">
        <v>69</v>
      </c>
    </row>
    <row r="1733" spans="1:46" ht="22.5" customHeight="1" x14ac:dyDescent="0.25">
      <c r="A1733" s="18" t="s">
        <v>17385</v>
      </c>
      <c r="B1733" s="2" t="s">
        <v>17375</v>
      </c>
      <c r="C1733" s="2" t="s">
        <v>344</v>
      </c>
      <c r="D1733" s="2" t="s">
        <v>16946</v>
      </c>
      <c r="E1733" s="2" t="s">
        <v>51</v>
      </c>
      <c r="F1733" s="19">
        <v>1</v>
      </c>
      <c r="G1733" s="19">
        <v>20.5</v>
      </c>
      <c r="H1733" s="19" t="s">
        <v>52</v>
      </c>
      <c r="I1733" s="19">
        <v>-7.96</v>
      </c>
      <c r="J1733" s="19" t="s">
        <v>52</v>
      </c>
      <c r="K1733" s="19" t="s">
        <v>52</v>
      </c>
      <c r="L1733" s="19">
        <v>12.54</v>
      </c>
      <c r="M1733" s="2" t="s">
        <v>51</v>
      </c>
      <c r="N1733" s="2" t="s">
        <v>498</v>
      </c>
      <c r="O1733" s="2" t="s">
        <v>3086</v>
      </c>
      <c r="P1733" s="2" t="s">
        <v>500</v>
      </c>
      <c r="Q1733" s="2" t="s">
        <v>53</v>
      </c>
      <c r="R1733" s="19">
        <v>20.5</v>
      </c>
      <c r="S1733" s="19" t="s">
        <v>161</v>
      </c>
      <c r="T1733" s="2" t="s">
        <v>58</v>
      </c>
      <c r="U1733" s="2" t="s">
        <v>53</v>
      </c>
      <c r="V1733" s="2" t="s">
        <v>53</v>
      </c>
      <c r="W1733" s="2" t="s">
        <v>53</v>
      </c>
      <c r="X1733" s="2" t="s">
        <v>53</v>
      </c>
      <c r="Y1733" s="2" t="s">
        <v>17386</v>
      </c>
      <c r="Z1733" s="2" t="s">
        <v>17387</v>
      </c>
      <c r="AA1733" s="2" t="s">
        <v>17388</v>
      </c>
      <c r="AB1733" s="2" t="s">
        <v>384</v>
      </c>
      <c r="AC1733" s="2" t="s">
        <v>124</v>
      </c>
      <c r="AD1733" s="2" t="s">
        <v>17389</v>
      </c>
      <c r="AE1733" s="2" t="s">
        <v>65</v>
      </c>
      <c r="AF1733" s="2" t="s">
        <v>66</v>
      </c>
      <c r="AG1733" s="2" t="s">
        <v>17390</v>
      </c>
      <c r="AH1733" s="2" t="s">
        <v>17391</v>
      </c>
      <c r="AI1733" s="2" t="s">
        <v>67</v>
      </c>
      <c r="AJ1733" s="2" t="s">
        <v>17392</v>
      </c>
      <c r="AK1733" s="2" t="s">
        <v>53</v>
      </c>
      <c r="AL1733" s="2" t="s">
        <v>53</v>
      </c>
      <c r="AM1733" s="2" t="s">
        <v>53</v>
      </c>
      <c r="AN1733" s="2" t="s">
        <v>53</v>
      </c>
      <c r="AO1733" s="2" t="s">
        <v>53</v>
      </c>
      <c r="AP1733" s="2" t="s">
        <v>53</v>
      </c>
      <c r="AQ1733" s="2" t="s">
        <v>53</v>
      </c>
      <c r="AR1733" s="2" t="s">
        <v>69</v>
      </c>
      <c r="AS1733" s="2" t="s">
        <v>52</v>
      </c>
      <c r="AT1733" s="2" t="s">
        <v>69</v>
      </c>
    </row>
    <row r="1734" spans="1:46" ht="22.5" customHeight="1" x14ac:dyDescent="0.25">
      <c r="A1734" s="18" t="s">
        <v>17393</v>
      </c>
      <c r="B1734" s="2" t="s">
        <v>17394</v>
      </c>
      <c r="C1734" s="2" t="s">
        <v>344</v>
      </c>
      <c r="D1734" s="2" t="s">
        <v>16946</v>
      </c>
      <c r="E1734" s="2" t="s">
        <v>51</v>
      </c>
      <c r="F1734" s="19">
        <v>1</v>
      </c>
      <c r="G1734" s="19">
        <v>47.9</v>
      </c>
      <c r="H1734" s="19" t="s">
        <v>52</v>
      </c>
      <c r="I1734" s="19">
        <v>-13.64</v>
      </c>
      <c r="J1734" s="19" t="s">
        <v>52</v>
      </c>
      <c r="K1734" s="19" t="s">
        <v>52</v>
      </c>
      <c r="L1734" s="19">
        <v>34.26</v>
      </c>
      <c r="M1734" s="2" t="s">
        <v>53</v>
      </c>
      <c r="N1734" s="2" t="s">
        <v>2726</v>
      </c>
      <c r="O1734" s="2" t="s">
        <v>2727</v>
      </c>
      <c r="P1734" s="2" t="s">
        <v>2728</v>
      </c>
      <c r="Q1734" s="2" t="s">
        <v>53</v>
      </c>
      <c r="R1734" s="19">
        <v>47.9</v>
      </c>
      <c r="S1734" s="19" t="s">
        <v>57</v>
      </c>
      <c r="T1734" s="2" t="s">
        <v>58</v>
      </c>
      <c r="U1734" s="2" t="s">
        <v>53</v>
      </c>
      <c r="V1734" s="2" t="s">
        <v>53</v>
      </c>
      <c r="W1734" s="2" t="s">
        <v>53</v>
      </c>
      <c r="X1734" s="2" t="s">
        <v>53</v>
      </c>
      <c r="Y1734" s="2" t="s">
        <v>17395</v>
      </c>
      <c r="Z1734" s="2" t="s">
        <v>17396</v>
      </c>
      <c r="AA1734" s="2" t="s">
        <v>17397</v>
      </c>
      <c r="AB1734" s="2" t="s">
        <v>17398</v>
      </c>
      <c r="AC1734" s="2" t="s">
        <v>124</v>
      </c>
      <c r="AD1734" s="2" t="s">
        <v>17399</v>
      </c>
      <c r="AE1734" s="2" t="s">
        <v>65</v>
      </c>
      <c r="AF1734" s="2" t="s">
        <v>66</v>
      </c>
      <c r="AG1734" s="2" t="s">
        <v>17400</v>
      </c>
      <c r="AH1734" s="2" t="s">
        <v>17401</v>
      </c>
      <c r="AI1734" s="2" t="s">
        <v>67</v>
      </c>
      <c r="AJ1734" s="2" t="s">
        <v>17402</v>
      </c>
      <c r="AK1734" s="2" t="s">
        <v>53</v>
      </c>
      <c r="AL1734" s="2" t="s">
        <v>53</v>
      </c>
      <c r="AM1734" s="2" t="s">
        <v>53</v>
      </c>
      <c r="AN1734" s="2" t="s">
        <v>53</v>
      </c>
      <c r="AO1734" s="2" t="s">
        <v>53</v>
      </c>
      <c r="AP1734" s="2" t="s">
        <v>53</v>
      </c>
      <c r="AQ1734" s="2" t="s">
        <v>53</v>
      </c>
      <c r="AR1734" s="2" t="s">
        <v>69</v>
      </c>
      <c r="AS1734" s="2" t="s">
        <v>52</v>
      </c>
      <c r="AT1734" s="2" t="s">
        <v>69</v>
      </c>
    </row>
    <row r="1735" spans="1:46" ht="22.5" customHeight="1" x14ac:dyDescent="0.25">
      <c r="A1735" s="18" t="s">
        <v>17403</v>
      </c>
      <c r="B1735" s="2" t="s">
        <v>17404</v>
      </c>
      <c r="C1735" s="2" t="s">
        <v>344</v>
      </c>
      <c r="D1735" s="2" t="s">
        <v>12024</v>
      </c>
      <c r="E1735" s="2" t="s">
        <v>69</v>
      </c>
      <c r="F1735" s="19">
        <v>1</v>
      </c>
      <c r="G1735" s="19">
        <v>192.99</v>
      </c>
      <c r="H1735" s="19" t="s">
        <v>52</v>
      </c>
      <c r="I1735" s="19">
        <v>-32.81</v>
      </c>
      <c r="J1735" s="19">
        <v>-20.45</v>
      </c>
      <c r="K1735" s="19" t="s">
        <v>52</v>
      </c>
      <c r="L1735" s="19">
        <v>139.72999999999999</v>
      </c>
      <c r="M1735" s="2" t="s">
        <v>51</v>
      </c>
      <c r="N1735" s="2" t="s">
        <v>54</v>
      </c>
      <c r="O1735" s="2" t="s">
        <v>55</v>
      </c>
      <c r="P1735" s="2" t="s">
        <v>56</v>
      </c>
      <c r="Q1735" s="2" t="s">
        <v>53</v>
      </c>
      <c r="R1735" s="19">
        <v>192.99</v>
      </c>
      <c r="S1735" s="19" t="s">
        <v>57</v>
      </c>
      <c r="T1735" s="2" t="s">
        <v>58</v>
      </c>
      <c r="U1735" s="2" t="s">
        <v>53</v>
      </c>
      <c r="V1735" s="2" t="s">
        <v>53</v>
      </c>
      <c r="W1735" s="2" t="s">
        <v>53</v>
      </c>
      <c r="X1735" s="2" t="s">
        <v>53</v>
      </c>
      <c r="Y1735" s="2" t="s">
        <v>17405</v>
      </c>
      <c r="Z1735" s="2" t="s">
        <v>17406</v>
      </c>
      <c r="AA1735" s="2" t="s">
        <v>17407</v>
      </c>
      <c r="AB1735" s="2" t="s">
        <v>17408</v>
      </c>
      <c r="AC1735" s="2" t="s">
        <v>5209</v>
      </c>
      <c r="AD1735" s="2" t="s">
        <v>17409</v>
      </c>
      <c r="AE1735" s="2" t="s">
        <v>65</v>
      </c>
      <c r="AF1735" s="2" t="s">
        <v>66</v>
      </c>
      <c r="AG1735" s="2" t="s">
        <v>17410</v>
      </c>
      <c r="AH1735" s="2" t="s">
        <v>17411</v>
      </c>
      <c r="AI1735" s="2" t="s">
        <v>67</v>
      </c>
      <c r="AJ1735" s="2" t="s">
        <v>17412</v>
      </c>
      <c r="AK1735" s="2" t="s">
        <v>53</v>
      </c>
      <c r="AL1735" s="2" t="s">
        <v>53</v>
      </c>
      <c r="AM1735" s="2" t="s">
        <v>53</v>
      </c>
      <c r="AN1735" s="2" t="s">
        <v>53</v>
      </c>
      <c r="AO1735" s="2" t="s">
        <v>53</v>
      </c>
      <c r="AP1735" s="2" t="s">
        <v>53</v>
      </c>
      <c r="AQ1735" s="2" t="s">
        <v>53</v>
      </c>
      <c r="AR1735" s="2" t="s">
        <v>69</v>
      </c>
      <c r="AS1735" s="2" t="s">
        <v>52</v>
      </c>
      <c r="AT1735" s="2" t="s">
        <v>69</v>
      </c>
    </row>
    <row r="1736" spans="1:46" ht="22.5" customHeight="1" x14ac:dyDescent="0.25">
      <c r="A1736" s="18" t="s">
        <v>17413</v>
      </c>
      <c r="B1736" s="2" t="s">
        <v>17414</v>
      </c>
      <c r="C1736" s="2" t="s">
        <v>344</v>
      </c>
      <c r="D1736" s="2" t="s">
        <v>16210</v>
      </c>
      <c r="E1736" s="2" t="s">
        <v>69</v>
      </c>
      <c r="F1736" s="19">
        <v>1</v>
      </c>
      <c r="G1736" s="19">
        <v>193.99</v>
      </c>
      <c r="H1736" s="19" t="s">
        <v>52</v>
      </c>
      <c r="I1736" s="19">
        <v>-23.28</v>
      </c>
      <c r="J1736" s="19">
        <v>-26.45</v>
      </c>
      <c r="K1736" s="19" t="s">
        <v>52</v>
      </c>
      <c r="L1736" s="19">
        <v>144.26</v>
      </c>
      <c r="M1736" s="2" t="s">
        <v>53</v>
      </c>
      <c r="N1736" s="2" t="s">
        <v>559</v>
      </c>
      <c r="O1736" s="2" t="s">
        <v>560</v>
      </c>
      <c r="P1736" s="2" t="s">
        <v>561</v>
      </c>
      <c r="Q1736" s="2" t="s">
        <v>53</v>
      </c>
      <c r="R1736" s="19">
        <v>193.99</v>
      </c>
      <c r="S1736" s="19" t="s">
        <v>161</v>
      </c>
      <c r="T1736" s="2" t="s">
        <v>58</v>
      </c>
      <c r="U1736" s="2" t="s">
        <v>53</v>
      </c>
      <c r="V1736" s="2" t="s">
        <v>53</v>
      </c>
      <c r="W1736" s="2" t="s">
        <v>53</v>
      </c>
      <c r="X1736" s="2" t="s">
        <v>53</v>
      </c>
      <c r="Y1736" s="2" t="s">
        <v>17415</v>
      </c>
      <c r="Z1736" s="2" t="s">
        <v>17416</v>
      </c>
      <c r="AA1736" s="2" t="s">
        <v>17417</v>
      </c>
      <c r="AB1736" s="2" t="s">
        <v>6677</v>
      </c>
      <c r="AC1736" s="2" t="s">
        <v>124</v>
      </c>
      <c r="AD1736" s="2" t="s">
        <v>6678</v>
      </c>
      <c r="AE1736" s="2" t="s">
        <v>65</v>
      </c>
      <c r="AF1736" s="2" t="s">
        <v>66</v>
      </c>
      <c r="AG1736" s="2" t="s">
        <v>17418</v>
      </c>
      <c r="AH1736" s="2" t="s">
        <v>17419</v>
      </c>
      <c r="AI1736" s="2" t="s">
        <v>67</v>
      </c>
      <c r="AJ1736" s="2" t="s">
        <v>17420</v>
      </c>
      <c r="AK1736" s="2" t="s">
        <v>53</v>
      </c>
      <c r="AL1736" s="2" t="s">
        <v>53</v>
      </c>
      <c r="AM1736" s="2" t="s">
        <v>53</v>
      </c>
      <c r="AN1736" s="2" t="s">
        <v>53</v>
      </c>
      <c r="AO1736" s="2" t="s">
        <v>53</v>
      </c>
      <c r="AP1736" s="2" t="s">
        <v>53</v>
      </c>
      <c r="AQ1736" s="2" t="s">
        <v>53</v>
      </c>
      <c r="AR1736" s="2" t="s">
        <v>69</v>
      </c>
      <c r="AS1736" s="2" t="s">
        <v>52</v>
      </c>
      <c r="AT1736" s="2" t="s">
        <v>69</v>
      </c>
    </row>
    <row r="1737" spans="1:46" ht="22.5" customHeight="1" x14ac:dyDescent="0.25">
      <c r="A1737" s="18" t="s">
        <v>17421</v>
      </c>
      <c r="B1737" s="2" t="s">
        <v>17422</v>
      </c>
      <c r="C1737" s="2" t="s">
        <v>344</v>
      </c>
      <c r="D1737" s="2" t="s">
        <v>16946</v>
      </c>
      <c r="E1737" s="2" t="s">
        <v>69</v>
      </c>
      <c r="F1737" s="19">
        <v>1</v>
      </c>
      <c r="G1737" s="19">
        <v>239.2</v>
      </c>
      <c r="H1737" s="19" t="s">
        <v>52</v>
      </c>
      <c r="I1737" s="19">
        <v>-40.659999999999997</v>
      </c>
      <c r="J1737" s="19">
        <v>-18.45</v>
      </c>
      <c r="K1737" s="19" t="s">
        <v>52</v>
      </c>
      <c r="L1737" s="19">
        <v>180.09</v>
      </c>
      <c r="M1737" s="2" t="s">
        <v>51</v>
      </c>
      <c r="N1737" s="2" t="s">
        <v>333</v>
      </c>
      <c r="O1737" s="2" t="s">
        <v>613</v>
      </c>
      <c r="P1737" s="2" t="s">
        <v>614</v>
      </c>
      <c r="Q1737" s="2" t="s">
        <v>53</v>
      </c>
      <c r="R1737" s="19">
        <v>239.2</v>
      </c>
      <c r="S1737" s="19" t="s">
        <v>57</v>
      </c>
      <c r="T1737" s="2" t="s">
        <v>58</v>
      </c>
      <c r="U1737" s="2" t="s">
        <v>53</v>
      </c>
      <c r="V1737" s="2" t="s">
        <v>53</v>
      </c>
      <c r="W1737" s="2" t="s">
        <v>53</v>
      </c>
      <c r="X1737" s="2" t="s">
        <v>53</v>
      </c>
      <c r="Y1737" s="2" t="s">
        <v>17423</v>
      </c>
      <c r="Z1737" s="2" t="s">
        <v>17424</v>
      </c>
      <c r="AA1737" s="2" t="s">
        <v>17425</v>
      </c>
      <c r="AB1737" s="2" t="s">
        <v>859</v>
      </c>
      <c r="AC1737" s="2" t="s">
        <v>97</v>
      </c>
      <c r="AD1737" s="2" t="s">
        <v>17426</v>
      </c>
      <c r="AE1737" s="2" t="s">
        <v>65</v>
      </c>
      <c r="AF1737" s="2" t="s">
        <v>66</v>
      </c>
      <c r="AG1737" s="2" t="s">
        <v>17427</v>
      </c>
      <c r="AH1737" s="2" t="s">
        <v>17428</v>
      </c>
      <c r="AI1737" s="2" t="s">
        <v>67</v>
      </c>
      <c r="AJ1737" s="2" t="s">
        <v>17429</v>
      </c>
      <c r="AK1737" s="2" t="s">
        <v>53</v>
      </c>
      <c r="AL1737" s="2" t="s">
        <v>53</v>
      </c>
      <c r="AM1737" s="2" t="s">
        <v>53</v>
      </c>
      <c r="AN1737" s="2" t="s">
        <v>53</v>
      </c>
      <c r="AO1737" s="2" t="s">
        <v>53</v>
      </c>
      <c r="AP1737" s="2" t="s">
        <v>53</v>
      </c>
      <c r="AQ1737" s="2" t="s">
        <v>53</v>
      </c>
      <c r="AR1737" s="2" t="s">
        <v>69</v>
      </c>
      <c r="AS1737" s="2" t="s">
        <v>52</v>
      </c>
      <c r="AT1737" s="2" t="s">
        <v>69</v>
      </c>
    </row>
    <row r="1738" spans="1:46" ht="22.5" customHeight="1" x14ac:dyDescent="0.25">
      <c r="A1738" s="18" t="s">
        <v>17430</v>
      </c>
      <c r="B1738" s="2" t="s">
        <v>17431</v>
      </c>
      <c r="C1738" s="2" t="s">
        <v>10742</v>
      </c>
      <c r="D1738" s="2" t="s">
        <v>15445</v>
      </c>
      <c r="E1738" s="2" t="s">
        <v>69</v>
      </c>
      <c r="F1738" s="19">
        <v>0</v>
      </c>
      <c r="G1738" s="19">
        <v>169.9</v>
      </c>
      <c r="H1738" s="19" t="s">
        <v>52</v>
      </c>
      <c r="I1738" s="19">
        <v>-28.88</v>
      </c>
      <c r="J1738" s="19">
        <v>-20.45</v>
      </c>
      <c r="K1738" s="19">
        <v>-120.57</v>
      </c>
      <c r="L1738" s="19">
        <v>0</v>
      </c>
      <c r="M1738" s="2" t="s">
        <v>53</v>
      </c>
      <c r="N1738" s="2" t="s">
        <v>3551</v>
      </c>
      <c r="O1738" s="2" t="s">
        <v>3552</v>
      </c>
      <c r="P1738" s="2" t="s">
        <v>3553</v>
      </c>
      <c r="Q1738" s="2" t="s">
        <v>53</v>
      </c>
      <c r="R1738" s="19">
        <v>169.9</v>
      </c>
      <c r="S1738" s="19" t="s">
        <v>57</v>
      </c>
      <c r="T1738" s="2" t="s">
        <v>58</v>
      </c>
      <c r="U1738" s="2" t="s">
        <v>17432</v>
      </c>
      <c r="V1738" s="2" t="s">
        <v>17433</v>
      </c>
      <c r="W1738" s="2" t="s">
        <v>17434</v>
      </c>
      <c r="X1738" s="2" t="s">
        <v>53</v>
      </c>
      <c r="Y1738" s="2" t="s">
        <v>17432</v>
      </c>
      <c r="Z1738" s="2" t="s">
        <v>17435</v>
      </c>
      <c r="AA1738" s="2" t="s">
        <v>2178</v>
      </c>
      <c r="AB1738" s="2" t="s">
        <v>124</v>
      </c>
      <c r="AC1738" s="2" t="s">
        <v>124</v>
      </c>
      <c r="AD1738" s="2" t="s">
        <v>2179</v>
      </c>
      <c r="AE1738" s="2" t="s">
        <v>65</v>
      </c>
      <c r="AF1738" s="2" t="s">
        <v>66</v>
      </c>
      <c r="AG1738" s="2" t="s">
        <v>17436</v>
      </c>
      <c r="AH1738" s="2" t="s">
        <v>17437</v>
      </c>
      <c r="AI1738" s="2" t="s">
        <v>67</v>
      </c>
      <c r="AJ1738" s="2" t="s">
        <v>17438</v>
      </c>
      <c r="AK1738" s="2" t="s">
        <v>3818</v>
      </c>
      <c r="AL1738" s="2" t="s">
        <v>53</v>
      </c>
      <c r="AM1738" s="2" t="s">
        <v>53</v>
      </c>
      <c r="AN1738" s="2" t="s">
        <v>53</v>
      </c>
      <c r="AO1738" s="2" t="s">
        <v>53</v>
      </c>
      <c r="AP1738" s="2" t="s">
        <v>53</v>
      </c>
      <c r="AQ1738" s="2" t="s">
        <v>53</v>
      </c>
      <c r="AR1738" s="182" t="s">
        <v>51</v>
      </c>
      <c r="AS1738" s="2" t="s">
        <v>52</v>
      </c>
      <c r="AT1738" s="2" t="s">
        <v>69</v>
      </c>
    </row>
    <row r="1739" spans="1:46" ht="22.5" customHeight="1" x14ac:dyDescent="0.25">
      <c r="A1739" s="18" t="s">
        <v>17439</v>
      </c>
      <c r="B1739" s="2" t="s">
        <v>17440</v>
      </c>
      <c r="C1739" s="2" t="s">
        <v>344</v>
      </c>
      <c r="D1739" s="2" t="s">
        <v>16210</v>
      </c>
      <c r="E1739" s="2" t="s">
        <v>51</v>
      </c>
      <c r="F1739" s="19">
        <v>1</v>
      </c>
      <c r="G1739" s="19">
        <v>127.99</v>
      </c>
      <c r="H1739" s="19" t="s">
        <v>52</v>
      </c>
      <c r="I1739" s="19">
        <v>-21.76</v>
      </c>
      <c r="J1739" s="19">
        <v>-21.45</v>
      </c>
      <c r="K1739" s="19" t="s">
        <v>52</v>
      </c>
      <c r="L1739" s="19">
        <v>84.78</v>
      </c>
      <c r="M1739" s="2" t="s">
        <v>53</v>
      </c>
      <c r="N1739" s="2" t="s">
        <v>15871</v>
      </c>
      <c r="O1739" s="2" t="s">
        <v>15872</v>
      </c>
      <c r="P1739" s="2" t="s">
        <v>15873</v>
      </c>
      <c r="Q1739" s="2" t="s">
        <v>53</v>
      </c>
      <c r="R1739" s="19">
        <v>127.99</v>
      </c>
      <c r="S1739" s="19" t="s">
        <v>57</v>
      </c>
      <c r="T1739" s="2" t="s">
        <v>77</v>
      </c>
      <c r="U1739" s="2" t="s">
        <v>17441</v>
      </c>
      <c r="V1739" s="2" t="s">
        <v>17442</v>
      </c>
      <c r="W1739" s="2" t="s">
        <v>17443</v>
      </c>
      <c r="X1739" s="2" t="s">
        <v>53</v>
      </c>
      <c r="Y1739" s="2" t="s">
        <v>17441</v>
      </c>
      <c r="Z1739" s="2" t="s">
        <v>17444</v>
      </c>
      <c r="AA1739" s="2" t="s">
        <v>17445</v>
      </c>
      <c r="AB1739" s="2" t="s">
        <v>17446</v>
      </c>
      <c r="AC1739" s="2" t="s">
        <v>531</v>
      </c>
      <c r="AD1739" s="2" t="s">
        <v>17447</v>
      </c>
      <c r="AE1739" s="2" t="s">
        <v>65</v>
      </c>
      <c r="AF1739" s="2" t="s">
        <v>86</v>
      </c>
      <c r="AG1739" s="2" t="s">
        <v>17448</v>
      </c>
      <c r="AH1739" s="2" t="s">
        <v>17449</v>
      </c>
      <c r="AI1739" s="2" t="s">
        <v>67</v>
      </c>
      <c r="AJ1739" s="2" t="s">
        <v>17450</v>
      </c>
      <c r="AK1739" s="2" t="s">
        <v>53</v>
      </c>
      <c r="AL1739" s="2" t="s">
        <v>53</v>
      </c>
      <c r="AM1739" s="2" t="s">
        <v>53</v>
      </c>
      <c r="AN1739" s="2" t="s">
        <v>53</v>
      </c>
      <c r="AO1739" s="2" t="s">
        <v>53</v>
      </c>
      <c r="AP1739" s="2" t="s">
        <v>53</v>
      </c>
      <c r="AQ1739" s="2" t="s">
        <v>53</v>
      </c>
      <c r="AR1739" s="2" t="s">
        <v>69</v>
      </c>
      <c r="AS1739" s="2" t="s">
        <v>52</v>
      </c>
      <c r="AT1739" s="2" t="s">
        <v>69</v>
      </c>
    </row>
    <row r="1740" spans="1:46" ht="22.5" customHeight="1" x14ac:dyDescent="0.25">
      <c r="A1740" s="18" t="s">
        <v>17451</v>
      </c>
      <c r="B1740" s="2" t="s">
        <v>17452</v>
      </c>
      <c r="C1740" s="2" t="s">
        <v>344</v>
      </c>
      <c r="D1740" s="2" t="s">
        <v>13798</v>
      </c>
      <c r="E1740" s="2" t="s">
        <v>69</v>
      </c>
      <c r="F1740" s="19">
        <v>1</v>
      </c>
      <c r="G1740" s="19">
        <v>189.99</v>
      </c>
      <c r="H1740" s="19" t="s">
        <v>52</v>
      </c>
      <c r="I1740" s="19">
        <v>-32.299999999999997</v>
      </c>
      <c r="J1740" s="19">
        <v>-20.45</v>
      </c>
      <c r="K1740" s="19" t="s">
        <v>52</v>
      </c>
      <c r="L1740" s="19">
        <v>137.24</v>
      </c>
      <c r="M1740" s="2" t="s">
        <v>53</v>
      </c>
      <c r="N1740" s="2" t="s">
        <v>54</v>
      </c>
      <c r="O1740" s="2" t="s">
        <v>2203</v>
      </c>
      <c r="P1740" s="2" t="s">
        <v>2204</v>
      </c>
      <c r="Q1740" s="2" t="s">
        <v>53</v>
      </c>
      <c r="R1740" s="19">
        <v>189.99</v>
      </c>
      <c r="S1740" s="19" t="s">
        <v>57</v>
      </c>
      <c r="T1740" s="2" t="s">
        <v>58</v>
      </c>
      <c r="U1740" s="2" t="s">
        <v>53</v>
      </c>
      <c r="V1740" s="2" t="s">
        <v>53</v>
      </c>
      <c r="W1740" s="2" t="s">
        <v>53</v>
      </c>
      <c r="X1740" s="2" t="s">
        <v>53</v>
      </c>
      <c r="Y1740" s="2" t="s">
        <v>17453</v>
      </c>
      <c r="Z1740" s="2" t="s">
        <v>17454</v>
      </c>
      <c r="AA1740" s="2" t="s">
        <v>17455</v>
      </c>
      <c r="AB1740" s="2" t="s">
        <v>17456</v>
      </c>
      <c r="AC1740" s="2" t="s">
        <v>1338</v>
      </c>
      <c r="AD1740" s="2" t="s">
        <v>17457</v>
      </c>
      <c r="AE1740" s="2" t="s">
        <v>65</v>
      </c>
      <c r="AF1740" s="2" t="s">
        <v>66</v>
      </c>
      <c r="AG1740" s="2" t="s">
        <v>17458</v>
      </c>
      <c r="AH1740" s="2" t="s">
        <v>17459</v>
      </c>
      <c r="AI1740" s="2" t="s">
        <v>67</v>
      </c>
      <c r="AJ1740" s="2" t="s">
        <v>17460</v>
      </c>
      <c r="AK1740" s="2" t="s">
        <v>53</v>
      </c>
      <c r="AL1740" s="2" t="s">
        <v>53</v>
      </c>
      <c r="AM1740" s="2" t="s">
        <v>53</v>
      </c>
      <c r="AN1740" s="2" t="s">
        <v>53</v>
      </c>
      <c r="AO1740" s="2" t="s">
        <v>53</v>
      </c>
      <c r="AP1740" s="2" t="s">
        <v>53</v>
      </c>
      <c r="AQ1740" s="2" t="s">
        <v>53</v>
      </c>
      <c r="AR1740" s="2" t="s">
        <v>69</v>
      </c>
      <c r="AS1740" s="2" t="s">
        <v>52</v>
      </c>
      <c r="AT1740" s="2" t="s">
        <v>69</v>
      </c>
    </row>
    <row r="1741" spans="1:46" ht="22.5" customHeight="1" x14ac:dyDescent="0.25">
      <c r="A1741" s="18" t="s">
        <v>17461</v>
      </c>
      <c r="B1741" s="2" t="s">
        <v>17462</v>
      </c>
      <c r="C1741" s="2" t="s">
        <v>344</v>
      </c>
      <c r="D1741" s="2" t="s">
        <v>10713</v>
      </c>
      <c r="E1741" s="2" t="s">
        <v>69</v>
      </c>
      <c r="F1741" s="19">
        <v>1</v>
      </c>
      <c r="G1741" s="19">
        <v>199.99</v>
      </c>
      <c r="H1741" s="19">
        <v>18.850000000000001</v>
      </c>
      <c r="I1741" s="19">
        <v>-34</v>
      </c>
      <c r="J1741" s="19">
        <v>-39.299999999999997</v>
      </c>
      <c r="K1741" s="19" t="s">
        <v>52</v>
      </c>
      <c r="L1741" s="19">
        <v>145.54</v>
      </c>
      <c r="M1741" s="2" t="s">
        <v>53</v>
      </c>
      <c r="N1741" s="2" t="s">
        <v>366</v>
      </c>
      <c r="O1741" s="2" t="s">
        <v>367</v>
      </c>
      <c r="P1741" s="2" t="s">
        <v>368</v>
      </c>
      <c r="Q1741" s="2" t="s">
        <v>53</v>
      </c>
      <c r="R1741" s="19">
        <v>199.99</v>
      </c>
      <c r="S1741" s="19" t="s">
        <v>57</v>
      </c>
      <c r="T1741" s="2" t="s">
        <v>77</v>
      </c>
      <c r="U1741" s="2" t="s">
        <v>17463</v>
      </c>
      <c r="V1741" s="2" t="s">
        <v>17464</v>
      </c>
      <c r="W1741" s="2" t="s">
        <v>17465</v>
      </c>
      <c r="X1741" s="2" t="s">
        <v>53</v>
      </c>
      <c r="Y1741" s="2" t="s">
        <v>17463</v>
      </c>
      <c r="Z1741" s="2" t="s">
        <v>17466</v>
      </c>
      <c r="AA1741" s="2" t="s">
        <v>17467</v>
      </c>
      <c r="AB1741" s="2" t="s">
        <v>3747</v>
      </c>
      <c r="AC1741" s="2" t="s">
        <v>1338</v>
      </c>
      <c r="AD1741" s="2" t="s">
        <v>17468</v>
      </c>
      <c r="AE1741" s="2" t="s">
        <v>65</v>
      </c>
      <c r="AF1741" s="2" t="s">
        <v>86</v>
      </c>
      <c r="AG1741" s="2" t="s">
        <v>17469</v>
      </c>
      <c r="AH1741" s="2" t="s">
        <v>11244</v>
      </c>
      <c r="AI1741" s="2" t="s">
        <v>67</v>
      </c>
      <c r="AJ1741" s="2" t="s">
        <v>17470</v>
      </c>
      <c r="AK1741" s="2" t="s">
        <v>53</v>
      </c>
      <c r="AL1741" s="2" t="s">
        <v>53</v>
      </c>
      <c r="AM1741" s="2" t="s">
        <v>53</v>
      </c>
      <c r="AN1741" s="2" t="s">
        <v>53</v>
      </c>
      <c r="AO1741" s="2" t="s">
        <v>53</v>
      </c>
      <c r="AP1741" s="2" t="s">
        <v>53</v>
      </c>
      <c r="AQ1741" s="2" t="s">
        <v>53</v>
      </c>
      <c r="AR1741" s="2" t="s">
        <v>69</v>
      </c>
      <c r="AS1741" s="2" t="s">
        <v>52</v>
      </c>
      <c r="AT1741" s="2" t="s">
        <v>69</v>
      </c>
    </row>
    <row r="1742" spans="1:46" ht="22.5" customHeight="1" x14ac:dyDescent="0.25">
      <c r="A1742" s="18" t="s">
        <v>17471</v>
      </c>
      <c r="B1742" s="2" t="s">
        <v>17472</v>
      </c>
      <c r="C1742" s="2" t="s">
        <v>3326</v>
      </c>
      <c r="D1742" s="2" t="s">
        <v>53</v>
      </c>
      <c r="E1742" s="2" t="s">
        <v>51</v>
      </c>
      <c r="F1742" s="19">
        <v>0</v>
      </c>
      <c r="G1742" s="19">
        <v>78.900000000000006</v>
      </c>
      <c r="H1742" s="19">
        <v>13.9</v>
      </c>
      <c r="I1742" s="19">
        <v>-32.81</v>
      </c>
      <c r="J1742" s="19" t="s">
        <v>52</v>
      </c>
      <c r="K1742" s="19">
        <v>-73.89</v>
      </c>
      <c r="L1742" s="19">
        <v>-13.9</v>
      </c>
      <c r="M1742" s="2" t="s">
        <v>53</v>
      </c>
      <c r="N1742" s="2" t="s">
        <v>8257</v>
      </c>
      <c r="O1742" s="2" t="s">
        <v>17473</v>
      </c>
      <c r="P1742" s="2" t="s">
        <v>17474</v>
      </c>
      <c r="Q1742" s="2" t="s">
        <v>53</v>
      </c>
      <c r="R1742" s="19">
        <v>78.900000000000006</v>
      </c>
      <c r="S1742" s="19" t="s">
        <v>57</v>
      </c>
      <c r="T1742" s="2" t="s">
        <v>58</v>
      </c>
      <c r="U1742" s="2" t="s">
        <v>17475</v>
      </c>
      <c r="V1742" s="2" t="s">
        <v>17476</v>
      </c>
      <c r="W1742" s="2" t="s">
        <v>17477</v>
      </c>
      <c r="X1742" s="2" t="s">
        <v>53</v>
      </c>
      <c r="Y1742" s="2" t="s">
        <v>17475</v>
      </c>
      <c r="Z1742" s="2" t="s">
        <v>17478</v>
      </c>
      <c r="AA1742" s="2" t="s">
        <v>17479</v>
      </c>
      <c r="AB1742" s="2" t="s">
        <v>428</v>
      </c>
      <c r="AC1742" s="2" t="s">
        <v>124</v>
      </c>
      <c r="AD1742" s="2" t="s">
        <v>17480</v>
      </c>
      <c r="AE1742" s="2" t="s">
        <v>65</v>
      </c>
      <c r="AF1742" s="2" t="s">
        <v>222</v>
      </c>
      <c r="AG1742" s="2" t="s">
        <v>16335</v>
      </c>
      <c r="AH1742" s="2" t="s">
        <v>17481</v>
      </c>
      <c r="AI1742" s="2" t="s">
        <v>1415</v>
      </c>
      <c r="AJ1742" s="2" t="s">
        <v>17482</v>
      </c>
      <c r="AK1742" s="2" t="s">
        <v>53</v>
      </c>
      <c r="AL1742" s="2" t="s">
        <v>53</v>
      </c>
      <c r="AM1742" s="2" t="s">
        <v>53</v>
      </c>
      <c r="AN1742" s="2" t="s">
        <v>53</v>
      </c>
      <c r="AO1742" s="2" t="s">
        <v>53</v>
      </c>
      <c r="AP1742" s="2" t="s">
        <v>53</v>
      </c>
      <c r="AQ1742" s="2" t="s">
        <v>53</v>
      </c>
      <c r="AR1742" s="183" t="s">
        <v>51</v>
      </c>
      <c r="AS1742" s="2" t="s">
        <v>52</v>
      </c>
      <c r="AT1742" s="2" t="s">
        <v>69</v>
      </c>
    </row>
    <row r="1743" spans="1:46" ht="22.5" customHeight="1" x14ac:dyDescent="0.25">
      <c r="A1743" s="18" t="s">
        <v>17483</v>
      </c>
      <c r="B1743" s="2" t="s">
        <v>17484</v>
      </c>
      <c r="C1743" s="2" t="s">
        <v>344</v>
      </c>
      <c r="D1743" s="2" t="s">
        <v>16946</v>
      </c>
      <c r="E1743" s="2" t="s">
        <v>69</v>
      </c>
      <c r="F1743" s="19">
        <v>1</v>
      </c>
      <c r="G1743" s="19">
        <v>189.99</v>
      </c>
      <c r="H1743" s="19" t="s">
        <v>52</v>
      </c>
      <c r="I1743" s="19">
        <v>-32.299999999999997</v>
      </c>
      <c r="J1743" s="19">
        <v>-20.45</v>
      </c>
      <c r="K1743" s="19" t="s">
        <v>52</v>
      </c>
      <c r="L1743" s="19">
        <v>137.24</v>
      </c>
      <c r="M1743" s="2" t="s">
        <v>51</v>
      </c>
      <c r="N1743" s="2" t="s">
        <v>54</v>
      </c>
      <c r="O1743" s="2" t="s">
        <v>997</v>
      </c>
      <c r="P1743" s="2" t="s">
        <v>998</v>
      </c>
      <c r="Q1743" s="2" t="s">
        <v>53</v>
      </c>
      <c r="R1743" s="19">
        <v>189.99</v>
      </c>
      <c r="S1743" s="19" t="s">
        <v>57</v>
      </c>
      <c r="T1743" s="2" t="s">
        <v>58</v>
      </c>
      <c r="U1743" s="2" t="s">
        <v>53</v>
      </c>
      <c r="V1743" s="2" t="s">
        <v>53</v>
      </c>
      <c r="W1743" s="2" t="s">
        <v>53</v>
      </c>
      <c r="X1743" s="2" t="s">
        <v>53</v>
      </c>
      <c r="Y1743" s="2" t="s">
        <v>17485</v>
      </c>
      <c r="Z1743" s="2" t="s">
        <v>17486</v>
      </c>
      <c r="AA1743" s="2" t="s">
        <v>17487</v>
      </c>
      <c r="AB1743" s="2" t="s">
        <v>17488</v>
      </c>
      <c r="AC1743" s="2" t="s">
        <v>97</v>
      </c>
      <c r="AD1743" s="2" t="s">
        <v>17489</v>
      </c>
      <c r="AE1743" s="2" t="s">
        <v>65</v>
      </c>
      <c r="AF1743" s="2" t="s">
        <v>66</v>
      </c>
      <c r="AG1743" s="2" t="s">
        <v>17490</v>
      </c>
      <c r="AH1743" s="2" t="s">
        <v>17491</v>
      </c>
      <c r="AI1743" s="2" t="s">
        <v>67</v>
      </c>
      <c r="AJ1743" s="2" t="s">
        <v>17492</v>
      </c>
      <c r="AK1743" s="2" t="s">
        <v>53</v>
      </c>
      <c r="AL1743" s="2" t="s">
        <v>53</v>
      </c>
      <c r="AM1743" s="2" t="s">
        <v>53</v>
      </c>
      <c r="AN1743" s="2" t="s">
        <v>53</v>
      </c>
      <c r="AO1743" s="2" t="s">
        <v>53</v>
      </c>
      <c r="AP1743" s="2" t="s">
        <v>53</v>
      </c>
      <c r="AQ1743" s="2" t="s">
        <v>53</v>
      </c>
      <c r="AR1743" s="2" t="s">
        <v>69</v>
      </c>
      <c r="AS1743" s="2" t="s">
        <v>52</v>
      </c>
      <c r="AT1743" s="2" t="s">
        <v>69</v>
      </c>
    </row>
    <row r="1744" spans="1:46" ht="22.5" customHeight="1" x14ac:dyDescent="0.25">
      <c r="A1744" s="18" t="s">
        <v>17493</v>
      </c>
      <c r="B1744" s="2" t="s">
        <v>17494</v>
      </c>
      <c r="C1744" s="2" t="s">
        <v>1272</v>
      </c>
      <c r="D1744" s="2" t="s">
        <v>8550</v>
      </c>
      <c r="E1744" s="2" t="s">
        <v>69</v>
      </c>
      <c r="F1744" s="19">
        <v>0</v>
      </c>
      <c r="G1744" s="19">
        <v>57.85</v>
      </c>
      <c r="H1744" s="19">
        <v>19.920000000000002</v>
      </c>
      <c r="I1744" s="19">
        <v>-15.33</v>
      </c>
      <c r="J1744" s="19">
        <v>-19.920000000000002</v>
      </c>
      <c r="K1744" s="19">
        <v>-42.52</v>
      </c>
      <c r="L1744" s="19">
        <v>0</v>
      </c>
      <c r="M1744" s="2" t="s">
        <v>53</v>
      </c>
      <c r="N1744" s="2" t="s">
        <v>309</v>
      </c>
      <c r="O1744" s="2" t="s">
        <v>310</v>
      </c>
      <c r="P1744" s="2" t="s">
        <v>311</v>
      </c>
      <c r="Q1744" s="2" t="s">
        <v>53</v>
      </c>
      <c r="R1744" s="19">
        <v>57.85</v>
      </c>
      <c r="S1744" s="19" t="s">
        <v>57</v>
      </c>
      <c r="T1744" s="2" t="s">
        <v>3326</v>
      </c>
      <c r="U1744" s="2" t="s">
        <v>53</v>
      </c>
      <c r="V1744" s="2" t="s">
        <v>53</v>
      </c>
      <c r="W1744" s="2" t="s">
        <v>53</v>
      </c>
      <c r="X1744" s="2" t="s">
        <v>53</v>
      </c>
      <c r="Y1744" s="2" t="s">
        <v>17495</v>
      </c>
      <c r="Z1744" s="2" t="s">
        <v>17496</v>
      </c>
      <c r="AA1744" s="2" t="s">
        <v>53</v>
      </c>
      <c r="AB1744" s="2" t="s">
        <v>17497</v>
      </c>
      <c r="AC1744" s="2" t="s">
        <v>124</v>
      </c>
      <c r="AD1744" s="2" t="s">
        <v>17498</v>
      </c>
      <c r="AE1744" s="2" t="s">
        <v>65</v>
      </c>
      <c r="AF1744" s="2" t="s">
        <v>66</v>
      </c>
      <c r="AG1744" s="2" t="s">
        <v>53</v>
      </c>
      <c r="AH1744" s="2" t="s">
        <v>53</v>
      </c>
      <c r="AI1744" s="2" t="s">
        <v>67</v>
      </c>
      <c r="AJ1744" s="2" t="s">
        <v>17499</v>
      </c>
      <c r="AK1744" s="2" t="s">
        <v>53</v>
      </c>
      <c r="AL1744" s="2" t="s">
        <v>53</v>
      </c>
      <c r="AM1744" s="2" t="s">
        <v>53</v>
      </c>
      <c r="AN1744" s="2" t="s">
        <v>53</v>
      </c>
      <c r="AO1744" s="2" t="s">
        <v>53</v>
      </c>
      <c r="AP1744" s="2" t="s">
        <v>53</v>
      </c>
      <c r="AQ1744" s="2" t="s">
        <v>53</v>
      </c>
      <c r="AR1744" s="2" t="s">
        <v>69</v>
      </c>
      <c r="AS1744" s="2" t="s">
        <v>52</v>
      </c>
      <c r="AT1744" s="2" t="s">
        <v>69</v>
      </c>
    </row>
    <row r="1745" spans="1:46" ht="22.5" customHeight="1" x14ac:dyDescent="0.25">
      <c r="A1745" s="18" t="s">
        <v>17500</v>
      </c>
      <c r="B1745" s="2" t="s">
        <v>17501</v>
      </c>
      <c r="C1745" s="2" t="s">
        <v>1272</v>
      </c>
      <c r="D1745" s="2" t="s">
        <v>3325</v>
      </c>
      <c r="E1745" s="2" t="s">
        <v>69</v>
      </c>
      <c r="F1745" s="19">
        <v>0</v>
      </c>
      <c r="G1745" s="19">
        <v>189.99</v>
      </c>
      <c r="H1745" s="19" t="s">
        <v>52</v>
      </c>
      <c r="I1745" s="19">
        <v>-32.299999999999997</v>
      </c>
      <c r="J1745" s="19">
        <v>-20.45</v>
      </c>
      <c r="K1745" s="19">
        <v>-137.24</v>
      </c>
      <c r="L1745" s="19">
        <v>0</v>
      </c>
      <c r="M1745" s="2" t="s">
        <v>51</v>
      </c>
      <c r="N1745" s="2" t="s">
        <v>54</v>
      </c>
      <c r="O1745" s="2" t="s">
        <v>251</v>
      </c>
      <c r="P1745" s="2" t="s">
        <v>252</v>
      </c>
      <c r="Q1745" s="2" t="s">
        <v>53</v>
      </c>
      <c r="R1745" s="19">
        <v>189.99</v>
      </c>
      <c r="S1745" s="19" t="s">
        <v>57</v>
      </c>
      <c r="T1745" s="2" t="s">
        <v>3326</v>
      </c>
      <c r="U1745" s="2" t="s">
        <v>53</v>
      </c>
      <c r="V1745" s="2" t="s">
        <v>53</v>
      </c>
      <c r="W1745" s="2" t="s">
        <v>53</v>
      </c>
      <c r="X1745" s="2" t="s">
        <v>53</v>
      </c>
      <c r="Y1745" s="2" t="s">
        <v>17485</v>
      </c>
      <c r="Z1745" s="2" t="s">
        <v>17486</v>
      </c>
      <c r="AA1745" s="2" t="s">
        <v>53</v>
      </c>
      <c r="AB1745" s="2" t="s">
        <v>17488</v>
      </c>
      <c r="AC1745" s="2" t="s">
        <v>97</v>
      </c>
      <c r="AD1745" s="2" t="s">
        <v>17489</v>
      </c>
      <c r="AE1745" s="2" t="s">
        <v>65</v>
      </c>
      <c r="AF1745" s="2" t="s">
        <v>66</v>
      </c>
      <c r="AG1745" s="2" t="s">
        <v>53</v>
      </c>
      <c r="AH1745" s="2" t="s">
        <v>53</v>
      </c>
      <c r="AI1745" s="2" t="s">
        <v>67</v>
      </c>
      <c r="AJ1745" s="2" t="s">
        <v>17502</v>
      </c>
      <c r="AK1745" s="2" t="s">
        <v>53</v>
      </c>
      <c r="AL1745" s="2" t="s">
        <v>53</v>
      </c>
      <c r="AM1745" s="2" t="s">
        <v>53</v>
      </c>
      <c r="AN1745" s="2" t="s">
        <v>53</v>
      </c>
      <c r="AO1745" s="2" t="s">
        <v>53</v>
      </c>
      <c r="AP1745" s="2" t="s">
        <v>53</v>
      </c>
      <c r="AQ1745" s="2" t="s">
        <v>53</v>
      </c>
      <c r="AR1745" s="2" t="s">
        <v>69</v>
      </c>
      <c r="AS1745" s="2" t="s">
        <v>52</v>
      </c>
      <c r="AT1745" s="2" t="s">
        <v>69</v>
      </c>
    </row>
    <row r="1746" spans="1:46" ht="22.5" customHeight="1" x14ac:dyDescent="0.25">
      <c r="A1746" s="18" t="s">
        <v>17503</v>
      </c>
      <c r="B1746" s="2" t="s">
        <v>17504</v>
      </c>
      <c r="C1746" s="2" t="s">
        <v>344</v>
      </c>
      <c r="D1746" s="2" t="s">
        <v>14978</v>
      </c>
      <c r="E1746" s="2" t="s">
        <v>69</v>
      </c>
      <c r="F1746" s="19">
        <v>1</v>
      </c>
      <c r="G1746" s="19">
        <v>120.6</v>
      </c>
      <c r="H1746" s="19">
        <v>1.59</v>
      </c>
      <c r="I1746" s="19">
        <v>-20.5</v>
      </c>
      <c r="J1746" s="19" t="s">
        <v>52</v>
      </c>
      <c r="K1746" s="19" t="s">
        <v>52</v>
      </c>
      <c r="L1746" s="19">
        <v>101.69</v>
      </c>
      <c r="M1746" s="2" t="s">
        <v>51</v>
      </c>
      <c r="N1746" s="2" t="s">
        <v>321</v>
      </c>
      <c r="O1746" s="2" t="s">
        <v>15143</v>
      </c>
      <c r="P1746" s="2" t="s">
        <v>15144</v>
      </c>
      <c r="Q1746" s="2" t="s">
        <v>53</v>
      </c>
      <c r="R1746" s="19">
        <v>120.6</v>
      </c>
      <c r="S1746" s="19" t="s">
        <v>57</v>
      </c>
      <c r="T1746" s="2" t="s">
        <v>58</v>
      </c>
      <c r="U1746" s="2" t="s">
        <v>17505</v>
      </c>
      <c r="V1746" s="2" t="s">
        <v>17506</v>
      </c>
      <c r="W1746" s="2" t="s">
        <v>17507</v>
      </c>
      <c r="X1746" s="2" t="s">
        <v>53</v>
      </c>
      <c r="Y1746" s="2" t="s">
        <v>17505</v>
      </c>
      <c r="Z1746" s="2" t="s">
        <v>17508</v>
      </c>
      <c r="AA1746" s="2" t="s">
        <v>17509</v>
      </c>
      <c r="AB1746" s="2" t="s">
        <v>124</v>
      </c>
      <c r="AC1746" s="2" t="s">
        <v>124</v>
      </c>
      <c r="AD1746" s="2" t="s">
        <v>17510</v>
      </c>
      <c r="AE1746" s="2" t="s">
        <v>65</v>
      </c>
      <c r="AF1746" s="2" t="s">
        <v>222</v>
      </c>
      <c r="AG1746" s="2" t="s">
        <v>17511</v>
      </c>
      <c r="AH1746" s="2" t="s">
        <v>17512</v>
      </c>
      <c r="AI1746" s="2" t="s">
        <v>915</v>
      </c>
      <c r="AJ1746" s="2" t="s">
        <v>17513</v>
      </c>
      <c r="AK1746" s="2" t="s">
        <v>53</v>
      </c>
      <c r="AL1746" s="2" t="s">
        <v>53</v>
      </c>
      <c r="AM1746" s="2" t="s">
        <v>53</v>
      </c>
      <c r="AN1746" s="2" t="s">
        <v>53</v>
      </c>
      <c r="AO1746" s="2" t="s">
        <v>53</v>
      </c>
      <c r="AP1746" s="2" t="s">
        <v>53</v>
      </c>
      <c r="AQ1746" s="2" t="s">
        <v>53</v>
      </c>
      <c r="AR1746" s="2" t="s">
        <v>69</v>
      </c>
      <c r="AS1746" s="2" t="s">
        <v>52</v>
      </c>
      <c r="AT1746" s="2" t="s">
        <v>69</v>
      </c>
    </row>
    <row r="1747" spans="1:46" ht="22.5" customHeight="1" x14ac:dyDescent="0.25">
      <c r="A1747" s="18" t="s">
        <v>17514</v>
      </c>
      <c r="B1747" s="2" t="s">
        <v>17515</v>
      </c>
      <c r="C1747" s="2" t="s">
        <v>344</v>
      </c>
      <c r="D1747" s="2" t="s">
        <v>16210</v>
      </c>
      <c r="E1747" s="2" t="s">
        <v>69</v>
      </c>
      <c r="F1747" s="19">
        <v>1</v>
      </c>
      <c r="G1747" s="19">
        <v>192.99</v>
      </c>
      <c r="H1747" s="19" t="s">
        <v>52</v>
      </c>
      <c r="I1747" s="19">
        <v>-32.81</v>
      </c>
      <c r="J1747" s="19">
        <v>-20.45</v>
      </c>
      <c r="K1747" s="19" t="s">
        <v>52</v>
      </c>
      <c r="L1747" s="19">
        <v>139.72999999999999</v>
      </c>
      <c r="M1747" s="2" t="s">
        <v>51</v>
      </c>
      <c r="N1747" s="2" t="s">
        <v>54</v>
      </c>
      <c r="O1747" s="2" t="s">
        <v>55</v>
      </c>
      <c r="P1747" s="2" t="s">
        <v>56</v>
      </c>
      <c r="Q1747" s="2" t="s">
        <v>53</v>
      </c>
      <c r="R1747" s="19">
        <v>192.99</v>
      </c>
      <c r="S1747" s="19" t="s">
        <v>57</v>
      </c>
      <c r="T1747" s="2" t="s">
        <v>58</v>
      </c>
      <c r="U1747" s="2" t="s">
        <v>53</v>
      </c>
      <c r="V1747" s="2" t="s">
        <v>53</v>
      </c>
      <c r="W1747" s="2" t="s">
        <v>53</v>
      </c>
      <c r="X1747" s="2" t="s">
        <v>53</v>
      </c>
      <c r="Y1747" s="2" t="s">
        <v>17516</v>
      </c>
      <c r="Z1747" s="2" t="s">
        <v>17517</v>
      </c>
      <c r="AA1747" s="2" t="s">
        <v>17518</v>
      </c>
      <c r="AB1747" s="2" t="s">
        <v>17519</v>
      </c>
      <c r="AC1747" s="2" t="s">
        <v>182</v>
      </c>
      <c r="AD1747" s="2" t="s">
        <v>17520</v>
      </c>
      <c r="AE1747" s="2" t="s">
        <v>65</v>
      </c>
      <c r="AF1747" s="2" t="s">
        <v>66</v>
      </c>
      <c r="AG1747" s="2" t="s">
        <v>17521</v>
      </c>
      <c r="AH1747" s="2" t="s">
        <v>17522</v>
      </c>
      <c r="AI1747" s="2" t="s">
        <v>67</v>
      </c>
      <c r="AJ1747" s="2" t="s">
        <v>17523</v>
      </c>
      <c r="AK1747" s="2" t="s">
        <v>53</v>
      </c>
      <c r="AL1747" s="2" t="s">
        <v>53</v>
      </c>
      <c r="AM1747" s="2" t="s">
        <v>53</v>
      </c>
      <c r="AN1747" s="2" t="s">
        <v>53</v>
      </c>
      <c r="AO1747" s="2" t="s">
        <v>53</v>
      </c>
      <c r="AP1747" s="2" t="s">
        <v>53</v>
      </c>
      <c r="AQ1747" s="2" t="s">
        <v>53</v>
      </c>
      <c r="AR1747" s="2" t="s">
        <v>69</v>
      </c>
      <c r="AS1747" s="2" t="s">
        <v>52</v>
      </c>
      <c r="AT1747" s="2" t="s">
        <v>69</v>
      </c>
    </row>
    <row r="1748" spans="1:46" ht="22.5" customHeight="1" x14ac:dyDescent="0.25">
      <c r="A1748" s="18" t="s">
        <v>17524</v>
      </c>
      <c r="B1748" s="2" t="s">
        <v>17525</v>
      </c>
      <c r="C1748" s="2" t="s">
        <v>344</v>
      </c>
      <c r="D1748" s="2" t="s">
        <v>16946</v>
      </c>
      <c r="E1748" s="2" t="s">
        <v>51</v>
      </c>
      <c r="F1748" s="19">
        <v>1</v>
      </c>
      <c r="G1748" s="19">
        <v>47.15</v>
      </c>
      <c r="H1748" s="19">
        <v>5.45</v>
      </c>
      <c r="I1748" s="19">
        <v>-13.52</v>
      </c>
      <c r="J1748" s="19">
        <v>-5.45</v>
      </c>
      <c r="K1748" s="19" t="s">
        <v>52</v>
      </c>
      <c r="L1748" s="19">
        <v>33.630000000000003</v>
      </c>
      <c r="M1748" s="2" t="s">
        <v>53</v>
      </c>
      <c r="N1748" s="2" t="s">
        <v>17526</v>
      </c>
      <c r="O1748" s="2" t="s">
        <v>17527</v>
      </c>
      <c r="P1748" s="2" t="s">
        <v>17528</v>
      </c>
      <c r="Q1748" s="2" t="s">
        <v>53</v>
      </c>
      <c r="R1748" s="19">
        <v>47.15</v>
      </c>
      <c r="S1748" s="19" t="s">
        <v>57</v>
      </c>
      <c r="T1748" s="2" t="s">
        <v>77</v>
      </c>
      <c r="U1748" s="2" t="s">
        <v>17529</v>
      </c>
      <c r="V1748" s="2" t="s">
        <v>17530</v>
      </c>
      <c r="W1748" s="2" t="s">
        <v>17531</v>
      </c>
      <c r="X1748" s="2" t="s">
        <v>53</v>
      </c>
      <c r="Y1748" s="2" t="s">
        <v>17529</v>
      </c>
      <c r="Z1748" s="2" t="s">
        <v>17532</v>
      </c>
      <c r="AA1748" s="2" t="s">
        <v>17533</v>
      </c>
      <c r="AB1748" s="2" t="s">
        <v>670</v>
      </c>
      <c r="AC1748" s="2" t="s">
        <v>124</v>
      </c>
      <c r="AD1748" s="2" t="s">
        <v>17534</v>
      </c>
      <c r="AE1748" s="2" t="s">
        <v>65</v>
      </c>
      <c r="AF1748" s="2" t="s">
        <v>86</v>
      </c>
      <c r="AG1748" s="2" t="s">
        <v>17535</v>
      </c>
      <c r="AH1748" s="2" t="s">
        <v>17536</v>
      </c>
      <c r="AI1748" s="2" t="s">
        <v>67</v>
      </c>
      <c r="AJ1748" s="2" t="s">
        <v>17537</v>
      </c>
      <c r="AK1748" s="2" t="s">
        <v>53</v>
      </c>
      <c r="AL1748" s="2" t="s">
        <v>53</v>
      </c>
      <c r="AM1748" s="2" t="s">
        <v>53</v>
      </c>
      <c r="AN1748" s="2" t="s">
        <v>53</v>
      </c>
      <c r="AO1748" s="2" t="s">
        <v>53</v>
      </c>
      <c r="AP1748" s="2" t="s">
        <v>53</v>
      </c>
      <c r="AQ1748" s="2" t="s">
        <v>53</v>
      </c>
      <c r="AR1748" s="2" t="s">
        <v>69</v>
      </c>
      <c r="AS1748" s="2" t="s">
        <v>52</v>
      </c>
      <c r="AT1748" s="2" t="s">
        <v>69</v>
      </c>
    </row>
    <row r="1749" spans="1:46" ht="22.5" customHeight="1" x14ac:dyDescent="0.25">
      <c r="A1749" s="18" t="s">
        <v>17538</v>
      </c>
      <c r="B1749" s="2" t="s">
        <v>17539</v>
      </c>
      <c r="C1749" s="2" t="s">
        <v>344</v>
      </c>
      <c r="D1749" s="2" t="s">
        <v>16946</v>
      </c>
      <c r="E1749" s="2" t="s">
        <v>51</v>
      </c>
      <c r="F1749" s="19">
        <v>1</v>
      </c>
      <c r="G1749" s="19">
        <v>109.74</v>
      </c>
      <c r="H1749" s="19" t="s">
        <v>52</v>
      </c>
      <c r="I1749" s="19">
        <v>-18.66</v>
      </c>
      <c r="J1749" s="19">
        <v>-20.45</v>
      </c>
      <c r="K1749" s="19" t="s">
        <v>52</v>
      </c>
      <c r="L1749" s="19">
        <v>70.63</v>
      </c>
      <c r="M1749" s="2" t="s">
        <v>53</v>
      </c>
      <c r="N1749" s="2" t="s">
        <v>1235</v>
      </c>
      <c r="O1749" s="2" t="s">
        <v>1236</v>
      </c>
      <c r="P1749" s="2" t="s">
        <v>1237</v>
      </c>
      <c r="Q1749" s="2" t="s">
        <v>53</v>
      </c>
      <c r="R1749" s="19">
        <v>109.74</v>
      </c>
      <c r="S1749" s="19" t="s">
        <v>57</v>
      </c>
      <c r="T1749" s="2" t="s">
        <v>58</v>
      </c>
      <c r="U1749" s="2" t="s">
        <v>53</v>
      </c>
      <c r="V1749" s="2" t="s">
        <v>53</v>
      </c>
      <c r="W1749" s="2" t="s">
        <v>53</v>
      </c>
      <c r="X1749" s="2" t="s">
        <v>53</v>
      </c>
      <c r="Y1749" s="2" t="s">
        <v>17540</v>
      </c>
      <c r="Z1749" s="2" t="s">
        <v>17541</v>
      </c>
      <c r="AA1749" s="2" t="s">
        <v>17542</v>
      </c>
      <c r="AB1749" s="2" t="s">
        <v>11026</v>
      </c>
      <c r="AC1749" s="2" t="s">
        <v>97</v>
      </c>
      <c r="AD1749" s="2" t="s">
        <v>17543</v>
      </c>
      <c r="AE1749" s="2" t="s">
        <v>65</v>
      </c>
      <c r="AF1749" s="2" t="s">
        <v>66</v>
      </c>
      <c r="AG1749" s="2" t="s">
        <v>17544</v>
      </c>
      <c r="AH1749" s="2" t="s">
        <v>17545</v>
      </c>
      <c r="AI1749" s="2" t="s">
        <v>67</v>
      </c>
      <c r="AJ1749" s="2" t="s">
        <v>17546</v>
      </c>
      <c r="AK1749" s="2" t="s">
        <v>53</v>
      </c>
      <c r="AL1749" s="2" t="s">
        <v>53</v>
      </c>
      <c r="AM1749" s="2" t="s">
        <v>53</v>
      </c>
      <c r="AN1749" s="2" t="s">
        <v>53</v>
      </c>
      <c r="AO1749" s="2" t="s">
        <v>53</v>
      </c>
      <c r="AP1749" s="2" t="s">
        <v>53</v>
      </c>
      <c r="AQ1749" s="2" t="s">
        <v>53</v>
      </c>
      <c r="AR1749" s="2" t="s">
        <v>69</v>
      </c>
      <c r="AS1749" s="2" t="s">
        <v>52</v>
      </c>
      <c r="AT1749" s="2" t="s">
        <v>69</v>
      </c>
    </row>
    <row r="1750" spans="1:46" ht="22.5" customHeight="1" x14ac:dyDescent="0.25">
      <c r="A1750" s="18" t="s">
        <v>17547</v>
      </c>
      <c r="B1750" s="2" t="s">
        <v>17548</v>
      </c>
      <c r="C1750" s="2" t="s">
        <v>344</v>
      </c>
      <c r="D1750" s="2" t="s">
        <v>16946</v>
      </c>
      <c r="E1750" s="2" t="s">
        <v>51</v>
      </c>
      <c r="F1750" s="19">
        <v>2</v>
      </c>
      <c r="G1750" s="19">
        <v>110</v>
      </c>
      <c r="H1750" s="19" t="s">
        <v>52</v>
      </c>
      <c r="I1750" s="19">
        <v>-29.7</v>
      </c>
      <c r="J1750" s="19" t="s">
        <v>52</v>
      </c>
      <c r="K1750" s="19" t="s">
        <v>52</v>
      </c>
      <c r="L1750" s="19">
        <v>80.3</v>
      </c>
      <c r="M1750" s="2" t="s">
        <v>53</v>
      </c>
      <c r="N1750" s="2" t="s">
        <v>378</v>
      </c>
      <c r="O1750" s="2" t="s">
        <v>379</v>
      </c>
      <c r="P1750" s="2" t="s">
        <v>380</v>
      </c>
      <c r="Q1750" s="2" t="s">
        <v>53</v>
      </c>
      <c r="R1750" s="19">
        <v>55</v>
      </c>
      <c r="S1750" s="19" t="s">
        <v>57</v>
      </c>
      <c r="T1750" s="2" t="s">
        <v>58</v>
      </c>
      <c r="U1750" s="2" t="s">
        <v>53</v>
      </c>
      <c r="V1750" s="2" t="s">
        <v>53</v>
      </c>
      <c r="W1750" s="2" t="s">
        <v>53</v>
      </c>
      <c r="X1750" s="2" t="s">
        <v>53</v>
      </c>
      <c r="Y1750" s="2" t="s">
        <v>17549</v>
      </c>
      <c r="Z1750" s="2" t="s">
        <v>17550</v>
      </c>
      <c r="AA1750" s="2" t="s">
        <v>17551</v>
      </c>
      <c r="AB1750" s="2" t="s">
        <v>124</v>
      </c>
      <c r="AC1750" s="2" t="s">
        <v>124</v>
      </c>
      <c r="AD1750" s="2" t="s">
        <v>17552</v>
      </c>
      <c r="AE1750" s="2" t="s">
        <v>65</v>
      </c>
      <c r="AF1750" s="2" t="s">
        <v>66</v>
      </c>
      <c r="AG1750" s="2" t="s">
        <v>17553</v>
      </c>
      <c r="AH1750" s="2" t="s">
        <v>17554</v>
      </c>
      <c r="AI1750" s="2" t="s">
        <v>67</v>
      </c>
      <c r="AJ1750" s="2" t="s">
        <v>17555</v>
      </c>
      <c r="AK1750" s="2" t="s">
        <v>53</v>
      </c>
      <c r="AL1750" s="2" t="s">
        <v>53</v>
      </c>
      <c r="AM1750" s="2" t="s">
        <v>53</v>
      </c>
      <c r="AN1750" s="2" t="s">
        <v>53</v>
      </c>
      <c r="AO1750" s="2" t="s">
        <v>53</v>
      </c>
      <c r="AP1750" s="2" t="s">
        <v>53</v>
      </c>
      <c r="AQ1750" s="2" t="s">
        <v>53</v>
      </c>
      <c r="AR1750" s="2" t="s">
        <v>69</v>
      </c>
      <c r="AS1750" s="2" t="s">
        <v>52</v>
      </c>
      <c r="AT1750" s="2" t="s">
        <v>69</v>
      </c>
    </row>
    <row r="1751" spans="1:46" ht="22.5" customHeight="1" x14ac:dyDescent="0.25">
      <c r="A1751" s="18" t="s">
        <v>17556</v>
      </c>
      <c r="B1751" s="2" t="s">
        <v>17557</v>
      </c>
      <c r="C1751" s="2" t="s">
        <v>344</v>
      </c>
      <c r="D1751" s="2" t="s">
        <v>16946</v>
      </c>
      <c r="E1751" s="2" t="s">
        <v>69</v>
      </c>
      <c r="F1751" s="19">
        <v>1</v>
      </c>
      <c r="G1751" s="19">
        <v>197.93</v>
      </c>
      <c r="H1751" s="19" t="s">
        <v>52</v>
      </c>
      <c r="I1751" s="19">
        <v>-23.75</v>
      </c>
      <c r="J1751" s="19">
        <v>-26.45</v>
      </c>
      <c r="K1751" s="19" t="s">
        <v>52</v>
      </c>
      <c r="L1751" s="19">
        <v>147.72999999999999</v>
      </c>
      <c r="M1751" s="2" t="s">
        <v>53</v>
      </c>
      <c r="N1751" s="2" t="s">
        <v>17558</v>
      </c>
      <c r="O1751" s="2" t="s">
        <v>17559</v>
      </c>
      <c r="P1751" s="2" t="s">
        <v>17560</v>
      </c>
      <c r="Q1751" s="2" t="s">
        <v>53</v>
      </c>
      <c r="R1751" s="19">
        <v>197.93</v>
      </c>
      <c r="S1751" s="19" t="s">
        <v>161</v>
      </c>
      <c r="T1751" s="2" t="s">
        <v>77</v>
      </c>
      <c r="U1751" s="2" t="s">
        <v>17561</v>
      </c>
      <c r="V1751" s="2" t="s">
        <v>17562</v>
      </c>
      <c r="W1751" s="2" t="s">
        <v>17563</v>
      </c>
      <c r="X1751" s="2" t="s">
        <v>53</v>
      </c>
      <c r="Y1751" s="2" t="s">
        <v>17561</v>
      </c>
      <c r="Z1751" s="2" t="s">
        <v>17564</v>
      </c>
      <c r="AA1751" s="2" t="s">
        <v>17565</v>
      </c>
      <c r="AB1751" s="2" t="s">
        <v>17566</v>
      </c>
      <c r="AC1751" s="2" t="s">
        <v>124</v>
      </c>
      <c r="AD1751" s="2" t="s">
        <v>17567</v>
      </c>
      <c r="AE1751" s="2" t="s">
        <v>65</v>
      </c>
      <c r="AF1751" s="2" t="s">
        <v>86</v>
      </c>
      <c r="AG1751" s="2" t="s">
        <v>17568</v>
      </c>
      <c r="AH1751" s="2" t="s">
        <v>17569</v>
      </c>
      <c r="AI1751" s="2" t="s">
        <v>67</v>
      </c>
      <c r="AJ1751" s="2" t="s">
        <v>17570</v>
      </c>
      <c r="AK1751" s="2" t="s">
        <v>53</v>
      </c>
      <c r="AL1751" s="2" t="s">
        <v>53</v>
      </c>
      <c r="AM1751" s="2" t="s">
        <v>53</v>
      </c>
      <c r="AN1751" s="2" t="s">
        <v>53</v>
      </c>
      <c r="AO1751" s="2" t="s">
        <v>53</v>
      </c>
      <c r="AP1751" s="2" t="s">
        <v>53</v>
      </c>
      <c r="AQ1751" s="2" t="s">
        <v>53</v>
      </c>
      <c r="AR1751" s="2" t="s">
        <v>69</v>
      </c>
      <c r="AS1751" s="2" t="s">
        <v>52</v>
      </c>
      <c r="AT1751" s="2" t="s">
        <v>69</v>
      </c>
    </row>
    <row r="1752" spans="1:46" ht="22.5" customHeight="1" x14ac:dyDescent="0.25">
      <c r="A1752" s="18" t="s">
        <v>17571</v>
      </c>
      <c r="B1752" s="2" t="s">
        <v>17572</v>
      </c>
      <c r="C1752" s="2" t="s">
        <v>344</v>
      </c>
      <c r="D1752" s="2" t="s">
        <v>14978</v>
      </c>
      <c r="E1752" s="2" t="s">
        <v>69</v>
      </c>
      <c r="F1752" s="19">
        <v>1</v>
      </c>
      <c r="G1752" s="19">
        <v>48.3</v>
      </c>
      <c r="H1752" s="19">
        <v>51.7</v>
      </c>
      <c r="I1752" s="19">
        <v>-13.71</v>
      </c>
      <c r="J1752" s="19">
        <v>-51.7</v>
      </c>
      <c r="K1752" s="19" t="s">
        <v>52</v>
      </c>
      <c r="L1752" s="19">
        <v>34.590000000000003</v>
      </c>
      <c r="M1752" s="2" t="s">
        <v>53</v>
      </c>
      <c r="N1752" s="2" t="s">
        <v>17573</v>
      </c>
      <c r="O1752" s="2" t="s">
        <v>17574</v>
      </c>
      <c r="P1752" s="2" t="s">
        <v>17575</v>
      </c>
      <c r="Q1752" s="2" t="s">
        <v>53</v>
      </c>
      <c r="R1752" s="19">
        <v>48.3</v>
      </c>
      <c r="S1752" s="19" t="s">
        <v>57</v>
      </c>
      <c r="T1752" s="2" t="s">
        <v>77</v>
      </c>
      <c r="U1752" s="2" t="s">
        <v>17576</v>
      </c>
      <c r="V1752" s="2" t="s">
        <v>17577</v>
      </c>
      <c r="W1752" s="2" t="s">
        <v>17578</v>
      </c>
      <c r="X1752" s="2" t="s">
        <v>53</v>
      </c>
      <c r="Y1752" s="2" t="s">
        <v>17576</v>
      </c>
      <c r="Z1752" s="2" t="s">
        <v>17579</v>
      </c>
      <c r="AA1752" s="2" t="s">
        <v>17580</v>
      </c>
      <c r="AB1752" s="2" t="s">
        <v>15654</v>
      </c>
      <c r="AC1752" s="2" t="s">
        <v>182</v>
      </c>
      <c r="AD1752" s="2" t="s">
        <v>15655</v>
      </c>
      <c r="AE1752" s="2" t="s">
        <v>65</v>
      </c>
      <c r="AF1752" s="2" t="s">
        <v>86</v>
      </c>
      <c r="AG1752" s="2" t="s">
        <v>17581</v>
      </c>
      <c r="AH1752" s="2" t="s">
        <v>17582</v>
      </c>
      <c r="AI1752" s="2" t="s">
        <v>67</v>
      </c>
      <c r="AJ1752" s="2" t="s">
        <v>17583</v>
      </c>
      <c r="AK1752" s="2" t="s">
        <v>53</v>
      </c>
      <c r="AL1752" s="2" t="s">
        <v>53</v>
      </c>
      <c r="AM1752" s="2" t="s">
        <v>53</v>
      </c>
      <c r="AN1752" s="2" t="s">
        <v>53</v>
      </c>
      <c r="AO1752" s="2" t="s">
        <v>53</v>
      </c>
      <c r="AP1752" s="2" t="s">
        <v>53</v>
      </c>
      <c r="AQ1752" s="2" t="s">
        <v>53</v>
      </c>
      <c r="AR1752" s="2" t="s">
        <v>69</v>
      </c>
      <c r="AS1752" s="2" t="s">
        <v>52</v>
      </c>
      <c r="AT1752" s="2" t="s">
        <v>69</v>
      </c>
    </row>
    <row r="1753" spans="1:46" ht="22.5" customHeight="1" x14ac:dyDescent="0.25">
      <c r="A1753" s="18" t="s">
        <v>17584</v>
      </c>
      <c r="B1753" s="2" t="s">
        <v>17572</v>
      </c>
      <c r="C1753" s="2" t="s">
        <v>344</v>
      </c>
      <c r="D1753" s="2" t="s">
        <v>16946</v>
      </c>
      <c r="E1753" s="2" t="s">
        <v>69</v>
      </c>
      <c r="F1753" s="19">
        <v>1</v>
      </c>
      <c r="G1753" s="19">
        <v>19.989999999999998</v>
      </c>
      <c r="H1753" s="19">
        <v>9.9</v>
      </c>
      <c r="I1753" s="19">
        <v>-8.9</v>
      </c>
      <c r="J1753" s="19">
        <v>-9.9</v>
      </c>
      <c r="K1753" s="19" t="s">
        <v>52</v>
      </c>
      <c r="L1753" s="19">
        <v>11.09</v>
      </c>
      <c r="M1753" s="2" t="s">
        <v>53</v>
      </c>
      <c r="N1753" s="2" t="s">
        <v>2127</v>
      </c>
      <c r="O1753" s="2" t="s">
        <v>2128</v>
      </c>
      <c r="P1753" s="2" t="s">
        <v>2129</v>
      </c>
      <c r="Q1753" s="2" t="s">
        <v>53</v>
      </c>
      <c r="R1753" s="19">
        <v>19.989999999999998</v>
      </c>
      <c r="S1753" s="19" t="s">
        <v>57</v>
      </c>
      <c r="T1753" s="2" t="s">
        <v>58</v>
      </c>
      <c r="U1753" s="2" t="s">
        <v>53</v>
      </c>
      <c r="V1753" s="2" t="s">
        <v>53</v>
      </c>
      <c r="W1753" s="2" t="s">
        <v>53</v>
      </c>
      <c r="X1753" s="2" t="s">
        <v>53</v>
      </c>
      <c r="Y1753" s="2" t="s">
        <v>17585</v>
      </c>
      <c r="Z1753" s="2" t="s">
        <v>17586</v>
      </c>
      <c r="AA1753" s="2" t="s">
        <v>17587</v>
      </c>
      <c r="AB1753" s="2" t="s">
        <v>123</v>
      </c>
      <c r="AC1753" s="2" t="s">
        <v>124</v>
      </c>
      <c r="AD1753" s="2" t="s">
        <v>17588</v>
      </c>
      <c r="AE1753" s="2" t="s">
        <v>65</v>
      </c>
      <c r="AF1753" s="2" t="s">
        <v>66</v>
      </c>
      <c r="AG1753" s="2" t="s">
        <v>17589</v>
      </c>
      <c r="AH1753" s="2" t="s">
        <v>17590</v>
      </c>
      <c r="AI1753" s="2" t="s">
        <v>67</v>
      </c>
      <c r="AJ1753" s="2" t="s">
        <v>17591</v>
      </c>
      <c r="AK1753" s="2" t="s">
        <v>53</v>
      </c>
      <c r="AL1753" s="2" t="s">
        <v>53</v>
      </c>
      <c r="AM1753" s="2" t="s">
        <v>53</v>
      </c>
      <c r="AN1753" s="2" t="s">
        <v>53</v>
      </c>
      <c r="AO1753" s="2" t="s">
        <v>53</v>
      </c>
      <c r="AP1753" s="2" t="s">
        <v>53</v>
      </c>
      <c r="AQ1753" s="2" t="s">
        <v>53</v>
      </c>
      <c r="AR1753" s="2" t="s">
        <v>69</v>
      </c>
      <c r="AS1753" s="2" t="s">
        <v>52</v>
      </c>
      <c r="AT1753" s="2" t="s">
        <v>69</v>
      </c>
    </row>
    <row r="1754" spans="1:46" ht="22.5" customHeight="1" x14ac:dyDescent="0.25">
      <c r="A1754" s="18" t="s">
        <v>17592</v>
      </c>
      <c r="B1754" s="2" t="s">
        <v>17593</v>
      </c>
      <c r="C1754" s="2" t="s">
        <v>344</v>
      </c>
      <c r="D1754" s="2" t="s">
        <v>16946</v>
      </c>
      <c r="E1754" s="2" t="s">
        <v>51</v>
      </c>
      <c r="F1754" s="19">
        <v>1</v>
      </c>
      <c r="G1754" s="19">
        <v>19.7</v>
      </c>
      <c r="H1754" s="19">
        <v>5.41</v>
      </c>
      <c r="I1754" s="19">
        <v>-8.85</v>
      </c>
      <c r="J1754" s="19">
        <v>-5.41</v>
      </c>
      <c r="K1754" s="19" t="s">
        <v>52</v>
      </c>
      <c r="L1754" s="19">
        <v>10.85</v>
      </c>
      <c r="M1754" s="2" t="s">
        <v>51</v>
      </c>
      <c r="N1754" s="2" t="s">
        <v>524</v>
      </c>
      <c r="O1754" s="2" t="s">
        <v>1024</v>
      </c>
      <c r="P1754" s="2" t="s">
        <v>1025</v>
      </c>
      <c r="Q1754" s="2" t="s">
        <v>53</v>
      </c>
      <c r="R1754" s="19">
        <v>19.7</v>
      </c>
      <c r="S1754" s="19" t="s">
        <v>57</v>
      </c>
      <c r="T1754" s="2" t="s">
        <v>58</v>
      </c>
      <c r="U1754" s="2" t="s">
        <v>53</v>
      </c>
      <c r="V1754" s="2" t="s">
        <v>53</v>
      </c>
      <c r="W1754" s="2" t="s">
        <v>53</v>
      </c>
      <c r="X1754" s="2" t="s">
        <v>53</v>
      </c>
      <c r="Y1754" s="2" t="s">
        <v>17594</v>
      </c>
      <c r="Z1754" s="2" t="s">
        <v>17595</v>
      </c>
      <c r="AA1754" s="2" t="s">
        <v>17596</v>
      </c>
      <c r="AB1754" s="2" t="s">
        <v>1704</v>
      </c>
      <c r="AC1754" s="2" t="s">
        <v>641</v>
      </c>
      <c r="AD1754" s="2" t="s">
        <v>17597</v>
      </c>
      <c r="AE1754" s="2" t="s">
        <v>65</v>
      </c>
      <c r="AF1754" s="2" t="s">
        <v>66</v>
      </c>
      <c r="AG1754" s="2" t="s">
        <v>17598</v>
      </c>
      <c r="AH1754" s="2" t="s">
        <v>17599</v>
      </c>
      <c r="AI1754" s="2" t="s">
        <v>67</v>
      </c>
      <c r="AJ1754" s="2" t="s">
        <v>17600</v>
      </c>
      <c r="AK1754" s="2" t="s">
        <v>53</v>
      </c>
      <c r="AL1754" s="2" t="s">
        <v>53</v>
      </c>
      <c r="AM1754" s="2" t="s">
        <v>53</v>
      </c>
      <c r="AN1754" s="2" t="s">
        <v>53</v>
      </c>
      <c r="AO1754" s="2" t="s">
        <v>53</v>
      </c>
      <c r="AP1754" s="2" t="s">
        <v>53</v>
      </c>
      <c r="AQ1754" s="2" t="s">
        <v>53</v>
      </c>
      <c r="AR1754" s="2" t="s">
        <v>69</v>
      </c>
      <c r="AS1754" s="2" t="s">
        <v>52</v>
      </c>
      <c r="AT1754" s="2" t="s">
        <v>69</v>
      </c>
    </row>
    <row r="1755" spans="1:46" ht="22.5" customHeight="1" x14ac:dyDescent="0.25">
      <c r="A1755" s="18" t="s">
        <v>17601</v>
      </c>
      <c r="B1755" s="2" t="s">
        <v>17602</v>
      </c>
      <c r="C1755" s="2" t="s">
        <v>344</v>
      </c>
      <c r="D1755" s="2" t="s">
        <v>16946</v>
      </c>
      <c r="E1755" s="2" t="s">
        <v>69</v>
      </c>
      <c r="F1755" s="19">
        <v>1</v>
      </c>
      <c r="G1755" s="19">
        <v>55</v>
      </c>
      <c r="H1755" s="19">
        <v>15.92</v>
      </c>
      <c r="I1755" s="19">
        <v>-14.85</v>
      </c>
      <c r="J1755" s="19">
        <v>-15.92</v>
      </c>
      <c r="K1755" s="19" t="s">
        <v>52</v>
      </c>
      <c r="L1755" s="19">
        <v>40.15</v>
      </c>
      <c r="M1755" s="2" t="s">
        <v>51</v>
      </c>
      <c r="N1755" s="2" t="s">
        <v>378</v>
      </c>
      <c r="O1755" s="2" t="s">
        <v>379</v>
      </c>
      <c r="P1755" s="2" t="s">
        <v>380</v>
      </c>
      <c r="Q1755" s="2" t="s">
        <v>53</v>
      </c>
      <c r="R1755" s="19">
        <v>55</v>
      </c>
      <c r="S1755" s="19" t="s">
        <v>57</v>
      </c>
      <c r="T1755" s="2" t="s">
        <v>58</v>
      </c>
      <c r="U1755" s="2" t="s">
        <v>53</v>
      </c>
      <c r="V1755" s="2" t="s">
        <v>53</v>
      </c>
      <c r="W1755" s="2" t="s">
        <v>53</v>
      </c>
      <c r="X1755" s="2" t="s">
        <v>53</v>
      </c>
      <c r="Y1755" s="2" t="s">
        <v>17603</v>
      </c>
      <c r="Z1755" s="2" t="s">
        <v>17604</v>
      </c>
      <c r="AA1755" s="2" t="s">
        <v>17605</v>
      </c>
      <c r="AB1755" s="2" t="s">
        <v>6741</v>
      </c>
      <c r="AC1755" s="2" t="s">
        <v>124</v>
      </c>
      <c r="AD1755" s="2" t="s">
        <v>17606</v>
      </c>
      <c r="AE1755" s="2" t="s">
        <v>65</v>
      </c>
      <c r="AF1755" s="2" t="s">
        <v>66</v>
      </c>
      <c r="AG1755" s="2" t="s">
        <v>17607</v>
      </c>
      <c r="AH1755" s="2" t="s">
        <v>17608</v>
      </c>
      <c r="AI1755" s="2" t="s">
        <v>67</v>
      </c>
      <c r="AJ1755" s="2" t="s">
        <v>17609</v>
      </c>
      <c r="AK1755" s="2" t="s">
        <v>53</v>
      </c>
      <c r="AL1755" s="2" t="s">
        <v>53</v>
      </c>
      <c r="AM1755" s="2" t="s">
        <v>53</v>
      </c>
      <c r="AN1755" s="2" t="s">
        <v>53</v>
      </c>
      <c r="AO1755" s="2" t="s">
        <v>53</v>
      </c>
      <c r="AP1755" s="2" t="s">
        <v>53</v>
      </c>
      <c r="AQ1755" s="2" t="s">
        <v>53</v>
      </c>
      <c r="AR1755" s="2" t="s">
        <v>69</v>
      </c>
      <c r="AS1755" s="2" t="s">
        <v>52</v>
      </c>
      <c r="AT1755" s="2" t="s">
        <v>69</v>
      </c>
    </row>
    <row r="1756" spans="1:46" ht="22.5" customHeight="1" x14ac:dyDescent="0.25">
      <c r="A1756" s="18" t="s">
        <v>17610</v>
      </c>
      <c r="B1756" s="2" t="s">
        <v>17611</v>
      </c>
      <c r="C1756" s="2" t="s">
        <v>344</v>
      </c>
      <c r="D1756" s="2" t="s">
        <v>14978</v>
      </c>
      <c r="E1756" s="2" t="s">
        <v>51</v>
      </c>
      <c r="F1756" s="19">
        <v>1</v>
      </c>
      <c r="G1756" s="19">
        <v>112.61</v>
      </c>
      <c r="H1756" s="19" t="s">
        <v>52</v>
      </c>
      <c r="I1756" s="19">
        <v>-13.51</v>
      </c>
      <c r="J1756" s="19">
        <v>-26.45</v>
      </c>
      <c r="K1756" s="19" t="s">
        <v>52</v>
      </c>
      <c r="L1756" s="19">
        <v>72.650000000000006</v>
      </c>
      <c r="M1756" s="2" t="s">
        <v>51</v>
      </c>
      <c r="N1756" s="2" t="s">
        <v>8506</v>
      </c>
      <c r="O1756" s="2" t="s">
        <v>8507</v>
      </c>
      <c r="P1756" s="2" t="s">
        <v>8508</v>
      </c>
      <c r="Q1756" s="2" t="s">
        <v>53</v>
      </c>
      <c r="R1756" s="19">
        <v>112.61</v>
      </c>
      <c r="S1756" s="19" t="s">
        <v>161</v>
      </c>
      <c r="T1756" s="2" t="s">
        <v>77</v>
      </c>
      <c r="U1756" s="2" t="s">
        <v>17612</v>
      </c>
      <c r="V1756" s="2" t="s">
        <v>17613</v>
      </c>
      <c r="W1756" s="2" t="s">
        <v>17614</v>
      </c>
      <c r="X1756" s="2" t="s">
        <v>53</v>
      </c>
      <c r="Y1756" s="2" t="s">
        <v>17612</v>
      </c>
      <c r="Z1756" s="2" t="s">
        <v>17615</v>
      </c>
      <c r="AA1756" s="2" t="s">
        <v>17616</v>
      </c>
      <c r="AB1756" s="2" t="s">
        <v>17617</v>
      </c>
      <c r="AC1756" s="2" t="s">
        <v>97</v>
      </c>
      <c r="AD1756" s="2" t="s">
        <v>17618</v>
      </c>
      <c r="AE1756" s="2" t="s">
        <v>65</v>
      </c>
      <c r="AF1756" s="2" t="s">
        <v>86</v>
      </c>
      <c r="AG1756" s="2" t="s">
        <v>17619</v>
      </c>
      <c r="AH1756" s="2" t="s">
        <v>17620</v>
      </c>
      <c r="AI1756" s="2" t="s">
        <v>67</v>
      </c>
      <c r="AJ1756" s="2" t="s">
        <v>17621</v>
      </c>
      <c r="AK1756" s="2" t="s">
        <v>53</v>
      </c>
      <c r="AL1756" s="2" t="s">
        <v>53</v>
      </c>
      <c r="AM1756" s="2" t="s">
        <v>53</v>
      </c>
      <c r="AN1756" s="2" t="s">
        <v>53</v>
      </c>
      <c r="AO1756" s="2" t="s">
        <v>53</v>
      </c>
      <c r="AP1756" s="2" t="s">
        <v>53</v>
      </c>
      <c r="AQ1756" s="2" t="s">
        <v>53</v>
      </c>
      <c r="AR1756" s="2" t="s">
        <v>69</v>
      </c>
      <c r="AS1756" s="2" t="s">
        <v>52</v>
      </c>
      <c r="AT1756" s="2" t="s">
        <v>69</v>
      </c>
    </row>
    <row r="1757" spans="1:46" ht="22.5" customHeight="1" x14ac:dyDescent="0.25">
      <c r="A1757" s="18" t="s">
        <v>17622</v>
      </c>
      <c r="B1757" s="2" t="s">
        <v>17623</v>
      </c>
      <c r="C1757" s="2" t="s">
        <v>344</v>
      </c>
      <c r="D1757" s="2" t="s">
        <v>16946</v>
      </c>
      <c r="E1757" s="2" t="s">
        <v>69</v>
      </c>
      <c r="F1757" s="19">
        <v>1</v>
      </c>
      <c r="G1757" s="19">
        <v>59.03</v>
      </c>
      <c r="H1757" s="19">
        <v>26.1</v>
      </c>
      <c r="I1757" s="19">
        <v>-15.54</v>
      </c>
      <c r="J1757" s="19">
        <v>-26.1</v>
      </c>
      <c r="K1757" s="19" t="s">
        <v>52</v>
      </c>
      <c r="L1757" s="19">
        <v>43.49</v>
      </c>
      <c r="M1757" s="2" t="s">
        <v>53</v>
      </c>
      <c r="N1757" s="2" t="s">
        <v>90</v>
      </c>
      <c r="O1757" s="2" t="s">
        <v>91</v>
      </c>
      <c r="P1757" s="2" t="s">
        <v>92</v>
      </c>
      <c r="Q1757" s="2" t="s">
        <v>53</v>
      </c>
      <c r="R1757" s="19">
        <v>59.03</v>
      </c>
      <c r="S1757" s="19" t="s">
        <v>57</v>
      </c>
      <c r="T1757" s="2" t="s">
        <v>58</v>
      </c>
      <c r="U1757" s="2" t="s">
        <v>53</v>
      </c>
      <c r="V1757" s="2" t="s">
        <v>53</v>
      </c>
      <c r="W1757" s="2" t="s">
        <v>53</v>
      </c>
      <c r="X1757" s="2" t="s">
        <v>53</v>
      </c>
      <c r="Y1757" s="2" t="s">
        <v>17624</v>
      </c>
      <c r="Z1757" s="2" t="s">
        <v>17625</v>
      </c>
      <c r="AA1757" s="2" t="s">
        <v>17626</v>
      </c>
      <c r="AB1757" s="2" t="s">
        <v>3232</v>
      </c>
      <c r="AC1757" s="2" t="s">
        <v>111</v>
      </c>
      <c r="AD1757" s="2" t="s">
        <v>17627</v>
      </c>
      <c r="AE1757" s="2" t="s">
        <v>65</v>
      </c>
      <c r="AF1757" s="2" t="s">
        <v>66</v>
      </c>
      <c r="AG1757" s="2" t="s">
        <v>17628</v>
      </c>
      <c r="AH1757" s="2" t="s">
        <v>17629</v>
      </c>
      <c r="AI1757" s="2" t="s">
        <v>67</v>
      </c>
      <c r="AJ1757" s="2" t="s">
        <v>17630</v>
      </c>
      <c r="AK1757" s="2" t="s">
        <v>53</v>
      </c>
      <c r="AL1757" s="2" t="s">
        <v>53</v>
      </c>
      <c r="AM1757" s="2" t="s">
        <v>53</v>
      </c>
      <c r="AN1757" s="2" t="s">
        <v>53</v>
      </c>
      <c r="AO1757" s="2" t="s">
        <v>53</v>
      </c>
      <c r="AP1757" s="2" t="s">
        <v>53</v>
      </c>
      <c r="AQ1757" s="2" t="s">
        <v>53</v>
      </c>
      <c r="AR1757" s="2" t="s">
        <v>69</v>
      </c>
      <c r="AS1757" s="2" t="s">
        <v>52</v>
      </c>
      <c r="AT1757" s="2" t="s">
        <v>69</v>
      </c>
    </row>
    <row r="1758" spans="1:46" ht="22.5" customHeight="1" x14ac:dyDescent="0.25">
      <c r="A1758" s="18" t="s">
        <v>17631</v>
      </c>
      <c r="B1758" s="2" t="s">
        <v>17632</v>
      </c>
      <c r="C1758" s="2" t="s">
        <v>344</v>
      </c>
      <c r="D1758" s="2" t="s">
        <v>16210</v>
      </c>
      <c r="E1758" s="2" t="s">
        <v>69</v>
      </c>
      <c r="F1758" s="19">
        <v>1</v>
      </c>
      <c r="G1758" s="19">
        <v>189.99</v>
      </c>
      <c r="H1758" s="19" t="s">
        <v>52</v>
      </c>
      <c r="I1758" s="19">
        <v>-32.299999999999997</v>
      </c>
      <c r="J1758" s="19">
        <v>-20.45</v>
      </c>
      <c r="K1758" s="19" t="s">
        <v>52</v>
      </c>
      <c r="L1758" s="19">
        <v>137.24</v>
      </c>
      <c r="M1758" s="2" t="s">
        <v>53</v>
      </c>
      <c r="N1758" s="2" t="s">
        <v>54</v>
      </c>
      <c r="O1758" s="2" t="s">
        <v>2203</v>
      </c>
      <c r="P1758" s="2" t="s">
        <v>2204</v>
      </c>
      <c r="Q1758" s="2" t="s">
        <v>53</v>
      </c>
      <c r="R1758" s="19">
        <v>189.99</v>
      </c>
      <c r="S1758" s="19" t="s">
        <v>57</v>
      </c>
      <c r="T1758" s="2" t="s">
        <v>58</v>
      </c>
      <c r="U1758" s="2" t="s">
        <v>53</v>
      </c>
      <c r="V1758" s="2" t="s">
        <v>53</v>
      </c>
      <c r="W1758" s="2" t="s">
        <v>53</v>
      </c>
      <c r="X1758" s="2" t="s">
        <v>53</v>
      </c>
      <c r="Y1758" s="2" t="s">
        <v>17633</v>
      </c>
      <c r="Z1758" s="2" t="s">
        <v>17634</v>
      </c>
      <c r="AA1758" s="2" t="s">
        <v>17635</v>
      </c>
      <c r="AB1758" s="2" t="s">
        <v>3182</v>
      </c>
      <c r="AC1758" s="2" t="s">
        <v>3183</v>
      </c>
      <c r="AD1758" s="2" t="s">
        <v>17636</v>
      </c>
      <c r="AE1758" s="2" t="s">
        <v>65</v>
      </c>
      <c r="AF1758" s="2" t="s">
        <v>66</v>
      </c>
      <c r="AG1758" s="2" t="s">
        <v>17637</v>
      </c>
      <c r="AH1758" s="2" t="s">
        <v>17638</v>
      </c>
      <c r="AI1758" s="2" t="s">
        <v>67</v>
      </c>
      <c r="AJ1758" s="2" t="s">
        <v>17639</v>
      </c>
      <c r="AK1758" s="2" t="s">
        <v>53</v>
      </c>
      <c r="AL1758" s="2" t="s">
        <v>53</v>
      </c>
      <c r="AM1758" s="2" t="s">
        <v>53</v>
      </c>
      <c r="AN1758" s="2" t="s">
        <v>53</v>
      </c>
      <c r="AO1758" s="2" t="s">
        <v>53</v>
      </c>
      <c r="AP1758" s="2" t="s">
        <v>53</v>
      </c>
      <c r="AQ1758" s="2" t="s">
        <v>53</v>
      </c>
      <c r="AR1758" s="2" t="s">
        <v>69</v>
      </c>
      <c r="AS1758" s="2" t="s">
        <v>52</v>
      </c>
      <c r="AT1758" s="2" t="s">
        <v>69</v>
      </c>
    </row>
    <row r="1759" spans="1:46" ht="22.5" customHeight="1" x14ac:dyDescent="0.25">
      <c r="A1759" s="18" t="s">
        <v>17640</v>
      </c>
      <c r="B1759" s="2" t="s">
        <v>17641</v>
      </c>
      <c r="C1759" s="2" t="s">
        <v>344</v>
      </c>
      <c r="D1759" s="2" t="s">
        <v>12024</v>
      </c>
      <c r="E1759" s="2" t="s">
        <v>51</v>
      </c>
      <c r="F1759" s="19">
        <v>1</v>
      </c>
      <c r="G1759" s="19">
        <v>358.9</v>
      </c>
      <c r="H1759" s="19" t="s">
        <v>52</v>
      </c>
      <c r="I1759" s="19">
        <v>-61.01</v>
      </c>
      <c r="J1759" s="19">
        <v>-38.950000000000003</v>
      </c>
      <c r="K1759" s="19" t="s">
        <v>52</v>
      </c>
      <c r="L1759" s="19">
        <v>258.94</v>
      </c>
      <c r="M1759" s="2" t="s">
        <v>53</v>
      </c>
      <c r="N1759" s="2" t="s">
        <v>8891</v>
      </c>
      <c r="O1759" s="2" t="s">
        <v>17642</v>
      </c>
      <c r="P1759" s="2" t="s">
        <v>17643</v>
      </c>
      <c r="Q1759" s="2" t="s">
        <v>53</v>
      </c>
      <c r="R1759" s="19">
        <v>358.9</v>
      </c>
      <c r="S1759" s="19" t="s">
        <v>57</v>
      </c>
      <c r="T1759" s="2" t="s">
        <v>77</v>
      </c>
      <c r="U1759" s="2" t="s">
        <v>17644</v>
      </c>
      <c r="V1759" s="2" t="s">
        <v>17645</v>
      </c>
      <c r="W1759" s="2" t="s">
        <v>17646</v>
      </c>
      <c r="X1759" s="2" t="s">
        <v>53</v>
      </c>
      <c r="Y1759" s="2" t="s">
        <v>17644</v>
      </c>
      <c r="Z1759" s="2" t="s">
        <v>17647</v>
      </c>
      <c r="AA1759" s="2" t="s">
        <v>17648</v>
      </c>
      <c r="AB1759" s="2" t="s">
        <v>1544</v>
      </c>
      <c r="AC1759" s="2" t="s">
        <v>531</v>
      </c>
      <c r="AD1759" s="2" t="s">
        <v>17649</v>
      </c>
      <c r="AE1759" s="2" t="s">
        <v>65</v>
      </c>
      <c r="AF1759" s="2" t="s">
        <v>86</v>
      </c>
      <c r="AG1759" s="2" t="s">
        <v>16983</v>
      </c>
      <c r="AH1759" s="2" t="s">
        <v>17650</v>
      </c>
      <c r="AI1759" s="2" t="s">
        <v>67</v>
      </c>
      <c r="AJ1759" s="2" t="s">
        <v>17651</v>
      </c>
      <c r="AK1759" s="2" t="s">
        <v>53</v>
      </c>
      <c r="AL1759" s="2" t="s">
        <v>53</v>
      </c>
      <c r="AM1759" s="2" t="s">
        <v>53</v>
      </c>
      <c r="AN1759" s="2" t="s">
        <v>53</v>
      </c>
      <c r="AO1759" s="2" t="s">
        <v>53</v>
      </c>
      <c r="AP1759" s="2" t="s">
        <v>53</v>
      </c>
      <c r="AQ1759" s="2" t="s">
        <v>53</v>
      </c>
      <c r="AR1759" s="2" t="s">
        <v>69</v>
      </c>
      <c r="AS1759" s="2" t="s">
        <v>52</v>
      </c>
      <c r="AT1759" s="2" t="s">
        <v>69</v>
      </c>
    </row>
    <row r="1760" spans="1:46" ht="22.5" customHeight="1" x14ac:dyDescent="0.25">
      <c r="A1760" s="18" t="s">
        <v>17652</v>
      </c>
      <c r="B1760" s="2" t="s">
        <v>17653</v>
      </c>
      <c r="C1760" s="2" t="s">
        <v>16505</v>
      </c>
      <c r="D1760" s="2" t="s">
        <v>16506</v>
      </c>
      <c r="E1760" s="2" t="s">
        <v>69</v>
      </c>
      <c r="F1760" s="19">
        <v>1</v>
      </c>
      <c r="G1760" s="19">
        <v>113.99</v>
      </c>
      <c r="H1760" s="19">
        <v>1.59</v>
      </c>
      <c r="I1760" s="19">
        <v>-19.38</v>
      </c>
      <c r="J1760" s="19" t="s">
        <v>52</v>
      </c>
      <c r="K1760" s="19">
        <v>-96.2</v>
      </c>
      <c r="L1760" s="19">
        <v>0</v>
      </c>
      <c r="M1760" s="2" t="s">
        <v>53</v>
      </c>
      <c r="N1760" s="2" t="s">
        <v>905</v>
      </c>
      <c r="O1760" s="2" t="s">
        <v>16089</v>
      </c>
      <c r="P1760" s="2" t="s">
        <v>16090</v>
      </c>
      <c r="Q1760" s="2" t="s">
        <v>53</v>
      </c>
      <c r="R1760" s="19">
        <v>113.99</v>
      </c>
      <c r="S1760" s="19" t="s">
        <v>57</v>
      </c>
      <c r="T1760" s="2" t="s">
        <v>58</v>
      </c>
      <c r="U1760" s="2" t="s">
        <v>17654</v>
      </c>
      <c r="V1760" s="2" t="s">
        <v>17655</v>
      </c>
      <c r="W1760" s="2" t="s">
        <v>17656</v>
      </c>
      <c r="X1760" s="2" t="s">
        <v>53</v>
      </c>
      <c r="Y1760" s="2" t="s">
        <v>17654</v>
      </c>
      <c r="Z1760" s="2" t="s">
        <v>17657</v>
      </c>
      <c r="AA1760" s="2" t="s">
        <v>17658</v>
      </c>
      <c r="AB1760" s="2" t="s">
        <v>205</v>
      </c>
      <c r="AC1760" s="2" t="s">
        <v>124</v>
      </c>
      <c r="AD1760" s="2" t="s">
        <v>17659</v>
      </c>
      <c r="AE1760" s="2" t="s">
        <v>65</v>
      </c>
      <c r="AF1760" s="2" t="s">
        <v>222</v>
      </c>
      <c r="AG1760" s="2" t="s">
        <v>17660</v>
      </c>
      <c r="AH1760" s="2" t="s">
        <v>17661</v>
      </c>
      <c r="AI1760" s="2" t="s">
        <v>2318</v>
      </c>
      <c r="AJ1760" s="2" t="s">
        <v>17662</v>
      </c>
      <c r="AK1760" s="2" t="s">
        <v>53</v>
      </c>
      <c r="AL1760" s="2" t="s">
        <v>53</v>
      </c>
      <c r="AM1760" s="2" t="s">
        <v>53</v>
      </c>
      <c r="AN1760" s="2" t="s">
        <v>53</v>
      </c>
      <c r="AO1760" s="2" t="s">
        <v>53</v>
      </c>
      <c r="AP1760" s="2" t="s">
        <v>53</v>
      </c>
      <c r="AQ1760" s="2" t="s">
        <v>53</v>
      </c>
      <c r="AR1760" s="2" t="s">
        <v>69</v>
      </c>
      <c r="AS1760" s="2">
        <v>1</v>
      </c>
      <c r="AT1760" s="2" t="s">
        <v>69</v>
      </c>
    </row>
    <row r="1761" spans="1:46" ht="22.5" customHeight="1" x14ac:dyDescent="0.25">
      <c r="A1761" s="18" t="s">
        <v>17663</v>
      </c>
      <c r="B1761" s="2" t="s">
        <v>17664</v>
      </c>
      <c r="C1761" s="2" t="s">
        <v>344</v>
      </c>
      <c r="D1761" s="2" t="s">
        <v>16946</v>
      </c>
      <c r="E1761" s="2" t="s">
        <v>51</v>
      </c>
      <c r="F1761" s="19">
        <v>1</v>
      </c>
      <c r="G1761" s="19">
        <v>16.47</v>
      </c>
      <c r="H1761" s="19">
        <v>9.9</v>
      </c>
      <c r="I1761" s="19">
        <v>-8.3000000000000007</v>
      </c>
      <c r="J1761" s="19">
        <v>-9.9</v>
      </c>
      <c r="K1761" s="19" t="s">
        <v>52</v>
      </c>
      <c r="L1761" s="19">
        <v>8.17</v>
      </c>
      <c r="M1761" s="2" t="s">
        <v>53</v>
      </c>
      <c r="N1761" s="2" t="s">
        <v>7441</v>
      </c>
      <c r="O1761" s="2" t="s">
        <v>7442</v>
      </c>
      <c r="P1761" s="2" t="s">
        <v>7443</v>
      </c>
      <c r="Q1761" s="2" t="s">
        <v>53</v>
      </c>
      <c r="R1761" s="19">
        <v>16.47</v>
      </c>
      <c r="S1761" s="19" t="s">
        <v>57</v>
      </c>
      <c r="T1761" s="2" t="s">
        <v>58</v>
      </c>
      <c r="U1761" s="2" t="s">
        <v>53</v>
      </c>
      <c r="V1761" s="2" t="s">
        <v>53</v>
      </c>
      <c r="W1761" s="2" t="s">
        <v>53</v>
      </c>
      <c r="X1761" s="2" t="s">
        <v>53</v>
      </c>
      <c r="Y1761" s="2" t="s">
        <v>17665</v>
      </c>
      <c r="Z1761" s="2" t="s">
        <v>17666</v>
      </c>
      <c r="AA1761" s="2" t="s">
        <v>17667</v>
      </c>
      <c r="AB1761" s="2" t="s">
        <v>1749</v>
      </c>
      <c r="AC1761" s="2" t="s">
        <v>124</v>
      </c>
      <c r="AD1761" s="2" t="s">
        <v>17668</v>
      </c>
      <c r="AE1761" s="2" t="s">
        <v>65</v>
      </c>
      <c r="AF1761" s="2" t="s">
        <v>66</v>
      </c>
      <c r="AG1761" s="2" t="s">
        <v>17342</v>
      </c>
      <c r="AH1761" s="2" t="s">
        <v>17669</v>
      </c>
      <c r="AI1761" s="2" t="s">
        <v>67</v>
      </c>
      <c r="AJ1761" s="2" t="s">
        <v>17670</v>
      </c>
      <c r="AK1761" s="2" t="s">
        <v>53</v>
      </c>
      <c r="AL1761" s="2" t="s">
        <v>53</v>
      </c>
      <c r="AM1761" s="2" t="s">
        <v>53</v>
      </c>
      <c r="AN1761" s="2" t="s">
        <v>53</v>
      </c>
      <c r="AO1761" s="2" t="s">
        <v>53</v>
      </c>
      <c r="AP1761" s="2" t="s">
        <v>53</v>
      </c>
      <c r="AQ1761" s="2" t="s">
        <v>53</v>
      </c>
      <c r="AR1761" s="2" t="s">
        <v>69</v>
      </c>
      <c r="AS1761" s="2" t="s">
        <v>52</v>
      </c>
      <c r="AT1761" s="2" t="s">
        <v>69</v>
      </c>
    </row>
    <row r="1762" spans="1:46" ht="22.5" customHeight="1" x14ac:dyDescent="0.25">
      <c r="A1762" s="18" t="s">
        <v>17671</v>
      </c>
      <c r="B1762" s="2" t="s">
        <v>17664</v>
      </c>
      <c r="C1762" s="2" t="s">
        <v>1272</v>
      </c>
      <c r="D1762" s="2" t="s">
        <v>8550</v>
      </c>
      <c r="E1762" s="2" t="s">
        <v>69</v>
      </c>
      <c r="F1762" s="19">
        <v>0</v>
      </c>
      <c r="G1762" s="19">
        <v>67.42</v>
      </c>
      <c r="H1762" s="19">
        <v>22</v>
      </c>
      <c r="I1762" s="19">
        <v>-16.96</v>
      </c>
      <c r="J1762" s="19">
        <v>-22</v>
      </c>
      <c r="K1762" s="19">
        <v>-50.46</v>
      </c>
      <c r="L1762" s="19">
        <v>0</v>
      </c>
      <c r="M1762" s="2" t="s">
        <v>53</v>
      </c>
      <c r="N1762" s="2" t="s">
        <v>687</v>
      </c>
      <c r="O1762" s="2" t="s">
        <v>688</v>
      </c>
      <c r="P1762" s="2" t="s">
        <v>689</v>
      </c>
      <c r="Q1762" s="2" t="s">
        <v>53</v>
      </c>
      <c r="R1762" s="19">
        <v>67.42</v>
      </c>
      <c r="S1762" s="19" t="s">
        <v>57</v>
      </c>
      <c r="T1762" s="2" t="s">
        <v>58</v>
      </c>
      <c r="U1762" s="2" t="s">
        <v>53</v>
      </c>
      <c r="V1762" s="2" t="s">
        <v>53</v>
      </c>
      <c r="W1762" s="2" t="s">
        <v>53</v>
      </c>
      <c r="X1762" s="2" t="s">
        <v>53</v>
      </c>
      <c r="Y1762" s="2" t="s">
        <v>17672</v>
      </c>
      <c r="Z1762" s="2" t="s">
        <v>17673</v>
      </c>
      <c r="AA1762" s="2" t="s">
        <v>53</v>
      </c>
      <c r="AB1762" s="2" t="s">
        <v>504</v>
      </c>
      <c r="AC1762" s="2" t="s">
        <v>84</v>
      </c>
      <c r="AD1762" s="2" t="s">
        <v>17674</v>
      </c>
      <c r="AE1762" s="2" t="s">
        <v>65</v>
      </c>
      <c r="AF1762" s="2" t="s">
        <v>66</v>
      </c>
      <c r="AG1762" s="2" t="s">
        <v>53</v>
      </c>
      <c r="AH1762" s="2" t="s">
        <v>53</v>
      </c>
      <c r="AI1762" s="2" t="s">
        <v>67</v>
      </c>
      <c r="AJ1762" s="2" t="s">
        <v>17675</v>
      </c>
      <c r="AK1762" s="2" t="s">
        <v>53</v>
      </c>
      <c r="AL1762" s="2" t="s">
        <v>53</v>
      </c>
      <c r="AM1762" s="2" t="s">
        <v>53</v>
      </c>
      <c r="AN1762" s="2" t="s">
        <v>53</v>
      </c>
      <c r="AO1762" s="2" t="s">
        <v>53</v>
      </c>
      <c r="AP1762" s="2" t="s">
        <v>53</v>
      </c>
      <c r="AQ1762" s="2" t="s">
        <v>53</v>
      </c>
      <c r="AR1762" s="2" t="s">
        <v>69</v>
      </c>
      <c r="AS1762" s="2" t="s">
        <v>52</v>
      </c>
      <c r="AT1762" s="2" t="s">
        <v>69</v>
      </c>
    </row>
    <row r="1763" spans="1:46" ht="22.5" customHeight="1" x14ac:dyDescent="0.25">
      <c r="A1763" s="18" t="s">
        <v>17676</v>
      </c>
      <c r="B1763" s="2" t="s">
        <v>17677</v>
      </c>
      <c r="C1763" s="2" t="s">
        <v>344</v>
      </c>
      <c r="D1763" s="2" t="s">
        <v>16946</v>
      </c>
      <c r="E1763" s="2" t="s">
        <v>69</v>
      </c>
      <c r="F1763" s="19">
        <v>1</v>
      </c>
      <c r="G1763" s="19">
        <v>23</v>
      </c>
      <c r="H1763" s="19">
        <v>28.5</v>
      </c>
      <c r="I1763" s="19">
        <v>-9.41</v>
      </c>
      <c r="J1763" s="19">
        <v>-28.5</v>
      </c>
      <c r="K1763" s="19" t="s">
        <v>52</v>
      </c>
      <c r="L1763" s="19">
        <v>13.59</v>
      </c>
      <c r="M1763" s="2" t="s">
        <v>53</v>
      </c>
      <c r="N1763" s="2" t="s">
        <v>524</v>
      </c>
      <c r="O1763" s="2" t="s">
        <v>6389</v>
      </c>
      <c r="P1763" s="2" t="s">
        <v>6390</v>
      </c>
      <c r="Q1763" s="2" t="s">
        <v>53</v>
      </c>
      <c r="R1763" s="19">
        <v>23</v>
      </c>
      <c r="S1763" s="19" t="s">
        <v>57</v>
      </c>
      <c r="T1763" s="2" t="s">
        <v>58</v>
      </c>
      <c r="U1763" s="2" t="s">
        <v>53</v>
      </c>
      <c r="V1763" s="2" t="s">
        <v>53</v>
      </c>
      <c r="W1763" s="2" t="s">
        <v>53</v>
      </c>
      <c r="X1763" s="2" t="s">
        <v>53</v>
      </c>
      <c r="Y1763" s="2" t="s">
        <v>17678</v>
      </c>
      <c r="Z1763" s="2" t="s">
        <v>17679</v>
      </c>
      <c r="AA1763" s="2" t="s">
        <v>17680</v>
      </c>
      <c r="AB1763" s="2" t="s">
        <v>3633</v>
      </c>
      <c r="AC1763" s="2" t="s">
        <v>168</v>
      </c>
      <c r="AD1763" s="2" t="s">
        <v>17681</v>
      </c>
      <c r="AE1763" s="2" t="s">
        <v>65</v>
      </c>
      <c r="AF1763" s="2" t="s">
        <v>66</v>
      </c>
      <c r="AG1763" s="2" t="s">
        <v>17682</v>
      </c>
      <c r="AH1763" s="2" t="s">
        <v>17683</v>
      </c>
      <c r="AI1763" s="2" t="s">
        <v>67</v>
      </c>
      <c r="AJ1763" s="2" t="s">
        <v>17684</v>
      </c>
      <c r="AK1763" s="2" t="s">
        <v>53</v>
      </c>
      <c r="AL1763" s="2" t="s">
        <v>53</v>
      </c>
      <c r="AM1763" s="2" t="s">
        <v>53</v>
      </c>
      <c r="AN1763" s="2" t="s">
        <v>53</v>
      </c>
      <c r="AO1763" s="2" t="s">
        <v>53</v>
      </c>
      <c r="AP1763" s="2" t="s">
        <v>53</v>
      </c>
      <c r="AQ1763" s="2" t="s">
        <v>53</v>
      </c>
      <c r="AR1763" s="2" t="s">
        <v>69</v>
      </c>
      <c r="AS1763" s="2" t="s">
        <v>52</v>
      </c>
      <c r="AT1763" s="2" t="s">
        <v>69</v>
      </c>
    </row>
    <row r="1764" spans="1:46" ht="22.5" customHeight="1" x14ac:dyDescent="0.25">
      <c r="A1764" s="18" t="s">
        <v>17685</v>
      </c>
      <c r="B1764" s="2" t="s">
        <v>17686</v>
      </c>
      <c r="C1764" s="2" t="s">
        <v>344</v>
      </c>
      <c r="D1764" s="2" t="s">
        <v>16946</v>
      </c>
      <c r="E1764" s="2" t="s">
        <v>69</v>
      </c>
      <c r="F1764" s="19">
        <v>1</v>
      </c>
      <c r="G1764" s="19">
        <v>132.9</v>
      </c>
      <c r="H1764" s="19" t="s">
        <v>52</v>
      </c>
      <c r="I1764" s="19">
        <v>-22.59</v>
      </c>
      <c r="J1764" s="19">
        <v>-20.45</v>
      </c>
      <c r="K1764" s="19" t="s">
        <v>52</v>
      </c>
      <c r="L1764" s="19">
        <v>89.86</v>
      </c>
      <c r="M1764" s="2" t="s">
        <v>53</v>
      </c>
      <c r="N1764" s="2" t="s">
        <v>17687</v>
      </c>
      <c r="O1764" s="2" t="s">
        <v>17688</v>
      </c>
      <c r="P1764" s="2" t="s">
        <v>17689</v>
      </c>
      <c r="Q1764" s="2" t="s">
        <v>53</v>
      </c>
      <c r="R1764" s="19">
        <v>132.9</v>
      </c>
      <c r="S1764" s="19" t="s">
        <v>57</v>
      </c>
      <c r="T1764" s="2" t="s">
        <v>77</v>
      </c>
      <c r="U1764" s="2" t="s">
        <v>17690</v>
      </c>
      <c r="V1764" s="2" t="s">
        <v>17691</v>
      </c>
      <c r="W1764" s="2" t="s">
        <v>17692</v>
      </c>
      <c r="X1764" s="2" t="s">
        <v>53</v>
      </c>
      <c r="Y1764" s="2" t="s">
        <v>17690</v>
      </c>
      <c r="Z1764" s="2" t="s">
        <v>17693</v>
      </c>
      <c r="AA1764" s="2" t="s">
        <v>17694</v>
      </c>
      <c r="AB1764" s="2" t="s">
        <v>124</v>
      </c>
      <c r="AC1764" s="2" t="s">
        <v>124</v>
      </c>
      <c r="AD1764" s="2" t="s">
        <v>17695</v>
      </c>
      <c r="AE1764" s="2" t="s">
        <v>65</v>
      </c>
      <c r="AF1764" s="2" t="s">
        <v>86</v>
      </c>
      <c r="AG1764" s="2" t="s">
        <v>17696</v>
      </c>
      <c r="AH1764" s="2" t="s">
        <v>17697</v>
      </c>
      <c r="AI1764" s="2" t="s">
        <v>67</v>
      </c>
      <c r="AJ1764" s="2" t="s">
        <v>17698</v>
      </c>
      <c r="AK1764" s="2" t="s">
        <v>17699</v>
      </c>
      <c r="AL1764" s="2" t="s">
        <v>53</v>
      </c>
      <c r="AM1764" s="2" t="s">
        <v>53</v>
      </c>
      <c r="AN1764" s="2" t="s">
        <v>53</v>
      </c>
      <c r="AO1764" s="2" t="s">
        <v>53</v>
      </c>
      <c r="AP1764" s="2" t="s">
        <v>53</v>
      </c>
      <c r="AQ1764" s="2" t="s">
        <v>53</v>
      </c>
      <c r="AR1764" s="2" t="s">
        <v>69</v>
      </c>
      <c r="AS1764" s="2" t="s">
        <v>52</v>
      </c>
      <c r="AT1764" s="2" t="s">
        <v>69</v>
      </c>
    </row>
    <row r="1765" spans="1:46" ht="22.5" customHeight="1" x14ac:dyDescent="0.25">
      <c r="A1765" s="18" t="s">
        <v>17700</v>
      </c>
      <c r="B1765" s="2" t="s">
        <v>17701</v>
      </c>
      <c r="C1765" s="2" t="s">
        <v>344</v>
      </c>
      <c r="D1765" s="2" t="s">
        <v>14978</v>
      </c>
      <c r="E1765" s="2" t="s">
        <v>69</v>
      </c>
      <c r="F1765" s="19">
        <v>1</v>
      </c>
      <c r="G1765" s="19">
        <v>175.69</v>
      </c>
      <c r="H1765" s="19" t="s">
        <v>52</v>
      </c>
      <c r="I1765" s="19">
        <v>-29.87</v>
      </c>
      <c r="J1765" s="19">
        <v>-26.45</v>
      </c>
      <c r="K1765" s="19" t="s">
        <v>52</v>
      </c>
      <c r="L1765" s="19">
        <v>119.37</v>
      </c>
      <c r="M1765" s="2" t="s">
        <v>53</v>
      </c>
      <c r="N1765" s="2" t="s">
        <v>10647</v>
      </c>
      <c r="O1765" s="2" t="s">
        <v>10648</v>
      </c>
      <c r="P1765" s="2" t="s">
        <v>10649</v>
      </c>
      <c r="Q1765" s="2" t="s">
        <v>53</v>
      </c>
      <c r="R1765" s="19">
        <v>175.69</v>
      </c>
      <c r="S1765" s="19" t="s">
        <v>57</v>
      </c>
      <c r="T1765" s="2" t="s">
        <v>77</v>
      </c>
      <c r="U1765" s="2" t="s">
        <v>17702</v>
      </c>
      <c r="V1765" s="2" t="s">
        <v>17703</v>
      </c>
      <c r="W1765" s="2" t="s">
        <v>17704</v>
      </c>
      <c r="X1765" s="2" t="s">
        <v>53</v>
      </c>
      <c r="Y1765" s="2" t="s">
        <v>17702</v>
      </c>
      <c r="Z1765" s="2" t="s">
        <v>17705</v>
      </c>
      <c r="AA1765" s="2" t="s">
        <v>17706</v>
      </c>
      <c r="AB1765" s="2" t="s">
        <v>978</v>
      </c>
      <c r="AC1765" s="2" t="s">
        <v>97</v>
      </c>
      <c r="AD1765" s="2" t="s">
        <v>17707</v>
      </c>
      <c r="AE1765" s="2" t="s">
        <v>65</v>
      </c>
      <c r="AF1765" s="2" t="s">
        <v>86</v>
      </c>
      <c r="AG1765" s="2" t="s">
        <v>17708</v>
      </c>
      <c r="AH1765" s="2" t="s">
        <v>17709</v>
      </c>
      <c r="AI1765" s="2" t="s">
        <v>67</v>
      </c>
      <c r="AJ1765" s="2" t="s">
        <v>17710</v>
      </c>
      <c r="AK1765" s="2" t="s">
        <v>53</v>
      </c>
      <c r="AL1765" s="2" t="s">
        <v>53</v>
      </c>
      <c r="AM1765" s="2" t="s">
        <v>53</v>
      </c>
      <c r="AN1765" s="2" t="s">
        <v>53</v>
      </c>
      <c r="AO1765" s="2" t="s">
        <v>53</v>
      </c>
      <c r="AP1765" s="2" t="s">
        <v>53</v>
      </c>
      <c r="AQ1765" s="2" t="s">
        <v>53</v>
      </c>
      <c r="AR1765" s="2" t="s">
        <v>69</v>
      </c>
      <c r="AS1765" s="2" t="s">
        <v>52</v>
      </c>
      <c r="AT1765" s="2" t="s">
        <v>69</v>
      </c>
    </row>
    <row r="1766" spans="1:46" ht="22.5" customHeight="1" x14ac:dyDescent="0.25">
      <c r="A1766" s="18" t="s">
        <v>17711</v>
      </c>
      <c r="B1766" s="2" t="s">
        <v>17712</v>
      </c>
      <c r="C1766" s="2" t="s">
        <v>344</v>
      </c>
      <c r="D1766" s="2" t="s">
        <v>16946</v>
      </c>
      <c r="E1766" s="2" t="s">
        <v>69</v>
      </c>
      <c r="F1766" s="19">
        <v>1</v>
      </c>
      <c r="G1766" s="19">
        <v>81.77</v>
      </c>
      <c r="H1766" s="19" t="s">
        <v>52</v>
      </c>
      <c r="I1766" s="19">
        <v>-13.9</v>
      </c>
      <c r="J1766" s="19">
        <v>-20.45</v>
      </c>
      <c r="K1766" s="19" t="s">
        <v>52</v>
      </c>
      <c r="L1766" s="19">
        <v>47.42</v>
      </c>
      <c r="M1766" s="2" t="s">
        <v>53</v>
      </c>
      <c r="N1766" s="2" t="s">
        <v>309</v>
      </c>
      <c r="O1766" s="2" t="s">
        <v>747</v>
      </c>
      <c r="P1766" s="2" t="s">
        <v>748</v>
      </c>
      <c r="Q1766" s="2" t="s">
        <v>53</v>
      </c>
      <c r="R1766" s="19">
        <v>81.77</v>
      </c>
      <c r="S1766" s="19" t="s">
        <v>57</v>
      </c>
      <c r="T1766" s="2" t="s">
        <v>58</v>
      </c>
      <c r="U1766" s="2" t="s">
        <v>53</v>
      </c>
      <c r="V1766" s="2" t="s">
        <v>53</v>
      </c>
      <c r="W1766" s="2" t="s">
        <v>53</v>
      </c>
      <c r="X1766" s="2" t="s">
        <v>53</v>
      </c>
      <c r="Y1766" s="2" t="s">
        <v>17713</v>
      </c>
      <c r="Z1766" s="2" t="s">
        <v>17714</v>
      </c>
      <c r="AA1766" s="2" t="s">
        <v>17715</v>
      </c>
      <c r="AB1766" s="2" t="s">
        <v>11943</v>
      </c>
      <c r="AC1766" s="2" t="s">
        <v>124</v>
      </c>
      <c r="AD1766" s="2" t="s">
        <v>11944</v>
      </c>
      <c r="AE1766" s="2" t="s">
        <v>65</v>
      </c>
      <c r="AF1766" s="2" t="s">
        <v>66</v>
      </c>
      <c r="AG1766" s="2" t="s">
        <v>17716</v>
      </c>
      <c r="AH1766" s="2" t="s">
        <v>17717</v>
      </c>
      <c r="AI1766" s="2" t="s">
        <v>67</v>
      </c>
      <c r="AJ1766" s="2" t="s">
        <v>17718</v>
      </c>
      <c r="AK1766" s="2" t="s">
        <v>53</v>
      </c>
      <c r="AL1766" s="2" t="s">
        <v>53</v>
      </c>
      <c r="AM1766" s="2" t="s">
        <v>53</v>
      </c>
      <c r="AN1766" s="2" t="s">
        <v>53</v>
      </c>
      <c r="AO1766" s="2" t="s">
        <v>53</v>
      </c>
      <c r="AP1766" s="2" t="s">
        <v>53</v>
      </c>
      <c r="AQ1766" s="2" t="s">
        <v>53</v>
      </c>
      <c r="AR1766" s="2" t="s">
        <v>69</v>
      </c>
      <c r="AS1766" s="2" t="s">
        <v>52</v>
      </c>
      <c r="AT1766" s="2" t="s">
        <v>69</v>
      </c>
    </row>
    <row r="1767" spans="1:46" ht="22.5" customHeight="1" x14ac:dyDescent="0.25">
      <c r="A1767" s="18" t="s">
        <v>17719</v>
      </c>
      <c r="B1767" s="2" t="s">
        <v>17720</v>
      </c>
      <c r="C1767" s="2" t="s">
        <v>1272</v>
      </c>
      <c r="D1767" s="2" t="s">
        <v>3325</v>
      </c>
      <c r="E1767" s="2" t="s">
        <v>69</v>
      </c>
      <c r="F1767" s="19">
        <v>0</v>
      </c>
      <c r="G1767" s="19">
        <v>68.900000000000006</v>
      </c>
      <c r="H1767" s="19">
        <v>15.9</v>
      </c>
      <c r="I1767" s="19">
        <v>-17.21</v>
      </c>
      <c r="J1767" s="19" t="s">
        <v>52</v>
      </c>
      <c r="K1767" s="19">
        <v>-67.59</v>
      </c>
      <c r="L1767" s="19">
        <v>0</v>
      </c>
      <c r="M1767" s="2" t="s">
        <v>51</v>
      </c>
      <c r="N1767" s="2" t="s">
        <v>1224</v>
      </c>
      <c r="O1767" s="2" t="s">
        <v>17721</v>
      </c>
      <c r="P1767" s="2" t="s">
        <v>17722</v>
      </c>
      <c r="Q1767" s="2" t="s">
        <v>53</v>
      </c>
      <c r="R1767" s="19">
        <v>68.900000000000006</v>
      </c>
      <c r="S1767" s="19" t="s">
        <v>57</v>
      </c>
      <c r="T1767" s="2" t="s">
        <v>77</v>
      </c>
      <c r="U1767" s="2" t="s">
        <v>17723</v>
      </c>
      <c r="V1767" s="2" t="s">
        <v>17724</v>
      </c>
      <c r="W1767" s="2" t="s">
        <v>17725</v>
      </c>
      <c r="X1767" s="2" t="s">
        <v>53</v>
      </c>
      <c r="Y1767" s="2" t="s">
        <v>17723</v>
      </c>
      <c r="Z1767" s="2" t="s">
        <v>17726</v>
      </c>
      <c r="AA1767" s="2" t="s">
        <v>53</v>
      </c>
      <c r="AB1767" s="2" t="s">
        <v>4954</v>
      </c>
      <c r="AC1767" s="2" t="s">
        <v>124</v>
      </c>
      <c r="AD1767" s="2" t="s">
        <v>17727</v>
      </c>
      <c r="AE1767" s="2" t="s">
        <v>65</v>
      </c>
      <c r="AF1767" s="2" t="s">
        <v>222</v>
      </c>
      <c r="AG1767" s="2" t="s">
        <v>53</v>
      </c>
      <c r="AH1767" s="2" t="s">
        <v>53</v>
      </c>
      <c r="AI1767" s="2" t="s">
        <v>223</v>
      </c>
      <c r="AJ1767" s="2" t="s">
        <v>17728</v>
      </c>
      <c r="AK1767" s="2" t="s">
        <v>53</v>
      </c>
      <c r="AL1767" s="2" t="s">
        <v>53</v>
      </c>
      <c r="AM1767" s="2" t="s">
        <v>53</v>
      </c>
      <c r="AN1767" s="2" t="s">
        <v>53</v>
      </c>
      <c r="AO1767" s="2" t="s">
        <v>53</v>
      </c>
      <c r="AP1767" s="2" t="s">
        <v>53</v>
      </c>
      <c r="AQ1767" s="2" t="s">
        <v>53</v>
      </c>
      <c r="AR1767" s="2" t="s">
        <v>69</v>
      </c>
      <c r="AS1767" s="2" t="s">
        <v>52</v>
      </c>
      <c r="AT1767" s="2" t="s">
        <v>69</v>
      </c>
    </row>
    <row r="1768" spans="1:46" ht="22.5" customHeight="1" x14ac:dyDescent="0.25">
      <c r="A1768" s="18" t="s">
        <v>17729</v>
      </c>
      <c r="B1768" s="2" t="s">
        <v>17730</v>
      </c>
      <c r="C1768" s="2" t="s">
        <v>344</v>
      </c>
      <c r="D1768" s="2" t="s">
        <v>13798</v>
      </c>
      <c r="E1768" s="2" t="s">
        <v>69</v>
      </c>
      <c r="F1768" s="19">
        <v>1</v>
      </c>
      <c r="G1768" s="19">
        <v>44.05</v>
      </c>
      <c r="H1768" s="19">
        <v>48.2</v>
      </c>
      <c r="I1768" s="19">
        <v>-12.99</v>
      </c>
      <c r="J1768" s="19">
        <v>-48.2</v>
      </c>
      <c r="K1768" s="19" t="s">
        <v>52</v>
      </c>
      <c r="L1768" s="19">
        <v>31.06</v>
      </c>
      <c r="M1768" s="2" t="s">
        <v>53</v>
      </c>
      <c r="N1768" s="2" t="s">
        <v>892</v>
      </c>
      <c r="O1768" s="2" t="s">
        <v>2940</v>
      </c>
      <c r="P1768" s="2" t="s">
        <v>2941</v>
      </c>
      <c r="Q1768" s="2" t="s">
        <v>53</v>
      </c>
      <c r="R1768" s="19">
        <v>44.05</v>
      </c>
      <c r="S1768" s="19" t="s">
        <v>57</v>
      </c>
      <c r="T1768" s="2" t="s">
        <v>58</v>
      </c>
      <c r="U1768" s="2" t="s">
        <v>53</v>
      </c>
      <c r="V1768" s="2" t="s">
        <v>53</v>
      </c>
      <c r="W1768" s="2" t="s">
        <v>53</v>
      </c>
      <c r="X1768" s="2" t="s">
        <v>53</v>
      </c>
      <c r="Y1768" s="2" t="s">
        <v>17731</v>
      </c>
      <c r="Z1768" s="2" t="s">
        <v>17732</v>
      </c>
      <c r="AA1768" s="2" t="s">
        <v>17733</v>
      </c>
      <c r="AB1768" s="2" t="s">
        <v>14457</v>
      </c>
      <c r="AC1768" s="2" t="s">
        <v>2741</v>
      </c>
      <c r="AD1768" s="2" t="s">
        <v>14458</v>
      </c>
      <c r="AE1768" s="2" t="s">
        <v>65</v>
      </c>
      <c r="AF1768" s="2" t="s">
        <v>66</v>
      </c>
      <c r="AG1768" s="2" t="s">
        <v>17066</v>
      </c>
      <c r="AH1768" s="2" t="s">
        <v>17734</v>
      </c>
      <c r="AI1768" s="2" t="s">
        <v>67</v>
      </c>
      <c r="AJ1768" s="2" t="s">
        <v>17735</v>
      </c>
      <c r="AK1768" s="2" t="s">
        <v>53</v>
      </c>
      <c r="AL1768" s="2" t="s">
        <v>53</v>
      </c>
      <c r="AM1768" s="2" t="s">
        <v>53</v>
      </c>
      <c r="AN1768" s="2" t="s">
        <v>53</v>
      </c>
      <c r="AO1768" s="2" t="s">
        <v>53</v>
      </c>
      <c r="AP1768" s="2" t="s">
        <v>53</v>
      </c>
      <c r="AQ1768" s="2" t="s">
        <v>53</v>
      </c>
      <c r="AR1768" s="2" t="s">
        <v>69</v>
      </c>
      <c r="AS1768" s="2" t="s">
        <v>52</v>
      </c>
      <c r="AT1768" s="2" t="s">
        <v>69</v>
      </c>
    </row>
    <row r="1769" spans="1:46" ht="22.5" customHeight="1" x14ac:dyDescent="0.25">
      <c r="A1769" s="18" t="s">
        <v>17736</v>
      </c>
      <c r="B1769" s="2" t="s">
        <v>17737</v>
      </c>
      <c r="C1769" s="2" t="s">
        <v>344</v>
      </c>
      <c r="D1769" s="2" t="s">
        <v>16946</v>
      </c>
      <c r="E1769" s="2" t="s">
        <v>69</v>
      </c>
      <c r="F1769" s="19">
        <v>1</v>
      </c>
      <c r="G1769" s="19">
        <v>57.85</v>
      </c>
      <c r="H1769" s="19">
        <v>22.41</v>
      </c>
      <c r="I1769" s="19">
        <v>-15.33</v>
      </c>
      <c r="J1769" s="19">
        <v>-22.41</v>
      </c>
      <c r="K1769" s="19" t="s">
        <v>52</v>
      </c>
      <c r="L1769" s="19">
        <v>42.52</v>
      </c>
      <c r="M1769" s="2" t="s">
        <v>51</v>
      </c>
      <c r="N1769" s="2" t="s">
        <v>309</v>
      </c>
      <c r="O1769" s="2" t="s">
        <v>310</v>
      </c>
      <c r="P1769" s="2" t="s">
        <v>311</v>
      </c>
      <c r="Q1769" s="2" t="s">
        <v>53</v>
      </c>
      <c r="R1769" s="19">
        <v>57.85</v>
      </c>
      <c r="S1769" s="19" t="s">
        <v>57</v>
      </c>
      <c r="T1769" s="2" t="s">
        <v>58</v>
      </c>
      <c r="U1769" s="2" t="s">
        <v>53</v>
      </c>
      <c r="V1769" s="2" t="s">
        <v>53</v>
      </c>
      <c r="W1769" s="2" t="s">
        <v>53</v>
      </c>
      <c r="X1769" s="2" t="s">
        <v>53</v>
      </c>
      <c r="Y1769" s="2" t="s">
        <v>17738</v>
      </c>
      <c r="Z1769" s="2" t="s">
        <v>17739</v>
      </c>
      <c r="AA1769" s="2" t="s">
        <v>17740</v>
      </c>
      <c r="AB1769" s="2" t="s">
        <v>14856</v>
      </c>
      <c r="AC1769" s="2" t="s">
        <v>124</v>
      </c>
      <c r="AD1769" s="2" t="s">
        <v>17741</v>
      </c>
      <c r="AE1769" s="2" t="s">
        <v>65</v>
      </c>
      <c r="AF1769" s="2" t="s">
        <v>66</v>
      </c>
      <c r="AG1769" s="2" t="s">
        <v>17742</v>
      </c>
      <c r="AH1769" s="2" t="s">
        <v>17743</v>
      </c>
      <c r="AI1769" s="2" t="s">
        <v>67</v>
      </c>
      <c r="AJ1769" s="2" t="s">
        <v>17744</v>
      </c>
      <c r="AK1769" s="2" t="s">
        <v>53</v>
      </c>
      <c r="AL1769" s="2" t="s">
        <v>53</v>
      </c>
      <c r="AM1769" s="2" t="s">
        <v>53</v>
      </c>
      <c r="AN1769" s="2" t="s">
        <v>53</v>
      </c>
      <c r="AO1769" s="2" t="s">
        <v>53</v>
      </c>
      <c r="AP1769" s="2" t="s">
        <v>53</v>
      </c>
      <c r="AQ1769" s="2" t="s">
        <v>53</v>
      </c>
      <c r="AR1769" s="2" t="s">
        <v>69</v>
      </c>
      <c r="AS1769" s="2" t="s">
        <v>52</v>
      </c>
      <c r="AT1769" s="2" t="s">
        <v>69</v>
      </c>
    </row>
    <row r="1770" spans="1:46" ht="22.5" customHeight="1" x14ac:dyDescent="0.25">
      <c r="A1770" s="18" t="s">
        <v>17745</v>
      </c>
      <c r="B1770" s="2" t="s">
        <v>17746</v>
      </c>
      <c r="C1770" s="2" t="s">
        <v>344</v>
      </c>
      <c r="D1770" s="2" t="s">
        <v>16946</v>
      </c>
      <c r="E1770" s="2" t="s">
        <v>69</v>
      </c>
      <c r="F1770" s="19">
        <v>1</v>
      </c>
      <c r="G1770" s="19">
        <v>122.19</v>
      </c>
      <c r="H1770" s="19" t="s">
        <v>52</v>
      </c>
      <c r="I1770" s="19">
        <v>-20.77</v>
      </c>
      <c r="J1770" s="19">
        <v>-17.95</v>
      </c>
      <c r="K1770" s="19" t="s">
        <v>52</v>
      </c>
      <c r="L1770" s="19">
        <v>83.47</v>
      </c>
      <c r="M1770" s="2" t="s">
        <v>51</v>
      </c>
      <c r="N1770" s="2" t="s">
        <v>676</v>
      </c>
      <c r="O1770" s="2" t="s">
        <v>677</v>
      </c>
      <c r="P1770" s="2" t="s">
        <v>678</v>
      </c>
      <c r="Q1770" s="2" t="s">
        <v>53</v>
      </c>
      <c r="R1770" s="19">
        <v>122.19</v>
      </c>
      <c r="S1770" s="19" t="s">
        <v>57</v>
      </c>
      <c r="T1770" s="2" t="s">
        <v>58</v>
      </c>
      <c r="U1770" s="2" t="s">
        <v>53</v>
      </c>
      <c r="V1770" s="2" t="s">
        <v>53</v>
      </c>
      <c r="W1770" s="2" t="s">
        <v>53</v>
      </c>
      <c r="X1770" s="2" t="s">
        <v>53</v>
      </c>
      <c r="Y1770" s="2" t="s">
        <v>17747</v>
      </c>
      <c r="Z1770" s="2" t="s">
        <v>17748</v>
      </c>
      <c r="AA1770" s="2" t="s">
        <v>17749</v>
      </c>
      <c r="AB1770" s="2" t="s">
        <v>12587</v>
      </c>
      <c r="AC1770" s="2" t="s">
        <v>168</v>
      </c>
      <c r="AD1770" s="2" t="s">
        <v>17750</v>
      </c>
      <c r="AE1770" s="2" t="s">
        <v>65</v>
      </c>
      <c r="AF1770" s="2" t="s">
        <v>66</v>
      </c>
      <c r="AG1770" s="2" t="s">
        <v>17682</v>
      </c>
      <c r="AH1770" s="2" t="s">
        <v>17751</v>
      </c>
      <c r="AI1770" s="2" t="s">
        <v>67</v>
      </c>
      <c r="AJ1770" s="2" t="s">
        <v>17752</v>
      </c>
      <c r="AK1770" s="2" t="s">
        <v>53</v>
      </c>
      <c r="AL1770" s="2" t="s">
        <v>53</v>
      </c>
      <c r="AM1770" s="2" t="s">
        <v>53</v>
      </c>
      <c r="AN1770" s="2" t="s">
        <v>53</v>
      </c>
      <c r="AO1770" s="2" t="s">
        <v>53</v>
      </c>
      <c r="AP1770" s="2" t="s">
        <v>53</v>
      </c>
      <c r="AQ1770" s="2" t="s">
        <v>53</v>
      </c>
      <c r="AR1770" s="2" t="s">
        <v>69</v>
      </c>
      <c r="AS1770" s="2" t="s">
        <v>52</v>
      </c>
      <c r="AT1770" s="2" t="s">
        <v>69</v>
      </c>
    </row>
    <row r="1771" spans="1:46" ht="22.5" customHeight="1" x14ac:dyDescent="0.25">
      <c r="A1771" s="18" t="s">
        <v>17753</v>
      </c>
      <c r="B1771" s="2" t="s">
        <v>17754</v>
      </c>
      <c r="C1771" s="2" t="s">
        <v>1272</v>
      </c>
      <c r="D1771" s="2" t="s">
        <v>3325</v>
      </c>
      <c r="E1771" s="2" t="s">
        <v>69</v>
      </c>
      <c r="F1771" s="19">
        <v>0</v>
      </c>
      <c r="G1771" s="19">
        <v>122.19</v>
      </c>
      <c r="H1771" s="19" t="s">
        <v>52</v>
      </c>
      <c r="I1771" s="19">
        <v>-20.77</v>
      </c>
      <c r="J1771" s="19">
        <v>-17.95</v>
      </c>
      <c r="K1771" s="19">
        <v>-83.47</v>
      </c>
      <c r="L1771" s="19">
        <v>0</v>
      </c>
      <c r="M1771" s="2" t="s">
        <v>51</v>
      </c>
      <c r="N1771" s="2" t="s">
        <v>676</v>
      </c>
      <c r="O1771" s="2" t="s">
        <v>677</v>
      </c>
      <c r="P1771" s="2" t="s">
        <v>678</v>
      </c>
      <c r="Q1771" s="2" t="s">
        <v>53</v>
      </c>
      <c r="R1771" s="19">
        <v>122.19</v>
      </c>
      <c r="S1771" s="19" t="s">
        <v>57</v>
      </c>
      <c r="T1771" s="2" t="s">
        <v>3326</v>
      </c>
      <c r="U1771" s="2" t="s">
        <v>53</v>
      </c>
      <c r="V1771" s="2" t="s">
        <v>53</v>
      </c>
      <c r="W1771" s="2" t="s">
        <v>53</v>
      </c>
      <c r="X1771" s="2" t="s">
        <v>53</v>
      </c>
      <c r="Y1771" s="2" t="s">
        <v>17747</v>
      </c>
      <c r="Z1771" s="2" t="s">
        <v>17748</v>
      </c>
      <c r="AA1771" s="2" t="s">
        <v>53</v>
      </c>
      <c r="AB1771" s="2" t="s">
        <v>17755</v>
      </c>
      <c r="AC1771" s="2" t="s">
        <v>2157</v>
      </c>
      <c r="AD1771" s="2" t="s">
        <v>17756</v>
      </c>
      <c r="AE1771" s="2" t="s">
        <v>65</v>
      </c>
      <c r="AF1771" s="2" t="s">
        <v>66</v>
      </c>
      <c r="AG1771" s="2" t="s">
        <v>53</v>
      </c>
      <c r="AH1771" s="2" t="s">
        <v>53</v>
      </c>
      <c r="AI1771" s="2" t="s">
        <v>67</v>
      </c>
      <c r="AJ1771" s="2" t="s">
        <v>17757</v>
      </c>
      <c r="AK1771" s="2" t="s">
        <v>53</v>
      </c>
      <c r="AL1771" s="2" t="s">
        <v>53</v>
      </c>
      <c r="AM1771" s="2" t="s">
        <v>53</v>
      </c>
      <c r="AN1771" s="2" t="s">
        <v>53</v>
      </c>
      <c r="AO1771" s="2" t="s">
        <v>53</v>
      </c>
      <c r="AP1771" s="2" t="s">
        <v>53</v>
      </c>
      <c r="AQ1771" s="2" t="s">
        <v>53</v>
      </c>
      <c r="AR1771" s="2" t="s">
        <v>69</v>
      </c>
      <c r="AS1771" s="2" t="s">
        <v>52</v>
      </c>
      <c r="AT1771" s="2" t="s">
        <v>69</v>
      </c>
    </row>
    <row r="1772" spans="1:46" ht="22.5" customHeight="1" x14ac:dyDescent="0.25">
      <c r="A1772" s="18" t="s">
        <v>17758</v>
      </c>
      <c r="B1772" s="2" t="s">
        <v>17759</v>
      </c>
      <c r="C1772" s="2" t="s">
        <v>9586</v>
      </c>
      <c r="D1772" s="2" t="s">
        <v>9812</v>
      </c>
      <c r="E1772" s="2" t="s">
        <v>69</v>
      </c>
      <c r="F1772" s="19">
        <v>0</v>
      </c>
      <c r="G1772" s="19">
        <v>208.28</v>
      </c>
      <c r="H1772" s="19" t="s">
        <v>52</v>
      </c>
      <c r="I1772" s="19">
        <v>-88.31</v>
      </c>
      <c r="J1772" s="19">
        <v>-26.45</v>
      </c>
      <c r="K1772" s="19">
        <v>-172.87</v>
      </c>
      <c r="L1772" s="19">
        <v>-79.349999999999994</v>
      </c>
      <c r="M1772" s="2" t="s">
        <v>53</v>
      </c>
      <c r="N1772" s="2" t="s">
        <v>17760</v>
      </c>
      <c r="O1772" s="2" t="s">
        <v>17761</v>
      </c>
      <c r="P1772" s="2" t="s">
        <v>17762</v>
      </c>
      <c r="Q1772" s="2" t="s">
        <v>53</v>
      </c>
      <c r="R1772" s="19">
        <v>208.28</v>
      </c>
      <c r="S1772" s="19" t="s">
        <v>57</v>
      </c>
      <c r="T1772" s="2" t="s">
        <v>77</v>
      </c>
      <c r="U1772" s="2" t="s">
        <v>17763</v>
      </c>
      <c r="V1772" s="2" t="s">
        <v>17764</v>
      </c>
      <c r="W1772" s="2" t="s">
        <v>17765</v>
      </c>
      <c r="X1772" s="2" t="s">
        <v>53</v>
      </c>
      <c r="Y1772" s="2" t="s">
        <v>17763</v>
      </c>
      <c r="Z1772" s="2" t="s">
        <v>17766</v>
      </c>
      <c r="AA1772" s="2" t="s">
        <v>2178</v>
      </c>
      <c r="AB1772" s="2" t="s">
        <v>124</v>
      </c>
      <c r="AC1772" s="2" t="s">
        <v>124</v>
      </c>
      <c r="AD1772" s="2" t="s">
        <v>2179</v>
      </c>
      <c r="AE1772" s="2" t="s">
        <v>65</v>
      </c>
      <c r="AF1772" s="2" t="s">
        <v>86</v>
      </c>
      <c r="AG1772" s="2" t="s">
        <v>17767</v>
      </c>
      <c r="AH1772" s="2" t="s">
        <v>9945</v>
      </c>
      <c r="AI1772" s="2" t="s">
        <v>67</v>
      </c>
      <c r="AJ1772" s="2" t="s">
        <v>17768</v>
      </c>
      <c r="AK1772" s="2" t="s">
        <v>3818</v>
      </c>
      <c r="AL1772" s="2" t="s">
        <v>53</v>
      </c>
      <c r="AM1772" s="2" t="s">
        <v>53</v>
      </c>
      <c r="AN1772" s="2" t="s">
        <v>53</v>
      </c>
      <c r="AO1772" s="2" t="s">
        <v>53</v>
      </c>
      <c r="AP1772" s="2" t="s">
        <v>53</v>
      </c>
      <c r="AQ1772" s="2" t="s">
        <v>53</v>
      </c>
      <c r="AR1772" s="184" t="s">
        <v>51</v>
      </c>
      <c r="AS1772" s="2" t="s">
        <v>52</v>
      </c>
      <c r="AT1772" s="2" t="s">
        <v>69</v>
      </c>
    </row>
    <row r="1773" spans="1:46" ht="22.5" customHeight="1" x14ac:dyDescent="0.25">
      <c r="A1773" s="18" t="s">
        <v>17769</v>
      </c>
      <c r="B1773" s="2" t="s">
        <v>17770</v>
      </c>
      <c r="C1773" s="2" t="s">
        <v>1272</v>
      </c>
      <c r="D1773" s="2" t="s">
        <v>8550</v>
      </c>
      <c r="E1773" s="2" t="s">
        <v>69</v>
      </c>
      <c r="F1773" s="19">
        <v>0</v>
      </c>
      <c r="G1773" s="19">
        <v>61.7</v>
      </c>
      <c r="H1773" s="19">
        <v>25.65</v>
      </c>
      <c r="I1773" s="19">
        <v>-15.99</v>
      </c>
      <c r="J1773" s="19">
        <v>-25.65</v>
      </c>
      <c r="K1773" s="19">
        <v>-45.71</v>
      </c>
      <c r="L1773" s="19">
        <v>0</v>
      </c>
      <c r="M1773" s="2" t="s">
        <v>53</v>
      </c>
      <c r="N1773" s="2" t="s">
        <v>648</v>
      </c>
      <c r="O1773" s="2" t="s">
        <v>15197</v>
      </c>
      <c r="P1773" s="2" t="s">
        <v>1806</v>
      </c>
      <c r="Q1773" s="2" t="s">
        <v>53</v>
      </c>
      <c r="R1773" s="19">
        <v>61.7</v>
      </c>
      <c r="S1773" s="19" t="s">
        <v>57</v>
      </c>
      <c r="T1773" s="2" t="s">
        <v>3326</v>
      </c>
      <c r="U1773" s="2" t="s">
        <v>53</v>
      </c>
      <c r="V1773" s="2" t="s">
        <v>53</v>
      </c>
      <c r="W1773" s="2" t="s">
        <v>53</v>
      </c>
      <c r="X1773" s="2" t="s">
        <v>53</v>
      </c>
      <c r="Y1773" s="2" t="s">
        <v>17747</v>
      </c>
      <c r="Z1773" s="2" t="s">
        <v>17748</v>
      </c>
      <c r="AA1773" s="2" t="s">
        <v>53</v>
      </c>
      <c r="AB1773" s="2" t="s">
        <v>12587</v>
      </c>
      <c r="AC1773" s="2" t="s">
        <v>168</v>
      </c>
      <c r="AD1773" s="2" t="s">
        <v>17750</v>
      </c>
      <c r="AE1773" s="2" t="s">
        <v>65</v>
      </c>
      <c r="AF1773" s="2" t="s">
        <v>66</v>
      </c>
      <c r="AG1773" s="2" t="s">
        <v>53</v>
      </c>
      <c r="AH1773" s="2" t="s">
        <v>53</v>
      </c>
      <c r="AI1773" s="2" t="s">
        <v>67</v>
      </c>
      <c r="AJ1773" s="2" t="s">
        <v>53</v>
      </c>
      <c r="AK1773" s="2" t="s">
        <v>53</v>
      </c>
      <c r="AL1773" s="2" t="s">
        <v>53</v>
      </c>
      <c r="AM1773" s="2" t="s">
        <v>53</v>
      </c>
      <c r="AN1773" s="2" t="s">
        <v>53</v>
      </c>
      <c r="AO1773" s="2" t="s">
        <v>53</v>
      </c>
      <c r="AP1773" s="2" t="s">
        <v>53</v>
      </c>
      <c r="AQ1773" s="2" t="s">
        <v>53</v>
      </c>
      <c r="AR1773" s="2" t="s">
        <v>69</v>
      </c>
      <c r="AS1773" s="2" t="s">
        <v>52</v>
      </c>
      <c r="AT1773" s="2" t="s">
        <v>69</v>
      </c>
    </row>
    <row r="1774" spans="1:46" ht="22.5" customHeight="1" x14ac:dyDescent="0.25">
      <c r="A1774" s="18" t="s">
        <v>17771</v>
      </c>
      <c r="B1774" s="2" t="s">
        <v>17772</v>
      </c>
      <c r="C1774" s="2" t="s">
        <v>344</v>
      </c>
      <c r="D1774" s="2" t="s">
        <v>14978</v>
      </c>
      <c r="E1774" s="2" t="s">
        <v>69</v>
      </c>
      <c r="F1774" s="19">
        <v>1</v>
      </c>
      <c r="G1774" s="19">
        <v>169.89</v>
      </c>
      <c r="H1774" s="19" t="s">
        <v>52</v>
      </c>
      <c r="I1774" s="19">
        <v>-28.88</v>
      </c>
      <c r="J1774" s="19">
        <v>-26.45</v>
      </c>
      <c r="K1774" s="19" t="s">
        <v>52</v>
      </c>
      <c r="L1774" s="19">
        <v>114.56</v>
      </c>
      <c r="M1774" s="2" t="s">
        <v>53</v>
      </c>
      <c r="N1774" s="2" t="s">
        <v>6295</v>
      </c>
      <c r="O1774" s="2" t="s">
        <v>6296</v>
      </c>
      <c r="P1774" s="2" t="s">
        <v>6297</v>
      </c>
      <c r="Q1774" s="2" t="s">
        <v>53</v>
      </c>
      <c r="R1774" s="19">
        <v>169.89</v>
      </c>
      <c r="S1774" s="19" t="s">
        <v>57</v>
      </c>
      <c r="T1774" s="2" t="s">
        <v>77</v>
      </c>
      <c r="U1774" s="2" t="s">
        <v>17773</v>
      </c>
      <c r="V1774" s="2" t="s">
        <v>17774</v>
      </c>
      <c r="W1774" s="2" t="s">
        <v>17775</v>
      </c>
      <c r="X1774" s="2" t="s">
        <v>53</v>
      </c>
      <c r="Y1774" s="2" t="s">
        <v>17773</v>
      </c>
      <c r="Z1774" s="2" t="s">
        <v>17776</v>
      </c>
      <c r="AA1774" s="2" t="s">
        <v>17777</v>
      </c>
      <c r="AB1774" s="2" t="s">
        <v>17778</v>
      </c>
      <c r="AC1774" s="2" t="s">
        <v>111</v>
      </c>
      <c r="AD1774" s="2" t="s">
        <v>17779</v>
      </c>
      <c r="AE1774" s="2" t="s">
        <v>65</v>
      </c>
      <c r="AF1774" s="2" t="s">
        <v>86</v>
      </c>
      <c r="AG1774" s="2" t="s">
        <v>17780</v>
      </c>
      <c r="AH1774" s="2" t="s">
        <v>17781</v>
      </c>
      <c r="AI1774" s="2" t="s">
        <v>67</v>
      </c>
      <c r="AJ1774" s="2" t="s">
        <v>17782</v>
      </c>
      <c r="AK1774" s="2" t="s">
        <v>53</v>
      </c>
      <c r="AL1774" s="2" t="s">
        <v>53</v>
      </c>
      <c r="AM1774" s="2" t="s">
        <v>53</v>
      </c>
      <c r="AN1774" s="2" t="s">
        <v>53</v>
      </c>
      <c r="AO1774" s="2" t="s">
        <v>53</v>
      </c>
      <c r="AP1774" s="2" t="s">
        <v>53</v>
      </c>
      <c r="AQ1774" s="2" t="s">
        <v>53</v>
      </c>
      <c r="AR1774" s="2" t="s">
        <v>69</v>
      </c>
      <c r="AS1774" s="2" t="s">
        <v>52</v>
      </c>
      <c r="AT1774" s="2" t="s">
        <v>69</v>
      </c>
    </row>
    <row r="1775" spans="1:46" ht="22.5" customHeight="1" x14ac:dyDescent="0.25">
      <c r="A1775" s="18" t="s">
        <v>17783</v>
      </c>
      <c r="B1775" s="2" t="s">
        <v>17784</v>
      </c>
      <c r="C1775" s="2" t="s">
        <v>344</v>
      </c>
      <c r="D1775" s="2" t="s">
        <v>13798</v>
      </c>
      <c r="E1775" s="2" t="s">
        <v>69</v>
      </c>
      <c r="F1775" s="19">
        <v>1</v>
      </c>
      <c r="G1775" s="19">
        <v>204.82</v>
      </c>
      <c r="H1775" s="19" t="s">
        <v>52</v>
      </c>
      <c r="I1775" s="19">
        <v>-34.82</v>
      </c>
      <c r="J1775" s="19">
        <v>-20.45</v>
      </c>
      <c r="K1775" s="19" t="s">
        <v>52</v>
      </c>
      <c r="L1775" s="19">
        <v>149.55000000000001</v>
      </c>
      <c r="M1775" s="2" t="s">
        <v>51</v>
      </c>
      <c r="N1775" s="2" t="s">
        <v>827</v>
      </c>
      <c r="O1775" s="2" t="s">
        <v>9575</v>
      </c>
      <c r="P1775" s="2" t="s">
        <v>9576</v>
      </c>
      <c r="Q1775" s="2" t="s">
        <v>53</v>
      </c>
      <c r="R1775" s="19">
        <v>204.82</v>
      </c>
      <c r="S1775" s="19" t="s">
        <v>57</v>
      </c>
      <c r="T1775" s="2" t="s">
        <v>58</v>
      </c>
      <c r="U1775" s="2" t="s">
        <v>53</v>
      </c>
      <c r="V1775" s="2" t="s">
        <v>53</v>
      </c>
      <c r="W1775" s="2" t="s">
        <v>53</v>
      </c>
      <c r="X1775" s="2" t="s">
        <v>53</v>
      </c>
      <c r="Y1775" s="2" t="s">
        <v>17785</v>
      </c>
      <c r="Z1775" s="2" t="s">
        <v>17786</v>
      </c>
      <c r="AA1775" s="2" t="s">
        <v>17787</v>
      </c>
      <c r="AB1775" s="2" t="s">
        <v>17788</v>
      </c>
      <c r="AC1775" s="2" t="s">
        <v>2157</v>
      </c>
      <c r="AD1775" s="2" t="s">
        <v>17789</v>
      </c>
      <c r="AE1775" s="2" t="s">
        <v>65</v>
      </c>
      <c r="AF1775" s="2" t="s">
        <v>66</v>
      </c>
      <c r="AG1775" s="2" t="s">
        <v>16003</v>
      </c>
      <c r="AH1775" s="2" t="s">
        <v>17790</v>
      </c>
      <c r="AI1775" s="2" t="s">
        <v>67</v>
      </c>
      <c r="AJ1775" s="2" t="s">
        <v>17791</v>
      </c>
      <c r="AK1775" s="2" t="s">
        <v>53</v>
      </c>
      <c r="AL1775" s="2" t="s">
        <v>53</v>
      </c>
      <c r="AM1775" s="2" t="s">
        <v>53</v>
      </c>
      <c r="AN1775" s="2" t="s">
        <v>53</v>
      </c>
      <c r="AO1775" s="2" t="s">
        <v>53</v>
      </c>
      <c r="AP1775" s="2" t="s">
        <v>53</v>
      </c>
      <c r="AQ1775" s="2" t="s">
        <v>53</v>
      </c>
      <c r="AR1775" s="2" t="s">
        <v>69</v>
      </c>
      <c r="AS1775" s="2" t="s">
        <v>52</v>
      </c>
      <c r="AT1775" s="2" t="s">
        <v>69</v>
      </c>
    </row>
    <row r="1776" spans="1:46" ht="22.5" customHeight="1" x14ac:dyDescent="0.25">
      <c r="A1776" s="18" t="s">
        <v>17792</v>
      </c>
      <c r="B1776" s="2" t="s">
        <v>17793</v>
      </c>
      <c r="C1776" s="2" t="s">
        <v>344</v>
      </c>
      <c r="D1776" s="2" t="s">
        <v>17794</v>
      </c>
      <c r="E1776" s="2" t="s">
        <v>69</v>
      </c>
      <c r="F1776" s="19">
        <v>1</v>
      </c>
      <c r="G1776" s="19">
        <v>122.19</v>
      </c>
      <c r="H1776" s="19" t="s">
        <v>52</v>
      </c>
      <c r="I1776" s="19">
        <v>-20.77</v>
      </c>
      <c r="J1776" s="19">
        <v>-17.95</v>
      </c>
      <c r="K1776" s="19" t="s">
        <v>52</v>
      </c>
      <c r="L1776" s="19">
        <v>83.47</v>
      </c>
      <c r="M1776" s="2" t="s">
        <v>51</v>
      </c>
      <c r="N1776" s="2" t="s">
        <v>676</v>
      </c>
      <c r="O1776" s="2" t="s">
        <v>677</v>
      </c>
      <c r="P1776" s="2" t="s">
        <v>678</v>
      </c>
      <c r="Q1776" s="2" t="s">
        <v>53</v>
      </c>
      <c r="R1776" s="19">
        <v>122.19</v>
      </c>
      <c r="S1776" s="19" t="s">
        <v>57</v>
      </c>
      <c r="T1776" s="2" t="s">
        <v>58</v>
      </c>
      <c r="U1776" s="2" t="s">
        <v>53</v>
      </c>
      <c r="V1776" s="2" t="s">
        <v>53</v>
      </c>
      <c r="W1776" s="2" t="s">
        <v>53</v>
      </c>
      <c r="X1776" s="2" t="s">
        <v>53</v>
      </c>
      <c r="Y1776" s="2" t="s">
        <v>17795</v>
      </c>
      <c r="Z1776" s="2" t="s">
        <v>17796</v>
      </c>
      <c r="AA1776" s="2" t="s">
        <v>17797</v>
      </c>
      <c r="AB1776" s="2" t="s">
        <v>728</v>
      </c>
      <c r="AC1776" s="2" t="s">
        <v>182</v>
      </c>
      <c r="AD1776" s="2" t="s">
        <v>17798</v>
      </c>
      <c r="AE1776" s="2" t="s">
        <v>65</v>
      </c>
      <c r="AF1776" s="2" t="s">
        <v>66</v>
      </c>
      <c r="AG1776" s="2" t="s">
        <v>17799</v>
      </c>
      <c r="AH1776" s="2" t="s">
        <v>17309</v>
      </c>
      <c r="AI1776" s="2" t="s">
        <v>67</v>
      </c>
      <c r="AJ1776" s="2" t="s">
        <v>17800</v>
      </c>
      <c r="AK1776" s="2" t="s">
        <v>53</v>
      </c>
      <c r="AL1776" s="2" t="s">
        <v>53</v>
      </c>
      <c r="AM1776" s="2" t="s">
        <v>53</v>
      </c>
      <c r="AN1776" s="2" t="s">
        <v>53</v>
      </c>
      <c r="AO1776" s="2" t="s">
        <v>53</v>
      </c>
      <c r="AP1776" s="2" t="s">
        <v>53</v>
      </c>
      <c r="AQ1776" s="2" t="s">
        <v>53</v>
      </c>
      <c r="AR1776" s="2" t="s">
        <v>69</v>
      </c>
      <c r="AS1776" s="2" t="s">
        <v>52</v>
      </c>
      <c r="AT1776" s="2" t="s">
        <v>69</v>
      </c>
    </row>
    <row r="1777" spans="1:46" ht="22.5" customHeight="1" x14ac:dyDescent="0.25">
      <c r="A1777" s="18" t="s">
        <v>17801</v>
      </c>
      <c r="B1777" s="2" t="s">
        <v>17802</v>
      </c>
      <c r="C1777" s="2" t="s">
        <v>344</v>
      </c>
      <c r="D1777" s="2" t="s">
        <v>14978</v>
      </c>
      <c r="E1777" s="2" t="s">
        <v>51</v>
      </c>
      <c r="F1777" s="19">
        <v>1</v>
      </c>
      <c r="G1777" s="19">
        <v>70.5</v>
      </c>
      <c r="H1777" s="19">
        <v>6.82</v>
      </c>
      <c r="I1777" s="19">
        <v>-17.48</v>
      </c>
      <c r="J1777" s="19">
        <v>-6.82</v>
      </c>
      <c r="K1777" s="19" t="s">
        <v>52</v>
      </c>
      <c r="L1777" s="19">
        <v>53.02</v>
      </c>
      <c r="M1777" s="2" t="s">
        <v>53</v>
      </c>
      <c r="N1777" s="2" t="s">
        <v>2832</v>
      </c>
      <c r="O1777" s="2" t="s">
        <v>2833</v>
      </c>
      <c r="P1777" s="2" t="s">
        <v>2834</v>
      </c>
      <c r="Q1777" s="2" t="s">
        <v>53</v>
      </c>
      <c r="R1777" s="19">
        <v>70.5</v>
      </c>
      <c r="S1777" s="19" t="s">
        <v>57</v>
      </c>
      <c r="T1777" s="2" t="s">
        <v>58</v>
      </c>
      <c r="U1777" s="2" t="s">
        <v>53</v>
      </c>
      <c r="V1777" s="2" t="s">
        <v>53</v>
      </c>
      <c r="W1777" s="2" t="s">
        <v>53</v>
      </c>
      <c r="X1777" s="2" t="s">
        <v>53</v>
      </c>
      <c r="Y1777" s="2" t="s">
        <v>17803</v>
      </c>
      <c r="Z1777" s="2" t="s">
        <v>17804</v>
      </c>
      <c r="AA1777" s="2" t="s">
        <v>17805</v>
      </c>
      <c r="AB1777" s="2" t="s">
        <v>11260</v>
      </c>
      <c r="AC1777" s="2" t="s">
        <v>124</v>
      </c>
      <c r="AD1777" s="2" t="s">
        <v>17806</v>
      </c>
      <c r="AE1777" s="2" t="s">
        <v>65</v>
      </c>
      <c r="AF1777" s="2" t="s">
        <v>66</v>
      </c>
      <c r="AG1777" s="2" t="s">
        <v>17807</v>
      </c>
      <c r="AH1777" s="2" t="s">
        <v>17808</v>
      </c>
      <c r="AI1777" s="2" t="s">
        <v>67</v>
      </c>
      <c r="AJ1777" s="2" t="s">
        <v>17809</v>
      </c>
      <c r="AK1777" s="2" t="s">
        <v>53</v>
      </c>
      <c r="AL1777" s="2" t="s">
        <v>53</v>
      </c>
      <c r="AM1777" s="2" t="s">
        <v>53</v>
      </c>
      <c r="AN1777" s="2" t="s">
        <v>53</v>
      </c>
      <c r="AO1777" s="2" t="s">
        <v>53</v>
      </c>
      <c r="AP1777" s="2" t="s">
        <v>53</v>
      </c>
      <c r="AQ1777" s="2" t="s">
        <v>53</v>
      </c>
      <c r="AR1777" s="2" t="s">
        <v>69</v>
      </c>
      <c r="AS1777" s="2" t="s">
        <v>52</v>
      </c>
      <c r="AT1777" s="2" t="s">
        <v>69</v>
      </c>
    </row>
    <row r="1778" spans="1:46" ht="22.5" customHeight="1" x14ac:dyDescent="0.25">
      <c r="A1778" s="18" t="s">
        <v>17810</v>
      </c>
      <c r="B1778" s="2" t="s">
        <v>17811</v>
      </c>
      <c r="C1778" s="2" t="s">
        <v>344</v>
      </c>
      <c r="D1778" s="2" t="s">
        <v>16946</v>
      </c>
      <c r="E1778" s="2" t="s">
        <v>69</v>
      </c>
      <c r="F1778" s="19">
        <v>1</v>
      </c>
      <c r="G1778" s="19">
        <v>18.510000000000002</v>
      </c>
      <c r="H1778" s="19">
        <v>9.9</v>
      </c>
      <c r="I1778" s="19">
        <v>-8.65</v>
      </c>
      <c r="J1778" s="19">
        <v>-9.9</v>
      </c>
      <c r="K1778" s="19" t="s">
        <v>52</v>
      </c>
      <c r="L1778" s="19">
        <v>9.86</v>
      </c>
      <c r="M1778" s="2" t="s">
        <v>53</v>
      </c>
      <c r="N1778" s="2" t="s">
        <v>928</v>
      </c>
      <c r="O1778" s="2" t="s">
        <v>929</v>
      </c>
      <c r="P1778" s="2" t="s">
        <v>930</v>
      </c>
      <c r="Q1778" s="2" t="s">
        <v>53</v>
      </c>
      <c r="R1778" s="19">
        <v>18.510000000000002</v>
      </c>
      <c r="S1778" s="19" t="s">
        <v>57</v>
      </c>
      <c r="T1778" s="2" t="s">
        <v>58</v>
      </c>
      <c r="U1778" s="2" t="s">
        <v>53</v>
      </c>
      <c r="V1778" s="2" t="s">
        <v>53</v>
      </c>
      <c r="W1778" s="2" t="s">
        <v>53</v>
      </c>
      <c r="X1778" s="2" t="s">
        <v>53</v>
      </c>
      <c r="Y1778" s="2" t="s">
        <v>17812</v>
      </c>
      <c r="Z1778" s="2" t="s">
        <v>17813</v>
      </c>
      <c r="AA1778" s="2" t="s">
        <v>17814</v>
      </c>
      <c r="AB1778" s="2" t="s">
        <v>17815</v>
      </c>
      <c r="AC1778" s="2" t="s">
        <v>182</v>
      </c>
      <c r="AD1778" s="2" t="s">
        <v>17816</v>
      </c>
      <c r="AE1778" s="2" t="s">
        <v>65</v>
      </c>
      <c r="AF1778" s="2" t="s">
        <v>66</v>
      </c>
      <c r="AG1778" s="2" t="s">
        <v>17817</v>
      </c>
      <c r="AH1778" s="2" t="s">
        <v>17818</v>
      </c>
      <c r="AI1778" s="2" t="s">
        <v>67</v>
      </c>
      <c r="AJ1778" s="2" t="s">
        <v>17819</v>
      </c>
      <c r="AK1778" s="2" t="s">
        <v>53</v>
      </c>
      <c r="AL1778" s="2" t="s">
        <v>53</v>
      </c>
      <c r="AM1778" s="2" t="s">
        <v>53</v>
      </c>
      <c r="AN1778" s="2" t="s">
        <v>53</v>
      </c>
      <c r="AO1778" s="2" t="s">
        <v>53</v>
      </c>
      <c r="AP1778" s="2" t="s">
        <v>53</v>
      </c>
      <c r="AQ1778" s="2" t="s">
        <v>53</v>
      </c>
      <c r="AR1778" s="2" t="s">
        <v>69</v>
      </c>
      <c r="AS1778" s="2" t="s">
        <v>52</v>
      </c>
      <c r="AT1778" s="2" t="s">
        <v>69</v>
      </c>
    </row>
    <row r="1779" spans="1:46" ht="22.5" customHeight="1" x14ac:dyDescent="0.25">
      <c r="A1779" s="18" t="s">
        <v>17820</v>
      </c>
      <c r="B1779" s="2" t="s">
        <v>17821</v>
      </c>
      <c r="C1779" s="2" t="s">
        <v>344</v>
      </c>
      <c r="D1779" s="2" t="s">
        <v>16946</v>
      </c>
      <c r="E1779" s="2" t="s">
        <v>69</v>
      </c>
      <c r="F1779" s="19">
        <v>1</v>
      </c>
      <c r="G1779" s="19">
        <v>207.9</v>
      </c>
      <c r="H1779" s="19" t="s">
        <v>52</v>
      </c>
      <c r="I1779" s="19">
        <v>-35.340000000000003</v>
      </c>
      <c r="J1779" s="19">
        <v>-26.45</v>
      </c>
      <c r="K1779" s="19" t="s">
        <v>52</v>
      </c>
      <c r="L1779" s="19">
        <v>146.11000000000001</v>
      </c>
      <c r="M1779" s="2" t="s">
        <v>51</v>
      </c>
      <c r="N1779" s="2" t="s">
        <v>17822</v>
      </c>
      <c r="O1779" s="2" t="s">
        <v>17823</v>
      </c>
      <c r="P1779" s="2" t="s">
        <v>17824</v>
      </c>
      <c r="Q1779" s="2" t="s">
        <v>53</v>
      </c>
      <c r="R1779" s="19">
        <v>207.9</v>
      </c>
      <c r="S1779" s="19" t="s">
        <v>57</v>
      </c>
      <c r="T1779" s="2" t="s">
        <v>77</v>
      </c>
      <c r="U1779" s="2" t="s">
        <v>17825</v>
      </c>
      <c r="V1779" s="2" t="s">
        <v>17826</v>
      </c>
      <c r="W1779" s="2" t="s">
        <v>17827</v>
      </c>
      <c r="X1779" s="2" t="s">
        <v>53</v>
      </c>
      <c r="Y1779" s="2" t="s">
        <v>17825</v>
      </c>
      <c r="Z1779" s="2" t="s">
        <v>17828</v>
      </c>
      <c r="AA1779" s="2" t="s">
        <v>17829</v>
      </c>
      <c r="AB1779" s="2" t="s">
        <v>14221</v>
      </c>
      <c r="AC1779" s="2" t="s">
        <v>97</v>
      </c>
      <c r="AD1779" s="2" t="s">
        <v>14222</v>
      </c>
      <c r="AE1779" s="2" t="s">
        <v>65</v>
      </c>
      <c r="AF1779" s="2" t="s">
        <v>86</v>
      </c>
      <c r="AG1779" s="2" t="s">
        <v>17830</v>
      </c>
      <c r="AH1779" s="2" t="s">
        <v>17831</v>
      </c>
      <c r="AI1779" s="2" t="s">
        <v>67</v>
      </c>
      <c r="AJ1779" s="2" t="s">
        <v>17832</v>
      </c>
      <c r="AK1779" s="2" t="s">
        <v>53</v>
      </c>
      <c r="AL1779" s="2" t="s">
        <v>53</v>
      </c>
      <c r="AM1779" s="2" t="s">
        <v>53</v>
      </c>
      <c r="AN1779" s="2" t="s">
        <v>53</v>
      </c>
      <c r="AO1779" s="2" t="s">
        <v>53</v>
      </c>
      <c r="AP1779" s="2" t="s">
        <v>53</v>
      </c>
      <c r="AQ1779" s="2" t="s">
        <v>53</v>
      </c>
      <c r="AR1779" s="2" t="s">
        <v>69</v>
      </c>
      <c r="AS1779" s="2" t="s">
        <v>52</v>
      </c>
      <c r="AT1779" s="2" t="s">
        <v>69</v>
      </c>
    </row>
    <row r="1780" spans="1:46" ht="22.5" customHeight="1" x14ac:dyDescent="0.25">
      <c r="A1780" s="18" t="s">
        <v>17833</v>
      </c>
      <c r="B1780" s="2" t="s">
        <v>17834</v>
      </c>
      <c r="C1780" s="2" t="s">
        <v>344</v>
      </c>
      <c r="D1780" s="2" t="s">
        <v>17794</v>
      </c>
      <c r="E1780" s="2" t="s">
        <v>69</v>
      </c>
      <c r="F1780" s="19">
        <v>1</v>
      </c>
      <c r="G1780" s="19">
        <v>192.99</v>
      </c>
      <c r="H1780" s="19">
        <v>1.39</v>
      </c>
      <c r="I1780" s="19">
        <v>-32.81</v>
      </c>
      <c r="J1780" s="19" t="s">
        <v>52</v>
      </c>
      <c r="K1780" s="19" t="s">
        <v>52</v>
      </c>
      <c r="L1780" s="19">
        <v>161.57</v>
      </c>
      <c r="M1780" s="2" t="s">
        <v>51</v>
      </c>
      <c r="N1780" s="2" t="s">
        <v>54</v>
      </c>
      <c r="O1780" s="2" t="s">
        <v>55</v>
      </c>
      <c r="P1780" s="2" t="s">
        <v>56</v>
      </c>
      <c r="Q1780" s="2" t="s">
        <v>53</v>
      </c>
      <c r="R1780" s="19">
        <v>192.99</v>
      </c>
      <c r="S1780" s="19" t="s">
        <v>57</v>
      </c>
      <c r="T1780" s="2" t="s">
        <v>58</v>
      </c>
      <c r="U1780" s="2" t="s">
        <v>17835</v>
      </c>
      <c r="V1780" s="2" t="s">
        <v>17836</v>
      </c>
      <c r="W1780" s="2" t="s">
        <v>17837</v>
      </c>
      <c r="X1780" s="2" t="s">
        <v>53</v>
      </c>
      <c r="Y1780" s="2" t="s">
        <v>17835</v>
      </c>
      <c r="Z1780" s="2" t="s">
        <v>17838</v>
      </c>
      <c r="AA1780" s="2" t="s">
        <v>17839</v>
      </c>
      <c r="AB1780" s="2" t="s">
        <v>124</v>
      </c>
      <c r="AC1780" s="2" t="s">
        <v>124</v>
      </c>
      <c r="AD1780" s="2" t="s">
        <v>17840</v>
      </c>
      <c r="AE1780" s="2" t="s">
        <v>65</v>
      </c>
      <c r="AF1780" s="2" t="s">
        <v>222</v>
      </c>
      <c r="AG1780" s="2" t="s">
        <v>17841</v>
      </c>
      <c r="AH1780" s="2" t="s">
        <v>17842</v>
      </c>
      <c r="AI1780" s="2" t="s">
        <v>5172</v>
      </c>
      <c r="AJ1780" s="2" t="s">
        <v>17843</v>
      </c>
      <c r="AK1780" s="2" t="s">
        <v>53</v>
      </c>
      <c r="AL1780" s="2" t="s">
        <v>53</v>
      </c>
      <c r="AM1780" s="2" t="s">
        <v>53</v>
      </c>
      <c r="AN1780" s="2" t="s">
        <v>53</v>
      </c>
      <c r="AO1780" s="2" t="s">
        <v>53</v>
      </c>
      <c r="AP1780" s="2" t="s">
        <v>53</v>
      </c>
      <c r="AQ1780" s="2" t="s">
        <v>53</v>
      </c>
      <c r="AR1780" s="2" t="s">
        <v>69</v>
      </c>
      <c r="AS1780" s="2" t="s">
        <v>52</v>
      </c>
      <c r="AT1780" s="2" t="s">
        <v>69</v>
      </c>
    </row>
    <row r="1781" spans="1:46" ht="22.5" customHeight="1" x14ac:dyDescent="0.25">
      <c r="A1781" s="18" t="s">
        <v>17844</v>
      </c>
      <c r="B1781" s="2" t="s">
        <v>17845</v>
      </c>
      <c r="C1781" s="2" t="s">
        <v>344</v>
      </c>
      <c r="D1781" s="2" t="s">
        <v>17794</v>
      </c>
      <c r="E1781" s="2" t="s">
        <v>69</v>
      </c>
      <c r="F1781" s="19">
        <v>1</v>
      </c>
      <c r="G1781" s="19">
        <v>95.69</v>
      </c>
      <c r="H1781" s="19">
        <v>1.59</v>
      </c>
      <c r="I1781" s="19">
        <v>-16.27</v>
      </c>
      <c r="J1781" s="19" t="s">
        <v>52</v>
      </c>
      <c r="K1781" s="19" t="s">
        <v>52</v>
      </c>
      <c r="L1781" s="19">
        <v>81.010000000000005</v>
      </c>
      <c r="M1781" s="2" t="s">
        <v>53</v>
      </c>
      <c r="N1781" s="2" t="s">
        <v>733</v>
      </c>
      <c r="O1781" s="2" t="s">
        <v>17846</v>
      </c>
      <c r="P1781" s="2" t="s">
        <v>17847</v>
      </c>
      <c r="Q1781" s="2" t="s">
        <v>53</v>
      </c>
      <c r="R1781" s="19">
        <v>95.69</v>
      </c>
      <c r="S1781" s="19" t="s">
        <v>57</v>
      </c>
      <c r="T1781" s="2" t="s">
        <v>58</v>
      </c>
      <c r="U1781" s="2" t="s">
        <v>17848</v>
      </c>
      <c r="V1781" s="2" t="s">
        <v>17849</v>
      </c>
      <c r="W1781" s="2" t="s">
        <v>17850</v>
      </c>
      <c r="X1781" s="2" t="s">
        <v>53</v>
      </c>
      <c r="Y1781" s="2" t="s">
        <v>17848</v>
      </c>
      <c r="Z1781" s="2" t="s">
        <v>17851</v>
      </c>
      <c r="AA1781" s="2" t="s">
        <v>17852</v>
      </c>
      <c r="AB1781" s="2" t="s">
        <v>1312</v>
      </c>
      <c r="AC1781" s="2" t="s">
        <v>124</v>
      </c>
      <c r="AD1781" s="2" t="s">
        <v>17853</v>
      </c>
      <c r="AE1781" s="2" t="s">
        <v>65</v>
      </c>
      <c r="AF1781" s="2" t="s">
        <v>222</v>
      </c>
      <c r="AG1781" s="2" t="s">
        <v>17660</v>
      </c>
      <c r="AH1781" s="2" t="s">
        <v>17854</v>
      </c>
      <c r="AI1781" s="2" t="s">
        <v>1316</v>
      </c>
      <c r="AJ1781" s="2" t="s">
        <v>17855</v>
      </c>
      <c r="AK1781" s="2" t="s">
        <v>53</v>
      </c>
      <c r="AL1781" s="2" t="s">
        <v>53</v>
      </c>
      <c r="AM1781" s="2" t="s">
        <v>53</v>
      </c>
      <c r="AN1781" s="2" t="s">
        <v>53</v>
      </c>
      <c r="AO1781" s="2" t="s">
        <v>53</v>
      </c>
      <c r="AP1781" s="2" t="s">
        <v>53</v>
      </c>
      <c r="AQ1781" s="2" t="s">
        <v>53</v>
      </c>
      <c r="AR1781" s="2" t="s">
        <v>69</v>
      </c>
      <c r="AS1781" s="2" t="s">
        <v>52</v>
      </c>
      <c r="AT1781" s="2" t="s">
        <v>69</v>
      </c>
    </row>
    <row r="1782" spans="1:46" ht="22.5" customHeight="1" x14ac:dyDescent="0.25">
      <c r="A1782" s="18" t="s">
        <v>17856</v>
      </c>
      <c r="B1782" s="2" t="s">
        <v>17857</v>
      </c>
      <c r="C1782" s="2" t="s">
        <v>344</v>
      </c>
      <c r="D1782" s="2" t="s">
        <v>16946</v>
      </c>
      <c r="E1782" s="2" t="s">
        <v>51</v>
      </c>
      <c r="F1782" s="19">
        <v>1</v>
      </c>
      <c r="G1782" s="19">
        <v>67.42</v>
      </c>
      <c r="H1782" s="19" t="s">
        <v>52</v>
      </c>
      <c r="I1782" s="19">
        <v>-16.96</v>
      </c>
      <c r="J1782" s="19" t="s">
        <v>52</v>
      </c>
      <c r="K1782" s="19" t="s">
        <v>52</v>
      </c>
      <c r="L1782" s="19">
        <v>50.46</v>
      </c>
      <c r="M1782" s="2" t="s">
        <v>53</v>
      </c>
      <c r="N1782" s="2" t="s">
        <v>687</v>
      </c>
      <c r="O1782" s="2" t="s">
        <v>688</v>
      </c>
      <c r="P1782" s="2" t="s">
        <v>689</v>
      </c>
      <c r="Q1782" s="2" t="s">
        <v>53</v>
      </c>
      <c r="R1782" s="19">
        <v>67.42</v>
      </c>
      <c r="S1782" s="19" t="s">
        <v>57</v>
      </c>
      <c r="T1782" s="2" t="s">
        <v>58</v>
      </c>
      <c r="U1782" s="2" t="s">
        <v>53</v>
      </c>
      <c r="V1782" s="2" t="s">
        <v>53</v>
      </c>
      <c r="W1782" s="2" t="s">
        <v>53</v>
      </c>
      <c r="X1782" s="2" t="s">
        <v>53</v>
      </c>
      <c r="Y1782" s="2" t="s">
        <v>17858</v>
      </c>
      <c r="Z1782" s="2" t="s">
        <v>17859</v>
      </c>
      <c r="AA1782" s="2" t="s">
        <v>17860</v>
      </c>
      <c r="AB1782" s="2" t="s">
        <v>1749</v>
      </c>
      <c r="AC1782" s="2" t="s">
        <v>124</v>
      </c>
      <c r="AD1782" s="2" t="s">
        <v>17861</v>
      </c>
      <c r="AE1782" s="2" t="s">
        <v>65</v>
      </c>
      <c r="AF1782" s="2" t="s">
        <v>66</v>
      </c>
      <c r="AG1782" s="2" t="s">
        <v>17342</v>
      </c>
      <c r="AH1782" s="2" t="s">
        <v>17862</v>
      </c>
      <c r="AI1782" s="2" t="s">
        <v>67</v>
      </c>
      <c r="AJ1782" s="2" t="s">
        <v>17863</v>
      </c>
      <c r="AK1782" s="2" t="s">
        <v>53</v>
      </c>
      <c r="AL1782" s="2" t="s">
        <v>53</v>
      </c>
      <c r="AM1782" s="2" t="s">
        <v>53</v>
      </c>
      <c r="AN1782" s="2" t="s">
        <v>53</v>
      </c>
      <c r="AO1782" s="2" t="s">
        <v>53</v>
      </c>
      <c r="AP1782" s="2" t="s">
        <v>53</v>
      </c>
      <c r="AQ1782" s="2" t="s">
        <v>53</v>
      </c>
      <c r="AR1782" s="2" t="s">
        <v>69</v>
      </c>
      <c r="AS1782" s="2" t="s">
        <v>52</v>
      </c>
      <c r="AT1782" s="2" t="s">
        <v>69</v>
      </c>
    </row>
    <row r="1783" spans="1:46" ht="22.5" customHeight="1" x14ac:dyDescent="0.25">
      <c r="A1783" s="18" t="s">
        <v>17864</v>
      </c>
      <c r="B1783" s="2" t="s">
        <v>17857</v>
      </c>
      <c r="C1783" s="2" t="s">
        <v>344</v>
      </c>
      <c r="D1783" s="2" t="s">
        <v>9612</v>
      </c>
      <c r="E1783" s="2" t="s">
        <v>69</v>
      </c>
      <c r="F1783" s="19">
        <v>1</v>
      </c>
      <c r="G1783" s="19">
        <v>165.09</v>
      </c>
      <c r="H1783" s="19">
        <v>21.54</v>
      </c>
      <c r="I1783" s="19">
        <v>-19.809999999999999</v>
      </c>
      <c r="J1783" s="19">
        <v>-47.99</v>
      </c>
      <c r="K1783" s="19" t="s">
        <v>52</v>
      </c>
      <c r="L1783" s="19">
        <v>118.83</v>
      </c>
      <c r="M1783" s="2" t="s">
        <v>53</v>
      </c>
      <c r="N1783" s="2" t="s">
        <v>6295</v>
      </c>
      <c r="O1783" s="2" t="s">
        <v>7189</v>
      </c>
      <c r="P1783" s="2" t="s">
        <v>6297</v>
      </c>
      <c r="Q1783" s="2" t="s">
        <v>53</v>
      </c>
      <c r="R1783" s="19">
        <v>165.09</v>
      </c>
      <c r="S1783" s="19" t="s">
        <v>161</v>
      </c>
      <c r="T1783" s="2" t="s">
        <v>77</v>
      </c>
      <c r="U1783" s="2" t="s">
        <v>17865</v>
      </c>
      <c r="V1783" s="2" t="s">
        <v>17866</v>
      </c>
      <c r="W1783" s="2" t="s">
        <v>17867</v>
      </c>
      <c r="X1783" s="2" t="s">
        <v>53</v>
      </c>
      <c r="Y1783" s="2" t="s">
        <v>17865</v>
      </c>
      <c r="Z1783" s="2" t="s">
        <v>17868</v>
      </c>
      <c r="AA1783" s="2" t="s">
        <v>17869</v>
      </c>
      <c r="AB1783" s="2" t="s">
        <v>2341</v>
      </c>
      <c r="AC1783" s="2" t="s">
        <v>531</v>
      </c>
      <c r="AD1783" s="2" t="s">
        <v>17870</v>
      </c>
      <c r="AE1783" s="2" t="s">
        <v>65</v>
      </c>
      <c r="AF1783" s="2" t="s">
        <v>86</v>
      </c>
      <c r="AG1783" s="2" t="s">
        <v>15919</v>
      </c>
      <c r="AH1783" s="2" t="s">
        <v>13444</v>
      </c>
      <c r="AI1783" s="2" t="s">
        <v>67</v>
      </c>
      <c r="AJ1783" s="2" t="s">
        <v>17871</v>
      </c>
      <c r="AK1783" s="2" t="s">
        <v>53</v>
      </c>
      <c r="AL1783" s="2" t="s">
        <v>53</v>
      </c>
      <c r="AM1783" s="2" t="s">
        <v>53</v>
      </c>
      <c r="AN1783" s="2" t="s">
        <v>53</v>
      </c>
      <c r="AO1783" s="2" t="s">
        <v>53</v>
      </c>
      <c r="AP1783" s="2" t="s">
        <v>53</v>
      </c>
      <c r="AQ1783" s="2" t="s">
        <v>53</v>
      </c>
      <c r="AR1783" s="2" t="s">
        <v>69</v>
      </c>
      <c r="AS1783" s="2" t="s">
        <v>52</v>
      </c>
      <c r="AT1783" s="2" t="s">
        <v>69</v>
      </c>
    </row>
    <row r="1784" spans="1:46" ht="22.5" customHeight="1" x14ac:dyDescent="0.25">
      <c r="A1784" s="18" t="s">
        <v>17872</v>
      </c>
      <c r="B1784" s="2" t="s">
        <v>17873</v>
      </c>
      <c r="C1784" s="2" t="s">
        <v>344</v>
      </c>
      <c r="D1784" s="2" t="s">
        <v>17794</v>
      </c>
      <c r="E1784" s="2" t="s">
        <v>69</v>
      </c>
      <c r="F1784" s="19">
        <v>1</v>
      </c>
      <c r="G1784" s="19">
        <v>89.9</v>
      </c>
      <c r="H1784" s="19">
        <v>1.59</v>
      </c>
      <c r="I1784" s="19">
        <v>-15.28</v>
      </c>
      <c r="J1784" s="19" t="s">
        <v>52</v>
      </c>
      <c r="K1784" s="19" t="s">
        <v>52</v>
      </c>
      <c r="L1784" s="19">
        <v>76.209999999999994</v>
      </c>
      <c r="M1784" s="2" t="s">
        <v>51</v>
      </c>
      <c r="N1784" s="2" t="s">
        <v>12420</v>
      </c>
      <c r="O1784" s="2" t="s">
        <v>17874</v>
      </c>
      <c r="P1784" s="2" t="s">
        <v>17875</v>
      </c>
      <c r="Q1784" s="2" t="s">
        <v>53</v>
      </c>
      <c r="R1784" s="19">
        <v>89.9</v>
      </c>
      <c r="S1784" s="19" t="s">
        <v>57</v>
      </c>
      <c r="T1784" s="2" t="s">
        <v>58</v>
      </c>
      <c r="U1784" s="2" t="s">
        <v>17876</v>
      </c>
      <c r="V1784" s="2" t="s">
        <v>17877</v>
      </c>
      <c r="W1784" s="2" t="s">
        <v>17878</v>
      </c>
      <c r="X1784" s="2" t="s">
        <v>53</v>
      </c>
      <c r="Y1784" s="2" t="s">
        <v>17876</v>
      </c>
      <c r="Z1784" s="2" t="s">
        <v>17879</v>
      </c>
      <c r="AA1784" s="2" t="s">
        <v>17880</v>
      </c>
      <c r="AB1784" s="2" t="s">
        <v>124</v>
      </c>
      <c r="AC1784" s="2" t="s">
        <v>124</v>
      </c>
      <c r="AD1784" s="2" t="s">
        <v>17881</v>
      </c>
      <c r="AE1784" s="2" t="s">
        <v>65</v>
      </c>
      <c r="AF1784" s="2" t="s">
        <v>222</v>
      </c>
      <c r="AG1784" s="2" t="s">
        <v>17882</v>
      </c>
      <c r="AH1784" s="2" t="s">
        <v>17883</v>
      </c>
      <c r="AI1784" s="2" t="s">
        <v>10174</v>
      </c>
      <c r="AJ1784" s="2" t="s">
        <v>17884</v>
      </c>
      <c r="AK1784" s="2" t="s">
        <v>53</v>
      </c>
      <c r="AL1784" s="2" t="s">
        <v>53</v>
      </c>
      <c r="AM1784" s="2" t="s">
        <v>53</v>
      </c>
      <c r="AN1784" s="2" t="s">
        <v>53</v>
      </c>
      <c r="AO1784" s="2" t="s">
        <v>53</v>
      </c>
      <c r="AP1784" s="2" t="s">
        <v>53</v>
      </c>
      <c r="AQ1784" s="2" t="s">
        <v>53</v>
      </c>
      <c r="AR1784" s="2" t="s">
        <v>69</v>
      </c>
      <c r="AS1784" s="2" t="s">
        <v>52</v>
      </c>
      <c r="AT1784" s="2" t="s">
        <v>69</v>
      </c>
    </row>
    <row r="1785" spans="1:46" ht="22.5" customHeight="1" x14ac:dyDescent="0.25">
      <c r="A1785" s="18" t="s">
        <v>17885</v>
      </c>
      <c r="B1785" s="2" t="s">
        <v>17886</v>
      </c>
      <c r="C1785" s="2" t="s">
        <v>344</v>
      </c>
      <c r="D1785" s="2" t="s">
        <v>16946</v>
      </c>
      <c r="E1785" s="2" t="s">
        <v>69</v>
      </c>
      <c r="F1785" s="19">
        <v>1</v>
      </c>
      <c r="G1785" s="19">
        <v>56.43</v>
      </c>
      <c r="H1785" s="19">
        <v>16.100000000000001</v>
      </c>
      <c r="I1785" s="19">
        <v>-15.09</v>
      </c>
      <c r="J1785" s="19">
        <v>-16.100000000000001</v>
      </c>
      <c r="K1785" s="19" t="s">
        <v>52</v>
      </c>
      <c r="L1785" s="19">
        <v>41.34</v>
      </c>
      <c r="M1785" s="2" t="s">
        <v>51</v>
      </c>
      <c r="N1785" s="2" t="s">
        <v>487</v>
      </c>
      <c r="O1785" s="2" t="s">
        <v>488</v>
      </c>
      <c r="P1785" s="2" t="s">
        <v>489</v>
      </c>
      <c r="Q1785" s="2" t="s">
        <v>53</v>
      </c>
      <c r="R1785" s="19">
        <v>56.43</v>
      </c>
      <c r="S1785" s="19" t="s">
        <v>57</v>
      </c>
      <c r="T1785" s="2" t="s">
        <v>58</v>
      </c>
      <c r="U1785" s="2" t="s">
        <v>53</v>
      </c>
      <c r="V1785" s="2" t="s">
        <v>53</v>
      </c>
      <c r="W1785" s="2" t="s">
        <v>53</v>
      </c>
      <c r="X1785" s="2" t="s">
        <v>53</v>
      </c>
      <c r="Y1785" s="2" t="s">
        <v>17887</v>
      </c>
      <c r="Z1785" s="2" t="s">
        <v>17888</v>
      </c>
      <c r="AA1785" s="2" t="s">
        <v>17889</v>
      </c>
      <c r="AB1785" s="2" t="s">
        <v>5098</v>
      </c>
      <c r="AC1785" s="2" t="s">
        <v>111</v>
      </c>
      <c r="AD1785" s="2" t="s">
        <v>17890</v>
      </c>
      <c r="AE1785" s="2" t="s">
        <v>65</v>
      </c>
      <c r="AF1785" s="2" t="s">
        <v>66</v>
      </c>
      <c r="AG1785" s="2" t="s">
        <v>17891</v>
      </c>
      <c r="AH1785" s="2" t="s">
        <v>17892</v>
      </c>
      <c r="AI1785" s="2" t="s">
        <v>67</v>
      </c>
      <c r="AJ1785" s="2" t="s">
        <v>17893</v>
      </c>
      <c r="AK1785" s="2" t="s">
        <v>53</v>
      </c>
      <c r="AL1785" s="2" t="s">
        <v>53</v>
      </c>
      <c r="AM1785" s="2" t="s">
        <v>53</v>
      </c>
      <c r="AN1785" s="2" t="s">
        <v>53</v>
      </c>
      <c r="AO1785" s="2" t="s">
        <v>53</v>
      </c>
      <c r="AP1785" s="2" t="s">
        <v>53</v>
      </c>
      <c r="AQ1785" s="2" t="s">
        <v>53</v>
      </c>
      <c r="AR1785" s="2" t="s">
        <v>69</v>
      </c>
      <c r="AS1785" s="2" t="s">
        <v>52</v>
      </c>
      <c r="AT1785" s="2" t="s">
        <v>69</v>
      </c>
    </row>
    <row r="1786" spans="1:46" ht="22.5" customHeight="1" x14ac:dyDescent="0.25">
      <c r="A1786" s="18" t="s">
        <v>17894</v>
      </c>
      <c r="B1786" s="2" t="s">
        <v>17895</v>
      </c>
      <c r="C1786" s="2" t="s">
        <v>1272</v>
      </c>
      <c r="D1786" s="2" t="s">
        <v>1273</v>
      </c>
      <c r="E1786" s="2" t="s">
        <v>69</v>
      </c>
      <c r="F1786" s="19">
        <v>0</v>
      </c>
      <c r="G1786" s="19">
        <v>56.43</v>
      </c>
      <c r="H1786" s="19">
        <v>16.100000000000001</v>
      </c>
      <c r="I1786" s="19">
        <v>-15.09</v>
      </c>
      <c r="J1786" s="19">
        <v>-16.100000000000001</v>
      </c>
      <c r="K1786" s="19">
        <v>-41.34</v>
      </c>
      <c r="L1786" s="19">
        <v>0</v>
      </c>
      <c r="M1786" s="2" t="s">
        <v>51</v>
      </c>
      <c r="N1786" s="2" t="s">
        <v>487</v>
      </c>
      <c r="O1786" s="2" t="s">
        <v>488</v>
      </c>
      <c r="P1786" s="2" t="s">
        <v>489</v>
      </c>
      <c r="Q1786" s="2" t="s">
        <v>53</v>
      </c>
      <c r="R1786" s="19">
        <v>56.43</v>
      </c>
      <c r="S1786" s="19" t="s">
        <v>57</v>
      </c>
      <c r="T1786" s="2" t="s">
        <v>3326</v>
      </c>
      <c r="U1786" s="2" t="s">
        <v>53</v>
      </c>
      <c r="V1786" s="2" t="s">
        <v>53</v>
      </c>
      <c r="W1786" s="2" t="s">
        <v>53</v>
      </c>
      <c r="X1786" s="2" t="s">
        <v>53</v>
      </c>
      <c r="Y1786" s="2" t="s">
        <v>17887</v>
      </c>
      <c r="Z1786" s="2" t="s">
        <v>17888</v>
      </c>
      <c r="AA1786" s="2" t="s">
        <v>53</v>
      </c>
      <c r="AB1786" s="2" t="s">
        <v>5098</v>
      </c>
      <c r="AC1786" s="2" t="s">
        <v>111</v>
      </c>
      <c r="AD1786" s="2" t="s">
        <v>17896</v>
      </c>
      <c r="AE1786" s="2" t="s">
        <v>65</v>
      </c>
      <c r="AF1786" s="2" t="s">
        <v>66</v>
      </c>
      <c r="AG1786" s="2" t="s">
        <v>53</v>
      </c>
      <c r="AH1786" s="2" t="s">
        <v>53</v>
      </c>
      <c r="AI1786" s="2" t="s">
        <v>67</v>
      </c>
      <c r="AJ1786" s="2" t="s">
        <v>17897</v>
      </c>
      <c r="AK1786" s="2" t="s">
        <v>53</v>
      </c>
      <c r="AL1786" s="2" t="s">
        <v>53</v>
      </c>
      <c r="AM1786" s="2" t="s">
        <v>53</v>
      </c>
      <c r="AN1786" s="2" t="s">
        <v>53</v>
      </c>
      <c r="AO1786" s="2" t="s">
        <v>53</v>
      </c>
      <c r="AP1786" s="2" t="s">
        <v>53</v>
      </c>
      <c r="AQ1786" s="2" t="s">
        <v>53</v>
      </c>
      <c r="AR1786" s="2" t="s">
        <v>69</v>
      </c>
      <c r="AS1786" s="2" t="s">
        <v>52</v>
      </c>
      <c r="AT1786" s="2" t="s">
        <v>69</v>
      </c>
    </row>
    <row r="1787" spans="1:46" ht="22.5" customHeight="1" x14ac:dyDescent="0.25">
      <c r="A1787" s="18" t="s">
        <v>17898</v>
      </c>
      <c r="B1787" s="2" t="s">
        <v>17899</v>
      </c>
      <c r="C1787" s="2" t="s">
        <v>344</v>
      </c>
      <c r="D1787" s="2" t="s">
        <v>16946</v>
      </c>
      <c r="E1787" s="2" t="s">
        <v>69</v>
      </c>
      <c r="F1787" s="19">
        <v>1</v>
      </c>
      <c r="G1787" s="19">
        <v>197.93</v>
      </c>
      <c r="H1787" s="19" t="s">
        <v>52</v>
      </c>
      <c r="I1787" s="19">
        <v>-23.75</v>
      </c>
      <c r="J1787" s="19">
        <v>-26.45</v>
      </c>
      <c r="K1787" s="19" t="s">
        <v>52</v>
      </c>
      <c r="L1787" s="19">
        <v>147.72999999999999</v>
      </c>
      <c r="M1787" s="2" t="s">
        <v>51</v>
      </c>
      <c r="N1787" s="2" t="s">
        <v>17558</v>
      </c>
      <c r="O1787" s="2" t="s">
        <v>17559</v>
      </c>
      <c r="P1787" s="2" t="s">
        <v>17560</v>
      </c>
      <c r="Q1787" s="2" t="s">
        <v>53</v>
      </c>
      <c r="R1787" s="19">
        <v>197.93</v>
      </c>
      <c r="S1787" s="19" t="s">
        <v>161</v>
      </c>
      <c r="T1787" s="2" t="s">
        <v>77</v>
      </c>
      <c r="U1787" s="2" t="s">
        <v>17900</v>
      </c>
      <c r="V1787" s="2" t="s">
        <v>17901</v>
      </c>
      <c r="W1787" s="2" t="s">
        <v>17902</v>
      </c>
      <c r="X1787" s="2" t="s">
        <v>53</v>
      </c>
      <c r="Y1787" s="2" t="s">
        <v>17900</v>
      </c>
      <c r="Z1787" s="2" t="s">
        <v>17903</v>
      </c>
      <c r="AA1787" s="2" t="s">
        <v>17904</v>
      </c>
      <c r="AB1787" s="2" t="s">
        <v>1567</v>
      </c>
      <c r="AC1787" s="2" t="s">
        <v>124</v>
      </c>
      <c r="AD1787" s="2" t="s">
        <v>17905</v>
      </c>
      <c r="AE1787" s="2" t="s">
        <v>65</v>
      </c>
      <c r="AF1787" s="2" t="s">
        <v>86</v>
      </c>
      <c r="AG1787" s="2" t="s">
        <v>17906</v>
      </c>
      <c r="AH1787" s="2" t="s">
        <v>17037</v>
      </c>
      <c r="AI1787" s="2" t="s">
        <v>67</v>
      </c>
      <c r="AJ1787" s="2" t="s">
        <v>17907</v>
      </c>
      <c r="AK1787" s="2" t="s">
        <v>53</v>
      </c>
      <c r="AL1787" s="2" t="s">
        <v>53</v>
      </c>
      <c r="AM1787" s="2" t="s">
        <v>53</v>
      </c>
      <c r="AN1787" s="2" t="s">
        <v>53</v>
      </c>
      <c r="AO1787" s="2" t="s">
        <v>53</v>
      </c>
      <c r="AP1787" s="2" t="s">
        <v>53</v>
      </c>
      <c r="AQ1787" s="2" t="s">
        <v>53</v>
      </c>
      <c r="AR1787" s="2" t="s">
        <v>69</v>
      </c>
      <c r="AS1787" s="2" t="s">
        <v>52</v>
      </c>
      <c r="AT1787" s="2" t="s">
        <v>69</v>
      </c>
    </row>
    <row r="1788" spans="1:46" ht="22.5" customHeight="1" x14ac:dyDescent="0.25">
      <c r="A1788" s="18" t="s">
        <v>17908</v>
      </c>
      <c r="B1788" s="2" t="s">
        <v>17909</v>
      </c>
      <c r="C1788" s="2" t="s">
        <v>344</v>
      </c>
      <c r="D1788" s="2" t="s">
        <v>13798</v>
      </c>
      <c r="E1788" s="2" t="s">
        <v>69</v>
      </c>
      <c r="F1788" s="19">
        <v>1</v>
      </c>
      <c r="G1788" s="19">
        <v>65.900000000000006</v>
      </c>
      <c r="H1788" s="19">
        <v>13.9</v>
      </c>
      <c r="I1788" s="19">
        <v>-16.7</v>
      </c>
      <c r="J1788" s="19" t="s">
        <v>52</v>
      </c>
      <c r="K1788" s="19" t="s">
        <v>52</v>
      </c>
      <c r="L1788" s="19">
        <v>63.1</v>
      </c>
      <c r="M1788" s="2" t="s">
        <v>53</v>
      </c>
      <c r="N1788" s="2" t="s">
        <v>1363</v>
      </c>
      <c r="O1788" s="2" t="s">
        <v>2714</v>
      </c>
      <c r="P1788" s="2" t="s">
        <v>2715</v>
      </c>
      <c r="Q1788" s="2" t="s">
        <v>53</v>
      </c>
      <c r="R1788" s="19">
        <v>65.900000000000006</v>
      </c>
      <c r="S1788" s="19" t="s">
        <v>57</v>
      </c>
      <c r="T1788" s="2" t="s">
        <v>58</v>
      </c>
      <c r="U1788" s="2" t="s">
        <v>17910</v>
      </c>
      <c r="V1788" s="2" t="s">
        <v>17911</v>
      </c>
      <c r="W1788" s="2" t="s">
        <v>17912</v>
      </c>
      <c r="X1788" s="2" t="s">
        <v>53</v>
      </c>
      <c r="Y1788" s="2" t="s">
        <v>17910</v>
      </c>
      <c r="Z1788" s="2" t="s">
        <v>17913</v>
      </c>
      <c r="AA1788" s="2" t="s">
        <v>17914</v>
      </c>
      <c r="AB1788" s="2" t="s">
        <v>124</v>
      </c>
      <c r="AC1788" s="2" t="s">
        <v>124</v>
      </c>
      <c r="AD1788" s="2" t="s">
        <v>17915</v>
      </c>
      <c r="AE1788" s="2" t="s">
        <v>65</v>
      </c>
      <c r="AF1788" s="2" t="s">
        <v>222</v>
      </c>
      <c r="AG1788" s="2" t="s">
        <v>17841</v>
      </c>
      <c r="AH1788" s="2" t="s">
        <v>17916</v>
      </c>
      <c r="AI1788" s="2" t="s">
        <v>4213</v>
      </c>
      <c r="AJ1788" s="2" t="s">
        <v>17917</v>
      </c>
      <c r="AK1788" s="2" t="s">
        <v>53</v>
      </c>
      <c r="AL1788" s="2" t="s">
        <v>53</v>
      </c>
      <c r="AM1788" s="2" t="s">
        <v>53</v>
      </c>
      <c r="AN1788" s="2" t="s">
        <v>53</v>
      </c>
      <c r="AO1788" s="2" t="s">
        <v>53</v>
      </c>
      <c r="AP1788" s="2" t="s">
        <v>53</v>
      </c>
      <c r="AQ1788" s="2" t="s">
        <v>53</v>
      </c>
      <c r="AR1788" s="2" t="s">
        <v>69</v>
      </c>
      <c r="AS1788" s="2" t="s">
        <v>52</v>
      </c>
      <c r="AT1788" s="2" t="s">
        <v>69</v>
      </c>
    </row>
    <row r="1789" spans="1:46" ht="22.5" customHeight="1" x14ac:dyDescent="0.25">
      <c r="A1789" s="18" t="s">
        <v>17918</v>
      </c>
      <c r="B1789" s="2" t="s">
        <v>17919</v>
      </c>
      <c r="C1789" s="2" t="s">
        <v>344</v>
      </c>
      <c r="D1789" s="2" t="s">
        <v>17794</v>
      </c>
      <c r="E1789" s="2" t="s">
        <v>69</v>
      </c>
      <c r="F1789" s="19">
        <v>2</v>
      </c>
      <c r="G1789" s="19">
        <v>131.80000000000001</v>
      </c>
      <c r="H1789" s="19">
        <v>15.9</v>
      </c>
      <c r="I1789" s="19">
        <v>-33.4</v>
      </c>
      <c r="J1789" s="19" t="s">
        <v>52</v>
      </c>
      <c r="K1789" s="19" t="s">
        <v>52</v>
      </c>
      <c r="L1789" s="19">
        <v>114.3</v>
      </c>
      <c r="M1789" s="2" t="s">
        <v>53</v>
      </c>
      <c r="N1789" s="2" t="s">
        <v>5161</v>
      </c>
      <c r="O1789" s="2" t="s">
        <v>5162</v>
      </c>
      <c r="P1789" s="2" t="s">
        <v>5163</v>
      </c>
      <c r="Q1789" s="2" t="s">
        <v>53</v>
      </c>
      <c r="R1789" s="19">
        <v>65.900000000000006</v>
      </c>
      <c r="S1789" s="19" t="s">
        <v>57</v>
      </c>
      <c r="T1789" s="2" t="s">
        <v>58</v>
      </c>
      <c r="U1789" s="2" t="s">
        <v>17920</v>
      </c>
      <c r="V1789" s="2" t="s">
        <v>17921</v>
      </c>
      <c r="W1789" s="2" t="s">
        <v>17922</v>
      </c>
      <c r="X1789" s="2" t="s">
        <v>53</v>
      </c>
      <c r="Y1789" s="2" t="s">
        <v>17920</v>
      </c>
      <c r="Z1789" s="2" t="s">
        <v>17923</v>
      </c>
      <c r="AA1789" s="2" t="s">
        <v>17924</v>
      </c>
      <c r="AB1789" s="2" t="s">
        <v>4954</v>
      </c>
      <c r="AC1789" s="2" t="s">
        <v>124</v>
      </c>
      <c r="AD1789" s="2" t="s">
        <v>17925</v>
      </c>
      <c r="AE1789" s="2" t="s">
        <v>65</v>
      </c>
      <c r="AF1789" s="2" t="s">
        <v>222</v>
      </c>
      <c r="AG1789" s="2" t="s">
        <v>17926</v>
      </c>
      <c r="AH1789" s="2" t="s">
        <v>17927</v>
      </c>
      <c r="AI1789" s="2" t="s">
        <v>1637</v>
      </c>
      <c r="AJ1789" s="2" t="s">
        <v>17928</v>
      </c>
      <c r="AK1789" s="2" t="s">
        <v>53</v>
      </c>
      <c r="AL1789" s="2" t="s">
        <v>53</v>
      </c>
      <c r="AM1789" s="2" t="s">
        <v>53</v>
      </c>
      <c r="AN1789" s="2" t="s">
        <v>53</v>
      </c>
      <c r="AO1789" s="2" t="s">
        <v>53</v>
      </c>
      <c r="AP1789" s="2" t="s">
        <v>53</v>
      </c>
      <c r="AQ1789" s="2" t="s">
        <v>53</v>
      </c>
      <c r="AR1789" s="2" t="s">
        <v>69</v>
      </c>
      <c r="AS1789" s="2" t="s">
        <v>52</v>
      </c>
      <c r="AT1789" s="2" t="s">
        <v>69</v>
      </c>
    </row>
    <row r="1790" spans="1:46" ht="22.5" customHeight="1" x14ac:dyDescent="0.25">
      <c r="A1790" s="18" t="s">
        <v>17929</v>
      </c>
      <c r="B1790" s="2" t="s">
        <v>17930</v>
      </c>
      <c r="C1790" s="2" t="s">
        <v>344</v>
      </c>
      <c r="D1790" s="2" t="s">
        <v>14978</v>
      </c>
      <c r="E1790" s="2" t="s">
        <v>69</v>
      </c>
      <c r="F1790" s="19">
        <v>1</v>
      </c>
      <c r="G1790" s="19">
        <v>193.99</v>
      </c>
      <c r="H1790" s="19" t="s">
        <v>52</v>
      </c>
      <c r="I1790" s="19">
        <v>-23.28</v>
      </c>
      <c r="J1790" s="19">
        <v>-26.45</v>
      </c>
      <c r="K1790" s="19" t="s">
        <v>52</v>
      </c>
      <c r="L1790" s="19">
        <v>144.26</v>
      </c>
      <c r="M1790" s="2" t="s">
        <v>53</v>
      </c>
      <c r="N1790" s="2" t="s">
        <v>559</v>
      </c>
      <c r="O1790" s="2" t="s">
        <v>560</v>
      </c>
      <c r="P1790" s="2" t="s">
        <v>561</v>
      </c>
      <c r="Q1790" s="2" t="s">
        <v>53</v>
      </c>
      <c r="R1790" s="19">
        <v>193.99</v>
      </c>
      <c r="S1790" s="19" t="s">
        <v>161</v>
      </c>
      <c r="T1790" s="2" t="s">
        <v>58</v>
      </c>
      <c r="U1790" s="2" t="s">
        <v>53</v>
      </c>
      <c r="V1790" s="2" t="s">
        <v>53</v>
      </c>
      <c r="W1790" s="2" t="s">
        <v>53</v>
      </c>
      <c r="X1790" s="2" t="s">
        <v>53</v>
      </c>
      <c r="Y1790" s="2" t="s">
        <v>17931</v>
      </c>
      <c r="Z1790" s="2" t="s">
        <v>17932</v>
      </c>
      <c r="AA1790" s="2" t="s">
        <v>17933</v>
      </c>
      <c r="AB1790" s="2" t="s">
        <v>17934</v>
      </c>
      <c r="AC1790" s="2" t="s">
        <v>97</v>
      </c>
      <c r="AD1790" s="2" t="s">
        <v>17935</v>
      </c>
      <c r="AE1790" s="2" t="s">
        <v>65</v>
      </c>
      <c r="AF1790" s="2" t="s">
        <v>66</v>
      </c>
      <c r="AG1790" s="2" t="s">
        <v>17936</v>
      </c>
      <c r="AH1790" s="2" t="s">
        <v>17937</v>
      </c>
      <c r="AI1790" s="2" t="s">
        <v>67</v>
      </c>
      <c r="AJ1790" s="2" t="s">
        <v>17938</v>
      </c>
      <c r="AK1790" s="2" t="s">
        <v>53</v>
      </c>
      <c r="AL1790" s="2" t="s">
        <v>53</v>
      </c>
      <c r="AM1790" s="2" t="s">
        <v>53</v>
      </c>
      <c r="AN1790" s="2" t="s">
        <v>53</v>
      </c>
      <c r="AO1790" s="2" t="s">
        <v>53</v>
      </c>
      <c r="AP1790" s="2" t="s">
        <v>53</v>
      </c>
      <c r="AQ1790" s="2" t="s">
        <v>53</v>
      </c>
      <c r="AR1790" s="2" t="s">
        <v>69</v>
      </c>
      <c r="AS1790" s="2" t="s">
        <v>52</v>
      </c>
      <c r="AT1790" s="2" t="s">
        <v>69</v>
      </c>
    </row>
    <row r="1791" spans="1:46" ht="22.5" customHeight="1" x14ac:dyDescent="0.25">
      <c r="A1791" s="18" t="s">
        <v>17939</v>
      </c>
      <c r="B1791" s="2" t="s">
        <v>17940</v>
      </c>
      <c r="C1791" s="2" t="s">
        <v>344</v>
      </c>
      <c r="D1791" s="2" t="s">
        <v>16946</v>
      </c>
      <c r="E1791" s="2" t="s">
        <v>69</v>
      </c>
      <c r="F1791" s="19">
        <v>1</v>
      </c>
      <c r="G1791" s="19">
        <v>189.99</v>
      </c>
      <c r="H1791" s="19" t="s">
        <v>52</v>
      </c>
      <c r="I1791" s="19">
        <v>-32.299999999999997</v>
      </c>
      <c r="J1791" s="19">
        <v>-20.45</v>
      </c>
      <c r="K1791" s="19" t="s">
        <v>52</v>
      </c>
      <c r="L1791" s="19">
        <v>137.24</v>
      </c>
      <c r="M1791" s="2" t="s">
        <v>53</v>
      </c>
      <c r="N1791" s="2" t="s">
        <v>54</v>
      </c>
      <c r="O1791" s="2" t="s">
        <v>251</v>
      </c>
      <c r="P1791" s="2" t="s">
        <v>252</v>
      </c>
      <c r="Q1791" s="2" t="s">
        <v>53</v>
      </c>
      <c r="R1791" s="19">
        <v>189.99</v>
      </c>
      <c r="S1791" s="19" t="s">
        <v>57</v>
      </c>
      <c r="T1791" s="2" t="s">
        <v>58</v>
      </c>
      <c r="U1791" s="2" t="s">
        <v>53</v>
      </c>
      <c r="V1791" s="2" t="s">
        <v>53</v>
      </c>
      <c r="W1791" s="2" t="s">
        <v>53</v>
      </c>
      <c r="X1791" s="2" t="s">
        <v>53</v>
      </c>
      <c r="Y1791" s="2" t="s">
        <v>17941</v>
      </c>
      <c r="Z1791" s="2" t="s">
        <v>17942</v>
      </c>
      <c r="AA1791" s="2" t="s">
        <v>17943</v>
      </c>
      <c r="AB1791" s="2" t="s">
        <v>10485</v>
      </c>
      <c r="AC1791" s="2" t="s">
        <v>97</v>
      </c>
      <c r="AD1791" s="2" t="s">
        <v>17944</v>
      </c>
      <c r="AE1791" s="2" t="s">
        <v>65</v>
      </c>
      <c r="AF1791" s="2" t="s">
        <v>66</v>
      </c>
      <c r="AG1791" s="2" t="s">
        <v>17945</v>
      </c>
      <c r="AH1791" s="2" t="s">
        <v>17491</v>
      </c>
      <c r="AI1791" s="2" t="s">
        <v>67</v>
      </c>
      <c r="AJ1791" s="2" t="s">
        <v>17946</v>
      </c>
      <c r="AK1791" s="2" t="s">
        <v>53</v>
      </c>
      <c r="AL1791" s="2" t="s">
        <v>53</v>
      </c>
      <c r="AM1791" s="2" t="s">
        <v>53</v>
      </c>
      <c r="AN1791" s="2" t="s">
        <v>53</v>
      </c>
      <c r="AO1791" s="2" t="s">
        <v>53</v>
      </c>
      <c r="AP1791" s="2" t="s">
        <v>53</v>
      </c>
      <c r="AQ1791" s="2" t="s">
        <v>53</v>
      </c>
      <c r="AR1791" s="2" t="s">
        <v>69</v>
      </c>
      <c r="AS1791" s="2" t="s">
        <v>52</v>
      </c>
      <c r="AT1791" s="2" t="s">
        <v>69</v>
      </c>
    </row>
    <row r="1792" spans="1:46" ht="22.5" customHeight="1" x14ac:dyDescent="0.25">
      <c r="A1792" s="18" t="s">
        <v>17947</v>
      </c>
      <c r="B1792" s="2" t="s">
        <v>17948</v>
      </c>
      <c r="C1792" s="2" t="s">
        <v>344</v>
      </c>
      <c r="D1792" s="2" t="s">
        <v>16946</v>
      </c>
      <c r="E1792" s="2" t="s">
        <v>51</v>
      </c>
      <c r="F1792" s="19">
        <v>2</v>
      </c>
      <c r="G1792" s="19">
        <v>100.92</v>
      </c>
      <c r="H1792" s="19">
        <v>9.73</v>
      </c>
      <c r="I1792" s="19">
        <v>-28.16</v>
      </c>
      <c r="J1792" s="19">
        <v>-9.73</v>
      </c>
      <c r="K1792" s="19" t="s">
        <v>52</v>
      </c>
      <c r="L1792" s="19">
        <v>72.760000000000005</v>
      </c>
      <c r="M1792" s="2" t="s">
        <v>53</v>
      </c>
      <c r="N1792" s="2" t="s">
        <v>2229</v>
      </c>
      <c r="O1792" s="2" t="s">
        <v>2230</v>
      </c>
      <c r="P1792" s="2" t="s">
        <v>2231</v>
      </c>
      <c r="Q1792" s="2" t="s">
        <v>53</v>
      </c>
      <c r="R1792" s="19">
        <v>50.46</v>
      </c>
      <c r="S1792" s="19" t="s">
        <v>57</v>
      </c>
      <c r="T1792" s="2" t="s">
        <v>58</v>
      </c>
      <c r="U1792" s="2" t="s">
        <v>53</v>
      </c>
      <c r="V1792" s="2" t="s">
        <v>53</v>
      </c>
      <c r="W1792" s="2" t="s">
        <v>53</v>
      </c>
      <c r="X1792" s="2" t="s">
        <v>53</v>
      </c>
      <c r="Y1792" s="2" t="s">
        <v>17949</v>
      </c>
      <c r="Z1792" s="2" t="s">
        <v>17950</v>
      </c>
      <c r="AA1792" s="2" t="s">
        <v>17951</v>
      </c>
      <c r="AB1792" s="2" t="s">
        <v>5515</v>
      </c>
      <c r="AC1792" s="2" t="s">
        <v>111</v>
      </c>
      <c r="AD1792" s="2" t="s">
        <v>17952</v>
      </c>
      <c r="AE1792" s="2" t="s">
        <v>65</v>
      </c>
      <c r="AF1792" s="2" t="s">
        <v>66</v>
      </c>
      <c r="AG1792" s="2" t="s">
        <v>17953</v>
      </c>
      <c r="AH1792" s="2" t="s">
        <v>17954</v>
      </c>
      <c r="AI1792" s="2" t="s">
        <v>67</v>
      </c>
      <c r="AJ1792" s="2" t="s">
        <v>17955</v>
      </c>
      <c r="AK1792" s="2" t="s">
        <v>53</v>
      </c>
      <c r="AL1792" s="2" t="s">
        <v>53</v>
      </c>
      <c r="AM1792" s="2" t="s">
        <v>53</v>
      </c>
      <c r="AN1792" s="2" t="s">
        <v>53</v>
      </c>
      <c r="AO1792" s="2" t="s">
        <v>53</v>
      </c>
      <c r="AP1792" s="2" t="s">
        <v>53</v>
      </c>
      <c r="AQ1792" s="2" t="s">
        <v>53</v>
      </c>
      <c r="AR1792" s="2" t="s">
        <v>69</v>
      </c>
      <c r="AS1792" s="2" t="s">
        <v>52</v>
      </c>
      <c r="AT1792" s="2" t="s">
        <v>69</v>
      </c>
    </row>
    <row r="1793" spans="1:46" ht="22.5" customHeight="1" x14ac:dyDescent="0.25">
      <c r="A1793" s="18" t="s">
        <v>17956</v>
      </c>
      <c r="B1793" s="2" t="s">
        <v>17957</v>
      </c>
      <c r="C1793" s="2" t="s">
        <v>344</v>
      </c>
      <c r="D1793" s="2" t="s">
        <v>17794</v>
      </c>
      <c r="E1793" s="2" t="s">
        <v>69</v>
      </c>
      <c r="F1793" s="19">
        <v>1</v>
      </c>
      <c r="G1793" s="19">
        <v>192.99</v>
      </c>
      <c r="H1793" s="19" t="s">
        <v>52</v>
      </c>
      <c r="I1793" s="19">
        <v>-32.81</v>
      </c>
      <c r="J1793" s="19">
        <v>-20.45</v>
      </c>
      <c r="K1793" s="19" t="s">
        <v>52</v>
      </c>
      <c r="L1793" s="19">
        <v>139.72999999999999</v>
      </c>
      <c r="M1793" s="2" t="s">
        <v>51</v>
      </c>
      <c r="N1793" s="2" t="s">
        <v>54</v>
      </c>
      <c r="O1793" s="2" t="s">
        <v>55</v>
      </c>
      <c r="P1793" s="2" t="s">
        <v>56</v>
      </c>
      <c r="Q1793" s="2" t="s">
        <v>53</v>
      </c>
      <c r="R1793" s="19">
        <v>192.99</v>
      </c>
      <c r="S1793" s="19" t="s">
        <v>57</v>
      </c>
      <c r="T1793" s="2" t="s">
        <v>58</v>
      </c>
      <c r="U1793" s="2" t="s">
        <v>53</v>
      </c>
      <c r="V1793" s="2" t="s">
        <v>53</v>
      </c>
      <c r="W1793" s="2" t="s">
        <v>53</v>
      </c>
      <c r="X1793" s="2" t="s">
        <v>53</v>
      </c>
      <c r="Y1793" s="2" t="s">
        <v>17958</v>
      </c>
      <c r="Z1793" s="2" t="s">
        <v>17959</v>
      </c>
      <c r="AA1793" s="2" t="s">
        <v>17960</v>
      </c>
      <c r="AB1793" s="2" t="s">
        <v>17961</v>
      </c>
      <c r="AC1793" s="2" t="s">
        <v>150</v>
      </c>
      <c r="AD1793" s="2" t="s">
        <v>17962</v>
      </c>
      <c r="AE1793" s="2" t="s">
        <v>65</v>
      </c>
      <c r="AF1793" s="2" t="s">
        <v>66</v>
      </c>
      <c r="AG1793" s="2" t="s">
        <v>17963</v>
      </c>
      <c r="AH1793" s="2" t="s">
        <v>17964</v>
      </c>
      <c r="AI1793" s="2" t="s">
        <v>67</v>
      </c>
      <c r="AJ1793" s="2" t="s">
        <v>17965</v>
      </c>
      <c r="AK1793" s="2" t="s">
        <v>53</v>
      </c>
      <c r="AL1793" s="2" t="s">
        <v>53</v>
      </c>
      <c r="AM1793" s="2" t="s">
        <v>53</v>
      </c>
      <c r="AN1793" s="2" t="s">
        <v>53</v>
      </c>
      <c r="AO1793" s="2" t="s">
        <v>53</v>
      </c>
      <c r="AP1793" s="2" t="s">
        <v>53</v>
      </c>
      <c r="AQ1793" s="2" t="s">
        <v>53</v>
      </c>
      <c r="AR1793" s="2" t="s">
        <v>69</v>
      </c>
      <c r="AS1793" s="2" t="s">
        <v>52</v>
      </c>
      <c r="AT1793" s="2" t="s">
        <v>69</v>
      </c>
    </row>
    <row r="1794" spans="1:46" ht="22.5" customHeight="1" x14ac:dyDescent="0.25">
      <c r="A1794" s="18" t="s">
        <v>17966</v>
      </c>
      <c r="B1794" s="2" t="s">
        <v>17967</v>
      </c>
      <c r="C1794" s="2" t="s">
        <v>344</v>
      </c>
      <c r="D1794" s="2" t="s">
        <v>14978</v>
      </c>
      <c r="E1794" s="2" t="s">
        <v>69</v>
      </c>
      <c r="F1794" s="19">
        <v>1</v>
      </c>
      <c r="G1794" s="19">
        <v>67.42</v>
      </c>
      <c r="H1794" s="19">
        <v>39.299999999999997</v>
      </c>
      <c r="I1794" s="19">
        <v>-16.96</v>
      </c>
      <c r="J1794" s="19">
        <v>-39.299999999999997</v>
      </c>
      <c r="K1794" s="19" t="s">
        <v>52</v>
      </c>
      <c r="L1794" s="19">
        <v>50.46</v>
      </c>
      <c r="M1794" s="2" t="s">
        <v>53</v>
      </c>
      <c r="N1794" s="2" t="s">
        <v>687</v>
      </c>
      <c r="O1794" s="2" t="s">
        <v>688</v>
      </c>
      <c r="P1794" s="2" t="s">
        <v>689</v>
      </c>
      <c r="Q1794" s="2" t="s">
        <v>53</v>
      </c>
      <c r="R1794" s="19">
        <v>67.42</v>
      </c>
      <c r="S1794" s="19" t="s">
        <v>57</v>
      </c>
      <c r="T1794" s="2" t="s">
        <v>58</v>
      </c>
      <c r="U1794" s="2" t="s">
        <v>53</v>
      </c>
      <c r="V1794" s="2" t="s">
        <v>53</v>
      </c>
      <c r="W1794" s="2" t="s">
        <v>53</v>
      </c>
      <c r="X1794" s="2" t="s">
        <v>53</v>
      </c>
      <c r="Y1794" s="2" t="s">
        <v>17968</v>
      </c>
      <c r="Z1794" s="2" t="s">
        <v>17969</v>
      </c>
      <c r="AA1794" s="2" t="s">
        <v>17970</v>
      </c>
      <c r="AB1794" s="2" t="s">
        <v>7022</v>
      </c>
      <c r="AC1794" s="2" t="s">
        <v>574</v>
      </c>
      <c r="AD1794" s="2" t="s">
        <v>17971</v>
      </c>
      <c r="AE1794" s="2" t="s">
        <v>65</v>
      </c>
      <c r="AF1794" s="2" t="s">
        <v>66</v>
      </c>
      <c r="AG1794" s="2" t="s">
        <v>17972</v>
      </c>
      <c r="AH1794" s="2" t="s">
        <v>17973</v>
      </c>
      <c r="AI1794" s="2" t="s">
        <v>67</v>
      </c>
      <c r="AJ1794" s="2" t="s">
        <v>17974</v>
      </c>
      <c r="AK1794" s="2" t="s">
        <v>53</v>
      </c>
      <c r="AL1794" s="2" t="s">
        <v>53</v>
      </c>
      <c r="AM1794" s="2" t="s">
        <v>53</v>
      </c>
      <c r="AN1794" s="2" t="s">
        <v>53</v>
      </c>
      <c r="AO1794" s="2" t="s">
        <v>53</v>
      </c>
      <c r="AP1794" s="2" t="s">
        <v>53</v>
      </c>
      <c r="AQ1794" s="2" t="s">
        <v>53</v>
      </c>
      <c r="AR1794" s="2" t="s">
        <v>69</v>
      </c>
      <c r="AS1794" s="2" t="s">
        <v>52</v>
      </c>
      <c r="AT1794" s="2" t="s">
        <v>69</v>
      </c>
    </row>
    <row r="1795" spans="1:46" ht="22.5" customHeight="1" x14ac:dyDescent="0.25">
      <c r="A1795" s="18" t="s">
        <v>17975</v>
      </c>
      <c r="B1795" s="2" t="s">
        <v>17976</v>
      </c>
      <c r="C1795" s="2" t="s">
        <v>344</v>
      </c>
      <c r="D1795" s="2" t="s">
        <v>16210</v>
      </c>
      <c r="E1795" s="2" t="s">
        <v>51</v>
      </c>
      <c r="F1795" s="19">
        <v>1</v>
      </c>
      <c r="G1795" s="19">
        <v>22.85</v>
      </c>
      <c r="H1795" s="19">
        <v>26.1</v>
      </c>
      <c r="I1795" s="19">
        <v>-8.24</v>
      </c>
      <c r="J1795" s="19">
        <v>-26.1</v>
      </c>
      <c r="K1795" s="19" t="s">
        <v>52</v>
      </c>
      <c r="L1795" s="19">
        <v>14.61</v>
      </c>
      <c r="M1795" s="2" t="s">
        <v>51</v>
      </c>
      <c r="N1795" s="2" t="s">
        <v>1660</v>
      </c>
      <c r="O1795" s="2" t="s">
        <v>1661</v>
      </c>
      <c r="P1795" s="2" t="s">
        <v>1662</v>
      </c>
      <c r="Q1795" s="2" t="s">
        <v>53</v>
      </c>
      <c r="R1795" s="19">
        <v>22.85</v>
      </c>
      <c r="S1795" s="19" t="s">
        <v>161</v>
      </c>
      <c r="T1795" s="2" t="s">
        <v>77</v>
      </c>
      <c r="U1795" s="2" t="s">
        <v>17977</v>
      </c>
      <c r="V1795" s="2" t="s">
        <v>17978</v>
      </c>
      <c r="W1795" s="2" t="s">
        <v>17979</v>
      </c>
      <c r="X1795" s="2" t="s">
        <v>53</v>
      </c>
      <c r="Y1795" s="2" t="s">
        <v>17977</v>
      </c>
      <c r="Z1795" s="2" t="s">
        <v>17980</v>
      </c>
      <c r="AA1795" s="2" t="s">
        <v>17981</v>
      </c>
      <c r="AB1795" s="2" t="s">
        <v>111</v>
      </c>
      <c r="AC1795" s="2" t="s">
        <v>111</v>
      </c>
      <c r="AD1795" s="2" t="s">
        <v>17982</v>
      </c>
      <c r="AE1795" s="2" t="s">
        <v>65</v>
      </c>
      <c r="AF1795" s="2" t="s">
        <v>86</v>
      </c>
      <c r="AG1795" s="2" t="s">
        <v>17983</v>
      </c>
      <c r="AH1795" s="2" t="s">
        <v>17984</v>
      </c>
      <c r="AI1795" s="2" t="s">
        <v>67</v>
      </c>
      <c r="AJ1795" s="2" t="s">
        <v>17985</v>
      </c>
      <c r="AK1795" s="2" t="s">
        <v>53</v>
      </c>
      <c r="AL1795" s="2" t="s">
        <v>53</v>
      </c>
      <c r="AM1795" s="2" t="s">
        <v>53</v>
      </c>
      <c r="AN1795" s="2" t="s">
        <v>53</v>
      </c>
      <c r="AO1795" s="2" t="s">
        <v>53</v>
      </c>
      <c r="AP1795" s="2" t="s">
        <v>53</v>
      </c>
      <c r="AQ1795" s="2" t="s">
        <v>53</v>
      </c>
      <c r="AR1795" s="2" t="s">
        <v>69</v>
      </c>
      <c r="AS1795" s="2" t="s">
        <v>52</v>
      </c>
      <c r="AT1795" s="2" t="s">
        <v>69</v>
      </c>
    </row>
    <row r="1796" spans="1:46" ht="22.5" customHeight="1" x14ac:dyDescent="0.25">
      <c r="A1796" s="18" t="s">
        <v>17986</v>
      </c>
      <c r="B1796" s="2" t="s">
        <v>17987</v>
      </c>
      <c r="C1796" s="2" t="s">
        <v>344</v>
      </c>
      <c r="D1796" s="2" t="s">
        <v>16946</v>
      </c>
      <c r="E1796" s="2" t="s">
        <v>69</v>
      </c>
      <c r="F1796" s="19">
        <v>1</v>
      </c>
      <c r="G1796" s="19">
        <v>62.9</v>
      </c>
      <c r="H1796" s="19">
        <v>7.54</v>
      </c>
      <c r="I1796" s="19">
        <v>-16.190000000000001</v>
      </c>
      <c r="J1796" s="19">
        <v>-7.54</v>
      </c>
      <c r="K1796" s="19" t="s">
        <v>52</v>
      </c>
      <c r="L1796" s="19">
        <v>46.71</v>
      </c>
      <c r="M1796" s="2" t="s">
        <v>53</v>
      </c>
      <c r="N1796" s="2" t="s">
        <v>298</v>
      </c>
      <c r="O1796" s="2" t="s">
        <v>299</v>
      </c>
      <c r="P1796" s="2" t="s">
        <v>300</v>
      </c>
      <c r="Q1796" s="2" t="s">
        <v>53</v>
      </c>
      <c r="R1796" s="19">
        <v>62.9</v>
      </c>
      <c r="S1796" s="19" t="s">
        <v>57</v>
      </c>
      <c r="T1796" s="2" t="s">
        <v>58</v>
      </c>
      <c r="U1796" s="2" t="s">
        <v>53</v>
      </c>
      <c r="V1796" s="2" t="s">
        <v>53</v>
      </c>
      <c r="W1796" s="2" t="s">
        <v>53</v>
      </c>
      <c r="X1796" s="2" t="s">
        <v>53</v>
      </c>
      <c r="Y1796" s="2" t="s">
        <v>17988</v>
      </c>
      <c r="Z1796" s="2" t="s">
        <v>17989</v>
      </c>
      <c r="AA1796" s="2" t="s">
        <v>17990</v>
      </c>
      <c r="AB1796" s="2" t="s">
        <v>124</v>
      </c>
      <c r="AC1796" s="2" t="s">
        <v>124</v>
      </c>
      <c r="AD1796" s="2" t="s">
        <v>17991</v>
      </c>
      <c r="AE1796" s="2" t="s">
        <v>65</v>
      </c>
      <c r="AF1796" s="2" t="s">
        <v>66</v>
      </c>
      <c r="AG1796" s="2" t="s">
        <v>17992</v>
      </c>
      <c r="AH1796" s="2" t="s">
        <v>17993</v>
      </c>
      <c r="AI1796" s="2" t="s">
        <v>67</v>
      </c>
      <c r="AJ1796" s="2" t="s">
        <v>17994</v>
      </c>
      <c r="AK1796" s="2" t="s">
        <v>53</v>
      </c>
      <c r="AL1796" s="2" t="s">
        <v>53</v>
      </c>
      <c r="AM1796" s="2" t="s">
        <v>53</v>
      </c>
      <c r="AN1796" s="2" t="s">
        <v>53</v>
      </c>
      <c r="AO1796" s="2" t="s">
        <v>53</v>
      </c>
      <c r="AP1796" s="2" t="s">
        <v>53</v>
      </c>
      <c r="AQ1796" s="2" t="s">
        <v>53</v>
      </c>
      <c r="AR1796" s="2" t="s">
        <v>69</v>
      </c>
      <c r="AS1796" s="2" t="s">
        <v>52</v>
      </c>
      <c r="AT1796" s="2" t="s">
        <v>69</v>
      </c>
    </row>
    <row r="1797" spans="1:46" ht="22.5" customHeight="1" x14ac:dyDescent="0.25">
      <c r="A1797" s="18" t="s">
        <v>17995</v>
      </c>
      <c r="B1797" s="2" t="s">
        <v>17996</v>
      </c>
      <c r="C1797" s="2" t="s">
        <v>344</v>
      </c>
      <c r="D1797" s="2" t="s">
        <v>16946</v>
      </c>
      <c r="E1797" s="2" t="s">
        <v>69</v>
      </c>
      <c r="F1797" s="19">
        <v>1</v>
      </c>
      <c r="G1797" s="19">
        <v>78.989999999999995</v>
      </c>
      <c r="H1797" s="19">
        <v>9.59</v>
      </c>
      <c r="I1797" s="19">
        <v>-18.93</v>
      </c>
      <c r="J1797" s="19">
        <v>-9.59</v>
      </c>
      <c r="K1797" s="19" t="s">
        <v>52</v>
      </c>
      <c r="L1797" s="19">
        <v>60.06</v>
      </c>
      <c r="M1797" s="2" t="s">
        <v>53</v>
      </c>
      <c r="N1797" s="2" t="s">
        <v>199</v>
      </c>
      <c r="O1797" s="2" t="s">
        <v>3906</v>
      </c>
      <c r="P1797" s="2" t="s">
        <v>3907</v>
      </c>
      <c r="Q1797" s="2" t="s">
        <v>53</v>
      </c>
      <c r="R1797" s="19">
        <v>78.989999999999995</v>
      </c>
      <c r="S1797" s="19" t="s">
        <v>57</v>
      </c>
      <c r="T1797" s="2" t="s">
        <v>58</v>
      </c>
      <c r="U1797" s="2" t="s">
        <v>53</v>
      </c>
      <c r="V1797" s="2" t="s">
        <v>53</v>
      </c>
      <c r="W1797" s="2" t="s">
        <v>53</v>
      </c>
      <c r="X1797" s="2" t="s">
        <v>53</v>
      </c>
      <c r="Y1797" s="2" t="s">
        <v>17997</v>
      </c>
      <c r="Z1797" s="2" t="s">
        <v>17998</v>
      </c>
      <c r="AA1797" s="2" t="s">
        <v>17999</v>
      </c>
      <c r="AB1797" s="2" t="s">
        <v>384</v>
      </c>
      <c r="AC1797" s="2" t="s">
        <v>124</v>
      </c>
      <c r="AD1797" s="2" t="s">
        <v>18000</v>
      </c>
      <c r="AE1797" s="2" t="s">
        <v>65</v>
      </c>
      <c r="AF1797" s="2" t="s">
        <v>66</v>
      </c>
      <c r="AG1797" s="2" t="s">
        <v>17390</v>
      </c>
      <c r="AH1797" s="2" t="s">
        <v>18001</v>
      </c>
      <c r="AI1797" s="2" t="s">
        <v>67</v>
      </c>
      <c r="AJ1797" s="2" t="s">
        <v>18002</v>
      </c>
      <c r="AK1797" s="2" t="s">
        <v>53</v>
      </c>
      <c r="AL1797" s="2" t="s">
        <v>53</v>
      </c>
      <c r="AM1797" s="2" t="s">
        <v>53</v>
      </c>
      <c r="AN1797" s="2" t="s">
        <v>53</v>
      </c>
      <c r="AO1797" s="2" t="s">
        <v>53</v>
      </c>
      <c r="AP1797" s="2" t="s">
        <v>53</v>
      </c>
      <c r="AQ1797" s="2" t="s">
        <v>53</v>
      </c>
      <c r="AR1797" s="2" t="s">
        <v>69</v>
      </c>
      <c r="AS1797" s="2" t="s">
        <v>52</v>
      </c>
      <c r="AT1797" s="2" t="s">
        <v>69</v>
      </c>
    </row>
    <row r="1798" spans="1:46" ht="22.5" customHeight="1" x14ac:dyDescent="0.25">
      <c r="A1798" s="18" t="s">
        <v>18003</v>
      </c>
      <c r="B1798" s="2" t="s">
        <v>18004</v>
      </c>
      <c r="C1798" s="2" t="s">
        <v>344</v>
      </c>
      <c r="D1798" s="2" t="s">
        <v>16946</v>
      </c>
      <c r="E1798" s="2" t="s">
        <v>51</v>
      </c>
      <c r="F1798" s="19">
        <v>1</v>
      </c>
      <c r="G1798" s="19">
        <v>189.9</v>
      </c>
      <c r="H1798" s="19" t="s">
        <v>52</v>
      </c>
      <c r="I1798" s="19">
        <v>-32.28</v>
      </c>
      <c r="J1798" s="19">
        <v>-26.45</v>
      </c>
      <c r="K1798" s="19" t="s">
        <v>52</v>
      </c>
      <c r="L1798" s="19">
        <v>131.16999999999999</v>
      </c>
      <c r="M1798" s="2" t="s">
        <v>53</v>
      </c>
      <c r="N1798" s="2" t="s">
        <v>758</v>
      </c>
      <c r="O1798" s="2" t="s">
        <v>3376</v>
      </c>
      <c r="P1798" s="2" t="s">
        <v>3377</v>
      </c>
      <c r="Q1798" s="2" t="s">
        <v>53</v>
      </c>
      <c r="R1798" s="19">
        <v>189.9</v>
      </c>
      <c r="S1798" s="19" t="s">
        <v>57</v>
      </c>
      <c r="T1798" s="2" t="s">
        <v>58</v>
      </c>
      <c r="U1798" s="2" t="s">
        <v>53</v>
      </c>
      <c r="V1798" s="2" t="s">
        <v>53</v>
      </c>
      <c r="W1798" s="2" t="s">
        <v>53</v>
      </c>
      <c r="X1798" s="2" t="s">
        <v>53</v>
      </c>
      <c r="Y1798" s="2" t="s">
        <v>18005</v>
      </c>
      <c r="Z1798" s="2" t="s">
        <v>18006</v>
      </c>
      <c r="AA1798" s="2" t="s">
        <v>18007</v>
      </c>
      <c r="AB1798" s="2" t="s">
        <v>7254</v>
      </c>
      <c r="AC1798" s="2" t="s">
        <v>182</v>
      </c>
      <c r="AD1798" s="2" t="s">
        <v>18008</v>
      </c>
      <c r="AE1798" s="2" t="s">
        <v>65</v>
      </c>
      <c r="AF1798" s="2" t="s">
        <v>66</v>
      </c>
      <c r="AG1798" s="2" t="s">
        <v>18009</v>
      </c>
      <c r="AH1798" s="2" t="s">
        <v>18010</v>
      </c>
      <c r="AI1798" s="2" t="s">
        <v>67</v>
      </c>
      <c r="AJ1798" s="2" t="s">
        <v>18011</v>
      </c>
      <c r="AK1798" s="2" t="s">
        <v>53</v>
      </c>
      <c r="AL1798" s="2" t="s">
        <v>53</v>
      </c>
      <c r="AM1798" s="2" t="s">
        <v>53</v>
      </c>
      <c r="AN1798" s="2" t="s">
        <v>53</v>
      </c>
      <c r="AO1798" s="2" t="s">
        <v>53</v>
      </c>
      <c r="AP1798" s="2" t="s">
        <v>53</v>
      </c>
      <c r="AQ1798" s="2" t="s">
        <v>53</v>
      </c>
      <c r="AR1798" s="2" t="s">
        <v>69</v>
      </c>
      <c r="AS1798" s="2" t="s">
        <v>52</v>
      </c>
      <c r="AT1798" s="2" t="s">
        <v>69</v>
      </c>
    </row>
    <row r="1799" spans="1:46" ht="22.5" customHeight="1" x14ac:dyDescent="0.25">
      <c r="A1799" s="18" t="s">
        <v>18012</v>
      </c>
      <c r="B1799" s="2" t="s">
        <v>18013</v>
      </c>
      <c r="C1799" s="2" t="s">
        <v>344</v>
      </c>
      <c r="D1799" s="2" t="s">
        <v>17794</v>
      </c>
      <c r="E1799" s="2" t="s">
        <v>69</v>
      </c>
      <c r="F1799" s="19">
        <v>1</v>
      </c>
      <c r="G1799" s="19">
        <v>67.42</v>
      </c>
      <c r="H1799" s="19">
        <v>15.9</v>
      </c>
      <c r="I1799" s="19">
        <v>-16.96</v>
      </c>
      <c r="J1799" s="19" t="s">
        <v>52</v>
      </c>
      <c r="K1799" s="19" t="s">
        <v>52</v>
      </c>
      <c r="L1799" s="19">
        <v>66.36</v>
      </c>
      <c r="M1799" s="2" t="s">
        <v>51</v>
      </c>
      <c r="N1799" s="2" t="s">
        <v>687</v>
      </c>
      <c r="O1799" s="2" t="s">
        <v>688</v>
      </c>
      <c r="P1799" s="2" t="s">
        <v>689</v>
      </c>
      <c r="Q1799" s="2" t="s">
        <v>53</v>
      </c>
      <c r="R1799" s="19">
        <v>67.42</v>
      </c>
      <c r="S1799" s="19" t="s">
        <v>57</v>
      </c>
      <c r="T1799" s="2" t="s">
        <v>58</v>
      </c>
      <c r="U1799" s="2" t="s">
        <v>18014</v>
      </c>
      <c r="V1799" s="2" t="s">
        <v>18015</v>
      </c>
      <c r="W1799" s="2" t="s">
        <v>18016</v>
      </c>
      <c r="X1799" s="2" t="s">
        <v>53</v>
      </c>
      <c r="Y1799" s="2" t="s">
        <v>18014</v>
      </c>
      <c r="Z1799" s="2" t="s">
        <v>18017</v>
      </c>
      <c r="AA1799" s="2" t="s">
        <v>18018</v>
      </c>
      <c r="AB1799" s="2" t="s">
        <v>1157</v>
      </c>
      <c r="AC1799" s="2" t="s">
        <v>124</v>
      </c>
      <c r="AD1799" s="2" t="s">
        <v>18019</v>
      </c>
      <c r="AE1799" s="2" t="s">
        <v>65</v>
      </c>
      <c r="AF1799" s="2" t="s">
        <v>222</v>
      </c>
      <c r="AG1799" s="2" t="s">
        <v>18020</v>
      </c>
      <c r="AH1799" s="2" t="s">
        <v>18021</v>
      </c>
      <c r="AI1799" s="2" t="s">
        <v>1020</v>
      </c>
      <c r="AJ1799" s="2" t="s">
        <v>18022</v>
      </c>
      <c r="AK1799" s="2" t="s">
        <v>53</v>
      </c>
      <c r="AL1799" s="2" t="s">
        <v>53</v>
      </c>
      <c r="AM1799" s="2" t="s">
        <v>53</v>
      </c>
      <c r="AN1799" s="2" t="s">
        <v>53</v>
      </c>
      <c r="AO1799" s="2" t="s">
        <v>53</v>
      </c>
      <c r="AP1799" s="2" t="s">
        <v>53</v>
      </c>
      <c r="AQ1799" s="2" t="s">
        <v>53</v>
      </c>
      <c r="AR1799" s="2" t="s">
        <v>69</v>
      </c>
      <c r="AS1799" s="2" t="s">
        <v>52</v>
      </c>
      <c r="AT1799" s="2" t="s">
        <v>69</v>
      </c>
    </row>
    <row r="1800" spans="1:46" ht="22.5" customHeight="1" x14ac:dyDescent="0.25">
      <c r="A1800" s="18" t="s">
        <v>18023</v>
      </c>
      <c r="B1800" s="2" t="s">
        <v>18024</v>
      </c>
      <c r="C1800" s="2" t="s">
        <v>344</v>
      </c>
      <c r="D1800" s="2" t="s">
        <v>14978</v>
      </c>
      <c r="E1800" s="2" t="s">
        <v>51</v>
      </c>
      <c r="F1800" s="19">
        <v>1</v>
      </c>
      <c r="G1800" s="19">
        <v>107.45</v>
      </c>
      <c r="H1800" s="19" t="s">
        <v>52</v>
      </c>
      <c r="I1800" s="19">
        <v>-12.89</v>
      </c>
      <c r="J1800" s="19">
        <v>-21.45</v>
      </c>
      <c r="K1800" s="19" t="s">
        <v>52</v>
      </c>
      <c r="L1800" s="19">
        <v>73.11</v>
      </c>
      <c r="M1800" s="2" t="s">
        <v>53</v>
      </c>
      <c r="N1800" s="2" t="s">
        <v>9545</v>
      </c>
      <c r="O1800" s="2" t="s">
        <v>9546</v>
      </c>
      <c r="P1800" s="2" t="s">
        <v>9547</v>
      </c>
      <c r="Q1800" s="2" t="s">
        <v>53</v>
      </c>
      <c r="R1800" s="19">
        <v>107.45</v>
      </c>
      <c r="S1800" s="19" t="s">
        <v>161</v>
      </c>
      <c r="T1800" s="2" t="s">
        <v>77</v>
      </c>
      <c r="U1800" s="2" t="s">
        <v>18025</v>
      </c>
      <c r="V1800" s="2" t="s">
        <v>18026</v>
      </c>
      <c r="W1800" s="2" t="s">
        <v>18027</v>
      </c>
      <c r="X1800" s="2" t="s">
        <v>53</v>
      </c>
      <c r="Y1800" s="2" t="s">
        <v>18025</v>
      </c>
      <c r="Z1800" s="2" t="s">
        <v>18028</v>
      </c>
      <c r="AA1800" s="2" t="s">
        <v>18029</v>
      </c>
      <c r="AB1800" s="2" t="s">
        <v>3605</v>
      </c>
      <c r="AC1800" s="2" t="s">
        <v>111</v>
      </c>
      <c r="AD1800" s="2" t="s">
        <v>18030</v>
      </c>
      <c r="AE1800" s="2" t="s">
        <v>65</v>
      </c>
      <c r="AF1800" s="2" t="s">
        <v>86</v>
      </c>
      <c r="AG1800" s="2" t="s">
        <v>17780</v>
      </c>
      <c r="AH1800" s="2" t="s">
        <v>18031</v>
      </c>
      <c r="AI1800" s="2" t="s">
        <v>67</v>
      </c>
      <c r="AJ1800" s="2" t="s">
        <v>18032</v>
      </c>
      <c r="AK1800" s="2" t="s">
        <v>53</v>
      </c>
      <c r="AL1800" s="2" t="s">
        <v>53</v>
      </c>
      <c r="AM1800" s="2" t="s">
        <v>53</v>
      </c>
      <c r="AN1800" s="2" t="s">
        <v>53</v>
      </c>
      <c r="AO1800" s="2" t="s">
        <v>53</v>
      </c>
      <c r="AP1800" s="2" t="s">
        <v>53</v>
      </c>
      <c r="AQ1800" s="2" t="s">
        <v>53</v>
      </c>
      <c r="AR1800" s="2" t="s">
        <v>69</v>
      </c>
      <c r="AS1800" s="2" t="s">
        <v>52</v>
      </c>
      <c r="AT1800" s="2" t="s">
        <v>69</v>
      </c>
    </row>
    <row r="1801" spans="1:46" ht="22.5" customHeight="1" x14ac:dyDescent="0.25">
      <c r="A1801" s="18" t="s">
        <v>18033</v>
      </c>
      <c r="B1801" s="2" t="s">
        <v>18034</v>
      </c>
      <c r="C1801" s="2" t="s">
        <v>344</v>
      </c>
      <c r="D1801" s="2" t="s">
        <v>17794</v>
      </c>
      <c r="E1801" s="2" t="s">
        <v>69</v>
      </c>
      <c r="F1801" s="19">
        <v>1</v>
      </c>
      <c r="G1801" s="19">
        <v>23</v>
      </c>
      <c r="H1801" s="19">
        <v>9.9</v>
      </c>
      <c r="I1801" s="19">
        <v>-9.41</v>
      </c>
      <c r="J1801" s="19">
        <v>-9.9</v>
      </c>
      <c r="K1801" s="19" t="s">
        <v>52</v>
      </c>
      <c r="L1801" s="19">
        <v>13.59</v>
      </c>
      <c r="M1801" s="2" t="s">
        <v>53</v>
      </c>
      <c r="N1801" s="2" t="s">
        <v>524</v>
      </c>
      <c r="O1801" s="2" t="s">
        <v>6389</v>
      </c>
      <c r="P1801" s="2" t="s">
        <v>6390</v>
      </c>
      <c r="Q1801" s="2" t="s">
        <v>53</v>
      </c>
      <c r="R1801" s="19">
        <v>23</v>
      </c>
      <c r="S1801" s="19" t="s">
        <v>57</v>
      </c>
      <c r="T1801" s="2" t="s">
        <v>58</v>
      </c>
      <c r="U1801" s="2" t="s">
        <v>53</v>
      </c>
      <c r="V1801" s="2" t="s">
        <v>53</v>
      </c>
      <c r="W1801" s="2" t="s">
        <v>53</v>
      </c>
      <c r="X1801" s="2" t="s">
        <v>53</v>
      </c>
      <c r="Y1801" s="2" t="s">
        <v>18035</v>
      </c>
      <c r="Z1801" s="2" t="s">
        <v>18036</v>
      </c>
      <c r="AA1801" s="2" t="s">
        <v>18037</v>
      </c>
      <c r="AB1801" s="2" t="s">
        <v>728</v>
      </c>
      <c r="AC1801" s="2" t="s">
        <v>182</v>
      </c>
      <c r="AD1801" s="2" t="s">
        <v>18038</v>
      </c>
      <c r="AE1801" s="2" t="s">
        <v>65</v>
      </c>
      <c r="AF1801" s="2" t="s">
        <v>66</v>
      </c>
      <c r="AG1801" s="2" t="s">
        <v>18039</v>
      </c>
      <c r="AH1801" s="2" t="s">
        <v>18040</v>
      </c>
      <c r="AI1801" s="2" t="s">
        <v>67</v>
      </c>
      <c r="AJ1801" s="2" t="s">
        <v>18041</v>
      </c>
      <c r="AK1801" s="2" t="s">
        <v>53</v>
      </c>
      <c r="AL1801" s="2" t="s">
        <v>53</v>
      </c>
      <c r="AM1801" s="2" t="s">
        <v>53</v>
      </c>
      <c r="AN1801" s="2" t="s">
        <v>53</v>
      </c>
      <c r="AO1801" s="2" t="s">
        <v>53</v>
      </c>
      <c r="AP1801" s="2" t="s">
        <v>53</v>
      </c>
      <c r="AQ1801" s="2" t="s">
        <v>53</v>
      </c>
      <c r="AR1801" s="2" t="s">
        <v>69</v>
      </c>
      <c r="AS1801" s="2" t="s">
        <v>52</v>
      </c>
      <c r="AT1801" s="2" t="s">
        <v>69</v>
      </c>
    </row>
    <row r="1802" spans="1:46" ht="22.5" customHeight="1" x14ac:dyDescent="0.25">
      <c r="A1802" s="18" t="s">
        <v>18042</v>
      </c>
      <c r="B1802" s="2" t="s">
        <v>18043</v>
      </c>
      <c r="C1802" s="2" t="s">
        <v>2171</v>
      </c>
      <c r="D1802" s="2" t="s">
        <v>2172</v>
      </c>
      <c r="E1802" s="2" t="s">
        <v>69</v>
      </c>
      <c r="F1802" s="19">
        <v>0</v>
      </c>
      <c r="G1802" s="19">
        <v>207.9</v>
      </c>
      <c r="H1802" s="19" t="s">
        <v>52</v>
      </c>
      <c r="I1802" s="19">
        <v>-35.340000000000003</v>
      </c>
      <c r="J1802" s="19">
        <v>-20.45</v>
      </c>
      <c r="K1802" s="19" t="s">
        <v>52</v>
      </c>
      <c r="L1802" s="19">
        <v>152.11000000000001</v>
      </c>
      <c r="M1802" s="2" t="s">
        <v>53</v>
      </c>
      <c r="N1802" s="2" t="s">
        <v>2632</v>
      </c>
      <c r="O1802" s="2" t="s">
        <v>9760</v>
      </c>
      <c r="P1802" s="2" t="s">
        <v>9761</v>
      </c>
      <c r="Q1802" s="2" t="s">
        <v>53</v>
      </c>
      <c r="R1802" s="19">
        <v>207.9</v>
      </c>
      <c r="S1802" s="19" t="s">
        <v>57</v>
      </c>
      <c r="T1802" s="2" t="s">
        <v>77</v>
      </c>
      <c r="U1802" s="2" t="s">
        <v>18044</v>
      </c>
      <c r="V1802" s="2" t="s">
        <v>18045</v>
      </c>
      <c r="W1802" s="2" t="s">
        <v>18046</v>
      </c>
      <c r="X1802" s="2" t="s">
        <v>53</v>
      </c>
      <c r="Y1802" s="2" t="s">
        <v>18044</v>
      </c>
      <c r="Z1802" s="2" t="s">
        <v>18047</v>
      </c>
      <c r="AA1802" s="2" t="s">
        <v>2178</v>
      </c>
      <c r="AB1802" s="2" t="s">
        <v>124</v>
      </c>
      <c r="AC1802" s="2" t="s">
        <v>124</v>
      </c>
      <c r="AD1802" s="2" t="s">
        <v>2179</v>
      </c>
      <c r="AE1802" s="2" t="s">
        <v>65</v>
      </c>
      <c r="AF1802" s="2" t="s">
        <v>86</v>
      </c>
      <c r="AG1802" s="2" t="s">
        <v>53</v>
      </c>
      <c r="AH1802" s="2" t="s">
        <v>53</v>
      </c>
      <c r="AI1802" s="2" t="s">
        <v>67</v>
      </c>
      <c r="AJ1802" s="2" t="s">
        <v>53</v>
      </c>
      <c r="AK1802" s="2" t="s">
        <v>53</v>
      </c>
      <c r="AL1802" s="2" t="s">
        <v>53</v>
      </c>
      <c r="AM1802" s="2" t="s">
        <v>53</v>
      </c>
      <c r="AN1802" s="2" t="s">
        <v>53</v>
      </c>
      <c r="AO1802" s="2" t="s">
        <v>53</v>
      </c>
      <c r="AP1802" s="2" t="s">
        <v>53</v>
      </c>
      <c r="AQ1802" s="2" t="s">
        <v>53</v>
      </c>
      <c r="AR1802" s="185" t="s">
        <v>51</v>
      </c>
      <c r="AS1802" s="2" t="s">
        <v>52</v>
      </c>
      <c r="AT1802" s="2" t="s">
        <v>69</v>
      </c>
    </row>
    <row r="1803" spans="1:46" ht="22.5" customHeight="1" x14ac:dyDescent="0.25">
      <c r="A1803" s="18" t="s">
        <v>18048</v>
      </c>
      <c r="B1803" s="2" t="s">
        <v>18049</v>
      </c>
      <c r="C1803" s="2" t="s">
        <v>344</v>
      </c>
      <c r="D1803" s="2" t="s">
        <v>17794</v>
      </c>
      <c r="E1803" s="2" t="s">
        <v>69</v>
      </c>
      <c r="F1803" s="19">
        <v>1</v>
      </c>
      <c r="G1803" s="19">
        <v>54.87</v>
      </c>
      <c r="H1803" s="19">
        <v>13.7</v>
      </c>
      <c r="I1803" s="19">
        <v>-12.08</v>
      </c>
      <c r="J1803" s="19">
        <v>-13.7</v>
      </c>
      <c r="K1803" s="19" t="s">
        <v>52</v>
      </c>
      <c r="L1803" s="19">
        <v>42.79</v>
      </c>
      <c r="M1803" s="2" t="s">
        <v>53</v>
      </c>
      <c r="N1803" s="2" t="s">
        <v>309</v>
      </c>
      <c r="O1803" s="2" t="s">
        <v>390</v>
      </c>
      <c r="P1803" s="2" t="s">
        <v>311</v>
      </c>
      <c r="Q1803" s="2" t="s">
        <v>53</v>
      </c>
      <c r="R1803" s="19">
        <v>54.87</v>
      </c>
      <c r="S1803" s="19" t="s">
        <v>161</v>
      </c>
      <c r="T1803" s="2" t="s">
        <v>58</v>
      </c>
      <c r="U1803" s="2" t="s">
        <v>53</v>
      </c>
      <c r="V1803" s="2" t="s">
        <v>53</v>
      </c>
      <c r="W1803" s="2" t="s">
        <v>53</v>
      </c>
      <c r="X1803" s="2" t="s">
        <v>53</v>
      </c>
      <c r="Y1803" s="2" t="s">
        <v>18050</v>
      </c>
      <c r="Z1803" s="2" t="s">
        <v>18051</v>
      </c>
      <c r="AA1803" s="2" t="s">
        <v>18052</v>
      </c>
      <c r="AB1803" s="2" t="s">
        <v>1567</v>
      </c>
      <c r="AC1803" s="2" t="s">
        <v>124</v>
      </c>
      <c r="AD1803" s="2" t="s">
        <v>18053</v>
      </c>
      <c r="AE1803" s="2" t="s">
        <v>65</v>
      </c>
      <c r="AF1803" s="2" t="s">
        <v>66</v>
      </c>
      <c r="AG1803" s="2" t="s">
        <v>18054</v>
      </c>
      <c r="AH1803" s="2" t="s">
        <v>18055</v>
      </c>
      <c r="AI1803" s="2" t="s">
        <v>67</v>
      </c>
      <c r="AJ1803" s="2" t="s">
        <v>18056</v>
      </c>
      <c r="AK1803" s="2" t="s">
        <v>53</v>
      </c>
      <c r="AL1803" s="2" t="s">
        <v>53</v>
      </c>
      <c r="AM1803" s="2" t="s">
        <v>53</v>
      </c>
      <c r="AN1803" s="2" t="s">
        <v>53</v>
      </c>
      <c r="AO1803" s="2" t="s">
        <v>53</v>
      </c>
      <c r="AP1803" s="2" t="s">
        <v>53</v>
      </c>
      <c r="AQ1803" s="2" t="s">
        <v>53</v>
      </c>
      <c r="AR1803" s="2" t="s">
        <v>69</v>
      </c>
      <c r="AS1803" s="2" t="s">
        <v>52</v>
      </c>
      <c r="AT1803" s="2" t="s">
        <v>69</v>
      </c>
    </row>
    <row r="1804" spans="1:46" ht="22.5" customHeight="1" x14ac:dyDescent="0.25">
      <c r="A1804" s="18" t="s">
        <v>18057</v>
      </c>
      <c r="B1804" s="2" t="s">
        <v>18058</v>
      </c>
      <c r="C1804" s="2" t="s">
        <v>344</v>
      </c>
      <c r="D1804" s="2" t="s">
        <v>14978</v>
      </c>
      <c r="E1804" s="2" t="s">
        <v>51</v>
      </c>
      <c r="F1804" s="19">
        <v>1</v>
      </c>
      <c r="G1804" s="19">
        <v>19.989999999999998</v>
      </c>
      <c r="H1804" s="19" t="s">
        <v>52</v>
      </c>
      <c r="I1804" s="19">
        <v>-8.9</v>
      </c>
      <c r="J1804" s="19" t="s">
        <v>52</v>
      </c>
      <c r="K1804" s="19" t="s">
        <v>52</v>
      </c>
      <c r="L1804" s="19">
        <v>11.09</v>
      </c>
      <c r="M1804" s="2" t="s">
        <v>53</v>
      </c>
      <c r="N1804" s="2" t="s">
        <v>2127</v>
      </c>
      <c r="O1804" s="2" t="s">
        <v>2128</v>
      </c>
      <c r="P1804" s="2" t="s">
        <v>2129</v>
      </c>
      <c r="Q1804" s="2" t="s">
        <v>53</v>
      </c>
      <c r="R1804" s="19">
        <v>19.989999999999998</v>
      </c>
      <c r="S1804" s="19" t="s">
        <v>57</v>
      </c>
      <c r="T1804" s="2" t="s">
        <v>58</v>
      </c>
      <c r="U1804" s="2" t="s">
        <v>53</v>
      </c>
      <c r="V1804" s="2" t="s">
        <v>53</v>
      </c>
      <c r="W1804" s="2" t="s">
        <v>53</v>
      </c>
      <c r="X1804" s="2" t="s">
        <v>53</v>
      </c>
      <c r="Y1804" s="2" t="s">
        <v>18059</v>
      </c>
      <c r="Z1804" s="2" t="s">
        <v>18060</v>
      </c>
      <c r="AA1804" s="2" t="s">
        <v>18061</v>
      </c>
      <c r="AB1804" s="2" t="s">
        <v>3249</v>
      </c>
      <c r="AC1804" s="2" t="s">
        <v>124</v>
      </c>
      <c r="AD1804" s="2" t="s">
        <v>3250</v>
      </c>
      <c r="AE1804" s="2" t="s">
        <v>65</v>
      </c>
      <c r="AF1804" s="2" t="s">
        <v>66</v>
      </c>
      <c r="AG1804" s="2" t="s">
        <v>18062</v>
      </c>
      <c r="AH1804" s="2" t="s">
        <v>18063</v>
      </c>
      <c r="AI1804" s="2" t="s">
        <v>67</v>
      </c>
      <c r="AJ1804" s="2" t="s">
        <v>18064</v>
      </c>
      <c r="AK1804" s="2" t="s">
        <v>53</v>
      </c>
      <c r="AL1804" s="2" t="s">
        <v>53</v>
      </c>
      <c r="AM1804" s="2" t="s">
        <v>53</v>
      </c>
      <c r="AN1804" s="2" t="s">
        <v>53</v>
      </c>
      <c r="AO1804" s="2" t="s">
        <v>53</v>
      </c>
      <c r="AP1804" s="2" t="s">
        <v>53</v>
      </c>
      <c r="AQ1804" s="2" t="s">
        <v>53</v>
      </c>
      <c r="AR1804" s="2" t="s">
        <v>69</v>
      </c>
      <c r="AS1804" s="2" t="s">
        <v>52</v>
      </c>
      <c r="AT1804" s="2" t="s">
        <v>69</v>
      </c>
    </row>
    <row r="1805" spans="1:46" ht="22.5" customHeight="1" x14ac:dyDescent="0.25">
      <c r="A1805" s="18" t="s">
        <v>18065</v>
      </c>
      <c r="B1805" s="2" t="s">
        <v>18066</v>
      </c>
      <c r="C1805" s="2" t="s">
        <v>344</v>
      </c>
      <c r="D1805" s="2" t="s">
        <v>17794</v>
      </c>
      <c r="E1805" s="2" t="s">
        <v>69</v>
      </c>
      <c r="F1805" s="19">
        <v>1</v>
      </c>
      <c r="G1805" s="19">
        <v>67.42</v>
      </c>
      <c r="H1805" s="19">
        <v>13.9</v>
      </c>
      <c r="I1805" s="19">
        <v>-16.96</v>
      </c>
      <c r="J1805" s="19" t="s">
        <v>52</v>
      </c>
      <c r="K1805" s="19" t="s">
        <v>52</v>
      </c>
      <c r="L1805" s="19">
        <v>64.36</v>
      </c>
      <c r="M1805" s="2" t="s">
        <v>51</v>
      </c>
      <c r="N1805" s="2" t="s">
        <v>687</v>
      </c>
      <c r="O1805" s="2" t="s">
        <v>688</v>
      </c>
      <c r="P1805" s="2" t="s">
        <v>689</v>
      </c>
      <c r="Q1805" s="2" t="s">
        <v>53</v>
      </c>
      <c r="R1805" s="19">
        <v>67.42</v>
      </c>
      <c r="S1805" s="19" t="s">
        <v>57</v>
      </c>
      <c r="T1805" s="2" t="s">
        <v>58</v>
      </c>
      <c r="U1805" s="2" t="s">
        <v>18067</v>
      </c>
      <c r="V1805" s="2" t="s">
        <v>18068</v>
      </c>
      <c r="W1805" s="2" t="s">
        <v>18069</v>
      </c>
      <c r="X1805" s="2" t="s">
        <v>53</v>
      </c>
      <c r="Y1805" s="2" t="s">
        <v>18067</v>
      </c>
      <c r="Z1805" s="2" t="s">
        <v>18070</v>
      </c>
      <c r="AA1805" s="2" t="s">
        <v>18071</v>
      </c>
      <c r="AB1805" s="2" t="s">
        <v>124</v>
      </c>
      <c r="AC1805" s="2" t="s">
        <v>124</v>
      </c>
      <c r="AD1805" s="2" t="s">
        <v>18072</v>
      </c>
      <c r="AE1805" s="2" t="s">
        <v>65</v>
      </c>
      <c r="AF1805" s="2" t="s">
        <v>222</v>
      </c>
      <c r="AG1805" s="2" t="s">
        <v>18073</v>
      </c>
      <c r="AH1805" s="2" t="s">
        <v>17661</v>
      </c>
      <c r="AI1805" s="2" t="s">
        <v>11469</v>
      </c>
      <c r="AJ1805" s="2" t="s">
        <v>18074</v>
      </c>
      <c r="AK1805" s="2" t="s">
        <v>53</v>
      </c>
      <c r="AL1805" s="2" t="s">
        <v>53</v>
      </c>
      <c r="AM1805" s="2" t="s">
        <v>53</v>
      </c>
      <c r="AN1805" s="2" t="s">
        <v>53</v>
      </c>
      <c r="AO1805" s="2" t="s">
        <v>53</v>
      </c>
      <c r="AP1805" s="2" t="s">
        <v>53</v>
      </c>
      <c r="AQ1805" s="2" t="s">
        <v>53</v>
      </c>
      <c r="AR1805" s="2" t="s">
        <v>69</v>
      </c>
      <c r="AS1805" s="2" t="s">
        <v>52</v>
      </c>
      <c r="AT1805" s="2" t="s">
        <v>69</v>
      </c>
    </row>
    <row r="1806" spans="1:46" ht="22.5" customHeight="1" x14ac:dyDescent="0.25">
      <c r="A1806" s="18" t="s">
        <v>18075</v>
      </c>
      <c r="B1806" s="2" t="s">
        <v>18076</v>
      </c>
      <c r="C1806" s="2" t="s">
        <v>344</v>
      </c>
      <c r="D1806" s="2" t="s">
        <v>16946</v>
      </c>
      <c r="E1806" s="2" t="s">
        <v>69</v>
      </c>
      <c r="F1806" s="19">
        <v>1</v>
      </c>
      <c r="G1806" s="19">
        <v>33.39</v>
      </c>
      <c r="H1806" s="19">
        <v>13.5</v>
      </c>
      <c r="I1806" s="19">
        <v>-11.18</v>
      </c>
      <c r="J1806" s="19">
        <v>-13.5</v>
      </c>
      <c r="K1806" s="19" t="s">
        <v>52</v>
      </c>
      <c r="L1806" s="19">
        <v>22.21</v>
      </c>
      <c r="M1806" s="2" t="s">
        <v>53</v>
      </c>
      <c r="N1806" s="2" t="s">
        <v>5257</v>
      </c>
      <c r="O1806" s="2" t="s">
        <v>5258</v>
      </c>
      <c r="P1806" s="2" t="s">
        <v>5259</v>
      </c>
      <c r="Q1806" s="2" t="s">
        <v>53</v>
      </c>
      <c r="R1806" s="19">
        <v>33.39</v>
      </c>
      <c r="S1806" s="19" t="s">
        <v>57</v>
      </c>
      <c r="T1806" s="2" t="s">
        <v>58</v>
      </c>
      <c r="U1806" s="2" t="s">
        <v>53</v>
      </c>
      <c r="V1806" s="2" t="s">
        <v>53</v>
      </c>
      <c r="W1806" s="2" t="s">
        <v>53</v>
      </c>
      <c r="X1806" s="2" t="s">
        <v>53</v>
      </c>
      <c r="Y1806" s="2" t="s">
        <v>18077</v>
      </c>
      <c r="Z1806" s="2" t="s">
        <v>18078</v>
      </c>
      <c r="AA1806" s="2" t="s">
        <v>18079</v>
      </c>
      <c r="AB1806" s="2" t="s">
        <v>15368</v>
      </c>
      <c r="AC1806" s="2" t="s">
        <v>84</v>
      </c>
      <c r="AD1806" s="2" t="s">
        <v>18080</v>
      </c>
      <c r="AE1806" s="2" t="s">
        <v>65</v>
      </c>
      <c r="AF1806" s="2" t="s">
        <v>66</v>
      </c>
      <c r="AG1806" s="2" t="s">
        <v>18081</v>
      </c>
      <c r="AH1806" s="2" t="s">
        <v>18082</v>
      </c>
      <c r="AI1806" s="2" t="s">
        <v>67</v>
      </c>
      <c r="AJ1806" s="2" t="s">
        <v>18083</v>
      </c>
      <c r="AK1806" s="2" t="s">
        <v>53</v>
      </c>
      <c r="AL1806" s="2" t="s">
        <v>53</v>
      </c>
      <c r="AM1806" s="2" t="s">
        <v>53</v>
      </c>
      <c r="AN1806" s="2" t="s">
        <v>53</v>
      </c>
      <c r="AO1806" s="2" t="s">
        <v>53</v>
      </c>
      <c r="AP1806" s="2" t="s">
        <v>53</v>
      </c>
      <c r="AQ1806" s="2" t="s">
        <v>53</v>
      </c>
      <c r="AR1806" s="2" t="s">
        <v>69</v>
      </c>
      <c r="AS1806" s="2" t="s">
        <v>52</v>
      </c>
      <c r="AT1806" s="2" t="s">
        <v>69</v>
      </c>
    </row>
    <row r="1807" spans="1:46" ht="22.5" customHeight="1" x14ac:dyDescent="0.25">
      <c r="A1807" s="18" t="s">
        <v>18084</v>
      </c>
      <c r="B1807" s="2" t="s">
        <v>18085</v>
      </c>
      <c r="C1807" s="2" t="s">
        <v>344</v>
      </c>
      <c r="D1807" s="2" t="s">
        <v>14978</v>
      </c>
      <c r="E1807" s="2" t="s">
        <v>69</v>
      </c>
      <c r="F1807" s="19">
        <v>1</v>
      </c>
      <c r="G1807" s="19">
        <v>72.489999999999995</v>
      </c>
      <c r="H1807" s="19">
        <v>28.17</v>
      </c>
      <c r="I1807" s="19">
        <v>-17.82</v>
      </c>
      <c r="J1807" s="19">
        <v>-28.17</v>
      </c>
      <c r="K1807" s="19" t="s">
        <v>52</v>
      </c>
      <c r="L1807" s="19">
        <v>54.67</v>
      </c>
      <c r="M1807" s="2" t="s">
        <v>53</v>
      </c>
      <c r="N1807" s="2" t="s">
        <v>687</v>
      </c>
      <c r="O1807" s="2" t="s">
        <v>6920</v>
      </c>
      <c r="P1807" s="2" t="s">
        <v>4685</v>
      </c>
      <c r="Q1807" s="2" t="s">
        <v>53</v>
      </c>
      <c r="R1807" s="19">
        <v>72.489999999999995</v>
      </c>
      <c r="S1807" s="19" t="s">
        <v>57</v>
      </c>
      <c r="T1807" s="2" t="s">
        <v>77</v>
      </c>
      <c r="U1807" s="2" t="s">
        <v>18086</v>
      </c>
      <c r="V1807" s="2" t="s">
        <v>18087</v>
      </c>
      <c r="W1807" s="2" t="s">
        <v>18088</v>
      </c>
      <c r="X1807" s="2" t="s">
        <v>53</v>
      </c>
      <c r="Y1807" s="2" t="s">
        <v>18086</v>
      </c>
      <c r="Z1807" s="2" t="s">
        <v>18089</v>
      </c>
      <c r="AA1807" s="2" t="s">
        <v>18090</v>
      </c>
      <c r="AB1807" s="2" t="s">
        <v>4719</v>
      </c>
      <c r="AC1807" s="2" t="s">
        <v>641</v>
      </c>
      <c r="AD1807" s="2" t="s">
        <v>18091</v>
      </c>
      <c r="AE1807" s="2" t="s">
        <v>65</v>
      </c>
      <c r="AF1807" s="2" t="s">
        <v>86</v>
      </c>
      <c r="AG1807" s="2" t="s">
        <v>17469</v>
      </c>
      <c r="AH1807" s="2" t="s">
        <v>18092</v>
      </c>
      <c r="AI1807" s="2" t="s">
        <v>67</v>
      </c>
      <c r="AJ1807" s="2" t="s">
        <v>18093</v>
      </c>
      <c r="AK1807" s="2" t="s">
        <v>53</v>
      </c>
      <c r="AL1807" s="2" t="s">
        <v>53</v>
      </c>
      <c r="AM1807" s="2" t="s">
        <v>53</v>
      </c>
      <c r="AN1807" s="2" t="s">
        <v>53</v>
      </c>
      <c r="AO1807" s="2" t="s">
        <v>53</v>
      </c>
      <c r="AP1807" s="2" t="s">
        <v>53</v>
      </c>
      <c r="AQ1807" s="2" t="s">
        <v>53</v>
      </c>
      <c r="AR1807" s="2" t="s">
        <v>69</v>
      </c>
      <c r="AS1807" s="2" t="s">
        <v>52</v>
      </c>
      <c r="AT1807" s="2" t="s">
        <v>69</v>
      </c>
    </row>
    <row r="1808" spans="1:46" ht="22.5" customHeight="1" x14ac:dyDescent="0.25">
      <c r="A1808" s="18" t="s">
        <v>18094</v>
      </c>
      <c r="B1808" s="2" t="s">
        <v>18085</v>
      </c>
      <c r="C1808" s="2" t="s">
        <v>344</v>
      </c>
      <c r="D1808" s="2" t="s">
        <v>16946</v>
      </c>
      <c r="E1808" s="2" t="s">
        <v>51</v>
      </c>
      <c r="F1808" s="19">
        <v>1</v>
      </c>
      <c r="G1808" s="19">
        <v>260</v>
      </c>
      <c r="H1808" s="19" t="s">
        <v>52</v>
      </c>
      <c r="I1808" s="19">
        <v>-44.2</v>
      </c>
      <c r="J1808" s="19">
        <v>-20.45</v>
      </c>
      <c r="K1808" s="19" t="s">
        <v>52</v>
      </c>
      <c r="L1808" s="19">
        <v>195.35</v>
      </c>
      <c r="M1808" s="2" t="s">
        <v>51</v>
      </c>
      <c r="N1808" s="2" t="s">
        <v>333</v>
      </c>
      <c r="O1808" s="2" t="s">
        <v>334</v>
      </c>
      <c r="P1808" s="2" t="s">
        <v>335</v>
      </c>
      <c r="Q1808" s="2" t="s">
        <v>53</v>
      </c>
      <c r="R1808" s="19">
        <v>260</v>
      </c>
      <c r="S1808" s="19" t="s">
        <v>57</v>
      </c>
      <c r="T1808" s="2" t="s">
        <v>58</v>
      </c>
      <c r="U1808" s="2" t="s">
        <v>53</v>
      </c>
      <c r="V1808" s="2" t="s">
        <v>53</v>
      </c>
      <c r="W1808" s="2" t="s">
        <v>53</v>
      </c>
      <c r="X1808" s="2" t="s">
        <v>53</v>
      </c>
      <c r="Y1808" s="2" t="s">
        <v>18095</v>
      </c>
      <c r="Z1808" s="2" t="s">
        <v>18096</v>
      </c>
      <c r="AA1808" s="2" t="s">
        <v>18097</v>
      </c>
      <c r="AB1808" s="2" t="s">
        <v>18098</v>
      </c>
      <c r="AC1808" s="2" t="s">
        <v>2004</v>
      </c>
      <c r="AD1808" s="2" t="s">
        <v>18099</v>
      </c>
      <c r="AE1808" s="2" t="s">
        <v>65</v>
      </c>
      <c r="AF1808" s="2" t="s">
        <v>66</v>
      </c>
      <c r="AG1808" s="2" t="s">
        <v>18100</v>
      </c>
      <c r="AH1808" s="2" t="s">
        <v>18101</v>
      </c>
      <c r="AI1808" s="2" t="s">
        <v>67</v>
      </c>
      <c r="AJ1808" s="2" t="s">
        <v>18102</v>
      </c>
      <c r="AK1808" s="2" t="s">
        <v>53</v>
      </c>
      <c r="AL1808" s="2" t="s">
        <v>53</v>
      </c>
      <c r="AM1808" s="2" t="s">
        <v>53</v>
      </c>
      <c r="AN1808" s="2" t="s">
        <v>53</v>
      </c>
      <c r="AO1808" s="2" t="s">
        <v>53</v>
      </c>
      <c r="AP1808" s="2" t="s">
        <v>53</v>
      </c>
      <c r="AQ1808" s="2" t="s">
        <v>53</v>
      </c>
      <c r="AR1808" s="2" t="s">
        <v>69</v>
      </c>
      <c r="AS1808" s="2" t="s">
        <v>52</v>
      </c>
      <c r="AT1808" s="2" t="s">
        <v>69</v>
      </c>
    </row>
    <row r="1809" spans="1:46" ht="22.5" customHeight="1" x14ac:dyDescent="0.25">
      <c r="A1809" s="18" t="s">
        <v>18103</v>
      </c>
      <c r="B1809" s="2" t="s">
        <v>18085</v>
      </c>
      <c r="C1809" s="2" t="s">
        <v>344</v>
      </c>
      <c r="D1809" s="2" t="s">
        <v>16946</v>
      </c>
      <c r="E1809" s="2" t="s">
        <v>51</v>
      </c>
      <c r="F1809" s="19">
        <v>5</v>
      </c>
      <c r="G1809" s="19">
        <v>92.55</v>
      </c>
      <c r="H1809" s="19" t="s">
        <v>52</v>
      </c>
      <c r="I1809" s="19">
        <v>-43.25</v>
      </c>
      <c r="J1809" s="19" t="s">
        <v>52</v>
      </c>
      <c r="K1809" s="19" t="s">
        <v>52</v>
      </c>
      <c r="L1809" s="19">
        <v>49.3</v>
      </c>
      <c r="M1809" s="2" t="s">
        <v>53</v>
      </c>
      <c r="N1809" s="2" t="s">
        <v>928</v>
      </c>
      <c r="O1809" s="2" t="s">
        <v>929</v>
      </c>
      <c r="P1809" s="2" t="s">
        <v>930</v>
      </c>
      <c r="Q1809" s="2" t="s">
        <v>53</v>
      </c>
      <c r="R1809" s="19">
        <v>18.510000000000002</v>
      </c>
      <c r="S1809" s="19" t="s">
        <v>57</v>
      </c>
      <c r="T1809" s="2" t="s">
        <v>58</v>
      </c>
      <c r="U1809" s="2" t="s">
        <v>53</v>
      </c>
      <c r="V1809" s="2" t="s">
        <v>53</v>
      </c>
      <c r="W1809" s="2" t="s">
        <v>53</v>
      </c>
      <c r="X1809" s="2" t="s">
        <v>53</v>
      </c>
      <c r="Y1809" s="2" t="s">
        <v>18104</v>
      </c>
      <c r="Z1809" s="2" t="s">
        <v>18105</v>
      </c>
      <c r="AA1809" s="2" t="s">
        <v>18106</v>
      </c>
      <c r="AB1809" s="2" t="s">
        <v>3897</v>
      </c>
      <c r="AC1809" s="2" t="s">
        <v>195</v>
      </c>
      <c r="AD1809" s="2" t="s">
        <v>18107</v>
      </c>
      <c r="AE1809" s="2" t="s">
        <v>65</v>
      </c>
      <c r="AF1809" s="2" t="s">
        <v>66</v>
      </c>
      <c r="AG1809" s="2" t="s">
        <v>17290</v>
      </c>
      <c r="AH1809" s="2" t="s">
        <v>18108</v>
      </c>
      <c r="AI1809" s="2" t="s">
        <v>67</v>
      </c>
      <c r="AJ1809" s="2" t="s">
        <v>18109</v>
      </c>
      <c r="AK1809" s="2" t="s">
        <v>53</v>
      </c>
      <c r="AL1809" s="2" t="s">
        <v>53</v>
      </c>
      <c r="AM1809" s="2" t="s">
        <v>53</v>
      </c>
      <c r="AN1809" s="2" t="s">
        <v>53</v>
      </c>
      <c r="AO1809" s="2" t="s">
        <v>53</v>
      </c>
      <c r="AP1809" s="2" t="s">
        <v>53</v>
      </c>
      <c r="AQ1809" s="2" t="s">
        <v>53</v>
      </c>
      <c r="AR1809" s="2" t="s">
        <v>69</v>
      </c>
      <c r="AS1809" s="2" t="s">
        <v>52</v>
      </c>
      <c r="AT1809" s="2" t="s">
        <v>69</v>
      </c>
    </row>
    <row r="1810" spans="1:46" ht="22.5" customHeight="1" x14ac:dyDescent="0.25">
      <c r="A1810" s="18" t="s">
        <v>18110</v>
      </c>
      <c r="B1810" s="2" t="s">
        <v>18111</v>
      </c>
      <c r="C1810" s="2" t="s">
        <v>344</v>
      </c>
      <c r="D1810" s="2" t="s">
        <v>16946</v>
      </c>
      <c r="E1810" s="2" t="s">
        <v>69</v>
      </c>
      <c r="F1810" s="19">
        <v>1</v>
      </c>
      <c r="G1810" s="19">
        <v>131.9</v>
      </c>
      <c r="H1810" s="19" t="s">
        <v>52</v>
      </c>
      <c r="I1810" s="19">
        <v>-22.42</v>
      </c>
      <c r="J1810" s="19">
        <v>-17.95</v>
      </c>
      <c r="K1810" s="19" t="s">
        <v>52</v>
      </c>
      <c r="L1810" s="19">
        <v>91.53</v>
      </c>
      <c r="M1810" s="2" t="s">
        <v>53</v>
      </c>
      <c r="N1810" s="2" t="s">
        <v>5050</v>
      </c>
      <c r="O1810" s="2" t="s">
        <v>5051</v>
      </c>
      <c r="P1810" s="2" t="s">
        <v>5052</v>
      </c>
      <c r="Q1810" s="2" t="s">
        <v>53</v>
      </c>
      <c r="R1810" s="19">
        <v>131.9</v>
      </c>
      <c r="S1810" s="19" t="s">
        <v>57</v>
      </c>
      <c r="T1810" s="2" t="s">
        <v>58</v>
      </c>
      <c r="U1810" s="2" t="s">
        <v>53</v>
      </c>
      <c r="V1810" s="2" t="s">
        <v>53</v>
      </c>
      <c r="W1810" s="2" t="s">
        <v>53</v>
      </c>
      <c r="X1810" s="2" t="s">
        <v>53</v>
      </c>
      <c r="Y1810" s="2" t="s">
        <v>18112</v>
      </c>
      <c r="Z1810" s="2" t="s">
        <v>18113</v>
      </c>
      <c r="AA1810" s="2" t="s">
        <v>18114</v>
      </c>
      <c r="AB1810" s="2" t="s">
        <v>5825</v>
      </c>
      <c r="AC1810" s="2" t="s">
        <v>97</v>
      </c>
      <c r="AD1810" s="2" t="s">
        <v>5826</v>
      </c>
      <c r="AE1810" s="2" t="s">
        <v>65</v>
      </c>
      <c r="AF1810" s="2" t="s">
        <v>66</v>
      </c>
      <c r="AG1810" s="2" t="s">
        <v>18115</v>
      </c>
      <c r="AH1810" s="2" t="s">
        <v>18116</v>
      </c>
      <c r="AI1810" s="2" t="s">
        <v>67</v>
      </c>
      <c r="AJ1810" s="2" t="s">
        <v>18117</v>
      </c>
      <c r="AK1810" s="2" t="s">
        <v>53</v>
      </c>
      <c r="AL1810" s="2" t="s">
        <v>53</v>
      </c>
      <c r="AM1810" s="2" t="s">
        <v>53</v>
      </c>
      <c r="AN1810" s="2" t="s">
        <v>53</v>
      </c>
      <c r="AO1810" s="2" t="s">
        <v>53</v>
      </c>
      <c r="AP1810" s="2" t="s">
        <v>53</v>
      </c>
      <c r="AQ1810" s="2" t="s">
        <v>53</v>
      </c>
      <c r="AR1810" s="2" t="s">
        <v>69</v>
      </c>
      <c r="AS1810" s="2" t="s">
        <v>52</v>
      </c>
      <c r="AT1810" s="2" t="s">
        <v>69</v>
      </c>
    </row>
    <row r="1811" spans="1:46" ht="22.5" customHeight="1" x14ac:dyDescent="0.25">
      <c r="A1811" s="18" t="s">
        <v>18118</v>
      </c>
      <c r="B1811" s="2" t="s">
        <v>18119</v>
      </c>
      <c r="C1811" s="2" t="s">
        <v>344</v>
      </c>
      <c r="D1811" s="2" t="s">
        <v>14978</v>
      </c>
      <c r="E1811" s="2" t="s">
        <v>69</v>
      </c>
      <c r="F1811" s="19">
        <v>1</v>
      </c>
      <c r="G1811" s="19">
        <v>42.7</v>
      </c>
      <c r="H1811" s="19">
        <v>21.3</v>
      </c>
      <c r="I1811" s="19">
        <v>-10.62</v>
      </c>
      <c r="J1811" s="19">
        <v>-21.3</v>
      </c>
      <c r="K1811" s="19" t="s">
        <v>52</v>
      </c>
      <c r="L1811" s="19">
        <v>32.08</v>
      </c>
      <c r="M1811" s="2" t="s">
        <v>53</v>
      </c>
      <c r="N1811" s="2" t="s">
        <v>7825</v>
      </c>
      <c r="O1811" s="2" t="s">
        <v>18120</v>
      </c>
      <c r="P1811" s="2" t="s">
        <v>18121</v>
      </c>
      <c r="Q1811" s="2" t="s">
        <v>53</v>
      </c>
      <c r="R1811" s="19">
        <v>42.7</v>
      </c>
      <c r="S1811" s="19" t="s">
        <v>161</v>
      </c>
      <c r="T1811" s="2" t="s">
        <v>77</v>
      </c>
      <c r="U1811" s="2" t="s">
        <v>18122</v>
      </c>
      <c r="V1811" s="2" t="s">
        <v>18123</v>
      </c>
      <c r="W1811" s="2" t="s">
        <v>18124</v>
      </c>
      <c r="X1811" s="2" t="s">
        <v>53</v>
      </c>
      <c r="Y1811" s="2" t="s">
        <v>18122</v>
      </c>
      <c r="Z1811" s="2" t="s">
        <v>18125</v>
      </c>
      <c r="AA1811" s="2" t="s">
        <v>18126</v>
      </c>
      <c r="AB1811" s="2" t="s">
        <v>256</v>
      </c>
      <c r="AC1811" s="2" t="s">
        <v>257</v>
      </c>
      <c r="AD1811" s="2" t="s">
        <v>18127</v>
      </c>
      <c r="AE1811" s="2" t="s">
        <v>65</v>
      </c>
      <c r="AF1811" s="2" t="s">
        <v>86</v>
      </c>
      <c r="AG1811" s="2" t="s">
        <v>17696</v>
      </c>
      <c r="AH1811" s="2" t="s">
        <v>18128</v>
      </c>
      <c r="AI1811" s="2" t="s">
        <v>67</v>
      </c>
      <c r="AJ1811" s="2" t="s">
        <v>18129</v>
      </c>
      <c r="AK1811" s="2" t="s">
        <v>53</v>
      </c>
      <c r="AL1811" s="2" t="s">
        <v>53</v>
      </c>
      <c r="AM1811" s="2" t="s">
        <v>53</v>
      </c>
      <c r="AN1811" s="2" t="s">
        <v>53</v>
      </c>
      <c r="AO1811" s="2" t="s">
        <v>53</v>
      </c>
      <c r="AP1811" s="2" t="s">
        <v>53</v>
      </c>
      <c r="AQ1811" s="2" t="s">
        <v>53</v>
      </c>
      <c r="AR1811" s="2" t="s">
        <v>69</v>
      </c>
      <c r="AS1811" s="2" t="s">
        <v>52</v>
      </c>
      <c r="AT1811" s="2" t="s">
        <v>69</v>
      </c>
    </row>
    <row r="1812" spans="1:46" ht="22.5" customHeight="1" x14ac:dyDescent="0.25">
      <c r="A1812" s="18" t="s">
        <v>18130</v>
      </c>
      <c r="B1812" s="2" t="s">
        <v>18131</v>
      </c>
      <c r="C1812" s="2" t="s">
        <v>344</v>
      </c>
      <c r="D1812" s="2" t="s">
        <v>14978</v>
      </c>
      <c r="E1812" s="2" t="s">
        <v>69</v>
      </c>
      <c r="F1812" s="19">
        <v>1</v>
      </c>
      <c r="G1812" s="19">
        <v>17.45</v>
      </c>
      <c r="H1812" s="19">
        <v>38.799999999999997</v>
      </c>
      <c r="I1812" s="19">
        <v>-7.59</v>
      </c>
      <c r="J1812" s="19">
        <v>-38.799999999999997</v>
      </c>
      <c r="K1812" s="19" t="s">
        <v>52</v>
      </c>
      <c r="L1812" s="19">
        <v>9.86</v>
      </c>
      <c r="M1812" s="2" t="s">
        <v>53</v>
      </c>
      <c r="N1812" s="2" t="s">
        <v>6684</v>
      </c>
      <c r="O1812" s="2" t="s">
        <v>6685</v>
      </c>
      <c r="P1812" s="2" t="s">
        <v>6686</v>
      </c>
      <c r="Q1812" s="2" t="s">
        <v>53</v>
      </c>
      <c r="R1812" s="19">
        <v>17.45</v>
      </c>
      <c r="S1812" s="19" t="s">
        <v>161</v>
      </c>
      <c r="T1812" s="2" t="s">
        <v>77</v>
      </c>
      <c r="U1812" s="2" t="s">
        <v>18132</v>
      </c>
      <c r="V1812" s="2" t="s">
        <v>18133</v>
      </c>
      <c r="W1812" s="2" t="s">
        <v>18134</v>
      </c>
      <c r="X1812" s="2" t="s">
        <v>53</v>
      </c>
      <c r="Y1812" s="2" t="s">
        <v>18132</v>
      </c>
      <c r="Z1812" s="2" t="s">
        <v>18135</v>
      </c>
      <c r="AA1812" s="2" t="s">
        <v>18136</v>
      </c>
      <c r="AB1812" s="2" t="s">
        <v>573</v>
      </c>
      <c r="AC1812" s="2" t="s">
        <v>574</v>
      </c>
      <c r="AD1812" s="2" t="s">
        <v>18137</v>
      </c>
      <c r="AE1812" s="2" t="s">
        <v>65</v>
      </c>
      <c r="AF1812" s="2" t="s">
        <v>86</v>
      </c>
      <c r="AG1812" s="2" t="s">
        <v>18138</v>
      </c>
      <c r="AH1812" s="2" t="s">
        <v>17160</v>
      </c>
      <c r="AI1812" s="2" t="s">
        <v>67</v>
      </c>
      <c r="AJ1812" s="2" t="s">
        <v>18139</v>
      </c>
      <c r="AK1812" s="2" t="s">
        <v>53</v>
      </c>
      <c r="AL1812" s="2" t="s">
        <v>53</v>
      </c>
      <c r="AM1812" s="2" t="s">
        <v>53</v>
      </c>
      <c r="AN1812" s="2" t="s">
        <v>53</v>
      </c>
      <c r="AO1812" s="2" t="s">
        <v>53</v>
      </c>
      <c r="AP1812" s="2" t="s">
        <v>53</v>
      </c>
      <c r="AQ1812" s="2" t="s">
        <v>53</v>
      </c>
      <c r="AR1812" s="2" t="s">
        <v>69</v>
      </c>
      <c r="AS1812" s="2" t="s">
        <v>52</v>
      </c>
      <c r="AT1812" s="2" t="s">
        <v>69</v>
      </c>
    </row>
    <row r="1813" spans="1:46" ht="22.5" customHeight="1" x14ac:dyDescent="0.25">
      <c r="A1813" s="18" t="s">
        <v>18140</v>
      </c>
      <c r="B1813" s="2" t="s">
        <v>18141</v>
      </c>
      <c r="C1813" s="2" t="s">
        <v>344</v>
      </c>
      <c r="D1813" s="2" t="s">
        <v>17794</v>
      </c>
      <c r="E1813" s="2" t="s">
        <v>69</v>
      </c>
      <c r="F1813" s="19">
        <v>1</v>
      </c>
      <c r="G1813" s="19">
        <v>47.9</v>
      </c>
      <c r="H1813" s="19">
        <v>8.91</v>
      </c>
      <c r="I1813" s="19">
        <v>-13.64</v>
      </c>
      <c r="J1813" s="19">
        <v>-8.91</v>
      </c>
      <c r="K1813" s="19" t="s">
        <v>52</v>
      </c>
      <c r="L1813" s="19">
        <v>34.26</v>
      </c>
      <c r="M1813" s="2" t="s">
        <v>53</v>
      </c>
      <c r="N1813" s="2" t="s">
        <v>2726</v>
      </c>
      <c r="O1813" s="2" t="s">
        <v>2727</v>
      </c>
      <c r="P1813" s="2" t="s">
        <v>2728</v>
      </c>
      <c r="Q1813" s="2" t="s">
        <v>53</v>
      </c>
      <c r="R1813" s="19">
        <v>47.9</v>
      </c>
      <c r="S1813" s="19" t="s">
        <v>57</v>
      </c>
      <c r="T1813" s="2" t="s">
        <v>58</v>
      </c>
      <c r="U1813" s="2" t="s">
        <v>53</v>
      </c>
      <c r="V1813" s="2" t="s">
        <v>53</v>
      </c>
      <c r="W1813" s="2" t="s">
        <v>53</v>
      </c>
      <c r="X1813" s="2" t="s">
        <v>53</v>
      </c>
      <c r="Y1813" s="2" t="s">
        <v>18142</v>
      </c>
      <c r="Z1813" s="2" t="s">
        <v>18143</v>
      </c>
      <c r="AA1813" s="2" t="s">
        <v>18144</v>
      </c>
      <c r="AB1813" s="2" t="s">
        <v>124</v>
      </c>
      <c r="AC1813" s="2" t="s">
        <v>124</v>
      </c>
      <c r="AD1813" s="2" t="s">
        <v>18145</v>
      </c>
      <c r="AE1813" s="2" t="s">
        <v>65</v>
      </c>
      <c r="AF1813" s="2" t="s">
        <v>66</v>
      </c>
      <c r="AG1813" s="2" t="s">
        <v>18146</v>
      </c>
      <c r="AH1813" s="2" t="s">
        <v>18147</v>
      </c>
      <c r="AI1813" s="2" t="s">
        <v>67</v>
      </c>
      <c r="AJ1813" s="2" t="s">
        <v>18148</v>
      </c>
      <c r="AK1813" s="2" t="s">
        <v>53</v>
      </c>
      <c r="AL1813" s="2" t="s">
        <v>53</v>
      </c>
      <c r="AM1813" s="2" t="s">
        <v>53</v>
      </c>
      <c r="AN1813" s="2" t="s">
        <v>53</v>
      </c>
      <c r="AO1813" s="2" t="s">
        <v>53</v>
      </c>
      <c r="AP1813" s="2" t="s">
        <v>53</v>
      </c>
      <c r="AQ1813" s="2" t="s">
        <v>53</v>
      </c>
      <c r="AR1813" s="2" t="s">
        <v>69</v>
      </c>
      <c r="AS1813" s="2" t="s">
        <v>52</v>
      </c>
      <c r="AT1813" s="2" t="s">
        <v>69</v>
      </c>
    </row>
    <row r="1814" spans="1:46" ht="22.5" customHeight="1" x14ac:dyDescent="0.25">
      <c r="A1814" s="18" t="s">
        <v>18149</v>
      </c>
      <c r="B1814" s="2" t="s">
        <v>18150</v>
      </c>
      <c r="C1814" s="2" t="s">
        <v>344</v>
      </c>
      <c r="D1814" s="2" t="s">
        <v>16946</v>
      </c>
      <c r="E1814" s="2" t="s">
        <v>69</v>
      </c>
      <c r="F1814" s="19">
        <v>1</v>
      </c>
      <c r="G1814" s="19">
        <v>100.43</v>
      </c>
      <c r="H1814" s="19" t="s">
        <v>52</v>
      </c>
      <c r="I1814" s="19">
        <v>-17.07</v>
      </c>
      <c r="J1814" s="19">
        <v>-20.45</v>
      </c>
      <c r="K1814" s="19" t="s">
        <v>52</v>
      </c>
      <c r="L1814" s="19">
        <v>62.91</v>
      </c>
      <c r="M1814" s="2" t="s">
        <v>53</v>
      </c>
      <c r="N1814" s="2" t="s">
        <v>2291</v>
      </c>
      <c r="O1814" s="2" t="s">
        <v>2292</v>
      </c>
      <c r="P1814" s="2" t="s">
        <v>2293</v>
      </c>
      <c r="Q1814" s="2" t="s">
        <v>53</v>
      </c>
      <c r="R1814" s="19">
        <v>100.43</v>
      </c>
      <c r="S1814" s="19" t="s">
        <v>57</v>
      </c>
      <c r="T1814" s="2" t="s">
        <v>77</v>
      </c>
      <c r="U1814" s="2" t="s">
        <v>18151</v>
      </c>
      <c r="V1814" s="2" t="s">
        <v>18152</v>
      </c>
      <c r="W1814" s="2" t="s">
        <v>18153</v>
      </c>
      <c r="X1814" s="2" t="s">
        <v>53</v>
      </c>
      <c r="Y1814" s="2" t="s">
        <v>18151</v>
      </c>
      <c r="Z1814" s="2" t="s">
        <v>18154</v>
      </c>
      <c r="AA1814" s="2" t="s">
        <v>18155</v>
      </c>
      <c r="AB1814" s="2" t="s">
        <v>504</v>
      </c>
      <c r="AC1814" s="2" t="s">
        <v>84</v>
      </c>
      <c r="AD1814" s="2" t="s">
        <v>18156</v>
      </c>
      <c r="AE1814" s="2" t="s">
        <v>65</v>
      </c>
      <c r="AF1814" s="2" t="s">
        <v>86</v>
      </c>
      <c r="AG1814" s="2" t="s">
        <v>18157</v>
      </c>
      <c r="AH1814" s="2" t="s">
        <v>18158</v>
      </c>
      <c r="AI1814" s="2" t="s">
        <v>67</v>
      </c>
      <c r="AJ1814" s="2" t="s">
        <v>18159</v>
      </c>
      <c r="AK1814" s="2" t="s">
        <v>53</v>
      </c>
      <c r="AL1814" s="2" t="s">
        <v>53</v>
      </c>
      <c r="AM1814" s="2" t="s">
        <v>53</v>
      </c>
      <c r="AN1814" s="2" t="s">
        <v>53</v>
      </c>
      <c r="AO1814" s="2" t="s">
        <v>53</v>
      </c>
      <c r="AP1814" s="2" t="s">
        <v>53</v>
      </c>
      <c r="AQ1814" s="2" t="s">
        <v>53</v>
      </c>
      <c r="AR1814" s="2" t="s">
        <v>69</v>
      </c>
      <c r="AS1814" s="2" t="s">
        <v>52</v>
      </c>
      <c r="AT1814" s="2" t="s">
        <v>69</v>
      </c>
    </row>
    <row r="1815" spans="1:46" ht="22.5" customHeight="1" x14ac:dyDescent="0.25">
      <c r="A1815" s="18" t="s">
        <v>18160</v>
      </c>
      <c r="B1815" s="2" t="s">
        <v>18161</v>
      </c>
      <c r="C1815" s="2" t="s">
        <v>344</v>
      </c>
      <c r="D1815" s="2" t="s">
        <v>16946</v>
      </c>
      <c r="E1815" s="2" t="s">
        <v>51</v>
      </c>
      <c r="F1815" s="19">
        <v>1</v>
      </c>
      <c r="G1815" s="19">
        <v>57.85</v>
      </c>
      <c r="H1815" s="19">
        <v>5.07</v>
      </c>
      <c r="I1815" s="19">
        <v>-15.33</v>
      </c>
      <c r="J1815" s="19">
        <v>-5.07</v>
      </c>
      <c r="K1815" s="19" t="s">
        <v>52</v>
      </c>
      <c r="L1815" s="19">
        <v>42.52</v>
      </c>
      <c r="M1815" s="2" t="s">
        <v>53</v>
      </c>
      <c r="N1815" s="2" t="s">
        <v>309</v>
      </c>
      <c r="O1815" s="2" t="s">
        <v>310</v>
      </c>
      <c r="P1815" s="2" t="s">
        <v>311</v>
      </c>
      <c r="Q1815" s="2" t="s">
        <v>53</v>
      </c>
      <c r="R1815" s="19">
        <v>57.85</v>
      </c>
      <c r="S1815" s="19" t="s">
        <v>57</v>
      </c>
      <c r="T1815" s="2" t="s">
        <v>58</v>
      </c>
      <c r="U1815" s="2" t="s">
        <v>53</v>
      </c>
      <c r="V1815" s="2" t="s">
        <v>53</v>
      </c>
      <c r="W1815" s="2" t="s">
        <v>53</v>
      </c>
      <c r="X1815" s="2" t="s">
        <v>53</v>
      </c>
      <c r="Y1815" s="2" t="s">
        <v>18162</v>
      </c>
      <c r="Z1815" s="2" t="s">
        <v>18163</v>
      </c>
      <c r="AA1815" s="2" t="s">
        <v>18164</v>
      </c>
      <c r="AB1815" s="2" t="s">
        <v>3868</v>
      </c>
      <c r="AC1815" s="2" t="s">
        <v>111</v>
      </c>
      <c r="AD1815" s="2" t="s">
        <v>18165</v>
      </c>
      <c r="AE1815" s="2" t="s">
        <v>65</v>
      </c>
      <c r="AF1815" s="2" t="s">
        <v>66</v>
      </c>
      <c r="AG1815" s="2" t="s">
        <v>18166</v>
      </c>
      <c r="AH1815" s="2" t="s">
        <v>18167</v>
      </c>
      <c r="AI1815" s="2" t="s">
        <v>67</v>
      </c>
      <c r="AJ1815" s="2" t="s">
        <v>18168</v>
      </c>
      <c r="AK1815" s="2" t="s">
        <v>53</v>
      </c>
      <c r="AL1815" s="2" t="s">
        <v>53</v>
      </c>
      <c r="AM1815" s="2" t="s">
        <v>53</v>
      </c>
      <c r="AN1815" s="2" t="s">
        <v>53</v>
      </c>
      <c r="AO1815" s="2" t="s">
        <v>53</v>
      </c>
      <c r="AP1815" s="2" t="s">
        <v>53</v>
      </c>
      <c r="AQ1815" s="2" t="s">
        <v>53</v>
      </c>
      <c r="AR1815" s="2" t="s">
        <v>69</v>
      </c>
      <c r="AS1815" s="2" t="s">
        <v>52</v>
      </c>
      <c r="AT1815" s="2" t="s">
        <v>69</v>
      </c>
    </row>
    <row r="1816" spans="1:46" ht="22.5" customHeight="1" x14ac:dyDescent="0.25">
      <c r="A1816" s="18" t="s">
        <v>18169</v>
      </c>
      <c r="B1816" s="2" t="s">
        <v>18170</v>
      </c>
      <c r="C1816" s="2" t="s">
        <v>344</v>
      </c>
      <c r="D1816" s="2" t="s">
        <v>16946</v>
      </c>
      <c r="E1816" s="2" t="s">
        <v>69</v>
      </c>
      <c r="F1816" s="19">
        <v>1</v>
      </c>
      <c r="G1816" s="19">
        <v>189.99</v>
      </c>
      <c r="H1816" s="19" t="s">
        <v>52</v>
      </c>
      <c r="I1816" s="19">
        <v>-22.8</v>
      </c>
      <c r="J1816" s="19">
        <v>-20.45</v>
      </c>
      <c r="K1816" s="19" t="s">
        <v>52</v>
      </c>
      <c r="L1816" s="19">
        <v>146.74</v>
      </c>
      <c r="M1816" s="2" t="s">
        <v>51</v>
      </c>
      <c r="N1816" s="2" t="s">
        <v>9798</v>
      </c>
      <c r="O1816" s="2" t="s">
        <v>18171</v>
      </c>
      <c r="P1816" s="2" t="s">
        <v>18172</v>
      </c>
      <c r="Q1816" s="2" t="s">
        <v>53</v>
      </c>
      <c r="R1816" s="19">
        <v>189.99</v>
      </c>
      <c r="S1816" s="19" t="s">
        <v>161</v>
      </c>
      <c r="T1816" s="2" t="s">
        <v>77</v>
      </c>
      <c r="U1816" s="2" t="s">
        <v>18173</v>
      </c>
      <c r="V1816" s="2" t="s">
        <v>18174</v>
      </c>
      <c r="W1816" s="2" t="s">
        <v>18175</v>
      </c>
      <c r="X1816" s="2" t="s">
        <v>53</v>
      </c>
      <c r="Y1816" s="2" t="s">
        <v>18173</v>
      </c>
      <c r="Z1816" s="2" t="s">
        <v>18176</v>
      </c>
      <c r="AA1816" s="2" t="s">
        <v>18177</v>
      </c>
      <c r="AB1816" s="2" t="s">
        <v>1209</v>
      </c>
      <c r="AC1816" s="2" t="s">
        <v>124</v>
      </c>
      <c r="AD1816" s="2" t="s">
        <v>18178</v>
      </c>
      <c r="AE1816" s="2" t="s">
        <v>65</v>
      </c>
      <c r="AF1816" s="2" t="s">
        <v>86</v>
      </c>
      <c r="AG1816" s="2" t="s">
        <v>17568</v>
      </c>
      <c r="AH1816" s="2" t="s">
        <v>18179</v>
      </c>
      <c r="AI1816" s="2" t="s">
        <v>67</v>
      </c>
      <c r="AJ1816" s="2" t="s">
        <v>18180</v>
      </c>
      <c r="AK1816" s="2" t="s">
        <v>53</v>
      </c>
      <c r="AL1816" s="2" t="s">
        <v>53</v>
      </c>
      <c r="AM1816" s="2" t="s">
        <v>53</v>
      </c>
      <c r="AN1816" s="2" t="s">
        <v>53</v>
      </c>
      <c r="AO1816" s="2" t="s">
        <v>53</v>
      </c>
      <c r="AP1816" s="2" t="s">
        <v>53</v>
      </c>
      <c r="AQ1816" s="2" t="s">
        <v>53</v>
      </c>
      <c r="AR1816" s="2" t="s">
        <v>69</v>
      </c>
      <c r="AS1816" s="2" t="s">
        <v>52</v>
      </c>
      <c r="AT1816" s="2" t="s">
        <v>69</v>
      </c>
    </row>
    <row r="1817" spans="1:46" ht="22.5" customHeight="1" x14ac:dyDescent="0.25">
      <c r="A1817" s="18" t="s">
        <v>18181</v>
      </c>
      <c r="B1817" s="2" t="s">
        <v>18182</v>
      </c>
      <c r="C1817" s="2" t="s">
        <v>344</v>
      </c>
      <c r="D1817" s="2" t="s">
        <v>17794</v>
      </c>
      <c r="E1817" s="2" t="s">
        <v>69</v>
      </c>
      <c r="F1817" s="19">
        <v>1</v>
      </c>
      <c r="G1817" s="19">
        <v>67.42</v>
      </c>
      <c r="H1817" s="19">
        <v>20</v>
      </c>
      <c r="I1817" s="19">
        <v>-16.96</v>
      </c>
      <c r="J1817" s="19">
        <v>-20</v>
      </c>
      <c r="K1817" s="19" t="s">
        <v>52</v>
      </c>
      <c r="L1817" s="19">
        <v>50.46</v>
      </c>
      <c r="M1817" s="2" t="s">
        <v>53</v>
      </c>
      <c r="N1817" s="2" t="s">
        <v>687</v>
      </c>
      <c r="O1817" s="2" t="s">
        <v>688</v>
      </c>
      <c r="P1817" s="2" t="s">
        <v>689</v>
      </c>
      <c r="Q1817" s="2" t="s">
        <v>53</v>
      </c>
      <c r="R1817" s="19">
        <v>67.42</v>
      </c>
      <c r="S1817" s="19" t="s">
        <v>57</v>
      </c>
      <c r="T1817" s="2" t="s">
        <v>58</v>
      </c>
      <c r="U1817" s="2" t="s">
        <v>53</v>
      </c>
      <c r="V1817" s="2" t="s">
        <v>53</v>
      </c>
      <c r="W1817" s="2" t="s">
        <v>53</v>
      </c>
      <c r="X1817" s="2" t="s">
        <v>53</v>
      </c>
      <c r="Y1817" s="2" t="s">
        <v>18183</v>
      </c>
      <c r="Z1817" s="2" t="s">
        <v>18184</v>
      </c>
      <c r="AA1817" s="2" t="s">
        <v>18185</v>
      </c>
      <c r="AB1817" s="2" t="s">
        <v>8429</v>
      </c>
      <c r="AC1817" s="2" t="s">
        <v>182</v>
      </c>
      <c r="AD1817" s="2" t="s">
        <v>8430</v>
      </c>
      <c r="AE1817" s="2" t="s">
        <v>65</v>
      </c>
      <c r="AF1817" s="2" t="s">
        <v>66</v>
      </c>
      <c r="AG1817" s="2" t="s">
        <v>18186</v>
      </c>
      <c r="AH1817" s="2" t="s">
        <v>18187</v>
      </c>
      <c r="AI1817" s="2" t="s">
        <v>67</v>
      </c>
      <c r="AJ1817" s="2" t="s">
        <v>18188</v>
      </c>
      <c r="AK1817" s="2" t="s">
        <v>53</v>
      </c>
      <c r="AL1817" s="2" t="s">
        <v>53</v>
      </c>
      <c r="AM1817" s="2" t="s">
        <v>53</v>
      </c>
      <c r="AN1817" s="2" t="s">
        <v>53</v>
      </c>
      <c r="AO1817" s="2" t="s">
        <v>53</v>
      </c>
      <c r="AP1817" s="2" t="s">
        <v>53</v>
      </c>
      <c r="AQ1817" s="2" t="s">
        <v>53</v>
      </c>
      <c r="AR1817" s="2" t="s">
        <v>69</v>
      </c>
      <c r="AS1817" s="2" t="s">
        <v>52</v>
      </c>
      <c r="AT1817" s="2" t="s">
        <v>69</v>
      </c>
    </row>
    <row r="1818" spans="1:46" ht="22.5" customHeight="1" x14ac:dyDescent="0.25">
      <c r="A1818" s="18" t="s">
        <v>18189</v>
      </c>
      <c r="B1818" s="2" t="s">
        <v>18190</v>
      </c>
      <c r="C1818" s="2" t="s">
        <v>344</v>
      </c>
      <c r="D1818" s="2" t="s">
        <v>16946</v>
      </c>
      <c r="E1818" s="2" t="s">
        <v>69</v>
      </c>
      <c r="F1818" s="19">
        <v>1</v>
      </c>
      <c r="G1818" s="19">
        <v>109.74</v>
      </c>
      <c r="H1818" s="19" t="s">
        <v>52</v>
      </c>
      <c r="I1818" s="19">
        <v>-13.04</v>
      </c>
      <c r="J1818" s="19">
        <v>-20.45</v>
      </c>
      <c r="K1818" s="19" t="s">
        <v>52</v>
      </c>
      <c r="L1818" s="19">
        <v>76.25</v>
      </c>
      <c r="M1818" s="2" t="s">
        <v>53</v>
      </c>
      <c r="N1818" s="2" t="s">
        <v>1235</v>
      </c>
      <c r="O1818" s="2" t="s">
        <v>1236</v>
      </c>
      <c r="P1818" s="2" t="s">
        <v>1237</v>
      </c>
      <c r="Q1818" s="2" t="s">
        <v>53</v>
      </c>
      <c r="R1818" s="19">
        <v>109.74</v>
      </c>
      <c r="S1818" s="19" t="s">
        <v>57</v>
      </c>
      <c r="T1818" s="2" t="s">
        <v>58</v>
      </c>
      <c r="U1818" s="2" t="s">
        <v>53</v>
      </c>
      <c r="V1818" s="2" t="s">
        <v>53</v>
      </c>
      <c r="W1818" s="2" t="s">
        <v>53</v>
      </c>
      <c r="X1818" s="2" t="s">
        <v>53</v>
      </c>
      <c r="Y1818" s="2" t="s">
        <v>18191</v>
      </c>
      <c r="Z1818" s="2" t="s">
        <v>18192</v>
      </c>
      <c r="AA1818" s="2" t="s">
        <v>18193</v>
      </c>
      <c r="AB1818" s="2" t="s">
        <v>2782</v>
      </c>
      <c r="AC1818" s="2" t="s">
        <v>641</v>
      </c>
      <c r="AD1818" s="2" t="s">
        <v>18194</v>
      </c>
      <c r="AE1818" s="2" t="s">
        <v>65</v>
      </c>
      <c r="AF1818" s="2" t="s">
        <v>66</v>
      </c>
      <c r="AG1818" s="2" t="s">
        <v>18195</v>
      </c>
      <c r="AH1818" s="2" t="s">
        <v>18196</v>
      </c>
      <c r="AI1818" s="2" t="s">
        <v>67</v>
      </c>
      <c r="AJ1818" s="2" t="s">
        <v>18197</v>
      </c>
      <c r="AK1818" s="2" t="s">
        <v>53</v>
      </c>
      <c r="AL1818" s="2" t="s">
        <v>53</v>
      </c>
      <c r="AM1818" s="2" t="s">
        <v>53</v>
      </c>
      <c r="AN1818" s="2" t="s">
        <v>53</v>
      </c>
      <c r="AO1818" s="2" t="s">
        <v>53</v>
      </c>
      <c r="AP1818" s="2" t="s">
        <v>53</v>
      </c>
      <c r="AQ1818" s="2" t="s">
        <v>53</v>
      </c>
      <c r="AR1818" s="2" t="s">
        <v>69</v>
      </c>
      <c r="AS1818" s="2" t="s">
        <v>52</v>
      </c>
      <c r="AT1818" s="2" t="s">
        <v>69</v>
      </c>
    </row>
    <row r="1819" spans="1:46" ht="22.5" customHeight="1" x14ac:dyDescent="0.25">
      <c r="A1819" s="18" t="s">
        <v>18198</v>
      </c>
      <c r="B1819" s="2" t="s">
        <v>18199</v>
      </c>
      <c r="C1819" s="2" t="s">
        <v>344</v>
      </c>
      <c r="D1819" s="2" t="s">
        <v>13798</v>
      </c>
      <c r="E1819" s="2" t="s">
        <v>69</v>
      </c>
      <c r="F1819" s="19">
        <v>1</v>
      </c>
      <c r="G1819" s="19">
        <v>67.42</v>
      </c>
      <c r="H1819" s="19">
        <v>30.3</v>
      </c>
      <c r="I1819" s="19">
        <v>-16.96</v>
      </c>
      <c r="J1819" s="19">
        <v>-30.3</v>
      </c>
      <c r="K1819" s="19" t="s">
        <v>52</v>
      </c>
      <c r="L1819" s="19">
        <v>50.46</v>
      </c>
      <c r="M1819" s="2" t="s">
        <v>53</v>
      </c>
      <c r="N1819" s="2" t="s">
        <v>687</v>
      </c>
      <c r="O1819" s="2" t="s">
        <v>688</v>
      </c>
      <c r="P1819" s="2" t="s">
        <v>689</v>
      </c>
      <c r="Q1819" s="2" t="s">
        <v>53</v>
      </c>
      <c r="R1819" s="19">
        <v>67.42</v>
      </c>
      <c r="S1819" s="19" t="s">
        <v>57</v>
      </c>
      <c r="T1819" s="2" t="s">
        <v>58</v>
      </c>
      <c r="U1819" s="2" t="s">
        <v>53</v>
      </c>
      <c r="V1819" s="2" t="s">
        <v>53</v>
      </c>
      <c r="W1819" s="2" t="s">
        <v>53</v>
      </c>
      <c r="X1819" s="2" t="s">
        <v>53</v>
      </c>
      <c r="Y1819" s="2" t="s">
        <v>18200</v>
      </c>
      <c r="Z1819" s="2" t="s">
        <v>18201</v>
      </c>
      <c r="AA1819" s="2" t="s">
        <v>18202</v>
      </c>
      <c r="AB1819" s="2" t="s">
        <v>18203</v>
      </c>
      <c r="AC1819" s="2" t="s">
        <v>531</v>
      </c>
      <c r="AD1819" s="2" t="s">
        <v>18204</v>
      </c>
      <c r="AE1819" s="2" t="s">
        <v>65</v>
      </c>
      <c r="AF1819" s="2" t="s">
        <v>66</v>
      </c>
      <c r="AG1819" s="2" t="s">
        <v>18205</v>
      </c>
      <c r="AH1819" s="2" t="s">
        <v>18206</v>
      </c>
      <c r="AI1819" s="2" t="s">
        <v>67</v>
      </c>
      <c r="AJ1819" s="2" t="s">
        <v>18207</v>
      </c>
      <c r="AK1819" s="2" t="s">
        <v>53</v>
      </c>
      <c r="AL1819" s="2" t="s">
        <v>53</v>
      </c>
      <c r="AM1819" s="2" t="s">
        <v>53</v>
      </c>
      <c r="AN1819" s="2" t="s">
        <v>53</v>
      </c>
      <c r="AO1819" s="2" t="s">
        <v>53</v>
      </c>
      <c r="AP1819" s="2" t="s">
        <v>53</v>
      </c>
      <c r="AQ1819" s="2" t="s">
        <v>53</v>
      </c>
      <c r="AR1819" s="2" t="s">
        <v>69</v>
      </c>
      <c r="AS1819" s="2" t="s">
        <v>52</v>
      </c>
      <c r="AT1819" s="2" t="s">
        <v>69</v>
      </c>
    </row>
    <row r="1820" spans="1:46" ht="22.5" customHeight="1" x14ac:dyDescent="0.25">
      <c r="A1820" s="18" t="s">
        <v>18208</v>
      </c>
      <c r="B1820" s="2" t="s">
        <v>18209</v>
      </c>
      <c r="C1820" s="2" t="s">
        <v>344</v>
      </c>
      <c r="D1820" s="2" t="s">
        <v>16946</v>
      </c>
      <c r="E1820" s="2" t="s">
        <v>69</v>
      </c>
      <c r="F1820" s="19">
        <v>1</v>
      </c>
      <c r="G1820" s="19">
        <v>275.79000000000002</v>
      </c>
      <c r="H1820" s="19" t="s">
        <v>52</v>
      </c>
      <c r="I1820" s="19">
        <v>-46.88</v>
      </c>
      <c r="J1820" s="19">
        <v>-38.950000000000003</v>
      </c>
      <c r="K1820" s="19" t="s">
        <v>52</v>
      </c>
      <c r="L1820" s="19">
        <v>189.96</v>
      </c>
      <c r="M1820" s="2" t="s">
        <v>53</v>
      </c>
      <c r="N1820" s="2" t="s">
        <v>4987</v>
      </c>
      <c r="O1820" s="2" t="s">
        <v>16634</v>
      </c>
      <c r="P1820" s="2" t="s">
        <v>16635</v>
      </c>
      <c r="Q1820" s="2" t="s">
        <v>53</v>
      </c>
      <c r="R1820" s="19">
        <v>275.79000000000002</v>
      </c>
      <c r="S1820" s="19" t="s">
        <v>57</v>
      </c>
      <c r="T1820" s="2" t="s">
        <v>77</v>
      </c>
      <c r="U1820" s="2" t="s">
        <v>18210</v>
      </c>
      <c r="V1820" s="2" t="s">
        <v>18211</v>
      </c>
      <c r="W1820" s="2" t="s">
        <v>18212</v>
      </c>
      <c r="X1820" s="2" t="s">
        <v>53</v>
      </c>
      <c r="Y1820" s="2" t="s">
        <v>18210</v>
      </c>
      <c r="Z1820" s="2" t="s">
        <v>18213</v>
      </c>
      <c r="AA1820" s="2" t="s">
        <v>18214</v>
      </c>
      <c r="AB1820" s="2" t="s">
        <v>327</v>
      </c>
      <c r="AC1820" s="2" t="s">
        <v>111</v>
      </c>
      <c r="AD1820" s="2" t="s">
        <v>18215</v>
      </c>
      <c r="AE1820" s="2" t="s">
        <v>65</v>
      </c>
      <c r="AF1820" s="2" t="s">
        <v>86</v>
      </c>
      <c r="AG1820" s="2" t="s">
        <v>18216</v>
      </c>
      <c r="AH1820" s="2" t="s">
        <v>18217</v>
      </c>
      <c r="AI1820" s="2" t="s">
        <v>67</v>
      </c>
      <c r="AJ1820" s="2" t="s">
        <v>18218</v>
      </c>
      <c r="AK1820" s="2" t="s">
        <v>53</v>
      </c>
      <c r="AL1820" s="2" t="s">
        <v>53</v>
      </c>
      <c r="AM1820" s="2" t="s">
        <v>53</v>
      </c>
      <c r="AN1820" s="2" t="s">
        <v>53</v>
      </c>
      <c r="AO1820" s="2" t="s">
        <v>53</v>
      </c>
      <c r="AP1820" s="2" t="s">
        <v>53</v>
      </c>
      <c r="AQ1820" s="2" t="s">
        <v>53</v>
      </c>
      <c r="AR1820" s="2" t="s">
        <v>69</v>
      </c>
      <c r="AS1820" s="2" t="s">
        <v>52</v>
      </c>
      <c r="AT1820" s="2" t="s">
        <v>69</v>
      </c>
    </row>
    <row r="1821" spans="1:46" ht="22.5" customHeight="1" x14ac:dyDescent="0.25">
      <c r="A1821" s="18" t="s">
        <v>18219</v>
      </c>
      <c r="B1821" s="2" t="s">
        <v>18220</v>
      </c>
      <c r="C1821" s="2" t="s">
        <v>344</v>
      </c>
      <c r="D1821" s="2" t="s">
        <v>17794</v>
      </c>
      <c r="E1821" s="2" t="s">
        <v>69</v>
      </c>
      <c r="F1821" s="19">
        <v>1</v>
      </c>
      <c r="G1821" s="19">
        <v>54.87</v>
      </c>
      <c r="H1821" s="19">
        <v>9.59</v>
      </c>
      <c r="I1821" s="19">
        <v>-12.08</v>
      </c>
      <c r="J1821" s="19">
        <v>-9.59</v>
      </c>
      <c r="K1821" s="19" t="s">
        <v>52</v>
      </c>
      <c r="L1821" s="19">
        <v>42.79</v>
      </c>
      <c r="M1821" s="2" t="s">
        <v>53</v>
      </c>
      <c r="N1821" s="2" t="s">
        <v>309</v>
      </c>
      <c r="O1821" s="2" t="s">
        <v>390</v>
      </c>
      <c r="P1821" s="2" t="s">
        <v>311</v>
      </c>
      <c r="Q1821" s="2" t="s">
        <v>53</v>
      </c>
      <c r="R1821" s="19">
        <v>54.87</v>
      </c>
      <c r="S1821" s="19" t="s">
        <v>161</v>
      </c>
      <c r="T1821" s="2" t="s">
        <v>58</v>
      </c>
      <c r="U1821" s="2" t="s">
        <v>53</v>
      </c>
      <c r="V1821" s="2" t="s">
        <v>53</v>
      </c>
      <c r="W1821" s="2" t="s">
        <v>53</v>
      </c>
      <c r="X1821" s="2" t="s">
        <v>53</v>
      </c>
      <c r="Y1821" s="2" t="s">
        <v>18221</v>
      </c>
      <c r="Z1821" s="2" t="s">
        <v>18222</v>
      </c>
      <c r="AA1821" s="2" t="s">
        <v>18223</v>
      </c>
      <c r="AB1821" s="2" t="s">
        <v>12524</v>
      </c>
      <c r="AC1821" s="2" t="s">
        <v>124</v>
      </c>
      <c r="AD1821" s="2" t="s">
        <v>12525</v>
      </c>
      <c r="AE1821" s="2" t="s">
        <v>65</v>
      </c>
      <c r="AF1821" s="2" t="s">
        <v>66</v>
      </c>
      <c r="AG1821" s="2" t="s">
        <v>18224</v>
      </c>
      <c r="AH1821" s="2" t="s">
        <v>18225</v>
      </c>
      <c r="AI1821" s="2" t="s">
        <v>67</v>
      </c>
      <c r="AJ1821" s="2" t="s">
        <v>18226</v>
      </c>
      <c r="AK1821" s="2" t="s">
        <v>53</v>
      </c>
      <c r="AL1821" s="2" t="s">
        <v>53</v>
      </c>
      <c r="AM1821" s="2" t="s">
        <v>53</v>
      </c>
      <c r="AN1821" s="2" t="s">
        <v>53</v>
      </c>
      <c r="AO1821" s="2" t="s">
        <v>53</v>
      </c>
      <c r="AP1821" s="2" t="s">
        <v>53</v>
      </c>
      <c r="AQ1821" s="2" t="s">
        <v>53</v>
      </c>
      <c r="AR1821" s="2" t="s">
        <v>69</v>
      </c>
      <c r="AS1821" s="2" t="s">
        <v>52</v>
      </c>
      <c r="AT1821" s="2" t="s">
        <v>69</v>
      </c>
    </row>
    <row r="1822" spans="1:46" ht="22.5" customHeight="1" x14ac:dyDescent="0.25">
      <c r="A1822" s="18" t="s">
        <v>18227</v>
      </c>
      <c r="B1822" s="2" t="s">
        <v>18228</v>
      </c>
      <c r="C1822" s="2" t="s">
        <v>344</v>
      </c>
      <c r="D1822" s="2" t="s">
        <v>14978</v>
      </c>
      <c r="E1822" s="2" t="s">
        <v>69</v>
      </c>
      <c r="F1822" s="19">
        <v>1</v>
      </c>
      <c r="G1822" s="19">
        <v>199.99</v>
      </c>
      <c r="H1822" s="19" t="s">
        <v>52</v>
      </c>
      <c r="I1822" s="19">
        <v>-34</v>
      </c>
      <c r="J1822" s="19">
        <v>-20.45</v>
      </c>
      <c r="K1822" s="19" t="s">
        <v>52</v>
      </c>
      <c r="L1822" s="19">
        <v>145.54</v>
      </c>
      <c r="M1822" s="2" t="s">
        <v>53</v>
      </c>
      <c r="N1822" s="2" t="s">
        <v>366</v>
      </c>
      <c r="O1822" s="2" t="s">
        <v>367</v>
      </c>
      <c r="P1822" s="2" t="s">
        <v>368</v>
      </c>
      <c r="Q1822" s="2" t="s">
        <v>53</v>
      </c>
      <c r="R1822" s="19">
        <v>199.99</v>
      </c>
      <c r="S1822" s="19" t="s">
        <v>57</v>
      </c>
      <c r="T1822" s="2" t="s">
        <v>77</v>
      </c>
      <c r="U1822" s="2" t="s">
        <v>18229</v>
      </c>
      <c r="V1822" s="2" t="s">
        <v>18230</v>
      </c>
      <c r="W1822" s="2" t="s">
        <v>18231</v>
      </c>
      <c r="X1822" s="2" t="s">
        <v>53</v>
      </c>
      <c r="Y1822" s="2" t="s">
        <v>18229</v>
      </c>
      <c r="Z1822" s="2" t="s">
        <v>18232</v>
      </c>
      <c r="AA1822" s="2" t="s">
        <v>18233</v>
      </c>
      <c r="AB1822" s="2" t="s">
        <v>2933</v>
      </c>
      <c r="AC1822" s="2" t="s">
        <v>111</v>
      </c>
      <c r="AD1822" s="2" t="s">
        <v>18234</v>
      </c>
      <c r="AE1822" s="2" t="s">
        <v>65</v>
      </c>
      <c r="AF1822" s="2" t="s">
        <v>86</v>
      </c>
      <c r="AG1822" s="2" t="s">
        <v>18235</v>
      </c>
      <c r="AH1822" s="2" t="s">
        <v>18236</v>
      </c>
      <c r="AI1822" s="2" t="s">
        <v>67</v>
      </c>
      <c r="AJ1822" s="2" t="s">
        <v>18237</v>
      </c>
      <c r="AK1822" s="2" t="s">
        <v>53</v>
      </c>
      <c r="AL1822" s="2" t="s">
        <v>53</v>
      </c>
      <c r="AM1822" s="2" t="s">
        <v>53</v>
      </c>
      <c r="AN1822" s="2" t="s">
        <v>53</v>
      </c>
      <c r="AO1822" s="2" t="s">
        <v>53</v>
      </c>
      <c r="AP1822" s="2" t="s">
        <v>53</v>
      </c>
      <c r="AQ1822" s="2" t="s">
        <v>53</v>
      </c>
      <c r="AR1822" s="2" t="s">
        <v>69</v>
      </c>
      <c r="AS1822" s="2" t="s">
        <v>52</v>
      </c>
      <c r="AT1822" s="2" t="s">
        <v>69</v>
      </c>
    </row>
    <row r="1823" spans="1:46" ht="22.5" customHeight="1" x14ac:dyDescent="0.25">
      <c r="A1823" s="18" t="s">
        <v>18238</v>
      </c>
      <c r="B1823" s="2" t="s">
        <v>18239</v>
      </c>
      <c r="C1823" s="2" t="s">
        <v>344</v>
      </c>
      <c r="D1823" s="2" t="s">
        <v>16946</v>
      </c>
      <c r="E1823" s="2" t="s">
        <v>69</v>
      </c>
      <c r="F1823" s="19">
        <v>1</v>
      </c>
      <c r="G1823" s="19">
        <v>189.99</v>
      </c>
      <c r="H1823" s="19" t="s">
        <v>52</v>
      </c>
      <c r="I1823" s="19">
        <v>-32.299999999999997</v>
      </c>
      <c r="J1823" s="19">
        <v>-20.45</v>
      </c>
      <c r="K1823" s="19" t="s">
        <v>52</v>
      </c>
      <c r="L1823" s="19">
        <v>137.24</v>
      </c>
      <c r="M1823" s="2" t="s">
        <v>53</v>
      </c>
      <c r="N1823" s="2" t="s">
        <v>54</v>
      </c>
      <c r="O1823" s="2" t="s">
        <v>997</v>
      </c>
      <c r="P1823" s="2" t="s">
        <v>998</v>
      </c>
      <c r="Q1823" s="2" t="s">
        <v>53</v>
      </c>
      <c r="R1823" s="19">
        <v>189.99</v>
      </c>
      <c r="S1823" s="19" t="s">
        <v>57</v>
      </c>
      <c r="T1823" s="2" t="s">
        <v>58</v>
      </c>
      <c r="U1823" s="2" t="s">
        <v>53</v>
      </c>
      <c r="V1823" s="2" t="s">
        <v>53</v>
      </c>
      <c r="W1823" s="2" t="s">
        <v>53</v>
      </c>
      <c r="X1823" s="2" t="s">
        <v>53</v>
      </c>
      <c r="Y1823" s="2" t="s">
        <v>18240</v>
      </c>
      <c r="Z1823" s="2" t="s">
        <v>18241</v>
      </c>
      <c r="AA1823" s="2" t="s">
        <v>18242</v>
      </c>
      <c r="AB1823" s="2" t="s">
        <v>5515</v>
      </c>
      <c r="AC1823" s="2" t="s">
        <v>111</v>
      </c>
      <c r="AD1823" s="2" t="s">
        <v>18243</v>
      </c>
      <c r="AE1823" s="2" t="s">
        <v>65</v>
      </c>
      <c r="AF1823" s="2" t="s">
        <v>66</v>
      </c>
      <c r="AG1823" s="2" t="s">
        <v>18244</v>
      </c>
      <c r="AH1823" s="2" t="s">
        <v>18245</v>
      </c>
      <c r="AI1823" s="2" t="s">
        <v>67</v>
      </c>
      <c r="AJ1823" s="2" t="s">
        <v>18246</v>
      </c>
      <c r="AK1823" s="2" t="s">
        <v>53</v>
      </c>
      <c r="AL1823" s="2" t="s">
        <v>53</v>
      </c>
      <c r="AM1823" s="2" t="s">
        <v>53</v>
      </c>
      <c r="AN1823" s="2" t="s">
        <v>53</v>
      </c>
      <c r="AO1823" s="2" t="s">
        <v>53</v>
      </c>
      <c r="AP1823" s="2" t="s">
        <v>53</v>
      </c>
      <c r="AQ1823" s="2" t="s">
        <v>53</v>
      </c>
      <c r="AR1823" s="2" t="s">
        <v>69</v>
      </c>
      <c r="AS1823" s="2" t="s">
        <v>52</v>
      </c>
      <c r="AT1823" s="2" t="s">
        <v>69</v>
      </c>
    </row>
    <row r="1824" spans="1:46" ht="22.5" customHeight="1" x14ac:dyDescent="0.25">
      <c r="A1824" s="18" t="s">
        <v>18247</v>
      </c>
      <c r="B1824" s="2" t="s">
        <v>18239</v>
      </c>
      <c r="C1824" s="2" t="s">
        <v>344</v>
      </c>
      <c r="D1824" s="2" t="s">
        <v>14978</v>
      </c>
      <c r="E1824" s="2" t="s">
        <v>69</v>
      </c>
      <c r="F1824" s="19">
        <v>1</v>
      </c>
      <c r="G1824" s="19">
        <v>59.99</v>
      </c>
      <c r="H1824" s="19">
        <v>28.8</v>
      </c>
      <c r="I1824" s="19">
        <v>-15.7</v>
      </c>
      <c r="J1824" s="19">
        <v>-28.8</v>
      </c>
      <c r="K1824" s="19" t="s">
        <v>52</v>
      </c>
      <c r="L1824" s="19">
        <v>44.29</v>
      </c>
      <c r="M1824" s="2" t="s">
        <v>53</v>
      </c>
      <c r="N1824" s="2" t="s">
        <v>4389</v>
      </c>
      <c r="O1824" s="2" t="s">
        <v>18248</v>
      </c>
      <c r="P1824" s="2" t="s">
        <v>18249</v>
      </c>
      <c r="Q1824" s="2" t="s">
        <v>53</v>
      </c>
      <c r="R1824" s="19">
        <v>59.99</v>
      </c>
      <c r="S1824" s="19" t="s">
        <v>57</v>
      </c>
      <c r="T1824" s="2" t="s">
        <v>77</v>
      </c>
      <c r="U1824" s="2" t="s">
        <v>18250</v>
      </c>
      <c r="V1824" s="2" t="s">
        <v>18251</v>
      </c>
      <c r="W1824" s="2" t="s">
        <v>18252</v>
      </c>
      <c r="X1824" s="2" t="s">
        <v>53</v>
      </c>
      <c r="Y1824" s="2" t="s">
        <v>18250</v>
      </c>
      <c r="Z1824" s="2" t="s">
        <v>18253</v>
      </c>
      <c r="AA1824" s="2" t="s">
        <v>18254</v>
      </c>
      <c r="AB1824" s="2" t="s">
        <v>13618</v>
      </c>
      <c r="AC1824" s="2" t="s">
        <v>111</v>
      </c>
      <c r="AD1824" s="2" t="s">
        <v>18255</v>
      </c>
      <c r="AE1824" s="2" t="s">
        <v>65</v>
      </c>
      <c r="AF1824" s="2" t="s">
        <v>86</v>
      </c>
      <c r="AG1824" s="2" t="s">
        <v>18256</v>
      </c>
      <c r="AH1824" s="2" t="s">
        <v>15311</v>
      </c>
      <c r="AI1824" s="2" t="s">
        <v>67</v>
      </c>
      <c r="AJ1824" s="2" t="s">
        <v>18257</v>
      </c>
      <c r="AK1824" s="2" t="s">
        <v>53</v>
      </c>
      <c r="AL1824" s="2" t="s">
        <v>53</v>
      </c>
      <c r="AM1824" s="2" t="s">
        <v>53</v>
      </c>
      <c r="AN1824" s="2" t="s">
        <v>53</v>
      </c>
      <c r="AO1824" s="2" t="s">
        <v>53</v>
      </c>
      <c r="AP1824" s="2" t="s">
        <v>53</v>
      </c>
      <c r="AQ1824" s="2" t="s">
        <v>53</v>
      </c>
      <c r="AR1824" s="2" t="s">
        <v>69</v>
      </c>
      <c r="AS1824" s="2" t="s">
        <v>52</v>
      </c>
      <c r="AT1824" s="2" t="s">
        <v>69</v>
      </c>
    </row>
    <row r="1825" spans="1:46" ht="22.5" customHeight="1" x14ac:dyDescent="0.25">
      <c r="A1825" s="18" t="s">
        <v>18258</v>
      </c>
      <c r="B1825" s="2" t="s">
        <v>18259</v>
      </c>
      <c r="C1825" s="2" t="s">
        <v>344</v>
      </c>
      <c r="D1825" s="2" t="s">
        <v>16210</v>
      </c>
      <c r="E1825" s="2" t="s">
        <v>69</v>
      </c>
      <c r="F1825" s="19">
        <v>1</v>
      </c>
      <c r="G1825" s="19">
        <v>65.03</v>
      </c>
      <c r="H1825" s="19">
        <v>31.3</v>
      </c>
      <c r="I1825" s="19">
        <v>-13.3</v>
      </c>
      <c r="J1825" s="19">
        <v>-31.3</v>
      </c>
      <c r="K1825" s="19" t="s">
        <v>52</v>
      </c>
      <c r="L1825" s="19">
        <v>51.73</v>
      </c>
      <c r="M1825" s="2" t="s">
        <v>53</v>
      </c>
      <c r="N1825" s="2" t="s">
        <v>18260</v>
      </c>
      <c r="O1825" s="2" t="s">
        <v>18261</v>
      </c>
      <c r="P1825" s="2" t="s">
        <v>18262</v>
      </c>
      <c r="Q1825" s="2" t="s">
        <v>53</v>
      </c>
      <c r="R1825" s="19">
        <v>65.03</v>
      </c>
      <c r="S1825" s="19" t="s">
        <v>161</v>
      </c>
      <c r="T1825" s="2" t="s">
        <v>77</v>
      </c>
      <c r="U1825" s="2" t="s">
        <v>18263</v>
      </c>
      <c r="V1825" s="2" t="s">
        <v>18264</v>
      </c>
      <c r="W1825" s="2" t="s">
        <v>18265</v>
      </c>
      <c r="X1825" s="2" t="s">
        <v>53</v>
      </c>
      <c r="Y1825" s="2" t="s">
        <v>18263</v>
      </c>
      <c r="Z1825" s="2" t="s">
        <v>18266</v>
      </c>
      <c r="AA1825" s="2" t="s">
        <v>18267</v>
      </c>
      <c r="AB1825" s="2" t="s">
        <v>18268</v>
      </c>
      <c r="AC1825" s="2" t="s">
        <v>195</v>
      </c>
      <c r="AD1825" s="2" t="s">
        <v>18269</v>
      </c>
      <c r="AE1825" s="2" t="s">
        <v>65</v>
      </c>
      <c r="AF1825" s="2" t="s">
        <v>86</v>
      </c>
      <c r="AG1825" s="2" t="s">
        <v>18270</v>
      </c>
      <c r="AH1825" s="2" t="s">
        <v>18271</v>
      </c>
      <c r="AI1825" s="2" t="s">
        <v>67</v>
      </c>
      <c r="AJ1825" s="2" t="s">
        <v>18272</v>
      </c>
      <c r="AK1825" s="2" t="s">
        <v>53</v>
      </c>
      <c r="AL1825" s="2" t="s">
        <v>53</v>
      </c>
      <c r="AM1825" s="2" t="s">
        <v>53</v>
      </c>
      <c r="AN1825" s="2" t="s">
        <v>53</v>
      </c>
      <c r="AO1825" s="2" t="s">
        <v>53</v>
      </c>
      <c r="AP1825" s="2" t="s">
        <v>53</v>
      </c>
      <c r="AQ1825" s="2" t="s">
        <v>53</v>
      </c>
      <c r="AR1825" s="2" t="s">
        <v>69</v>
      </c>
      <c r="AS1825" s="2" t="s">
        <v>52</v>
      </c>
      <c r="AT1825" s="2" t="s">
        <v>69</v>
      </c>
    </row>
    <row r="1826" spans="1:46" ht="22.5" customHeight="1" x14ac:dyDescent="0.25">
      <c r="A1826" s="18" t="s">
        <v>18273</v>
      </c>
      <c r="B1826" s="2" t="s">
        <v>18274</v>
      </c>
      <c r="C1826" s="2" t="s">
        <v>344</v>
      </c>
      <c r="D1826" s="2" t="s">
        <v>17794</v>
      </c>
      <c r="E1826" s="2" t="s">
        <v>69</v>
      </c>
      <c r="F1826" s="19">
        <v>1</v>
      </c>
      <c r="G1826" s="19">
        <v>49.99</v>
      </c>
      <c r="H1826" s="19">
        <v>15.9</v>
      </c>
      <c r="I1826" s="19">
        <v>-14</v>
      </c>
      <c r="J1826" s="19" t="s">
        <v>52</v>
      </c>
      <c r="K1826" s="19" t="s">
        <v>52</v>
      </c>
      <c r="L1826" s="19">
        <v>51.89</v>
      </c>
      <c r="M1826" s="2" t="s">
        <v>53</v>
      </c>
      <c r="N1826" s="2" t="s">
        <v>143</v>
      </c>
      <c r="O1826" s="2" t="s">
        <v>18275</v>
      </c>
      <c r="P1826" s="2" t="s">
        <v>18276</v>
      </c>
      <c r="Q1826" s="2" t="s">
        <v>53</v>
      </c>
      <c r="R1826" s="19">
        <v>49.99</v>
      </c>
      <c r="S1826" s="19" t="s">
        <v>57</v>
      </c>
      <c r="T1826" s="2" t="s">
        <v>58</v>
      </c>
      <c r="U1826" s="2" t="s">
        <v>18277</v>
      </c>
      <c r="V1826" s="2" t="s">
        <v>18278</v>
      </c>
      <c r="W1826" s="2" t="s">
        <v>18279</v>
      </c>
      <c r="X1826" s="2" t="s">
        <v>53</v>
      </c>
      <c r="Y1826" s="2" t="s">
        <v>18277</v>
      </c>
      <c r="Z1826" s="2" t="s">
        <v>18280</v>
      </c>
      <c r="AA1826" s="2" t="s">
        <v>18281</v>
      </c>
      <c r="AB1826" s="2" t="s">
        <v>1634</v>
      </c>
      <c r="AC1826" s="2" t="s">
        <v>124</v>
      </c>
      <c r="AD1826" s="2" t="s">
        <v>18282</v>
      </c>
      <c r="AE1826" s="2" t="s">
        <v>65</v>
      </c>
      <c r="AF1826" s="2" t="s">
        <v>222</v>
      </c>
      <c r="AG1826" s="2" t="s">
        <v>18283</v>
      </c>
      <c r="AH1826" s="2" t="s">
        <v>18284</v>
      </c>
      <c r="AI1826" s="2" t="s">
        <v>6887</v>
      </c>
      <c r="AJ1826" s="2" t="s">
        <v>18285</v>
      </c>
      <c r="AK1826" s="2" t="s">
        <v>53</v>
      </c>
      <c r="AL1826" s="2" t="s">
        <v>53</v>
      </c>
      <c r="AM1826" s="2" t="s">
        <v>53</v>
      </c>
      <c r="AN1826" s="2" t="s">
        <v>53</v>
      </c>
      <c r="AO1826" s="2" t="s">
        <v>53</v>
      </c>
      <c r="AP1826" s="2" t="s">
        <v>53</v>
      </c>
      <c r="AQ1826" s="2" t="s">
        <v>53</v>
      </c>
      <c r="AR1826" s="2" t="s">
        <v>69</v>
      </c>
      <c r="AS1826" s="2" t="s">
        <v>52</v>
      </c>
      <c r="AT1826" s="2" t="s">
        <v>69</v>
      </c>
    </row>
    <row r="1827" spans="1:46" ht="22.5" customHeight="1" x14ac:dyDescent="0.25">
      <c r="A1827" s="18" t="s">
        <v>18286</v>
      </c>
      <c r="B1827" s="2" t="s">
        <v>18287</v>
      </c>
      <c r="C1827" s="2" t="s">
        <v>344</v>
      </c>
      <c r="D1827" s="2" t="s">
        <v>17794</v>
      </c>
      <c r="E1827" s="2" t="s">
        <v>51</v>
      </c>
      <c r="F1827" s="19">
        <v>1</v>
      </c>
      <c r="G1827" s="19">
        <v>67.42</v>
      </c>
      <c r="H1827" s="19" t="s">
        <v>52</v>
      </c>
      <c r="I1827" s="19">
        <v>-16.96</v>
      </c>
      <c r="J1827" s="19" t="s">
        <v>52</v>
      </c>
      <c r="K1827" s="19" t="s">
        <v>52</v>
      </c>
      <c r="L1827" s="19">
        <v>50.46</v>
      </c>
      <c r="M1827" s="2" t="s">
        <v>51</v>
      </c>
      <c r="N1827" s="2" t="s">
        <v>687</v>
      </c>
      <c r="O1827" s="2" t="s">
        <v>688</v>
      </c>
      <c r="P1827" s="2" t="s">
        <v>689</v>
      </c>
      <c r="Q1827" s="2" t="s">
        <v>53</v>
      </c>
      <c r="R1827" s="19">
        <v>67.42</v>
      </c>
      <c r="S1827" s="19" t="s">
        <v>57</v>
      </c>
      <c r="T1827" s="2" t="s">
        <v>58</v>
      </c>
      <c r="U1827" s="2" t="s">
        <v>53</v>
      </c>
      <c r="V1827" s="2" t="s">
        <v>53</v>
      </c>
      <c r="W1827" s="2" t="s">
        <v>53</v>
      </c>
      <c r="X1827" s="2" t="s">
        <v>53</v>
      </c>
      <c r="Y1827" s="2" t="s">
        <v>18288</v>
      </c>
      <c r="Z1827" s="2" t="s">
        <v>18289</v>
      </c>
      <c r="AA1827" s="2" t="s">
        <v>18290</v>
      </c>
      <c r="AB1827" s="2" t="s">
        <v>6871</v>
      </c>
      <c r="AC1827" s="2" t="s">
        <v>124</v>
      </c>
      <c r="AD1827" s="2" t="s">
        <v>18291</v>
      </c>
      <c r="AE1827" s="2" t="s">
        <v>65</v>
      </c>
      <c r="AF1827" s="2" t="s">
        <v>66</v>
      </c>
      <c r="AG1827" s="2" t="s">
        <v>18292</v>
      </c>
      <c r="AH1827" s="2" t="s">
        <v>18293</v>
      </c>
      <c r="AI1827" s="2" t="s">
        <v>67</v>
      </c>
      <c r="AJ1827" s="2" t="s">
        <v>18294</v>
      </c>
      <c r="AK1827" s="2" t="s">
        <v>53</v>
      </c>
      <c r="AL1827" s="2" t="s">
        <v>53</v>
      </c>
      <c r="AM1827" s="2" t="s">
        <v>53</v>
      </c>
      <c r="AN1827" s="2" t="s">
        <v>53</v>
      </c>
      <c r="AO1827" s="2" t="s">
        <v>53</v>
      </c>
      <c r="AP1827" s="2" t="s">
        <v>53</v>
      </c>
      <c r="AQ1827" s="2" t="s">
        <v>53</v>
      </c>
      <c r="AR1827" s="2" t="s">
        <v>69</v>
      </c>
      <c r="AS1827" s="2" t="s">
        <v>52</v>
      </c>
      <c r="AT1827" s="2" t="s">
        <v>69</v>
      </c>
    </row>
    <row r="1828" spans="1:46" ht="22.5" customHeight="1" x14ac:dyDescent="0.25">
      <c r="A1828" s="18" t="s">
        <v>18295</v>
      </c>
      <c r="B1828" s="2" t="s">
        <v>18296</v>
      </c>
      <c r="C1828" s="2" t="s">
        <v>344</v>
      </c>
      <c r="D1828" s="2" t="s">
        <v>17794</v>
      </c>
      <c r="E1828" s="2" t="s">
        <v>69</v>
      </c>
      <c r="F1828" s="19">
        <v>1</v>
      </c>
      <c r="G1828" s="19">
        <v>57.85</v>
      </c>
      <c r="H1828" s="19">
        <v>12.33</v>
      </c>
      <c r="I1828" s="19">
        <v>-15.33</v>
      </c>
      <c r="J1828" s="19">
        <v>-12.33</v>
      </c>
      <c r="K1828" s="19" t="s">
        <v>52</v>
      </c>
      <c r="L1828" s="19">
        <v>42.52</v>
      </c>
      <c r="M1828" s="2" t="s">
        <v>53</v>
      </c>
      <c r="N1828" s="2" t="s">
        <v>309</v>
      </c>
      <c r="O1828" s="2" t="s">
        <v>310</v>
      </c>
      <c r="P1828" s="2" t="s">
        <v>311</v>
      </c>
      <c r="Q1828" s="2" t="s">
        <v>53</v>
      </c>
      <c r="R1828" s="19">
        <v>57.85</v>
      </c>
      <c r="S1828" s="19" t="s">
        <v>57</v>
      </c>
      <c r="T1828" s="2" t="s">
        <v>58</v>
      </c>
      <c r="U1828" s="2" t="s">
        <v>53</v>
      </c>
      <c r="V1828" s="2" t="s">
        <v>53</v>
      </c>
      <c r="W1828" s="2" t="s">
        <v>53</v>
      </c>
      <c r="X1828" s="2" t="s">
        <v>53</v>
      </c>
      <c r="Y1828" s="2" t="s">
        <v>18297</v>
      </c>
      <c r="Z1828" s="2" t="s">
        <v>18298</v>
      </c>
      <c r="AA1828" s="2" t="s">
        <v>18299</v>
      </c>
      <c r="AB1828" s="2" t="s">
        <v>16591</v>
      </c>
      <c r="AC1828" s="2" t="s">
        <v>124</v>
      </c>
      <c r="AD1828" s="2" t="s">
        <v>18300</v>
      </c>
      <c r="AE1828" s="2" t="s">
        <v>65</v>
      </c>
      <c r="AF1828" s="2" t="s">
        <v>66</v>
      </c>
      <c r="AG1828" s="2" t="s">
        <v>18301</v>
      </c>
      <c r="AH1828" s="2" t="s">
        <v>18302</v>
      </c>
      <c r="AI1828" s="2" t="s">
        <v>67</v>
      </c>
      <c r="AJ1828" s="2" t="s">
        <v>18303</v>
      </c>
      <c r="AK1828" s="2" t="s">
        <v>53</v>
      </c>
      <c r="AL1828" s="2" t="s">
        <v>53</v>
      </c>
      <c r="AM1828" s="2" t="s">
        <v>53</v>
      </c>
      <c r="AN1828" s="2" t="s">
        <v>53</v>
      </c>
      <c r="AO1828" s="2" t="s">
        <v>53</v>
      </c>
      <c r="AP1828" s="2" t="s">
        <v>53</v>
      </c>
      <c r="AQ1828" s="2" t="s">
        <v>53</v>
      </c>
      <c r="AR1828" s="2" t="s">
        <v>69</v>
      </c>
      <c r="AS1828" s="2" t="s">
        <v>52</v>
      </c>
      <c r="AT1828" s="2" t="s">
        <v>69</v>
      </c>
    </row>
    <row r="1829" spans="1:46" ht="22.5" customHeight="1" x14ac:dyDescent="0.25">
      <c r="A1829" s="18" t="s">
        <v>18304</v>
      </c>
      <c r="B1829" s="2" t="s">
        <v>18305</v>
      </c>
      <c r="C1829" s="2" t="s">
        <v>344</v>
      </c>
      <c r="D1829" s="2" t="s">
        <v>14978</v>
      </c>
      <c r="E1829" s="2" t="s">
        <v>69</v>
      </c>
      <c r="F1829" s="19">
        <v>1</v>
      </c>
      <c r="G1829" s="19">
        <v>96.72</v>
      </c>
      <c r="H1829" s="19" t="s">
        <v>52</v>
      </c>
      <c r="I1829" s="19">
        <v>-16.440000000000001</v>
      </c>
      <c r="J1829" s="19">
        <v>-20.45</v>
      </c>
      <c r="K1829" s="19" t="s">
        <v>52</v>
      </c>
      <c r="L1829" s="19">
        <v>59.83</v>
      </c>
      <c r="M1829" s="2" t="s">
        <v>51</v>
      </c>
      <c r="N1829" s="2" t="s">
        <v>263</v>
      </c>
      <c r="O1829" s="2" t="s">
        <v>264</v>
      </c>
      <c r="P1829" s="2" t="s">
        <v>265</v>
      </c>
      <c r="Q1829" s="2" t="s">
        <v>53</v>
      </c>
      <c r="R1829" s="19">
        <v>96.72</v>
      </c>
      <c r="S1829" s="19" t="s">
        <v>57</v>
      </c>
      <c r="T1829" s="2" t="s">
        <v>77</v>
      </c>
      <c r="U1829" s="2" t="s">
        <v>18306</v>
      </c>
      <c r="V1829" s="2" t="s">
        <v>18307</v>
      </c>
      <c r="W1829" s="2" t="s">
        <v>18308</v>
      </c>
      <c r="X1829" s="2" t="s">
        <v>53</v>
      </c>
      <c r="Y1829" s="2" t="s">
        <v>18306</v>
      </c>
      <c r="Z1829" s="2" t="s">
        <v>18309</v>
      </c>
      <c r="AA1829" s="2" t="s">
        <v>18310</v>
      </c>
      <c r="AB1829" s="2" t="s">
        <v>18311</v>
      </c>
      <c r="AC1829" s="2" t="s">
        <v>150</v>
      </c>
      <c r="AD1829" s="2" t="s">
        <v>18312</v>
      </c>
      <c r="AE1829" s="2" t="s">
        <v>65</v>
      </c>
      <c r="AF1829" s="2" t="s">
        <v>86</v>
      </c>
      <c r="AG1829" s="2" t="s">
        <v>18313</v>
      </c>
      <c r="AH1829" s="2" t="s">
        <v>18314</v>
      </c>
      <c r="AI1829" s="2" t="s">
        <v>67</v>
      </c>
      <c r="AJ1829" s="2" t="s">
        <v>18315</v>
      </c>
      <c r="AK1829" s="2" t="s">
        <v>18316</v>
      </c>
      <c r="AL1829" s="2" t="s">
        <v>53</v>
      </c>
      <c r="AM1829" s="2" t="s">
        <v>53</v>
      </c>
      <c r="AN1829" s="2" t="s">
        <v>53</v>
      </c>
      <c r="AO1829" s="2" t="s">
        <v>53</v>
      </c>
      <c r="AP1829" s="2" t="s">
        <v>53</v>
      </c>
      <c r="AQ1829" s="2" t="s">
        <v>53</v>
      </c>
      <c r="AR1829" s="2" t="s">
        <v>69</v>
      </c>
      <c r="AS1829" s="2" t="s">
        <v>52</v>
      </c>
      <c r="AT1829" s="2" t="s">
        <v>69</v>
      </c>
    </row>
    <row r="1830" spans="1:46" ht="22.5" customHeight="1" x14ac:dyDescent="0.25">
      <c r="A1830" s="18" t="s">
        <v>18317</v>
      </c>
      <c r="B1830" s="2" t="s">
        <v>18318</v>
      </c>
      <c r="C1830" s="2" t="s">
        <v>344</v>
      </c>
      <c r="D1830" s="2" t="s">
        <v>14978</v>
      </c>
      <c r="E1830" s="2" t="s">
        <v>69</v>
      </c>
      <c r="F1830" s="19">
        <v>1</v>
      </c>
      <c r="G1830" s="19">
        <v>185.89</v>
      </c>
      <c r="H1830" s="19" t="s">
        <v>52</v>
      </c>
      <c r="I1830" s="19">
        <v>-31.6</v>
      </c>
      <c r="J1830" s="19">
        <v>-38.950000000000003</v>
      </c>
      <c r="K1830" s="19" t="s">
        <v>52</v>
      </c>
      <c r="L1830" s="19">
        <v>115.34</v>
      </c>
      <c r="M1830" s="2" t="s">
        <v>53</v>
      </c>
      <c r="N1830" s="2" t="s">
        <v>18319</v>
      </c>
      <c r="O1830" s="2" t="s">
        <v>18320</v>
      </c>
      <c r="P1830" s="2" t="s">
        <v>18321</v>
      </c>
      <c r="Q1830" s="2" t="s">
        <v>53</v>
      </c>
      <c r="R1830" s="19">
        <v>185.89</v>
      </c>
      <c r="S1830" s="19" t="s">
        <v>57</v>
      </c>
      <c r="T1830" s="2" t="s">
        <v>77</v>
      </c>
      <c r="U1830" s="2" t="s">
        <v>18322</v>
      </c>
      <c r="V1830" s="2" t="s">
        <v>18323</v>
      </c>
      <c r="W1830" s="2" t="s">
        <v>18324</v>
      </c>
      <c r="X1830" s="2" t="s">
        <v>53</v>
      </c>
      <c r="Y1830" s="2" t="s">
        <v>18322</v>
      </c>
      <c r="Z1830" s="2" t="s">
        <v>18325</v>
      </c>
      <c r="AA1830" s="2" t="s">
        <v>18326</v>
      </c>
      <c r="AB1830" s="2" t="s">
        <v>2475</v>
      </c>
      <c r="AC1830" s="2" t="s">
        <v>84</v>
      </c>
      <c r="AD1830" s="2" t="s">
        <v>2476</v>
      </c>
      <c r="AE1830" s="2" t="s">
        <v>65</v>
      </c>
      <c r="AF1830" s="2" t="s">
        <v>86</v>
      </c>
      <c r="AG1830" s="2" t="s">
        <v>18327</v>
      </c>
      <c r="AH1830" s="2" t="s">
        <v>18328</v>
      </c>
      <c r="AI1830" s="2" t="s">
        <v>67</v>
      </c>
      <c r="AJ1830" s="2" t="s">
        <v>18329</v>
      </c>
      <c r="AK1830" s="2" t="s">
        <v>53</v>
      </c>
      <c r="AL1830" s="2" t="s">
        <v>53</v>
      </c>
      <c r="AM1830" s="2" t="s">
        <v>53</v>
      </c>
      <c r="AN1830" s="2" t="s">
        <v>53</v>
      </c>
      <c r="AO1830" s="2" t="s">
        <v>53</v>
      </c>
      <c r="AP1830" s="2" t="s">
        <v>53</v>
      </c>
      <c r="AQ1830" s="2" t="s">
        <v>53</v>
      </c>
      <c r="AR1830" s="2" t="s">
        <v>69</v>
      </c>
      <c r="AS1830" s="2" t="s">
        <v>52</v>
      </c>
      <c r="AT1830" s="2" t="s">
        <v>69</v>
      </c>
    </row>
    <row r="1831" spans="1:46" ht="22.5" customHeight="1" x14ac:dyDescent="0.25">
      <c r="A1831" s="18" t="s">
        <v>18330</v>
      </c>
      <c r="B1831" s="2" t="s">
        <v>18318</v>
      </c>
      <c r="C1831" s="2" t="s">
        <v>344</v>
      </c>
      <c r="D1831" s="2" t="s">
        <v>16946</v>
      </c>
      <c r="E1831" s="2" t="s">
        <v>69</v>
      </c>
      <c r="F1831" s="19">
        <v>1</v>
      </c>
      <c r="G1831" s="19">
        <v>81.77</v>
      </c>
      <c r="H1831" s="19" t="s">
        <v>52</v>
      </c>
      <c r="I1831" s="19">
        <v>-13.9</v>
      </c>
      <c r="J1831" s="19">
        <v>-20.45</v>
      </c>
      <c r="K1831" s="19" t="s">
        <v>52</v>
      </c>
      <c r="L1831" s="19">
        <v>47.42</v>
      </c>
      <c r="M1831" s="2" t="s">
        <v>51</v>
      </c>
      <c r="N1831" s="2" t="s">
        <v>309</v>
      </c>
      <c r="O1831" s="2" t="s">
        <v>747</v>
      </c>
      <c r="P1831" s="2" t="s">
        <v>748</v>
      </c>
      <c r="Q1831" s="2" t="s">
        <v>53</v>
      </c>
      <c r="R1831" s="19">
        <v>81.77</v>
      </c>
      <c r="S1831" s="19" t="s">
        <v>57</v>
      </c>
      <c r="T1831" s="2" t="s">
        <v>58</v>
      </c>
      <c r="U1831" s="2" t="s">
        <v>53</v>
      </c>
      <c r="V1831" s="2" t="s">
        <v>53</v>
      </c>
      <c r="W1831" s="2" t="s">
        <v>53</v>
      </c>
      <c r="X1831" s="2" t="s">
        <v>53</v>
      </c>
      <c r="Y1831" s="2" t="s">
        <v>18331</v>
      </c>
      <c r="Z1831" s="2" t="s">
        <v>18332</v>
      </c>
      <c r="AA1831" s="2" t="s">
        <v>18333</v>
      </c>
      <c r="AB1831" s="2" t="s">
        <v>18334</v>
      </c>
      <c r="AC1831" s="2" t="s">
        <v>97</v>
      </c>
      <c r="AD1831" s="2" t="s">
        <v>18335</v>
      </c>
      <c r="AE1831" s="2" t="s">
        <v>65</v>
      </c>
      <c r="AF1831" s="2" t="s">
        <v>66</v>
      </c>
      <c r="AG1831" s="2" t="s">
        <v>18336</v>
      </c>
      <c r="AH1831" s="2" t="s">
        <v>18337</v>
      </c>
      <c r="AI1831" s="2" t="s">
        <v>67</v>
      </c>
      <c r="AJ1831" s="2" t="s">
        <v>18338</v>
      </c>
      <c r="AK1831" s="2" t="s">
        <v>53</v>
      </c>
      <c r="AL1831" s="2" t="s">
        <v>53</v>
      </c>
      <c r="AM1831" s="2" t="s">
        <v>53</v>
      </c>
      <c r="AN1831" s="2" t="s">
        <v>53</v>
      </c>
      <c r="AO1831" s="2" t="s">
        <v>53</v>
      </c>
      <c r="AP1831" s="2" t="s">
        <v>53</v>
      </c>
      <c r="AQ1831" s="2" t="s">
        <v>53</v>
      </c>
      <c r="AR1831" s="2" t="s">
        <v>69</v>
      </c>
      <c r="AS1831" s="2" t="s">
        <v>52</v>
      </c>
      <c r="AT1831" s="2" t="s">
        <v>69</v>
      </c>
    </row>
    <row r="1832" spans="1:46" ht="22.5" customHeight="1" x14ac:dyDescent="0.25">
      <c r="A1832" s="18" t="s">
        <v>18339</v>
      </c>
      <c r="B1832" s="2" t="s">
        <v>18340</v>
      </c>
      <c r="C1832" s="2" t="s">
        <v>9586</v>
      </c>
      <c r="D1832" s="2" t="s">
        <v>9812</v>
      </c>
      <c r="E1832" s="2" t="s">
        <v>69</v>
      </c>
      <c r="F1832" s="19">
        <v>0</v>
      </c>
      <c r="G1832" s="19">
        <v>260</v>
      </c>
      <c r="H1832" s="19" t="s">
        <v>52</v>
      </c>
      <c r="I1832" s="19">
        <v>-44.2</v>
      </c>
      <c r="J1832" s="19">
        <v>-20.45</v>
      </c>
      <c r="K1832" s="19">
        <v>-195.35</v>
      </c>
      <c r="L1832" s="19">
        <v>0</v>
      </c>
      <c r="M1832" s="2" t="s">
        <v>53</v>
      </c>
      <c r="N1832" s="2" t="s">
        <v>333</v>
      </c>
      <c r="O1832" s="2" t="s">
        <v>334</v>
      </c>
      <c r="P1832" s="2" t="s">
        <v>335</v>
      </c>
      <c r="Q1832" s="2" t="s">
        <v>53</v>
      </c>
      <c r="R1832" s="19">
        <v>260</v>
      </c>
      <c r="S1832" s="19" t="s">
        <v>57</v>
      </c>
      <c r="T1832" s="2" t="s">
        <v>58</v>
      </c>
      <c r="U1832" s="2" t="s">
        <v>18341</v>
      </c>
      <c r="V1832" s="2" t="s">
        <v>18342</v>
      </c>
      <c r="W1832" s="2" t="s">
        <v>18343</v>
      </c>
      <c r="X1832" s="2" t="s">
        <v>53</v>
      </c>
      <c r="Y1832" s="2" t="s">
        <v>18341</v>
      </c>
      <c r="Z1832" s="2" t="s">
        <v>18344</v>
      </c>
      <c r="AA1832" s="2" t="s">
        <v>2178</v>
      </c>
      <c r="AB1832" s="2" t="s">
        <v>124</v>
      </c>
      <c r="AC1832" s="2" t="s">
        <v>124</v>
      </c>
      <c r="AD1832" s="2" t="s">
        <v>2179</v>
      </c>
      <c r="AE1832" s="2" t="s">
        <v>65</v>
      </c>
      <c r="AF1832" s="2" t="s">
        <v>66</v>
      </c>
      <c r="AG1832" s="2" t="s">
        <v>18345</v>
      </c>
      <c r="AH1832" s="2" t="s">
        <v>9945</v>
      </c>
      <c r="AI1832" s="2" t="s">
        <v>67</v>
      </c>
      <c r="AJ1832" s="2" t="s">
        <v>18346</v>
      </c>
      <c r="AK1832" s="2" t="s">
        <v>3818</v>
      </c>
      <c r="AL1832" s="2" t="s">
        <v>53</v>
      </c>
      <c r="AM1832" s="2" t="s">
        <v>53</v>
      </c>
      <c r="AN1832" s="2" t="s">
        <v>53</v>
      </c>
      <c r="AO1832" s="2" t="s">
        <v>53</v>
      </c>
      <c r="AP1832" s="2" t="s">
        <v>53</v>
      </c>
      <c r="AQ1832" s="2" t="s">
        <v>53</v>
      </c>
      <c r="AR1832" s="186" t="s">
        <v>51</v>
      </c>
      <c r="AS1832" s="2" t="s">
        <v>52</v>
      </c>
      <c r="AT1832" s="2" t="s">
        <v>69</v>
      </c>
    </row>
    <row r="1833" spans="1:46" ht="22.5" customHeight="1" x14ac:dyDescent="0.25">
      <c r="A1833" s="18" t="s">
        <v>18347</v>
      </c>
      <c r="B1833" s="2" t="s">
        <v>18348</v>
      </c>
      <c r="C1833" s="2" t="s">
        <v>344</v>
      </c>
      <c r="D1833" s="2" t="s">
        <v>16946</v>
      </c>
      <c r="E1833" s="2" t="s">
        <v>69</v>
      </c>
      <c r="F1833" s="19">
        <v>1</v>
      </c>
      <c r="G1833" s="19">
        <v>189.99</v>
      </c>
      <c r="H1833" s="19" t="s">
        <v>52</v>
      </c>
      <c r="I1833" s="19">
        <v>-32.299999999999997</v>
      </c>
      <c r="J1833" s="19">
        <v>-20.45</v>
      </c>
      <c r="K1833" s="19" t="s">
        <v>52</v>
      </c>
      <c r="L1833" s="19">
        <v>137.24</v>
      </c>
      <c r="M1833" s="2" t="s">
        <v>51</v>
      </c>
      <c r="N1833" s="2" t="s">
        <v>54</v>
      </c>
      <c r="O1833" s="2" t="s">
        <v>251</v>
      </c>
      <c r="P1833" s="2" t="s">
        <v>252</v>
      </c>
      <c r="Q1833" s="2" t="s">
        <v>53</v>
      </c>
      <c r="R1833" s="19">
        <v>189.99</v>
      </c>
      <c r="S1833" s="19" t="s">
        <v>57</v>
      </c>
      <c r="T1833" s="2" t="s">
        <v>58</v>
      </c>
      <c r="U1833" s="2" t="s">
        <v>53</v>
      </c>
      <c r="V1833" s="2" t="s">
        <v>53</v>
      </c>
      <c r="W1833" s="2" t="s">
        <v>53</v>
      </c>
      <c r="X1833" s="2" t="s">
        <v>53</v>
      </c>
      <c r="Y1833" s="2" t="s">
        <v>18349</v>
      </c>
      <c r="Z1833" s="2" t="s">
        <v>18350</v>
      </c>
      <c r="AA1833" s="2" t="s">
        <v>18351</v>
      </c>
      <c r="AB1833" s="2" t="s">
        <v>18352</v>
      </c>
      <c r="AC1833" s="2" t="s">
        <v>182</v>
      </c>
      <c r="AD1833" s="2" t="s">
        <v>18353</v>
      </c>
      <c r="AE1833" s="2" t="s">
        <v>65</v>
      </c>
      <c r="AF1833" s="2" t="s">
        <v>66</v>
      </c>
      <c r="AG1833" s="2" t="s">
        <v>18354</v>
      </c>
      <c r="AH1833" s="2" t="s">
        <v>16905</v>
      </c>
      <c r="AI1833" s="2" t="s">
        <v>67</v>
      </c>
      <c r="AJ1833" s="2" t="s">
        <v>18355</v>
      </c>
      <c r="AK1833" s="2" t="s">
        <v>53</v>
      </c>
      <c r="AL1833" s="2" t="s">
        <v>53</v>
      </c>
      <c r="AM1833" s="2" t="s">
        <v>53</v>
      </c>
      <c r="AN1833" s="2" t="s">
        <v>53</v>
      </c>
      <c r="AO1833" s="2" t="s">
        <v>53</v>
      </c>
      <c r="AP1833" s="2" t="s">
        <v>53</v>
      </c>
      <c r="AQ1833" s="2" t="s">
        <v>53</v>
      </c>
      <c r="AR1833" s="2" t="s">
        <v>69</v>
      </c>
      <c r="AS1833" s="2" t="s">
        <v>52</v>
      </c>
      <c r="AT1833" s="2" t="s">
        <v>69</v>
      </c>
    </row>
    <row r="1834" spans="1:46" ht="22.5" customHeight="1" x14ac:dyDescent="0.25">
      <c r="A1834" s="18" t="s">
        <v>18356</v>
      </c>
      <c r="B1834" s="2" t="s">
        <v>18357</v>
      </c>
      <c r="C1834" s="2" t="s">
        <v>344</v>
      </c>
      <c r="D1834" s="2" t="s">
        <v>14978</v>
      </c>
      <c r="E1834" s="2" t="s">
        <v>69</v>
      </c>
      <c r="F1834" s="19">
        <v>1</v>
      </c>
      <c r="G1834" s="19">
        <v>43.9</v>
      </c>
      <c r="H1834" s="19">
        <v>23.04</v>
      </c>
      <c r="I1834" s="19">
        <v>-12.96</v>
      </c>
      <c r="J1834" s="19">
        <v>-23.04</v>
      </c>
      <c r="K1834" s="19" t="s">
        <v>52</v>
      </c>
      <c r="L1834" s="19">
        <v>30.94</v>
      </c>
      <c r="M1834" s="2" t="s">
        <v>53</v>
      </c>
      <c r="N1834" s="2" t="s">
        <v>18358</v>
      </c>
      <c r="O1834" s="2" t="s">
        <v>18359</v>
      </c>
      <c r="P1834" s="2" t="s">
        <v>18360</v>
      </c>
      <c r="Q1834" s="2" t="s">
        <v>53</v>
      </c>
      <c r="R1834" s="19">
        <v>43.9</v>
      </c>
      <c r="S1834" s="19" t="s">
        <v>57</v>
      </c>
      <c r="T1834" s="2" t="s">
        <v>77</v>
      </c>
      <c r="U1834" s="2" t="s">
        <v>18361</v>
      </c>
      <c r="V1834" s="2" t="s">
        <v>18362</v>
      </c>
      <c r="W1834" s="2" t="s">
        <v>18363</v>
      </c>
      <c r="X1834" s="2" t="s">
        <v>53</v>
      </c>
      <c r="Y1834" s="2" t="s">
        <v>18361</v>
      </c>
      <c r="Z1834" s="2" t="s">
        <v>18364</v>
      </c>
      <c r="AA1834" s="2" t="s">
        <v>18365</v>
      </c>
      <c r="AB1834" s="2" t="s">
        <v>3824</v>
      </c>
      <c r="AC1834" s="2" t="s">
        <v>97</v>
      </c>
      <c r="AD1834" s="2" t="s">
        <v>3825</v>
      </c>
      <c r="AE1834" s="2" t="s">
        <v>65</v>
      </c>
      <c r="AF1834" s="2" t="s">
        <v>86</v>
      </c>
      <c r="AG1834" s="2" t="s">
        <v>18366</v>
      </c>
      <c r="AH1834" s="2" t="s">
        <v>18367</v>
      </c>
      <c r="AI1834" s="2" t="s">
        <v>67</v>
      </c>
      <c r="AJ1834" s="2" t="s">
        <v>18368</v>
      </c>
      <c r="AK1834" s="2" t="s">
        <v>53</v>
      </c>
      <c r="AL1834" s="2" t="s">
        <v>53</v>
      </c>
      <c r="AM1834" s="2" t="s">
        <v>53</v>
      </c>
      <c r="AN1834" s="2" t="s">
        <v>53</v>
      </c>
      <c r="AO1834" s="2" t="s">
        <v>53</v>
      </c>
      <c r="AP1834" s="2" t="s">
        <v>53</v>
      </c>
      <c r="AQ1834" s="2" t="s">
        <v>53</v>
      </c>
      <c r="AR1834" s="2" t="s">
        <v>69</v>
      </c>
      <c r="AS1834" s="2" t="s">
        <v>52</v>
      </c>
      <c r="AT1834" s="2" t="s">
        <v>69</v>
      </c>
    </row>
    <row r="1835" spans="1:46" ht="22.5" customHeight="1" x14ac:dyDescent="0.25">
      <c r="A1835" s="18" t="s">
        <v>18369</v>
      </c>
      <c r="B1835" s="2" t="s">
        <v>18370</v>
      </c>
      <c r="C1835" s="2" t="s">
        <v>2171</v>
      </c>
      <c r="D1835" s="2" t="s">
        <v>2172</v>
      </c>
      <c r="E1835" s="2" t="s">
        <v>69</v>
      </c>
      <c r="F1835" s="19">
        <v>0</v>
      </c>
      <c r="G1835" s="19">
        <v>47.9</v>
      </c>
      <c r="H1835" s="19">
        <v>5.45</v>
      </c>
      <c r="I1835" s="19">
        <v>-13.64</v>
      </c>
      <c r="J1835" s="19">
        <v>-5.45</v>
      </c>
      <c r="K1835" s="19" t="s">
        <v>52</v>
      </c>
      <c r="L1835" s="19">
        <v>34.26</v>
      </c>
      <c r="M1835" s="2" t="s">
        <v>53</v>
      </c>
      <c r="N1835" s="2" t="s">
        <v>2726</v>
      </c>
      <c r="O1835" s="2" t="s">
        <v>2727</v>
      </c>
      <c r="P1835" s="2" t="s">
        <v>2728</v>
      </c>
      <c r="Q1835" s="2" t="s">
        <v>53</v>
      </c>
      <c r="R1835" s="19">
        <v>47.9</v>
      </c>
      <c r="S1835" s="19" t="s">
        <v>57</v>
      </c>
      <c r="T1835" s="2" t="s">
        <v>58</v>
      </c>
      <c r="U1835" s="2" t="s">
        <v>18371</v>
      </c>
      <c r="V1835" s="2" t="s">
        <v>18372</v>
      </c>
      <c r="W1835" s="2" t="s">
        <v>18373</v>
      </c>
      <c r="X1835" s="2" t="s">
        <v>53</v>
      </c>
      <c r="Y1835" s="2" t="s">
        <v>18371</v>
      </c>
      <c r="Z1835" s="2" t="s">
        <v>18374</v>
      </c>
      <c r="AA1835" s="2" t="s">
        <v>2178</v>
      </c>
      <c r="AB1835" s="2" t="s">
        <v>124</v>
      </c>
      <c r="AC1835" s="2" t="s">
        <v>124</v>
      </c>
      <c r="AD1835" s="2" t="s">
        <v>2179</v>
      </c>
      <c r="AE1835" s="2" t="s">
        <v>65</v>
      </c>
      <c r="AF1835" s="2" t="s">
        <v>66</v>
      </c>
      <c r="AG1835" s="2" t="s">
        <v>53</v>
      </c>
      <c r="AH1835" s="2" t="s">
        <v>53</v>
      </c>
      <c r="AI1835" s="2" t="s">
        <v>67</v>
      </c>
      <c r="AJ1835" s="2" t="s">
        <v>53</v>
      </c>
      <c r="AK1835" s="2" t="s">
        <v>53</v>
      </c>
      <c r="AL1835" s="2" t="s">
        <v>53</v>
      </c>
      <c r="AM1835" s="2" t="s">
        <v>53</v>
      </c>
      <c r="AN1835" s="2" t="s">
        <v>53</v>
      </c>
      <c r="AO1835" s="2" t="s">
        <v>53</v>
      </c>
      <c r="AP1835" s="2" t="s">
        <v>53</v>
      </c>
      <c r="AQ1835" s="2" t="s">
        <v>53</v>
      </c>
      <c r="AR1835" s="187" t="s">
        <v>51</v>
      </c>
      <c r="AS1835" s="2" t="s">
        <v>52</v>
      </c>
      <c r="AT1835" s="2" t="s">
        <v>69</v>
      </c>
    </row>
    <row r="1836" spans="1:46" ht="22.5" customHeight="1" x14ac:dyDescent="0.25">
      <c r="A1836" s="18" t="s">
        <v>18375</v>
      </c>
      <c r="B1836" s="2" t="s">
        <v>18376</v>
      </c>
      <c r="C1836" s="2" t="s">
        <v>344</v>
      </c>
      <c r="D1836" s="2" t="s">
        <v>17794</v>
      </c>
      <c r="E1836" s="2" t="s">
        <v>69</v>
      </c>
      <c r="F1836" s="19">
        <v>1</v>
      </c>
      <c r="G1836" s="19">
        <v>109.74</v>
      </c>
      <c r="H1836" s="19" t="s">
        <v>52</v>
      </c>
      <c r="I1836" s="19">
        <v>-18.66</v>
      </c>
      <c r="J1836" s="19">
        <v>-20.45</v>
      </c>
      <c r="K1836" s="19" t="s">
        <v>52</v>
      </c>
      <c r="L1836" s="19">
        <v>70.63</v>
      </c>
      <c r="M1836" s="2" t="s">
        <v>53</v>
      </c>
      <c r="N1836" s="2" t="s">
        <v>1235</v>
      </c>
      <c r="O1836" s="2" t="s">
        <v>1236</v>
      </c>
      <c r="P1836" s="2" t="s">
        <v>1237</v>
      </c>
      <c r="Q1836" s="2" t="s">
        <v>53</v>
      </c>
      <c r="R1836" s="19">
        <v>109.74</v>
      </c>
      <c r="S1836" s="19" t="s">
        <v>57</v>
      </c>
      <c r="T1836" s="2" t="s">
        <v>58</v>
      </c>
      <c r="U1836" s="2" t="s">
        <v>53</v>
      </c>
      <c r="V1836" s="2" t="s">
        <v>53</v>
      </c>
      <c r="W1836" s="2" t="s">
        <v>53</v>
      </c>
      <c r="X1836" s="2" t="s">
        <v>53</v>
      </c>
      <c r="Y1836" s="2" t="s">
        <v>18377</v>
      </c>
      <c r="Z1836" s="2" t="s">
        <v>18378</v>
      </c>
      <c r="AA1836" s="2" t="s">
        <v>18379</v>
      </c>
      <c r="AB1836" s="2" t="s">
        <v>13095</v>
      </c>
      <c r="AC1836" s="2" t="s">
        <v>97</v>
      </c>
      <c r="AD1836" s="2" t="s">
        <v>13096</v>
      </c>
      <c r="AE1836" s="2" t="s">
        <v>65</v>
      </c>
      <c r="AF1836" s="2" t="s">
        <v>66</v>
      </c>
      <c r="AG1836" s="2" t="s">
        <v>18380</v>
      </c>
      <c r="AH1836" s="2" t="s">
        <v>18381</v>
      </c>
      <c r="AI1836" s="2" t="s">
        <v>67</v>
      </c>
      <c r="AJ1836" s="2" t="s">
        <v>18382</v>
      </c>
      <c r="AK1836" s="2" t="s">
        <v>53</v>
      </c>
      <c r="AL1836" s="2" t="s">
        <v>53</v>
      </c>
      <c r="AM1836" s="2" t="s">
        <v>53</v>
      </c>
      <c r="AN1836" s="2" t="s">
        <v>53</v>
      </c>
      <c r="AO1836" s="2" t="s">
        <v>53</v>
      </c>
      <c r="AP1836" s="2" t="s">
        <v>53</v>
      </c>
      <c r="AQ1836" s="2" t="s">
        <v>53</v>
      </c>
      <c r="AR1836" s="2" t="s">
        <v>69</v>
      </c>
      <c r="AS1836" s="2" t="s">
        <v>52</v>
      </c>
      <c r="AT1836" s="2" t="s">
        <v>69</v>
      </c>
    </row>
    <row r="1837" spans="1:46" ht="22.5" customHeight="1" x14ac:dyDescent="0.25">
      <c r="A1837" s="18" t="s">
        <v>18383</v>
      </c>
      <c r="B1837" s="2" t="s">
        <v>18384</v>
      </c>
      <c r="C1837" s="2" t="s">
        <v>344</v>
      </c>
      <c r="D1837" s="2" t="s">
        <v>10713</v>
      </c>
      <c r="E1837" s="2" t="s">
        <v>69</v>
      </c>
      <c r="F1837" s="19">
        <v>1</v>
      </c>
      <c r="G1837" s="19">
        <v>112.61</v>
      </c>
      <c r="H1837" s="19">
        <v>25.74</v>
      </c>
      <c r="I1837" s="19">
        <v>-13.51</v>
      </c>
      <c r="J1837" s="19">
        <v>-52.19</v>
      </c>
      <c r="K1837" s="19" t="s">
        <v>52</v>
      </c>
      <c r="L1837" s="19">
        <v>72.650000000000006</v>
      </c>
      <c r="M1837" s="2" t="s">
        <v>53</v>
      </c>
      <c r="N1837" s="2" t="s">
        <v>8506</v>
      </c>
      <c r="O1837" s="2" t="s">
        <v>8507</v>
      </c>
      <c r="P1837" s="2" t="s">
        <v>8508</v>
      </c>
      <c r="Q1837" s="2" t="s">
        <v>53</v>
      </c>
      <c r="R1837" s="19">
        <v>112.61</v>
      </c>
      <c r="S1837" s="19" t="s">
        <v>161</v>
      </c>
      <c r="T1837" s="2" t="s">
        <v>77</v>
      </c>
      <c r="U1837" s="2" t="s">
        <v>18385</v>
      </c>
      <c r="V1837" s="2" t="s">
        <v>18386</v>
      </c>
      <c r="W1837" s="2" t="s">
        <v>18387</v>
      </c>
      <c r="X1837" s="2" t="s">
        <v>53</v>
      </c>
      <c r="Y1837" s="2" t="s">
        <v>18385</v>
      </c>
      <c r="Z1837" s="2" t="s">
        <v>18388</v>
      </c>
      <c r="AA1837" s="2" t="s">
        <v>18389</v>
      </c>
      <c r="AB1837" s="2" t="s">
        <v>18390</v>
      </c>
      <c r="AC1837" s="2" t="s">
        <v>168</v>
      </c>
      <c r="AD1837" s="2" t="s">
        <v>18391</v>
      </c>
      <c r="AE1837" s="2" t="s">
        <v>65</v>
      </c>
      <c r="AF1837" s="2" t="s">
        <v>86</v>
      </c>
      <c r="AG1837" s="2" t="s">
        <v>18392</v>
      </c>
      <c r="AH1837" s="2" t="s">
        <v>18393</v>
      </c>
      <c r="AI1837" s="2" t="s">
        <v>67</v>
      </c>
      <c r="AJ1837" s="2" t="s">
        <v>18394</v>
      </c>
      <c r="AK1837" s="2" t="s">
        <v>53</v>
      </c>
      <c r="AL1837" s="2" t="s">
        <v>53</v>
      </c>
      <c r="AM1837" s="2" t="s">
        <v>53</v>
      </c>
      <c r="AN1837" s="2" t="s">
        <v>53</v>
      </c>
      <c r="AO1837" s="2" t="s">
        <v>53</v>
      </c>
      <c r="AP1837" s="2" t="s">
        <v>53</v>
      </c>
      <c r="AQ1837" s="2" t="s">
        <v>53</v>
      </c>
      <c r="AR1837" s="2" t="s">
        <v>69</v>
      </c>
      <c r="AS1837" s="2" t="s">
        <v>52</v>
      </c>
      <c r="AT1837" s="2" t="s">
        <v>69</v>
      </c>
    </row>
    <row r="1838" spans="1:46" ht="22.5" customHeight="1" x14ac:dyDescent="0.25">
      <c r="A1838" s="18" t="s">
        <v>18395</v>
      </c>
      <c r="B1838" s="2" t="s">
        <v>18396</v>
      </c>
      <c r="C1838" s="2" t="s">
        <v>16505</v>
      </c>
      <c r="D1838" s="2" t="s">
        <v>7336</v>
      </c>
      <c r="E1838" s="2" t="s">
        <v>69</v>
      </c>
      <c r="F1838" s="19">
        <v>1</v>
      </c>
      <c r="G1838" s="19">
        <v>278</v>
      </c>
      <c r="H1838" s="19" t="s">
        <v>52</v>
      </c>
      <c r="I1838" s="19">
        <v>-47.26</v>
      </c>
      <c r="J1838" s="19">
        <v>-26.45</v>
      </c>
      <c r="K1838" s="19">
        <v>-204.29</v>
      </c>
      <c r="L1838" s="19">
        <v>0</v>
      </c>
      <c r="M1838" s="2" t="s">
        <v>51</v>
      </c>
      <c r="N1838" s="2" t="s">
        <v>1384</v>
      </c>
      <c r="O1838" s="2" t="s">
        <v>1385</v>
      </c>
      <c r="P1838" s="2" t="s">
        <v>1386</v>
      </c>
      <c r="Q1838" s="2" t="s">
        <v>53</v>
      </c>
      <c r="R1838" s="19">
        <v>278</v>
      </c>
      <c r="S1838" s="19" t="s">
        <v>57</v>
      </c>
      <c r="T1838" s="2" t="s">
        <v>77</v>
      </c>
      <c r="U1838" s="2" t="s">
        <v>18397</v>
      </c>
      <c r="V1838" s="2" t="s">
        <v>18398</v>
      </c>
      <c r="W1838" s="2" t="s">
        <v>18399</v>
      </c>
      <c r="X1838" s="2" t="s">
        <v>53</v>
      </c>
      <c r="Y1838" s="2" t="s">
        <v>18397</v>
      </c>
      <c r="Z1838" s="2" t="s">
        <v>18400</v>
      </c>
      <c r="AA1838" s="2" t="s">
        <v>53</v>
      </c>
      <c r="AB1838" s="2" t="s">
        <v>124</v>
      </c>
      <c r="AC1838" s="2" t="s">
        <v>124</v>
      </c>
      <c r="AD1838" s="2" t="s">
        <v>18401</v>
      </c>
      <c r="AE1838" s="2" t="s">
        <v>65</v>
      </c>
      <c r="AF1838" s="2" t="s">
        <v>86</v>
      </c>
      <c r="AG1838" s="2" t="s">
        <v>53</v>
      </c>
      <c r="AH1838" s="2" t="s">
        <v>53</v>
      </c>
      <c r="AI1838" s="2" t="s">
        <v>53</v>
      </c>
      <c r="AJ1838" s="2" t="s">
        <v>53</v>
      </c>
      <c r="AK1838" s="2" t="s">
        <v>53</v>
      </c>
      <c r="AL1838" s="2" t="s">
        <v>53</v>
      </c>
      <c r="AM1838" s="2" t="s">
        <v>53</v>
      </c>
      <c r="AN1838" s="2" t="s">
        <v>53</v>
      </c>
      <c r="AO1838" s="2" t="s">
        <v>53</v>
      </c>
      <c r="AP1838" s="2" t="s">
        <v>53</v>
      </c>
      <c r="AQ1838" s="2" t="s">
        <v>53</v>
      </c>
      <c r="AR1838" s="2" t="s">
        <v>69</v>
      </c>
      <c r="AS1838" s="2">
        <v>1</v>
      </c>
      <c r="AT1838" s="2" t="s">
        <v>69</v>
      </c>
    </row>
    <row r="1839" spans="1:46" ht="22.5" customHeight="1" x14ac:dyDescent="0.25">
      <c r="A1839" s="18" t="s">
        <v>18402</v>
      </c>
      <c r="B1839" s="2" t="s">
        <v>18403</v>
      </c>
      <c r="C1839" s="2" t="s">
        <v>344</v>
      </c>
      <c r="D1839" s="2" t="s">
        <v>17794</v>
      </c>
      <c r="E1839" s="2" t="s">
        <v>69</v>
      </c>
      <c r="F1839" s="19">
        <v>1</v>
      </c>
      <c r="G1839" s="19">
        <v>193.99</v>
      </c>
      <c r="H1839" s="19" t="s">
        <v>52</v>
      </c>
      <c r="I1839" s="19">
        <v>-23.28</v>
      </c>
      <c r="J1839" s="19">
        <v>-26.45</v>
      </c>
      <c r="K1839" s="19" t="s">
        <v>52</v>
      </c>
      <c r="L1839" s="19">
        <v>144.26</v>
      </c>
      <c r="M1839" s="2" t="s">
        <v>53</v>
      </c>
      <c r="N1839" s="2" t="s">
        <v>559</v>
      </c>
      <c r="O1839" s="2" t="s">
        <v>560</v>
      </c>
      <c r="P1839" s="2" t="s">
        <v>561</v>
      </c>
      <c r="Q1839" s="2" t="s">
        <v>53</v>
      </c>
      <c r="R1839" s="19">
        <v>193.99</v>
      </c>
      <c r="S1839" s="19" t="s">
        <v>161</v>
      </c>
      <c r="T1839" s="2" t="s">
        <v>58</v>
      </c>
      <c r="U1839" s="2" t="s">
        <v>53</v>
      </c>
      <c r="V1839" s="2" t="s">
        <v>53</v>
      </c>
      <c r="W1839" s="2" t="s">
        <v>53</v>
      </c>
      <c r="X1839" s="2" t="s">
        <v>53</v>
      </c>
      <c r="Y1839" s="2" t="s">
        <v>18404</v>
      </c>
      <c r="Z1839" s="2" t="s">
        <v>18405</v>
      </c>
      <c r="AA1839" s="2" t="s">
        <v>18406</v>
      </c>
      <c r="AB1839" s="2" t="s">
        <v>1425</v>
      </c>
      <c r="AC1839" s="2" t="s">
        <v>124</v>
      </c>
      <c r="AD1839" s="2" t="s">
        <v>18407</v>
      </c>
      <c r="AE1839" s="2" t="s">
        <v>65</v>
      </c>
      <c r="AF1839" s="2" t="s">
        <v>66</v>
      </c>
      <c r="AG1839" s="2" t="s">
        <v>18408</v>
      </c>
      <c r="AH1839" s="2" t="s">
        <v>18409</v>
      </c>
      <c r="AI1839" s="2" t="s">
        <v>67</v>
      </c>
      <c r="AJ1839" s="2" t="s">
        <v>18410</v>
      </c>
      <c r="AK1839" s="2" t="s">
        <v>53</v>
      </c>
      <c r="AL1839" s="2" t="s">
        <v>53</v>
      </c>
      <c r="AM1839" s="2" t="s">
        <v>53</v>
      </c>
      <c r="AN1839" s="2" t="s">
        <v>53</v>
      </c>
      <c r="AO1839" s="2" t="s">
        <v>53</v>
      </c>
      <c r="AP1839" s="2" t="s">
        <v>53</v>
      </c>
      <c r="AQ1839" s="2" t="s">
        <v>53</v>
      </c>
      <c r="AR1839" s="2" t="s">
        <v>69</v>
      </c>
      <c r="AS1839" s="2" t="s">
        <v>52</v>
      </c>
      <c r="AT1839" s="2" t="s">
        <v>69</v>
      </c>
    </row>
    <row r="1840" spans="1:46" ht="22.5" customHeight="1" x14ac:dyDescent="0.25">
      <c r="A1840" s="18" t="s">
        <v>18411</v>
      </c>
      <c r="B1840" s="2" t="s">
        <v>18412</v>
      </c>
      <c r="C1840" s="2" t="s">
        <v>344</v>
      </c>
      <c r="D1840" s="2" t="s">
        <v>13798</v>
      </c>
      <c r="E1840" s="2" t="s">
        <v>51</v>
      </c>
      <c r="F1840" s="19">
        <v>1</v>
      </c>
      <c r="G1840" s="19">
        <v>113.99</v>
      </c>
      <c r="H1840" s="19" t="s">
        <v>52</v>
      </c>
      <c r="I1840" s="19">
        <v>-19.38</v>
      </c>
      <c r="J1840" s="19">
        <v>-20.45</v>
      </c>
      <c r="K1840" s="19" t="s">
        <v>52</v>
      </c>
      <c r="L1840" s="19">
        <v>74.16</v>
      </c>
      <c r="M1840" s="2" t="s">
        <v>51</v>
      </c>
      <c r="N1840" s="2" t="s">
        <v>905</v>
      </c>
      <c r="O1840" s="2" t="s">
        <v>16089</v>
      </c>
      <c r="P1840" s="2" t="s">
        <v>16090</v>
      </c>
      <c r="Q1840" s="2" t="s">
        <v>53</v>
      </c>
      <c r="R1840" s="19">
        <v>113.99</v>
      </c>
      <c r="S1840" s="19" t="s">
        <v>57</v>
      </c>
      <c r="T1840" s="2" t="s">
        <v>77</v>
      </c>
      <c r="U1840" s="2" t="s">
        <v>18413</v>
      </c>
      <c r="V1840" s="2" t="s">
        <v>18414</v>
      </c>
      <c r="W1840" s="2" t="s">
        <v>18415</v>
      </c>
      <c r="X1840" s="2" t="s">
        <v>53</v>
      </c>
      <c r="Y1840" s="2" t="s">
        <v>18413</v>
      </c>
      <c r="Z1840" s="2" t="s">
        <v>18416</v>
      </c>
      <c r="AA1840" s="2" t="s">
        <v>18417</v>
      </c>
      <c r="AB1840" s="2" t="s">
        <v>18418</v>
      </c>
      <c r="AC1840" s="2" t="s">
        <v>2627</v>
      </c>
      <c r="AD1840" s="2" t="s">
        <v>18419</v>
      </c>
      <c r="AE1840" s="2" t="s">
        <v>65</v>
      </c>
      <c r="AF1840" s="2" t="s">
        <v>86</v>
      </c>
      <c r="AG1840" s="2" t="s">
        <v>18420</v>
      </c>
      <c r="AH1840" s="2" t="s">
        <v>18421</v>
      </c>
      <c r="AI1840" s="2" t="s">
        <v>67</v>
      </c>
      <c r="AJ1840" s="2" t="s">
        <v>18422</v>
      </c>
      <c r="AK1840" s="2" t="s">
        <v>53</v>
      </c>
      <c r="AL1840" s="2" t="s">
        <v>53</v>
      </c>
      <c r="AM1840" s="2" t="s">
        <v>53</v>
      </c>
      <c r="AN1840" s="2" t="s">
        <v>53</v>
      </c>
      <c r="AO1840" s="2" t="s">
        <v>53</v>
      </c>
      <c r="AP1840" s="2" t="s">
        <v>53</v>
      </c>
      <c r="AQ1840" s="2" t="s">
        <v>53</v>
      </c>
      <c r="AR1840" s="2" t="s">
        <v>69</v>
      </c>
      <c r="AS1840" s="2" t="s">
        <v>52</v>
      </c>
      <c r="AT1840" s="2" t="s">
        <v>69</v>
      </c>
    </row>
    <row r="1841" spans="1:46" ht="22.5" customHeight="1" x14ac:dyDescent="0.25">
      <c r="A1841" s="18" t="s">
        <v>18423</v>
      </c>
      <c r="B1841" s="2" t="s">
        <v>18424</v>
      </c>
      <c r="C1841" s="2" t="s">
        <v>9506</v>
      </c>
      <c r="D1841" s="2" t="s">
        <v>9507</v>
      </c>
      <c r="E1841" s="2" t="s">
        <v>69</v>
      </c>
      <c r="F1841" s="19">
        <v>0</v>
      </c>
      <c r="G1841" s="19">
        <v>189.99</v>
      </c>
      <c r="H1841" s="19" t="s">
        <v>52</v>
      </c>
      <c r="I1841" s="19">
        <v>-22.8</v>
      </c>
      <c r="J1841" s="19">
        <v>-20.45</v>
      </c>
      <c r="K1841" s="19">
        <v>-146.74</v>
      </c>
      <c r="L1841" s="19">
        <v>0</v>
      </c>
      <c r="M1841" s="2" t="s">
        <v>53</v>
      </c>
      <c r="N1841" s="2" t="s">
        <v>54</v>
      </c>
      <c r="O1841" s="2" t="s">
        <v>447</v>
      </c>
      <c r="P1841" s="2" t="s">
        <v>448</v>
      </c>
      <c r="Q1841" s="2" t="s">
        <v>53</v>
      </c>
      <c r="R1841" s="19">
        <v>189.99</v>
      </c>
      <c r="S1841" s="19" t="s">
        <v>161</v>
      </c>
      <c r="T1841" s="2" t="s">
        <v>58</v>
      </c>
      <c r="U1841" s="2" t="s">
        <v>53</v>
      </c>
      <c r="V1841" s="2" t="s">
        <v>53</v>
      </c>
      <c r="W1841" s="2" t="s">
        <v>53</v>
      </c>
      <c r="X1841" s="2" t="s">
        <v>53</v>
      </c>
      <c r="Y1841" s="2" t="s">
        <v>18425</v>
      </c>
      <c r="Z1841" s="2" t="s">
        <v>18426</v>
      </c>
      <c r="AA1841" s="2" t="s">
        <v>53</v>
      </c>
      <c r="AB1841" s="2" t="s">
        <v>18427</v>
      </c>
      <c r="AC1841" s="2" t="s">
        <v>3183</v>
      </c>
      <c r="AD1841" s="2" t="s">
        <v>18428</v>
      </c>
      <c r="AE1841" s="2" t="s">
        <v>65</v>
      </c>
      <c r="AF1841" s="2" t="s">
        <v>66</v>
      </c>
      <c r="AG1841" s="2" t="s">
        <v>18429</v>
      </c>
      <c r="AH1841" s="2" t="s">
        <v>53</v>
      </c>
      <c r="AI1841" s="2" t="s">
        <v>67</v>
      </c>
      <c r="AJ1841" s="2" t="s">
        <v>18430</v>
      </c>
      <c r="AK1841" s="2" t="s">
        <v>53</v>
      </c>
      <c r="AL1841" s="2" t="s">
        <v>53</v>
      </c>
      <c r="AM1841" s="2" t="s">
        <v>53</v>
      </c>
      <c r="AN1841" s="2" t="s">
        <v>53</v>
      </c>
      <c r="AO1841" s="2" t="s">
        <v>53</v>
      </c>
      <c r="AP1841" s="2" t="s">
        <v>53</v>
      </c>
      <c r="AQ1841" s="2" t="s">
        <v>53</v>
      </c>
      <c r="AR1841" s="2" t="s">
        <v>69</v>
      </c>
      <c r="AS1841" s="2" t="s">
        <v>52</v>
      </c>
      <c r="AT1841" s="2" t="s">
        <v>69</v>
      </c>
    </row>
    <row r="1842" spans="1:46" ht="22.5" customHeight="1" x14ac:dyDescent="0.25">
      <c r="A1842" s="18" t="s">
        <v>18431</v>
      </c>
      <c r="B1842" s="2" t="s">
        <v>18432</v>
      </c>
      <c r="C1842" s="2" t="s">
        <v>344</v>
      </c>
      <c r="D1842" s="2" t="s">
        <v>16946</v>
      </c>
      <c r="E1842" s="2" t="s">
        <v>69</v>
      </c>
      <c r="F1842" s="19">
        <v>1</v>
      </c>
      <c r="G1842" s="19">
        <v>65.989999999999995</v>
      </c>
      <c r="H1842" s="19">
        <v>20.16</v>
      </c>
      <c r="I1842" s="19">
        <v>-16.72</v>
      </c>
      <c r="J1842" s="19">
        <v>-20.16</v>
      </c>
      <c r="K1842" s="19" t="s">
        <v>52</v>
      </c>
      <c r="L1842" s="19">
        <v>49.27</v>
      </c>
      <c r="M1842" s="2" t="s">
        <v>51</v>
      </c>
      <c r="N1842" s="2" t="s">
        <v>1967</v>
      </c>
      <c r="O1842" s="2" t="s">
        <v>13710</v>
      </c>
      <c r="P1842" s="2" t="s">
        <v>13711</v>
      </c>
      <c r="Q1842" s="2" t="s">
        <v>53</v>
      </c>
      <c r="R1842" s="19">
        <v>65.989999999999995</v>
      </c>
      <c r="S1842" s="19" t="s">
        <v>57</v>
      </c>
      <c r="T1842" s="2" t="s">
        <v>58</v>
      </c>
      <c r="U1842" s="2" t="s">
        <v>53</v>
      </c>
      <c r="V1842" s="2" t="s">
        <v>53</v>
      </c>
      <c r="W1842" s="2" t="s">
        <v>53</v>
      </c>
      <c r="X1842" s="2" t="s">
        <v>53</v>
      </c>
      <c r="Y1842" s="2" t="s">
        <v>18433</v>
      </c>
      <c r="Z1842" s="2" t="s">
        <v>18434</v>
      </c>
      <c r="AA1842" s="2" t="s">
        <v>18435</v>
      </c>
      <c r="AB1842" s="2" t="s">
        <v>3605</v>
      </c>
      <c r="AC1842" s="2" t="s">
        <v>111</v>
      </c>
      <c r="AD1842" s="2" t="s">
        <v>18436</v>
      </c>
      <c r="AE1842" s="2" t="s">
        <v>65</v>
      </c>
      <c r="AF1842" s="2" t="s">
        <v>66</v>
      </c>
      <c r="AG1842" s="2" t="s">
        <v>18437</v>
      </c>
      <c r="AH1842" s="2" t="s">
        <v>18438</v>
      </c>
      <c r="AI1842" s="2" t="s">
        <v>67</v>
      </c>
      <c r="AJ1842" s="2" t="s">
        <v>18439</v>
      </c>
      <c r="AK1842" s="2" t="s">
        <v>53</v>
      </c>
      <c r="AL1842" s="2" t="s">
        <v>53</v>
      </c>
      <c r="AM1842" s="2" t="s">
        <v>53</v>
      </c>
      <c r="AN1842" s="2" t="s">
        <v>53</v>
      </c>
      <c r="AO1842" s="2" t="s">
        <v>53</v>
      </c>
      <c r="AP1842" s="2" t="s">
        <v>53</v>
      </c>
      <c r="AQ1842" s="2" t="s">
        <v>53</v>
      </c>
      <c r="AR1842" s="2" t="s">
        <v>69</v>
      </c>
      <c r="AS1842" s="2" t="s">
        <v>52</v>
      </c>
      <c r="AT1842" s="2" t="s">
        <v>69</v>
      </c>
    </row>
    <row r="1843" spans="1:46" ht="22.5" customHeight="1" x14ac:dyDescent="0.25">
      <c r="A1843" s="18" t="s">
        <v>18440</v>
      </c>
      <c r="B1843" s="2" t="s">
        <v>18441</v>
      </c>
      <c r="C1843" s="2" t="s">
        <v>344</v>
      </c>
      <c r="D1843" s="2" t="s">
        <v>17794</v>
      </c>
      <c r="E1843" s="2" t="s">
        <v>69</v>
      </c>
      <c r="F1843" s="19">
        <v>1</v>
      </c>
      <c r="G1843" s="19">
        <v>65.900000000000006</v>
      </c>
      <c r="H1843" s="19">
        <v>9.9</v>
      </c>
      <c r="I1843" s="19">
        <v>-16.7</v>
      </c>
      <c r="J1843" s="19">
        <v>-9.9</v>
      </c>
      <c r="K1843" s="19" t="s">
        <v>52</v>
      </c>
      <c r="L1843" s="19">
        <v>49.2</v>
      </c>
      <c r="M1843" s="2" t="s">
        <v>51</v>
      </c>
      <c r="N1843" s="2" t="s">
        <v>1363</v>
      </c>
      <c r="O1843" s="2" t="s">
        <v>2714</v>
      </c>
      <c r="P1843" s="2" t="s">
        <v>2715</v>
      </c>
      <c r="Q1843" s="2" t="s">
        <v>53</v>
      </c>
      <c r="R1843" s="19">
        <v>65.900000000000006</v>
      </c>
      <c r="S1843" s="19" t="s">
        <v>57</v>
      </c>
      <c r="T1843" s="2" t="s">
        <v>58</v>
      </c>
      <c r="U1843" s="2" t="s">
        <v>53</v>
      </c>
      <c r="V1843" s="2" t="s">
        <v>53</v>
      </c>
      <c r="W1843" s="2" t="s">
        <v>53</v>
      </c>
      <c r="X1843" s="2" t="s">
        <v>53</v>
      </c>
      <c r="Y1843" s="2" t="s">
        <v>18442</v>
      </c>
      <c r="Z1843" s="2" t="s">
        <v>18443</v>
      </c>
      <c r="AA1843" s="2" t="s">
        <v>18444</v>
      </c>
      <c r="AB1843" s="2" t="s">
        <v>1170</v>
      </c>
      <c r="AC1843" s="2" t="s">
        <v>124</v>
      </c>
      <c r="AD1843" s="2" t="s">
        <v>12691</v>
      </c>
      <c r="AE1843" s="2" t="s">
        <v>65</v>
      </c>
      <c r="AF1843" s="2" t="s">
        <v>66</v>
      </c>
      <c r="AG1843" s="2" t="s">
        <v>18445</v>
      </c>
      <c r="AH1843" s="2" t="s">
        <v>18446</v>
      </c>
      <c r="AI1843" s="2" t="s">
        <v>67</v>
      </c>
      <c r="AJ1843" s="2" t="s">
        <v>18447</v>
      </c>
      <c r="AK1843" s="2" t="s">
        <v>53</v>
      </c>
      <c r="AL1843" s="2" t="s">
        <v>53</v>
      </c>
      <c r="AM1843" s="2" t="s">
        <v>53</v>
      </c>
      <c r="AN1843" s="2" t="s">
        <v>53</v>
      </c>
      <c r="AO1843" s="2" t="s">
        <v>53</v>
      </c>
      <c r="AP1843" s="2" t="s">
        <v>53</v>
      </c>
      <c r="AQ1843" s="2" t="s">
        <v>53</v>
      </c>
      <c r="AR1843" s="2" t="s">
        <v>69</v>
      </c>
      <c r="AS1843" s="2" t="s">
        <v>52</v>
      </c>
      <c r="AT1843" s="2" t="s">
        <v>69</v>
      </c>
    </row>
    <row r="1844" spans="1:46" ht="22.5" customHeight="1" x14ac:dyDescent="0.25">
      <c r="A1844" s="18" t="s">
        <v>18448</v>
      </c>
      <c r="B1844" s="2" t="s">
        <v>18449</v>
      </c>
      <c r="C1844" s="2" t="s">
        <v>344</v>
      </c>
      <c r="D1844" s="2" t="s">
        <v>13798</v>
      </c>
      <c r="E1844" s="2" t="s">
        <v>51</v>
      </c>
      <c r="F1844" s="19">
        <v>1</v>
      </c>
      <c r="G1844" s="19">
        <v>246.95</v>
      </c>
      <c r="H1844" s="19">
        <v>16.690000000000001</v>
      </c>
      <c r="I1844" s="19">
        <v>-41.98</v>
      </c>
      <c r="J1844" s="19">
        <v>-43.14</v>
      </c>
      <c r="K1844" s="19" t="s">
        <v>52</v>
      </c>
      <c r="L1844" s="19">
        <v>178.52</v>
      </c>
      <c r="M1844" s="2" t="s">
        <v>53</v>
      </c>
      <c r="N1844" s="2" t="s">
        <v>18450</v>
      </c>
      <c r="O1844" s="2" t="s">
        <v>18451</v>
      </c>
      <c r="P1844" s="2" t="s">
        <v>18452</v>
      </c>
      <c r="Q1844" s="2" t="s">
        <v>53</v>
      </c>
      <c r="R1844" s="19">
        <v>246.95</v>
      </c>
      <c r="S1844" s="19" t="s">
        <v>57</v>
      </c>
      <c r="T1844" s="2" t="s">
        <v>77</v>
      </c>
      <c r="U1844" s="2" t="s">
        <v>18453</v>
      </c>
      <c r="V1844" s="2" t="s">
        <v>18454</v>
      </c>
      <c r="W1844" s="2" t="s">
        <v>18455</v>
      </c>
      <c r="X1844" s="2" t="s">
        <v>53</v>
      </c>
      <c r="Y1844" s="2" t="s">
        <v>18453</v>
      </c>
      <c r="Z1844" s="2" t="s">
        <v>18456</v>
      </c>
      <c r="AA1844" s="2" t="s">
        <v>18457</v>
      </c>
      <c r="AB1844" s="2" t="s">
        <v>18458</v>
      </c>
      <c r="AC1844" s="2" t="s">
        <v>531</v>
      </c>
      <c r="AD1844" s="2" t="s">
        <v>18459</v>
      </c>
      <c r="AE1844" s="2" t="s">
        <v>65</v>
      </c>
      <c r="AF1844" s="2" t="s">
        <v>86</v>
      </c>
      <c r="AG1844" s="2" t="s">
        <v>18460</v>
      </c>
      <c r="AH1844" s="2" t="s">
        <v>18461</v>
      </c>
      <c r="AI1844" s="2" t="s">
        <v>67</v>
      </c>
      <c r="AJ1844" s="2" t="s">
        <v>18462</v>
      </c>
      <c r="AK1844" s="2" t="s">
        <v>53</v>
      </c>
      <c r="AL1844" s="2" t="s">
        <v>53</v>
      </c>
      <c r="AM1844" s="2" t="s">
        <v>53</v>
      </c>
      <c r="AN1844" s="2" t="s">
        <v>53</v>
      </c>
      <c r="AO1844" s="2" t="s">
        <v>53</v>
      </c>
      <c r="AP1844" s="2" t="s">
        <v>53</v>
      </c>
      <c r="AQ1844" s="2" t="s">
        <v>53</v>
      </c>
      <c r="AR1844" s="2" t="s">
        <v>69</v>
      </c>
      <c r="AS1844" s="2" t="s">
        <v>52</v>
      </c>
      <c r="AT1844" s="2" t="s">
        <v>69</v>
      </c>
    </row>
    <row r="1845" spans="1:46" ht="22.5" customHeight="1" x14ac:dyDescent="0.25">
      <c r="A1845" s="18" t="s">
        <v>18463</v>
      </c>
      <c r="B1845" s="2" t="s">
        <v>18464</v>
      </c>
      <c r="C1845" s="2" t="s">
        <v>3811</v>
      </c>
      <c r="D1845" s="2" t="s">
        <v>18465</v>
      </c>
      <c r="E1845" s="2" t="s">
        <v>69</v>
      </c>
      <c r="F1845" s="19">
        <v>0</v>
      </c>
      <c r="G1845" s="19">
        <v>204.51</v>
      </c>
      <c r="H1845" s="19">
        <v>21.49</v>
      </c>
      <c r="I1845" s="19">
        <v>-34.770000000000003</v>
      </c>
      <c r="J1845" s="19">
        <v>-47.94</v>
      </c>
      <c r="K1845" s="19">
        <v>-143.29</v>
      </c>
      <c r="L1845" s="19">
        <v>0</v>
      </c>
      <c r="M1845" s="2" t="s">
        <v>53</v>
      </c>
      <c r="N1845" s="2" t="s">
        <v>10974</v>
      </c>
      <c r="O1845" s="2" t="s">
        <v>10975</v>
      </c>
      <c r="P1845" s="2" t="s">
        <v>10976</v>
      </c>
      <c r="Q1845" s="2" t="s">
        <v>53</v>
      </c>
      <c r="R1845" s="19">
        <v>204.51</v>
      </c>
      <c r="S1845" s="19" t="s">
        <v>57</v>
      </c>
      <c r="T1845" s="2" t="s">
        <v>77</v>
      </c>
      <c r="U1845" s="2" t="s">
        <v>18466</v>
      </c>
      <c r="V1845" s="2" t="s">
        <v>18467</v>
      </c>
      <c r="W1845" s="2" t="s">
        <v>18468</v>
      </c>
      <c r="X1845" s="2" t="s">
        <v>53</v>
      </c>
      <c r="Y1845" s="2" t="s">
        <v>18466</v>
      </c>
      <c r="Z1845" s="2" t="s">
        <v>18469</v>
      </c>
      <c r="AA1845" s="2" t="s">
        <v>2178</v>
      </c>
      <c r="AB1845" s="2" t="s">
        <v>124</v>
      </c>
      <c r="AC1845" s="2" t="s">
        <v>124</v>
      </c>
      <c r="AD1845" s="2" t="s">
        <v>2179</v>
      </c>
      <c r="AE1845" s="2" t="s">
        <v>65</v>
      </c>
      <c r="AF1845" s="2" t="s">
        <v>86</v>
      </c>
      <c r="AG1845" s="2" t="s">
        <v>7471</v>
      </c>
      <c r="AH1845" s="2" t="s">
        <v>53</v>
      </c>
      <c r="AI1845" s="2" t="s">
        <v>67</v>
      </c>
      <c r="AJ1845" s="2" t="s">
        <v>18470</v>
      </c>
      <c r="AK1845" s="2" t="s">
        <v>3818</v>
      </c>
      <c r="AL1845" s="2" t="s">
        <v>53</v>
      </c>
      <c r="AM1845" s="2" t="s">
        <v>53</v>
      </c>
      <c r="AN1845" s="2" t="s">
        <v>53</v>
      </c>
      <c r="AO1845" s="2" t="s">
        <v>53</v>
      </c>
      <c r="AP1845" s="2" t="s">
        <v>53</v>
      </c>
      <c r="AQ1845" s="2" t="s">
        <v>53</v>
      </c>
      <c r="AR1845" s="188" t="s">
        <v>51</v>
      </c>
      <c r="AS1845" s="2" t="s">
        <v>52</v>
      </c>
      <c r="AT1845" s="2" t="s">
        <v>69</v>
      </c>
    </row>
    <row r="1846" spans="1:46" ht="22.5" customHeight="1" x14ac:dyDescent="0.25">
      <c r="A1846" s="18" t="s">
        <v>18471</v>
      </c>
      <c r="B1846" s="2" t="s">
        <v>18472</v>
      </c>
      <c r="C1846" s="2" t="s">
        <v>344</v>
      </c>
      <c r="D1846" s="2" t="s">
        <v>17794</v>
      </c>
      <c r="E1846" s="2" t="s">
        <v>69</v>
      </c>
      <c r="F1846" s="19">
        <v>1</v>
      </c>
      <c r="G1846" s="19">
        <v>18.510000000000002</v>
      </c>
      <c r="H1846" s="19">
        <v>9.9</v>
      </c>
      <c r="I1846" s="19">
        <v>-8.65</v>
      </c>
      <c r="J1846" s="19">
        <v>-9.9</v>
      </c>
      <c r="K1846" s="19" t="s">
        <v>52</v>
      </c>
      <c r="L1846" s="19">
        <v>9.86</v>
      </c>
      <c r="M1846" s="2" t="s">
        <v>51</v>
      </c>
      <c r="N1846" s="2" t="s">
        <v>928</v>
      </c>
      <c r="O1846" s="2" t="s">
        <v>929</v>
      </c>
      <c r="P1846" s="2" t="s">
        <v>930</v>
      </c>
      <c r="Q1846" s="2" t="s">
        <v>53</v>
      </c>
      <c r="R1846" s="19">
        <v>18.510000000000002</v>
      </c>
      <c r="S1846" s="19" t="s">
        <v>57</v>
      </c>
      <c r="T1846" s="2" t="s">
        <v>58</v>
      </c>
      <c r="U1846" s="2" t="s">
        <v>53</v>
      </c>
      <c r="V1846" s="2" t="s">
        <v>53</v>
      </c>
      <c r="W1846" s="2" t="s">
        <v>53</v>
      </c>
      <c r="X1846" s="2" t="s">
        <v>53</v>
      </c>
      <c r="Y1846" s="2" t="s">
        <v>18473</v>
      </c>
      <c r="Z1846" s="2" t="s">
        <v>18474</v>
      </c>
      <c r="AA1846" s="2" t="s">
        <v>18475</v>
      </c>
      <c r="AB1846" s="2" t="s">
        <v>124</v>
      </c>
      <c r="AC1846" s="2" t="s">
        <v>124</v>
      </c>
      <c r="AD1846" s="2" t="s">
        <v>18476</v>
      </c>
      <c r="AE1846" s="2" t="s">
        <v>65</v>
      </c>
      <c r="AF1846" s="2" t="s">
        <v>66</v>
      </c>
      <c r="AG1846" s="2" t="s">
        <v>18477</v>
      </c>
      <c r="AH1846" s="2" t="s">
        <v>18478</v>
      </c>
      <c r="AI1846" s="2" t="s">
        <v>67</v>
      </c>
      <c r="AJ1846" s="2" t="s">
        <v>18479</v>
      </c>
      <c r="AK1846" s="2" t="s">
        <v>53</v>
      </c>
      <c r="AL1846" s="2" t="s">
        <v>53</v>
      </c>
      <c r="AM1846" s="2" t="s">
        <v>53</v>
      </c>
      <c r="AN1846" s="2" t="s">
        <v>53</v>
      </c>
      <c r="AO1846" s="2" t="s">
        <v>53</v>
      </c>
      <c r="AP1846" s="2" t="s">
        <v>53</v>
      </c>
      <c r="AQ1846" s="2" t="s">
        <v>53</v>
      </c>
      <c r="AR1846" s="2" t="s">
        <v>69</v>
      </c>
      <c r="AS1846" s="2" t="s">
        <v>52</v>
      </c>
      <c r="AT1846" s="2" t="s">
        <v>69</v>
      </c>
    </row>
    <row r="1847" spans="1:46" ht="22.5" customHeight="1" x14ac:dyDescent="0.25">
      <c r="A1847" s="18" t="s">
        <v>18480</v>
      </c>
      <c r="B1847" s="2" t="s">
        <v>18472</v>
      </c>
      <c r="C1847" s="2" t="s">
        <v>344</v>
      </c>
      <c r="D1847" s="2" t="s">
        <v>12024</v>
      </c>
      <c r="E1847" s="2" t="s">
        <v>51</v>
      </c>
      <c r="F1847" s="19">
        <v>1</v>
      </c>
      <c r="G1847" s="19">
        <v>189.9</v>
      </c>
      <c r="H1847" s="19" t="s">
        <v>52</v>
      </c>
      <c r="I1847" s="19">
        <v>-32.28</v>
      </c>
      <c r="J1847" s="19">
        <v>-26.45</v>
      </c>
      <c r="K1847" s="19" t="s">
        <v>52</v>
      </c>
      <c r="L1847" s="19">
        <v>131.16999999999999</v>
      </c>
      <c r="M1847" s="2" t="s">
        <v>51</v>
      </c>
      <c r="N1847" s="2" t="s">
        <v>758</v>
      </c>
      <c r="O1847" s="2" t="s">
        <v>3376</v>
      </c>
      <c r="P1847" s="2" t="s">
        <v>3377</v>
      </c>
      <c r="Q1847" s="2" t="s">
        <v>53</v>
      </c>
      <c r="R1847" s="19">
        <v>189.9</v>
      </c>
      <c r="S1847" s="19" t="s">
        <v>57</v>
      </c>
      <c r="T1847" s="2" t="s">
        <v>58</v>
      </c>
      <c r="U1847" s="2" t="s">
        <v>53</v>
      </c>
      <c r="V1847" s="2" t="s">
        <v>53</v>
      </c>
      <c r="W1847" s="2" t="s">
        <v>53</v>
      </c>
      <c r="X1847" s="2" t="s">
        <v>53</v>
      </c>
      <c r="Y1847" s="2" t="s">
        <v>18481</v>
      </c>
      <c r="Z1847" s="2" t="s">
        <v>18482</v>
      </c>
      <c r="AA1847" s="2" t="s">
        <v>18483</v>
      </c>
      <c r="AB1847" s="2" t="s">
        <v>18484</v>
      </c>
      <c r="AC1847" s="2" t="s">
        <v>182</v>
      </c>
      <c r="AD1847" s="2" t="s">
        <v>18485</v>
      </c>
      <c r="AE1847" s="2" t="s">
        <v>65</v>
      </c>
      <c r="AF1847" s="2" t="s">
        <v>66</v>
      </c>
      <c r="AG1847" s="2" t="s">
        <v>18486</v>
      </c>
      <c r="AH1847" s="2" t="s">
        <v>18487</v>
      </c>
      <c r="AI1847" s="2" t="s">
        <v>67</v>
      </c>
      <c r="AJ1847" s="2" t="s">
        <v>18488</v>
      </c>
      <c r="AK1847" s="2" t="s">
        <v>53</v>
      </c>
      <c r="AL1847" s="2" t="s">
        <v>53</v>
      </c>
      <c r="AM1847" s="2" t="s">
        <v>53</v>
      </c>
      <c r="AN1847" s="2" t="s">
        <v>53</v>
      </c>
      <c r="AO1847" s="2" t="s">
        <v>53</v>
      </c>
      <c r="AP1847" s="2" t="s">
        <v>53</v>
      </c>
      <c r="AQ1847" s="2" t="s">
        <v>53</v>
      </c>
      <c r="AR1847" s="2" t="s">
        <v>69</v>
      </c>
      <c r="AS1847" s="2" t="s">
        <v>52</v>
      </c>
      <c r="AT1847" s="2" t="s">
        <v>69</v>
      </c>
    </row>
    <row r="1848" spans="1:46" ht="22.5" customHeight="1" x14ac:dyDescent="0.25">
      <c r="A1848" s="18" t="s">
        <v>18489</v>
      </c>
      <c r="B1848" s="2" t="s">
        <v>18490</v>
      </c>
      <c r="C1848" s="2" t="s">
        <v>344</v>
      </c>
      <c r="D1848" s="2" t="s">
        <v>17794</v>
      </c>
      <c r="E1848" s="2" t="s">
        <v>69</v>
      </c>
      <c r="F1848" s="19">
        <v>1</v>
      </c>
      <c r="G1848" s="19">
        <v>67.42</v>
      </c>
      <c r="H1848" s="19">
        <v>15.9</v>
      </c>
      <c r="I1848" s="19">
        <v>-16.96</v>
      </c>
      <c r="J1848" s="19" t="s">
        <v>52</v>
      </c>
      <c r="K1848" s="19" t="s">
        <v>52</v>
      </c>
      <c r="L1848" s="19">
        <v>66.36</v>
      </c>
      <c r="M1848" s="2" t="s">
        <v>51</v>
      </c>
      <c r="N1848" s="2" t="s">
        <v>687</v>
      </c>
      <c r="O1848" s="2" t="s">
        <v>688</v>
      </c>
      <c r="P1848" s="2" t="s">
        <v>689</v>
      </c>
      <c r="Q1848" s="2" t="s">
        <v>53</v>
      </c>
      <c r="R1848" s="19">
        <v>67.42</v>
      </c>
      <c r="S1848" s="19" t="s">
        <v>57</v>
      </c>
      <c r="T1848" s="2" t="s">
        <v>58</v>
      </c>
      <c r="U1848" s="2" t="s">
        <v>18491</v>
      </c>
      <c r="V1848" s="2" t="s">
        <v>18492</v>
      </c>
      <c r="W1848" s="2" t="s">
        <v>18493</v>
      </c>
      <c r="X1848" s="2" t="s">
        <v>53</v>
      </c>
      <c r="Y1848" s="2" t="s">
        <v>18491</v>
      </c>
      <c r="Z1848" s="2" t="s">
        <v>18494</v>
      </c>
      <c r="AA1848" s="2" t="s">
        <v>18495</v>
      </c>
      <c r="AB1848" s="2" t="s">
        <v>124</v>
      </c>
      <c r="AC1848" s="2" t="s">
        <v>124</v>
      </c>
      <c r="AD1848" s="2" t="s">
        <v>18496</v>
      </c>
      <c r="AE1848" s="2" t="s">
        <v>65</v>
      </c>
      <c r="AF1848" s="2" t="s">
        <v>222</v>
      </c>
      <c r="AG1848" s="2" t="s">
        <v>18497</v>
      </c>
      <c r="AH1848" s="2" t="s">
        <v>18498</v>
      </c>
      <c r="AI1848" s="2" t="s">
        <v>3466</v>
      </c>
      <c r="AJ1848" s="2" t="s">
        <v>18499</v>
      </c>
      <c r="AK1848" s="2" t="s">
        <v>53</v>
      </c>
      <c r="AL1848" s="2" t="s">
        <v>53</v>
      </c>
      <c r="AM1848" s="2" t="s">
        <v>53</v>
      </c>
      <c r="AN1848" s="2" t="s">
        <v>53</v>
      </c>
      <c r="AO1848" s="2" t="s">
        <v>53</v>
      </c>
      <c r="AP1848" s="2" t="s">
        <v>53</v>
      </c>
      <c r="AQ1848" s="2" t="s">
        <v>53</v>
      </c>
      <c r="AR1848" s="2" t="s">
        <v>69</v>
      </c>
      <c r="AS1848" s="2" t="s">
        <v>52</v>
      </c>
      <c r="AT1848" s="2" t="s">
        <v>69</v>
      </c>
    </row>
    <row r="1849" spans="1:46" ht="22.5" customHeight="1" x14ac:dyDescent="0.25">
      <c r="A1849" s="18" t="s">
        <v>18500</v>
      </c>
      <c r="B1849" s="2" t="s">
        <v>18501</v>
      </c>
      <c r="C1849" s="2" t="s">
        <v>344</v>
      </c>
      <c r="D1849" s="2" t="s">
        <v>17794</v>
      </c>
      <c r="E1849" s="2" t="s">
        <v>69</v>
      </c>
      <c r="F1849" s="19">
        <v>1</v>
      </c>
      <c r="G1849" s="19">
        <v>56.39</v>
      </c>
      <c r="H1849" s="19">
        <v>12.33</v>
      </c>
      <c r="I1849" s="19">
        <v>-15.09</v>
      </c>
      <c r="J1849" s="19">
        <v>-12.33</v>
      </c>
      <c r="K1849" s="19" t="s">
        <v>52</v>
      </c>
      <c r="L1849" s="19">
        <v>41.3</v>
      </c>
      <c r="M1849" s="2" t="s">
        <v>53</v>
      </c>
      <c r="N1849" s="2" t="s">
        <v>3993</v>
      </c>
      <c r="O1849" s="2" t="s">
        <v>7805</v>
      </c>
      <c r="P1849" s="2" t="s">
        <v>7806</v>
      </c>
      <c r="Q1849" s="2" t="s">
        <v>53</v>
      </c>
      <c r="R1849" s="19">
        <v>56.39</v>
      </c>
      <c r="S1849" s="19" t="s">
        <v>57</v>
      </c>
      <c r="T1849" s="2" t="s">
        <v>58</v>
      </c>
      <c r="U1849" s="2" t="s">
        <v>53</v>
      </c>
      <c r="V1849" s="2" t="s">
        <v>53</v>
      </c>
      <c r="W1849" s="2" t="s">
        <v>53</v>
      </c>
      <c r="X1849" s="2" t="s">
        <v>53</v>
      </c>
      <c r="Y1849" s="2" t="s">
        <v>18502</v>
      </c>
      <c r="Z1849" s="2" t="s">
        <v>18503</v>
      </c>
      <c r="AA1849" s="2" t="s">
        <v>18504</v>
      </c>
      <c r="AB1849" s="2" t="s">
        <v>2945</v>
      </c>
      <c r="AC1849" s="2" t="s">
        <v>124</v>
      </c>
      <c r="AD1849" s="2" t="s">
        <v>18505</v>
      </c>
      <c r="AE1849" s="2" t="s">
        <v>65</v>
      </c>
      <c r="AF1849" s="2" t="s">
        <v>66</v>
      </c>
      <c r="AG1849" s="2" t="s">
        <v>18506</v>
      </c>
      <c r="AH1849" s="2" t="s">
        <v>18507</v>
      </c>
      <c r="AI1849" s="2" t="s">
        <v>67</v>
      </c>
      <c r="AJ1849" s="2" t="s">
        <v>18508</v>
      </c>
      <c r="AK1849" s="2" t="s">
        <v>53</v>
      </c>
      <c r="AL1849" s="2" t="s">
        <v>53</v>
      </c>
      <c r="AM1849" s="2" t="s">
        <v>53</v>
      </c>
      <c r="AN1849" s="2" t="s">
        <v>53</v>
      </c>
      <c r="AO1849" s="2" t="s">
        <v>53</v>
      </c>
      <c r="AP1849" s="2" t="s">
        <v>53</v>
      </c>
      <c r="AQ1849" s="2" t="s">
        <v>53</v>
      </c>
      <c r="AR1849" s="2" t="s">
        <v>69</v>
      </c>
      <c r="AS1849" s="2" t="s">
        <v>52</v>
      </c>
      <c r="AT1849" s="2" t="s">
        <v>69</v>
      </c>
    </row>
    <row r="1850" spans="1:46" ht="22.5" customHeight="1" x14ac:dyDescent="0.25">
      <c r="A1850" s="18" t="s">
        <v>18509</v>
      </c>
      <c r="B1850" s="2" t="s">
        <v>18510</v>
      </c>
      <c r="C1850" s="2" t="s">
        <v>344</v>
      </c>
      <c r="D1850" s="2" t="s">
        <v>17794</v>
      </c>
      <c r="E1850" s="2" t="s">
        <v>69</v>
      </c>
      <c r="F1850" s="19">
        <v>1</v>
      </c>
      <c r="G1850" s="19">
        <v>78.989999999999995</v>
      </c>
      <c r="H1850" s="19">
        <v>19.920000000000002</v>
      </c>
      <c r="I1850" s="19">
        <v>-18.93</v>
      </c>
      <c r="J1850" s="19">
        <v>-19.920000000000002</v>
      </c>
      <c r="K1850" s="19" t="s">
        <v>52</v>
      </c>
      <c r="L1850" s="19">
        <v>60.06</v>
      </c>
      <c r="M1850" s="2" t="s">
        <v>53</v>
      </c>
      <c r="N1850" s="2" t="s">
        <v>199</v>
      </c>
      <c r="O1850" s="2" t="s">
        <v>3906</v>
      </c>
      <c r="P1850" s="2" t="s">
        <v>3907</v>
      </c>
      <c r="Q1850" s="2" t="s">
        <v>53</v>
      </c>
      <c r="R1850" s="19">
        <v>78.989999999999995</v>
      </c>
      <c r="S1850" s="19" t="s">
        <v>57</v>
      </c>
      <c r="T1850" s="2" t="s">
        <v>58</v>
      </c>
      <c r="U1850" s="2" t="s">
        <v>53</v>
      </c>
      <c r="V1850" s="2" t="s">
        <v>53</v>
      </c>
      <c r="W1850" s="2" t="s">
        <v>53</v>
      </c>
      <c r="X1850" s="2" t="s">
        <v>53</v>
      </c>
      <c r="Y1850" s="2" t="s">
        <v>18511</v>
      </c>
      <c r="Z1850" s="2" t="s">
        <v>18512</v>
      </c>
      <c r="AA1850" s="2" t="s">
        <v>18513</v>
      </c>
      <c r="AB1850" s="2" t="s">
        <v>18514</v>
      </c>
      <c r="AC1850" s="2" t="s">
        <v>124</v>
      </c>
      <c r="AD1850" s="2" t="s">
        <v>18515</v>
      </c>
      <c r="AE1850" s="2" t="s">
        <v>65</v>
      </c>
      <c r="AF1850" s="2" t="s">
        <v>66</v>
      </c>
      <c r="AG1850" s="2" t="s">
        <v>18516</v>
      </c>
      <c r="AH1850" s="2" t="s">
        <v>18517</v>
      </c>
      <c r="AI1850" s="2" t="s">
        <v>67</v>
      </c>
      <c r="AJ1850" s="2" t="s">
        <v>18518</v>
      </c>
      <c r="AK1850" s="2" t="s">
        <v>53</v>
      </c>
      <c r="AL1850" s="2" t="s">
        <v>53</v>
      </c>
      <c r="AM1850" s="2" t="s">
        <v>53</v>
      </c>
      <c r="AN1850" s="2" t="s">
        <v>53</v>
      </c>
      <c r="AO1850" s="2" t="s">
        <v>53</v>
      </c>
      <c r="AP1850" s="2" t="s">
        <v>53</v>
      </c>
      <c r="AQ1850" s="2" t="s">
        <v>53</v>
      </c>
      <c r="AR1850" s="2" t="s">
        <v>69</v>
      </c>
      <c r="AS1850" s="2" t="s">
        <v>52</v>
      </c>
      <c r="AT1850" s="2" t="s">
        <v>69</v>
      </c>
    </row>
    <row r="1851" spans="1:46" ht="22.5" customHeight="1" x14ac:dyDescent="0.25">
      <c r="A1851" s="18" t="s">
        <v>18519</v>
      </c>
      <c r="B1851" s="2" t="s">
        <v>18520</v>
      </c>
      <c r="C1851" s="2" t="s">
        <v>344</v>
      </c>
      <c r="D1851" s="2" t="s">
        <v>13798</v>
      </c>
      <c r="E1851" s="2" t="s">
        <v>69</v>
      </c>
      <c r="F1851" s="19">
        <v>1</v>
      </c>
      <c r="G1851" s="19">
        <v>54.87</v>
      </c>
      <c r="H1851" s="19">
        <v>35.5</v>
      </c>
      <c r="I1851" s="19">
        <v>-12.08</v>
      </c>
      <c r="J1851" s="19">
        <v>-35.5</v>
      </c>
      <c r="K1851" s="19" t="s">
        <v>52</v>
      </c>
      <c r="L1851" s="19">
        <v>42.79</v>
      </c>
      <c r="M1851" s="2" t="s">
        <v>51</v>
      </c>
      <c r="N1851" s="2" t="s">
        <v>309</v>
      </c>
      <c r="O1851" s="2" t="s">
        <v>390</v>
      </c>
      <c r="P1851" s="2" t="s">
        <v>311</v>
      </c>
      <c r="Q1851" s="2" t="s">
        <v>53</v>
      </c>
      <c r="R1851" s="19">
        <v>54.87</v>
      </c>
      <c r="S1851" s="19" t="s">
        <v>161</v>
      </c>
      <c r="T1851" s="2" t="s">
        <v>58</v>
      </c>
      <c r="U1851" s="2" t="s">
        <v>53</v>
      </c>
      <c r="V1851" s="2" t="s">
        <v>53</v>
      </c>
      <c r="W1851" s="2" t="s">
        <v>53</v>
      </c>
      <c r="X1851" s="2" t="s">
        <v>53</v>
      </c>
      <c r="Y1851" s="2" t="s">
        <v>18521</v>
      </c>
      <c r="Z1851" s="2" t="s">
        <v>18522</v>
      </c>
      <c r="AA1851" s="2" t="s">
        <v>18523</v>
      </c>
      <c r="AB1851" s="2" t="s">
        <v>18524</v>
      </c>
      <c r="AC1851" s="2" t="s">
        <v>63</v>
      </c>
      <c r="AD1851" s="2" t="s">
        <v>18525</v>
      </c>
      <c r="AE1851" s="2" t="s">
        <v>65</v>
      </c>
      <c r="AF1851" s="2" t="s">
        <v>66</v>
      </c>
      <c r="AG1851" s="2" t="s">
        <v>18526</v>
      </c>
      <c r="AH1851" s="2" t="s">
        <v>18527</v>
      </c>
      <c r="AI1851" s="2" t="s">
        <v>67</v>
      </c>
      <c r="AJ1851" s="2" t="s">
        <v>18528</v>
      </c>
      <c r="AK1851" s="2" t="s">
        <v>53</v>
      </c>
      <c r="AL1851" s="2" t="s">
        <v>53</v>
      </c>
      <c r="AM1851" s="2" t="s">
        <v>53</v>
      </c>
      <c r="AN1851" s="2" t="s">
        <v>53</v>
      </c>
      <c r="AO1851" s="2" t="s">
        <v>53</v>
      </c>
      <c r="AP1851" s="2" t="s">
        <v>53</v>
      </c>
      <c r="AQ1851" s="2" t="s">
        <v>53</v>
      </c>
      <c r="AR1851" s="2" t="s">
        <v>69</v>
      </c>
      <c r="AS1851" s="2" t="s">
        <v>52</v>
      </c>
      <c r="AT1851" s="2" t="s">
        <v>69</v>
      </c>
    </row>
    <row r="1852" spans="1:46" ht="22.5" customHeight="1" x14ac:dyDescent="0.25">
      <c r="A1852" s="18" t="s">
        <v>18529</v>
      </c>
      <c r="B1852" s="2" t="s">
        <v>18530</v>
      </c>
      <c r="C1852" s="2" t="s">
        <v>344</v>
      </c>
      <c r="D1852" s="2" t="s">
        <v>17794</v>
      </c>
      <c r="E1852" s="2" t="s">
        <v>51</v>
      </c>
      <c r="F1852" s="19">
        <v>1</v>
      </c>
      <c r="G1852" s="19">
        <v>57.85</v>
      </c>
      <c r="H1852" s="19" t="s">
        <v>52</v>
      </c>
      <c r="I1852" s="19">
        <v>-15.33</v>
      </c>
      <c r="J1852" s="19" t="s">
        <v>52</v>
      </c>
      <c r="K1852" s="19" t="s">
        <v>52</v>
      </c>
      <c r="L1852" s="19">
        <v>42.52</v>
      </c>
      <c r="M1852" s="2" t="s">
        <v>53</v>
      </c>
      <c r="N1852" s="2" t="s">
        <v>309</v>
      </c>
      <c r="O1852" s="2" t="s">
        <v>310</v>
      </c>
      <c r="P1852" s="2" t="s">
        <v>311</v>
      </c>
      <c r="Q1852" s="2" t="s">
        <v>53</v>
      </c>
      <c r="R1852" s="19">
        <v>57.85</v>
      </c>
      <c r="S1852" s="19" t="s">
        <v>57</v>
      </c>
      <c r="T1852" s="2" t="s">
        <v>58</v>
      </c>
      <c r="U1852" s="2" t="s">
        <v>53</v>
      </c>
      <c r="V1852" s="2" t="s">
        <v>53</v>
      </c>
      <c r="W1852" s="2" t="s">
        <v>53</v>
      </c>
      <c r="X1852" s="2" t="s">
        <v>53</v>
      </c>
      <c r="Y1852" s="2" t="s">
        <v>18531</v>
      </c>
      <c r="Z1852" s="2" t="s">
        <v>18532</v>
      </c>
      <c r="AA1852" s="2" t="s">
        <v>18533</v>
      </c>
      <c r="AB1852" s="2" t="s">
        <v>3733</v>
      </c>
      <c r="AC1852" s="2" t="s">
        <v>124</v>
      </c>
      <c r="AD1852" s="2" t="s">
        <v>18534</v>
      </c>
      <c r="AE1852" s="2" t="s">
        <v>65</v>
      </c>
      <c r="AF1852" s="2" t="s">
        <v>66</v>
      </c>
      <c r="AG1852" s="2" t="s">
        <v>18535</v>
      </c>
      <c r="AH1852" s="2" t="s">
        <v>18536</v>
      </c>
      <c r="AI1852" s="2" t="s">
        <v>67</v>
      </c>
      <c r="AJ1852" s="2" t="s">
        <v>18537</v>
      </c>
      <c r="AK1852" s="2" t="s">
        <v>53</v>
      </c>
      <c r="AL1852" s="2" t="s">
        <v>53</v>
      </c>
      <c r="AM1852" s="2" t="s">
        <v>53</v>
      </c>
      <c r="AN1852" s="2" t="s">
        <v>53</v>
      </c>
      <c r="AO1852" s="2" t="s">
        <v>53</v>
      </c>
      <c r="AP1852" s="2" t="s">
        <v>53</v>
      </c>
      <c r="AQ1852" s="2" t="s">
        <v>53</v>
      </c>
      <c r="AR1852" s="2" t="s">
        <v>69</v>
      </c>
      <c r="AS1852" s="2" t="s">
        <v>52</v>
      </c>
      <c r="AT1852" s="2" t="s">
        <v>69</v>
      </c>
    </row>
    <row r="1853" spans="1:46" ht="22.5" customHeight="1" x14ac:dyDescent="0.25">
      <c r="A1853" s="18" t="s">
        <v>18538</v>
      </c>
      <c r="B1853" s="2" t="s">
        <v>18539</v>
      </c>
      <c r="C1853" s="2" t="s">
        <v>10742</v>
      </c>
      <c r="D1853" s="2" t="s">
        <v>14542</v>
      </c>
      <c r="E1853" s="2" t="s">
        <v>51</v>
      </c>
      <c r="F1853" s="19">
        <v>0</v>
      </c>
      <c r="G1853" s="19">
        <v>65.94</v>
      </c>
      <c r="H1853" s="19">
        <v>26.1</v>
      </c>
      <c r="I1853" s="19">
        <v>-16.71</v>
      </c>
      <c r="J1853" s="19">
        <v>-26.1</v>
      </c>
      <c r="K1853" s="19">
        <v>-49.23</v>
      </c>
      <c r="L1853" s="19">
        <v>0</v>
      </c>
      <c r="M1853" s="2" t="s">
        <v>53</v>
      </c>
      <c r="N1853" s="2" t="s">
        <v>1224</v>
      </c>
      <c r="O1853" s="2" t="s">
        <v>1225</v>
      </c>
      <c r="P1853" s="2" t="s">
        <v>1226</v>
      </c>
      <c r="Q1853" s="2" t="s">
        <v>53</v>
      </c>
      <c r="R1853" s="19">
        <v>65.94</v>
      </c>
      <c r="S1853" s="19" t="s">
        <v>57</v>
      </c>
      <c r="T1853" s="2" t="s">
        <v>58</v>
      </c>
      <c r="U1853" s="2" t="s">
        <v>18540</v>
      </c>
      <c r="V1853" s="2" t="s">
        <v>18541</v>
      </c>
      <c r="W1853" s="2" t="s">
        <v>18542</v>
      </c>
      <c r="X1853" s="2" t="s">
        <v>53</v>
      </c>
      <c r="Y1853" s="2" t="s">
        <v>18540</v>
      </c>
      <c r="Z1853" s="2" t="s">
        <v>18543</v>
      </c>
      <c r="AA1853" s="2" t="s">
        <v>2178</v>
      </c>
      <c r="AB1853" s="2" t="s">
        <v>124</v>
      </c>
      <c r="AC1853" s="2" t="s">
        <v>124</v>
      </c>
      <c r="AD1853" s="2" t="s">
        <v>2179</v>
      </c>
      <c r="AE1853" s="2" t="s">
        <v>65</v>
      </c>
      <c r="AF1853" s="2" t="s">
        <v>66</v>
      </c>
      <c r="AG1853" s="2" t="s">
        <v>18544</v>
      </c>
      <c r="AH1853" s="2" t="s">
        <v>14548</v>
      </c>
      <c r="AI1853" s="2" t="s">
        <v>67</v>
      </c>
      <c r="AJ1853" s="2" t="s">
        <v>18545</v>
      </c>
      <c r="AK1853" s="2" t="s">
        <v>53</v>
      </c>
      <c r="AL1853" s="2" t="s">
        <v>53</v>
      </c>
      <c r="AM1853" s="2" t="s">
        <v>53</v>
      </c>
      <c r="AN1853" s="2" t="s">
        <v>53</v>
      </c>
      <c r="AO1853" s="2" t="s">
        <v>53</v>
      </c>
      <c r="AP1853" s="2" t="s">
        <v>53</v>
      </c>
      <c r="AQ1853" s="2" t="s">
        <v>53</v>
      </c>
      <c r="AR1853" s="189" t="s">
        <v>51</v>
      </c>
      <c r="AS1853" s="2" t="s">
        <v>52</v>
      </c>
      <c r="AT1853" s="2" t="s">
        <v>69</v>
      </c>
    </row>
    <row r="1854" spans="1:46" ht="22.5" customHeight="1" x14ac:dyDescent="0.25">
      <c r="A1854" s="18" t="s">
        <v>18546</v>
      </c>
      <c r="B1854" s="2" t="s">
        <v>18539</v>
      </c>
      <c r="C1854" s="2" t="s">
        <v>344</v>
      </c>
      <c r="D1854" s="2" t="s">
        <v>16946</v>
      </c>
      <c r="E1854" s="2" t="s">
        <v>69</v>
      </c>
      <c r="F1854" s="19">
        <v>1</v>
      </c>
      <c r="G1854" s="19">
        <v>106.99</v>
      </c>
      <c r="H1854" s="19" t="s">
        <v>52</v>
      </c>
      <c r="I1854" s="19">
        <v>-18.190000000000001</v>
      </c>
      <c r="J1854" s="19">
        <v>-21.45</v>
      </c>
      <c r="K1854" s="19" t="s">
        <v>52</v>
      </c>
      <c r="L1854" s="19">
        <v>67.349999999999994</v>
      </c>
      <c r="M1854" s="2" t="s">
        <v>53</v>
      </c>
      <c r="N1854" s="2" t="s">
        <v>18547</v>
      </c>
      <c r="O1854" s="2" t="s">
        <v>18548</v>
      </c>
      <c r="P1854" s="2" t="s">
        <v>18549</v>
      </c>
      <c r="Q1854" s="2" t="s">
        <v>53</v>
      </c>
      <c r="R1854" s="19">
        <v>106.99</v>
      </c>
      <c r="S1854" s="19" t="s">
        <v>57</v>
      </c>
      <c r="T1854" s="2" t="s">
        <v>77</v>
      </c>
      <c r="U1854" s="2" t="s">
        <v>18550</v>
      </c>
      <c r="V1854" s="2" t="s">
        <v>18551</v>
      </c>
      <c r="W1854" s="2" t="s">
        <v>18552</v>
      </c>
      <c r="X1854" s="2" t="s">
        <v>53</v>
      </c>
      <c r="Y1854" s="2" t="s">
        <v>18550</v>
      </c>
      <c r="Z1854" s="2" t="s">
        <v>18553</v>
      </c>
      <c r="AA1854" s="2" t="s">
        <v>18554</v>
      </c>
      <c r="AB1854" s="2" t="s">
        <v>8819</v>
      </c>
      <c r="AC1854" s="2" t="s">
        <v>111</v>
      </c>
      <c r="AD1854" s="2" t="s">
        <v>8820</v>
      </c>
      <c r="AE1854" s="2" t="s">
        <v>65</v>
      </c>
      <c r="AF1854" s="2" t="s">
        <v>86</v>
      </c>
      <c r="AG1854" s="2" t="s">
        <v>18555</v>
      </c>
      <c r="AH1854" s="2" t="s">
        <v>18556</v>
      </c>
      <c r="AI1854" s="2" t="s">
        <v>67</v>
      </c>
      <c r="AJ1854" s="2" t="s">
        <v>18557</v>
      </c>
      <c r="AK1854" s="2" t="s">
        <v>53</v>
      </c>
      <c r="AL1854" s="2" t="s">
        <v>53</v>
      </c>
      <c r="AM1854" s="2" t="s">
        <v>53</v>
      </c>
      <c r="AN1854" s="2" t="s">
        <v>53</v>
      </c>
      <c r="AO1854" s="2" t="s">
        <v>53</v>
      </c>
      <c r="AP1854" s="2" t="s">
        <v>53</v>
      </c>
      <c r="AQ1854" s="2" t="s">
        <v>53</v>
      </c>
      <c r="AR1854" s="2" t="s">
        <v>69</v>
      </c>
      <c r="AS1854" s="2" t="s">
        <v>52</v>
      </c>
      <c r="AT1854" s="2" t="s">
        <v>69</v>
      </c>
    </row>
    <row r="1855" spans="1:46" ht="22.5" customHeight="1" x14ac:dyDescent="0.25">
      <c r="A1855" s="18" t="s">
        <v>18558</v>
      </c>
      <c r="B1855" s="2" t="s">
        <v>18559</v>
      </c>
      <c r="C1855" s="2" t="s">
        <v>344</v>
      </c>
      <c r="D1855" s="2" t="s">
        <v>17794</v>
      </c>
      <c r="E1855" s="2" t="s">
        <v>69</v>
      </c>
      <c r="F1855" s="19">
        <v>1</v>
      </c>
      <c r="G1855" s="19">
        <v>54.87</v>
      </c>
      <c r="H1855" s="19">
        <v>16.8</v>
      </c>
      <c r="I1855" s="19">
        <v>-12.08</v>
      </c>
      <c r="J1855" s="19">
        <v>-16.8</v>
      </c>
      <c r="K1855" s="19" t="s">
        <v>52</v>
      </c>
      <c r="L1855" s="19">
        <v>42.79</v>
      </c>
      <c r="M1855" s="2" t="s">
        <v>51</v>
      </c>
      <c r="N1855" s="2" t="s">
        <v>309</v>
      </c>
      <c r="O1855" s="2" t="s">
        <v>390</v>
      </c>
      <c r="P1855" s="2" t="s">
        <v>311</v>
      </c>
      <c r="Q1855" s="2" t="s">
        <v>53</v>
      </c>
      <c r="R1855" s="19">
        <v>54.87</v>
      </c>
      <c r="S1855" s="19" t="s">
        <v>161</v>
      </c>
      <c r="T1855" s="2" t="s">
        <v>58</v>
      </c>
      <c r="U1855" s="2" t="s">
        <v>53</v>
      </c>
      <c r="V1855" s="2" t="s">
        <v>53</v>
      </c>
      <c r="W1855" s="2" t="s">
        <v>53</v>
      </c>
      <c r="X1855" s="2" t="s">
        <v>53</v>
      </c>
      <c r="Y1855" s="2" t="s">
        <v>18560</v>
      </c>
      <c r="Z1855" s="2" t="s">
        <v>18561</v>
      </c>
      <c r="AA1855" s="2" t="s">
        <v>18562</v>
      </c>
      <c r="AB1855" s="2" t="s">
        <v>18563</v>
      </c>
      <c r="AC1855" s="2" t="s">
        <v>97</v>
      </c>
      <c r="AD1855" s="2" t="s">
        <v>18564</v>
      </c>
      <c r="AE1855" s="2" t="s">
        <v>65</v>
      </c>
      <c r="AF1855" s="2" t="s">
        <v>66</v>
      </c>
      <c r="AG1855" s="2" t="s">
        <v>18565</v>
      </c>
      <c r="AH1855" s="2" t="s">
        <v>18566</v>
      </c>
      <c r="AI1855" s="2" t="s">
        <v>67</v>
      </c>
      <c r="AJ1855" s="2" t="s">
        <v>18567</v>
      </c>
      <c r="AK1855" s="2" t="s">
        <v>53</v>
      </c>
      <c r="AL1855" s="2" t="s">
        <v>53</v>
      </c>
      <c r="AM1855" s="2" t="s">
        <v>53</v>
      </c>
      <c r="AN1855" s="2" t="s">
        <v>53</v>
      </c>
      <c r="AO1855" s="2" t="s">
        <v>53</v>
      </c>
      <c r="AP1855" s="2" t="s">
        <v>53</v>
      </c>
      <c r="AQ1855" s="2" t="s">
        <v>53</v>
      </c>
      <c r="AR1855" s="2" t="s">
        <v>69</v>
      </c>
      <c r="AS1855" s="2" t="s">
        <v>52</v>
      </c>
      <c r="AT1855" s="2" t="s">
        <v>69</v>
      </c>
    </row>
    <row r="1856" spans="1:46" ht="22.5" customHeight="1" x14ac:dyDescent="0.25">
      <c r="A1856" s="18" t="s">
        <v>18568</v>
      </c>
      <c r="B1856" s="2" t="s">
        <v>18569</v>
      </c>
      <c r="C1856" s="2" t="s">
        <v>344</v>
      </c>
      <c r="D1856" s="2" t="s">
        <v>14978</v>
      </c>
      <c r="E1856" s="2" t="s">
        <v>51</v>
      </c>
      <c r="F1856" s="19">
        <v>1</v>
      </c>
      <c r="G1856" s="19">
        <v>197.93</v>
      </c>
      <c r="H1856" s="19" t="s">
        <v>52</v>
      </c>
      <c r="I1856" s="19">
        <v>-23.75</v>
      </c>
      <c r="J1856" s="19">
        <v>-26.45</v>
      </c>
      <c r="K1856" s="19" t="s">
        <v>52</v>
      </c>
      <c r="L1856" s="19">
        <v>147.72999999999999</v>
      </c>
      <c r="M1856" s="2" t="s">
        <v>53</v>
      </c>
      <c r="N1856" s="2" t="s">
        <v>4024</v>
      </c>
      <c r="O1856" s="2" t="s">
        <v>18570</v>
      </c>
      <c r="P1856" s="2" t="s">
        <v>18571</v>
      </c>
      <c r="Q1856" s="2" t="s">
        <v>53</v>
      </c>
      <c r="R1856" s="19">
        <v>197.93</v>
      </c>
      <c r="S1856" s="19" t="s">
        <v>161</v>
      </c>
      <c r="T1856" s="2" t="s">
        <v>77</v>
      </c>
      <c r="U1856" s="2" t="s">
        <v>18572</v>
      </c>
      <c r="V1856" s="2" t="s">
        <v>18573</v>
      </c>
      <c r="W1856" s="2" t="s">
        <v>18574</v>
      </c>
      <c r="X1856" s="2" t="s">
        <v>53</v>
      </c>
      <c r="Y1856" s="2" t="s">
        <v>18572</v>
      </c>
      <c r="Z1856" s="2" t="s">
        <v>18575</v>
      </c>
      <c r="AA1856" s="2" t="s">
        <v>18576</v>
      </c>
      <c r="AB1856" s="2" t="s">
        <v>18577</v>
      </c>
      <c r="AC1856" s="2" t="s">
        <v>97</v>
      </c>
      <c r="AD1856" s="2" t="s">
        <v>18578</v>
      </c>
      <c r="AE1856" s="2" t="s">
        <v>65</v>
      </c>
      <c r="AF1856" s="2" t="s">
        <v>86</v>
      </c>
      <c r="AG1856" s="2" t="s">
        <v>18579</v>
      </c>
      <c r="AH1856" s="2" t="s">
        <v>18580</v>
      </c>
      <c r="AI1856" s="2" t="s">
        <v>67</v>
      </c>
      <c r="AJ1856" s="2" t="s">
        <v>18581</v>
      </c>
      <c r="AK1856" s="2" t="s">
        <v>53</v>
      </c>
      <c r="AL1856" s="2" t="s">
        <v>53</v>
      </c>
      <c r="AM1856" s="2" t="s">
        <v>53</v>
      </c>
      <c r="AN1856" s="2" t="s">
        <v>53</v>
      </c>
      <c r="AO1856" s="2" t="s">
        <v>53</v>
      </c>
      <c r="AP1856" s="2" t="s">
        <v>53</v>
      </c>
      <c r="AQ1856" s="2" t="s">
        <v>53</v>
      </c>
      <c r="AR1856" s="2" t="s">
        <v>69</v>
      </c>
      <c r="AS1856" s="2" t="s">
        <v>52</v>
      </c>
      <c r="AT1856" s="2" t="s">
        <v>69</v>
      </c>
    </row>
    <row r="1857" spans="1:46" ht="22.5" customHeight="1" x14ac:dyDescent="0.25">
      <c r="A1857" s="18" t="s">
        <v>18582</v>
      </c>
      <c r="B1857" s="2" t="s">
        <v>18583</v>
      </c>
      <c r="C1857" s="2" t="s">
        <v>344</v>
      </c>
      <c r="D1857" s="2" t="s">
        <v>17794</v>
      </c>
      <c r="E1857" s="2" t="s">
        <v>51</v>
      </c>
      <c r="F1857" s="19">
        <v>1</v>
      </c>
      <c r="G1857" s="19">
        <v>67.42</v>
      </c>
      <c r="H1857" s="19">
        <v>6.64</v>
      </c>
      <c r="I1857" s="19">
        <v>-16.96</v>
      </c>
      <c r="J1857" s="19">
        <v>-6.64</v>
      </c>
      <c r="K1857" s="19" t="s">
        <v>52</v>
      </c>
      <c r="L1857" s="19">
        <v>50.46</v>
      </c>
      <c r="M1857" s="2" t="s">
        <v>51</v>
      </c>
      <c r="N1857" s="2" t="s">
        <v>687</v>
      </c>
      <c r="O1857" s="2" t="s">
        <v>688</v>
      </c>
      <c r="P1857" s="2" t="s">
        <v>689</v>
      </c>
      <c r="Q1857" s="2" t="s">
        <v>53</v>
      </c>
      <c r="R1857" s="19">
        <v>67.42</v>
      </c>
      <c r="S1857" s="19" t="s">
        <v>57</v>
      </c>
      <c r="T1857" s="2" t="s">
        <v>58</v>
      </c>
      <c r="U1857" s="2" t="s">
        <v>53</v>
      </c>
      <c r="V1857" s="2" t="s">
        <v>53</v>
      </c>
      <c r="W1857" s="2" t="s">
        <v>53</v>
      </c>
      <c r="X1857" s="2" t="s">
        <v>53</v>
      </c>
      <c r="Y1857" s="2" t="s">
        <v>18584</v>
      </c>
      <c r="Z1857" s="2" t="s">
        <v>18585</v>
      </c>
      <c r="AA1857" s="2" t="s">
        <v>18586</v>
      </c>
      <c r="AB1857" s="2" t="s">
        <v>14084</v>
      </c>
      <c r="AC1857" s="2" t="s">
        <v>97</v>
      </c>
      <c r="AD1857" s="2" t="s">
        <v>14085</v>
      </c>
      <c r="AE1857" s="2" t="s">
        <v>65</v>
      </c>
      <c r="AF1857" s="2" t="s">
        <v>66</v>
      </c>
      <c r="AG1857" s="2" t="s">
        <v>18587</v>
      </c>
      <c r="AH1857" s="2" t="s">
        <v>18588</v>
      </c>
      <c r="AI1857" s="2" t="s">
        <v>67</v>
      </c>
      <c r="AJ1857" s="2" t="s">
        <v>18589</v>
      </c>
      <c r="AK1857" s="2" t="s">
        <v>53</v>
      </c>
      <c r="AL1857" s="2" t="s">
        <v>53</v>
      </c>
      <c r="AM1857" s="2" t="s">
        <v>53</v>
      </c>
      <c r="AN1857" s="2" t="s">
        <v>53</v>
      </c>
      <c r="AO1857" s="2" t="s">
        <v>53</v>
      </c>
      <c r="AP1857" s="2" t="s">
        <v>53</v>
      </c>
      <c r="AQ1857" s="2" t="s">
        <v>53</v>
      </c>
      <c r="AR1857" s="2" t="s">
        <v>69</v>
      </c>
      <c r="AS1857" s="2" t="s">
        <v>52</v>
      </c>
      <c r="AT1857" s="2" t="s">
        <v>69</v>
      </c>
    </row>
    <row r="1858" spans="1:46" ht="22.5" customHeight="1" x14ac:dyDescent="0.25">
      <c r="A1858" s="18" t="s">
        <v>18590</v>
      </c>
      <c r="B1858" s="2" t="s">
        <v>18583</v>
      </c>
      <c r="C1858" s="2" t="s">
        <v>344</v>
      </c>
      <c r="D1858" s="2" t="s">
        <v>16946</v>
      </c>
      <c r="E1858" s="2" t="s">
        <v>69</v>
      </c>
      <c r="F1858" s="19">
        <v>1</v>
      </c>
      <c r="G1858" s="19">
        <v>65.900000000000006</v>
      </c>
      <c r="H1858" s="19">
        <v>15.66</v>
      </c>
      <c r="I1858" s="19">
        <v>-16.7</v>
      </c>
      <c r="J1858" s="19">
        <v>-15.66</v>
      </c>
      <c r="K1858" s="19" t="s">
        <v>52</v>
      </c>
      <c r="L1858" s="19">
        <v>49.2</v>
      </c>
      <c r="M1858" s="2" t="s">
        <v>51</v>
      </c>
      <c r="N1858" s="2" t="s">
        <v>1363</v>
      </c>
      <c r="O1858" s="2" t="s">
        <v>2714</v>
      </c>
      <c r="P1858" s="2" t="s">
        <v>2715</v>
      </c>
      <c r="Q1858" s="2" t="s">
        <v>53</v>
      </c>
      <c r="R1858" s="19">
        <v>65.900000000000006</v>
      </c>
      <c r="S1858" s="19" t="s">
        <v>57</v>
      </c>
      <c r="T1858" s="2" t="s">
        <v>58</v>
      </c>
      <c r="U1858" s="2" t="s">
        <v>53</v>
      </c>
      <c r="V1858" s="2" t="s">
        <v>53</v>
      </c>
      <c r="W1858" s="2" t="s">
        <v>53</v>
      </c>
      <c r="X1858" s="2" t="s">
        <v>53</v>
      </c>
      <c r="Y1858" s="2" t="s">
        <v>18591</v>
      </c>
      <c r="Z1858" s="2" t="s">
        <v>18592</v>
      </c>
      <c r="AA1858" s="2" t="s">
        <v>18593</v>
      </c>
      <c r="AB1858" s="2" t="s">
        <v>18594</v>
      </c>
      <c r="AC1858" s="2" t="s">
        <v>531</v>
      </c>
      <c r="AD1858" s="2" t="s">
        <v>18595</v>
      </c>
      <c r="AE1858" s="2" t="s">
        <v>65</v>
      </c>
      <c r="AF1858" s="2" t="s">
        <v>66</v>
      </c>
      <c r="AG1858" s="2" t="s">
        <v>18596</v>
      </c>
      <c r="AH1858" s="2" t="s">
        <v>18597</v>
      </c>
      <c r="AI1858" s="2" t="s">
        <v>67</v>
      </c>
      <c r="AJ1858" s="2" t="s">
        <v>18598</v>
      </c>
      <c r="AK1858" s="2" t="s">
        <v>53</v>
      </c>
      <c r="AL1858" s="2" t="s">
        <v>53</v>
      </c>
      <c r="AM1858" s="2" t="s">
        <v>53</v>
      </c>
      <c r="AN1858" s="2" t="s">
        <v>53</v>
      </c>
      <c r="AO1858" s="2" t="s">
        <v>53</v>
      </c>
      <c r="AP1858" s="2" t="s">
        <v>53</v>
      </c>
      <c r="AQ1858" s="2" t="s">
        <v>53</v>
      </c>
      <c r="AR1858" s="2" t="s">
        <v>69</v>
      </c>
      <c r="AS1858" s="2" t="s">
        <v>52</v>
      </c>
      <c r="AT1858" s="2" t="s">
        <v>69</v>
      </c>
    </row>
    <row r="1859" spans="1:46" ht="22.5" customHeight="1" x14ac:dyDescent="0.25">
      <c r="A1859" s="18" t="s">
        <v>18599</v>
      </c>
      <c r="B1859" s="2" t="s">
        <v>18600</v>
      </c>
      <c r="C1859" s="2" t="s">
        <v>344</v>
      </c>
      <c r="D1859" s="2" t="s">
        <v>16946</v>
      </c>
      <c r="E1859" s="2" t="s">
        <v>69</v>
      </c>
      <c r="F1859" s="19">
        <v>1</v>
      </c>
      <c r="G1859" s="19">
        <v>49.99</v>
      </c>
      <c r="H1859" s="19">
        <v>15.66</v>
      </c>
      <c r="I1859" s="19">
        <v>-14</v>
      </c>
      <c r="J1859" s="19">
        <v>-15.66</v>
      </c>
      <c r="K1859" s="19" t="s">
        <v>52</v>
      </c>
      <c r="L1859" s="19">
        <v>35.99</v>
      </c>
      <c r="M1859" s="2" t="s">
        <v>51</v>
      </c>
      <c r="N1859" s="2" t="s">
        <v>143</v>
      </c>
      <c r="O1859" s="2" t="s">
        <v>144</v>
      </c>
      <c r="P1859" s="2" t="s">
        <v>145</v>
      </c>
      <c r="Q1859" s="2" t="s">
        <v>53</v>
      </c>
      <c r="R1859" s="19">
        <v>49.99</v>
      </c>
      <c r="S1859" s="19" t="s">
        <v>57</v>
      </c>
      <c r="T1859" s="2" t="s">
        <v>58</v>
      </c>
      <c r="U1859" s="2" t="s">
        <v>53</v>
      </c>
      <c r="V1859" s="2" t="s">
        <v>53</v>
      </c>
      <c r="W1859" s="2" t="s">
        <v>53</v>
      </c>
      <c r="X1859" s="2" t="s">
        <v>53</v>
      </c>
      <c r="Y1859" s="2" t="s">
        <v>18601</v>
      </c>
      <c r="Z1859" s="2" t="s">
        <v>18602</v>
      </c>
      <c r="AA1859" s="2" t="s">
        <v>18603</v>
      </c>
      <c r="AB1859" s="2" t="s">
        <v>1267</v>
      </c>
      <c r="AC1859" s="2" t="s">
        <v>531</v>
      </c>
      <c r="AD1859" s="2" t="s">
        <v>1268</v>
      </c>
      <c r="AE1859" s="2" t="s">
        <v>65</v>
      </c>
      <c r="AF1859" s="2" t="s">
        <v>66</v>
      </c>
      <c r="AG1859" s="2" t="s">
        <v>18604</v>
      </c>
      <c r="AH1859" s="2" t="s">
        <v>18605</v>
      </c>
      <c r="AI1859" s="2" t="s">
        <v>67</v>
      </c>
      <c r="AJ1859" s="2" t="s">
        <v>18606</v>
      </c>
      <c r="AK1859" s="2" t="s">
        <v>53</v>
      </c>
      <c r="AL1859" s="2" t="s">
        <v>53</v>
      </c>
      <c r="AM1859" s="2" t="s">
        <v>53</v>
      </c>
      <c r="AN1859" s="2" t="s">
        <v>53</v>
      </c>
      <c r="AO1859" s="2" t="s">
        <v>53</v>
      </c>
      <c r="AP1859" s="2" t="s">
        <v>53</v>
      </c>
      <c r="AQ1859" s="2" t="s">
        <v>53</v>
      </c>
      <c r="AR1859" s="2" t="s">
        <v>69</v>
      </c>
      <c r="AS1859" s="2" t="s">
        <v>52</v>
      </c>
      <c r="AT1859" s="2" t="s">
        <v>69</v>
      </c>
    </row>
    <row r="1860" spans="1:46" ht="22.5" customHeight="1" x14ac:dyDescent="0.25">
      <c r="A1860" s="18" t="s">
        <v>18607</v>
      </c>
      <c r="B1860" s="2" t="s">
        <v>18608</v>
      </c>
      <c r="C1860" s="2" t="s">
        <v>344</v>
      </c>
      <c r="D1860" s="2" t="s">
        <v>17794</v>
      </c>
      <c r="E1860" s="2" t="s">
        <v>69</v>
      </c>
      <c r="F1860" s="19">
        <v>1</v>
      </c>
      <c r="G1860" s="19">
        <v>81.77</v>
      </c>
      <c r="H1860" s="19" t="s">
        <v>52</v>
      </c>
      <c r="I1860" s="19">
        <v>-13.9</v>
      </c>
      <c r="J1860" s="19">
        <v>-20.45</v>
      </c>
      <c r="K1860" s="19" t="s">
        <v>52</v>
      </c>
      <c r="L1860" s="19">
        <v>47.42</v>
      </c>
      <c r="M1860" s="2" t="s">
        <v>51</v>
      </c>
      <c r="N1860" s="2" t="s">
        <v>309</v>
      </c>
      <c r="O1860" s="2" t="s">
        <v>747</v>
      </c>
      <c r="P1860" s="2" t="s">
        <v>748</v>
      </c>
      <c r="Q1860" s="2" t="s">
        <v>53</v>
      </c>
      <c r="R1860" s="19">
        <v>81.77</v>
      </c>
      <c r="S1860" s="19" t="s">
        <v>57</v>
      </c>
      <c r="T1860" s="2" t="s">
        <v>58</v>
      </c>
      <c r="U1860" s="2" t="s">
        <v>53</v>
      </c>
      <c r="V1860" s="2" t="s">
        <v>53</v>
      </c>
      <c r="W1860" s="2" t="s">
        <v>53</v>
      </c>
      <c r="X1860" s="2" t="s">
        <v>53</v>
      </c>
      <c r="Y1860" s="2" t="s">
        <v>18609</v>
      </c>
      <c r="Z1860" s="2" t="s">
        <v>18610</v>
      </c>
      <c r="AA1860" s="2" t="s">
        <v>18611</v>
      </c>
      <c r="AB1860" s="2" t="s">
        <v>15138</v>
      </c>
      <c r="AC1860" s="2" t="s">
        <v>124</v>
      </c>
      <c r="AD1860" s="2" t="s">
        <v>15139</v>
      </c>
      <c r="AE1860" s="2" t="s">
        <v>65</v>
      </c>
      <c r="AF1860" s="2" t="s">
        <v>66</v>
      </c>
      <c r="AG1860" s="2" t="s">
        <v>18516</v>
      </c>
      <c r="AH1860" s="2" t="s">
        <v>18612</v>
      </c>
      <c r="AI1860" s="2" t="s">
        <v>67</v>
      </c>
      <c r="AJ1860" s="2" t="s">
        <v>18613</v>
      </c>
      <c r="AK1860" s="2" t="s">
        <v>53</v>
      </c>
      <c r="AL1860" s="2" t="s">
        <v>53</v>
      </c>
      <c r="AM1860" s="2" t="s">
        <v>53</v>
      </c>
      <c r="AN1860" s="2" t="s">
        <v>53</v>
      </c>
      <c r="AO1860" s="2" t="s">
        <v>53</v>
      </c>
      <c r="AP1860" s="2" t="s">
        <v>53</v>
      </c>
      <c r="AQ1860" s="2" t="s">
        <v>53</v>
      </c>
      <c r="AR1860" s="2" t="s">
        <v>69</v>
      </c>
      <c r="AS1860" s="2" t="s">
        <v>52</v>
      </c>
      <c r="AT1860" s="2" t="s">
        <v>69</v>
      </c>
    </row>
    <row r="1861" spans="1:46" ht="22.5" customHeight="1" x14ac:dyDescent="0.25">
      <c r="A1861" s="18" t="s">
        <v>18614</v>
      </c>
      <c r="B1861" s="2" t="s">
        <v>18615</v>
      </c>
      <c r="C1861" s="2" t="s">
        <v>344</v>
      </c>
      <c r="D1861" s="2" t="s">
        <v>14978</v>
      </c>
      <c r="E1861" s="2" t="s">
        <v>69</v>
      </c>
      <c r="F1861" s="19">
        <v>1</v>
      </c>
      <c r="G1861" s="19">
        <v>197.93</v>
      </c>
      <c r="H1861" s="19" t="s">
        <v>52</v>
      </c>
      <c r="I1861" s="19">
        <v>-23.75</v>
      </c>
      <c r="J1861" s="19">
        <v>-26.45</v>
      </c>
      <c r="K1861" s="19" t="s">
        <v>52</v>
      </c>
      <c r="L1861" s="19">
        <v>147.72999999999999</v>
      </c>
      <c r="M1861" s="2" t="s">
        <v>53</v>
      </c>
      <c r="N1861" s="2" t="s">
        <v>17558</v>
      </c>
      <c r="O1861" s="2" t="s">
        <v>17559</v>
      </c>
      <c r="P1861" s="2" t="s">
        <v>17560</v>
      </c>
      <c r="Q1861" s="2" t="s">
        <v>53</v>
      </c>
      <c r="R1861" s="19">
        <v>197.93</v>
      </c>
      <c r="S1861" s="19" t="s">
        <v>161</v>
      </c>
      <c r="T1861" s="2" t="s">
        <v>77</v>
      </c>
      <c r="U1861" s="2" t="s">
        <v>18616</v>
      </c>
      <c r="V1861" s="2" t="s">
        <v>18617</v>
      </c>
      <c r="W1861" s="2" t="s">
        <v>18618</v>
      </c>
      <c r="X1861" s="2" t="s">
        <v>53</v>
      </c>
      <c r="Y1861" s="2" t="s">
        <v>18616</v>
      </c>
      <c r="Z1861" s="2" t="s">
        <v>18619</v>
      </c>
      <c r="AA1861" s="2" t="s">
        <v>18620</v>
      </c>
      <c r="AB1861" s="2" t="s">
        <v>1463</v>
      </c>
      <c r="AC1861" s="2" t="s">
        <v>84</v>
      </c>
      <c r="AD1861" s="2" t="s">
        <v>18621</v>
      </c>
      <c r="AE1861" s="2" t="s">
        <v>65</v>
      </c>
      <c r="AF1861" s="2" t="s">
        <v>86</v>
      </c>
      <c r="AG1861" s="2" t="s">
        <v>18622</v>
      </c>
      <c r="AH1861" s="2" t="s">
        <v>18623</v>
      </c>
      <c r="AI1861" s="2" t="s">
        <v>67</v>
      </c>
      <c r="AJ1861" s="2" t="s">
        <v>18624</v>
      </c>
      <c r="AK1861" s="2" t="s">
        <v>53</v>
      </c>
      <c r="AL1861" s="2" t="s">
        <v>53</v>
      </c>
      <c r="AM1861" s="2" t="s">
        <v>53</v>
      </c>
      <c r="AN1861" s="2" t="s">
        <v>53</v>
      </c>
      <c r="AO1861" s="2" t="s">
        <v>53</v>
      </c>
      <c r="AP1861" s="2" t="s">
        <v>53</v>
      </c>
      <c r="AQ1861" s="2" t="s">
        <v>53</v>
      </c>
      <c r="AR1861" s="2" t="s">
        <v>69</v>
      </c>
      <c r="AS1861" s="2" t="s">
        <v>52</v>
      </c>
      <c r="AT1861" s="2" t="s">
        <v>69</v>
      </c>
    </row>
    <row r="1862" spans="1:46" ht="22.5" customHeight="1" x14ac:dyDescent="0.25">
      <c r="A1862" s="18" t="s">
        <v>18625</v>
      </c>
      <c r="B1862" s="2" t="s">
        <v>18626</v>
      </c>
      <c r="C1862" s="2" t="s">
        <v>344</v>
      </c>
      <c r="D1862" s="2" t="s">
        <v>16946</v>
      </c>
      <c r="E1862" s="2" t="s">
        <v>69</v>
      </c>
      <c r="F1862" s="19">
        <v>1</v>
      </c>
      <c r="G1862" s="19">
        <v>192.99</v>
      </c>
      <c r="H1862" s="19" t="s">
        <v>52</v>
      </c>
      <c r="I1862" s="19">
        <v>-32.81</v>
      </c>
      <c r="J1862" s="19">
        <v>-20.45</v>
      </c>
      <c r="K1862" s="19" t="s">
        <v>52</v>
      </c>
      <c r="L1862" s="19">
        <v>139.72999999999999</v>
      </c>
      <c r="M1862" s="2" t="s">
        <v>53</v>
      </c>
      <c r="N1862" s="2" t="s">
        <v>54</v>
      </c>
      <c r="O1862" s="2" t="s">
        <v>55</v>
      </c>
      <c r="P1862" s="2" t="s">
        <v>56</v>
      </c>
      <c r="Q1862" s="2" t="s">
        <v>53</v>
      </c>
      <c r="R1862" s="19">
        <v>192.99</v>
      </c>
      <c r="S1862" s="19" t="s">
        <v>57</v>
      </c>
      <c r="T1862" s="2" t="s">
        <v>58</v>
      </c>
      <c r="U1862" s="2" t="s">
        <v>53</v>
      </c>
      <c r="V1862" s="2" t="s">
        <v>53</v>
      </c>
      <c r="W1862" s="2" t="s">
        <v>53</v>
      </c>
      <c r="X1862" s="2" t="s">
        <v>53</v>
      </c>
      <c r="Y1862" s="2" t="s">
        <v>18627</v>
      </c>
      <c r="Z1862" s="2" t="s">
        <v>18628</v>
      </c>
      <c r="AA1862" s="2" t="s">
        <v>18629</v>
      </c>
      <c r="AB1862" s="2" t="s">
        <v>859</v>
      </c>
      <c r="AC1862" s="2" t="s">
        <v>97</v>
      </c>
      <c r="AD1862" s="2" t="s">
        <v>18630</v>
      </c>
      <c r="AE1862" s="2" t="s">
        <v>65</v>
      </c>
      <c r="AF1862" s="2" t="s">
        <v>66</v>
      </c>
      <c r="AG1862" s="2" t="s">
        <v>18631</v>
      </c>
      <c r="AH1862" s="2" t="s">
        <v>18632</v>
      </c>
      <c r="AI1862" s="2" t="s">
        <v>67</v>
      </c>
      <c r="AJ1862" s="2" t="s">
        <v>18633</v>
      </c>
      <c r="AK1862" s="2" t="s">
        <v>53</v>
      </c>
      <c r="AL1862" s="2" t="s">
        <v>53</v>
      </c>
      <c r="AM1862" s="2" t="s">
        <v>53</v>
      </c>
      <c r="AN1862" s="2" t="s">
        <v>53</v>
      </c>
      <c r="AO1862" s="2" t="s">
        <v>53</v>
      </c>
      <c r="AP1862" s="2" t="s">
        <v>53</v>
      </c>
      <c r="AQ1862" s="2" t="s">
        <v>53</v>
      </c>
      <c r="AR1862" s="2" t="s">
        <v>69</v>
      </c>
      <c r="AS1862" s="2" t="s">
        <v>52</v>
      </c>
      <c r="AT1862" s="2" t="s">
        <v>69</v>
      </c>
    </row>
    <row r="1863" spans="1:46" ht="22.5" customHeight="1" x14ac:dyDescent="0.25">
      <c r="A1863" s="18" t="s">
        <v>18634</v>
      </c>
      <c r="B1863" s="2" t="s">
        <v>18635</v>
      </c>
      <c r="C1863" s="2" t="s">
        <v>344</v>
      </c>
      <c r="D1863" s="2" t="s">
        <v>14978</v>
      </c>
      <c r="E1863" s="2" t="s">
        <v>51</v>
      </c>
      <c r="F1863" s="19">
        <v>1</v>
      </c>
      <c r="G1863" s="19">
        <v>241.17</v>
      </c>
      <c r="H1863" s="19" t="s">
        <v>52</v>
      </c>
      <c r="I1863" s="19">
        <v>-41</v>
      </c>
      <c r="J1863" s="19">
        <v>-38.950000000000003</v>
      </c>
      <c r="K1863" s="19" t="s">
        <v>52</v>
      </c>
      <c r="L1863" s="19">
        <v>161.22</v>
      </c>
      <c r="M1863" s="2" t="s">
        <v>53</v>
      </c>
      <c r="N1863" s="2" t="s">
        <v>8026</v>
      </c>
      <c r="O1863" s="2" t="s">
        <v>16655</v>
      </c>
      <c r="P1863" s="2" t="s">
        <v>16656</v>
      </c>
      <c r="Q1863" s="2" t="s">
        <v>53</v>
      </c>
      <c r="R1863" s="19">
        <v>241.17</v>
      </c>
      <c r="S1863" s="19" t="s">
        <v>57</v>
      </c>
      <c r="T1863" s="2" t="s">
        <v>77</v>
      </c>
      <c r="U1863" s="2" t="s">
        <v>18636</v>
      </c>
      <c r="V1863" s="2" t="s">
        <v>18637</v>
      </c>
      <c r="W1863" s="2" t="s">
        <v>18638</v>
      </c>
      <c r="X1863" s="2" t="s">
        <v>53</v>
      </c>
      <c r="Y1863" s="2" t="s">
        <v>18636</v>
      </c>
      <c r="Z1863" s="2" t="s">
        <v>18639</v>
      </c>
      <c r="AA1863" s="2" t="s">
        <v>18640</v>
      </c>
      <c r="AB1863" s="2" t="s">
        <v>18641</v>
      </c>
      <c r="AC1863" s="2" t="s">
        <v>111</v>
      </c>
      <c r="AD1863" s="2" t="s">
        <v>18642</v>
      </c>
      <c r="AE1863" s="2" t="s">
        <v>65</v>
      </c>
      <c r="AF1863" s="2" t="s">
        <v>86</v>
      </c>
      <c r="AG1863" s="2" t="s">
        <v>18643</v>
      </c>
      <c r="AH1863" s="2" t="s">
        <v>18644</v>
      </c>
      <c r="AI1863" s="2" t="s">
        <v>67</v>
      </c>
      <c r="AJ1863" s="2" t="s">
        <v>18645</v>
      </c>
      <c r="AK1863" s="2" t="s">
        <v>53</v>
      </c>
      <c r="AL1863" s="2" t="s">
        <v>53</v>
      </c>
      <c r="AM1863" s="2" t="s">
        <v>53</v>
      </c>
      <c r="AN1863" s="2" t="s">
        <v>53</v>
      </c>
      <c r="AO1863" s="2" t="s">
        <v>53</v>
      </c>
      <c r="AP1863" s="2" t="s">
        <v>53</v>
      </c>
      <c r="AQ1863" s="2" t="s">
        <v>53</v>
      </c>
      <c r="AR1863" s="2" t="s">
        <v>69</v>
      </c>
      <c r="AS1863" s="2" t="s">
        <v>52</v>
      </c>
      <c r="AT1863" s="2" t="s">
        <v>69</v>
      </c>
    </row>
    <row r="1864" spans="1:46" ht="22.5" customHeight="1" x14ac:dyDescent="0.25">
      <c r="A1864" s="18" t="s">
        <v>18646</v>
      </c>
      <c r="B1864" s="2" t="s">
        <v>18647</v>
      </c>
      <c r="C1864" s="2" t="s">
        <v>344</v>
      </c>
      <c r="D1864" s="2" t="s">
        <v>14978</v>
      </c>
      <c r="E1864" s="2" t="s">
        <v>69</v>
      </c>
      <c r="F1864" s="19">
        <v>1</v>
      </c>
      <c r="G1864" s="19">
        <v>25.12</v>
      </c>
      <c r="H1864" s="19">
        <v>13.5</v>
      </c>
      <c r="I1864" s="19">
        <v>-8.51</v>
      </c>
      <c r="J1864" s="19">
        <v>-13.5</v>
      </c>
      <c r="K1864" s="19" t="s">
        <v>52</v>
      </c>
      <c r="L1864" s="19">
        <v>16.61</v>
      </c>
      <c r="M1864" s="2" t="s">
        <v>53</v>
      </c>
      <c r="N1864" s="2" t="s">
        <v>18648</v>
      </c>
      <c r="O1864" s="2" t="s">
        <v>18649</v>
      </c>
      <c r="P1864" s="2" t="s">
        <v>8220</v>
      </c>
      <c r="Q1864" s="2" t="s">
        <v>53</v>
      </c>
      <c r="R1864" s="19">
        <v>25.12</v>
      </c>
      <c r="S1864" s="19" t="s">
        <v>161</v>
      </c>
      <c r="T1864" s="2" t="s">
        <v>77</v>
      </c>
      <c r="U1864" s="2" t="s">
        <v>18650</v>
      </c>
      <c r="V1864" s="2" t="s">
        <v>18651</v>
      </c>
      <c r="W1864" s="2" t="s">
        <v>18652</v>
      </c>
      <c r="X1864" s="2" t="s">
        <v>53</v>
      </c>
      <c r="Y1864" s="2" t="s">
        <v>18650</v>
      </c>
      <c r="Z1864" s="2" t="s">
        <v>18653</v>
      </c>
      <c r="AA1864" s="2" t="s">
        <v>18654</v>
      </c>
      <c r="AB1864" s="2" t="s">
        <v>96</v>
      </c>
      <c r="AC1864" s="2" t="s">
        <v>97</v>
      </c>
      <c r="AD1864" s="2" t="s">
        <v>18655</v>
      </c>
      <c r="AE1864" s="2" t="s">
        <v>65</v>
      </c>
      <c r="AF1864" s="2" t="s">
        <v>86</v>
      </c>
      <c r="AG1864" s="2" t="s">
        <v>18656</v>
      </c>
      <c r="AH1864" s="2" t="s">
        <v>18657</v>
      </c>
      <c r="AI1864" s="2" t="s">
        <v>67</v>
      </c>
      <c r="AJ1864" s="2" t="s">
        <v>18658</v>
      </c>
      <c r="AK1864" s="2" t="s">
        <v>53</v>
      </c>
      <c r="AL1864" s="2" t="s">
        <v>53</v>
      </c>
      <c r="AM1864" s="2" t="s">
        <v>53</v>
      </c>
      <c r="AN1864" s="2" t="s">
        <v>53</v>
      </c>
      <c r="AO1864" s="2" t="s">
        <v>53</v>
      </c>
      <c r="AP1864" s="2" t="s">
        <v>53</v>
      </c>
      <c r="AQ1864" s="2" t="s">
        <v>53</v>
      </c>
      <c r="AR1864" s="2" t="s">
        <v>69</v>
      </c>
      <c r="AS1864" s="2" t="s">
        <v>52</v>
      </c>
      <c r="AT1864" s="2" t="s">
        <v>69</v>
      </c>
    </row>
    <row r="1865" spans="1:46" ht="22.5" customHeight="1" x14ac:dyDescent="0.25">
      <c r="A1865" s="18" t="s">
        <v>18659</v>
      </c>
      <c r="B1865" s="2" t="s">
        <v>18660</v>
      </c>
      <c r="C1865" s="2" t="s">
        <v>344</v>
      </c>
      <c r="D1865" s="2" t="s">
        <v>14978</v>
      </c>
      <c r="E1865" s="2" t="s">
        <v>69</v>
      </c>
      <c r="F1865" s="19">
        <v>1</v>
      </c>
      <c r="G1865" s="19">
        <v>189.99</v>
      </c>
      <c r="H1865" s="19" t="s">
        <v>52</v>
      </c>
      <c r="I1865" s="19">
        <v>-32.299999999999997</v>
      </c>
      <c r="J1865" s="19">
        <v>-20.45</v>
      </c>
      <c r="K1865" s="19" t="s">
        <v>52</v>
      </c>
      <c r="L1865" s="19">
        <v>137.24</v>
      </c>
      <c r="M1865" s="2" t="s">
        <v>51</v>
      </c>
      <c r="N1865" s="2" t="s">
        <v>54</v>
      </c>
      <c r="O1865" s="2" t="s">
        <v>2203</v>
      </c>
      <c r="P1865" s="2" t="s">
        <v>2204</v>
      </c>
      <c r="Q1865" s="2" t="s">
        <v>53</v>
      </c>
      <c r="R1865" s="19">
        <v>189.99</v>
      </c>
      <c r="S1865" s="19" t="s">
        <v>57</v>
      </c>
      <c r="T1865" s="2" t="s">
        <v>58</v>
      </c>
      <c r="U1865" s="2" t="s">
        <v>53</v>
      </c>
      <c r="V1865" s="2" t="s">
        <v>53</v>
      </c>
      <c r="W1865" s="2" t="s">
        <v>53</v>
      </c>
      <c r="X1865" s="2" t="s">
        <v>53</v>
      </c>
      <c r="Y1865" s="2" t="s">
        <v>18661</v>
      </c>
      <c r="Z1865" s="2" t="s">
        <v>18662</v>
      </c>
      <c r="AA1865" s="2" t="s">
        <v>18663</v>
      </c>
      <c r="AB1865" s="2" t="s">
        <v>3747</v>
      </c>
      <c r="AC1865" s="2" t="s">
        <v>1338</v>
      </c>
      <c r="AD1865" s="2" t="s">
        <v>18664</v>
      </c>
      <c r="AE1865" s="2" t="s">
        <v>65</v>
      </c>
      <c r="AF1865" s="2" t="s">
        <v>66</v>
      </c>
      <c r="AG1865" s="2" t="s">
        <v>18665</v>
      </c>
      <c r="AH1865" s="2" t="s">
        <v>18666</v>
      </c>
      <c r="AI1865" s="2" t="s">
        <v>67</v>
      </c>
      <c r="AJ1865" s="2" t="s">
        <v>18667</v>
      </c>
      <c r="AK1865" s="2" t="s">
        <v>53</v>
      </c>
      <c r="AL1865" s="2" t="s">
        <v>53</v>
      </c>
      <c r="AM1865" s="2" t="s">
        <v>53</v>
      </c>
      <c r="AN1865" s="2" t="s">
        <v>53</v>
      </c>
      <c r="AO1865" s="2" t="s">
        <v>53</v>
      </c>
      <c r="AP1865" s="2" t="s">
        <v>53</v>
      </c>
      <c r="AQ1865" s="2" t="s">
        <v>53</v>
      </c>
      <c r="AR1865" s="2" t="s">
        <v>69</v>
      </c>
      <c r="AS1865" s="2" t="s">
        <v>52</v>
      </c>
      <c r="AT1865" s="2" t="s">
        <v>69</v>
      </c>
    </row>
    <row r="1866" spans="1:46" ht="22.5" customHeight="1" x14ac:dyDescent="0.25">
      <c r="A1866" s="18" t="s">
        <v>18668</v>
      </c>
      <c r="B1866" s="2" t="s">
        <v>18669</v>
      </c>
      <c r="C1866" s="2" t="s">
        <v>344</v>
      </c>
      <c r="D1866" s="2" t="s">
        <v>16946</v>
      </c>
      <c r="E1866" s="2" t="s">
        <v>69</v>
      </c>
      <c r="F1866" s="19">
        <v>1</v>
      </c>
      <c r="G1866" s="19">
        <v>18.37</v>
      </c>
      <c r="H1866" s="19">
        <v>28.8</v>
      </c>
      <c r="I1866" s="19">
        <v>-8.6199999999999992</v>
      </c>
      <c r="J1866" s="19">
        <v>-28.8</v>
      </c>
      <c r="K1866" s="19" t="s">
        <v>52</v>
      </c>
      <c r="L1866" s="19">
        <v>9.75</v>
      </c>
      <c r="M1866" s="2" t="s">
        <v>51</v>
      </c>
      <c r="N1866" s="2" t="s">
        <v>5730</v>
      </c>
      <c r="O1866" s="2" t="s">
        <v>18670</v>
      </c>
      <c r="P1866" s="2" t="s">
        <v>18671</v>
      </c>
      <c r="Q1866" s="2" t="s">
        <v>53</v>
      </c>
      <c r="R1866" s="19">
        <v>18.37</v>
      </c>
      <c r="S1866" s="19" t="s">
        <v>57</v>
      </c>
      <c r="T1866" s="2" t="s">
        <v>77</v>
      </c>
      <c r="U1866" s="2" t="s">
        <v>18672</v>
      </c>
      <c r="V1866" s="2" t="s">
        <v>18673</v>
      </c>
      <c r="W1866" s="2" t="s">
        <v>18674</v>
      </c>
      <c r="X1866" s="2" t="s">
        <v>53</v>
      </c>
      <c r="Y1866" s="2" t="s">
        <v>18672</v>
      </c>
      <c r="Z1866" s="2" t="s">
        <v>18675</v>
      </c>
      <c r="AA1866" s="2" t="s">
        <v>18676</v>
      </c>
      <c r="AB1866" s="2" t="s">
        <v>3441</v>
      </c>
      <c r="AC1866" s="2" t="s">
        <v>111</v>
      </c>
      <c r="AD1866" s="2" t="s">
        <v>18677</v>
      </c>
      <c r="AE1866" s="2" t="s">
        <v>65</v>
      </c>
      <c r="AF1866" s="2" t="s">
        <v>86</v>
      </c>
      <c r="AG1866" s="2" t="s">
        <v>18678</v>
      </c>
      <c r="AH1866" s="2" t="s">
        <v>18679</v>
      </c>
      <c r="AI1866" s="2" t="s">
        <v>67</v>
      </c>
      <c r="AJ1866" s="2" t="s">
        <v>18680</v>
      </c>
      <c r="AK1866" s="2" t="s">
        <v>53</v>
      </c>
      <c r="AL1866" s="2" t="s">
        <v>53</v>
      </c>
      <c r="AM1866" s="2" t="s">
        <v>53</v>
      </c>
      <c r="AN1866" s="2" t="s">
        <v>53</v>
      </c>
      <c r="AO1866" s="2" t="s">
        <v>53</v>
      </c>
      <c r="AP1866" s="2" t="s">
        <v>53</v>
      </c>
      <c r="AQ1866" s="2" t="s">
        <v>53</v>
      </c>
      <c r="AR1866" s="2" t="s">
        <v>69</v>
      </c>
      <c r="AS1866" s="2" t="s">
        <v>52</v>
      </c>
      <c r="AT1866" s="2" t="s">
        <v>69</v>
      </c>
    </row>
    <row r="1867" spans="1:46" ht="22.5" customHeight="1" x14ac:dyDescent="0.25">
      <c r="A1867" s="18" t="s">
        <v>18681</v>
      </c>
      <c r="B1867" s="2" t="s">
        <v>18682</v>
      </c>
      <c r="C1867" s="2" t="s">
        <v>344</v>
      </c>
      <c r="D1867" s="2" t="s">
        <v>17794</v>
      </c>
      <c r="E1867" s="2" t="s">
        <v>69</v>
      </c>
      <c r="F1867" s="19">
        <v>1</v>
      </c>
      <c r="G1867" s="19">
        <v>207.99</v>
      </c>
      <c r="H1867" s="19" t="s">
        <v>52</v>
      </c>
      <c r="I1867" s="19">
        <v>-35.36</v>
      </c>
      <c r="J1867" s="19">
        <v>-26.45</v>
      </c>
      <c r="K1867" s="19" t="s">
        <v>52</v>
      </c>
      <c r="L1867" s="19">
        <v>146.18</v>
      </c>
      <c r="M1867" s="2" t="s">
        <v>51</v>
      </c>
      <c r="N1867" s="2" t="s">
        <v>559</v>
      </c>
      <c r="O1867" s="2" t="s">
        <v>5419</v>
      </c>
      <c r="P1867" s="2" t="s">
        <v>5420</v>
      </c>
      <c r="Q1867" s="2" t="s">
        <v>53</v>
      </c>
      <c r="R1867" s="19">
        <v>207.99</v>
      </c>
      <c r="S1867" s="19" t="s">
        <v>57</v>
      </c>
      <c r="T1867" s="2" t="s">
        <v>58</v>
      </c>
      <c r="U1867" s="2" t="s">
        <v>53</v>
      </c>
      <c r="V1867" s="2" t="s">
        <v>53</v>
      </c>
      <c r="W1867" s="2" t="s">
        <v>53</v>
      </c>
      <c r="X1867" s="2" t="s">
        <v>53</v>
      </c>
      <c r="Y1867" s="2" t="s">
        <v>18683</v>
      </c>
      <c r="Z1867" s="2" t="s">
        <v>18684</v>
      </c>
      <c r="AA1867" s="2" t="s">
        <v>18685</v>
      </c>
      <c r="AB1867" s="2" t="s">
        <v>3633</v>
      </c>
      <c r="AC1867" s="2" t="s">
        <v>168</v>
      </c>
      <c r="AD1867" s="2" t="s">
        <v>18686</v>
      </c>
      <c r="AE1867" s="2" t="s">
        <v>65</v>
      </c>
      <c r="AF1867" s="2" t="s">
        <v>66</v>
      </c>
      <c r="AG1867" s="2" t="s">
        <v>18687</v>
      </c>
      <c r="AH1867" s="2" t="s">
        <v>18688</v>
      </c>
      <c r="AI1867" s="2" t="s">
        <v>67</v>
      </c>
      <c r="AJ1867" s="2" t="s">
        <v>18689</v>
      </c>
      <c r="AK1867" s="2" t="s">
        <v>53</v>
      </c>
      <c r="AL1867" s="2" t="s">
        <v>53</v>
      </c>
      <c r="AM1867" s="2" t="s">
        <v>53</v>
      </c>
      <c r="AN1867" s="2" t="s">
        <v>53</v>
      </c>
      <c r="AO1867" s="2" t="s">
        <v>53</v>
      </c>
      <c r="AP1867" s="2" t="s">
        <v>53</v>
      </c>
      <c r="AQ1867" s="2" t="s">
        <v>53</v>
      </c>
      <c r="AR1867" s="2" t="s">
        <v>69</v>
      </c>
      <c r="AS1867" s="2" t="s">
        <v>52</v>
      </c>
      <c r="AT1867" s="2" t="s">
        <v>69</v>
      </c>
    </row>
    <row r="1868" spans="1:46" ht="22.5" customHeight="1" x14ac:dyDescent="0.25">
      <c r="A1868" s="18" t="s">
        <v>18690</v>
      </c>
      <c r="B1868" s="2" t="s">
        <v>18682</v>
      </c>
      <c r="C1868" s="2" t="s">
        <v>10742</v>
      </c>
      <c r="D1868" s="2" t="s">
        <v>18691</v>
      </c>
      <c r="E1868" s="2" t="s">
        <v>69</v>
      </c>
      <c r="F1868" s="19">
        <v>0</v>
      </c>
      <c r="G1868" s="19">
        <v>169.9</v>
      </c>
      <c r="H1868" s="19">
        <v>1.59</v>
      </c>
      <c r="I1868" s="19">
        <v>-28.88</v>
      </c>
      <c r="J1868" s="19" t="s">
        <v>52</v>
      </c>
      <c r="K1868" s="19">
        <v>-142.61000000000001</v>
      </c>
      <c r="L1868" s="19">
        <v>0</v>
      </c>
      <c r="M1868" s="2" t="s">
        <v>51</v>
      </c>
      <c r="N1868" s="2" t="s">
        <v>3551</v>
      </c>
      <c r="O1868" s="2" t="s">
        <v>3552</v>
      </c>
      <c r="P1868" s="2" t="s">
        <v>3553</v>
      </c>
      <c r="Q1868" s="2" t="s">
        <v>53</v>
      </c>
      <c r="R1868" s="19">
        <v>169.9</v>
      </c>
      <c r="S1868" s="19" t="s">
        <v>57</v>
      </c>
      <c r="T1868" s="2" t="s">
        <v>58</v>
      </c>
      <c r="U1868" s="2" t="s">
        <v>18692</v>
      </c>
      <c r="V1868" s="2" t="s">
        <v>18693</v>
      </c>
      <c r="W1868" s="2" t="s">
        <v>18694</v>
      </c>
      <c r="X1868" s="2" t="s">
        <v>53</v>
      </c>
      <c r="Y1868" s="2" t="s">
        <v>18692</v>
      </c>
      <c r="Z1868" s="2" t="s">
        <v>18695</v>
      </c>
      <c r="AA1868" s="2" t="s">
        <v>2178</v>
      </c>
      <c r="AB1868" s="2" t="s">
        <v>124</v>
      </c>
      <c r="AC1868" s="2" t="s">
        <v>124</v>
      </c>
      <c r="AD1868" s="2" t="s">
        <v>2179</v>
      </c>
      <c r="AE1868" s="2" t="s">
        <v>65</v>
      </c>
      <c r="AF1868" s="2" t="s">
        <v>222</v>
      </c>
      <c r="AG1868" s="2" t="s">
        <v>18696</v>
      </c>
      <c r="AH1868" s="2" t="s">
        <v>14859</v>
      </c>
      <c r="AI1868" s="2" t="s">
        <v>1316</v>
      </c>
      <c r="AJ1868" s="2" t="s">
        <v>18697</v>
      </c>
      <c r="AK1868" s="2" t="s">
        <v>3818</v>
      </c>
      <c r="AL1868" s="2" t="s">
        <v>53</v>
      </c>
      <c r="AM1868" s="2" t="s">
        <v>53</v>
      </c>
      <c r="AN1868" s="2" t="s">
        <v>53</v>
      </c>
      <c r="AO1868" s="2" t="s">
        <v>53</v>
      </c>
      <c r="AP1868" s="2" t="s">
        <v>53</v>
      </c>
      <c r="AQ1868" s="2" t="s">
        <v>53</v>
      </c>
      <c r="AR1868" s="190" t="s">
        <v>51</v>
      </c>
      <c r="AS1868" s="2" t="s">
        <v>52</v>
      </c>
      <c r="AT1868" s="2" t="s">
        <v>69</v>
      </c>
    </row>
    <row r="1869" spans="1:46" ht="22.5" customHeight="1" x14ac:dyDescent="0.25">
      <c r="A1869" s="18" t="s">
        <v>18698</v>
      </c>
      <c r="B1869" s="2" t="s">
        <v>18699</v>
      </c>
      <c r="C1869" s="2" t="s">
        <v>344</v>
      </c>
      <c r="D1869" s="2" t="s">
        <v>14978</v>
      </c>
      <c r="E1869" s="2" t="s">
        <v>69</v>
      </c>
      <c r="F1869" s="19">
        <v>1</v>
      </c>
      <c r="G1869" s="19">
        <v>189.99</v>
      </c>
      <c r="H1869" s="19" t="s">
        <v>52</v>
      </c>
      <c r="I1869" s="19">
        <v>-32.299999999999997</v>
      </c>
      <c r="J1869" s="19">
        <v>-20.45</v>
      </c>
      <c r="K1869" s="19" t="s">
        <v>52</v>
      </c>
      <c r="L1869" s="19">
        <v>137.24</v>
      </c>
      <c r="M1869" s="2" t="s">
        <v>51</v>
      </c>
      <c r="N1869" s="2" t="s">
        <v>54</v>
      </c>
      <c r="O1869" s="2" t="s">
        <v>251</v>
      </c>
      <c r="P1869" s="2" t="s">
        <v>252</v>
      </c>
      <c r="Q1869" s="2" t="s">
        <v>53</v>
      </c>
      <c r="R1869" s="19">
        <v>189.99</v>
      </c>
      <c r="S1869" s="19" t="s">
        <v>57</v>
      </c>
      <c r="T1869" s="2" t="s">
        <v>58</v>
      </c>
      <c r="U1869" s="2" t="s">
        <v>53</v>
      </c>
      <c r="V1869" s="2" t="s">
        <v>53</v>
      </c>
      <c r="W1869" s="2" t="s">
        <v>53</v>
      </c>
      <c r="X1869" s="2" t="s">
        <v>53</v>
      </c>
      <c r="Y1869" s="2" t="s">
        <v>18700</v>
      </c>
      <c r="Z1869" s="2" t="s">
        <v>18701</v>
      </c>
      <c r="AA1869" s="2" t="s">
        <v>18702</v>
      </c>
      <c r="AB1869" s="2" t="s">
        <v>3747</v>
      </c>
      <c r="AC1869" s="2" t="s">
        <v>1338</v>
      </c>
      <c r="AD1869" s="2" t="s">
        <v>18703</v>
      </c>
      <c r="AE1869" s="2" t="s">
        <v>65</v>
      </c>
      <c r="AF1869" s="2" t="s">
        <v>66</v>
      </c>
      <c r="AG1869" s="2" t="s">
        <v>18665</v>
      </c>
      <c r="AH1869" s="2" t="s">
        <v>18704</v>
      </c>
      <c r="AI1869" s="2" t="s">
        <v>67</v>
      </c>
      <c r="AJ1869" s="2" t="s">
        <v>18705</v>
      </c>
      <c r="AK1869" s="2" t="s">
        <v>53</v>
      </c>
      <c r="AL1869" s="2" t="s">
        <v>53</v>
      </c>
      <c r="AM1869" s="2" t="s">
        <v>53</v>
      </c>
      <c r="AN1869" s="2" t="s">
        <v>53</v>
      </c>
      <c r="AO1869" s="2" t="s">
        <v>53</v>
      </c>
      <c r="AP1869" s="2" t="s">
        <v>53</v>
      </c>
      <c r="AQ1869" s="2" t="s">
        <v>53</v>
      </c>
      <c r="AR1869" s="2" t="s">
        <v>69</v>
      </c>
      <c r="AS1869" s="2" t="s">
        <v>52</v>
      </c>
      <c r="AT1869" s="2" t="s">
        <v>69</v>
      </c>
    </row>
    <row r="1870" spans="1:46" ht="22.5" customHeight="1" x14ac:dyDescent="0.25">
      <c r="A1870" s="18" t="s">
        <v>18706</v>
      </c>
      <c r="B1870" s="2" t="s">
        <v>18707</v>
      </c>
      <c r="C1870" s="2" t="s">
        <v>344</v>
      </c>
      <c r="D1870" s="2" t="s">
        <v>17794</v>
      </c>
      <c r="E1870" s="2" t="s">
        <v>69</v>
      </c>
      <c r="F1870" s="19">
        <v>1</v>
      </c>
      <c r="G1870" s="19">
        <v>18.37</v>
      </c>
      <c r="H1870" s="19">
        <v>21</v>
      </c>
      <c r="I1870" s="19">
        <v>-8.6199999999999992</v>
      </c>
      <c r="J1870" s="19">
        <v>-21</v>
      </c>
      <c r="K1870" s="19" t="s">
        <v>52</v>
      </c>
      <c r="L1870" s="19">
        <v>9.75</v>
      </c>
      <c r="M1870" s="2" t="s">
        <v>51</v>
      </c>
      <c r="N1870" s="2" t="s">
        <v>5730</v>
      </c>
      <c r="O1870" s="2" t="s">
        <v>5731</v>
      </c>
      <c r="P1870" s="2" t="s">
        <v>5732</v>
      </c>
      <c r="Q1870" s="2" t="s">
        <v>53</v>
      </c>
      <c r="R1870" s="19">
        <v>18.37</v>
      </c>
      <c r="S1870" s="19" t="s">
        <v>57</v>
      </c>
      <c r="T1870" s="2" t="s">
        <v>77</v>
      </c>
      <c r="U1870" s="2" t="s">
        <v>18708</v>
      </c>
      <c r="V1870" s="2" t="s">
        <v>18709</v>
      </c>
      <c r="W1870" s="2" t="s">
        <v>18710</v>
      </c>
      <c r="X1870" s="2" t="s">
        <v>53</v>
      </c>
      <c r="Y1870" s="2" t="s">
        <v>18708</v>
      </c>
      <c r="Z1870" s="2" t="s">
        <v>18711</v>
      </c>
      <c r="AA1870" s="2" t="s">
        <v>18712</v>
      </c>
      <c r="AB1870" s="2" t="s">
        <v>5978</v>
      </c>
      <c r="AC1870" s="2" t="s">
        <v>84</v>
      </c>
      <c r="AD1870" s="2" t="s">
        <v>18713</v>
      </c>
      <c r="AE1870" s="2" t="s">
        <v>65</v>
      </c>
      <c r="AF1870" s="2" t="s">
        <v>86</v>
      </c>
      <c r="AG1870" s="2" t="s">
        <v>18714</v>
      </c>
      <c r="AH1870" s="2" t="s">
        <v>18715</v>
      </c>
      <c r="AI1870" s="2" t="s">
        <v>67</v>
      </c>
      <c r="AJ1870" s="2" t="s">
        <v>18716</v>
      </c>
      <c r="AK1870" s="2" t="s">
        <v>53</v>
      </c>
      <c r="AL1870" s="2" t="s">
        <v>53</v>
      </c>
      <c r="AM1870" s="2" t="s">
        <v>53</v>
      </c>
      <c r="AN1870" s="2" t="s">
        <v>53</v>
      </c>
      <c r="AO1870" s="2" t="s">
        <v>53</v>
      </c>
      <c r="AP1870" s="2" t="s">
        <v>53</v>
      </c>
      <c r="AQ1870" s="2" t="s">
        <v>53</v>
      </c>
      <c r="AR1870" s="2" t="s">
        <v>69</v>
      </c>
      <c r="AS1870" s="2" t="s">
        <v>52</v>
      </c>
      <c r="AT1870" s="2" t="s">
        <v>69</v>
      </c>
    </row>
    <row r="1871" spans="1:46" ht="22.5" customHeight="1" x14ac:dyDescent="0.25">
      <c r="A1871" s="18" t="s">
        <v>18717</v>
      </c>
      <c r="B1871" s="2" t="s">
        <v>18718</v>
      </c>
      <c r="C1871" s="2" t="s">
        <v>344</v>
      </c>
      <c r="D1871" s="2" t="s">
        <v>17794</v>
      </c>
      <c r="E1871" s="2" t="s">
        <v>69</v>
      </c>
      <c r="F1871" s="19">
        <v>1</v>
      </c>
      <c r="G1871" s="19">
        <v>57.85</v>
      </c>
      <c r="H1871" s="19">
        <v>10.96</v>
      </c>
      <c r="I1871" s="19">
        <v>-15.33</v>
      </c>
      <c r="J1871" s="19">
        <v>-10.96</v>
      </c>
      <c r="K1871" s="19" t="s">
        <v>52</v>
      </c>
      <c r="L1871" s="19">
        <v>42.52</v>
      </c>
      <c r="M1871" s="2" t="s">
        <v>53</v>
      </c>
      <c r="N1871" s="2" t="s">
        <v>309</v>
      </c>
      <c r="O1871" s="2" t="s">
        <v>310</v>
      </c>
      <c r="P1871" s="2" t="s">
        <v>311</v>
      </c>
      <c r="Q1871" s="2" t="s">
        <v>53</v>
      </c>
      <c r="R1871" s="19">
        <v>57.85</v>
      </c>
      <c r="S1871" s="19" t="s">
        <v>57</v>
      </c>
      <c r="T1871" s="2" t="s">
        <v>58</v>
      </c>
      <c r="U1871" s="2" t="s">
        <v>53</v>
      </c>
      <c r="V1871" s="2" t="s">
        <v>53</v>
      </c>
      <c r="W1871" s="2" t="s">
        <v>53</v>
      </c>
      <c r="X1871" s="2" t="s">
        <v>53</v>
      </c>
      <c r="Y1871" s="2" t="s">
        <v>18719</v>
      </c>
      <c r="Z1871" s="2" t="s">
        <v>18720</v>
      </c>
      <c r="AA1871" s="2" t="s">
        <v>18721</v>
      </c>
      <c r="AB1871" s="2" t="s">
        <v>2574</v>
      </c>
      <c r="AC1871" s="2" t="s">
        <v>124</v>
      </c>
      <c r="AD1871" s="2" t="s">
        <v>18722</v>
      </c>
      <c r="AE1871" s="2" t="s">
        <v>65</v>
      </c>
      <c r="AF1871" s="2" t="s">
        <v>66</v>
      </c>
      <c r="AG1871" s="2" t="s">
        <v>18723</v>
      </c>
      <c r="AH1871" s="2" t="s">
        <v>18724</v>
      </c>
      <c r="AI1871" s="2" t="s">
        <v>67</v>
      </c>
      <c r="AJ1871" s="2" t="s">
        <v>18725</v>
      </c>
      <c r="AK1871" s="2" t="s">
        <v>53</v>
      </c>
      <c r="AL1871" s="2" t="s">
        <v>53</v>
      </c>
      <c r="AM1871" s="2" t="s">
        <v>53</v>
      </c>
      <c r="AN1871" s="2" t="s">
        <v>53</v>
      </c>
      <c r="AO1871" s="2" t="s">
        <v>53</v>
      </c>
      <c r="AP1871" s="2" t="s">
        <v>53</v>
      </c>
      <c r="AQ1871" s="2" t="s">
        <v>53</v>
      </c>
      <c r="AR1871" s="2" t="s">
        <v>69</v>
      </c>
      <c r="AS1871" s="2" t="s">
        <v>52</v>
      </c>
      <c r="AT1871" s="2" t="s">
        <v>69</v>
      </c>
    </row>
    <row r="1872" spans="1:46" ht="22.5" customHeight="1" x14ac:dyDescent="0.25">
      <c r="A1872" s="18" t="s">
        <v>18726</v>
      </c>
      <c r="B1872" s="2" t="s">
        <v>18727</v>
      </c>
      <c r="C1872" s="2" t="s">
        <v>18728</v>
      </c>
      <c r="D1872" s="2" t="s">
        <v>18729</v>
      </c>
      <c r="E1872" s="2" t="s">
        <v>51</v>
      </c>
      <c r="F1872" s="19">
        <v>0</v>
      </c>
      <c r="G1872" s="19">
        <v>92.55</v>
      </c>
      <c r="H1872" s="19" t="s">
        <v>52</v>
      </c>
      <c r="I1872" s="19">
        <v>-43.25</v>
      </c>
      <c r="J1872" s="19" t="s">
        <v>52</v>
      </c>
      <c r="K1872" s="19">
        <v>-49.3</v>
      </c>
      <c r="L1872" s="19">
        <v>0</v>
      </c>
      <c r="M1872" s="2" t="s">
        <v>53</v>
      </c>
      <c r="N1872" s="2" t="s">
        <v>928</v>
      </c>
      <c r="O1872" s="2" t="s">
        <v>929</v>
      </c>
      <c r="P1872" s="2" t="s">
        <v>930</v>
      </c>
      <c r="Q1872" s="2" t="s">
        <v>53</v>
      </c>
      <c r="R1872" s="19">
        <v>18.510000000000002</v>
      </c>
      <c r="S1872" s="19" t="s">
        <v>57</v>
      </c>
      <c r="T1872" s="2" t="s">
        <v>18730</v>
      </c>
      <c r="U1872" s="2" t="s">
        <v>53</v>
      </c>
      <c r="V1872" s="2" t="s">
        <v>53</v>
      </c>
      <c r="W1872" s="2" t="s">
        <v>53</v>
      </c>
      <c r="X1872" s="2" t="s">
        <v>53</v>
      </c>
      <c r="Y1872" s="2" t="s">
        <v>18731</v>
      </c>
      <c r="Z1872" s="2" t="s">
        <v>18732</v>
      </c>
      <c r="AA1872" s="2" t="s">
        <v>53</v>
      </c>
      <c r="AB1872" s="2" t="s">
        <v>3897</v>
      </c>
      <c r="AC1872" s="2" t="s">
        <v>195</v>
      </c>
      <c r="AD1872" s="2" t="s">
        <v>18733</v>
      </c>
      <c r="AE1872" s="2" t="s">
        <v>65</v>
      </c>
      <c r="AF1872" s="2" t="s">
        <v>66</v>
      </c>
      <c r="AG1872" s="2" t="s">
        <v>53</v>
      </c>
      <c r="AH1872" s="2" t="s">
        <v>53</v>
      </c>
      <c r="AI1872" s="2" t="s">
        <v>67</v>
      </c>
      <c r="AJ1872" s="2" t="s">
        <v>53</v>
      </c>
      <c r="AK1872" s="2" t="s">
        <v>53</v>
      </c>
      <c r="AL1872" s="2" t="s">
        <v>53</v>
      </c>
      <c r="AM1872" s="2" t="s">
        <v>53</v>
      </c>
      <c r="AN1872" s="2" t="s">
        <v>53</v>
      </c>
      <c r="AO1872" s="2" t="s">
        <v>53</v>
      </c>
      <c r="AP1872" s="2" t="s">
        <v>53</v>
      </c>
      <c r="AQ1872" s="2" t="s">
        <v>53</v>
      </c>
      <c r="AR1872" s="2" t="s">
        <v>69</v>
      </c>
      <c r="AS1872" s="2" t="s">
        <v>52</v>
      </c>
      <c r="AT1872" s="2" t="s">
        <v>69</v>
      </c>
    </row>
    <row r="1873" spans="1:46" ht="22.5" customHeight="1" x14ac:dyDescent="0.25">
      <c r="A1873" s="18" t="s">
        <v>18734</v>
      </c>
      <c r="B1873" s="2" t="s">
        <v>18735</v>
      </c>
      <c r="C1873" s="2" t="s">
        <v>344</v>
      </c>
      <c r="D1873" s="2" t="s">
        <v>16946</v>
      </c>
      <c r="E1873" s="2" t="s">
        <v>51</v>
      </c>
      <c r="F1873" s="19">
        <v>1</v>
      </c>
      <c r="G1873" s="19">
        <v>109.78</v>
      </c>
      <c r="H1873" s="19">
        <v>24.47</v>
      </c>
      <c r="I1873" s="19">
        <v>-18.66</v>
      </c>
      <c r="J1873" s="19">
        <v>-42.92</v>
      </c>
      <c r="K1873" s="19" t="s">
        <v>52</v>
      </c>
      <c r="L1873" s="19">
        <v>72.67</v>
      </c>
      <c r="M1873" s="2" t="s">
        <v>53</v>
      </c>
      <c r="N1873" s="2" t="s">
        <v>18736</v>
      </c>
      <c r="O1873" s="2" t="s">
        <v>18737</v>
      </c>
      <c r="P1873" s="2" t="s">
        <v>18738</v>
      </c>
      <c r="Q1873" s="2" t="s">
        <v>53</v>
      </c>
      <c r="R1873" s="19">
        <v>109.78</v>
      </c>
      <c r="S1873" s="19" t="s">
        <v>57</v>
      </c>
      <c r="T1873" s="2" t="s">
        <v>77</v>
      </c>
      <c r="U1873" s="2" t="s">
        <v>18739</v>
      </c>
      <c r="V1873" s="2" t="s">
        <v>18740</v>
      </c>
      <c r="W1873" s="2" t="s">
        <v>18741</v>
      </c>
      <c r="X1873" s="2" t="s">
        <v>53</v>
      </c>
      <c r="Y1873" s="2" t="s">
        <v>18739</v>
      </c>
      <c r="Z1873" s="2" t="s">
        <v>18742</v>
      </c>
      <c r="AA1873" s="2" t="s">
        <v>18743</v>
      </c>
      <c r="AB1873" s="2" t="s">
        <v>167</v>
      </c>
      <c r="AC1873" s="2" t="s">
        <v>168</v>
      </c>
      <c r="AD1873" s="2" t="s">
        <v>18744</v>
      </c>
      <c r="AE1873" s="2" t="s">
        <v>65</v>
      </c>
      <c r="AF1873" s="2" t="s">
        <v>86</v>
      </c>
      <c r="AG1873" s="2" t="s">
        <v>18745</v>
      </c>
      <c r="AH1873" s="2" t="s">
        <v>18746</v>
      </c>
      <c r="AI1873" s="2" t="s">
        <v>67</v>
      </c>
      <c r="AJ1873" s="2" t="s">
        <v>18747</v>
      </c>
      <c r="AK1873" s="2" t="s">
        <v>53</v>
      </c>
      <c r="AL1873" s="2" t="s">
        <v>53</v>
      </c>
      <c r="AM1873" s="2" t="s">
        <v>53</v>
      </c>
      <c r="AN1873" s="2" t="s">
        <v>53</v>
      </c>
      <c r="AO1873" s="2" t="s">
        <v>53</v>
      </c>
      <c r="AP1873" s="2" t="s">
        <v>53</v>
      </c>
      <c r="AQ1873" s="2" t="s">
        <v>53</v>
      </c>
      <c r="AR1873" s="2" t="s">
        <v>69</v>
      </c>
      <c r="AS1873" s="2" t="s">
        <v>52</v>
      </c>
      <c r="AT1873" s="2" t="s">
        <v>69</v>
      </c>
    </row>
    <row r="1874" spans="1:46" ht="22.5" customHeight="1" x14ac:dyDescent="0.25">
      <c r="A1874" s="18" t="s">
        <v>18748</v>
      </c>
      <c r="B1874" s="2" t="s">
        <v>18749</v>
      </c>
      <c r="C1874" s="2" t="s">
        <v>344</v>
      </c>
      <c r="D1874" s="2" t="s">
        <v>17794</v>
      </c>
      <c r="E1874" s="2" t="s">
        <v>69</v>
      </c>
      <c r="F1874" s="19">
        <v>1</v>
      </c>
      <c r="G1874" s="19">
        <v>189.99</v>
      </c>
      <c r="H1874" s="19" t="s">
        <v>52</v>
      </c>
      <c r="I1874" s="19">
        <v>-32.299999999999997</v>
      </c>
      <c r="J1874" s="19">
        <v>-21.45</v>
      </c>
      <c r="K1874" s="19" t="s">
        <v>52</v>
      </c>
      <c r="L1874" s="19">
        <v>136.24</v>
      </c>
      <c r="M1874" s="2" t="s">
        <v>53</v>
      </c>
      <c r="N1874" s="2" t="s">
        <v>54</v>
      </c>
      <c r="O1874" s="2" t="s">
        <v>2430</v>
      </c>
      <c r="P1874" s="2" t="s">
        <v>2431</v>
      </c>
      <c r="Q1874" s="2" t="s">
        <v>53</v>
      </c>
      <c r="R1874" s="19">
        <v>189.99</v>
      </c>
      <c r="S1874" s="19" t="s">
        <v>57</v>
      </c>
      <c r="T1874" s="2" t="s">
        <v>77</v>
      </c>
      <c r="U1874" s="2" t="s">
        <v>18750</v>
      </c>
      <c r="V1874" s="2" t="s">
        <v>18751</v>
      </c>
      <c r="W1874" s="2" t="s">
        <v>18752</v>
      </c>
      <c r="X1874" s="2" t="s">
        <v>53</v>
      </c>
      <c r="Y1874" s="2" t="s">
        <v>18750</v>
      </c>
      <c r="Z1874" s="2" t="s">
        <v>18753</v>
      </c>
      <c r="AA1874" s="2" t="s">
        <v>18754</v>
      </c>
      <c r="AB1874" s="2" t="s">
        <v>4933</v>
      </c>
      <c r="AC1874" s="2" t="s">
        <v>111</v>
      </c>
      <c r="AD1874" s="2" t="s">
        <v>18755</v>
      </c>
      <c r="AE1874" s="2" t="s">
        <v>65</v>
      </c>
      <c r="AF1874" s="2" t="s">
        <v>86</v>
      </c>
      <c r="AG1874" s="2" t="s">
        <v>18756</v>
      </c>
      <c r="AH1874" s="2" t="s">
        <v>18757</v>
      </c>
      <c r="AI1874" s="2" t="s">
        <v>67</v>
      </c>
      <c r="AJ1874" s="2" t="s">
        <v>18758</v>
      </c>
      <c r="AK1874" s="2" t="s">
        <v>53</v>
      </c>
      <c r="AL1874" s="2" t="s">
        <v>53</v>
      </c>
      <c r="AM1874" s="2" t="s">
        <v>53</v>
      </c>
      <c r="AN1874" s="2" t="s">
        <v>53</v>
      </c>
      <c r="AO1874" s="2" t="s">
        <v>53</v>
      </c>
      <c r="AP1874" s="2" t="s">
        <v>53</v>
      </c>
      <c r="AQ1874" s="2" t="s">
        <v>53</v>
      </c>
      <c r="AR1874" s="2" t="s">
        <v>69</v>
      </c>
      <c r="AS1874" s="2" t="s">
        <v>52</v>
      </c>
      <c r="AT1874" s="2" t="s">
        <v>69</v>
      </c>
    </row>
    <row r="1875" spans="1:46" ht="22.5" customHeight="1" x14ac:dyDescent="0.25">
      <c r="A1875" s="18" t="s">
        <v>18759</v>
      </c>
      <c r="B1875" s="2" t="s">
        <v>18760</v>
      </c>
      <c r="C1875" s="2" t="s">
        <v>1272</v>
      </c>
      <c r="D1875" s="2" t="s">
        <v>3325</v>
      </c>
      <c r="E1875" s="2" t="s">
        <v>69</v>
      </c>
      <c r="F1875" s="19">
        <v>0</v>
      </c>
      <c r="G1875" s="19">
        <v>192.99</v>
      </c>
      <c r="H1875" s="19" t="s">
        <v>52</v>
      </c>
      <c r="I1875" s="19">
        <v>-32.81</v>
      </c>
      <c r="J1875" s="19">
        <v>-20.45</v>
      </c>
      <c r="K1875" s="19">
        <v>-139.72999999999999</v>
      </c>
      <c r="L1875" s="19">
        <v>0</v>
      </c>
      <c r="M1875" s="2" t="s">
        <v>53</v>
      </c>
      <c r="N1875" s="2" t="s">
        <v>54</v>
      </c>
      <c r="O1875" s="2" t="s">
        <v>55</v>
      </c>
      <c r="P1875" s="2" t="s">
        <v>56</v>
      </c>
      <c r="Q1875" s="2" t="s">
        <v>53</v>
      </c>
      <c r="R1875" s="19">
        <v>192.99</v>
      </c>
      <c r="S1875" s="19" t="s">
        <v>57</v>
      </c>
      <c r="T1875" s="2" t="s">
        <v>3326</v>
      </c>
      <c r="U1875" s="2" t="s">
        <v>53</v>
      </c>
      <c r="V1875" s="2" t="s">
        <v>53</v>
      </c>
      <c r="W1875" s="2" t="s">
        <v>53</v>
      </c>
      <c r="X1875" s="2" t="s">
        <v>53</v>
      </c>
      <c r="Y1875" s="2" t="s">
        <v>18750</v>
      </c>
      <c r="Z1875" s="2" t="s">
        <v>18753</v>
      </c>
      <c r="AA1875" s="2" t="s">
        <v>53</v>
      </c>
      <c r="AB1875" s="2" t="s">
        <v>4933</v>
      </c>
      <c r="AC1875" s="2" t="s">
        <v>111</v>
      </c>
      <c r="AD1875" s="2" t="s">
        <v>18755</v>
      </c>
      <c r="AE1875" s="2" t="s">
        <v>65</v>
      </c>
      <c r="AF1875" s="2" t="s">
        <v>66</v>
      </c>
      <c r="AG1875" s="2" t="s">
        <v>53</v>
      </c>
      <c r="AH1875" s="2" t="s">
        <v>53</v>
      </c>
      <c r="AI1875" s="2" t="s">
        <v>67</v>
      </c>
      <c r="AJ1875" s="2" t="s">
        <v>53</v>
      </c>
      <c r="AK1875" s="2" t="s">
        <v>53</v>
      </c>
      <c r="AL1875" s="2" t="s">
        <v>53</v>
      </c>
      <c r="AM1875" s="2" t="s">
        <v>53</v>
      </c>
      <c r="AN1875" s="2" t="s">
        <v>53</v>
      </c>
      <c r="AO1875" s="2" t="s">
        <v>53</v>
      </c>
      <c r="AP1875" s="2" t="s">
        <v>53</v>
      </c>
      <c r="AQ1875" s="2" t="s">
        <v>53</v>
      </c>
      <c r="AR1875" s="2" t="s">
        <v>69</v>
      </c>
      <c r="AS1875" s="2" t="s">
        <v>52</v>
      </c>
      <c r="AT1875" s="2" t="s">
        <v>69</v>
      </c>
    </row>
    <row r="1876" spans="1:46" ht="22.5" customHeight="1" x14ac:dyDescent="0.25">
      <c r="A1876" s="18" t="s">
        <v>18761</v>
      </c>
      <c r="B1876" s="2" t="s">
        <v>18762</v>
      </c>
      <c r="C1876" s="2" t="s">
        <v>344</v>
      </c>
      <c r="D1876" s="2" t="s">
        <v>14978</v>
      </c>
      <c r="E1876" s="2" t="s">
        <v>69</v>
      </c>
      <c r="F1876" s="19">
        <v>1</v>
      </c>
      <c r="G1876" s="19">
        <v>189.99</v>
      </c>
      <c r="H1876" s="19" t="s">
        <v>52</v>
      </c>
      <c r="I1876" s="19">
        <v>-32.299999999999997</v>
      </c>
      <c r="J1876" s="19">
        <v>-20.45</v>
      </c>
      <c r="K1876" s="19" t="s">
        <v>52</v>
      </c>
      <c r="L1876" s="19">
        <v>137.24</v>
      </c>
      <c r="M1876" s="2" t="s">
        <v>53</v>
      </c>
      <c r="N1876" s="2" t="s">
        <v>54</v>
      </c>
      <c r="O1876" s="2" t="s">
        <v>251</v>
      </c>
      <c r="P1876" s="2" t="s">
        <v>252</v>
      </c>
      <c r="Q1876" s="2" t="s">
        <v>53</v>
      </c>
      <c r="R1876" s="19">
        <v>189.99</v>
      </c>
      <c r="S1876" s="19" t="s">
        <v>57</v>
      </c>
      <c r="T1876" s="2" t="s">
        <v>58</v>
      </c>
      <c r="U1876" s="2" t="s">
        <v>53</v>
      </c>
      <c r="V1876" s="2" t="s">
        <v>53</v>
      </c>
      <c r="W1876" s="2" t="s">
        <v>53</v>
      </c>
      <c r="X1876" s="2" t="s">
        <v>53</v>
      </c>
      <c r="Y1876" s="2" t="s">
        <v>18763</v>
      </c>
      <c r="Z1876" s="2" t="s">
        <v>18764</v>
      </c>
      <c r="AA1876" s="2" t="s">
        <v>18765</v>
      </c>
      <c r="AB1876" s="2" t="s">
        <v>18766</v>
      </c>
      <c r="AC1876" s="2" t="s">
        <v>1338</v>
      </c>
      <c r="AD1876" s="2" t="s">
        <v>18767</v>
      </c>
      <c r="AE1876" s="2" t="s">
        <v>65</v>
      </c>
      <c r="AF1876" s="2" t="s">
        <v>66</v>
      </c>
      <c r="AG1876" s="2" t="s">
        <v>18665</v>
      </c>
      <c r="AH1876" s="2" t="s">
        <v>18768</v>
      </c>
      <c r="AI1876" s="2" t="s">
        <v>67</v>
      </c>
      <c r="AJ1876" s="2" t="s">
        <v>18769</v>
      </c>
      <c r="AK1876" s="2" t="s">
        <v>53</v>
      </c>
      <c r="AL1876" s="2" t="s">
        <v>53</v>
      </c>
      <c r="AM1876" s="2" t="s">
        <v>53</v>
      </c>
      <c r="AN1876" s="2" t="s">
        <v>53</v>
      </c>
      <c r="AO1876" s="2" t="s">
        <v>53</v>
      </c>
      <c r="AP1876" s="2" t="s">
        <v>53</v>
      </c>
      <c r="AQ1876" s="2" t="s">
        <v>53</v>
      </c>
      <c r="AR1876" s="2" t="s">
        <v>69</v>
      </c>
      <c r="AS1876" s="2" t="s">
        <v>52</v>
      </c>
      <c r="AT1876" s="2" t="s">
        <v>69</v>
      </c>
    </row>
    <row r="1877" spans="1:46" ht="22.5" customHeight="1" x14ac:dyDescent="0.25">
      <c r="A1877" s="18" t="s">
        <v>18770</v>
      </c>
      <c r="B1877" s="2" t="s">
        <v>18771</v>
      </c>
      <c r="C1877" s="2" t="s">
        <v>344</v>
      </c>
      <c r="D1877" s="2" t="s">
        <v>16946</v>
      </c>
      <c r="E1877" s="2" t="s">
        <v>69</v>
      </c>
      <c r="F1877" s="19">
        <v>1</v>
      </c>
      <c r="G1877" s="19">
        <v>110.57</v>
      </c>
      <c r="H1877" s="19" t="s">
        <v>52</v>
      </c>
      <c r="I1877" s="19">
        <v>-18.8</v>
      </c>
      <c r="J1877" s="19">
        <v>-18.45</v>
      </c>
      <c r="K1877" s="19" t="s">
        <v>52</v>
      </c>
      <c r="L1877" s="19">
        <v>73.319999999999993</v>
      </c>
      <c r="M1877" s="2" t="s">
        <v>53</v>
      </c>
      <c r="N1877" s="2" t="s">
        <v>905</v>
      </c>
      <c r="O1877" s="2" t="s">
        <v>1163</v>
      </c>
      <c r="P1877" s="2" t="s">
        <v>1164</v>
      </c>
      <c r="Q1877" s="2" t="s">
        <v>53</v>
      </c>
      <c r="R1877" s="19">
        <v>110.57</v>
      </c>
      <c r="S1877" s="19" t="s">
        <v>57</v>
      </c>
      <c r="T1877" s="2" t="s">
        <v>58</v>
      </c>
      <c r="U1877" s="2" t="s">
        <v>53</v>
      </c>
      <c r="V1877" s="2" t="s">
        <v>53</v>
      </c>
      <c r="W1877" s="2" t="s">
        <v>53</v>
      </c>
      <c r="X1877" s="2" t="s">
        <v>53</v>
      </c>
      <c r="Y1877" s="2" t="s">
        <v>18772</v>
      </c>
      <c r="Z1877" s="2" t="s">
        <v>18773</v>
      </c>
      <c r="AA1877" s="2" t="s">
        <v>18774</v>
      </c>
      <c r="AB1877" s="2" t="s">
        <v>15606</v>
      </c>
      <c r="AC1877" s="2" t="s">
        <v>84</v>
      </c>
      <c r="AD1877" s="2" t="s">
        <v>15607</v>
      </c>
      <c r="AE1877" s="2" t="s">
        <v>65</v>
      </c>
      <c r="AF1877" s="2" t="s">
        <v>66</v>
      </c>
      <c r="AG1877" s="2" t="s">
        <v>18081</v>
      </c>
      <c r="AH1877" s="2" t="s">
        <v>17993</v>
      </c>
      <c r="AI1877" s="2" t="s">
        <v>67</v>
      </c>
      <c r="AJ1877" s="2" t="s">
        <v>18775</v>
      </c>
      <c r="AK1877" s="2" t="s">
        <v>53</v>
      </c>
      <c r="AL1877" s="2" t="s">
        <v>53</v>
      </c>
      <c r="AM1877" s="2" t="s">
        <v>53</v>
      </c>
      <c r="AN1877" s="2" t="s">
        <v>53</v>
      </c>
      <c r="AO1877" s="2" t="s">
        <v>53</v>
      </c>
      <c r="AP1877" s="2" t="s">
        <v>53</v>
      </c>
      <c r="AQ1877" s="2" t="s">
        <v>53</v>
      </c>
      <c r="AR1877" s="2" t="s">
        <v>69</v>
      </c>
      <c r="AS1877" s="2" t="s">
        <v>52</v>
      </c>
      <c r="AT1877" s="2" t="s">
        <v>69</v>
      </c>
    </row>
    <row r="1878" spans="1:46" ht="22.5" customHeight="1" x14ac:dyDescent="0.25">
      <c r="A1878" s="18" t="s">
        <v>18776</v>
      </c>
      <c r="B1878" s="2" t="s">
        <v>18777</v>
      </c>
      <c r="C1878" s="2" t="s">
        <v>344</v>
      </c>
      <c r="D1878" s="2" t="s">
        <v>17794</v>
      </c>
      <c r="E1878" s="2" t="s">
        <v>69</v>
      </c>
      <c r="F1878" s="19">
        <v>1</v>
      </c>
      <c r="G1878" s="19">
        <v>260</v>
      </c>
      <c r="H1878" s="19" t="s">
        <v>52</v>
      </c>
      <c r="I1878" s="19">
        <v>-44.2</v>
      </c>
      <c r="J1878" s="19">
        <v>-20.45</v>
      </c>
      <c r="K1878" s="19" t="s">
        <v>52</v>
      </c>
      <c r="L1878" s="19">
        <v>195.35</v>
      </c>
      <c r="M1878" s="2" t="s">
        <v>51</v>
      </c>
      <c r="N1878" s="2" t="s">
        <v>333</v>
      </c>
      <c r="O1878" s="2" t="s">
        <v>334</v>
      </c>
      <c r="P1878" s="2" t="s">
        <v>335</v>
      </c>
      <c r="Q1878" s="2" t="s">
        <v>53</v>
      </c>
      <c r="R1878" s="19">
        <v>260</v>
      </c>
      <c r="S1878" s="19" t="s">
        <v>57</v>
      </c>
      <c r="T1878" s="2" t="s">
        <v>58</v>
      </c>
      <c r="U1878" s="2" t="s">
        <v>53</v>
      </c>
      <c r="V1878" s="2" t="s">
        <v>53</v>
      </c>
      <c r="W1878" s="2" t="s">
        <v>53</v>
      </c>
      <c r="X1878" s="2" t="s">
        <v>53</v>
      </c>
      <c r="Y1878" s="2" t="s">
        <v>18778</v>
      </c>
      <c r="Z1878" s="2" t="s">
        <v>18779</v>
      </c>
      <c r="AA1878" s="2" t="s">
        <v>18780</v>
      </c>
      <c r="AB1878" s="2" t="s">
        <v>2208</v>
      </c>
      <c r="AC1878" s="2" t="s">
        <v>124</v>
      </c>
      <c r="AD1878" s="2" t="s">
        <v>18781</v>
      </c>
      <c r="AE1878" s="2" t="s">
        <v>65</v>
      </c>
      <c r="AF1878" s="2" t="s">
        <v>66</v>
      </c>
      <c r="AG1878" s="2" t="s">
        <v>18782</v>
      </c>
      <c r="AH1878" s="2" t="s">
        <v>18783</v>
      </c>
      <c r="AI1878" s="2" t="s">
        <v>67</v>
      </c>
      <c r="AJ1878" s="2" t="s">
        <v>18784</v>
      </c>
      <c r="AK1878" s="2" t="s">
        <v>53</v>
      </c>
      <c r="AL1878" s="2" t="s">
        <v>53</v>
      </c>
      <c r="AM1878" s="2" t="s">
        <v>53</v>
      </c>
      <c r="AN1878" s="2" t="s">
        <v>53</v>
      </c>
      <c r="AO1878" s="2" t="s">
        <v>53</v>
      </c>
      <c r="AP1878" s="2" t="s">
        <v>53</v>
      </c>
      <c r="AQ1878" s="2" t="s">
        <v>53</v>
      </c>
      <c r="AR1878" s="2" t="s">
        <v>69</v>
      </c>
      <c r="AS1878" s="2" t="s">
        <v>52</v>
      </c>
      <c r="AT1878" s="2" t="s">
        <v>69</v>
      </c>
    </row>
    <row r="1879" spans="1:46" ht="22.5" customHeight="1" x14ac:dyDescent="0.25">
      <c r="A1879" s="18" t="s">
        <v>18785</v>
      </c>
      <c r="B1879" s="2" t="s">
        <v>18786</v>
      </c>
      <c r="C1879" s="2" t="s">
        <v>344</v>
      </c>
      <c r="D1879" s="2" t="s">
        <v>17794</v>
      </c>
      <c r="E1879" s="2" t="s">
        <v>51</v>
      </c>
      <c r="F1879" s="19">
        <v>1</v>
      </c>
      <c r="G1879" s="19">
        <v>34.97</v>
      </c>
      <c r="H1879" s="19">
        <v>13.9</v>
      </c>
      <c r="I1879" s="19">
        <v>-11.44</v>
      </c>
      <c r="J1879" s="19" t="s">
        <v>52</v>
      </c>
      <c r="K1879" s="19" t="s">
        <v>52</v>
      </c>
      <c r="L1879" s="19">
        <v>37.43</v>
      </c>
      <c r="M1879" s="2" t="s">
        <v>53</v>
      </c>
      <c r="N1879" s="2" t="s">
        <v>1443</v>
      </c>
      <c r="O1879" s="2" t="s">
        <v>1444</v>
      </c>
      <c r="P1879" s="2" t="s">
        <v>1445</v>
      </c>
      <c r="Q1879" s="2" t="s">
        <v>53</v>
      </c>
      <c r="R1879" s="19">
        <v>34.97</v>
      </c>
      <c r="S1879" s="19" t="s">
        <v>57</v>
      </c>
      <c r="T1879" s="2" t="s">
        <v>58</v>
      </c>
      <c r="U1879" s="2" t="s">
        <v>5143</v>
      </c>
      <c r="V1879" s="2" t="s">
        <v>18787</v>
      </c>
      <c r="W1879" s="2" t="s">
        <v>18788</v>
      </c>
      <c r="X1879" s="2" t="s">
        <v>53</v>
      </c>
      <c r="Y1879" s="2" t="s">
        <v>5143</v>
      </c>
      <c r="Z1879" s="2" t="s">
        <v>18789</v>
      </c>
      <c r="AA1879" s="2" t="s">
        <v>18790</v>
      </c>
      <c r="AB1879" s="2" t="s">
        <v>124</v>
      </c>
      <c r="AC1879" s="2" t="s">
        <v>124</v>
      </c>
      <c r="AD1879" s="2" t="s">
        <v>18791</v>
      </c>
      <c r="AE1879" s="2" t="s">
        <v>65</v>
      </c>
      <c r="AF1879" s="2" t="s">
        <v>222</v>
      </c>
      <c r="AG1879" s="2" t="s">
        <v>17841</v>
      </c>
      <c r="AH1879" s="2" t="s">
        <v>18792</v>
      </c>
      <c r="AI1879" s="2" t="s">
        <v>5172</v>
      </c>
      <c r="AJ1879" s="2" t="s">
        <v>18793</v>
      </c>
      <c r="AK1879" s="2" t="s">
        <v>53</v>
      </c>
      <c r="AL1879" s="2" t="s">
        <v>53</v>
      </c>
      <c r="AM1879" s="2" t="s">
        <v>53</v>
      </c>
      <c r="AN1879" s="2" t="s">
        <v>53</v>
      </c>
      <c r="AO1879" s="2" t="s">
        <v>53</v>
      </c>
      <c r="AP1879" s="2" t="s">
        <v>53</v>
      </c>
      <c r="AQ1879" s="2" t="s">
        <v>53</v>
      </c>
      <c r="AR1879" s="2" t="s">
        <v>69</v>
      </c>
      <c r="AS1879" s="2" t="s">
        <v>52</v>
      </c>
      <c r="AT1879" s="2" t="s">
        <v>69</v>
      </c>
    </row>
    <row r="1880" spans="1:46" ht="22.5" customHeight="1" x14ac:dyDescent="0.25">
      <c r="A1880" s="18" t="s">
        <v>18794</v>
      </c>
      <c r="B1880" s="2" t="s">
        <v>18795</v>
      </c>
      <c r="C1880" s="2" t="s">
        <v>344</v>
      </c>
      <c r="D1880" s="2" t="s">
        <v>16946</v>
      </c>
      <c r="E1880" s="2" t="s">
        <v>69</v>
      </c>
      <c r="F1880" s="19">
        <v>1</v>
      </c>
      <c r="G1880" s="19">
        <v>28.85</v>
      </c>
      <c r="H1880" s="19">
        <v>25.3</v>
      </c>
      <c r="I1880" s="19">
        <v>-8.9600000000000009</v>
      </c>
      <c r="J1880" s="19">
        <v>-25.3</v>
      </c>
      <c r="K1880" s="19" t="s">
        <v>52</v>
      </c>
      <c r="L1880" s="19">
        <v>19.89</v>
      </c>
      <c r="M1880" s="2" t="s">
        <v>51</v>
      </c>
      <c r="N1880" s="2" t="s">
        <v>1756</v>
      </c>
      <c r="O1880" s="2" t="s">
        <v>1757</v>
      </c>
      <c r="P1880" s="2" t="s">
        <v>1758</v>
      </c>
      <c r="Q1880" s="2" t="s">
        <v>53</v>
      </c>
      <c r="R1880" s="19">
        <v>28.85</v>
      </c>
      <c r="S1880" s="19" t="s">
        <v>161</v>
      </c>
      <c r="T1880" s="2" t="s">
        <v>77</v>
      </c>
      <c r="U1880" s="2" t="s">
        <v>18796</v>
      </c>
      <c r="V1880" s="2" t="s">
        <v>18797</v>
      </c>
      <c r="W1880" s="2" t="s">
        <v>18798</v>
      </c>
      <c r="X1880" s="2" t="s">
        <v>53</v>
      </c>
      <c r="Y1880" s="2" t="s">
        <v>18796</v>
      </c>
      <c r="Z1880" s="2" t="s">
        <v>18799</v>
      </c>
      <c r="AA1880" s="2" t="s">
        <v>18800</v>
      </c>
      <c r="AB1880" s="2" t="s">
        <v>2156</v>
      </c>
      <c r="AC1880" s="2" t="s">
        <v>2157</v>
      </c>
      <c r="AD1880" s="2" t="s">
        <v>18801</v>
      </c>
      <c r="AE1880" s="2" t="s">
        <v>65</v>
      </c>
      <c r="AF1880" s="2" t="s">
        <v>86</v>
      </c>
      <c r="AG1880" s="2" t="s">
        <v>18745</v>
      </c>
      <c r="AH1880" s="2" t="s">
        <v>18802</v>
      </c>
      <c r="AI1880" s="2" t="s">
        <v>67</v>
      </c>
      <c r="AJ1880" s="2" t="s">
        <v>18803</v>
      </c>
      <c r="AK1880" s="2" t="s">
        <v>53</v>
      </c>
      <c r="AL1880" s="2" t="s">
        <v>53</v>
      </c>
      <c r="AM1880" s="2" t="s">
        <v>53</v>
      </c>
      <c r="AN1880" s="2" t="s">
        <v>53</v>
      </c>
      <c r="AO1880" s="2" t="s">
        <v>53</v>
      </c>
      <c r="AP1880" s="2" t="s">
        <v>53</v>
      </c>
      <c r="AQ1880" s="2" t="s">
        <v>53</v>
      </c>
      <c r="AR1880" s="2" t="s">
        <v>69</v>
      </c>
      <c r="AS1880" s="2" t="s">
        <v>52</v>
      </c>
      <c r="AT1880" s="2" t="s">
        <v>69</v>
      </c>
    </row>
    <row r="1881" spans="1:46" ht="22.5" customHeight="1" x14ac:dyDescent="0.25">
      <c r="A1881" s="18" t="s">
        <v>18804</v>
      </c>
      <c r="B1881" s="2" t="s">
        <v>18805</v>
      </c>
      <c r="C1881" s="2" t="s">
        <v>344</v>
      </c>
      <c r="D1881" s="2" t="s">
        <v>16946</v>
      </c>
      <c r="E1881" s="2" t="s">
        <v>69</v>
      </c>
      <c r="F1881" s="19">
        <v>1</v>
      </c>
      <c r="G1881" s="19">
        <v>54.87</v>
      </c>
      <c r="H1881" s="19">
        <v>28.8</v>
      </c>
      <c r="I1881" s="19">
        <v>-12.08</v>
      </c>
      <c r="J1881" s="19">
        <v>-28.8</v>
      </c>
      <c r="K1881" s="19" t="s">
        <v>52</v>
      </c>
      <c r="L1881" s="19">
        <v>42.79</v>
      </c>
      <c r="M1881" s="2" t="s">
        <v>53</v>
      </c>
      <c r="N1881" s="2" t="s">
        <v>309</v>
      </c>
      <c r="O1881" s="2" t="s">
        <v>390</v>
      </c>
      <c r="P1881" s="2" t="s">
        <v>311</v>
      </c>
      <c r="Q1881" s="2" t="s">
        <v>53</v>
      </c>
      <c r="R1881" s="19">
        <v>54.87</v>
      </c>
      <c r="S1881" s="19" t="s">
        <v>161</v>
      </c>
      <c r="T1881" s="2" t="s">
        <v>58</v>
      </c>
      <c r="U1881" s="2" t="s">
        <v>53</v>
      </c>
      <c r="V1881" s="2" t="s">
        <v>53</v>
      </c>
      <c r="W1881" s="2" t="s">
        <v>53</v>
      </c>
      <c r="X1881" s="2" t="s">
        <v>53</v>
      </c>
      <c r="Y1881" s="2" t="s">
        <v>18806</v>
      </c>
      <c r="Z1881" s="2" t="s">
        <v>18807</v>
      </c>
      <c r="AA1881" s="2" t="s">
        <v>18808</v>
      </c>
      <c r="AB1881" s="2" t="s">
        <v>18809</v>
      </c>
      <c r="AC1881" s="2" t="s">
        <v>97</v>
      </c>
      <c r="AD1881" s="2" t="s">
        <v>18810</v>
      </c>
      <c r="AE1881" s="2" t="s">
        <v>65</v>
      </c>
      <c r="AF1881" s="2" t="s">
        <v>66</v>
      </c>
      <c r="AG1881" s="2" t="s">
        <v>18811</v>
      </c>
      <c r="AH1881" s="2" t="s">
        <v>18812</v>
      </c>
      <c r="AI1881" s="2" t="s">
        <v>67</v>
      </c>
      <c r="AJ1881" s="2" t="s">
        <v>18813</v>
      </c>
      <c r="AK1881" s="2" t="s">
        <v>53</v>
      </c>
      <c r="AL1881" s="2" t="s">
        <v>53</v>
      </c>
      <c r="AM1881" s="2" t="s">
        <v>53</v>
      </c>
      <c r="AN1881" s="2" t="s">
        <v>53</v>
      </c>
      <c r="AO1881" s="2" t="s">
        <v>53</v>
      </c>
      <c r="AP1881" s="2" t="s">
        <v>53</v>
      </c>
      <c r="AQ1881" s="2" t="s">
        <v>53</v>
      </c>
      <c r="AR1881" s="2" t="s">
        <v>69</v>
      </c>
      <c r="AS1881" s="2" t="s">
        <v>52</v>
      </c>
      <c r="AT1881" s="2" t="s">
        <v>69</v>
      </c>
    </row>
    <row r="1882" spans="1:46" ht="22.5" customHeight="1" x14ac:dyDescent="0.25">
      <c r="A1882" s="18" t="s">
        <v>18814</v>
      </c>
      <c r="B1882" s="2" t="s">
        <v>18815</v>
      </c>
      <c r="C1882" s="2" t="s">
        <v>10742</v>
      </c>
      <c r="D1882" s="2" t="s">
        <v>14206</v>
      </c>
      <c r="E1882" s="2" t="s">
        <v>51</v>
      </c>
      <c r="F1882" s="19">
        <v>0</v>
      </c>
      <c r="G1882" s="19">
        <v>314.69</v>
      </c>
      <c r="H1882" s="19" t="s">
        <v>52</v>
      </c>
      <c r="I1882" s="19">
        <v>-96.4</v>
      </c>
      <c r="J1882" s="19">
        <v>-21.45</v>
      </c>
      <c r="K1882" s="19">
        <v>-261.19</v>
      </c>
      <c r="L1882" s="19">
        <v>-64.349999999999994</v>
      </c>
      <c r="M1882" s="2" t="s">
        <v>53</v>
      </c>
      <c r="N1882" s="2" t="s">
        <v>1478</v>
      </c>
      <c r="O1882" s="2" t="s">
        <v>18816</v>
      </c>
      <c r="P1882" s="2" t="s">
        <v>18817</v>
      </c>
      <c r="Q1882" s="2" t="s">
        <v>53</v>
      </c>
      <c r="R1882" s="19">
        <v>314.69</v>
      </c>
      <c r="S1882" s="19" t="s">
        <v>57</v>
      </c>
      <c r="T1882" s="2" t="s">
        <v>77</v>
      </c>
      <c r="U1882" s="2" t="s">
        <v>18818</v>
      </c>
      <c r="V1882" s="2" t="s">
        <v>18819</v>
      </c>
      <c r="W1882" s="2" t="s">
        <v>18820</v>
      </c>
      <c r="X1882" s="2" t="s">
        <v>53</v>
      </c>
      <c r="Y1882" s="2" t="s">
        <v>18818</v>
      </c>
      <c r="Z1882" s="2" t="s">
        <v>18821</v>
      </c>
      <c r="AA1882" s="2" t="s">
        <v>2178</v>
      </c>
      <c r="AB1882" s="2" t="s">
        <v>124</v>
      </c>
      <c r="AC1882" s="2" t="s">
        <v>124</v>
      </c>
      <c r="AD1882" s="2" t="s">
        <v>2179</v>
      </c>
      <c r="AE1882" s="2" t="s">
        <v>65</v>
      </c>
      <c r="AF1882" s="2" t="s">
        <v>86</v>
      </c>
      <c r="AG1882" s="2" t="s">
        <v>16059</v>
      </c>
      <c r="AH1882" s="2" t="s">
        <v>10818</v>
      </c>
      <c r="AI1882" s="2" t="s">
        <v>67</v>
      </c>
      <c r="AJ1882" s="2" t="s">
        <v>18822</v>
      </c>
      <c r="AK1882" s="2" t="s">
        <v>3818</v>
      </c>
      <c r="AL1882" s="2" t="s">
        <v>53</v>
      </c>
      <c r="AM1882" s="2" t="s">
        <v>53</v>
      </c>
      <c r="AN1882" s="2" t="s">
        <v>53</v>
      </c>
      <c r="AO1882" s="2" t="s">
        <v>53</v>
      </c>
      <c r="AP1882" s="2" t="s">
        <v>53</v>
      </c>
      <c r="AQ1882" s="2" t="s">
        <v>53</v>
      </c>
      <c r="AR1882" s="191" t="s">
        <v>51</v>
      </c>
      <c r="AS1882" s="2" t="s">
        <v>52</v>
      </c>
      <c r="AT1882" s="2" t="s">
        <v>69</v>
      </c>
    </row>
    <row r="1883" spans="1:46" ht="22.5" customHeight="1" x14ac:dyDescent="0.25">
      <c r="A1883" s="18" t="s">
        <v>18823</v>
      </c>
      <c r="B1883" s="2" t="s">
        <v>18824</v>
      </c>
      <c r="C1883" s="2" t="s">
        <v>344</v>
      </c>
      <c r="D1883" s="2" t="s">
        <v>17794</v>
      </c>
      <c r="E1883" s="2" t="s">
        <v>51</v>
      </c>
      <c r="F1883" s="19">
        <v>1</v>
      </c>
      <c r="G1883" s="19">
        <v>62.8</v>
      </c>
      <c r="H1883" s="19" t="s">
        <v>52</v>
      </c>
      <c r="I1883" s="19">
        <v>-16.18</v>
      </c>
      <c r="J1883" s="19" t="s">
        <v>52</v>
      </c>
      <c r="K1883" s="19" t="s">
        <v>52</v>
      </c>
      <c r="L1883" s="19">
        <v>46.62</v>
      </c>
      <c r="M1883" s="2" t="s">
        <v>51</v>
      </c>
      <c r="N1883" s="2" t="s">
        <v>90</v>
      </c>
      <c r="O1883" s="2" t="s">
        <v>346</v>
      </c>
      <c r="P1883" s="2" t="s">
        <v>347</v>
      </c>
      <c r="Q1883" s="2" t="s">
        <v>53</v>
      </c>
      <c r="R1883" s="19">
        <v>62.8</v>
      </c>
      <c r="S1883" s="19" t="s">
        <v>57</v>
      </c>
      <c r="T1883" s="2" t="s">
        <v>58</v>
      </c>
      <c r="U1883" s="2" t="s">
        <v>53</v>
      </c>
      <c r="V1883" s="2" t="s">
        <v>53</v>
      </c>
      <c r="W1883" s="2" t="s">
        <v>53</v>
      </c>
      <c r="X1883" s="2" t="s">
        <v>53</v>
      </c>
      <c r="Y1883" s="2" t="s">
        <v>18825</v>
      </c>
      <c r="Z1883" s="2" t="s">
        <v>18826</v>
      </c>
      <c r="AA1883" s="2" t="s">
        <v>18827</v>
      </c>
      <c r="AB1883" s="2" t="s">
        <v>124</v>
      </c>
      <c r="AC1883" s="2" t="s">
        <v>124</v>
      </c>
      <c r="AD1883" s="2" t="s">
        <v>18828</v>
      </c>
      <c r="AE1883" s="2" t="s">
        <v>65</v>
      </c>
      <c r="AF1883" s="2" t="s">
        <v>66</v>
      </c>
      <c r="AG1883" s="2" t="s">
        <v>18829</v>
      </c>
      <c r="AH1883" s="2" t="s">
        <v>18446</v>
      </c>
      <c r="AI1883" s="2" t="s">
        <v>67</v>
      </c>
      <c r="AJ1883" s="2" t="s">
        <v>18830</v>
      </c>
      <c r="AK1883" s="2" t="s">
        <v>53</v>
      </c>
      <c r="AL1883" s="2" t="s">
        <v>53</v>
      </c>
      <c r="AM1883" s="2" t="s">
        <v>53</v>
      </c>
      <c r="AN1883" s="2" t="s">
        <v>53</v>
      </c>
      <c r="AO1883" s="2" t="s">
        <v>53</v>
      </c>
      <c r="AP1883" s="2" t="s">
        <v>53</v>
      </c>
      <c r="AQ1883" s="2" t="s">
        <v>53</v>
      </c>
      <c r="AR1883" s="2" t="s">
        <v>69</v>
      </c>
      <c r="AS1883" s="2" t="s">
        <v>52</v>
      </c>
      <c r="AT1883" s="2" t="s">
        <v>69</v>
      </c>
    </row>
    <row r="1884" spans="1:46" ht="22.5" customHeight="1" x14ac:dyDescent="0.25">
      <c r="A1884" s="18" t="s">
        <v>18831</v>
      </c>
      <c r="B1884" s="2" t="s">
        <v>18832</v>
      </c>
      <c r="C1884" s="2" t="s">
        <v>9506</v>
      </c>
      <c r="D1884" s="2" t="s">
        <v>9507</v>
      </c>
      <c r="E1884" s="2" t="s">
        <v>69</v>
      </c>
      <c r="F1884" s="19">
        <v>0</v>
      </c>
      <c r="G1884" s="19">
        <v>189.99</v>
      </c>
      <c r="H1884" s="19" t="s">
        <v>52</v>
      </c>
      <c r="I1884" s="19">
        <v>-32.299999999999997</v>
      </c>
      <c r="J1884" s="19">
        <v>-20.45</v>
      </c>
      <c r="K1884" s="19">
        <v>-137.24</v>
      </c>
      <c r="L1884" s="19">
        <v>0</v>
      </c>
      <c r="M1884" s="2" t="s">
        <v>53</v>
      </c>
      <c r="N1884" s="2" t="s">
        <v>54</v>
      </c>
      <c r="O1884" s="2" t="s">
        <v>2203</v>
      </c>
      <c r="P1884" s="2" t="s">
        <v>2204</v>
      </c>
      <c r="Q1884" s="2" t="s">
        <v>53</v>
      </c>
      <c r="R1884" s="19">
        <v>189.99</v>
      </c>
      <c r="S1884" s="19" t="s">
        <v>57</v>
      </c>
      <c r="T1884" s="2" t="s">
        <v>58</v>
      </c>
      <c r="U1884" s="2" t="s">
        <v>53</v>
      </c>
      <c r="V1884" s="2" t="s">
        <v>53</v>
      </c>
      <c r="W1884" s="2" t="s">
        <v>53</v>
      </c>
      <c r="X1884" s="2" t="s">
        <v>53</v>
      </c>
      <c r="Y1884" s="2" t="s">
        <v>18833</v>
      </c>
      <c r="Z1884" s="2" t="s">
        <v>18834</v>
      </c>
      <c r="AA1884" s="2" t="s">
        <v>53</v>
      </c>
      <c r="AB1884" s="2" t="s">
        <v>5077</v>
      </c>
      <c r="AC1884" s="2" t="s">
        <v>195</v>
      </c>
      <c r="AD1884" s="2" t="s">
        <v>18835</v>
      </c>
      <c r="AE1884" s="2" t="s">
        <v>65</v>
      </c>
      <c r="AF1884" s="2" t="s">
        <v>66</v>
      </c>
      <c r="AG1884" s="2" t="s">
        <v>18836</v>
      </c>
      <c r="AH1884" s="2" t="s">
        <v>53</v>
      </c>
      <c r="AI1884" s="2" t="s">
        <v>67</v>
      </c>
      <c r="AJ1884" s="2" t="s">
        <v>18837</v>
      </c>
      <c r="AK1884" s="2" t="s">
        <v>53</v>
      </c>
      <c r="AL1884" s="2" t="s">
        <v>53</v>
      </c>
      <c r="AM1884" s="2" t="s">
        <v>53</v>
      </c>
      <c r="AN1884" s="2" t="s">
        <v>53</v>
      </c>
      <c r="AO1884" s="2" t="s">
        <v>53</v>
      </c>
      <c r="AP1884" s="2" t="s">
        <v>53</v>
      </c>
      <c r="AQ1884" s="2" t="s">
        <v>53</v>
      </c>
      <c r="AR1884" s="2" t="s">
        <v>69</v>
      </c>
      <c r="AS1884" s="2" t="s">
        <v>52</v>
      </c>
      <c r="AT1884" s="2" t="s">
        <v>69</v>
      </c>
    </row>
    <row r="1885" spans="1:46" ht="22.5" customHeight="1" x14ac:dyDescent="0.25">
      <c r="A1885" s="18" t="s">
        <v>18838</v>
      </c>
      <c r="B1885" s="2" t="s">
        <v>18839</v>
      </c>
      <c r="C1885" s="2" t="s">
        <v>344</v>
      </c>
      <c r="D1885" s="2" t="s">
        <v>16946</v>
      </c>
      <c r="E1885" s="2" t="s">
        <v>69</v>
      </c>
      <c r="F1885" s="19">
        <v>1</v>
      </c>
      <c r="G1885" s="19">
        <v>25.9</v>
      </c>
      <c r="H1885" s="19">
        <v>26.1</v>
      </c>
      <c r="I1885" s="19">
        <v>-9.9</v>
      </c>
      <c r="J1885" s="19">
        <v>-26.1</v>
      </c>
      <c r="K1885" s="19" t="s">
        <v>52</v>
      </c>
      <c r="L1885" s="19">
        <v>16</v>
      </c>
      <c r="M1885" s="2" t="s">
        <v>53</v>
      </c>
      <c r="N1885" s="2" t="s">
        <v>1879</v>
      </c>
      <c r="O1885" s="2" t="s">
        <v>1880</v>
      </c>
      <c r="P1885" s="2" t="s">
        <v>1881</v>
      </c>
      <c r="Q1885" s="2" t="s">
        <v>53</v>
      </c>
      <c r="R1885" s="19">
        <v>25.9</v>
      </c>
      <c r="S1885" s="19" t="s">
        <v>57</v>
      </c>
      <c r="T1885" s="2" t="s">
        <v>58</v>
      </c>
      <c r="U1885" s="2" t="s">
        <v>53</v>
      </c>
      <c r="V1885" s="2" t="s">
        <v>53</v>
      </c>
      <c r="W1885" s="2" t="s">
        <v>53</v>
      </c>
      <c r="X1885" s="2" t="s">
        <v>53</v>
      </c>
      <c r="Y1885" s="2" t="s">
        <v>18840</v>
      </c>
      <c r="Z1885" s="2" t="s">
        <v>18841</v>
      </c>
      <c r="AA1885" s="2" t="s">
        <v>18842</v>
      </c>
      <c r="AB1885" s="2" t="s">
        <v>18843</v>
      </c>
      <c r="AC1885" s="2" t="s">
        <v>182</v>
      </c>
      <c r="AD1885" s="2" t="s">
        <v>18844</v>
      </c>
      <c r="AE1885" s="2" t="s">
        <v>65</v>
      </c>
      <c r="AF1885" s="2" t="s">
        <v>66</v>
      </c>
      <c r="AG1885" s="2" t="s">
        <v>18845</v>
      </c>
      <c r="AH1885" s="2" t="s">
        <v>18846</v>
      </c>
      <c r="AI1885" s="2" t="s">
        <v>67</v>
      </c>
      <c r="AJ1885" s="2" t="s">
        <v>18847</v>
      </c>
      <c r="AK1885" s="2" t="s">
        <v>53</v>
      </c>
      <c r="AL1885" s="2" t="s">
        <v>53</v>
      </c>
      <c r="AM1885" s="2" t="s">
        <v>53</v>
      </c>
      <c r="AN1885" s="2" t="s">
        <v>53</v>
      </c>
      <c r="AO1885" s="2" t="s">
        <v>53</v>
      </c>
      <c r="AP1885" s="2" t="s">
        <v>53</v>
      </c>
      <c r="AQ1885" s="2" t="s">
        <v>53</v>
      </c>
      <c r="AR1885" s="2" t="s">
        <v>69</v>
      </c>
      <c r="AS1885" s="2" t="s">
        <v>52</v>
      </c>
      <c r="AT1885" s="2" t="s">
        <v>69</v>
      </c>
    </row>
    <row r="1886" spans="1:46" ht="22.5" customHeight="1" x14ac:dyDescent="0.25">
      <c r="A1886" s="18" t="s">
        <v>18848</v>
      </c>
      <c r="B1886" s="2" t="s">
        <v>18849</v>
      </c>
      <c r="C1886" s="2" t="s">
        <v>344</v>
      </c>
      <c r="D1886" s="2" t="s">
        <v>16946</v>
      </c>
      <c r="E1886" s="2" t="s">
        <v>69</v>
      </c>
      <c r="F1886" s="19">
        <v>1</v>
      </c>
      <c r="G1886" s="19">
        <v>100.43</v>
      </c>
      <c r="H1886" s="19" t="s">
        <v>52</v>
      </c>
      <c r="I1886" s="19">
        <v>-17.07</v>
      </c>
      <c r="J1886" s="19">
        <v>-20.45</v>
      </c>
      <c r="K1886" s="19" t="s">
        <v>52</v>
      </c>
      <c r="L1886" s="19">
        <v>62.91</v>
      </c>
      <c r="M1886" s="2" t="s">
        <v>53</v>
      </c>
      <c r="N1886" s="2" t="s">
        <v>2291</v>
      </c>
      <c r="O1886" s="2" t="s">
        <v>2292</v>
      </c>
      <c r="P1886" s="2" t="s">
        <v>2293</v>
      </c>
      <c r="Q1886" s="2" t="s">
        <v>53</v>
      </c>
      <c r="R1886" s="19">
        <v>100.43</v>
      </c>
      <c r="S1886" s="19" t="s">
        <v>57</v>
      </c>
      <c r="T1886" s="2" t="s">
        <v>77</v>
      </c>
      <c r="U1886" s="2" t="s">
        <v>18850</v>
      </c>
      <c r="V1886" s="2" t="s">
        <v>18851</v>
      </c>
      <c r="W1886" s="2" t="s">
        <v>18852</v>
      </c>
      <c r="X1886" s="2" t="s">
        <v>53</v>
      </c>
      <c r="Y1886" s="2" t="s">
        <v>18850</v>
      </c>
      <c r="Z1886" s="2" t="s">
        <v>18853</v>
      </c>
      <c r="AA1886" s="2" t="s">
        <v>18854</v>
      </c>
      <c r="AB1886" s="2" t="s">
        <v>4518</v>
      </c>
      <c r="AC1886" s="2" t="s">
        <v>84</v>
      </c>
      <c r="AD1886" s="2" t="s">
        <v>18855</v>
      </c>
      <c r="AE1886" s="2" t="s">
        <v>65</v>
      </c>
      <c r="AF1886" s="2" t="s">
        <v>86</v>
      </c>
      <c r="AG1886" s="2" t="s">
        <v>18555</v>
      </c>
      <c r="AH1886" s="2" t="s">
        <v>18856</v>
      </c>
      <c r="AI1886" s="2" t="s">
        <v>67</v>
      </c>
      <c r="AJ1886" s="2" t="s">
        <v>18857</v>
      </c>
      <c r="AK1886" s="2" t="s">
        <v>53</v>
      </c>
      <c r="AL1886" s="2" t="s">
        <v>53</v>
      </c>
      <c r="AM1886" s="2" t="s">
        <v>53</v>
      </c>
      <c r="AN1886" s="2" t="s">
        <v>53</v>
      </c>
      <c r="AO1886" s="2" t="s">
        <v>53</v>
      </c>
      <c r="AP1886" s="2" t="s">
        <v>53</v>
      </c>
      <c r="AQ1886" s="2" t="s">
        <v>53</v>
      </c>
      <c r="AR1886" s="2" t="s">
        <v>69</v>
      </c>
      <c r="AS1886" s="2" t="s">
        <v>52</v>
      </c>
      <c r="AT1886" s="2" t="s">
        <v>69</v>
      </c>
    </row>
    <row r="1887" spans="1:46" ht="22.5" customHeight="1" x14ac:dyDescent="0.25">
      <c r="A1887" s="18" t="s">
        <v>18858</v>
      </c>
      <c r="B1887" s="2" t="s">
        <v>18859</v>
      </c>
      <c r="C1887" s="2" t="s">
        <v>344</v>
      </c>
      <c r="D1887" s="2" t="s">
        <v>17794</v>
      </c>
      <c r="E1887" s="2" t="s">
        <v>69</v>
      </c>
      <c r="F1887" s="19">
        <v>1</v>
      </c>
      <c r="G1887" s="19">
        <v>64.75</v>
      </c>
      <c r="H1887" s="19">
        <v>5.45</v>
      </c>
      <c r="I1887" s="19">
        <v>-13.27</v>
      </c>
      <c r="J1887" s="19">
        <v>-5.45</v>
      </c>
      <c r="K1887" s="19" t="s">
        <v>52</v>
      </c>
      <c r="L1887" s="19">
        <v>51.48</v>
      </c>
      <c r="M1887" s="2" t="s">
        <v>53</v>
      </c>
      <c r="N1887" s="2" t="s">
        <v>2148</v>
      </c>
      <c r="O1887" s="2" t="s">
        <v>2149</v>
      </c>
      <c r="P1887" s="2" t="s">
        <v>2150</v>
      </c>
      <c r="Q1887" s="2" t="s">
        <v>53</v>
      </c>
      <c r="R1887" s="19">
        <v>64.75</v>
      </c>
      <c r="S1887" s="19" t="s">
        <v>161</v>
      </c>
      <c r="T1887" s="2" t="s">
        <v>77</v>
      </c>
      <c r="U1887" s="2" t="s">
        <v>18860</v>
      </c>
      <c r="V1887" s="2" t="s">
        <v>18861</v>
      </c>
      <c r="W1887" s="2" t="s">
        <v>18862</v>
      </c>
      <c r="X1887" s="2" t="s">
        <v>53</v>
      </c>
      <c r="Y1887" s="2" t="s">
        <v>18860</v>
      </c>
      <c r="Z1887" s="2" t="s">
        <v>18863</v>
      </c>
      <c r="AA1887" s="2" t="s">
        <v>18864</v>
      </c>
      <c r="AB1887" s="2" t="s">
        <v>123</v>
      </c>
      <c r="AC1887" s="2" t="s">
        <v>124</v>
      </c>
      <c r="AD1887" s="2" t="s">
        <v>18865</v>
      </c>
      <c r="AE1887" s="2" t="s">
        <v>65</v>
      </c>
      <c r="AF1887" s="2" t="s">
        <v>86</v>
      </c>
      <c r="AG1887" s="2" t="s">
        <v>18656</v>
      </c>
      <c r="AH1887" s="2" t="s">
        <v>18866</v>
      </c>
      <c r="AI1887" s="2" t="s">
        <v>67</v>
      </c>
      <c r="AJ1887" s="2" t="s">
        <v>18867</v>
      </c>
      <c r="AK1887" s="2" t="s">
        <v>53</v>
      </c>
      <c r="AL1887" s="2" t="s">
        <v>53</v>
      </c>
      <c r="AM1887" s="2" t="s">
        <v>53</v>
      </c>
      <c r="AN1887" s="2" t="s">
        <v>53</v>
      </c>
      <c r="AO1887" s="2" t="s">
        <v>53</v>
      </c>
      <c r="AP1887" s="2" t="s">
        <v>53</v>
      </c>
      <c r="AQ1887" s="2" t="s">
        <v>53</v>
      </c>
      <c r="AR1887" s="2" t="s">
        <v>69</v>
      </c>
      <c r="AS1887" s="2" t="s">
        <v>52</v>
      </c>
      <c r="AT1887" s="2" t="s">
        <v>69</v>
      </c>
    </row>
    <row r="1888" spans="1:46" ht="22.5" customHeight="1" x14ac:dyDescent="0.25">
      <c r="A1888" s="18" t="s">
        <v>18868</v>
      </c>
      <c r="B1888" s="2" t="s">
        <v>18869</v>
      </c>
      <c r="C1888" s="2" t="s">
        <v>10742</v>
      </c>
      <c r="D1888" s="2" t="s">
        <v>15445</v>
      </c>
      <c r="E1888" s="2" t="s">
        <v>51</v>
      </c>
      <c r="F1888" s="19">
        <v>0</v>
      </c>
      <c r="G1888" s="19">
        <v>78.89</v>
      </c>
      <c r="H1888" s="19">
        <v>15.9</v>
      </c>
      <c r="I1888" s="19">
        <v>-18.91</v>
      </c>
      <c r="J1888" s="19" t="s">
        <v>52</v>
      </c>
      <c r="K1888" s="19">
        <v>-75.88</v>
      </c>
      <c r="L1888" s="19">
        <v>0</v>
      </c>
      <c r="M1888" s="2" t="s">
        <v>51</v>
      </c>
      <c r="N1888" s="2" t="s">
        <v>18870</v>
      </c>
      <c r="O1888" s="2" t="s">
        <v>18871</v>
      </c>
      <c r="P1888" s="2" t="s">
        <v>18872</v>
      </c>
      <c r="Q1888" s="2" t="s">
        <v>53</v>
      </c>
      <c r="R1888" s="19">
        <v>78.89</v>
      </c>
      <c r="S1888" s="19" t="s">
        <v>57</v>
      </c>
      <c r="T1888" s="2" t="s">
        <v>58</v>
      </c>
      <c r="U1888" s="2" t="s">
        <v>18873</v>
      </c>
      <c r="V1888" s="2" t="s">
        <v>18874</v>
      </c>
      <c r="W1888" s="2" t="s">
        <v>18875</v>
      </c>
      <c r="X1888" s="2" t="s">
        <v>53</v>
      </c>
      <c r="Y1888" s="2" t="s">
        <v>18873</v>
      </c>
      <c r="Z1888" s="2" t="s">
        <v>18876</v>
      </c>
      <c r="AA1888" s="2" t="s">
        <v>2178</v>
      </c>
      <c r="AB1888" s="2" t="s">
        <v>124</v>
      </c>
      <c r="AC1888" s="2" t="s">
        <v>124</v>
      </c>
      <c r="AD1888" s="2" t="s">
        <v>2179</v>
      </c>
      <c r="AE1888" s="2" t="s">
        <v>65</v>
      </c>
      <c r="AF1888" s="2" t="s">
        <v>222</v>
      </c>
      <c r="AG1888" s="2" t="s">
        <v>18877</v>
      </c>
      <c r="AH1888" s="2" t="s">
        <v>17437</v>
      </c>
      <c r="AI1888" s="2" t="s">
        <v>7388</v>
      </c>
      <c r="AJ1888" s="2" t="s">
        <v>18878</v>
      </c>
      <c r="AK1888" s="2" t="s">
        <v>3818</v>
      </c>
      <c r="AL1888" s="2" t="s">
        <v>53</v>
      </c>
      <c r="AM1888" s="2" t="s">
        <v>53</v>
      </c>
      <c r="AN1888" s="2" t="s">
        <v>53</v>
      </c>
      <c r="AO1888" s="2" t="s">
        <v>53</v>
      </c>
      <c r="AP1888" s="2" t="s">
        <v>53</v>
      </c>
      <c r="AQ1888" s="2" t="s">
        <v>53</v>
      </c>
      <c r="AR1888" s="192" t="s">
        <v>51</v>
      </c>
      <c r="AS1888" s="2" t="s">
        <v>52</v>
      </c>
      <c r="AT1888" s="2" t="s">
        <v>69</v>
      </c>
    </row>
    <row r="1889" spans="1:46" ht="22.5" customHeight="1" x14ac:dyDescent="0.25">
      <c r="A1889" s="18" t="s">
        <v>18879</v>
      </c>
      <c r="B1889" s="2" t="s">
        <v>18880</v>
      </c>
      <c r="C1889" s="2" t="s">
        <v>344</v>
      </c>
      <c r="D1889" s="2" t="s">
        <v>17794</v>
      </c>
      <c r="E1889" s="2" t="s">
        <v>69</v>
      </c>
      <c r="F1889" s="19">
        <v>1</v>
      </c>
      <c r="G1889" s="19">
        <v>54.87</v>
      </c>
      <c r="H1889" s="19">
        <v>27.5</v>
      </c>
      <c r="I1889" s="19">
        <v>-12.08</v>
      </c>
      <c r="J1889" s="19">
        <v>-27.5</v>
      </c>
      <c r="K1889" s="19" t="s">
        <v>52</v>
      </c>
      <c r="L1889" s="19">
        <v>42.79</v>
      </c>
      <c r="M1889" s="2" t="s">
        <v>53</v>
      </c>
      <c r="N1889" s="2" t="s">
        <v>309</v>
      </c>
      <c r="O1889" s="2" t="s">
        <v>390</v>
      </c>
      <c r="P1889" s="2" t="s">
        <v>311</v>
      </c>
      <c r="Q1889" s="2" t="s">
        <v>53</v>
      </c>
      <c r="R1889" s="19">
        <v>54.87</v>
      </c>
      <c r="S1889" s="19" t="s">
        <v>161</v>
      </c>
      <c r="T1889" s="2" t="s">
        <v>58</v>
      </c>
      <c r="U1889" s="2" t="s">
        <v>53</v>
      </c>
      <c r="V1889" s="2" t="s">
        <v>53</v>
      </c>
      <c r="W1889" s="2" t="s">
        <v>53</v>
      </c>
      <c r="X1889" s="2" t="s">
        <v>53</v>
      </c>
      <c r="Y1889" s="2" t="s">
        <v>18881</v>
      </c>
      <c r="Z1889" s="2" t="s">
        <v>18882</v>
      </c>
      <c r="AA1889" s="2" t="s">
        <v>18883</v>
      </c>
      <c r="AB1889" s="2" t="s">
        <v>123</v>
      </c>
      <c r="AC1889" s="2" t="s">
        <v>124</v>
      </c>
      <c r="AD1889" s="2" t="s">
        <v>18884</v>
      </c>
      <c r="AE1889" s="2" t="s">
        <v>65</v>
      </c>
      <c r="AF1889" s="2" t="s">
        <v>66</v>
      </c>
      <c r="AG1889" s="2" t="s">
        <v>18885</v>
      </c>
      <c r="AH1889" s="2" t="s">
        <v>18886</v>
      </c>
      <c r="AI1889" s="2" t="s">
        <v>67</v>
      </c>
      <c r="AJ1889" s="2" t="s">
        <v>18887</v>
      </c>
      <c r="AK1889" s="2" t="s">
        <v>53</v>
      </c>
      <c r="AL1889" s="2" t="s">
        <v>53</v>
      </c>
      <c r="AM1889" s="2" t="s">
        <v>53</v>
      </c>
      <c r="AN1889" s="2" t="s">
        <v>53</v>
      </c>
      <c r="AO1889" s="2" t="s">
        <v>53</v>
      </c>
      <c r="AP1889" s="2" t="s">
        <v>53</v>
      </c>
      <c r="AQ1889" s="2" t="s">
        <v>53</v>
      </c>
      <c r="AR1889" s="2" t="s">
        <v>69</v>
      </c>
      <c r="AS1889" s="2" t="s">
        <v>52</v>
      </c>
      <c r="AT1889" s="2" t="s">
        <v>69</v>
      </c>
    </row>
    <row r="1890" spans="1:46" ht="22.5" customHeight="1" x14ac:dyDescent="0.25">
      <c r="A1890" s="18" t="s">
        <v>18888</v>
      </c>
      <c r="B1890" s="2" t="s">
        <v>18889</v>
      </c>
      <c r="C1890" s="2" t="s">
        <v>344</v>
      </c>
      <c r="D1890" s="2" t="s">
        <v>18890</v>
      </c>
      <c r="E1890" s="2" t="s">
        <v>51</v>
      </c>
      <c r="F1890" s="19">
        <v>1</v>
      </c>
      <c r="G1890" s="19">
        <v>19.989999999999998</v>
      </c>
      <c r="H1890" s="19" t="s">
        <v>52</v>
      </c>
      <c r="I1890" s="19">
        <v>-8.9</v>
      </c>
      <c r="J1890" s="19" t="s">
        <v>52</v>
      </c>
      <c r="K1890" s="19" t="s">
        <v>52</v>
      </c>
      <c r="L1890" s="19">
        <v>11.09</v>
      </c>
      <c r="M1890" s="2" t="s">
        <v>53</v>
      </c>
      <c r="N1890" s="2" t="s">
        <v>2127</v>
      </c>
      <c r="O1890" s="2" t="s">
        <v>10341</v>
      </c>
      <c r="P1890" s="2" t="s">
        <v>10342</v>
      </c>
      <c r="Q1890" s="2" t="s">
        <v>53</v>
      </c>
      <c r="R1890" s="19">
        <v>19.989999999999998</v>
      </c>
      <c r="S1890" s="19" t="s">
        <v>57</v>
      </c>
      <c r="T1890" s="2" t="s">
        <v>58</v>
      </c>
      <c r="U1890" s="2" t="s">
        <v>53</v>
      </c>
      <c r="V1890" s="2" t="s">
        <v>53</v>
      </c>
      <c r="W1890" s="2" t="s">
        <v>53</v>
      </c>
      <c r="X1890" s="2" t="s">
        <v>53</v>
      </c>
      <c r="Y1890" s="2" t="s">
        <v>18891</v>
      </c>
      <c r="Z1890" s="2" t="s">
        <v>18892</v>
      </c>
      <c r="AA1890" s="2" t="s">
        <v>18893</v>
      </c>
      <c r="AB1890" s="2" t="s">
        <v>5723</v>
      </c>
      <c r="AC1890" s="2" t="s">
        <v>150</v>
      </c>
      <c r="AD1890" s="2" t="s">
        <v>18894</v>
      </c>
      <c r="AE1890" s="2" t="s">
        <v>65</v>
      </c>
      <c r="AF1890" s="2" t="s">
        <v>66</v>
      </c>
      <c r="AG1890" s="2" t="s">
        <v>18895</v>
      </c>
      <c r="AH1890" s="2" t="s">
        <v>18896</v>
      </c>
      <c r="AI1890" s="2" t="s">
        <v>67</v>
      </c>
      <c r="AJ1890" s="2" t="s">
        <v>18897</v>
      </c>
      <c r="AK1890" s="2" t="s">
        <v>53</v>
      </c>
      <c r="AL1890" s="2" t="s">
        <v>53</v>
      </c>
      <c r="AM1890" s="2" t="s">
        <v>53</v>
      </c>
      <c r="AN1890" s="2" t="s">
        <v>53</v>
      </c>
      <c r="AO1890" s="2" t="s">
        <v>53</v>
      </c>
      <c r="AP1890" s="2" t="s">
        <v>53</v>
      </c>
      <c r="AQ1890" s="2" t="s">
        <v>53</v>
      </c>
      <c r="AR1890" s="2" t="s">
        <v>69</v>
      </c>
      <c r="AS1890" s="2" t="s">
        <v>52</v>
      </c>
      <c r="AT1890" s="2" t="s">
        <v>69</v>
      </c>
    </row>
    <row r="1891" spans="1:46" ht="22.5" customHeight="1" x14ac:dyDescent="0.25">
      <c r="A1891" s="18" t="s">
        <v>18898</v>
      </c>
      <c r="B1891" s="2" t="s">
        <v>18899</v>
      </c>
      <c r="C1891" s="2" t="s">
        <v>344</v>
      </c>
      <c r="D1891" s="2" t="s">
        <v>16946</v>
      </c>
      <c r="E1891" s="2" t="s">
        <v>69</v>
      </c>
      <c r="F1891" s="19">
        <v>1</v>
      </c>
      <c r="G1891" s="19">
        <v>204.63</v>
      </c>
      <c r="H1891" s="19" t="s">
        <v>52</v>
      </c>
      <c r="I1891" s="19">
        <v>-24.56</v>
      </c>
      <c r="J1891" s="19">
        <v>-26.45</v>
      </c>
      <c r="K1891" s="19" t="s">
        <v>52</v>
      </c>
      <c r="L1891" s="19">
        <v>153.62</v>
      </c>
      <c r="M1891" s="2" t="s">
        <v>53</v>
      </c>
      <c r="N1891" s="2" t="s">
        <v>11759</v>
      </c>
      <c r="O1891" s="2" t="s">
        <v>18900</v>
      </c>
      <c r="P1891" s="2" t="s">
        <v>18901</v>
      </c>
      <c r="Q1891" s="2" t="s">
        <v>53</v>
      </c>
      <c r="R1891" s="19">
        <v>204.63</v>
      </c>
      <c r="S1891" s="19" t="s">
        <v>161</v>
      </c>
      <c r="T1891" s="2" t="s">
        <v>77</v>
      </c>
      <c r="U1891" s="2" t="s">
        <v>18902</v>
      </c>
      <c r="V1891" s="2" t="s">
        <v>18903</v>
      </c>
      <c r="W1891" s="2" t="s">
        <v>18904</v>
      </c>
      <c r="X1891" s="2" t="s">
        <v>53</v>
      </c>
      <c r="Y1891" s="2" t="s">
        <v>18902</v>
      </c>
      <c r="Z1891" s="2" t="s">
        <v>18905</v>
      </c>
      <c r="AA1891" s="2" t="s">
        <v>18906</v>
      </c>
      <c r="AB1891" s="2" t="s">
        <v>5844</v>
      </c>
      <c r="AC1891" s="2" t="s">
        <v>641</v>
      </c>
      <c r="AD1891" s="2" t="s">
        <v>18907</v>
      </c>
      <c r="AE1891" s="2" t="s">
        <v>65</v>
      </c>
      <c r="AF1891" s="2" t="s">
        <v>86</v>
      </c>
      <c r="AG1891" s="2" t="s">
        <v>18908</v>
      </c>
      <c r="AH1891" s="2" t="s">
        <v>18909</v>
      </c>
      <c r="AI1891" s="2" t="s">
        <v>67</v>
      </c>
      <c r="AJ1891" s="2" t="s">
        <v>18910</v>
      </c>
      <c r="AK1891" s="2" t="s">
        <v>53</v>
      </c>
      <c r="AL1891" s="2" t="s">
        <v>53</v>
      </c>
      <c r="AM1891" s="2" t="s">
        <v>53</v>
      </c>
      <c r="AN1891" s="2" t="s">
        <v>53</v>
      </c>
      <c r="AO1891" s="2" t="s">
        <v>53</v>
      </c>
      <c r="AP1891" s="2" t="s">
        <v>53</v>
      </c>
      <c r="AQ1891" s="2" t="s">
        <v>53</v>
      </c>
      <c r="AR1891" s="2" t="s">
        <v>69</v>
      </c>
      <c r="AS1891" s="2" t="s">
        <v>52</v>
      </c>
      <c r="AT1891" s="2" t="s">
        <v>69</v>
      </c>
    </row>
    <row r="1892" spans="1:46" ht="22.5" customHeight="1" x14ac:dyDescent="0.25">
      <c r="A1892" s="18" t="s">
        <v>18911</v>
      </c>
      <c r="B1892" s="2" t="s">
        <v>18899</v>
      </c>
      <c r="C1892" s="2" t="s">
        <v>344</v>
      </c>
      <c r="D1892" s="2" t="s">
        <v>18890</v>
      </c>
      <c r="E1892" s="2" t="s">
        <v>69</v>
      </c>
      <c r="F1892" s="19">
        <v>1</v>
      </c>
      <c r="G1892" s="19">
        <v>169.99</v>
      </c>
      <c r="H1892" s="19">
        <v>1.59</v>
      </c>
      <c r="I1892" s="19">
        <v>-20.399999999999999</v>
      </c>
      <c r="J1892" s="19" t="s">
        <v>52</v>
      </c>
      <c r="K1892" s="19" t="s">
        <v>52</v>
      </c>
      <c r="L1892" s="19">
        <v>151.18</v>
      </c>
      <c r="M1892" s="2" t="s">
        <v>53</v>
      </c>
      <c r="N1892" s="2" t="s">
        <v>54</v>
      </c>
      <c r="O1892" s="2" t="s">
        <v>447</v>
      </c>
      <c r="P1892" s="2" t="s">
        <v>448</v>
      </c>
      <c r="Q1892" s="2" t="s">
        <v>53</v>
      </c>
      <c r="R1892" s="19">
        <v>169.99</v>
      </c>
      <c r="S1892" s="19" t="s">
        <v>161</v>
      </c>
      <c r="T1892" s="2" t="s">
        <v>58</v>
      </c>
      <c r="U1892" s="2" t="s">
        <v>18912</v>
      </c>
      <c r="V1892" s="2" t="s">
        <v>18913</v>
      </c>
      <c r="W1892" s="2" t="s">
        <v>18914</v>
      </c>
      <c r="X1892" s="2" t="s">
        <v>53</v>
      </c>
      <c r="Y1892" s="2" t="s">
        <v>18912</v>
      </c>
      <c r="Z1892" s="2" t="s">
        <v>18915</v>
      </c>
      <c r="AA1892" s="2" t="s">
        <v>18916</v>
      </c>
      <c r="AB1892" s="2" t="s">
        <v>2142</v>
      </c>
      <c r="AC1892" s="2" t="s">
        <v>124</v>
      </c>
      <c r="AD1892" s="2" t="s">
        <v>18917</v>
      </c>
      <c r="AE1892" s="2" t="s">
        <v>65</v>
      </c>
      <c r="AF1892" s="2" t="s">
        <v>222</v>
      </c>
      <c r="AG1892" s="2" t="s">
        <v>18918</v>
      </c>
      <c r="AH1892" s="2" t="s">
        <v>18919</v>
      </c>
      <c r="AI1892" s="2" t="s">
        <v>10804</v>
      </c>
      <c r="AJ1892" s="2" t="s">
        <v>18920</v>
      </c>
      <c r="AK1892" s="2" t="s">
        <v>53</v>
      </c>
      <c r="AL1892" s="2" t="s">
        <v>53</v>
      </c>
      <c r="AM1892" s="2" t="s">
        <v>53</v>
      </c>
      <c r="AN1892" s="2" t="s">
        <v>53</v>
      </c>
      <c r="AO1892" s="2" t="s">
        <v>53</v>
      </c>
      <c r="AP1892" s="2" t="s">
        <v>53</v>
      </c>
      <c r="AQ1892" s="2" t="s">
        <v>53</v>
      </c>
      <c r="AR1892" s="2" t="s">
        <v>69</v>
      </c>
      <c r="AS1892" s="2" t="s">
        <v>52</v>
      </c>
      <c r="AT1892" s="2" t="s">
        <v>69</v>
      </c>
    </row>
    <row r="1893" spans="1:46" ht="22.5" customHeight="1" x14ac:dyDescent="0.25">
      <c r="A1893" s="18" t="s">
        <v>18921</v>
      </c>
      <c r="B1893" s="2" t="s">
        <v>18922</v>
      </c>
      <c r="C1893" s="2" t="s">
        <v>344</v>
      </c>
      <c r="D1893" s="2" t="s">
        <v>17794</v>
      </c>
      <c r="E1893" s="2" t="s">
        <v>69</v>
      </c>
      <c r="F1893" s="19">
        <v>1</v>
      </c>
      <c r="G1893" s="19">
        <v>31.95</v>
      </c>
      <c r="H1893" s="19">
        <v>9.9</v>
      </c>
      <c r="I1893" s="19">
        <v>-10.93</v>
      </c>
      <c r="J1893" s="19">
        <v>-9.9</v>
      </c>
      <c r="K1893" s="19" t="s">
        <v>52</v>
      </c>
      <c r="L1893" s="19">
        <v>21.02</v>
      </c>
      <c r="M1893" s="2" t="s">
        <v>53</v>
      </c>
      <c r="N1893" s="2" t="s">
        <v>5257</v>
      </c>
      <c r="O1893" s="2" t="s">
        <v>5258</v>
      </c>
      <c r="P1893" s="2" t="s">
        <v>5259</v>
      </c>
      <c r="Q1893" s="2" t="s">
        <v>53</v>
      </c>
      <c r="R1893" s="19">
        <v>31.95</v>
      </c>
      <c r="S1893" s="19" t="s">
        <v>57</v>
      </c>
      <c r="T1893" s="2" t="s">
        <v>58</v>
      </c>
      <c r="U1893" s="2" t="s">
        <v>53</v>
      </c>
      <c r="V1893" s="2" t="s">
        <v>53</v>
      </c>
      <c r="W1893" s="2" t="s">
        <v>53</v>
      </c>
      <c r="X1893" s="2" t="s">
        <v>53</v>
      </c>
      <c r="Y1893" s="2" t="s">
        <v>18923</v>
      </c>
      <c r="Z1893" s="2" t="s">
        <v>18924</v>
      </c>
      <c r="AA1893" s="2" t="s">
        <v>18925</v>
      </c>
      <c r="AB1893" s="2" t="s">
        <v>18926</v>
      </c>
      <c r="AC1893" s="2" t="s">
        <v>124</v>
      </c>
      <c r="AD1893" s="2" t="s">
        <v>18927</v>
      </c>
      <c r="AE1893" s="2" t="s">
        <v>65</v>
      </c>
      <c r="AF1893" s="2" t="s">
        <v>66</v>
      </c>
      <c r="AG1893" s="2" t="s">
        <v>18928</v>
      </c>
      <c r="AH1893" s="2" t="s">
        <v>18929</v>
      </c>
      <c r="AI1893" s="2" t="s">
        <v>67</v>
      </c>
      <c r="AJ1893" s="2" t="s">
        <v>18930</v>
      </c>
      <c r="AK1893" s="2" t="s">
        <v>53</v>
      </c>
      <c r="AL1893" s="2" t="s">
        <v>53</v>
      </c>
      <c r="AM1893" s="2" t="s">
        <v>53</v>
      </c>
      <c r="AN1893" s="2" t="s">
        <v>53</v>
      </c>
      <c r="AO1893" s="2" t="s">
        <v>53</v>
      </c>
      <c r="AP1893" s="2" t="s">
        <v>53</v>
      </c>
      <c r="AQ1893" s="2" t="s">
        <v>53</v>
      </c>
      <c r="AR1893" s="2" t="s">
        <v>69</v>
      </c>
      <c r="AS1893" s="2" t="s">
        <v>52</v>
      </c>
      <c r="AT1893" s="2" t="s">
        <v>69</v>
      </c>
    </row>
    <row r="1894" spans="1:46" ht="22.5" customHeight="1" x14ac:dyDescent="0.25">
      <c r="A1894" s="18" t="s">
        <v>18931</v>
      </c>
      <c r="B1894" s="2" t="s">
        <v>18932</v>
      </c>
      <c r="C1894" s="2" t="s">
        <v>10742</v>
      </c>
      <c r="D1894" s="2" t="s">
        <v>14206</v>
      </c>
      <c r="E1894" s="2" t="s">
        <v>69</v>
      </c>
      <c r="F1894" s="19">
        <v>0</v>
      </c>
      <c r="G1894" s="19">
        <v>215.89</v>
      </c>
      <c r="H1894" s="19" t="s">
        <v>52</v>
      </c>
      <c r="I1894" s="19">
        <v>-36.700000000000003</v>
      </c>
      <c r="J1894" s="19">
        <v>-26.45</v>
      </c>
      <c r="K1894" s="19">
        <v>-152.74</v>
      </c>
      <c r="L1894" s="19">
        <v>0</v>
      </c>
      <c r="M1894" s="2" t="s">
        <v>51</v>
      </c>
      <c r="N1894" s="2" t="s">
        <v>18933</v>
      </c>
      <c r="O1894" s="2" t="s">
        <v>18934</v>
      </c>
      <c r="P1894" s="2" t="s">
        <v>18935</v>
      </c>
      <c r="Q1894" s="2" t="s">
        <v>53</v>
      </c>
      <c r="R1894" s="19">
        <v>215.89</v>
      </c>
      <c r="S1894" s="19" t="s">
        <v>57</v>
      </c>
      <c r="T1894" s="2" t="s">
        <v>77</v>
      </c>
      <c r="U1894" s="2" t="s">
        <v>18936</v>
      </c>
      <c r="V1894" s="2" t="s">
        <v>18937</v>
      </c>
      <c r="W1894" s="2" t="s">
        <v>18938</v>
      </c>
      <c r="X1894" s="2" t="s">
        <v>53</v>
      </c>
      <c r="Y1894" s="2" t="s">
        <v>18936</v>
      </c>
      <c r="Z1894" s="2" t="s">
        <v>18939</v>
      </c>
      <c r="AA1894" s="2" t="s">
        <v>2178</v>
      </c>
      <c r="AB1894" s="2" t="s">
        <v>124</v>
      </c>
      <c r="AC1894" s="2" t="s">
        <v>124</v>
      </c>
      <c r="AD1894" s="2" t="s">
        <v>2179</v>
      </c>
      <c r="AE1894" s="2" t="s">
        <v>65</v>
      </c>
      <c r="AF1894" s="2" t="s">
        <v>86</v>
      </c>
      <c r="AG1894" s="2" t="s">
        <v>18940</v>
      </c>
      <c r="AH1894" s="2" t="s">
        <v>10818</v>
      </c>
      <c r="AI1894" s="2" t="s">
        <v>67</v>
      </c>
      <c r="AJ1894" s="2" t="s">
        <v>18941</v>
      </c>
      <c r="AK1894" s="2" t="s">
        <v>3818</v>
      </c>
      <c r="AL1894" s="2" t="s">
        <v>53</v>
      </c>
      <c r="AM1894" s="2" t="s">
        <v>53</v>
      </c>
      <c r="AN1894" s="2" t="s">
        <v>53</v>
      </c>
      <c r="AO1894" s="2" t="s">
        <v>53</v>
      </c>
      <c r="AP1894" s="2" t="s">
        <v>53</v>
      </c>
      <c r="AQ1894" s="2" t="s">
        <v>53</v>
      </c>
      <c r="AR1894" s="193" t="s">
        <v>51</v>
      </c>
      <c r="AS1894" s="2" t="s">
        <v>52</v>
      </c>
      <c r="AT1894" s="2" t="s">
        <v>69</v>
      </c>
    </row>
    <row r="1895" spans="1:46" ht="22.5" customHeight="1" x14ac:dyDescent="0.25">
      <c r="A1895" s="18" t="s">
        <v>18942</v>
      </c>
      <c r="B1895" s="2" t="s">
        <v>18943</v>
      </c>
      <c r="C1895" s="2" t="s">
        <v>344</v>
      </c>
      <c r="D1895" s="2" t="s">
        <v>17794</v>
      </c>
      <c r="E1895" s="2" t="s">
        <v>51</v>
      </c>
      <c r="F1895" s="19">
        <v>1</v>
      </c>
      <c r="G1895" s="19">
        <v>54.87</v>
      </c>
      <c r="H1895" s="19" t="s">
        <v>52</v>
      </c>
      <c r="I1895" s="19">
        <v>-12.08</v>
      </c>
      <c r="J1895" s="19" t="s">
        <v>52</v>
      </c>
      <c r="K1895" s="19" t="s">
        <v>52</v>
      </c>
      <c r="L1895" s="19">
        <v>42.79</v>
      </c>
      <c r="M1895" s="2" t="s">
        <v>51</v>
      </c>
      <c r="N1895" s="2" t="s">
        <v>309</v>
      </c>
      <c r="O1895" s="2" t="s">
        <v>390</v>
      </c>
      <c r="P1895" s="2" t="s">
        <v>311</v>
      </c>
      <c r="Q1895" s="2" t="s">
        <v>53</v>
      </c>
      <c r="R1895" s="19">
        <v>54.87</v>
      </c>
      <c r="S1895" s="19" t="s">
        <v>161</v>
      </c>
      <c r="T1895" s="2" t="s">
        <v>58</v>
      </c>
      <c r="U1895" s="2" t="s">
        <v>53</v>
      </c>
      <c r="V1895" s="2" t="s">
        <v>53</v>
      </c>
      <c r="W1895" s="2" t="s">
        <v>53</v>
      </c>
      <c r="X1895" s="2" t="s">
        <v>53</v>
      </c>
      <c r="Y1895" s="2" t="s">
        <v>18944</v>
      </c>
      <c r="Z1895" s="2" t="s">
        <v>18945</v>
      </c>
      <c r="AA1895" s="2" t="s">
        <v>18946</v>
      </c>
      <c r="AB1895" s="2" t="s">
        <v>3270</v>
      </c>
      <c r="AC1895" s="2" t="s">
        <v>97</v>
      </c>
      <c r="AD1895" s="2" t="s">
        <v>18947</v>
      </c>
      <c r="AE1895" s="2" t="s">
        <v>65</v>
      </c>
      <c r="AF1895" s="2" t="s">
        <v>66</v>
      </c>
      <c r="AG1895" s="2" t="s">
        <v>18565</v>
      </c>
      <c r="AH1895" s="2" t="s">
        <v>18948</v>
      </c>
      <c r="AI1895" s="2" t="s">
        <v>67</v>
      </c>
      <c r="AJ1895" s="2" t="s">
        <v>18949</v>
      </c>
      <c r="AK1895" s="2" t="s">
        <v>53</v>
      </c>
      <c r="AL1895" s="2" t="s">
        <v>53</v>
      </c>
      <c r="AM1895" s="2" t="s">
        <v>53</v>
      </c>
      <c r="AN1895" s="2" t="s">
        <v>53</v>
      </c>
      <c r="AO1895" s="2" t="s">
        <v>53</v>
      </c>
      <c r="AP1895" s="2" t="s">
        <v>53</v>
      </c>
      <c r="AQ1895" s="2" t="s">
        <v>53</v>
      </c>
      <c r="AR1895" s="2" t="s">
        <v>69</v>
      </c>
      <c r="AS1895" s="2" t="s">
        <v>52</v>
      </c>
      <c r="AT1895" s="2" t="s">
        <v>69</v>
      </c>
    </row>
    <row r="1896" spans="1:46" ht="22.5" customHeight="1" x14ac:dyDescent="0.25">
      <c r="A1896" s="18" t="s">
        <v>18950</v>
      </c>
      <c r="B1896" s="2" t="s">
        <v>18951</v>
      </c>
      <c r="C1896" s="2" t="s">
        <v>344</v>
      </c>
      <c r="D1896" s="2" t="s">
        <v>17794</v>
      </c>
      <c r="E1896" s="2" t="s">
        <v>51</v>
      </c>
      <c r="F1896" s="19">
        <v>1</v>
      </c>
      <c r="G1896" s="19">
        <v>57.85</v>
      </c>
      <c r="H1896" s="19" t="s">
        <v>52</v>
      </c>
      <c r="I1896" s="19">
        <v>-15.33</v>
      </c>
      <c r="J1896" s="19" t="s">
        <v>52</v>
      </c>
      <c r="K1896" s="19" t="s">
        <v>52</v>
      </c>
      <c r="L1896" s="19">
        <v>42.52</v>
      </c>
      <c r="M1896" s="2" t="s">
        <v>53</v>
      </c>
      <c r="N1896" s="2" t="s">
        <v>309</v>
      </c>
      <c r="O1896" s="2" t="s">
        <v>310</v>
      </c>
      <c r="P1896" s="2" t="s">
        <v>311</v>
      </c>
      <c r="Q1896" s="2" t="s">
        <v>53</v>
      </c>
      <c r="R1896" s="19">
        <v>57.85</v>
      </c>
      <c r="S1896" s="19" t="s">
        <v>57</v>
      </c>
      <c r="T1896" s="2" t="s">
        <v>58</v>
      </c>
      <c r="U1896" s="2" t="s">
        <v>53</v>
      </c>
      <c r="V1896" s="2" t="s">
        <v>53</v>
      </c>
      <c r="W1896" s="2" t="s">
        <v>53</v>
      </c>
      <c r="X1896" s="2" t="s">
        <v>53</v>
      </c>
      <c r="Y1896" s="2" t="s">
        <v>18952</v>
      </c>
      <c r="Z1896" s="2" t="s">
        <v>18953</v>
      </c>
      <c r="AA1896" s="2" t="s">
        <v>18954</v>
      </c>
      <c r="AB1896" s="2" t="s">
        <v>5226</v>
      </c>
      <c r="AC1896" s="2" t="s">
        <v>124</v>
      </c>
      <c r="AD1896" s="2" t="s">
        <v>5227</v>
      </c>
      <c r="AE1896" s="2" t="s">
        <v>65</v>
      </c>
      <c r="AF1896" s="2" t="s">
        <v>66</v>
      </c>
      <c r="AG1896" s="2" t="s">
        <v>18955</v>
      </c>
      <c r="AH1896" s="2" t="s">
        <v>18956</v>
      </c>
      <c r="AI1896" s="2" t="s">
        <v>67</v>
      </c>
      <c r="AJ1896" s="2" t="s">
        <v>18957</v>
      </c>
      <c r="AK1896" s="2" t="s">
        <v>53</v>
      </c>
      <c r="AL1896" s="2" t="s">
        <v>53</v>
      </c>
      <c r="AM1896" s="2" t="s">
        <v>53</v>
      </c>
      <c r="AN1896" s="2" t="s">
        <v>53</v>
      </c>
      <c r="AO1896" s="2" t="s">
        <v>53</v>
      </c>
      <c r="AP1896" s="2" t="s">
        <v>53</v>
      </c>
      <c r="AQ1896" s="2" t="s">
        <v>53</v>
      </c>
      <c r="AR1896" s="2" t="s">
        <v>69</v>
      </c>
      <c r="AS1896" s="2" t="s">
        <v>52</v>
      </c>
      <c r="AT1896" s="2" t="s">
        <v>69</v>
      </c>
    </row>
    <row r="1897" spans="1:46" ht="22.5" customHeight="1" x14ac:dyDescent="0.25">
      <c r="A1897" s="18" t="s">
        <v>18958</v>
      </c>
      <c r="B1897" s="2" t="s">
        <v>18959</v>
      </c>
      <c r="C1897" s="2" t="s">
        <v>344</v>
      </c>
      <c r="D1897" s="2" t="s">
        <v>17794</v>
      </c>
      <c r="E1897" s="2" t="s">
        <v>51</v>
      </c>
      <c r="F1897" s="19">
        <v>1</v>
      </c>
      <c r="G1897" s="19">
        <v>19.989999999999998</v>
      </c>
      <c r="H1897" s="19" t="s">
        <v>52</v>
      </c>
      <c r="I1897" s="19">
        <v>-8.9</v>
      </c>
      <c r="J1897" s="19" t="s">
        <v>52</v>
      </c>
      <c r="K1897" s="19" t="s">
        <v>52</v>
      </c>
      <c r="L1897" s="19">
        <v>11.09</v>
      </c>
      <c r="M1897" s="2" t="s">
        <v>53</v>
      </c>
      <c r="N1897" s="2" t="s">
        <v>2127</v>
      </c>
      <c r="O1897" s="2" t="s">
        <v>2128</v>
      </c>
      <c r="P1897" s="2" t="s">
        <v>2129</v>
      </c>
      <c r="Q1897" s="2" t="s">
        <v>53</v>
      </c>
      <c r="R1897" s="19">
        <v>19.989999999999998</v>
      </c>
      <c r="S1897" s="19" t="s">
        <v>57</v>
      </c>
      <c r="T1897" s="2" t="s">
        <v>58</v>
      </c>
      <c r="U1897" s="2" t="s">
        <v>53</v>
      </c>
      <c r="V1897" s="2" t="s">
        <v>53</v>
      </c>
      <c r="W1897" s="2" t="s">
        <v>53</v>
      </c>
      <c r="X1897" s="2" t="s">
        <v>53</v>
      </c>
      <c r="Y1897" s="2" t="s">
        <v>18960</v>
      </c>
      <c r="Z1897" s="2" t="s">
        <v>18961</v>
      </c>
      <c r="AA1897" s="2" t="s">
        <v>18962</v>
      </c>
      <c r="AB1897" s="2" t="s">
        <v>3473</v>
      </c>
      <c r="AC1897" s="2" t="s">
        <v>124</v>
      </c>
      <c r="AD1897" s="2" t="s">
        <v>18963</v>
      </c>
      <c r="AE1897" s="2" t="s">
        <v>65</v>
      </c>
      <c r="AF1897" s="2" t="s">
        <v>66</v>
      </c>
      <c r="AG1897" s="2" t="s">
        <v>18723</v>
      </c>
      <c r="AH1897" s="2" t="s">
        <v>18566</v>
      </c>
      <c r="AI1897" s="2" t="s">
        <v>67</v>
      </c>
      <c r="AJ1897" s="2" t="s">
        <v>18964</v>
      </c>
      <c r="AK1897" s="2" t="s">
        <v>53</v>
      </c>
      <c r="AL1897" s="2" t="s">
        <v>53</v>
      </c>
      <c r="AM1897" s="2" t="s">
        <v>53</v>
      </c>
      <c r="AN1897" s="2" t="s">
        <v>53</v>
      </c>
      <c r="AO1897" s="2" t="s">
        <v>53</v>
      </c>
      <c r="AP1897" s="2" t="s">
        <v>53</v>
      </c>
      <c r="AQ1897" s="2" t="s">
        <v>53</v>
      </c>
      <c r="AR1897" s="2" t="s">
        <v>69</v>
      </c>
      <c r="AS1897" s="2" t="s">
        <v>52</v>
      </c>
      <c r="AT1897" s="2" t="s">
        <v>69</v>
      </c>
    </row>
    <row r="1898" spans="1:46" ht="22.5" customHeight="1" x14ac:dyDescent="0.25">
      <c r="A1898" s="18" t="s">
        <v>18965</v>
      </c>
      <c r="B1898" s="2" t="s">
        <v>18959</v>
      </c>
      <c r="C1898" s="2" t="s">
        <v>344</v>
      </c>
      <c r="D1898" s="2" t="s">
        <v>17794</v>
      </c>
      <c r="E1898" s="2" t="s">
        <v>69</v>
      </c>
      <c r="F1898" s="19">
        <v>1</v>
      </c>
      <c r="G1898" s="19">
        <v>78.989999999999995</v>
      </c>
      <c r="H1898" s="19">
        <v>7.54</v>
      </c>
      <c r="I1898" s="19">
        <v>-18.93</v>
      </c>
      <c r="J1898" s="19">
        <v>-7.54</v>
      </c>
      <c r="K1898" s="19" t="s">
        <v>52</v>
      </c>
      <c r="L1898" s="19">
        <v>60.06</v>
      </c>
      <c r="M1898" s="2" t="s">
        <v>53</v>
      </c>
      <c r="N1898" s="2" t="s">
        <v>199</v>
      </c>
      <c r="O1898" s="2" t="s">
        <v>3906</v>
      </c>
      <c r="P1898" s="2" t="s">
        <v>3907</v>
      </c>
      <c r="Q1898" s="2" t="s">
        <v>53</v>
      </c>
      <c r="R1898" s="19">
        <v>78.989999999999995</v>
      </c>
      <c r="S1898" s="19" t="s">
        <v>57</v>
      </c>
      <c r="T1898" s="2" t="s">
        <v>58</v>
      </c>
      <c r="U1898" s="2" t="s">
        <v>53</v>
      </c>
      <c r="V1898" s="2" t="s">
        <v>53</v>
      </c>
      <c r="W1898" s="2" t="s">
        <v>53</v>
      </c>
      <c r="X1898" s="2" t="s">
        <v>53</v>
      </c>
      <c r="Y1898" s="2" t="s">
        <v>18966</v>
      </c>
      <c r="Z1898" s="2" t="s">
        <v>18967</v>
      </c>
      <c r="AA1898" s="2" t="s">
        <v>18968</v>
      </c>
      <c r="AB1898" s="2" t="s">
        <v>2500</v>
      </c>
      <c r="AC1898" s="2" t="s">
        <v>124</v>
      </c>
      <c r="AD1898" s="2" t="s">
        <v>18969</v>
      </c>
      <c r="AE1898" s="2" t="s">
        <v>65</v>
      </c>
      <c r="AF1898" s="2" t="s">
        <v>66</v>
      </c>
      <c r="AG1898" s="2" t="s">
        <v>18970</v>
      </c>
      <c r="AH1898" s="2" t="s">
        <v>18971</v>
      </c>
      <c r="AI1898" s="2" t="s">
        <v>67</v>
      </c>
      <c r="AJ1898" s="2" t="s">
        <v>18972</v>
      </c>
      <c r="AK1898" s="2" t="s">
        <v>53</v>
      </c>
      <c r="AL1898" s="2" t="s">
        <v>53</v>
      </c>
      <c r="AM1898" s="2" t="s">
        <v>53</v>
      </c>
      <c r="AN1898" s="2" t="s">
        <v>53</v>
      </c>
      <c r="AO1898" s="2" t="s">
        <v>53</v>
      </c>
      <c r="AP1898" s="2" t="s">
        <v>53</v>
      </c>
      <c r="AQ1898" s="2" t="s">
        <v>53</v>
      </c>
      <c r="AR1898" s="2" t="s">
        <v>69</v>
      </c>
      <c r="AS1898" s="2" t="s">
        <v>52</v>
      </c>
      <c r="AT1898" s="2" t="s">
        <v>69</v>
      </c>
    </row>
    <row r="1899" spans="1:46" ht="22.5" customHeight="1" x14ac:dyDescent="0.25">
      <c r="A1899" s="18" t="s">
        <v>18973</v>
      </c>
      <c r="B1899" s="2" t="s">
        <v>18974</v>
      </c>
      <c r="C1899" s="2" t="s">
        <v>344</v>
      </c>
      <c r="D1899" s="2" t="s">
        <v>17794</v>
      </c>
      <c r="E1899" s="2" t="s">
        <v>69</v>
      </c>
      <c r="F1899" s="19">
        <v>1</v>
      </c>
      <c r="G1899" s="19">
        <v>275.89999999999998</v>
      </c>
      <c r="H1899" s="19" t="s">
        <v>52</v>
      </c>
      <c r="I1899" s="19">
        <v>-33.11</v>
      </c>
      <c r="J1899" s="19">
        <v>-26.45</v>
      </c>
      <c r="K1899" s="19" t="s">
        <v>52</v>
      </c>
      <c r="L1899" s="19">
        <v>216.34</v>
      </c>
      <c r="M1899" s="2" t="s">
        <v>51</v>
      </c>
      <c r="N1899" s="2" t="s">
        <v>14623</v>
      </c>
      <c r="O1899" s="2" t="s">
        <v>18975</v>
      </c>
      <c r="P1899" s="2" t="s">
        <v>18976</v>
      </c>
      <c r="Q1899" s="2" t="s">
        <v>53</v>
      </c>
      <c r="R1899" s="19">
        <v>275.89999999999998</v>
      </c>
      <c r="S1899" s="19" t="s">
        <v>161</v>
      </c>
      <c r="T1899" s="2" t="s">
        <v>77</v>
      </c>
      <c r="U1899" s="2" t="s">
        <v>18977</v>
      </c>
      <c r="V1899" s="2" t="s">
        <v>18978</v>
      </c>
      <c r="W1899" s="2" t="s">
        <v>18979</v>
      </c>
      <c r="X1899" s="2" t="s">
        <v>53</v>
      </c>
      <c r="Y1899" s="2" t="s">
        <v>18977</v>
      </c>
      <c r="Z1899" s="2" t="s">
        <v>18980</v>
      </c>
      <c r="AA1899" s="2" t="s">
        <v>18981</v>
      </c>
      <c r="AB1899" s="2" t="s">
        <v>11962</v>
      </c>
      <c r="AC1899" s="2" t="s">
        <v>124</v>
      </c>
      <c r="AD1899" s="2" t="s">
        <v>18982</v>
      </c>
      <c r="AE1899" s="2" t="s">
        <v>65</v>
      </c>
      <c r="AF1899" s="2" t="s">
        <v>86</v>
      </c>
      <c r="AG1899" s="2" t="s">
        <v>18983</v>
      </c>
      <c r="AH1899" s="2" t="s">
        <v>18984</v>
      </c>
      <c r="AI1899" s="2" t="s">
        <v>67</v>
      </c>
      <c r="AJ1899" s="2" t="s">
        <v>18985</v>
      </c>
      <c r="AK1899" s="2" t="s">
        <v>53</v>
      </c>
      <c r="AL1899" s="2" t="s">
        <v>53</v>
      </c>
      <c r="AM1899" s="2" t="s">
        <v>53</v>
      </c>
      <c r="AN1899" s="2" t="s">
        <v>53</v>
      </c>
      <c r="AO1899" s="2" t="s">
        <v>53</v>
      </c>
      <c r="AP1899" s="2" t="s">
        <v>53</v>
      </c>
      <c r="AQ1899" s="2" t="s">
        <v>53</v>
      </c>
      <c r="AR1899" s="2" t="s">
        <v>69</v>
      </c>
      <c r="AS1899" s="2" t="s">
        <v>52</v>
      </c>
      <c r="AT1899" s="2" t="s">
        <v>69</v>
      </c>
    </row>
    <row r="1900" spans="1:46" ht="22.5" customHeight="1" x14ac:dyDescent="0.25">
      <c r="A1900" s="18" t="s">
        <v>18986</v>
      </c>
      <c r="B1900" s="2" t="s">
        <v>18987</v>
      </c>
      <c r="C1900" s="2" t="s">
        <v>344</v>
      </c>
      <c r="D1900" s="2" t="s">
        <v>16946</v>
      </c>
      <c r="E1900" s="2" t="s">
        <v>69</v>
      </c>
      <c r="F1900" s="19">
        <v>1</v>
      </c>
      <c r="G1900" s="19">
        <v>169.99</v>
      </c>
      <c r="H1900" s="19" t="s">
        <v>52</v>
      </c>
      <c r="I1900" s="19">
        <v>-28.9</v>
      </c>
      <c r="J1900" s="19">
        <v>-20.45</v>
      </c>
      <c r="K1900" s="19" t="s">
        <v>52</v>
      </c>
      <c r="L1900" s="19">
        <v>120.64</v>
      </c>
      <c r="M1900" s="2" t="s">
        <v>53</v>
      </c>
      <c r="N1900" s="2" t="s">
        <v>54</v>
      </c>
      <c r="O1900" s="2" t="s">
        <v>251</v>
      </c>
      <c r="P1900" s="2" t="s">
        <v>252</v>
      </c>
      <c r="Q1900" s="2" t="s">
        <v>53</v>
      </c>
      <c r="R1900" s="19">
        <v>169.99</v>
      </c>
      <c r="S1900" s="19" t="s">
        <v>57</v>
      </c>
      <c r="T1900" s="2" t="s">
        <v>58</v>
      </c>
      <c r="U1900" s="2" t="s">
        <v>53</v>
      </c>
      <c r="V1900" s="2" t="s">
        <v>53</v>
      </c>
      <c r="W1900" s="2" t="s">
        <v>53</v>
      </c>
      <c r="X1900" s="2" t="s">
        <v>53</v>
      </c>
      <c r="Y1900" s="2" t="s">
        <v>18988</v>
      </c>
      <c r="Z1900" s="2" t="s">
        <v>18989</v>
      </c>
      <c r="AA1900" s="2" t="s">
        <v>18990</v>
      </c>
      <c r="AB1900" s="2" t="s">
        <v>10558</v>
      </c>
      <c r="AC1900" s="2" t="s">
        <v>531</v>
      </c>
      <c r="AD1900" s="2" t="s">
        <v>18991</v>
      </c>
      <c r="AE1900" s="2" t="s">
        <v>65</v>
      </c>
      <c r="AF1900" s="2" t="s">
        <v>66</v>
      </c>
      <c r="AG1900" s="2" t="s">
        <v>18992</v>
      </c>
      <c r="AH1900" s="2" t="s">
        <v>18993</v>
      </c>
      <c r="AI1900" s="2" t="s">
        <v>67</v>
      </c>
      <c r="AJ1900" s="2" t="s">
        <v>18994</v>
      </c>
      <c r="AK1900" s="2" t="s">
        <v>53</v>
      </c>
      <c r="AL1900" s="2" t="s">
        <v>53</v>
      </c>
      <c r="AM1900" s="2" t="s">
        <v>53</v>
      </c>
      <c r="AN1900" s="2" t="s">
        <v>53</v>
      </c>
      <c r="AO1900" s="2" t="s">
        <v>53</v>
      </c>
      <c r="AP1900" s="2" t="s">
        <v>53</v>
      </c>
      <c r="AQ1900" s="2" t="s">
        <v>53</v>
      </c>
      <c r="AR1900" s="2" t="s">
        <v>69</v>
      </c>
      <c r="AS1900" s="2" t="s">
        <v>52</v>
      </c>
      <c r="AT1900" s="2" t="s">
        <v>69</v>
      </c>
    </row>
    <row r="1901" spans="1:46" ht="22.5" customHeight="1" x14ac:dyDescent="0.25">
      <c r="A1901" s="18" t="s">
        <v>18995</v>
      </c>
      <c r="B1901" s="2" t="s">
        <v>18996</v>
      </c>
      <c r="C1901" s="2" t="s">
        <v>344</v>
      </c>
      <c r="D1901" s="2" t="s">
        <v>18890</v>
      </c>
      <c r="E1901" s="2" t="s">
        <v>69</v>
      </c>
      <c r="F1901" s="19">
        <v>1</v>
      </c>
      <c r="G1901" s="19">
        <v>358.9</v>
      </c>
      <c r="H1901" s="19">
        <v>1.59</v>
      </c>
      <c r="I1901" s="19">
        <v>-61.01</v>
      </c>
      <c r="J1901" s="19" t="s">
        <v>52</v>
      </c>
      <c r="K1901" s="19" t="s">
        <v>52</v>
      </c>
      <c r="L1901" s="19">
        <v>299.48</v>
      </c>
      <c r="M1901" s="2" t="s">
        <v>53</v>
      </c>
      <c r="N1901" s="2" t="s">
        <v>8891</v>
      </c>
      <c r="O1901" s="2" t="s">
        <v>17642</v>
      </c>
      <c r="P1901" s="2" t="s">
        <v>17643</v>
      </c>
      <c r="Q1901" s="2" t="s">
        <v>53</v>
      </c>
      <c r="R1901" s="19">
        <v>358.9</v>
      </c>
      <c r="S1901" s="19" t="s">
        <v>57</v>
      </c>
      <c r="T1901" s="2" t="s">
        <v>58</v>
      </c>
      <c r="U1901" s="2" t="s">
        <v>18997</v>
      </c>
      <c r="V1901" s="2" t="s">
        <v>18998</v>
      </c>
      <c r="W1901" s="2" t="s">
        <v>18999</v>
      </c>
      <c r="X1901" s="2" t="s">
        <v>53</v>
      </c>
      <c r="Y1901" s="2" t="s">
        <v>18997</v>
      </c>
      <c r="Z1901" s="2" t="s">
        <v>19000</v>
      </c>
      <c r="AA1901" s="2" t="s">
        <v>19001</v>
      </c>
      <c r="AB1901" s="2" t="s">
        <v>428</v>
      </c>
      <c r="AC1901" s="2" t="s">
        <v>124</v>
      </c>
      <c r="AD1901" s="2" t="s">
        <v>19002</v>
      </c>
      <c r="AE1901" s="2" t="s">
        <v>65</v>
      </c>
      <c r="AF1901" s="2" t="s">
        <v>222</v>
      </c>
      <c r="AG1901" s="2" t="s">
        <v>19003</v>
      </c>
      <c r="AH1901" s="2" t="s">
        <v>19004</v>
      </c>
      <c r="AI1901" s="2" t="s">
        <v>7388</v>
      </c>
      <c r="AJ1901" s="2" t="s">
        <v>19005</v>
      </c>
      <c r="AK1901" s="2" t="s">
        <v>53</v>
      </c>
      <c r="AL1901" s="2" t="s">
        <v>53</v>
      </c>
      <c r="AM1901" s="2" t="s">
        <v>53</v>
      </c>
      <c r="AN1901" s="2" t="s">
        <v>53</v>
      </c>
      <c r="AO1901" s="2" t="s">
        <v>53</v>
      </c>
      <c r="AP1901" s="2" t="s">
        <v>53</v>
      </c>
      <c r="AQ1901" s="2" t="s">
        <v>53</v>
      </c>
      <c r="AR1901" s="2" t="s">
        <v>69</v>
      </c>
      <c r="AS1901" s="2" t="s">
        <v>52</v>
      </c>
      <c r="AT1901" s="2" t="s">
        <v>69</v>
      </c>
    </row>
    <row r="1902" spans="1:46" ht="22.5" customHeight="1" x14ac:dyDescent="0.25">
      <c r="A1902" s="18" t="s">
        <v>19006</v>
      </c>
      <c r="B1902" s="2" t="s">
        <v>19007</v>
      </c>
      <c r="C1902" s="2" t="s">
        <v>344</v>
      </c>
      <c r="D1902" s="2" t="s">
        <v>17794</v>
      </c>
      <c r="E1902" s="2" t="s">
        <v>69</v>
      </c>
      <c r="F1902" s="19">
        <v>1</v>
      </c>
      <c r="G1902" s="19">
        <v>22.85</v>
      </c>
      <c r="H1902" s="19">
        <v>17.399999999999999</v>
      </c>
      <c r="I1902" s="19">
        <v>-8.24</v>
      </c>
      <c r="J1902" s="19">
        <v>-17.399999999999999</v>
      </c>
      <c r="K1902" s="19" t="s">
        <v>52</v>
      </c>
      <c r="L1902" s="19">
        <v>14.61</v>
      </c>
      <c r="M1902" s="2" t="s">
        <v>53</v>
      </c>
      <c r="N1902" s="2" t="s">
        <v>1660</v>
      </c>
      <c r="O1902" s="2" t="s">
        <v>1661</v>
      </c>
      <c r="P1902" s="2" t="s">
        <v>1662</v>
      </c>
      <c r="Q1902" s="2" t="s">
        <v>53</v>
      </c>
      <c r="R1902" s="19">
        <v>22.85</v>
      </c>
      <c r="S1902" s="19" t="s">
        <v>161</v>
      </c>
      <c r="T1902" s="2" t="s">
        <v>77</v>
      </c>
      <c r="U1902" s="2" t="s">
        <v>19008</v>
      </c>
      <c r="V1902" s="2" t="s">
        <v>19009</v>
      </c>
      <c r="W1902" s="2" t="s">
        <v>19010</v>
      </c>
      <c r="X1902" s="2" t="s">
        <v>53</v>
      </c>
      <c r="Y1902" s="2" t="s">
        <v>19008</v>
      </c>
      <c r="Z1902" s="2" t="s">
        <v>19011</v>
      </c>
      <c r="AA1902" s="2" t="s">
        <v>19012</v>
      </c>
      <c r="AB1902" s="2" t="s">
        <v>19013</v>
      </c>
      <c r="AC1902" s="2" t="s">
        <v>124</v>
      </c>
      <c r="AD1902" s="2" t="s">
        <v>19014</v>
      </c>
      <c r="AE1902" s="2" t="s">
        <v>65</v>
      </c>
      <c r="AF1902" s="2" t="s">
        <v>86</v>
      </c>
      <c r="AG1902" s="2" t="s">
        <v>18301</v>
      </c>
      <c r="AH1902" s="2" t="s">
        <v>19015</v>
      </c>
      <c r="AI1902" s="2" t="s">
        <v>67</v>
      </c>
      <c r="AJ1902" s="2" t="s">
        <v>19016</v>
      </c>
      <c r="AK1902" s="2" t="s">
        <v>53</v>
      </c>
      <c r="AL1902" s="2" t="s">
        <v>53</v>
      </c>
      <c r="AM1902" s="2" t="s">
        <v>53</v>
      </c>
      <c r="AN1902" s="2" t="s">
        <v>53</v>
      </c>
      <c r="AO1902" s="2" t="s">
        <v>53</v>
      </c>
      <c r="AP1902" s="2" t="s">
        <v>53</v>
      </c>
      <c r="AQ1902" s="2" t="s">
        <v>53</v>
      </c>
      <c r="AR1902" s="2" t="s">
        <v>69</v>
      </c>
      <c r="AS1902" s="2" t="s">
        <v>52</v>
      </c>
      <c r="AT1902" s="2" t="s">
        <v>69</v>
      </c>
    </row>
    <row r="1903" spans="1:46" ht="22.5" customHeight="1" x14ac:dyDescent="0.25">
      <c r="A1903" s="18" t="s">
        <v>19017</v>
      </c>
      <c r="B1903" s="2" t="s">
        <v>19018</v>
      </c>
      <c r="C1903" s="2" t="s">
        <v>10742</v>
      </c>
      <c r="D1903" s="2" t="s">
        <v>14206</v>
      </c>
      <c r="E1903" s="2" t="s">
        <v>51</v>
      </c>
      <c r="F1903" s="19">
        <v>0</v>
      </c>
      <c r="G1903" s="19">
        <v>62</v>
      </c>
      <c r="H1903" s="19">
        <v>15.9</v>
      </c>
      <c r="I1903" s="19">
        <v>-16.04</v>
      </c>
      <c r="J1903" s="19" t="s">
        <v>52</v>
      </c>
      <c r="K1903" s="19">
        <v>-61.86</v>
      </c>
      <c r="L1903" s="19">
        <v>0</v>
      </c>
      <c r="M1903" s="2" t="s">
        <v>53</v>
      </c>
      <c r="N1903" s="2" t="s">
        <v>1048</v>
      </c>
      <c r="O1903" s="2" t="s">
        <v>1049</v>
      </c>
      <c r="P1903" s="2" t="s">
        <v>1050</v>
      </c>
      <c r="Q1903" s="2" t="s">
        <v>53</v>
      </c>
      <c r="R1903" s="19">
        <v>62</v>
      </c>
      <c r="S1903" s="19" t="s">
        <v>57</v>
      </c>
      <c r="T1903" s="2" t="s">
        <v>58</v>
      </c>
      <c r="U1903" s="2" t="s">
        <v>19019</v>
      </c>
      <c r="V1903" s="2" t="s">
        <v>19020</v>
      </c>
      <c r="W1903" s="2" t="s">
        <v>19021</v>
      </c>
      <c r="X1903" s="2" t="s">
        <v>53</v>
      </c>
      <c r="Y1903" s="2" t="s">
        <v>19019</v>
      </c>
      <c r="Z1903" s="2" t="s">
        <v>19022</v>
      </c>
      <c r="AA1903" s="2" t="s">
        <v>2178</v>
      </c>
      <c r="AB1903" s="2" t="s">
        <v>124</v>
      </c>
      <c r="AC1903" s="2" t="s">
        <v>124</v>
      </c>
      <c r="AD1903" s="2" t="s">
        <v>2179</v>
      </c>
      <c r="AE1903" s="2" t="s">
        <v>65</v>
      </c>
      <c r="AF1903" s="2" t="s">
        <v>222</v>
      </c>
      <c r="AG1903" s="2" t="s">
        <v>15994</v>
      </c>
      <c r="AH1903" s="2" t="s">
        <v>10818</v>
      </c>
      <c r="AI1903" s="2" t="s">
        <v>1637</v>
      </c>
      <c r="AJ1903" s="2" t="s">
        <v>19023</v>
      </c>
      <c r="AK1903" s="2" t="s">
        <v>3818</v>
      </c>
      <c r="AL1903" s="2" t="s">
        <v>53</v>
      </c>
      <c r="AM1903" s="2" t="s">
        <v>53</v>
      </c>
      <c r="AN1903" s="2" t="s">
        <v>53</v>
      </c>
      <c r="AO1903" s="2" t="s">
        <v>53</v>
      </c>
      <c r="AP1903" s="2" t="s">
        <v>53</v>
      </c>
      <c r="AQ1903" s="2" t="s">
        <v>53</v>
      </c>
      <c r="AR1903" s="194" t="s">
        <v>51</v>
      </c>
      <c r="AS1903" s="2" t="s">
        <v>52</v>
      </c>
      <c r="AT1903" s="2" t="s">
        <v>69</v>
      </c>
    </row>
    <row r="1904" spans="1:46" ht="22.5" customHeight="1" x14ac:dyDescent="0.25">
      <c r="A1904" s="18" t="s">
        <v>19024</v>
      </c>
      <c r="B1904" s="2" t="s">
        <v>19025</v>
      </c>
      <c r="C1904" s="2" t="s">
        <v>344</v>
      </c>
      <c r="D1904" s="2" t="s">
        <v>14978</v>
      </c>
      <c r="E1904" s="2" t="s">
        <v>69</v>
      </c>
      <c r="F1904" s="19">
        <v>1</v>
      </c>
      <c r="G1904" s="19">
        <v>179.99</v>
      </c>
      <c r="H1904" s="19" t="s">
        <v>52</v>
      </c>
      <c r="I1904" s="19">
        <v>-30.6</v>
      </c>
      <c r="J1904" s="19">
        <v>-20.45</v>
      </c>
      <c r="K1904" s="19" t="s">
        <v>52</v>
      </c>
      <c r="L1904" s="19">
        <v>128.94</v>
      </c>
      <c r="M1904" s="2" t="s">
        <v>53</v>
      </c>
      <c r="N1904" s="2" t="s">
        <v>54</v>
      </c>
      <c r="O1904" s="2" t="s">
        <v>55</v>
      </c>
      <c r="P1904" s="2" t="s">
        <v>56</v>
      </c>
      <c r="Q1904" s="2" t="s">
        <v>53</v>
      </c>
      <c r="R1904" s="19">
        <v>179.99</v>
      </c>
      <c r="S1904" s="19" t="s">
        <v>57</v>
      </c>
      <c r="T1904" s="2" t="s">
        <v>58</v>
      </c>
      <c r="U1904" s="2" t="s">
        <v>53</v>
      </c>
      <c r="V1904" s="2" t="s">
        <v>53</v>
      </c>
      <c r="W1904" s="2" t="s">
        <v>53</v>
      </c>
      <c r="X1904" s="2" t="s">
        <v>53</v>
      </c>
      <c r="Y1904" s="2" t="s">
        <v>19026</v>
      </c>
      <c r="Z1904" s="2" t="s">
        <v>19027</v>
      </c>
      <c r="AA1904" s="2" t="s">
        <v>19028</v>
      </c>
      <c r="AB1904" s="2" t="s">
        <v>19029</v>
      </c>
      <c r="AC1904" s="2" t="s">
        <v>97</v>
      </c>
      <c r="AD1904" s="2" t="s">
        <v>19030</v>
      </c>
      <c r="AE1904" s="2" t="s">
        <v>65</v>
      </c>
      <c r="AF1904" s="2" t="s">
        <v>66</v>
      </c>
      <c r="AG1904" s="2" t="s">
        <v>18195</v>
      </c>
      <c r="AH1904" s="2" t="s">
        <v>19031</v>
      </c>
      <c r="AI1904" s="2" t="s">
        <v>67</v>
      </c>
      <c r="AJ1904" s="2" t="s">
        <v>19032</v>
      </c>
      <c r="AK1904" s="2" t="s">
        <v>53</v>
      </c>
      <c r="AL1904" s="2" t="s">
        <v>53</v>
      </c>
      <c r="AM1904" s="2" t="s">
        <v>53</v>
      </c>
      <c r="AN1904" s="2" t="s">
        <v>53</v>
      </c>
      <c r="AO1904" s="2" t="s">
        <v>53</v>
      </c>
      <c r="AP1904" s="2" t="s">
        <v>53</v>
      </c>
      <c r="AQ1904" s="2" t="s">
        <v>53</v>
      </c>
      <c r="AR1904" s="2" t="s">
        <v>69</v>
      </c>
      <c r="AS1904" s="2" t="s">
        <v>52</v>
      </c>
      <c r="AT1904" s="2" t="s">
        <v>69</v>
      </c>
    </row>
    <row r="1905" spans="1:46" ht="22.5" customHeight="1" x14ac:dyDescent="0.25">
      <c r="A1905" s="18" t="s">
        <v>19033</v>
      </c>
      <c r="B1905" s="2" t="s">
        <v>19034</v>
      </c>
      <c r="C1905" s="2" t="s">
        <v>344</v>
      </c>
      <c r="D1905" s="2" t="s">
        <v>17794</v>
      </c>
      <c r="E1905" s="2" t="s">
        <v>69</v>
      </c>
      <c r="F1905" s="19">
        <v>1</v>
      </c>
      <c r="G1905" s="19">
        <v>27.95</v>
      </c>
      <c r="H1905" s="19">
        <v>9.9</v>
      </c>
      <c r="I1905" s="19">
        <v>-8.85</v>
      </c>
      <c r="J1905" s="19">
        <v>-9.9</v>
      </c>
      <c r="K1905" s="19" t="s">
        <v>52</v>
      </c>
      <c r="L1905" s="19">
        <v>19.100000000000001</v>
      </c>
      <c r="M1905" s="2" t="s">
        <v>51</v>
      </c>
      <c r="N1905" s="2" t="s">
        <v>173</v>
      </c>
      <c r="O1905" s="2" t="s">
        <v>174</v>
      </c>
      <c r="P1905" s="2" t="s">
        <v>175</v>
      </c>
      <c r="Q1905" s="2" t="s">
        <v>53</v>
      </c>
      <c r="R1905" s="19">
        <v>27.95</v>
      </c>
      <c r="S1905" s="19" t="s">
        <v>161</v>
      </c>
      <c r="T1905" s="2" t="s">
        <v>77</v>
      </c>
      <c r="U1905" s="2" t="s">
        <v>19035</v>
      </c>
      <c r="V1905" s="2" t="s">
        <v>19036</v>
      </c>
      <c r="W1905" s="2" t="s">
        <v>19037</v>
      </c>
      <c r="X1905" s="2" t="s">
        <v>53</v>
      </c>
      <c r="Y1905" s="2" t="s">
        <v>19035</v>
      </c>
      <c r="Z1905" s="2" t="s">
        <v>19038</v>
      </c>
      <c r="AA1905" s="2" t="s">
        <v>19039</v>
      </c>
      <c r="AB1905" s="2" t="s">
        <v>670</v>
      </c>
      <c r="AC1905" s="2" t="s">
        <v>124</v>
      </c>
      <c r="AD1905" s="2" t="s">
        <v>19040</v>
      </c>
      <c r="AE1905" s="2" t="s">
        <v>65</v>
      </c>
      <c r="AF1905" s="2" t="s">
        <v>86</v>
      </c>
      <c r="AG1905" s="2" t="s">
        <v>18811</v>
      </c>
      <c r="AH1905" s="2" t="s">
        <v>19041</v>
      </c>
      <c r="AI1905" s="2" t="s">
        <v>67</v>
      </c>
      <c r="AJ1905" s="2" t="s">
        <v>19042</v>
      </c>
      <c r="AK1905" s="2" t="s">
        <v>53</v>
      </c>
      <c r="AL1905" s="2" t="s">
        <v>53</v>
      </c>
      <c r="AM1905" s="2" t="s">
        <v>53</v>
      </c>
      <c r="AN1905" s="2" t="s">
        <v>53</v>
      </c>
      <c r="AO1905" s="2" t="s">
        <v>53</v>
      </c>
      <c r="AP1905" s="2" t="s">
        <v>53</v>
      </c>
      <c r="AQ1905" s="2" t="s">
        <v>53</v>
      </c>
      <c r="AR1905" s="2" t="s">
        <v>69</v>
      </c>
      <c r="AS1905" s="2" t="s">
        <v>52</v>
      </c>
      <c r="AT1905" s="2" t="s">
        <v>69</v>
      </c>
    </row>
    <row r="1906" spans="1:46" ht="22.5" customHeight="1" x14ac:dyDescent="0.25">
      <c r="A1906" s="18" t="s">
        <v>19043</v>
      </c>
      <c r="B1906" s="2" t="s">
        <v>19044</v>
      </c>
      <c r="C1906" s="2" t="s">
        <v>344</v>
      </c>
      <c r="D1906" s="2" t="s">
        <v>17794</v>
      </c>
      <c r="E1906" s="2" t="s">
        <v>69</v>
      </c>
      <c r="F1906" s="19">
        <v>1</v>
      </c>
      <c r="G1906" s="19">
        <v>67.760000000000005</v>
      </c>
      <c r="H1906" s="19">
        <v>18.27</v>
      </c>
      <c r="I1906" s="19">
        <v>-13.63</v>
      </c>
      <c r="J1906" s="19">
        <v>-18.27</v>
      </c>
      <c r="K1906" s="19" t="s">
        <v>52</v>
      </c>
      <c r="L1906" s="19">
        <v>54.13</v>
      </c>
      <c r="M1906" s="2" t="s">
        <v>51</v>
      </c>
      <c r="N1906" s="2" t="s">
        <v>589</v>
      </c>
      <c r="O1906" s="2" t="s">
        <v>590</v>
      </c>
      <c r="P1906" s="2" t="s">
        <v>591</v>
      </c>
      <c r="Q1906" s="2" t="s">
        <v>53</v>
      </c>
      <c r="R1906" s="19">
        <v>67.760000000000005</v>
      </c>
      <c r="S1906" s="19" t="s">
        <v>161</v>
      </c>
      <c r="T1906" s="2" t="s">
        <v>58</v>
      </c>
      <c r="U1906" s="2" t="s">
        <v>53</v>
      </c>
      <c r="V1906" s="2" t="s">
        <v>53</v>
      </c>
      <c r="W1906" s="2" t="s">
        <v>53</v>
      </c>
      <c r="X1906" s="2" t="s">
        <v>53</v>
      </c>
      <c r="Y1906" s="2" t="s">
        <v>19045</v>
      </c>
      <c r="Z1906" s="2" t="s">
        <v>19046</v>
      </c>
      <c r="AA1906" s="2" t="s">
        <v>19047</v>
      </c>
      <c r="AB1906" s="2" t="s">
        <v>4933</v>
      </c>
      <c r="AC1906" s="2" t="s">
        <v>111</v>
      </c>
      <c r="AD1906" s="2" t="s">
        <v>19048</v>
      </c>
      <c r="AE1906" s="2" t="s">
        <v>65</v>
      </c>
      <c r="AF1906" s="2" t="s">
        <v>66</v>
      </c>
      <c r="AG1906" s="2" t="s">
        <v>19049</v>
      </c>
      <c r="AH1906" s="2" t="s">
        <v>19050</v>
      </c>
      <c r="AI1906" s="2" t="s">
        <v>67</v>
      </c>
      <c r="AJ1906" s="2" t="s">
        <v>19051</v>
      </c>
      <c r="AK1906" s="2" t="s">
        <v>53</v>
      </c>
      <c r="AL1906" s="2" t="s">
        <v>53</v>
      </c>
      <c r="AM1906" s="2" t="s">
        <v>53</v>
      </c>
      <c r="AN1906" s="2" t="s">
        <v>53</v>
      </c>
      <c r="AO1906" s="2" t="s">
        <v>53</v>
      </c>
      <c r="AP1906" s="2" t="s">
        <v>53</v>
      </c>
      <c r="AQ1906" s="2" t="s">
        <v>53</v>
      </c>
      <c r="AR1906" s="2" t="s">
        <v>69</v>
      </c>
      <c r="AS1906" s="2" t="s">
        <v>52</v>
      </c>
      <c r="AT1906" s="2" t="s">
        <v>69</v>
      </c>
    </row>
    <row r="1907" spans="1:46" ht="22.5" customHeight="1" x14ac:dyDescent="0.25">
      <c r="A1907" s="18" t="s">
        <v>19052</v>
      </c>
      <c r="B1907" s="2" t="s">
        <v>19053</v>
      </c>
      <c r="C1907" s="2" t="s">
        <v>344</v>
      </c>
      <c r="D1907" s="2" t="s">
        <v>12024</v>
      </c>
      <c r="E1907" s="2" t="s">
        <v>51</v>
      </c>
      <c r="F1907" s="19">
        <v>1</v>
      </c>
      <c r="G1907" s="19">
        <v>179.99</v>
      </c>
      <c r="H1907" s="19" t="s">
        <v>52</v>
      </c>
      <c r="I1907" s="19">
        <v>-30.6</v>
      </c>
      <c r="J1907" s="19">
        <v>-20.45</v>
      </c>
      <c r="K1907" s="19" t="s">
        <v>52</v>
      </c>
      <c r="L1907" s="19">
        <v>128.94</v>
      </c>
      <c r="M1907" s="2" t="s">
        <v>53</v>
      </c>
      <c r="N1907" s="2" t="s">
        <v>54</v>
      </c>
      <c r="O1907" s="2" t="s">
        <v>55</v>
      </c>
      <c r="P1907" s="2" t="s">
        <v>56</v>
      </c>
      <c r="Q1907" s="2" t="s">
        <v>53</v>
      </c>
      <c r="R1907" s="19">
        <v>179.99</v>
      </c>
      <c r="S1907" s="19" t="s">
        <v>57</v>
      </c>
      <c r="T1907" s="2" t="s">
        <v>58</v>
      </c>
      <c r="U1907" s="2" t="s">
        <v>53</v>
      </c>
      <c r="V1907" s="2" t="s">
        <v>53</v>
      </c>
      <c r="W1907" s="2" t="s">
        <v>53</v>
      </c>
      <c r="X1907" s="2" t="s">
        <v>53</v>
      </c>
      <c r="Y1907" s="2" t="s">
        <v>19054</v>
      </c>
      <c r="Z1907" s="2" t="s">
        <v>19055</v>
      </c>
      <c r="AA1907" s="2" t="s">
        <v>19056</v>
      </c>
      <c r="AB1907" s="2" t="s">
        <v>19057</v>
      </c>
      <c r="AC1907" s="2" t="s">
        <v>97</v>
      </c>
      <c r="AD1907" s="2" t="s">
        <v>19058</v>
      </c>
      <c r="AE1907" s="2" t="s">
        <v>65</v>
      </c>
      <c r="AF1907" s="2" t="s">
        <v>66</v>
      </c>
      <c r="AG1907" s="2" t="s">
        <v>18836</v>
      </c>
      <c r="AH1907" s="2" t="s">
        <v>19059</v>
      </c>
      <c r="AI1907" s="2" t="s">
        <v>67</v>
      </c>
      <c r="AJ1907" s="2" t="s">
        <v>19060</v>
      </c>
      <c r="AK1907" s="2" t="s">
        <v>53</v>
      </c>
      <c r="AL1907" s="2" t="s">
        <v>53</v>
      </c>
      <c r="AM1907" s="2" t="s">
        <v>53</v>
      </c>
      <c r="AN1907" s="2" t="s">
        <v>53</v>
      </c>
      <c r="AO1907" s="2" t="s">
        <v>53</v>
      </c>
      <c r="AP1907" s="2" t="s">
        <v>53</v>
      </c>
      <c r="AQ1907" s="2" t="s">
        <v>53</v>
      </c>
      <c r="AR1907" s="2" t="s">
        <v>69</v>
      </c>
      <c r="AS1907" s="2" t="s">
        <v>52</v>
      </c>
      <c r="AT1907" s="2" t="s">
        <v>69</v>
      </c>
    </row>
    <row r="1908" spans="1:46" ht="22.5" customHeight="1" x14ac:dyDescent="0.25">
      <c r="A1908" s="18" t="s">
        <v>19061</v>
      </c>
      <c r="B1908" s="2" t="s">
        <v>19062</v>
      </c>
      <c r="C1908" s="2" t="s">
        <v>344</v>
      </c>
      <c r="D1908" s="2" t="s">
        <v>16946</v>
      </c>
      <c r="E1908" s="2" t="s">
        <v>51</v>
      </c>
      <c r="F1908" s="19">
        <v>1</v>
      </c>
      <c r="G1908" s="19">
        <v>54.87</v>
      </c>
      <c r="H1908" s="19" t="s">
        <v>52</v>
      </c>
      <c r="I1908" s="19">
        <v>-12.08</v>
      </c>
      <c r="J1908" s="19" t="s">
        <v>52</v>
      </c>
      <c r="K1908" s="19" t="s">
        <v>52</v>
      </c>
      <c r="L1908" s="19">
        <v>42.79</v>
      </c>
      <c r="M1908" s="2" t="s">
        <v>51</v>
      </c>
      <c r="N1908" s="2" t="s">
        <v>309</v>
      </c>
      <c r="O1908" s="2" t="s">
        <v>390</v>
      </c>
      <c r="P1908" s="2" t="s">
        <v>311</v>
      </c>
      <c r="Q1908" s="2" t="s">
        <v>53</v>
      </c>
      <c r="R1908" s="19">
        <v>54.87</v>
      </c>
      <c r="S1908" s="19" t="s">
        <v>161</v>
      </c>
      <c r="T1908" s="2" t="s">
        <v>58</v>
      </c>
      <c r="U1908" s="2" t="s">
        <v>53</v>
      </c>
      <c r="V1908" s="2" t="s">
        <v>53</v>
      </c>
      <c r="W1908" s="2" t="s">
        <v>53</v>
      </c>
      <c r="X1908" s="2" t="s">
        <v>53</v>
      </c>
      <c r="Y1908" s="2" t="s">
        <v>19063</v>
      </c>
      <c r="Z1908" s="2" t="s">
        <v>19064</v>
      </c>
      <c r="AA1908" s="2" t="s">
        <v>19065</v>
      </c>
      <c r="AB1908" s="2" t="s">
        <v>19066</v>
      </c>
      <c r="AC1908" s="2" t="s">
        <v>182</v>
      </c>
      <c r="AD1908" s="2" t="s">
        <v>19067</v>
      </c>
      <c r="AE1908" s="2" t="s">
        <v>65</v>
      </c>
      <c r="AF1908" s="2" t="s">
        <v>66</v>
      </c>
      <c r="AG1908" s="2" t="s">
        <v>19068</v>
      </c>
      <c r="AH1908" s="2" t="s">
        <v>19069</v>
      </c>
      <c r="AI1908" s="2" t="s">
        <v>67</v>
      </c>
      <c r="AJ1908" s="2" t="s">
        <v>19070</v>
      </c>
      <c r="AK1908" s="2" t="s">
        <v>53</v>
      </c>
      <c r="AL1908" s="2" t="s">
        <v>53</v>
      </c>
      <c r="AM1908" s="2" t="s">
        <v>53</v>
      </c>
      <c r="AN1908" s="2" t="s">
        <v>53</v>
      </c>
      <c r="AO1908" s="2" t="s">
        <v>53</v>
      </c>
      <c r="AP1908" s="2" t="s">
        <v>53</v>
      </c>
      <c r="AQ1908" s="2" t="s">
        <v>53</v>
      </c>
      <c r="AR1908" s="2" t="s">
        <v>69</v>
      </c>
      <c r="AS1908" s="2" t="s">
        <v>52</v>
      </c>
      <c r="AT1908" s="2" t="s">
        <v>69</v>
      </c>
    </row>
    <row r="1909" spans="1:46" ht="22.5" customHeight="1" x14ac:dyDescent="0.25">
      <c r="A1909" s="18" t="s">
        <v>19071</v>
      </c>
      <c r="B1909" s="2" t="s">
        <v>19072</v>
      </c>
      <c r="C1909" s="2" t="s">
        <v>344</v>
      </c>
      <c r="D1909" s="2" t="s">
        <v>18890</v>
      </c>
      <c r="E1909" s="2" t="s">
        <v>51</v>
      </c>
      <c r="F1909" s="19">
        <v>1</v>
      </c>
      <c r="G1909" s="19">
        <v>20.5</v>
      </c>
      <c r="H1909" s="19">
        <v>15.9</v>
      </c>
      <c r="I1909" s="19">
        <v>-8.98</v>
      </c>
      <c r="J1909" s="19" t="s">
        <v>52</v>
      </c>
      <c r="K1909" s="19" t="s">
        <v>52</v>
      </c>
      <c r="L1909" s="19">
        <v>27.42</v>
      </c>
      <c r="M1909" s="2" t="s">
        <v>51</v>
      </c>
      <c r="N1909" s="2" t="s">
        <v>547</v>
      </c>
      <c r="O1909" s="2" t="s">
        <v>3726</v>
      </c>
      <c r="P1909" s="2" t="s">
        <v>3727</v>
      </c>
      <c r="Q1909" s="2" t="s">
        <v>53</v>
      </c>
      <c r="R1909" s="19">
        <v>20.5</v>
      </c>
      <c r="S1909" s="19" t="s">
        <v>57</v>
      </c>
      <c r="T1909" s="2" t="s">
        <v>58</v>
      </c>
      <c r="U1909" s="2" t="s">
        <v>19073</v>
      </c>
      <c r="V1909" s="2" t="s">
        <v>19074</v>
      </c>
      <c r="W1909" s="2" t="s">
        <v>19075</v>
      </c>
      <c r="X1909" s="2" t="s">
        <v>53</v>
      </c>
      <c r="Y1909" s="2" t="s">
        <v>19073</v>
      </c>
      <c r="Z1909" s="2" t="s">
        <v>19076</v>
      </c>
      <c r="AA1909" s="2" t="s">
        <v>19077</v>
      </c>
      <c r="AB1909" s="2" t="s">
        <v>1312</v>
      </c>
      <c r="AC1909" s="2" t="s">
        <v>124</v>
      </c>
      <c r="AD1909" s="2" t="s">
        <v>19078</v>
      </c>
      <c r="AE1909" s="2" t="s">
        <v>65</v>
      </c>
      <c r="AF1909" s="2" t="s">
        <v>222</v>
      </c>
      <c r="AG1909" s="2" t="s">
        <v>19079</v>
      </c>
      <c r="AH1909" s="2" t="s">
        <v>19080</v>
      </c>
      <c r="AI1909" s="2" t="s">
        <v>1316</v>
      </c>
      <c r="AJ1909" s="2" t="s">
        <v>19081</v>
      </c>
      <c r="AK1909" s="2" t="s">
        <v>53</v>
      </c>
      <c r="AL1909" s="2" t="s">
        <v>53</v>
      </c>
      <c r="AM1909" s="2" t="s">
        <v>53</v>
      </c>
      <c r="AN1909" s="2" t="s">
        <v>53</v>
      </c>
      <c r="AO1909" s="2" t="s">
        <v>53</v>
      </c>
      <c r="AP1909" s="2" t="s">
        <v>53</v>
      </c>
      <c r="AQ1909" s="2" t="s">
        <v>53</v>
      </c>
      <c r="AR1909" s="2" t="s">
        <v>69</v>
      </c>
      <c r="AS1909" s="2" t="s">
        <v>52</v>
      </c>
      <c r="AT1909" s="2" t="s">
        <v>69</v>
      </c>
    </row>
    <row r="1910" spans="1:46" ht="22.5" customHeight="1" x14ac:dyDescent="0.25">
      <c r="A1910" s="18" t="s">
        <v>19082</v>
      </c>
      <c r="B1910" s="2" t="s">
        <v>19083</v>
      </c>
      <c r="C1910" s="2" t="s">
        <v>344</v>
      </c>
      <c r="D1910" s="2" t="s">
        <v>17794</v>
      </c>
      <c r="E1910" s="2" t="s">
        <v>51</v>
      </c>
      <c r="F1910" s="19">
        <v>1</v>
      </c>
      <c r="G1910" s="19">
        <v>54.87</v>
      </c>
      <c r="H1910" s="19" t="s">
        <v>52</v>
      </c>
      <c r="I1910" s="19">
        <v>-12.08</v>
      </c>
      <c r="J1910" s="19" t="s">
        <v>52</v>
      </c>
      <c r="K1910" s="19" t="s">
        <v>52</v>
      </c>
      <c r="L1910" s="19">
        <v>42.79</v>
      </c>
      <c r="M1910" s="2" t="s">
        <v>53</v>
      </c>
      <c r="N1910" s="2" t="s">
        <v>309</v>
      </c>
      <c r="O1910" s="2" t="s">
        <v>390</v>
      </c>
      <c r="P1910" s="2" t="s">
        <v>311</v>
      </c>
      <c r="Q1910" s="2" t="s">
        <v>53</v>
      </c>
      <c r="R1910" s="19">
        <v>54.87</v>
      </c>
      <c r="S1910" s="19" t="s">
        <v>161</v>
      </c>
      <c r="T1910" s="2" t="s">
        <v>58</v>
      </c>
      <c r="U1910" s="2" t="s">
        <v>53</v>
      </c>
      <c r="V1910" s="2" t="s">
        <v>53</v>
      </c>
      <c r="W1910" s="2" t="s">
        <v>53</v>
      </c>
      <c r="X1910" s="2" t="s">
        <v>53</v>
      </c>
      <c r="Y1910" s="2" t="s">
        <v>19084</v>
      </c>
      <c r="Z1910" s="2" t="s">
        <v>19085</v>
      </c>
      <c r="AA1910" s="2" t="s">
        <v>19086</v>
      </c>
      <c r="AB1910" s="2" t="s">
        <v>2945</v>
      </c>
      <c r="AC1910" s="2" t="s">
        <v>124</v>
      </c>
      <c r="AD1910" s="2" t="s">
        <v>19087</v>
      </c>
      <c r="AE1910" s="2" t="s">
        <v>65</v>
      </c>
      <c r="AF1910" s="2" t="s">
        <v>66</v>
      </c>
      <c r="AG1910" s="2" t="s">
        <v>19088</v>
      </c>
      <c r="AH1910" s="2" t="s">
        <v>19089</v>
      </c>
      <c r="AI1910" s="2" t="s">
        <v>67</v>
      </c>
      <c r="AJ1910" s="2" t="s">
        <v>19090</v>
      </c>
      <c r="AK1910" s="2" t="s">
        <v>53</v>
      </c>
      <c r="AL1910" s="2" t="s">
        <v>53</v>
      </c>
      <c r="AM1910" s="2" t="s">
        <v>53</v>
      </c>
      <c r="AN1910" s="2" t="s">
        <v>53</v>
      </c>
      <c r="AO1910" s="2" t="s">
        <v>53</v>
      </c>
      <c r="AP1910" s="2" t="s">
        <v>53</v>
      </c>
      <c r="AQ1910" s="2" t="s">
        <v>53</v>
      </c>
      <c r="AR1910" s="2" t="s">
        <v>69</v>
      </c>
      <c r="AS1910" s="2" t="s">
        <v>52</v>
      </c>
      <c r="AT1910" s="2" t="s">
        <v>69</v>
      </c>
    </row>
    <row r="1911" spans="1:46" ht="22.5" customHeight="1" x14ac:dyDescent="0.25">
      <c r="A1911" s="18" t="s">
        <v>19091</v>
      </c>
      <c r="B1911" s="2" t="s">
        <v>19092</v>
      </c>
      <c r="C1911" s="2" t="s">
        <v>344</v>
      </c>
      <c r="D1911" s="2" t="s">
        <v>16946</v>
      </c>
      <c r="E1911" s="2" t="s">
        <v>69</v>
      </c>
      <c r="F1911" s="19">
        <v>1</v>
      </c>
      <c r="G1911" s="19">
        <v>298.49</v>
      </c>
      <c r="H1911" s="19" t="s">
        <v>52</v>
      </c>
      <c r="I1911" s="19">
        <v>-50.74</v>
      </c>
      <c r="J1911" s="19">
        <v>-20.45</v>
      </c>
      <c r="K1911" s="19" t="s">
        <v>52</v>
      </c>
      <c r="L1911" s="19">
        <v>227.3</v>
      </c>
      <c r="M1911" s="2" t="s">
        <v>53</v>
      </c>
      <c r="N1911" s="2" t="s">
        <v>4491</v>
      </c>
      <c r="O1911" s="2" t="s">
        <v>4492</v>
      </c>
      <c r="P1911" s="2" t="s">
        <v>4493</v>
      </c>
      <c r="Q1911" s="2" t="s">
        <v>53</v>
      </c>
      <c r="R1911" s="19">
        <v>298.49</v>
      </c>
      <c r="S1911" s="19" t="s">
        <v>57</v>
      </c>
      <c r="T1911" s="2" t="s">
        <v>77</v>
      </c>
      <c r="U1911" s="2" t="s">
        <v>19093</v>
      </c>
      <c r="V1911" s="2" t="s">
        <v>19094</v>
      </c>
      <c r="W1911" s="2" t="s">
        <v>19095</v>
      </c>
      <c r="X1911" s="2" t="s">
        <v>53</v>
      </c>
      <c r="Y1911" s="2" t="s">
        <v>19093</v>
      </c>
      <c r="Z1911" s="2" t="s">
        <v>19096</v>
      </c>
      <c r="AA1911" s="2" t="s">
        <v>19097</v>
      </c>
      <c r="AB1911" s="2" t="s">
        <v>2272</v>
      </c>
      <c r="AC1911" s="2" t="s">
        <v>150</v>
      </c>
      <c r="AD1911" s="2" t="s">
        <v>19098</v>
      </c>
      <c r="AE1911" s="2" t="s">
        <v>65</v>
      </c>
      <c r="AF1911" s="2" t="s">
        <v>86</v>
      </c>
      <c r="AG1911" s="2" t="s">
        <v>19099</v>
      </c>
      <c r="AH1911" s="2" t="s">
        <v>19100</v>
      </c>
      <c r="AI1911" s="2" t="s">
        <v>67</v>
      </c>
      <c r="AJ1911" s="2" t="s">
        <v>19101</v>
      </c>
      <c r="AK1911" s="2" t="s">
        <v>53</v>
      </c>
      <c r="AL1911" s="2" t="s">
        <v>53</v>
      </c>
      <c r="AM1911" s="2" t="s">
        <v>53</v>
      </c>
      <c r="AN1911" s="2" t="s">
        <v>53</v>
      </c>
      <c r="AO1911" s="2" t="s">
        <v>53</v>
      </c>
      <c r="AP1911" s="2" t="s">
        <v>53</v>
      </c>
      <c r="AQ1911" s="2" t="s">
        <v>53</v>
      </c>
      <c r="AR1911" s="2" t="s">
        <v>69</v>
      </c>
      <c r="AS1911" s="2" t="s">
        <v>52</v>
      </c>
      <c r="AT1911" s="2" t="s">
        <v>69</v>
      </c>
    </row>
    <row r="1912" spans="1:46" ht="22.5" customHeight="1" x14ac:dyDescent="0.25">
      <c r="A1912" s="18" t="s">
        <v>19102</v>
      </c>
      <c r="B1912" s="2" t="s">
        <v>19103</v>
      </c>
      <c r="C1912" s="2" t="s">
        <v>344</v>
      </c>
      <c r="D1912" s="2" t="s">
        <v>12024</v>
      </c>
      <c r="E1912" s="2" t="s">
        <v>51</v>
      </c>
      <c r="F1912" s="19">
        <v>1</v>
      </c>
      <c r="G1912" s="19">
        <v>57.85</v>
      </c>
      <c r="H1912" s="19">
        <v>4.76</v>
      </c>
      <c r="I1912" s="19">
        <v>-15.33</v>
      </c>
      <c r="J1912" s="19">
        <v>-4.76</v>
      </c>
      <c r="K1912" s="19" t="s">
        <v>52</v>
      </c>
      <c r="L1912" s="19">
        <v>42.52</v>
      </c>
      <c r="M1912" s="2" t="s">
        <v>53</v>
      </c>
      <c r="N1912" s="2" t="s">
        <v>309</v>
      </c>
      <c r="O1912" s="2" t="s">
        <v>310</v>
      </c>
      <c r="P1912" s="2" t="s">
        <v>311</v>
      </c>
      <c r="Q1912" s="2" t="s">
        <v>53</v>
      </c>
      <c r="R1912" s="19">
        <v>57.85</v>
      </c>
      <c r="S1912" s="19" t="s">
        <v>57</v>
      </c>
      <c r="T1912" s="2" t="s">
        <v>58</v>
      </c>
      <c r="U1912" s="2" t="s">
        <v>53</v>
      </c>
      <c r="V1912" s="2" t="s">
        <v>53</v>
      </c>
      <c r="W1912" s="2" t="s">
        <v>53</v>
      </c>
      <c r="X1912" s="2" t="s">
        <v>53</v>
      </c>
      <c r="Y1912" s="2" t="s">
        <v>19104</v>
      </c>
      <c r="Z1912" s="2" t="s">
        <v>19105</v>
      </c>
      <c r="AA1912" s="2" t="s">
        <v>19106</v>
      </c>
      <c r="AB1912" s="2" t="s">
        <v>618</v>
      </c>
      <c r="AC1912" s="2" t="s">
        <v>84</v>
      </c>
      <c r="AD1912" s="2" t="s">
        <v>2561</v>
      </c>
      <c r="AE1912" s="2" t="s">
        <v>65</v>
      </c>
      <c r="AF1912" s="2" t="s">
        <v>66</v>
      </c>
      <c r="AG1912" s="2" t="s">
        <v>18195</v>
      </c>
      <c r="AH1912" s="2" t="s">
        <v>19107</v>
      </c>
      <c r="AI1912" s="2" t="s">
        <v>67</v>
      </c>
      <c r="AJ1912" s="2" t="s">
        <v>19108</v>
      </c>
      <c r="AK1912" s="2" t="s">
        <v>19109</v>
      </c>
      <c r="AL1912" s="2" t="s">
        <v>53</v>
      </c>
      <c r="AM1912" s="2" t="s">
        <v>53</v>
      </c>
      <c r="AN1912" s="2" t="s">
        <v>53</v>
      </c>
      <c r="AO1912" s="2" t="s">
        <v>53</v>
      </c>
      <c r="AP1912" s="2" t="s">
        <v>53</v>
      </c>
      <c r="AQ1912" s="2" t="s">
        <v>53</v>
      </c>
      <c r="AR1912" s="2" t="s">
        <v>69</v>
      </c>
      <c r="AS1912" s="2" t="s">
        <v>52</v>
      </c>
      <c r="AT1912" s="2" t="s">
        <v>69</v>
      </c>
    </row>
    <row r="1913" spans="1:46" ht="22.5" customHeight="1" x14ac:dyDescent="0.25">
      <c r="A1913" s="18" t="s">
        <v>19110</v>
      </c>
      <c r="B1913" s="2" t="s">
        <v>19111</v>
      </c>
      <c r="C1913" s="2" t="s">
        <v>344</v>
      </c>
      <c r="D1913" s="2" t="s">
        <v>17794</v>
      </c>
      <c r="E1913" s="2" t="s">
        <v>69</v>
      </c>
      <c r="F1913" s="19">
        <v>1</v>
      </c>
      <c r="G1913" s="19">
        <v>54.87</v>
      </c>
      <c r="H1913" s="19">
        <v>25.92</v>
      </c>
      <c r="I1913" s="19">
        <v>-12.08</v>
      </c>
      <c r="J1913" s="19">
        <v>-25.92</v>
      </c>
      <c r="K1913" s="19" t="s">
        <v>52</v>
      </c>
      <c r="L1913" s="19">
        <v>42.79</v>
      </c>
      <c r="M1913" s="2" t="s">
        <v>53</v>
      </c>
      <c r="N1913" s="2" t="s">
        <v>309</v>
      </c>
      <c r="O1913" s="2" t="s">
        <v>390</v>
      </c>
      <c r="P1913" s="2" t="s">
        <v>311</v>
      </c>
      <c r="Q1913" s="2" t="s">
        <v>53</v>
      </c>
      <c r="R1913" s="19">
        <v>54.87</v>
      </c>
      <c r="S1913" s="19" t="s">
        <v>161</v>
      </c>
      <c r="T1913" s="2" t="s">
        <v>58</v>
      </c>
      <c r="U1913" s="2" t="s">
        <v>53</v>
      </c>
      <c r="V1913" s="2" t="s">
        <v>53</v>
      </c>
      <c r="W1913" s="2" t="s">
        <v>53</v>
      </c>
      <c r="X1913" s="2" t="s">
        <v>53</v>
      </c>
      <c r="Y1913" s="2" t="s">
        <v>19112</v>
      </c>
      <c r="Z1913" s="2" t="s">
        <v>19113</v>
      </c>
      <c r="AA1913" s="2" t="s">
        <v>19114</v>
      </c>
      <c r="AB1913" s="2" t="s">
        <v>12413</v>
      </c>
      <c r="AC1913" s="2" t="s">
        <v>84</v>
      </c>
      <c r="AD1913" s="2" t="s">
        <v>12414</v>
      </c>
      <c r="AE1913" s="2" t="s">
        <v>65</v>
      </c>
      <c r="AF1913" s="2" t="s">
        <v>66</v>
      </c>
      <c r="AG1913" s="2" t="s">
        <v>19115</v>
      </c>
      <c r="AH1913" s="2" t="s">
        <v>19116</v>
      </c>
      <c r="AI1913" s="2" t="s">
        <v>67</v>
      </c>
      <c r="AJ1913" s="2" t="s">
        <v>19117</v>
      </c>
      <c r="AK1913" s="2" t="s">
        <v>53</v>
      </c>
      <c r="AL1913" s="2" t="s">
        <v>53</v>
      </c>
      <c r="AM1913" s="2" t="s">
        <v>53</v>
      </c>
      <c r="AN1913" s="2" t="s">
        <v>53</v>
      </c>
      <c r="AO1913" s="2" t="s">
        <v>53</v>
      </c>
      <c r="AP1913" s="2" t="s">
        <v>53</v>
      </c>
      <c r="AQ1913" s="2" t="s">
        <v>53</v>
      </c>
      <c r="AR1913" s="2" t="s">
        <v>69</v>
      </c>
      <c r="AS1913" s="2" t="s">
        <v>52</v>
      </c>
      <c r="AT1913" s="2" t="s">
        <v>69</v>
      </c>
    </row>
    <row r="1914" spans="1:46" ht="22.5" customHeight="1" x14ac:dyDescent="0.25">
      <c r="A1914" s="18" t="s">
        <v>19118</v>
      </c>
      <c r="B1914" s="2" t="s">
        <v>19119</v>
      </c>
      <c r="C1914" s="2" t="s">
        <v>344</v>
      </c>
      <c r="D1914" s="2" t="s">
        <v>18890</v>
      </c>
      <c r="E1914" s="2" t="s">
        <v>69</v>
      </c>
      <c r="F1914" s="19">
        <v>1</v>
      </c>
      <c r="G1914" s="19">
        <v>76.89</v>
      </c>
      <c r="H1914" s="19">
        <v>15.9</v>
      </c>
      <c r="I1914" s="19">
        <v>-14.73</v>
      </c>
      <c r="J1914" s="19" t="s">
        <v>52</v>
      </c>
      <c r="K1914" s="19" t="s">
        <v>52</v>
      </c>
      <c r="L1914" s="19">
        <v>78.06</v>
      </c>
      <c r="M1914" s="2" t="s">
        <v>53</v>
      </c>
      <c r="N1914" s="2" t="s">
        <v>733</v>
      </c>
      <c r="O1914" s="2" t="s">
        <v>734</v>
      </c>
      <c r="P1914" s="2" t="s">
        <v>735</v>
      </c>
      <c r="Q1914" s="2" t="s">
        <v>53</v>
      </c>
      <c r="R1914" s="19">
        <v>76.89</v>
      </c>
      <c r="S1914" s="19" t="s">
        <v>161</v>
      </c>
      <c r="T1914" s="2" t="s">
        <v>58</v>
      </c>
      <c r="U1914" s="2" t="s">
        <v>19120</v>
      </c>
      <c r="V1914" s="2" t="s">
        <v>19121</v>
      </c>
      <c r="W1914" s="2" t="s">
        <v>19122</v>
      </c>
      <c r="X1914" s="2" t="s">
        <v>53</v>
      </c>
      <c r="Y1914" s="2" t="s">
        <v>19120</v>
      </c>
      <c r="Z1914" s="2" t="s">
        <v>19123</v>
      </c>
      <c r="AA1914" s="2" t="s">
        <v>19124</v>
      </c>
      <c r="AB1914" s="2" t="s">
        <v>428</v>
      </c>
      <c r="AC1914" s="2" t="s">
        <v>124</v>
      </c>
      <c r="AD1914" s="2" t="s">
        <v>19125</v>
      </c>
      <c r="AE1914" s="2" t="s">
        <v>65</v>
      </c>
      <c r="AF1914" s="2" t="s">
        <v>222</v>
      </c>
      <c r="AG1914" s="2" t="s">
        <v>19003</v>
      </c>
      <c r="AH1914" s="2" t="s">
        <v>19126</v>
      </c>
      <c r="AI1914" s="2" t="s">
        <v>7388</v>
      </c>
      <c r="AJ1914" s="2" t="s">
        <v>19127</v>
      </c>
      <c r="AK1914" s="2" t="s">
        <v>53</v>
      </c>
      <c r="AL1914" s="2" t="s">
        <v>53</v>
      </c>
      <c r="AM1914" s="2" t="s">
        <v>53</v>
      </c>
      <c r="AN1914" s="2" t="s">
        <v>53</v>
      </c>
      <c r="AO1914" s="2" t="s">
        <v>53</v>
      </c>
      <c r="AP1914" s="2" t="s">
        <v>53</v>
      </c>
      <c r="AQ1914" s="2" t="s">
        <v>53</v>
      </c>
      <c r="AR1914" s="2" t="s">
        <v>69</v>
      </c>
      <c r="AS1914" s="2" t="s">
        <v>52</v>
      </c>
      <c r="AT1914" s="2" t="s">
        <v>69</v>
      </c>
    </row>
    <row r="1915" spans="1:46" ht="22.5" customHeight="1" x14ac:dyDescent="0.25">
      <c r="A1915" s="18" t="s">
        <v>19128</v>
      </c>
      <c r="B1915" s="2" t="s">
        <v>19129</v>
      </c>
      <c r="C1915" s="2" t="s">
        <v>344</v>
      </c>
      <c r="D1915" s="2" t="s">
        <v>14978</v>
      </c>
      <c r="E1915" s="2" t="s">
        <v>69</v>
      </c>
      <c r="F1915" s="19">
        <v>1</v>
      </c>
      <c r="G1915" s="19">
        <v>169.9</v>
      </c>
      <c r="H1915" s="19" t="s">
        <v>52</v>
      </c>
      <c r="I1915" s="19">
        <v>-28.88</v>
      </c>
      <c r="J1915" s="19">
        <v>-20.45</v>
      </c>
      <c r="K1915" s="19" t="s">
        <v>52</v>
      </c>
      <c r="L1915" s="19">
        <v>120.57</v>
      </c>
      <c r="M1915" s="2" t="s">
        <v>53</v>
      </c>
      <c r="N1915" s="2" t="s">
        <v>3551</v>
      </c>
      <c r="O1915" s="2" t="s">
        <v>3552</v>
      </c>
      <c r="P1915" s="2" t="s">
        <v>3553</v>
      </c>
      <c r="Q1915" s="2" t="s">
        <v>53</v>
      </c>
      <c r="R1915" s="19">
        <v>169.9</v>
      </c>
      <c r="S1915" s="19" t="s">
        <v>57</v>
      </c>
      <c r="T1915" s="2" t="s">
        <v>58</v>
      </c>
      <c r="U1915" s="2" t="s">
        <v>53</v>
      </c>
      <c r="V1915" s="2" t="s">
        <v>53</v>
      </c>
      <c r="W1915" s="2" t="s">
        <v>53</v>
      </c>
      <c r="X1915" s="2" t="s">
        <v>53</v>
      </c>
      <c r="Y1915" s="2" t="s">
        <v>19130</v>
      </c>
      <c r="Z1915" s="2" t="s">
        <v>19131</v>
      </c>
      <c r="AA1915" s="2" t="s">
        <v>19132</v>
      </c>
      <c r="AB1915" s="2" t="s">
        <v>19133</v>
      </c>
      <c r="AC1915" s="2" t="s">
        <v>97</v>
      </c>
      <c r="AD1915" s="2" t="s">
        <v>19134</v>
      </c>
      <c r="AE1915" s="2" t="s">
        <v>65</v>
      </c>
      <c r="AF1915" s="2" t="s">
        <v>66</v>
      </c>
      <c r="AG1915" s="2" t="s">
        <v>19135</v>
      </c>
      <c r="AH1915" s="2" t="s">
        <v>19136</v>
      </c>
      <c r="AI1915" s="2" t="s">
        <v>67</v>
      </c>
      <c r="AJ1915" s="2" t="s">
        <v>19137</v>
      </c>
      <c r="AK1915" s="2" t="s">
        <v>53</v>
      </c>
      <c r="AL1915" s="2" t="s">
        <v>53</v>
      </c>
      <c r="AM1915" s="2" t="s">
        <v>53</v>
      </c>
      <c r="AN1915" s="2" t="s">
        <v>53</v>
      </c>
      <c r="AO1915" s="2" t="s">
        <v>53</v>
      </c>
      <c r="AP1915" s="2" t="s">
        <v>53</v>
      </c>
      <c r="AQ1915" s="2" t="s">
        <v>53</v>
      </c>
      <c r="AR1915" s="2" t="s">
        <v>69</v>
      </c>
      <c r="AS1915" s="2" t="s">
        <v>52</v>
      </c>
      <c r="AT1915" s="2" t="s">
        <v>69</v>
      </c>
    </row>
    <row r="1916" spans="1:46" ht="22.5" customHeight="1" x14ac:dyDescent="0.25">
      <c r="A1916" s="18" t="s">
        <v>19138</v>
      </c>
      <c r="B1916" s="2" t="s">
        <v>19139</v>
      </c>
      <c r="C1916" s="2" t="s">
        <v>344</v>
      </c>
      <c r="D1916" s="2" t="s">
        <v>14978</v>
      </c>
      <c r="E1916" s="2" t="s">
        <v>69</v>
      </c>
      <c r="F1916" s="19">
        <v>1</v>
      </c>
      <c r="G1916" s="19">
        <v>65.94</v>
      </c>
      <c r="H1916" s="19">
        <v>15.66</v>
      </c>
      <c r="I1916" s="19">
        <v>-16.71</v>
      </c>
      <c r="J1916" s="19">
        <v>-15.66</v>
      </c>
      <c r="K1916" s="19" t="s">
        <v>52</v>
      </c>
      <c r="L1916" s="19">
        <v>49.23</v>
      </c>
      <c r="M1916" s="2" t="s">
        <v>53</v>
      </c>
      <c r="N1916" s="2" t="s">
        <v>1224</v>
      </c>
      <c r="O1916" s="2" t="s">
        <v>1225</v>
      </c>
      <c r="P1916" s="2" t="s">
        <v>1226</v>
      </c>
      <c r="Q1916" s="2" t="s">
        <v>53</v>
      </c>
      <c r="R1916" s="19">
        <v>65.94</v>
      </c>
      <c r="S1916" s="19" t="s">
        <v>57</v>
      </c>
      <c r="T1916" s="2" t="s">
        <v>58</v>
      </c>
      <c r="U1916" s="2" t="s">
        <v>53</v>
      </c>
      <c r="V1916" s="2" t="s">
        <v>53</v>
      </c>
      <c r="W1916" s="2" t="s">
        <v>53</v>
      </c>
      <c r="X1916" s="2" t="s">
        <v>53</v>
      </c>
      <c r="Y1916" s="2" t="s">
        <v>19140</v>
      </c>
      <c r="Z1916" s="2" t="s">
        <v>19141</v>
      </c>
      <c r="AA1916" s="2" t="s">
        <v>19142</v>
      </c>
      <c r="AB1916" s="2" t="s">
        <v>19143</v>
      </c>
      <c r="AC1916" s="2" t="s">
        <v>531</v>
      </c>
      <c r="AD1916" s="2" t="s">
        <v>19144</v>
      </c>
      <c r="AE1916" s="2" t="s">
        <v>65</v>
      </c>
      <c r="AF1916" s="2" t="s">
        <v>66</v>
      </c>
      <c r="AG1916" s="2" t="s">
        <v>19145</v>
      </c>
      <c r="AH1916" s="2" t="s">
        <v>19146</v>
      </c>
      <c r="AI1916" s="2" t="s">
        <v>67</v>
      </c>
      <c r="AJ1916" s="2" t="s">
        <v>19147</v>
      </c>
      <c r="AK1916" s="2" t="s">
        <v>53</v>
      </c>
      <c r="AL1916" s="2" t="s">
        <v>53</v>
      </c>
      <c r="AM1916" s="2" t="s">
        <v>53</v>
      </c>
      <c r="AN1916" s="2" t="s">
        <v>53</v>
      </c>
      <c r="AO1916" s="2" t="s">
        <v>53</v>
      </c>
      <c r="AP1916" s="2" t="s">
        <v>53</v>
      </c>
      <c r="AQ1916" s="2" t="s">
        <v>53</v>
      </c>
      <c r="AR1916" s="2" t="s">
        <v>69</v>
      </c>
      <c r="AS1916" s="2" t="s">
        <v>52</v>
      </c>
      <c r="AT1916" s="2" t="s">
        <v>69</v>
      </c>
    </row>
    <row r="1917" spans="1:46" ht="22.5" customHeight="1" x14ac:dyDescent="0.25">
      <c r="A1917" s="18" t="s">
        <v>19148</v>
      </c>
      <c r="B1917" s="2" t="s">
        <v>19149</v>
      </c>
      <c r="C1917" s="2" t="s">
        <v>344</v>
      </c>
      <c r="D1917" s="2" t="s">
        <v>9612</v>
      </c>
      <c r="E1917" s="2" t="s">
        <v>69</v>
      </c>
      <c r="F1917" s="19">
        <v>1</v>
      </c>
      <c r="G1917" s="19">
        <v>119.6</v>
      </c>
      <c r="H1917" s="19">
        <v>34.58</v>
      </c>
      <c r="I1917" s="19">
        <v>-20.329999999999998</v>
      </c>
      <c r="J1917" s="19">
        <v>-53.03</v>
      </c>
      <c r="K1917" s="19" t="s">
        <v>52</v>
      </c>
      <c r="L1917" s="19">
        <v>80.819999999999993</v>
      </c>
      <c r="M1917" s="2" t="s">
        <v>53</v>
      </c>
      <c r="N1917" s="2" t="s">
        <v>3926</v>
      </c>
      <c r="O1917" s="2" t="s">
        <v>3927</v>
      </c>
      <c r="P1917" s="2" t="s">
        <v>3928</v>
      </c>
      <c r="Q1917" s="2" t="s">
        <v>53</v>
      </c>
      <c r="R1917" s="19">
        <v>119.6</v>
      </c>
      <c r="S1917" s="19" t="s">
        <v>57</v>
      </c>
      <c r="T1917" s="2" t="s">
        <v>58</v>
      </c>
      <c r="U1917" s="2" t="s">
        <v>53</v>
      </c>
      <c r="V1917" s="2" t="s">
        <v>53</v>
      </c>
      <c r="W1917" s="2" t="s">
        <v>53</v>
      </c>
      <c r="X1917" s="2" t="s">
        <v>53</v>
      </c>
      <c r="Y1917" s="2" t="s">
        <v>19150</v>
      </c>
      <c r="Z1917" s="2" t="s">
        <v>19151</v>
      </c>
      <c r="AA1917" s="2" t="s">
        <v>19152</v>
      </c>
      <c r="AB1917" s="2" t="s">
        <v>19153</v>
      </c>
      <c r="AC1917" s="2" t="s">
        <v>63</v>
      </c>
      <c r="AD1917" s="2" t="s">
        <v>19154</v>
      </c>
      <c r="AE1917" s="2" t="s">
        <v>65</v>
      </c>
      <c r="AF1917" s="2" t="s">
        <v>66</v>
      </c>
      <c r="AG1917" s="2" t="s">
        <v>19155</v>
      </c>
      <c r="AH1917" s="2" t="s">
        <v>19156</v>
      </c>
      <c r="AI1917" s="2" t="s">
        <v>5184</v>
      </c>
      <c r="AJ1917" s="2" t="s">
        <v>19157</v>
      </c>
      <c r="AK1917" s="2" t="s">
        <v>19158</v>
      </c>
      <c r="AL1917" s="2" t="s">
        <v>53</v>
      </c>
      <c r="AM1917" s="2" t="s">
        <v>53</v>
      </c>
      <c r="AN1917" s="2" t="s">
        <v>53</v>
      </c>
      <c r="AO1917" s="2" t="s">
        <v>53</v>
      </c>
      <c r="AP1917" s="2" t="s">
        <v>53</v>
      </c>
      <c r="AQ1917" s="2" t="s">
        <v>53</v>
      </c>
      <c r="AR1917" s="2" t="s">
        <v>69</v>
      </c>
      <c r="AS1917" s="2" t="s">
        <v>52</v>
      </c>
      <c r="AT1917" s="2" t="s">
        <v>69</v>
      </c>
    </row>
    <row r="1918" spans="1:46" ht="22.5" customHeight="1" x14ac:dyDescent="0.25">
      <c r="A1918" s="18" t="s">
        <v>19159</v>
      </c>
      <c r="B1918" s="2" t="s">
        <v>19160</v>
      </c>
      <c r="C1918" s="2" t="s">
        <v>344</v>
      </c>
      <c r="D1918" s="2" t="s">
        <v>17794</v>
      </c>
      <c r="E1918" s="2" t="s">
        <v>69</v>
      </c>
      <c r="F1918" s="19">
        <v>1</v>
      </c>
      <c r="G1918" s="19">
        <v>260</v>
      </c>
      <c r="H1918" s="19" t="s">
        <v>52</v>
      </c>
      <c r="I1918" s="19">
        <v>-44.2</v>
      </c>
      <c r="J1918" s="19">
        <v>-20.45</v>
      </c>
      <c r="K1918" s="19" t="s">
        <v>52</v>
      </c>
      <c r="L1918" s="19">
        <v>195.35</v>
      </c>
      <c r="M1918" s="2" t="s">
        <v>51</v>
      </c>
      <c r="N1918" s="2" t="s">
        <v>333</v>
      </c>
      <c r="O1918" s="2" t="s">
        <v>334</v>
      </c>
      <c r="P1918" s="2" t="s">
        <v>335</v>
      </c>
      <c r="Q1918" s="2" t="s">
        <v>53</v>
      </c>
      <c r="R1918" s="19">
        <v>260</v>
      </c>
      <c r="S1918" s="19" t="s">
        <v>57</v>
      </c>
      <c r="T1918" s="2" t="s">
        <v>58</v>
      </c>
      <c r="U1918" s="2" t="s">
        <v>53</v>
      </c>
      <c r="V1918" s="2" t="s">
        <v>53</v>
      </c>
      <c r="W1918" s="2" t="s">
        <v>53</v>
      </c>
      <c r="X1918" s="2" t="s">
        <v>53</v>
      </c>
      <c r="Y1918" s="2" t="s">
        <v>19161</v>
      </c>
      <c r="Z1918" s="2" t="s">
        <v>19162</v>
      </c>
      <c r="AA1918" s="2" t="s">
        <v>19163</v>
      </c>
      <c r="AB1918" s="2" t="s">
        <v>3432</v>
      </c>
      <c r="AC1918" s="2" t="s">
        <v>124</v>
      </c>
      <c r="AD1918" s="2" t="s">
        <v>19164</v>
      </c>
      <c r="AE1918" s="2" t="s">
        <v>65</v>
      </c>
      <c r="AF1918" s="2" t="s">
        <v>66</v>
      </c>
      <c r="AG1918" s="2" t="s">
        <v>19165</v>
      </c>
      <c r="AH1918" s="2" t="s">
        <v>19166</v>
      </c>
      <c r="AI1918" s="2" t="s">
        <v>67</v>
      </c>
      <c r="AJ1918" s="2" t="s">
        <v>19167</v>
      </c>
      <c r="AK1918" s="2" t="s">
        <v>19168</v>
      </c>
      <c r="AL1918" s="2" t="s">
        <v>53</v>
      </c>
      <c r="AM1918" s="2" t="s">
        <v>53</v>
      </c>
      <c r="AN1918" s="2" t="s">
        <v>53</v>
      </c>
      <c r="AO1918" s="2" t="s">
        <v>53</v>
      </c>
      <c r="AP1918" s="2" t="s">
        <v>53</v>
      </c>
      <c r="AQ1918" s="2" t="s">
        <v>53</v>
      </c>
      <c r="AR1918" s="2" t="s">
        <v>69</v>
      </c>
      <c r="AS1918" s="2" t="s">
        <v>52</v>
      </c>
      <c r="AT1918" s="2" t="s">
        <v>69</v>
      </c>
    </row>
    <row r="1919" spans="1:46" ht="22.5" customHeight="1" x14ac:dyDescent="0.25">
      <c r="A1919" s="18" t="s">
        <v>19169</v>
      </c>
      <c r="B1919" s="2" t="s">
        <v>19170</v>
      </c>
      <c r="C1919" s="2" t="s">
        <v>344</v>
      </c>
      <c r="D1919" s="2" t="s">
        <v>17794</v>
      </c>
      <c r="E1919" s="2" t="s">
        <v>69</v>
      </c>
      <c r="F1919" s="19">
        <v>1</v>
      </c>
      <c r="G1919" s="19">
        <v>19.989999999999998</v>
      </c>
      <c r="H1919" s="19">
        <v>13.5</v>
      </c>
      <c r="I1919" s="19">
        <v>-8.9</v>
      </c>
      <c r="J1919" s="19">
        <v>-13.5</v>
      </c>
      <c r="K1919" s="19" t="s">
        <v>52</v>
      </c>
      <c r="L1919" s="19">
        <v>11.09</v>
      </c>
      <c r="M1919" s="2" t="s">
        <v>51</v>
      </c>
      <c r="N1919" s="2" t="s">
        <v>2127</v>
      </c>
      <c r="O1919" s="2" t="s">
        <v>2128</v>
      </c>
      <c r="P1919" s="2" t="s">
        <v>2129</v>
      </c>
      <c r="Q1919" s="2" t="s">
        <v>53</v>
      </c>
      <c r="R1919" s="19">
        <v>19.989999999999998</v>
      </c>
      <c r="S1919" s="19" t="s">
        <v>57</v>
      </c>
      <c r="T1919" s="2" t="s">
        <v>58</v>
      </c>
      <c r="U1919" s="2" t="s">
        <v>53</v>
      </c>
      <c r="V1919" s="2" t="s">
        <v>53</v>
      </c>
      <c r="W1919" s="2" t="s">
        <v>53</v>
      </c>
      <c r="X1919" s="2" t="s">
        <v>53</v>
      </c>
      <c r="Y1919" s="2" t="s">
        <v>19171</v>
      </c>
      <c r="Z1919" s="2" t="s">
        <v>19172</v>
      </c>
      <c r="AA1919" s="2" t="s">
        <v>19173</v>
      </c>
      <c r="AB1919" s="2" t="s">
        <v>13841</v>
      </c>
      <c r="AC1919" s="2" t="s">
        <v>97</v>
      </c>
      <c r="AD1919" s="2" t="s">
        <v>19174</v>
      </c>
      <c r="AE1919" s="2" t="s">
        <v>65</v>
      </c>
      <c r="AF1919" s="2" t="s">
        <v>66</v>
      </c>
      <c r="AG1919" s="2" t="s">
        <v>18565</v>
      </c>
      <c r="AH1919" s="2" t="s">
        <v>19175</v>
      </c>
      <c r="AI1919" s="2" t="s">
        <v>67</v>
      </c>
      <c r="AJ1919" s="2" t="s">
        <v>19176</v>
      </c>
      <c r="AK1919" s="2" t="s">
        <v>53</v>
      </c>
      <c r="AL1919" s="2" t="s">
        <v>53</v>
      </c>
      <c r="AM1919" s="2" t="s">
        <v>53</v>
      </c>
      <c r="AN1919" s="2" t="s">
        <v>53</v>
      </c>
      <c r="AO1919" s="2" t="s">
        <v>53</v>
      </c>
      <c r="AP1919" s="2" t="s">
        <v>53</v>
      </c>
      <c r="AQ1919" s="2" t="s">
        <v>53</v>
      </c>
      <c r="AR1919" s="2" t="s">
        <v>69</v>
      </c>
      <c r="AS1919" s="2" t="s">
        <v>52</v>
      </c>
      <c r="AT1919" s="2" t="s">
        <v>69</v>
      </c>
    </row>
    <row r="1920" spans="1:46" ht="22.5" customHeight="1" x14ac:dyDescent="0.25">
      <c r="A1920" s="18" t="s">
        <v>19177</v>
      </c>
      <c r="B1920" s="2" t="s">
        <v>19178</v>
      </c>
      <c r="C1920" s="2" t="s">
        <v>344</v>
      </c>
      <c r="D1920" s="2" t="s">
        <v>16946</v>
      </c>
      <c r="E1920" s="2" t="s">
        <v>69</v>
      </c>
      <c r="F1920" s="19">
        <v>1</v>
      </c>
      <c r="G1920" s="19">
        <v>70.5</v>
      </c>
      <c r="H1920" s="19">
        <v>34.700000000000003</v>
      </c>
      <c r="I1920" s="19">
        <v>-17.48</v>
      </c>
      <c r="J1920" s="19">
        <v>-34.700000000000003</v>
      </c>
      <c r="K1920" s="19" t="s">
        <v>52</v>
      </c>
      <c r="L1920" s="19">
        <v>53.02</v>
      </c>
      <c r="M1920" s="2" t="s">
        <v>53</v>
      </c>
      <c r="N1920" s="2" t="s">
        <v>2832</v>
      </c>
      <c r="O1920" s="2" t="s">
        <v>2833</v>
      </c>
      <c r="P1920" s="2" t="s">
        <v>2834</v>
      </c>
      <c r="Q1920" s="2" t="s">
        <v>53</v>
      </c>
      <c r="R1920" s="19">
        <v>70.5</v>
      </c>
      <c r="S1920" s="19" t="s">
        <v>57</v>
      </c>
      <c r="T1920" s="2" t="s">
        <v>58</v>
      </c>
      <c r="U1920" s="2" t="s">
        <v>53</v>
      </c>
      <c r="V1920" s="2" t="s">
        <v>53</v>
      </c>
      <c r="W1920" s="2" t="s">
        <v>53</v>
      </c>
      <c r="X1920" s="2" t="s">
        <v>53</v>
      </c>
      <c r="Y1920" s="2" t="s">
        <v>19179</v>
      </c>
      <c r="Z1920" s="2" t="s">
        <v>19180</v>
      </c>
      <c r="AA1920" s="2" t="s">
        <v>19181</v>
      </c>
      <c r="AB1920" s="2" t="s">
        <v>19182</v>
      </c>
      <c r="AC1920" s="2" t="s">
        <v>182</v>
      </c>
      <c r="AD1920" s="2" t="s">
        <v>19183</v>
      </c>
      <c r="AE1920" s="2" t="s">
        <v>65</v>
      </c>
      <c r="AF1920" s="2" t="s">
        <v>66</v>
      </c>
      <c r="AG1920" s="2" t="s">
        <v>19068</v>
      </c>
      <c r="AH1920" s="2" t="s">
        <v>19184</v>
      </c>
      <c r="AI1920" s="2" t="s">
        <v>67</v>
      </c>
      <c r="AJ1920" s="2" t="s">
        <v>19185</v>
      </c>
      <c r="AK1920" s="2" t="s">
        <v>53</v>
      </c>
      <c r="AL1920" s="2" t="s">
        <v>53</v>
      </c>
      <c r="AM1920" s="2" t="s">
        <v>53</v>
      </c>
      <c r="AN1920" s="2" t="s">
        <v>53</v>
      </c>
      <c r="AO1920" s="2" t="s">
        <v>53</v>
      </c>
      <c r="AP1920" s="2" t="s">
        <v>53</v>
      </c>
      <c r="AQ1920" s="2" t="s">
        <v>53</v>
      </c>
      <c r="AR1920" s="2" t="s">
        <v>69</v>
      </c>
      <c r="AS1920" s="2" t="s">
        <v>52</v>
      </c>
      <c r="AT1920" s="2" t="s">
        <v>69</v>
      </c>
    </row>
    <row r="1921" spans="1:46" ht="22.5" customHeight="1" x14ac:dyDescent="0.25">
      <c r="A1921" s="18" t="s">
        <v>19186</v>
      </c>
      <c r="B1921" s="2" t="s">
        <v>19187</v>
      </c>
      <c r="C1921" s="2" t="s">
        <v>344</v>
      </c>
      <c r="D1921" s="2" t="s">
        <v>10713</v>
      </c>
      <c r="E1921" s="2" t="s">
        <v>69</v>
      </c>
      <c r="F1921" s="19">
        <v>1</v>
      </c>
      <c r="G1921" s="19">
        <v>122.19</v>
      </c>
      <c r="H1921" s="19" t="s">
        <v>52</v>
      </c>
      <c r="I1921" s="19">
        <v>-20.77</v>
      </c>
      <c r="J1921" s="19">
        <v>-17.95</v>
      </c>
      <c r="K1921" s="19" t="s">
        <v>52</v>
      </c>
      <c r="L1921" s="19">
        <v>83.47</v>
      </c>
      <c r="M1921" s="2" t="s">
        <v>53</v>
      </c>
      <c r="N1921" s="2" t="s">
        <v>676</v>
      </c>
      <c r="O1921" s="2" t="s">
        <v>677</v>
      </c>
      <c r="P1921" s="2" t="s">
        <v>678</v>
      </c>
      <c r="Q1921" s="2" t="s">
        <v>53</v>
      </c>
      <c r="R1921" s="19">
        <v>122.19</v>
      </c>
      <c r="S1921" s="19" t="s">
        <v>57</v>
      </c>
      <c r="T1921" s="2" t="s">
        <v>58</v>
      </c>
      <c r="U1921" s="2" t="s">
        <v>53</v>
      </c>
      <c r="V1921" s="2" t="s">
        <v>53</v>
      </c>
      <c r="W1921" s="2" t="s">
        <v>53</v>
      </c>
      <c r="X1921" s="2" t="s">
        <v>53</v>
      </c>
      <c r="Y1921" s="2" t="s">
        <v>19188</v>
      </c>
      <c r="Z1921" s="2" t="s">
        <v>19189</v>
      </c>
      <c r="AA1921" s="2" t="s">
        <v>19190</v>
      </c>
      <c r="AB1921" s="2" t="s">
        <v>19191</v>
      </c>
      <c r="AC1921" s="2" t="s">
        <v>2897</v>
      </c>
      <c r="AD1921" s="2" t="s">
        <v>19192</v>
      </c>
      <c r="AE1921" s="2" t="s">
        <v>65</v>
      </c>
      <c r="AF1921" s="2" t="s">
        <v>66</v>
      </c>
      <c r="AG1921" s="2" t="s">
        <v>18836</v>
      </c>
      <c r="AH1921" s="2" t="s">
        <v>11634</v>
      </c>
      <c r="AI1921" s="2" t="s">
        <v>67</v>
      </c>
      <c r="AJ1921" s="2" t="s">
        <v>19193</v>
      </c>
      <c r="AK1921" s="2" t="s">
        <v>53</v>
      </c>
      <c r="AL1921" s="2" t="s">
        <v>53</v>
      </c>
      <c r="AM1921" s="2" t="s">
        <v>53</v>
      </c>
      <c r="AN1921" s="2" t="s">
        <v>53</v>
      </c>
      <c r="AO1921" s="2" t="s">
        <v>53</v>
      </c>
      <c r="AP1921" s="2" t="s">
        <v>53</v>
      </c>
      <c r="AQ1921" s="2" t="s">
        <v>53</v>
      </c>
      <c r="AR1921" s="2" t="s">
        <v>69</v>
      </c>
      <c r="AS1921" s="2" t="s">
        <v>52</v>
      </c>
      <c r="AT1921" s="2" t="s">
        <v>69</v>
      </c>
    </row>
    <row r="1922" spans="1:46" ht="22.5" customHeight="1" x14ac:dyDescent="0.25">
      <c r="A1922" s="18" t="s">
        <v>19194</v>
      </c>
      <c r="B1922" s="2" t="s">
        <v>19195</v>
      </c>
      <c r="C1922" s="2" t="s">
        <v>344</v>
      </c>
      <c r="D1922" s="2" t="s">
        <v>17794</v>
      </c>
      <c r="E1922" s="2" t="s">
        <v>51</v>
      </c>
      <c r="F1922" s="19">
        <v>1</v>
      </c>
      <c r="G1922" s="19">
        <v>54.87</v>
      </c>
      <c r="H1922" s="19" t="s">
        <v>52</v>
      </c>
      <c r="I1922" s="19">
        <v>-12.08</v>
      </c>
      <c r="J1922" s="19" t="s">
        <v>52</v>
      </c>
      <c r="K1922" s="19" t="s">
        <v>52</v>
      </c>
      <c r="L1922" s="19">
        <v>42.79</v>
      </c>
      <c r="M1922" s="2" t="s">
        <v>53</v>
      </c>
      <c r="N1922" s="2" t="s">
        <v>309</v>
      </c>
      <c r="O1922" s="2" t="s">
        <v>390</v>
      </c>
      <c r="P1922" s="2" t="s">
        <v>311</v>
      </c>
      <c r="Q1922" s="2" t="s">
        <v>53</v>
      </c>
      <c r="R1922" s="19">
        <v>54.87</v>
      </c>
      <c r="S1922" s="19" t="s">
        <v>161</v>
      </c>
      <c r="T1922" s="2" t="s">
        <v>58</v>
      </c>
      <c r="U1922" s="2" t="s">
        <v>53</v>
      </c>
      <c r="V1922" s="2" t="s">
        <v>53</v>
      </c>
      <c r="W1922" s="2" t="s">
        <v>53</v>
      </c>
      <c r="X1922" s="2" t="s">
        <v>53</v>
      </c>
      <c r="Y1922" s="2" t="s">
        <v>19196</v>
      </c>
      <c r="Z1922" s="2" t="s">
        <v>19197</v>
      </c>
      <c r="AA1922" s="2" t="s">
        <v>19198</v>
      </c>
      <c r="AB1922" s="2" t="s">
        <v>19199</v>
      </c>
      <c r="AC1922" s="2" t="s">
        <v>124</v>
      </c>
      <c r="AD1922" s="2" t="s">
        <v>19200</v>
      </c>
      <c r="AE1922" s="2" t="s">
        <v>65</v>
      </c>
      <c r="AF1922" s="2" t="s">
        <v>66</v>
      </c>
      <c r="AG1922" s="2" t="s">
        <v>18516</v>
      </c>
      <c r="AH1922" s="2" t="s">
        <v>19201</v>
      </c>
      <c r="AI1922" s="2" t="s">
        <v>67</v>
      </c>
      <c r="AJ1922" s="2" t="s">
        <v>19202</v>
      </c>
      <c r="AK1922" s="2" t="s">
        <v>53</v>
      </c>
      <c r="AL1922" s="2" t="s">
        <v>53</v>
      </c>
      <c r="AM1922" s="2" t="s">
        <v>53</v>
      </c>
      <c r="AN1922" s="2" t="s">
        <v>53</v>
      </c>
      <c r="AO1922" s="2" t="s">
        <v>53</v>
      </c>
      <c r="AP1922" s="2" t="s">
        <v>53</v>
      </c>
      <c r="AQ1922" s="2" t="s">
        <v>53</v>
      </c>
      <c r="AR1922" s="2" t="s">
        <v>69</v>
      </c>
      <c r="AS1922" s="2" t="s">
        <v>52</v>
      </c>
      <c r="AT1922" s="2" t="s">
        <v>69</v>
      </c>
    </row>
    <row r="1923" spans="1:46" ht="22.5" customHeight="1" x14ac:dyDescent="0.25">
      <c r="A1923" s="18" t="s">
        <v>19203</v>
      </c>
      <c r="B1923" s="2" t="s">
        <v>19204</v>
      </c>
      <c r="C1923" s="2" t="s">
        <v>344</v>
      </c>
      <c r="D1923" s="2" t="s">
        <v>17794</v>
      </c>
      <c r="E1923" s="2" t="s">
        <v>69</v>
      </c>
      <c r="F1923" s="19">
        <v>1</v>
      </c>
      <c r="G1923" s="19">
        <v>18.37</v>
      </c>
      <c r="H1923" s="19">
        <v>9.9</v>
      </c>
      <c r="I1923" s="19">
        <v>-8.6199999999999992</v>
      </c>
      <c r="J1923" s="19">
        <v>-9.9</v>
      </c>
      <c r="K1923" s="19" t="s">
        <v>52</v>
      </c>
      <c r="L1923" s="19">
        <v>9.75</v>
      </c>
      <c r="M1923" s="2" t="s">
        <v>53</v>
      </c>
      <c r="N1923" s="2" t="s">
        <v>5730</v>
      </c>
      <c r="O1923" s="2" t="s">
        <v>6007</v>
      </c>
      <c r="P1923" s="2" t="s">
        <v>6008</v>
      </c>
      <c r="Q1923" s="2" t="s">
        <v>53</v>
      </c>
      <c r="R1923" s="19">
        <v>18.37</v>
      </c>
      <c r="S1923" s="19" t="s">
        <v>57</v>
      </c>
      <c r="T1923" s="2" t="s">
        <v>77</v>
      </c>
      <c r="U1923" s="2" t="s">
        <v>19205</v>
      </c>
      <c r="V1923" s="2" t="s">
        <v>19206</v>
      </c>
      <c r="W1923" s="2" t="s">
        <v>19207</v>
      </c>
      <c r="X1923" s="2" t="s">
        <v>53</v>
      </c>
      <c r="Y1923" s="2" t="s">
        <v>19205</v>
      </c>
      <c r="Z1923" s="2" t="s">
        <v>19208</v>
      </c>
      <c r="AA1923" s="2" t="s">
        <v>19209</v>
      </c>
      <c r="AB1923" s="2" t="s">
        <v>2994</v>
      </c>
      <c r="AC1923" s="2" t="s">
        <v>124</v>
      </c>
      <c r="AD1923" s="2" t="s">
        <v>19210</v>
      </c>
      <c r="AE1923" s="2" t="s">
        <v>65</v>
      </c>
      <c r="AF1923" s="2" t="s">
        <v>86</v>
      </c>
      <c r="AG1923" s="2" t="s">
        <v>19211</v>
      </c>
      <c r="AH1923" s="2" t="s">
        <v>19212</v>
      </c>
      <c r="AI1923" s="2" t="s">
        <v>67</v>
      </c>
      <c r="AJ1923" s="2" t="s">
        <v>19213</v>
      </c>
      <c r="AK1923" s="2" t="s">
        <v>53</v>
      </c>
      <c r="AL1923" s="2" t="s">
        <v>53</v>
      </c>
      <c r="AM1923" s="2" t="s">
        <v>53</v>
      </c>
      <c r="AN1923" s="2" t="s">
        <v>53</v>
      </c>
      <c r="AO1923" s="2" t="s">
        <v>53</v>
      </c>
      <c r="AP1923" s="2" t="s">
        <v>53</v>
      </c>
      <c r="AQ1923" s="2" t="s">
        <v>53</v>
      </c>
      <c r="AR1923" s="2" t="s">
        <v>69</v>
      </c>
      <c r="AS1923" s="2" t="s">
        <v>52</v>
      </c>
      <c r="AT1923" s="2" t="s">
        <v>69</v>
      </c>
    </row>
    <row r="1924" spans="1:46" ht="22.5" customHeight="1" x14ac:dyDescent="0.25">
      <c r="A1924" s="18" t="s">
        <v>19214</v>
      </c>
      <c r="B1924" s="2" t="s">
        <v>19215</v>
      </c>
      <c r="C1924" s="2" t="s">
        <v>3811</v>
      </c>
      <c r="D1924" s="2" t="s">
        <v>18465</v>
      </c>
      <c r="E1924" s="2" t="s">
        <v>69</v>
      </c>
      <c r="F1924" s="19">
        <v>0</v>
      </c>
      <c r="G1924" s="19">
        <v>65.7</v>
      </c>
      <c r="H1924" s="19">
        <v>21</v>
      </c>
      <c r="I1924" s="19">
        <v>-37.67</v>
      </c>
      <c r="J1924" s="19">
        <v>-21</v>
      </c>
      <c r="K1924" s="19">
        <v>-49.03</v>
      </c>
      <c r="L1924" s="19">
        <v>-21</v>
      </c>
      <c r="M1924" s="2" t="s">
        <v>53</v>
      </c>
      <c r="N1924" s="2" t="s">
        <v>16529</v>
      </c>
      <c r="O1924" s="2" t="s">
        <v>16530</v>
      </c>
      <c r="P1924" s="2" t="s">
        <v>16531</v>
      </c>
      <c r="Q1924" s="2" t="s">
        <v>53</v>
      </c>
      <c r="R1924" s="19">
        <v>65.7</v>
      </c>
      <c r="S1924" s="19" t="s">
        <v>57</v>
      </c>
      <c r="T1924" s="2" t="s">
        <v>77</v>
      </c>
      <c r="U1924" s="2" t="s">
        <v>19216</v>
      </c>
      <c r="V1924" s="2" t="s">
        <v>19217</v>
      </c>
      <c r="W1924" s="2" t="s">
        <v>19218</v>
      </c>
      <c r="X1924" s="2" t="s">
        <v>53</v>
      </c>
      <c r="Y1924" s="2" t="s">
        <v>19216</v>
      </c>
      <c r="Z1924" s="2" t="s">
        <v>19219</v>
      </c>
      <c r="AA1924" s="2" t="s">
        <v>2178</v>
      </c>
      <c r="AB1924" s="2" t="s">
        <v>124</v>
      </c>
      <c r="AC1924" s="2" t="s">
        <v>124</v>
      </c>
      <c r="AD1924" s="2" t="s">
        <v>2179</v>
      </c>
      <c r="AE1924" s="2" t="s">
        <v>65</v>
      </c>
      <c r="AF1924" s="2" t="s">
        <v>86</v>
      </c>
      <c r="AG1924" s="2" t="s">
        <v>5585</v>
      </c>
      <c r="AH1924" s="2" t="s">
        <v>53</v>
      </c>
      <c r="AI1924" s="2" t="s">
        <v>67</v>
      </c>
      <c r="AJ1924" s="2" t="s">
        <v>19220</v>
      </c>
      <c r="AK1924" s="2" t="s">
        <v>3818</v>
      </c>
      <c r="AL1924" s="2" t="s">
        <v>53</v>
      </c>
      <c r="AM1924" s="2" t="s">
        <v>53</v>
      </c>
      <c r="AN1924" s="2" t="s">
        <v>53</v>
      </c>
      <c r="AO1924" s="2" t="s">
        <v>53</v>
      </c>
      <c r="AP1924" s="2" t="s">
        <v>53</v>
      </c>
      <c r="AQ1924" s="2" t="s">
        <v>53</v>
      </c>
      <c r="AR1924" s="2" t="s">
        <v>69</v>
      </c>
      <c r="AS1924" s="2">
        <v>1</v>
      </c>
      <c r="AT1924" s="2" t="s">
        <v>69</v>
      </c>
    </row>
    <row r="1925" spans="1:46" ht="22.5" customHeight="1" x14ac:dyDescent="0.25">
      <c r="A1925" s="18" t="s">
        <v>19221</v>
      </c>
      <c r="B1925" s="2" t="s">
        <v>19222</v>
      </c>
      <c r="C1925" s="2" t="s">
        <v>344</v>
      </c>
      <c r="D1925" s="2" t="s">
        <v>16946</v>
      </c>
      <c r="E1925" s="2" t="s">
        <v>69</v>
      </c>
      <c r="F1925" s="19">
        <v>1</v>
      </c>
      <c r="G1925" s="19">
        <v>18.37</v>
      </c>
      <c r="H1925" s="19">
        <v>28.5</v>
      </c>
      <c r="I1925" s="19">
        <v>-8.6199999999999992</v>
      </c>
      <c r="J1925" s="19">
        <v>-28.5</v>
      </c>
      <c r="K1925" s="19" t="s">
        <v>52</v>
      </c>
      <c r="L1925" s="19">
        <v>9.75</v>
      </c>
      <c r="M1925" s="2" t="s">
        <v>53</v>
      </c>
      <c r="N1925" s="2" t="s">
        <v>5730</v>
      </c>
      <c r="O1925" s="2" t="s">
        <v>6007</v>
      </c>
      <c r="P1925" s="2" t="s">
        <v>6008</v>
      </c>
      <c r="Q1925" s="2" t="s">
        <v>53</v>
      </c>
      <c r="R1925" s="19">
        <v>18.37</v>
      </c>
      <c r="S1925" s="19" t="s">
        <v>57</v>
      </c>
      <c r="T1925" s="2" t="s">
        <v>77</v>
      </c>
      <c r="U1925" s="2" t="s">
        <v>19223</v>
      </c>
      <c r="V1925" s="2" t="s">
        <v>19224</v>
      </c>
      <c r="W1925" s="2" t="s">
        <v>19225</v>
      </c>
      <c r="X1925" s="2" t="s">
        <v>53</v>
      </c>
      <c r="Y1925" s="2" t="s">
        <v>19223</v>
      </c>
      <c r="Z1925" s="2" t="s">
        <v>19226</v>
      </c>
      <c r="AA1925" s="2" t="s">
        <v>19227</v>
      </c>
      <c r="AB1925" s="2" t="s">
        <v>19228</v>
      </c>
      <c r="AC1925" s="2" t="s">
        <v>150</v>
      </c>
      <c r="AD1925" s="2" t="s">
        <v>19229</v>
      </c>
      <c r="AE1925" s="2" t="s">
        <v>65</v>
      </c>
      <c r="AF1925" s="2" t="s">
        <v>86</v>
      </c>
      <c r="AG1925" s="2" t="s">
        <v>19230</v>
      </c>
      <c r="AH1925" s="2" t="s">
        <v>19231</v>
      </c>
      <c r="AI1925" s="2" t="s">
        <v>67</v>
      </c>
      <c r="AJ1925" s="2" t="s">
        <v>19232</v>
      </c>
      <c r="AK1925" s="2" t="s">
        <v>53</v>
      </c>
      <c r="AL1925" s="2" t="s">
        <v>53</v>
      </c>
      <c r="AM1925" s="2" t="s">
        <v>53</v>
      </c>
      <c r="AN1925" s="2" t="s">
        <v>53</v>
      </c>
      <c r="AO1925" s="2" t="s">
        <v>53</v>
      </c>
      <c r="AP1925" s="2" t="s">
        <v>53</v>
      </c>
      <c r="AQ1925" s="2" t="s">
        <v>53</v>
      </c>
      <c r="AR1925" s="2" t="s">
        <v>69</v>
      </c>
      <c r="AS1925" s="2" t="s">
        <v>52</v>
      </c>
      <c r="AT1925" s="2" t="s">
        <v>69</v>
      </c>
    </row>
    <row r="1926" spans="1:46" ht="22.5" customHeight="1" x14ac:dyDescent="0.25">
      <c r="A1926" s="18" t="s">
        <v>19233</v>
      </c>
      <c r="B1926" s="2" t="s">
        <v>19234</v>
      </c>
      <c r="C1926" s="2" t="s">
        <v>344</v>
      </c>
      <c r="D1926" s="2" t="s">
        <v>17794</v>
      </c>
      <c r="E1926" s="2" t="s">
        <v>69</v>
      </c>
      <c r="F1926" s="19">
        <v>1</v>
      </c>
      <c r="G1926" s="19">
        <v>127.67</v>
      </c>
      <c r="H1926" s="19" t="s">
        <v>52</v>
      </c>
      <c r="I1926" s="19">
        <v>-21.7</v>
      </c>
      <c r="J1926" s="19">
        <v>-26.45</v>
      </c>
      <c r="K1926" s="19" t="s">
        <v>52</v>
      </c>
      <c r="L1926" s="19">
        <v>79.52</v>
      </c>
      <c r="M1926" s="2" t="s">
        <v>51</v>
      </c>
      <c r="N1926" s="2" t="s">
        <v>12814</v>
      </c>
      <c r="O1926" s="2" t="s">
        <v>19235</v>
      </c>
      <c r="P1926" s="2" t="s">
        <v>19236</v>
      </c>
      <c r="Q1926" s="2" t="s">
        <v>53</v>
      </c>
      <c r="R1926" s="19">
        <v>127.67</v>
      </c>
      <c r="S1926" s="19" t="s">
        <v>57</v>
      </c>
      <c r="T1926" s="2" t="s">
        <v>77</v>
      </c>
      <c r="U1926" s="2" t="s">
        <v>19237</v>
      </c>
      <c r="V1926" s="2" t="s">
        <v>19238</v>
      </c>
      <c r="W1926" s="2" t="s">
        <v>19239</v>
      </c>
      <c r="X1926" s="2" t="s">
        <v>53</v>
      </c>
      <c r="Y1926" s="2" t="s">
        <v>19237</v>
      </c>
      <c r="Z1926" s="2" t="s">
        <v>19240</v>
      </c>
      <c r="AA1926" s="2" t="s">
        <v>19241</v>
      </c>
      <c r="AB1926" s="2" t="s">
        <v>6332</v>
      </c>
      <c r="AC1926" s="2" t="s">
        <v>124</v>
      </c>
      <c r="AD1926" s="2" t="s">
        <v>19242</v>
      </c>
      <c r="AE1926" s="2" t="s">
        <v>65</v>
      </c>
      <c r="AF1926" s="2" t="s">
        <v>86</v>
      </c>
      <c r="AG1926" s="2" t="s">
        <v>19243</v>
      </c>
      <c r="AH1926" s="2" t="s">
        <v>19244</v>
      </c>
      <c r="AI1926" s="2" t="s">
        <v>67</v>
      </c>
      <c r="AJ1926" s="2" t="s">
        <v>19245</v>
      </c>
      <c r="AK1926" s="2" t="s">
        <v>53</v>
      </c>
      <c r="AL1926" s="2" t="s">
        <v>53</v>
      </c>
      <c r="AM1926" s="2" t="s">
        <v>53</v>
      </c>
      <c r="AN1926" s="2" t="s">
        <v>53</v>
      </c>
      <c r="AO1926" s="2" t="s">
        <v>53</v>
      </c>
      <c r="AP1926" s="2" t="s">
        <v>53</v>
      </c>
      <c r="AQ1926" s="2" t="s">
        <v>53</v>
      </c>
      <c r="AR1926" s="2" t="s">
        <v>69</v>
      </c>
      <c r="AS1926" s="2" t="s">
        <v>52</v>
      </c>
      <c r="AT1926" s="2" t="s">
        <v>69</v>
      </c>
    </row>
    <row r="1927" spans="1:46" ht="22.5" customHeight="1" x14ac:dyDescent="0.25">
      <c r="A1927" s="18" t="s">
        <v>19246</v>
      </c>
      <c r="B1927" s="2" t="s">
        <v>19247</v>
      </c>
      <c r="C1927" s="2" t="s">
        <v>344</v>
      </c>
      <c r="D1927" s="2" t="s">
        <v>13798</v>
      </c>
      <c r="E1927" s="2" t="s">
        <v>69</v>
      </c>
      <c r="F1927" s="19">
        <v>1</v>
      </c>
      <c r="G1927" s="19">
        <v>169.99</v>
      </c>
      <c r="H1927" s="19">
        <v>21.25</v>
      </c>
      <c r="I1927" s="19">
        <v>-28.9</v>
      </c>
      <c r="J1927" s="19">
        <v>-41.7</v>
      </c>
      <c r="K1927" s="19" t="s">
        <v>52</v>
      </c>
      <c r="L1927" s="19">
        <v>120.64</v>
      </c>
      <c r="M1927" s="2" t="s">
        <v>53</v>
      </c>
      <c r="N1927" s="2" t="s">
        <v>54</v>
      </c>
      <c r="O1927" s="2" t="s">
        <v>251</v>
      </c>
      <c r="P1927" s="2" t="s">
        <v>252</v>
      </c>
      <c r="Q1927" s="2" t="s">
        <v>53</v>
      </c>
      <c r="R1927" s="19">
        <v>169.99</v>
      </c>
      <c r="S1927" s="19" t="s">
        <v>57</v>
      </c>
      <c r="T1927" s="2" t="s">
        <v>58</v>
      </c>
      <c r="U1927" s="2" t="s">
        <v>53</v>
      </c>
      <c r="V1927" s="2" t="s">
        <v>53</v>
      </c>
      <c r="W1927" s="2" t="s">
        <v>53</v>
      </c>
      <c r="X1927" s="2" t="s">
        <v>53</v>
      </c>
      <c r="Y1927" s="2" t="s">
        <v>19248</v>
      </c>
      <c r="Z1927" s="2" t="s">
        <v>19249</v>
      </c>
      <c r="AA1927" s="2" t="s">
        <v>19250</v>
      </c>
      <c r="AB1927" s="2" t="s">
        <v>19251</v>
      </c>
      <c r="AC1927" s="2" t="s">
        <v>4692</v>
      </c>
      <c r="AD1927" s="2" t="s">
        <v>19252</v>
      </c>
      <c r="AE1927" s="2" t="s">
        <v>65</v>
      </c>
      <c r="AF1927" s="2" t="s">
        <v>66</v>
      </c>
      <c r="AG1927" s="2" t="s">
        <v>18205</v>
      </c>
      <c r="AH1927" s="2" t="s">
        <v>19253</v>
      </c>
      <c r="AI1927" s="2" t="s">
        <v>67</v>
      </c>
      <c r="AJ1927" s="2" t="s">
        <v>19254</v>
      </c>
      <c r="AK1927" s="2" t="s">
        <v>53</v>
      </c>
      <c r="AL1927" s="2" t="s">
        <v>53</v>
      </c>
      <c r="AM1927" s="2" t="s">
        <v>53</v>
      </c>
      <c r="AN1927" s="2" t="s">
        <v>53</v>
      </c>
      <c r="AO1927" s="2" t="s">
        <v>53</v>
      </c>
      <c r="AP1927" s="2" t="s">
        <v>53</v>
      </c>
      <c r="AQ1927" s="2" t="s">
        <v>53</v>
      </c>
      <c r="AR1927" s="2" t="s">
        <v>69</v>
      </c>
      <c r="AS1927" s="2" t="s">
        <v>52</v>
      </c>
      <c r="AT1927" s="2" t="s">
        <v>69</v>
      </c>
    </row>
    <row r="1928" spans="1:46" ht="22.5" customHeight="1" x14ac:dyDescent="0.25">
      <c r="A1928" s="18" t="s">
        <v>19255</v>
      </c>
      <c r="B1928" s="2" t="s">
        <v>19256</v>
      </c>
      <c r="C1928" s="2" t="s">
        <v>344</v>
      </c>
      <c r="D1928" s="2" t="s">
        <v>18890</v>
      </c>
      <c r="E1928" s="2" t="s">
        <v>69</v>
      </c>
      <c r="F1928" s="19">
        <v>1</v>
      </c>
      <c r="G1928" s="19">
        <v>275.79000000000002</v>
      </c>
      <c r="H1928" s="19">
        <v>1.59</v>
      </c>
      <c r="I1928" s="19">
        <v>-46.88</v>
      </c>
      <c r="J1928" s="19" t="s">
        <v>52</v>
      </c>
      <c r="K1928" s="19" t="s">
        <v>52</v>
      </c>
      <c r="L1928" s="19">
        <v>230.5</v>
      </c>
      <c r="M1928" s="2" t="s">
        <v>53</v>
      </c>
      <c r="N1928" s="2" t="s">
        <v>4987</v>
      </c>
      <c r="O1928" s="2" t="s">
        <v>19257</v>
      </c>
      <c r="P1928" s="2" t="s">
        <v>13477</v>
      </c>
      <c r="Q1928" s="2" t="s">
        <v>53</v>
      </c>
      <c r="R1928" s="19">
        <v>275.79000000000002</v>
      </c>
      <c r="S1928" s="19" t="s">
        <v>57</v>
      </c>
      <c r="T1928" s="2" t="s">
        <v>58</v>
      </c>
      <c r="U1928" s="2" t="s">
        <v>19258</v>
      </c>
      <c r="V1928" s="2" t="s">
        <v>19259</v>
      </c>
      <c r="W1928" s="2" t="s">
        <v>19260</v>
      </c>
      <c r="X1928" s="2" t="s">
        <v>53</v>
      </c>
      <c r="Y1928" s="2" t="s">
        <v>19258</v>
      </c>
      <c r="Z1928" s="2" t="s">
        <v>19261</v>
      </c>
      <c r="AA1928" s="2" t="s">
        <v>19262</v>
      </c>
      <c r="AB1928" s="2" t="s">
        <v>124</v>
      </c>
      <c r="AC1928" s="2" t="s">
        <v>124</v>
      </c>
      <c r="AD1928" s="2" t="s">
        <v>19263</v>
      </c>
      <c r="AE1928" s="2" t="s">
        <v>65</v>
      </c>
      <c r="AF1928" s="2" t="s">
        <v>222</v>
      </c>
      <c r="AG1928" s="2" t="s">
        <v>18918</v>
      </c>
      <c r="AH1928" s="2" t="s">
        <v>19264</v>
      </c>
      <c r="AI1928" s="2" t="s">
        <v>3466</v>
      </c>
      <c r="AJ1928" s="2" t="s">
        <v>19265</v>
      </c>
      <c r="AK1928" s="2" t="s">
        <v>53</v>
      </c>
      <c r="AL1928" s="2" t="s">
        <v>53</v>
      </c>
      <c r="AM1928" s="2" t="s">
        <v>53</v>
      </c>
      <c r="AN1928" s="2" t="s">
        <v>53</v>
      </c>
      <c r="AO1928" s="2" t="s">
        <v>53</v>
      </c>
      <c r="AP1928" s="2" t="s">
        <v>53</v>
      </c>
      <c r="AQ1928" s="2" t="s">
        <v>53</v>
      </c>
      <c r="AR1928" s="2" t="s">
        <v>69</v>
      </c>
      <c r="AS1928" s="2" t="s">
        <v>52</v>
      </c>
      <c r="AT1928" s="2" t="s">
        <v>69</v>
      </c>
    </row>
    <row r="1929" spans="1:46" ht="22.5" customHeight="1" x14ac:dyDescent="0.25">
      <c r="A1929" s="18" t="s">
        <v>19266</v>
      </c>
      <c r="B1929" s="2" t="s">
        <v>19256</v>
      </c>
      <c r="C1929" s="2" t="s">
        <v>344</v>
      </c>
      <c r="D1929" s="2" t="s">
        <v>17794</v>
      </c>
      <c r="E1929" s="2" t="s">
        <v>69</v>
      </c>
      <c r="F1929" s="19">
        <v>1</v>
      </c>
      <c r="G1929" s="19">
        <v>79</v>
      </c>
      <c r="H1929" s="19" t="s">
        <v>52</v>
      </c>
      <c r="I1929" s="19">
        <v>-9.48</v>
      </c>
      <c r="J1929" s="19">
        <v>-20.45</v>
      </c>
      <c r="K1929" s="19" t="s">
        <v>52</v>
      </c>
      <c r="L1929" s="19">
        <v>49.07</v>
      </c>
      <c r="M1929" s="2" t="s">
        <v>53</v>
      </c>
      <c r="N1929" s="2" t="s">
        <v>2726</v>
      </c>
      <c r="O1929" s="2" t="s">
        <v>19267</v>
      </c>
      <c r="P1929" s="2" t="s">
        <v>19268</v>
      </c>
      <c r="Q1929" s="2" t="s">
        <v>53</v>
      </c>
      <c r="R1929" s="19">
        <v>79</v>
      </c>
      <c r="S1929" s="19" t="s">
        <v>161</v>
      </c>
      <c r="T1929" s="2" t="s">
        <v>77</v>
      </c>
      <c r="U1929" s="2" t="s">
        <v>19269</v>
      </c>
      <c r="V1929" s="2" t="s">
        <v>19270</v>
      </c>
      <c r="W1929" s="2" t="s">
        <v>19271</v>
      </c>
      <c r="X1929" s="2" t="s">
        <v>53</v>
      </c>
      <c r="Y1929" s="2" t="s">
        <v>19269</v>
      </c>
      <c r="Z1929" s="2" t="s">
        <v>19272</v>
      </c>
      <c r="AA1929" s="2" t="s">
        <v>19273</v>
      </c>
      <c r="AB1929" s="2" t="s">
        <v>2994</v>
      </c>
      <c r="AC1929" s="2" t="s">
        <v>124</v>
      </c>
      <c r="AD1929" s="2" t="s">
        <v>19274</v>
      </c>
      <c r="AE1929" s="2" t="s">
        <v>65</v>
      </c>
      <c r="AF1929" s="2" t="s">
        <v>86</v>
      </c>
      <c r="AG1929" s="2" t="s">
        <v>19211</v>
      </c>
      <c r="AH1929" s="2" t="s">
        <v>19275</v>
      </c>
      <c r="AI1929" s="2" t="s">
        <v>67</v>
      </c>
      <c r="AJ1929" s="2" t="s">
        <v>19276</v>
      </c>
      <c r="AK1929" s="2" t="s">
        <v>53</v>
      </c>
      <c r="AL1929" s="2" t="s">
        <v>53</v>
      </c>
      <c r="AM1929" s="2" t="s">
        <v>53</v>
      </c>
      <c r="AN1929" s="2" t="s">
        <v>53</v>
      </c>
      <c r="AO1929" s="2" t="s">
        <v>53</v>
      </c>
      <c r="AP1929" s="2" t="s">
        <v>53</v>
      </c>
      <c r="AQ1929" s="2" t="s">
        <v>53</v>
      </c>
      <c r="AR1929" s="2" t="s">
        <v>69</v>
      </c>
      <c r="AS1929" s="2" t="s">
        <v>52</v>
      </c>
      <c r="AT1929" s="2" t="s">
        <v>69</v>
      </c>
    </row>
    <row r="1930" spans="1:46" ht="22.5" customHeight="1" x14ac:dyDescent="0.25">
      <c r="A1930" s="18" t="s">
        <v>19277</v>
      </c>
      <c r="B1930" s="2" t="s">
        <v>19278</v>
      </c>
      <c r="C1930" s="2" t="s">
        <v>344</v>
      </c>
      <c r="D1930" s="2" t="s">
        <v>14978</v>
      </c>
      <c r="E1930" s="2" t="s">
        <v>69</v>
      </c>
      <c r="F1930" s="19">
        <v>2</v>
      </c>
      <c r="G1930" s="19">
        <v>88.1</v>
      </c>
      <c r="H1930" s="19">
        <v>37.25</v>
      </c>
      <c r="I1930" s="19">
        <v>-25.98</v>
      </c>
      <c r="J1930" s="19">
        <v>-37.25</v>
      </c>
      <c r="K1930" s="19" t="s">
        <v>52</v>
      </c>
      <c r="L1930" s="19">
        <v>62.12</v>
      </c>
      <c r="M1930" s="2" t="s">
        <v>53</v>
      </c>
      <c r="N1930" s="2" t="s">
        <v>892</v>
      </c>
      <c r="O1930" s="2" t="s">
        <v>16451</v>
      </c>
      <c r="P1930" s="2" t="s">
        <v>16452</v>
      </c>
      <c r="Q1930" s="2" t="s">
        <v>53</v>
      </c>
      <c r="R1930" s="19">
        <v>44.05</v>
      </c>
      <c r="S1930" s="19" t="s">
        <v>57</v>
      </c>
      <c r="T1930" s="2" t="s">
        <v>77</v>
      </c>
      <c r="U1930" s="2" t="s">
        <v>19279</v>
      </c>
      <c r="V1930" s="2" t="s">
        <v>19280</v>
      </c>
      <c r="W1930" s="2" t="s">
        <v>19281</v>
      </c>
      <c r="X1930" s="2" t="s">
        <v>53</v>
      </c>
      <c r="Y1930" s="2" t="s">
        <v>19279</v>
      </c>
      <c r="Z1930" s="2" t="s">
        <v>19282</v>
      </c>
      <c r="AA1930" s="2" t="s">
        <v>19283</v>
      </c>
      <c r="AB1930" s="2" t="s">
        <v>19284</v>
      </c>
      <c r="AC1930" s="2" t="s">
        <v>2741</v>
      </c>
      <c r="AD1930" s="2" t="s">
        <v>19285</v>
      </c>
      <c r="AE1930" s="2" t="s">
        <v>65</v>
      </c>
      <c r="AF1930" s="2" t="s">
        <v>86</v>
      </c>
      <c r="AG1930" s="2" t="s">
        <v>19286</v>
      </c>
      <c r="AH1930" s="2" t="s">
        <v>19287</v>
      </c>
      <c r="AI1930" s="2" t="s">
        <v>67</v>
      </c>
      <c r="AJ1930" s="2" t="s">
        <v>19288</v>
      </c>
      <c r="AK1930" s="2" t="s">
        <v>53</v>
      </c>
      <c r="AL1930" s="2" t="s">
        <v>53</v>
      </c>
      <c r="AM1930" s="2" t="s">
        <v>53</v>
      </c>
      <c r="AN1930" s="2" t="s">
        <v>53</v>
      </c>
      <c r="AO1930" s="2" t="s">
        <v>53</v>
      </c>
      <c r="AP1930" s="2" t="s">
        <v>53</v>
      </c>
      <c r="AQ1930" s="2" t="s">
        <v>53</v>
      </c>
      <c r="AR1930" s="2" t="s">
        <v>69</v>
      </c>
      <c r="AS1930" s="2" t="s">
        <v>52</v>
      </c>
      <c r="AT1930" s="2" t="s">
        <v>69</v>
      </c>
    </row>
    <row r="1931" spans="1:46" ht="22.5" customHeight="1" x14ac:dyDescent="0.25">
      <c r="A1931" s="18" t="s">
        <v>19289</v>
      </c>
      <c r="B1931" s="2" t="s">
        <v>19290</v>
      </c>
      <c r="C1931" s="2" t="s">
        <v>344</v>
      </c>
      <c r="D1931" s="2" t="s">
        <v>18890</v>
      </c>
      <c r="E1931" s="2" t="s">
        <v>69</v>
      </c>
      <c r="F1931" s="19">
        <v>1</v>
      </c>
      <c r="G1931" s="19">
        <v>62.8</v>
      </c>
      <c r="H1931" s="19">
        <v>5.17</v>
      </c>
      <c r="I1931" s="19">
        <v>-16.18</v>
      </c>
      <c r="J1931" s="19">
        <v>-5.17</v>
      </c>
      <c r="K1931" s="19" t="s">
        <v>52</v>
      </c>
      <c r="L1931" s="19">
        <v>46.62</v>
      </c>
      <c r="M1931" s="2" t="s">
        <v>51</v>
      </c>
      <c r="N1931" s="2" t="s">
        <v>90</v>
      </c>
      <c r="O1931" s="2" t="s">
        <v>723</v>
      </c>
      <c r="P1931" s="2" t="s">
        <v>724</v>
      </c>
      <c r="Q1931" s="2" t="s">
        <v>53</v>
      </c>
      <c r="R1931" s="19">
        <v>62.8</v>
      </c>
      <c r="S1931" s="19" t="s">
        <v>57</v>
      </c>
      <c r="T1931" s="2" t="s">
        <v>58</v>
      </c>
      <c r="U1931" s="2" t="s">
        <v>53</v>
      </c>
      <c r="V1931" s="2" t="s">
        <v>53</v>
      </c>
      <c r="W1931" s="2" t="s">
        <v>53</v>
      </c>
      <c r="X1931" s="2" t="s">
        <v>53</v>
      </c>
      <c r="Y1931" s="2" t="s">
        <v>19291</v>
      </c>
      <c r="Z1931" s="2" t="s">
        <v>19292</v>
      </c>
      <c r="AA1931" s="2" t="s">
        <v>19293</v>
      </c>
      <c r="AB1931" s="2" t="s">
        <v>1749</v>
      </c>
      <c r="AC1931" s="2" t="s">
        <v>124</v>
      </c>
      <c r="AD1931" s="2" t="s">
        <v>19294</v>
      </c>
      <c r="AE1931" s="2" t="s">
        <v>65</v>
      </c>
      <c r="AF1931" s="2" t="s">
        <v>66</v>
      </c>
      <c r="AG1931" s="2" t="s">
        <v>19295</v>
      </c>
      <c r="AH1931" s="2" t="s">
        <v>19296</v>
      </c>
      <c r="AI1931" s="2" t="s">
        <v>67</v>
      </c>
      <c r="AJ1931" s="2" t="s">
        <v>19297</v>
      </c>
      <c r="AK1931" s="2" t="s">
        <v>19298</v>
      </c>
      <c r="AL1931" s="2" t="s">
        <v>53</v>
      </c>
      <c r="AM1931" s="2" t="s">
        <v>53</v>
      </c>
      <c r="AN1931" s="2" t="s">
        <v>53</v>
      </c>
      <c r="AO1931" s="2" t="s">
        <v>53</v>
      </c>
      <c r="AP1931" s="2" t="s">
        <v>53</v>
      </c>
      <c r="AQ1931" s="2" t="s">
        <v>53</v>
      </c>
      <c r="AR1931" s="2" t="s">
        <v>69</v>
      </c>
      <c r="AS1931" s="2" t="s">
        <v>52</v>
      </c>
      <c r="AT1931" s="2" t="s">
        <v>69</v>
      </c>
    </row>
    <row r="1932" spans="1:46" ht="22.5" customHeight="1" x14ac:dyDescent="0.25">
      <c r="A1932" s="18" t="s">
        <v>19299</v>
      </c>
      <c r="B1932" s="2" t="s">
        <v>19300</v>
      </c>
      <c r="C1932" s="2" t="s">
        <v>344</v>
      </c>
      <c r="D1932" s="2" t="s">
        <v>17794</v>
      </c>
      <c r="E1932" s="2" t="s">
        <v>69</v>
      </c>
      <c r="F1932" s="19">
        <v>1</v>
      </c>
      <c r="G1932" s="19">
        <v>169.99</v>
      </c>
      <c r="H1932" s="19" t="s">
        <v>52</v>
      </c>
      <c r="I1932" s="19">
        <v>-28.9</v>
      </c>
      <c r="J1932" s="19">
        <v>-20.45</v>
      </c>
      <c r="K1932" s="19" t="s">
        <v>52</v>
      </c>
      <c r="L1932" s="19">
        <v>120.64</v>
      </c>
      <c r="M1932" s="2" t="s">
        <v>51</v>
      </c>
      <c r="N1932" s="2" t="s">
        <v>54</v>
      </c>
      <c r="O1932" s="2" t="s">
        <v>251</v>
      </c>
      <c r="P1932" s="2" t="s">
        <v>252</v>
      </c>
      <c r="Q1932" s="2" t="s">
        <v>53</v>
      </c>
      <c r="R1932" s="19">
        <v>169.99</v>
      </c>
      <c r="S1932" s="19" t="s">
        <v>57</v>
      </c>
      <c r="T1932" s="2" t="s">
        <v>58</v>
      </c>
      <c r="U1932" s="2" t="s">
        <v>53</v>
      </c>
      <c r="V1932" s="2" t="s">
        <v>53</v>
      </c>
      <c r="W1932" s="2" t="s">
        <v>53</v>
      </c>
      <c r="X1932" s="2" t="s">
        <v>53</v>
      </c>
      <c r="Y1932" s="2" t="s">
        <v>19301</v>
      </c>
      <c r="Z1932" s="2" t="s">
        <v>19302</v>
      </c>
      <c r="AA1932" s="2" t="s">
        <v>19303</v>
      </c>
      <c r="AB1932" s="2" t="s">
        <v>13900</v>
      </c>
      <c r="AC1932" s="2" t="s">
        <v>124</v>
      </c>
      <c r="AD1932" s="2" t="s">
        <v>19304</v>
      </c>
      <c r="AE1932" s="2" t="s">
        <v>65</v>
      </c>
      <c r="AF1932" s="2" t="s">
        <v>66</v>
      </c>
      <c r="AG1932" s="2" t="s">
        <v>19305</v>
      </c>
      <c r="AH1932" s="2" t="s">
        <v>19306</v>
      </c>
      <c r="AI1932" s="2" t="s">
        <v>67</v>
      </c>
      <c r="AJ1932" s="2" t="s">
        <v>19307</v>
      </c>
      <c r="AK1932" s="2" t="s">
        <v>53</v>
      </c>
      <c r="AL1932" s="2" t="s">
        <v>53</v>
      </c>
      <c r="AM1932" s="2" t="s">
        <v>53</v>
      </c>
      <c r="AN1932" s="2" t="s">
        <v>53</v>
      </c>
      <c r="AO1932" s="2" t="s">
        <v>53</v>
      </c>
      <c r="AP1932" s="2" t="s">
        <v>53</v>
      </c>
      <c r="AQ1932" s="2" t="s">
        <v>53</v>
      </c>
      <c r="AR1932" s="2" t="s">
        <v>69</v>
      </c>
      <c r="AS1932" s="2" t="s">
        <v>52</v>
      </c>
      <c r="AT1932" s="2" t="s">
        <v>69</v>
      </c>
    </row>
    <row r="1933" spans="1:46" ht="22.5" customHeight="1" x14ac:dyDescent="0.25">
      <c r="A1933" s="18" t="s">
        <v>19308</v>
      </c>
      <c r="B1933" s="2" t="s">
        <v>19309</v>
      </c>
      <c r="C1933" s="2" t="s">
        <v>344</v>
      </c>
      <c r="D1933" s="2" t="s">
        <v>14978</v>
      </c>
      <c r="E1933" s="2" t="s">
        <v>69</v>
      </c>
      <c r="F1933" s="19">
        <v>1</v>
      </c>
      <c r="G1933" s="19">
        <v>169.99</v>
      </c>
      <c r="H1933" s="19" t="s">
        <v>52</v>
      </c>
      <c r="I1933" s="19">
        <v>-28.9</v>
      </c>
      <c r="J1933" s="19">
        <v>-20.45</v>
      </c>
      <c r="K1933" s="19" t="s">
        <v>52</v>
      </c>
      <c r="L1933" s="19">
        <v>120.64</v>
      </c>
      <c r="M1933" s="2" t="s">
        <v>51</v>
      </c>
      <c r="N1933" s="2" t="s">
        <v>54</v>
      </c>
      <c r="O1933" s="2" t="s">
        <v>2203</v>
      </c>
      <c r="P1933" s="2" t="s">
        <v>2204</v>
      </c>
      <c r="Q1933" s="2" t="s">
        <v>53</v>
      </c>
      <c r="R1933" s="19">
        <v>169.99</v>
      </c>
      <c r="S1933" s="19" t="s">
        <v>57</v>
      </c>
      <c r="T1933" s="2" t="s">
        <v>58</v>
      </c>
      <c r="U1933" s="2" t="s">
        <v>53</v>
      </c>
      <c r="V1933" s="2" t="s">
        <v>53</v>
      </c>
      <c r="W1933" s="2" t="s">
        <v>53</v>
      </c>
      <c r="X1933" s="2" t="s">
        <v>53</v>
      </c>
      <c r="Y1933" s="2" t="s">
        <v>19310</v>
      </c>
      <c r="Z1933" s="2" t="s">
        <v>19311</v>
      </c>
      <c r="AA1933" s="2" t="s">
        <v>19312</v>
      </c>
      <c r="AB1933" s="2" t="s">
        <v>8680</v>
      </c>
      <c r="AC1933" s="2" t="s">
        <v>124</v>
      </c>
      <c r="AD1933" s="2" t="s">
        <v>19313</v>
      </c>
      <c r="AE1933" s="2" t="s">
        <v>65</v>
      </c>
      <c r="AF1933" s="2" t="s">
        <v>66</v>
      </c>
      <c r="AG1933" s="2" t="s">
        <v>19314</v>
      </c>
      <c r="AH1933" s="2" t="s">
        <v>17180</v>
      </c>
      <c r="AI1933" s="2" t="s">
        <v>67</v>
      </c>
      <c r="AJ1933" s="2" t="s">
        <v>19315</v>
      </c>
      <c r="AK1933" s="2" t="s">
        <v>53</v>
      </c>
      <c r="AL1933" s="2" t="s">
        <v>53</v>
      </c>
      <c r="AM1933" s="2" t="s">
        <v>53</v>
      </c>
      <c r="AN1933" s="2" t="s">
        <v>53</v>
      </c>
      <c r="AO1933" s="2" t="s">
        <v>53</v>
      </c>
      <c r="AP1933" s="2" t="s">
        <v>53</v>
      </c>
      <c r="AQ1933" s="2" t="s">
        <v>53</v>
      </c>
      <c r="AR1933" s="2" t="s">
        <v>69</v>
      </c>
      <c r="AS1933" s="2" t="s">
        <v>52</v>
      </c>
      <c r="AT1933" s="2" t="s">
        <v>69</v>
      </c>
    </row>
    <row r="1934" spans="1:46" ht="22.5" customHeight="1" x14ac:dyDescent="0.25">
      <c r="A1934" s="18" t="s">
        <v>19316</v>
      </c>
      <c r="B1934" s="2" t="s">
        <v>19317</v>
      </c>
      <c r="C1934" s="2" t="s">
        <v>344</v>
      </c>
      <c r="D1934" s="2" t="s">
        <v>17794</v>
      </c>
      <c r="E1934" s="2" t="s">
        <v>69</v>
      </c>
      <c r="F1934" s="19">
        <v>1</v>
      </c>
      <c r="G1934" s="19">
        <v>81.77</v>
      </c>
      <c r="H1934" s="19" t="s">
        <v>52</v>
      </c>
      <c r="I1934" s="19">
        <v>-13.9</v>
      </c>
      <c r="J1934" s="19">
        <v>-20.45</v>
      </c>
      <c r="K1934" s="19" t="s">
        <v>52</v>
      </c>
      <c r="L1934" s="19">
        <v>47.42</v>
      </c>
      <c r="M1934" s="2" t="s">
        <v>53</v>
      </c>
      <c r="N1934" s="2" t="s">
        <v>309</v>
      </c>
      <c r="O1934" s="2" t="s">
        <v>747</v>
      </c>
      <c r="P1934" s="2" t="s">
        <v>748</v>
      </c>
      <c r="Q1934" s="2" t="s">
        <v>53</v>
      </c>
      <c r="R1934" s="19">
        <v>81.77</v>
      </c>
      <c r="S1934" s="19" t="s">
        <v>57</v>
      </c>
      <c r="T1934" s="2" t="s">
        <v>58</v>
      </c>
      <c r="U1934" s="2" t="s">
        <v>53</v>
      </c>
      <c r="V1934" s="2" t="s">
        <v>53</v>
      </c>
      <c r="W1934" s="2" t="s">
        <v>53</v>
      </c>
      <c r="X1934" s="2" t="s">
        <v>53</v>
      </c>
      <c r="Y1934" s="2" t="s">
        <v>19318</v>
      </c>
      <c r="Z1934" s="2" t="s">
        <v>19319</v>
      </c>
      <c r="AA1934" s="2" t="s">
        <v>19320</v>
      </c>
      <c r="AB1934" s="2" t="s">
        <v>14105</v>
      </c>
      <c r="AC1934" s="2" t="s">
        <v>84</v>
      </c>
      <c r="AD1934" s="2" t="s">
        <v>14106</v>
      </c>
      <c r="AE1934" s="2" t="s">
        <v>65</v>
      </c>
      <c r="AF1934" s="2" t="s">
        <v>66</v>
      </c>
      <c r="AG1934" s="2" t="s">
        <v>19321</v>
      </c>
      <c r="AH1934" s="2" t="s">
        <v>18020</v>
      </c>
      <c r="AI1934" s="2" t="s">
        <v>67</v>
      </c>
      <c r="AJ1934" s="2" t="s">
        <v>19322</v>
      </c>
      <c r="AK1934" s="2" t="s">
        <v>53</v>
      </c>
      <c r="AL1934" s="2" t="s">
        <v>53</v>
      </c>
      <c r="AM1934" s="2" t="s">
        <v>53</v>
      </c>
      <c r="AN1934" s="2" t="s">
        <v>53</v>
      </c>
      <c r="AO1934" s="2" t="s">
        <v>53</v>
      </c>
      <c r="AP1934" s="2" t="s">
        <v>53</v>
      </c>
      <c r="AQ1934" s="2" t="s">
        <v>53</v>
      </c>
      <c r="AR1934" s="2" t="s">
        <v>69</v>
      </c>
      <c r="AS1934" s="2" t="s">
        <v>52</v>
      </c>
      <c r="AT1934" s="2" t="s">
        <v>69</v>
      </c>
    </row>
    <row r="1935" spans="1:46" ht="22.5" customHeight="1" x14ac:dyDescent="0.25">
      <c r="A1935" s="18" t="s">
        <v>19323</v>
      </c>
      <c r="B1935" s="2" t="s">
        <v>19324</v>
      </c>
      <c r="C1935" s="2" t="s">
        <v>344</v>
      </c>
      <c r="D1935" s="2" t="s">
        <v>17794</v>
      </c>
      <c r="E1935" s="2" t="s">
        <v>51</v>
      </c>
      <c r="F1935" s="19">
        <v>1</v>
      </c>
      <c r="G1935" s="19">
        <v>61.7</v>
      </c>
      <c r="H1935" s="19">
        <v>12.15</v>
      </c>
      <c r="I1935" s="19">
        <v>-15.99</v>
      </c>
      <c r="J1935" s="19">
        <v>-12.15</v>
      </c>
      <c r="K1935" s="19" t="s">
        <v>52</v>
      </c>
      <c r="L1935" s="19">
        <v>45.71</v>
      </c>
      <c r="M1935" s="2" t="s">
        <v>51</v>
      </c>
      <c r="N1935" s="2" t="s">
        <v>648</v>
      </c>
      <c r="O1935" s="2" t="s">
        <v>15197</v>
      </c>
      <c r="P1935" s="2" t="s">
        <v>1806</v>
      </c>
      <c r="Q1935" s="2" t="s">
        <v>53</v>
      </c>
      <c r="R1935" s="19">
        <v>61.7</v>
      </c>
      <c r="S1935" s="19" t="s">
        <v>57</v>
      </c>
      <c r="T1935" s="2" t="s">
        <v>58</v>
      </c>
      <c r="U1935" s="2" t="s">
        <v>53</v>
      </c>
      <c r="V1935" s="2" t="s">
        <v>53</v>
      </c>
      <c r="W1935" s="2" t="s">
        <v>53</v>
      </c>
      <c r="X1935" s="2" t="s">
        <v>53</v>
      </c>
      <c r="Y1935" s="2" t="s">
        <v>19325</v>
      </c>
      <c r="Z1935" s="2" t="s">
        <v>19326</v>
      </c>
      <c r="AA1935" s="2" t="s">
        <v>19327</v>
      </c>
      <c r="AB1935" s="2" t="s">
        <v>2423</v>
      </c>
      <c r="AC1935" s="2" t="s">
        <v>97</v>
      </c>
      <c r="AD1935" s="2" t="s">
        <v>19328</v>
      </c>
      <c r="AE1935" s="2" t="s">
        <v>65</v>
      </c>
      <c r="AF1935" s="2" t="s">
        <v>66</v>
      </c>
      <c r="AG1935" s="2" t="s">
        <v>19329</v>
      </c>
      <c r="AH1935" s="2" t="s">
        <v>18100</v>
      </c>
      <c r="AI1935" s="2" t="s">
        <v>67</v>
      </c>
      <c r="AJ1935" s="2" t="s">
        <v>19330</v>
      </c>
      <c r="AK1935" s="2" t="s">
        <v>53</v>
      </c>
      <c r="AL1935" s="2" t="s">
        <v>53</v>
      </c>
      <c r="AM1935" s="2" t="s">
        <v>53</v>
      </c>
      <c r="AN1935" s="2" t="s">
        <v>53</v>
      </c>
      <c r="AO1935" s="2" t="s">
        <v>53</v>
      </c>
      <c r="AP1935" s="2" t="s">
        <v>53</v>
      </c>
      <c r="AQ1935" s="2" t="s">
        <v>53</v>
      </c>
      <c r="AR1935" s="2" t="s">
        <v>69</v>
      </c>
      <c r="AS1935" s="2" t="s">
        <v>52</v>
      </c>
      <c r="AT1935" s="2" t="s">
        <v>69</v>
      </c>
    </row>
    <row r="1936" spans="1:46" ht="22.5" customHeight="1" x14ac:dyDescent="0.25">
      <c r="A1936" s="18" t="s">
        <v>19331</v>
      </c>
      <c r="B1936" s="2" t="s">
        <v>19332</v>
      </c>
      <c r="C1936" s="2" t="s">
        <v>344</v>
      </c>
      <c r="D1936" s="2" t="s">
        <v>18890</v>
      </c>
      <c r="E1936" s="2" t="s">
        <v>69</v>
      </c>
      <c r="F1936" s="19">
        <v>1</v>
      </c>
      <c r="G1936" s="19">
        <v>22.23</v>
      </c>
      <c r="H1936" s="19">
        <v>9.9</v>
      </c>
      <c r="I1936" s="19">
        <v>-9.2799999999999994</v>
      </c>
      <c r="J1936" s="19">
        <v>-9.9</v>
      </c>
      <c r="K1936" s="19" t="s">
        <v>52</v>
      </c>
      <c r="L1936" s="19">
        <v>12.95</v>
      </c>
      <c r="M1936" s="2" t="s">
        <v>53</v>
      </c>
      <c r="N1936" s="2" t="s">
        <v>928</v>
      </c>
      <c r="O1936" s="2" t="s">
        <v>4216</v>
      </c>
      <c r="P1936" s="2" t="s">
        <v>4217</v>
      </c>
      <c r="Q1936" s="2" t="s">
        <v>53</v>
      </c>
      <c r="R1936" s="19">
        <v>22.23</v>
      </c>
      <c r="S1936" s="19" t="s">
        <v>57</v>
      </c>
      <c r="T1936" s="2" t="s">
        <v>58</v>
      </c>
      <c r="U1936" s="2" t="s">
        <v>53</v>
      </c>
      <c r="V1936" s="2" t="s">
        <v>53</v>
      </c>
      <c r="W1936" s="2" t="s">
        <v>53</v>
      </c>
      <c r="X1936" s="2" t="s">
        <v>53</v>
      </c>
      <c r="Y1936" s="2" t="s">
        <v>19333</v>
      </c>
      <c r="Z1936" s="2" t="s">
        <v>19334</v>
      </c>
      <c r="AA1936" s="2" t="s">
        <v>19335</v>
      </c>
      <c r="AB1936" s="2" t="s">
        <v>728</v>
      </c>
      <c r="AC1936" s="2" t="s">
        <v>182</v>
      </c>
      <c r="AD1936" s="2" t="s">
        <v>19336</v>
      </c>
      <c r="AE1936" s="2" t="s">
        <v>65</v>
      </c>
      <c r="AF1936" s="2" t="s">
        <v>66</v>
      </c>
      <c r="AG1936" s="2" t="s">
        <v>19337</v>
      </c>
      <c r="AH1936" s="2" t="s">
        <v>19338</v>
      </c>
      <c r="AI1936" s="2" t="s">
        <v>67</v>
      </c>
      <c r="AJ1936" s="2" t="s">
        <v>19339</v>
      </c>
      <c r="AK1936" s="2" t="s">
        <v>53</v>
      </c>
      <c r="AL1936" s="2" t="s">
        <v>53</v>
      </c>
      <c r="AM1936" s="2" t="s">
        <v>53</v>
      </c>
      <c r="AN1936" s="2" t="s">
        <v>53</v>
      </c>
      <c r="AO1936" s="2" t="s">
        <v>53</v>
      </c>
      <c r="AP1936" s="2" t="s">
        <v>53</v>
      </c>
      <c r="AQ1936" s="2" t="s">
        <v>53</v>
      </c>
      <c r="AR1936" s="2" t="s">
        <v>69</v>
      </c>
      <c r="AS1936" s="2" t="s">
        <v>52</v>
      </c>
      <c r="AT1936" s="2" t="s">
        <v>69</v>
      </c>
    </row>
    <row r="1937" spans="1:46" ht="22.5" customHeight="1" x14ac:dyDescent="0.25">
      <c r="A1937" s="18" t="s">
        <v>19340</v>
      </c>
      <c r="B1937" s="2" t="s">
        <v>19341</v>
      </c>
      <c r="C1937" s="2" t="s">
        <v>344</v>
      </c>
      <c r="D1937" s="2" t="s">
        <v>18890</v>
      </c>
      <c r="E1937" s="2" t="s">
        <v>69</v>
      </c>
      <c r="F1937" s="19">
        <v>1</v>
      </c>
      <c r="G1937" s="19">
        <v>47.9</v>
      </c>
      <c r="H1937" s="19">
        <v>9.4499999999999993</v>
      </c>
      <c r="I1937" s="19">
        <v>-13.64</v>
      </c>
      <c r="J1937" s="19">
        <v>-9.4499999999999993</v>
      </c>
      <c r="K1937" s="19" t="s">
        <v>52</v>
      </c>
      <c r="L1937" s="19">
        <v>34.26</v>
      </c>
      <c r="M1937" s="2" t="s">
        <v>53</v>
      </c>
      <c r="N1937" s="2" t="s">
        <v>2726</v>
      </c>
      <c r="O1937" s="2" t="s">
        <v>2727</v>
      </c>
      <c r="P1937" s="2" t="s">
        <v>2728</v>
      </c>
      <c r="Q1937" s="2" t="s">
        <v>53</v>
      </c>
      <c r="R1937" s="19">
        <v>47.9</v>
      </c>
      <c r="S1937" s="19" t="s">
        <v>57</v>
      </c>
      <c r="T1937" s="2" t="s">
        <v>58</v>
      </c>
      <c r="U1937" s="2" t="s">
        <v>53</v>
      </c>
      <c r="V1937" s="2" t="s">
        <v>53</v>
      </c>
      <c r="W1937" s="2" t="s">
        <v>53</v>
      </c>
      <c r="X1937" s="2" t="s">
        <v>53</v>
      </c>
      <c r="Y1937" s="2" t="s">
        <v>19342</v>
      </c>
      <c r="Z1937" s="2" t="s">
        <v>19343</v>
      </c>
      <c r="AA1937" s="2" t="s">
        <v>19344</v>
      </c>
      <c r="AB1937" s="2" t="s">
        <v>111</v>
      </c>
      <c r="AC1937" s="2" t="s">
        <v>111</v>
      </c>
      <c r="AD1937" s="2" t="s">
        <v>19345</v>
      </c>
      <c r="AE1937" s="2" t="s">
        <v>65</v>
      </c>
      <c r="AF1937" s="2" t="s">
        <v>66</v>
      </c>
      <c r="AG1937" s="2" t="s">
        <v>19346</v>
      </c>
      <c r="AH1937" s="2" t="s">
        <v>19347</v>
      </c>
      <c r="AI1937" s="2" t="s">
        <v>67</v>
      </c>
      <c r="AJ1937" s="2" t="s">
        <v>19348</v>
      </c>
      <c r="AK1937" s="2" t="s">
        <v>53</v>
      </c>
      <c r="AL1937" s="2" t="s">
        <v>53</v>
      </c>
      <c r="AM1937" s="2" t="s">
        <v>53</v>
      </c>
      <c r="AN1937" s="2" t="s">
        <v>53</v>
      </c>
      <c r="AO1937" s="2" t="s">
        <v>53</v>
      </c>
      <c r="AP1937" s="2" t="s">
        <v>53</v>
      </c>
      <c r="AQ1937" s="2" t="s">
        <v>53</v>
      </c>
      <c r="AR1937" s="2" t="s">
        <v>69</v>
      </c>
      <c r="AS1937" s="2" t="s">
        <v>52</v>
      </c>
      <c r="AT1937" s="2" t="s">
        <v>69</v>
      </c>
    </row>
    <row r="1938" spans="1:46" ht="22.5" customHeight="1" x14ac:dyDescent="0.25">
      <c r="A1938" s="18" t="s">
        <v>19349</v>
      </c>
      <c r="B1938" s="2" t="s">
        <v>19350</v>
      </c>
      <c r="C1938" s="2" t="s">
        <v>3331</v>
      </c>
      <c r="D1938" s="2" t="s">
        <v>19351</v>
      </c>
      <c r="E1938" s="2" t="s">
        <v>69</v>
      </c>
      <c r="F1938" s="19">
        <v>1</v>
      </c>
      <c r="G1938" s="19">
        <v>18.510000000000002</v>
      </c>
      <c r="H1938" s="19">
        <v>28.5</v>
      </c>
      <c r="I1938" s="19">
        <v>-8.65</v>
      </c>
      <c r="J1938" s="19">
        <v>-28.5</v>
      </c>
      <c r="K1938" s="19" t="s">
        <v>52</v>
      </c>
      <c r="L1938" s="19">
        <v>9.86</v>
      </c>
      <c r="M1938" s="2" t="s">
        <v>53</v>
      </c>
      <c r="N1938" s="2" t="s">
        <v>928</v>
      </c>
      <c r="O1938" s="2" t="s">
        <v>929</v>
      </c>
      <c r="P1938" s="2" t="s">
        <v>930</v>
      </c>
      <c r="Q1938" s="2" t="s">
        <v>53</v>
      </c>
      <c r="R1938" s="19">
        <v>18.510000000000002</v>
      </c>
      <c r="S1938" s="19" t="s">
        <v>57</v>
      </c>
      <c r="T1938" s="2" t="s">
        <v>58</v>
      </c>
      <c r="U1938" s="2" t="s">
        <v>53</v>
      </c>
      <c r="V1938" s="2" t="s">
        <v>53</v>
      </c>
      <c r="W1938" s="2" t="s">
        <v>53</v>
      </c>
      <c r="X1938" s="2" t="s">
        <v>53</v>
      </c>
      <c r="Y1938" s="2" t="s">
        <v>19352</v>
      </c>
      <c r="Z1938" s="2" t="s">
        <v>19353</v>
      </c>
      <c r="AA1938" s="2" t="s">
        <v>19354</v>
      </c>
      <c r="AB1938" s="2" t="s">
        <v>19355</v>
      </c>
      <c r="AC1938" s="2" t="s">
        <v>641</v>
      </c>
      <c r="AD1938" s="2" t="s">
        <v>19356</v>
      </c>
      <c r="AE1938" s="2" t="s">
        <v>65</v>
      </c>
      <c r="AF1938" s="2" t="s">
        <v>66</v>
      </c>
      <c r="AG1938" s="2" t="s">
        <v>19357</v>
      </c>
      <c r="AH1938" s="2" t="s">
        <v>19358</v>
      </c>
      <c r="AI1938" s="2" t="s">
        <v>67</v>
      </c>
      <c r="AJ1938" s="2" t="s">
        <v>19359</v>
      </c>
      <c r="AK1938" s="2" t="s">
        <v>53</v>
      </c>
      <c r="AL1938" s="2" t="s">
        <v>53</v>
      </c>
      <c r="AM1938" s="2" t="s">
        <v>53</v>
      </c>
      <c r="AN1938" s="2" t="s">
        <v>53</v>
      </c>
      <c r="AO1938" s="2" t="s">
        <v>53</v>
      </c>
      <c r="AP1938" s="2" t="s">
        <v>53</v>
      </c>
      <c r="AQ1938" s="2" t="s">
        <v>53</v>
      </c>
      <c r="AR1938" s="195" t="s">
        <v>51</v>
      </c>
      <c r="AS1938" s="2" t="s">
        <v>52</v>
      </c>
      <c r="AT1938" s="2" t="s">
        <v>69</v>
      </c>
    </row>
    <row r="1939" spans="1:46" ht="22.5" customHeight="1" x14ac:dyDescent="0.25">
      <c r="A1939" s="18" t="s">
        <v>19360</v>
      </c>
      <c r="B1939" s="2" t="s">
        <v>19350</v>
      </c>
      <c r="C1939" s="2" t="s">
        <v>344</v>
      </c>
      <c r="D1939" s="2" t="s">
        <v>17794</v>
      </c>
      <c r="E1939" s="2" t="s">
        <v>69</v>
      </c>
      <c r="F1939" s="19">
        <v>1</v>
      </c>
      <c r="G1939" s="19">
        <v>65.900000000000006</v>
      </c>
      <c r="H1939" s="19">
        <v>20.88</v>
      </c>
      <c r="I1939" s="19">
        <v>-16.7</v>
      </c>
      <c r="J1939" s="19">
        <v>-20.88</v>
      </c>
      <c r="K1939" s="19" t="s">
        <v>52</v>
      </c>
      <c r="L1939" s="19">
        <v>49.2</v>
      </c>
      <c r="M1939" s="2" t="s">
        <v>51</v>
      </c>
      <c r="N1939" s="2" t="s">
        <v>1363</v>
      </c>
      <c r="O1939" s="2" t="s">
        <v>2714</v>
      </c>
      <c r="P1939" s="2" t="s">
        <v>2715</v>
      </c>
      <c r="Q1939" s="2" t="s">
        <v>53</v>
      </c>
      <c r="R1939" s="19">
        <v>65.900000000000006</v>
      </c>
      <c r="S1939" s="19" t="s">
        <v>57</v>
      </c>
      <c r="T1939" s="2" t="s">
        <v>58</v>
      </c>
      <c r="U1939" s="2" t="s">
        <v>53</v>
      </c>
      <c r="V1939" s="2" t="s">
        <v>53</v>
      </c>
      <c r="W1939" s="2" t="s">
        <v>53</v>
      </c>
      <c r="X1939" s="2" t="s">
        <v>53</v>
      </c>
      <c r="Y1939" s="2" t="s">
        <v>19361</v>
      </c>
      <c r="Z1939" s="2" t="s">
        <v>19362</v>
      </c>
      <c r="AA1939" s="2" t="s">
        <v>19363</v>
      </c>
      <c r="AB1939" s="2" t="s">
        <v>19364</v>
      </c>
      <c r="AC1939" s="2" t="s">
        <v>84</v>
      </c>
      <c r="AD1939" s="2" t="s">
        <v>19365</v>
      </c>
      <c r="AE1939" s="2" t="s">
        <v>65</v>
      </c>
      <c r="AF1939" s="2" t="s">
        <v>66</v>
      </c>
      <c r="AG1939" s="2" t="s">
        <v>19366</v>
      </c>
      <c r="AH1939" s="2" t="s">
        <v>19367</v>
      </c>
      <c r="AI1939" s="2" t="s">
        <v>67</v>
      </c>
      <c r="AJ1939" s="2" t="s">
        <v>19368</v>
      </c>
      <c r="AK1939" s="2" t="s">
        <v>53</v>
      </c>
      <c r="AL1939" s="2" t="s">
        <v>53</v>
      </c>
      <c r="AM1939" s="2" t="s">
        <v>53</v>
      </c>
      <c r="AN1939" s="2" t="s">
        <v>53</v>
      </c>
      <c r="AO1939" s="2" t="s">
        <v>53</v>
      </c>
      <c r="AP1939" s="2" t="s">
        <v>53</v>
      </c>
      <c r="AQ1939" s="2" t="s">
        <v>53</v>
      </c>
      <c r="AR1939" s="2" t="s">
        <v>69</v>
      </c>
      <c r="AS1939" s="2" t="s">
        <v>52</v>
      </c>
      <c r="AT1939" s="2" t="s">
        <v>69</v>
      </c>
    </row>
    <row r="1940" spans="1:46" ht="22.5" customHeight="1" x14ac:dyDescent="0.25">
      <c r="A1940" s="18" t="s">
        <v>19369</v>
      </c>
      <c r="B1940" s="2" t="s">
        <v>19370</v>
      </c>
      <c r="C1940" s="2" t="s">
        <v>344</v>
      </c>
      <c r="D1940" s="2" t="s">
        <v>16946</v>
      </c>
      <c r="E1940" s="2" t="s">
        <v>51</v>
      </c>
      <c r="F1940" s="19">
        <v>2</v>
      </c>
      <c r="G1940" s="19">
        <v>88.1</v>
      </c>
      <c r="H1940" s="19">
        <v>10.45</v>
      </c>
      <c r="I1940" s="19">
        <v>-25.98</v>
      </c>
      <c r="J1940" s="19">
        <v>-10.45</v>
      </c>
      <c r="K1940" s="19" t="s">
        <v>52</v>
      </c>
      <c r="L1940" s="19">
        <v>62.12</v>
      </c>
      <c r="M1940" s="2" t="s">
        <v>51</v>
      </c>
      <c r="N1940" s="2" t="s">
        <v>892</v>
      </c>
      <c r="O1940" s="2" t="s">
        <v>2940</v>
      </c>
      <c r="P1940" s="2" t="s">
        <v>2941</v>
      </c>
      <c r="Q1940" s="2" t="s">
        <v>53</v>
      </c>
      <c r="R1940" s="19">
        <v>44.05</v>
      </c>
      <c r="S1940" s="19" t="s">
        <v>57</v>
      </c>
      <c r="T1940" s="2" t="s">
        <v>58</v>
      </c>
      <c r="U1940" s="2" t="s">
        <v>53</v>
      </c>
      <c r="V1940" s="2" t="s">
        <v>53</v>
      </c>
      <c r="W1940" s="2" t="s">
        <v>53</v>
      </c>
      <c r="X1940" s="2" t="s">
        <v>53</v>
      </c>
      <c r="Y1940" s="2" t="s">
        <v>19371</v>
      </c>
      <c r="Z1940" s="2" t="s">
        <v>19372</v>
      </c>
      <c r="AA1940" s="2" t="s">
        <v>19373</v>
      </c>
      <c r="AB1940" s="2" t="s">
        <v>19374</v>
      </c>
      <c r="AC1940" s="2" t="s">
        <v>168</v>
      </c>
      <c r="AD1940" s="2" t="s">
        <v>19375</v>
      </c>
      <c r="AE1940" s="2" t="s">
        <v>65</v>
      </c>
      <c r="AF1940" s="2" t="s">
        <v>66</v>
      </c>
      <c r="AG1940" s="2" t="s">
        <v>18687</v>
      </c>
      <c r="AH1940" s="2" t="s">
        <v>17697</v>
      </c>
      <c r="AI1940" s="2" t="s">
        <v>67</v>
      </c>
      <c r="AJ1940" s="2" t="s">
        <v>19376</v>
      </c>
      <c r="AK1940" s="2" t="s">
        <v>53</v>
      </c>
      <c r="AL1940" s="2" t="s">
        <v>53</v>
      </c>
      <c r="AM1940" s="2" t="s">
        <v>53</v>
      </c>
      <c r="AN1940" s="2" t="s">
        <v>53</v>
      </c>
      <c r="AO1940" s="2" t="s">
        <v>53</v>
      </c>
      <c r="AP1940" s="2" t="s">
        <v>53</v>
      </c>
      <c r="AQ1940" s="2" t="s">
        <v>53</v>
      </c>
      <c r="AR1940" s="2" t="s">
        <v>69</v>
      </c>
      <c r="AS1940" s="2" t="s">
        <v>52</v>
      </c>
      <c r="AT1940" s="2" t="s">
        <v>69</v>
      </c>
    </row>
    <row r="1941" spans="1:46" ht="22.5" customHeight="1" x14ac:dyDescent="0.25">
      <c r="A1941" s="18" t="s">
        <v>19377</v>
      </c>
      <c r="B1941" s="2" t="s">
        <v>19378</v>
      </c>
      <c r="C1941" s="2" t="s">
        <v>344</v>
      </c>
      <c r="D1941" s="2" t="s">
        <v>17794</v>
      </c>
      <c r="E1941" s="2" t="s">
        <v>69</v>
      </c>
      <c r="F1941" s="19">
        <v>1</v>
      </c>
      <c r="G1941" s="19">
        <v>260</v>
      </c>
      <c r="H1941" s="19" t="s">
        <v>52</v>
      </c>
      <c r="I1941" s="19">
        <v>-44.2</v>
      </c>
      <c r="J1941" s="19">
        <v>-20.45</v>
      </c>
      <c r="K1941" s="19" t="s">
        <v>52</v>
      </c>
      <c r="L1941" s="19">
        <v>195.35</v>
      </c>
      <c r="M1941" s="2" t="s">
        <v>53</v>
      </c>
      <c r="N1941" s="2" t="s">
        <v>333</v>
      </c>
      <c r="O1941" s="2" t="s">
        <v>334</v>
      </c>
      <c r="P1941" s="2" t="s">
        <v>335</v>
      </c>
      <c r="Q1941" s="2" t="s">
        <v>53</v>
      </c>
      <c r="R1941" s="19">
        <v>260</v>
      </c>
      <c r="S1941" s="19" t="s">
        <v>57</v>
      </c>
      <c r="T1941" s="2" t="s">
        <v>58</v>
      </c>
      <c r="U1941" s="2" t="s">
        <v>53</v>
      </c>
      <c r="V1941" s="2" t="s">
        <v>53</v>
      </c>
      <c r="W1941" s="2" t="s">
        <v>53</v>
      </c>
      <c r="X1941" s="2" t="s">
        <v>53</v>
      </c>
      <c r="Y1941" s="2" t="s">
        <v>19379</v>
      </c>
      <c r="Z1941" s="2" t="s">
        <v>19380</v>
      </c>
      <c r="AA1941" s="2" t="s">
        <v>19381</v>
      </c>
      <c r="AB1941" s="2" t="s">
        <v>728</v>
      </c>
      <c r="AC1941" s="2" t="s">
        <v>182</v>
      </c>
      <c r="AD1941" s="2" t="s">
        <v>19382</v>
      </c>
      <c r="AE1941" s="2" t="s">
        <v>65</v>
      </c>
      <c r="AF1941" s="2" t="s">
        <v>66</v>
      </c>
      <c r="AG1941" s="2" t="s">
        <v>19383</v>
      </c>
      <c r="AH1941" s="2" t="s">
        <v>19384</v>
      </c>
      <c r="AI1941" s="2" t="s">
        <v>67</v>
      </c>
      <c r="AJ1941" s="2" t="s">
        <v>19385</v>
      </c>
      <c r="AK1941" s="2" t="s">
        <v>53</v>
      </c>
      <c r="AL1941" s="2" t="s">
        <v>53</v>
      </c>
      <c r="AM1941" s="2" t="s">
        <v>53</v>
      </c>
      <c r="AN1941" s="2" t="s">
        <v>53</v>
      </c>
      <c r="AO1941" s="2" t="s">
        <v>53</v>
      </c>
      <c r="AP1941" s="2" t="s">
        <v>53</v>
      </c>
      <c r="AQ1941" s="2" t="s">
        <v>53</v>
      </c>
      <c r="AR1941" s="2" t="s">
        <v>69</v>
      </c>
      <c r="AS1941" s="2" t="s">
        <v>52</v>
      </c>
      <c r="AT1941" s="2" t="s">
        <v>69</v>
      </c>
    </row>
    <row r="1942" spans="1:46" ht="22.5" customHeight="1" x14ac:dyDescent="0.25">
      <c r="A1942" s="18" t="s">
        <v>19386</v>
      </c>
      <c r="B1942" s="2" t="s">
        <v>19387</v>
      </c>
      <c r="C1942" s="2" t="s">
        <v>344</v>
      </c>
      <c r="D1942" s="2" t="s">
        <v>18890</v>
      </c>
      <c r="E1942" s="2" t="s">
        <v>69</v>
      </c>
      <c r="F1942" s="19">
        <v>1</v>
      </c>
      <c r="G1942" s="19">
        <v>122.19</v>
      </c>
      <c r="H1942" s="19" t="s">
        <v>52</v>
      </c>
      <c r="I1942" s="19">
        <v>-20.77</v>
      </c>
      <c r="J1942" s="19">
        <v>-17.95</v>
      </c>
      <c r="K1942" s="19" t="s">
        <v>52</v>
      </c>
      <c r="L1942" s="19">
        <v>83.47</v>
      </c>
      <c r="M1942" s="2" t="s">
        <v>51</v>
      </c>
      <c r="N1942" s="2" t="s">
        <v>676</v>
      </c>
      <c r="O1942" s="2" t="s">
        <v>677</v>
      </c>
      <c r="P1942" s="2" t="s">
        <v>678</v>
      </c>
      <c r="Q1942" s="2" t="s">
        <v>53</v>
      </c>
      <c r="R1942" s="19">
        <v>122.19</v>
      </c>
      <c r="S1942" s="19" t="s">
        <v>57</v>
      </c>
      <c r="T1942" s="2" t="s">
        <v>58</v>
      </c>
      <c r="U1942" s="2" t="s">
        <v>53</v>
      </c>
      <c r="V1942" s="2" t="s">
        <v>53</v>
      </c>
      <c r="W1942" s="2" t="s">
        <v>53</v>
      </c>
      <c r="X1942" s="2" t="s">
        <v>53</v>
      </c>
      <c r="Y1942" s="2" t="s">
        <v>19388</v>
      </c>
      <c r="Z1942" s="2" t="s">
        <v>19389</v>
      </c>
      <c r="AA1942" s="2" t="s">
        <v>19390</v>
      </c>
      <c r="AB1942" s="2" t="s">
        <v>111</v>
      </c>
      <c r="AC1942" s="2" t="s">
        <v>111</v>
      </c>
      <c r="AD1942" s="2" t="s">
        <v>19391</v>
      </c>
      <c r="AE1942" s="2" t="s">
        <v>65</v>
      </c>
      <c r="AF1942" s="2" t="s">
        <v>66</v>
      </c>
      <c r="AG1942" s="2" t="s">
        <v>19392</v>
      </c>
      <c r="AH1942" s="2" t="s">
        <v>19393</v>
      </c>
      <c r="AI1942" s="2" t="s">
        <v>67</v>
      </c>
      <c r="AJ1942" s="2" t="s">
        <v>19394</v>
      </c>
      <c r="AK1942" s="2" t="s">
        <v>53</v>
      </c>
      <c r="AL1942" s="2" t="s">
        <v>53</v>
      </c>
      <c r="AM1942" s="2" t="s">
        <v>53</v>
      </c>
      <c r="AN1942" s="2" t="s">
        <v>53</v>
      </c>
      <c r="AO1942" s="2" t="s">
        <v>53</v>
      </c>
      <c r="AP1942" s="2" t="s">
        <v>53</v>
      </c>
      <c r="AQ1942" s="2" t="s">
        <v>53</v>
      </c>
      <c r="AR1942" s="2" t="s">
        <v>69</v>
      </c>
      <c r="AS1942" s="2" t="s">
        <v>52</v>
      </c>
      <c r="AT1942" s="2" t="s">
        <v>69</v>
      </c>
    </row>
    <row r="1943" spans="1:46" ht="22.5" customHeight="1" x14ac:dyDescent="0.25">
      <c r="A1943" s="18" t="s">
        <v>19395</v>
      </c>
      <c r="B1943" s="2" t="s">
        <v>19396</v>
      </c>
      <c r="C1943" s="2" t="s">
        <v>344</v>
      </c>
      <c r="D1943" s="2" t="s">
        <v>16946</v>
      </c>
      <c r="E1943" s="2" t="s">
        <v>51</v>
      </c>
      <c r="F1943" s="19">
        <v>1</v>
      </c>
      <c r="G1943" s="19">
        <v>25.9</v>
      </c>
      <c r="H1943" s="19">
        <v>7.51</v>
      </c>
      <c r="I1943" s="19">
        <v>-9.9</v>
      </c>
      <c r="J1943" s="19">
        <v>-7.51</v>
      </c>
      <c r="K1943" s="19" t="s">
        <v>52</v>
      </c>
      <c r="L1943" s="19">
        <v>16</v>
      </c>
      <c r="M1943" s="2" t="s">
        <v>53</v>
      </c>
      <c r="N1943" s="2" t="s">
        <v>1879</v>
      </c>
      <c r="O1943" s="2" t="s">
        <v>1880</v>
      </c>
      <c r="P1943" s="2" t="s">
        <v>1881</v>
      </c>
      <c r="Q1943" s="2" t="s">
        <v>53</v>
      </c>
      <c r="R1943" s="19">
        <v>25.9</v>
      </c>
      <c r="S1943" s="19" t="s">
        <v>57</v>
      </c>
      <c r="T1943" s="2" t="s">
        <v>58</v>
      </c>
      <c r="U1943" s="2" t="s">
        <v>53</v>
      </c>
      <c r="V1943" s="2" t="s">
        <v>53</v>
      </c>
      <c r="W1943" s="2" t="s">
        <v>53</v>
      </c>
      <c r="X1943" s="2" t="s">
        <v>53</v>
      </c>
      <c r="Y1943" s="2" t="s">
        <v>19397</v>
      </c>
      <c r="Z1943" s="2" t="s">
        <v>19398</v>
      </c>
      <c r="AA1943" s="2" t="s">
        <v>19399</v>
      </c>
      <c r="AB1943" s="2" t="s">
        <v>5208</v>
      </c>
      <c r="AC1943" s="2" t="s">
        <v>84</v>
      </c>
      <c r="AD1943" s="2" t="s">
        <v>19400</v>
      </c>
      <c r="AE1943" s="2" t="s">
        <v>65</v>
      </c>
      <c r="AF1943" s="2" t="s">
        <v>66</v>
      </c>
      <c r="AG1943" s="2" t="s">
        <v>19401</v>
      </c>
      <c r="AH1943" s="2" t="s">
        <v>19402</v>
      </c>
      <c r="AI1943" s="2" t="s">
        <v>67</v>
      </c>
      <c r="AJ1943" s="2" t="s">
        <v>19403</v>
      </c>
      <c r="AK1943" s="2" t="s">
        <v>53</v>
      </c>
      <c r="AL1943" s="2" t="s">
        <v>53</v>
      </c>
      <c r="AM1943" s="2" t="s">
        <v>53</v>
      </c>
      <c r="AN1943" s="2" t="s">
        <v>53</v>
      </c>
      <c r="AO1943" s="2" t="s">
        <v>53</v>
      </c>
      <c r="AP1943" s="2" t="s">
        <v>53</v>
      </c>
      <c r="AQ1943" s="2" t="s">
        <v>53</v>
      </c>
      <c r="AR1943" s="2" t="s">
        <v>69</v>
      </c>
      <c r="AS1943" s="2" t="s">
        <v>52</v>
      </c>
      <c r="AT1943" s="2" t="s">
        <v>69</v>
      </c>
    </row>
    <row r="1944" spans="1:46" ht="22.5" customHeight="1" x14ac:dyDescent="0.25">
      <c r="A1944" s="18" t="s">
        <v>19404</v>
      </c>
      <c r="B1944" s="2" t="s">
        <v>19405</v>
      </c>
      <c r="C1944" s="2" t="s">
        <v>344</v>
      </c>
      <c r="D1944" s="2" t="s">
        <v>17794</v>
      </c>
      <c r="E1944" s="2" t="s">
        <v>51</v>
      </c>
      <c r="F1944" s="19">
        <v>1</v>
      </c>
      <c r="G1944" s="19">
        <v>54.87</v>
      </c>
      <c r="H1944" s="19" t="s">
        <v>52</v>
      </c>
      <c r="I1944" s="19">
        <v>-12.08</v>
      </c>
      <c r="J1944" s="19" t="s">
        <v>52</v>
      </c>
      <c r="K1944" s="19" t="s">
        <v>52</v>
      </c>
      <c r="L1944" s="19">
        <v>42.79</v>
      </c>
      <c r="M1944" s="2" t="s">
        <v>53</v>
      </c>
      <c r="N1944" s="2" t="s">
        <v>309</v>
      </c>
      <c r="O1944" s="2" t="s">
        <v>390</v>
      </c>
      <c r="P1944" s="2" t="s">
        <v>311</v>
      </c>
      <c r="Q1944" s="2" t="s">
        <v>53</v>
      </c>
      <c r="R1944" s="19">
        <v>54.87</v>
      </c>
      <c r="S1944" s="19" t="s">
        <v>161</v>
      </c>
      <c r="T1944" s="2" t="s">
        <v>58</v>
      </c>
      <c r="U1944" s="2" t="s">
        <v>53</v>
      </c>
      <c r="V1944" s="2" t="s">
        <v>53</v>
      </c>
      <c r="W1944" s="2" t="s">
        <v>53</v>
      </c>
      <c r="X1944" s="2" t="s">
        <v>53</v>
      </c>
      <c r="Y1944" s="2" t="s">
        <v>19406</v>
      </c>
      <c r="Z1944" s="2" t="s">
        <v>19407</v>
      </c>
      <c r="AA1944" s="2" t="s">
        <v>19408</v>
      </c>
      <c r="AB1944" s="2" t="s">
        <v>19409</v>
      </c>
      <c r="AC1944" s="2" t="s">
        <v>124</v>
      </c>
      <c r="AD1944" s="2" t="s">
        <v>19410</v>
      </c>
      <c r="AE1944" s="2" t="s">
        <v>65</v>
      </c>
      <c r="AF1944" s="2" t="s">
        <v>66</v>
      </c>
      <c r="AG1944" s="2" t="s">
        <v>19411</v>
      </c>
      <c r="AH1944" s="2" t="s">
        <v>19412</v>
      </c>
      <c r="AI1944" s="2" t="s">
        <v>67</v>
      </c>
      <c r="AJ1944" s="2" t="s">
        <v>19413</v>
      </c>
      <c r="AK1944" s="2" t="s">
        <v>53</v>
      </c>
      <c r="AL1944" s="2" t="s">
        <v>53</v>
      </c>
      <c r="AM1944" s="2" t="s">
        <v>53</v>
      </c>
      <c r="AN1944" s="2" t="s">
        <v>53</v>
      </c>
      <c r="AO1944" s="2" t="s">
        <v>53</v>
      </c>
      <c r="AP1944" s="2" t="s">
        <v>53</v>
      </c>
      <c r="AQ1944" s="2" t="s">
        <v>53</v>
      </c>
      <c r="AR1944" s="2" t="s">
        <v>69</v>
      </c>
      <c r="AS1944" s="2" t="s">
        <v>52</v>
      </c>
      <c r="AT1944" s="2" t="s">
        <v>69</v>
      </c>
    </row>
    <row r="1945" spans="1:46" ht="22.5" customHeight="1" x14ac:dyDescent="0.25">
      <c r="A1945" s="18" t="s">
        <v>19414</v>
      </c>
      <c r="B1945" s="2" t="s">
        <v>19415</v>
      </c>
      <c r="C1945" s="2" t="s">
        <v>344</v>
      </c>
      <c r="D1945" s="2" t="s">
        <v>17794</v>
      </c>
      <c r="E1945" s="2" t="s">
        <v>69</v>
      </c>
      <c r="F1945" s="19">
        <v>1</v>
      </c>
      <c r="G1945" s="19">
        <v>81.77</v>
      </c>
      <c r="H1945" s="19" t="s">
        <v>52</v>
      </c>
      <c r="I1945" s="19">
        <v>-13.9</v>
      </c>
      <c r="J1945" s="19">
        <v>-20.45</v>
      </c>
      <c r="K1945" s="19" t="s">
        <v>52</v>
      </c>
      <c r="L1945" s="19">
        <v>47.42</v>
      </c>
      <c r="M1945" s="2" t="s">
        <v>53</v>
      </c>
      <c r="N1945" s="2" t="s">
        <v>309</v>
      </c>
      <c r="O1945" s="2" t="s">
        <v>747</v>
      </c>
      <c r="P1945" s="2" t="s">
        <v>748</v>
      </c>
      <c r="Q1945" s="2" t="s">
        <v>53</v>
      </c>
      <c r="R1945" s="19">
        <v>81.77</v>
      </c>
      <c r="S1945" s="19" t="s">
        <v>57</v>
      </c>
      <c r="T1945" s="2" t="s">
        <v>58</v>
      </c>
      <c r="U1945" s="2" t="s">
        <v>53</v>
      </c>
      <c r="V1945" s="2" t="s">
        <v>53</v>
      </c>
      <c r="W1945" s="2" t="s">
        <v>53</v>
      </c>
      <c r="X1945" s="2" t="s">
        <v>53</v>
      </c>
      <c r="Y1945" s="2" t="s">
        <v>19416</v>
      </c>
      <c r="Z1945" s="2" t="s">
        <v>19417</v>
      </c>
      <c r="AA1945" s="2" t="s">
        <v>19418</v>
      </c>
      <c r="AB1945" s="2" t="s">
        <v>19419</v>
      </c>
      <c r="AC1945" s="2" t="s">
        <v>124</v>
      </c>
      <c r="AD1945" s="2" t="s">
        <v>19420</v>
      </c>
      <c r="AE1945" s="2" t="s">
        <v>65</v>
      </c>
      <c r="AF1945" s="2" t="s">
        <v>66</v>
      </c>
      <c r="AG1945" s="2" t="s">
        <v>18516</v>
      </c>
      <c r="AH1945" s="2" t="s">
        <v>19421</v>
      </c>
      <c r="AI1945" s="2" t="s">
        <v>67</v>
      </c>
      <c r="AJ1945" s="2" t="s">
        <v>19422</v>
      </c>
      <c r="AK1945" s="2" t="s">
        <v>53</v>
      </c>
      <c r="AL1945" s="2" t="s">
        <v>53</v>
      </c>
      <c r="AM1945" s="2" t="s">
        <v>53</v>
      </c>
      <c r="AN1945" s="2" t="s">
        <v>53</v>
      </c>
      <c r="AO1945" s="2" t="s">
        <v>53</v>
      </c>
      <c r="AP1945" s="2" t="s">
        <v>53</v>
      </c>
      <c r="AQ1945" s="2" t="s">
        <v>53</v>
      </c>
      <c r="AR1945" s="2" t="s">
        <v>69</v>
      </c>
      <c r="AS1945" s="2" t="s">
        <v>52</v>
      </c>
      <c r="AT1945" s="2" t="s">
        <v>69</v>
      </c>
    </row>
    <row r="1946" spans="1:46" ht="22.5" customHeight="1" x14ac:dyDescent="0.25">
      <c r="A1946" s="18" t="s">
        <v>19423</v>
      </c>
      <c r="B1946" s="2" t="s">
        <v>19424</v>
      </c>
      <c r="C1946" s="2" t="s">
        <v>344</v>
      </c>
      <c r="D1946" s="2" t="s">
        <v>17794</v>
      </c>
      <c r="E1946" s="2" t="s">
        <v>69</v>
      </c>
      <c r="F1946" s="19">
        <v>1</v>
      </c>
      <c r="G1946" s="19">
        <v>57.85</v>
      </c>
      <c r="H1946" s="19">
        <v>21.33</v>
      </c>
      <c r="I1946" s="19">
        <v>-15.33</v>
      </c>
      <c r="J1946" s="19">
        <v>-21.33</v>
      </c>
      <c r="K1946" s="19" t="s">
        <v>52</v>
      </c>
      <c r="L1946" s="19">
        <v>42.52</v>
      </c>
      <c r="M1946" s="2" t="s">
        <v>51</v>
      </c>
      <c r="N1946" s="2" t="s">
        <v>309</v>
      </c>
      <c r="O1946" s="2" t="s">
        <v>310</v>
      </c>
      <c r="P1946" s="2" t="s">
        <v>311</v>
      </c>
      <c r="Q1946" s="2" t="s">
        <v>53</v>
      </c>
      <c r="R1946" s="19">
        <v>57.85</v>
      </c>
      <c r="S1946" s="19" t="s">
        <v>57</v>
      </c>
      <c r="T1946" s="2" t="s">
        <v>58</v>
      </c>
      <c r="U1946" s="2" t="s">
        <v>53</v>
      </c>
      <c r="V1946" s="2" t="s">
        <v>53</v>
      </c>
      <c r="W1946" s="2" t="s">
        <v>53</v>
      </c>
      <c r="X1946" s="2" t="s">
        <v>53</v>
      </c>
      <c r="Y1946" s="2" t="s">
        <v>19425</v>
      </c>
      <c r="Z1946" s="2" t="s">
        <v>19426</v>
      </c>
      <c r="AA1946" s="2" t="s">
        <v>19427</v>
      </c>
      <c r="AB1946" s="2" t="s">
        <v>19428</v>
      </c>
      <c r="AC1946" s="2" t="s">
        <v>124</v>
      </c>
      <c r="AD1946" s="2" t="s">
        <v>19429</v>
      </c>
      <c r="AE1946" s="2" t="s">
        <v>65</v>
      </c>
      <c r="AF1946" s="2" t="s">
        <v>66</v>
      </c>
      <c r="AG1946" s="2" t="s">
        <v>18516</v>
      </c>
      <c r="AH1946" s="2" t="s">
        <v>19430</v>
      </c>
      <c r="AI1946" s="2" t="s">
        <v>67</v>
      </c>
      <c r="AJ1946" s="2" t="s">
        <v>19431</v>
      </c>
      <c r="AK1946" s="2" t="s">
        <v>19432</v>
      </c>
      <c r="AL1946" s="2" t="s">
        <v>53</v>
      </c>
      <c r="AM1946" s="2" t="s">
        <v>53</v>
      </c>
      <c r="AN1946" s="2" t="s">
        <v>53</v>
      </c>
      <c r="AO1946" s="2" t="s">
        <v>53</v>
      </c>
      <c r="AP1946" s="2" t="s">
        <v>53</v>
      </c>
      <c r="AQ1946" s="2" t="s">
        <v>53</v>
      </c>
      <c r="AR1946" s="2" t="s">
        <v>69</v>
      </c>
      <c r="AS1946" s="2" t="s">
        <v>52</v>
      </c>
      <c r="AT1946" s="2" t="s">
        <v>69</v>
      </c>
    </row>
    <row r="1947" spans="1:46" ht="22.5" customHeight="1" x14ac:dyDescent="0.25">
      <c r="A1947" s="18" t="s">
        <v>19433</v>
      </c>
      <c r="B1947" s="2" t="s">
        <v>19434</v>
      </c>
      <c r="C1947" s="2" t="s">
        <v>344</v>
      </c>
      <c r="D1947" s="2" t="s">
        <v>14978</v>
      </c>
      <c r="E1947" s="2" t="s">
        <v>69</v>
      </c>
      <c r="F1947" s="19">
        <v>1</v>
      </c>
      <c r="G1947" s="19">
        <v>207.9</v>
      </c>
      <c r="H1947" s="19" t="s">
        <v>52</v>
      </c>
      <c r="I1947" s="19">
        <v>-35.340000000000003</v>
      </c>
      <c r="J1947" s="19">
        <v>-20.45</v>
      </c>
      <c r="K1947" s="19" t="s">
        <v>52</v>
      </c>
      <c r="L1947" s="19">
        <v>152.11000000000001</v>
      </c>
      <c r="M1947" s="2" t="s">
        <v>51</v>
      </c>
      <c r="N1947" s="2" t="s">
        <v>19435</v>
      </c>
      <c r="O1947" s="2" t="s">
        <v>19436</v>
      </c>
      <c r="P1947" s="2" t="s">
        <v>9761</v>
      </c>
      <c r="Q1947" s="2" t="s">
        <v>53</v>
      </c>
      <c r="R1947" s="19">
        <v>207.9</v>
      </c>
      <c r="S1947" s="19" t="s">
        <v>57</v>
      </c>
      <c r="T1947" s="2" t="s">
        <v>58</v>
      </c>
      <c r="U1947" s="2" t="s">
        <v>53</v>
      </c>
      <c r="V1947" s="2" t="s">
        <v>53</v>
      </c>
      <c r="W1947" s="2" t="s">
        <v>53</v>
      </c>
      <c r="X1947" s="2" t="s">
        <v>53</v>
      </c>
      <c r="Y1947" s="2" t="s">
        <v>19437</v>
      </c>
      <c r="Z1947" s="2" t="s">
        <v>19438</v>
      </c>
      <c r="AA1947" s="2" t="s">
        <v>19439</v>
      </c>
      <c r="AB1947" s="2" t="s">
        <v>16903</v>
      </c>
      <c r="AC1947" s="2" t="s">
        <v>182</v>
      </c>
      <c r="AD1947" s="2" t="s">
        <v>16904</v>
      </c>
      <c r="AE1947" s="2" t="s">
        <v>65</v>
      </c>
      <c r="AF1947" s="2" t="s">
        <v>66</v>
      </c>
      <c r="AG1947" s="2" t="s">
        <v>18526</v>
      </c>
      <c r="AH1947" s="2" t="s">
        <v>16594</v>
      </c>
      <c r="AI1947" s="2" t="s">
        <v>67</v>
      </c>
      <c r="AJ1947" s="2" t="s">
        <v>19440</v>
      </c>
      <c r="AK1947" s="2" t="s">
        <v>53</v>
      </c>
      <c r="AL1947" s="2" t="s">
        <v>53</v>
      </c>
      <c r="AM1947" s="2" t="s">
        <v>53</v>
      </c>
      <c r="AN1947" s="2" t="s">
        <v>53</v>
      </c>
      <c r="AO1947" s="2" t="s">
        <v>53</v>
      </c>
      <c r="AP1947" s="2" t="s">
        <v>53</v>
      </c>
      <c r="AQ1947" s="2" t="s">
        <v>53</v>
      </c>
      <c r="AR1947" s="2" t="s">
        <v>69</v>
      </c>
      <c r="AS1947" s="2" t="s">
        <v>52</v>
      </c>
      <c r="AT1947" s="2" t="s">
        <v>69</v>
      </c>
    </row>
    <row r="1948" spans="1:46" ht="22.5" customHeight="1" x14ac:dyDescent="0.25">
      <c r="A1948" s="18" t="s">
        <v>19441</v>
      </c>
      <c r="B1948" s="2" t="s">
        <v>19442</v>
      </c>
      <c r="C1948" s="2" t="s">
        <v>344</v>
      </c>
      <c r="D1948" s="2" t="s">
        <v>10713</v>
      </c>
      <c r="E1948" s="2" t="s">
        <v>69</v>
      </c>
      <c r="F1948" s="19">
        <v>1</v>
      </c>
      <c r="G1948" s="19">
        <v>81.77</v>
      </c>
      <c r="H1948" s="19">
        <v>15.41</v>
      </c>
      <c r="I1948" s="19">
        <v>-13.9</v>
      </c>
      <c r="J1948" s="19">
        <v>-35.86</v>
      </c>
      <c r="K1948" s="19" t="s">
        <v>52</v>
      </c>
      <c r="L1948" s="19">
        <v>47.42</v>
      </c>
      <c r="M1948" s="2" t="s">
        <v>51</v>
      </c>
      <c r="N1948" s="2" t="s">
        <v>309</v>
      </c>
      <c r="O1948" s="2" t="s">
        <v>747</v>
      </c>
      <c r="P1948" s="2" t="s">
        <v>748</v>
      </c>
      <c r="Q1948" s="2" t="s">
        <v>53</v>
      </c>
      <c r="R1948" s="19">
        <v>81.77</v>
      </c>
      <c r="S1948" s="19" t="s">
        <v>57</v>
      </c>
      <c r="T1948" s="2" t="s">
        <v>58</v>
      </c>
      <c r="U1948" s="2" t="s">
        <v>53</v>
      </c>
      <c r="V1948" s="2" t="s">
        <v>53</v>
      </c>
      <c r="W1948" s="2" t="s">
        <v>53</v>
      </c>
      <c r="X1948" s="2" t="s">
        <v>53</v>
      </c>
      <c r="Y1948" s="2" t="s">
        <v>19443</v>
      </c>
      <c r="Z1948" s="2" t="s">
        <v>19444</v>
      </c>
      <c r="AA1948" s="2" t="s">
        <v>19445</v>
      </c>
      <c r="AB1948" s="2" t="s">
        <v>19446</v>
      </c>
      <c r="AC1948" s="2" t="s">
        <v>2897</v>
      </c>
      <c r="AD1948" s="2" t="s">
        <v>19447</v>
      </c>
      <c r="AE1948" s="2" t="s">
        <v>65</v>
      </c>
      <c r="AF1948" s="2" t="s">
        <v>66</v>
      </c>
      <c r="AG1948" s="2" t="s">
        <v>19314</v>
      </c>
      <c r="AH1948" s="2" t="s">
        <v>19448</v>
      </c>
      <c r="AI1948" s="2" t="s">
        <v>67</v>
      </c>
      <c r="AJ1948" s="2" t="s">
        <v>19449</v>
      </c>
      <c r="AK1948" s="2" t="s">
        <v>53</v>
      </c>
      <c r="AL1948" s="2" t="s">
        <v>53</v>
      </c>
      <c r="AM1948" s="2" t="s">
        <v>53</v>
      </c>
      <c r="AN1948" s="2" t="s">
        <v>53</v>
      </c>
      <c r="AO1948" s="2" t="s">
        <v>53</v>
      </c>
      <c r="AP1948" s="2" t="s">
        <v>53</v>
      </c>
      <c r="AQ1948" s="2" t="s">
        <v>53</v>
      </c>
      <c r="AR1948" s="2" t="s">
        <v>69</v>
      </c>
      <c r="AS1948" s="2" t="s">
        <v>52</v>
      </c>
      <c r="AT1948" s="2" t="s">
        <v>69</v>
      </c>
    </row>
    <row r="1949" spans="1:46" ht="22.5" customHeight="1" x14ac:dyDescent="0.25">
      <c r="A1949" s="18" t="s">
        <v>19450</v>
      </c>
      <c r="B1949" s="2" t="s">
        <v>19451</v>
      </c>
      <c r="C1949" s="2" t="s">
        <v>344</v>
      </c>
      <c r="D1949" s="2" t="s">
        <v>18890</v>
      </c>
      <c r="E1949" s="2" t="s">
        <v>69</v>
      </c>
      <c r="F1949" s="19">
        <v>1</v>
      </c>
      <c r="G1949" s="19">
        <v>23</v>
      </c>
      <c r="H1949" s="19">
        <v>13.5</v>
      </c>
      <c r="I1949" s="19">
        <v>-9.41</v>
      </c>
      <c r="J1949" s="19">
        <v>-13.5</v>
      </c>
      <c r="K1949" s="19" t="s">
        <v>52</v>
      </c>
      <c r="L1949" s="19">
        <v>13.59</v>
      </c>
      <c r="M1949" s="2" t="s">
        <v>51</v>
      </c>
      <c r="N1949" s="2" t="s">
        <v>524</v>
      </c>
      <c r="O1949" s="2" t="s">
        <v>6389</v>
      </c>
      <c r="P1949" s="2" t="s">
        <v>6390</v>
      </c>
      <c r="Q1949" s="2" t="s">
        <v>53</v>
      </c>
      <c r="R1949" s="19">
        <v>23</v>
      </c>
      <c r="S1949" s="19" t="s">
        <v>57</v>
      </c>
      <c r="T1949" s="2" t="s">
        <v>58</v>
      </c>
      <c r="U1949" s="2" t="s">
        <v>53</v>
      </c>
      <c r="V1949" s="2" t="s">
        <v>53</v>
      </c>
      <c r="W1949" s="2" t="s">
        <v>53</v>
      </c>
      <c r="X1949" s="2" t="s">
        <v>53</v>
      </c>
      <c r="Y1949" s="2" t="s">
        <v>19452</v>
      </c>
      <c r="Z1949" s="2" t="s">
        <v>19453</v>
      </c>
      <c r="AA1949" s="2" t="s">
        <v>19454</v>
      </c>
      <c r="AB1949" s="2" t="s">
        <v>19455</v>
      </c>
      <c r="AC1949" s="2" t="s">
        <v>150</v>
      </c>
      <c r="AD1949" s="2" t="s">
        <v>19456</v>
      </c>
      <c r="AE1949" s="2" t="s">
        <v>65</v>
      </c>
      <c r="AF1949" s="2" t="s">
        <v>66</v>
      </c>
      <c r="AG1949" s="2" t="s">
        <v>19457</v>
      </c>
      <c r="AH1949" s="2" t="s">
        <v>19458</v>
      </c>
      <c r="AI1949" s="2" t="s">
        <v>67</v>
      </c>
      <c r="AJ1949" s="2" t="s">
        <v>19459</v>
      </c>
      <c r="AK1949" s="2" t="s">
        <v>53</v>
      </c>
      <c r="AL1949" s="2" t="s">
        <v>53</v>
      </c>
      <c r="AM1949" s="2" t="s">
        <v>53</v>
      </c>
      <c r="AN1949" s="2" t="s">
        <v>53</v>
      </c>
      <c r="AO1949" s="2" t="s">
        <v>53</v>
      </c>
      <c r="AP1949" s="2" t="s">
        <v>53</v>
      </c>
      <c r="AQ1949" s="2" t="s">
        <v>53</v>
      </c>
      <c r="AR1949" s="2" t="s">
        <v>69</v>
      </c>
      <c r="AS1949" s="2" t="s">
        <v>52</v>
      </c>
      <c r="AT1949" s="2" t="s">
        <v>69</v>
      </c>
    </row>
    <row r="1950" spans="1:46" ht="22.5" customHeight="1" x14ac:dyDescent="0.25">
      <c r="A1950" s="18" t="s">
        <v>19460</v>
      </c>
      <c r="B1950" s="2" t="s">
        <v>19461</v>
      </c>
      <c r="C1950" s="2" t="s">
        <v>344</v>
      </c>
      <c r="D1950" s="2" t="s">
        <v>17794</v>
      </c>
      <c r="E1950" s="2" t="s">
        <v>69</v>
      </c>
      <c r="F1950" s="19">
        <v>1</v>
      </c>
      <c r="G1950" s="19">
        <v>197.4</v>
      </c>
      <c r="H1950" s="19" t="s">
        <v>52</v>
      </c>
      <c r="I1950" s="19">
        <v>-33.56</v>
      </c>
      <c r="J1950" s="19">
        <v>-26.45</v>
      </c>
      <c r="K1950" s="19" t="s">
        <v>52</v>
      </c>
      <c r="L1950" s="19">
        <v>137.38999999999999</v>
      </c>
      <c r="M1950" s="2" t="s">
        <v>51</v>
      </c>
      <c r="N1950" s="2" t="s">
        <v>4308</v>
      </c>
      <c r="O1950" s="2" t="s">
        <v>4309</v>
      </c>
      <c r="P1950" s="2" t="s">
        <v>4310</v>
      </c>
      <c r="Q1950" s="2" t="s">
        <v>53</v>
      </c>
      <c r="R1950" s="19">
        <v>197.4</v>
      </c>
      <c r="S1950" s="19" t="s">
        <v>57</v>
      </c>
      <c r="T1950" s="2" t="s">
        <v>77</v>
      </c>
      <c r="U1950" s="2" t="s">
        <v>19462</v>
      </c>
      <c r="V1950" s="2" t="s">
        <v>19463</v>
      </c>
      <c r="W1950" s="2" t="s">
        <v>19464</v>
      </c>
      <c r="X1950" s="2" t="s">
        <v>53</v>
      </c>
      <c r="Y1950" s="2" t="s">
        <v>19462</v>
      </c>
      <c r="Z1950" s="2" t="s">
        <v>19465</v>
      </c>
      <c r="AA1950" s="2" t="s">
        <v>19466</v>
      </c>
      <c r="AB1950" s="2" t="s">
        <v>1842</v>
      </c>
      <c r="AC1950" s="2" t="s">
        <v>124</v>
      </c>
      <c r="AD1950" s="2" t="s">
        <v>19467</v>
      </c>
      <c r="AE1950" s="2" t="s">
        <v>65</v>
      </c>
      <c r="AF1950" s="2" t="s">
        <v>86</v>
      </c>
      <c r="AG1950" s="2" t="s">
        <v>19468</v>
      </c>
      <c r="AH1950" s="2" t="s">
        <v>17842</v>
      </c>
      <c r="AI1950" s="2" t="s">
        <v>67</v>
      </c>
      <c r="AJ1950" s="2" t="s">
        <v>19469</v>
      </c>
      <c r="AK1950" s="2" t="s">
        <v>53</v>
      </c>
      <c r="AL1950" s="2" t="s">
        <v>53</v>
      </c>
      <c r="AM1950" s="2" t="s">
        <v>53</v>
      </c>
      <c r="AN1950" s="2" t="s">
        <v>53</v>
      </c>
      <c r="AO1950" s="2" t="s">
        <v>53</v>
      </c>
      <c r="AP1950" s="2" t="s">
        <v>53</v>
      </c>
      <c r="AQ1950" s="2" t="s">
        <v>53</v>
      </c>
      <c r="AR1950" s="2" t="s">
        <v>69</v>
      </c>
      <c r="AS1950" s="2" t="s">
        <v>52</v>
      </c>
      <c r="AT1950" s="2" t="s">
        <v>69</v>
      </c>
    </row>
    <row r="1951" spans="1:46" ht="22.5" customHeight="1" x14ac:dyDescent="0.25">
      <c r="A1951" s="18" t="s">
        <v>19470</v>
      </c>
      <c r="B1951" s="2" t="s">
        <v>19471</v>
      </c>
      <c r="C1951" s="2" t="s">
        <v>344</v>
      </c>
      <c r="D1951" s="2" t="s">
        <v>18890</v>
      </c>
      <c r="E1951" s="2" t="s">
        <v>51</v>
      </c>
      <c r="F1951" s="19">
        <v>1</v>
      </c>
      <c r="G1951" s="19">
        <v>133.15</v>
      </c>
      <c r="H1951" s="19">
        <v>1.59</v>
      </c>
      <c r="I1951" s="19">
        <v>-15.98</v>
      </c>
      <c r="J1951" s="19" t="s">
        <v>52</v>
      </c>
      <c r="K1951" s="19" t="s">
        <v>52</v>
      </c>
      <c r="L1951" s="19">
        <v>118.76</v>
      </c>
      <c r="M1951" s="2" t="s">
        <v>53</v>
      </c>
      <c r="N1951" s="2" t="s">
        <v>7554</v>
      </c>
      <c r="O1951" s="2" t="s">
        <v>19472</v>
      </c>
      <c r="P1951" s="2" t="s">
        <v>19473</v>
      </c>
      <c r="Q1951" s="2" t="s">
        <v>53</v>
      </c>
      <c r="R1951" s="19">
        <v>133.15</v>
      </c>
      <c r="S1951" s="19" t="s">
        <v>161</v>
      </c>
      <c r="T1951" s="2" t="s">
        <v>58</v>
      </c>
      <c r="U1951" s="2" t="s">
        <v>19474</v>
      </c>
      <c r="V1951" s="2" t="s">
        <v>19475</v>
      </c>
      <c r="W1951" s="2" t="s">
        <v>19476</v>
      </c>
      <c r="X1951" s="2" t="s">
        <v>53</v>
      </c>
      <c r="Y1951" s="2" t="s">
        <v>19474</v>
      </c>
      <c r="Z1951" s="2" t="s">
        <v>19477</v>
      </c>
      <c r="AA1951" s="2" t="s">
        <v>19478</v>
      </c>
      <c r="AB1951" s="2" t="s">
        <v>2314</v>
      </c>
      <c r="AC1951" s="2" t="s">
        <v>124</v>
      </c>
      <c r="AD1951" s="2" t="s">
        <v>19479</v>
      </c>
      <c r="AE1951" s="2" t="s">
        <v>65</v>
      </c>
      <c r="AF1951" s="2" t="s">
        <v>222</v>
      </c>
      <c r="AG1951" s="2" t="s">
        <v>19480</v>
      </c>
      <c r="AH1951" s="2" t="s">
        <v>19481</v>
      </c>
      <c r="AI1951" s="2" t="s">
        <v>2318</v>
      </c>
      <c r="AJ1951" s="2" t="s">
        <v>19482</v>
      </c>
      <c r="AK1951" s="2" t="s">
        <v>53</v>
      </c>
      <c r="AL1951" s="2" t="s">
        <v>53</v>
      </c>
      <c r="AM1951" s="2" t="s">
        <v>53</v>
      </c>
      <c r="AN1951" s="2" t="s">
        <v>53</v>
      </c>
      <c r="AO1951" s="2" t="s">
        <v>53</v>
      </c>
      <c r="AP1951" s="2" t="s">
        <v>53</v>
      </c>
      <c r="AQ1951" s="2" t="s">
        <v>53</v>
      </c>
      <c r="AR1951" s="2" t="s">
        <v>69</v>
      </c>
      <c r="AS1951" s="2" t="s">
        <v>52</v>
      </c>
      <c r="AT1951" s="2" t="s">
        <v>69</v>
      </c>
    </row>
    <row r="1952" spans="1:46" ht="22.5" customHeight="1" x14ac:dyDescent="0.25">
      <c r="A1952" s="18" t="s">
        <v>19483</v>
      </c>
      <c r="B1952" s="2" t="s">
        <v>19484</v>
      </c>
      <c r="C1952" s="2" t="s">
        <v>344</v>
      </c>
      <c r="D1952" s="2" t="s">
        <v>16946</v>
      </c>
      <c r="E1952" s="2" t="s">
        <v>69</v>
      </c>
      <c r="F1952" s="19">
        <v>1</v>
      </c>
      <c r="G1952" s="19">
        <v>105.98</v>
      </c>
      <c r="H1952" s="19" t="s">
        <v>52</v>
      </c>
      <c r="I1952" s="19">
        <v>-18.02</v>
      </c>
      <c r="J1952" s="19">
        <v>-21.45</v>
      </c>
      <c r="K1952" s="19" t="s">
        <v>52</v>
      </c>
      <c r="L1952" s="19">
        <v>66.510000000000005</v>
      </c>
      <c r="M1952" s="2" t="s">
        <v>53</v>
      </c>
      <c r="N1952" s="2" t="s">
        <v>5667</v>
      </c>
      <c r="O1952" s="2" t="s">
        <v>19485</v>
      </c>
      <c r="P1952" s="2" t="s">
        <v>5669</v>
      </c>
      <c r="Q1952" s="2" t="s">
        <v>53</v>
      </c>
      <c r="R1952" s="19">
        <v>105.98</v>
      </c>
      <c r="S1952" s="19" t="s">
        <v>57</v>
      </c>
      <c r="T1952" s="2" t="s">
        <v>77</v>
      </c>
      <c r="U1952" s="2" t="s">
        <v>19486</v>
      </c>
      <c r="V1952" s="2" t="s">
        <v>19487</v>
      </c>
      <c r="W1952" s="2" t="s">
        <v>19488</v>
      </c>
      <c r="X1952" s="2" t="s">
        <v>53</v>
      </c>
      <c r="Y1952" s="2" t="s">
        <v>19486</v>
      </c>
      <c r="Z1952" s="2" t="s">
        <v>19489</v>
      </c>
      <c r="AA1952" s="2" t="s">
        <v>19490</v>
      </c>
      <c r="AB1952" s="2" t="s">
        <v>5968</v>
      </c>
      <c r="AC1952" s="2" t="s">
        <v>97</v>
      </c>
      <c r="AD1952" s="2" t="s">
        <v>19491</v>
      </c>
      <c r="AE1952" s="2" t="s">
        <v>65</v>
      </c>
      <c r="AF1952" s="2" t="s">
        <v>86</v>
      </c>
      <c r="AG1952" s="2" t="s">
        <v>18301</v>
      </c>
      <c r="AH1952" s="2" t="s">
        <v>17831</v>
      </c>
      <c r="AI1952" s="2" t="s">
        <v>67</v>
      </c>
      <c r="AJ1952" s="2" t="s">
        <v>19492</v>
      </c>
      <c r="AK1952" s="2" t="s">
        <v>53</v>
      </c>
      <c r="AL1952" s="2" t="s">
        <v>53</v>
      </c>
      <c r="AM1952" s="2" t="s">
        <v>53</v>
      </c>
      <c r="AN1952" s="2" t="s">
        <v>53</v>
      </c>
      <c r="AO1952" s="2" t="s">
        <v>53</v>
      </c>
      <c r="AP1952" s="2" t="s">
        <v>53</v>
      </c>
      <c r="AQ1952" s="2" t="s">
        <v>53</v>
      </c>
      <c r="AR1952" s="2" t="s">
        <v>69</v>
      </c>
      <c r="AS1952" s="2" t="s">
        <v>52</v>
      </c>
      <c r="AT1952" s="2" t="s">
        <v>69</v>
      </c>
    </row>
    <row r="1953" spans="1:46" ht="22.5" customHeight="1" x14ac:dyDescent="0.25">
      <c r="A1953" s="18" t="s">
        <v>19493</v>
      </c>
      <c r="B1953" s="2" t="s">
        <v>19494</v>
      </c>
      <c r="C1953" s="2" t="s">
        <v>344</v>
      </c>
      <c r="D1953" s="2" t="s">
        <v>18890</v>
      </c>
      <c r="E1953" s="2" t="s">
        <v>69</v>
      </c>
      <c r="F1953" s="19">
        <v>1</v>
      </c>
      <c r="G1953" s="19">
        <v>54.87</v>
      </c>
      <c r="H1953" s="19">
        <v>7.54</v>
      </c>
      <c r="I1953" s="19">
        <v>-12.08</v>
      </c>
      <c r="J1953" s="19">
        <v>-7.54</v>
      </c>
      <c r="K1953" s="19" t="s">
        <v>52</v>
      </c>
      <c r="L1953" s="19">
        <v>42.79</v>
      </c>
      <c r="M1953" s="2" t="s">
        <v>51</v>
      </c>
      <c r="N1953" s="2" t="s">
        <v>309</v>
      </c>
      <c r="O1953" s="2" t="s">
        <v>390</v>
      </c>
      <c r="P1953" s="2" t="s">
        <v>311</v>
      </c>
      <c r="Q1953" s="2" t="s">
        <v>53</v>
      </c>
      <c r="R1953" s="19">
        <v>54.87</v>
      </c>
      <c r="S1953" s="19" t="s">
        <v>161</v>
      </c>
      <c r="T1953" s="2" t="s">
        <v>58</v>
      </c>
      <c r="U1953" s="2" t="s">
        <v>53</v>
      </c>
      <c r="V1953" s="2" t="s">
        <v>53</v>
      </c>
      <c r="W1953" s="2" t="s">
        <v>53</v>
      </c>
      <c r="X1953" s="2" t="s">
        <v>53</v>
      </c>
      <c r="Y1953" s="2" t="s">
        <v>19495</v>
      </c>
      <c r="Z1953" s="2" t="s">
        <v>19496</v>
      </c>
      <c r="AA1953" s="2" t="s">
        <v>19497</v>
      </c>
      <c r="AB1953" s="2" t="s">
        <v>2500</v>
      </c>
      <c r="AC1953" s="2" t="s">
        <v>124</v>
      </c>
      <c r="AD1953" s="2" t="s">
        <v>19498</v>
      </c>
      <c r="AE1953" s="2" t="s">
        <v>65</v>
      </c>
      <c r="AF1953" s="2" t="s">
        <v>66</v>
      </c>
      <c r="AG1953" s="2" t="s">
        <v>19499</v>
      </c>
      <c r="AH1953" s="2" t="s">
        <v>18408</v>
      </c>
      <c r="AI1953" s="2" t="s">
        <v>67</v>
      </c>
      <c r="AJ1953" s="2" t="s">
        <v>19500</v>
      </c>
      <c r="AK1953" s="2" t="s">
        <v>53</v>
      </c>
      <c r="AL1953" s="2" t="s">
        <v>53</v>
      </c>
      <c r="AM1953" s="2" t="s">
        <v>53</v>
      </c>
      <c r="AN1953" s="2" t="s">
        <v>53</v>
      </c>
      <c r="AO1953" s="2" t="s">
        <v>53</v>
      </c>
      <c r="AP1953" s="2" t="s">
        <v>53</v>
      </c>
      <c r="AQ1953" s="2" t="s">
        <v>53</v>
      </c>
      <c r="AR1953" s="2" t="s">
        <v>69</v>
      </c>
      <c r="AS1953" s="2" t="s">
        <v>52</v>
      </c>
      <c r="AT1953" s="2" t="s">
        <v>69</v>
      </c>
    </row>
    <row r="1954" spans="1:46" ht="22.5" customHeight="1" x14ac:dyDescent="0.25">
      <c r="A1954" s="18" t="s">
        <v>19501</v>
      </c>
      <c r="B1954" s="2" t="s">
        <v>19494</v>
      </c>
      <c r="C1954" s="2" t="s">
        <v>344</v>
      </c>
      <c r="D1954" s="2" t="s">
        <v>17794</v>
      </c>
      <c r="E1954" s="2" t="s">
        <v>69</v>
      </c>
      <c r="F1954" s="19">
        <v>1</v>
      </c>
      <c r="G1954" s="19">
        <v>76.89</v>
      </c>
      <c r="H1954" s="19">
        <v>13.5</v>
      </c>
      <c r="I1954" s="19">
        <v>-14.73</v>
      </c>
      <c r="J1954" s="19">
        <v>-13.5</v>
      </c>
      <c r="K1954" s="19" t="s">
        <v>52</v>
      </c>
      <c r="L1954" s="19">
        <v>62.16</v>
      </c>
      <c r="M1954" s="2" t="s">
        <v>53</v>
      </c>
      <c r="N1954" s="2" t="s">
        <v>733</v>
      </c>
      <c r="O1954" s="2" t="s">
        <v>2062</v>
      </c>
      <c r="P1954" s="2" t="s">
        <v>2063</v>
      </c>
      <c r="Q1954" s="2" t="s">
        <v>53</v>
      </c>
      <c r="R1954" s="19">
        <v>76.89</v>
      </c>
      <c r="S1954" s="19" t="s">
        <v>161</v>
      </c>
      <c r="T1954" s="2" t="s">
        <v>77</v>
      </c>
      <c r="U1954" s="2" t="s">
        <v>19502</v>
      </c>
      <c r="V1954" s="2" t="s">
        <v>19503</v>
      </c>
      <c r="W1954" s="2" t="s">
        <v>19504</v>
      </c>
      <c r="X1954" s="2" t="s">
        <v>53</v>
      </c>
      <c r="Y1954" s="2" t="s">
        <v>19502</v>
      </c>
      <c r="Z1954" s="2" t="s">
        <v>19505</v>
      </c>
      <c r="AA1954" s="2" t="s">
        <v>19506</v>
      </c>
      <c r="AB1954" s="2" t="s">
        <v>13841</v>
      </c>
      <c r="AC1954" s="2" t="s">
        <v>97</v>
      </c>
      <c r="AD1954" s="2" t="s">
        <v>19507</v>
      </c>
      <c r="AE1954" s="2" t="s">
        <v>65</v>
      </c>
      <c r="AF1954" s="2" t="s">
        <v>86</v>
      </c>
      <c r="AG1954" s="2" t="s">
        <v>18656</v>
      </c>
      <c r="AH1954" s="2" t="s">
        <v>19508</v>
      </c>
      <c r="AI1954" s="2" t="s">
        <v>67</v>
      </c>
      <c r="AJ1954" s="2" t="s">
        <v>19509</v>
      </c>
      <c r="AK1954" s="2" t="s">
        <v>53</v>
      </c>
      <c r="AL1954" s="2" t="s">
        <v>53</v>
      </c>
      <c r="AM1954" s="2" t="s">
        <v>53</v>
      </c>
      <c r="AN1954" s="2" t="s">
        <v>53</v>
      </c>
      <c r="AO1954" s="2" t="s">
        <v>53</v>
      </c>
      <c r="AP1954" s="2" t="s">
        <v>53</v>
      </c>
      <c r="AQ1954" s="2" t="s">
        <v>53</v>
      </c>
      <c r="AR1954" s="2" t="s">
        <v>69</v>
      </c>
      <c r="AS1954" s="2" t="s">
        <v>52</v>
      </c>
      <c r="AT1954" s="2" t="s">
        <v>69</v>
      </c>
    </row>
    <row r="1955" spans="1:46" ht="22.5" customHeight="1" x14ac:dyDescent="0.25">
      <c r="A1955" s="18" t="s">
        <v>19510</v>
      </c>
      <c r="B1955" s="2" t="s">
        <v>19511</v>
      </c>
      <c r="C1955" s="2" t="s">
        <v>344</v>
      </c>
      <c r="D1955" s="2" t="s">
        <v>17794</v>
      </c>
      <c r="E1955" s="2" t="s">
        <v>69</v>
      </c>
      <c r="F1955" s="19">
        <v>1</v>
      </c>
      <c r="G1955" s="19">
        <v>33.39</v>
      </c>
      <c r="H1955" s="19">
        <v>26.1</v>
      </c>
      <c r="I1955" s="19">
        <v>-11.18</v>
      </c>
      <c r="J1955" s="19">
        <v>-26.1</v>
      </c>
      <c r="K1955" s="19" t="s">
        <v>52</v>
      </c>
      <c r="L1955" s="19">
        <v>22.21</v>
      </c>
      <c r="M1955" s="2" t="s">
        <v>53</v>
      </c>
      <c r="N1955" s="2" t="s">
        <v>5257</v>
      </c>
      <c r="O1955" s="2" t="s">
        <v>5258</v>
      </c>
      <c r="P1955" s="2" t="s">
        <v>5259</v>
      </c>
      <c r="Q1955" s="2" t="s">
        <v>53</v>
      </c>
      <c r="R1955" s="19">
        <v>33.39</v>
      </c>
      <c r="S1955" s="19" t="s">
        <v>57</v>
      </c>
      <c r="T1955" s="2" t="s">
        <v>58</v>
      </c>
      <c r="U1955" s="2" t="s">
        <v>53</v>
      </c>
      <c r="V1955" s="2" t="s">
        <v>53</v>
      </c>
      <c r="W1955" s="2" t="s">
        <v>53</v>
      </c>
      <c r="X1955" s="2" t="s">
        <v>53</v>
      </c>
      <c r="Y1955" s="2" t="s">
        <v>19512</v>
      </c>
      <c r="Z1955" s="2" t="s">
        <v>19513</v>
      </c>
      <c r="AA1955" s="2" t="s">
        <v>19514</v>
      </c>
      <c r="AB1955" s="2" t="s">
        <v>19515</v>
      </c>
      <c r="AC1955" s="2" t="s">
        <v>97</v>
      </c>
      <c r="AD1955" s="2" t="s">
        <v>19516</v>
      </c>
      <c r="AE1955" s="2" t="s">
        <v>65</v>
      </c>
      <c r="AF1955" s="2" t="s">
        <v>66</v>
      </c>
      <c r="AG1955" s="2" t="s">
        <v>19517</v>
      </c>
      <c r="AH1955" s="2" t="s">
        <v>19518</v>
      </c>
      <c r="AI1955" s="2" t="s">
        <v>67</v>
      </c>
      <c r="AJ1955" s="2" t="s">
        <v>19519</v>
      </c>
      <c r="AK1955" s="2" t="s">
        <v>53</v>
      </c>
      <c r="AL1955" s="2" t="s">
        <v>53</v>
      </c>
      <c r="AM1955" s="2" t="s">
        <v>53</v>
      </c>
      <c r="AN1955" s="2" t="s">
        <v>53</v>
      </c>
      <c r="AO1955" s="2" t="s">
        <v>53</v>
      </c>
      <c r="AP1955" s="2" t="s">
        <v>53</v>
      </c>
      <c r="AQ1955" s="2" t="s">
        <v>53</v>
      </c>
      <c r="AR1955" s="2" t="s">
        <v>69</v>
      </c>
      <c r="AS1955" s="2" t="s">
        <v>52</v>
      </c>
      <c r="AT1955" s="2" t="s">
        <v>69</v>
      </c>
    </row>
    <row r="1956" spans="1:46" ht="22.5" customHeight="1" x14ac:dyDescent="0.25">
      <c r="A1956" s="18" t="s">
        <v>19520</v>
      </c>
      <c r="B1956" s="2" t="s">
        <v>19521</v>
      </c>
      <c r="C1956" s="2" t="s">
        <v>3792</v>
      </c>
      <c r="D1956" s="2" t="s">
        <v>3793</v>
      </c>
      <c r="E1956" s="2" t="s">
        <v>51</v>
      </c>
      <c r="F1956" s="19">
        <v>1</v>
      </c>
      <c r="G1956" s="19">
        <v>109.74</v>
      </c>
      <c r="H1956" s="19" t="s">
        <v>52</v>
      </c>
      <c r="I1956" s="19">
        <v>-18.66</v>
      </c>
      <c r="J1956" s="19">
        <v>-20.45</v>
      </c>
      <c r="K1956" s="19" t="s">
        <v>52</v>
      </c>
      <c r="L1956" s="19">
        <v>70.63</v>
      </c>
      <c r="M1956" s="2" t="s">
        <v>53</v>
      </c>
      <c r="N1956" s="2" t="s">
        <v>1235</v>
      </c>
      <c r="O1956" s="2" t="s">
        <v>1236</v>
      </c>
      <c r="P1956" s="2" t="s">
        <v>1237</v>
      </c>
      <c r="Q1956" s="2" t="s">
        <v>53</v>
      </c>
      <c r="R1956" s="19">
        <v>109.74</v>
      </c>
      <c r="S1956" s="19" t="s">
        <v>57</v>
      </c>
      <c r="T1956" s="2" t="s">
        <v>58</v>
      </c>
      <c r="U1956" s="2" t="s">
        <v>53</v>
      </c>
      <c r="V1956" s="2" t="s">
        <v>53</v>
      </c>
      <c r="W1956" s="2" t="s">
        <v>53</v>
      </c>
      <c r="X1956" s="2" t="s">
        <v>53</v>
      </c>
      <c r="Y1956" s="2" t="s">
        <v>19522</v>
      </c>
      <c r="Z1956" s="2" t="s">
        <v>19523</v>
      </c>
      <c r="AA1956" s="2" t="s">
        <v>19524</v>
      </c>
      <c r="AB1956" s="2" t="s">
        <v>16549</v>
      </c>
      <c r="AC1956" s="2" t="s">
        <v>182</v>
      </c>
      <c r="AD1956" s="2" t="s">
        <v>19525</v>
      </c>
      <c r="AE1956" s="2" t="s">
        <v>65</v>
      </c>
      <c r="AF1956" s="2" t="s">
        <v>66</v>
      </c>
      <c r="AG1956" s="2" t="s">
        <v>19526</v>
      </c>
      <c r="AH1956" s="2" t="s">
        <v>19527</v>
      </c>
      <c r="AI1956" s="2" t="s">
        <v>67</v>
      </c>
      <c r="AJ1956" s="2" t="s">
        <v>19528</v>
      </c>
      <c r="AK1956" s="2" t="s">
        <v>53</v>
      </c>
      <c r="AL1956" s="2" t="s">
        <v>53</v>
      </c>
      <c r="AM1956" s="2" t="s">
        <v>53</v>
      </c>
      <c r="AN1956" s="2" t="s">
        <v>53</v>
      </c>
      <c r="AO1956" s="2" t="s">
        <v>53</v>
      </c>
      <c r="AP1956" s="2" t="s">
        <v>53</v>
      </c>
      <c r="AQ1956" s="2" t="s">
        <v>53</v>
      </c>
      <c r="AR1956" s="2" t="s">
        <v>69</v>
      </c>
      <c r="AS1956" s="2">
        <v>1</v>
      </c>
      <c r="AT1956" s="2" t="s">
        <v>69</v>
      </c>
    </row>
    <row r="1957" spans="1:46" ht="22.5" customHeight="1" x14ac:dyDescent="0.25">
      <c r="A1957" s="18" t="s">
        <v>19529</v>
      </c>
      <c r="B1957" s="2" t="s">
        <v>19530</v>
      </c>
      <c r="C1957" s="2" t="s">
        <v>344</v>
      </c>
      <c r="D1957" s="2" t="s">
        <v>17794</v>
      </c>
      <c r="E1957" s="2" t="s">
        <v>69</v>
      </c>
      <c r="F1957" s="19">
        <v>1</v>
      </c>
      <c r="G1957" s="19">
        <v>225.45</v>
      </c>
      <c r="H1957" s="19" t="s">
        <v>52</v>
      </c>
      <c r="I1957" s="19">
        <v>-38.33</v>
      </c>
      <c r="J1957" s="19">
        <v>-26.45</v>
      </c>
      <c r="K1957" s="19" t="s">
        <v>52</v>
      </c>
      <c r="L1957" s="19">
        <v>160.66999999999999</v>
      </c>
      <c r="M1957" s="2" t="s">
        <v>53</v>
      </c>
      <c r="N1957" s="2" t="s">
        <v>5644</v>
      </c>
      <c r="O1957" s="2" t="s">
        <v>19531</v>
      </c>
      <c r="P1957" s="2" t="s">
        <v>19532</v>
      </c>
      <c r="Q1957" s="2" t="s">
        <v>53</v>
      </c>
      <c r="R1957" s="19">
        <v>225.45</v>
      </c>
      <c r="S1957" s="19" t="s">
        <v>57</v>
      </c>
      <c r="T1957" s="2" t="s">
        <v>77</v>
      </c>
      <c r="U1957" s="2" t="s">
        <v>19533</v>
      </c>
      <c r="V1957" s="2" t="s">
        <v>19534</v>
      </c>
      <c r="W1957" s="2" t="s">
        <v>19535</v>
      </c>
      <c r="X1957" s="2" t="s">
        <v>53</v>
      </c>
      <c r="Y1957" s="2" t="s">
        <v>19533</v>
      </c>
      <c r="Z1957" s="2" t="s">
        <v>19536</v>
      </c>
      <c r="AA1957" s="2" t="s">
        <v>19537</v>
      </c>
      <c r="AB1957" s="2" t="s">
        <v>670</v>
      </c>
      <c r="AC1957" s="2" t="s">
        <v>124</v>
      </c>
      <c r="AD1957" s="2" t="s">
        <v>19538</v>
      </c>
      <c r="AE1957" s="2" t="s">
        <v>65</v>
      </c>
      <c r="AF1957" s="2" t="s">
        <v>86</v>
      </c>
      <c r="AG1957" s="2" t="s">
        <v>19539</v>
      </c>
      <c r="AH1957" s="2" t="s">
        <v>19540</v>
      </c>
      <c r="AI1957" s="2" t="s">
        <v>67</v>
      </c>
      <c r="AJ1957" s="2" t="s">
        <v>19541</v>
      </c>
      <c r="AK1957" s="2" t="s">
        <v>53</v>
      </c>
      <c r="AL1957" s="2" t="s">
        <v>53</v>
      </c>
      <c r="AM1957" s="2" t="s">
        <v>53</v>
      </c>
      <c r="AN1957" s="2" t="s">
        <v>53</v>
      </c>
      <c r="AO1957" s="2" t="s">
        <v>53</v>
      </c>
      <c r="AP1957" s="2" t="s">
        <v>53</v>
      </c>
      <c r="AQ1957" s="2" t="s">
        <v>53</v>
      </c>
      <c r="AR1957" s="2" t="s">
        <v>69</v>
      </c>
      <c r="AS1957" s="2" t="s">
        <v>52</v>
      </c>
      <c r="AT1957" s="2" t="s">
        <v>69</v>
      </c>
    </row>
    <row r="1958" spans="1:46" ht="22.5" customHeight="1" x14ac:dyDescent="0.25">
      <c r="A1958" s="18" t="s">
        <v>19542</v>
      </c>
      <c r="B1958" s="2" t="s">
        <v>19543</v>
      </c>
      <c r="C1958" s="2" t="s">
        <v>344</v>
      </c>
      <c r="D1958" s="2" t="s">
        <v>17794</v>
      </c>
      <c r="E1958" s="2" t="s">
        <v>69</v>
      </c>
      <c r="F1958" s="19">
        <v>1</v>
      </c>
      <c r="G1958" s="19">
        <v>78.5</v>
      </c>
      <c r="H1958" s="19">
        <v>10.56</v>
      </c>
      <c r="I1958" s="19">
        <v>-14.92</v>
      </c>
      <c r="J1958" s="19">
        <v>-10.56</v>
      </c>
      <c r="K1958" s="19" t="s">
        <v>52</v>
      </c>
      <c r="L1958" s="19">
        <v>63.58</v>
      </c>
      <c r="M1958" s="2" t="s">
        <v>53</v>
      </c>
      <c r="N1958" s="2" t="s">
        <v>2333</v>
      </c>
      <c r="O1958" s="2" t="s">
        <v>2334</v>
      </c>
      <c r="P1958" s="2" t="s">
        <v>2335</v>
      </c>
      <c r="Q1958" s="2" t="s">
        <v>53</v>
      </c>
      <c r="R1958" s="19">
        <v>78.5</v>
      </c>
      <c r="S1958" s="19" t="s">
        <v>161</v>
      </c>
      <c r="T1958" s="2" t="s">
        <v>58</v>
      </c>
      <c r="U1958" s="2" t="s">
        <v>53</v>
      </c>
      <c r="V1958" s="2" t="s">
        <v>53</v>
      </c>
      <c r="W1958" s="2" t="s">
        <v>53</v>
      </c>
      <c r="X1958" s="2" t="s">
        <v>53</v>
      </c>
      <c r="Y1958" s="2" t="s">
        <v>19544</v>
      </c>
      <c r="Z1958" s="2" t="s">
        <v>19545</v>
      </c>
      <c r="AA1958" s="2" t="s">
        <v>19546</v>
      </c>
      <c r="AB1958" s="2" t="s">
        <v>19547</v>
      </c>
      <c r="AC1958" s="2" t="s">
        <v>124</v>
      </c>
      <c r="AD1958" s="2" t="s">
        <v>19548</v>
      </c>
      <c r="AE1958" s="2" t="s">
        <v>65</v>
      </c>
      <c r="AF1958" s="2" t="s">
        <v>66</v>
      </c>
      <c r="AG1958" s="2" t="s">
        <v>19549</v>
      </c>
      <c r="AH1958" s="2" t="s">
        <v>19550</v>
      </c>
      <c r="AI1958" s="2" t="s">
        <v>67</v>
      </c>
      <c r="AJ1958" s="2" t="s">
        <v>19551</v>
      </c>
      <c r="AK1958" s="2" t="s">
        <v>53</v>
      </c>
      <c r="AL1958" s="2" t="s">
        <v>53</v>
      </c>
      <c r="AM1958" s="2" t="s">
        <v>53</v>
      </c>
      <c r="AN1958" s="2" t="s">
        <v>53</v>
      </c>
      <c r="AO1958" s="2" t="s">
        <v>53</v>
      </c>
      <c r="AP1958" s="2" t="s">
        <v>53</v>
      </c>
      <c r="AQ1958" s="2" t="s">
        <v>53</v>
      </c>
      <c r="AR1958" s="2" t="s">
        <v>69</v>
      </c>
      <c r="AS1958" s="2" t="s">
        <v>52</v>
      </c>
      <c r="AT1958" s="2" t="s">
        <v>69</v>
      </c>
    </row>
    <row r="1959" spans="1:46" ht="22.5" customHeight="1" x14ac:dyDescent="0.25">
      <c r="A1959" s="18" t="s">
        <v>19552</v>
      </c>
      <c r="B1959" s="2" t="s">
        <v>19553</v>
      </c>
      <c r="C1959" s="2" t="s">
        <v>344</v>
      </c>
      <c r="D1959" s="2" t="s">
        <v>16946</v>
      </c>
      <c r="E1959" s="2" t="s">
        <v>69</v>
      </c>
      <c r="F1959" s="19">
        <v>1</v>
      </c>
      <c r="G1959" s="19">
        <v>113.99</v>
      </c>
      <c r="H1959" s="19" t="s">
        <v>52</v>
      </c>
      <c r="I1959" s="19">
        <v>-19.38</v>
      </c>
      <c r="J1959" s="19">
        <v>-20.45</v>
      </c>
      <c r="K1959" s="19" t="s">
        <v>52</v>
      </c>
      <c r="L1959" s="19">
        <v>74.16</v>
      </c>
      <c r="M1959" s="2" t="s">
        <v>51</v>
      </c>
      <c r="N1959" s="2" t="s">
        <v>905</v>
      </c>
      <c r="O1959" s="2" t="s">
        <v>19554</v>
      </c>
      <c r="P1959" s="2" t="s">
        <v>19555</v>
      </c>
      <c r="Q1959" s="2" t="s">
        <v>53</v>
      </c>
      <c r="R1959" s="19">
        <v>113.99</v>
      </c>
      <c r="S1959" s="19" t="s">
        <v>57</v>
      </c>
      <c r="T1959" s="2" t="s">
        <v>77</v>
      </c>
      <c r="U1959" s="2" t="s">
        <v>19556</v>
      </c>
      <c r="V1959" s="2" t="s">
        <v>19557</v>
      </c>
      <c r="W1959" s="2" t="s">
        <v>19558</v>
      </c>
      <c r="X1959" s="2" t="s">
        <v>53</v>
      </c>
      <c r="Y1959" s="2" t="s">
        <v>19556</v>
      </c>
      <c r="Z1959" s="2" t="s">
        <v>19559</v>
      </c>
      <c r="AA1959" s="2" t="s">
        <v>19560</v>
      </c>
      <c r="AB1959" s="2" t="s">
        <v>13928</v>
      </c>
      <c r="AC1959" s="2" t="s">
        <v>195</v>
      </c>
      <c r="AD1959" s="2" t="s">
        <v>19561</v>
      </c>
      <c r="AE1959" s="2" t="s">
        <v>65</v>
      </c>
      <c r="AF1959" s="2" t="s">
        <v>86</v>
      </c>
      <c r="AG1959" s="2" t="s">
        <v>19562</v>
      </c>
      <c r="AH1959" s="2" t="s">
        <v>19563</v>
      </c>
      <c r="AI1959" s="2" t="s">
        <v>67</v>
      </c>
      <c r="AJ1959" s="2" t="s">
        <v>19564</v>
      </c>
      <c r="AK1959" s="2" t="s">
        <v>53</v>
      </c>
      <c r="AL1959" s="2" t="s">
        <v>53</v>
      </c>
      <c r="AM1959" s="2" t="s">
        <v>53</v>
      </c>
      <c r="AN1959" s="2" t="s">
        <v>53</v>
      </c>
      <c r="AO1959" s="2" t="s">
        <v>53</v>
      </c>
      <c r="AP1959" s="2" t="s">
        <v>53</v>
      </c>
      <c r="AQ1959" s="2" t="s">
        <v>53</v>
      </c>
      <c r="AR1959" s="2" t="s">
        <v>69</v>
      </c>
      <c r="AS1959" s="2" t="s">
        <v>52</v>
      </c>
      <c r="AT1959" s="2" t="s">
        <v>69</v>
      </c>
    </row>
    <row r="1960" spans="1:46" ht="22.5" customHeight="1" x14ac:dyDescent="0.25">
      <c r="A1960" s="18" t="s">
        <v>19565</v>
      </c>
      <c r="B1960" s="2" t="s">
        <v>19566</v>
      </c>
      <c r="C1960" s="2" t="s">
        <v>344</v>
      </c>
      <c r="D1960" s="2" t="s">
        <v>18890</v>
      </c>
      <c r="E1960" s="2" t="s">
        <v>69</v>
      </c>
      <c r="F1960" s="19">
        <v>1</v>
      </c>
      <c r="G1960" s="19">
        <v>42.7</v>
      </c>
      <c r="H1960" s="19">
        <v>13.9</v>
      </c>
      <c r="I1960" s="19">
        <v>-10.62</v>
      </c>
      <c r="J1960" s="19" t="s">
        <v>52</v>
      </c>
      <c r="K1960" s="19" t="s">
        <v>52</v>
      </c>
      <c r="L1960" s="19">
        <v>45.98</v>
      </c>
      <c r="M1960" s="2" t="s">
        <v>53</v>
      </c>
      <c r="N1960" s="2" t="s">
        <v>7825</v>
      </c>
      <c r="O1960" s="2" t="s">
        <v>19567</v>
      </c>
      <c r="P1960" s="2" t="s">
        <v>19568</v>
      </c>
      <c r="Q1960" s="2" t="s">
        <v>53</v>
      </c>
      <c r="R1960" s="19">
        <v>42.7</v>
      </c>
      <c r="S1960" s="19" t="s">
        <v>161</v>
      </c>
      <c r="T1960" s="2" t="s">
        <v>58</v>
      </c>
      <c r="U1960" s="2" t="s">
        <v>19569</v>
      </c>
      <c r="V1960" s="2" t="s">
        <v>19570</v>
      </c>
      <c r="W1960" s="2" t="s">
        <v>19571</v>
      </c>
      <c r="X1960" s="2" t="s">
        <v>53</v>
      </c>
      <c r="Y1960" s="2" t="s">
        <v>19569</v>
      </c>
      <c r="Z1960" s="2" t="s">
        <v>19572</v>
      </c>
      <c r="AA1960" s="2" t="s">
        <v>19573</v>
      </c>
      <c r="AB1960" s="2" t="s">
        <v>124</v>
      </c>
      <c r="AC1960" s="2" t="s">
        <v>124</v>
      </c>
      <c r="AD1960" s="2" t="s">
        <v>19574</v>
      </c>
      <c r="AE1960" s="2" t="s">
        <v>65</v>
      </c>
      <c r="AF1960" s="2" t="s">
        <v>222</v>
      </c>
      <c r="AG1960" s="2" t="s">
        <v>18782</v>
      </c>
      <c r="AH1960" s="2" t="s">
        <v>19575</v>
      </c>
      <c r="AI1960" s="2" t="s">
        <v>2809</v>
      </c>
      <c r="AJ1960" s="2" t="s">
        <v>19576</v>
      </c>
      <c r="AK1960" s="2" t="s">
        <v>53</v>
      </c>
      <c r="AL1960" s="2" t="s">
        <v>53</v>
      </c>
      <c r="AM1960" s="2" t="s">
        <v>53</v>
      </c>
      <c r="AN1960" s="2" t="s">
        <v>53</v>
      </c>
      <c r="AO1960" s="2" t="s">
        <v>53</v>
      </c>
      <c r="AP1960" s="2" t="s">
        <v>53</v>
      </c>
      <c r="AQ1960" s="2" t="s">
        <v>53</v>
      </c>
      <c r="AR1960" s="2" t="s">
        <v>69</v>
      </c>
      <c r="AS1960" s="2" t="s">
        <v>52</v>
      </c>
      <c r="AT1960" s="2" t="s">
        <v>69</v>
      </c>
    </row>
    <row r="1961" spans="1:46" ht="22.5" customHeight="1" x14ac:dyDescent="0.25">
      <c r="A1961" s="18" t="s">
        <v>19577</v>
      </c>
      <c r="B1961" s="2" t="s">
        <v>19578</v>
      </c>
      <c r="C1961" s="2" t="s">
        <v>344</v>
      </c>
      <c r="D1961" s="2" t="s">
        <v>18890</v>
      </c>
      <c r="E1961" s="2" t="s">
        <v>69</v>
      </c>
      <c r="F1961" s="19">
        <v>1</v>
      </c>
      <c r="G1961" s="19">
        <v>78.5</v>
      </c>
      <c r="H1961" s="19">
        <v>10.95</v>
      </c>
      <c r="I1961" s="19">
        <v>-14.92</v>
      </c>
      <c r="J1961" s="19">
        <v>-10.95</v>
      </c>
      <c r="K1961" s="19" t="s">
        <v>52</v>
      </c>
      <c r="L1961" s="19">
        <v>63.58</v>
      </c>
      <c r="M1961" s="2" t="s">
        <v>51</v>
      </c>
      <c r="N1961" s="2" t="s">
        <v>2333</v>
      </c>
      <c r="O1961" s="2" t="s">
        <v>2334</v>
      </c>
      <c r="P1961" s="2" t="s">
        <v>2335</v>
      </c>
      <c r="Q1961" s="2" t="s">
        <v>53</v>
      </c>
      <c r="R1961" s="19">
        <v>78.5</v>
      </c>
      <c r="S1961" s="19" t="s">
        <v>161</v>
      </c>
      <c r="T1961" s="2" t="s">
        <v>58</v>
      </c>
      <c r="U1961" s="2" t="s">
        <v>53</v>
      </c>
      <c r="V1961" s="2" t="s">
        <v>53</v>
      </c>
      <c r="W1961" s="2" t="s">
        <v>53</v>
      </c>
      <c r="X1961" s="2" t="s">
        <v>53</v>
      </c>
      <c r="Y1961" s="2" t="s">
        <v>19579</v>
      </c>
      <c r="Z1961" s="2" t="s">
        <v>19580</v>
      </c>
      <c r="AA1961" s="2" t="s">
        <v>19581</v>
      </c>
      <c r="AB1961" s="2" t="s">
        <v>19582</v>
      </c>
      <c r="AC1961" s="2" t="s">
        <v>124</v>
      </c>
      <c r="AD1961" s="2" t="s">
        <v>19583</v>
      </c>
      <c r="AE1961" s="2" t="s">
        <v>65</v>
      </c>
      <c r="AF1961" s="2" t="s">
        <v>66</v>
      </c>
      <c r="AG1961" s="2" t="s">
        <v>19584</v>
      </c>
      <c r="AH1961" s="2" t="s">
        <v>19585</v>
      </c>
      <c r="AI1961" s="2" t="s">
        <v>67</v>
      </c>
      <c r="AJ1961" s="2" t="s">
        <v>19586</v>
      </c>
      <c r="AK1961" s="2" t="s">
        <v>53</v>
      </c>
      <c r="AL1961" s="2" t="s">
        <v>53</v>
      </c>
      <c r="AM1961" s="2" t="s">
        <v>53</v>
      </c>
      <c r="AN1961" s="2" t="s">
        <v>53</v>
      </c>
      <c r="AO1961" s="2" t="s">
        <v>53</v>
      </c>
      <c r="AP1961" s="2" t="s">
        <v>53</v>
      </c>
      <c r="AQ1961" s="2" t="s">
        <v>53</v>
      </c>
      <c r="AR1961" s="2" t="s">
        <v>69</v>
      </c>
      <c r="AS1961" s="2" t="s">
        <v>52</v>
      </c>
      <c r="AT1961" s="2" t="s">
        <v>69</v>
      </c>
    </row>
    <row r="1962" spans="1:46" ht="22.5" customHeight="1" x14ac:dyDescent="0.25">
      <c r="A1962" s="18" t="s">
        <v>19587</v>
      </c>
      <c r="B1962" s="2" t="s">
        <v>19588</v>
      </c>
      <c r="C1962" s="2" t="s">
        <v>344</v>
      </c>
      <c r="D1962" s="2" t="s">
        <v>16946</v>
      </c>
      <c r="E1962" s="2" t="s">
        <v>69</v>
      </c>
      <c r="F1962" s="19">
        <v>1</v>
      </c>
      <c r="G1962" s="19">
        <v>109.74</v>
      </c>
      <c r="H1962" s="19" t="s">
        <v>52</v>
      </c>
      <c r="I1962" s="19">
        <v>-18.66</v>
      </c>
      <c r="J1962" s="19">
        <v>-20.45</v>
      </c>
      <c r="K1962" s="19" t="s">
        <v>52</v>
      </c>
      <c r="L1962" s="19">
        <v>70.63</v>
      </c>
      <c r="M1962" s="2" t="s">
        <v>53</v>
      </c>
      <c r="N1962" s="2" t="s">
        <v>1235</v>
      </c>
      <c r="O1962" s="2" t="s">
        <v>1236</v>
      </c>
      <c r="P1962" s="2" t="s">
        <v>1237</v>
      </c>
      <c r="Q1962" s="2" t="s">
        <v>53</v>
      </c>
      <c r="R1962" s="19">
        <v>109.74</v>
      </c>
      <c r="S1962" s="19" t="s">
        <v>57</v>
      </c>
      <c r="T1962" s="2" t="s">
        <v>58</v>
      </c>
      <c r="U1962" s="2" t="s">
        <v>53</v>
      </c>
      <c r="V1962" s="2" t="s">
        <v>53</v>
      </c>
      <c r="W1962" s="2" t="s">
        <v>53</v>
      </c>
      <c r="X1962" s="2" t="s">
        <v>53</v>
      </c>
      <c r="Y1962" s="2" t="s">
        <v>13280</v>
      </c>
      <c r="Z1962" s="2" t="s">
        <v>19589</v>
      </c>
      <c r="AA1962" s="2" t="s">
        <v>19590</v>
      </c>
      <c r="AB1962" s="2" t="s">
        <v>6495</v>
      </c>
      <c r="AC1962" s="2" t="s">
        <v>531</v>
      </c>
      <c r="AD1962" s="2" t="s">
        <v>19591</v>
      </c>
      <c r="AE1962" s="2" t="s">
        <v>65</v>
      </c>
      <c r="AF1962" s="2" t="s">
        <v>66</v>
      </c>
      <c r="AG1962" s="2" t="s">
        <v>19592</v>
      </c>
      <c r="AH1962" s="2" t="s">
        <v>17536</v>
      </c>
      <c r="AI1962" s="2" t="s">
        <v>67</v>
      </c>
      <c r="AJ1962" s="2" t="s">
        <v>19593</v>
      </c>
      <c r="AK1962" s="2" t="s">
        <v>53</v>
      </c>
      <c r="AL1962" s="2" t="s">
        <v>53</v>
      </c>
      <c r="AM1962" s="2" t="s">
        <v>53</v>
      </c>
      <c r="AN1962" s="2" t="s">
        <v>53</v>
      </c>
      <c r="AO1962" s="2" t="s">
        <v>53</v>
      </c>
      <c r="AP1962" s="2" t="s">
        <v>53</v>
      </c>
      <c r="AQ1962" s="2" t="s">
        <v>53</v>
      </c>
      <c r="AR1962" s="2" t="s">
        <v>69</v>
      </c>
      <c r="AS1962" s="2" t="s">
        <v>52</v>
      </c>
      <c r="AT1962" s="2" t="s">
        <v>69</v>
      </c>
    </row>
    <row r="1963" spans="1:46" ht="22.5" customHeight="1" x14ac:dyDescent="0.25">
      <c r="A1963" s="18" t="s">
        <v>19594</v>
      </c>
      <c r="B1963" s="2" t="s">
        <v>19595</v>
      </c>
      <c r="C1963" s="2" t="s">
        <v>344</v>
      </c>
      <c r="D1963" s="2" t="s">
        <v>14978</v>
      </c>
      <c r="E1963" s="2" t="s">
        <v>69</v>
      </c>
      <c r="F1963" s="19">
        <v>1</v>
      </c>
      <c r="G1963" s="19">
        <v>49.99</v>
      </c>
      <c r="H1963" s="19">
        <v>26.73</v>
      </c>
      <c r="I1963" s="19">
        <v>-14</v>
      </c>
      <c r="J1963" s="19">
        <v>-26.73</v>
      </c>
      <c r="K1963" s="19" t="s">
        <v>52</v>
      </c>
      <c r="L1963" s="19">
        <v>35.99</v>
      </c>
      <c r="M1963" s="2" t="s">
        <v>53</v>
      </c>
      <c r="N1963" s="2" t="s">
        <v>143</v>
      </c>
      <c r="O1963" s="2" t="s">
        <v>18275</v>
      </c>
      <c r="P1963" s="2" t="s">
        <v>18276</v>
      </c>
      <c r="Q1963" s="2" t="s">
        <v>53</v>
      </c>
      <c r="R1963" s="19">
        <v>49.99</v>
      </c>
      <c r="S1963" s="19" t="s">
        <v>57</v>
      </c>
      <c r="T1963" s="2" t="s">
        <v>77</v>
      </c>
      <c r="U1963" s="2" t="s">
        <v>19596</v>
      </c>
      <c r="V1963" s="2" t="s">
        <v>19597</v>
      </c>
      <c r="W1963" s="2" t="s">
        <v>19598</v>
      </c>
      <c r="X1963" s="2" t="s">
        <v>53</v>
      </c>
      <c r="Y1963" s="2" t="s">
        <v>19596</v>
      </c>
      <c r="Z1963" s="2" t="s">
        <v>19599</v>
      </c>
      <c r="AA1963" s="2" t="s">
        <v>19600</v>
      </c>
      <c r="AB1963" s="2" t="s">
        <v>256</v>
      </c>
      <c r="AC1963" s="2" t="s">
        <v>257</v>
      </c>
      <c r="AD1963" s="2" t="s">
        <v>19601</v>
      </c>
      <c r="AE1963" s="2" t="s">
        <v>65</v>
      </c>
      <c r="AF1963" s="2" t="s">
        <v>86</v>
      </c>
      <c r="AG1963" s="2" t="s">
        <v>19602</v>
      </c>
      <c r="AH1963" s="2" t="s">
        <v>19603</v>
      </c>
      <c r="AI1963" s="2" t="s">
        <v>67</v>
      </c>
      <c r="AJ1963" s="2" t="s">
        <v>19604</v>
      </c>
      <c r="AK1963" s="2" t="s">
        <v>19605</v>
      </c>
      <c r="AL1963" s="2" t="s">
        <v>53</v>
      </c>
      <c r="AM1963" s="2" t="s">
        <v>53</v>
      </c>
      <c r="AN1963" s="2" t="s">
        <v>53</v>
      </c>
      <c r="AO1963" s="2" t="s">
        <v>53</v>
      </c>
      <c r="AP1963" s="2" t="s">
        <v>53</v>
      </c>
      <c r="AQ1963" s="2" t="s">
        <v>53</v>
      </c>
      <c r="AR1963" s="2" t="s">
        <v>69</v>
      </c>
      <c r="AS1963" s="2" t="s">
        <v>52</v>
      </c>
      <c r="AT1963" s="2" t="s">
        <v>69</v>
      </c>
    </row>
    <row r="1964" spans="1:46" ht="22.5" customHeight="1" x14ac:dyDescent="0.25">
      <c r="A1964" s="18" t="s">
        <v>19606</v>
      </c>
      <c r="B1964" s="2" t="s">
        <v>19607</v>
      </c>
      <c r="C1964" s="2" t="s">
        <v>10742</v>
      </c>
      <c r="D1964" s="2" t="s">
        <v>15445</v>
      </c>
      <c r="E1964" s="2" t="s">
        <v>69</v>
      </c>
      <c r="F1964" s="19">
        <v>0</v>
      </c>
      <c r="G1964" s="19">
        <v>114.8</v>
      </c>
      <c r="H1964" s="19" t="s">
        <v>52</v>
      </c>
      <c r="I1964" s="19">
        <v>-30.52</v>
      </c>
      <c r="J1964" s="19" t="s">
        <v>52</v>
      </c>
      <c r="K1964" s="19">
        <v>-84.28</v>
      </c>
      <c r="L1964" s="19">
        <v>0</v>
      </c>
      <c r="M1964" s="2" t="s">
        <v>53</v>
      </c>
      <c r="N1964" s="2" t="s">
        <v>19608</v>
      </c>
      <c r="O1964" s="2" t="s">
        <v>19609</v>
      </c>
      <c r="P1964" s="2" t="s">
        <v>19610</v>
      </c>
      <c r="Q1964" s="2" t="s">
        <v>53</v>
      </c>
      <c r="R1964" s="19">
        <v>57.4</v>
      </c>
      <c r="S1964" s="19" t="s">
        <v>57</v>
      </c>
      <c r="T1964" s="2" t="s">
        <v>77</v>
      </c>
      <c r="U1964" s="2" t="s">
        <v>19611</v>
      </c>
      <c r="V1964" s="2" t="s">
        <v>19612</v>
      </c>
      <c r="W1964" s="2" t="s">
        <v>19613</v>
      </c>
      <c r="X1964" s="2" t="s">
        <v>53</v>
      </c>
      <c r="Y1964" s="2" t="s">
        <v>19611</v>
      </c>
      <c r="Z1964" s="2" t="s">
        <v>19614</v>
      </c>
      <c r="AA1964" s="2" t="s">
        <v>2178</v>
      </c>
      <c r="AB1964" s="2" t="s">
        <v>124</v>
      </c>
      <c r="AC1964" s="2" t="s">
        <v>124</v>
      </c>
      <c r="AD1964" s="2" t="s">
        <v>2179</v>
      </c>
      <c r="AE1964" s="2" t="s">
        <v>65</v>
      </c>
      <c r="AF1964" s="2" t="s">
        <v>86</v>
      </c>
      <c r="AG1964" s="2" t="s">
        <v>19615</v>
      </c>
      <c r="AH1964" s="2" t="s">
        <v>17437</v>
      </c>
      <c r="AI1964" s="2" t="s">
        <v>67</v>
      </c>
      <c r="AJ1964" s="2" t="s">
        <v>19616</v>
      </c>
      <c r="AK1964" s="2" t="s">
        <v>3818</v>
      </c>
      <c r="AL1964" s="2" t="s">
        <v>53</v>
      </c>
      <c r="AM1964" s="2" t="s">
        <v>53</v>
      </c>
      <c r="AN1964" s="2" t="s">
        <v>53</v>
      </c>
      <c r="AO1964" s="2" t="s">
        <v>53</v>
      </c>
      <c r="AP1964" s="2" t="s">
        <v>53</v>
      </c>
      <c r="AQ1964" s="2" t="s">
        <v>53</v>
      </c>
      <c r="AR1964" s="2" t="s">
        <v>69</v>
      </c>
      <c r="AS1964" s="2">
        <v>1</v>
      </c>
      <c r="AT1964" s="2" t="s">
        <v>69</v>
      </c>
    </row>
    <row r="1965" spans="1:46" ht="22.5" customHeight="1" x14ac:dyDescent="0.25">
      <c r="A1965" s="18" t="s">
        <v>19617</v>
      </c>
      <c r="B1965" s="2" t="s">
        <v>19607</v>
      </c>
      <c r="C1965" s="2" t="s">
        <v>344</v>
      </c>
      <c r="D1965" s="2" t="s">
        <v>17794</v>
      </c>
      <c r="E1965" s="2" t="s">
        <v>69</v>
      </c>
      <c r="F1965" s="19">
        <v>1</v>
      </c>
      <c r="G1965" s="19">
        <v>89.9</v>
      </c>
      <c r="H1965" s="19" t="s">
        <v>52</v>
      </c>
      <c r="I1965" s="19">
        <v>-15.28</v>
      </c>
      <c r="J1965" s="19">
        <v>-26.45</v>
      </c>
      <c r="K1965" s="19" t="s">
        <v>52</v>
      </c>
      <c r="L1965" s="19">
        <v>48.17</v>
      </c>
      <c r="M1965" s="2" t="s">
        <v>51</v>
      </c>
      <c r="N1965" s="2" t="s">
        <v>12420</v>
      </c>
      <c r="O1965" s="2" t="s">
        <v>12421</v>
      </c>
      <c r="P1965" s="2" t="s">
        <v>12422</v>
      </c>
      <c r="Q1965" s="2" t="s">
        <v>53</v>
      </c>
      <c r="R1965" s="19">
        <v>89.9</v>
      </c>
      <c r="S1965" s="19" t="s">
        <v>57</v>
      </c>
      <c r="T1965" s="2" t="s">
        <v>77</v>
      </c>
      <c r="U1965" s="2" t="s">
        <v>19618</v>
      </c>
      <c r="V1965" s="2" t="s">
        <v>19619</v>
      </c>
      <c r="W1965" s="2" t="s">
        <v>19620</v>
      </c>
      <c r="X1965" s="2" t="s">
        <v>53</v>
      </c>
      <c r="Y1965" s="2" t="s">
        <v>19618</v>
      </c>
      <c r="Z1965" s="2" t="s">
        <v>19621</v>
      </c>
      <c r="AA1965" s="2" t="s">
        <v>19622</v>
      </c>
      <c r="AB1965" s="2" t="s">
        <v>111</v>
      </c>
      <c r="AC1965" s="2" t="s">
        <v>111</v>
      </c>
      <c r="AD1965" s="2" t="s">
        <v>19623</v>
      </c>
      <c r="AE1965" s="2" t="s">
        <v>65</v>
      </c>
      <c r="AF1965" s="2" t="s">
        <v>86</v>
      </c>
      <c r="AG1965" s="2" t="s">
        <v>19624</v>
      </c>
      <c r="AH1965" s="2" t="s">
        <v>19625</v>
      </c>
      <c r="AI1965" s="2" t="s">
        <v>67</v>
      </c>
      <c r="AJ1965" s="2" t="s">
        <v>19626</v>
      </c>
      <c r="AK1965" s="2" t="s">
        <v>53</v>
      </c>
      <c r="AL1965" s="2" t="s">
        <v>53</v>
      </c>
      <c r="AM1965" s="2" t="s">
        <v>53</v>
      </c>
      <c r="AN1965" s="2" t="s">
        <v>53</v>
      </c>
      <c r="AO1965" s="2" t="s">
        <v>53</v>
      </c>
      <c r="AP1965" s="2" t="s">
        <v>53</v>
      </c>
      <c r="AQ1965" s="2" t="s">
        <v>53</v>
      </c>
      <c r="AR1965" s="2" t="s">
        <v>69</v>
      </c>
      <c r="AS1965" s="2" t="s">
        <v>52</v>
      </c>
      <c r="AT1965" s="2" t="s">
        <v>69</v>
      </c>
    </row>
    <row r="1966" spans="1:46" ht="22.5" customHeight="1" x14ac:dyDescent="0.25">
      <c r="A1966" s="18" t="s">
        <v>19627</v>
      </c>
      <c r="B1966" s="2" t="s">
        <v>19607</v>
      </c>
      <c r="C1966" s="2" t="s">
        <v>344</v>
      </c>
      <c r="D1966" s="2" t="s">
        <v>17794</v>
      </c>
      <c r="E1966" s="2" t="s">
        <v>51</v>
      </c>
      <c r="F1966" s="19">
        <v>1</v>
      </c>
      <c r="G1966" s="19">
        <v>35.21</v>
      </c>
      <c r="H1966" s="19">
        <v>9.9</v>
      </c>
      <c r="I1966" s="19">
        <v>-11.49</v>
      </c>
      <c r="J1966" s="19">
        <v>-9.9</v>
      </c>
      <c r="K1966" s="19" t="s">
        <v>52</v>
      </c>
      <c r="L1966" s="19">
        <v>23.72</v>
      </c>
      <c r="M1966" s="2" t="s">
        <v>53</v>
      </c>
      <c r="N1966" s="2" t="s">
        <v>19628</v>
      </c>
      <c r="O1966" s="2" t="s">
        <v>19629</v>
      </c>
      <c r="P1966" s="2" t="s">
        <v>19630</v>
      </c>
      <c r="Q1966" s="2" t="s">
        <v>53</v>
      </c>
      <c r="R1966" s="19">
        <v>35.21</v>
      </c>
      <c r="S1966" s="19" t="s">
        <v>57</v>
      </c>
      <c r="T1966" s="2" t="s">
        <v>77</v>
      </c>
      <c r="U1966" s="2" t="s">
        <v>19631</v>
      </c>
      <c r="V1966" s="2" t="s">
        <v>19632</v>
      </c>
      <c r="W1966" s="2" t="s">
        <v>19633</v>
      </c>
      <c r="X1966" s="2" t="s">
        <v>53</v>
      </c>
      <c r="Y1966" s="2" t="s">
        <v>19631</v>
      </c>
      <c r="Z1966" s="2" t="s">
        <v>19634</v>
      </c>
      <c r="AA1966" s="2" t="s">
        <v>19635</v>
      </c>
      <c r="AB1966" s="2" t="s">
        <v>670</v>
      </c>
      <c r="AC1966" s="2" t="s">
        <v>124</v>
      </c>
      <c r="AD1966" s="2" t="s">
        <v>19636</v>
      </c>
      <c r="AE1966" s="2" t="s">
        <v>65</v>
      </c>
      <c r="AF1966" s="2" t="s">
        <v>86</v>
      </c>
      <c r="AG1966" s="2" t="s">
        <v>19539</v>
      </c>
      <c r="AH1966" s="2" t="s">
        <v>19637</v>
      </c>
      <c r="AI1966" s="2" t="s">
        <v>67</v>
      </c>
      <c r="AJ1966" s="2" t="s">
        <v>19638</v>
      </c>
      <c r="AK1966" s="2" t="s">
        <v>53</v>
      </c>
      <c r="AL1966" s="2" t="s">
        <v>53</v>
      </c>
      <c r="AM1966" s="2" t="s">
        <v>53</v>
      </c>
      <c r="AN1966" s="2" t="s">
        <v>53</v>
      </c>
      <c r="AO1966" s="2" t="s">
        <v>53</v>
      </c>
      <c r="AP1966" s="2" t="s">
        <v>53</v>
      </c>
      <c r="AQ1966" s="2" t="s">
        <v>53</v>
      </c>
      <c r="AR1966" s="2" t="s">
        <v>69</v>
      </c>
      <c r="AS1966" s="2" t="s">
        <v>52</v>
      </c>
      <c r="AT1966" s="2" t="s">
        <v>69</v>
      </c>
    </row>
    <row r="1967" spans="1:46" ht="22.5" customHeight="1" x14ac:dyDescent="0.25">
      <c r="A1967" s="18" t="s">
        <v>19639</v>
      </c>
      <c r="B1967" s="2" t="s">
        <v>19640</v>
      </c>
      <c r="C1967" s="2" t="s">
        <v>3331</v>
      </c>
      <c r="D1967" s="2" t="s">
        <v>19641</v>
      </c>
      <c r="E1967" s="2" t="s">
        <v>51</v>
      </c>
      <c r="F1967" s="19">
        <v>1</v>
      </c>
      <c r="G1967" s="19">
        <v>66.7</v>
      </c>
      <c r="H1967" s="19" t="s">
        <v>52</v>
      </c>
      <c r="I1967" s="19">
        <v>-16.84</v>
      </c>
      <c r="J1967" s="19" t="s">
        <v>52</v>
      </c>
      <c r="K1967" s="19" t="s">
        <v>52</v>
      </c>
      <c r="L1967" s="19">
        <v>49.86</v>
      </c>
      <c r="M1967" s="2" t="s">
        <v>53</v>
      </c>
      <c r="N1967" s="2" t="s">
        <v>2844</v>
      </c>
      <c r="O1967" s="2" t="s">
        <v>19642</v>
      </c>
      <c r="P1967" s="2" t="s">
        <v>6146</v>
      </c>
      <c r="Q1967" s="2" t="s">
        <v>53</v>
      </c>
      <c r="R1967" s="19">
        <v>66.7</v>
      </c>
      <c r="S1967" s="19" t="s">
        <v>57</v>
      </c>
      <c r="T1967" s="2" t="s">
        <v>58</v>
      </c>
      <c r="U1967" s="2" t="s">
        <v>53</v>
      </c>
      <c r="V1967" s="2" t="s">
        <v>53</v>
      </c>
      <c r="W1967" s="2" t="s">
        <v>53</v>
      </c>
      <c r="X1967" s="2" t="s">
        <v>53</v>
      </c>
      <c r="Y1967" s="2" t="s">
        <v>19643</v>
      </c>
      <c r="Z1967" s="2" t="s">
        <v>19644</v>
      </c>
      <c r="AA1967" s="2" t="s">
        <v>19645</v>
      </c>
      <c r="AB1967" s="2" t="s">
        <v>111</v>
      </c>
      <c r="AC1967" s="2" t="s">
        <v>111</v>
      </c>
      <c r="AD1967" s="2" t="s">
        <v>19646</v>
      </c>
      <c r="AE1967" s="2" t="s">
        <v>65</v>
      </c>
      <c r="AF1967" s="2" t="s">
        <v>66</v>
      </c>
      <c r="AG1967" s="2" t="s">
        <v>19647</v>
      </c>
      <c r="AH1967" s="2" t="s">
        <v>19648</v>
      </c>
      <c r="AI1967" s="2" t="s">
        <v>67</v>
      </c>
      <c r="AJ1967" s="2" t="s">
        <v>19649</v>
      </c>
      <c r="AK1967" s="2" t="s">
        <v>53</v>
      </c>
      <c r="AL1967" s="2" t="s">
        <v>53</v>
      </c>
      <c r="AM1967" s="2" t="s">
        <v>53</v>
      </c>
      <c r="AN1967" s="2" t="s">
        <v>53</v>
      </c>
      <c r="AO1967" s="2" t="s">
        <v>53</v>
      </c>
      <c r="AP1967" s="2" t="s">
        <v>53</v>
      </c>
      <c r="AQ1967" s="2" t="s">
        <v>53</v>
      </c>
      <c r="AR1967" s="196" t="s">
        <v>51</v>
      </c>
      <c r="AS1967" s="2" t="s">
        <v>52</v>
      </c>
      <c r="AT1967" s="2" t="s">
        <v>69</v>
      </c>
    </row>
    <row r="1968" spans="1:46" ht="22.5" customHeight="1" x14ac:dyDescent="0.25">
      <c r="A1968" s="18" t="s">
        <v>19650</v>
      </c>
      <c r="B1968" s="2" t="s">
        <v>19651</v>
      </c>
      <c r="C1968" s="2" t="s">
        <v>344</v>
      </c>
      <c r="D1968" s="2" t="s">
        <v>18890</v>
      </c>
      <c r="E1968" s="2" t="s">
        <v>69</v>
      </c>
      <c r="F1968" s="19">
        <v>1</v>
      </c>
      <c r="G1968" s="19">
        <v>76.89</v>
      </c>
      <c r="H1968" s="19">
        <v>15.9</v>
      </c>
      <c r="I1968" s="19">
        <v>-14.73</v>
      </c>
      <c r="J1968" s="19" t="s">
        <v>52</v>
      </c>
      <c r="K1968" s="19" t="s">
        <v>52</v>
      </c>
      <c r="L1968" s="19">
        <v>78.06</v>
      </c>
      <c r="M1968" s="2" t="s">
        <v>53</v>
      </c>
      <c r="N1968" s="2" t="s">
        <v>733</v>
      </c>
      <c r="O1968" s="2" t="s">
        <v>734</v>
      </c>
      <c r="P1968" s="2" t="s">
        <v>735</v>
      </c>
      <c r="Q1968" s="2" t="s">
        <v>53</v>
      </c>
      <c r="R1968" s="19">
        <v>76.89</v>
      </c>
      <c r="S1968" s="19" t="s">
        <v>161</v>
      </c>
      <c r="T1968" s="2" t="s">
        <v>58</v>
      </c>
      <c r="U1968" s="2" t="s">
        <v>19652</v>
      </c>
      <c r="V1968" s="2" t="s">
        <v>19653</v>
      </c>
      <c r="W1968" s="2" t="s">
        <v>19654</v>
      </c>
      <c r="X1968" s="2" t="s">
        <v>53</v>
      </c>
      <c r="Y1968" s="2" t="s">
        <v>19652</v>
      </c>
      <c r="Z1968" s="2" t="s">
        <v>19655</v>
      </c>
      <c r="AA1968" s="2" t="s">
        <v>19656</v>
      </c>
      <c r="AB1968" s="2" t="s">
        <v>124</v>
      </c>
      <c r="AC1968" s="2" t="s">
        <v>124</v>
      </c>
      <c r="AD1968" s="2" t="s">
        <v>19657</v>
      </c>
      <c r="AE1968" s="2" t="s">
        <v>65</v>
      </c>
      <c r="AF1968" s="2" t="s">
        <v>222</v>
      </c>
      <c r="AG1968" s="2" t="s">
        <v>18918</v>
      </c>
      <c r="AH1968" s="2" t="s">
        <v>19658</v>
      </c>
      <c r="AI1968" s="2" t="s">
        <v>3466</v>
      </c>
      <c r="AJ1968" s="2" t="s">
        <v>19659</v>
      </c>
      <c r="AK1968" s="2" t="s">
        <v>53</v>
      </c>
      <c r="AL1968" s="2" t="s">
        <v>53</v>
      </c>
      <c r="AM1968" s="2" t="s">
        <v>53</v>
      </c>
      <c r="AN1968" s="2" t="s">
        <v>53</v>
      </c>
      <c r="AO1968" s="2" t="s">
        <v>53</v>
      </c>
      <c r="AP1968" s="2" t="s">
        <v>53</v>
      </c>
      <c r="AQ1968" s="2" t="s">
        <v>53</v>
      </c>
      <c r="AR1968" s="2" t="s">
        <v>69</v>
      </c>
      <c r="AS1968" s="2" t="s">
        <v>52</v>
      </c>
      <c r="AT1968" s="2" t="s">
        <v>69</v>
      </c>
    </row>
    <row r="1969" spans="1:46" ht="22.5" customHeight="1" x14ac:dyDescent="0.25">
      <c r="A1969" s="18" t="s">
        <v>19660</v>
      </c>
      <c r="B1969" s="2" t="s">
        <v>19661</v>
      </c>
      <c r="C1969" s="2" t="s">
        <v>344</v>
      </c>
      <c r="D1969" s="2" t="s">
        <v>16946</v>
      </c>
      <c r="E1969" s="2" t="s">
        <v>69</v>
      </c>
      <c r="F1969" s="19">
        <v>1</v>
      </c>
      <c r="G1969" s="19">
        <v>81.77</v>
      </c>
      <c r="H1969" s="19">
        <v>8.51</v>
      </c>
      <c r="I1969" s="19">
        <v>-13.9</v>
      </c>
      <c r="J1969" s="19">
        <v>-28.96</v>
      </c>
      <c r="K1969" s="19" t="s">
        <v>52</v>
      </c>
      <c r="L1969" s="19">
        <v>47.42</v>
      </c>
      <c r="M1969" s="2" t="s">
        <v>51</v>
      </c>
      <c r="N1969" s="2" t="s">
        <v>309</v>
      </c>
      <c r="O1969" s="2" t="s">
        <v>747</v>
      </c>
      <c r="P1969" s="2" t="s">
        <v>748</v>
      </c>
      <c r="Q1969" s="2" t="s">
        <v>53</v>
      </c>
      <c r="R1969" s="19">
        <v>81.77</v>
      </c>
      <c r="S1969" s="19" t="s">
        <v>57</v>
      </c>
      <c r="T1969" s="2" t="s">
        <v>58</v>
      </c>
      <c r="U1969" s="2" t="s">
        <v>53</v>
      </c>
      <c r="V1969" s="2" t="s">
        <v>53</v>
      </c>
      <c r="W1969" s="2" t="s">
        <v>53</v>
      </c>
      <c r="X1969" s="2" t="s">
        <v>53</v>
      </c>
      <c r="Y1969" s="2" t="s">
        <v>19662</v>
      </c>
      <c r="Z1969" s="2" t="s">
        <v>19663</v>
      </c>
      <c r="AA1969" s="2" t="s">
        <v>19664</v>
      </c>
      <c r="AB1969" s="2" t="s">
        <v>19665</v>
      </c>
      <c r="AC1969" s="2" t="s">
        <v>641</v>
      </c>
      <c r="AD1969" s="2" t="s">
        <v>19666</v>
      </c>
      <c r="AE1969" s="2" t="s">
        <v>65</v>
      </c>
      <c r="AF1969" s="2" t="s">
        <v>66</v>
      </c>
      <c r="AG1969" s="2" t="s">
        <v>19517</v>
      </c>
      <c r="AH1969" s="2" t="s">
        <v>19667</v>
      </c>
      <c r="AI1969" s="2" t="s">
        <v>67</v>
      </c>
      <c r="AJ1969" s="2" t="s">
        <v>19668</v>
      </c>
      <c r="AK1969" s="2" t="s">
        <v>53</v>
      </c>
      <c r="AL1969" s="2" t="s">
        <v>53</v>
      </c>
      <c r="AM1969" s="2" t="s">
        <v>53</v>
      </c>
      <c r="AN1969" s="2" t="s">
        <v>53</v>
      </c>
      <c r="AO1969" s="2" t="s">
        <v>53</v>
      </c>
      <c r="AP1969" s="2" t="s">
        <v>53</v>
      </c>
      <c r="AQ1969" s="2" t="s">
        <v>53</v>
      </c>
      <c r="AR1969" s="2" t="s">
        <v>69</v>
      </c>
      <c r="AS1969" s="2" t="s">
        <v>52</v>
      </c>
      <c r="AT1969" s="2" t="s">
        <v>69</v>
      </c>
    </row>
    <row r="1970" spans="1:46" ht="22.5" customHeight="1" x14ac:dyDescent="0.25">
      <c r="A1970" s="18" t="s">
        <v>19669</v>
      </c>
      <c r="B1970" s="2" t="s">
        <v>19670</v>
      </c>
      <c r="C1970" s="2" t="s">
        <v>344</v>
      </c>
      <c r="D1970" s="2" t="s">
        <v>18890</v>
      </c>
      <c r="E1970" s="2" t="s">
        <v>51</v>
      </c>
      <c r="F1970" s="19">
        <v>1</v>
      </c>
      <c r="G1970" s="19">
        <v>67.42</v>
      </c>
      <c r="H1970" s="19">
        <v>5.29</v>
      </c>
      <c r="I1970" s="19">
        <v>-16.96</v>
      </c>
      <c r="J1970" s="19">
        <v>-5.29</v>
      </c>
      <c r="K1970" s="19" t="s">
        <v>52</v>
      </c>
      <c r="L1970" s="19">
        <v>50.46</v>
      </c>
      <c r="M1970" s="2" t="s">
        <v>51</v>
      </c>
      <c r="N1970" s="2" t="s">
        <v>687</v>
      </c>
      <c r="O1970" s="2" t="s">
        <v>688</v>
      </c>
      <c r="P1970" s="2" t="s">
        <v>689</v>
      </c>
      <c r="Q1970" s="2" t="s">
        <v>53</v>
      </c>
      <c r="R1970" s="19">
        <v>67.42</v>
      </c>
      <c r="S1970" s="19" t="s">
        <v>57</v>
      </c>
      <c r="T1970" s="2" t="s">
        <v>58</v>
      </c>
      <c r="U1970" s="2" t="s">
        <v>53</v>
      </c>
      <c r="V1970" s="2" t="s">
        <v>53</v>
      </c>
      <c r="W1970" s="2" t="s">
        <v>53</v>
      </c>
      <c r="X1970" s="2" t="s">
        <v>53</v>
      </c>
      <c r="Y1970" s="2" t="s">
        <v>19671</v>
      </c>
      <c r="Z1970" s="2" t="s">
        <v>19672</v>
      </c>
      <c r="AA1970" s="2" t="s">
        <v>19673</v>
      </c>
      <c r="AB1970" s="2" t="s">
        <v>1170</v>
      </c>
      <c r="AC1970" s="2" t="s">
        <v>124</v>
      </c>
      <c r="AD1970" s="2" t="s">
        <v>19674</v>
      </c>
      <c r="AE1970" s="2" t="s">
        <v>65</v>
      </c>
      <c r="AF1970" s="2" t="s">
        <v>66</v>
      </c>
      <c r="AG1970" s="2" t="s">
        <v>19675</v>
      </c>
      <c r="AH1970" s="2" t="s">
        <v>19676</v>
      </c>
      <c r="AI1970" s="2" t="s">
        <v>67</v>
      </c>
      <c r="AJ1970" s="2" t="s">
        <v>19677</v>
      </c>
      <c r="AK1970" s="2" t="s">
        <v>53</v>
      </c>
      <c r="AL1970" s="2" t="s">
        <v>53</v>
      </c>
      <c r="AM1970" s="2" t="s">
        <v>53</v>
      </c>
      <c r="AN1970" s="2" t="s">
        <v>53</v>
      </c>
      <c r="AO1970" s="2" t="s">
        <v>53</v>
      </c>
      <c r="AP1970" s="2" t="s">
        <v>53</v>
      </c>
      <c r="AQ1970" s="2" t="s">
        <v>53</v>
      </c>
      <c r="AR1970" s="2" t="s">
        <v>69</v>
      </c>
      <c r="AS1970" s="2" t="s">
        <v>52</v>
      </c>
      <c r="AT1970" s="2" t="s">
        <v>69</v>
      </c>
    </row>
    <row r="1971" spans="1:46" ht="22.5" customHeight="1" x14ac:dyDescent="0.25">
      <c r="A1971" s="18" t="s">
        <v>19678</v>
      </c>
      <c r="B1971" s="2" t="s">
        <v>19679</v>
      </c>
      <c r="C1971" s="2" t="s">
        <v>344</v>
      </c>
      <c r="D1971" s="2" t="s">
        <v>17794</v>
      </c>
      <c r="E1971" s="2" t="s">
        <v>69</v>
      </c>
      <c r="F1971" s="19">
        <v>1</v>
      </c>
      <c r="G1971" s="19">
        <v>33.39</v>
      </c>
      <c r="H1971" s="19">
        <v>16.5</v>
      </c>
      <c r="I1971" s="19">
        <v>-11.18</v>
      </c>
      <c r="J1971" s="19">
        <v>-16.5</v>
      </c>
      <c r="K1971" s="19" t="s">
        <v>52</v>
      </c>
      <c r="L1971" s="19">
        <v>22.21</v>
      </c>
      <c r="M1971" s="2" t="s">
        <v>51</v>
      </c>
      <c r="N1971" s="2" t="s">
        <v>5257</v>
      </c>
      <c r="O1971" s="2" t="s">
        <v>5258</v>
      </c>
      <c r="P1971" s="2" t="s">
        <v>5259</v>
      </c>
      <c r="Q1971" s="2" t="s">
        <v>53</v>
      </c>
      <c r="R1971" s="19">
        <v>33.39</v>
      </c>
      <c r="S1971" s="19" t="s">
        <v>57</v>
      </c>
      <c r="T1971" s="2" t="s">
        <v>58</v>
      </c>
      <c r="U1971" s="2" t="s">
        <v>53</v>
      </c>
      <c r="V1971" s="2" t="s">
        <v>53</v>
      </c>
      <c r="W1971" s="2" t="s">
        <v>53</v>
      </c>
      <c r="X1971" s="2" t="s">
        <v>53</v>
      </c>
      <c r="Y1971" s="2" t="s">
        <v>19680</v>
      </c>
      <c r="Z1971" s="2" t="s">
        <v>19681</v>
      </c>
      <c r="AA1971" s="2" t="s">
        <v>19682</v>
      </c>
      <c r="AB1971" s="2" t="s">
        <v>3473</v>
      </c>
      <c r="AC1971" s="2" t="s">
        <v>124</v>
      </c>
      <c r="AD1971" s="2" t="s">
        <v>19683</v>
      </c>
      <c r="AE1971" s="2" t="s">
        <v>65</v>
      </c>
      <c r="AF1971" s="2" t="s">
        <v>66</v>
      </c>
      <c r="AG1971" s="2" t="s">
        <v>19684</v>
      </c>
      <c r="AH1971" s="2" t="s">
        <v>19685</v>
      </c>
      <c r="AI1971" s="2" t="s">
        <v>67</v>
      </c>
      <c r="AJ1971" s="2" t="s">
        <v>19686</v>
      </c>
      <c r="AK1971" s="2" t="s">
        <v>19687</v>
      </c>
      <c r="AL1971" s="2" t="s">
        <v>53</v>
      </c>
      <c r="AM1971" s="2" t="s">
        <v>53</v>
      </c>
      <c r="AN1971" s="2" t="s">
        <v>53</v>
      </c>
      <c r="AO1971" s="2" t="s">
        <v>53</v>
      </c>
      <c r="AP1971" s="2" t="s">
        <v>53</v>
      </c>
      <c r="AQ1971" s="2" t="s">
        <v>53</v>
      </c>
      <c r="AR1971" s="2" t="s">
        <v>69</v>
      </c>
      <c r="AS1971" s="2" t="s">
        <v>52</v>
      </c>
      <c r="AT1971" s="2" t="s">
        <v>69</v>
      </c>
    </row>
    <row r="1972" spans="1:46" ht="22.5" customHeight="1" x14ac:dyDescent="0.25">
      <c r="A1972" s="18" t="s">
        <v>19688</v>
      </c>
      <c r="B1972" s="2" t="s">
        <v>19689</v>
      </c>
      <c r="C1972" s="2" t="s">
        <v>344</v>
      </c>
      <c r="D1972" s="2" t="s">
        <v>18890</v>
      </c>
      <c r="E1972" s="2" t="s">
        <v>69</v>
      </c>
      <c r="F1972" s="19">
        <v>1</v>
      </c>
      <c r="G1972" s="19">
        <v>179.99</v>
      </c>
      <c r="H1972" s="19" t="s">
        <v>52</v>
      </c>
      <c r="I1972" s="19">
        <v>-30.6</v>
      </c>
      <c r="J1972" s="19">
        <v>-20.45</v>
      </c>
      <c r="K1972" s="19" t="s">
        <v>52</v>
      </c>
      <c r="L1972" s="19">
        <v>128.94</v>
      </c>
      <c r="M1972" s="2" t="s">
        <v>53</v>
      </c>
      <c r="N1972" s="2" t="s">
        <v>54</v>
      </c>
      <c r="O1972" s="2" t="s">
        <v>55</v>
      </c>
      <c r="P1972" s="2" t="s">
        <v>56</v>
      </c>
      <c r="Q1972" s="2" t="s">
        <v>53</v>
      </c>
      <c r="R1972" s="19">
        <v>179.99</v>
      </c>
      <c r="S1972" s="19" t="s">
        <v>57</v>
      </c>
      <c r="T1972" s="2" t="s">
        <v>58</v>
      </c>
      <c r="U1972" s="2" t="s">
        <v>53</v>
      </c>
      <c r="V1972" s="2" t="s">
        <v>53</v>
      </c>
      <c r="W1972" s="2" t="s">
        <v>53</v>
      </c>
      <c r="X1972" s="2" t="s">
        <v>53</v>
      </c>
      <c r="Y1972" s="2" t="s">
        <v>19690</v>
      </c>
      <c r="Z1972" s="2" t="s">
        <v>19691</v>
      </c>
      <c r="AA1972" s="2" t="s">
        <v>19692</v>
      </c>
      <c r="AB1972" s="2" t="s">
        <v>19693</v>
      </c>
      <c r="AC1972" s="2" t="s">
        <v>97</v>
      </c>
      <c r="AD1972" s="2" t="s">
        <v>19694</v>
      </c>
      <c r="AE1972" s="2" t="s">
        <v>65</v>
      </c>
      <c r="AF1972" s="2" t="s">
        <v>66</v>
      </c>
      <c r="AG1972" s="2" t="s">
        <v>19695</v>
      </c>
      <c r="AH1972" s="2" t="s">
        <v>19696</v>
      </c>
      <c r="AI1972" s="2" t="s">
        <v>67</v>
      </c>
      <c r="AJ1972" s="2" t="s">
        <v>19697</v>
      </c>
      <c r="AK1972" s="2" t="s">
        <v>53</v>
      </c>
      <c r="AL1972" s="2" t="s">
        <v>53</v>
      </c>
      <c r="AM1972" s="2" t="s">
        <v>53</v>
      </c>
      <c r="AN1972" s="2" t="s">
        <v>53</v>
      </c>
      <c r="AO1972" s="2" t="s">
        <v>53</v>
      </c>
      <c r="AP1972" s="2" t="s">
        <v>53</v>
      </c>
      <c r="AQ1972" s="2" t="s">
        <v>53</v>
      </c>
      <c r="AR1972" s="2" t="s">
        <v>69</v>
      </c>
      <c r="AS1972" s="2" t="s">
        <v>52</v>
      </c>
      <c r="AT1972" s="2" t="s">
        <v>69</v>
      </c>
    </row>
    <row r="1973" spans="1:46" ht="22.5" customHeight="1" x14ac:dyDescent="0.25">
      <c r="A1973" s="18" t="s">
        <v>19698</v>
      </c>
      <c r="B1973" s="2" t="s">
        <v>19699</v>
      </c>
      <c r="C1973" s="2" t="s">
        <v>344</v>
      </c>
      <c r="D1973" s="2" t="s">
        <v>16946</v>
      </c>
      <c r="E1973" s="2" t="s">
        <v>51</v>
      </c>
      <c r="F1973" s="19">
        <v>1</v>
      </c>
      <c r="G1973" s="19">
        <v>169.9</v>
      </c>
      <c r="H1973" s="19" t="s">
        <v>52</v>
      </c>
      <c r="I1973" s="19">
        <v>-28.88</v>
      </c>
      <c r="J1973" s="19">
        <v>-20.45</v>
      </c>
      <c r="K1973" s="19" t="s">
        <v>52</v>
      </c>
      <c r="L1973" s="19">
        <v>120.57</v>
      </c>
      <c r="M1973" s="2" t="s">
        <v>53</v>
      </c>
      <c r="N1973" s="2" t="s">
        <v>3551</v>
      </c>
      <c r="O1973" s="2" t="s">
        <v>3552</v>
      </c>
      <c r="P1973" s="2" t="s">
        <v>3553</v>
      </c>
      <c r="Q1973" s="2" t="s">
        <v>53</v>
      </c>
      <c r="R1973" s="19">
        <v>169.9</v>
      </c>
      <c r="S1973" s="19" t="s">
        <v>57</v>
      </c>
      <c r="T1973" s="2" t="s">
        <v>58</v>
      </c>
      <c r="U1973" s="2" t="s">
        <v>53</v>
      </c>
      <c r="V1973" s="2" t="s">
        <v>53</v>
      </c>
      <c r="W1973" s="2" t="s">
        <v>53</v>
      </c>
      <c r="X1973" s="2" t="s">
        <v>53</v>
      </c>
      <c r="Y1973" s="2" t="s">
        <v>19700</v>
      </c>
      <c r="Z1973" s="2" t="s">
        <v>19701</v>
      </c>
      <c r="AA1973" s="2" t="s">
        <v>19702</v>
      </c>
      <c r="AB1973" s="2" t="s">
        <v>19703</v>
      </c>
      <c r="AC1973" s="2" t="s">
        <v>111</v>
      </c>
      <c r="AD1973" s="2" t="s">
        <v>19704</v>
      </c>
      <c r="AE1973" s="2" t="s">
        <v>65</v>
      </c>
      <c r="AF1973" s="2" t="s">
        <v>66</v>
      </c>
      <c r="AG1973" s="2" t="s">
        <v>19705</v>
      </c>
      <c r="AH1973" s="2" t="s">
        <v>19706</v>
      </c>
      <c r="AI1973" s="2" t="s">
        <v>67</v>
      </c>
      <c r="AJ1973" s="2" t="s">
        <v>19707</v>
      </c>
      <c r="AK1973" s="2" t="s">
        <v>53</v>
      </c>
      <c r="AL1973" s="2" t="s">
        <v>53</v>
      </c>
      <c r="AM1973" s="2" t="s">
        <v>53</v>
      </c>
      <c r="AN1973" s="2" t="s">
        <v>53</v>
      </c>
      <c r="AO1973" s="2" t="s">
        <v>53</v>
      </c>
      <c r="AP1973" s="2" t="s">
        <v>53</v>
      </c>
      <c r="AQ1973" s="2" t="s">
        <v>53</v>
      </c>
      <c r="AR1973" s="2" t="s">
        <v>69</v>
      </c>
      <c r="AS1973" s="2" t="s">
        <v>52</v>
      </c>
      <c r="AT1973" s="2" t="s">
        <v>69</v>
      </c>
    </row>
    <row r="1974" spans="1:46" ht="22.5" customHeight="1" x14ac:dyDescent="0.25">
      <c r="A1974" s="18" t="s">
        <v>19708</v>
      </c>
      <c r="B1974" s="2" t="s">
        <v>19709</v>
      </c>
      <c r="C1974" s="2" t="s">
        <v>344</v>
      </c>
      <c r="D1974" s="2" t="s">
        <v>17794</v>
      </c>
      <c r="E1974" s="2" t="s">
        <v>69</v>
      </c>
      <c r="F1974" s="19">
        <v>1</v>
      </c>
      <c r="G1974" s="19">
        <v>67.3</v>
      </c>
      <c r="H1974" s="19">
        <v>18</v>
      </c>
      <c r="I1974" s="19">
        <v>-13.58</v>
      </c>
      <c r="J1974" s="19">
        <v>-18</v>
      </c>
      <c r="K1974" s="19" t="s">
        <v>52</v>
      </c>
      <c r="L1974" s="19">
        <v>53.72</v>
      </c>
      <c r="M1974" s="2" t="s">
        <v>53</v>
      </c>
      <c r="N1974" s="2" t="s">
        <v>687</v>
      </c>
      <c r="O1974" s="2" t="s">
        <v>5610</v>
      </c>
      <c r="P1974" s="2" t="s">
        <v>4685</v>
      </c>
      <c r="Q1974" s="2" t="s">
        <v>53</v>
      </c>
      <c r="R1974" s="19">
        <v>67.3</v>
      </c>
      <c r="S1974" s="19" t="s">
        <v>161</v>
      </c>
      <c r="T1974" s="2" t="s">
        <v>77</v>
      </c>
      <c r="U1974" s="2" t="s">
        <v>19710</v>
      </c>
      <c r="V1974" s="2" t="s">
        <v>19711</v>
      </c>
      <c r="W1974" s="2" t="s">
        <v>19712</v>
      </c>
      <c r="X1974" s="2" t="s">
        <v>53</v>
      </c>
      <c r="Y1974" s="2" t="s">
        <v>19710</v>
      </c>
      <c r="Z1974" s="2" t="s">
        <v>19713</v>
      </c>
      <c r="AA1974" s="2" t="s">
        <v>19714</v>
      </c>
      <c r="AB1974" s="2" t="s">
        <v>19715</v>
      </c>
      <c r="AC1974" s="2" t="s">
        <v>124</v>
      </c>
      <c r="AD1974" s="2" t="s">
        <v>19716</v>
      </c>
      <c r="AE1974" s="2" t="s">
        <v>65</v>
      </c>
      <c r="AF1974" s="2" t="s">
        <v>86</v>
      </c>
      <c r="AG1974" s="2" t="s">
        <v>18811</v>
      </c>
      <c r="AH1974" s="2" t="s">
        <v>19717</v>
      </c>
      <c r="AI1974" s="2" t="s">
        <v>67</v>
      </c>
      <c r="AJ1974" s="2" t="s">
        <v>19718</v>
      </c>
      <c r="AK1974" s="2" t="s">
        <v>53</v>
      </c>
      <c r="AL1974" s="2" t="s">
        <v>53</v>
      </c>
      <c r="AM1974" s="2" t="s">
        <v>53</v>
      </c>
      <c r="AN1974" s="2" t="s">
        <v>53</v>
      </c>
      <c r="AO1974" s="2" t="s">
        <v>53</v>
      </c>
      <c r="AP1974" s="2" t="s">
        <v>53</v>
      </c>
      <c r="AQ1974" s="2" t="s">
        <v>53</v>
      </c>
      <c r="AR1974" s="2" t="s">
        <v>69</v>
      </c>
      <c r="AS1974" s="2" t="s">
        <v>52</v>
      </c>
      <c r="AT1974" s="2" t="s">
        <v>69</v>
      </c>
    </row>
    <row r="1975" spans="1:46" ht="22.5" customHeight="1" x14ac:dyDescent="0.25">
      <c r="A1975" s="18" t="s">
        <v>19719</v>
      </c>
      <c r="B1975" s="2" t="s">
        <v>19720</v>
      </c>
      <c r="C1975" s="2" t="s">
        <v>3331</v>
      </c>
      <c r="D1975" s="2" t="s">
        <v>19721</v>
      </c>
      <c r="E1975" s="2" t="s">
        <v>51</v>
      </c>
      <c r="F1975" s="19">
        <v>1</v>
      </c>
      <c r="G1975" s="19">
        <v>33.700000000000003</v>
      </c>
      <c r="H1975" s="19">
        <v>35.299999999999997</v>
      </c>
      <c r="I1975" s="19">
        <v>-11.23</v>
      </c>
      <c r="J1975" s="19">
        <v>-35.299999999999997</v>
      </c>
      <c r="K1975" s="19" t="s">
        <v>52</v>
      </c>
      <c r="L1975" s="19">
        <v>22.47</v>
      </c>
      <c r="M1975" s="2" t="s">
        <v>53</v>
      </c>
      <c r="N1975" s="2" t="s">
        <v>1669</v>
      </c>
      <c r="O1975" s="2" t="s">
        <v>4891</v>
      </c>
      <c r="P1975" s="2" t="s">
        <v>4892</v>
      </c>
      <c r="Q1975" s="2" t="s">
        <v>53</v>
      </c>
      <c r="R1975" s="19">
        <v>33.700000000000003</v>
      </c>
      <c r="S1975" s="19" t="s">
        <v>57</v>
      </c>
      <c r="T1975" s="2" t="s">
        <v>77</v>
      </c>
      <c r="U1975" s="2" t="s">
        <v>19722</v>
      </c>
      <c r="V1975" s="2" t="s">
        <v>19723</v>
      </c>
      <c r="W1975" s="2" t="s">
        <v>19724</v>
      </c>
      <c r="X1975" s="2" t="s">
        <v>53</v>
      </c>
      <c r="Y1975" s="2" t="s">
        <v>19722</v>
      </c>
      <c r="Z1975" s="2" t="s">
        <v>19725</v>
      </c>
      <c r="AA1975" s="2" t="s">
        <v>19726</v>
      </c>
      <c r="AB1975" s="2" t="s">
        <v>728</v>
      </c>
      <c r="AC1975" s="2" t="s">
        <v>182</v>
      </c>
      <c r="AD1975" s="2" t="s">
        <v>19727</v>
      </c>
      <c r="AE1975" s="2" t="s">
        <v>65</v>
      </c>
      <c r="AF1975" s="2" t="s">
        <v>86</v>
      </c>
      <c r="AG1975" s="2" t="s">
        <v>19728</v>
      </c>
      <c r="AH1975" s="2" t="s">
        <v>19729</v>
      </c>
      <c r="AI1975" s="2" t="s">
        <v>67</v>
      </c>
      <c r="AJ1975" s="2" t="s">
        <v>19730</v>
      </c>
      <c r="AK1975" s="2" t="s">
        <v>53</v>
      </c>
      <c r="AL1975" s="2" t="s">
        <v>53</v>
      </c>
      <c r="AM1975" s="2" t="s">
        <v>53</v>
      </c>
      <c r="AN1975" s="2" t="s">
        <v>53</v>
      </c>
      <c r="AO1975" s="2" t="s">
        <v>53</v>
      </c>
      <c r="AP1975" s="2" t="s">
        <v>53</v>
      </c>
      <c r="AQ1975" s="2" t="s">
        <v>53</v>
      </c>
      <c r="AR1975" s="197" t="s">
        <v>51</v>
      </c>
      <c r="AS1975" s="2" t="s">
        <v>52</v>
      </c>
      <c r="AT1975" s="2" t="s">
        <v>69</v>
      </c>
    </row>
    <row r="1976" spans="1:46" ht="22.5" customHeight="1" x14ac:dyDescent="0.25">
      <c r="A1976" s="18" t="s">
        <v>19731</v>
      </c>
      <c r="B1976" s="2" t="s">
        <v>19732</v>
      </c>
      <c r="C1976" s="2" t="s">
        <v>344</v>
      </c>
      <c r="D1976" s="2" t="s">
        <v>18890</v>
      </c>
      <c r="E1976" s="2" t="s">
        <v>69</v>
      </c>
      <c r="F1976" s="19">
        <v>1</v>
      </c>
      <c r="G1976" s="19">
        <v>20.5</v>
      </c>
      <c r="H1976" s="19">
        <v>9.9</v>
      </c>
      <c r="I1976" s="19">
        <v>-8.98</v>
      </c>
      <c r="J1976" s="19">
        <v>-9.9</v>
      </c>
      <c r="K1976" s="19" t="s">
        <v>52</v>
      </c>
      <c r="L1976" s="19">
        <v>11.52</v>
      </c>
      <c r="M1976" s="2" t="s">
        <v>53</v>
      </c>
      <c r="N1976" s="2" t="s">
        <v>547</v>
      </c>
      <c r="O1976" s="2" t="s">
        <v>548</v>
      </c>
      <c r="P1976" s="2" t="s">
        <v>549</v>
      </c>
      <c r="Q1976" s="2" t="s">
        <v>53</v>
      </c>
      <c r="R1976" s="19">
        <v>20.5</v>
      </c>
      <c r="S1976" s="19" t="s">
        <v>57</v>
      </c>
      <c r="T1976" s="2" t="s">
        <v>58</v>
      </c>
      <c r="U1976" s="2" t="s">
        <v>53</v>
      </c>
      <c r="V1976" s="2" t="s">
        <v>53</v>
      </c>
      <c r="W1976" s="2" t="s">
        <v>53</v>
      </c>
      <c r="X1976" s="2" t="s">
        <v>53</v>
      </c>
      <c r="Y1976" s="2" t="s">
        <v>19733</v>
      </c>
      <c r="Z1976" s="2" t="s">
        <v>19734</v>
      </c>
      <c r="AA1976" s="2" t="s">
        <v>19735</v>
      </c>
      <c r="AB1976" s="2" t="s">
        <v>19736</v>
      </c>
      <c r="AC1976" s="2" t="s">
        <v>124</v>
      </c>
      <c r="AD1976" s="2" t="s">
        <v>19737</v>
      </c>
      <c r="AE1976" s="2" t="s">
        <v>65</v>
      </c>
      <c r="AF1976" s="2" t="s">
        <v>66</v>
      </c>
      <c r="AG1976" s="2" t="s">
        <v>19738</v>
      </c>
      <c r="AH1976" s="2" t="s">
        <v>19739</v>
      </c>
      <c r="AI1976" s="2" t="s">
        <v>67</v>
      </c>
      <c r="AJ1976" s="2" t="s">
        <v>19740</v>
      </c>
      <c r="AK1976" s="2" t="s">
        <v>53</v>
      </c>
      <c r="AL1976" s="2" t="s">
        <v>53</v>
      </c>
      <c r="AM1976" s="2" t="s">
        <v>53</v>
      </c>
      <c r="AN1976" s="2" t="s">
        <v>53</v>
      </c>
      <c r="AO1976" s="2" t="s">
        <v>53</v>
      </c>
      <c r="AP1976" s="2" t="s">
        <v>53</v>
      </c>
      <c r="AQ1976" s="2" t="s">
        <v>53</v>
      </c>
      <c r="AR1976" s="2" t="s">
        <v>69</v>
      </c>
      <c r="AS1976" s="2" t="s">
        <v>52</v>
      </c>
      <c r="AT1976" s="2" t="s">
        <v>69</v>
      </c>
    </row>
    <row r="1977" spans="1:46" ht="22.5" customHeight="1" x14ac:dyDescent="0.25">
      <c r="A1977" s="18" t="s">
        <v>19741</v>
      </c>
      <c r="B1977" s="2" t="s">
        <v>19742</v>
      </c>
      <c r="C1977" s="2" t="s">
        <v>344</v>
      </c>
      <c r="D1977" s="2" t="s">
        <v>16946</v>
      </c>
      <c r="E1977" s="2" t="s">
        <v>69</v>
      </c>
      <c r="F1977" s="19">
        <v>1</v>
      </c>
      <c r="G1977" s="19">
        <v>65.900000000000006</v>
      </c>
      <c r="H1977" s="19">
        <v>30.2</v>
      </c>
      <c r="I1977" s="19">
        <v>-16.7</v>
      </c>
      <c r="J1977" s="19">
        <v>-30.2</v>
      </c>
      <c r="K1977" s="19" t="s">
        <v>52</v>
      </c>
      <c r="L1977" s="19">
        <v>49.2</v>
      </c>
      <c r="M1977" s="2" t="s">
        <v>51</v>
      </c>
      <c r="N1977" s="2" t="s">
        <v>1363</v>
      </c>
      <c r="O1977" s="2" t="s">
        <v>2714</v>
      </c>
      <c r="P1977" s="2" t="s">
        <v>2715</v>
      </c>
      <c r="Q1977" s="2" t="s">
        <v>53</v>
      </c>
      <c r="R1977" s="19">
        <v>65.900000000000006</v>
      </c>
      <c r="S1977" s="19" t="s">
        <v>57</v>
      </c>
      <c r="T1977" s="2" t="s">
        <v>58</v>
      </c>
      <c r="U1977" s="2" t="s">
        <v>53</v>
      </c>
      <c r="V1977" s="2" t="s">
        <v>53</v>
      </c>
      <c r="W1977" s="2" t="s">
        <v>53</v>
      </c>
      <c r="X1977" s="2" t="s">
        <v>53</v>
      </c>
      <c r="Y1977" s="2" t="s">
        <v>19743</v>
      </c>
      <c r="Z1977" s="2" t="s">
        <v>19744</v>
      </c>
      <c r="AA1977" s="2" t="s">
        <v>19745</v>
      </c>
      <c r="AB1977" s="2" t="s">
        <v>19746</v>
      </c>
      <c r="AC1977" s="2" t="s">
        <v>2157</v>
      </c>
      <c r="AD1977" s="2" t="s">
        <v>19747</v>
      </c>
      <c r="AE1977" s="2" t="s">
        <v>65</v>
      </c>
      <c r="AF1977" s="2" t="s">
        <v>66</v>
      </c>
      <c r="AG1977" s="2" t="s">
        <v>19748</v>
      </c>
      <c r="AH1977" s="2" t="s">
        <v>19749</v>
      </c>
      <c r="AI1977" s="2" t="s">
        <v>67</v>
      </c>
      <c r="AJ1977" s="2" t="s">
        <v>19750</v>
      </c>
      <c r="AK1977" s="2" t="s">
        <v>53</v>
      </c>
      <c r="AL1977" s="2" t="s">
        <v>53</v>
      </c>
      <c r="AM1977" s="2" t="s">
        <v>53</v>
      </c>
      <c r="AN1977" s="2" t="s">
        <v>53</v>
      </c>
      <c r="AO1977" s="2" t="s">
        <v>53</v>
      </c>
      <c r="AP1977" s="2" t="s">
        <v>53</v>
      </c>
      <c r="AQ1977" s="2" t="s">
        <v>53</v>
      </c>
      <c r="AR1977" s="2" t="s">
        <v>69</v>
      </c>
      <c r="AS1977" s="2" t="s">
        <v>52</v>
      </c>
      <c r="AT1977" s="2" t="s">
        <v>69</v>
      </c>
    </row>
    <row r="1978" spans="1:46" ht="22.5" customHeight="1" x14ac:dyDescent="0.25">
      <c r="A1978" s="18" t="s">
        <v>19751</v>
      </c>
      <c r="B1978" s="2" t="s">
        <v>19752</v>
      </c>
      <c r="C1978" s="2" t="s">
        <v>344</v>
      </c>
      <c r="D1978" s="2" t="s">
        <v>17794</v>
      </c>
      <c r="E1978" s="2" t="s">
        <v>69</v>
      </c>
      <c r="F1978" s="19">
        <v>1</v>
      </c>
      <c r="G1978" s="19">
        <v>68.900000000000006</v>
      </c>
      <c r="H1978" s="19">
        <v>20.88</v>
      </c>
      <c r="I1978" s="19">
        <v>-17.21</v>
      </c>
      <c r="J1978" s="19">
        <v>-20.88</v>
      </c>
      <c r="K1978" s="19" t="s">
        <v>52</v>
      </c>
      <c r="L1978" s="19">
        <v>51.69</v>
      </c>
      <c r="M1978" s="2" t="s">
        <v>53</v>
      </c>
      <c r="N1978" s="2" t="s">
        <v>1224</v>
      </c>
      <c r="O1978" s="2" t="s">
        <v>19753</v>
      </c>
      <c r="P1978" s="2" t="s">
        <v>19754</v>
      </c>
      <c r="Q1978" s="2" t="s">
        <v>53</v>
      </c>
      <c r="R1978" s="19">
        <v>68.900000000000006</v>
      </c>
      <c r="S1978" s="19" t="s">
        <v>57</v>
      </c>
      <c r="T1978" s="2" t="s">
        <v>77</v>
      </c>
      <c r="U1978" s="2" t="s">
        <v>19755</v>
      </c>
      <c r="V1978" s="2" t="s">
        <v>19756</v>
      </c>
      <c r="W1978" s="2" t="s">
        <v>19757</v>
      </c>
      <c r="X1978" s="2" t="s">
        <v>53</v>
      </c>
      <c r="Y1978" s="2" t="s">
        <v>19755</v>
      </c>
      <c r="Z1978" s="2" t="s">
        <v>19758</v>
      </c>
      <c r="AA1978" s="2" t="s">
        <v>19759</v>
      </c>
      <c r="AB1978" s="2" t="s">
        <v>6990</v>
      </c>
      <c r="AC1978" s="2" t="s">
        <v>97</v>
      </c>
      <c r="AD1978" s="2" t="s">
        <v>6991</v>
      </c>
      <c r="AE1978" s="2" t="s">
        <v>65</v>
      </c>
      <c r="AF1978" s="2" t="s">
        <v>86</v>
      </c>
      <c r="AG1978" s="2" t="s">
        <v>19760</v>
      </c>
      <c r="AH1978" s="2" t="s">
        <v>19761</v>
      </c>
      <c r="AI1978" s="2" t="s">
        <v>67</v>
      </c>
      <c r="AJ1978" s="2" t="s">
        <v>19762</v>
      </c>
      <c r="AK1978" s="2" t="s">
        <v>53</v>
      </c>
      <c r="AL1978" s="2" t="s">
        <v>53</v>
      </c>
      <c r="AM1978" s="2" t="s">
        <v>53</v>
      </c>
      <c r="AN1978" s="2" t="s">
        <v>53</v>
      </c>
      <c r="AO1978" s="2" t="s">
        <v>53</v>
      </c>
      <c r="AP1978" s="2" t="s">
        <v>53</v>
      </c>
      <c r="AQ1978" s="2" t="s">
        <v>53</v>
      </c>
      <c r="AR1978" s="2" t="s">
        <v>69</v>
      </c>
      <c r="AS1978" s="2" t="s">
        <v>52</v>
      </c>
      <c r="AT1978" s="2" t="s">
        <v>69</v>
      </c>
    </row>
    <row r="1979" spans="1:46" ht="22.5" customHeight="1" x14ac:dyDescent="0.25">
      <c r="A1979" s="18" t="s">
        <v>19763</v>
      </c>
      <c r="B1979" s="2" t="s">
        <v>19764</v>
      </c>
      <c r="C1979" s="2" t="s">
        <v>344</v>
      </c>
      <c r="D1979" s="2" t="s">
        <v>18890</v>
      </c>
      <c r="E1979" s="2" t="s">
        <v>69</v>
      </c>
      <c r="F1979" s="19">
        <v>1</v>
      </c>
      <c r="G1979" s="19">
        <v>109.74</v>
      </c>
      <c r="H1979" s="19" t="s">
        <v>52</v>
      </c>
      <c r="I1979" s="19">
        <v>-18.66</v>
      </c>
      <c r="J1979" s="19">
        <v>-20.45</v>
      </c>
      <c r="K1979" s="19" t="s">
        <v>52</v>
      </c>
      <c r="L1979" s="19">
        <v>70.63</v>
      </c>
      <c r="M1979" s="2" t="s">
        <v>53</v>
      </c>
      <c r="N1979" s="2" t="s">
        <v>1235</v>
      </c>
      <c r="O1979" s="2" t="s">
        <v>1236</v>
      </c>
      <c r="P1979" s="2" t="s">
        <v>1237</v>
      </c>
      <c r="Q1979" s="2" t="s">
        <v>53</v>
      </c>
      <c r="R1979" s="19">
        <v>109.74</v>
      </c>
      <c r="S1979" s="19" t="s">
        <v>57</v>
      </c>
      <c r="T1979" s="2" t="s">
        <v>58</v>
      </c>
      <c r="U1979" s="2" t="s">
        <v>53</v>
      </c>
      <c r="V1979" s="2" t="s">
        <v>53</v>
      </c>
      <c r="W1979" s="2" t="s">
        <v>53</v>
      </c>
      <c r="X1979" s="2" t="s">
        <v>53</v>
      </c>
      <c r="Y1979" s="2" t="s">
        <v>19765</v>
      </c>
      <c r="Z1979" s="2" t="s">
        <v>19766</v>
      </c>
      <c r="AA1979" s="2" t="s">
        <v>19767</v>
      </c>
      <c r="AB1979" s="2" t="s">
        <v>111</v>
      </c>
      <c r="AC1979" s="2" t="s">
        <v>111</v>
      </c>
      <c r="AD1979" s="2" t="s">
        <v>19768</v>
      </c>
      <c r="AE1979" s="2" t="s">
        <v>65</v>
      </c>
      <c r="AF1979" s="2" t="s">
        <v>66</v>
      </c>
      <c r="AG1979" s="2" t="s">
        <v>19769</v>
      </c>
      <c r="AH1979" s="2" t="s">
        <v>19126</v>
      </c>
      <c r="AI1979" s="2" t="s">
        <v>67</v>
      </c>
      <c r="AJ1979" s="2" t="s">
        <v>19770</v>
      </c>
      <c r="AK1979" s="2" t="s">
        <v>53</v>
      </c>
      <c r="AL1979" s="2" t="s">
        <v>53</v>
      </c>
      <c r="AM1979" s="2" t="s">
        <v>53</v>
      </c>
      <c r="AN1979" s="2" t="s">
        <v>53</v>
      </c>
      <c r="AO1979" s="2" t="s">
        <v>53</v>
      </c>
      <c r="AP1979" s="2" t="s">
        <v>53</v>
      </c>
      <c r="AQ1979" s="2" t="s">
        <v>53</v>
      </c>
      <c r="AR1979" s="2" t="s">
        <v>69</v>
      </c>
      <c r="AS1979" s="2" t="s">
        <v>52</v>
      </c>
      <c r="AT1979" s="2" t="s">
        <v>69</v>
      </c>
    </row>
    <row r="1980" spans="1:46" ht="22.5" customHeight="1" x14ac:dyDescent="0.25">
      <c r="A1980" s="18" t="s">
        <v>19771</v>
      </c>
      <c r="B1980" s="2" t="s">
        <v>19764</v>
      </c>
      <c r="C1980" s="2" t="s">
        <v>344</v>
      </c>
      <c r="D1980" s="2" t="s">
        <v>18890</v>
      </c>
      <c r="E1980" s="2" t="s">
        <v>69</v>
      </c>
      <c r="F1980" s="19">
        <v>1</v>
      </c>
      <c r="G1980" s="19">
        <v>239.2</v>
      </c>
      <c r="H1980" s="19" t="s">
        <v>52</v>
      </c>
      <c r="I1980" s="19">
        <v>-40.659999999999997</v>
      </c>
      <c r="J1980" s="19">
        <v>-18.45</v>
      </c>
      <c r="K1980" s="19" t="s">
        <v>52</v>
      </c>
      <c r="L1980" s="19">
        <v>180.09</v>
      </c>
      <c r="M1980" s="2" t="s">
        <v>53</v>
      </c>
      <c r="N1980" s="2" t="s">
        <v>333</v>
      </c>
      <c r="O1980" s="2" t="s">
        <v>613</v>
      </c>
      <c r="P1980" s="2" t="s">
        <v>614</v>
      </c>
      <c r="Q1980" s="2" t="s">
        <v>53</v>
      </c>
      <c r="R1980" s="19">
        <v>239.2</v>
      </c>
      <c r="S1980" s="19" t="s">
        <v>57</v>
      </c>
      <c r="T1980" s="2" t="s">
        <v>58</v>
      </c>
      <c r="U1980" s="2" t="s">
        <v>53</v>
      </c>
      <c r="V1980" s="2" t="s">
        <v>53</v>
      </c>
      <c r="W1980" s="2" t="s">
        <v>53</v>
      </c>
      <c r="X1980" s="2" t="s">
        <v>53</v>
      </c>
      <c r="Y1980" s="2" t="s">
        <v>19772</v>
      </c>
      <c r="Z1980" s="2" t="s">
        <v>19773</v>
      </c>
      <c r="AA1980" s="2" t="s">
        <v>19774</v>
      </c>
      <c r="AB1980" s="2" t="s">
        <v>4255</v>
      </c>
      <c r="AC1980" s="2" t="s">
        <v>111</v>
      </c>
      <c r="AD1980" s="2" t="s">
        <v>19775</v>
      </c>
      <c r="AE1980" s="2" t="s">
        <v>65</v>
      </c>
      <c r="AF1980" s="2" t="s">
        <v>66</v>
      </c>
      <c r="AG1980" s="2" t="s">
        <v>19776</v>
      </c>
      <c r="AH1980" s="2" t="s">
        <v>19777</v>
      </c>
      <c r="AI1980" s="2" t="s">
        <v>67</v>
      </c>
      <c r="AJ1980" s="2" t="s">
        <v>19778</v>
      </c>
      <c r="AK1980" s="2" t="s">
        <v>53</v>
      </c>
      <c r="AL1980" s="2" t="s">
        <v>53</v>
      </c>
      <c r="AM1980" s="2" t="s">
        <v>53</v>
      </c>
      <c r="AN1980" s="2" t="s">
        <v>53</v>
      </c>
      <c r="AO1980" s="2" t="s">
        <v>53</v>
      </c>
      <c r="AP1980" s="2" t="s">
        <v>53</v>
      </c>
      <c r="AQ1980" s="2" t="s">
        <v>53</v>
      </c>
      <c r="AR1980" s="2" t="s">
        <v>69</v>
      </c>
      <c r="AS1980" s="2" t="s">
        <v>52</v>
      </c>
      <c r="AT1980" s="2" t="s">
        <v>69</v>
      </c>
    </row>
    <row r="1981" spans="1:46" ht="22.5" customHeight="1" x14ac:dyDescent="0.25">
      <c r="A1981" s="18" t="s">
        <v>19779</v>
      </c>
      <c r="B1981" s="2" t="s">
        <v>19780</v>
      </c>
      <c r="C1981" s="2" t="s">
        <v>1272</v>
      </c>
      <c r="D1981" s="2" t="s">
        <v>3325</v>
      </c>
      <c r="E1981" s="2" t="s">
        <v>69</v>
      </c>
      <c r="F1981" s="19">
        <v>0</v>
      </c>
      <c r="G1981" s="19">
        <v>179.99</v>
      </c>
      <c r="H1981" s="19">
        <v>1.59</v>
      </c>
      <c r="I1981" s="19">
        <v>-30.6</v>
      </c>
      <c r="J1981" s="19" t="s">
        <v>52</v>
      </c>
      <c r="K1981" s="19">
        <v>-150.97999999999999</v>
      </c>
      <c r="L1981" s="19">
        <v>0</v>
      </c>
      <c r="M1981" s="2" t="s">
        <v>51</v>
      </c>
      <c r="N1981" s="2" t="s">
        <v>54</v>
      </c>
      <c r="O1981" s="2" t="s">
        <v>55</v>
      </c>
      <c r="P1981" s="2" t="s">
        <v>56</v>
      </c>
      <c r="Q1981" s="2" t="s">
        <v>53</v>
      </c>
      <c r="R1981" s="19">
        <v>179.99</v>
      </c>
      <c r="S1981" s="19" t="s">
        <v>57</v>
      </c>
      <c r="T1981" s="2" t="s">
        <v>77</v>
      </c>
      <c r="U1981" s="2" t="s">
        <v>19781</v>
      </c>
      <c r="V1981" s="2" t="s">
        <v>19782</v>
      </c>
      <c r="W1981" s="2" t="s">
        <v>19783</v>
      </c>
      <c r="X1981" s="2" t="s">
        <v>53</v>
      </c>
      <c r="Y1981" s="2" t="s">
        <v>19781</v>
      </c>
      <c r="Z1981" s="2" t="s">
        <v>19784</v>
      </c>
      <c r="AA1981" s="2" t="s">
        <v>53</v>
      </c>
      <c r="AB1981" s="2" t="s">
        <v>124</v>
      </c>
      <c r="AC1981" s="2" t="s">
        <v>124</v>
      </c>
      <c r="AD1981" s="2" t="s">
        <v>19785</v>
      </c>
      <c r="AE1981" s="2" t="s">
        <v>65</v>
      </c>
      <c r="AF1981" s="2" t="s">
        <v>222</v>
      </c>
      <c r="AG1981" s="2" t="s">
        <v>53</v>
      </c>
      <c r="AH1981" s="2" t="s">
        <v>53</v>
      </c>
      <c r="AI1981" s="2" t="s">
        <v>223</v>
      </c>
      <c r="AJ1981" s="2" t="s">
        <v>19786</v>
      </c>
      <c r="AK1981" s="2" t="s">
        <v>53</v>
      </c>
      <c r="AL1981" s="2" t="s">
        <v>53</v>
      </c>
      <c r="AM1981" s="2" t="s">
        <v>53</v>
      </c>
      <c r="AN1981" s="2" t="s">
        <v>53</v>
      </c>
      <c r="AO1981" s="2" t="s">
        <v>53</v>
      </c>
      <c r="AP1981" s="2" t="s">
        <v>53</v>
      </c>
      <c r="AQ1981" s="2" t="s">
        <v>53</v>
      </c>
      <c r="AR1981" s="2" t="s">
        <v>69</v>
      </c>
      <c r="AS1981" s="2" t="s">
        <v>52</v>
      </c>
      <c r="AT1981" s="2" t="s">
        <v>69</v>
      </c>
    </row>
    <row r="1982" spans="1:46" ht="22.5" customHeight="1" x14ac:dyDescent="0.25">
      <c r="A1982" s="18" t="s">
        <v>19787</v>
      </c>
      <c r="B1982" s="2" t="s">
        <v>19788</v>
      </c>
      <c r="C1982" s="2" t="s">
        <v>1272</v>
      </c>
      <c r="D1982" s="2" t="s">
        <v>1273</v>
      </c>
      <c r="E1982" s="2" t="s">
        <v>69</v>
      </c>
      <c r="F1982" s="19">
        <v>0</v>
      </c>
      <c r="G1982" s="19">
        <v>78.5</v>
      </c>
      <c r="H1982" s="19">
        <v>9.24</v>
      </c>
      <c r="I1982" s="19">
        <v>-14.92</v>
      </c>
      <c r="J1982" s="19">
        <v>-9.24</v>
      </c>
      <c r="K1982" s="19">
        <v>-63.58</v>
      </c>
      <c r="L1982" s="19">
        <v>0</v>
      </c>
      <c r="M1982" s="2" t="s">
        <v>51</v>
      </c>
      <c r="N1982" s="2" t="s">
        <v>2333</v>
      </c>
      <c r="O1982" s="2" t="s">
        <v>2334</v>
      </c>
      <c r="P1982" s="2" t="s">
        <v>2335</v>
      </c>
      <c r="Q1982" s="2" t="s">
        <v>53</v>
      </c>
      <c r="R1982" s="19">
        <v>78.5</v>
      </c>
      <c r="S1982" s="19" t="s">
        <v>161</v>
      </c>
      <c r="T1982" s="2" t="s">
        <v>3326</v>
      </c>
      <c r="U1982" s="2" t="s">
        <v>53</v>
      </c>
      <c r="V1982" s="2" t="s">
        <v>53</v>
      </c>
      <c r="W1982" s="2" t="s">
        <v>53</v>
      </c>
      <c r="X1982" s="2" t="s">
        <v>53</v>
      </c>
      <c r="Y1982" s="2" t="s">
        <v>19789</v>
      </c>
      <c r="Z1982" s="2" t="s">
        <v>19790</v>
      </c>
      <c r="AA1982" s="2" t="s">
        <v>53</v>
      </c>
      <c r="AB1982" s="2" t="s">
        <v>124</v>
      </c>
      <c r="AC1982" s="2" t="s">
        <v>124</v>
      </c>
      <c r="AD1982" s="2" t="s">
        <v>19791</v>
      </c>
      <c r="AE1982" s="2" t="s">
        <v>65</v>
      </c>
      <c r="AF1982" s="2" t="s">
        <v>66</v>
      </c>
      <c r="AG1982" s="2" t="s">
        <v>53</v>
      </c>
      <c r="AH1982" s="2" t="s">
        <v>53</v>
      </c>
      <c r="AI1982" s="2" t="s">
        <v>67</v>
      </c>
      <c r="AJ1982" s="2" t="s">
        <v>19792</v>
      </c>
      <c r="AK1982" s="2" t="s">
        <v>53</v>
      </c>
      <c r="AL1982" s="2" t="s">
        <v>53</v>
      </c>
      <c r="AM1982" s="2" t="s">
        <v>53</v>
      </c>
      <c r="AN1982" s="2" t="s">
        <v>53</v>
      </c>
      <c r="AO1982" s="2" t="s">
        <v>53</v>
      </c>
      <c r="AP1982" s="2" t="s">
        <v>53</v>
      </c>
      <c r="AQ1982" s="2" t="s">
        <v>53</v>
      </c>
      <c r="AR1982" s="2" t="s">
        <v>69</v>
      </c>
      <c r="AS1982" s="2" t="s">
        <v>52</v>
      </c>
      <c r="AT1982" s="2" t="s">
        <v>69</v>
      </c>
    </row>
    <row r="1983" spans="1:46" ht="22.5" customHeight="1" x14ac:dyDescent="0.25">
      <c r="A1983" s="18" t="s">
        <v>19793</v>
      </c>
      <c r="B1983" s="2" t="s">
        <v>19794</v>
      </c>
      <c r="C1983" s="2" t="s">
        <v>344</v>
      </c>
      <c r="D1983" s="2" t="s">
        <v>17794</v>
      </c>
      <c r="E1983" s="2" t="s">
        <v>69</v>
      </c>
      <c r="F1983" s="19">
        <v>1</v>
      </c>
      <c r="G1983" s="19">
        <v>169.99</v>
      </c>
      <c r="H1983" s="19" t="s">
        <v>52</v>
      </c>
      <c r="I1983" s="19">
        <v>-28.9</v>
      </c>
      <c r="J1983" s="19">
        <v>-20.45</v>
      </c>
      <c r="K1983" s="19" t="s">
        <v>52</v>
      </c>
      <c r="L1983" s="19">
        <v>120.64</v>
      </c>
      <c r="M1983" s="2" t="s">
        <v>51</v>
      </c>
      <c r="N1983" s="2" t="s">
        <v>54</v>
      </c>
      <c r="O1983" s="2" t="s">
        <v>2430</v>
      </c>
      <c r="P1983" s="2" t="s">
        <v>2431</v>
      </c>
      <c r="Q1983" s="2" t="s">
        <v>53</v>
      </c>
      <c r="R1983" s="19">
        <v>169.99</v>
      </c>
      <c r="S1983" s="19" t="s">
        <v>57</v>
      </c>
      <c r="T1983" s="2" t="s">
        <v>58</v>
      </c>
      <c r="U1983" s="2" t="s">
        <v>53</v>
      </c>
      <c r="V1983" s="2" t="s">
        <v>53</v>
      </c>
      <c r="W1983" s="2" t="s">
        <v>53</v>
      </c>
      <c r="X1983" s="2" t="s">
        <v>53</v>
      </c>
      <c r="Y1983" s="2" t="s">
        <v>19795</v>
      </c>
      <c r="Z1983" s="2" t="s">
        <v>19796</v>
      </c>
      <c r="AA1983" s="2" t="s">
        <v>19797</v>
      </c>
      <c r="AB1983" s="2" t="s">
        <v>19798</v>
      </c>
      <c r="AC1983" s="2" t="s">
        <v>2741</v>
      </c>
      <c r="AD1983" s="2" t="s">
        <v>19799</v>
      </c>
      <c r="AE1983" s="2" t="s">
        <v>65</v>
      </c>
      <c r="AF1983" s="2" t="s">
        <v>66</v>
      </c>
      <c r="AG1983" s="2" t="s">
        <v>19800</v>
      </c>
      <c r="AH1983" s="2" t="s">
        <v>19550</v>
      </c>
      <c r="AI1983" s="2" t="s">
        <v>67</v>
      </c>
      <c r="AJ1983" s="2" t="s">
        <v>19801</v>
      </c>
      <c r="AK1983" s="2" t="s">
        <v>53</v>
      </c>
      <c r="AL1983" s="2" t="s">
        <v>53</v>
      </c>
      <c r="AM1983" s="2" t="s">
        <v>53</v>
      </c>
      <c r="AN1983" s="2" t="s">
        <v>53</v>
      </c>
      <c r="AO1983" s="2" t="s">
        <v>53</v>
      </c>
      <c r="AP1983" s="2" t="s">
        <v>53</v>
      </c>
      <c r="AQ1983" s="2" t="s">
        <v>53</v>
      </c>
      <c r="AR1983" s="2" t="s">
        <v>69</v>
      </c>
      <c r="AS1983" s="2" t="s">
        <v>52</v>
      </c>
      <c r="AT1983" s="2" t="s">
        <v>69</v>
      </c>
    </row>
    <row r="1984" spans="1:46" ht="22.5" customHeight="1" x14ac:dyDescent="0.25">
      <c r="A1984" s="18" t="s">
        <v>19802</v>
      </c>
      <c r="B1984" s="2" t="s">
        <v>19803</v>
      </c>
      <c r="C1984" s="2" t="s">
        <v>344</v>
      </c>
      <c r="D1984" s="2" t="s">
        <v>18890</v>
      </c>
      <c r="E1984" s="2" t="s">
        <v>69</v>
      </c>
      <c r="F1984" s="19">
        <v>1</v>
      </c>
      <c r="G1984" s="19">
        <v>67.42</v>
      </c>
      <c r="H1984" s="19">
        <v>21.3</v>
      </c>
      <c r="I1984" s="19">
        <v>-16.96</v>
      </c>
      <c r="J1984" s="19">
        <v>-21.3</v>
      </c>
      <c r="K1984" s="19" t="s">
        <v>52</v>
      </c>
      <c r="L1984" s="19">
        <v>50.46</v>
      </c>
      <c r="M1984" s="2" t="s">
        <v>51</v>
      </c>
      <c r="N1984" s="2" t="s">
        <v>687</v>
      </c>
      <c r="O1984" s="2" t="s">
        <v>688</v>
      </c>
      <c r="P1984" s="2" t="s">
        <v>689</v>
      </c>
      <c r="Q1984" s="2" t="s">
        <v>53</v>
      </c>
      <c r="R1984" s="19">
        <v>67.42</v>
      </c>
      <c r="S1984" s="19" t="s">
        <v>57</v>
      </c>
      <c r="T1984" s="2" t="s">
        <v>58</v>
      </c>
      <c r="U1984" s="2" t="s">
        <v>53</v>
      </c>
      <c r="V1984" s="2" t="s">
        <v>53</v>
      </c>
      <c r="W1984" s="2" t="s">
        <v>53</v>
      </c>
      <c r="X1984" s="2" t="s">
        <v>53</v>
      </c>
      <c r="Y1984" s="2" t="s">
        <v>19804</v>
      </c>
      <c r="Z1984" s="2" t="s">
        <v>19805</v>
      </c>
      <c r="AA1984" s="2" t="s">
        <v>19806</v>
      </c>
      <c r="AB1984" s="2" t="s">
        <v>4255</v>
      </c>
      <c r="AC1984" s="2" t="s">
        <v>111</v>
      </c>
      <c r="AD1984" s="2" t="s">
        <v>19807</v>
      </c>
      <c r="AE1984" s="2" t="s">
        <v>65</v>
      </c>
      <c r="AF1984" s="2" t="s">
        <v>66</v>
      </c>
      <c r="AG1984" s="2" t="s">
        <v>19808</v>
      </c>
      <c r="AH1984" s="2" t="s">
        <v>19809</v>
      </c>
      <c r="AI1984" s="2" t="s">
        <v>67</v>
      </c>
      <c r="AJ1984" s="2" t="s">
        <v>19810</v>
      </c>
      <c r="AK1984" s="2" t="s">
        <v>53</v>
      </c>
      <c r="AL1984" s="2" t="s">
        <v>53</v>
      </c>
      <c r="AM1984" s="2" t="s">
        <v>53</v>
      </c>
      <c r="AN1984" s="2" t="s">
        <v>53</v>
      </c>
      <c r="AO1984" s="2" t="s">
        <v>53</v>
      </c>
      <c r="AP1984" s="2" t="s">
        <v>53</v>
      </c>
      <c r="AQ1984" s="2" t="s">
        <v>53</v>
      </c>
      <c r="AR1984" s="2" t="s">
        <v>69</v>
      </c>
      <c r="AS1984" s="2" t="s">
        <v>52</v>
      </c>
      <c r="AT1984" s="2" t="s">
        <v>69</v>
      </c>
    </row>
    <row r="1985" spans="1:46" ht="22.5" customHeight="1" x14ac:dyDescent="0.25">
      <c r="A1985" s="18" t="s">
        <v>19811</v>
      </c>
      <c r="B1985" s="2" t="s">
        <v>19812</v>
      </c>
      <c r="C1985" s="2" t="s">
        <v>3811</v>
      </c>
      <c r="D1985" s="2" t="s">
        <v>8980</v>
      </c>
      <c r="E1985" s="2" t="s">
        <v>69</v>
      </c>
      <c r="F1985" s="19">
        <v>0</v>
      </c>
      <c r="G1985" s="19">
        <v>239.2</v>
      </c>
      <c r="H1985" s="19" t="s">
        <v>52</v>
      </c>
      <c r="I1985" s="19">
        <v>-40.659999999999997</v>
      </c>
      <c r="J1985" s="19">
        <v>-18.45</v>
      </c>
      <c r="K1985" s="19">
        <v>-180.09</v>
      </c>
      <c r="L1985" s="19">
        <v>0</v>
      </c>
      <c r="M1985" s="2" t="s">
        <v>51</v>
      </c>
      <c r="N1985" s="2" t="s">
        <v>333</v>
      </c>
      <c r="O1985" s="2" t="s">
        <v>613</v>
      </c>
      <c r="P1985" s="2" t="s">
        <v>614</v>
      </c>
      <c r="Q1985" s="2" t="s">
        <v>53</v>
      </c>
      <c r="R1985" s="19">
        <v>239.2</v>
      </c>
      <c r="S1985" s="19" t="s">
        <v>57</v>
      </c>
      <c r="T1985" s="2" t="s">
        <v>58</v>
      </c>
      <c r="U1985" s="2" t="s">
        <v>19813</v>
      </c>
      <c r="V1985" s="2" t="s">
        <v>19814</v>
      </c>
      <c r="W1985" s="2" t="s">
        <v>19815</v>
      </c>
      <c r="X1985" s="2" t="s">
        <v>53</v>
      </c>
      <c r="Y1985" s="2" t="s">
        <v>19813</v>
      </c>
      <c r="Z1985" s="2" t="s">
        <v>19816</v>
      </c>
      <c r="AA1985" s="2" t="s">
        <v>2178</v>
      </c>
      <c r="AB1985" s="2" t="s">
        <v>124</v>
      </c>
      <c r="AC1985" s="2" t="s">
        <v>124</v>
      </c>
      <c r="AD1985" s="2" t="s">
        <v>2179</v>
      </c>
      <c r="AE1985" s="2" t="s">
        <v>65</v>
      </c>
      <c r="AF1985" s="2" t="s">
        <v>66</v>
      </c>
      <c r="AG1985" s="2" t="s">
        <v>19817</v>
      </c>
      <c r="AH1985" s="2" t="s">
        <v>53</v>
      </c>
      <c r="AI1985" s="2" t="s">
        <v>67</v>
      </c>
      <c r="AJ1985" s="2" t="s">
        <v>19818</v>
      </c>
      <c r="AK1985" s="2" t="s">
        <v>3818</v>
      </c>
      <c r="AL1985" s="2" t="s">
        <v>53</v>
      </c>
      <c r="AM1985" s="2" t="s">
        <v>53</v>
      </c>
      <c r="AN1985" s="2" t="s">
        <v>53</v>
      </c>
      <c r="AO1985" s="2" t="s">
        <v>53</v>
      </c>
      <c r="AP1985" s="2" t="s">
        <v>53</v>
      </c>
      <c r="AQ1985" s="2" t="s">
        <v>53</v>
      </c>
      <c r="AR1985" s="198" t="s">
        <v>51</v>
      </c>
      <c r="AS1985" s="2" t="s">
        <v>52</v>
      </c>
      <c r="AT1985" s="2" t="s">
        <v>69</v>
      </c>
    </row>
    <row r="1986" spans="1:46" ht="22.5" customHeight="1" x14ac:dyDescent="0.25">
      <c r="A1986" s="18" t="s">
        <v>19819</v>
      </c>
      <c r="B1986" s="2" t="s">
        <v>19820</v>
      </c>
      <c r="C1986" s="2" t="s">
        <v>344</v>
      </c>
      <c r="D1986" s="2" t="s">
        <v>18890</v>
      </c>
      <c r="E1986" s="2" t="s">
        <v>69</v>
      </c>
      <c r="F1986" s="19">
        <v>1</v>
      </c>
      <c r="G1986" s="19">
        <v>193.99</v>
      </c>
      <c r="H1986" s="19" t="s">
        <v>52</v>
      </c>
      <c r="I1986" s="19">
        <v>-23.28</v>
      </c>
      <c r="J1986" s="19">
        <v>-26.45</v>
      </c>
      <c r="K1986" s="19" t="s">
        <v>52</v>
      </c>
      <c r="L1986" s="19">
        <v>144.26</v>
      </c>
      <c r="M1986" s="2" t="s">
        <v>53</v>
      </c>
      <c r="N1986" s="2" t="s">
        <v>559</v>
      </c>
      <c r="O1986" s="2" t="s">
        <v>560</v>
      </c>
      <c r="P1986" s="2" t="s">
        <v>561</v>
      </c>
      <c r="Q1986" s="2" t="s">
        <v>53</v>
      </c>
      <c r="R1986" s="19">
        <v>193.99</v>
      </c>
      <c r="S1986" s="19" t="s">
        <v>161</v>
      </c>
      <c r="T1986" s="2" t="s">
        <v>58</v>
      </c>
      <c r="U1986" s="2" t="s">
        <v>53</v>
      </c>
      <c r="V1986" s="2" t="s">
        <v>53</v>
      </c>
      <c r="W1986" s="2" t="s">
        <v>53</v>
      </c>
      <c r="X1986" s="2" t="s">
        <v>53</v>
      </c>
      <c r="Y1986" s="2" t="s">
        <v>19821</v>
      </c>
      <c r="Z1986" s="2" t="s">
        <v>19822</v>
      </c>
      <c r="AA1986" s="2" t="s">
        <v>19823</v>
      </c>
      <c r="AB1986" s="2" t="s">
        <v>1777</v>
      </c>
      <c r="AC1986" s="2" t="s">
        <v>124</v>
      </c>
      <c r="AD1986" s="2" t="s">
        <v>19824</v>
      </c>
      <c r="AE1986" s="2" t="s">
        <v>65</v>
      </c>
      <c r="AF1986" s="2" t="s">
        <v>66</v>
      </c>
      <c r="AG1986" s="2" t="s">
        <v>19549</v>
      </c>
      <c r="AH1986" s="2" t="s">
        <v>19825</v>
      </c>
      <c r="AI1986" s="2" t="s">
        <v>67</v>
      </c>
      <c r="AJ1986" s="2" t="s">
        <v>19826</v>
      </c>
      <c r="AK1986" s="2" t="s">
        <v>53</v>
      </c>
      <c r="AL1986" s="2" t="s">
        <v>53</v>
      </c>
      <c r="AM1986" s="2" t="s">
        <v>53</v>
      </c>
      <c r="AN1986" s="2" t="s">
        <v>53</v>
      </c>
      <c r="AO1986" s="2" t="s">
        <v>53</v>
      </c>
      <c r="AP1986" s="2" t="s">
        <v>53</v>
      </c>
      <c r="AQ1986" s="2" t="s">
        <v>53</v>
      </c>
      <c r="AR1986" s="2" t="s">
        <v>69</v>
      </c>
      <c r="AS1986" s="2" t="s">
        <v>52</v>
      </c>
      <c r="AT1986" s="2" t="s">
        <v>69</v>
      </c>
    </row>
    <row r="1987" spans="1:46" ht="22.5" customHeight="1" x14ac:dyDescent="0.25">
      <c r="A1987" s="18" t="s">
        <v>19827</v>
      </c>
      <c r="B1987" s="2" t="s">
        <v>19828</v>
      </c>
      <c r="C1987" s="2" t="s">
        <v>344</v>
      </c>
      <c r="D1987" s="2" t="s">
        <v>18890</v>
      </c>
      <c r="E1987" s="2" t="s">
        <v>69</v>
      </c>
      <c r="F1987" s="19">
        <v>1</v>
      </c>
      <c r="G1987" s="19">
        <v>169.99</v>
      </c>
      <c r="H1987" s="19" t="s">
        <v>52</v>
      </c>
      <c r="I1987" s="19">
        <v>-20.399999999999999</v>
      </c>
      <c r="J1987" s="19">
        <v>-20.45</v>
      </c>
      <c r="K1987" s="19" t="s">
        <v>52</v>
      </c>
      <c r="L1987" s="19">
        <v>129.13999999999999</v>
      </c>
      <c r="M1987" s="2" t="s">
        <v>53</v>
      </c>
      <c r="N1987" s="2" t="s">
        <v>54</v>
      </c>
      <c r="O1987" s="2" t="s">
        <v>447</v>
      </c>
      <c r="P1987" s="2" t="s">
        <v>448</v>
      </c>
      <c r="Q1987" s="2" t="s">
        <v>53</v>
      </c>
      <c r="R1987" s="19">
        <v>169.99</v>
      </c>
      <c r="S1987" s="19" t="s">
        <v>161</v>
      </c>
      <c r="T1987" s="2" t="s">
        <v>58</v>
      </c>
      <c r="U1987" s="2" t="s">
        <v>53</v>
      </c>
      <c r="V1987" s="2" t="s">
        <v>53</v>
      </c>
      <c r="W1987" s="2" t="s">
        <v>53</v>
      </c>
      <c r="X1987" s="2" t="s">
        <v>53</v>
      </c>
      <c r="Y1987" s="2" t="s">
        <v>19829</v>
      </c>
      <c r="Z1987" s="2" t="s">
        <v>19830</v>
      </c>
      <c r="AA1987" s="2" t="s">
        <v>19831</v>
      </c>
      <c r="AB1987" s="2" t="s">
        <v>19832</v>
      </c>
      <c r="AC1987" s="2" t="s">
        <v>97</v>
      </c>
      <c r="AD1987" s="2" t="s">
        <v>19833</v>
      </c>
      <c r="AE1987" s="2" t="s">
        <v>65</v>
      </c>
      <c r="AF1987" s="2" t="s">
        <v>66</v>
      </c>
      <c r="AG1987" s="2" t="s">
        <v>19834</v>
      </c>
      <c r="AH1987" s="2" t="s">
        <v>19835</v>
      </c>
      <c r="AI1987" s="2" t="s">
        <v>67</v>
      </c>
      <c r="AJ1987" s="2" t="s">
        <v>19836</v>
      </c>
      <c r="AK1987" s="2" t="s">
        <v>53</v>
      </c>
      <c r="AL1987" s="2" t="s">
        <v>53</v>
      </c>
      <c r="AM1987" s="2" t="s">
        <v>53</v>
      </c>
      <c r="AN1987" s="2" t="s">
        <v>53</v>
      </c>
      <c r="AO1987" s="2" t="s">
        <v>53</v>
      </c>
      <c r="AP1987" s="2" t="s">
        <v>53</v>
      </c>
      <c r="AQ1987" s="2" t="s">
        <v>53</v>
      </c>
      <c r="AR1987" s="2" t="s">
        <v>69</v>
      </c>
      <c r="AS1987" s="2" t="s">
        <v>52</v>
      </c>
      <c r="AT1987" s="2" t="s">
        <v>69</v>
      </c>
    </row>
    <row r="1988" spans="1:46" ht="22.5" customHeight="1" x14ac:dyDescent="0.25">
      <c r="A1988" s="18" t="s">
        <v>19837</v>
      </c>
      <c r="B1988" s="2" t="s">
        <v>19838</v>
      </c>
      <c r="C1988" s="2" t="s">
        <v>344</v>
      </c>
      <c r="D1988" s="2" t="s">
        <v>18890</v>
      </c>
      <c r="E1988" s="2" t="s">
        <v>69</v>
      </c>
      <c r="F1988" s="19">
        <v>1</v>
      </c>
      <c r="G1988" s="19">
        <v>92.29</v>
      </c>
      <c r="H1988" s="19" t="s">
        <v>52</v>
      </c>
      <c r="I1988" s="19">
        <v>-15.69</v>
      </c>
      <c r="J1988" s="19">
        <v>-26.45</v>
      </c>
      <c r="K1988" s="19" t="s">
        <v>52</v>
      </c>
      <c r="L1988" s="19">
        <v>50.15</v>
      </c>
      <c r="M1988" s="2" t="s">
        <v>51</v>
      </c>
      <c r="N1988" s="2" t="s">
        <v>687</v>
      </c>
      <c r="O1988" s="2" t="s">
        <v>2463</v>
      </c>
      <c r="P1988" s="2" t="s">
        <v>1492</v>
      </c>
      <c r="Q1988" s="2" t="s">
        <v>53</v>
      </c>
      <c r="R1988" s="19">
        <v>92.29</v>
      </c>
      <c r="S1988" s="19" t="s">
        <v>57</v>
      </c>
      <c r="T1988" s="2" t="s">
        <v>58</v>
      </c>
      <c r="U1988" s="2" t="s">
        <v>53</v>
      </c>
      <c r="V1988" s="2" t="s">
        <v>53</v>
      </c>
      <c r="W1988" s="2" t="s">
        <v>53</v>
      </c>
      <c r="X1988" s="2" t="s">
        <v>53</v>
      </c>
      <c r="Y1988" s="2" t="s">
        <v>19839</v>
      </c>
      <c r="Z1988" s="2" t="s">
        <v>19840</v>
      </c>
      <c r="AA1988" s="2" t="s">
        <v>19841</v>
      </c>
      <c r="AB1988" s="2" t="s">
        <v>3411</v>
      </c>
      <c r="AC1988" s="2" t="s">
        <v>124</v>
      </c>
      <c r="AD1988" s="2" t="s">
        <v>19842</v>
      </c>
      <c r="AE1988" s="2" t="s">
        <v>65</v>
      </c>
      <c r="AF1988" s="2" t="s">
        <v>66</v>
      </c>
      <c r="AG1988" s="2" t="s">
        <v>19843</v>
      </c>
      <c r="AH1988" s="2" t="s">
        <v>19844</v>
      </c>
      <c r="AI1988" s="2" t="s">
        <v>67</v>
      </c>
      <c r="AJ1988" s="2" t="s">
        <v>19845</v>
      </c>
      <c r="AK1988" s="2" t="s">
        <v>53</v>
      </c>
      <c r="AL1988" s="2" t="s">
        <v>53</v>
      </c>
      <c r="AM1988" s="2" t="s">
        <v>53</v>
      </c>
      <c r="AN1988" s="2" t="s">
        <v>53</v>
      </c>
      <c r="AO1988" s="2" t="s">
        <v>53</v>
      </c>
      <c r="AP1988" s="2" t="s">
        <v>53</v>
      </c>
      <c r="AQ1988" s="2" t="s">
        <v>53</v>
      </c>
      <c r="AR1988" s="2" t="s">
        <v>69</v>
      </c>
      <c r="AS1988" s="2" t="s">
        <v>52</v>
      </c>
      <c r="AT1988" s="2" t="s">
        <v>69</v>
      </c>
    </row>
    <row r="1989" spans="1:46" ht="22.5" customHeight="1" x14ac:dyDescent="0.25">
      <c r="A1989" s="18" t="s">
        <v>19846</v>
      </c>
      <c r="B1989" s="2" t="s">
        <v>19847</v>
      </c>
      <c r="C1989" s="2" t="s">
        <v>344</v>
      </c>
      <c r="D1989" s="2" t="s">
        <v>17794</v>
      </c>
      <c r="E1989" s="2" t="s">
        <v>69</v>
      </c>
      <c r="F1989" s="19">
        <v>1</v>
      </c>
      <c r="G1989" s="19">
        <v>295.69</v>
      </c>
      <c r="H1989" s="19" t="s">
        <v>52</v>
      </c>
      <c r="I1989" s="19">
        <v>-50.27</v>
      </c>
      <c r="J1989" s="19">
        <v>-38.950000000000003</v>
      </c>
      <c r="K1989" s="19" t="s">
        <v>52</v>
      </c>
      <c r="L1989" s="19">
        <v>206.47</v>
      </c>
      <c r="M1989" s="2" t="s">
        <v>53</v>
      </c>
      <c r="N1989" s="2" t="s">
        <v>972</v>
      </c>
      <c r="O1989" s="2" t="s">
        <v>973</v>
      </c>
      <c r="P1989" s="2" t="s">
        <v>974</v>
      </c>
      <c r="Q1989" s="2" t="s">
        <v>53</v>
      </c>
      <c r="R1989" s="19">
        <v>295.69</v>
      </c>
      <c r="S1989" s="19" t="s">
        <v>57</v>
      </c>
      <c r="T1989" s="2" t="s">
        <v>77</v>
      </c>
      <c r="U1989" s="2" t="s">
        <v>19848</v>
      </c>
      <c r="V1989" s="2" t="s">
        <v>19849</v>
      </c>
      <c r="W1989" s="2" t="s">
        <v>19850</v>
      </c>
      <c r="X1989" s="2" t="s">
        <v>53</v>
      </c>
      <c r="Y1989" s="2" t="s">
        <v>19848</v>
      </c>
      <c r="Z1989" s="2" t="s">
        <v>19851</v>
      </c>
      <c r="AA1989" s="2" t="s">
        <v>19852</v>
      </c>
      <c r="AB1989" s="2" t="s">
        <v>4719</v>
      </c>
      <c r="AC1989" s="2" t="s">
        <v>641</v>
      </c>
      <c r="AD1989" s="2" t="s">
        <v>19853</v>
      </c>
      <c r="AE1989" s="2" t="s">
        <v>65</v>
      </c>
      <c r="AF1989" s="2" t="s">
        <v>86</v>
      </c>
      <c r="AG1989" s="2" t="s">
        <v>19854</v>
      </c>
      <c r="AH1989" s="2" t="s">
        <v>19855</v>
      </c>
      <c r="AI1989" s="2" t="s">
        <v>67</v>
      </c>
      <c r="AJ1989" s="2" t="s">
        <v>19856</v>
      </c>
      <c r="AK1989" s="2" t="s">
        <v>53</v>
      </c>
      <c r="AL1989" s="2" t="s">
        <v>53</v>
      </c>
      <c r="AM1989" s="2" t="s">
        <v>53</v>
      </c>
      <c r="AN1989" s="2" t="s">
        <v>53</v>
      </c>
      <c r="AO1989" s="2" t="s">
        <v>53</v>
      </c>
      <c r="AP1989" s="2" t="s">
        <v>53</v>
      </c>
      <c r="AQ1989" s="2" t="s">
        <v>53</v>
      </c>
      <c r="AR1989" s="2" t="s">
        <v>69</v>
      </c>
      <c r="AS1989" s="2" t="s">
        <v>52</v>
      </c>
      <c r="AT1989" s="2" t="s">
        <v>69</v>
      </c>
    </row>
    <row r="1990" spans="1:46" ht="22.5" customHeight="1" x14ac:dyDescent="0.25">
      <c r="A1990" s="18" t="s">
        <v>19857</v>
      </c>
      <c r="B1990" s="2" t="s">
        <v>19847</v>
      </c>
      <c r="C1990" s="2" t="s">
        <v>344</v>
      </c>
      <c r="D1990" s="2" t="s">
        <v>16946</v>
      </c>
      <c r="E1990" s="2" t="s">
        <v>69</v>
      </c>
      <c r="F1990" s="19">
        <v>1</v>
      </c>
      <c r="G1990" s="19">
        <v>159.79</v>
      </c>
      <c r="H1990" s="19" t="s">
        <v>52</v>
      </c>
      <c r="I1990" s="19">
        <v>-27.16</v>
      </c>
      <c r="J1990" s="19">
        <v>-20.45</v>
      </c>
      <c r="K1990" s="19" t="s">
        <v>52</v>
      </c>
      <c r="L1990" s="19">
        <v>112.18</v>
      </c>
      <c r="M1990" s="2" t="s">
        <v>53</v>
      </c>
      <c r="N1990" s="2" t="s">
        <v>54</v>
      </c>
      <c r="O1990" s="2" t="s">
        <v>997</v>
      </c>
      <c r="P1990" s="2" t="s">
        <v>998</v>
      </c>
      <c r="Q1990" s="2" t="s">
        <v>53</v>
      </c>
      <c r="R1990" s="19">
        <v>159.79</v>
      </c>
      <c r="S1990" s="19" t="s">
        <v>57</v>
      </c>
      <c r="T1990" s="2" t="s">
        <v>58</v>
      </c>
      <c r="U1990" s="2" t="s">
        <v>53</v>
      </c>
      <c r="V1990" s="2" t="s">
        <v>53</v>
      </c>
      <c r="W1990" s="2" t="s">
        <v>53</v>
      </c>
      <c r="X1990" s="2" t="s">
        <v>53</v>
      </c>
      <c r="Y1990" s="2" t="s">
        <v>19858</v>
      </c>
      <c r="Z1990" s="2" t="s">
        <v>19859</v>
      </c>
      <c r="AA1990" s="2" t="s">
        <v>19860</v>
      </c>
      <c r="AB1990" s="2" t="s">
        <v>256</v>
      </c>
      <c r="AC1990" s="2" t="s">
        <v>257</v>
      </c>
      <c r="AD1990" s="2" t="s">
        <v>19861</v>
      </c>
      <c r="AE1990" s="2" t="s">
        <v>65</v>
      </c>
      <c r="AF1990" s="2" t="s">
        <v>66</v>
      </c>
      <c r="AG1990" s="2" t="s">
        <v>19517</v>
      </c>
      <c r="AH1990" s="2" t="s">
        <v>19862</v>
      </c>
      <c r="AI1990" s="2" t="s">
        <v>67</v>
      </c>
      <c r="AJ1990" s="2" t="s">
        <v>19863</v>
      </c>
      <c r="AK1990" s="2" t="s">
        <v>19864</v>
      </c>
      <c r="AL1990" s="2" t="s">
        <v>53</v>
      </c>
      <c r="AM1990" s="2" t="s">
        <v>53</v>
      </c>
      <c r="AN1990" s="2" t="s">
        <v>53</v>
      </c>
      <c r="AO1990" s="2" t="s">
        <v>53</v>
      </c>
      <c r="AP1990" s="2" t="s">
        <v>53</v>
      </c>
      <c r="AQ1990" s="2" t="s">
        <v>53</v>
      </c>
      <c r="AR1990" s="2" t="s">
        <v>69</v>
      </c>
      <c r="AS1990" s="2" t="s">
        <v>52</v>
      </c>
      <c r="AT1990" s="2" t="s">
        <v>69</v>
      </c>
    </row>
    <row r="1991" spans="1:46" ht="22.5" customHeight="1" x14ac:dyDescent="0.25">
      <c r="A1991" s="18" t="s">
        <v>19865</v>
      </c>
      <c r="B1991" s="2" t="s">
        <v>19866</v>
      </c>
      <c r="C1991" s="2" t="s">
        <v>344</v>
      </c>
      <c r="D1991" s="2" t="s">
        <v>18890</v>
      </c>
      <c r="E1991" s="2" t="s">
        <v>69</v>
      </c>
      <c r="F1991" s="19">
        <v>1</v>
      </c>
      <c r="G1991" s="19">
        <v>237.9</v>
      </c>
      <c r="H1991" s="19" t="s">
        <v>52</v>
      </c>
      <c r="I1991" s="19">
        <v>-40.44</v>
      </c>
      <c r="J1991" s="19">
        <v>-21.45</v>
      </c>
      <c r="K1991" s="19" t="s">
        <v>52</v>
      </c>
      <c r="L1991" s="19">
        <v>176.01</v>
      </c>
      <c r="M1991" s="2" t="s">
        <v>53</v>
      </c>
      <c r="N1991" s="2" t="s">
        <v>3387</v>
      </c>
      <c r="O1991" s="2" t="s">
        <v>6059</v>
      </c>
      <c r="P1991" s="2" t="s">
        <v>3389</v>
      </c>
      <c r="Q1991" s="2" t="s">
        <v>53</v>
      </c>
      <c r="R1991" s="19">
        <v>237.9</v>
      </c>
      <c r="S1991" s="19" t="s">
        <v>57</v>
      </c>
      <c r="T1991" s="2" t="s">
        <v>77</v>
      </c>
      <c r="U1991" s="2" t="s">
        <v>19867</v>
      </c>
      <c r="V1991" s="2" t="s">
        <v>19868</v>
      </c>
      <c r="W1991" s="2" t="s">
        <v>19869</v>
      </c>
      <c r="X1991" s="2" t="s">
        <v>53</v>
      </c>
      <c r="Y1991" s="2" t="s">
        <v>19867</v>
      </c>
      <c r="Z1991" s="2" t="s">
        <v>19870</v>
      </c>
      <c r="AA1991" s="2" t="s">
        <v>19871</v>
      </c>
      <c r="AB1991" s="2" t="s">
        <v>19872</v>
      </c>
      <c r="AC1991" s="2" t="s">
        <v>97</v>
      </c>
      <c r="AD1991" s="2" t="s">
        <v>19873</v>
      </c>
      <c r="AE1991" s="2" t="s">
        <v>65</v>
      </c>
      <c r="AF1991" s="2" t="s">
        <v>86</v>
      </c>
      <c r="AG1991" s="2" t="s">
        <v>19874</v>
      </c>
      <c r="AH1991" s="2" t="s">
        <v>19875</v>
      </c>
      <c r="AI1991" s="2" t="s">
        <v>67</v>
      </c>
      <c r="AJ1991" s="2" t="s">
        <v>19876</v>
      </c>
      <c r="AK1991" s="2" t="s">
        <v>53</v>
      </c>
      <c r="AL1991" s="2" t="s">
        <v>53</v>
      </c>
      <c r="AM1991" s="2" t="s">
        <v>53</v>
      </c>
      <c r="AN1991" s="2" t="s">
        <v>53</v>
      </c>
      <c r="AO1991" s="2" t="s">
        <v>53</v>
      </c>
      <c r="AP1991" s="2" t="s">
        <v>53</v>
      </c>
      <c r="AQ1991" s="2" t="s">
        <v>53</v>
      </c>
      <c r="AR1991" s="2" t="s">
        <v>69</v>
      </c>
      <c r="AS1991" s="2" t="s">
        <v>52</v>
      </c>
      <c r="AT1991" s="2" t="s">
        <v>69</v>
      </c>
    </row>
    <row r="1992" spans="1:46" ht="22.5" customHeight="1" x14ac:dyDescent="0.25">
      <c r="A1992" s="18" t="s">
        <v>19877</v>
      </c>
      <c r="B1992" s="2" t="s">
        <v>19878</v>
      </c>
      <c r="C1992" s="2" t="s">
        <v>344</v>
      </c>
      <c r="D1992" s="2" t="s">
        <v>13798</v>
      </c>
      <c r="E1992" s="2" t="s">
        <v>69</v>
      </c>
      <c r="F1992" s="19">
        <v>1</v>
      </c>
      <c r="G1992" s="19">
        <v>122.19</v>
      </c>
      <c r="H1992" s="19" t="s">
        <v>52</v>
      </c>
      <c r="I1992" s="19">
        <v>-20.77</v>
      </c>
      <c r="J1992" s="19">
        <v>-17.95</v>
      </c>
      <c r="K1992" s="19" t="s">
        <v>52</v>
      </c>
      <c r="L1992" s="19">
        <v>83.47</v>
      </c>
      <c r="M1992" s="2" t="s">
        <v>51</v>
      </c>
      <c r="N1992" s="2" t="s">
        <v>676</v>
      </c>
      <c r="O1992" s="2" t="s">
        <v>677</v>
      </c>
      <c r="P1992" s="2" t="s">
        <v>678</v>
      </c>
      <c r="Q1992" s="2" t="s">
        <v>53</v>
      </c>
      <c r="R1992" s="19">
        <v>122.19</v>
      </c>
      <c r="S1992" s="19" t="s">
        <v>57</v>
      </c>
      <c r="T1992" s="2" t="s">
        <v>58</v>
      </c>
      <c r="U1992" s="2" t="s">
        <v>53</v>
      </c>
      <c r="V1992" s="2" t="s">
        <v>53</v>
      </c>
      <c r="W1992" s="2" t="s">
        <v>53</v>
      </c>
      <c r="X1992" s="2" t="s">
        <v>53</v>
      </c>
      <c r="Y1992" s="2" t="s">
        <v>19879</v>
      </c>
      <c r="Z1992" s="2" t="s">
        <v>19880</v>
      </c>
      <c r="AA1992" s="2" t="s">
        <v>19881</v>
      </c>
      <c r="AB1992" s="2" t="s">
        <v>19882</v>
      </c>
      <c r="AC1992" s="2" t="s">
        <v>2627</v>
      </c>
      <c r="AD1992" s="2" t="s">
        <v>19883</v>
      </c>
      <c r="AE1992" s="2" t="s">
        <v>65</v>
      </c>
      <c r="AF1992" s="2" t="s">
        <v>66</v>
      </c>
      <c r="AG1992" s="2" t="s">
        <v>19884</v>
      </c>
      <c r="AH1992" s="2" t="s">
        <v>19885</v>
      </c>
      <c r="AI1992" s="2" t="s">
        <v>67</v>
      </c>
      <c r="AJ1992" s="2" t="s">
        <v>19886</v>
      </c>
      <c r="AK1992" s="2" t="s">
        <v>53</v>
      </c>
      <c r="AL1992" s="2" t="s">
        <v>53</v>
      </c>
      <c r="AM1992" s="2" t="s">
        <v>53</v>
      </c>
      <c r="AN1992" s="2" t="s">
        <v>53</v>
      </c>
      <c r="AO1992" s="2" t="s">
        <v>53</v>
      </c>
      <c r="AP1992" s="2" t="s">
        <v>53</v>
      </c>
      <c r="AQ1992" s="2" t="s">
        <v>53</v>
      </c>
      <c r="AR1992" s="2" t="s">
        <v>69</v>
      </c>
      <c r="AS1992" s="2" t="s">
        <v>52</v>
      </c>
      <c r="AT1992" s="2" t="s">
        <v>69</v>
      </c>
    </row>
    <row r="1993" spans="1:46" ht="22.5" customHeight="1" x14ac:dyDescent="0.25">
      <c r="A1993" s="18" t="s">
        <v>19887</v>
      </c>
      <c r="B1993" s="2" t="s">
        <v>19888</v>
      </c>
      <c r="C1993" s="2" t="s">
        <v>344</v>
      </c>
      <c r="D1993" s="2" t="s">
        <v>17794</v>
      </c>
      <c r="E1993" s="2" t="s">
        <v>69</v>
      </c>
      <c r="F1993" s="19">
        <v>2</v>
      </c>
      <c r="G1993" s="19">
        <v>99.8</v>
      </c>
      <c r="H1993" s="19">
        <v>33.520000000000003</v>
      </c>
      <c r="I1993" s="19">
        <v>-27.96</v>
      </c>
      <c r="J1993" s="19">
        <v>-33.520000000000003</v>
      </c>
      <c r="K1993" s="19" t="s">
        <v>52</v>
      </c>
      <c r="L1993" s="19">
        <v>71.84</v>
      </c>
      <c r="M1993" s="2" t="s">
        <v>53</v>
      </c>
      <c r="N1993" s="2" t="s">
        <v>5389</v>
      </c>
      <c r="O1993" s="2" t="s">
        <v>5390</v>
      </c>
      <c r="P1993" s="2" t="s">
        <v>5391</v>
      </c>
      <c r="Q1993" s="2" t="s">
        <v>53</v>
      </c>
      <c r="R1993" s="19">
        <v>49.9</v>
      </c>
      <c r="S1993" s="19" t="s">
        <v>57</v>
      </c>
      <c r="T1993" s="2" t="s">
        <v>77</v>
      </c>
      <c r="U1993" s="2" t="s">
        <v>19889</v>
      </c>
      <c r="V1993" s="2" t="s">
        <v>19890</v>
      </c>
      <c r="W1993" s="2" t="s">
        <v>19891</v>
      </c>
      <c r="X1993" s="2" t="s">
        <v>53</v>
      </c>
      <c r="Y1993" s="2" t="s">
        <v>19889</v>
      </c>
      <c r="Z1993" s="2" t="s">
        <v>19892</v>
      </c>
      <c r="AA1993" s="2" t="s">
        <v>19893</v>
      </c>
      <c r="AB1993" s="2" t="s">
        <v>3182</v>
      </c>
      <c r="AC1993" s="2" t="s">
        <v>3183</v>
      </c>
      <c r="AD1993" s="2" t="s">
        <v>19894</v>
      </c>
      <c r="AE1993" s="2" t="s">
        <v>65</v>
      </c>
      <c r="AF1993" s="2" t="s">
        <v>86</v>
      </c>
      <c r="AG1993" s="2" t="s">
        <v>19895</v>
      </c>
      <c r="AH1993" s="2" t="s">
        <v>19637</v>
      </c>
      <c r="AI1993" s="2" t="s">
        <v>67</v>
      </c>
      <c r="AJ1993" s="2" t="s">
        <v>19896</v>
      </c>
      <c r="AK1993" s="2" t="s">
        <v>19897</v>
      </c>
      <c r="AL1993" s="2" t="s">
        <v>53</v>
      </c>
      <c r="AM1993" s="2" t="s">
        <v>53</v>
      </c>
      <c r="AN1993" s="2" t="s">
        <v>53</v>
      </c>
      <c r="AO1993" s="2" t="s">
        <v>53</v>
      </c>
      <c r="AP1993" s="2" t="s">
        <v>53</v>
      </c>
      <c r="AQ1993" s="2" t="s">
        <v>53</v>
      </c>
      <c r="AR1993" s="2" t="s">
        <v>69</v>
      </c>
      <c r="AS1993" s="2" t="s">
        <v>52</v>
      </c>
      <c r="AT1993" s="2" t="s">
        <v>69</v>
      </c>
    </row>
    <row r="1994" spans="1:46" ht="22.5" customHeight="1" x14ac:dyDescent="0.25">
      <c r="A1994" s="18" t="s">
        <v>19898</v>
      </c>
      <c r="B1994" s="2" t="s">
        <v>19899</v>
      </c>
      <c r="C1994" s="2" t="s">
        <v>344</v>
      </c>
      <c r="D1994" s="2" t="s">
        <v>18890</v>
      </c>
      <c r="E1994" s="2" t="s">
        <v>51</v>
      </c>
      <c r="F1994" s="19">
        <v>1</v>
      </c>
      <c r="G1994" s="19">
        <v>78.989999999999995</v>
      </c>
      <c r="H1994" s="19" t="s">
        <v>52</v>
      </c>
      <c r="I1994" s="19">
        <v>-18.93</v>
      </c>
      <c r="J1994" s="19" t="s">
        <v>52</v>
      </c>
      <c r="K1994" s="19" t="s">
        <v>52</v>
      </c>
      <c r="L1994" s="19">
        <v>60.06</v>
      </c>
      <c r="M1994" s="2" t="s">
        <v>51</v>
      </c>
      <c r="N1994" s="2" t="s">
        <v>199</v>
      </c>
      <c r="O1994" s="2" t="s">
        <v>3906</v>
      </c>
      <c r="P1994" s="2" t="s">
        <v>3907</v>
      </c>
      <c r="Q1994" s="2" t="s">
        <v>53</v>
      </c>
      <c r="R1994" s="19">
        <v>78.989999999999995</v>
      </c>
      <c r="S1994" s="19" t="s">
        <v>57</v>
      </c>
      <c r="T1994" s="2" t="s">
        <v>58</v>
      </c>
      <c r="U1994" s="2" t="s">
        <v>53</v>
      </c>
      <c r="V1994" s="2" t="s">
        <v>53</v>
      </c>
      <c r="W1994" s="2" t="s">
        <v>53</v>
      </c>
      <c r="X1994" s="2" t="s">
        <v>53</v>
      </c>
      <c r="Y1994" s="2" t="s">
        <v>19900</v>
      </c>
      <c r="Z1994" s="2" t="s">
        <v>19901</v>
      </c>
      <c r="AA1994" s="2" t="s">
        <v>19902</v>
      </c>
      <c r="AB1994" s="2" t="s">
        <v>292</v>
      </c>
      <c r="AC1994" s="2" t="s">
        <v>124</v>
      </c>
      <c r="AD1994" s="2" t="s">
        <v>19903</v>
      </c>
      <c r="AE1994" s="2" t="s">
        <v>65</v>
      </c>
      <c r="AF1994" s="2" t="s">
        <v>66</v>
      </c>
      <c r="AG1994" s="2" t="s">
        <v>19904</v>
      </c>
      <c r="AH1994" s="2" t="s">
        <v>19905</v>
      </c>
      <c r="AI1994" s="2" t="s">
        <v>67</v>
      </c>
      <c r="AJ1994" s="2" t="s">
        <v>19906</v>
      </c>
      <c r="AK1994" s="2" t="s">
        <v>53</v>
      </c>
      <c r="AL1994" s="2" t="s">
        <v>53</v>
      </c>
      <c r="AM1994" s="2" t="s">
        <v>53</v>
      </c>
      <c r="AN1994" s="2" t="s">
        <v>53</v>
      </c>
      <c r="AO1994" s="2" t="s">
        <v>53</v>
      </c>
      <c r="AP1994" s="2" t="s">
        <v>53</v>
      </c>
      <c r="AQ1994" s="2" t="s">
        <v>53</v>
      </c>
      <c r="AR1994" s="2" t="s">
        <v>69</v>
      </c>
      <c r="AS1994" s="2" t="s">
        <v>52</v>
      </c>
      <c r="AT1994" s="2" t="s">
        <v>69</v>
      </c>
    </row>
    <row r="1995" spans="1:46" ht="22.5" customHeight="1" x14ac:dyDescent="0.25">
      <c r="A1995" s="18" t="s">
        <v>19907</v>
      </c>
      <c r="B1995" s="2" t="s">
        <v>19899</v>
      </c>
      <c r="C1995" s="2" t="s">
        <v>344</v>
      </c>
      <c r="D1995" s="2" t="s">
        <v>18890</v>
      </c>
      <c r="E1995" s="2" t="s">
        <v>69</v>
      </c>
      <c r="F1995" s="19">
        <v>1</v>
      </c>
      <c r="G1995" s="19">
        <v>265</v>
      </c>
      <c r="H1995" s="19" t="s">
        <v>52</v>
      </c>
      <c r="I1995" s="19">
        <v>-45.05</v>
      </c>
      <c r="J1995" s="19">
        <v>-20.45</v>
      </c>
      <c r="K1995" s="19" t="s">
        <v>52</v>
      </c>
      <c r="L1995" s="19">
        <v>199.5</v>
      </c>
      <c r="M1995" s="2" t="s">
        <v>51</v>
      </c>
      <c r="N1995" s="2" t="s">
        <v>333</v>
      </c>
      <c r="O1995" s="2" t="s">
        <v>3069</v>
      </c>
      <c r="P1995" s="2" t="s">
        <v>3070</v>
      </c>
      <c r="Q1995" s="2" t="s">
        <v>53</v>
      </c>
      <c r="R1995" s="19">
        <v>265</v>
      </c>
      <c r="S1995" s="19" t="s">
        <v>57</v>
      </c>
      <c r="T1995" s="2" t="s">
        <v>58</v>
      </c>
      <c r="U1995" s="2" t="s">
        <v>53</v>
      </c>
      <c r="V1995" s="2" t="s">
        <v>53</v>
      </c>
      <c r="W1995" s="2" t="s">
        <v>53</v>
      </c>
      <c r="X1995" s="2" t="s">
        <v>53</v>
      </c>
      <c r="Y1995" s="2" t="s">
        <v>19908</v>
      </c>
      <c r="Z1995" s="2" t="s">
        <v>19909</v>
      </c>
      <c r="AA1995" s="2" t="s">
        <v>19910</v>
      </c>
      <c r="AB1995" s="2" t="s">
        <v>2719</v>
      </c>
      <c r="AC1995" s="2" t="s">
        <v>124</v>
      </c>
      <c r="AD1995" s="2" t="s">
        <v>2720</v>
      </c>
      <c r="AE1995" s="2" t="s">
        <v>65</v>
      </c>
      <c r="AF1995" s="2" t="s">
        <v>66</v>
      </c>
      <c r="AG1995" s="2" t="s">
        <v>19911</v>
      </c>
      <c r="AH1995" s="2" t="s">
        <v>19912</v>
      </c>
      <c r="AI1995" s="2" t="s">
        <v>67</v>
      </c>
      <c r="AJ1995" s="2" t="s">
        <v>19913</v>
      </c>
      <c r="AK1995" s="2" t="s">
        <v>53</v>
      </c>
      <c r="AL1995" s="2" t="s">
        <v>53</v>
      </c>
      <c r="AM1995" s="2" t="s">
        <v>53</v>
      </c>
      <c r="AN1995" s="2" t="s">
        <v>53</v>
      </c>
      <c r="AO1995" s="2" t="s">
        <v>53</v>
      </c>
      <c r="AP1995" s="2" t="s">
        <v>53</v>
      </c>
      <c r="AQ1995" s="2" t="s">
        <v>53</v>
      </c>
      <c r="AR1995" s="2" t="s">
        <v>69</v>
      </c>
      <c r="AS1995" s="2" t="s">
        <v>52</v>
      </c>
      <c r="AT1995" s="2" t="s">
        <v>69</v>
      </c>
    </row>
    <row r="1996" spans="1:46" ht="22.5" customHeight="1" x14ac:dyDescent="0.25">
      <c r="A1996" s="18" t="s">
        <v>19914</v>
      </c>
      <c r="B1996" s="2" t="s">
        <v>19915</v>
      </c>
      <c r="C1996" s="2" t="s">
        <v>344</v>
      </c>
      <c r="D1996" s="2" t="s">
        <v>18890</v>
      </c>
      <c r="E1996" s="2" t="s">
        <v>69</v>
      </c>
      <c r="F1996" s="19">
        <v>1</v>
      </c>
      <c r="G1996" s="19">
        <v>54.87</v>
      </c>
      <c r="H1996" s="19">
        <v>14.9</v>
      </c>
      <c r="I1996" s="19">
        <v>-12.08</v>
      </c>
      <c r="J1996" s="19">
        <v>-14.9</v>
      </c>
      <c r="K1996" s="19" t="s">
        <v>52</v>
      </c>
      <c r="L1996" s="19">
        <v>42.79</v>
      </c>
      <c r="M1996" s="2" t="s">
        <v>53</v>
      </c>
      <c r="N1996" s="2" t="s">
        <v>309</v>
      </c>
      <c r="O1996" s="2" t="s">
        <v>390</v>
      </c>
      <c r="P1996" s="2" t="s">
        <v>311</v>
      </c>
      <c r="Q1996" s="2" t="s">
        <v>53</v>
      </c>
      <c r="R1996" s="19">
        <v>54.87</v>
      </c>
      <c r="S1996" s="19" t="s">
        <v>161</v>
      </c>
      <c r="T1996" s="2" t="s">
        <v>58</v>
      </c>
      <c r="U1996" s="2" t="s">
        <v>53</v>
      </c>
      <c r="V1996" s="2" t="s">
        <v>53</v>
      </c>
      <c r="W1996" s="2" t="s">
        <v>53</v>
      </c>
      <c r="X1996" s="2" t="s">
        <v>53</v>
      </c>
      <c r="Y1996" s="2" t="s">
        <v>19916</v>
      </c>
      <c r="Z1996" s="2" t="s">
        <v>19917</v>
      </c>
      <c r="AA1996" s="2" t="s">
        <v>19918</v>
      </c>
      <c r="AB1996" s="2" t="s">
        <v>19919</v>
      </c>
      <c r="AC1996" s="2" t="s">
        <v>150</v>
      </c>
      <c r="AD1996" s="2" t="s">
        <v>19920</v>
      </c>
      <c r="AE1996" s="2" t="s">
        <v>65</v>
      </c>
      <c r="AF1996" s="2" t="s">
        <v>66</v>
      </c>
      <c r="AG1996" s="2" t="s">
        <v>19675</v>
      </c>
      <c r="AH1996" s="2" t="s">
        <v>19921</v>
      </c>
      <c r="AI1996" s="2" t="s">
        <v>67</v>
      </c>
      <c r="AJ1996" s="2" t="s">
        <v>19922</v>
      </c>
      <c r="AK1996" s="2" t="s">
        <v>53</v>
      </c>
      <c r="AL1996" s="2" t="s">
        <v>53</v>
      </c>
      <c r="AM1996" s="2" t="s">
        <v>53</v>
      </c>
      <c r="AN1996" s="2" t="s">
        <v>53</v>
      </c>
      <c r="AO1996" s="2" t="s">
        <v>53</v>
      </c>
      <c r="AP1996" s="2" t="s">
        <v>53</v>
      </c>
      <c r="AQ1996" s="2" t="s">
        <v>53</v>
      </c>
      <c r="AR1996" s="2" t="s">
        <v>69</v>
      </c>
      <c r="AS1996" s="2" t="s">
        <v>52</v>
      </c>
      <c r="AT1996" s="2" t="s">
        <v>69</v>
      </c>
    </row>
    <row r="1997" spans="1:46" ht="22.5" customHeight="1" x14ac:dyDescent="0.25">
      <c r="A1997" s="18" t="s">
        <v>19923</v>
      </c>
      <c r="B1997" s="2" t="s">
        <v>19924</v>
      </c>
      <c r="C1997" s="2" t="s">
        <v>344</v>
      </c>
      <c r="D1997" s="2" t="s">
        <v>18890</v>
      </c>
      <c r="E1997" s="2" t="s">
        <v>69</v>
      </c>
      <c r="F1997" s="19">
        <v>1</v>
      </c>
      <c r="G1997" s="19">
        <v>33.39</v>
      </c>
      <c r="H1997" s="19">
        <v>17.399999999999999</v>
      </c>
      <c r="I1997" s="19">
        <v>-11.18</v>
      </c>
      <c r="J1997" s="19">
        <v>-17.399999999999999</v>
      </c>
      <c r="K1997" s="19" t="s">
        <v>52</v>
      </c>
      <c r="L1997" s="19">
        <v>22.21</v>
      </c>
      <c r="M1997" s="2" t="s">
        <v>53</v>
      </c>
      <c r="N1997" s="2" t="s">
        <v>5257</v>
      </c>
      <c r="O1997" s="2" t="s">
        <v>5258</v>
      </c>
      <c r="P1997" s="2" t="s">
        <v>5259</v>
      </c>
      <c r="Q1997" s="2" t="s">
        <v>53</v>
      </c>
      <c r="R1997" s="19">
        <v>33.39</v>
      </c>
      <c r="S1997" s="19" t="s">
        <v>57</v>
      </c>
      <c r="T1997" s="2" t="s">
        <v>58</v>
      </c>
      <c r="U1997" s="2" t="s">
        <v>53</v>
      </c>
      <c r="V1997" s="2" t="s">
        <v>53</v>
      </c>
      <c r="W1997" s="2" t="s">
        <v>53</v>
      </c>
      <c r="X1997" s="2" t="s">
        <v>53</v>
      </c>
      <c r="Y1997" s="2" t="s">
        <v>19925</v>
      </c>
      <c r="Z1997" s="2" t="s">
        <v>19926</v>
      </c>
      <c r="AA1997" s="2" t="s">
        <v>19927</v>
      </c>
      <c r="AB1997" s="2" t="s">
        <v>14764</v>
      </c>
      <c r="AC1997" s="2" t="s">
        <v>124</v>
      </c>
      <c r="AD1997" s="2" t="s">
        <v>19928</v>
      </c>
      <c r="AE1997" s="2" t="s">
        <v>65</v>
      </c>
      <c r="AF1997" s="2" t="s">
        <v>66</v>
      </c>
      <c r="AG1997" s="2" t="s">
        <v>19929</v>
      </c>
      <c r="AH1997" s="2" t="s">
        <v>19930</v>
      </c>
      <c r="AI1997" s="2" t="s">
        <v>67</v>
      </c>
      <c r="AJ1997" s="2" t="s">
        <v>19931</v>
      </c>
      <c r="AK1997" s="2" t="s">
        <v>53</v>
      </c>
      <c r="AL1997" s="2" t="s">
        <v>53</v>
      </c>
      <c r="AM1997" s="2" t="s">
        <v>53</v>
      </c>
      <c r="AN1997" s="2" t="s">
        <v>53</v>
      </c>
      <c r="AO1997" s="2" t="s">
        <v>53</v>
      </c>
      <c r="AP1997" s="2" t="s">
        <v>53</v>
      </c>
      <c r="AQ1997" s="2" t="s">
        <v>53</v>
      </c>
      <c r="AR1997" s="2" t="s">
        <v>69</v>
      </c>
      <c r="AS1997" s="2" t="s">
        <v>52</v>
      </c>
      <c r="AT1997" s="2" t="s">
        <v>69</v>
      </c>
    </row>
    <row r="1998" spans="1:46" ht="22.5" customHeight="1" x14ac:dyDescent="0.25">
      <c r="A1998" s="18" t="s">
        <v>19932</v>
      </c>
      <c r="B1998" s="2" t="s">
        <v>19933</v>
      </c>
      <c r="C1998" s="2" t="s">
        <v>10742</v>
      </c>
      <c r="D1998" s="2" t="s">
        <v>13466</v>
      </c>
      <c r="E1998" s="2" t="s">
        <v>69</v>
      </c>
      <c r="F1998" s="19">
        <v>0</v>
      </c>
      <c r="G1998" s="19">
        <v>65.900000000000006</v>
      </c>
      <c r="H1998" s="19">
        <v>6.93</v>
      </c>
      <c r="I1998" s="19">
        <v>-26.6</v>
      </c>
      <c r="J1998" s="19">
        <v>-6.93</v>
      </c>
      <c r="K1998" s="19">
        <v>-49.2</v>
      </c>
      <c r="L1998" s="19">
        <v>-9.9</v>
      </c>
      <c r="M1998" s="2" t="s">
        <v>53</v>
      </c>
      <c r="N1998" s="2" t="s">
        <v>1363</v>
      </c>
      <c r="O1998" s="2" t="s">
        <v>2714</v>
      </c>
      <c r="P1998" s="2" t="s">
        <v>2715</v>
      </c>
      <c r="Q1998" s="2" t="s">
        <v>53</v>
      </c>
      <c r="R1998" s="19">
        <v>65.900000000000006</v>
      </c>
      <c r="S1998" s="19" t="s">
        <v>57</v>
      </c>
      <c r="T1998" s="2" t="s">
        <v>58</v>
      </c>
      <c r="U1998" s="2" t="s">
        <v>19934</v>
      </c>
      <c r="V1998" s="2" t="s">
        <v>19935</v>
      </c>
      <c r="W1998" s="2" t="s">
        <v>19936</v>
      </c>
      <c r="X1998" s="2" t="s">
        <v>53</v>
      </c>
      <c r="Y1998" s="2" t="s">
        <v>19934</v>
      </c>
      <c r="Z1998" s="2" t="s">
        <v>19937</v>
      </c>
      <c r="AA1998" s="2" t="s">
        <v>2178</v>
      </c>
      <c r="AB1998" s="2" t="s">
        <v>124</v>
      </c>
      <c r="AC1998" s="2" t="s">
        <v>124</v>
      </c>
      <c r="AD1998" s="2" t="s">
        <v>2179</v>
      </c>
      <c r="AE1998" s="2" t="s">
        <v>65</v>
      </c>
      <c r="AF1998" s="2" t="s">
        <v>66</v>
      </c>
      <c r="AG1998" s="2" t="s">
        <v>19938</v>
      </c>
      <c r="AH1998" s="2" t="s">
        <v>11788</v>
      </c>
      <c r="AI1998" s="2" t="s">
        <v>67</v>
      </c>
      <c r="AJ1998" s="2" t="s">
        <v>19939</v>
      </c>
      <c r="AK1998" s="2" t="s">
        <v>3818</v>
      </c>
      <c r="AL1998" s="2" t="s">
        <v>53</v>
      </c>
      <c r="AM1998" s="2" t="s">
        <v>53</v>
      </c>
      <c r="AN1998" s="2" t="s">
        <v>53</v>
      </c>
      <c r="AO1998" s="2" t="s">
        <v>53</v>
      </c>
      <c r="AP1998" s="2" t="s">
        <v>53</v>
      </c>
      <c r="AQ1998" s="2" t="s">
        <v>53</v>
      </c>
      <c r="AR1998" s="2" t="s">
        <v>69</v>
      </c>
      <c r="AS1998" s="2">
        <v>1</v>
      </c>
      <c r="AT1998" s="2" t="s">
        <v>69</v>
      </c>
    </row>
    <row r="1999" spans="1:46" ht="22.5" customHeight="1" x14ac:dyDescent="0.25">
      <c r="A1999" s="18" t="s">
        <v>19940</v>
      </c>
      <c r="B1999" s="2" t="s">
        <v>19941</v>
      </c>
      <c r="C1999" s="2" t="s">
        <v>344</v>
      </c>
      <c r="D1999" s="2" t="s">
        <v>16946</v>
      </c>
      <c r="E1999" s="2" t="s">
        <v>69</v>
      </c>
      <c r="F1999" s="19">
        <v>1</v>
      </c>
      <c r="G1999" s="19">
        <v>95.99</v>
      </c>
      <c r="H1999" s="19" t="s">
        <v>52</v>
      </c>
      <c r="I1999" s="19">
        <v>-16.32</v>
      </c>
      <c r="J1999" s="19">
        <v>-21.45</v>
      </c>
      <c r="K1999" s="19" t="s">
        <v>52</v>
      </c>
      <c r="L1999" s="19">
        <v>58.22</v>
      </c>
      <c r="M1999" s="2" t="s">
        <v>53</v>
      </c>
      <c r="N1999" s="2" t="s">
        <v>2951</v>
      </c>
      <c r="O1999" s="2" t="s">
        <v>3740</v>
      </c>
      <c r="P1999" s="2" t="s">
        <v>3741</v>
      </c>
      <c r="Q1999" s="2" t="s">
        <v>53</v>
      </c>
      <c r="R1999" s="19">
        <v>95.99</v>
      </c>
      <c r="S1999" s="19" t="s">
        <v>57</v>
      </c>
      <c r="T1999" s="2" t="s">
        <v>77</v>
      </c>
      <c r="U1999" s="2" t="s">
        <v>19942</v>
      </c>
      <c r="V1999" s="2" t="s">
        <v>19943</v>
      </c>
      <c r="W1999" s="2" t="s">
        <v>19944</v>
      </c>
      <c r="X1999" s="2" t="s">
        <v>53</v>
      </c>
      <c r="Y1999" s="2" t="s">
        <v>19942</v>
      </c>
      <c r="Z1999" s="2" t="s">
        <v>19945</v>
      </c>
      <c r="AA1999" s="2" t="s">
        <v>19946</v>
      </c>
      <c r="AB1999" s="2" t="s">
        <v>19947</v>
      </c>
      <c r="AC1999" s="2" t="s">
        <v>641</v>
      </c>
      <c r="AD1999" s="2" t="s">
        <v>19948</v>
      </c>
      <c r="AE1999" s="2" t="s">
        <v>65</v>
      </c>
      <c r="AF1999" s="2" t="s">
        <v>86</v>
      </c>
      <c r="AG1999" s="2" t="s">
        <v>19854</v>
      </c>
      <c r="AH1999" s="2" t="s">
        <v>19749</v>
      </c>
      <c r="AI1999" s="2" t="s">
        <v>67</v>
      </c>
      <c r="AJ1999" s="2" t="s">
        <v>19949</v>
      </c>
      <c r="AK1999" s="2" t="s">
        <v>53</v>
      </c>
      <c r="AL1999" s="2" t="s">
        <v>53</v>
      </c>
      <c r="AM1999" s="2" t="s">
        <v>53</v>
      </c>
      <c r="AN1999" s="2" t="s">
        <v>53</v>
      </c>
      <c r="AO1999" s="2" t="s">
        <v>53</v>
      </c>
      <c r="AP1999" s="2" t="s">
        <v>53</v>
      </c>
      <c r="AQ1999" s="2" t="s">
        <v>53</v>
      </c>
      <c r="AR1999" s="2" t="s">
        <v>69</v>
      </c>
      <c r="AS1999" s="2" t="s">
        <v>52</v>
      </c>
      <c r="AT1999" s="2" t="s">
        <v>69</v>
      </c>
    </row>
    <row r="2000" spans="1:46" ht="22.5" customHeight="1" x14ac:dyDescent="0.25">
      <c r="A2000" s="18" t="s">
        <v>19950</v>
      </c>
      <c r="B2000" s="2" t="s">
        <v>19941</v>
      </c>
      <c r="C2000" s="2" t="s">
        <v>344</v>
      </c>
      <c r="D2000" s="2" t="s">
        <v>17794</v>
      </c>
      <c r="E2000" s="2" t="s">
        <v>51</v>
      </c>
      <c r="F2000" s="19">
        <v>1</v>
      </c>
      <c r="G2000" s="19">
        <v>89</v>
      </c>
      <c r="H2000" s="19">
        <v>7.93</v>
      </c>
      <c r="I2000" s="19">
        <v>-15.13</v>
      </c>
      <c r="J2000" s="19">
        <v>-28.38</v>
      </c>
      <c r="K2000" s="19" t="s">
        <v>52</v>
      </c>
      <c r="L2000" s="19">
        <v>53.42</v>
      </c>
      <c r="M2000" s="2" t="s">
        <v>53</v>
      </c>
      <c r="N2000" s="2" t="s">
        <v>19951</v>
      </c>
      <c r="O2000" s="2" t="s">
        <v>19952</v>
      </c>
      <c r="P2000" s="2" t="s">
        <v>19953</v>
      </c>
      <c r="Q2000" s="2" t="s">
        <v>53</v>
      </c>
      <c r="R2000" s="19">
        <v>89</v>
      </c>
      <c r="S2000" s="19" t="s">
        <v>57</v>
      </c>
      <c r="T2000" s="2" t="s">
        <v>77</v>
      </c>
      <c r="U2000" s="2" t="s">
        <v>19954</v>
      </c>
      <c r="V2000" s="2" t="s">
        <v>19955</v>
      </c>
      <c r="W2000" s="2" t="s">
        <v>19956</v>
      </c>
      <c r="X2000" s="2" t="s">
        <v>53</v>
      </c>
      <c r="Y2000" s="2" t="s">
        <v>19954</v>
      </c>
      <c r="Z2000" s="2" t="s">
        <v>19957</v>
      </c>
      <c r="AA2000" s="2" t="s">
        <v>19958</v>
      </c>
      <c r="AB2000" s="2" t="s">
        <v>17230</v>
      </c>
      <c r="AC2000" s="2" t="s">
        <v>97</v>
      </c>
      <c r="AD2000" s="2" t="s">
        <v>19959</v>
      </c>
      <c r="AE2000" s="2" t="s">
        <v>65</v>
      </c>
      <c r="AF2000" s="2" t="s">
        <v>86</v>
      </c>
      <c r="AG2000" s="2" t="s">
        <v>19960</v>
      </c>
      <c r="AH2000" s="2" t="s">
        <v>19244</v>
      </c>
      <c r="AI2000" s="2" t="s">
        <v>67</v>
      </c>
      <c r="AJ2000" s="2" t="s">
        <v>19961</v>
      </c>
      <c r="AK2000" s="2" t="s">
        <v>53</v>
      </c>
      <c r="AL2000" s="2" t="s">
        <v>53</v>
      </c>
      <c r="AM2000" s="2" t="s">
        <v>53</v>
      </c>
      <c r="AN2000" s="2" t="s">
        <v>53</v>
      </c>
      <c r="AO2000" s="2" t="s">
        <v>53</v>
      </c>
      <c r="AP2000" s="2" t="s">
        <v>53</v>
      </c>
      <c r="AQ2000" s="2" t="s">
        <v>53</v>
      </c>
      <c r="AR2000" s="2" t="s">
        <v>69</v>
      </c>
      <c r="AS2000" s="2" t="s">
        <v>52</v>
      </c>
      <c r="AT2000" s="2" t="s">
        <v>69</v>
      </c>
    </row>
    <row r="2001" spans="1:46" ht="22.5" customHeight="1" x14ac:dyDescent="0.25">
      <c r="A2001" s="18" t="s">
        <v>19962</v>
      </c>
      <c r="B2001" s="2" t="s">
        <v>19963</v>
      </c>
      <c r="C2001" s="2" t="s">
        <v>344</v>
      </c>
      <c r="D2001" s="2" t="s">
        <v>14978</v>
      </c>
      <c r="E2001" s="2" t="s">
        <v>51</v>
      </c>
      <c r="F2001" s="19">
        <v>3</v>
      </c>
      <c r="G2001" s="19">
        <v>69</v>
      </c>
      <c r="H2001" s="19">
        <v>26.51</v>
      </c>
      <c r="I2001" s="19">
        <v>-28.23</v>
      </c>
      <c r="J2001" s="19">
        <v>-26.51</v>
      </c>
      <c r="K2001" s="19" t="s">
        <v>52</v>
      </c>
      <c r="L2001" s="19">
        <v>40.770000000000003</v>
      </c>
      <c r="M2001" s="2" t="s">
        <v>53</v>
      </c>
      <c r="N2001" s="2" t="s">
        <v>524</v>
      </c>
      <c r="O2001" s="2" t="s">
        <v>6389</v>
      </c>
      <c r="P2001" s="2" t="s">
        <v>6390</v>
      </c>
      <c r="Q2001" s="2" t="s">
        <v>53</v>
      </c>
      <c r="R2001" s="19">
        <v>23</v>
      </c>
      <c r="S2001" s="19" t="s">
        <v>57</v>
      </c>
      <c r="T2001" s="2" t="s">
        <v>58</v>
      </c>
      <c r="U2001" s="2" t="s">
        <v>53</v>
      </c>
      <c r="V2001" s="2" t="s">
        <v>53</v>
      </c>
      <c r="W2001" s="2" t="s">
        <v>53</v>
      </c>
      <c r="X2001" s="2" t="s">
        <v>53</v>
      </c>
      <c r="Y2001" s="2" t="s">
        <v>19964</v>
      </c>
      <c r="Z2001" s="2" t="s">
        <v>19965</v>
      </c>
      <c r="AA2001" s="2" t="s">
        <v>19966</v>
      </c>
      <c r="AB2001" s="2" t="s">
        <v>656</v>
      </c>
      <c r="AC2001" s="2" t="s">
        <v>531</v>
      </c>
      <c r="AD2001" s="2" t="s">
        <v>19967</v>
      </c>
      <c r="AE2001" s="2" t="s">
        <v>65</v>
      </c>
      <c r="AF2001" s="2" t="s">
        <v>66</v>
      </c>
      <c r="AG2001" s="2" t="s">
        <v>19968</v>
      </c>
      <c r="AH2001" s="2" t="s">
        <v>19969</v>
      </c>
      <c r="AI2001" s="2" t="s">
        <v>67</v>
      </c>
      <c r="AJ2001" s="2" t="s">
        <v>19970</v>
      </c>
      <c r="AK2001" s="2" t="s">
        <v>53</v>
      </c>
      <c r="AL2001" s="2" t="s">
        <v>53</v>
      </c>
      <c r="AM2001" s="2" t="s">
        <v>53</v>
      </c>
      <c r="AN2001" s="2" t="s">
        <v>53</v>
      </c>
      <c r="AO2001" s="2" t="s">
        <v>53</v>
      </c>
      <c r="AP2001" s="2" t="s">
        <v>53</v>
      </c>
      <c r="AQ2001" s="2" t="s">
        <v>53</v>
      </c>
      <c r="AR2001" s="2" t="s">
        <v>69</v>
      </c>
      <c r="AS2001" s="2" t="s">
        <v>52</v>
      </c>
      <c r="AT2001" s="2" t="s">
        <v>69</v>
      </c>
    </row>
    <row r="2002" spans="1:46" ht="22.5" customHeight="1" x14ac:dyDescent="0.25">
      <c r="A2002" s="18" t="s">
        <v>19971</v>
      </c>
      <c r="B2002" s="2" t="s">
        <v>19972</v>
      </c>
      <c r="C2002" s="2" t="s">
        <v>344</v>
      </c>
      <c r="D2002" s="2" t="s">
        <v>18890</v>
      </c>
      <c r="E2002" s="2" t="s">
        <v>69</v>
      </c>
      <c r="F2002" s="19">
        <v>1</v>
      </c>
      <c r="G2002" s="19">
        <v>193.99</v>
      </c>
      <c r="H2002" s="19" t="s">
        <v>52</v>
      </c>
      <c r="I2002" s="19">
        <v>-23.28</v>
      </c>
      <c r="J2002" s="19">
        <v>-26.45</v>
      </c>
      <c r="K2002" s="19" t="s">
        <v>52</v>
      </c>
      <c r="L2002" s="19">
        <v>144.26</v>
      </c>
      <c r="M2002" s="2" t="s">
        <v>51</v>
      </c>
      <c r="N2002" s="2" t="s">
        <v>559</v>
      </c>
      <c r="O2002" s="2" t="s">
        <v>560</v>
      </c>
      <c r="P2002" s="2" t="s">
        <v>561</v>
      </c>
      <c r="Q2002" s="2" t="s">
        <v>53</v>
      </c>
      <c r="R2002" s="19">
        <v>193.99</v>
      </c>
      <c r="S2002" s="19" t="s">
        <v>161</v>
      </c>
      <c r="T2002" s="2" t="s">
        <v>58</v>
      </c>
      <c r="U2002" s="2" t="s">
        <v>53</v>
      </c>
      <c r="V2002" s="2" t="s">
        <v>53</v>
      </c>
      <c r="W2002" s="2" t="s">
        <v>53</v>
      </c>
      <c r="X2002" s="2" t="s">
        <v>53</v>
      </c>
      <c r="Y2002" s="2" t="s">
        <v>19973</v>
      </c>
      <c r="Z2002" s="2" t="s">
        <v>19974</v>
      </c>
      <c r="AA2002" s="2" t="s">
        <v>19975</v>
      </c>
      <c r="AB2002" s="2" t="s">
        <v>13321</v>
      </c>
      <c r="AC2002" s="2" t="s">
        <v>97</v>
      </c>
      <c r="AD2002" s="2" t="s">
        <v>13322</v>
      </c>
      <c r="AE2002" s="2" t="s">
        <v>65</v>
      </c>
      <c r="AF2002" s="2" t="s">
        <v>66</v>
      </c>
      <c r="AG2002" s="2" t="s">
        <v>19695</v>
      </c>
      <c r="AH2002" s="2" t="s">
        <v>19976</v>
      </c>
      <c r="AI2002" s="2" t="s">
        <v>67</v>
      </c>
      <c r="AJ2002" s="2" t="s">
        <v>19977</v>
      </c>
      <c r="AK2002" s="2" t="s">
        <v>53</v>
      </c>
      <c r="AL2002" s="2" t="s">
        <v>53</v>
      </c>
      <c r="AM2002" s="2" t="s">
        <v>53</v>
      </c>
      <c r="AN2002" s="2" t="s">
        <v>53</v>
      </c>
      <c r="AO2002" s="2" t="s">
        <v>53</v>
      </c>
      <c r="AP2002" s="2" t="s">
        <v>53</v>
      </c>
      <c r="AQ2002" s="2" t="s">
        <v>53</v>
      </c>
      <c r="AR2002" s="2" t="s">
        <v>69</v>
      </c>
      <c r="AS2002" s="2" t="s">
        <v>52</v>
      </c>
      <c r="AT2002" s="2" t="s">
        <v>69</v>
      </c>
    </row>
    <row r="2003" spans="1:46" ht="22.5" customHeight="1" x14ac:dyDescent="0.25">
      <c r="A2003" s="18" t="s">
        <v>19978</v>
      </c>
      <c r="B2003" s="2" t="s">
        <v>19979</v>
      </c>
      <c r="C2003" s="2" t="s">
        <v>344</v>
      </c>
      <c r="D2003" s="2" t="s">
        <v>13798</v>
      </c>
      <c r="E2003" s="2" t="s">
        <v>69</v>
      </c>
      <c r="F2003" s="19">
        <v>1</v>
      </c>
      <c r="G2003" s="19">
        <v>54.87</v>
      </c>
      <c r="H2003" s="19">
        <v>42.4</v>
      </c>
      <c r="I2003" s="19">
        <v>-12.08</v>
      </c>
      <c r="J2003" s="19">
        <v>-42.4</v>
      </c>
      <c r="K2003" s="19" t="s">
        <v>52</v>
      </c>
      <c r="L2003" s="19">
        <v>42.79</v>
      </c>
      <c r="M2003" s="2" t="s">
        <v>53</v>
      </c>
      <c r="N2003" s="2" t="s">
        <v>309</v>
      </c>
      <c r="O2003" s="2" t="s">
        <v>390</v>
      </c>
      <c r="P2003" s="2" t="s">
        <v>311</v>
      </c>
      <c r="Q2003" s="2" t="s">
        <v>53</v>
      </c>
      <c r="R2003" s="19">
        <v>54.87</v>
      </c>
      <c r="S2003" s="19" t="s">
        <v>161</v>
      </c>
      <c r="T2003" s="2" t="s">
        <v>58</v>
      </c>
      <c r="U2003" s="2" t="s">
        <v>53</v>
      </c>
      <c r="V2003" s="2" t="s">
        <v>53</v>
      </c>
      <c r="W2003" s="2" t="s">
        <v>53</v>
      </c>
      <c r="X2003" s="2" t="s">
        <v>53</v>
      </c>
      <c r="Y2003" s="2" t="s">
        <v>19980</v>
      </c>
      <c r="Z2003" s="2" t="s">
        <v>19981</v>
      </c>
      <c r="AA2003" s="2" t="s">
        <v>19982</v>
      </c>
      <c r="AB2003" s="2" t="s">
        <v>7321</v>
      </c>
      <c r="AC2003" s="2" t="s">
        <v>2897</v>
      </c>
      <c r="AD2003" s="2" t="s">
        <v>7322</v>
      </c>
      <c r="AE2003" s="2" t="s">
        <v>65</v>
      </c>
      <c r="AF2003" s="2" t="s">
        <v>66</v>
      </c>
      <c r="AG2003" s="2" t="s">
        <v>19983</v>
      </c>
      <c r="AH2003" s="2" t="s">
        <v>19984</v>
      </c>
      <c r="AI2003" s="2" t="s">
        <v>67</v>
      </c>
      <c r="AJ2003" s="2" t="s">
        <v>19985</v>
      </c>
      <c r="AK2003" s="2" t="s">
        <v>53</v>
      </c>
      <c r="AL2003" s="2" t="s">
        <v>53</v>
      </c>
      <c r="AM2003" s="2" t="s">
        <v>53</v>
      </c>
      <c r="AN2003" s="2" t="s">
        <v>53</v>
      </c>
      <c r="AO2003" s="2" t="s">
        <v>53</v>
      </c>
      <c r="AP2003" s="2" t="s">
        <v>53</v>
      </c>
      <c r="AQ2003" s="2" t="s">
        <v>53</v>
      </c>
      <c r="AR2003" s="2" t="s">
        <v>69</v>
      </c>
      <c r="AS2003" s="2" t="s">
        <v>52</v>
      </c>
      <c r="AT2003" s="2" t="s">
        <v>69</v>
      </c>
    </row>
    <row r="2004" spans="1:46" ht="22.5" customHeight="1" x14ac:dyDescent="0.25">
      <c r="A2004" s="18" t="s">
        <v>19986</v>
      </c>
      <c r="B2004" s="2" t="s">
        <v>19987</v>
      </c>
      <c r="C2004" s="2" t="s">
        <v>344</v>
      </c>
      <c r="D2004" s="2" t="s">
        <v>18890</v>
      </c>
      <c r="E2004" s="2" t="s">
        <v>69</v>
      </c>
      <c r="F2004" s="19">
        <v>1</v>
      </c>
      <c r="G2004" s="19">
        <v>89.9</v>
      </c>
      <c r="H2004" s="19">
        <v>1.59</v>
      </c>
      <c r="I2004" s="19">
        <v>-15.28</v>
      </c>
      <c r="J2004" s="19" t="s">
        <v>52</v>
      </c>
      <c r="K2004" s="19" t="s">
        <v>52</v>
      </c>
      <c r="L2004" s="19">
        <v>76.209999999999994</v>
      </c>
      <c r="M2004" s="2" t="s">
        <v>51</v>
      </c>
      <c r="N2004" s="2" t="s">
        <v>12420</v>
      </c>
      <c r="O2004" s="2" t="s">
        <v>12421</v>
      </c>
      <c r="P2004" s="2" t="s">
        <v>12422</v>
      </c>
      <c r="Q2004" s="2" t="s">
        <v>53</v>
      </c>
      <c r="R2004" s="19">
        <v>89.9</v>
      </c>
      <c r="S2004" s="19" t="s">
        <v>57</v>
      </c>
      <c r="T2004" s="2" t="s">
        <v>58</v>
      </c>
      <c r="U2004" s="2" t="s">
        <v>19988</v>
      </c>
      <c r="V2004" s="2" t="s">
        <v>19989</v>
      </c>
      <c r="W2004" s="2" t="s">
        <v>19990</v>
      </c>
      <c r="X2004" s="2" t="s">
        <v>53</v>
      </c>
      <c r="Y2004" s="2" t="s">
        <v>19988</v>
      </c>
      <c r="Z2004" s="2" t="s">
        <v>19991</v>
      </c>
      <c r="AA2004" s="2" t="s">
        <v>19992</v>
      </c>
      <c r="AB2004" s="2" t="s">
        <v>124</v>
      </c>
      <c r="AC2004" s="2" t="s">
        <v>124</v>
      </c>
      <c r="AD2004" s="2" t="s">
        <v>19993</v>
      </c>
      <c r="AE2004" s="2" t="s">
        <v>65</v>
      </c>
      <c r="AF2004" s="2" t="s">
        <v>222</v>
      </c>
      <c r="AG2004" s="2" t="s">
        <v>18782</v>
      </c>
      <c r="AH2004" s="2" t="s">
        <v>19994</v>
      </c>
      <c r="AI2004" s="2" t="s">
        <v>2809</v>
      </c>
      <c r="AJ2004" s="2" t="s">
        <v>19995</v>
      </c>
      <c r="AK2004" s="2" t="s">
        <v>53</v>
      </c>
      <c r="AL2004" s="2" t="s">
        <v>53</v>
      </c>
      <c r="AM2004" s="2" t="s">
        <v>53</v>
      </c>
      <c r="AN2004" s="2" t="s">
        <v>53</v>
      </c>
      <c r="AO2004" s="2" t="s">
        <v>53</v>
      </c>
      <c r="AP2004" s="2" t="s">
        <v>53</v>
      </c>
      <c r="AQ2004" s="2" t="s">
        <v>53</v>
      </c>
      <c r="AR2004" s="2" t="s">
        <v>69</v>
      </c>
      <c r="AS2004" s="2" t="s">
        <v>52</v>
      </c>
      <c r="AT2004" s="2" t="s">
        <v>69</v>
      </c>
    </row>
    <row r="2005" spans="1:46" ht="22.5" customHeight="1" x14ac:dyDescent="0.25">
      <c r="A2005" s="18" t="s">
        <v>19996</v>
      </c>
      <c r="B2005" s="2" t="s">
        <v>19997</v>
      </c>
      <c r="C2005" s="2" t="s">
        <v>344</v>
      </c>
      <c r="D2005" s="2" t="s">
        <v>18890</v>
      </c>
      <c r="E2005" s="2" t="s">
        <v>69</v>
      </c>
      <c r="F2005" s="19">
        <v>1</v>
      </c>
      <c r="G2005" s="19">
        <v>169.99</v>
      </c>
      <c r="H2005" s="19" t="s">
        <v>52</v>
      </c>
      <c r="I2005" s="19">
        <v>-20.399999999999999</v>
      </c>
      <c r="J2005" s="19">
        <v>-20.45</v>
      </c>
      <c r="K2005" s="19" t="s">
        <v>52</v>
      </c>
      <c r="L2005" s="19">
        <v>129.13999999999999</v>
      </c>
      <c r="M2005" s="2" t="s">
        <v>53</v>
      </c>
      <c r="N2005" s="2" t="s">
        <v>54</v>
      </c>
      <c r="O2005" s="2" t="s">
        <v>447</v>
      </c>
      <c r="P2005" s="2" t="s">
        <v>448</v>
      </c>
      <c r="Q2005" s="2" t="s">
        <v>53</v>
      </c>
      <c r="R2005" s="19">
        <v>169.99</v>
      </c>
      <c r="S2005" s="19" t="s">
        <v>161</v>
      </c>
      <c r="T2005" s="2" t="s">
        <v>58</v>
      </c>
      <c r="U2005" s="2" t="s">
        <v>53</v>
      </c>
      <c r="V2005" s="2" t="s">
        <v>53</v>
      </c>
      <c r="W2005" s="2" t="s">
        <v>53</v>
      </c>
      <c r="X2005" s="2" t="s">
        <v>53</v>
      </c>
      <c r="Y2005" s="2" t="s">
        <v>19998</v>
      </c>
      <c r="Z2005" s="2" t="s">
        <v>19999</v>
      </c>
      <c r="AA2005" s="2" t="s">
        <v>20000</v>
      </c>
      <c r="AB2005" s="2" t="s">
        <v>339</v>
      </c>
      <c r="AC2005" s="2" t="s">
        <v>97</v>
      </c>
      <c r="AD2005" s="2" t="s">
        <v>20001</v>
      </c>
      <c r="AE2005" s="2" t="s">
        <v>65</v>
      </c>
      <c r="AF2005" s="2" t="s">
        <v>66</v>
      </c>
      <c r="AG2005" s="2" t="s">
        <v>20002</v>
      </c>
      <c r="AH2005" s="2" t="s">
        <v>20003</v>
      </c>
      <c r="AI2005" s="2" t="s">
        <v>67</v>
      </c>
      <c r="AJ2005" s="2" t="s">
        <v>20004</v>
      </c>
      <c r="AK2005" s="2" t="s">
        <v>53</v>
      </c>
      <c r="AL2005" s="2" t="s">
        <v>53</v>
      </c>
      <c r="AM2005" s="2" t="s">
        <v>53</v>
      </c>
      <c r="AN2005" s="2" t="s">
        <v>53</v>
      </c>
      <c r="AO2005" s="2" t="s">
        <v>53</v>
      </c>
      <c r="AP2005" s="2" t="s">
        <v>53</v>
      </c>
      <c r="AQ2005" s="2" t="s">
        <v>53</v>
      </c>
      <c r="AR2005" s="2" t="s">
        <v>69</v>
      </c>
      <c r="AS2005" s="2" t="s">
        <v>52</v>
      </c>
      <c r="AT2005" s="2" t="s">
        <v>69</v>
      </c>
    </row>
    <row r="2006" spans="1:46" ht="22.5" customHeight="1" x14ac:dyDescent="0.25">
      <c r="A2006" s="18" t="s">
        <v>20005</v>
      </c>
      <c r="B2006" s="2" t="s">
        <v>20006</v>
      </c>
      <c r="C2006" s="2" t="s">
        <v>344</v>
      </c>
      <c r="D2006" s="2" t="s">
        <v>18890</v>
      </c>
      <c r="E2006" s="2" t="s">
        <v>69</v>
      </c>
      <c r="F2006" s="19">
        <v>1</v>
      </c>
      <c r="G2006" s="19">
        <v>235.69</v>
      </c>
      <c r="H2006" s="19" t="s">
        <v>52</v>
      </c>
      <c r="I2006" s="19">
        <v>-40.07</v>
      </c>
      <c r="J2006" s="19">
        <v>-26.45</v>
      </c>
      <c r="K2006" s="19" t="s">
        <v>52</v>
      </c>
      <c r="L2006" s="19">
        <v>169.17</v>
      </c>
      <c r="M2006" s="2" t="s">
        <v>53</v>
      </c>
      <c r="N2006" s="2" t="s">
        <v>20007</v>
      </c>
      <c r="O2006" s="2" t="s">
        <v>20008</v>
      </c>
      <c r="P2006" s="2" t="s">
        <v>20009</v>
      </c>
      <c r="Q2006" s="2" t="s">
        <v>53</v>
      </c>
      <c r="R2006" s="19">
        <v>235.69</v>
      </c>
      <c r="S2006" s="19" t="s">
        <v>57</v>
      </c>
      <c r="T2006" s="2" t="s">
        <v>77</v>
      </c>
      <c r="U2006" s="2" t="s">
        <v>20010</v>
      </c>
      <c r="V2006" s="2" t="s">
        <v>20011</v>
      </c>
      <c r="W2006" s="2" t="s">
        <v>20012</v>
      </c>
      <c r="X2006" s="2" t="s">
        <v>53</v>
      </c>
      <c r="Y2006" s="2" t="s">
        <v>20010</v>
      </c>
      <c r="Z2006" s="2" t="s">
        <v>20013</v>
      </c>
      <c r="AA2006" s="2" t="s">
        <v>20014</v>
      </c>
      <c r="AB2006" s="2" t="s">
        <v>504</v>
      </c>
      <c r="AC2006" s="2" t="s">
        <v>84</v>
      </c>
      <c r="AD2006" s="2" t="s">
        <v>20015</v>
      </c>
      <c r="AE2006" s="2" t="s">
        <v>65</v>
      </c>
      <c r="AF2006" s="2" t="s">
        <v>86</v>
      </c>
      <c r="AG2006" s="2" t="s">
        <v>20016</v>
      </c>
      <c r="AH2006" s="2" t="s">
        <v>20017</v>
      </c>
      <c r="AI2006" s="2" t="s">
        <v>67</v>
      </c>
      <c r="AJ2006" s="2" t="s">
        <v>20018</v>
      </c>
      <c r="AK2006" s="2" t="s">
        <v>53</v>
      </c>
      <c r="AL2006" s="2" t="s">
        <v>53</v>
      </c>
      <c r="AM2006" s="2" t="s">
        <v>53</v>
      </c>
      <c r="AN2006" s="2" t="s">
        <v>53</v>
      </c>
      <c r="AO2006" s="2" t="s">
        <v>53</v>
      </c>
      <c r="AP2006" s="2" t="s">
        <v>53</v>
      </c>
      <c r="AQ2006" s="2" t="s">
        <v>53</v>
      </c>
      <c r="AR2006" s="2" t="s">
        <v>69</v>
      </c>
      <c r="AS2006" s="2" t="s">
        <v>52</v>
      </c>
      <c r="AT2006" s="2" t="s">
        <v>69</v>
      </c>
    </row>
    <row r="2007" spans="1:46" ht="22.5" customHeight="1" x14ac:dyDescent="0.25">
      <c r="A2007" s="18" t="s">
        <v>20019</v>
      </c>
      <c r="B2007" s="2" t="s">
        <v>20020</v>
      </c>
      <c r="C2007" s="2" t="s">
        <v>344</v>
      </c>
      <c r="D2007" s="2" t="s">
        <v>18890</v>
      </c>
      <c r="E2007" s="2" t="s">
        <v>69</v>
      </c>
      <c r="F2007" s="19">
        <v>1</v>
      </c>
      <c r="G2007" s="19">
        <v>109.74</v>
      </c>
      <c r="H2007" s="19" t="s">
        <v>52</v>
      </c>
      <c r="I2007" s="19">
        <v>-18.66</v>
      </c>
      <c r="J2007" s="19">
        <v>-20.45</v>
      </c>
      <c r="K2007" s="19" t="s">
        <v>52</v>
      </c>
      <c r="L2007" s="19">
        <v>70.63</v>
      </c>
      <c r="M2007" s="2" t="s">
        <v>51</v>
      </c>
      <c r="N2007" s="2" t="s">
        <v>1235</v>
      </c>
      <c r="O2007" s="2" t="s">
        <v>1236</v>
      </c>
      <c r="P2007" s="2" t="s">
        <v>1237</v>
      </c>
      <c r="Q2007" s="2" t="s">
        <v>53</v>
      </c>
      <c r="R2007" s="19">
        <v>109.74</v>
      </c>
      <c r="S2007" s="19" t="s">
        <v>57</v>
      </c>
      <c r="T2007" s="2" t="s">
        <v>58</v>
      </c>
      <c r="U2007" s="2" t="s">
        <v>53</v>
      </c>
      <c r="V2007" s="2" t="s">
        <v>53</v>
      </c>
      <c r="W2007" s="2" t="s">
        <v>53</v>
      </c>
      <c r="X2007" s="2" t="s">
        <v>53</v>
      </c>
      <c r="Y2007" s="2" t="s">
        <v>20021</v>
      </c>
      <c r="Z2007" s="2" t="s">
        <v>20022</v>
      </c>
      <c r="AA2007" s="2" t="s">
        <v>20023</v>
      </c>
      <c r="AB2007" s="2" t="s">
        <v>20024</v>
      </c>
      <c r="AC2007" s="2" t="s">
        <v>124</v>
      </c>
      <c r="AD2007" s="2" t="s">
        <v>20025</v>
      </c>
      <c r="AE2007" s="2" t="s">
        <v>65</v>
      </c>
      <c r="AF2007" s="2" t="s">
        <v>66</v>
      </c>
      <c r="AG2007" s="2" t="s">
        <v>20026</v>
      </c>
      <c r="AH2007" s="2" t="s">
        <v>20027</v>
      </c>
      <c r="AI2007" s="2" t="s">
        <v>67</v>
      </c>
      <c r="AJ2007" s="2" t="s">
        <v>20028</v>
      </c>
      <c r="AK2007" s="2" t="s">
        <v>53</v>
      </c>
      <c r="AL2007" s="2" t="s">
        <v>53</v>
      </c>
      <c r="AM2007" s="2" t="s">
        <v>53</v>
      </c>
      <c r="AN2007" s="2" t="s">
        <v>53</v>
      </c>
      <c r="AO2007" s="2" t="s">
        <v>53</v>
      </c>
      <c r="AP2007" s="2" t="s">
        <v>53</v>
      </c>
      <c r="AQ2007" s="2" t="s">
        <v>53</v>
      </c>
      <c r="AR2007" s="2" t="s">
        <v>69</v>
      </c>
      <c r="AS2007" s="2" t="s">
        <v>52</v>
      </c>
      <c r="AT2007" s="2" t="s">
        <v>69</v>
      </c>
    </row>
    <row r="2008" spans="1:46" ht="22.5" customHeight="1" x14ac:dyDescent="0.25">
      <c r="A2008" s="18" t="s">
        <v>20029</v>
      </c>
      <c r="B2008" s="2" t="s">
        <v>20030</v>
      </c>
      <c r="C2008" s="2" t="s">
        <v>344</v>
      </c>
      <c r="D2008" s="2" t="s">
        <v>17794</v>
      </c>
      <c r="E2008" s="2" t="s">
        <v>51</v>
      </c>
      <c r="F2008" s="19">
        <v>1</v>
      </c>
      <c r="G2008" s="19">
        <v>81.77</v>
      </c>
      <c r="H2008" s="19" t="s">
        <v>52</v>
      </c>
      <c r="I2008" s="19">
        <v>-13.9</v>
      </c>
      <c r="J2008" s="19">
        <v>-20.45</v>
      </c>
      <c r="K2008" s="19" t="s">
        <v>52</v>
      </c>
      <c r="L2008" s="19">
        <v>47.42</v>
      </c>
      <c r="M2008" s="2" t="s">
        <v>51</v>
      </c>
      <c r="N2008" s="2" t="s">
        <v>309</v>
      </c>
      <c r="O2008" s="2" t="s">
        <v>747</v>
      </c>
      <c r="P2008" s="2" t="s">
        <v>748</v>
      </c>
      <c r="Q2008" s="2" t="s">
        <v>53</v>
      </c>
      <c r="R2008" s="19">
        <v>81.77</v>
      </c>
      <c r="S2008" s="19" t="s">
        <v>57</v>
      </c>
      <c r="T2008" s="2" t="s">
        <v>58</v>
      </c>
      <c r="U2008" s="2" t="s">
        <v>53</v>
      </c>
      <c r="V2008" s="2" t="s">
        <v>53</v>
      </c>
      <c r="W2008" s="2" t="s">
        <v>53</v>
      </c>
      <c r="X2008" s="2" t="s">
        <v>53</v>
      </c>
      <c r="Y2008" s="2" t="s">
        <v>20031</v>
      </c>
      <c r="Z2008" s="2" t="s">
        <v>20032</v>
      </c>
      <c r="AA2008" s="2" t="s">
        <v>20033</v>
      </c>
      <c r="AB2008" s="2" t="s">
        <v>16549</v>
      </c>
      <c r="AC2008" s="2" t="s">
        <v>182</v>
      </c>
      <c r="AD2008" s="2" t="s">
        <v>20034</v>
      </c>
      <c r="AE2008" s="2" t="s">
        <v>65</v>
      </c>
      <c r="AF2008" s="2" t="s">
        <v>66</v>
      </c>
      <c r="AG2008" s="2" t="s">
        <v>20035</v>
      </c>
      <c r="AH2008" s="2" t="s">
        <v>20036</v>
      </c>
      <c r="AI2008" s="2" t="s">
        <v>67</v>
      </c>
      <c r="AJ2008" s="2" t="s">
        <v>20037</v>
      </c>
      <c r="AK2008" s="2" t="s">
        <v>53</v>
      </c>
      <c r="AL2008" s="2" t="s">
        <v>53</v>
      </c>
      <c r="AM2008" s="2" t="s">
        <v>53</v>
      </c>
      <c r="AN2008" s="2" t="s">
        <v>53</v>
      </c>
      <c r="AO2008" s="2" t="s">
        <v>53</v>
      </c>
      <c r="AP2008" s="2" t="s">
        <v>53</v>
      </c>
      <c r="AQ2008" s="2" t="s">
        <v>53</v>
      </c>
      <c r="AR2008" s="2" t="s">
        <v>69</v>
      </c>
      <c r="AS2008" s="2" t="s">
        <v>52</v>
      </c>
      <c r="AT2008" s="2" t="s">
        <v>69</v>
      </c>
    </row>
    <row r="2009" spans="1:46" ht="22.5" customHeight="1" x14ac:dyDescent="0.25">
      <c r="A2009" s="18" t="s">
        <v>20038</v>
      </c>
      <c r="B2009" s="2" t="s">
        <v>20039</v>
      </c>
      <c r="C2009" s="2" t="s">
        <v>344</v>
      </c>
      <c r="D2009" s="2" t="s">
        <v>18890</v>
      </c>
      <c r="E2009" s="2" t="s">
        <v>69</v>
      </c>
      <c r="F2009" s="19">
        <v>1</v>
      </c>
      <c r="G2009" s="19">
        <v>57.85</v>
      </c>
      <c r="H2009" s="19">
        <v>10.96</v>
      </c>
      <c r="I2009" s="19">
        <v>-15.33</v>
      </c>
      <c r="J2009" s="19">
        <v>-10.96</v>
      </c>
      <c r="K2009" s="19" t="s">
        <v>52</v>
      </c>
      <c r="L2009" s="19">
        <v>42.52</v>
      </c>
      <c r="M2009" s="2" t="s">
        <v>53</v>
      </c>
      <c r="N2009" s="2" t="s">
        <v>309</v>
      </c>
      <c r="O2009" s="2" t="s">
        <v>310</v>
      </c>
      <c r="P2009" s="2" t="s">
        <v>311</v>
      </c>
      <c r="Q2009" s="2" t="s">
        <v>53</v>
      </c>
      <c r="R2009" s="19">
        <v>57.85</v>
      </c>
      <c r="S2009" s="19" t="s">
        <v>57</v>
      </c>
      <c r="T2009" s="2" t="s">
        <v>58</v>
      </c>
      <c r="U2009" s="2" t="s">
        <v>53</v>
      </c>
      <c r="V2009" s="2" t="s">
        <v>53</v>
      </c>
      <c r="W2009" s="2" t="s">
        <v>53</v>
      </c>
      <c r="X2009" s="2" t="s">
        <v>53</v>
      </c>
      <c r="Y2009" s="2" t="s">
        <v>20040</v>
      </c>
      <c r="Z2009" s="2" t="s">
        <v>20041</v>
      </c>
      <c r="AA2009" s="2" t="s">
        <v>20042</v>
      </c>
      <c r="AB2009" s="2" t="s">
        <v>11457</v>
      </c>
      <c r="AC2009" s="2" t="s">
        <v>182</v>
      </c>
      <c r="AD2009" s="2" t="s">
        <v>20043</v>
      </c>
      <c r="AE2009" s="2" t="s">
        <v>65</v>
      </c>
      <c r="AF2009" s="2" t="s">
        <v>66</v>
      </c>
      <c r="AG2009" s="2" t="s">
        <v>20044</v>
      </c>
      <c r="AH2009" s="2" t="s">
        <v>20045</v>
      </c>
      <c r="AI2009" s="2" t="s">
        <v>67</v>
      </c>
      <c r="AJ2009" s="2" t="s">
        <v>20046</v>
      </c>
      <c r="AK2009" s="2" t="s">
        <v>53</v>
      </c>
      <c r="AL2009" s="2" t="s">
        <v>53</v>
      </c>
      <c r="AM2009" s="2" t="s">
        <v>53</v>
      </c>
      <c r="AN2009" s="2" t="s">
        <v>53</v>
      </c>
      <c r="AO2009" s="2" t="s">
        <v>53</v>
      </c>
      <c r="AP2009" s="2" t="s">
        <v>53</v>
      </c>
      <c r="AQ2009" s="2" t="s">
        <v>53</v>
      </c>
      <c r="AR2009" s="2" t="s">
        <v>69</v>
      </c>
      <c r="AS2009" s="2" t="s">
        <v>52</v>
      </c>
      <c r="AT2009" s="2" t="s">
        <v>69</v>
      </c>
    </row>
    <row r="2010" spans="1:46" ht="22.5" customHeight="1" x14ac:dyDescent="0.25">
      <c r="A2010" s="18" t="s">
        <v>20047</v>
      </c>
      <c r="B2010" s="2" t="s">
        <v>20048</v>
      </c>
      <c r="C2010" s="2" t="s">
        <v>344</v>
      </c>
      <c r="D2010" s="2" t="s">
        <v>17794</v>
      </c>
      <c r="E2010" s="2" t="s">
        <v>51</v>
      </c>
      <c r="F2010" s="19">
        <v>1</v>
      </c>
      <c r="G2010" s="19">
        <v>57.85</v>
      </c>
      <c r="H2010" s="19">
        <v>5.79</v>
      </c>
      <c r="I2010" s="19">
        <v>-15.33</v>
      </c>
      <c r="J2010" s="19">
        <v>-5.79</v>
      </c>
      <c r="K2010" s="19" t="s">
        <v>52</v>
      </c>
      <c r="L2010" s="19">
        <v>42.52</v>
      </c>
      <c r="M2010" s="2" t="s">
        <v>53</v>
      </c>
      <c r="N2010" s="2" t="s">
        <v>309</v>
      </c>
      <c r="O2010" s="2" t="s">
        <v>310</v>
      </c>
      <c r="P2010" s="2" t="s">
        <v>311</v>
      </c>
      <c r="Q2010" s="2" t="s">
        <v>53</v>
      </c>
      <c r="R2010" s="19">
        <v>57.85</v>
      </c>
      <c r="S2010" s="19" t="s">
        <v>57</v>
      </c>
      <c r="T2010" s="2" t="s">
        <v>58</v>
      </c>
      <c r="U2010" s="2" t="s">
        <v>53</v>
      </c>
      <c r="V2010" s="2" t="s">
        <v>53</v>
      </c>
      <c r="W2010" s="2" t="s">
        <v>53</v>
      </c>
      <c r="X2010" s="2" t="s">
        <v>53</v>
      </c>
      <c r="Y2010" s="2" t="s">
        <v>20049</v>
      </c>
      <c r="Z2010" s="2" t="s">
        <v>20050</v>
      </c>
      <c r="AA2010" s="2" t="s">
        <v>20051</v>
      </c>
      <c r="AB2010" s="2" t="s">
        <v>20052</v>
      </c>
      <c r="AC2010" s="2" t="s">
        <v>182</v>
      </c>
      <c r="AD2010" s="2" t="s">
        <v>20053</v>
      </c>
      <c r="AE2010" s="2" t="s">
        <v>65</v>
      </c>
      <c r="AF2010" s="2" t="s">
        <v>66</v>
      </c>
      <c r="AG2010" s="2" t="s">
        <v>20054</v>
      </c>
      <c r="AH2010" s="2" t="s">
        <v>20055</v>
      </c>
      <c r="AI2010" s="2" t="s">
        <v>67</v>
      </c>
      <c r="AJ2010" s="2" t="s">
        <v>20056</v>
      </c>
      <c r="AK2010" s="2" t="s">
        <v>53</v>
      </c>
      <c r="AL2010" s="2" t="s">
        <v>53</v>
      </c>
      <c r="AM2010" s="2" t="s">
        <v>53</v>
      </c>
      <c r="AN2010" s="2" t="s">
        <v>53</v>
      </c>
      <c r="AO2010" s="2" t="s">
        <v>53</v>
      </c>
      <c r="AP2010" s="2" t="s">
        <v>53</v>
      </c>
      <c r="AQ2010" s="2" t="s">
        <v>53</v>
      </c>
      <c r="AR2010" s="2" t="s">
        <v>69</v>
      </c>
      <c r="AS2010" s="2" t="s">
        <v>52</v>
      </c>
      <c r="AT2010" s="2" t="s">
        <v>69</v>
      </c>
    </row>
    <row r="2011" spans="1:46" ht="22.5" customHeight="1" x14ac:dyDescent="0.25">
      <c r="A2011" s="18" t="s">
        <v>20057</v>
      </c>
      <c r="B2011" s="2" t="s">
        <v>20058</v>
      </c>
      <c r="C2011" s="2" t="s">
        <v>344</v>
      </c>
      <c r="D2011" s="2" t="s">
        <v>17794</v>
      </c>
      <c r="E2011" s="2" t="s">
        <v>69</v>
      </c>
      <c r="F2011" s="19">
        <v>1</v>
      </c>
      <c r="G2011" s="19">
        <v>159.79</v>
      </c>
      <c r="H2011" s="19" t="s">
        <v>52</v>
      </c>
      <c r="I2011" s="19">
        <v>-27.16</v>
      </c>
      <c r="J2011" s="19">
        <v>-20.45</v>
      </c>
      <c r="K2011" s="19" t="s">
        <v>52</v>
      </c>
      <c r="L2011" s="19">
        <v>112.18</v>
      </c>
      <c r="M2011" s="2" t="s">
        <v>53</v>
      </c>
      <c r="N2011" s="2" t="s">
        <v>54</v>
      </c>
      <c r="O2011" s="2" t="s">
        <v>997</v>
      </c>
      <c r="P2011" s="2" t="s">
        <v>998</v>
      </c>
      <c r="Q2011" s="2" t="s">
        <v>53</v>
      </c>
      <c r="R2011" s="19">
        <v>159.79</v>
      </c>
      <c r="S2011" s="19" t="s">
        <v>57</v>
      </c>
      <c r="T2011" s="2" t="s">
        <v>58</v>
      </c>
      <c r="U2011" s="2" t="s">
        <v>53</v>
      </c>
      <c r="V2011" s="2" t="s">
        <v>53</v>
      </c>
      <c r="W2011" s="2" t="s">
        <v>53</v>
      </c>
      <c r="X2011" s="2" t="s">
        <v>53</v>
      </c>
      <c r="Y2011" s="2" t="s">
        <v>20059</v>
      </c>
      <c r="Z2011" s="2" t="s">
        <v>20060</v>
      </c>
      <c r="AA2011" s="2" t="s">
        <v>20061</v>
      </c>
      <c r="AB2011" s="2" t="s">
        <v>7737</v>
      </c>
      <c r="AC2011" s="2" t="s">
        <v>531</v>
      </c>
      <c r="AD2011" s="2" t="s">
        <v>20062</v>
      </c>
      <c r="AE2011" s="2" t="s">
        <v>65</v>
      </c>
      <c r="AF2011" s="2" t="s">
        <v>66</v>
      </c>
      <c r="AG2011" s="2" t="s">
        <v>20063</v>
      </c>
      <c r="AH2011" s="2" t="s">
        <v>18757</v>
      </c>
      <c r="AI2011" s="2" t="s">
        <v>67</v>
      </c>
      <c r="AJ2011" s="2" t="s">
        <v>20064</v>
      </c>
      <c r="AK2011" s="2" t="s">
        <v>53</v>
      </c>
      <c r="AL2011" s="2" t="s">
        <v>53</v>
      </c>
      <c r="AM2011" s="2" t="s">
        <v>53</v>
      </c>
      <c r="AN2011" s="2" t="s">
        <v>53</v>
      </c>
      <c r="AO2011" s="2" t="s">
        <v>53</v>
      </c>
      <c r="AP2011" s="2" t="s">
        <v>53</v>
      </c>
      <c r="AQ2011" s="2" t="s">
        <v>53</v>
      </c>
      <c r="AR2011" s="2" t="s">
        <v>69</v>
      </c>
      <c r="AS2011" s="2" t="s">
        <v>52</v>
      </c>
      <c r="AT2011" s="2" t="s">
        <v>69</v>
      </c>
    </row>
    <row r="2012" spans="1:46" ht="22.5" customHeight="1" x14ac:dyDescent="0.25">
      <c r="A2012" s="18" t="s">
        <v>20065</v>
      </c>
      <c r="B2012" s="2" t="s">
        <v>20066</v>
      </c>
      <c r="C2012" s="2" t="s">
        <v>344</v>
      </c>
      <c r="D2012" s="2" t="s">
        <v>17794</v>
      </c>
      <c r="E2012" s="2" t="s">
        <v>69</v>
      </c>
      <c r="F2012" s="19">
        <v>1</v>
      </c>
      <c r="G2012" s="19">
        <v>234.9</v>
      </c>
      <c r="H2012" s="19" t="s">
        <v>52</v>
      </c>
      <c r="I2012" s="19">
        <v>-39.93</v>
      </c>
      <c r="J2012" s="19">
        <v>-20.45</v>
      </c>
      <c r="K2012" s="19" t="s">
        <v>52</v>
      </c>
      <c r="L2012" s="19">
        <v>174.52</v>
      </c>
      <c r="M2012" s="2" t="s">
        <v>51</v>
      </c>
      <c r="N2012" s="2" t="s">
        <v>3387</v>
      </c>
      <c r="O2012" s="2" t="s">
        <v>3388</v>
      </c>
      <c r="P2012" s="2" t="s">
        <v>3389</v>
      </c>
      <c r="Q2012" s="2" t="s">
        <v>53</v>
      </c>
      <c r="R2012" s="19">
        <v>234.9</v>
      </c>
      <c r="S2012" s="19" t="s">
        <v>57</v>
      </c>
      <c r="T2012" s="2" t="s">
        <v>58</v>
      </c>
      <c r="U2012" s="2" t="s">
        <v>53</v>
      </c>
      <c r="V2012" s="2" t="s">
        <v>53</v>
      </c>
      <c r="W2012" s="2" t="s">
        <v>53</v>
      </c>
      <c r="X2012" s="2" t="s">
        <v>53</v>
      </c>
      <c r="Y2012" s="2" t="s">
        <v>20067</v>
      </c>
      <c r="Z2012" s="2" t="s">
        <v>20068</v>
      </c>
      <c r="AA2012" s="2" t="s">
        <v>20069</v>
      </c>
      <c r="AB2012" s="2" t="s">
        <v>2235</v>
      </c>
      <c r="AC2012" s="2" t="s">
        <v>124</v>
      </c>
      <c r="AD2012" s="2" t="s">
        <v>20070</v>
      </c>
      <c r="AE2012" s="2" t="s">
        <v>65</v>
      </c>
      <c r="AF2012" s="2" t="s">
        <v>66</v>
      </c>
      <c r="AG2012" s="2" t="s">
        <v>20071</v>
      </c>
      <c r="AH2012" s="2" t="s">
        <v>20072</v>
      </c>
      <c r="AI2012" s="2" t="s">
        <v>67</v>
      </c>
      <c r="AJ2012" s="2" t="s">
        <v>20073</v>
      </c>
      <c r="AK2012" s="2" t="s">
        <v>53</v>
      </c>
      <c r="AL2012" s="2" t="s">
        <v>53</v>
      </c>
      <c r="AM2012" s="2" t="s">
        <v>53</v>
      </c>
      <c r="AN2012" s="2" t="s">
        <v>53</v>
      </c>
      <c r="AO2012" s="2" t="s">
        <v>53</v>
      </c>
      <c r="AP2012" s="2" t="s">
        <v>53</v>
      </c>
      <c r="AQ2012" s="2" t="s">
        <v>53</v>
      </c>
      <c r="AR2012" s="2" t="s">
        <v>69</v>
      </c>
      <c r="AS2012" s="2" t="s">
        <v>52</v>
      </c>
      <c r="AT2012" s="2" t="s">
        <v>69</v>
      </c>
    </row>
    <row r="2013" spans="1:46" ht="22.5" customHeight="1" x14ac:dyDescent="0.25">
      <c r="A2013" s="18" t="s">
        <v>20074</v>
      </c>
      <c r="B2013" s="2" t="s">
        <v>20075</v>
      </c>
      <c r="C2013" s="2" t="s">
        <v>344</v>
      </c>
      <c r="D2013" s="2" t="s">
        <v>18890</v>
      </c>
      <c r="E2013" s="2" t="s">
        <v>51</v>
      </c>
      <c r="F2013" s="19">
        <v>1</v>
      </c>
      <c r="G2013" s="19">
        <v>55.46</v>
      </c>
      <c r="H2013" s="19" t="s">
        <v>52</v>
      </c>
      <c r="I2013" s="19">
        <v>-14.93</v>
      </c>
      <c r="J2013" s="19" t="s">
        <v>52</v>
      </c>
      <c r="K2013" s="19" t="s">
        <v>52</v>
      </c>
      <c r="L2013" s="19">
        <v>40.53</v>
      </c>
      <c r="M2013" s="2" t="s">
        <v>51</v>
      </c>
      <c r="N2013" s="2" t="s">
        <v>199</v>
      </c>
      <c r="O2013" s="2" t="s">
        <v>200</v>
      </c>
      <c r="P2013" s="2" t="s">
        <v>201</v>
      </c>
      <c r="Q2013" s="2" t="s">
        <v>53</v>
      </c>
      <c r="R2013" s="19">
        <v>55.46</v>
      </c>
      <c r="S2013" s="19" t="s">
        <v>57</v>
      </c>
      <c r="T2013" s="2" t="s">
        <v>58</v>
      </c>
      <c r="U2013" s="2" t="s">
        <v>53</v>
      </c>
      <c r="V2013" s="2" t="s">
        <v>53</v>
      </c>
      <c r="W2013" s="2" t="s">
        <v>53</v>
      </c>
      <c r="X2013" s="2" t="s">
        <v>53</v>
      </c>
      <c r="Y2013" s="2" t="s">
        <v>20076</v>
      </c>
      <c r="Z2013" s="2" t="s">
        <v>20077</v>
      </c>
      <c r="AA2013" s="2" t="s">
        <v>20078</v>
      </c>
      <c r="AB2013" s="2" t="s">
        <v>18563</v>
      </c>
      <c r="AC2013" s="2" t="s">
        <v>97</v>
      </c>
      <c r="AD2013" s="2" t="s">
        <v>18564</v>
      </c>
      <c r="AE2013" s="2" t="s">
        <v>65</v>
      </c>
      <c r="AF2013" s="2" t="s">
        <v>66</v>
      </c>
      <c r="AG2013" s="2" t="s">
        <v>20079</v>
      </c>
      <c r="AH2013" s="2" t="s">
        <v>20080</v>
      </c>
      <c r="AI2013" s="2" t="s">
        <v>67</v>
      </c>
      <c r="AJ2013" s="2" t="s">
        <v>20081</v>
      </c>
      <c r="AK2013" s="2" t="s">
        <v>53</v>
      </c>
      <c r="AL2013" s="2" t="s">
        <v>53</v>
      </c>
      <c r="AM2013" s="2" t="s">
        <v>53</v>
      </c>
      <c r="AN2013" s="2" t="s">
        <v>53</v>
      </c>
      <c r="AO2013" s="2" t="s">
        <v>53</v>
      </c>
      <c r="AP2013" s="2" t="s">
        <v>53</v>
      </c>
      <c r="AQ2013" s="2" t="s">
        <v>53</v>
      </c>
      <c r="AR2013" s="2" t="s">
        <v>69</v>
      </c>
      <c r="AS2013" s="2" t="s">
        <v>52</v>
      </c>
      <c r="AT2013" s="2" t="s">
        <v>69</v>
      </c>
    </row>
    <row r="2014" spans="1:46" ht="22.5" customHeight="1" x14ac:dyDescent="0.25">
      <c r="A2014" s="18" t="s">
        <v>20082</v>
      </c>
      <c r="B2014" s="2" t="s">
        <v>20083</v>
      </c>
      <c r="C2014" s="2" t="s">
        <v>344</v>
      </c>
      <c r="D2014" s="2" t="s">
        <v>17794</v>
      </c>
      <c r="E2014" s="2" t="s">
        <v>69</v>
      </c>
      <c r="F2014" s="19">
        <v>1</v>
      </c>
      <c r="G2014" s="19">
        <v>169.99</v>
      </c>
      <c r="H2014" s="19" t="s">
        <v>52</v>
      </c>
      <c r="I2014" s="19">
        <v>-28.9</v>
      </c>
      <c r="J2014" s="19">
        <v>-20.45</v>
      </c>
      <c r="K2014" s="19" t="s">
        <v>52</v>
      </c>
      <c r="L2014" s="19">
        <v>120.64</v>
      </c>
      <c r="M2014" s="2" t="s">
        <v>51</v>
      </c>
      <c r="N2014" s="2" t="s">
        <v>54</v>
      </c>
      <c r="O2014" s="2" t="s">
        <v>251</v>
      </c>
      <c r="P2014" s="2" t="s">
        <v>252</v>
      </c>
      <c r="Q2014" s="2" t="s">
        <v>53</v>
      </c>
      <c r="R2014" s="19">
        <v>169.99</v>
      </c>
      <c r="S2014" s="19" t="s">
        <v>57</v>
      </c>
      <c r="T2014" s="2" t="s">
        <v>58</v>
      </c>
      <c r="U2014" s="2" t="s">
        <v>53</v>
      </c>
      <c r="V2014" s="2" t="s">
        <v>53</v>
      </c>
      <c r="W2014" s="2" t="s">
        <v>53</v>
      </c>
      <c r="X2014" s="2" t="s">
        <v>53</v>
      </c>
      <c r="Y2014" s="2" t="s">
        <v>20084</v>
      </c>
      <c r="Z2014" s="2" t="s">
        <v>20085</v>
      </c>
      <c r="AA2014" s="2" t="s">
        <v>20086</v>
      </c>
      <c r="AB2014" s="2" t="s">
        <v>20087</v>
      </c>
      <c r="AC2014" s="2" t="s">
        <v>1143</v>
      </c>
      <c r="AD2014" s="2" t="s">
        <v>20088</v>
      </c>
      <c r="AE2014" s="2" t="s">
        <v>65</v>
      </c>
      <c r="AF2014" s="2" t="s">
        <v>66</v>
      </c>
      <c r="AG2014" s="2" t="s">
        <v>20089</v>
      </c>
      <c r="AH2014" s="2" t="s">
        <v>19358</v>
      </c>
      <c r="AI2014" s="2" t="s">
        <v>67</v>
      </c>
      <c r="AJ2014" s="2" t="s">
        <v>20090</v>
      </c>
      <c r="AK2014" s="2" t="s">
        <v>53</v>
      </c>
      <c r="AL2014" s="2" t="s">
        <v>53</v>
      </c>
      <c r="AM2014" s="2" t="s">
        <v>53</v>
      </c>
      <c r="AN2014" s="2" t="s">
        <v>53</v>
      </c>
      <c r="AO2014" s="2" t="s">
        <v>53</v>
      </c>
      <c r="AP2014" s="2" t="s">
        <v>53</v>
      </c>
      <c r="AQ2014" s="2" t="s">
        <v>53</v>
      </c>
      <c r="AR2014" s="2" t="s">
        <v>69</v>
      </c>
      <c r="AS2014" s="2" t="s">
        <v>52</v>
      </c>
      <c r="AT2014" s="2" t="s">
        <v>69</v>
      </c>
    </row>
    <row r="2015" spans="1:46" ht="22.5" customHeight="1" x14ac:dyDescent="0.25">
      <c r="A2015" s="18" t="s">
        <v>20091</v>
      </c>
      <c r="B2015" s="2" t="s">
        <v>20092</v>
      </c>
      <c r="C2015" s="2" t="s">
        <v>344</v>
      </c>
      <c r="D2015" s="2" t="s">
        <v>18890</v>
      </c>
      <c r="E2015" s="2" t="s">
        <v>69</v>
      </c>
      <c r="F2015" s="19">
        <v>1</v>
      </c>
      <c r="G2015" s="19">
        <v>169.99</v>
      </c>
      <c r="H2015" s="19" t="s">
        <v>52</v>
      </c>
      <c r="I2015" s="19">
        <v>-20.399999999999999</v>
      </c>
      <c r="J2015" s="19">
        <v>-20.45</v>
      </c>
      <c r="K2015" s="19" t="s">
        <v>52</v>
      </c>
      <c r="L2015" s="19">
        <v>129.13999999999999</v>
      </c>
      <c r="M2015" s="2" t="s">
        <v>53</v>
      </c>
      <c r="N2015" s="2" t="s">
        <v>54</v>
      </c>
      <c r="O2015" s="2" t="s">
        <v>2267</v>
      </c>
      <c r="P2015" s="2" t="s">
        <v>2268</v>
      </c>
      <c r="Q2015" s="2" t="s">
        <v>53</v>
      </c>
      <c r="R2015" s="19">
        <v>169.99</v>
      </c>
      <c r="S2015" s="19" t="s">
        <v>161</v>
      </c>
      <c r="T2015" s="2" t="s">
        <v>58</v>
      </c>
      <c r="U2015" s="2" t="s">
        <v>53</v>
      </c>
      <c r="V2015" s="2" t="s">
        <v>53</v>
      </c>
      <c r="W2015" s="2" t="s">
        <v>53</v>
      </c>
      <c r="X2015" s="2" t="s">
        <v>53</v>
      </c>
      <c r="Y2015" s="2" t="s">
        <v>20093</v>
      </c>
      <c r="Z2015" s="2" t="s">
        <v>20094</v>
      </c>
      <c r="AA2015" s="2" t="s">
        <v>20095</v>
      </c>
      <c r="AB2015" s="2" t="s">
        <v>2994</v>
      </c>
      <c r="AC2015" s="2" t="s">
        <v>124</v>
      </c>
      <c r="AD2015" s="2" t="s">
        <v>20096</v>
      </c>
      <c r="AE2015" s="2" t="s">
        <v>65</v>
      </c>
      <c r="AF2015" s="2" t="s">
        <v>66</v>
      </c>
      <c r="AG2015" s="2" t="s">
        <v>20097</v>
      </c>
      <c r="AH2015" s="2" t="s">
        <v>20098</v>
      </c>
      <c r="AI2015" s="2" t="s">
        <v>67</v>
      </c>
      <c r="AJ2015" s="2" t="s">
        <v>20099</v>
      </c>
      <c r="AK2015" s="2" t="s">
        <v>53</v>
      </c>
      <c r="AL2015" s="2" t="s">
        <v>53</v>
      </c>
      <c r="AM2015" s="2" t="s">
        <v>53</v>
      </c>
      <c r="AN2015" s="2" t="s">
        <v>53</v>
      </c>
      <c r="AO2015" s="2" t="s">
        <v>53</v>
      </c>
      <c r="AP2015" s="2" t="s">
        <v>53</v>
      </c>
      <c r="AQ2015" s="2" t="s">
        <v>53</v>
      </c>
      <c r="AR2015" s="2" t="s">
        <v>69</v>
      </c>
      <c r="AS2015" s="2" t="s">
        <v>52</v>
      </c>
      <c r="AT2015" s="2" t="s">
        <v>69</v>
      </c>
    </row>
    <row r="2016" spans="1:46" ht="22.5" customHeight="1" x14ac:dyDescent="0.25">
      <c r="A2016" s="18" t="s">
        <v>20100</v>
      </c>
      <c r="B2016" s="2" t="s">
        <v>20101</v>
      </c>
      <c r="C2016" s="2" t="s">
        <v>9586</v>
      </c>
      <c r="D2016" s="2" t="s">
        <v>9812</v>
      </c>
      <c r="E2016" s="2" t="s">
        <v>69</v>
      </c>
      <c r="F2016" s="19">
        <v>0</v>
      </c>
      <c r="G2016" s="19">
        <v>206.46</v>
      </c>
      <c r="H2016" s="19" t="s">
        <v>52</v>
      </c>
      <c r="I2016" s="19">
        <v>-76</v>
      </c>
      <c r="J2016" s="19">
        <v>-20.45</v>
      </c>
      <c r="K2016" s="19">
        <v>-150.91</v>
      </c>
      <c r="L2016" s="19">
        <v>-40.9</v>
      </c>
      <c r="M2016" s="2" t="s">
        <v>53</v>
      </c>
      <c r="N2016" s="2" t="s">
        <v>333</v>
      </c>
      <c r="O2016" s="2" t="s">
        <v>3116</v>
      </c>
      <c r="P2016" s="2" t="s">
        <v>3117</v>
      </c>
      <c r="Q2016" s="2" t="s">
        <v>53</v>
      </c>
      <c r="R2016" s="19">
        <v>206.46</v>
      </c>
      <c r="S2016" s="19" t="s">
        <v>57</v>
      </c>
      <c r="T2016" s="2" t="s">
        <v>58</v>
      </c>
      <c r="U2016" s="2" t="s">
        <v>20102</v>
      </c>
      <c r="V2016" s="2" t="s">
        <v>20103</v>
      </c>
      <c r="W2016" s="2" t="s">
        <v>20104</v>
      </c>
      <c r="X2016" s="2" t="s">
        <v>53</v>
      </c>
      <c r="Y2016" s="2" t="s">
        <v>20102</v>
      </c>
      <c r="Z2016" s="2" t="s">
        <v>20105</v>
      </c>
      <c r="AA2016" s="2" t="s">
        <v>2178</v>
      </c>
      <c r="AB2016" s="2" t="s">
        <v>124</v>
      </c>
      <c r="AC2016" s="2" t="s">
        <v>124</v>
      </c>
      <c r="AD2016" s="2" t="s">
        <v>2179</v>
      </c>
      <c r="AE2016" s="2" t="s">
        <v>65</v>
      </c>
      <c r="AF2016" s="2" t="s">
        <v>66</v>
      </c>
      <c r="AG2016" s="2" t="s">
        <v>20106</v>
      </c>
      <c r="AH2016" s="2" t="s">
        <v>9945</v>
      </c>
      <c r="AI2016" s="2" t="s">
        <v>67</v>
      </c>
      <c r="AJ2016" s="2" t="s">
        <v>20107</v>
      </c>
      <c r="AK2016" s="2" t="s">
        <v>3818</v>
      </c>
      <c r="AL2016" s="2" t="s">
        <v>53</v>
      </c>
      <c r="AM2016" s="2" t="s">
        <v>53</v>
      </c>
      <c r="AN2016" s="2" t="s">
        <v>53</v>
      </c>
      <c r="AO2016" s="2" t="s">
        <v>53</v>
      </c>
      <c r="AP2016" s="2" t="s">
        <v>53</v>
      </c>
      <c r="AQ2016" s="2" t="s">
        <v>53</v>
      </c>
      <c r="AR2016" s="199" t="s">
        <v>51</v>
      </c>
      <c r="AS2016" s="2" t="s">
        <v>52</v>
      </c>
      <c r="AT2016" s="2" t="s">
        <v>69</v>
      </c>
    </row>
    <row r="2017" spans="1:46" ht="22.5" customHeight="1" x14ac:dyDescent="0.25">
      <c r="A2017" s="18" t="s">
        <v>20108</v>
      </c>
      <c r="B2017" s="2" t="s">
        <v>20109</v>
      </c>
      <c r="C2017" s="2" t="s">
        <v>1272</v>
      </c>
      <c r="D2017" s="2" t="s">
        <v>3325</v>
      </c>
      <c r="E2017" s="2" t="s">
        <v>69</v>
      </c>
      <c r="F2017" s="19">
        <v>0</v>
      </c>
      <c r="G2017" s="19">
        <v>89.9</v>
      </c>
      <c r="H2017" s="19">
        <v>1.59</v>
      </c>
      <c r="I2017" s="19">
        <v>-15.28</v>
      </c>
      <c r="J2017" s="19" t="s">
        <v>52</v>
      </c>
      <c r="K2017" s="19">
        <v>-76.209999999999994</v>
      </c>
      <c r="L2017" s="19">
        <v>0</v>
      </c>
      <c r="M2017" s="2" t="s">
        <v>53</v>
      </c>
      <c r="N2017" s="2" t="s">
        <v>420</v>
      </c>
      <c r="O2017" s="2" t="s">
        <v>421</v>
      </c>
      <c r="P2017" s="2" t="s">
        <v>422</v>
      </c>
      <c r="Q2017" s="2" t="s">
        <v>53</v>
      </c>
      <c r="R2017" s="19">
        <v>89.9</v>
      </c>
      <c r="S2017" s="19" t="s">
        <v>57</v>
      </c>
      <c r="T2017" s="2" t="s">
        <v>58</v>
      </c>
      <c r="U2017" s="2" t="s">
        <v>19988</v>
      </c>
      <c r="V2017" s="2" t="s">
        <v>19989</v>
      </c>
      <c r="W2017" s="2" t="s">
        <v>19990</v>
      </c>
      <c r="X2017" s="2" t="s">
        <v>53</v>
      </c>
      <c r="Y2017" s="2" t="s">
        <v>19988</v>
      </c>
      <c r="Z2017" s="2" t="s">
        <v>19991</v>
      </c>
      <c r="AA2017" s="2" t="s">
        <v>53</v>
      </c>
      <c r="AB2017" s="2" t="s">
        <v>124</v>
      </c>
      <c r="AC2017" s="2" t="s">
        <v>124</v>
      </c>
      <c r="AD2017" s="2" t="s">
        <v>19993</v>
      </c>
      <c r="AE2017" s="2" t="s">
        <v>65</v>
      </c>
      <c r="AF2017" s="2" t="s">
        <v>222</v>
      </c>
      <c r="AG2017" s="2" t="s">
        <v>53</v>
      </c>
      <c r="AH2017" s="2" t="s">
        <v>53</v>
      </c>
      <c r="AI2017" s="2" t="s">
        <v>223</v>
      </c>
      <c r="AJ2017" s="2" t="s">
        <v>20110</v>
      </c>
      <c r="AK2017" s="2" t="s">
        <v>53</v>
      </c>
      <c r="AL2017" s="2" t="s">
        <v>53</v>
      </c>
      <c r="AM2017" s="2" t="s">
        <v>53</v>
      </c>
      <c r="AN2017" s="2" t="s">
        <v>53</v>
      </c>
      <c r="AO2017" s="2" t="s">
        <v>53</v>
      </c>
      <c r="AP2017" s="2" t="s">
        <v>53</v>
      </c>
      <c r="AQ2017" s="2" t="s">
        <v>53</v>
      </c>
      <c r="AR2017" s="2" t="s">
        <v>69</v>
      </c>
      <c r="AS2017" s="2" t="s">
        <v>52</v>
      </c>
      <c r="AT2017" s="2" t="s">
        <v>69</v>
      </c>
    </row>
    <row r="2018" spans="1:46" ht="22.5" customHeight="1" x14ac:dyDescent="0.25">
      <c r="A2018" s="18" t="s">
        <v>20111</v>
      </c>
      <c r="B2018" s="2" t="s">
        <v>20112</v>
      </c>
      <c r="C2018" s="2" t="s">
        <v>344</v>
      </c>
      <c r="D2018" s="2" t="s">
        <v>20113</v>
      </c>
      <c r="E2018" s="2" t="s">
        <v>69</v>
      </c>
      <c r="F2018" s="19">
        <v>1</v>
      </c>
      <c r="G2018" s="19">
        <v>93.9</v>
      </c>
      <c r="H2018" s="19">
        <v>1.59</v>
      </c>
      <c r="I2018" s="19">
        <v>-15.96</v>
      </c>
      <c r="J2018" s="19" t="s">
        <v>52</v>
      </c>
      <c r="K2018" s="19" t="s">
        <v>52</v>
      </c>
      <c r="L2018" s="19">
        <v>79.53</v>
      </c>
      <c r="M2018" s="2" t="s">
        <v>53</v>
      </c>
      <c r="N2018" s="2" t="s">
        <v>7663</v>
      </c>
      <c r="O2018" s="2" t="s">
        <v>7664</v>
      </c>
      <c r="P2018" s="2" t="s">
        <v>7665</v>
      </c>
      <c r="Q2018" s="2" t="s">
        <v>53</v>
      </c>
      <c r="R2018" s="19">
        <v>93.9</v>
      </c>
      <c r="S2018" s="19" t="s">
        <v>57</v>
      </c>
      <c r="T2018" s="2" t="s">
        <v>58</v>
      </c>
      <c r="U2018" s="2" t="s">
        <v>20114</v>
      </c>
      <c r="V2018" s="2" t="s">
        <v>20115</v>
      </c>
      <c r="W2018" s="2" t="s">
        <v>20116</v>
      </c>
      <c r="X2018" s="2" t="s">
        <v>53</v>
      </c>
      <c r="Y2018" s="2" t="s">
        <v>20114</v>
      </c>
      <c r="Z2018" s="2" t="s">
        <v>20117</v>
      </c>
      <c r="AA2018" s="2" t="s">
        <v>20118</v>
      </c>
      <c r="AB2018" s="2" t="s">
        <v>136</v>
      </c>
      <c r="AC2018" s="2" t="s">
        <v>124</v>
      </c>
      <c r="AD2018" s="2" t="s">
        <v>20119</v>
      </c>
      <c r="AE2018" s="2" t="s">
        <v>65</v>
      </c>
      <c r="AF2018" s="2" t="s">
        <v>222</v>
      </c>
      <c r="AG2018" s="2" t="s">
        <v>20120</v>
      </c>
      <c r="AH2018" s="2" t="s">
        <v>20121</v>
      </c>
      <c r="AI2018" s="2" t="s">
        <v>7520</v>
      </c>
      <c r="AJ2018" s="2" t="s">
        <v>20122</v>
      </c>
      <c r="AK2018" s="2" t="s">
        <v>53</v>
      </c>
      <c r="AL2018" s="2" t="s">
        <v>53</v>
      </c>
      <c r="AM2018" s="2" t="s">
        <v>53</v>
      </c>
      <c r="AN2018" s="2" t="s">
        <v>53</v>
      </c>
      <c r="AO2018" s="2" t="s">
        <v>53</v>
      </c>
      <c r="AP2018" s="2" t="s">
        <v>53</v>
      </c>
      <c r="AQ2018" s="2" t="s">
        <v>53</v>
      </c>
      <c r="AR2018" s="2" t="s">
        <v>69</v>
      </c>
      <c r="AS2018" s="2" t="s">
        <v>52</v>
      </c>
      <c r="AT2018" s="2" t="s">
        <v>69</v>
      </c>
    </row>
    <row r="2019" spans="1:46" ht="22.5" customHeight="1" x14ac:dyDescent="0.25">
      <c r="A2019" s="18" t="s">
        <v>20123</v>
      </c>
      <c r="B2019" s="2" t="s">
        <v>20124</v>
      </c>
      <c r="C2019" s="2" t="s">
        <v>344</v>
      </c>
      <c r="D2019" s="2" t="s">
        <v>18890</v>
      </c>
      <c r="E2019" s="2" t="s">
        <v>69</v>
      </c>
      <c r="F2019" s="19">
        <v>1</v>
      </c>
      <c r="G2019" s="19">
        <v>67.42</v>
      </c>
      <c r="H2019" s="19">
        <v>21.44</v>
      </c>
      <c r="I2019" s="19">
        <v>-16.96</v>
      </c>
      <c r="J2019" s="19">
        <v>-21.44</v>
      </c>
      <c r="K2019" s="19" t="s">
        <v>52</v>
      </c>
      <c r="L2019" s="19">
        <v>50.46</v>
      </c>
      <c r="M2019" s="2" t="s">
        <v>53</v>
      </c>
      <c r="N2019" s="2" t="s">
        <v>687</v>
      </c>
      <c r="O2019" s="2" t="s">
        <v>688</v>
      </c>
      <c r="P2019" s="2" t="s">
        <v>689</v>
      </c>
      <c r="Q2019" s="2" t="s">
        <v>53</v>
      </c>
      <c r="R2019" s="19">
        <v>67.42</v>
      </c>
      <c r="S2019" s="19" t="s">
        <v>57</v>
      </c>
      <c r="T2019" s="2" t="s">
        <v>58</v>
      </c>
      <c r="U2019" s="2" t="s">
        <v>53</v>
      </c>
      <c r="V2019" s="2" t="s">
        <v>53</v>
      </c>
      <c r="W2019" s="2" t="s">
        <v>53</v>
      </c>
      <c r="X2019" s="2" t="s">
        <v>53</v>
      </c>
      <c r="Y2019" s="2" t="s">
        <v>20125</v>
      </c>
      <c r="Z2019" s="2" t="s">
        <v>20126</v>
      </c>
      <c r="AA2019" s="2" t="s">
        <v>20127</v>
      </c>
      <c r="AB2019" s="2" t="s">
        <v>12286</v>
      </c>
      <c r="AC2019" s="2" t="s">
        <v>124</v>
      </c>
      <c r="AD2019" s="2" t="s">
        <v>20128</v>
      </c>
      <c r="AE2019" s="2" t="s">
        <v>65</v>
      </c>
      <c r="AF2019" s="2" t="s">
        <v>66</v>
      </c>
      <c r="AG2019" s="2" t="s">
        <v>20129</v>
      </c>
      <c r="AH2019" s="2" t="s">
        <v>20130</v>
      </c>
      <c r="AI2019" s="2" t="s">
        <v>67</v>
      </c>
      <c r="AJ2019" s="2" t="s">
        <v>20131</v>
      </c>
      <c r="AK2019" s="2" t="s">
        <v>53</v>
      </c>
      <c r="AL2019" s="2" t="s">
        <v>53</v>
      </c>
      <c r="AM2019" s="2" t="s">
        <v>53</v>
      </c>
      <c r="AN2019" s="2" t="s">
        <v>53</v>
      </c>
      <c r="AO2019" s="2" t="s">
        <v>53</v>
      </c>
      <c r="AP2019" s="2" t="s">
        <v>53</v>
      </c>
      <c r="AQ2019" s="2" t="s">
        <v>53</v>
      </c>
      <c r="AR2019" s="2" t="s">
        <v>69</v>
      </c>
      <c r="AS2019" s="2" t="s">
        <v>52</v>
      </c>
      <c r="AT2019" s="2" t="s">
        <v>69</v>
      </c>
    </row>
    <row r="2020" spans="1:46" ht="22.5" customHeight="1" x14ac:dyDescent="0.25">
      <c r="A2020" s="18" t="s">
        <v>20132</v>
      </c>
      <c r="B2020" s="2" t="s">
        <v>20133</v>
      </c>
      <c r="C2020" s="2" t="s">
        <v>344</v>
      </c>
      <c r="D2020" s="2" t="s">
        <v>17794</v>
      </c>
      <c r="E2020" s="2" t="s">
        <v>69</v>
      </c>
      <c r="F2020" s="19">
        <v>1</v>
      </c>
      <c r="G2020" s="19">
        <v>45.15</v>
      </c>
      <c r="H2020" s="19">
        <v>24.66</v>
      </c>
      <c r="I2020" s="19">
        <v>-13.18</v>
      </c>
      <c r="J2020" s="19">
        <v>-24.66</v>
      </c>
      <c r="K2020" s="19" t="s">
        <v>52</v>
      </c>
      <c r="L2020" s="19">
        <v>31.97</v>
      </c>
      <c r="M2020" s="2" t="s">
        <v>53</v>
      </c>
      <c r="N2020" s="2" t="s">
        <v>4092</v>
      </c>
      <c r="O2020" s="2" t="s">
        <v>5631</v>
      </c>
      <c r="P2020" s="2" t="s">
        <v>5632</v>
      </c>
      <c r="Q2020" s="2" t="s">
        <v>53</v>
      </c>
      <c r="R2020" s="19">
        <v>45.15</v>
      </c>
      <c r="S2020" s="19" t="s">
        <v>57</v>
      </c>
      <c r="T2020" s="2" t="s">
        <v>77</v>
      </c>
      <c r="U2020" s="2" t="s">
        <v>20134</v>
      </c>
      <c r="V2020" s="2" t="s">
        <v>20135</v>
      </c>
      <c r="W2020" s="2" t="s">
        <v>20136</v>
      </c>
      <c r="X2020" s="2" t="s">
        <v>53</v>
      </c>
      <c r="Y2020" s="2" t="s">
        <v>20134</v>
      </c>
      <c r="Z2020" s="2" t="s">
        <v>20137</v>
      </c>
      <c r="AA2020" s="2" t="s">
        <v>20138</v>
      </c>
      <c r="AB2020" s="2" t="s">
        <v>11809</v>
      </c>
      <c r="AC2020" s="2" t="s">
        <v>111</v>
      </c>
      <c r="AD2020" s="2" t="s">
        <v>20139</v>
      </c>
      <c r="AE2020" s="2" t="s">
        <v>65</v>
      </c>
      <c r="AF2020" s="2" t="s">
        <v>86</v>
      </c>
      <c r="AG2020" s="2" t="s">
        <v>20140</v>
      </c>
      <c r="AH2020" s="2" t="s">
        <v>18929</v>
      </c>
      <c r="AI2020" s="2" t="s">
        <v>67</v>
      </c>
      <c r="AJ2020" s="2" t="s">
        <v>20141</v>
      </c>
      <c r="AK2020" s="2" t="s">
        <v>53</v>
      </c>
      <c r="AL2020" s="2" t="s">
        <v>53</v>
      </c>
      <c r="AM2020" s="2" t="s">
        <v>53</v>
      </c>
      <c r="AN2020" s="2" t="s">
        <v>53</v>
      </c>
      <c r="AO2020" s="2" t="s">
        <v>53</v>
      </c>
      <c r="AP2020" s="2" t="s">
        <v>53</v>
      </c>
      <c r="AQ2020" s="2" t="s">
        <v>53</v>
      </c>
      <c r="AR2020" s="2" t="s">
        <v>69</v>
      </c>
      <c r="AS2020" s="2" t="s">
        <v>52</v>
      </c>
      <c r="AT2020" s="2" t="s">
        <v>69</v>
      </c>
    </row>
    <row r="2021" spans="1:46" ht="22.5" customHeight="1" x14ac:dyDescent="0.25">
      <c r="A2021" s="18" t="s">
        <v>20142</v>
      </c>
      <c r="B2021" s="2" t="s">
        <v>20143</v>
      </c>
      <c r="C2021" s="2" t="s">
        <v>344</v>
      </c>
      <c r="D2021" s="2" t="s">
        <v>20113</v>
      </c>
      <c r="E2021" s="2" t="s">
        <v>69</v>
      </c>
      <c r="F2021" s="19">
        <v>1</v>
      </c>
      <c r="G2021" s="19">
        <v>354.63</v>
      </c>
      <c r="H2021" s="19">
        <v>1.59</v>
      </c>
      <c r="I2021" s="19">
        <v>-42.56</v>
      </c>
      <c r="J2021" s="19" t="s">
        <v>52</v>
      </c>
      <c r="K2021" s="19" t="s">
        <v>52</v>
      </c>
      <c r="L2021" s="19">
        <v>313.66000000000003</v>
      </c>
      <c r="M2021" s="2" t="s">
        <v>53</v>
      </c>
      <c r="N2021" s="2" t="s">
        <v>20144</v>
      </c>
      <c r="O2021" s="2" t="s">
        <v>20145</v>
      </c>
      <c r="P2021" s="2" t="s">
        <v>20146</v>
      </c>
      <c r="Q2021" s="2" t="s">
        <v>53</v>
      </c>
      <c r="R2021" s="19">
        <v>354.63</v>
      </c>
      <c r="S2021" s="19" t="s">
        <v>161</v>
      </c>
      <c r="T2021" s="2" t="s">
        <v>58</v>
      </c>
      <c r="U2021" s="2" t="s">
        <v>20147</v>
      </c>
      <c r="V2021" s="2" t="s">
        <v>20148</v>
      </c>
      <c r="W2021" s="2" t="s">
        <v>20149</v>
      </c>
      <c r="X2021" s="2" t="s">
        <v>53</v>
      </c>
      <c r="Y2021" s="2" t="s">
        <v>20147</v>
      </c>
      <c r="Z2021" s="2" t="s">
        <v>20150</v>
      </c>
      <c r="AA2021" s="2" t="s">
        <v>20151</v>
      </c>
      <c r="AB2021" s="2" t="s">
        <v>124</v>
      </c>
      <c r="AC2021" s="2" t="s">
        <v>124</v>
      </c>
      <c r="AD2021" s="2" t="s">
        <v>20152</v>
      </c>
      <c r="AE2021" s="2" t="s">
        <v>65</v>
      </c>
      <c r="AF2021" s="2" t="s">
        <v>222</v>
      </c>
      <c r="AG2021" s="2" t="s">
        <v>20153</v>
      </c>
      <c r="AH2021" s="2" t="s">
        <v>20154</v>
      </c>
      <c r="AI2021" s="2" t="s">
        <v>14214</v>
      </c>
      <c r="AJ2021" s="2" t="s">
        <v>20155</v>
      </c>
      <c r="AK2021" s="2" t="s">
        <v>53</v>
      </c>
      <c r="AL2021" s="2" t="s">
        <v>53</v>
      </c>
      <c r="AM2021" s="2" t="s">
        <v>53</v>
      </c>
      <c r="AN2021" s="2" t="s">
        <v>53</v>
      </c>
      <c r="AO2021" s="2" t="s">
        <v>53</v>
      </c>
      <c r="AP2021" s="2" t="s">
        <v>53</v>
      </c>
      <c r="AQ2021" s="2" t="s">
        <v>53</v>
      </c>
      <c r="AR2021" s="2" t="s">
        <v>69</v>
      </c>
      <c r="AS2021" s="2" t="s">
        <v>52</v>
      </c>
      <c r="AT2021" s="2" t="s">
        <v>69</v>
      </c>
    </row>
    <row r="2022" spans="1:46" ht="22.5" customHeight="1" x14ac:dyDescent="0.25">
      <c r="A2022" s="18" t="s">
        <v>20156</v>
      </c>
      <c r="B2022" s="2" t="s">
        <v>20157</v>
      </c>
      <c r="C2022" s="2" t="s">
        <v>344</v>
      </c>
      <c r="D2022" s="2" t="s">
        <v>14978</v>
      </c>
      <c r="E2022" s="2" t="s">
        <v>69</v>
      </c>
      <c r="F2022" s="19">
        <v>1</v>
      </c>
      <c r="G2022" s="19">
        <v>169.99</v>
      </c>
      <c r="H2022" s="19" t="s">
        <v>52</v>
      </c>
      <c r="I2022" s="19">
        <v>-28.9</v>
      </c>
      <c r="J2022" s="19">
        <v>-20.45</v>
      </c>
      <c r="K2022" s="19" t="s">
        <v>52</v>
      </c>
      <c r="L2022" s="19">
        <v>120.64</v>
      </c>
      <c r="M2022" s="2" t="s">
        <v>53</v>
      </c>
      <c r="N2022" s="2" t="s">
        <v>54</v>
      </c>
      <c r="O2022" s="2" t="s">
        <v>251</v>
      </c>
      <c r="P2022" s="2" t="s">
        <v>252</v>
      </c>
      <c r="Q2022" s="2" t="s">
        <v>53</v>
      </c>
      <c r="R2022" s="19">
        <v>169.99</v>
      </c>
      <c r="S2022" s="19" t="s">
        <v>57</v>
      </c>
      <c r="T2022" s="2" t="s">
        <v>58</v>
      </c>
      <c r="U2022" s="2" t="s">
        <v>53</v>
      </c>
      <c r="V2022" s="2" t="s">
        <v>53</v>
      </c>
      <c r="W2022" s="2" t="s">
        <v>53</v>
      </c>
      <c r="X2022" s="2" t="s">
        <v>53</v>
      </c>
      <c r="Y2022" s="2" t="s">
        <v>20158</v>
      </c>
      <c r="Z2022" s="2" t="s">
        <v>20159</v>
      </c>
      <c r="AA2022" s="2" t="s">
        <v>20160</v>
      </c>
      <c r="AB2022" s="2" t="s">
        <v>5008</v>
      </c>
      <c r="AC2022" s="2" t="s">
        <v>1338</v>
      </c>
      <c r="AD2022" s="2" t="s">
        <v>5009</v>
      </c>
      <c r="AE2022" s="2" t="s">
        <v>65</v>
      </c>
      <c r="AF2022" s="2" t="s">
        <v>66</v>
      </c>
      <c r="AG2022" s="2" t="s">
        <v>20161</v>
      </c>
      <c r="AH2022" s="2" t="s">
        <v>20162</v>
      </c>
      <c r="AI2022" s="2" t="s">
        <v>67</v>
      </c>
      <c r="AJ2022" s="2" t="s">
        <v>20163</v>
      </c>
      <c r="AK2022" s="2" t="s">
        <v>53</v>
      </c>
      <c r="AL2022" s="2" t="s">
        <v>53</v>
      </c>
      <c r="AM2022" s="2" t="s">
        <v>53</v>
      </c>
      <c r="AN2022" s="2" t="s">
        <v>53</v>
      </c>
      <c r="AO2022" s="2" t="s">
        <v>53</v>
      </c>
      <c r="AP2022" s="2" t="s">
        <v>53</v>
      </c>
      <c r="AQ2022" s="2" t="s">
        <v>53</v>
      </c>
      <c r="AR2022" s="2" t="s">
        <v>69</v>
      </c>
      <c r="AS2022" s="2" t="s">
        <v>52</v>
      </c>
      <c r="AT2022" s="2" t="s">
        <v>69</v>
      </c>
    </row>
    <row r="2023" spans="1:46" ht="22.5" customHeight="1" x14ac:dyDescent="0.25">
      <c r="A2023" s="18" t="s">
        <v>20164</v>
      </c>
      <c r="B2023" s="2" t="s">
        <v>20165</v>
      </c>
      <c r="C2023" s="2" t="s">
        <v>344</v>
      </c>
      <c r="D2023" s="2" t="s">
        <v>18890</v>
      </c>
      <c r="E2023" s="2" t="s">
        <v>51</v>
      </c>
      <c r="F2023" s="19">
        <v>1</v>
      </c>
      <c r="G2023" s="19">
        <v>47.9</v>
      </c>
      <c r="H2023" s="19">
        <v>18.27</v>
      </c>
      <c r="I2023" s="19">
        <v>-13.64</v>
      </c>
      <c r="J2023" s="19">
        <v>-18.27</v>
      </c>
      <c r="K2023" s="19" t="s">
        <v>52</v>
      </c>
      <c r="L2023" s="19">
        <v>34.26</v>
      </c>
      <c r="M2023" s="2" t="s">
        <v>53</v>
      </c>
      <c r="N2023" s="2" t="s">
        <v>2726</v>
      </c>
      <c r="O2023" s="2" t="s">
        <v>2727</v>
      </c>
      <c r="P2023" s="2" t="s">
        <v>2728</v>
      </c>
      <c r="Q2023" s="2" t="s">
        <v>53</v>
      </c>
      <c r="R2023" s="19">
        <v>47.9</v>
      </c>
      <c r="S2023" s="19" t="s">
        <v>57</v>
      </c>
      <c r="T2023" s="2" t="s">
        <v>58</v>
      </c>
      <c r="U2023" s="2" t="s">
        <v>53</v>
      </c>
      <c r="V2023" s="2" t="s">
        <v>53</v>
      </c>
      <c r="W2023" s="2" t="s">
        <v>53</v>
      </c>
      <c r="X2023" s="2" t="s">
        <v>53</v>
      </c>
      <c r="Y2023" s="2" t="s">
        <v>20166</v>
      </c>
      <c r="Z2023" s="2" t="s">
        <v>20167</v>
      </c>
      <c r="AA2023" s="2" t="s">
        <v>20168</v>
      </c>
      <c r="AB2023" s="2" t="s">
        <v>17350</v>
      </c>
      <c r="AC2023" s="2" t="s">
        <v>111</v>
      </c>
      <c r="AD2023" s="2" t="s">
        <v>17351</v>
      </c>
      <c r="AE2023" s="2" t="s">
        <v>65</v>
      </c>
      <c r="AF2023" s="2" t="s">
        <v>66</v>
      </c>
      <c r="AG2023" s="2" t="s">
        <v>19929</v>
      </c>
      <c r="AH2023" s="2" t="s">
        <v>20169</v>
      </c>
      <c r="AI2023" s="2" t="s">
        <v>67</v>
      </c>
      <c r="AJ2023" s="2" t="s">
        <v>20170</v>
      </c>
      <c r="AK2023" s="2" t="s">
        <v>53</v>
      </c>
      <c r="AL2023" s="2" t="s">
        <v>53</v>
      </c>
      <c r="AM2023" s="2" t="s">
        <v>53</v>
      </c>
      <c r="AN2023" s="2" t="s">
        <v>53</v>
      </c>
      <c r="AO2023" s="2" t="s">
        <v>53</v>
      </c>
      <c r="AP2023" s="2" t="s">
        <v>53</v>
      </c>
      <c r="AQ2023" s="2" t="s">
        <v>53</v>
      </c>
      <c r="AR2023" s="2" t="s">
        <v>69</v>
      </c>
      <c r="AS2023" s="2" t="s">
        <v>52</v>
      </c>
      <c r="AT2023" s="2" t="s">
        <v>69</v>
      </c>
    </row>
    <row r="2024" spans="1:46" ht="22.5" customHeight="1" x14ac:dyDescent="0.25">
      <c r="A2024" s="18" t="s">
        <v>20171</v>
      </c>
      <c r="B2024" s="2" t="s">
        <v>20172</v>
      </c>
      <c r="C2024" s="2" t="s">
        <v>344</v>
      </c>
      <c r="D2024" s="2" t="s">
        <v>18890</v>
      </c>
      <c r="E2024" s="2" t="s">
        <v>69</v>
      </c>
      <c r="F2024" s="19">
        <v>1</v>
      </c>
      <c r="G2024" s="19">
        <v>179.99</v>
      </c>
      <c r="H2024" s="19" t="s">
        <v>52</v>
      </c>
      <c r="I2024" s="19">
        <v>-30.6</v>
      </c>
      <c r="J2024" s="19">
        <v>-20.45</v>
      </c>
      <c r="K2024" s="19" t="s">
        <v>52</v>
      </c>
      <c r="L2024" s="19">
        <v>128.94</v>
      </c>
      <c r="M2024" s="2" t="s">
        <v>51</v>
      </c>
      <c r="N2024" s="2" t="s">
        <v>54</v>
      </c>
      <c r="O2024" s="2" t="s">
        <v>55</v>
      </c>
      <c r="P2024" s="2" t="s">
        <v>56</v>
      </c>
      <c r="Q2024" s="2" t="s">
        <v>53</v>
      </c>
      <c r="R2024" s="19">
        <v>179.99</v>
      </c>
      <c r="S2024" s="19" t="s">
        <v>57</v>
      </c>
      <c r="T2024" s="2" t="s">
        <v>58</v>
      </c>
      <c r="U2024" s="2" t="s">
        <v>53</v>
      </c>
      <c r="V2024" s="2" t="s">
        <v>53</v>
      </c>
      <c r="W2024" s="2" t="s">
        <v>53</v>
      </c>
      <c r="X2024" s="2" t="s">
        <v>53</v>
      </c>
      <c r="Y2024" s="2" t="s">
        <v>20173</v>
      </c>
      <c r="Z2024" s="2" t="s">
        <v>20174</v>
      </c>
      <c r="AA2024" s="2" t="s">
        <v>20175</v>
      </c>
      <c r="AB2024" s="2" t="s">
        <v>6544</v>
      </c>
      <c r="AC2024" s="2" t="s">
        <v>124</v>
      </c>
      <c r="AD2024" s="2" t="s">
        <v>6545</v>
      </c>
      <c r="AE2024" s="2" t="s">
        <v>65</v>
      </c>
      <c r="AF2024" s="2" t="s">
        <v>66</v>
      </c>
      <c r="AG2024" s="2" t="s">
        <v>20176</v>
      </c>
      <c r="AH2024" s="2" t="s">
        <v>20177</v>
      </c>
      <c r="AI2024" s="2" t="s">
        <v>67</v>
      </c>
      <c r="AJ2024" s="2" t="s">
        <v>20178</v>
      </c>
      <c r="AK2024" s="2" t="s">
        <v>53</v>
      </c>
      <c r="AL2024" s="2" t="s">
        <v>53</v>
      </c>
      <c r="AM2024" s="2" t="s">
        <v>53</v>
      </c>
      <c r="AN2024" s="2" t="s">
        <v>53</v>
      </c>
      <c r="AO2024" s="2" t="s">
        <v>53</v>
      </c>
      <c r="AP2024" s="2" t="s">
        <v>53</v>
      </c>
      <c r="AQ2024" s="2" t="s">
        <v>53</v>
      </c>
      <c r="AR2024" s="2" t="s">
        <v>69</v>
      </c>
      <c r="AS2024" s="2" t="s">
        <v>52</v>
      </c>
      <c r="AT2024" s="2" t="s">
        <v>69</v>
      </c>
    </row>
    <row r="2025" spans="1:46" ht="22.5" customHeight="1" x14ac:dyDescent="0.25">
      <c r="A2025" s="18" t="s">
        <v>20179</v>
      </c>
      <c r="B2025" s="2" t="s">
        <v>20180</v>
      </c>
      <c r="C2025" s="2" t="s">
        <v>344</v>
      </c>
      <c r="D2025" s="2" t="s">
        <v>18890</v>
      </c>
      <c r="E2025" s="2" t="s">
        <v>51</v>
      </c>
      <c r="F2025" s="19">
        <v>1</v>
      </c>
      <c r="G2025" s="19">
        <v>54.87</v>
      </c>
      <c r="H2025" s="19" t="s">
        <v>52</v>
      </c>
      <c r="I2025" s="19">
        <v>-12.08</v>
      </c>
      <c r="J2025" s="19" t="s">
        <v>52</v>
      </c>
      <c r="K2025" s="19" t="s">
        <v>52</v>
      </c>
      <c r="L2025" s="19">
        <v>42.79</v>
      </c>
      <c r="M2025" s="2" t="s">
        <v>53</v>
      </c>
      <c r="N2025" s="2" t="s">
        <v>309</v>
      </c>
      <c r="O2025" s="2" t="s">
        <v>390</v>
      </c>
      <c r="P2025" s="2" t="s">
        <v>311</v>
      </c>
      <c r="Q2025" s="2" t="s">
        <v>53</v>
      </c>
      <c r="R2025" s="19">
        <v>54.87</v>
      </c>
      <c r="S2025" s="19" t="s">
        <v>161</v>
      </c>
      <c r="T2025" s="2" t="s">
        <v>58</v>
      </c>
      <c r="U2025" s="2" t="s">
        <v>53</v>
      </c>
      <c r="V2025" s="2" t="s">
        <v>53</v>
      </c>
      <c r="W2025" s="2" t="s">
        <v>53</v>
      </c>
      <c r="X2025" s="2" t="s">
        <v>53</v>
      </c>
      <c r="Y2025" s="2" t="s">
        <v>20181</v>
      </c>
      <c r="Z2025" s="2" t="s">
        <v>20182</v>
      </c>
      <c r="AA2025" s="2" t="s">
        <v>20183</v>
      </c>
      <c r="AB2025" s="2" t="s">
        <v>6000</v>
      </c>
      <c r="AC2025" s="2" t="s">
        <v>124</v>
      </c>
      <c r="AD2025" s="2" t="s">
        <v>20184</v>
      </c>
      <c r="AE2025" s="2" t="s">
        <v>65</v>
      </c>
      <c r="AF2025" s="2" t="s">
        <v>66</v>
      </c>
      <c r="AG2025" s="2" t="s">
        <v>20185</v>
      </c>
      <c r="AH2025" s="2" t="s">
        <v>20186</v>
      </c>
      <c r="AI2025" s="2" t="s">
        <v>67</v>
      </c>
      <c r="AJ2025" s="2" t="s">
        <v>20187</v>
      </c>
      <c r="AK2025" s="2" t="s">
        <v>53</v>
      </c>
      <c r="AL2025" s="2" t="s">
        <v>53</v>
      </c>
      <c r="AM2025" s="2" t="s">
        <v>53</v>
      </c>
      <c r="AN2025" s="2" t="s">
        <v>53</v>
      </c>
      <c r="AO2025" s="2" t="s">
        <v>53</v>
      </c>
      <c r="AP2025" s="2" t="s">
        <v>53</v>
      </c>
      <c r="AQ2025" s="2" t="s">
        <v>53</v>
      </c>
      <c r="AR2025" s="2" t="s">
        <v>69</v>
      </c>
      <c r="AS2025" s="2" t="s">
        <v>52</v>
      </c>
      <c r="AT2025" s="2" t="s">
        <v>69</v>
      </c>
    </row>
    <row r="2026" spans="1:46" ht="22.5" customHeight="1" x14ac:dyDescent="0.25">
      <c r="A2026" s="18" t="s">
        <v>20188</v>
      </c>
      <c r="B2026" s="2" t="s">
        <v>20189</v>
      </c>
      <c r="C2026" s="2" t="s">
        <v>344</v>
      </c>
      <c r="D2026" s="2" t="s">
        <v>18890</v>
      </c>
      <c r="E2026" s="2" t="s">
        <v>51</v>
      </c>
      <c r="F2026" s="19">
        <v>4</v>
      </c>
      <c r="G2026" s="19">
        <v>79.959999999999994</v>
      </c>
      <c r="H2026" s="19" t="s">
        <v>52</v>
      </c>
      <c r="I2026" s="19">
        <v>-35.6</v>
      </c>
      <c r="J2026" s="19" t="s">
        <v>52</v>
      </c>
      <c r="K2026" s="19" t="s">
        <v>52</v>
      </c>
      <c r="L2026" s="19">
        <v>44.36</v>
      </c>
      <c r="M2026" s="2" t="s">
        <v>51</v>
      </c>
      <c r="N2026" s="2" t="s">
        <v>2127</v>
      </c>
      <c r="O2026" s="2" t="s">
        <v>2128</v>
      </c>
      <c r="P2026" s="2" t="s">
        <v>2129</v>
      </c>
      <c r="Q2026" s="2" t="s">
        <v>53</v>
      </c>
      <c r="R2026" s="19">
        <v>19.989999999999998</v>
      </c>
      <c r="S2026" s="19" t="s">
        <v>57</v>
      </c>
      <c r="T2026" s="2" t="s">
        <v>58</v>
      </c>
      <c r="U2026" s="2" t="s">
        <v>53</v>
      </c>
      <c r="V2026" s="2" t="s">
        <v>53</v>
      </c>
      <c r="W2026" s="2" t="s">
        <v>53</v>
      </c>
      <c r="X2026" s="2" t="s">
        <v>53</v>
      </c>
      <c r="Y2026" s="2" t="s">
        <v>20190</v>
      </c>
      <c r="Z2026" s="2" t="s">
        <v>20191</v>
      </c>
      <c r="AA2026" s="2" t="s">
        <v>20192</v>
      </c>
      <c r="AB2026" s="2" t="s">
        <v>2156</v>
      </c>
      <c r="AC2026" s="2" t="s">
        <v>2157</v>
      </c>
      <c r="AD2026" s="2" t="s">
        <v>20193</v>
      </c>
      <c r="AE2026" s="2" t="s">
        <v>65</v>
      </c>
      <c r="AF2026" s="2" t="s">
        <v>66</v>
      </c>
      <c r="AG2026" s="2" t="s">
        <v>20194</v>
      </c>
      <c r="AH2026" s="2" t="s">
        <v>18486</v>
      </c>
      <c r="AI2026" s="2" t="s">
        <v>67</v>
      </c>
      <c r="AJ2026" s="2" t="s">
        <v>20195</v>
      </c>
      <c r="AK2026" s="2" t="s">
        <v>53</v>
      </c>
      <c r="AL2026" s="2" t="s">
        <v>53</v>
      </c>
      <c r="AM2026" s="2" t="s">
        <v>53</v>
      </c>
      <c r="AN2026" s="2" t="s">
        <v>53</v>
      </c>
      <c r="AO2026" s="2" t="s">
        <v>53</v>
      </c>
      <c r="AP2026" s="2" t="s">
        <v>53</v>
      </c>
      <c r="AQ2026" s="2" t="s">
        <v>53</v>
      </c>
      <c r="AR2026" s="2" t="s">
        <v>69</v>
      </c>
      <c r="AS2026" s="2" t="s">
        <v>52</v>
      </c>
      <c r="AT2026" s="2" t="s">
        <v>69</v>
      </c>
    </row>
    <row r="2027" spans="1:46" ht="22.5" customHeight="1" x14ac:dyDescent="0.25">
      <c r="A2027" s="18" t="s">
        <v>20196</v>
      </c>
      <c r="B2027" s="2" t="s">
        <v>20197</v>
      </c>
      <c r="C2027" s="2" t="s">
        <v>344</v>
      </c>
      <c r="D2027" s="2" t="s">
        <v>18890</v>
      </c>
      <c r="E2027" s="2" t="s">
        <v>69</v>
      </c>
      <c r="F2027" s="19">
        <v>1</v>
      </c>
      <c r="G2027" s="19">
        <v>49.99</v>
      </c>
      <c r="H2027" s="19">
        <v>11.7</v>
      </c>
      <c r="I2027" s="19">
        <v>-14</v>
      </c>
      <c r="J2027" s="19">
        <v>-11.7</v>
      </c>
      <c r="K2027" s="19" t="s">
        <v>52</v>
      </c>
      <c r="L2027" s="19">
        <v>35.99</v>
      </c>
      <c r="M2027" s="2" t="s">
        <v>51</v>
      </c>
      <c r="N2027" s="2" t="s">
        <v>143</v>
      </c>
      <c r="O2027" s="2" t="s">
        <v>18275</v>
      </c>
      <c r="P2027" s="2" t="s">
        <v>18276</v>
      </c>
      <c r="Q2027" s="2" t="s">
        <v>53</v>
      </c>
      <c r="R2027" s="19">
        <v>49.99</v>
      </c>
      <c r="S2027" s="19" t="s">
        <v>57</v>
      </c>
      <c r="T2027" s="2" t="s">
        <v>77</v>
      </c>
      <c r="U2027" s="2" t="s">
        <v>20198</v>
      </c>
      <c r="V2027" s="2" t="s">
        <v>20199</v>
      </c>
      <c r="W2027" s="2" t="s">
        <v>20200</v>
      </c>
      <c r="X2027" s="2" t="s">
        <v>53</v>
      </c>
      <c r="Y2027" s="2" t="s">
        <v>20198</v>
      </c>
      <c r="Z2027" s="2" t="s">
        <v>20201</v>
      </c>
      <c r="AA2027" s="2" t="s">
        <v>20202</v>
      </c>
      <c r="AB2027" s="2" t="s">
        <v>124</v>
      </c>
      <c r="AC2027" s="2" t="s">
        <v>124</v>
      </c>
      <c r="AD2027" s="2" t="s">
        <v>18401</v>
      </c>
      <c r="AE2027" s="2" t="s">
        <v>65</v>
      </c>
      <c r="AF2027" s="2" t="s">
        <v>86</v>
      </c>
      <c r="AG2027" s="2" t="s">
        <v>20203</v>
      </c>
      <c r="AH2027" s="2" t="s">
        <v>20204</v>
      </c>
      <c r="AI2027" s="2" t="s">
        <v>67</v>
      </c>
      <c r="AJ2027" s="2" t="s">
        <v>20205</v>
      </c>
      <c r="AK2027" s="2" t="s">
        <v>20206</v>
      </c>
      <c r="AL2027" s="2" t="s">
        <v>53</v>
      </c>
      <c r="AM2027" s="2" t="s">
        <v>53</v>
      </c>
      <c r="AN2027" s="2" t="s">
        <v>53</v>
      </c>
      <c r="AO2027" s="2" t="s">
        <v>53</v>
      </c>
      <c r="AP2027" s="2" t="s">
        <v>53</v>
      </c>
      <c r="AQ2027" s="2" t="s">
        <v>53</v>
      </c>
      <c r="AR2027" s="2" t="s">
        <v>69</v>
      </c>
      <c r="AS2027" s="2" t="s">
        <v>52</v>
      </c>
      <c r="AT2027" s="2" t="s">
        <v>69</v>
      </c>
    </row>
    <row r="2028" spans="1:46" ht="22.5" customHeight="1" x14ac:dyDescent="0.25">
      <c r="A2028" s="18" t="s">
        <v>20207</v>
      </c>
      <c r="B2028" s="2" t="s">
        <v>20208</v>
      </c>
      <c r="C2028" s="2" t="s">
        <v>344</v>
      </c>
      <c r="D2028" s="2" t="s">
        <v>16946</v>
      </c>
      <c r="E2028" s="2" t="s">
        <v>51</v>
      </c>
      <c r="F2028" s="19">
        <v>1</v>
      </c>
      <c r="G2028" s="19">
        <v>17.899999999999999</v>
      </c>
      <c r="H2028" s="19">
        <v>19.96</v>
      </c>
      <c r="I2028" s="19">
        <v>-8.5399999999999991</v>
      </c>
      <c r="J2028" s="19">
        <v>-19.96</v>
      </c>
      <c r="K2028" s="19" t="s">
        <v>52</v>
      </c>
      <c r="L2028" s="19">
        <v>9.36</v>
      </c>
      <c r="M2028" s="2" t="s">
        <v>53</v>
      </c>
      <c r="N2028" s="2" t="s">
        <v>74</v>
      </c>
      <c r="O2028" s="2" t="s">
        <v>6135</v>
      </c>
      <c r="P2028" s="2" t="s">
        <v>6136</v>
      </c>
      <c r="Q2028" s="2" t="s">
        <v>53</v>
      </c>
      <c r="R2028" s="19">
        <v>17.899999999999999</v>
      </c>
      <c r="S2028" s="19" t="s">
        <v>57</v>
      </c>
      <c r="T2028" s="2" t="s">
        <v>58</v>
      </c>
      <c r="U2028" s="2" t="s">
        <v>53</v>
      </c>
      <c r="V2028" s="2" t="s">
        <v>53</v>
      </c>
      <c r="W2028" s="2" t="s">
        <v>53</v>
      </c>
      <c r="X2028" s="2" t="s">
        <v>53</v>
      </c>
      <c r="Y2028" s="2" t="s">
        <v>20209</v>
      </c>
      <c r="Z2028" s="2" t="s">
        <v>20210</v>
      </c>
      <c r="AA2028" s="2" t="s">
        <v>20211</v>
      </c>
      <c r="AB2028" s="2" t="s">
        <v>1749</v>
      </c>
      <c r="AC2028" s="2" t="s">
        <v>124</v>
      </c>
      <c r="AD2028" s="2" t="s">
        <v>20212</v>
      </c>
      <c r="AE2028" s="2" t="s">
        <v>65</v>
      </c>
      <c r="AF2028" s="2" t="s">
        <v>66</v>
      </c>
      <c r="AG2028" s="2" t="s">
        <v>20213</v>
      </c>
      <c r="AH2028" s="2" t="s">
        <v>20214</v>
      </c>
      <c r="AI2028" s="2" t="s">
        <v>67</v>
      </c>
      <c r="AJ2028" s="2" t="s">
        <v>20215</v>
      </c>
      <c r="AK2028" s="2" t="s">
        <v>53</v>
      </c>
      <c r="AL2028" s="2" t="s">
        <v>53</v>
      </c>
      <c r="AM2028" s="2" t="s">
        <v>53</v>
      </c>
      <c r="AN2028" s="2" t="s">
        <v>53</v>
      </c>
      <c r="AO2028" s="2" t="s">
        <v>53</v>
      </c>
      <c r="AP2028" s="2" t="s">
        <v>53</v>
      </c>
      <c r="AQ2028" s="2" t="s">
        <v>53</v>
      </c>
      <c r="AR2028" s="2" t="s">
        <v>69</v>
      </c>
      <c r="AS2028" s="2" t="s">
        <v>52</v>
      </c>
      <c r="AT2028" s="2" t="s">
        <v>69</v>
      </c>
    </row>
    <row r="2029" spans="1:46" ht="22.5" customHeight="1" x14ac:dyDescent="0.25">
      <c r="A2029" s="18" t="s">
        <v>20216</v>
      </c>
      <c r="B2029" s="2" t="s">
        <v>20217</v>
      </c>
      <c r="C2029" s="2" t="s">
        <v>9586</v>
      </c>
      <c r="D2029" s="2" t="s">
        <v>9812</v>
      </c>
      <c r="E2029" s="2" t="s">
        <v>69</v>
      </c>
      <c r="F2029" s="19">
        <v>0</v>
      </c>
      <c r="G2029" s="19">
        <v>75.150000000000006</v>
      </c>
      <c r="H2029" s="19">
        <v>14.7</v>
      </c>
      <c r="I2029" s="19">
        <v>-18.28</v>
      </c>
      <c r="J2029" s="19">
        <v>-14.7</v>
      </c>
      <c r="K2029" s="19">
        <v>-56.87</v>
      </c>
      <c r="L2029" s="19">
        <v>0</v>
      </c>
      <c r="M2029" s="2" t="s">
        <v>53</v>
      </c>
      <c r="N2029" s="2" t="s">
        <v>3752</v>
      </c>
      <c r="O2029" s="2" t="s">
        <v>20218</v>
      </c>
      <c r="P2029" s="2" t="s">
        <v>20219</v>
      </c>
      <c r="Q2029" s="2" t="s">
        <v>53</v>
      </c>
      <c r="R2029" s="19">
        <v>75.150000000000006</v>
      </c>
      <c r="S2029" s="19" t="s">
        <v>57</v>
      </c>
      <c r="T2029" s="2" t="s">
        <v>77</v>
      </c>
      <c r="U2029" s="2" t="s">
        <v>20220</v>
      </c>
      <c r="V2029" s="2" t="s">
        <v>20221</v>
      </c>
      <c r="W2029" s="2" t="s">
        <v>20222</v>
      </c>
      <c r="X2029" s="2" t="s">
        <v>53</v>
      </c>
      <c r="Y2029" s="2" t="s">
        <v>20220</v>
      </c>
      <c r="Z2029" s="2" t="s">
        <v>20223</v>
      </c>
      <c r="AA2029" s="2" t="s">
        <v>2178</v>
      </c>
      <c r="AB2029" s="2" t="s">
        <v>124</v>
      </c>
      <c r="AC2029" s="2" t="s">
        <v>124</v>
      </c>
      <c r="AD2029" s="2" t="s">
        <v>2179</v>
      </c>
      <c r="AE2029" s="2" t="s">
        <v>65</v>
      </c>
      <c r="AF2029" s="2" t="s">
        <v>86</v>
      </c>
      <c r="AG2029" s="2" t="s">
        <v>20224</v>
      </c>
      <c r="AH2029" s="2" t="s">
        <v>9945</v>
      </c>
      <c r="AI2029" s="2" t="s">
        <v>67</v>
      </c>
      <c r="AJ2029" s="2" t="s">
        <v>20225</v>
      </c>
      <c r="AK2029" s="2" t="s">
        <v>3818</v>
      </c>
      <c r="AL2029" s="2" t="s">
        <v>53</v>
      </c>
      <c r="AM2029" s="2" t="s">
        <v>53</v>
      </c>
      <c r="AN2029" s="2" t="s">
        <v>53</v>
      </c>
      <c r="AO2029" s="2" t="s">
        <v>53</v>
      </c>
      <c r="AP2029" s="2" t="s">
        <v>53</v>
      </c>
      <c r="AQ2029" s="2" t="s">
        <v>53</v>
      </c>
      <c r="AR2029" s="200" t="s">
        <v>51</v>
      </c>
      <c r="AS2029" s="2" t="s">
        <v>52</v>
      </c>
      <c r="AT2029" s="2" t="s">
        <v>69</v>
      </c>
    </row>
    <row r="2030" spans="1:46" ht="22.5" customHeight="1" x14ac:dyDescent="0.25">
      <c r="A2030" s="18" t="s">
        <v>20226</v>
      </c>
      <c r="B2030" s="2" t="s">
        <v>20227</v>
      </c>
      <c r="C2030" s="2" t="s">
        <v>344</v>
      </c>
      <c r="D2030" s="2" t="s">
        <v>18890</v>
      </c>
      <c r="E2030" s="2" t="s">
        <v>69</v>
      </c>
      <c r="F2030" s="19">
        <v>1</v>
      </c>
      <c r="G2030" s="19">
        <v>31.99</v>
      </c>
      <c r="H2030" s="19">
        <v>13.5</v>
      </c>
      <c r="I2030" s="19">
        <v>-10.94</v>
      </c>
      <c r="J2030" s="19">
        <v>-13.5</v>
      </c>
      <c r="K2030" s="19" t="s">
        <v>52</v>
      </c>
      <c r="L2030" s="19">
        <v>21.05</v>
      </c>
      <c r="M2030" s="2" t="s">
        <v>53</v>
      </c>
      <c r="N2030" s="2" t="s">
        <v>2507</v>
      </c>
      <c r="O2030" s="2" t="s">
        <v>2508</v>
      </c>
      <c r="P2030" s="2" t="s">
        <v>2509</v>
      </c>
      <c r="Q2030" s="2" t="s">
        <v>53</v>
      </c>
      <c r="R2030" s="19">
        <v>31.99</v>
      </c>
      <c r="S2030" s="19" t="s">
        <v>57</v>
      </c>
      <c r="T2030" s="2" t="s">
        <v>58</v>
      </c>
      <c r="U2030" s="2" t="s">
        <v>53</v>
      </c>
      <c r="V2030" s="2" t="s">
        <v>53</v>
      </c>
      <c r="W2030" s="2" t="s">
        <v>53</v>
      </c>
      <c r="X2030" s="2" t="s">
        <v>53</v>
      </c>
      <c r="Y2030" s="2" t="s">
        <v>20228</v>
      </c>
      <c r="Z2030" s="2" t="s">
        <v>20229</v>
      </c>
      <c r="AA2030" s="2" t="s">
        <v>20230</v>
      </c>
      <c r="AB2030" s="2" t="s">
        <v>7435</v>
      </c>
      <c r="AC2030" s="2" t="s">
        <v>124</v>
      </c>
      <c r="AD2030" s="2" t="s">
        <v>20231</v>
      </c>
      <c r="AE2030" s="2" t="s">
        <v>65</v>
      </c>
      <c r="AF2030" s="2" t="s">
        <v>66</v>
      </c>
      <c r="AG2030" s="2" t="s">
        <v>20232</v>
      </c>
      <c r="AH2030" s="2" t="s">
        <v>20233</v>
      </c>
      <c r="AI2030" s="2" t="s">
        <v>67</v>
      </c>
      <c r="AJ2030" s="2" t="s">
        <v>20234</v>
      </c>
      <c r="AK2030" s="2" t="s">
        <v>53</v>
      </c>
      <c r="AL2030" s="2" t="s">
        <v>53</v>
      </c>
      <c r="AM2030" s="2" t="s">
        <v>53</v>
      </c>
      <c r="AN2030" s="2" t="s">
        <v>53</v>
      </c>
      <c r="AO2030" s="2" t="s">
        <v>53</v>
      </c>
      <c r="AP2030" s="2" t="s">
        <v>53</v>
      </c>
      <c r="AQ2030" s="2" t="s">
        <v>53</v>
      </c>
      <c r="AR2030" s="2" t="s">
        <v>69</v>
      </c>
      <c r="AS2030" s="2" t="s">
        <v>52</v>
      </c>
      <c r="AT2030" s="2" t="s">
        <v>69</v>
      </c>
    </row>
    <row r="2031" spans="1:46" ht="22.5" customHeight="1" x14ac:dyDescent="0.25">
      <c r="A2031" s="18" t="s">
        <v>20235</v>
      </c>
      <c r="B2031" s="2" t="s">
        <v>20236</v>
      </c>
      <c r="C2031" s="2" t="s">
        <v>344</v>
      </c>
      <c r="D2031" s="2" t="s">
        <v>17794</v>
      </c>
      <c r="E2031" s="2" t="s">
        <v>69</v>
      </c>
      <c r="F2031" s="19">
        <v>1</v>
      </c>
      <c r="G2031" s="19">
        <v>159.79</v>
      </c>
      <c r="H2031" s="19" t="s">
        <v>52</v>
      </c>
      <c r="I2031" s="19">
        <v>-27.16</v>
      </c>
      <c r="J2031" s="19">
        <v>-20.45</v>
      </c>
      <c r="K2031" s="19" t="s">
        <v>52</v>
      </c>
      <c r="L2031" s="19">
        <v>112.18</v>
      </c>
      <c r="M2031" s="2" t="s">
        <v>53</v>
      </c>
      <c r="N2031" s="2" t="s">
        <v>54</v>
      </c>
      <c r="O2031" s="2" t="s">
        <v>997</v>
      </c>
      <c r="P2031" s="2" t="s">
        <v>998</v>
      </c>
      <c r="Q2031" s="2" t="s">
        <v>53</v>
      </c>
      <c r="R2031" s="19">
        <v>159.79</v>
      </c>
      <c r="S2031" s="19" t="s">
        <v>57</v>
      </c>
      <c r="T2031" s="2" t="s">
        <v>58</v>
      </c>
      <c r="U2031" s="2" t="s">
        <v>53</v>
      </c>
      <c r="V2031" s="2" t="s">
        <v>53</v>
      </c>
      <c r="W2031" s="2" t="s">
        <v>53</v>
      </c>
      <c r="X2031" s="2" t="s">
        <v>53</v>
      </c>
      <c r="Y2031" s="2" t="s">
        <v>20237</v>
      </c>
      <c r="Z2031" s="2" t="s">
        <v>20238</v>
      </c>
      <c r="AA2031" s="2" t="s">
        <v>20239</v>
      </c>
      <c r="AB2031" s="2" t="s">
        <v>5978</v>
      </c>
      <c r="AC2031" s="2" t="s">
        <v>84</v>
      </c>
      <c r="AD2031" s="2" t="s">
        <v>20240</v>
      </c>
      <c r="AE2031" s="2" t="s">
        <v>65</v>
      </c>
      <c r="AF2031" s="2" t="s">
        <v>66</v>
      </c>
      <c r="AG2031" s="2" t="s">
        <v>20241</v>
      </c>
      <c r="AH2031" s="2" t="s">
        <v>20242</v>
      </c>
      <c r="AI2031" s="2" t="s">
        <v>67</v>
      </c>
      <c r="AJ2031" s="2" t="s">
        <v>20243</v>
      </c>
      <c r="AK2031" s="2" t="s">
        <v>20244</v>
      </c>
      <c r="AL2031" s="2" t="s">
        <v>53</v>
      </c>
      <c r="AM2031" s="2" t="s">
        <v>53</v>
      </c>
      <c r="AN2031" s="2" t="s">
        <v>53</v>
      </c>
      <c r="AO2031" s="2" t="s">
        <v>53</v>
      </c>
      <c r="AP2031" s="2" t="s">
        <v>53</v>
      </c>
      <c r="AQ2031" s="2" t="s">
        <v>53</v>
      </c>
      <c r="AR2031" s="2" t="s">
        <v>69</v>
      </c>
      <c r="AS2031" s="2" t="s">
        <v>52</v>
      </c>
      <c r="AT2031" s="2" t="s">
        <v>69</v>
      </c>
    </row>
    <row r="2032" spans="1:46" ht="22.5" customHeight="1" x14ac:dyDescent="0.25">
      <c r="A2032" s="18" t="s">
        <v>20245</v>
      </c>
      <c r="B2032" s="2" t="s">
        <v>20246</v>
      </c>
      <c r="C2032" s="2" t="s">
        <v>344</v>
      </c>
      <c r="D2032" s="2" t="s">
        <v>18890</v>
      </c>
      <c r="E2032" s="2" t="s">
        <v>69</v>
      </c>
      <c r="F2032" s="19">
        <v>1</v>
      </c>
      <c r="G2032" s="19">
        <v>99.15</v>
      </c>
      <c r="H2032" s="19" t="s">
        <v>52</v>
      </c>
      <c r="I2032" s="19">
        <v>-16.86</v>
      </c>
      <c r="J2032" s="19">
        <v>-20.45</v>
      </c>
      <c r="K2032" s="19" t="s">
        <v>52</v>
      </c>
      <c r="L2032" s="19">
        <v>61.84</v>
      </c>
      <c r="M2032" s="2" t="s">
        <v>53</v>
      </c>
      <c r="N2032" s="2" t="s">
        <v>11109</v>
      </c>
      <c r="O2032" s="2" t="s">
        <v>20247</v>
      </c>
      <c r="P2032" s="2" t="s">
        <v>20248</v>
      </c>
      <c r="Q2032" s="2" t="s">
        <v>53</v>
      </c>
      <c r="R2032" s="19">
        <v>99.15</v>
      </c>
      <c r="S2032" s="19" t="s">
        <v>57</v>
      </c>
      <c r="T2032" s="2" t="s">
        <v>77</v>
      </c>
      <c r="U2032" s="2" t="s">
        <v>20249</v>
      </c>
      <c r="V2032" s="2" t="s">
        <v>20250</v>
      </c>
      <c r="W2032" s="2" t="s">
        <v>20251</v>
      </c>
      <c r="X2032" s="2" t="s">
        <v>53</v>
      </c>
      <c r="Y2032" s="2" t="s">
        <v>20249</v>
      </c>
      <c r="Z2032" s="2" t="s">
        <v>20252</v>
      </c>
      <c r="AA2032" s="2" t="s">
        <v>20253</v>
      </c>
      <c r="AB2032" s="2" t="s">
        <v>3232</v>
      </c>
      <c r="AC2032" s="2" t="s">
        <v>111</v>
      </c>
      <c r="AD2032" s="2" t="s">
        <v>20254</v>
      </c>
      <c r="AE2032" s="2" t="s">
        <v>65</v>
      </c>
      <c r="AF2032" s="2" t="s">
        <v>86</v>
      </c>
      <c r="AG2032" s="2" t="s">
        <v>20255</v>
      </c>
      <c r="AH2032" s="2" t="s">
        <v>20256</v>
      </c>
      <c r="AI2032" s="2" t="s">
        <v>67</v>
      </c>
      <c r="AJ2032" s="2" t="s">
        <v>20257</v>
      </c>
      <c r="AK2032" s="2" t="s">
        <v>53</v>
      </c>
      <c r="AL2032" s="2" t="s">
        <v>53</v>
      </c>
      <c r="AM2032" s="2" t="s">
        <v>53</v>
      </c>
      <c r="AN2032" s="2" t="s">
        <v>53</v>
      </c>
      <c r="AO2032" s="2" t="s">
        <v>53</v>
      </c>
      <c r="AP2032" s="2" t="s">
        <v>53</v>
      </c>
      <c r="AQ2032" s="2" t="s">
        <v>53</v>
      </c>
      <c r="AR2032" s="2" t="s">
        <v>69</v>
      </c>
      <c r="AS2032" s="2" t="s">
        <v>52</v>
      </c>
      <c r="AT2032" s="2" t="s">
        <v>69</v>
      </c>
    </row>
    <row r="2033" spans="1:46" ht="22.5" customHeight="1" x14ac:dyDescent="0.25">
      <c r="A2033" s="18" t="s">
        <v>20258</v>
      </c>
      <c r="B2033" s="2" t="s">
        <v>20259</v>
      </c>
      <c r="C2033" s="2" t="s">
        <v>344</v>
      </c>
      <c r="D2033" s="2" t="s">
        <v>18890</v>
      </c>
      <c r="E2033" s="2" t="s">
        <v>69</v>
      </c>
      <c r="F2033" s="19">
        <v>1</v>
      </c>
      <c r="G2033" s="19">
        <v>65.900000000000006</v>
      </c>
      <c r="H2033" s="19">
        <v>15.66</v>
      </c>
      <c r="I2033" s="19">
        <v>-16.7</v>
      </c>
      <c r="J2033" s="19">
        <v>-15.66</v>
      </c>
      <c r="K2033" s="19" t="s">
        <v>52</v>
      </c>
      <c r="L2033" s="19">
        <v>49.2</v>
      </c>
      <c r="M2033" s="2" t="s">
        <v>51</v>
      </c>
      <c r="N2033" s="2" t="s">
        <v>1363</v>
      </c>
      <c r="O2033" s="2" t="s">
        <v>1364</v>
      </c>
      <c r="P2033" s="2" t="s">
        <v>1365</v>
      </c>
      <c r="Q2033" s="2" t="s">
        <v>53</v>
      </c>
      <c r="R2033" s="19">
        <v>65.900000000000006</v>
      </c>
      <c r="S2033" s="19" t="s">
        <v>57</v>
      </c>
      <c r="T2033" s="2" t="s">
        <v>58</v>
      </c>
      <c r="U2033" s="2" t="s">
        <v>53</v>
      </c>
      <c r="V2033" s="2" t="s">
        <v>53</v>
      </c>
      <c r="W2033" s="2" t="s">
        <v>53</v>
      </c>
      <c r="X2033" s="2" t="s">
        <v>53</v>
      </c>
      <c r="Y2033" s="2" t="s">
        <v>20260</v>
      </c>
      <c r="Z2033" s="2" t="s">
        <v>20261</v>
      </c>
      <c r="AA2033" s="2" t="s">
        <v>20262</v>
      </c>
      <c r="AB2033" s="2" t="s">
        <v>15606</v>
      </c>
      <c r="AC2033" s="2" t="s">
        <v>84</v>
      </c>
      <c r="AD2033" s="2" t="s">
        <v>15607</v>
      </c>
      <c r="AE2033" s="2" t="s">
        <v>65</v>
      </c>
      <c r="AF2033" s="2" t="s">
        <v>66</v>
      </c>
      <c r="AG2033" s="2" t="s">
        <v>20263</v>
      </c>
      <c r="AH2033" s="2" t="s">
        <v>20264</v>
      </c>
      <c r="AI2033" s="2" t="s">
        <v>67</v>
      </c>
      <c r="AJ2033" s="2" t="s">
        <v>20265</v>
      </c>
      <c r="AK2033" s="2" t="s">
        <v>53</v>
      </c>
      <c r="AL2033" s="2" t="s">
        <v>53</v>
      </c>
      <c r="AM2033" s="2" t="s">
        <v>53</v>
      </c>
      <c r="AN2033" s="2" t="s">
        <v>53</v>
      </c>
      <c r="AO2033" s="2" t="s">
        <v>53</v>
      </c>
      <c r="AP2033" s="2" t="s">
        <v>53</v>
      </c>
      <c r="AQ2033" s="2" t="s">
        <v>53</v>
      </c>
      <c r="AR2033" s="2" t="s">
        <v>69</v>
      </c>
      <c r="AS2033" s="2" t="s">
        <v>52</v>
      </c>
      <c r="AT2033" s="2" t="s">
        <v>69</v>
      </c>
    </row>
    <row r="2034" spans="1:46" ht="22.5" customHeight="1" x14ac:dyDescent="0.25">
      <c r="A2034" s="18" t="s">
        <v>20266</v>
      </c>
      <c r="B2034" s="2" t="s">
        <v>20259</v>
      </c>
      <c r="C2034" s="2" t="s">
        <v>344</v>
      </c>
      <c r="D2034" s="2" t="s">
        <v>20113</v>
      </c>
      <c r="E2034" s="2" t="s">
        <v>51</v>
      </c>
      <c r="F2034" s="19">
        <v>1</v>
      </c>
      <c r="G2034" s="19">
        <v>67.760000000000005</v>
      </c>
      <c r="H2034" s="19" t="s">
        <v>52</v>
      </c>
      <c r="I2034" s="19">
        <v>-13.63</v>
      </c>
      <c r="J2034" s="19" t="s">
        <v>52</v>
      </c>
      <c r="K2034" s="19" t="s">
        <v>52</v>
      </c>
      <c r="L2034" s="19">
        <v>54.13</v>
      </c>
      <c r="M2034" s="2" t="s">
        <v>53</v>
      </c>
      <c r="N2034" s="2" t="s">
        <v>589</v>
      </c>
      <c r="O2034" s="2" t="s">
        <v>590</v>
      </c>
      <c r="P2034" s="2" t="s">
        <v>591</v>
      </c>
      <c r="Q2034" s="2" t="s">
        <v>53</v>
      </c>
      <c r="R2034" s="19">
        <v>67.760000000000005</v>
      </c>
      <c r="S2034" s="19" t="s">
        <v>161</v>
      </c>
      <c r="T2034" s="2" t="s">
        <v>58</v>
      </c>
      <c r="U2034" s="2" t="s">
        <v>53</v>
      </c>
      <c r="V2034" s="2" t="s">
        <v>53</v>
      </c>
      <c r="W2034" s="2" t="s">
        <v>53</v>
      </c>
      <c r="X2034" s="2" t="s">
        <v>53</v>
      </c>
      <c r="Y2034" s="2" t="s">
        <v>20267</v>
      </c>
      <c r="Z2034" s="2" t="s">
        <v>20268</v>
      </c>
      <c r="AA2034" s="2" t="s">
        <v>20269</v>
      </c>
      <c r="AB2034" s="2" t="s">
        <v>8410</v>
      </c>
      <c r="AC2034" s="2" t="s">
        <v>124</v>
      </c>
      <c r="AD2034" s="2" t="s">
        <v>20270</v>
      </c>
      <c r="AE2034" s="2" t="s">
        <v>65</v>
      </c>
      <c r="AF2034" s="2" t="s">
        <v>66</v>
      </c>
      <c r="AG2034" s="2" t="s">
        <v>20271</v>
      </c>
      <c r="AH2034" s="2" t="s">
        <v>20272</v>
      </c>
      <c r="AI2034" s="2" t="s">
        <v>67</v>
      </c>
      <c r="AJ2034" s="2" t="s">
        <v>20273</v>
      </c>
      <c r="AK2034" s="2" t="s">
        <v>53</v>
      </c>
      <c r="AL2034" s="2" t="s">
        <v>53</v>
      </c>
      <c r="AM2034" s="2" t="s">
        <v>53</v>
      </c>
      <c r="AN2034" s="2" t="s">
        <v>53</v>
      </c>
      <c r="AO2034" s="2" t="s">
        <v>53</v>
      </c>
      <c r="AP2034" s="2" t="s">
        <v>53</v>
      </c>
      <c r="AQ2034" s="2" t="s">
        <v>53</v>
      </c>
      <c r="AR2034" s="2" t="s">
        <v>69</v>
      </c>
      <c r="AS2034" s="2" t="s">
        <v>52</v>
      </c>
      <c r="AT2034" s="2" t="s">
        <v>69</v>
      </c>
    </row>
    <row r="2035" spans="1:46" ht="22.5" customHeight="1" x14ac:dyDescent="0.25">
      <c r="A2035" s="18" t="s">
        <v>20274</v>
      </c>
      <c r="B2035" s="2" t="s">
        <v>20275</v>
      </c>
      <c r="C2035" s="2" t="s">
        <v>344</v>
      </c>
      <c r="D2035" s="2" t="s">
        <v>17794</v>
      </c>
      <c r="E2035" s="2" t="s">
        <v>69</v>
      </c>
      <c r="F2035" s="19">
        <v>1</v>
      </c>
      <c r="G2035" s="19">
        <v>109.74</v>
      </c>
      <c r="H2035" s="19" t="s">
        <v>52</v>
      </c>
      <c r="I2035" s="19">
        <v>-18.66</v>
      </c>
      <c r="J2035" s="19">
        <v>-20.45</v>
      </c>
      <c r="K2035" s="19" t="s">
        <v>52</v>
      </c>
      <c r="L2035" s="19">
        <v>70.63</v>
      </c>
      <c r="M2035" s="2" t="s">
        <v>53</v>
      </c>
      <c r="N2035" s="2" t="s">
        <v>1235</v>
      </c>
      <c r="O2035" s="2" t="s">
        <v>1236</v>
      </c>
      <c r="P2035" s="2" t="s">
        <v>1237</v>
      </c>
      <c r="Q2035" s="2" t="s">
        <v>53</v>
      </c>
      <c r="R2035" s="19">
        <v>109.74</v>
      </c>
      <c r="S2035" s="19" t="s">
        <v>57</v>
      </c>
      <c r="T2035" s="2" t="s">
        <v>58</v>
      </c>
      <c r="U2035" s="2" t="s">
        <v>53</v>
      </c>
      <c r="V2035" s="2" t="s">
        <v>53</v>
      </c>
      <c r="W2035" s="2" t="s">
        <v>53</v>
      </c>
      <c r="X2035" s="2" t="s">
        <v>53</v>
      </c>
      <c r="Y2035" s="2" t="s">
        <v>20276</v>
      </c>
      <c r="Z2035" s="2" t="s">
        <v>20277</v>
      </c>
      <c r="AA2035" s="2" t="s">
        <v>20278</v>
      </c>
      <c r="AB2035" s="2" t="s">
        <v>20279</v>
      </c>
      <c r="AC2035" s="2" t="s">
        <v>182</v>
      </c>
      <c r="AD2035" s="2" t="s">
        <v>20280</v>
      </c>
      <c r="AE2035" s="2" t="s">
        <v>65</v>
      </c>
      <c r="AF2035" s="2" t="s">
        <v>66</v>
      </c>
      <c r="AG2035" s="2" t="s">
        <v>20281</v>
      </c>
      <c r="AH2035" s="2" t="s">
        <v>20282</v>
      </c>
      <c r="AI2035" s="2" t="s">
        <v>67</v>
      </c>
      <c r="AJ2035" s="2" t="s">
        <v>20283</v>
      </c>
      <c r="AK2035" s="2" t="s">
        <v>53</v>
      </c>
      <c r="AL2035" s="2" t="s">
        <v>53</v>
      </c>
      <c r="AM2035" s="2" t="s">
        <v>53</v>
      </c>
      <c r="AN2035" s="2" t="s">
        <v>53</v>
      </c>
      <c r="AO2035" s="2" t="s">
        <v>53</v>
      </c>
      <c r="AP2035" s="2" t="s">
        <v>53</v>
      </c>
      <c r="AQ2035" s="2" t="s">
        <v>53</v>
      </c>
      <c r="AR2035" s="2" t="s">
        <v>69</v>
      </c>
      <c r="AS2035" s="2" t="s">
        <v>52</v>
      </c>
      <c r="AT2035" s="2" t="s">
        <v>69</v>
      </c>
    </row>
    <row r="2036" spans="1:46" ht="22.5" customHeight="1" x14ac:dyDescent="0.25">
      <c r="A2036" s="18" t="s">
        <v>20284</v>
      </c>
      <c r="B2036" s="2" t="s">
        <v>20285</v>
      </c>
      <c r="C2036" s="2" t="s">
        <v>344</v>
      </c>
      <c r="D2036" s="2" t="s">
        <v>16946</v>
      </c>
      <c r="E2036" s="2" t="s">
        <v>51</v>
      </c>
      <c r="F2036" s="19">
        <v>1</v>
      </c>
      <c r="G2036" s="19">
        <v>65.94</v>
      </c>
      <c r="H2036" s="19">
        <v>20.2</v>
      </c>
      <c r="I2036" s="19">
        <v>-16.71</v>
      </c>
      <c r="J2036" s="19">
        <v>-20.2</v>
      </c>
      <c r="K2036" s="19" t="s">
        <v>52</v>
      </c>
      <c r="L2036" s="19">
        <v>49.23</v>
      </c>
      <c r="M2036" s="2" t="s">
        <v>53</v>
      </c>
      <c r="N2036" s="2" t="s">
        <v>1224</v>
      </c>
      <c r="O2036" s="2" t="s">
        <v>1225</v>
      </c>
      <c r="P2036" s="2" t="s">
        <v>1226</v>
      </c>
      <c r="Q2036" s="2" t="s">
        <v>53</v>
      </c>
      <c r="R2036" s="19">
        <v>65.94</v>
      </c>
      <c r="S2036" s="19" t="s">
        <v>57</v>
      </c>
      <c r="T2036" s="2" t="s">
        <v>58</v>
      </c>
      <c r="U2036" s="2" t="s">
        <v>53</v>
      </c>
      <c r="V2036" s="2" t="s">
        <v>53</v>
      </c>
      <c r="W2036" s="2" t="s">
        <v>53</v>
      </c>
      <c r="X2036" s="2" t="s">
        <v>53</v>
      </c>
      <c r="Y2036" s="2" t="s">
        <v>20286</v>
      </c>
      <c r="Z2036" s="2" t="s">
        <v>20287</v>
      </c>
      <c r="AA2036" s="2" t="s">
        <v>20288</v>
      </c>
      <c r="AB2036" s="2" t="s">
        <v>8364</v>
      </c>
      <c r="AC2036" s="2" t="s">
        <v>2627</v>
      </c>
      <c r="AD2036" s="2" t="s">
        <v>20289</v>
      </c>
      <c r="AE2036" s="2" t="s">
        <v>65</v>
      </c>
      <c r="AF2036" s="2" t="s">
        <v>66</v>
      </c>
      <c r="AG2036" s="2" t="s">
        <v>20290</v>
      </c>
      <c r="AH2036" s="2" t="s">
        <v>20291</v>
      </c>
      <c r="AI2036" s="2" t="s">
        <v>67</v>
      </c>
      <c r="AJ2036" s="2" t="s">
        <v>20292</v>
      </c>
      <c r="AK2036" s="2" t="s">
        <v>53</v>
      </c>
      <c r="AL2036" s="2" t="s">
        <v>53</v>
      </c>
      <c r="AM2036" s="2" t="s">
        <v>53</v>
      </c>
      <c r="AN2036" s="2" t="s">
        <v>53</v>
      </c>
      <c r="AO2036" s="2" t="s">
        <v>53</v>
      </c>
      <c r="AP2036" s="2" t="s">
        <v>53</v>
      </c>
      <c r="AQ2036" s="2" t="s">
        <v>53</v>
      </c>
      <c r="AR2036" s="2" t="s">
        <v>69</v>
      </c>
      <c r="AS2036" s="2" t="s">
        <v>52</v>
      </c>
      <c r="AT2036" s="2" t="s">
        <v>69</v>
      </c>
    </row>
    <row r="2037" spans="1:46" ht="22.5" customHeight="1" x14ac:dyDescent="0.25">
      <c r="A2037" s="18" t="s">
        <v>20293</v>
      </c>
      <c r="B2037" s="2" t="s">
        <v>20294</v>
      </c>
      <c r="C2037" s="2" t="s">
        <v>344</v>
      </c>
      <c r="D2037" s="2" t="s">
        <v>18890</v>
      </c>
      <c r="E2037" s="2" t="s">
        <v>69</v>
      </c>
      <c r="F2037" s="19">
        <v>1</v>
      </c>
      <c r="G2037" s="19">
        <v>54.87</v>
      </c>
      <c r="H2037" s="19">
        <v>19.920000000000002</v>
      </c>
      <c r="I2037" s="19">
        <v>-12.08</v>
      </c>
      <c r="J2037" s="19">
        <v>-19.920000000000002</v>
      </c>
      <c r="K2037" s="19" t="s">
        <v>52</v>
      </c>
      <c r="L2037" s="19">
        <v>42.79</v>
      </c>
      <c r="M2037" s="2" t="s">
        <v>51</v>
      </c>
      <c r="N2037" s="2" t="s">
        <v>309</v>
      </c>
      <c r="O2037" s="2" t="s">
        <v>390</v>
      </c>
      <c r="P2037" s="2" t="s">
        <v>311</v>
      </c>
      <c r="Q2037" s="2" t="s">
        <v>53</v>
      </c>
      <c r="R2037" s="19">
        <v>54.87</v>
      </c>
      <c r="S2037" s="19" t="s">
        <v>161</v>
      </c>
      <c r="T2037" s="2" t="s">
        <v>58</v>
      </c>
      <c r="U2037" s="2" t="s">
        <v>53</v>
      </c>
      <c r="V2037" s="2" t="s">
        <v>53</v>
      </c>
      <c r="W2037" s="2" t="s">
        <v>53</v>
      </c>
      <c r="X2037" s="2" t="s">
        <v>53</v>
      </c>
      <c r="Y2037" s="2" t="s">
        <v>20295</v>
      </c>
      <c r="Z2037" s="2" t="s">
        <v>20296</v>
      </c>
      <c r="AA2037" s="2" t="s">
        <v>20297</v>
      </c>
      <c r="AB2037" s="2" t="s">
        <v>20298</v>
      </c>
      <c r="AC2037" s="2" t="s">
        <v>124</v>
      </c>
      <c r="AD2037" s="2" t="s">
        <v>20299</v>
      </c>
      <c r="AE2037" s="2" t="s">
        <v>65</v>
      </c>
      <c r="AF2037" s="2" t="s">
        <v>66</v>
      </c>
      <c r="AG2037" s="2" t="s">
        <v>19684</v>
      </c>
      <c r="AH2037" s="2" t="s">
        <v>20300</v>
      </c>
      <c r="AI2037" s="2" t="s">
        <v>67</v>
      </c>
      <c r="AJ2037" s="2" t="s">
        <v>20301</v>
      </c>
      <c r="AK2037" s="2" t="s">
        <v>53</v>
      </c>
      <c r="AL2037" s="2" t="s">
        <v>53</v>
      </c>
      <c r="AM2037" s="2" t="s">
        <v>53</v>
      </c>
      <c r="AN2037" s="2" t="s">
        <v>53</v>
      </c>
      <c r="AO2037" s="2" t="s">
        <v>53</v>
      </c>
      <c r="AP2037" s="2" t="s">
        <v>53</v>
      </c>
      <c r="AQ2037" s="2" t="s">
        <v>53</v>
      </c>
      <c r="AR2037" s="2" t="s">
        <v>69</v>
      </c>
      <c r="AS2037" s="2" t="s">
        <v>52</v>
      </c>
      <c r="AT2037" s="2" t="s">
        <v>69</v>
      </c>
    </row>
    <row r="2038" spans="1:46" ht="22.5" customHeight="1" x14ac:dyDescent="0.25">
      <c r="A2038" s="18" t="s">
        <v>20302</v>
      </c>
      <c r="B2038" s="2" t="s">
        <v>20303</v>
      </c>
      <c r="C2038" s="2" t="s">
        <v>344</v>
      </c>
      <c r="D2038" s="2" t="s">
        <v>18890</v>
      </c>
      <c r="E2038" s="2" t="s">
        <v>69</v>
      </c>
      <c r="F2038" s="19">
        <v>1</v>
      </c>
      <c r="G2038" s="19">
        <v>47.15</v>
      </c>
      <c r="H2038" s="19">
        <v>9.57</v>
      </c>
      <c r="I2038" s="19">
        <v>-13.52</v>
      </c>
      <c r="J2038" s="19">
        <v>-9.57</v>
      </c>
      <c r="K2038" s="19" t="s">
        <v>52</v>
      </c>
      <c r="L2038" s="19">
        <v>33.630000000000003</v>
      </c>
      <c r="M2038" s="2" t="s">
        <v>51</v>
      </c>
      <c r="N2038" s="2" t="s">
        <v>17526</v>
      </c>
      <c r="O2038" s="2" t="s">
        <v>17527</v>
      </c>
      <c r="P2038" s="2" t="s">
        <v>17528</v>
      </c>
      <c r="Q2038" s="2" t="s">
        <v>53</v>
      </c>
      <c r="R2038" s="19">
        <v>47.15</v>
      </c>
      <c r="S2038" s="19" t="s">
        <v>57</v>
      </c>
      <c r="T2038" s="2" t="s">
        <v>77</v>
      </c>
      <c r="U2038" s="2" t="s">
        <v>20304</v>
      </c>
      <c r="V2038" s="2" t="s">
        <v>20305</v>
      </c>
      <c r="W2038" s="2" t="s">
        <v>20306</v>
      </c>
      <c r="X2038" s="2" t="s">
        <v>53</v>
      </c>
      <c r="Y2038" s="2" t="s">
        <v>20304</v>
      </c>
      <c r="Z2038" s="2" t="s">
        <v>20307</v>
      </c>
      <c r="AA2038" s="2" t="s">
        <v>20308</v>
      </c>
      <c r="AB2038" s="2" t="s">
        <v>3014</v>
      </c>
      <c r="AC2038" s="2" t="s">
        <v>124</v>
      </c>
      <c r="AD2038" s="2" t="s">
        <v>20309</v>
      </c>
      <c r="AE2038" s="2" t="s">
        <v>65</v>
      </c>
      <c r="AF2038" s="2" t="s">
        <v>86</v>
      </c>
      <c r="AG2038" s="2" t="s">
        <v>20310</v>
      </c>
      <c r="AH2038" s="2" t="s">
        <v>19835</v>
      </c>
      <c r="AI2038" s="2" t="s">
        <v>67</v>
      </c>
      <c r="AJ2038" s="2" t="s">
        <v>20311</v>
      </c>
      <c r="AK2038" s="2" t="s">
        <v>53</v>
      </c>
      <c r="AL2038" s="2" t="s">
        <v>53</v>
      </c>
      <c r="AM2038" s="2" t="s">
        <v>53</v>
      </c>
      <c r="AN2038" s="2" t="s">
        <v>53</v>
      </c>
      <c r="AO2038" s="2" t="s">
        <v>53</v>
      </c>
      <c r="AP2038" s="2" t="s">
        <v>53</v>
      </c>
      <c r="AQ2038" s="2" t="s">
        <v>53</v>
      </c>
      <c r="AR2038" s="2" t="s">
        <v>69</v>
      </c>
      <c r="AS2038" s="2" t="s">
        <v>52</v>
      </c>
      <c r="AT2038" s="2" t="s">
        <v>69</v>
      </c>
    </row>
    <row r="2039" spans="1:46" ht="22.5" customHeight="1" x14ac:dyDescent="0.25">
      <c r="A2039" s="18" t="s">
        <v>20312</v>
      </c>
      <c r="B2039" s="2" t="s">
        <v>20313</v>
      </c>
      <c r="C2039" s="2" t="s">
        <v>344</v>
      </c>
      <c r="D2039" s="2" t="s">
        <v>18890</v>
      </c>
      <c r="E2039" s="2" t="s">
        <v>51</v>
      </c>
      <c r="F2039" s="19">
        <v>1</v>
      </c>
      <c r="G2039" s="19">
        <v>20.5</v>
      </c>
      <c r="H2039" s="19" t="s">
        <v>52</v>
      </c>
      <c r="I2039" s="19">
        <v>-8.98</v>
      </c>
      <c r="J2039" s="19" t="s">
        <v>52</v>
      </c>
      <c r="K2039" s="19" t="s">
        <v>52</v>
      </c>
      <c r="L2039" s="19">
        <v>11.52</v>
      </c>
      <c r="M2039" s="2" t="s">
        <v>51</v>
      </c>
      <c r="N2039" s="2" t="s">
        <v>547</v>
      </c>
      <c r="O2039" s="2" t="s">
        <v>548</v>
      </c>
      <c r="P2039" s="2" t="s">
        <v>549</v>
      </c>
      <c r="Q2039" s="2" t="s">
        <v>53</v>
      </c>
      <c r="R2039" s="19">
        <v>20.5</v>
      </c>
      <c r="S2039" s="19" t="s">
        <v>57</v>
      </c>
      <c r="T2039" s="2" t="s">
        <v>58</v>
      </c>
      <c r="U2039" s="2" t="s">
        <v>53</v>
      </c>
      <c r="V2039" s="2" t="s">
        <v>53</v>
      </c>
      <c r="W2039" s="2" t="s">
        <v>53</v>
      </c>
      <c r="X2039" s="2" t="s">
        <v>53</v>
      </c>
      <c r="Y2039" s="2" t="s">
        <v>20314</v>
      </c>
      <c r="Z2039" s="2" t="s">
        <v>20315</v>
      </c>
      <c r="AA2039" s="2" t="s">
        <v>20316</v>
      </c>
      <c r="AB2039" s="2" t="s">
        <v>384</v>
      </c>
      <c r="AC2039" s="2" t="s">
        <v>124</v>
      </c>
      <c r="AD2039" s="2" t="s">
        <v>20317</v>
      </c>
      <c r="AE2039" s="2" t="s">
        <v>65</v>
      </c>
      <c r="AF2039" s="2" t="s">
        <v>66</v>
      </c>
      <c r="AG2039" s="2" t="s">
        <v>20318</v>
      </c>
      <c r="AH2039" s="2" t="s">
        <v>20319</v>
      </c>
      <c r="AI2039" s="2" t="s">
        <v>67</v>
      </c>
      <c r="AJ2039" s="2" t="s">
        <v>20320</v>
      </c>
      <c r="AK2039" s="2" t="s">
        <v>53</v>
      </c>
      <c r="AL2039" s="2" t="s">
        <v>53</v>
      </c>
      <c r="AM2039" s="2" t="s">
        <v>53</v>
      </c>
      <c r="AN2039" s="2" t="s">
        <v>53</v>
      </c>
      <c r="AO2039" s="2" t="s">
        <v>53</v>
      </c>
      <c r="AP2039" s="2" t="s">
        <v>53</v>
      </c>
      <c r="AQ2039" s="2" t="s">
        <v>53</v>
      </c>
      <c r="AR2039" s="2" t="s">
        <v>69</v>
      </c>
      <c r="AS2039" s="2" t="s">
        <v>52</v>
      </c>
      <c r="AT2039" s="2" t="s">
        <v>69</v>
      </c>
    </row>
    <row r="2040" spans="1:46" ht="22.5" customHeight="1" x14ac:dyDescent="0.25">
      <c r="A2040" s="18" t="s">
        <v>20321</v>
      </c>
      <c r="B2040" s="2" t="s">
        <v>20322</v>
      </c>
      <c r="C2040" s="2" t="s">
        <v>344</v>
      </c>
      <c r="D2040" s="2" t="s">
        <v>20113</v>
      </c>
      <c r="E2040" s="2" t="s">
        <v>69</v>
      </c>
      <c r="F2040" s="19">
        <v>1</v>
      </c>
      <c r="G2040" s="19">
        <v>23</v>
      </c>
      <c r="H2040" s="19">
        <v>8.75</v>
      </c>
      <c r="I2040" s="19">
        <v>-9.41</v>
      </c>
      <c r="J2040" s="19">
        <v>-8.75</v>
      </c>
      <c r="K2040" s="19" t="s">
        <v>52</v>
      </c>
      <c r="L2040" s="19">
        <v>13.59</v>
      </c>
      <c r="M2040" s="2" t="s">
        <v>51</v>
      </c>
      <c r="N2040" s="2" t="s">
        <v>524</v>
      </c>
      <c r="O2040" s="2" t="s">
        <v>6389</v>
      </c>
      <c r="P2040" s="2" t="s">
        <v>6390</v>
      </c>
      <c r="Q2040" s="2" t="s">
        <v>53</v>
      </c>
      <c r="R2040" s="19">
        <v>23</v>
      </c>
      <c r="S2040" s="19" t="s">
        <v>57</v>
      </c>
      <c r="T2040" s="2" t="s">
        <v>58</v>
      </c>
      <c r="U2040" s="2" t="s">
        <v>53</v>
      </c>
      <c r="V2040" s="2" t="s">
        <v>53</v>
      </c>
      <c r="W2040" s="2" t="s">
        <v>53</v>
      </c>
      <c r="X2040" s="2" t="s">
        <v>53</v>
      </c>
      <c r="Y2040" s="2" t="s">
        <v>20323</v>
      </c>
      <c r="Z2040" s="2" t="s">
        <v>20324</v>
      </c>
      <c r="AA2040" s="2" t="s">
        <v>20325</v>
      </c>
      <c r="AB2040" s="2" t="s">
        <v>2500</v>
      </c>
      <c r="AC2040" s="2" t="s">
        <v>124</v>
      </c>
      <c r="AD2040" s="2" t="s">
        <v>20326</v>
      </c>
      <c r="AE2040" s="2" t="s">
        <v>65</v>
      </c>
      <c r="AF2040" s="2" t="s">
        <v>66</v>
      </c>
      <c r="AG2040" s="2" t="s">
        <v>20327</v>
      </c>
      <c r="AH2040" s="2" t="s">
        <v>20328</v>
      </c>
      <c r="AI2040" s="2" t="s">
        <v>67</v>
      </c>
      <c r="AJ2040" s="2" t="s">
        <v>20329</v>
      </c>
      <c r="AK2040" s="2" t="s">
        <v>53</v>
      </c>
      <c r="AL2040" s="2" t="s">
        <v>53</v>
      </c>
      <c r="AM2040" s="2" t="s">
        <v>53</v>
      </c>
      <c r="AN2040" s="2" t="s">
        <v>53</v>
      </c>
      <c r="AO2040" s="2" t="s">
        <v>53</v>
      </c>
      <c r="AP2040" s="2" t="s">
        <v>53</v>
      </c>
      <c r="AQ2040" s="2" t="s">
        <v>53</v>
      </c>
      <c r="AR2040" s="2" t="s">
        <v>69</v>
      </c>
      <c r="AS2040" s="2" t="s">
        <v>52</v>
      </c>
      <c r="AT2040" s="2" t="s">
        <v>69</v>
      </c>
    </row>
    <row r="2041" spans="1:46" ht="22.5" customHeight="1" x14ac:dyDescent="0.25">
      <c r="A2041" s="18" t="s">
        <v>20330</v>
      </c>
      <c r="B2041" s="2" t="s">
        <v>20331</v>
      </c>
      <c r="C2041" s="2" t="s">
        <v>344</v>
      </c>
      <c r="D2041" s="2" t="s">
        <v>18890</v>
      </c>
      <c r="E2041" s="2" t="s">
        <v>69</v>
      </c>
      <c r="F2041" s="19">
        <v>1</v>
      </c>
      <c r="G2041" s="19">
        <v>62.8</v>
      </c>
      <c r="H2041" s="19">
        <v>10.56</v>
      </c>
      <c r="I2041" s="19">
        <v>-16.18</v>
      </c>
      <c r="J2041" s="19">
        <v>-10.56</v>
      </c>
      <c r="K2041" s="19" t="s">
        <v>52</v>
      </c>
      <c r="L2041" s="19">
        <v>46.62</v>
      </c>
      <c r="M2041" s="2" t="s">
        <v>53</v>
      </c>
      <c r="N2041" s="2" t="s">
        <v>90</v>
      </c>
      <c r="O2041" s="2" t="s">
        <v>20332</v>
      </c>
      <c r="P2041" s="2" t="s">
        <v>20333</v>
      </c>
      <c r="Q2041" s="2" t="s">
        <v>53</v>
      </c>
      <c r="R2041" s="19">
        <v>62.8</v>
      </c>
      <c r="S2041" s="19" t="s">
        <v>57</v>
      </c>
      <c r="T2041" s="2" t="s">
        <v>77</v>
      </c>
      <c r="U2041" s="2" t="s">
        <v>20334</v>
      </c>
      <c r="V2041" s="2" t="s">
        <v>20335</v>
      </c>
      <c r="W2041" s="2" t="s">
        <v>20336</v>
      </c>
      <c r="X2041" s="2" t="s">
        <v>53</v>
      </c>
      <c r="Y2041" s="2" t="s">
        <v>20334</v>
      </c>
      <c r="Z2041" s="2" t="s">
        <v>20337</v>
      </c>
      <c r="AA2041" s="2" t="s">
        <v>20338</v>
      </c>
      <c r="AB2041" s="2" t="s">
        <v>2945</v>
      </c>
      <c r="AC2041" s="2" t="s">
        <v>124</v>
      </c>
      <c r="AD2041" s="2" t="s">
        <v>20339</v>
      </c>
      <c r="AE2041" s="2" t="s">
        <v>65</v>
      </c>
      <c r="AF2041" s="2" t="s">
        <v>86</v>
      </c>
      <c r="AG2041" s="2" t="s">
        <v>20340</v>
      </c>
      <c r="AH2041" s="2" t="s">
        <v>20341</v>
      </c>
      <c r="AI2041" s="2" t="s">
        <v>67</v>
      </c>
      <c r="AJ2041" s="2" t="s">
        <v>20342</v>
      </c>
      <c r="AK2041" s="2" t="s">
        <v>53</v>
      </c>
      <c r="AL2041" s="2" t="s">
        <v>53</v>
      </c>
      <c r="AM2041" s="2" t="s">
        <v>53</v>
      </c>
      <c r="AN2041" s="2" t="s">
        <v>53</v>
      </c>
      <c r="AO2041" s="2" t="s">
        <v>53</v>
      </c>
      <c r="AP2041" s="2" t="s">
        <v>53</v>
      </c>
      <c r="AQ2041" s="2" t="s">
        <v>53</v>
      </c>
      <c r="AR2041" s="2" t="s">
        <v>69</v>
      </c>
      <c r="AS2041" s="2" t="s">
        <v>52</v>
      </c>
      <c r="AT2041" s="2" t="s">
        <v>69</v>
      </c>
    </row>
    <row r="2042" spans="1:46" ht="22.5" customHeight="1" x14ac:dyDescent="0.25">
      <c r="A2042" s="18" t="s">
        <v>20343</v>
      </c>
      <c r="B2042" s="2" t="s">
        <v>20344</v>
      </c>
      <c r="C2042" s="2" t="s">
        <v>10742</v>
      </c>
      <c r="D2042" s="2" t="s">
        <v>15501</v>
      </c>
      <c r="E2042" s="2" t="s">
        <v>69</v>
      </c>
      <c r="F2042" s="19">
        <v>0</v>
      </c>
      <c r="G2042" s="19">
        <v>123.4</v>
      </c>
      <c r="H2042" s="19" t="s">
        <v>52</v>
      </c>
      <c r="I2042" s="19">
        <v>-31.98</v>
      </c>
      <c r="J2042" s="19" t="s">
        <v>52</v>
      </c>
      <c r="K2042" s="19">
        <v>-91.42</v>
      </c>
      <c r="L2042" s="19">
        <v>0</v>
      </c>
      <c r="M2042" s="2" t="s">
        <v>51</v>
      </c>
      <c r="N2042" s="2" t="s">
        <v>648</v>
      </c>
      <c r="O2042" s="2" t="s">
        <v>649</v>
      </c>
      <c r="P2042" s="2" t="s">
        <v>650</v>
      </c>
      <c r="Q2042" s="2" t="s">
        <v>53</v>
      </c>
      <c r="R2042" s="19">
        <v>61.7</v>
      </c>
      <c r="S2042" s="19" t="s">
        <v>57</v>
      </c>
      <c r="T2042" s="2" t="s">
        <v>77</v>
      </c>
      <c r="U2042" s="2" t="s">
        <v>20345</v>
      </c>
      <c r="V2042" s="2" t="s">
        <v>20346</v>
      </c>
      <c r="W2042" s="2" t="s">
        <v>20347</v>
      </c>
      <c r="X2042" s="2" t="s">
        <v>53</v>
      </c>
      <c r="Y2042" s="2" t="s">
        <v>20345</v>
      </c>
      <c r="Z2042" s="2" t="s">
        <v>20348</v>
      </c>
      <c r="AA2042" s="2" t="s">
        <v>2178</v>
      </c>
      <c r="AB2042" s="2" t="s">
        <v>124</v>
      </c>
      <c r="AC2042" s="2" t="s">
        <v>124</v>
      </c>
      <c r="AD2042" s="2" t="s">
        <v>2179</v>
      </c>
      <c r="AE2042" s="2" t="s">
        <v>65</v>
      </c>
      <c r="AF2042" s="2" t="s">
        <v>86</v>
      </c>
      <c r="AG2042" s="2" t="s">
        <v>20349</v>
      </c>
      <c r="AH2042" s="2" t="s">
        <v>15506</v>
      </c>
      <c r="AI2042" s="2" t="s">
        <v>67</v>
      </c>
      <c r="AJ2042" s="2" t="s">
        <v>20350</v>
      </c>
      <c r="AK2042" s="2" t="s">
        <v>3818</v>
      </c>
      <c r="AL2042" s="2" t="s">
        <v>53</v>
      </c>
      <c r="AM2042" s="2" t="s">
        <v>53</v>
      </c>
      <c r="AN2042" s="2" t="s">
        <v>53</v>
      </c>
      <c r="AO2042" s="2" t="s">
        <v>53</v>
      </c>
      <c r="AP2042" s="2" t="s">
        <v>53</v>
      </c>
      <c r="AQ2042" s="2" t="s">
        <v>53</v>
      </c>
      <c r="AR2042" s="201" t="s">
        <v>51</v>
      </c>
      <c r="AS2042" s="2" t="s">
        <v>52</v>
      </c>
      <c r="AT2042" s="2" t="s">
        <v>69</v>
      </c>
    </row>
    <row r="2043" spans="1:46" ht="22.5" customHeight="1" x14ac:dyDescent="0.25">
      <c r="A2043" s="18" t="s">
        <v>20351</v>
      </c>
      <c r="B2043" s="2" t="s">
        <v>20352</v>
      </c>
      <c r="C2043" s="2" t="s">
        <v>344</v>
      </c>
      <c r="D2043" s="2" t="s">
        <v>18890</v>
      </c>
      <c r="E2043" s="2" t="s">
        <v>69</v>
      </c>
      <c r="F2043" s="19">
        <v>1</v>
      </c>
      <c r="G2043" s="19">
        <v>33.39</v>
      </c>
      <c r="H2043" s="19">
        <v>17.399999999999999</v>
      </c>
      <c r="I2043" s="19">
        <v>-11.18</v>
      </c>
      <c r="J2043" s="19">
        <v>-17.399999999999999</v>
      </c>
      <c r="K2043" s="19" t="s">
        <v>52</v>
      </c>
      <c r="L2043" s="19">
        <v>22.21</v>
      </c>
      <c r="M2043" s="2" t="s">
        <v>53</v>
      </c>
      <c r="N2043" s="2" t="s">
        <v>5257</v>
      </c>
      <c r="O2043" s="2" t="s">
        <v>5258</v>
      </c>
      <c r="P2043" s="2" t="s">
        <v>5259</v>
      </c>
      <c r="Q2043" s="2" t="s">
        <v>53</v>
      </c>
      <c r="R2043" s="19">
        <v>33.39</v>
      </c>
      <c r="S2043" s="19" t="s">
        <v>57</v>
      </c>
      <c r="T2043" s="2" t="s">
        <v>58</v>
      </c>
      <c r="U2043" s="2" t="s">
        <v>53</v>
      </c>
      <c r="V2043" s="2" t="s">
        <v>53</v>
      </c>
      <c r="W2043" s="2" t="s">
        <v>53</v>
      </c>
      <c r="X2043" s="2" t="s">
        <v>53</v>
      </c>
      <c r="Y2043" s="2" t="s">
        <v>20353</v>
      </c>
      <c r="Z2043" s="2" t="s">
        <v>20354</v>
      </c>
      <c r="AA2043" s="2" t="s">
        <v>20355</v>
      </c>
      <c r="AB2043" s="2" t="s">
        <v>20356</v>
      </c>
      <c r="AC2043" s="2" t="s">
        <v>124</v>
      </c>
      <c r="AD2043" s="2" t="s">
        <v>20357</v>
      </c>
      <c r="AE2043" s="2" t="s">
        <v>65</v>
      </c>
      <c r="AF2043" s="2" t="s">
        <v>66</v>
      </c>
      <c r="AG2043" s="2" t="s">
        <v>19843</v>
      </c>
      <c r="AH2043" s="2" t="s">
        <v>20358</v>
      </c>
      <c r="AI2043" s="2" t="s">
        <v>67</v>
      </c>
      <c r="AJ2043" s="2" t="s">
        <v>20359</v>
      </c>
      <c r="AK2043" s="2" t="s">
        <v>53</v>
      </c>
      <c r="AL2043" s="2" t="s">
        <v>53</v>
      </c>
      <c r="AM2043" s="2" t="s">
        <v>53</v>
      </c>
      <c r="AN2043" s="2" t="s">
        <v>53</v>
      </c>
      <c r="AO2043" s="2" t="s">
        <v>53</v>
      </c>
      <c r="AP2043" s="2" t="s">
        <v>53</v>
      </c>
      <c r="AQ2043" s="2" t="s">
        <v>53</v>
      </c>
      <c r="AR2043" s="2" t="s">
        <v>69</v>
      </c>
      <c r="AS2043" s="2" t="s">
        <v>52</v>
      </c>
      <c r="AT2043" s="2" t="s">
        <v>69</v>
      </c>
    </row>
    <row r="2044" spans="1:46" ht="22.5" customHeight="1" x14ac:dyDescent="0.25">
      <c r="A2044" s="18" t="s">
        <v>20360</v>
      </c>
      <c r="B2044" s="2" t="s">
        <v>20361</v>
      </c>
      <c r="C2044" s="2" t="s">
        <v>344</v>
      </c>
      <c r="D2044" s="2" t="s">
        <v>18890</v>
      </c>
      <c r="E2044" s="2" t="s">
        <v>69</v>
      </c>
      <c r="F2044" s="19">
        <v>1</v>
      </c>
      <c r="G2044" s="19">
        <v>169.99</v>
      </c>
      <c r="H2044" s="19" t="s">
        <v>52</v>
      </c>
      <c r="I2044" s="19">
        <v>-20.399999999999999</v>
      </c>
      <c r="J2044" s="19">
        <v>-20.45</v>
      </c>
      <c r="K2044" s="19" t="s">
        <v>52</v>
      </c>
      <c r="L2044" s="19">
        <v>129.13999999999999</v>
      </c>
      <c r="M2044" s="2" t="s">
        <v>51</v>
      </c>
      <c r="N2044" s="2" t="s">
        <v>54</v>
      </c>
      <c r="O2044" s="2" t="s">
        <v>447</v>
      </c>
      <c r="P2044" s="2" t="s">
        <v>448</v>
      </c>
      <c r="Q2044" s="2" t="s">
        <v>53</v>
      </c>
      <c r="R2044" s="19">
        <v>169.99</v>
      </c>
      <c r="S2044" s="19" t="s">
        <v>161</v>
      </c>
      <c r="T2044" s="2" t="s">
        <v>58</v>
      </c>
      <c r="U2044" s="2" t="s">
        <v>53</v>
      </c>
      <c r="V2044" s="2" t="s">
        <v>53</v>
      </c>
      <c r="W2044" s="2" t="s">
        <v>53</v>
      </c>
      <c r="X2044" s="2" t="s">
        <v>53</v>
      </c>
      <c r="Y2044" s="2" t="s">
        <v>20362</v>
      </c>
      <c r="Z2044" s="2" t="s">
        <v>20363</v>
      </c>
      <c r="AA2044" s="2" t="s">
        <v>20364</v>
      </c>
      <c r="AB2044" s="2" t="s">
        <v>111</v>
      </c>
      <c r="AC2044" s="2" t="s">
        <v>111</v>
      </c>
      <c r="AD2044" s="2" t="s">
        <v>20365</v>
      </c>
      <c r="AE2044" s="2" t="s">
        <v>65</v>
      </c>
      <c r="AF2044" s="2" t="s">
        <v>66</v>
      </c>
      <c r="AG2044" s="2" t="s">
        <v>20366</v>
      </c>
      <c r="AH2044" s="2" t="s">
        <v>20367</v>
      </c>
      <c r="AI2044" s="2" t="s">
        <v>67</v>
      </c>
      <c r="AJ2044" s="2" t="s">
        <v>20368</v>
      </c>
      <c r="AK2044" s="2" t="s">
        <v>53</v>
      </c>
      <c r="AL2044" s="2" t="s">
        <v>53</v>
      </c>
      <c r="AM2044" s="2" t="s">
        <v>53</v>
      </c>
      <c r="AN2044" s="2" t="s">
        <v>53</v>
      </c>
      <c r="AO2044" s="2" t="s">
        <v>53</v>
      </c>
      <c r="AP2044" s="2" t="s">
        <v>53</v>
      </c>
      <c r="AQ2044" s="2" t="s">
        <v>53</v>
      </c>
      <c r="AR2044" s="2" t="s">
        <v>69</v>
      </c>
      <c r="AS2044" s="2" t="s">
        <v>52</v>
      </c>
      <c r="AT2044" s="2" t="s">
        <v>69</v>
      </c>
    </row>
    <row r="2045" spans="1:46" ht="22.5" customHeight="1" x14ac:dyDescent="0.25">
      <c r="A2045" s="18" t="s">
        <v>20369</v>
      </c>
      <c r="B2045" s="2" t="s">
        <v>20370</v>
      </c>
      <c r="C2045" s="2" t="s">
        <v>344</v>
      </c>
      <c r="D2045" s="2" t="s">
        <v>20113</v>
      </c>
      <c r="E2045" s="2" t="s">
        <v>69</v>
      </c>
      <c r="F2045" s="19">
        <v>1</v>
      </c>
      <c r="G2045" s="19">
        <v>49.99</v>
      </c>
      <c r="H2045" s="19">
        <v>15.9</v>
      </c>
      <c r="I2045" s="19">
        <v>-14</v>
      </c>
      <c r="J2045" s="19" t="s">
        <v>52</v>
      </c>
      <c r="K2045" s="19" t="s">
        <v>52</v>
      </c>
      <c r="L2045" s="19">
        <v>51.89</v>
      </c>
      <c r="M2045" s="2" t="s">
        <v>53</v>
      </c>
      <c r="N2045" s="2" t="s">
        <v>143</v>
      </c>
      <c r="O2045" s="2" t="s">
        <v>20371</v>
      </c>
      <c r="P2045" s="2" t="s">
        <v>20372</v>
      </c>
      <c r="Q2045" s="2" t="s">
        <v>53</v>
      </c>
      <c r="R2045" s="19">
        <v>49.99</v>
      </c>
      <c r="S2045" s="19" t="s">
        <v>57</v>
      </c>
      <c r="T2045" s="2" t="s">
        <v>58</v>
      </c>
      <c r="U2045" s="2" t="s">
        <v>20373</v>
      </c>
      <c r="V2045" s="2" t="s">
        <v>20374</v>
      </c>
      <c r="W2045" s="2" t="s">
        <v>20375</v>
      </c>
      <c r="X2045" s="2" t="s">
        <v>53</v>
      </c>
      <c r="Y2045" s="2" t="s">
        <v>20373</v>
      </c>
      <c r="Z2045" s="2" t="s">
        <v>20376</v>
      </c>
      <c r="AA2045" s="2" t="s">
        <v>20377</v>
      </c>
      <c r="AB2045" s="2" t="s">
        <v>124</v>
      </c>
      <c r="AC2045" s="2" t="s">
        <v>124</v>
      </c>
      <c r="AD2045" s="2" t="s">
        <v>20378</v>
      </c>
      <c r="AE2045" s="2" t="s">
        <v>65</v>
      </c>
      <c r="AF2045" s="2" t="s">
        <v>222</v>
      </c>
      <c r="AG2045" s="2" t="s">
        <v>20379</v>
      </c>
      <c r="AH2045" s="2" t="s">
        <v>20380</v>
      </c>
      <c r="AI2045" s="2" t="s">
        <v>4007</v>
      </c>
      <c r="AJ2045" s="2" t="s">
        <v>20381</v>
      </c>
      <c r="AK2045" s="2" t="s">
        <v>53</v>
      </c>
      <c r="AL2045" s="2" t="s">
        <v>53</v>
      </c>
      <c r="AM2045" s="2" t="s">
        <v>53</v>
      </c>
      <c r="AN2045" s="2" t="s">
        <v>53</v>
      </c>
      <c r="AO2045" s="2" t="s">
        <v>53</v>
      </c>
      <c r="AP2045" s="2" t="s">
        <v>53</v>
      </c>
      <c r="AQ2045" s="2" t="s">
        <v>53</v>
      </c>
      <c r="AR2045" s="2" t="s">
        <v>69</v>
      </c>
      <c r="AS2045" s="2" t="s">
        <v>52</v>
      </c>
      <c r="AT2045" s="2" t="s">
        <v>69</v>
      </c>
    </row>
    <row r="2046" spans="1:46" ht="22.5" customHeight="1" x14ac:dyDescent="0.25">
      <c r="A2046" s="18" t="s">
        <v>20382</v>
      </c>
      <c r="B2046" s="2" t="s">
        <v>20383</v>
      </c>
      <c r="C2046" s="2" t="s">
        <v>344</v>
      </c>
      <c r="D2046" s="2" t="s">
        <v>17794</v>
      </c>
      <c r="E2046" s="2" t="s">
        <v>69</v>
      </c>
      <c r="F2046" s="19">
        <v>1</v>
      </c>
      <c r="G2046" s="19">
        <v>67.42</v>
      </c>
      <c r="H2046" s="19">
        <v>37.9</v>
      </c>
      <c r="I2046" s="19">
        <v>-16.96</v>
      </c>
      <c r="J2046" s="19">
        <v>-37.9</v>
      </c>
      <c r="K2046" s="19" t="s">
        <v>52</v>
      </c>
      <c r="L2046" s="19">
        <v>50.46</v>
      </c>
      <c r="M2046" s="2" t="s">
        <v>51</v>
      </c>
      <c r="N2046" s="2" t="s">
        <v>687</v>
      </c>
      <c r="O2046" s="2" t="s">
        <v>688</v>
      </c>
      <c r="P2046" s="2" t="s">
        <v>689</v>
      </c>
      <c r="Q2046" s="2" t="s">
        <v>53</v>
      </c>
      <c r="R2046" s="19">
        <v>67.42</v>
      </c>
      <c r="S2046" s="19" t="s">
        <v>57</v>
      </c>
      <c r="T2046" s="2" t="s">
        <v>58</v>
      </c>
      <c r="U2046" s="2" t="s">
        <v>53</v>
      </c>
      <c r="V2046" s="2" t="s">
        <v>53</v>
      </c>
      <c r="W2046" s="2" t="s">
        <v>53</v>
      </c>
      <c r="X2046" s="2" t="s">
        <v>53</v>
      </c>
      <c r="Y2046" s="2" t="s">
        <v>20384</v>
      </c>
      <c r="Z2046" s="2" t="s">
        <v>20385</v>
      </c>
      <c r="AA2046" s="2" t="s">
        <v>20386</v>
      </c>
      <c r="AB2046" s="2" t="s">
        <v>256</v>
      </c>
      <c r="AC2046" s="2" t="s">
        <v>257</v>
      </c>
      <c r="AD2046" s="2" t="s">
        <v>20387</v>
      </c>
      <c r="AE2046" s="2" t="s">
        <v>65</v>
      </c>
      <c r="AF2046" s="2" t="s">
        <v>66</v>
      </c>
      <c r="AG2046" s="2" t="s">
        <v>19517</v>
      </c>
      <c r="AH2046" s="2" t="s">
        <v>20388</v>
      </c>
      <c r="AI2046" s="2" t="s">
        <v>67</v>
      </c>
      <c r="AJ2046" s="2" t="s">
        <v>20389</v>
      </c>
      <c r="AK2046" s="2" t="s">
        <v>53</v>
      </c>
      <c r="AL2046" s="2" t="s">
        <v>53</v>
      </c>
      <c r="AM2046" s="2" t="s">
        <v>53</v>
      </c>
      <c r="AN2046" s="2" t="s">
        <v>53</v>
      </c>
      <c r="AO2046" s="2" t="s">
        <v>53</v>
      </c>
      <c r="AP2046" s="2" t="s">
        <v>53</v>
      </c>
      <c r="AQ2046" s="2" t="s">
        <v>53</v>
      </c>
      <c r="AR2046" s="2" t="s">
        <v>69</v>
      </c>
      <c r="AS2046" s="2" t="s">
        <v>52</v>
      </c>
      <c r="AT2046" s="2" t="s">
        <v>69</v>
      </c>
    </row>
    <row r="2047" spans="1:46" ht="22.5" customHeight="1" x14ac:dyDescent="0.25">
      <c r="A2047" s="18" t="s">
        <v>20390</v>
      </c>
      <c r="B2047" s="2" t="s">
        <v>20391</v>
      </c>
      <c r="C2047" s="2" t="s">
        <v>344</v>
      </c>
      <c r="D2047" s="2" t="s">
        <v>18890</v>
      </c>
      <c r="E2047" s="2" t="s">
        <v>51</v>
      </c>
      <c r="F2047" s="19">
        <v>1</v>
      </c>
      <c r="G2047" s="19">
        <v>19.989999999999998</v>
      </c>
      <c r="H2047" s="19" t="s">
        <v>52</v>
      </c>
      <c r="I2047" s="19">
        <v>-8.9</v>
      </c>
      <c r="J2047" s="19" t="s">
        <v>52</v>
      </c>
      <c r="K2047" s="19" t="s">
        <v>52</v>
      </c>
      <c r="L2047" s="19">
        <v>11.09</v>
      </c>
      <c r="M2047" s="2" t="s">
        <v>53</v>
      </c>
      <c r="N2047" s="2" t="s">
        <v>2127</v>
      </c>
      <c r="O2047" s="2" t="s">
        <v>2128</v>
      </c>
      <c r="P2047" s="2" t="s">
        <v>2129</v>
      </c>
      <c r="Q2047" s="2" t="s">
        <v>53</v>
      </c>
      <c r="R2047" s="19">
        <v>19.989999999999998</v>
      </c>
      <c r="S2047" s="19" t="s">
        <v>57</v>
      </c>
      <c r="T2047" s="2" t="s">
        <v>58</v>
      </c>
      <c r="U2047" s="2" t="s">
        <v>53</v>
      </c>
      <c r="V2047" s="2" t="s">
        <v>53</v>
      </c>
      <c r="W2047" s="2" t="s">
        <v>53</v>
      </c>
      <c r="X2047" s="2" t="s">
        <v>53</v>
      </c>
      <c r="Y2047" s="2" t="s">
        <v>20392</v>
      </c>
      <c r="Z2047" s="2" t="s">
        <v>20393</v>
      </c>
      <c r="AA2047" s="2" t="s">
        <v>20394</v>
      </c>
      <c r="AB2047" s="2" t="s">
        <v>859</v>
      </c>
      <c r="AC2047" s="2" t="s">
        <v>97</v>
      </c>
      <c r="AD2047" s="2" t="s">
        <v>20395</v>
      </c>
      <c r="AE2047" s="2" t="s">
        <v>65</v>
      </c>
      <c r="AF2047" s="2" t="s">
        <v>66</v>
      </c>
      <c r="AG2047" s="2" t="s">
        <v>20396</v>
      </c>
      <c r="AH2047" s="2" t="s">
        <v>20397</v>
      </c>
      <c r="AI2047" s="2" t="s">
        <v>67</v>
      </c>
      <c r="AJ2047" s="2" t="s">
        <v>20398</v>
      </c>
      <c r="AK2047" s="2" t="s">
        <v>53</v>
      </c>
      <c r="AL2047" s="2" t="s">
        <v>53</v>
      </c>
      <c r="AM2047" s="2" t="s">
        <v>53</v>
      </c>
      <c r="AN2047" s="2" t="s">
        <v>53</v>
      </c>
      <c r="AO2047" s="2" t="s">
        <v>53</v>
      </c>
      <c r="AP2047" s="2" t="s">
        <v>53</v>
      </c>
      <c r="AQ2047" s="2" t="s">
        <v>53</v>
      </c>
      <c r="AR2047" s="2" t="s">
        <v>69</v>
      </c>
      <c r="AS2047" s="2" t="s">
        <v>52</v>
      </c>
      <c r="AT2047" s="2" t="s">
        <v>69</v>
      </c>
    </row>
    <row r="2048" spans="1:46" ht="22.5" customHeight="1" x14ac:dyDescent="0.25">
      <c r="A2048" s="18" t="s">
        <v>20399</v>
      </c>
      <c r="B2048" s="2" t="s">
        <v>20400</v>
      </c>
      <c r="C2048" s="2" t="s">
        <v>344</v>
      </c>
      <c r="D2048" s="2" t="s">
        <v>20113</v>
      </c>
      <c r="E2048" s="2" t="s">
        <v>69</v>
      </c>
      <c r="F2048" s="19">
        <v>1</v>
      </c>
      <c r="G2048" s="19">
        <v>65.900000000000006</v>
      </c>
      <c r="H2048" s="19">
        <v>13.9</v>
      </c>
      <c r="I2048" s="19">
        <v>-16.7</v>
      </c>
      <c r="J2048" s="19" t="s">
        <v>52</v>
      </c>
      <c r="K2048" s="19" t="s">
        <v>52</v>
      </c>
      <c r="L2048" s="19">
        <v>63.1</v>
      </c>
      <c r="M2048" s="2" t="s">
        <v>51</v>
      </c>
      <c r="N2048" s="2" t="s">
        <v>1363</v>
      </c>
      <c r="O2048" s="2" t="s">
        <v>9389</v>
      </c>
      <c r="P2048" s="2" t="s">
        <v>9390</v>
      </c>
      <c r="Q2048" s="2" t="s">
        <v>53</v>
      </c>
      <c r="R2048" s="19">
        <v>65.900000000000006</v>
      </c>
      <c r="S2048" s="19" t="s">
        <v>57</v>
      </c>
      <c r="T2048" s="2" t="s">
        <v>58</v>
      </c>
      <c r="U2048" s="2" t="s">
        <v>20401</v>
      </c>
      <c r="V2048" s="2" t="s">
        <v>20402</v>
      </c>
      <c r="W2048" s="2" t="s">
        <v>20403</v>
      </c>
      <c r="X2048" s="2" t="s">
        <v>53</v>
      </c>
      <c r="Y2048" s="2" t="s">
        <v>20401</v>
      </c>
      <c r="Z2048" s="2" t="s">
        <v>20404</v>
      </c>
      <c r="AA2048" s="2" t="s">
        <v>20405</v>
      </c>
      <c r="AB2048" s="2" t="s">
        <v>124</v>
      </c>
      <c r="AC2048" s="2" t="s">
        <v>124</v>
      </c>
      <c r="AD2048" s="2" t="s">
        <v>20406</v>
      </c>
      <c r="AE2048" s="2" t="s">
        <v>65</v>
      </c>
      <c r="AF2048" s="2" t="s">
        <v>222</v>
      </c>
      <c r="AG2048" s="2" t="s">
        <v>20407</v>
      </c>
      <c r="AH2048" s="2" t="s">
        <v>20408</v>
      </c>
      <c r="AI2048" s="2" t="s">
        <v>11469</v>
      </c>
      <c r="AJ2048" s="2" t="s">
        <v>20409</v>
      </c>
      <c r="AK2048" s="2" t="s">
        <v>53</v>
      </c>
      <c r="AL2048" s="2" t="s">
        <v>53</v>
      </c>
      <c r="AM2048" s="2" t="s">
        <v>53</v>
      </c>
      <c r="AN2048" s="2" t="s">
        <v>53</v>
      </c>
      <c r="AO2048" s="2" t="s">
        <v>53</v>
      </c>
      <c r="AP2048" s="2" t="s">
        <v>53</v>
      </c>
      <c r="AQ2048" s="2" t="s">
        <v>53</v>
      </c>
      <c r="AR2048" s="2" t="s">
        <v>69</v>
      </c>
      <c r="AS2048" s="2" t="s">
        <v>52</v>
      </c>
      <c r="AT2048" s="2" t="s">
        <v>69</v>
      </c>
    </row>
    <row r="2049" spans="1:46" ht="22.5" customHeight="1" x14ac:dyDescent="0.25">
      <c r="A2049" s="18" t="s">
        <v>20410</v>
      </c>
      <c r="B2049" s="2" t="s">
        <v>20411</v>
      </c>
      <c r="C2049" s="2" t="s">
        <v>344</v>
      </c>
      <c r="D2049" s="2" t="s">
        <v>17794</v>
      </c>
      <c r="E2049" s="2" t="s">
        <v>69</v>
      </c>
      <c r="F2049" s="19">
        <v>1</v>
      </c>
      <c r="G2049" s="19">
        <v>169.99</v>
      </c>
      <c r="H2049" s="19" t="s">
        <v>52</v>
      </c>
      <c r="I2049" s="19">
        <v>-28.9</v>
      </c>
      <c r="J2049" s="19">
        <v>-38.950000000000003</v>
      </c>
      <c r="K2049" s="19" t="s">
        <v>52</v>
      </c>
      <c r="L2049" s="19">
        <v>102.14</v>
      </c>
      <c r="M2049" s="2" t="s">
        <v>53</v>
      </c>
      <c r="N2049" s="2" t="s">
        <v>54</v>
      </c>
      <c r="O2049" s="2" t="s">
        <v>2580</v>
      </c>
      <c r="P2049" s="2" t="s">
        <v>2581</v>
      </c>
      <c r="Q2049" s="2" t="s">
        <v>53</v>
      </c>
      <c r="R2049" s="19">
        <v>169.99</v>
      </c>
      <c r="S2049" s="19" t="s">
        <v>57</v>
      </c>
      <c r="T2049" s="2" t="s">
        <v>77</v>
      </c>
      <c r="U2049" s="2" t="s">
        <v>20412</v>
      </c>
      <c r="V2049" s="2" t="s">
        <v>20413</v>
      </c>
      <c r="W2049" s="2" t="s">
        <v>20414</v>
      </c>
      <c r="X2049" s="2" t="s">
        <v>53</v>
      </c>
      <c r="Y2049" s="2" t="s">
        <v>20412</v>
      </c>
      <c r="Z2049" s="2" t="s">
        <v>20415</v>
      </c>
      <c r="AA2049" s="2" t="s">
        <v>20416</v>
      </c>
      <c r="AB2049" s="2" t="s">
        <v>20417</v>
      </c>
      <c r="AC2049" s="2" t="s">
        <v>124</v>
      </c>
      <c r="AD2049" s="2" t="s">
        <v>20418</v>
      </c>
      <c r="AE2049" s="2" t="s">
        <v>65</v>
      </c>
      <c r="AF2049" s="2" t="s">
        <v>86</v>
      </c>
      <c r="AG2049" s="2" t="s">
        <v>19760</v>
      </c>
      <c r="AH2049" s="2" t="s">
        <v>20419</v>
      </c>
      <c r="AI2049" s="2" t="s">
        <v>67</v>
      </c>
      <c r="AJ2049" s="2" t="s">
        <v>20420</v>
      </c>
      <c r="AK2049" s="2" t="s">
        <v>53</v>
      </c>
      <c r="AL2049" s="2" t="s">
        <v>53</v>
      </c>
      <c r="AM2049" s="2" t="s">
        <v>53</v>
      </c>
      <c r="AN2049" s="2" t="s">
        <v>53</v>
      </c>
      <c r="AO2049" s="2" t="s">
        <v>53</v>
      </c>
      <c r="AP2049" s="2" t="s">
        <v>53</v>
      </c>
      <c r="AQ2049" s="2" t="s">
        <v>53</v>
      </c>
      <c r="AR2049" s="2" t="s">
        <v>69</v>
      </c>
      <c r="AS2049" s="2" t="s">
        <v>52</v>
      </c>
      <c r="AT2049" s="2" t="s">
        <v>69</v>
      </c>
    </row>
    <row r="2050" spans="1:46" ht="22.5" customHeight="1" x14ac:dyDescent="0.25">
      <c r="A2050" s="21" t="s">
        <v>20421</v>
      </c>
      <c r="B2050" s="22" t="s">
        <v>20422</v>
      </c>
      <c r="C2050" s="23" t="s">
        <v>53</v>
      </c>
      <c r="D2050" s="24" t="s">
        <v>53</v>
      </c>
      <c r="E2050" s="25" t="s">
        <v>53</v>
      </c>
      <c r="F2050" s="26" t="s">
        <v>52</v>
      </c>
      <c r="G2050" s="27">
        <v>179.8</v>
      </c>
      <c r="H2050" s="28" t="s">
        <v>52</v>
      </c>
      <c r="I2050" s="29">
        <v>-30.56</v>
      </c>
      <c r="J2050" s="30">
        <v>-52.9</v>
      </c>
      <c r="K2050" s="31" t="s">
        <v>52</v>
      </c>
      <c r="L2050" s="32">
        <v>96.34</v>
      </c>
      <c r="M2050" s="33" t="s">
        <v>53</v>
      </c>
      <c r="N2050" s="34" t="s">
        <v>53</v>
      </c>
      <c r="O2050" s="35" t="s">
        <v>53</v>
      </c>
      <c r="P2050" s="36" t="s">
        <v>53</v>
      </c>
      <c r="Q2050" s="37" t="s">
        <v>53</v>
      </c>
      <c r="R2050" s="38" t="s">
        <v>52</v>
      </c>
      <c r="S2050" s="39" t="s">
        <v>53</v>
      </c>
      <c r="T2050" s="40" t="s">
        <v>77</v>
      </c>
      <c r="U2050" s="41" t="s">
        <v>20423</v>
      </c>
      <c r="V2050" s="42" t="s">
        <v>20424</v>
      </c>
      <c r="W2050" s="43" t="s">
        <v>20425</v>
      </c>
      <c r="X2050" s="44" t="s">
        <v>53</v>
      </c>
      <c r="Y2050" s="45" t="s">
        <v>20423</v>
      </c>
      <c r="Z2050" s="46" t="s">
        <v>20426</v>
      </c>
      <c r="AA2050" s="47" t="s">
        <v>20427</v>
      </c>
      <c r="AB2050" s="48" t="s">
        <v>8598</v>
      </c>
      <c r="AC2050" s="49" t="s">
        <v>124</v>
      </c>
      <c r="AD2050" s="50" t="s">
        <v>20428</v>
      </c>
      <c r="AE2050" s="51" t="s">
        <v>65</v>
      </c>
      <c r="AF2050" s="52" t="s">
        <v>86</v>
      </c>
      <c r="AG2050" s="53" t="s">
        <v>20429</v>
      </c>
      <c r="AH2050" s="54" t="s">
        <v>20430</v>
      </c>
      <c r="AI2050" s="55" t="s">
        <v>67</v>
      </c>
      <c r="AJ2050" s="56" t="s">
        <v>20431</v>
      </c>
      <c r="AK2050" s="57" t="s">
        <v>53</v>
      </c>
      <c r="AL2050" s="58" t="s">
        <v>53</v>
      </c>
      <c r="AM2050" s="59" t="s">
        <v>53</v>
      </c>
      <c r="AN2050" s="60" t="s">
        <v>53</v>
      </c>
      <c r="AO2050" s="61" t="s">
        <v>53</v>
      </c>
      <c r="AP2050" s="62" t="s">
        <v>53</v>
      </c>
      <c r="AQ2050" s="63" t="s">
        <v>53</v>
      </c>
      <c r="AR2050" s="64" t="s">
        <v>53</v>
      </c>
      <c r="AS2050" s="65" t="s">
        <v>52</v>
      </c>
      <c r="AT2050" s="66" t="s">
        <v>53</v>
      </c>
    </row>
    <row r="2051" spans="1:46" ht="22.5" customHeight="1" x14ac:dyDescent="0.25">
      <c r="A2051" s="67" t="s">
        <v>20432</v>
      </c>
      <c r="B2051" s="68" t="s">
        <v>20422</v>
      </c>
      <c r="C2051" s="69" t="s">
        <v>344</v>
      </c>
      <c r="D2051" s="70" t="s">
        <v>18890</v>
      </c>
      <c r="E2051" s="71" t="s">
        <v>51</v>
      </c>
      <c r="F2051" s="72">
        <v>1</v>
      </c>
      <c r="G2051" s="73" t="s">
        <v>52</v>
      </c>
      <c r="H2051" s="74" t="s">
        <v>52</v>
      </c>
      <c r="I2051" s="75" t="s">
        <v>52</v>
      </c>
      <c r="J2051" s="76" t="s">
        <v>52</v>
      </c>
      <c r="K2051" s="77" t="s">
        <v>52</v>
      </c>
      <c r="L2051" s="78" t="s">
        <v>52</v>
      </c>
      <c r="M2051" s="79" t="s">
        <v>51</v>
      </c>
      <c r="N2051" s="80" t="s">
        <v>420</v>
      </c>
      <c r="O2051" s="81" t="s">
        <v>12940</v>
      </c>
      <c r="P2051" s="82" t="s">
        <v>12941</v>
      </c>
      <c r="Q2051" s="83" t="s">
        <v>53</v>
      </c>
      <c r="R2051" s="84">
        <v>89.9</v>
      </c>
      <c r="S2051" s="85" t="s">
        <v>57</v>
      </c>
      <c r="T2051" s="86" t="s">
        <v>53</v>
      </c>
      <c r="U2051" s="87" t="s">
        <v>53</v>
      </c>
      <c r="V2051" s="88" t="s">
        <v>53</v>
      </c>
      <c r="W2051" s="89" t="s">
        <v>53</v>
      </c>
      <c r="X2051" s="90" t="s">
        <v>53</v>
      </c>
      <c r="Y2051" s="91" t="s">
        <v>53</v>
      </c>
      <c r="Z2051" s="92" t="s">
        <v>53</v>
      </c>
      <c r="AA2051" s="93" t="s">
        <v>53</v>
      </c>
      <c r="AB2051" s="94" t="s">
        <v>53</v>
      </c>
      <c r="AC2051" s="95" t="s">
        <v>53</v>
      </c>
      <c r="AD2051" s="96" t="s">
        <v>53</v>
      </c>
      <c r="AE2051" s="97" t="s">
        <v>53</v>
      </c>
      <c r="AF2051" s="98" t="s">
        <v>53</v>
      </c>
      <c r="AG2051" s="99" t="s">
        <v>53</v>
      </c>
      <c r="AH2051" s="100" t="s">
        <v>53</v>
      </c>
      <c r="AI2051" s="101" t="s">
        <v>53</v>
      </c>
      <c r="AJ2051" s="102" t="s">
        <v>53</v>
      </c>
      <c r="AK2051" s="103" t="s">
        <v>53</v>
      </c>
      <c r="AL2051" s="104" t="s">
        <v>53</v>
      </c>
      <c r="AM2051" s="105" t="s">
        <v>53</v>
      </c>
      <c r="AN2051" s="106" t="s">
        <v>53</v>
      </c>
      <c r="AO2051" s="107" t="s">
        <v>53</v>
      </c>
      <c r="AP2051" s="108" t="s">
        <v>53</v>
      </c>
      <c r="AQ2051" s="109" t="s">
        <v>53</v>
      </c>
      <c r="AR2051" s="110" t="s">
        <v>69</v>
      </c>
      <c r="AS2051" s="111" t="s">
        <v>52</v>
      </c>
      <c r="AT2051" s="112" t="s">
        <v>69</v>
      </c>
    </row>
    <row r="2052" spans="1:46" ht="22.5" customHeight="1" x14ac:dyDescent="0.25">
      <c r="A2052" s="67" t="s">
        <v>20433</v>
      </c>
      <c r="B2052" s="68" t="s">
        <v>20422</v>
      </c>
      <c r="C2052" s="69" t="s">
        <v>344</v>
      </c>
      <c r="D2052" s="70" t="s">
        <v>18890</v>
      </c>
      <c r="E2052" s="71" t="s">
        <v>51</v>
      </c>
      <c r="F2052" s="72">
        <v>1</v>
      </c>
      <c r="G2052" s="73" t="s">
        <v>52</v>
      </c>
      <c r="H2052" s="74" t="s">
        <v>52</v>
      </c>
      <c r="I2052" s="75" t="s">
        <v>52</v>
      </c>
      <c r="J2052" s="76" t="s">
        <v>52</v>
      </c>
      <c r="K2052" s="77" t="s">
        <v>52</v>
      </c>
      <c r="L2052" s="78" t="s">
        <v>52</v>
      </c>
      <c r="M2052" s="79" t="s">
        <v>51</v>
      </c>
      <c r="N2052" s="80" t="s">
        <v>12420</v>
      </c>
      <c r="O2052" s="81" t="s">
        <v>17874</v>
      </c>
      <c r="P2052" s="82" t="s">
        <v>17875</v>
      </c>
      <c r="Q2052" s="83" t="s">
        <v>53</v>
      </c>
      <c r="R2052" s="84">
        <v>89.9</v>
      </c>
      <c r="S2052" s="85" t="s">
        <v>57</v>
      </c>
      <c r="T2052" s="86" t="s">
        <v>53</v>
      </c>
      <c r="U2052" s="87" t="s">
        <v>53</v>
      </c>
      <c r="V2052" s="88" t="s">
        <v>53</v>
      </c>
      <c r="W2052" s="89" t="s">
        <v>53</v>
      </c>
      <c r="X2052" s="90" t="s">
        <v>53</v>
      </c>
      <c r="Y2052" s="91" t="s">
        <v>53</v>
      </c>
      <c r="Z2052" s="92" t="s">
        <v>53</v>
      </c>
      <c r="AA2052" s="93" t="s">
        <v>53</v>
      </c>
      <c r="AB2052" s="94" t="s">
        <v>53</v>
      </c>
      <c r="AC2052" s="95" t="s">
        <v>53</v>
      </c>
      <c r="AD2052" s="96" t="s">
        <v>53</v>
      </c>
      <c r="AE2052" s="97" t="s">
        <v>53</v>
      </c>
      <c r="AF2052" s="98" t="s">
        <v>53</v>
      </c>
      <c r="AG2052" s="99" t="s">
        <v>53</v>
      </c>
      <c r="AH2052" s="100" t="s">
        <v>53</v>
      </c>
      <c r="AI2052" s="101" t="s">
        <v>53</v>
      </c>
      <c r="AJ2052" s="102" t="s">
        <v>53</v>
      </c>
      <c r="AK2052" s="103" t="s">
        <v>53</v>
      </c>
      <c r="AL2052" s="104" t="s">
        <v>53</v>
      </c>
      <c r="AM2052" s="105" t="s">
        <v>53</v>
      </c>
      <c r="AN2052" s="106" t="s">
        <v>53</v>
      </c>
      <c r="AO2052" s="107" t="s">
        <v>53</v>
      </c>
      <c r="AP2052" s="108" t="s">
        <v>53</v>
      </c>
      <c r="AQ2052" s="109" t="s">
        <v>53</v>
      </c>
      <c r="AR2052" s="110" t="s">
        <v>69</v>
      </c>
      <c r="AS2052" s="111" t="s">
        <v>52</v>
      </c>
      <c r="AT2052" s="112" t="s">
        <v>69</v>
      </c>
    </row>
    <row r="2053" spans="1:46" ht="22.5" customHeight="1" x14ac:dyDescent="0.25">
      <c r="A2053" s="18" t="s">
        <v>20434</v>
      </c>
      <c r="B2053" s="2" t="s">
        <v>20422</v>
      </c>
      <c r="C2053" s="2" t="s">
        <v>344</v>
      </c>
      <c r="D2053" s="2" t="s">
        <v>20113</v>
      </c>
      <c r="E2053" s="2" t="s">
        <v>69</v>
      </c>
      <c r="F2053" s="19">
        <v>1</v>
      </c>
      <c r="G2053" s="19">
        <v>57.85</v>
      </c>
      <c r="H2053" s="19">
        <v>15.9</v>
      </c>
      <c r="I2053" s="19">
        <v>-15.33</v>
      </c>
      <c r="J2053" s="19" t="s">
        <v>52</v>
      </c>
      <c r="K2053" s="19" t="s">
        <v>52</v>
      </c>
      <c r="L2053" s="19">
        <v>58.42</v>
      </c>
      <c r="M2053" s="2" t="s">
        <v>51</v>
      </c>
      <c r="N2053" s="2" t="s">
        <v>309</v>
      </c>
      <c r="O2053" s="2" t="s">
        <v>310</v>
      </c>
      <c r="P2053" s="2" t="s">
        <v>311</v>
      </c>
      <c r="Q2053" s="2" t="s">
        <v>53</v>
      </c>
      <c r="R2053" s="19">
        <v>57.85</v>
      </c>
      <c r="S2053" s="19" t="s">
        <v>57</v>
      </c>
      <c r="T2053" s="2" t="s">
        <v>58</v>
      </c>
      <c r="U2053" s="2" t="s">
        <v>20435</v>
      </c>
      <c r="V2053" s="2" t="s">
        <v>20436</v>
      </c>
      <c r="W2053" s="2" t="s">
        <v>20437</v>
      </c>
      <c r="X2053" s="2" t="s">
        <v>53</v>
      </c>
      <c r="Y2053" s="2" t="s">
        <v>20435</v>
      </c>
      <c r="Z2053" s="2" t="s">
        <v>20438</v>
      </c>
      <c r="AA2053" s="2" t="s">
        <v>20439</v>
      </c>
      <c r="AB2053" s="2" t="s">
        <v>124</v>
      </c>
      <c r="AC2053" s="2" t="s">
        <v>124</v>
      </c>
      <c r="AD2053" s="2" t="s">
        <v>20440</v>
      </c>
      <c r="AE2053" s="2" t="s">
        <v>65</v>
      </c>
      <c r="AF2053" s="2" t="s">
        <v>222</v>
      </c>
      <c r="AG2053" s="2" t="s">
        <v>20379</v>
      </c>
      <c r="AH2053" s="2" t="s">
        <v>20441</v>
      </c>
      <c r="AI2053" s="2" t="s">
        <v>4007</v>
      </c>
      <c r="AJ2053" s="2" t="s">
        <v>20442</v>
      </c>
      <c r="AK2053" s="2" t="s">
        <v>53</v>
      </c>
      <c r="AL2053" s="2" t="s">
        <v>53</v>
      </c>
      <c r="AM2053" s="2" t="s">
        <v>53</v>
      </c>
      <c r="AN2053" s="2" t="s">
        <v>53</v>
      </c>
      <c r="AO2053" s="2" t="s">
        <v>53</v>
      </c>
      <c r="AP2053" s="2" t="s">
        <v>53</v>
      </c>
      <c r="AQ2053" s="2" t="s">
        <v>53</v>
      </c>
      <c r="AR2053" s="2" t="s">
        <v>69</v>
      </c>
      <c r="AS2053" s="2" t="s">
        <v>52</v>
      </c>
      <c r="AT2053" s="2" t="s">
        <v>69</v>
      </c>
    </row>
    <row r="2054" spans="1:46" ht="22.5" customHeight="1" x14ac:dyDescent="0.25">
      <c r="A2054" s="18" t="s">
        <v>20443</v>
      </c>
      <c r="B2054" s="2" t="s">
        <v>20444</v>
      </c>
      <c r="C2054" s="2" t="s">
        <v>344</v>
      </c>
      <c r="D2054" s="2" t="s">
        <v>17794</v>
      </c>
      <c r="E2054" s="2" t="s">
        <v>69</v>
      </c>
      <c r="F2054" s="19">
        <v>1</v>
      </c>
      <c r="G2054" s="19">
        <v>199.99</v>
      </c>
      <c r="H2054" s="19" t="s">
        <v>52</v>
      </c>
      <c r="I2054" s="19">
        <v>-34</v>
      </c>
      <c r="J2054" s="19">
        <v>-20.45</v>
      </c>
      <c r="K2054" s="19" t="s">
        <v>52</v>
      </c>
      <c r="L2054" s="19">
        <v>145.54</v>
      </c>
      <c r="M2054" s="2" t="s">
        <v>53</v>
      </c>
      <c r="N2054" s="2" t="s">
        <v>2702</v>
      </c>
      <c r="O2054" s="2" t="s">
        <v>367</v>
      </c>
      <c r="P2054" s="2" t="s">
        <v>368</v>
      </c>
      <c r="Q2054" s="2" t="s">
        <v>53</v>
      </c>
      <c r="R2054" s="19">
        <v>199.99</v>
      </c>
      <c r="S2054" s="19" t="s">
        <v>57</v>
      </c>
      <c r="T2054" s="2" t="s">
        <v>58</v>
      </c>
      <c r="U2054" s="2" t="s">
        <v>53</v>
      </c>
      <c r="V2054" s="2" t="s">
        <v>53</v>
      </c>
      <c r="W2054" s="2" t="s">
        <v>53</v>
      </c>
      <c r="X2054" s="2" t="s">
        <v>53</v>
      </c>
      <c r="Y2054" s="2" t="s">
        <v>20445</v>
      </c>
      <c r="Z2054" s="2" t="s">
        <v>20446</v>
      </c>
      <c r="AA2054" s="2" t="s">
        <v>20447</v>
      </c>
      <c r="AB2054" s="2" t="s">
        <v>5424</v>
      </c>
      <c r="AC2054" s="2" t="s">
        <v>84</v>
      </c>
      <c r="AD2054" s="2" t="s">
        <v>5425</v>
      </c>
      <c r="AE2054" s="2" t="s">
        <v>65</v>
      </c>
      <c r="AF2054" s="2" t="s">
        <v>66</v>
      </c>
      <c r="AG2054" s="2" t="s">
        <v>20263</v>
      </c>
      <c r="AH2054" s="2" t="s">
        <v>20448</v>
      </c>
      <c r="AI2054" s="2" t="s">
        <v>67</v>
      </c>
      <c r="AJ2054" s="2" t="s">
        <v>20449</v>
      </c>
      <c r="AK2054" s="2" t="s">
        <v>53</v>
      </c>
      <c r="AL2054" s="2" t="s">
        <v>53</v>
      </c>
      <c r="AM2054" s="2" t="s">
        <v>53</v>
      </c>
      <c r="AN2054" s="2" t="s">
        <v>53</v>
      </c>
      <c r="AO2054" s="2" t="s">
        <v>53</v>
      </c>
      <c r="AP2054" s="2" t="s">
        <v>53</v>
      </c>
      <c r="AQ2054" s="2" t="s">
        <v>53</v>
      </c>
      <c r="AR2054" s="2" t="s">
        <v>69</v>
      </c>
      <c r="AS2054" s="2" t="s">
        <v>52</v>
      </c>
      <c r="AT2054" s="2" t="s">
        <v>69</v>
      </c>
    </row>
    <row r="2055" spans="1:46" ht="22.5" customHeight="1" x14ac:dyDescent="0.25">
      <c r="A2055" s="18" t="s">
        <v>20450</v>
      </c>
      <c r="B2055" s="2" t="s">
        <v>20451</v>
      </c>
      <c r="C2055" s="2" t="s">
        <v>344</v>
      </c>
      <c r="D2055" s="2" t="s">
        <v>20113</v>
      </c>
      <c r="E2055" s="2" t="s">
        <v>51</v>
      </c>
      <c r="F2055" s="19">
        <v>1</v>
      </c>
      <c r="G2055" s="19">
        <v>53.36</v>
      </c>
      <c r="H2055" s="19">
        <v>15.9</v>
      </c>
      <c r="I2055" s="19">
        <v>-14.57</v>
      </c>
      <c r="J2055" s="19" t="s">
        <v>52</v>
      </c>
      <c r="K2055" s="19" t="s">
        <v>52</v>
      </c>
      <c r="L2055" s="19">
        <v>54.69</v>
      </c>
      <c r="M2055" s="2" t="s">
        <v>53</v>
      </c>
      <c r="N2055" s="2" t="s">
        <v>2229</v>
      </c>
      <c r="O2055" s="2" t="s">
        <v>2230</v>
      </c>
      <c r="P2055" s="2" t="s">
        <v>2231</v>
      </c>
      <c r="Q2055" s="2" t="s">
        <v>53</v>
      </c>
      <c r="R2055" s="19">
        <v>53.36</v>
      </c>
      <c r="S2055" s="19" t="s">
        <v>57</v>
      </c>
      <c r="T2055" s="2" t="s">
        <v>58</v>
      </c>
      <c r="U2055" s="2" t="s">
        <v>20452</v>
      </c>
      <c r="V2055" s="2" t="s">
        <v>20453</v>
      </c>
      <c r="W2055" s="2" t="s">
        <v>20454</v>
      </c>
      <c r="X2055" s="2" t="s">
        <v>53</v>
      </c>
      <c r="Y2055" s="2" t="s">
        <v>20452</v>
      </c>
      <c r="Z2055" s="2" t="s">
        <v>20455</v>
      </c>
      <c r="AA2055" s="2" t="s">
        <v>20456</v>
      </c>
      <c r="AB2055" s="2" t="s">
        <v>1170</v>
      </c>
      <c r="AC2055" s="2" t="s">
        <v>124</v>
      </c>
      <c r="AD2055" s="2" t="s">
        <v>20457</v>
      </c>
      <c r="AE2055" s="2" t="s">
        <v>65</v>
      </c>
      <c r="AF2055" s="2" t="s">
        <v>222</v>
      </c>
      <c r="AG2055" s="2" t="s">
        <v>20458</v>
      </c>
      <c r="AH2055" s="2" t="s">
        <v>20459</v>
      </c>
      <c r="AI2055" s="2" t="s">
        <v>5791</v>
      </c>
      <c r="AJ2055" s="2" t="s">
        <v>20460</v>
      </c>
      <c r="AK2055" s="2" t="s">
        <v>53</v>
      </c>
      <c r="AL2055" s="2" t="s">
        <v>53</v>
      </c>
      <c r="AM2055" s="2" t="s">
        <v>53</v>
      </c>
      <c r="AN2055" s="2" t="s">
        <v>53</v>
      </c>
      <c r="AO2055" s="2" t="s">
        <v>53</v>
      </c>
      <c r="AP2055" s="2" t="s">
        <v>53</v>
      </c>
      <c r="AQ2055" s="2" t="s">
        <v>53</v>
      </c>
      <c r="AR2055" s="2" t="s">
        <v>69</v>
      </c>
      <c r="AS2055" s="2" t="s">
        <v>52</v>
      </c>
      <c r="AT2055" s="2" t="s">
        <v>69</v>
      </c>
    </row>
    <row r="2056" spans="1:46" ht="22.5" customHeight="1" x14ac:dyDescent="0.25">
      <c r="A2056" s="18" t="s">
        <v>20461</v>
      </c>
      <c r="B2056" s="2" t="s">
        <v>20462</v>
      </c>
      <c r="C2056" s="2" t="s">
        <v>344</v>
      </c>
      <c r="D2056" s="2" t="s">
        <v>18890</v>
      </c>
      <c r="E2056" s="2" t="s">
        <v>69</v>
      </c>
      <c r="F2056" s="19">
        <v>1</v>
      </c>
      <c r="G2056" s="19">
        <v>67.42</v>
      </c>
      <c r="H2056" s="19">
        <v>20</v>
      </c>
      <c r="I2056" s="19">
        <v>-16.96</v>
      </c>
      <c r="J2056" s="19">
        <v>-20</v>
      </c>
      <c r="K2056" s="19" t="s">
        <v>52</v>
      </c>
      <c r="L2056" s="19">
        <v>50.46</v>
      </c>
      <c r="M2056" s="2" t="s">
        <v>51</v>
      </c>
      <c r="N2056" s="2" t="s">
        <v>687</v>
      </c>
      <c r="O2056" s="2" t="s">
        <v>688</v>
      </c>
      <c r="P2056" s="2" t="s">
        <v>689</v>
      </c>
      <c r="Q2056" s="2" t="s">
        <v>53</v>
      </c>
      <c r="R2056" s="19">
        <v>67.42</v>
      </c>
      <c r="S2056" s="19" t="s">
        <v>57</v>
      </c>
      <c r="T2056" s="2" t="s">
        <v>58</v>
      </c>
      <c r="U2056" s="2" t="s">
        <v>53</v>
      </c>
      <c r="V2056" s="2" t="s">
        <v>53</v>
      </c>
      <c r="W2056" s="2" t="s">
        <v>53</v>
      </c>
      <c r="X2056" s="2" t="s">
        <v>53</v>
      </c>
      <c r="Y2056" s="2" t="s">
        <v>20463</v>
      </c>
      <c r="Z2056" s="2" t="s">
        <v>20464</v>
      </c>
      <c r="AA2056" s="2" t="s">
        <v>20465</v>
      </c>
      <c r="AB2056" s="2" t="s">
        <v>1601</v>
      </c>
      <c r="AC2056" s="2" t="s">
        <v>124</v>
      </c>
      <c r="AD2056" s="2" t="s">
        <v>20466</v>
      </c>
      <c r="AE2056" s="2" t="s">
        <v>65</v>
      </c>
      <c r="AF2056" s="2" t="s">
        <v>66</v>
      </c>
      <c r="AG2056" s="2" t="s">
        <v>20467</v>
      </c>
      <c r="AH2056" s="2" t="s">
        <v>20468</v>
      </c>
      <c r="AI2056" s="2" t="s">
        <v>67</v>
      </c>
      <c r="AJ2056" s="2" t="s">
        <v>20469</v>
      </c>
      <c r="AK2056" s="2" t="s">
        <v>53</v>
      </c>
      <c r="AL2056" s="2" t="s">
        <v>53</v>
      </c>
      <c r="AM2056" s="2" t="s">
        <v>53</v>
      </c>
      <c r="AN2056" s="2" t="s">
        <v>53</v>
      </c>
      <c r="AO2056" s="2" t="s">
        <v>53</v>
      </c>
      <c r="AP2056" s="2" t="s">
        <v>53</v>
      </c>
      <c r="AQ2056" s="2" t="s">
        <v>53</v>
      </c>
      <c r="AR2056" s="2" t="s">
        <v>69</v>
      </c>
      <c r="AS2056" s="2" t="s">
        <v>52</v>
      </c>
      <c r="AT2056" s="2" t="s">
        <v>69</v>
      </c>
    </row>
    <row r="2057" spans="1:46" ht="22.5" customHeight="1" x14ac:dyDescent="0.25">
      <c r="A2057" s="18" t="s">
        <v>20470</v>
      </c>
      <c r="B2057" s="2" t="s">
        <v>20471</v>
      </c>
      <c r="C2057" s="2" t="s">
        <v>344</v>
      </c>
      <c r="D2057" s="2" t="s">
        <v>17794</v>
      </c>
      <c r="E2057" s="2" t="s">
        <v>69</v>
      </c>
      <c r="F2057" s="19">
        <v>1</v>
      </c>
      <c r="G2057" s="19">
        <v>54.87</v>
      </c>
      <c r="H2057" s="19">
        <v>21</v>
      </c>
      <c r="I2057" s="19">
        <v>-12.08</v>
      </c>
      <c r="J2057" s="19">
        <v>-21</v>
      </c>
      <c r="K2057" s="19" t="s">
        <v>52</v>
      </c>
      <c r="L2057" s="19">
        <v>42.79</v>
      </c>
      <c r="M2057" s="2" t="s">
        <v>53</v>
      </c>
      <c r="N2057" s="2" t="s">
        <v>309</v>
      </c>
      <c r="O2057" s="2" t="s">
        <v>390</v>
      </c>
      <c r="P2057" s="2" t="s">
        <v>311</v>
      </c>
      <c r="Q2057" s="2" t="s">
        <v>53</v>
      </c>
      <c r="R2057" s="19">
        <v>54.87</v>
      </c>
      <c r="S2057" s="19" t="s">
        <v>161</v>
      </c>
      <c r="T2057" s="2" t="s">
        <v>58</v>
      </c>
      <c r="U2057" s="2" t="s">
        <v>53</v>
      </c>
      <c r="V2057" s="2" t="s">
        <v>53</v>
      </c>
      <c r="W2057" s="2" t="s">
        <v>53</v>
      </c>
      <c r="X2057" s="2" t="s">
        <v>53</v>
      </c>
      <c r="Y2057" s="2" t="s">
        <v>20472</v>
      </c>
      <c r="Z2057" s="2" t="s">
        <v>20473</v>
      </c>
      <c r="AA2057" s="2" t="s">
        <v>20474</v>
      </c>
      <c r="AB2057" s="2" t="s">
        <v>3172</v>
      </c>
      <c r="AC2057" s="2" t="s">
        <v>182</v>
      </c>
      <c r="AD2057" s="2" t="s">
        <v>3173</v>
      </c>
      <c r="AE2057" s="2" t="s">
        <v>65</v>
      </c>
      <c r="AF2057" s="2" t="s">
        <v>66</v>
      </c>
      <c r="AG2057" s="2" t="s">
        <v>20475</v>
      </c>
      <c r="AH2057" s="2" t="s">
        <v>20476</v>
      </c>
      <c r="AI2057" s="2" t="s">
        <v>67</v>
      </c>
      <c r="AJ2057" s="2" t="s">
        <v>20477</v>
      </c>
      <c r="AK2057" s="2" t="s">
        <v>53</v>
      </c>
      <c r="AL2057" s="2" t="s">
        <v>53</v>
      </c>
      <c r="AM2057" s="2" t="s">
        <v>53</v>
      </c>
      <c r="AN2057" s="2" t="s">
        <v>53</v>
      </c>
      <c r="AO2057" s="2" t="s">
        <v>53</v>
      </c>
      <c r="AP2057" s="2" t="s">
        <v>53</v>
      </c>
      <c r="AQ2057" s="2" t="s">
        <v>53</v>
      </c>
      <c r="AR2057" s="2" t="s">
        <v>69</v>
      </c>
      <c r="AS2057" s="2" t="s">
        <v>52</v>
      </c>
      <c r="AT2057" s="2" t="s">
        <v>69</v>
      </c>
    </row>
    <row r="2058" spans="1:46" ht="22.5" customHeight="1" x14ac:dyDescent="0.25">
      <c r="A2058" s="18" t="s">
        <v>20478</v>
      </c>
      <c r="B2058" s="2" t="s">
        <v>20479</v>
      </c>
      <c r="C2058" s="2" t="s">
        <v>344</v>
      </c>
      <c r="D2058" s="2" t="s">
        <v>18890</v>
      </c>
      <c r="E2058" s="2" t="s">
        <v>51</v>
      </c>
      <c r="F2058" s="19">
        <v>1</v>
      </c>
      <c r="G2058" s="19">
        <v>20.5</v>
      </c>
      <c r="H2058" s="19">
        <v>4.95</v>
      </c>
      <c r="I2058" s="19">
        <v>-8.98</v>
      </c>
      <c r="J2058" s="19">
        <v>-4.95</v>
      </c>
      <c r="K2058" s="19" t="s">
        <v>52</v>
      </c>
      <c r="L2058" s="19">
        <v>11.52</v>
      </c>
      <c r="M2058" s="2" t="s">
        <v>51</v>
      </c>
      <c r="N2058" s="2" t="s">
        <v>498</v>
      </c>
      <c r="O2058" s="2" t="s">
        <v>499</v>
      </c>
      <c r="P2058" s="2" t="s">
        <v>500</v>
      </c>
      <c r="Q2058" s="2" t="s">
        <v>53</v>
      </c>
      <c r="R2058" s="19">
        <v>20.5</v>
      </c>
      <c r="S2058" s="19" t="s">
        <v>57</v>
      </c>
      <c r="T2058" s="2" t="s">
        <v>58</v>
      </c>
      <c r="U2058" s="2" t="s">
        <v>53</v>
      </c>
      <c r="V2058" s="2" t="s">
        <v>53</v>
      </c>
      <c r="W2058" s="2" t="s">
        <v>53</v>
      </c>
      <c r="X2058" s="2" t="s">
        <v>53</v>
      </c>
      <c r="Y2058" s="2" t="s">
        <v>20480</v>
      </c>
      <c r="Z2058" s="2" t="s">
        <v>20481</v>
      </c>
      <c r="AA2058" s="2" t="s">
        <v>20482</v>
      </c>
      <c r="AB2058" s="2" t="s">
        <v>670</v>
      </c>
      <c r="AC2058" s="2" t="s">
        <v>124</v>
      </c>
      <c r="AD2058" s="2" t="s">
        <v>20483</v>
      </c>
      <c r="AE2058" s="2" t="s">
        <v>65</v>
      </c>
      <c r="AF2058" s="2" t="s">
        <v>66</v>
      </c>
      <c r="AG2058" s="2" t="s">
        <v>19549</v>
      </c>
      <c r="AH2058" s="2" t="s">
        <v>20484</v>
      </c>
      <c r="AI2058" s="2" t="s">
        <v>67</v>
      </c>
      <c r="AJ2058" s="2" t="s">
        <v>20485</v>
      </c>
      <c r="AK2058" s="2" t="s">
        <v>53</v>
      </c>
      <c r="AL2058" s="2" t="s">
        <v>53</v>
      </c>
      <c r="AM2058" s="2" t="s">
        <v>53</v>
      </c>
      <c r="AN2058" s="2" t="s">
        <v>53</v>
      </c>
      <c r="AO2058" s="2" t="s">
        <v>53</v>
      </c>
      <c r="AP2058" s="2" t="s">
        <v>53</v>
      </c>
      <c r="AQ2058" s="2" t="s">
        <v>53</v>
      </c>
      <c r="AR2058" s="2" t="s">
        <v>69</v>
      </c>
      <c r="AS2058" s="2" t="s">
        <v>52</v>
      </c>
      <c r="AT2058" s="2" t="s">
        <v>69</v>
      </c>
    </row>
    <row r="2059" spans="1:46" ht="22.5" customHeight="1" x14ac:dyDescent="0.25">
      <c r="A2059" s="18" t="s">
        <v>20486</v>
      </c>
      <c r="B2059" s="2" t="s">
        <v>20487</v>
      </c>
      <c r="C2059" s="2" t="s">
        <v>344</v>
      </c>
      <c r="D2059" s="2" t="s">
        <v>18890</v>
      </c>
      <c r="E2059" s="2" t="s">
        <v>69</v>
      </c>
      <c r="F2059" s="19">
        <v>1</v>
      </c>
      <c r="G2059" s="19">
        <v>81.77</v>
      </c>
      <c r="H2059" s="19" t="s">
        <v>52</v>
      </c>
      <c r="I2059" s="19">
        <v>-13.9</v>
      </c>
      <c r="J2059" s="19">
        <v>-20.45</v>
      </c>
      <c r="K2059" s="19" t="s">
        <v>52</v>
      </c>
      <c r="L2059" s="19">
        <v>47.42</v>
      </c>
      <c r="M2059" s="2" t="s">
        <v>53</v>
      </c>
      <c r="N2059" s="2" t="s">
        <v>309</v>
      </c>
      <c r="O2059" s="2" t="s">
        <v>747</v>
      </c>
      <c r="P2059" s="2" t="s">
        <v>748</v>
      </c>
      <c r="Q2059" s="2" t="s">
        <v>53</v>
      </c>
      <c r="R2059" s="19">
        <v>81.77</v>
      </c>
      <c r="S2059" s="19" t="s">
        <v>57</v>
      </c>
      <c r="T2059" s="2" t="s">
        <v>58</v>
      </c>
      <c r="U2059" s="2" t="s">
        <v>53</v>
      </c>
      <c r="V2059" s="2" t="s">
        <v>53</v>
      </c>
      <c r="W2059" s="2" t="s">
        <v>53</v>
      </c>
      <c r="X2059" s="2" t="s">
        <v>53</v>
      </c>
      <c r="Y2059" s="2" t="s">
        <v>20488</v>
      </c>
      <c r="Z2059" s="2" t="s">
        <v>20489</v>
      </c>
      <c r="AA2059" s="2" t="s">
        <v>20490</v>
      </c>
      <c r="AB2059" s="2" t="s">
        <v>20491</v>
      </c>
      <c r="AC2059" s="2" t="s">
        <v>97</v>
      </c>
      <c r="AD2059" s="2" t="s">
        <v>20492</v>
      </c>
      <c r="AE2059" s="2" t="s">
        <v>65</v>
      </c>
      <c r="AF2059" s="2" t="s">
        <v>66</v>
      </c>
      <c r="AG2059" s="2" t="s">
        <v>20396</v>
      </c>
      <c r="AH2059" s="2" t="s">
        <v>18895</v>
      </c>
      <c r="AI2059" s="2" t="s">
        <v>67</v>
      </c>
      <c r="AJ2059" s="2" t="s">
        <v>20493</v>
      </c>
      <c r="AK2059" s="2" t="s">
        <v>53</v>
      </c>
      <c r="AL2059" s="2" t="s">
        <v>53</v>
      </c>
      <c r="AM2059" s="2" t="s">
        <v>53</v>
      </c>
      <c r="AN2059" s="2" t="s">
        <v>53</v>
      </c>
      <c r="AO2059" s="2" t="s">
        <v>53</v>
      </c>
      <c r="AP2059" s="2" t="s">
        <v>53</v>
      </c>
      <c r="AQ2059" s="2" t="s">
        <v>53</v>
      </c>
      <c r="AR2059" s="2" t="s">
        <v>69</v>
      </c>
      <c r="AS2059" s="2" t="s">
        <v>52</v>
      </c>
      <c r="AT2059" s="2" t="s">
        <v>69</v>
      </c>
    </row>
    <row r="2060" spans="1:46" ht="22.5" customHeight="1" x14ac:dyDescent="0.25">
      <c r="A2060" s="18" t="s">
        <v>20494</v>
      </c>
      <c r="B2060" s="2" t="s">
        <v>20495</v>
      </c>
      <c r="C2060" s="2" t="s">
        <v>344</v>
      </c>
      <c r="D2060" s="2" t="s">
        <v>18890</v>
      </c>
      <c r="E2060" s="2" t="s">
        <v>69</v>
      </c>
      <c r="F2060" s="19">
        <v>1</v>
      </c>
      <c r="G2060" s="19">
        <v>113.1</v>
      </c>
      <c r="H2060" s="19" t="s">
        <v>52</v>
      </c>
      <c r="I2060" s="19">
        <v>-19.23</v>
      </c>
      <c r="J2060" s="19">
        <v>-18.45</v>
      </c>
      <c r="K2060" s="19" t="s">
        <v>52</v>
      </c>
      <c r="L2060" s="19">
        <v>75.42</v>
      </c>
      <c r="M2060" s="2" t="s">
        <v>53</v>
      </c>
      <c r="N2060" s="2" t="s">
        <v>3926</v>
      </c>
      <c r="O2060" s="2" t="s">
        <v>3927</v>
      </c>
      <c r="P2060" s="2" t="s">
        <v>3928</v>
      </c>
      <c r="Q2060" s="2" t="s">
        <v>53</v>
      </c>
      <c r="R2060" s="19">
        <v>113.1</v>
      </c>
      <c r="S2060" s="19" t="s">
        <v>57</v>
      </c>
      <c r="T2060" s="2" t="s">
        <v>58</v>
      </c>
      <c r="U2060" s="2" t="s">
        <v>53</v>
      </c>
      <c r="V2060" s="2" t="s">
        <v>53</v>
      </c>
      <c r="W2060" s="2" t="s">
        <v>53</v>
      </c>
      <c r="X2060" s="2" t="s">
        <v>53</v>
      </c>
      <c r="Y2060" s="2" t="s">
        <v>20496</v>
      </c>
      <c r="Z2060" s="2" t="s">
        <v>20497</v>
      </c>
      <c r="AA2060" s="2" t="s">
        <v>20498</v>
      </c>
      <c r="AB2060" s="2" t="s">
        <v>2235</v>
      </c>
      <c r="AC2060" s="2" t="s">
        <v>124</v>
      </c>
      <c r="AD2060" s="2" t="s">
        <v>20499</v>
      </c>
      <c r="AE2060" s="2" t="s">
        <v>65</v>
      </c>
      <c r="AF2060" s="2" t="s">
        <v>66</v>
      </c>
      <c r="AG2060" s="2" t="s">
        <v>19684</v>
      </c>
      <c r="AH2060" s="2" t="s">
        <v>20500</v>
      </c>
      <c r="AI2060" s="2" t="s">
        <v>67</v>
      </c>
      <c r="AJ2060" s="2" t="s">
        <v>20501</v>
      </c>
      <c r="AK2060" s="2" t="s">
        <v>53</v>
      </c>
      <c r="AL2060" s="2" t="s">
        <v>53</v>
      </c>
      <c r="AM2060" s="2" t="s">
        <v>53</v>
      </c>
      <c r="AN2060" s="2" t="s">
        <v>53</v>
      </c>
      <c r="AO2060" s="2" t="s">
        <v>53</v>
      </c>
      <c r="AP2060" s="2" t="s">
        <v>53</v>
      </c>
      <c r="AQ2060" s="2" t="s">
        <v>53</v>
      </c>
      <c r="AR2060" s="2" t="s">
        <v>69</v>
      </c>
      <c r="AS2060" s="2" t="s">
        <v>52</v>
      </c>
      <c r="AT2060" s="2" t="s">
        <v>69</v>
      </c>
    </row>
    <row r="2061" spans="1:46" ht="22.5" customHeight="1" x14ac:dyDescent="0.25">
      <c r="A2061" s="18" t="s">
        <v>20502</v>
      </c>
      <c r="B2061" s="2" t="s">
        <v>20503</v>
      </c>
      <c r="C2061" s="2" t="s">
        <v>344</v>
      </c>
      <c r="D2061" s="2" t="s">
        <v>17794</v>
      </c>
      <c r="E2061" s="2" t="s">
        <v>69</v>
      </c>
      <c r="F2061" s="19">
        <v>1</v>
      </c>
      <c r="G2061" s="19">
        <v>149.63</v>
      </c>
      <c r="H2061" s="19" t="s">
        <v>52</v>
      </c>
      <c r="I2061" s="19">
        <v>-17.96</v>
      </c>
      <c r="J2061" s="19">
        <v>-26.45</v>
      </c>
      <c r="K2061" s="19" t="s">
        <v>52</v>
      </c>
      <c r="L2061" s="19">
        <v>105.22</v>
      </c>
      <c r="M2061" s="2" t="s">
        <v>51</v>
      </c>
      <c r="N2061" s="2" t="s">
        <v>601</v>
      </c>
      <c r="O2061" s="2" t="s">
        <v>602</v>
      </c>
      <c r="P2061" s="2" t="s">
        <v>603</v>
      </c>
      <c r="Q2061" s="2" t="s">
        <v>53</v>
      </c>
      <c r="R2061" s="19">
        <v>149.63</v>
      </c>
      <c r="S2061" s="19" t="s">
        <v>161</v>
      </c>
      <c r="T2061" s="2" t="s">
        <v>77</v>
      </c>
      <c r="U2061" s="2" t="s">
        <v>20504</v>
      </c>
      <c r="V2061" s="2" t="s">
        <v>20505</v>
      </c>
      <c r="W2061" s="2" t="s">
        <v>20506</v>
      </c>
      <c r="X2061" s="2" t="s">
        <v>53</v>
      </c>
      <c r="Y2061" s="2" t="s">
        <v>20504</v>
      </c>
      <c r="Z2061" s="2" t="s">
        <v>20507</v>
      </c>
      <c r="AA2061" s="2" t="s">
        <v>20508</v>
      </c>
      <c r="AB2061" s="2" t="s">
        <v>20509</v>
      </c>
      <c r="AC2061" s="2" t="s">
        <v>150</v>
      </c>
      <c r="AD2061" s="2" t="s">
        <v>20510</v>
      </c>
      <c r="AE2061" s="2" t="s">
        <v>65</v>
      </c>
      <c r="AF2061" s="2" t="s">
        <v>86</v>
      </c>
      <c r="AG2061" s="2" t="s">
        <v>20511</v>
      </c>
      <c r="AH2061" s="2" t="s">
        <v>20512</v>
      </c>
      <c r="AI2061" s="2" t="s">
        <v>67</v>
      </c>
      <c r="AJ2061" s="2" t="s">
        <v>20513</v>
      </c>
      <c r="AK2061" s="2" t="s">
        <v>53</v>
      </c>
      <c r="AL2061" s="2" t="s">
        <v>53</v>
      </c>
      <c r="AM2061" s="2" t="s">
        <v>53</v>
      </c>
      <c r="AN2061" s="2" t="s">
        <v>53</v>
      </c>
      <c r="AO2061" s="2" t="s">
        <v>53</v>
      </c>
      <c r="AP2061" s="2" t="s">
        <v>53</v>
      </c>
      <c r="AQ2061" s="2" t="s">
        <v>53</v>
      </c>
      <c r="AR2061" s="2" t="s">
        <v>69</v>
      </c>
      <c r="AS2061" s="2" t="s">
        <v>52</v>
      </c>
      <c r="AT2061" s="2" t="s">
        <v>69</v>
      </c>
    </row>
    <row r="2062" spans="1:46" ht="22.5" customHeight="1" x14ac:dyDescent="0.25">
      <c r="A2062" s="18" t="s">
        <v>20514</v>
      </c>
      <c r="B2062" s="2" t="s">
        <v>20515</v>
      </c>
      <c r="C2062" s="2" t="s">
        <v>9586</v>
      </c>
      <c r="D2062" s="2" t="s">
        <v>9812</v>
      </c>
      <c r="E2062" s="2" t="s">
        <v>69</v>
      </c>
      <c r="F2062" s="19">
        <v>0</v>
      </c>
      <c r="G2062" s="19">
        <v>159.79</v>
      </c>
      <c r="H2062" s="19" t="s">
        <v>52</v>
      </c>
      <c r="I2062" s="19">
        <v>-27.16</v>
      </c>
      <c r="J2062" s="19">
        <v>-20.45</v>
      </c>
      <c r="K2062" s="19">
        <v>-112.18</v>
      </c>
      <c r="L2062" s="19">
        <v>0</v>
      </c>
      <c r="M2062" s="2" t="s">
        <v>51</v>
      </c>
      <c r="N2062" s="2" t="s">
        <v>54</v>
      </c>
      <c r="O2062" s="2" t="s">
        <v>997</v>
      </c>
      <c r="P2062" s="2" t="s">
        <v>998</v>
      </c>
      <c r="Q2062" s="2" t="s">
        <v>53</v>
      </c>
      <c r="R2062" s="19">
        <v>159.79</v>
      </c>
      <c r="S2062" s="19" t="s">
        <v>57</v>
      </c>
      <c r="T2062" s="2" t="s">
        <v>58</v>
      </c>
      <c r="U2062" s="2" t="s">
        <v>20516</v>
      </c>
      <c r="V2062" s="2" t="s">
        <v>20517</v>
      </c>
      <c r="W2062" s="2" t="s">
        <v>20518</v>
      </c>
      <c r="X2062" s="2" t="s">
        <v>53</v>
      </c>
      <c r="Y2062" s="2" t="s">
        <v>20516</v>
      </c>
      <c r="Z2062" s="2" t="s">
        <v>20519</v>
      </c>
      <c r="AA2062" s="2" t="s">
        <v>2178</v>
      </c>
      <c r="AB2062" s="2" t="s">
        <v>124</v>
      </c>
      <c r="AC2062" s="2" t="s">
        <v>124</v>
      </c>
      <c r="AD2062" s="2" t="s">
        <v>2179</v>
      </c>
      <c r="AE2062" s="2" t="s">
        <v>65</v>
      </c>
      <c r="AF2062" s="2" t="s">
        <v>66</v>
      </c>
      <c r="AG2062" s="2" t="s">
        <v>10443</v>
      </c>
      <c r="AH2062" s="2" t="s">
        <v>9945</v>
      </c>
      <c r="AI2062" s="2" t="s">
        <v>67</v>
      </c>
      <c r="AJ2062" s="2" t="s">
        <v>20520</v>
      </c>
      <c r="AK2062" s="2" t="s">
        <v>3818</v>
      </c>
      <c r="AL2062" s="2" t="s">
        <v>53</v>
      </c>
      <c r="AM2062" s="2" t="s">
        <v>53</v>
      </c>
      <c r="AN2062" s="2" t="s">
        <v>53</v>
      </c>
      <c r="AO2062" s="2" t="s">
        <v>53</v>
      </c>
      <c r="AP2062" s="2" t="s">
        <v>53</v>
      </c>
      <c r="AQ2062" s="2" t="s">
        <v>53</v>
      </c>
      <c r="AR2062" s="202" t="s">
        <v>51</v>
      </c>
      <c r="AS2062" s="2" t="s">
        <v>52</v>
      </c>
      <c r="AT2062" s="2" t="s">
        <v>69</v>
      </c>
    </row>
    <row r="2063" spans="1:46" ht="22.5" customHeight="1" x14ac:dyDescent="0.25">
      <c r="A2063" s="18" t="s">
        <v>20521</v>
      </c>
      <c r="B2063" s="2" t="s">
        <v>20522</v>
      </c>
      <c r="C2063" s="2" t="s">
        <v>344</v>
      </c>
      <c r="D2063" s="2" t="s">
        <v>18890</v>
      </c>
      <c r="E2063" s="2" t="s">
        <v>69</v>
      </c>
      <c r="F2063" s="19">
        <v>1</v>
      </c>
      <c r="G2063" s="19">
        <v>109.74</v>
      </c>
      <c r="H2063" s="19" t="s">
        <v>52</v>
      </c>
      <c r="I2063" s="19">
        <v>-18.66</v>
      </c>
      <c r="J2063" s="19">
        <v>-20.45</v>
      </c>
      <c r="K2063" s="19" t="s">
        <v>52</v>
      </c>
      <c r="L2063" s="19">
        <v>70.63</v>
      </c>
      <c r="M2063" s="2" t="s">
        <v>53</v>
      </c>
      <c r="N2063" s="2" t="s">
        <v>1235</v>
      </c>
      <c r="O2063" s="2" t="s">
        <v>1236</v>
      </c>
      <c r="P2063" s="2" t="s">
        <v>1237</v>
      </c>
      <c r="Q2063" s="2" t="s">
        <v>53</v>
      </c>
      <c r="R2063" s="19">
        <v>109.74</v>
      </c>
      <c r="S2063" s="19" t="s">
        <v>57</v>
      </c>
      <c r="T2063" s="2" t="s">
        <v>58</v>
      </c>
      <c r="U2063" s="2" t="s">
        <v>53</v>
      </c>
      <c r="V2063" s="2" t="s">
        <v>53</v>
      </c>
      <c r="W2063" s="2" t="s">
        <v>53</v>
      </c>
      <c r="X2063" s="2" t="s">
        <v>53</v>
      </c>
      <c r="Y2063" s="2" t="s">
        <v>20523</v>
      </c>
      <c r="Z2063" s="2" t="s">
        <v>20524</v>
      </c>
      <c r="AA2063" s="2" t="s">
        <v>20525</v>
      </c>
      <c r="AB2063" s="2" t="s">
        <v>2016</v>
      </c>
      <c r="AC2063" s="2" t="s">
        <v>124</v>
      </c>
      <c r="AD2063" s="2" t="s">
        <v>20526</v>
      </c>
      <c r="AE2063" s="2" t="s">
        <v>65</v>
      </c>
      <c r="AF2063" s="2" t="s">
        <v>66</v>
      </c>
      <c r="AG2063" s="2" t="s">
        <v>20527</v>
      </c>
      <c r="AH2063" s="2" t="s">
        <v>20528</v>
      </c>
      <c r="AI2063" s="2" t="s">
        <v>67</v>
      </c>
      <c r="AJ2063" s="2" t="s">
        <v>20529</v>
      </c>
      <c r="AK2063" s="2" t="s">
        <v>53</v>
      </c>
      <c r="AL2063" s="2" t="s">
        <v>53</v>
      </c>
      <c r="AM2063" s="2" t="s">
        <v>53</v>
      </c>
      <c r="AN2063" s="2" t="s">
        <v>53</v>
      </c>
      <c r="AO2063" s="2" t="s">
        <v>53</v>
      </c>
      <c r="AP2063" s="2" t="s">
        <v>53</v>
      </c>
      <c r="AQ2063" s="2" t="s">
        <v>53</v>
      </c>
      <c r="AR2063" s="2" t="s">
        <v>69</v>
      </c>
      <c r="AS2063" s="2" t="s">
        <v>52</v>
      </c>
      <c r="AT2063" s="2" t="s">
        <v>69</v>
      </c>
    </row>
    <row r="2064" spans="1:46" ht="22.5" customHeight="1" x14ac:dyDescent="0.25">
      <c r="A2064" s="18" t="s">
        <v>20530</v>
      </c>
      <c r="B2064" s="2" t="s">
        <v>20531</v>
      </c>
      <c r="C2064" s="2" t="s">
        <v>344</v>
      </c>
      <c r="D2064" s="2" t="s">
        <v>20113</v>
      </c>
      <c r="E2064" s="2" t="s">
        <v>51</v>
      </c>
      <c r="F2064" s="19">
        <v>1</v>
      </c>
      <c r="G2064" s="19">
        <v>23.9</v>
      </c>
      <c r="H2064" s="19" t="s">
        <v>52</v>
      </c>
      <c r="I2064" s="19">
        <v>-9.56</v>
      </c>
      <c r="J2064" s="19" t="s">
        <v>52</v>
      </c>
      <c r="K2064" s="19" t="s">
        <v>52</v>
      </c>
      <c r="L2064" s="19">
        <v>14.34</v>
      </c>
      <c r="M2064" s="2" t="s">
        <v>53</v>
      </c>
      <c r="N2064" s="2" t="s">
        <v>928</v>
      </c>
      <c r="O2064" s="2" t="s">
        <v>17106</v>
      </c>
      <c r="P2064" s="2" t="s">
        <v>17107</v>
      </c>
      <c r="Q2064" s="2" t="s">
        <v>53</v>
      </c>
      <c r="R2064" s="19">
        <v>23.9</v>
      </c>
      <c r="S2064" s="19" t="s">
        <v>57</v>
      </c>
      <c r="T2064" s="2" t="s">
        <v>58</v>
      </c>
      <c r="U2064" s="2" t="s">
        <v>53</v>
      </c>
      <c r="V2064" s="2" t="s">
        <v>53</v>
      </c>
      <c r="W2064" s="2" t="s">
        <v>53</v>
      </c>
      <c r="X2064" s="2" t="s">
        <v>53</v>
      </c>
      <c r="Y2064" s="2" t="s">
        <v>20532</v>
      </c>
      <c r="Z2064" s="2" t="s">
        <v>20533</v>
      </c>
      <c r="AA2064" s="2" t="s">
        <v>20534</v>
      </c>
      <c r="AB2064" s="2" t="s">
        <v>124</v>
      </c>
      <c r="AC2064" s="2" t="s">
        <v>124</v>
      </c>
      <c r="AD2064" s="2" t="s">
        <v>20535</v>
      </c>
      <c r="AE2064" s="2" t="s">
        <v>65</v>
      </c>
      <c r="AF2064" s="2" t="s">
        <v>66</v>
      </c>
      <c r="AG2064" s="2" t="s">
        <v>20536</v>
      </c>
      <c r="AH2064" s="2" t="s">
        <v>20537</v>
      </c>
      <c r="AI2064" s="2" t="s">
        <v>67</v>
      </c>
      <c r="AJ2064" s="2" t="s">
        <v>20538</v>
      </c>
      <c r="AK2064" s="2" t="s">
        <v>53</v>
      </c>
      <c r="AL2064" s="2" t="s">
        <v>53</v>
      </c>
      <c r="AM2064" s="2" t="s">
        <v>53</v>
      </c>
      <c r="AN2064" s="2" t="s">
        <v>53</v>
      </c>
      <c r="AO2064" s="2" t="s">
        <v>53</v>
      </c>
      <c r="AP2064" s="2" t="s">
        <v>53</v>
      </c>
      <c r="AQ2064" s="2" t="s">
        <v>53</v>
      </c>
      <c r="AR2064" s="2" t="s">
        <v>69</v>
      </c>
      <c r="AS2064" s="2" t="s">
        <v>52</v>
      </c>
      <c r="AT2064" s="2" t="s">
        <v>69</v>
      </c>
    </row>
    <row r="2065" spans="1:46" ht="22.5" customHeight="1" x14ac:dyDescent="0.25">
      <c r="A2065" s="18" t="s">
        <v>20539</v>
      </c>
      <c r="B2065" s="2" t="s">
        <v>20540</v>
      </c>
      <c r="C2065" s="2" t="s">
        <v>344</v>
      </c>
      <c r="D2065" s="2" t="s">
        <v>17794</v>
      </c>
      <c r="E2065" s="2" t="s">
        <v>69</v>
      </c>
      <c r="F2065" s="19">
        <v>1</v>
      </c>
      <c r="G2065" s="19">
        <v>72.989999999999995</v>
      </c>
      <c r="H2065" s="19">
        <v>18.27</v>
      </c>
      <c r="I2065" s="19">
        <v>-17.91</v>
      </c>
      <c r="J2065" s="19">
        <v>-18.27</v>
      </c>
      <c r="K2065" s="19" t="s">
        <v>52</v>
      </c>
      <c r="L2065" s="19">
        <v>55.08</v>
      </c>
      <c r="M2065" s="2" t="s">
        <v>51</v>
      </c>
      <c r="N2065" s="2" t="s">
        <v>5353</v>
      </c>
      <c r="O2065" s="2" t="s">
        <v>5354</v>
      </c>
      <c r="P2065" s="2" t="s">
        <v>5355</v>
      </c>
      <c r="Q2065" s="2" t="s">
        <v>53</v>
      </c>
      <c r="R2065" s="19">
        <v>72.989999999999995</v>
      </c>
      <c r="S2065" s="19" t="s">
        <v>57</v>
      </c>
      <c r="T2065" s="2" t="s">
        <v>77</v>
      </c>
      <c r="U2065" s="2" t="s">
        <v>20541</v>
      </c>
      <c r="V2065" s="2" t="s">
        <v>20542</v>
      </c>
      <c r="W2065" s="2" t="s">
        <v>20543</v>
      </c>
      <c r="X2065" s="2" t="s">
        <v>53</v>
      </c>
      <c r="Y2065" s="2" t="s">
        <v>20541</v>
      </c>
      <c r="Z2065" s="2" t="s">
        <v>20544</v>
      </c>
      <c r="AA2065" s="2" t="s">
        <v>20545</v>
      </c>
      <c r="AB2065" s="2" t="s">
        <v>20546</v>
      </c>
      <c r="AC2065" s="2" t="s">
        <v>97</v>
      </c>
      <c r="AD2065" s="2" t="s">
        <v>20547</v>
      </c>
      <c r="AE2065" s="2" t="s">
        <v>65</v>
      </c>
      <c r="AF2065" s="2" t="s">
        <v>86</v>
      </c>
      <c r="AG2065" s="2" t="s">
        <v>20548</v>
      </c>
      <c r="AH2065" s="2" t="s">
        <v>20549</v>
      </c>
      <c r="AI2065" s="2" t="s">
        <v>67</v>
      </c>
      <c r="AJ2065" s="2" t="s">
        <v>20550</v>
      </c>
      <c r="AK2065" s="2" t="s">
        <v>53</v>
      </c>
      <c r="AL2065" s="2" t="s">
        <v>53</v>
      </c>
      <c r="AM2065" s="2" t="s">
        <v>53</v>
      </c>
      <c r="AN2065" s="2" t="s">
        <v>53</v>
      </c>
      <c r="AO2065" s="2" t="s">
        <v>53</v>
      </c>
      <c r="AP2065" s="2" t="s">
        <v>53</v>
      </c>
      <c r="AQ2065" s="2" t="s">
        <v>53</v>
      </c>
      <c r="AR2065" s="2" t="s">
        <v>69</v>
      </c>
      <c r="AS2065" s="2" t="s">
        <v>52</v>
      </c>
      <c r="AT2065" s="2" t="s">
        <v>69</v>
      </c>
    </row>
    <row r="2066" spans="1:46" ht="22.5" customHeight="1" x14ac:dyDescent="0.25">
      <c r="A2066" s="18" t="s">
        <v>20551</v>
      </c>
      <c r="B2066" s="2" t="s">
        <v>20552</v>
      </c>
      <c r="C2066" s="2" t="s">
        <v>344</v>
      </c>
      <c r="D2066" s="2" t="s">
        <v>16946</v>
      </c>
      <c r="E2066" s="2" t="s">
        <v>69</v>
      </c>
      <c r="F2066" s="19">
        <v>1</v>
      </c>
      <c r="G2066" s="19">
        <v>199.99</v>
      </c>
      <c r="H2066" s="19">
        <v>18.850000000000001</v>
      </c>
      <c r="I2066" s="19">
        <v>-34</v>
      </c>
      <c r="J2066" s="19">
        <v>-39.299999999999997</v>
      </c>
      <c r="K2066" s="19" t="s">
        <v>52</v>
      </c>
      <c r="L2066" s="19">
        <v>145.54</v>
      </c>
      <c r="M2066" s="2" t="s">
        <v>53</v>
      </c>
      <c r="N2066" s="2" t="s">
        <v>2702</v>
      </c>
      <c r="O2066" s="2" t="s">
        <v>13545</v>
      </c>
      <c r="P2066" s="2" t="s">
        <v>13546</v>
      </c>
      <c r="Q2066" s="2" t="s">
        <v>53</v>
      </c>
      <c r="R2066" s="19">
        <v>199.99</v>
      </c>
      <c r="S2066" s="19" t="s">
        <v>57</v>
      </c>
      <c r="T2066" s="2" t="s">
        <v>77</v>
      </c>
      <c r="U2066" s="2" t="s">
        <v>20553</v>
      </c>
      <c r="V2066" s="2" t="s">
        <v>20554</v>
      </c>
      <c r="W2066" s="2" t="s">
        <v>20555</v>
      </c>
      <c r="X2066" s="2" t="s">
        <v>53</v>
      </c>
      <c r="Y2066" s="2" t="s">
        <v>20553</v>
      </c>
      <c r="Z2066" s="2" t="s">
        <v>20556</v>
      </c>
      <c r="AA2066" s="2" t="s">
        <v>20557</v>
      </c>
      <c r="AB2066" s="2" t="s">
        <v>20558</v>
      </c>
      <c r="AC2066" s="2" t="s">
        <v>1338</v>
      </c>
      <c r="AD2066" s="2" t="s">
        <v>20559</v>
      </c>
      <c r="AE2066" s="2" t="s">
        <v>65</v>
      </c>
      <c r="AF2066" s="2" t="s">
        <v>86</v>
      </c>
      <c r="AG2066" s="2" t="s">
        <v>20161</v>
      </c>
      <c r="AH2066" s="2" t="s">
        <v>20560</v>
      </c>
      <c r="AI2066" s="2" t="s">
        <v>67</v>
      </c>
      <c r="AJ2066" s="2" t="s">
        <v>20561</v>
      </c>
      <c r="AK2066" s="2" t="s">
        <v>53</v>
      </c>
      <c r="AL2066" s="2" t="s">
        <v>53</v>
      </c>
      <c r="AM2066" s="2" t="s">
        <v>53</v>
      </c>
      <c r="AN2066" s="2" t="s">
        <v>53</v>
      </c>
      <c r="AO2066" s="2" t="s">
        <v>53</v>
      </c>
      <c r="AP2066" s="2" t="s">
        <v>53</v>
      </c>
      <c r="AQ2066" s="2" t="s">
        <v>53</v>
      </c>
      <c r="AR2066" s="2" t="s">
        <v>69</v>
      </c>
      <c r="AS2066" s="2" t="s">
        <v>52</v>
      </c>
      <c r="AT2066" s="2" t="s">
        <v>69</v>
      </c>
    </row>
    <row r="2067" spans="1:46" ht="22.5" customHeight="1" x14ac:dyDescent="0.25">
      <c r="A2067" s="18" t="s">
        <v>20562</v>
      </c>
      <c r="B2067" s="2" t="s">
        <v>20563</v>
      </c>
      <c r="C2067" s="2" t="s">
        <v>344</v>
      </c>
      <c r="D2067" s="2" t="s">
        <v>18890</v>
      </c>
      <c r="E2067" s="2" t="s">
        <v>69</v>
      </c>
      <c r="F2067" s="19">
        <v>1</v>
      </c>
      <c r="G2067" s="19">
        <v>260</v>
      </c>
      <c r="H2067" s="19" t="s">
        <v>52</v>
      </c>
      <c r="I2067" s="19">
        <v>-44.2</v>
      </c>
      <c r="J2067" s="19">
        <v>-20.45</v>
      </c>
      <c r="K2067" s="19" t="s">
        <v>52</v>
      </c>
      <c r="L2067" s="19">
        <v>195.35</v>
      </c>
      <c r="M2067" s="2" t="s">
        <v>51</v>
      </c>
      <c r="N2067" s="2" t="s">
        <v>333</v>
      </c>
      <c r="O2067" s="2" t="s">
        <v>334</v>
      </c>
      <c r="P2067" s="2" t="s">
        <v>335</v>
      </c>
      <c r="Q2067" s="2" t="s">
        <v>53</v>
      </c>
      <c r="R2067" s="19">
        <v>260</v>
      </c>
      <c r="S2067" s="19" t="s">
        <v>57</v>
      </c>
      <c r="T2067" s="2" t="s">
        <v>58</v>
      </c>
      <c r="U2067" s="2" t="s">
        <v>53</v>
      </c>
      <c r="V2067" s="2" t="s">
        <v>53</v>
      </c>
      <c r="W2067" s="2" t="s">
        <v>53</v>
      </c>
      <c r="X2067" s="2" t="s">
        <v>53</v>
      </c>
      <c r="Y2067" s="2" t="s">
        <v>20564</v>
      </c>
      <c r="Z2067" s="2" t="s">
        <v>20565</v>
      </c>
      <c r="AA2067" s="2" t="s">
        <v>20566</v>
      </c>
      <c r="AB2067" s="2" t="s">
        <v>20567</v>
      </c>
      <c r="AC2067" s="2" t="s">
        <v>124</v>
      </c>
      <c r="AD2067" s="2" t="s">
        <v>20568</v>
      </c>
      <c r="AE2067" s="2" t="s">
        <v>65</v>
      </c>
      <c r="AF2067" s="2" t="s">
        <v>66</v>
      </c>
      <c r="AG2067" s="2" t="s">
        <v>20569</v>
      </c>
      <c r="AH2067" s="2" t="s">
        <v>20570</v>
      </c>
      <c r="AI2067" s="2" t="s">
        <v>67</v>
      </c>
      <c r="AJ2067" s="2" t="s">
        <v>20571</v>
      </c>
      <c r="AK2067" s="2" t="s">
        <v>53</v>
      </c>
      <c r="AL2067" s="2" t="s">
        <v>53</v>
      </c>
      <c r="AM2067" s="2" t="s">
        <v>53</v>
      </c>
      <c r="AN2067" s="2" t="s">
        <v>53</v>
      </c>
      <c r="AO2067" s="2" t="s">
        <v>53</v>
      </c>
      <c r="AP2067" s="2" t="s">
        <v>53</v>
      </c>
      <c r="AQ2067" s="2" t="s">
        <v>53</v>
      </c>
      <c r="AR2067" s="2" t="s">
        <v>69</v>
      </c>
      <c r="AS2067" s="2" t="s">
        <v>52</v>
      </c>
      <c r="AT2067" s="2" t="s">
        <v>69</v>
      </c>
    </row>
    <row r="2068" spans="1:46" ht="22.5" customHeight="1" x14ac:dyDescent="0.25">
      <c r="A2068" s="18" t="s">
        <v>20572</v>
      </c>
      <c r="B2068" s="2" t="s">
        <v>20573</v>
      </c>
      <c r="C2068" s="2" t="s">
        <v>1272</v>
      </c>
      <c r="D2068" s="2" t="s">
        <v>3325</v>
      </c>
      <c r="E2068" s="2" t="s">
        <v>69</v>
      </c>
      <c r="F2068" s="19">
        <v>0</v>
      </c>
      <c r="G2068" s="19">
        <v>199.99</v>
      </c>
      <c r="H2068" s="19">
        <v>18.850000000000001</v>
      </c>
      <c r="I2068" s="19">
        <v>-34</v>
      </c>
      <c r="J2068" s="19">
        <v>-39.299999999999997</v>
      </c>
      <c r="K2068" s="19">
        <v>-145.54</v>
      </c>
      <c r="L2068" s="19">
        <v>0</v>
      </c>
      <c r="M2068" s="2" t="s">
        <v>53</v>
      </c>
      <c r="N2068" s="2" t="s">
        <v>2702</v>
      </c>
      <c r="O2068" s="2" t="s">
        <v>13545</v>
      </c>
      <c r="P2068" s="2" t="s">
        <v>13546</v>
      </c>
      <c r="Q2068" s="2" t="s">
        <v>53</v>
      </c>
      <c r="R2068" s="19">
        <v>199.99</v>
      </c>
      <c r="S2068" s="19" t="s">
        <v>57</v>
      </c>
      <c r="T2068" s="2" t="s">
        <v>77</v>
      </c>
      <c r="U2068" s="2" t="s">
        <v>20553</v>
      </c>
      <c r="V2068" s="2" t="s">
        <v>20554</v>
      </c>
      <c r="W2068" s="2" t="s">
        <v>20555</v>
      </c>
      <c r="X2068" s="2" t="s">
        <v>53</v>
      </c>
      <c r="Y2068" s="2" t="s">
        <v>20553</v>
      </c>
      <c r="Z2068" s="2" t="s">
        <v>20556</v>
      </c>
      <c r="AA2068" s="2" t="s">
        <v>53</v>
      </c>
      <c r="AB2068" s="2" t="s">
        <v>20558</v>
      </c>
      <c r="AC2068" s="2" t="s">
        <v>1338</v>
      </c>
      <c r="AD2068" s="2" t="s">
        <v>20559</v>
      </c>
      <c r="AE2068" s="2" t="s">
        <v>65</v>
      </c>
      <c r="AF2068" s="2" t="s">
        <v>86</v>
      </c>
      <c r="AG2068" s="2" t="s">
        <v>53</v>
      </c>
      <c r="AH2068" s="2" t="s">
        <v>53</v>
      </c>
      <c r="AI2068" s="2" t="s">
        <v>67</v>
      </c>
      <c r="AJ2068" s="2" t="s">
        <v>53</v>
      </c>
      <c r="AK2068" s="2" t="s">
        <v>53</v>
      </c>
      <c r="AL2068" s="2" t="s">
        <v>53</v>
      </c>
      <c r="AM2068" s="2" t="s">
        <v>53</v>
      </c>
      <c r="AN2068" s="2" t="s">
        <v>53</v>
      </c>
      <c r="AO2068" s="2" t="s">
        <v>53</v>
      </c>
      <c r="AP2068" s="2" t="s">
        <v>53</v>
      </c>
      <c r="AQ2068" s="2" t="s">
        <v>53</v>
      </c>
      <c r="AR2068" s="2" t="s">
        <v>69</v>
      </c>
      <c r="AS2068" s="2" t="s">
        <v>52</v>
      </c>
      <c r="AT2068" s="2" t="s">
        <v>69</v>
      </c>
    </row>
    <row r="2069" spans="1:46" ht="22.5" customHeight="1" x14ac:dyDescent="0.25">
      <c r="A2069" s="18" t="s">
        <v>20574</v>
      </c>
      <c r="B2069" s="2" t="s">
        <v>20575</v>
      </c>
      <c r="C2069" s="2" t="s">
        <v>1272</v>
      </c>
      <c r="D2069" s="2" t="s">
        <v>4415</v>
      </c>
      <c r="E2069" s="2" t="s">
        <v>69</v>
      </c>
      <c r="F2069" s="19">
        <v>0</v>
      </c>
      <c r="G2069" s="19">
        <v>67.3</v>
      </c>
      <c r="H2069" s="19">
        <v>21.44</v>
      </c>
      <c r="I2069" s="19">
        <v>-13.58</v>
      </c>
      <c r="J2069" s="19">
        <v>-21.44</v>
      </c>
      <c r="K2069" s="19">
        <v>-53.72</v>
      </c>
      <c r="L2069" s="19">
        <v>0</v>
      </c>
      <c r="M2069" s="2" t="s">
        <v>53</v>
      </c>
      <c r="N2069" s="2" t="s">
        <v>687</v>
      </c>
      <c r="O2069" s="2" t="s">
        <v>17303</v>
      </c>
      <c r="P2069" s="2" t="s">
        <v>689</v>
      </c>
      <c r="Q2069" s="2" t="s">
        <v>53</v>
      </c>
      <c r="R2069" s="19">
        <v>67.3</v>
      </c>
      <c r="S2069" s="19" t="s">
        <v>161</v>
      </c>
      <c r="T2069" s="2" t="s">
        <v>58</v>
      </c>
      <c r="U2069" s="2" t="s">
        <v>53</v>
      </c>
      <c r="V2069" s="2" t="s">
        <v>53</v>
      </c>
      <c r="W2069" s="2" t="s">
        <v>53</v>
      </c>
      <c r="X2069" s="2" t="s">
        <v>53</v>
      </c>
      <c r="Y2069" s="2" t="s">
        <v>20125</v>
      </c>
      <c r="Z2069" s="2" t="s">
        <v>20126</v>
      </c>
      <c r="AA2069" s="2" t="s">
        <v>53</v>
      </c>
      <c r="AB2069" s="2" t="s">
        <v>12286</v>
      </c>
      <c r="AC2069" s="2" t="s">
        <v>124</v>
      </c>
      <c r="AD2069" s="2" t="s">
        <v>20128</v>
      </c>
      <c r="AE2069" s="2" t="s">
        <v>65</v>
      </c>
      <c r="AF2069" s="2" t="s">
        <v>66</v>
      </c>
      <c r="AG2069" s="2" t="s">
        <v>53</v>
      </c>
      <c r="AH2069" s="2" t="s">
        <v>53</v>
      </c>
      <c r="AI2069" s="2" t="s">
        <v>67</v>
      </c>
      <c r="AJ2069" s="2" t="s">
        <v>20576</v>
      </c>
      <c r="AK2069" s="2" t="s">
        <v>53</v>
      </c>
      <c r="AL2069" s="2" t="s">
        <v>53</v>
      </c>
      <c r="AM2069" s="2" t="s">
        <v>53</v>
      </c>
      <c r="AN2069" s="2" t="s">
        <v>53</v>
      </c>
      <c r="AO2069" s="2" t="s">
        <v>53</v>
      </c>
      <c r="AP2069" s="2" t="s">
        <v>53</v>
      </c>
      <c r="AQ2069" s="2" t="s">
        <v>53</v>
      </c>
      <c r="AR2069" s="2" t="s">
        <v>69</v>
      </c>
      <c r="AS2069" s="2" t="s">
        <v>52</v>
      </c>
      <c r="AT2069" s="2" t="s">
        <v>69</v>
      </c>
    </row>
    <row r="2070" spans="1:46" ht="22.5" customHeight="1" x14ac:dyDescent="0.25">
      <c r="A2070" s="18" t="s">
        <v>20577</v>
      </c>
      <c r="B2070" s="2" t="s">
        <v>20578</v>
      </c>
      <c r="C2070" s="2" t="s">
        <v>344</v>
      </c>
      <c r="D2070" s="2" t="s">
        <v>18890</v>
      </c>
      <c r="E2070" s="2" t="s">
        <v>51</v>
      </c>
      <c r="F2070" s="19">
        <v>1</v>
      </c>
      <c r="G2070" s="19">
        <v>49.9</v>
      </c>
      <c r="H2070" s="19" t="s">
        <v>52</v>
      </c>
      <c r="I2070" s="19">
        <v>-13.98</v>
      </c>
      <c r="J2070" s="19" t="s">
        <v>52</v>
      </c>
      <c r="K2070" s="19" t="s">
        <v>52</v>
      </c>
      <c r="L2070" s="19">
        <v>35.92</v>
      </c>
      <c r="M2070" s="2" t="s">
        <v>51</v>
      </c>
      <c r="N2070" s="2" t="s">
        <v>199</v>
      </c>
      <c r="O2070" s="2" t="s">
        <v>2106</v>
      </c>
      <c r="P2070" s="2" t="s">
        <v>2107</v>
      </c>
      <c r="Q2070" s="2" t="s">
        <v>53</v>
      </c>
      <c r="R2070" s="19">
        <v>49.9</v>
      </c>
      <c r="S2070" s="19" t="s">
        <v>57</v>
      </c>
      <c r="T2070" s="2" t="s">
        <v>58</v>
      </c>
      <c r="U2070" s="2" t="s">
        <v>53</v>
      </c>
      <c r="V2070" s="2" t="s">
        <v>53</v>
      </c>
      <c r="W2070" s="2" t="s">
        <v>53</v>
      </c>
      <c r="X2070" s="2" t="s">
        <v>53</v>
      </c>
      <c r="Y2070" s="2" t="s">
        <v>20579</v>
      </c>
      <c r="Z2070" s="2" t="s">
        <v>20580</v>
      </c>
      <c r="AA2070" s="2" t="s">
        <v>20581</v>
      </c>
      <c r="AB2070" s="2" t="s">
        <v>3289</v>
      </c>
      <c r="AC2070" s="2" t="s">
        <v>124</v>
      </c>
      <c r="AD2070" s="2" t="s">
        <v>20582</v>
      </c>
      <c r="AE2070" s="2" t="s">
        <v>65</v>
      </c>
      <c r="AF2070" s="2" t="s">
        <v>66</v>
      </c>
      <c r="AG2070" s="2" t="s">
        <v>20583</v>
      </c>
      <c r="AH2070" s="2" t="s">
        <v>20584</v>
      </c>
      <c r="AI2070" s="2" t="s">
        <v>67</v>
      </c>
      <c r="AJ2070" s="2" t="s">
        <v>20585</v>
      </c>
      <c r="AK2070" s="2" t="s">
        <v>53</v>
      </c>
      <c r="AL2070" s="2" t="s">
        <v>53</v>
      </c>
      <c r="AM2070" s="2" t="s">
        <v>53</v>
      </c>
      <c r="AN2070" s="2" t="s">
        <v>53</v>
      </c>
      <c r="AO2070" s="2" t="s">
        <v>53</v>
      </c>
      <c r="AP2070" s="2" t="s">
        <v>53</v>
      </c>
      <c r="AQ2070" s="2" t="s">
        <v>53</v>
      </c>
      <c r="AR2070" s="2" t="s">
        <v>69</v>
      </c>
      <c r="AS2070" s="2" t="s">
        <v>52</v>
      </c>
      <c r="AT2070" s="2" t="s">
        <v>69</v>
      </c>
    </row>
    <row r="2071" spans="1:46" ht="22.5" customHeight="1" x14ac:dyDescent="0.25">
      <c r="A2071" s="18" t="s">
        <v>20586</v>
      </c>
      <c r="B2071" s="2" t="s">
        <v>20587</v>
      </c>
      <c r="C2071" s="2" t="s">
        <v>344</v>
      </c>
      <c r="D2071" s="2" t="s">
        <v>18890</v>
      </c>
      <c r="E2071" s="2" t="s">
        <v>51</v>
      </c>
      <c r="F2071" s="19">
        <v>2</v>
      </c>
      <c r="G2071" s="19">
        <v>39.979999999999997</v>
      </c>
      <c r="H2071" s="19">
        <v>13.5</v>
      </c>
      <c r="I2071" s="19">
        <v>-17.8</v>
      </c>
      <c r="J2071" s="19">
        <v>-13.5</v>
      </c>
      <c r="K2071" s="19" t="s">
        <v>52</v>
      </c>
      <c r="L2071" s="19">
        <v>22.18</v>
      </c>
      <c r="M2071" s="2" t="s">
        <v>53</v>
      </c>
      <c r="N2071" s="2" t="s">
        <v>2127</v>
      </c>
      <c r="O2071" s="2" t="s">
        <v>2128</v>
      </c>
      <c r="P2071" s="2" t="s">
        <v>2129</v>
      </c>
      <c r="Q2071" s="2" t="s">
        <v>53</v>
      </c>
      <c r="R2071" s="19">
        <v>19.989999999999998</v>
      </c>
      <c r="S2071" s="19" t="s">
        <v>57</v>
      </c>
      <c r="T2071" s="2" t="s">
        <v>58</v>
      </c>
      <c r="U2071" s="2" t="s">
        <v>53</v>
      </c>
      <c r="V2071" s="2" t="s">
        <v>53</v>
      </c>
      <c r="W2071" s="2" t="s">
        <v>53</v>
      </c>
      <c r="X2071" s="2" t="s">
        <v>53</v>
      </c>
      <c r="Y2071" s="2" t="s">
        <v>20588</v>
      </c>
      <c r="Z2071" s="2" t="s">
        <v>20589</v>
      </c>
      <c r="AA2071" s="2" t="s">
        <v>20590</v>
      </c>
      <c r="AB2071" s="2" t="s">
        <v>96</v>
      </c>
      <c r="AC2071" s="2" t="s">
        <v>97</v>
      </c>
      <c r="AD2071" s="2" t="s">
        <v>20591</v>
      </c>
      <c r="AE2071" s="2" t="s">
        <v>65</v>
      </c>
      <c r="AF2071" s="2" t="s">
        <v>66</v>
      </c>
      <c r="AG2071" s="2" t="s">
        <v>20002</v>
      </c>
      <c r="AH2071" s="2" t="s">
        <v>20592</v>
      </c>
      <c r="AI2071" s="2" t="s">
        <v>67</v>
      </c>
      <c r="AJ2071" s="2" t="s">
        <v>20593</v>
      </c>
      <c r="AK2071" s="2" t="s">
        <v>53</v>
      </c>
      <c r="AL2071" s="2" t="s">
        <v>53</v>
      </c>
      <c r="AM2071" s="2" t="s">
        <v>53</v>
      </c>
      <c r="AN2071" s="2" t="s">
        <v>53</v>
      </c>
      <c r="AO2071" s="2" t="s">
        <v>53</v>
      </c>
      <c r="AP2071" s="2" t="s">
        <v>53</v>
      </c>
      <c r="AQ2071" s="2" t="s">
        <v>53</v>
      </c>
      <c r="AR2071" s="2" t="s">
        <v>69</v>
      </c>
      <c r="AS2071" s="2" t="s">
        <v>52</v>
      </c>
      <c r="AT2071" s="2" t="s">
        <v>69</v>
      </c>
    </row>
    <row r="2072" spans="1:46" ht="22.5" customHeight="1" x14ac:dyDescent="0.25">
      <c r="A2072" s="18" t="s">
        <v>20594</v>
      </c>
      <c r="B2072" s="2" t="s">
        <v>20595</v>
      </c>
      <c r="C2072" s="2" t="s">
        <v>344</v>
      </c>
      <c r="D2072" s="2" t="s">
        <v>14978</v>
      </c>
      <c r="E2072" s="2" t="s">
        <v>69</v>
      </c>
      <c r="F2072" s="19">
        <v>1</v>
      </c>
      <c r="G2072" s="19">
        <v>109.99</v>
      </c>
      <c r="H2072" s="19" t="s">
        <v>52</v>
      </c>
      <c r="I2072" s="19">
        <v>-18.7</v>
      </c>
      <c r="J2072" s="19">
        <v>-20.45</v>
      </c>
      <c r="K2072" s="19" t="s">
        <v>52</v>
      </c>
      <c r="L2072" s="19">
        <v>70.84</v>
      </c>
      <c r="M2072" s="2" t="s">
        <v>53</v>
      </c>
      <c r="N2072" s="2" t="s">
        <v>102</v>
      </c>
      <c r="O2072" s="2" t="s">
        <v>131</v>
      </c>
      <c r="P2072" s="2" t="s">
        <v>132</v>
      </c>
      <c r="Q2072" s="2" t="s">
        <v>53</v>
      </c>
      <c r="R2072" s="19">
        <v>109.99</v>
      </c>
      <c r="S2072" s="19" t="s">
        <v>57</v>
      </c>
      <c r="T2072" s="2" t="s">
        <v>77</v>
      </c>
      <c r="U2072" s="2" t="s">
        <v>20596</v>
      </c>
      <c r="V2072" s="2" t="s">
        <v>20597</v>
      </c>
      <c r="W2072" s="2" t="s">
        <v>20598</v>
      </c>
      <c r="X2072" s="2" t="s">
        <v>53</v>
      </c>
      <c r="Y2072" s="2" t="s">
        <v>20596</v>
      </c>
      <c r="Z2072" s="2" t="s">
        <v>20599</v>
      </c>
      <c r="AA2072" s="2" t="s">
        <v>20600</v>
      </c>
      <c r="AB2072" s="2" t="s">
        <v>5968</v>
      </c>
      <c r="AC2072" s="2" t="s">
        <v>97</v>
      </c>
      <c r="AD2072" s="2" t="s">
        <v>20601</v>
      </c>
      <c r="AE2072" s="2" t="s">
        <v>65</v>
      </c>
      <c r="AF2072" s="2" t="s">
        <v>86</v>
      </c>
      <c r="AG2072" s="2" t="s">
        <v>17619</v>
      </c>
      <c r="AH2072" s="2" t="s">
        <v>20602</v>
      </c>
      <c r="AI2072" s="2" t="s">
        <v>67</v>
      </c>
      <c r="AJ2072" s="2" t="s">
        <v>20603</v>
      </c>
      <c r="AK2072" s="2" t="s">
        <v>53</v>
      </c>
      <c r="AL2072" s="2" t="s">
        <v>53</v>
      </c>
      <c r="AM2072" s="2" t="s">
        <v>53</v>
      </c>
      <c r="AN2072" s="2" t="s">
        <v>53</v>
      </c>
      <c r="AO2072" s="2" t="s">
        <v>53</v>
      </c>
      <c r="AP2072" s="2" t="s">
        <v>53</v>
      </c>
      <c r="AQ2072" s="2" t="s">
        <v>53</v>
      </c>
      <c r="AR2072" s="2" t="s">
        <v>69</v>
      </c>
      <c r="AS2072" s="2" t="s">
        <v>52</v>
      </c>
      <c r="AT2072" s="2" t="s">
        <v>69</v>
      </c>
    </row>
    <row r="2073" spans="1:46" ht="22.5" customHeight="1" x14ac:dyDescent="0.25">
      <c r="A2073" s="18" t="s">
        <v>20604</v>
      </c>
      <c r="B2073" s="2" t="s">
        <v>20605</v>
      </c>
      <c r="C2073" s="2" t="s">
        <v>344</v>
      </c>
      <c r="D2073" s="2" t="s">
        <v>18890</v>
      </c>
      <c r="E2073" s="2" t="s">
        <v>69</v>
      </c>
      <c r="F2073" s="19">
        <v>1</v>
      </c>
      <c r="G2073" s="19">
        <v>38.36</v>
      </c>
      <c r="H2073" s="19">
        <v>26.8</v>
      </c>
      <c r="I2073" s="19">
        <v>-12.02</v>
      </c>
      <c r="J2073" s="19">
        <v>-26.8</v>
      </c>
      <c r="K2073" s="19" t="s">
        <v>52</v>
      </c>
      <c r="L2073" s="19">
        <v>26.34</v>
      </c>
      <c r="M2073" s="2" t="s">
        <v>53</v>
      </c>
      <c r="N2073" s="2" t="s">
        <v>10822</v>
      </c>
      <c r="O2073" s="2" t="s">
        <v>20606</v>
      </c>
      <c r="P2073" s="2" t="s">
        <v>20607</v>
      </c>
      <c r="Q2073" s="2" t="s">
        <v>53</v>
      </c>
      <c r="R2073" s="19">
        <v>38.36</v>
      </c>
      <c r="S2073" s="19" t="s">
        <v>57</v>
      </c>
      <c r="T2073" s="2" t="s">
        <v>77</v>
      </c>
      <c r="U2073" s="2" t="s">
        <v>20608</v>
      </c>
      <c r="V2073" s="2" t="s">
        <v>20609</v>
      </c>
      <c r="W2073" s="2" t="s">
        <v>20610</v>
      </c>
      <c r="X2073" s="2" t="s">
        <v>53</v>
      </c>
      <c r="Y2073" s="2" t="s">
        <v>20608</v>
      </c>
      <c r="Z2073" s="2" t="s">
        <v>20611</v>
      </c>
      <c r="AA2073" s="2" t="s">
        <v>20612</v>
      </c>
      <c r="AB2073" s="2" t="s">
        <v>3678</v>
      </c>
      <c r="AC2073" s="2" t="s">
        <v>124</v>
      </c>
      <c r="AD2073" s="2" t="s">
        <v>20613</v>
      </c>
      <c r="AE2073" s="2" t="s">
        <v>65</v>
      </c>
      <c r="AF2073" s="2" t="s">
        <v>86</v>
      </c>
      <c r="AG2073" s="2" t="s">
        <v>20614</v>
      </c>
      <c r="AH2073" s="2" t="s">
        <v>20027</v>
      </c>
      <c r="AI2073" s="2" t="s">
        <v>67</v>
      </c>
      <c r="AJ2073" s="2" t="s">
        <v>20615</v>
      </c>
      <c r="AK2073" s="2" t="s">
        <v>53</v>
      </c>
      <c r="AL2073" s="2" t="s">
        <v>53</v>
      </c>
      <c r="AM2073" s="2" t="s">
        <v>53</v>
      </c>
      <c r="AN2073" s="2" t="s">
        <v>53</v>
      </c>
      <c r="AO2073" s="2" t="s">
        <v>53</v>
      </c>
      <c r="AP2073" s="2" t="s">
        <v>53</v>
      </c>
      <c r="AQ2073" s="2" t="s">
        <v>53</v>
      </c>
      <c r="AR2073" s="2" t="s">
        <v>69</v>
      </c>
      <c r="AS2073" s="2" t="s">
        <v>52</v>
      </c>
      <c r="AT2073" s="2" t="s">
        <v>69</v>
      </c>
    </row>
    <row r="2074" spans="1:46" ht="22.5" customHeight="1" x14ac:dyDescent="0.25">
      <c r="A2074" s="18" t="s">
        <v>20616</v>
      </c>
      <c r="B2074" s="2" t="s">
        <v>20617</v>
      </c>
      <c r="C2074" s="2" t="s">
        <v>344</v>
      </c>
      <c r="D2074" s="2" t="s">
        <v>18890</v>
      </c>
      <c r="E2074" s="2" t="s">
        <v>51</v>
      </c>
      <c r="F2074" s="19">
        <v>1</v>
      </c>
      <c r="G2074" s="19">
        <v>19.989999999999998</v>
      </c>
      <c r="H2074" s="19" t="s">
        <v>52</v>
      </c>
      <c r="I2074" s="19">
        <v>-8.9</v>
      </c>
      <c r="J2074" s="19" t="s">
        <v>52</v>
      </c>
      <c r="K2074" s="19" t="s">
        <v>52</v>
      </c>
      <c r="L2074" s="19">
        <v>11.09</v>
      </c>
      <c r="M2074" s="2" t="s">
        <v>53</v>
      </c>
      <c r="N2074" s="2" t="s">
        <v>2127</v>
      </c>
      <c r="O2074" s="2" t="s">
        <v>2128</v>
      </c>
      <c r="P2074" s="2" t="s">
        <v>2129</v>
      </c>
      <c r="Q2074" s="2" t="s">
        <v>53</v>
      </c>
      <c r="R2074" s="19">
        <v>19.989999999999998</v>
      </c>
      <c r="S2074" s="19" t="s">
        <v>57</v>
      </c>
      <c r="T2074" s="2" t="s">
        <v>58</v>
      </c>
      <c r="U2074" s="2" t="s">
        <v>53</v>
      </c>
      <c r="V2074" s="2" t="s">
        <v>53</v>
      </c>
      <c r="W2074" s="2" t="s">
        <v>53</v>
      </c>
      <c r="X2074" s="2" t="s">
        <v>53</v>
      </c>
      <c r="Y2074" s="2" t="s">
        <v>20618</v>
      </c>
      <c r="Z2074" s="2" t="s">
        <v>20619</v>
      </c>
      <c r="AA2074" s="2" t="s">
        <v>20620</v>
      </c>
      <c r="AB2074" s="2" t="s">
        <v>6110</v>
      </c>
      <c r="AC2074" s="2" t="s">
        <v>124</v>
      </c>
      <c r="AD2074" s="2" t="s">
        <v>20621</v>
      </c>
      <c r="AE2074" s="2" t="s">
        <v>65</v>
      </c>
      <c r="AF2074" s="2" t="s">
        <v>66</v>
      </c>
      <c r="AG2074" s="2" t="s">
        <v>20622</v>
      </c>
      <c r="AH2074" s="2" t="s">
        <v>20623</v>
      </c>
      <c r="AI2074" s="2" t="s">
        <v>67</v>
      </c>
      <c r="AJ2074" s="2" t="s">
        <v>20624</v>
      </c>
      <c r="AK2074" s="2" t="s">
        <v>53</v>
      </c>
      <c r="AL2074" s="2" t="s">
        <v>53</v>
      </c>
      <c r="AM2074" s="2" t="s">
        <v>53</v>
      </c>
      <c r="AN2074" s="2" t="s">
        <v>53</v>
      </c>
      <c r="AO2074" s="2" t="s">
        <v>53</v>
      </c>
      <c r="AP2074" s="2" t="s">
        <v>53</v>
      </c>
      <c r="AQ2074" s="2" t="s">
        <v>53</v>
      </c>
      <c r="AR2074" s="2" t="s">
        <v>69</v>
      </c>
      <c r="AS2074" s="2" t="s">
        <v>52</v>
      </c>
      <c r="AT2074" s="2" t="s">
        <v>69</v>
      </c>
    </row>
    <row r="2075" spans="1:46" ht="22.5" customHeight="1" x14ac:dyDescent="0.25">
      <c r="A2075" s="18" t="s">
        <v>20625</v>
      </c>
      <c r="B2075" s="2" t="s">
        <v>20626</v>
      </c>
      <c r="C2075" s="2" t="s">
        <v>344</v>
      </c>
      <c r="D2075" s="2" t="s">
        <v>18890</v>
      </c>
      <c r="E2075" s="2" t="s">
        <v>69</v>
      </c>
      <c r="F2075" s="19">
        <v>1</v>
      </c>
      <c r="G2075" s="19">
        <v>158.34</v>
      </c>
      <c r="H2075" s="19" t="s">
        <v>52</v>
      </c>
      <c r="I2075" s="19">
        <v>-26.92</v>
      </c>
      <c r="J2075" s="19">
        <v>-21.45</v>
      </c>
      <c r="K2075" s="19" t="s">
        <v>52</v>
      </c>
      <c r="L2075" s="19">
        <v>109.97</v>
      </c>
      <c r="M2075" s="2" t="s">
        <v>51</v>
      </c>
      <c r="N2075" s="2" t="s">
        <v>2040</v>
      </c>
      <c r="O2075" s="2" t="s">
        <v>13729</v>
      </c>
      <c r="P2075" s="2" t="s">
        <v>13730</v>
      </c>
      <c r="Q2075" s="2" t="s">
        <v>53</v>
      </c>
      <c r="R2075" s="19">
        <v>158.34</v>
      </c>
      <c r="S2075" s="19" t="s">
        <v>57</v>
      </c>
      <c r="T2075" s="2" t="s">
        <v>77</v>
      </c>
      <c r="U2075" s="2" t="s">
        <v>20627</v>
      </c>
      <c r="V2075" s="2" t="s">
        <v>20628</v>
      </c>
      <c r="W2075" s="2" t="s">
        <v>20629</v>
      </c>
      <c r="X2075" s="2" t="s">
        <v>53</v>
      </c>
      <c r="Y2075" s="2" t="s">
        <v>20627</v>
      </c>
      <c r="Z2075" s="2" t="s">
        <v>20630</v>
      </c>
      <c r="AA2075" s="2" t="s">
        <v>20631</v>
      </c>
      <c r="AB2075" s="2" t="s">
        <v>2500</v>
      </c>
      <c r="AC2075" s="2" t="s">
        <v>124</v>
      </c>
      <c r="AD2075" s="2" t="s">
        <v>20632</v>
      </c>
      <c r="AE2075" s="2" t="s">
        <v>65</v>
      </c>
      <c r="AF2075" s="2" t="s">
        <v>86</v>
      </c>
      <c r="AG2075" s="2" t="s">
        <v>20633</v>
      </c>
      <c r="AH2075" s="2" t="s">
        <v>20634</v>
      </c>
      <c r="AI2075" s="2" t="s">
        <v>67</v>
      </c>
      <c r="AJ2075" s="2" t="s">
        <v>20635</v>
      </c>
      <c r="AK2075" s="2" t="s">
        <v>53</v>
      </c>
      <c r="AL2075" s="2" t="s">
        <v>53</v>
      </c>
      <c r="AM2075" s="2" t="s">
        <v>53</v>
      </c>
      <c r="AN2075" s="2" t="s">
        <v>53</v>
      </c>
      <c r="AO2075" s="2" t="s">
        <v>53</v>
      </c>
      <c r="AP2075" s="2" t="s">
        <v>53</v>
      </c>
      <c r="AQ2075" s="2" t="s">
        <v>53</v>
      </c>
      <c r="AR2075" s="2" t="s">
        <v>69</v>
      </c>
      <c r="AS2075" s="2" t="s">
        <v>52</v>
      </c>
      <c r="AT2075" s="2" t="s">
        <v>69</v>
      </c>
    </row>
    <row r="2076" spans="1:46" ht="22.5" customHeight="1" x14ac:dyDescent="0.25">
      <c r="A2076" s="18" t="s">
        <v>20636</v>
      </c>
      <c r="B2076" s="2" t="s">
        <v>20637</v>
      </c>
      <c r="C2076" s="2" t="s">
        <v>344</v>
      </c>
      <c r="D2076" s="2" t="s">
        <v>16210</v>
      </c>
      <c r="E2076" s="2" t="s">
        <v>51</v>
      </c>
      <c r="F2076" s="19">
        <v>1</v>
      </c>
      <c r="G2076" s="19">
        <v>67.760000000000005</v>
      </c>
      <c r="H2076" s="19">
        <v>0.18</v>
      </c>
      <c r="I2076" s="19">
        <v>-13.63</v>
      </c>
      <c r="J2076" s="19">
        <v>-0.18</v>
      </c>
      <c r="K2076" s="19" t="s">
        <v>52</v>
      </c>
      <c r="L2076" s="19">
        <v>54.13</v>
      </c>
      <c r="M2076" s="2" t="s">
        <v>53</v>
      </c>
      <c r="N2076" s="2" t="s">
        <v>589</v>
      </c>
      <c r="O2076" s="2" t="s">
        <v>590</v>
      </c>
      <c r="P2076" s="2" t="s">
        <v>591</v>
      </c>
      <c r="Q2076" s="2" t="s">
        <v>53</v>
      </c>
      <c r="R2076" s="19">
        <v>67.760000000000005</v>
      </c>
      <c r="S2076" s="19" t="s">
        <v>161</v>
      </c>
      <c r="T2076" s="2" t="s">
        <v>58</v>
      </c>
      <c r="U2076" s="2" t="s">
        <v>53</v>
      </c>
      <c r="V2076" s="2" t="s">
        <v>53</v>
      </c>
      <c r="W2076" s="2" t="s">
        <v>53</v>
      </c>
      <c r="X2076" s="2" t="s">
        <v>53</v>
      </c>
      <c r="Y2076" s="2" t="s">
        <v>20638</v>
      </c>
      <c r="Z2076" s="2" t="s">
        <v>20639</v>
      </c>
      <c r="AA2076" s="2" t="s">
        <v>20640</v>
      </c>
      <c r="AB2076" s="2" t="s">
        <v>4062</v>
      </c>
      <c r="AC2076" s="2" t="s">
        <v>124</v>
      </c>
      <c r="AD2076" s="2" t="s">
        <v>4063</v>
      </c>
      <c r="AE2076" s="2" t="s">
        <v>65</v>
      </c>
      <c r="AF2076" s="2" t="s">
        <v>66</v>
      </c>
      <c r="AG2076" s="2" t="s">
        <v>20641</v>
      </c>
      <c r="AH2076" s="2" t="s">
        <v>20642</v>
      </c>
      <c r="AI2076" s="2" t="s">
        <v>67</v>
      </c>
      <c r="AJ2076" s="2" t="s">
        <v>20643</v>
      </c>
      <c r="AK2076" s="2" t="s">
        <v>53</v>
      </c>
      <c r="AL2076" s="2" t="s">
        <v>53</v>
      </c>
      <c r="AM2076" s="2" t="s">
        <v>53</v>
      </c>
      <c r="AN2076" s="2" t="s">
        <v>53</v>
      </c>
      <c r="AO2076" s="2" t="s">
        <v>53</v>
      </c>
      <c r="AP2076" s="2" t="s">
        <v>53</v>
      </c>
      <c r="AQ2076" s="2" t="s">
        <v>53</v>
      </c>
      <c r="AR2076" s="2" t="s">
        <v>69</v>
      </c>
      <c r="AS2076" s="2" t="s">
        <v>52</v>
      </c>
      <c r="AT2076" s="2" t="s">
        <v>69</v>
      </c>
    </row>
    <row r="2077" spans="1:46" ht="22.5" customHeight="1" x14ac:dyDescent="0.25">
      <c r="A2077" s="18" t="s">
        <v>20644</v>
      </c>
      <c r="B2077" s="2" t="s">
        <v>20645</v>
      </c>
      <c r="C2077" s="2" t="s">
        <v>10742</v>
      </c>
      <c r="D2077" s="2" t="s">
        <v>15445</v>
      </c>
      <c r="E2077" s="2" t="s">
        <v>69</v>
      </c>
      <c r="F2077" s="19">
        <v>0</v>
      </c>
      <c r="G2077" s="19">
        <v>234.9</v>
      </c>
      <c r="H2077" s="19" t="s">
        <v>52</v>
      </c>
      <c r="I2077" s="19">
        <v>-80.83</v>
      </c>
      <c r="J2077" s="19">
        <v>-20.45</v>
      </c>
      <c r="K2077" s="19">
        <v>-174.52</v>
      </c>
      <c r="L2077" s="19">
        <v>-40.9</v>
      </c>
      <c r="M2077" s="2" t="s">
        <v>53</v>
      </c>
      <c r="N2077" s="2" t="s">
        <v>3387</v>
      </c>
      <c r="O2077" s="2" t="s">
        <v>3388</v>
      </c>
      <c r="P2077" s="2" t="s">
        <v>3389</v>
      </c>
      <c r="Q2077" s="2" t="s">
        <v>53</v>
      </c>
      <c r="R2077" s="19">
        <v>234.9</v>
      </c>
      <c r="S2077" s="19" t="s">
        <v>57</v>
      </c>
      <c r="T2077" s="2" t="s">
        <v>58</v>
      </c>
      <c r="U2077" s="2" t="s">
        <v>11473</v>
      </c>
      <c r="V2077" s="2" t="s">
        <v>20646</v>
      </c>
      <c r="W2077" s="2" t="s">
        <v>20647</v>
      </c>
      <c r="X2077" s="2" t="s">
        <v>53</v>
      </c>
      <c r="Y2077" s="2" t="s">
        <v>11473</v>
      </c>
      <c r="Z2077" s="2" t="s">
        <v>11474</v>
      </c>
      <c r="AA2077" s="2" t="s">
        <v>2178</v>
      </c>
      <c r="AB2077" s="2" t="s">
        <v>124</v>
      </c>
      <c r="AC2077" s="2" t="s">
        <v>124</v>
      </c>
      <c r="AD2077" s="2" t="s">
        <v>2179</v>
      </c>
      <c r="AE2077" s="2" t="s">
        <v>65</v>
      </c>
      <c r="AF2077" s="2" t="s">
        <v>66</v>
      </c>
      <c r="AG2077" s="2" t="s">
        <v>20648</v>
      </c>
      <c r="AH2077" s="2" t="s">
        <v>17437</v>
      </c>
      <c r="AI2077" s="2" t="s">
        <v>67</v>
      </c>
      <c r="AJ2077" s="2" t="s">
        <v>20649</v>
      </c>
      <c r="AK2077" s="2" t="s">
        <v>3818</v>
      </c>
      <c r="AL2077" s="2" t="s">
        <v>53</v>
      </c>
      <c r="AM2077" s="2" t="s">
        <v>53</v>
      </c>
      <c r="AN2077" s="2" t="s">
        <v>53</v>
      </c>
      <c r="AO2077" s="2" t="s">
        <v>53</v>
      </c>
      <c r="AP2077" s="2" t="s">
        <v>53</v>
      </c>
      <c r="AQ2077" s="2" t="s">
        <v>53</v>
      </c>
      <c r="AR2077" s="203" t="s">
        <v>51</v>
      </c>
      <c r="AS2077" s="2" t="s">
        <v>52</v>
      </c>
      <c r="AT2077" s="2" t="s">
        <v>69</v>
      </c>
    </row>
    <row r="2078" spans="1:46" ht="22.5" customHeight="1" x14ac:dyDescent="0.25">
      <c r="A2078" s="18" t="s">
        <v>20650</v>
      </c>
      <c r="B2078" s="2" t="s">
        <v>20651</v>
      </c>
      <c r="C2078" s="2" t="s">
        <v>344</v>
      </c>
      <c r="D2078" s="2" t="s">
        <v>18890</v>
      </c>
      <c r="E2078" s="2" t="s">
        <v>51</v>
      </c>
      <c r="F2078" s="19">
        <v>1</v>
      </c>
      <c r="G2078" s="19">
        <v>113.99</v>
      </c>
      <c r="H2078" s="19" t="s">
        <v>52</v>
      </c>
      <c r="I2078" s="19">
        <v>-19.38</v>
      </c>
      <c r="J2078" s="19">
        <v>-18.45</v>
      </c>
      <c r="K2078" s="19" t="s">
        <v>52</v>
      </c>
      <c r="L2078" s="19">
        <v>76.16</v>
      </c>
      <c r="M2078" s="2" t="s">
        <v>53</v>
      </c>
      <c r="N2078" s="2" t="s">
        <v>905</v>
      </c>
      <c r="O2078" s="2" t="s">
        <v>3884</v>
      </c>
      <c r="P2078" s="2" t="s">
        <v>3885</v>
      </c>
      <c r="Q2078" s="2" t="s">
        <v>53</v>
      </c>
      <c r="R2078" s="19">
        <v>113.99</v>
      </c>
      <c r="S2078" s="19" t="s">
        <v>57</v>
      </c>
      <c r="T2078" s="2" t="s">
        <v>58</v>
      </c>
      <c r="U2078" s="2" t="s">
        <v>53</v>
      </c>
      <c r="V2078" s="2" t="s">
        <v>53</v>
      </c>
      <c r="W2078" s="2" t="s">
        <v>53</v>
      </c>
      <c r="X2078" s="2" t="s">
        <v>53</v>
      </c>
      <c r="Y2078" s="2" t="s">
        <v>20652</v>
      </c>
      <c r="Z2078" s="2" t="s">
        <v>20653</v>
      </c>
      <c r="AA2078" s="2" t="s">
        <v>20654</v>
      </c>
      <c r="AB2078" s="2" t="s">
        <v>14856</v>
      </c>
      <c r="AC2078" s="2" t="s">
        <v>124</v>
      </c>
      <c r="AD2078" s="2" t="s">
        <v>20655</v>
      </c>
      <c r="AE2078" s="2" t="s">
        <v>65</v>
      </c>
      <c r="AF2078" s="2" t="s">
        <v>66</v>
      </c>
      <c r="AG2078" s="2" t="s">
        <v>20656</v>
      </c>
      <c r="AH2078" s="2" t="s">
        <v>20657</v>
      </c>
      <c r="AI2078" s="2" t="s">
        <v>67</v>
      </c>
      <c r="AJ2078" s="2" t="s">
        <v>20658</v>
      </c>
      <c r="AK2078" s="2" t="s">
        <v>53</v>
      </c>
      <c r="AL2078" s="2" t="s">
        <v>53</v>
      </c>
      <c r="AM2078" s="2" t="s">
        <v>53</v>
      </c>
      <c r="AN2078" s="2" t="s">
        <v>53</v>
      </c>
      <c r="AO2078" s="2" t="s">
        <v>53</v>
      </c>
      <c r="AP2078" s="2" t="s">
        <v>53</v>
      </c>
      <c r="AQ2078" s="2" t="s">
        <v>53</v>
      </c>
      <c r="AR2078" s="2" t="s">
        <v>69</v>
      </c>
      <c r="AS2078" s="2" t="s">
        <v>52</v>
      </c>
      <c r="AT2078" s="2" t="s">
        <v>69</v>
      </c>
    </row>
    <row r="2079" spans="1:46" ht="22.5" customHeight="1" x14ac:dyDescent="0.25">
      <c r="A2079" s="18" t="s">
        <v>20659</v>
      </c>
      <c r="B2079" s="2" t="s">
        <v>20660</v>
      </c>
      <c r="C2079" s="2" t="s">
        <v>344</v>
      </c>
      <c r="D2079" s="2" t="s">
        <v>17794</v>
      </c>
      <c r="E2079" s="2" t="s">
        <v>69</v>
      </c>
      <c r="F2079" s="19">
        <v>1</v>
      </c>
      <c r="G2079" s="19">
        <v>260</v>
      </c>
      <c r="H2079" s="19" t="s">
        <v>52</v>
      </c>
      <c r="I2079" s="19">
        <v>-44.2</v>
      </c>
      <c r="J2079" s="19">
        <v>-20.45</v>
      </c>
      <c r="K2079" s="19" t="s">
        <v>52</v>
      </c>
      <c r="L2079" s="19">
        <v>195.35</v>
      </c>
      <c r="M2079" s="2" t="s">
        <v>53</v>
      </c>
      <c r="N2079" s="2" t="s">
        <v>333</v>
      </c>
      <c r="O2079" s="2" t="s">
        <v>334</v>
      </c>
      <c r="P2079" s="2" t="s">
        <v>335</v>
      </c>
      <c r="Q2079" s="2" t="s">
        <v>53</v>
      </c>
      <c r="R2079" s="19">
        <v>260</v>
      </c>
      <c r="S2079" s="19" t="s">
        <v>57</v>
      </c>
      <c r="T2079" s="2" t="s">
        <v>58</v>
      </c>
      <c r="U2079" s="2" t="s">
        <v>53</v>
      </c>
      <c r="V2079" s="2" t="s">
        <v>53</v>
      </c>
      <c r="W2079" s="2" t="s">
        <v>53</v>
      </c>
      <c r="X2079" s="2" t="s">
        <v>53</v>
      </c>
      <c r="Y2079" s="2" t="s">
        <v>20661</v>
      </c>
      <c r="Z2079" s="2" t="s">
        <v>20662</v>
      </c>
      <c r="AA2079" s="2" t="s">
        <v>20663</v>
      </c>
      <c r="AB2079" s="2" t="s">
        <v>20664</v>
      </c>
      <c r="AC2079" s="2" t="s">
        <v>2627</v>
      </c>
      <c r="AD2079" s="2" t="s">
        <v>20665</v>
      </c>
      <c r="AE2079" s="2" t="s">
        <v>65</v>
      </c>
      <c r="AF2079" s="2" t="s">
        <v>66</v>
      </c>
      <c r="AG2079" s="2" t="s">
        <v>20666</v>
      </c>
      <c r="AH2079" s="2" t="s">
        <v>20667</v>
      </c>
      <c r="AI2079" s="2" t="s">
        <v>67</v>
      </c>
      <c r="AJ2079" s="2" t="s">
        <v>20668</v>
      </c>
      <c r="AK2079" s="2" t="s">
        <v>53</v>
      </c>
      <c r="AL2079" s="2" t="s">
        <v>53</v>
      </c>
      <c r="AM2079" s="2" t="s">
        <v>53</v>
      </c>
      <c r="AN2079" s="2" t="s">
        <v>53</v>
      </c>
      <c r="AO2079" s="2" t="s">
        <v>53</v>
      </c>
      <c r="AP2079" s="2" t="s">
        <v>53</v>
      </c>
      <c r="AQ2079" s="2" t="s">
        <v>53</v>
      </c>
      <c r="AR2079" s="2" t="s">
        <v>69</v>
      </c>
      <c r="AS2079" s="2" t="s">
        <v>52</v>
      </c>
      <c r="AT2079" s="2" t="s">
        <v>69</v>
      </c>
    </row>
    <row r="2080" spans="1:46" ht="22.5" customHeight="1" x14ac:dyDescent="0.25">
      <c r="A2080" s="18" t="s">
        <v>20669</v>
      </c>
      <c r="B2080" s="2" t="s">
        <v>20670</v>
      </c>
      <c r="C2080" s="2" t="s">
        <v>344</v>
      </c>
      <c r="D2080" s="2" t="s">
        <v>17794</v>
      </c>
      <c r="E2080" s="2" t="s">
        <v>69</v>
      </c>
      <c r="F2080" s="19">
        <v>1</v>
      </c>
      <c r="G2080" s="19">
        <v>178.24</v>
      </c>
      <c r="H2080" s="19" t="s">
        <v>52</v>
      </c>
      <c r="I2080" s="19">
        <v>-21.39</v>
      </c>
      <c r="J2080" s="19">
        <v>-26.45</v>
      </c>
      <c r="K2080" s="19" t="s">
        <v>52</v>
      </c>
      <c r="L2080" s="19">
        <v>130.4</v>
      </c>
      <c r="M2080" s="2" t="s">
        <v>51</v>
      </c>
      <c r="N2080" s="2" t="s">
        <v>5192</v>
      </c>
      <c r="O2080" s="2" t="s">
        <v>5193</v>
      </c>
      <c r="P2080" s="2" t="s">
        <v>5194</v>
      </c>
      <c r="Q2080" s="2" t="s">
        <v>53</v>
      </c>
      <c r="R2080" s="19">
        <v>178.24</v>
      </c>
      <c r="S2080" s="19" t="s">
        <v>161</v>
      </c>
      <c r="T2080" s="2" t="s">
        <v>77</v>
      </c>
      <c r="U2080" s="2" t="s">
        <v>20671</v>
      </c>
      <c r="V2080" s="2" t="s">
        <v>20672</v>
      </c>
      <c r="W2080" s="2" t="s">
        <v>20673</v>
      </c>
      <c r="X2080" s="2" t="s">
        <v>53</v>
      </c>
      <c r="Y2080" s="2" t="s">
        <v>20671</v>
      </c>
      <c r="Z2080" s="2" t="s">
        <v>20674</v>
      </c>
      <c r="AA2080" s="2" t="s">
        <v>20675</v>
      </c>
      <c r="AB2080" s="2" t="s">
        <v>13618</v>
      </c>
      <c r="AC2080" s="2" t="s">
        <v>111</v>
      </c>
      <c r="AD2080" s="2" t="s">
        <v>20676</v>
      </c>
      <c r="AE2080" s="2" t="s">
        <v>65</v>
      </c>
      <c r="AF2080" s="2" t="s">
        <v>86</v>
      </c>
      <c r="AG2080" s="2" t="s">
        <v>20677</v>
      </c>
      <c r="AH2080" s="2" t="s">
        <v>20678</v>
      </c>
      <c r="AI2080" s="2" t="s">
        <v>67</v>
      </c>
      <c r="AJ2080" s="2" t="s">
        <v>20679</v>
      </c>
      <c r="AK2080" s="2" t="s">
        <v>53</v>
      </c>
      <c r="AL2080" s="2" t="s">
        <v>53</v>
      </c>
      <c r="AM2080" s="2" t="s">
        <v>53</v>
      </c>
      <c r="AN2080" s="2" t="s">
        <v>53</v>
      </c>
      <c r="AO2080" s="2" t="s">
        <v>53</v>
      </c>
      <c r="AP2080" s="2" t="s">
        <v>53</v>
      </c>
      <c r="AQ2080" s="2" t="s">
        <v>53</v>
      </c>
      <c r="AR2080" s="2" t="s">
        <v>69</v>
      </c>
      <c r="AS2080" s="2" t="s">
        <v>52</v>
      </c>
      <c r="AT2080" s="2" t="s">
        <v>69</v>
      </c>
    </row>
    <row r="2081" spans="1:46" ht="22.5" customHeight="1" x14ac:dyDescent="0.25">
      <c r="A2081" s="18" t="s">
        <v>20680</v>
      </c>
      <c r="B2081" s="2" t="s">
        <v>20681</v>
      </c>
      <c r="C2081" s="2" t="s">
        <v>344</v>
      </c>
      <c r="D2081" s="2" t="s">
        <v>18890</v>
      </c>
      <c r="E2081" s="2" t="s">
        <v>69</v>
      </c>
      <c r="F2081" s="19">
        <v>1</v>
      </c>
      <c r="G2081" s="19">
        <v>45.9</v>
      </c>
      <c r="H2081" s="19">
        <v>13.5</v>
      </c>
      <c r="I2081" s="19">
        <v>-13.3</v>
      </c>
      <c r="J2081" s="19">
        <v>-13.5</v>
      </c>
      <c r="K2081" s="19" t="s">
        <v>52</v>
      </c>
      <c r="L2081" s="19">
        <v>32.6</v>
      </c>
      <c r="M2081" s="2" t="s">
        <v>53</v>
      </c>
      <c r="N2081" s="2" t="s">
        <v>400</v>
      </c>
      <c r="O2081" s="2" t="s">
        <v>401</v>
      </c>
      <c r="P2081" s="2" t="s">
        <v>402</v>
      </c>
      <c r="Q2081" s="2" t="s">
        <v>53</v>
      </c>
      <c r="R2081" s="19">
        <v>45.9</v>
      </c>
      <c r="S2081" s="19" t="s">
        <v>57</v>
      </c>
      <c r="T2081" s="2" t="s">
        <v>58</v>
      </c>
      <c r="U2081" s="2" t="s">
        <v>53</v>
      </c>
      <c r="V2081" s="2" t="s">
        <v>53</v>
      </c>
      <c r="W2081" s="2" t="s">
        <v>53</v>
      </c>
      <c r="X2081" s="2" t="s">
        <v>53</v>
      </c>
      <c r="Y2081" s="2" t="s">
        <v>20682</v>
      </c>
      <c r="Z2081" s="2" t="s">
        <v>20683</v>
      </c>
      <c r="AA2081" s="2" t="s">
        <v>20684</v>
      </c>
      <c r="AB2081" s="2" t="s">
        <v>7435</v>
      </c>
      <c r="AC2081" s="2" t="s">
        <v>124</v>
      </c>
      <c r="AD2081" s="2" t="s">
        <v>20685</v>
      </c>
      <c r="AE2081" s="2" t="s">
        <v>65</v>
      </c>
      <c r="AF2081" s="2" t="s">
        <v>66</v>
      </c>
      <c r="AG2081" s="2" t="s">
        <v>19549</v>
      </c>
      <c r="AH2081" s="2" t="s">
        <v>20686</v>
      </c>
      <c r="AI2081" s="2" t="s">
        <v>67</v>
      </c>
      <c r="AJ2081" s="2" t="s">
        <v>20687</v>
      </c>
      <c r="AK2081" s="2" t="s">
        <v>53</v>
      </c>
      <c r="AL2081" s="2" t="s">
        <v>53</v>
      </c>
      <c r="AM2081" s="2" t="s">
        <v>53</v>
      </c>
      <c r="AN2081" s="2" t="s">
        <v>53</v>
      </c>
      <c r="AO2081" s="2" t="s">
        <v>53</v>
      </c>
      <c r="AP2081" s="2" t="s">
        <v>53</v>
      </c>
      <c r="AQ2081" s="2" t="s">
        <v>53</v>
      </c>
      <c r="AR2081" s="2" t="s">
        <v>69</v>
      </c>
      <c r="AS2081" s="2" t="s">
        <v>52</v>
      </c>
      <c r="AT2081" s="2" t="s">
        <v>69</v>
      </c>
    </row>
    <row r="2082" spans="1:46" ht="22.5" customHeight="1" x14ac:dyDescent="0.25">
      <c r="A2082" s="18" t="s">
        <v>20688</v>
      </c>
      <c r="B2082" s="2" t="s">
        <v>20689</v>
      </c>
      <c r="C2082" s="2" t="s">
        <v>344</v>
      </c>
      <c r="D2082" s="2" t="s">
        <v>20113</v>
      </c>
      <c r="E2082" s="2" t="s">
        <v>69</v>
      </c>
      <c r="F2082" s="19">
        <v>1</v>
      </c>
      <c r="G2082" s="19">
        <v>67.42</v>
      </c>
      <c r="H2082" s="19">
        <v>18</v>
      </c>
      <c r="I2082" s="19">
        <v>-16.96</v>
      </c>
      <c r="J2082" s="19">
        <v>-18</v>
      </c>
      <c r="K2082" s="19" t="s">
        <v>52</v>
      </c>
      <c r="L2082" s="19">
        <v>50.46</v>
      </c>
      <c r="M2082" s="2" t="s">
        <v>53</v>
      </c>
      <c r="N2082" s="2" t="s">
        <v>687</v>
      </c>
      <c r="O2082" s="2" t="s">
        <v>688</v>
      </c>
      <c r="P2082" s="2" t="s">
        <v>689</v>
      </c>
      <c r="Q2082" s="2" t="s">
        <v>53</v>
      </c>
      <c r="R2082" s="19">
        <v>67.42</v>
      </c>
      <c r="S2082" s="19" t="s">
        <v>57</v>
      </c>
      <c r="T2082" s="2" t="s">
        <v>58</v>
      </c>
      <c r="U2082" s="2" t="s">
        <v>53</v>
      </c>
      <c r="V2082" s="2" t="s">
        <v>53</v>
      </c>
      <c r="W2082" s="2" t="s">
        <v>53</v>
      </c>
      <c r="X2082" s="2" t="s">
        <v>53</v>
      </c>
      <c r="Y2082" s="2" t="s">
        <v>20690</v>
      </c>
      <c r="Z2082" s="2" t="s">
        <v>20691</v>
      </c>
      <c r="AA2082" s="2" t="s">
        <v>20692</v>
      </c>
      <c r="AB2082" s="2" t="s">
        <v>728</v>
      </c>
      <c r="AC2082" s="2" t="s">
        <v>182</v>
      </c>
      <c r="AD2082" s="2" t="s">
        <v>20693</v>
      </c>
      <c r="AE2082" s="2" t="s">
        <v>65</v>
      </c>
      <c r="AF2082" s="2" t="s">
        <v>66</v>
      </c>
      <c r="AG2082" s="2" t="s">
        <v>20694</v>
      </c>
      <c r="AH2082" s="2" t="s">
        <v>20695</v>
      </c>
      <c r="AI2082" s="2" t="s">
        <v>67</v>
      </c>
      <c r="AJ2082" s="2" t="s">
        <v>20696</v>
      </c>
      <c r="AK2082" s="2" t="s">
        <v>53</v>
      </c>
      <c r="AL2082" s="2" t="s">
        <v>53</v>
      </c>
      <c r="AM2082" s="2" t="s">
        <v>53</v>
      </c>
      <c r="AN2082" s="2" t="s">
        <v>53</v>
      </c>
      <c r="AO2082" s="2" t="s">
        <v>53</v>
      </c>
      <c r="AP2082" s="2" t="s">
        <v>53</v>
      </c>
      <c r="AQ2082" s="2" t="s">
        <v>53</v>
      </c>
      <c r="AR2082" s="2" t="s">
        <v>69</v>
      </c>
      <c r="AS2082" s="2" t="s">
        <v>52</v>
      </c>
      <c r="AT2082" s="2" t="s">
        <v>69</v>
      </c>
    </row>
    <row r="2083" spans="1:46" ht="22.5" customHeight="1" x14ac:dyDescent="0.25">
      <c r="A2083" s="18" t="s">
        <v>20697</v>
      </c>
      <c r="B2083" s="2" t="s">
        <v>20698</v>
      </c>
      <c r="C2083" s="2" t="s">
        <v>344</v>
      </c>
      <c r="D2083" s="2" t="s">
        <v>17794</v>
      </c>
      <c r="E2083" s="2" t="s">
        <v>51</v>
      </c>
      <c r="F2083" s="19">
        <v>1</v>
      </c>
      <c r="G2083" s="19">
        <v>65.900000000000006</v>
      </c>
      <c r="H2083" s="19" t="s">
        <v>52</v>
      </c>
      <c r="I2083" s="19">
        <v>-16.7</v>
      </c>
      <c r="J2083" s="19" t="s">
        <v>52</v>
      </c>
      <c r="K2083" s="19" t="s">
        <v>52</v>
      </c>
      <c r="L2083" s="19">
        <v>49.2</v>
      </c>
      <c r="M2083" s="2" t="s">
        <v>51</v>
      </c>
      <c r="N2083" s="2" t="s">
        <v>1363</v>
      </c>
      <c r="O2083" s="2" t="s">
        <v>2714</v>
      </c>
      <c r="P2083" s="2" t="s">
        <v>2715</v>
      </c>
      <c r="Q2083" s="2" t="s">
        <v>53</v>
      </c>
      <c r="R2083" s="19">
        <v>65.900000000000006</v>
      </c>
      <c r="S2083" s="19" t="s">
        <v>57</v>
      </c>
      <c r="T2083" s="2" t="s">
        <v>58</v>
      </c>
      <c r="U2083" s="2" t="s">
        <v>53</v>
      </c>
      <c r="V2083" s="2" t="s">
        <v>53</v>
      </c>
      <c r="W2083" s="2" t="s">
        <v>53</v>
      </c>
      <c r="X2083" s="2" t="s">
        <v>53</v>
      </c>
      <c r="Y2083" s="2" t="s">
        <v>20699</v>
      </c>
      <c r="Z2083" s="2" t="s">
        <v>20700</v>
      </c>
      <c r="AA2083" s="2" t="s">
        <v>20701</v>
      </c>
      <c r="AB2083" s="2" t="s">
        <v>167</v>
      </c>
      <c r="AC2083" s="2" t="s">
        <v>168</v>
      </c>
      <c r="AD2083" s="2" t="s">
        <v>20702</v>
      </c>
      <c r="AE2083" s="2" t="s">
        <v>65</v>
      </c>
      <c r="AF2083" s="2" t="s">
        <v>66</v>
      </c>
      <c r="AG2083" s="2" t="s">
        <v>20703</v>
      </c>
      <c r="AH2083" s="2" t="s">
        <v>20704</v>
      </c>
      <c r="AI2083" s="2" t="s">
        <v>67</v>
      </c>
      <c r="AJ2083" s="2" t="s">
        <v>20705</v>
      </c>
      <c r="AK2083" s="2" t="s">
        <v>53</v>
      </c>
      <c r="AL2083" s="2" t="s">
        <v>53</v>
      </c>
      <c r="AM2083" s="2" t="s">
        <v>53</v>
      </c>
      <c r="AN2083" s="2" t="s">
        <v>53</v>
      </c>
      <c r="AO2083" s="2" t="s">
        <v>53</v>
      </c>
      <c r="AP2083" s="2" t="s">
        <v>53</v>
      </c>
      <c r="AQ2083" s="2" t="s">
        <v>53</v>
      </c>
      <c r="AR2083" s="2" t="s">
        <v>69</v>
      </c>
      <c r="AS2083" s="2" t="s">
        <v>52</v>
      </c>
      <c r="AT2083" s="2" t="s">
        <v>69</v>
      </c>
    </row>
    <row r="2084" spans="1:46" ht="22.5" customHeight="1" x14ac:dyDescent="0.25">
      <c r="A2084" s="18" t="s">
        <v>20706</v>
      </c>
      <c r="B2084" s="2" t="s">
        <v>20707</v>
      </c>
      <c r="C2084" s="2" t="s">
        <v>344</v>
      </c>
      <c r="D2084" s="2" t="s">
        <v>18890</v>
      </c>
      <c r="E2084" s="2" t="s">
        <v>69</v>
      </c>
      <c r="F2084" s="19">
        <v>1</v>
      </c>
      <c r="G2084" s="19">
        <v>260</v>
      </c>
      <c r="H2084" s="19" t="s">
        <v>52</v>
      </c>
      <c r="I2084" s="19">
        <v>-44.2</v>
      </c>
      <c r="J2084" s="19">
        <v>-20.45</v>
      </c>
      <c r="K2084" s="19" t="s">
        <v>52</v>
      </c>
      <c r="L2084" s="19">
        <v>195.35</v>
      </c>
      <c r="M2084" s="2" t="s">
        <v>53</v>
      </c>
      <c r="N2084" s="2" t="s">
        <v>333</v>
      </c>
      <c r="O2084" s="2" t="s">
        <v>334</v>
      </c>
      <c r="P2084" s="2" t="s">
        <v>335</v>
      </c>
      <c r="Q2084" s="2" t="s">
        <v>53</v>
      </c>
      <c r="R2084" s="19">
        <v>260</v>
      </c>
      <c r="S2084" s="19" t="s">
        <v>57</v>
      </c>
      <c r="T2084" s="2" t="s">
        <v>58</v>
      </c>
      <c r="U2084" s="2" t="s">
        <v>53</v>
      </c>
      <c r="V2084" s="2" t="s">
        <v>53</v>
      </c>
      <c r="W2084" s="2" t="s">
        <v>53</v>
      </c>
      <c r="X2084" s="2" t="s">
        <v>53</v>
      </c>
      <c r="Y2084" s="2" t="s">
        <v>20708</v>
      </c>
      <c r="Z2084" s="2" t="s">
        <v>20709</v>
      </c>
      <c r="AA2084" s="2" t="s">
        <v>20710</v>
      </c>
      <c r="AB2084" s="2" t="s">
        <v>17331</v>
      </c>
      <c r="AC2084" s="2" t="s">
        <v>97</v>
      </c>
      <c r="AD2084" s="2" t="s">
        <v>17332</v>
      </c>
      <c r="AE2084" s="2" t="s">
        <v>65</v>
      </c>
      <c r="AF2084" s="2" t="s">
        <v>66</v>
      </c>
      <c r="AG2084" s="2" t="s">
        <v>20711</v>
      </c>
      <c r="AH2084" s="2" t="s">
        <v>20712</v>
      </c>
      <c r="AI2084" s="2" t="s">
        <v>67</v>
      </c>
      <c r="AJ2084" s="2" t="s">
        <v>20713</v>
      </c>
      <c r="AK2084" s="2" t="s">
        <v>53</v>
      </c>
      <c r="AL2084" s="2" t="s">
        <v>53</v>
      </c>
      <c r="AM2084" s="2" t="s">
        <v>53</v>
      </c>
      <c r="AN2084" s="2" t="s">
        <v>53</v>
      </c>
      <c r="AO2084" s="2" t="s">
        <v>53</v>
      </c>
      <c r="AP2084" s="2" t="s">
        <v>53</v>
      </c>
      <c r="AQ2084" s="2" t="s">
        <v>53</v>
      </c>
      <c r="AR2084" s="2" t="s">
        <v>69</v>
      </c>
      <c r="AS2084" s="2" t="s">
        <v>52</v>
      </c>
      <c r="AT2084" s="2" t="s">
        <v>69</v>
      </c>
    </row>
    <row r="2085" spans="1:46" ht="22.5" customHeight="1" x14ac:dyDescent="0.25">
      <c r="A2085" s="18" t="s">
        <v>20714</v>
      </c>
      <c r="B2085" s="2" t="s">
        <v>20715</v>
      </c>
      <c r="C2085" s="2" t="s">
        <v>344</v>
      </c>
      <c r="D2085" s="2" t="s">
        <v>17794</v>
      </c>
      <c r="E2085" s="2" t="s">
        <v>69</v>
      </c>
      <c r="F2085" s="19">
        <v>7</v>
      </c>
      <c r="G2085" s="19">
        <v>259.07</v>
      </c>
      <c r="H2085" s="19" t="s">
        <v>52</v>
      </c>
      <c r="I2085" s="19">
        <v>-69.58</v>
      </c>
      <c r="J2085" s="19" t="s">
        <v>52</v>
      </c>
      <c r="K2085" s="19" t="s">
        <v>52</v>
      </c>
      <c r="L2085" s="19">
        <v>189.49</v>
      </c>
      <c r="M2085" s="2" t="s">
        <v>53</v>
      </c>
      <c r="N2085" s="2" t="s">
        <v>20716</v>
      </c>
      <c r="O2085" s="2" t="s">
        <v>20717</v>
      </c>
      <c r="P2085" s="2" t="s">
        <v>20718</v>
      </c>
      <c r="Q2085" s="2" t="s">
        <v>53</v>
      </c>
      <c r="R2085" s="19">
        <v>37.01</v>
      </c>
      <c r="S2085" s="19" t="s">
        <v>161</v>
      </c>
      <c r="T2085" s="2" t="s">
        <v>77</v>
      </c>
      <c r="U2085" s="2" t="s">
        <v>20719</v>
      </c>
      <c r="V2085" s="2" t="s">
        <v>20720</v>
      </c>
      <c r="W2085" s="2" t="s">
        <v>20721</v>
      </c>
      <c r="X2085" s="2" t="s">
        <v>53</v>
      </c>
      <c r="Y2085" s="2" t="s">
        <v>20719</v>
      </c>
      <c r="Z2085" s="2" t="s">
        <v>20722</v>
      </c>
      <c r="AA2085" s="2" t="s">
        <v>20723</v>
      </c>
      <c r="AB2085" s="2" t="s">
        <v>20724</v>
      </c>
      <c r="AC2085" s="2" t="s">
        <v>84</v>
      </c>
      <c r="AD2085" s="2" t="s">
        <v>20725</v>
      </c>
      <c r="AE2085" s="2" t="s">
        <v>65</v>
      </c>
      <c r="AF2085" s="2" t="s">
        <v>86</v>
      </c>
      <c r="AG2085" s="2" t="s">
        <v>19760</v>
      </c>
      <c r="AH2085" s="2" t="s">
        <v>20726</v>
      </c>
      <c r="AI2085" s="2" t="s">
        <v>67</v>
      </c>
      <c r="AJ2085" s="2" t="s">
        <v>20727</v>
      </c>
      <c r="AK2085" s="2" t="s">
        <v>53</v>
      </c>
      <c r="AL2085" s="2" t="s">
        <v>53</v>
      </c>
      <c r="AM2085" s="2" t="s">
        <v>53</v>
      </c>
      <c r="AN2085" s="2" t="s">
        <v>53</v>
      </c>
      <c r="AO2085" s="2" t="s">
        <v>53</v>
      </c>
      <c r="AP2085" s="2" t="s">
        <v>53</v>
      </c>
      <c r="AQ2085" s="2" t="s">
        <v>53</v>
      </c>
      <c r="AR2085" s="2" t="s">
        <v>69</v>
      </c>
      <c r="AS2085" s="2" t="s">
        <v>52</v>
      </c>
      <c r="AT2085" s="2" t="s">
        <v>69</v>
      </c>
    </row>
    <row r="2086" spans="1:46" ht="22.5" customHeight="1" x14ac:dyDescent="0.25">
      <c r="A2086" s="18" t="s">
        <v>20728</v>
      </c>
      <c r="B2086" s="2" t="s">
        <v>20729</v>
      </c>
      <c r="C2086" s="2" t="s">
        <v>344</v>
      </c>
      <c r="D2086" s="2" t="s">
        <v>18890</v>
      </c>
      <c r="E2086" s="2" t="s">
        <v>51</v>
      </c>
      <c r="F2086" s="19">
        <v>1</v>
      </c>
      <c r="G2086" s="19">
        <v>54.87</v>
      </c>
      <c r="H2086" s="19">
        <v>16.8</v>
      </c>
      <c r="I2086" s="19">
        <v>-12.08</v>
      </c>
      <c r="J2086" s="19">
        <v>-16.8</v>
      </c>
      <c r="K2086" s="19" t="s">
        <v>52</v>
      </c>
      <c r="L2086" s="19">
        <v>42.79</v>
      </c>
      <c r="M2086" s="2" t="s">
        <v>53</v>
      </c>
      <c r="N2086" s="2" t="s">
        <v>309</v>
      </c>
      <c r="O2086" s="2" t="s">
        <v>390</v>
      </c>
      <c r="P2086" s="2" t="s">
        <v>311</v>
      </c>
      <c r="Q2086" s="2" t="s">
        <v>53</v>
      </c>
      <c r="R2086" s="19">
        <v>54.87</v>
      </c>
      <c r="S2086" s="19" t="s">
        <v>161</v>
      </c>
      <c r="T2086" s="2" t="s">
        <v>58</v>
      </c>
      <c r="U2086" s="2" t="s">
        <v>53</v>
      </c>
      <c r="V2086" s="2" t="s">
        <v>53</v>
      </c>
      <c r="W2086" s="2" t="s">
        <v>53</v>
      </c>
      <c r="X2086" s="2" t="s">
        <v>53</v>
      </c>
      <c r="Y2086" s="2" t="s">
        <v>20730</v>
      </c>
      <c r="Z2086" s="2" t="s">
        <v>20731</v>
      </c>
      <c r="AA2086" s="2" t="s">
        <v>20732</v>
      </c>
      <c r="AB2086" s="2" t="s">
        <v>504</v>
      </c>
      <c r="AC2086" s="2" t="s">
        <v>84</v>
      </c>
      <c r="AD2086" s="2" t="s">
        <v>20733</v>
      </c>
      <c r="AE2086" s="2" t="s">
        <v>65</v>
      </c>
      <c r="AF2086" s="2" t="s">
        <v>66</v>
      </c>
      <c r="AG2086" s="2" t="s">
        <v>20734</v>
      </c>
      <c r="AH2086" s="2" t="s">
        <v>20735</v>
      </c>
      <c r="AI2086" s="2" t="s">
        <v>67</v>
      </c>
      <c r="AJ2086" s="2" t="s">
        <v>20736</v>
      </c>
      <c r="AK2086" s="2" t="s">
        <v>53</v>
      </c>
      <c r="AL2086" s="2" t="s">
        <v>53</v>
      </c>
      <c r="AM2086" s="2" t="s">
        <v>53</v>
      </c>
      <c r="AN2086" s="2" t="s">
        <v>53</v>
      </c>
      <c r="AO2086" s="2" t="s">
        <v>53</v>
      </c>
      <c r="AP2086" s="2" t="s">
        <v>53</v>
      </c>
      <c r="AQ2086" s="2" t="s">
        <v>53</v>
      </c>
      <c r="AR2086" s="2" t="s">
        <v>69</v>
      </c>
      <c r="AS2086" s="2" t="s">
        <v>52</v>
      </c>
      <c r="AT2086" s="2" t="s">
        <v>69</v>
      </c>
    </row>
    <row r="2087" spans="1:46" ht="22.5" customHeight="1" x14ac:dyDescent="0.25">
      <c r="A2087" s="18" t="s">
        <v>20737</v>
      </c>
      <c r="B2087" s="2" t="s">
        <v>20738</v>
      </c>
      <c r="C2087" s="2" t="s">
        <v>344</v>
      </c>
      <c r="D2087" s="2" t="s">
        <v>17794</v>
      </c>
      <c r="E2087" s="2" t="s">
        <v>69</v>
      </c>
      <c r="F2087" s="19">
        <v>1</v>
      </c>
      <c r="G2087" s="19">
        <v>169.99</v>
      </c>
      <c r="H2087" s="19" t="s">
        <v>52</v>
      </c>
      <c r="I2087" s="19">
        <v>-28.9</v>
      </c>
      <c r="J2087" s="19">
        <v>-20.45</v>
      </c>
      <c r="K2087" s="19" t="s">
        <v>52</v>
      </c>
      <c r="L2087" s="19">
        <v>120.64</v>
      </c>
      <c r="M2087" s="2" t="s">
        <v>53</v>
      </c>
      <c r="N2087" s="2" t="s">
        <v>54</v>
      </c>
      <c r="O2087" s="2" t="s">
        <v>251</v>
      </c>
      <c r="P2087" s="2" t="s">
        <v>252</v>
      </c>
      <c r="Q2087" s="2" t="s">
        <v>53</v>
      </c>
      <c r="R2087" s="19">
        <v>169.99</v>
      </c>
      <c r="S2087" s="19" t="s">
        <v>57</v>
      </c>
      <c r="T2087" s="2" t="s">
        <v>58</v>
      </c>
      <c r="U2087" s="2" t="s">
        <v>53</v>
      </c>
      <c r="V2087" s="2" t="s">
        <v>53</v>
      </c>
      <c r="W2087" s="2" t="s">
        <v>53</v>
      </c>
      <c r="X2087" s="2" t="s">
        <v>53</v>
      </c>
      <c r="Y2087" s="2" t="s">
        <v>20739</v>
      </c>
      <c r="Z2087" s="2" t="s">
        <v>20740</v>
      </c>
      <c r="AA2087" s="2" t="s">
        <v>20741</v>
      </c>
      <c r="AB2087" s="2" t="s">
        <v>20742</v>
      </c>
      <c r="AC2087" s="2" t="s">
        <v>3183</v>
      </c>
      <c r="AD2087" s="2" t="s">
        <v>20743</v>
      </c>
      <c r="AE2087" s="2" t="s">
        <v>65</v>
      </c>
      <c r="AF2087" s="2" t="s">
        <v>66</v>
      </c>
      <c r="AG2087" s="2" t="s">
        <v>20744</v>
      </c>
      <c r="AH2087" s="2" t="s">
        <v>20745</v>
      </c>
      <c r="AI2087" s="2" t="s">
        <v>67</v>
      </c>
      <c r="AJ2087" s="2" t="s">
        <v>20746</v>
      </c>
      <c r="AK2087" s="2" t="s">
        <v>53</v>
      </c>
      <c r="AL2087" s="2" t="s">
        <v>53</v>
      </c>
      <c r="AM2087" s="2" t="s">
        <v>53</v>
      </c>
      <c r="AN2087" s="2" t="s">
        <v>53</v>
      </c>
      <c r="AO2087" s="2" t="s">
        <v>53</v>
      </c>
      <c r="AP2087" s="2" t="s">
        <v>53</v>
      </c>
      <c r="AQ2087" s="2" t="s">
        <v>53</v>
      </c>
      <c r="AR2087" s="2" t="s">
        <v>69</v>
      </c>
      <c r="AS2087" s="2" t="s">
        <v>52</v>
      </c>
      <c r="AT2087" s="2" t="s">
        <v>69</v>
      </c>
    </row>
    <row r="2088" spans="1:46" ht="22.5" customHeight="1" x14ac:dyDescent="0.25">
      <c r="A2088" s="18" t="s">
        <v>20747</v>
      </c>
      <c r="B2088" s="2" t="s">
        <v>20748</v>
      </c>
      <c r="C2088" s="2" t="s">
        <v>344</v>
      </c>
      <c r="D2088" s="2" t="s">
        <v>17794</v>
      </c>
      <c r="E2088" s="2" t="s">
        <v>69</v>
      </c>
      <c r="F2088" s="19">
        <v>1</v>
      </c>
      <c r="G2088" s="19">
        <v>169.99</v>
      </c>
      <c r="H2088" s="19" t="s">
        <v>52</v>
      </c>
      <c r="I2088" s="19">
        <v>-20.399999999999999</v>
      </c>
      <c r="J2088" s="19">
        <v>-20.45</v>
      </c>
      <c r="K2088" s="19" t="s">
        <v>52</v>
      </c>
      <c r="L2088" s="19">
        <v>129.13999999999999</v>
      </c>
      <c r="M2088" s="2" t="s">
        <v>53</v>
      </c>
      <c r="N2088" s="2" t="s">
        <v>54</v>
      </c>
      <c r="O2088" s="2" t="s">
        <v>2267</v>
      </c>
      <c r="P2088" s="2" t="s">
        <v>2268</v>
      </c>
      <c r="Q2088" s="2" t="s">
        <v>53</v>
      </c>
      <c r="R2088" s="19">
        <v>169.99</v>
      </c>
      <c r="S2088" s="19" t="s">
        <v>161</v>
      </c>
      <c r="T2088" s="2" t="s">
        <v>58</v>
      </c>
      <c r="U2088" s="2" t="s">
        <v>53</v>
      </c>
      <c r="V2088" s="2" t="s">
        <v>53</v>
      </c>
      <c r="W2088" s="2" t="s">
        <v>53</v>
      </c>
      <c r="X2088" s="2" t="s">
        <v>53</v>
      </c>
      <c r="Y2088" s="2" t="s">
        <v>6803</v>
      </c>
      <c r="Z2088" s="2" t="s">
        <v>20749</v>
      </c>
      <c r="AA2088" s="2" t="s">
        <v>20750</v>
      </c>
      <c r="AB2088" s="2" t="s">
        <v>17307</v>
      </c>
      <c r="AC2088" s="2" t="s">
        <v>168</v>
      </c>
      <c r="AD2088" s="2" t="s">
        <v>17308</v>
      </c>
      <c r="AE2088" s="2" t="s">
        <v>65</v>
      </c>
      <c r="AF2088" s="2" t="s">
        <v>66</v>
      </c>
      <c r="AG2088" s="2" t="s">
        <v>20281</v>
      </c>
      <c r="AH2088" s="2" t="s">
        <v>20751</v>
      </c>
      <c r="AI2088" s="2" t="s">
        <v>67</v>
      </c>
      <c r="AJ2088" s="2" t="s">
        <v>20752</v>
      </c>
      <c r="AK2088" s="2" t="s">
        <v>53</v>
      </c>
      <c r="AL2088" s="2" t="s">
        <v>53</v>
      </c>
      <c r="AM2088" s="2" t="s">
        <v>53</v>
      </c>
      <c r="AN2088" s="2" t="s">
        <v>53</v>
      </c>
      <c r="AO2088" s="2" t="s">
        <v>53</v>
      </c>
      <c r="AP2088" s="2" t="s">
        <v>53</v>
      </c>
      <c r="AQ2088" s="2" t="s">
        <v>53</v>
      </c>
      <c r="AR2088" s="2" t="s">
        <v>69</v>
      </c>
      <c r="AS2088" s="2" t="s">
        <v>52</v>
      </c>
      <c r="AT2088" s="2" t="s">
        <v>69</v>
      </c>
    </row>
    <row r="2089" spans="1:46" ht="22.5" customHeight="1" x14ac:dyDescent="0.25">
      <c r="A2089" s="18" t="s">
        <v>20753</v>
      </c>
      <c r="B2089" s="2" t="s">
        <v>20754</v>
      </c>
      <c r="C2089" s="2" t="s">
        <v>344</v>
      </c>
      <c r="D2089" s="2" t="s">
        <v>18890</v>
      </c>
      <c r="E2089" s="2" t="s">
        <v>51</v>
      </c>
      <c r="F2089" s="19">
        <v>2</v>
      </c>
      <c r="G2089" s="19">
        <v>99.98</v>
      </c>
      <c r="H2089" s="19">
        <v>11.2</v>
      </c>
      <c r="I2089" s="19">
        <v>-28</v>
      </c>
      <c r="J2089" s="19">
        <v>-11.2</v>
      </c>
      <c r="K2089" s="19" t="s">
        <v>52</v>
      </c>
      <c r="L2089" s="19">
        <v>71.98</v>
      </c>
      <c r="M2089" s="2" t="s">
        <v>53</v>
      </c>
      <c r="N2089" s="2" t="s">
        <v>143</v>
      </c>
      <c r="O2089" s="2" t="s">
        <v>1191</v>
      </c>
      <c r="P2089" s="2" t="s">
        <v>1192</v>
      </c>
      <c r="Q2089" s="2" t="s">
        <v>53</v>
      </c>
      <c r="R2089" s="19">
        <v>49.99</v>
      </c>
      <c r="S2089" s="19" t="s">
        <v>57</v>
      </c>
      <c r="T2089" s="2" t="s">
        <v>58</v>
      </c>
      <c r="U2089" s="2" t="s">
        <v>53</v>
      </c>
      <c r="V2089" s="2" t="s">
        <v>53</v>
      </c>
      <c r="W2089" s="2" t="s">
        <v>53</v>
      </c>
      <c r="X2089" s="2" t="s">
        <v>53</v>
      </c>
      <c r="Y2089" s="2" t="s">
        <v>20755</v>
      </c>
      <c r="Z2089" s="2" t="s">
        <v>20756</v>
      </c>
      <c r="AA2089" s="2" t="s">
        <v>20757</v>
      </c>
      <c r="AB2089" s="2" t="s">
        <v>20758</v>
      </c>
      <c r="AC2089" s="2" t="s">
        <v>168</v>
      </c>
      <c r="AD2089" s="2" t="s">
        <v>20759</v>
      </c>
      <c r="AE2089" s="2" t="s">
        <v>65</v>
      </c>
      <c r="AF2089" s="2" t="s">
        <v>66</v>
      </c>
      <c r="AG2089" s="2" t="s">
        <v>20760</v>
      </c>
      <c r="AH2089" s="2" t="s">
        <v>20761</v>
      </c>
      <c r="AI2089" s="2" t="s">
        <v>67</v>
      </c>
      <c r="AJ2089" s="2" t="s">
        <v>20762</v>
      </c>
      <c r="AK2089" s="2" t="s">
        <v>53</v>
      </c>
      <c r="AL2089" s="2" t="s">
        <v>53</v>
      </c>
      <c r="AM2089" s="2" t="s">
        <v>53</v>
      </c>
      <c r="AN2089" s="2" t="s">
        <v>53</v>
      </c>
      <c r="AO2089" s="2" t="s">
        <v>53</v>
      </c>
      <c r="AP2089" s="2" t="s">
        <v>53</v>
      </c>
      <c r="AQ2089" s="2" t="s">
        <v>53</v>
      </c>
      <c r="AR2089" s="2" t="s">
        <v>69</v>
      </c>
      <c r="AS2089" s="2" t="s">
        <v>52</v>
      </c>
      <c r="AT2089" s="2" t="s">
        <v>69</v>
      </c>
    </row>
    <row r="2090" spans="1:46" ht="22.5" customHeight="1" x14ac:dyDescent="0.25">
      <c r="A2090" s="18" t="s">
        <v>20763</v>
      </c>
      <c r="B2090" s="2" t="s">
        <v>20764</v>
      </c>
      <c r="C2090" s="2" t="s">
        <v>344</v>
      </c>
      <c r="D2090" s="2" t="s">
        <v>20113</v>
      </c>
      <c r="E2090" s="2" t="s">
        <v>69</v>
      </c>
      <c r="F2090" s="19">
        <v>1</v>
      </c>
      <c r="G2090" s="19">
        <v>179.99</v>
      </c>
      <c r="H2090" s="19" t="s">
        <v>52</v>
      </c>
      <c r="I2090" s="19">
        <v>-30.6</v>
      </c>
      <c r="J2090" s="19">
        <v>-20.45</v>
      </c>
      <c r="K2090" s="19" t="s">
        <v>52</v>
      </c>
      <c r="L2090" s="19">
        <v>128.94</v>
      </c>
      <c r="M2090" s="2" t="s">
        <v>53</v>
      </c>
      <c r="N2090" s="2" t="s">
        <v>54</v>
      </c>
      <c r="O2090" s="2" t="s">
        <v>55</v>
      </c>
      <c r="P2090" s="2" t="s">
        <v>56</v>
      </c>
      <c r="Q2090" s="2" t="s">
        <v>53</v>
      </c>
      <c r="R2090" s="19">
        <v>179.99</v>
      </c>
      <c r="S2090" s="19" t="s">
        <v>57</v>
      </c>
      <c r="T2090" s="2" t="s">
        <v>58</v>
      </c>
      <c r="U2090" s="2" t="s">
        <v>53</v>
      </c>
      <c r="V2090" s="2" t="s">
        <v>53</v>
      </c>
      <c r="W2090" s="2" t="s">
        <v>53</v>
      </c>
      <c r="X2090" s="2" t="s">
        <v>53</v>
      </c>
      <c r="Y2090" s="2" t="s">
        <v>20765</v>
      </c>
      <c r="Z2090" s="2" t="s">
        <v>20766</v>
      </c>
      <c r="AA2090" s="2" t="s">
        <v>20767</v>
      </c>
      <c r="AB2090" s="2" t="s">
        <v>670</v>
      </c>
      <c r="AC2090" s="2" t="s">
        <v>124</v>
      </c>
      <c r="AD2090" s="2" t="s">
        <v>20768</v>
      </c>
      <c r="AE2090" s="2" t="s">
        <v>65</v>
      </c>
      <c r="AF2090" s="2" t="s">
        <v>66</v>
      </c>
      <c r="AG2090" s="2" t="s">
        <v>20769</v>
      </c>
      <c r="AH2090" s="2" t="s">
        <v>20770</v>
      </c>
      <c r="AI2090" s="2" t="s">
        <v>67</v>
      </c>
      <c r="AJ2090" s="2" t="s">
        <v>20771</v>
      </c>
      <c r="AK2090" s="2" t="s">
        <v>53</v>
      </c>
      <c r="AL2090" s="2" t="s">
        <v>53</v>
      </c>
      <c r="AM2090" s="2" t="s">
        <v>53</v>
      </c>
      <c r="AN2090" s="2" t="s">
        <v>53</v>
      </c>
      <c r="AO2090" s="2" t="s">
        <v>53</v>
      </c>
      <c r="AP2090" s="2" t="s">
        <v>53</v>
      </c>
      <c r="AQ2090" s="2" t="s">
        <v>53</v>
      </c>
      <c r="AR2090" s="2" t="s">
        <v>69</v>
      </c>
      <c r="AS2090" s="2" t="s">
        <v>52</v>
      </c>
      <c r="AT2090" s="2" t="s">
        <v>69</v>
      </c>
    </row>
    <row r="2091" spans="1:46" ht="22.5" customHeight="1" x14ac:dyDescent="0.25">
      <c r="A2091" s="18" t="s">
        <v>20772</v>
      </c>
      <c r="B2091" s="2" t="s">
        <v>20773</v>
      </c>
      <c r="C2091" s="2" t="s">
        <v>344</v>
      </c>
      <c r="D2091" s="2" t="s">
        <v>20113</v>
      </c>
      <c r="E2091" s="2" t="s">
        <v>69</v>
      </c>
      <c r="F2091" s="19">
        <v>1</v>
      </c>
      <c r="G2091" s="19">
        <v>67.42</v>
      </c>
      <c r="H2091" s="19">
        <v>18</v>
      </c>
      <c r="I2091" s="19">
        <v>-16.96</v>
      </c>
      <c r="J2091" s="19">
        <v>-18</v>
      </c>
      <c r="K2091" s="19" t="s">
        <v>52</v>
      </c>
      <c r="L2091" s="19">
        <v>50.46</v>
      </c>
      <c r="M2091" s="2" t="s">
        <v>53</v>
      </c>
      <c r="N2091" s="2" t="s">
        <v>687</v>
      </c>
      <c r="O2091" s="2" t="s">
        <v>688</v>
      </c>
      <c r="P2091" s="2" t="s">
        <v>689</v>
      </c>
      <c r="Q2091" s="2" t="s">
        <v>53</v>
      </c>
      <c r="R2091" s="19">
        <v>67.42</v>
      </c>
      <c r="S2091" s="19" t="s">
        <v>57</v>
      </c>
      <c r="T2091" s="2" t="s">
        <v>58</v>
      </c>
      <c r="U2091" s="2" t="s">
        <v>53</v>
      </c>
      <c r="V2091" s="2" t="s">
        <v>53</v>
      </c>
      <c r="W2091" s="2" t="s">
        <v>53</v>
      </c>
      <c r="X2091" s="2" t="s">
        <v>53</v>
      </c>
      <c r="Y2091" s="2" t="s">
        <v>20774</v>
      </c>
      <c r="Z2091" s="2" t="s">
        <v>20775</v>
      </c>
      <c r="AA2091" s="2" t="s">
        <v>20776</v>
      </c>
      <c r="AB2091" s="2" t="s">
        <v>13888</v>
      </c>
      <c r="AC2091" s="2" t="s">
        <v>124</v>
      </c>
      <c r="AD2091" s="2" t="s">
        <v>13889</v>
      </c>
      <c r="AE2091" s="2" t="s">
        <v>65</v>
      </c>
      <c r="AF2091" s="2" t="s">
        <v>66</v>
      </c>
      <c r="AG2091" s="2" t="s">
        <v>20769</v>
      </c>
      <c r="AH2091" s="2" t="s">
        <v>20777</v>
      </c>
      <c r="AI2091" s="2" t="s">
        <v>67</v>
      </c>
      <c r="AJ2091" s="2" t="s">
        <v>20778</v>
      </c>
      <c r="AK2091" s="2" t="s">
        <v>53</v>
      </c>
      <c r="AL2091" s="2" t="s">
        <v>53</v>
      </c>
      <c r="AM2091" s="2" t="s">
        <v>53</v>
      </c>
      <c r="AN2091" s="2" t="s">
        <v>53</v>
      </c>
      <c r="AO2091" s="2" t="s">
        <v>53</v>
      </c>
      <c r="AP2091" s="2" t="s">
        <v>53</v>
      </c>
      <c r="AQ2091" s="2" t="s">
        <v>53</v>
      </c>
      <c r="AR2091" s="2" t="s">
        <v>69</v>
      </c>
      <c r="AS2091" s="2" t="s">
        <v>52</v>
      </c>
      <c r="AT2091" s="2" t="s">
        <v>69</v>
      </c>
    </row>
    <row r="2092" spans="1:46" ht="22.5" customHeight="1" x14ac:dyDescent="0.25">
      <c r="A2092" s="18" t="s">
        <v>20779</v>
      </c>
      <c r="B2092" s="2" t="s">
        <v>20780</v>
      </c>
      <c r="C2092" s="2" t="s">
        <v>344</v>
      </c>
      <c r="D2092" s="2" t="s">
        <v>18890</v>
      </c>
      <c r="E2092" s="2" t="s">
        <v>69</v>
      </c>
      <c r="F2092" s="19">
        <v>1</v>
      </c>
      <c r="G2092" s="19">
        <v>95.99</v>
      </c>
      <c r="H2092" s="19" t="s">
        <v>52</v>
      </c>
      <c r="I2092" s="19">
        <v>-16.32</v>
      </c>
      <c r="J2092" s="19">
        <v>-21.45</v>
      </c>
      <c r="K2092" s="19" t="s">
        <v>52</v>
      </c>
      <c r="L2092" s="19">
        <v>58.22</v>
      </c>
      <c r="M2092" s="2" t="s">
        <v>53</v>
      </c>
      <c r="N2092" s="2" t="s">
        <v>2951</v>
      </c>
      <c r="O2092" s="2" t="s">
        <v>3740</v>
      </c>
      <c r="P2092" s="2" t="s">
        <v>3741</v>
      </c>
      <c r="Q2092" s="2" t="s">
        <v>53</v>
      </c>
      <c r="R2092" s="19">
        <v>95.99</v>
      </c>
      <c r="S2092" s="19" t="s">
        <v>57</v>
      </c>
      <c r="T2092" s="2" t="s">
        <v>77</v>
      </c>
      <c r="U2092" s="2" t="s">
        <v>15690</v>
      </c>
      <c r="V2092" s="2" t="s">
        <v>20781</v>
      </c>
      <c r="W2092" s="2" t="s">
        <v>20782</v>
      </c>
      <c r="X2092" s="2" t="s">
        <v>53</v>
      </c>
      <c r="Y2092" s="2" t="s">
        <v>15690</v>
      </c>
      <c r="Z2092" s="2" t="s">
        <v>20783</v>
      </c>
      <c r="AA2092" s="2" t="s">
        <v>20784</v>
      </c>
      <c r="AB2092" s="2" t="s">
        <v>20785</v>
      </c>
      <c r="AC2092" s="2" t="s">
        <v>124</v>
      </c>
      <c r="AD2092" s="2" t="s">
        <v>20786</v>
      </c>
      <c r="AE2092" s="2" t="s">
        <v>65</v>
      </c>
      <c r="AF2092" s="2" t="s">
        <v>86</v>
      </c>
      <c r="AG2092" s="2" t="s">
        <v>20787</v>
      </c>
      <c r="AH2092" s="2" t="s">
        <v>20788</v>
      </c>
      <c r="AI2092" s="2" t="s">
        <v>67</v>
      </c>
      <c r="AJ2092" s="2" t="s">
        <v>20789</v>
      </c>
      <c r="AK2092" s="2" t="s">
        <v>53</v>
      </c>
      <c r="AL2092" s="2" t="s">
        <v>53</v>
      </c>
      <c r="AM2092" s="2" t="s">
        <v>53</v>
      </c>
      <c r="AN2092" s="2" t="s">
        <v>53</v>
      </c>
      <c r="AO2092" s="2" t="s">
        <v>53</v>
      </c>
      <c r="AP2092" s="2" t="s">
        <v>53</v>
      </c>
      <c r="AQ2092" s="2" t="s">
        <v>53</v>
      </c>
      <c r="AR2092" s="2" t="s">
        <v>69</v>
      </c>
      <c r="AS2092" s="2" t="s">
        <v>52</v>
      </c>
      <c r="AT2092" s="2" t="s">
        <v>69</v>
      </c>
    </row>
    <row r="2093" spans="1:46" ht="22.5" customHeight="1" x14ac:dyDescent="0.25">
      <c r="A2093" s="18" t="s">
        <v>20790</v>
      </c>
      <c r="B2093" s="2" t="s">
        <v>20791</v>
      </c>
      <c r="C2093" s="2" t="s">
        <v>344</v>
      </c>
      <c r="D2093" s="2" t="s">
        <v>20113</v>
      </c>
      <c r="E2093" s="2" t="s">
        <v>51</v>
      </c>
      <c r="F2093" s="19">
        <v>1</v>
      </c>
      <c r="G2093" s="19">
        <v>60.45</v>
      </c>
      <c r="H2093" s="19">
        <v>13.7</v>
      </c>
      <c r="I2093" s="19">
        <v>-15.78</v>
      </c>
      <c r="J2093" s="19">
        <v>-13.7</v>
      </c>
      <c r="K2093" s="19" t="s">
        <v>52</v>
      </c>
      <c r="L2093" s="19">
        <v>44.67</v>
      </c>
      <c r="M2093" s="2" t="s">
        <v>53</v>
      </c>
      <c r="N2093" s="2" t="s">
        <v>309</v>
      </c>
      <c r="O2093" s="2" t="s">
        <v>310</v>
      </c>
      <c r="P2093" s="2" t="s">
        <v>311</v>
      </c>
      <c r="Q2093" s="2" t="s">
        <v>53</v>
      </c>
      <c r="R2093" s="19">
        <v>60.45</v>
      </c>
      <c r="S2093" s="19" t="s">
        <v>57</v>
      </c>
      <c r="T2093" s="2" t="s">
        <v>58</v>
      </c>
      <c r="U2093" s="2" t="s">
        <v>53</v>
      </c>
      <c r="V2093" s="2" t="s">
        <v>53</v>
      </c>
      <c r="W2093" s="2" t="s">
        <v>53</v>
      </c>
      <c r="X2093" s="2" t="s">
        <v>53</v>
      </c>
      <c r="Y2093" s="2" t="s">
        <v>20792</v>
      </c>
      <c r="Z2093" s="2" t="s">
        <v>20793</v>
      </c>
      <c r="AA2093" s="2" t="s">
        <v>20794</v>
      </c>
      <c r="AB2093" s="2" t="s">
        <v>1903</v>
      </c>
      <c r="AC2093" s="2" t="s">
        <v>124</v>
      </c>
      <c r="AD2093" s="2" t="s">
        <v>20795</v>
      </c>
      <c r="AE2093" s="2" t="s">
        <v>65</v>
      </c>
      <c r="AF2093" s="2" t="s">
        <v>66</v>
      </c>
      <c r="AG2093" s="2" t="s">
        <v>20796</v>
      </c>
      <c r="AH2093" s="2" t="s">
        <v>20797</v>
      </c>
      <c r="AI2093" s="2" t="s">
        <v>67</v>
      </c>
      <c r="AJ2093" s="2" t="s">
        <v>20798</v>
      </c>
      <c r="AK2093" s="2" t="s">
        <v>53</v>
      </c>
      <c r="AL2093" s="2" t="s">
        <v>53</v>
      </c>
      <c r="AM2093" s="2" t="s">
        <v>53</v>
      </c>
      <c r="AN2093" s="2" t="s">
        <v>53</v>
      </c>
      <c r="AO2093" s="2" t="s">
        <v>53</v>
      </c>
      <c r="AP2093" s="2" t="s">
        <v>53</v>
      </c>
      <c r="AQ2093" s="2" t="s">
        <v>53</v>
      </c>
      <c r="AR2093" s="2" t="s">
        <v>69</v>
      </c>
      <c r="AS2093" s="2" t="s">
        <v>52</v>
      </c>
      <c r="AT2093" s="2" t="s">
        <v>69</v>
      </c>
    </row>
    <row r="2094" spans="1:46" ht="22.5" customHeight="1" x14ac:dyDescent="0.25">
      <c r="A2094" s="21" t="s">
        <v>20799</v>
      </c>
      <c r="B2094" s="22" t="s">
        <v>20800</v>
      </c>
      <c r="C2094" s="23" t="s">
        <v>53</v>
      </c>
      <c r="D2094" s="24" t="s">
        <v>53</v>
      </c>
      <c r="E2094" s="25" t="s">
        <v>53</v>
      </c>
      <c r="F2094" s="26" t="s">
        <v>52</v>
      </c>
      <c r="G2094" s="27">
        <v>135.80000000000001</v>
      </c>
      <c r="H2094" s="28">
        <v>20.14</v>
      </c>
      <c r="I2094" s="29">
        <v>-34.08</v>
      </c>
      <c r="J2094" s="30">
        <v>-20.14</v>
      </c>
      <c r="K2094" s="31" t="s">
        <v>52</v>
      </c>
      <c r="L2094" s="32">
        <v>101.72</v>
      </c>
      <c r="M2094" s="33" t="s">
        <v>53</v>
      </c>
      <c r="N2094" s="34" t="s">
        <v>53</v>
      </c>
      <c r="O2094" s="35" t="s">
        <v>53</v>
      </c>
      <c r="P2094" s="36" t="s">
        <v>53</v>
      </c>
      <c r="Q2094" s="37" t="s">
        <v>53</v>
      </c>
      <c r="R2094" s="38" t="s">
        <v>52</v>
      </c>
      <c r="S2094" s="39" t="s">
        <v>53</v>
      </c>
      <c r="T2094" s="40" t="s">
        <v>77</v>
      </c>
      <c r="U2094" s="41" t="s">
        <v>20801</v>
      </c>
      <c r="V2094" s="42" t="s">
        <v>20802</v>
      </c>
      <c r="W2094" s="43" t="s">
        <v>20803</v>
      </c>
      <c r="X2094" s="44" t="s">
        <v>53</v>
      </c>
      <c r="Y2094" s="45" t="s">
        <v>20801</v>
      </c>
      <c r="Z2094" s="46" t="s">
        <v>20804</v>
      </c>
      <c r="AA2094" s="47" t="s">
        <v>20805</v>
      </c>
      <c r="AB2094" s="48" t="s">
        <v>20806</v>
      </c>
      <c r="AC2094" s="49" t="s">
        <v>182</v>
      </c>
      <c r="AD2094" s="50" t="s">
        <v>20807</v>
      </c>
      <c r="AE2094" s="51" t="s">
        <v>65</v>
      </c>
      <c r="AF2094" s="52" t="s">
        <v>86</v>
      </c>
      <c r="AG2094" s="53" t="s">
        <v>20808</v>
      </c>
      <c r="AH2094" s="54" t="s">
        <v>20809</v>
      </c>
      <c r="AI2094" s="55" t="s">
        <v>67</v>
      </c>
      <c r="AJ2094" s="56" t="s">
        <v>20810</v>
      </c>
      <c r="AK2094" s="57" t="s">
        <v>53</v>
      </c>
      <c r="AL2094" s="58" t="s">
        <v>53</v>
      </c>
      <c r="AM2094" s="59" t="s">
        <v>53</v>
      </c>
      <c r="AN2094" s="60" t="s">
        <v>53</v>
      </c>
      <c r="AO2094" s="61" t="s">
        <v>53</v>
      </c>
      <c r="AP2094" s="62" t="s">
        <v>53</v>
      </c>
      <c r="AQ2094" s="63" t="s">
        <v>53</v>
      </c>
      <c r="AR2094" s="64" t="s">
        <v>53</v>
      </c>
      <c r="AS2094" s="65" t="s">
        <v>52</v>
      </c>
      <c r="AT2094" s="66" t="s">
        <v>53</v>
      </c>
    </row>
    <row r="2095" spans="1:46" ht="22.5" customHeight="1" x14ac:dyDescent="0.25">
      <c r="A2095" s="67" t="s">
        <v>20811</v>
      </c>
      <c r="B2095" s="68" t="s">
        <v>20800</v>
      </c>
      <c r="C2095" s="69" t="s">
        <v>344</v>
      </c>
      <c r="D2095" s="70" t="s">
        <v>16210</v>
      </c>
      <c r="E2095" s="71" t="s">
        <v>51</v>
      </c>
      <c r="F2095" s="72">
        <v>1</v>
      </c>
      <c r="G2095" s="73" t="s">
        <v>52</v>
      </c>
      <c r="H2095" s="74" t="s">
        <v>52</v>
      </c>
      <c r="I2095" s="75" t="s">
        <v>52</v>
      </c>
      <c r="J2095" s="76" t="s">
        <v>52</v>
      </c>
      <c r="K2095" s="77" t="s">
        <v>52</v>
      </c>
      <c r="L2095" s="78" t="s">
        <v>52</v>
      </c>
      <c r="M2095" s="79" t="s">
        <v>51</v>
      </c>
      <c r="N2095" s="80" t="s">
        <v>20812</v>
      </c>
      <c r="O2095" s="81" t="s">
        <v>20813</v>
      </c>
      <c r="P2095" s="82" t="s">
        <v>20814</v>
      </c>
      <c r="Q2095" s="83" t="s">
        <v>53</v>
      </c>
      <c r="R2095" s="84">
        <v>69.900000000000006</v>
      </c>
      <c r="S2095" s="85" t="s">
        <v>57</v>
      </c>
      <c r="T2095" s="86" t="s">
        <v>53</v>
      </c>
      <c r="U2095" s="87" t="s">
        <v>53</v>
      </c>
      <c r="V2095" s="88" t="s">
        <v>53</v>
      </c>
      <c r="W2095" s="89" t="s">
        <v>53</v>
      </c>
      <c r="X2095" s="90" t="s">
        <v>53</v>
      </c>
      <c r="Y2095" s="91" t="s">
        <v>53</v>
      </c>
      <c r="Z2095" s="92" t="s">
        <v>53</v>
      </c>
      <c r="AA2095" s="93" t="s">
        <v>53</v>
      </c>
      <c r="AB2095" s="94" t="s">
        <v>53</v>
      </c>
      <c r="AC2095" s="95" t="s">
        <v>53</v>
      </c>
      <c r="AD2095" s="96" t="s">
        <v>53</v>
      </c>
      <c r="AE2095" s="97" t="s">
        <v>53</v>
      </c>
      <c r="AF2095" s="98" t="s">
        <v>53</v>
      </c>
      <c r="AG2095" s="99" t="s">
        <v>53</v>
      </c>
      <c r="AH2095" s="100" t="s">
        <v>53</v>
      </c>
      <c r="AI2095" s="101" t="s">
        <v>53</v>
      </c>
      <c r="AJ2095" s="102" t="s">
        <v>53</v>
      </c>
      <c r="AK2095" s="103" t="s">
        <v>53</v>
      </c>
      <c r="AL2095" s="104" t="s">
        <v>53</v>
      </c>
      <c r="AM2095" s="105" t="s">
        <v>53</v>
      </c>
      <c r="AN2095" s="106" t="s">
        <v>53</v>
      </c>
      <c r="AO2095" s="107" t="s">
        <v>53</v>
      </c>
      <c r="AP2095" s="108" t="s">
        <v>53</v>
      </c>
      <c r="AQ2095" s="109" t="s">
        <v>53</v>
      </c>
      <c r="AR2095" s="110" t="s">
        <v>69</v>
      </c>
      <c r="AS2095" s="111" t="s">
        <v>52</v>
      </c>
      <c r="AT2095" s="112" t="s">
        <v>69</v>
      </c>
    </row>
    <row r="2096" spans="1:46" ht="22.5" customHeight="1" x14ac:dyDescent="0.25">
      <c r="A2096" s="67" t="s">
        <v>20815</v>
      </c>
      <c r="B2096" s="68" t="s">
        <v>20800</v>
      </c>
      <c r="C2096" s="69" t="s">
        <v>344</v>
      </c>
      <c r="D2096" s="70" t="s">
        <v>16210</v>
      </c>
      <c r="E2096" s="71" t="s">
        <v>51</v>
      </c>
      <c r="F2096" s="72">
        <v>1</v>
      </c>
      <c r="G2096" s="73" t="s">
        <v>52</v>
      </c>
      <c r="H2096" s="74" t="s">
        <v>52</v>
      </c>
      <c r="I2096" s="75" t="s">
        <v>52</v>
      </c>
      <c r="J2096" s="76" t="s">
        <v>52</v>
      </c>
      <c r="K2096" s="77" t="s">
        <v>52</v>
      </c>
      <c r="L2096" s="78" t="s">
        <v>52</v>
      </c>
      <c r="M2096" s="79" t="s">
        <v>51</v>
      </c>
      <c r="N2096" s="80" t="s">
        <v>1363</v>
      </c>
      <c r="O2096" s="81" t="s">
        <v>13111</v>
      </c>
      <c r="P2096" s="82" t="s">
        <v>13112</v>
      </c>
      <c r="Q2096" s="83" t="s">
        <v>53</v>
      </c>
      <c r="R2096" s="84">
        <v>65.900000000000006</v>
      </c>
      <c r="S2096" s="85" t="s">
        <v>57</v>
      </c>
      <c r="T2096" s="86" t="s">
        <v>53</v>
      </c>
      <c r="U2096" s="87" t="s">
        <v>53</v>
      </c>
      <c r="V2096" s="88" t="s">
        <v>53</v>
      </c>
      <c r="W2096" s="89" t="s">
        <v>53</v>
      </c>
      <c r="X2096" s="90" t="s">
        <v>53</v>
      </c>
      <c r="Y2096" s="91" t="s">
        <v>53</v>
      </c>
      <c r="Z2096" s="92" t="s">
        <v>53</v>
      </c>
      <c r="AA2096" s="93" t="s">
        <v>53</v>
      </c>
      <c r="AB2096" s="94" t="s">
        <v>53</v>
      </c>
      <c r="AC2096" s="95" t="s">
        <v>53</v>
      </c>
      <c r="AD2096" s="96" t="s">
        <v>53</v>
      </c>
      <c r="AE2096" s="97" t="s">
        <v>53</v>
      </c>
      <c r="AF2096" s="98" t="s">
        <v>53</v>
      </c>
      <c r="AG2096" s="99" t="s">
        <v>53</v>
      </c>
      <c r="AH2096" s="100" t="s">
        <v>53</v>
      </c>
      <c r="AI2096" s="101" t="s">
        <v>53</v>
      </c>
      <c r="AJ2096" s="102" t="s">
        <v>53</v>
      </c>
      <c r="AK2096" s="103" t="s">
        <v>53</v>
      </c>
      <c r="AL2096" s="104" t="s">
        <v>53</v>
      </c>
      <c r="AM2096" s="105" t="s">
        <v>53</v>
      </c>
      <c r="AN2096" s="106" t="s">
        <v>53</v>
      </c>
      <c r="AO2096" s="107" t="s">
        <v>53</v>
      </c>
      <c r="AP2096" s="108" t="s">
        <v>53</v>
      </c>
      <c r="AQ2096" s="109" t="s">
        <v>53</v>
      </c>
      <c r="AR2096" s="110" t="s">
        <v>69</v>
      </c>
      <c r="AS2096" s="111" t="s">
        <v>52</v>
      </c>
      <c r="AT2096" s="112" t="s">
        <v>69</v>
      </c>
    </row>
    <row r="2097" spans="1:46" ht="22.5" customHeight="1" x14ac:dyDescent="0.25">
      <c r="A2097" s="18" t="s">
        <v>20816</v>
      </c>
      <c r="B2097" s="2" t="s">
        <v>20817</v>
      </c>
      <c r="C2097" s="2" t="s">
        <v>10742</v>
      </c>
      <c r="D2097" s="2" t="s">
        <v>13466</v>
      </c>
      <c r="E2097" s="2" t="s">
        <v>69</v>
      </c>
      <c r="F2097" s="19">
        <v>0</v>
      </c>
      <c r="G2097" s="19">
        <v>62.8</v>
      </c>
      <c r="H2097" s="19">
        <v>21.92</v>
      </c>
      <c r="I2097" s="19">
        <v>-16.18</v>
      </c>
      <c r="J2097" s="19">
        <v>-21.92</v>
      </c>
      <c r="K2097" s="19">
        <v>-46.62</v>
      </c>
      <c r="L2097" s="19">
        <v>0</v>
      </c>
      <c r="M2097" s="2" t="s">
        <v>51</v>
      </c>
      <c r="N2097" s="2" t="s">
        <v>90</v>
      </c>
      <c r="O2097" s="2" t="s">
        <v>20818</v>
      </c>
      <c r="P2097" s="2" t="s">
        <v>20819</v>
      </c>
      <c r="Q2097" s="2" t="s">
        <v>53</v>
      </c>
      <c r="R2097" s="19">
        <v>62.8</v>
      </c>
      <c r="S2097" s="19" t="s">
        <v>57</v>
      </c>
      <c r="T2097" s="2" t="s">
        <v>77</v>
      </c>
      <c r="U2097" s="2" t="s">
        <v>20820</v>
      </c>
      <c r="V2097" s="2" t="s">
        <v>20821</v>
      </c>
      <c r="W2097" s="2" t="s">
        <v>20822</v>
      </c>
      <c r="X2097" s="2" t="s">
        <v>53</v>
      </c>
      <c r="Y2097" s="2" t="s">
        <v>20820</v>
      </c>
      <c r="Z2097" s="2" t="s">
        <v>20823</v>
      </c>
      <c r="AA2097" s="2" t="s">
        <v>2178</v>
      </c>
      <c r="AB2097" s="2" t="s">
        <v>124</v>
      </c>
      <c r="AC2097" s="2" t="s">
        <v>124</v>
      </c>
      <c r="AD2097" s="2" t="s">
        <v>2179</v>
      </c>
      <c r="AE2097" s="2" t="s">
        <v>65</v>
      </c>
      <c r="AF2097" s="2" t="s">
        <v>86</v>
      </c>
      <c r="AG2097" s="2" t="s">
        <v>18421</v>
      </c>
      <c r="AH2097" s="2" t="s">
        <v>11788</v>
      </c>
      <c r="AI2097" s="2" t="s">
        <v>67</v>
      </c>
      <c r="AJ2097" s="2" t="s">
        <v>20824</v>
      </c>
      <c r="AK2097" s="2" t="s">
        <v>3818</v>
      </c>
      <c r="AL2097" s="2" t="s">
        <v>53</v>
      </c>
      <c r="AM2097" s="2" t="s">
        <v>53</v>
      </c>
      <c r="AN2097" s="2" t="s">
        <v>53</v>
      </c>
      <c r="AO2097" s="2" t="s">
        <v>53</v>
      </c>
      <c r="AP2097" s="2" t="s">
        <v>53</v>
      </c>
      <c r="AQ2097" s="2" t="s">
        <v>53</v>
      </c>
      <c r="AR2097" s="204" t="s">
        <v>51</v>
      </c>
      <c r="AS2097" s="2" t="s">
        <v>52</v>
      </c>
      <c r="AT2097" s="2" t="s">
        <v>69</v>
      </c>
    </row>
    <row r="2098" spans="1:46" ht="22.5" customHeight="1" x14ac:dyDescent="0.25">
      <c r="A2098" s="18" t="s">
        <v>20825</v>
      </c>
      <c r="B2098" s="2" t="s">
        <v>20826</v>
      </c>
      <c r="C2098" s="2" t="s">
        <v>344</v>
      </c>
      <c r="D2098" s="2" t="s">
        <v>16946</v>
      </c>
      <c r="E2098" s="2" t="s">
        <v>69</v>
      </c>
      <c r="F2098" s="19">
        <v>1</v>
      </c>
      <c r="G2098" s="19">
        <v>76.89</v>
      </c>
      <c r="H2098" s="19">
        <v>42.4</v>
      </c>
      <c r="I2098" s="19">
        <v>-14.73</v>
      </c>
      <c r="J2098" s="19">
        <v>-42.4</v>
      </c>
      <c r="K2098" s="19" t="s">
        <v>52</v>
      </c>
      <c r="L2098" s="19">
        <v>62.16</v>
      </c>
      <c r="M2098" s="2" t="s">
        <v>53</v>
      </c>
      <c r="N2098" s="2" t="s">
        <v>733</v>
      </c>
      <c r="O2098" s="2" t="s">
        <v>734</v>
      </c>
      <c r="P2098" s="2" t="s">
        <v>735</v>
      </c>
      <c r="Q2098" s="2" t="s">
        <v>53</v>
      </c>
      <c r="R2098" s="19">
        <v>76.89</v>
      </c>
      <c r="S2098" s="19" t="s">
        <v>161</v>
      </c>
      <c r="T2098" s="2" t="s">
        <v>77</v>
      </c>
      <c r="U2098" s="2" t="s">
        <v>20827</v>
      </c>
      <c r="V2098" s="2" t="s">
        <v>20828</v>
      </c>
      <c r="W2098" s="2" t="s">
        <v>20829</v>
      </c>
      <c r="X2098" s="2" t="s">
        <v>53</v>
      </c>
      <c r="Y2098" s="2" t="s">
        <v>20827</v>
      </c>
      <c r="Z2098" s="2" t="s">
        <v>20830</v>
      </c>
      <c r="AA2098" s="2" t="s">
        <v>20831</v>
      </c>
      <c r="AB2098" s="2" t="s">
        <v>5616</v>
      </c>
      <c r="AC2098" s="2" t="s">
        <v>182</v>
      </c>
      <c r="AD2098" s="2" t="s">
        <v>20832</v>
      </c>
      <c r="AE2098" s="2" t="s">
        <v>65</v>
      </c>
      <c r="AF2098" s="2" t="s">
        <v>86</v>
      </c>
      <c r="AG2098" s="2" t="s">
        <v>20833</v>
      </c>
      <c r="AH2098" s="2" t="s">
        <v>20834</v>
      </c>
      <c r="AI2098" s="2" t="s">
        <v>67</v>
      </c>
      <c r="AJ2098" s="2" t="s">
        <v>20835</v>
      </c>
      <c r="AK2098" s="2" t="s">
        <v>53</v>
      </c>
      <c r="AL2098" s="2" t="s">
        <v>53</v>
      </c>
      <c r="AM2098" s="2" t="s">
        <v>53</v>
      </c>
      <c r="AN2098" s="2" t="s">
        <v>53</v>
      </c>
      <c r="AO2098" s="2" t="s">
        <v>53</v>
      </c>
      <c r="AP2098" s="2" t="s">
        <v>53</v>
      </c>
      <c r="AQ2098" s="2" t="s">
        <v>53</v>
      </c>
      <c r="AR2098" s="2" t="s">
        <v>69</v>
      </c>
      <c r="AS2098" s="2" t="s">
        <v>52</v>
      </c>
      <c r="AT2098" s="2" t="s">
        <v>69</v>
      </c>
    </row>
    <row r="2099" spans="1:46" ht="22.5" customHeight="1" x14ac:dyDescent="0.25">
      <c r="A2099" s="18" t="s">
        <v>20836</v>
      </c>
      <c r="B2099" s="2" t="s">
        <v>20837</v>
      </c>
      <c r="C2099" s="2" t="s">
        <v>344</v>
      </c>
      <c r="D2099" s="2" t="s">
        <v>20113</v>
      </c>
      <c r="E2099" s="2" t="s">
        <v>51</v>
      </c>
      <c r="F2099" s="19">
        <v>1</v>
      </c>
      <c r="G2099" s="19">
        <v>54.87</v>
      </c>
      <c r="H2099" s="19">
        <v>10.96</v>
      </c>
      <c r="I2099" s="19">
        <v>-12.08</v>
      </c>
      <c r="J2099" s="19">
        <v>-10.96</v>
      </c>
      <c r="K2099" s="19" t="s">
        <v>52</v>
      </c>
      <c r="L2099" s="19">
        <v>42.79</v>
      </c>
      <c r="M2099" s="2" t="s">
        <v>53</v>
      </c>
      <c r="N2099" s="2" t="s">
        <v>309</v>
      </c>
      <c r="O2099" s="2" t="s">
        <v>390</v>
      </c>
      <c r="P2099" s="2" t="s">
        <v>311</v>
      </c>
      <c r="Q2099" s="2" t="s">
        <v>53</v>
      </c>
      <c r="R2099" s="19">
        <v>54.87</v>
      </c>
      <c r="S2099" s="19" t="s">
        <v>161</v>
      </c>
      <c r="T2099" s="2" t="s">
        <v>58</v>
      </c>
      <c r="U2099" s="2" t="s">
        <v>53</v>
      </c>
      <c r="V2099" s="2" t="s">
        <v>53</v>
      </c>
      <c r="W2099" s="2" t="s">
        <v>53</v>
      </c>
      <c r="X2099" s="2" t="s">
        <v>53</v>
      </c>
      <c r="Y2099" s="2" t="s">
        <v>20838</v>
      </c>
      <c r="Z2099" s="2" t="s">
        <v>20839</v>
      </c>
      <c r="AA2099" s="2" t="s">
        <v>20840</v>
      </c>
      <c r="AB2099" s="2" t="s">
        <v>20841</v>
      </c>
      <c r="AC2099" s="2" t="s">
        <v>124</v>
      </c>
      <c r="AD2099" s="2" t="s">
        <v>20842</v>
      </c>
      <c r="AE2099" s="2" t="s">
        <v>65</v>
      </c>
      <c r="AF2099" s="2" t="s">
        <v>66</v>
      </c>
      <c r="AG2099" s="2" t="s">
        <v>20843</v>
      </c>
      <c r="AH2099" s="2" t="s">
        <v>20844</v>
      </c>
      <c r="AI2099" s="2" t="s">
        <v>67</v>
      </c>
      <c r="AJ2099" s="2" t="s">
        <v>20845</v>
      </c>
      <c r="AK2099" s="2" t="s">
        <v>53</v>
      </c>
      <c r="AL2099" s="2" t="s">
        <v>53</v>
      </c>
      <c r="AM2099" s="2" t="s">
        <v>53</v>
      </c>
      <c r="AN2099" s="2" t="s">
        <v>53</v>
      </c>
      <c r="AO2099" s="2" t="s">
        <v>53</v>
      </c>
      <c r="AP2099" s="2" t="s">
        <v>53</v>
      </c>
      <c r="AQ2099" s="2" t="s">
        <v>53</v>
      </c>
      <c r="AR2099" s="2" t="s">
        <v>69</v>
      </c>
      <c r="AS2099" s="2" t="s">
        <v>52</v>
      </c>
      <c r="AT2099" s="2" t="s">
        <v>69</v>
      </c>
    </row>
    <row r="2100" spans="1:46" ht="22.5" customHeight="1" x14ac:dyDescent="0.25">
      <c r="A2100" s="18" t="s">
        <v>20846</v>
      </c>
      <c r="B2100" s="2" t="s">
        <v>20847</v>
      </c>
      <c r="C2100" s="2" t="s">
        <v>344</v>
      </c>
      <c r="D2100" s="2" t="s">
        <v>20113</v>
      </c>
      <c r="E2100" s="2" t="s">
        <v>69</v>
      </c>
      <c r="F2100" s="19">
        <v>1</v>
      </c>
      <c r="G2100" s="19">
        <v>113.99</v>
      </c>
      <c r="H2100" s="19" t="s">
        <v>52</v>
      </c>
      <c r="I2100" s="19">
        <v>-19.38</v>
      </c>
      <c r="J2100" s="19">
        <v>-18.45</v>
      </c>
      <c r="K2100" s="19" t="s">
        <v>52</v>
      </c>
      <c r="L2100" s="19">
        <v>76.16</v>
      </c>
      <c r="M2100" s="2" t="s">
        <v>51</v>
      </c>
      <c r="N2100" s="2" t="s">
        <v>905</v>
      </c>
      <c r="O2100" s="2" t="s">
        <v>3884</v>
      </c>
      <c r="P2100" s="2" t="s">
        <v>3885</v>
      </c>
      <c r="Q2100" s="2" t="s">
        <v>53</v>
      </c>
      <c r="R2100" s="19">
        <v>113.99</v>
      </c>
      <c r="S2100" s="19" t="s">
        <v>57</v>
      </c>
      <c r="T2100" s="2" t="s">
        <v>58</v>
      </c>
      <c r="U2100" s="2" t="s">
        <v>53</v>
      </c>
      <c r="V2100" s="2" t="s">
        <v>53</v>
      </c>
      <c r="W2100" s="2" t="s">
        <v>53</v>
      </c>
      <c r="X2100" s="2" t="s">
        <v>53</v>
      </c>
      <c r="Y2100" s="2" t="s">
        <v>20848</v>
      </c>
      <c r="Z2100" s="2" t="s">
        <v>20849</v>
      </c>
      <c r="AA2100" s="2" t="s">
        <v>20850</v>
      </c>
      <c r="AB2100" s="2" t="s">
        <v>4677</v>
      </c>
      <c r="AC2100" s="2" t="s">
        <v>124</v>
      </c>
      <c r="AD2100" s="2" t="s">
        <v>20851</v>
      </c>
      <c r="AE2100" s="2" t="s">
        <v>65</v>
      </c>
      <c r="AF2100" s="2" t="s">
        <v>66</v>
      </c>
      <c r="AG2100" s="2" t="s">
        <v>20852</v>
      </c>
      <c r="AH2100" s="2" t="s">
        <v>20853</v>
      </c>
      <c r="AI2100" s="2" t="s">
        <v>67</v>
      </c>
      <c r="AJ2100" s="2" t="s">
        <v>20854</v>
      </c>
      <c r="AK2100" s="2" t="s">
        <v>53</v>
      </c>
      <c r="AL2100" s="2" t="s">
        <v>53</v>
      </c>
      <c r="AM2100" s="2" t="s">
        <v>53</v>
      </c>
      <c r="AN2100" s="2" t="s">
        <v>53</v>
      </c>
      <c r="AO2100" s="2" t="s">
        <v>53</v>
      </c>
      <c r="AP2100" s="2" t="s">
        <v>53</v>
      </c>
      <c r="AQ2100" s="2" t="s">
        <v>53</v>
      </c>
      <c r="AR2100" s="2" t="s">
        <v>69</v>
      </c>
      <c r="AS2100" s="2" t="s">
        <v>52</v>
      </c>
      <c r="AT2100" s="2" t="s">
        <v>69</v>
      </c>
    </row>
    <row r="2101" spans="1:46" ht="22.5" customHeight="1" x14ac:dyDescent="0.25">
      <c r="A2101" s="18" t="s">
        <v>20855</v>
      </c>
      <c r="B2101" s="2" t="s">
        <v>20856</v>
      </c>
      <c r="C2101" s="2" t="s">
        <v>344</v>
      </c>
      <c r="D2101" s="2" t="s">
        <v>20113</v>
      </c>
      <c r="E2101" s="2" t="s">
        <v>69</v>
      </c>
      <c r="F2101" s="19">
        <v>1</v>
      </c>
      <c r="G2101" s="19">
        <v>20.5</v>
      </c>
      <c r="H2101" s="19">
        <v>7.43</v>
      </c>
      <c r="I2101" s="19">
        <v>-7.96</v>
      </c>
      <c r="J2101" s="19">
        <v>-7.43</v>
      </c>
      <c r="K2101" s="19" t="s">
        <v>52</v>
      </c>
      <c r="L2101" s="19">
        <v>12.54</v>
      </c>
      <c r="M2101" s="2" t="s">
        <v>53</v>
      </c>
      <c r="N2101" s="2" t="s">
        <v>498</v>
      </c>
      <c r="O2101" s="2" t="s">
        <v>3086</v>
      </c>
      <c r="P2101" s="2" t="s">
        <v>500</v>
      </c>
      <c r="Q2101" s="2" t="s">
        <v>53</v>
      </c>
      <c r="R2101" s="19">
        <v>20.5</v>
      </c>
      <c r="S2101" s="19" t="s">
        <v>161</v>
      </c>
      <c r="T2101" s="2" t="s">
        <v>58</v>
      </c>
      <c r="U2101" s="2" t="s">
        <v>53</v>
      </c>
      <c r="V2101" s="2" t="s">
        <v>53</v>
      </c>
      <c r="W2101" s="2" t="s">
        <v>53</v>
      </c>
      <c r="X2101" s="2" t="s">
        <v>53</v>
      </c>
      <c r="Y2101" s="2" t="s">
        <v>20857</v>
      </c>
      <c r="Z2101" s="2" t="s">
        <v>20858</v>
      </c>
      <c r="AA2101" s="2" t="s">
        <v>20859</v>
      </c>
      <c r="AB2101" s="2" t="s">
        <v>111</v>
      </c>
      <c r="AC2101" s="2" t="s">
        <v>111</v>
      </c>
      <c r="AD2101" s="2" t="s">
        <v>20860</v>
      </c>
      <c r="AE2101" s="2" t="s">
        <v>65</v>
      </c>
      <c r="AF2101" s="2" t="s">
        <v>66</v>
      </c>
      <c r="AG2101" s="2" t="s">
        <v>20861</v>
      </c>
      <c r="AH2101" s="2" t="s">
        <v>20862</v>
      </c>
      <c r="AI2101" s="2" t="s">
        <v>67</v>
      </c>
      <c r="AJ2101" s="2" t="s">
        <v>20863</v>
      </c>
      <c r="AK2101" s="2" t="s">
        <v>53</v>
      </c>
      <c r="AL2101" s="2" t="s">
        <v>53</v>
      </c>
      <c r="AM2101" s="2" t="s">
        <v>53</v>
      </c>
      <c r="AN2101" s="2" t="s">
        <v>53</v>
      </c>
      <c r="AO2101" s="2" t="s">
        <v>53</v>
      </c>
      <c r="AP2101" s="2" t="s">
        <v>53</v>
      </c>
      <c r="AQ2101" s="2" t="s">
        <v>53</v>
      </c>
      <c r="AR2101" s="2" t="s">
        <v>69</v>
      </c>
      <c r="AS2101" s="2" t="s">
        <v>52</v>
      </c>
      <c r="AT2101" s="2" t="s">
        <v>69</v>
      </c>
    </row>
    <row r="2102" spans="1:46" ht="22.5" customHeight="1" x14ac:dyDescent="0.25">
      <c r="A2102" s="18" t="s">
        <v>20864</v>
      </c>
      <c r="B2102" s="2" t="s">
        <v>20865</v>
      </c>
      <c r="C2102" s="2" t="s">
        <v>344</v>
      </c>
      <c r="D2102" s="2" t="s">
        <v>18890</v>
      </c>
      <c r="E2102" s="2" t="s">
        <v>69</v>
      </c>
      <c r="F2102" s="19">
        <v>2</v>
      </c>
      <c r="G2102" s="19">
        <v>88.1</v>
      </c>
      <c r="H2102" s="19" t="s">
        <v>52</v>
      </c>
      <c r="I2102" s="19">
        <v>-25.98</v>
      </c>
      <c r="J2102" s="19" t="s">
        <v>52</v>
      </c>
      <c r="K2102" s="19" t="s">
        <v>52</v>
      </c>
      <c r="L2102" s="19">
        <v>62.12</v>
      </c>
      <c r="M2102" s="2" t="s">
        <v>53</v>
      </c>
      <c r="N2102" s="2" t="s">
        <v>892</v>
      </c>
      <c r="O2102" s="2" t="s">
        <v>2321</v>
      </c>
      <c r="P2102" s="2" t="s">
        <v>2322</v>
      </c>
      <c r="Q2102" s="2" t="s">
        <v>53</v>
      </c>
      <c r="R2102" s="19">
        <v>44.05</v>
      </c>
      <c r="S2102" s="19" t="s">
        <v>57</v>
      </c>
      <c r="T2102" s="2" t="s">
        <v>77</v>
      </c>
      <c r="U2102" s="2" t="s">
        <v>20866</v>
      </c>
      <c r="V2102" s="2" t="s">
        <v>20867</v>
      </c>
      <c r="W2102" s="2" t="s">
        <v>20868</v>
      </c>
      <c r="X2102" s="2" t="s">
        <v>53</v>
      </c>
      <c r="Y2102" s="2" t="s">
        <v>20866</v>
      </c>
      <c r="Z2102" s="2" t="s">
        <v>20869</v>
      </c>
      <c r="AA2102" s="2" t="s">
        <v>20870</v>
      </c>
      <c r="AB2102" s="2" t="s">
        <v>4342</v>
      </c>
      <c r="AC2102" s="2" t="s">
        <v>124</v>
      </c>
      <c r="AD2102" s="2" t="s">
        <v>4343</v>
      </c>
      <c r="AE2102" s="2" t="s">
        <v>65</v>
      </c>
      <c r="AF2102" s="2" t="s">
        <v>86</v>
      </c>
      <c r="AG2102" s="2" t="s">
        <v>20633</v>
      </c>
      <c r="AH2102" s="2" t="s">
        <v>20871</v>
      </c>
      <c r="AI2102" s="2" t="s">
        <v>67</v>
      </c>
      <c r="AJ2102" s="2" t="s">
        <v>20872</v>
      </c>
      <c r="AK2102" s="2" t="s">
        <v>53</v>
      </c>
      <c r="AL2102" s="2" t="s">
        <v>53</v>
      </c>
      <c r="AM2102" s="2" t="s">
        <v>53</v>
      </c>
      <c r="AN2102" s="2" t="s">
        <v>53</v>
      </c>
      <c r="AO2102" s="2" t="s">
        <v>53</v>
      </c>
      <c r="AP2102" s="2" t="s">
        <v>53</v>
      </c>
      <c r="AQ2102" s="2" t="s">
        <v>53</v>
      </c>
      <c r="AR2102" s="2" t="s">
        <v>69</v>
      </c>
      <c r="AS2102" s="2" t="s">
        <v>52</v>
      </c>
      <c r="AT2102" s="2" t="s">
        <v>69</v>
      </c>
    </row>
    <row r="2103" spans="1:46" ht="22.5" customHeight="1" x14ac:dyDescent="0.25">
      <c r="A2103" s="18" t="s">
        <v>20873</v>
      </c>
      <c r="B2103" s="2" t="s">
        <v>20874</v>
      </c>
      <c r="C2103" s="2" t="s">
        <v>344</v>
      </c>
      <c r="D2103" s="2" t="s">
        <v>17794</v>
      </c>
      <c r="E2103" s="2" t="s">
        <v>51</v>
      </c>
      <c r="F2103" s="19">
        <v>1</v>
      </c>
      <c r="G2103" s="19">
        <v>169.99</v>
      </c>
      <c r="H2103" s="19" t="s">
        <v>52</v>
      </c>
      <c r="I2103" s="19">
        <v>-28.9</v>
      </c>
      <c r="J2103" s="19">
        <v>-20.45</v>
      </c>
      <c r="K2103" s="19" t="s">
        <v>52</v>
      </c>
      <c r="L2103" s="19">
        <v>120.64</v>
      </c>
      <c r="M2103" s="2" t="s">
        <v>53</v>
      </c>
      <c r="N2103" s="2" t="s">
        <v>54</v>
      </c>
      <c r="O2103" s="2" t="s">
        <v>251</v>
      </c>
      <c r="P2103" s="2" t="s">
        <v>252</v>
      </c>
      <c r="Q2103" s="2" t="s">
        <v>53</v>
      </c>
      <c r="R2103" s="19">
        <v>169.99</v>
      </c>
      <c r="S2103" s="19" t="s">
        <v>57</v>
      </c>
      <c r="T2103" s="2" t="s">
        <v>58</v>
      </c>
      <c r="U2103" s="2" t="s">
        <v>53</v>
      </c>
      <c r="V2103" s="2" t="s">
        <v>53</v>
      </c>
      <c r="W2103" s="2" t="s">
        <v>53</v>
      </c>
      <c r="X2103" s="2" t="s">
        <v>53</v>
      </c>
      <c r="Y2103" s="2" t="s">
        <v>20875</v>
      </c>
      <c r="Z2103" s="2" t="s">
        <v>20876</v>
      </c>
      <c r="AA2103" s="2" t="s">
        <v>20877</v>
      </c>
      <c r="AB2103" s="2" t="s">
        <v>20878</v>
      </c>
      <c r="AC2103" s="2" t="s">
        <v>182</v>
      </c>
      <c r="AD2103" s="2" t="s">
        <v>20879</v>
      </c>
      <c r="AE2103" s="2" t="s">
        <v>65</v>
      </c>
      <c r="AF2103" s="2" t="s">
        <v>66</v>
      </c>
      <c r="AG2103" s="2" t="s">
        <v>20054</v>
      </c>
      <c r="AH2103" s="2" t="s">
        <v>20880</v>
      </c>
      <c r="AI2103" s="2" t="s">
        <v>67</v>
      </c>
      <c r="AJ2103" s="2" t="s">
        <v>20881</v>
      </c>
      <c r="AK2103" s="2" t="s">
        <v>53</v>
      </c>
      <c r="AL2103" s="2" t="s">
        <v>53</v>
      </c>
      <c r="AM2103" s="2" t="s">
        <v>53</v>
      </c>
      <c r="AN2103" s="2" t="s">
        <v>53</v>
      </c>
      <c r="AO2103" s="2" t="s">
        <v>53</v>
      </c>
      <c r="AP2103" s="2" t="s">
        <v>53</v>
      </c>
      <c r="AQ2103" s="2" t="s">
        <v>53</v>
      </c>
      <c r="AR2103" s="2" t="s">
        <v>69</v>
      </c>
      <c r="AS2103" s="2" t="s">
        <v>52</v>
      </c>
      <c r="AT2103" s="2" t="s">
        <v>69</v>
      </c>
    </row>
    <row r="2104" spans="1:46" ht="22.5" customHeight="1" x14ac:dyDescent="0.25">
      <c r="A2104" s="18" t="s">
        <v>20882</v>
      </c>
      <c r="B2104" s="2" t="s">
        <v>20883</v>
      </c>
      <c r="C2104" s="2" t="s">
        <v>344</v>
      </c>
      <c r="D2104" s="2" t="s">
        <v>18890</v>
      </c>
      <c r="E2104" s="2" t="s">
        <v>69</v>
      </c>
      <c r="F2104" s="19">
        <v>1</v>
      </c>
      <c r="G2104" s="19">
        <v>169.99</v>
      </c>
      <c r="H2104" s="19" t="s">
        <v>52</v>
      </c>
      <c r="I2104" s="19">
        <v>-28.9</v>
      </c>
      <c r="J2104" s="19">
        <v>-20.45</v>
      </c>
      <c r="K2104" s="19" t="s">
        <v>52</v>
      </c>
      <c r="L2104" s="19">
        <v>120.64</v>
      </c>
      <c r="M2104" s="2" t="s">
        <v>51</v>
      </c>
      <c r="N2104" s="2" t="s">
        <v>54</v>
      </c>
      <c r="O2104" s="2" t="s">
        <v>251</v>
      </c>
      <c r="P2104" s="2" t="s">
        <v>252</v>
      </c>
      <c r="Q2104" s="2" t="s">
        <v>53</v>
      </c>
      <c r="R2104" s="19">
        <v>169.99</v>
      </c>
      <c r="S2104" s="19" t="s">
        <v>57</v>
      </c>
      <c r="T2104" s="2" t="s">
        <v>58</v>
      </c>
      <c r="U2104" s="2" t="s">
        <v>53</v>
      </c>
      <c r="V2104" s="2" t="s">
        <v>53</v>
      </c>
      <c r="W2104" s="2" t="s">
        <v>53</v>
      </c>
      <c r="X2104" s="2" t="s">
        <v>53</v>
      </c>
      <c r="Y2104" s="2" t="s">
        <v>20884</v>
      </c>
      <c r="Z2104" s="2" t="s">
        <v>20885</v>
      </c>
      <c r="AA2104" s="2" t="s">
        <v>20886</v>
      </c>
      <c r="AB2104" s="2" t="s">
        <v>7254</v>
      </c>
      <c r="AC2104" s="2" t="s">
        <v>182</v>
      </c>
      <c r="AD2104" s="2" t="s">
        <v>20887</v>
      </c>
      <c r="AE2104" s="2" t="s">
        <v>65</v>
      </c>
      <c r="AF2104" s="2" t="s">
        <v>66</v>
      </c>
      <c r="AG2104" s="2" t="s">
        <v>20888</v>
      </c>
      <c r="AH2104" s="2" t="s">
        <v>20889</v>
      </c>
      <c r="AI2104" s="2" t="s">
        <v>67</v>
      </c>
      <c r="AJ2104" s="2" t="s">
        <v>20890</v>
      </c>
      <c r="AK2104" s="2" t="s">
        <v>53</v>
      </c>
      <c r="AL2104" s="2" t="s">
        <v>53</v>
      </c>
      <c r="AM2104" s="2" t="s">
        <v>53</v>
      </c>
      <c r="AN2104" s="2" t="s">
        <v>53</v>
      </c>
      <c r="AO2104" s="2" t="s">
        <v>53</v>
      </c>
      <c r="AP2104" s="2" t="s">
        <v>53</v>
      </c>
      <c r="AQ2104" s="2" t="s">
        <v>53</v>
      </c>
      <c r="AR2104" s="2" t="s">
        <v>69</v>
      </c>
      <c r="AS2104" s="2" t="s">
        <v>52</v>
      </c>
      <c r="AT2104" s="2" t="s">
        <v>69</v>
      </c>
    </row>
    <row r="2105" spans="1:46" ht="22.5" customHeight="1" x14ac:dyDescent="0.25">
      <c r="A2105" s="18" t="s">
        <v>20891</v>
      </c>
      <c r="B2105" s="2" t="s">
        <v>20892</v>
      </c>
      <c r="C2105" s="2" t="s">
        <v>10742</v>
      </c>
      <c r="D2105" s="2" t="s">
        <v>13466</v>
      </c>
      <c r="E2105" s="2" t="s">
        <v>69</v>
      </c>
      <c r="F2105" s="19">
        <v>0</v>
      </c>
      <c r="G2105" s="19">
        <v>234.9</v>
      </c>
      <c r="H2105" s="19" t="s">
        <v>52</v>
      </c>
      <c r="I2105" s="19">
        <v>-39.93</v>
      </c>
      <c r="J2105" s="19">
        <v>-20.45</v>
      </c>
      <c r="K2105" s="19">
        <v>-174.52</v>
      </c>
      <c r="L2105" s="19">
        <v>0</v>
      </c>
      <c r="M2105" s="2" t="s">
        <v>51</v>
      </c>
      <c r="N2105" s="2" t="s">
        <v>3387</v>
      </c>
      <c r="O2105" s="2" t="s">
        <v>3388</v>
      </c>
      <c r="P2105" s="2" t="s">
        <v>3389</v>
      </c>
      <c r="Q2105" s="2" t="s">
        <v>53</v>
      </c>
      <c r="R2105" s="19">
        <v>234.9</v>
      </c>
      <c r="S2105" s="19" t="s">
        <v>57</v>
      </c>
      <c r="T2105" s="2" t="s">
        <v>58</v>
      </c>
      <c r="U2105" s="2" t="s">
        <v>20893</v>
      </c>
      <c r="V2105" s="2" t="s">
        <v>20894</v>
      </c>
      <c r="W2105" s="2" t="s">
        <v>20895</v>
      </c>
      <c r="X2105" s="2" t="s">
        <v>53</v>
      </c>
      <c r="Y2105" s="2" t="s">
        <v>20893</v>
      </c>
      <c r="Z2105" s="2" t="s">
        <v>20896</v>
      </c>
      <c r="AA2105" s="2" t="s">
        <v>2178</v>
      </c>
      <c r="AB2105" s="2" t="s">
        <v>124</v>
      </c>
      <c r="AC2105" s="2" t="s">
        <v>124</v>
      </c>
      <c r="AD2105" s="2" t="s">
        <v>2179</v>
      </c>
      <c r="AE2105" s="2" t="s">
        <v>65</v>
      </c>
      <c r="AF2105" s="2" t="s">
        <v>66</v>
      </c>
      <c r="AG2105" s="2" t="s">
        <v>20897</v>
      </c>
      <c r="AH2105" s="2" t="s">
        <v>20898</v>
      </c>
      <c r="AI2105" s="2" t="s">
        <v>67</v>
      </c>
      <c r="AJ2105" s="2" t="s">
        <v>20899</v>
      </c>
      <c r="AK2105" s="2" t="s">
        <v>53</v>
      </c>
      <c r="AL2105" s="2" t="s">
        <v>53</v>
      </c>
      <c r="AM2105" s="2" t="s">
        <v>53</v>
      </c>
      <c r="AN2105" s="2" t="s">
        <v>53</v>
      </c>
      <c r="AO2105" s="2" t="s">
        <v>53</v>
      </c>
      <c r="AP2105" s="2" t="s">
        <v>53</v>
      </c>
      <c r="AQ2105" s="2" t="s">
        <v>53</v>
      </c>
      <c r="AR2105" s="205" t="s">
        <v>51</v>
      </c>
      <c r="AS2105" s="2" t="s">
        <v>52</v>
      </c>
      <c r="AT2105" s="2" t="s">
        <v>69</v>
      </c>
    </row>
    <row r="2106" spans="1:46" ht="22.5" customHeight="1" x14ac:dyDescent="0.25">
      <c r="A2106" s="18" t="s">
        <v>20900</v>
      </c>
      <c r="B2106" s="2" t="s">
        <v>20901</v>
      </c>
      <c r="C2106" s="2" t="s">
        <v>344</v>
      </c>
      <c r="D2106" s="2" t="s">
        <v>20113</v>
      </c>
      <c r="E2106" s="2" t="s">
        <v>69</v>
      </c>
      <c r="F2106" s="19">
        <v>1</v>
      </c>
      <c r="G2106" s="19">
        <v>67.42</v>
      </c>
      <c r="H2106" s="19">
        <v>11</v>
      </c>
      <c r="I2106" s="19">
        <v>-16.96</v>
      </c>
      <c r="J2106" s="19">
        <v>-11</v>
      </c>
      <c r="K2106" s="19" t="s">
        <v>52</v>
      </c>
      <c r="L2106" s="19">
        <v>50.46</v>
      </c>
      <c r="M2106" s="2" t="s">
        <v>53</v>
      </c>
      <c r="N2106" s="2" t="s">
        <v>687</v>
      </c>
      <c r="O2106" s="2" t="s">
        <v>688</v>
      </c>
      <c r="P2106" s="2" t="s">
        <v>689</v>
      </c>
      <c r="Q2106" s="2" t="s">
        <v>53</v>
      </c>
      <c r="R2106" s="19">
        <v>67.42</v>
      </c>
      <c r="S2106" s="19" t="s">
        <v>57</v>
      </c>
      <c r="T2106" s="2" t="s">
        <v>58</v>
      </c>
      <c r="U2106" s="2" t="s">
        <v>53</v>
      </c>
      <c r="V2106" s="2" t="s">
        <v>53</v>
      </c>
      <c r="W2106" s="2" t="s">
        <v>53</v>
      </c>
      <c r="X2106" s="2" t="s">
        <v>53</v>
      </c>
      <c r="Y2106" s="2" t="s">
        <v>20902</v>
      </c>
      <c r="Z2106" s="2" t="s">
        <v>20903</v>
      </c>
      <c r="AA2106" s="2" t="s">
        <v>20904</v>
      </c>
      <c r="AB2106" s="2" t="s">
        <v>670</v>
      </c>
      <c r="AC2106" s="2" t="s">
        <v>124</v>
      </c>
      <c r="AD2106" s="2" t="s">
        <v>20905</v>
      </c>
      <c r="AE2106" s="2" t="s">
        <v>65</v>
      </c>
      <c r="AF2106" s="2" t="s">
        <v>66</v>
      </c>
      <c r="AG2106" s="2" t="s">
        <v>20769</v>
      </c>
      <c r="AH2106" s="2" t="s">
        <v>20906</v>
      </c>
      <c r="AI2106" s="2" t="s">
        <v>67</v>
      </c>
      <c r="AJ2106" s="2" t="s">
        <v>20907</v>
      </c>
      <c r="AK2106" s="2" t="s">
        <v>53</v>
      </c>
      <c r="AL2106" s="2" t="s">
        <v>53</v>
      </c>
      <c r="AM2106" s="2" t="s">
        <v>53</v>
      </c>
      <c r="AN2106" s="2" t="s">
        <v>53</v>
      </c>
      <c r="AO2106" s="2" t="s">
        <v>53</v>
      </c>
      <c r="AP2106" s="2" t="s">
        <v>53</v>
      </c>
      <c r="AQ2106" s="2" t="s">
        <v>53</v>
      </c>
      <c r="AR2106" s="2" t="s">
        <v>69</v>
      </c>
      <c r="AS2106" s="2" t="s">
        <v>52</v>
      </c>
      <c r="AT2106" s="2" t="s">
        <v>69</v>
      </c>
    </row>
    <row r="2107" spans="1:46" ht="22.5" customHeight="1" x14ac:dyDescent="0.25">
      <c r="A2107" s="18" t="s">
        <v>20908</v>
      </c>
      <c r="B2107" s="2" t="s">
        <v>20909</v>
      </c>
      <c r="C2107" s="2" t="s">
        <v>344</v>
      </c>
      <c r="D2107" s="2" t="s">
        <v>18890</v>
      </c>
      <c r="E2107" s="2" t="s">
        <v>69</v>
      </c>
      <c r="F2107" s="19">
        <v>1</v>
      </c>
      <c r="G2107" s="19">
        <v>22.85</v>
      </c>
      <c r="H2107" s="19">
        <v>9.9</v>
      </c>
      <c r="I2107" s="19">
        <v>-8.24</v>
      </c>
      <c r="J2107" s="19">
        <v>-9.9</v>
      </c>
      <c r="K2107" s="19" t="s">
        <v>52</v>
      </c>
      <c r="L2107" s="19">
        <v>14.61</v>
      </c>
      <c r="M2107" s="2" t="s">
        <v>51</v>
      </c>
      <c r="N2107" s="2" t="s">
        <v>1660</v>
      </c>
      <c r="O2107" s="2" t="s">
        <v>1661</v>
      </c>
      <c r="P2107" s="2" t="s">
        <v>1662</v>
      </c>
      <c r="Q2107" s="2" t="s">
        <v>53</v>
      </c>
      <c r="R2107" s="19">
        <v>22.85</v>
      </c>
      <c r="S2107" s="19" t="s">
        <v>161</v>
      </c>
      <c r="T2107" s="2" t="s">
        <v>77</v>
      </c>
      <c r="U2107" s="2" t="s">
        <v>20910</v>
      </c>
      <c r="V2107" s="2" t="s">
        <v>20911</v>
      </c>
      <c r="W2107" s="2" t="s">
        <v>20912</v>
      </c>
      <c r="X2107" s="2" t="s">
        <v>53</v>
      </c>
      <c r="Y2107" s="2" t="s">
        <v>20910</v>
      </c>
      <c r="Z2107" s="2" t="s">
        <v>20913</v>
      </c>
      <c r="AA2107" s="2" t="s">
        <v>20914</v>
      </c>
      <c r="AB2107" s="2" t="s">
        <v>1777</v>
      </c>
      <c r="AC2107" s="2" t="s">
        <v>124</v>
      </c>
      <c r="AD2107" s="2" t="s">
        <v>20915</v>
      </c>
      <c r="AE2107" s="2" t="s">
        <v>65</v>
      </c>
      <c r="AF2107" s="2" t="s">
        <v>86</v>
      </c>
      <c r="AG2107" s="2" t="s">
        <v>20161</v>
      </c>
      <c r="AH2107" s="2" t="s">
        <v>20916</v>
      </c>
      <c r="AI2107" s="2" t="s">
        <v>67</v>
      </c>
      <c r="AJ2107" s="2" t="s">
        <v>20917</v>
      </c>
      <c r="AK2107" s="2" t="s">
        <v>53</v>
      </c>
      <c r="AL2107" s="2" t="s">
        <v>53</v>
      </c>
      <c r="AM2107" s="2" t="s">
        <v>53</v>
      </c>
      <c r="AN2107" s="2" t="s">
        <v>53</v>
      </c>
      <c r="AO2107" s="2" t="s">
        <v>53</v>
      </c>
      <c r="AP2107" s="2" t="s">
        <v>53</v>
      </c>
      <c r="AQ2107" s="2" t="s">
        <v>53</v>
      </c>
      <c r="AR2107" s="2" t="s">
        <v>69</v>
      </c>
      <c r="AS2107" s="2" t="s">
        <v>52</v>
      </c>
      <c r="AT2107" s="2" t="s">
        <v>69</v>
      </c>
    </row>
    <row r="2108" spans="1:46" ht="22.5" customHeight="1" x14ac:dyDescent="0.25">
      <c r="A2108" s="18" t="s">
        <v>20918</v>
      </c>
      <c r="B2108" s="2" t="s">
        <v>20919</v>
      </c>
      <c r="C2108" s="2" t="s">
        <v>344</v>
      </c>
      <c r="D2108" s="2" t="s">
        <v>20113</v>
      </c>
      <c r="E2108" s="2" t="s">
        <v>69</v>
      </c>
      <c r="F2108" s="19">
        <v>1</v>
      </c>
      <c r="G2108" s="19">
        <v>169.99</v>
      </c>
      <c r="H2108" s="19" t="s">
        <v>52</v>
      </c>
      <c r="I2108" s="19">
        <v>-28.9</v>
      </c>
      <c r="J2108" s="19">
        <v>-20.45</v>
      </c>
      <c r="K2108" s="19" t="s">
        <v>52</v>
      </c>
      <c r="L2108" s="19">
        <v>120.64</v>
      </c>
      <c r="M2108" s="2" t="s">
        <v>53</v>
      </c>
      <c r="N2108" s="2" t="s">
        <v>54</v>
      </c>
      <c r="O2108" s="2" t="s">
        <v>251</v>
      </c>
      <c r="P2108" s="2" t="s">
        <v>252</v>
      </c>
      <c r="Q2108" s="2" t="s">
        <v>53</v>
      </c>
      <c r="R2108" s="19">
        <v>169.99</v>
      </c>
      <c r="S2108" s="19" t="s">
        <v>57</v>
      </c>
      <c r="T2108" s="2" t="s">
        <v>58</v>
      </c>
      <c r="U2108" s="2" t="s">
        <v>53</v>
      </c>
      <c r="V2108" s="2" t="s">
        <v>53</v>
      </c>
      <c r="W2108" s="2" t="s">
        <v>53</v>
      </c>
      <c r="X2108" s="2" t="s">
        <v>53</v>
      </c>
      <c r="Y2108" s="2" t="s">
        <v>20920</v>
      </c>
      <c r="Z2108" s="2" t="s">
        <v>20921</v>
      </c>
      <c r="AA2108" s="2" t="s">
        <v>20922</v>
      </c>
      <c r="AB2108" s="2" t="s">
        <v>111</v>
      </c>
      <c r="AC2108" s="2" t="s">
        <v>111</v>
      </c>
      <c r="AD2108" s="2" t="s">
        <v>20923</v>
      </c>
      <c r="AE2108" s="2" t="s">
        <v>65</v>
      </c>
      <c r="AF2108" s="2" t="s">
        <v>66</v>
      </c>
      <c r="AG2108" s="2" t="s">
        <v>20924</v>
      </c>
      <c r="AH2108" s="2" t="s">
        <v>20925</v>
      </c>
      <c r="AI2108" s="2" t="s">
        <v>67</v>
      </c>
      <c r="AJ2108" s="2" t="s">
        <v>20926</v>
      </c>
      <c r="AK2108" s="2" t="s">
        <v>53</v>
      </c>
      <c r="AL2108" s="2" t="s">
        <v>53</v>
      </c>
      <c r="AM2108" s="2" t="s">
        <v>53</v>
      </c>
      <c r="AN2108" s="2" t="s">
        <v>53</v>
      </c>
      <c r="AO2108" s="2" t="s">
        <v>53</v>
      </c>
      <c r="AP2108" s="2" t="s">
        <v>53</v>
      </c>
      <c r="AQ2108" s="2" t="s">
        <v>53</v>
      </c>
      <c r="AR2108" s="2" t="s">
        <v>69</v>
      </c>
      <c r="AS2108" s="2" t="s">
        <v>52</v>
      </c>
      <c r="AT2108" s="2" t="s">
        <v>69</v>
      </c>
    </row>
    <row r="2109" spans="1:46" ht="22.5" customHeight="1" x14ac:dyDescent="0.25">
      <c r="A2109" s="18" t="s">
        <v>20927</v>
      </c>
      <c r="B2109" s="2" t="s">
        <v>20928</v>
      </c>
      <c r="C2109" s="2" t="s">
        <v>344</v>
      </c>
      <c r="D2109" s="2" t="s">
        <v>18890</v>
      </c>
      <c r="E2109" s="2" t="s">
        <v>69</v>
      </c>
      <c r="F2109" s="19">
        <v>1</v>
      </c>
      <c r="G2109" s="19">
        <v>49.99</v>
      </c>
      <c r="H2109" s="19">
        <v>30.2</v>
      </c>
      <c r="I2109" s="19">
        <v>-14</v>
      </c>
      <c r="J2109" s="19">
        <v>-30.2</v>
      </c>
      <c r="K2109" s="19" t="s">
        <v>52</v>
      </c>
      <c r="L2109" s="19">
        <v>35.99</v>
      </c>
      <c r="M2109" s="2" t="s">
        <v>53</v>
      </c>
      <c r="N2109" s="2" t="s">
        <v>143</v>
      </c>
      <c r="O2109" s="2" t="s">
        <v>1191</v>
      </c>
      <c r="P2109" s="2" t="s">
        <v>1192</v>
      </c>
      <c r="Q2109" s="2" t="s">
        <v>53</v>
      </c>
      <c r="R2109" s="19">
        <v>49.99</v>
      </c>
      <c r="S2109" s="19" t="s">
        <v>57</v>
      </c>
      <c r="T2109" s="2" t="s">
        <v>58</v>
      </c>
      <c r="U2109" s="2" t="s">
        <v>53</v>
      </c>
      <c r="V2109" s="2" t="s">
        <v>53</v>
      </c>
      <c r="W2109" s="2" t="s">
        <v>53</v>
      </c>
      <c r="X2109" s="2" t="s">
        <v>53</v>
      </c>
      <c r="Y2109" s="2" t="s">
        <v>20929</v>
      </c>
      <c r="Z2109" s="2" t="s">
        <v>20930</v>
      </c>
      <c r="AA2109" s="2" t="s">
        <v>20931</v>
      </c>
      <c r="AB2109" s="2" t="s">
        <v>8364</v>
      </c>
      <c r="AC2109" s="2" t="s">
        <v>2627</v>
      </c>
      <c r="AD2109" s="2" t="s">
        <v>20932</v>
      </c>
      <c r="AE2109" s="2" t="s">
        <v>65</v>
      </c>
      <c r="AF2109" s="2" t="s">
        <v>66</v>
      </c>
      <c r="AG2109" s="2" t="s">
        <v>20933</v>
      </c>
      <c r="AH2109" s="2" t="s">
        <v>20528</v>
      </c>
      <c r="AI2109" s="2" t="s">
        <v>67</v>
      </c>
      <c r="AJ2109" s="2" t="s">
        <v>20934</v>
      </c>
      <c r="AK2109" s="2" t="s">
        <v>53</v>
      </c>
      <c r="AL2109" s="2" t="s">
        <v>53</v>
      </c>
      <c r="AM2109" s="2" t="s">
        <v>53</v>
      </c>
      <c r="AN2109" s="2" t="s">
        <v>53</v>
      </c>
      <c r="AO2109" s="2" t="s">
        <v>53</v>
      </c>
      <c r="AP2109" s="2" t="s">
        <v>53</v>
      </c>
      <c r="AQ2109" s="2" t="s">
        <v>53</v>
      </c>
      <c r="AR2109" s="2" t="s">
        <v>69</v>
      </c>
      <c r="AS2109" s="2" t="s">
        <v>52</v>
      </c>
      <c r="AT2109" s="2" t="s">
        <v>69</v>
      </c>
    </row>
    <row r="2110" spans="1:46" ht="22.5" customHeight="1" x14ac:dyDescent="0.25">
      <c r="A2110" s="18" t="s">
        <v>20935</v>
      </c>
      <c r="B2110" s="2" t="s">
        <v>20936</v>
      </c>
      <c r="C2110" s="2" t="s">
        <v>344</v>
      </c>
      <c r="D2110" s="2" t="s">
        <v>18890</v>
      </c>
      <c r="E2110" s="2" t="s">
        <v>51</v>
      </c>
      <c r="F2110" s="19">
        <v>1</v>
      </c>
      <c r="G2110" s="19">
        <v>27.95</v>
      </c>
      <c r="H2110" s="19">
        <v>9.9</v>
      </c>
      <c r="I2110" s="19">
        <v>-8.85</v>
      </c>
      <c r="J2110" s="19">
        <v>-9.9</v>
      </c>
      <c r="K2110" s="19" t="s">
        <v>52</v>
      </c>
      <c r="L2110" s="19">
        <v>19.100000000000001</v>
      </c>
      <c r="M2110" s="2" t="s">
        <v>51</v>
      </c>
      <c r="N2110" s="2" t="s">
        <v>173</v>
      </c>
      <c r="O2110" s="2" t="s">
        <v>174</v>
      </c>
      <c r="P2110" s="2" t="s">
        <v>175</v>
      </c>
      <c r="Q2110" s="2" t="s">
        <v>53</v>
      </c>
      <c r="R2110" s="19">
        <v>27.95</v>
      </c>
      <c r="S2110" s="19" t="s">
        <v>161</v>
      </c>
      <c r="T2110" s="2" t="s">
        <v>77</v>
      </c>
      <c r="U2110" s="2" t="s">
        <v>20937</v>
      </c>
      <c r="V2110" s="2" t="s">
        <v>20938</v>
      </c>
      <c r="W2110" s="2" t="s">
        <v>20939</v>
      </c>
      <c r="X2110" s="2" t="s">
        <v>53</v>
      </c>
      <c r="Y2110" s="2" t="s">
        <v>20937</v>
      </c>
      <c r="Z2110" s="2" t="s">
        <v>20940</v>
      </c>
      <c r="AA2110" s="2" t="s">
        <v>20941</v>
      </c>
      <c r="AB2110" s="2" t="s">
        <v>2994</v>
      </c>
      <c r="AC2110" s="2" t="s">
        <v>124</v>
      </c>
      <c r="AD2110" s="2" t="s">
        <v>20942</v>
      </c>
      <c r="AE2110" s="2" t="s">
        <v>65</v>
      </c>
      <c r="AF2110" s="2" t="s">
        <v>86</v>
      </c>
      <c r="AG2110" s="2" t="s">
        <v>20943</v>
      </c>
      <c r="AH2110" s="2" t="s">
        <v>20944</v>
      </c>
      <c r="AI2110" s="2" t="s">
        <v>67</v>
      </c>
      <c r="AJ2110" s="2" t="s">
        <v>20945</v>
      </c>
      <c r="AK2110" s="2" t="s">
        <v>53</v>
      </c>
      <c r="AL2110" s="2" t="s">
        <v>53</v>
      </c>
      <c r="AM2110" s="2" t="s">
        <v>53</v>
      </c>
      <c r="AN2110" s="2" t="s">
        <v>53</v>
      </c>
      <c r="AO2110" s="2" t="s">
        <v>53</v>
      </c>
      <c r="AP2110" s="2" t="s">
        <v>53</v>
      </c>
      <c r="AQ2110" s="2" t="s">
        <v>53</v>
      </c>
      <c r="AR2110" s="2" t="s">
        <v>69</v>
      </c>
      <c r="AS2110" s="2" t="s">
        <v>52</v>
      </c>
      <c r="AT2110" s="2" t="s">
        <v>69</v>
      </c>
    </row>
    <row r="2111" spans="1:46" ht="22.5" customHeight="1" x14ac:dyDescent="0.25">
      <c r="A2111" s="18" t="s">
        <v>20946</v>
      </c>
      <c r="B2111" s="2" t="s">
        <v>20936</v>
      </c>
      <c r="C2111" s="2" t="s">
        <v>344</v>
      </c>
      <c r="D2111" s="2" t="s">
        <v>12024</v>
      </c>
      <c r="E2111" s="2" t="s">
        <v>69</v>
      </c>
      <c r="F2111" s="19">
        <v>1</v>
      </c>
      <c r="G2111" s="19">
        <v>169.99</v>
      </c>
      <c r="H2111" s="19" t="s">
        <v>52</v>
      </c>
      <c r="I2111" s="19">
        <v>-28.9</v>
      </c>
      <c r="J2111" s="19">
        <v>-20.45</v>
      </c>
      <c r="K2111" s="19" t="s">
        <v>52</v>
      </c>
      <c r="L2111" s="19">
        <v>120.64</v>
      </c>
      <c r="M2111" s="2" t="s">
        <v>51</v>
      </c>
      <c r="N2111" s="2" t="s">
        <v>54</v>
      </c>
      <c r="O2111" s="2" t="s">
        <v>251</v>
      </c>
      <c r="P2111" s="2" t="s">
        <v>252</v>
      </c>
      <c r="Q2111" s="2" t="s">
        <v>53</v>
      </c>
      <c r="R2111" s="19">
        <v>169.99</v>
      </c>
      <c r="S2111" s="19" t="s">
        <v>57</v>
      </c>
      <c r="T2111" s="2" t="s">
        <v>58</v>
      </c>
      <c r="U2111" s="2" t="s">
        <v>53</v>
      </c>
      <c r="V2111" s="2" t="s">
        <v>53</v>
      </c>
      <c r="W2111" s="2" t="s">
        <v>53</v>
      </c>
      <c r="X2111" s="2" t="s">
        <v>53</v>
      </c>
      <c r="Y2111" s="2" t="s">
        <v>20947</v>
      </c>
      <c r="Z2111" s="2" t="s">
        <v>20948</v>
      </c>
      <c r="AA2111" s="2" t="s">
        <v>20949</v>
      </c>
      <c r="AB2111" s="2" t="s">
        <v>20950</v>
      </c>
      <c r="AC2111" s="2" t="s">
        <v>2897</v>
      </c>
      <c r="AD2111" s="2" t="s">
        <v>20951</v>
      </c>
      <c r="AE2111" s="2" t="s">
        <v>65</v>
      </c>
      <c r="AF2111" s="2" t="s">
        <v>66</v>
      </c>
      <c r="AG2111" s="2" t="s">
        <v>19983</v>
      </c>
      <c r="AH2111" s="2" t="s">
        <v>15254</v>
      </c>
      <c r="AI2111" s="2" t="s">
        <v>67</v>
      </c>
      <c r="AJ2111" s="2" t="s">
        <v>20952</v>
      </c>
      <c r="AK2111" s="2" t="s">
        <v>53</v>
      </c>
      <c r="AL2111" s="2" t="s">
        <v>53</v>
      </c>
      <c r="AM2111" s="2" t="s">
        <v>53</v>
      </c>
      <c r="AN2111" s="2" t="s">
        <v>53</v>
      </c>
      <c r="AO2111" s="2" t="s">
        <v>53</v>
      </c>
      <c r="AP2111" s="2" t="s">
        <v>53</v>
      </c>
      <c r="AQ2111" s="2" t="s">
        <v>53</v>
      </c>
      <c r="AR2111" s="2" t="s">
        <v>69</v>
      </c>
      <c r="AS2111" s="2" t="s">
        <v>52</v>
      </c>
      <c r="AT2111" s="2" t="s">
        <v>69</v>
      </c>
    </row>
    <row r="2112" spans="1:46" ht="22.5" customHeight="1" x14ac:dyDescent="0.25">
      <c r="A2112" s="18" t="s">
        <v>20953</v>
      </c>
      <c r="B2112" s="2" t="s">
        <v>20954</v>
      </c>
      <c r="C2112" s="2" t="s">
        <v>1272</v>
      </c>
      <c r="D2112" s="2" t="s">
        <v>4415</v>
      </c>
      <c r="E2112" s="2" t="s">
        <v>69</v>
      </c>
      <c r="F2112" s="19">
        <v>0</v>
      </c>
      <c r="G2112" s="19">
        <v>97.99</v>
      </c>
      <c r="H2112" s="19">
        <v>1.59</v>
      </c>
      <c r="I2112" s="19">
        <v>-16.66</v>
      </c>
      <c r="J2112" s="19" t="s">
        <v>52</v>
      </c>
      <c r="K2112" s="19">
        <v>-82.92</v>
      </c>
      <c r="L2112" s="19">
        <v>0</v>
      </c>
      <c r="M2112" s="2" t="s">
        <v>53</v>
      </c>
      <c r="N2112" s="2" t="s">
        <v>4859</v>
      </c>
      <c r="O2112" s="2" t="s">
        <v>20955</v>
      </c>
      <c r="P2112" s="2" t="s">
        <v>20956</v>
      </c>
      <c r="Q2112" s="2" t="s">
        <v>53</v>
      </c>
      <c r="R2112" s="19">
        <v>97.99</v>
      </c>
      <c r="S2112" s="19" t="s">
        <v>57</v>
      </c>
      <c r="T2112" s="2" t="s">
        <v>77</v>
      </c>
      <c r="U2112" s="2" t="s">
        <v>20957</v>
      </c>
      <c r="V2112" s="2" t="s">
        <v>20958</v>
      </c>
      <c r="W2112" s="2" t="s">
        <v>20959</v>
      </c>
      <c r="X2112" s="2" t="s">
        <v>53</v>
      </c>
      <c r="Y2112" s="2" t="s">
        <v>20957</v>
      </c>
      <c r="Z2112" s="2" t="s">
        <v>20960</v>
      </c>
      <c r="AA2112" s="2" t="s">
        <v>53</v>
      </c>
      <c r="AB2112" s="2" t="s">
        <v>6403</v>
      </c>
      <c r="AC2112" s="2" t="s">
        <v>124</v>
      </c>
      <c r="AD2112" s="2" t="s">
        <v>20961</v>
      </c>
      <c r="AE2112" s="2" t="s">
        <v>65</v>
      </c>
      <c r="AF2112" s="2" t="s">
        <v>222</v>
      </c>
      <c r="AG2112" s="2" t="s">
        <v>53</v>
      </c>
      <c r="AH2112" s="2" t="s">
        <v>53</v>
      </c>
      <c r="AI2112" s="2" t="s">
        <v>223</v>
      </c>
      <c r="AJ2112" s="2" t="s">
        <v>20962</v>
      </c>
      <c r="AK2112" s="2" t="s">
        <v>53</v>
      </c>
      <c r="AL2112" s="2" t="s">
        <v>53</v>
      </c>
      <c r="AM2112" s="2" t="s">
        <v>53</v>
      </c>
      <c r="AN2112" s="2" t="s">
        <v>53</v>
      </c>
      <c r="AO2112" s="2" t="s">
        <v>53</v>
      </c>
      <c r="AP2112" s="2" t="s">
        <v>53</v>
      </c>
      <c r="AQ2112" s="2" t="s">
        <v>53</v>
      </c>
      <c r="AR2112" s="2" t="s">
        <v>69</v>
      </c>
      <c r="AS2112" s="2" t="s">
        <v>52</v>
      </c>
      <c r="AT2112" s="2" t="s">
        <v>69</v>
      </c>
    </row>
    <row r="2113" spans="1:46" ht="22.5" customHeight="1" x14ac:dyDescent="0.25">
      <c r="A2113" s="18" t="s">
        <v>20963</v>
      </c>
      <c r="B2113" s="2" t="s">
        <v>20964</v>
      </c>
      <c r="C2113" s="2" t="s">
        <v>10742</v>
      </c>
      <c r="D2113" s="2" t="s">
        <v>15445</v>
      </c>
      <c r="E2113" s="2" t="s">
        <v>69</v>
      </c>
      <c r="F2113" s="19">
        <v>0</v>
      </c>
      <c r="G2113" s="19">
        <v>64.17</v>
      </c>
      <c r="H2113" s="19">
        <v>9.24</v>
      </c>
      <c r="I2113" s="19">
        <v>-26.4</v>
      </c>
      <c r="J2113" s="19">
        <v>-9.24</v>
      </c>
      <c r="K2113" s="19">
        <v>-50.97</v>
      </c>
      <c r="L2113" s="19">
        <v>-13.2</v>
      </c>
      <c r="M2113" s="2" t="s">
        <v>53</v>
      </c>
      <c r="N2113" s="2" t="s">
        <v>1771</v>
      </c>
      <c r="O2113" s="2" t="s">
        <v>20965</v>
      </c>
      <c r="P2113" s="2" t="s">
        <v>1773</v>
      </c>
      <c r="Q2113" s="2" t="s">
        <v>53</v>
      </c>
      <c r="R2113" s="19">
        <v>64.17</v>
      </c>
      <c r="S2113" s="19" t="s">
        <v>161</v>
      </c>
      <c r="T2113" s="2" t="s">
        <v>77</v>
      </c>
      <c r="U2113" s="2" t="s">
        <v>20966</v>
      </c>
      <c r="V2113" s="2" t="s">
        <v>20967</v>
      </c>
      <c r="W2113" s="2" t="s">
        <v>20968</v>
      </c>
      <c r="X2113" s="2" t="s">
        <v>191</v>
      </c>
      <c r="Y2113" s="2" t="s">
        <v>20966</v>
      </c>
      <c r="Z2113" s="2" t="s">
        <v>20969</v>
      </c>
      <c r="AA2113" s="2" t="s">
        <v>2178</v>
      </c>
      <c r="AB2113" s="2" t="s">
        <v>124</v>
      </c>
      <c r="AC2113" s="2" t="s">
        <v>124</v>
      </c>
      <c r="AD2113" s="2" t="s">
        <v>2179</v>
      </c>
      <c r="AE2113" s="2" t="s">
        <v>65</v>
      </c>
      <c r="AF2113" s="2" t="s">
        <v>86</v>
      </c>
      <c r="AG2113" s="2" t="s">
        <v>20970</v>
      </c>
      <c r="AH2113" s="2" t="s">
        <v>17437</v>
      </c>
      <c r="AI2113" s="2" t="s">
        <v>67</v>
      </c>
      <c r="AJ2113" s="2" t="s">
        <v>20971</v>
      </c>
      <c r="AK2113" s="2" t="s">
        <v>3818</v>
      </c>
      <c r="AL2113" s="2" t="s">
        <v>53</v>
      </c>
      <c r="AM2113" s="2" t="s">
        <v>53</v>
      </c>
      <c r="AN2113" s="2" t="s">
        <v>53</v>
      </c>
      <c r="AO2113" s="2" t="s">
        <v>53</v>
      </c>
      <c r="AP2113" s="2" t="s">
        <v>53</v>
      </c>
      <c r="AQ2113" s="2" t="s">
        <v>53</v>
      </c>
      <c r="AR2113" s="206" t="s">
        <v>51</v>
      </c>
      <c r="AS2113" s="2" t="s">
        <v>52</v>
      </c>
      <c r="AT2113" s="2" t="s">
        <v>69</v>
      </c>
    </row>
    <row r="2114" spans="1:46" ht="22.5" customHeight="1" x14ac:dyDescent="0.25">
      <c r="A2114" s="18" t="s">
        <v>20972</v>
      </c>
      <c r="B2114" s="2" t="s">
        <v>20973</v>
      </c>
      <c r="C2114" s="2" t="s">
        <v>344</v>
      </c>
      <c r="D2114" s="2" t="s">
        <v>12024</v>
      </c>
      <c r="E2114" s="2" t="s">
        <v>69</v>
      </c>
      <c r="F2114" s="19">
        <v>1</v>
      </c>
      <c r="G2114" s="19">
        <v>358.9</v>
      </c>
      <c r="H2114" s="19" t="s">
        <v>52</v>
      </c>
      <c r="I2114" s="19">
        <v>-61.01</v>
      </c>
      <c r="J2114" s="19">
        <v>-38.950000000000003</v>
      </c>
      <c r="K2114" s="19" t="s">
        <v>52</v>
      </c>
      <c r="L2114" s="19">
        <v>258.94</v>
      </c>
      <c r="M2114" s="2" t="s">
        <v>53</v>
      </c>
      <c r="N2114" s="2" t="s">
        <v>8891</v>
      </c>
      <c r="O2114" s="2" t="s">
        <v>8892</v>
      </c>
      <c r="P2114" s="2" t="s">
        <v>8893</v>
      </c>
      <c r="Q2114" s="2" t="s">
        <v>53</v>
      </c>
      <c r="R2114" s="19">
        <v>358.9</v>
      </c>
      <c r="S2114" s="19" t="s">
        <v>57</v>
      </c>
      <c r="T2114" s="2" t="s">
        <v>77</v>
      </c>
      <c r="U2114" s="2" t="s">
        <v>20974</v>
      </c>
      <c r="V2114" s="2" t="s">
        <v>20975</v>
      </c>
      <c r="W2114" s="2" t="s">
        <v>20976</v>
      </c>
      <c r="X2114" s="2" t="s">
        <v>53</v>
      </c>
      <c r="Y2114" s="2" t="s">
        <v>20974</v>
      </c>
      <c r="Z2114" s="2" t="s">
        <v>20977</v>
      </c>
      <c r="AA2114" s="2" t="s">
        <v>20978</v>
      </c>
      <c r="AB2114" s="2" t="s">
        <v>20979</v>
      </c>
      <c r="AC2114" s="2" t="s">
        <v>97</v>
      </c>
      <c r="AD2114" s="2" t="s">
        <v>20980</v>
      </c>
      <c r="AE2114" s="2" t="s">
        <v>65</v>
      </c>
      <c r="AF2114" s="2" t="s">
        <v>86</v>
      </c>
      <c r="AG2114" s="2" t="s">
        <v>20548</v>
      </c>
      <c r="AH2114" s="2" t="s">
        <v>20981</v>
      </c>
      <c r="AI2114" s="2" t="s">
        <v>67</v>
      </c>
      <c r="AJ2114" s="2" t="s">
        <v>20982</v>
      </c>
      <c r="AK2114" s="2" t="s">
        <v>53</v>
      </c>
      <c r="AL2114" s="2" t="s">
        <v>53</v>
      </c>
      <c r="AM2114" s="2" t="s">
        <v>53</v>
      </c>
      <c r="AN2114" s="2" t="s">
        <v>53</v>
      </c>
      <c r="AO2114" s="2" t="s">
        <v>53</v>
      </c>
      <c r="AP2114" s="2" t="s">
        <v>53</v>
      </c>
      <c r="AQ2114" s="2" t="s">
        <v>53</v>
      </c>
      <c r="AR2114" s="2" t="s">
        <v>69</v>
      </c>
      <c r="AS2114" s="2" t="s">
        <v>52</v>
      </c>
      <c r="AT2114" s="2" t="s">
        <v>69</v>
      </c>
    </row>
    <row r="2115" spans="1:46" ht="22.5" customHeight="1" x14ac:dyDescent="0.25">
      <c r="A2115" s="18" t="s">
        <v>20983</v>
      </c>
      <c r="B2115" s="2" t="s">
        <v>20984</v>
      </c>
      <c r="C2115" s="2" t="s">
        <v>344</v>
      </c>
      <c r="D2115" s="2" t="s">
        <v>18890</v>
      </c>
      <c r="E2115" s="2" t="s">
        <v>69</v>
      </c>
      <c r="F2115" s="19">
        <v>1</v>
      </c>
      <c r="G2115" s="19">
        <v>113.99</v>
      </c>
      <c r="H2115" s="19" t="s">
        <v>52</v>
      </c>
      <c r="I2115" s="19">
        <v>-19.38</v>
      </c>
      <c r="J2115" s="19">
        <v>-20.45</v>
      </c>
      <c r="K2115" s="19" t="s">
        <v>52</v>
      </c>
      <c r="L2115" s="19">
        <v>74.16</v>
      </c>
      <c r="M2115" s="2" t="s">
        <v>53</v>
      </c>
      <c r="N2115" s="2" t="s">
        <v>905</v>
      </c>
      <c r="O2115" s="2" t="s">
        <v>16089</v>
      </c>
      <c r="P2115" s="2" t="s">
        <v>16090</v>
      </c>
      <c r="Q2115" s="2" t="s">
        <v>53</v>
      </c>
      <c r="R2115" s="19">
        <v>113.99</v>
      </c>
      <c r="S2115" s="19" t="s">
        <v>57</v>
      </c>
      <c r="T2115" s="2" t="s">
        <v>77</v>
      </c>
      <c r="U2115" s="2" t="s">
        <v>20985</v>
      </c>
      <c r="V2115" s="2" t="s">
        <v>20986</v>
      </c>
      <c r="W2115" s="2" t="s">
        <v>20987</v>
      </c>
      <c r="X2115" s="2" t="s">
        <v>53</v>
      </c>
      <c r="Y2115" s="2" t="s">
        <v>20985</v>
      </c>
      <c r="Z2115" s="2" t="s">
        <v>20988</v>
      </c>
      <c r="AA2115" s="2" t="s">
        <v>20989</v>
      </c>
      <c r="AB2115" s="2" t="s">
        <v>12286</v>
      </c>
      <c r="AC2115" s="2" t="s">
        <v>124</v>
      </c>
      <c r="AD2115" s="2" t="s">
        <v>20990</v>
      </c>
      <c r="AE2115" s="2" t="s">
        <v>65</v>
      </c>
      <c r="AF2115" s="2" t="s">
        <v>86</v>
      </c>
      <c r="AG2115" s="2" t="s">
        <v>20991</v>
      </c>
      <c r="AH2115" s="2" t="s">
        <v>20500</v>
      </c>
      <c r="AI2115" s="2" t="s">
        <v>67</v>
      </c>
      <c r="AJ2115" s="2" t="s">
        <v>20992</v>
      </c>
      <c r="AK2115" s="2" t="s">
        <v>53</v>
      </c>
      <c r="AL2115" s="2" t="s">
        <v>53</v>
      </c>
      <c r="AM2115" s="2" t="s">
        <v>53</v>
      </c>
      <c r="AN2115" s="2" t="s">
        <v>53</v>
      </c>
      <c r="AO2115" s="2" t="s">
        <v>53</v>
      </c>
      <c r="AP2115" s="2" t="s">
        <v>53</v>
      </c>
      <c r="AQ2115" s="2" t="s">
        <v>53</v>
      </c>
      <c r="AR2115" s="2" t="s">
        <v>69</v>
      </c>
      <c r="AS2115" s="2" t="s">
        <v>52</v>
      </c>
      <c r="AT2115" s="2" t="s">
        <v>69</v>
      </c>
    </row>
    <row r="2116" spans="1:46" ht="22.5" customHeight="1" x14ac:dyDescent="0.25">
      <c r="A2116" s="18" t="s">
        <v>20993</v>
      </c>
      <c r="B2116" s="2" t="s">
        <v>20994</v>
      </c>
      <c r="C2116" s="2" t="s">
        <v>344</v>
      </c>
      <c r="D2116" s="2" t="s">
        <v>16946</v>
      </c>
      <c r="E2116" s="2" t="s">
        <v>69</v>
      </c>
      <c r="F2116" s="19">
        <v>1</v>
      </c>
      <c r="G2116" s="19">
        <v>109.74</v>
      </c>
      <c r="H2116" s="19" t="s">
        <v>52</v>
      </c>
      <c r="I2116" s="19">
        <v>-18.66</v>
      </c>
      <c r="J2116" s="19">
        <v>-20.45</v>
      </c>
      <c r="K2116" s="19" t="s">
        <v>52</v>
      </c>
      <c r="L2116" s="19">
        <v>70.63</v>
      </c>
      <c r="M2116" s="2" t="s">
        <v>51</v>
      </c>
      <c r="N2116" s="2" t="s">
        <v>1235</v>
      </c>
      <c r="O2116" s="2" t="s">
        <v>1236</v>
      </c>
      <c r="P2116" s="2" t="s">
        <v>1237</v>
      </c>
      <c r="Q2116" s="2" t="s">
        <v>53</v>
      </c>
      <c r="R2116" s="19">
        <v>109.74</v>
      </c>
      <c r="S2116" s="19" t="s">
        <v>57</v>
      </c>
      <c r="T2116" s="2" t="s">
        <v>58</v>
      </c>
      <c r="U2116" s="2" t="s">
        <v>53</v>
      </c>
      <c r="V2116" s="2" t="s">
        <v>53</v>
      </c>
      <c r="W2116" s="2" t="s">
        <v>53</v>
      </c>
      <c r="X2116" s="2" t="s">
        <v>53</v>
      </c>
      <c r="Y2116" s="2" t="s">
        <v>20995</v>
      </c>
      <c r="Z2116" s="2" t="s">
        <v>20996</v>
      </c>
      <c r="AA2116" s="2" t="s">
        <v>20997</v>
      </c>
      <c r="AB2116" s="2" t="s">
        <v>20998</v>
      </c>
      <c r="AC2116" s="2" t="s">
        <v>97</v>
      </c>
      <c r="AD2116" s="2" t="s">
        <v>20999</v>
      </c>
      <c r="AE2116" s="2" t="s">
        <v>65</v>
      </c>
      <c r="AF2116" s="2" t="s">
        <v>66</v>
      </c>
      <c r="AG2116" s="2" t="s">
        <v>20666</v>
      </c>
      <c r="AH2116" s="2" t="s">
        <v>21000</v>
      </c>
      <c r="AI2116" s="2" t="s">
        <v>67</v>
      </c>
      <c r="AJ2116" s="2" t="s">
        <v>21001</v>
      </c>
      <c r="AK2116" s="2" t="s">
        <v>53</v>
      </c>
      <c r="AL2116" s="2" t="s">
        <v>53</v>
      </c>
      <c r="AM2116" s="2" t="s">
        <v>53</v>
      </c>
      <c r="AN2116" s="2" t="s">
        <v>53</v>
      </c>
      <c r="AO2116" s="2" t="s">
        <v>53</v>
      </c>
      <c r="AP2116" s="2" t="s">
        <v>53</v>
      </c>
      <c r="AQ2116" s="2" t="s">
        <v>53</v>
      </c>
      <c r="AR2116" s="2" t="s">
        <v>69</v>
      </c>
      <c r="AS2116" s="2" t="s">
        <v>52</v>
      </c>
      <c r="AT2116" s="2" t="s">
        <v>69</v>
      </c>
    </row>
    <row r="2117" spans="1:46" ht="22.5" customHeight="1" x14ac:dyDescent="0.25">
      <c r="A2117" s="18" t="s">
        <v>21002</v>
      </c>
      <c r="B2117" s="2" t="s">
        <v>21003</v>
      </c>
      <c r="C2117" s="2" t="s">
        <v>344</v>
      </c>
      <c r="D2117" s="2" t="s">
        <v>17794</v>
      </c>
      <c r="E2117" s="2" t="s">
        <v>51</v>
      </c>
      <c r="F2117" s="19">
        <v>1</v>
      </c>
      <c r="G2117" s="19">
        <v>81.7</v>
      </c>
      <c r="H2117" s="19">
        <v>23.71</v>
      </c>
      <c r="I2117" s="19">
        <v>-13.89</v>
      </c>
      <c r="J2117" s="19">
        <v>-41.66</v>
      </c>
      <c r="K2117" s="19" t="s">
        <v>52</v>
      </c>
      <c r="L2117" s="19">
        <v>49.86</v>
      </c>
      <c r="M2117" s="2" t="s">
        <v>53</v>
      </c>
      <c r="N2117" s="2" t="s">
        <v>5780</v>
      </c>
      <c r="O2117" s="2" t="s">
        <v>5781</v>
      </c>
      <c r="P2117" s="2" t="s">
        <v>5782</v>
      </c>
      <c r="Q2117" s="2" t="s">
        <v>53</v>
      </c>
      <c r="R2117" s="19">
        <v>81.7</v>
      </c>
      <c r="S2117" s="19" t="s">
        <v>57</v>
      </c>
      <c r="T2117" s="2" t="s">
        <v>77</v>
      </c>
      <c r="U2117" s="2" t="s">
        <v>21004</v>
      </c>
      <c r="V2117" s="2" t="s">
        <v>21005</v>
      </c>
      <c r="W2117" s="2" t="s">
        <v>21006</v>
      </c>
      <c r="X2117" s="2" t="s">
        <v>53</v>
      </c>
      <c r="Y2117" s="2" t="s">
        <v>21004</v>
      </c>
      <c r="Z2117" s="2" t="s">
        <v>21007</v>
      </c>
      <c r="AA2117" s="2" t="s">
        <v>21008</v>
      </c>
      <c r="AB2117" s="2" t="s">
        <v>21009</v>
      </c>
      <c r="AC2117" s="2" t="s">
        <v>1143</v>
      </c>
      <c r="AD2117" s="2" t="s">
        <v>21010</v>
      </c>
      <c r="AE2117" s="2" t="s">
        <v>65</v>
      </c>
      <c r="AF2117" s="2" t="s">
        <v>86</v>
      </c>
      <c r="AG2117" s="2" t="s">
        <v>19895</v>
      </c>
      <c r="AH2117" s="2" t="s">
        <v>21011</v>
      </c>
      <c r="AI2117" s="2" t="s">
        <v>67</v>
      </c>
      <c r="AJ2117" s="2" t="s">
        <v>21012</v>
      </c>
      <c r="AK2117" s="2" t="s">
        <v>53</v>
      </c>
      <c r="AL2117" s="2" t="s">
        <v>53</v>
      </c>
      <c r="AM2117" s="2" t="s">
        <v>53</v>
      </c>
      <c r="AN2117" s="2" t="s">
        <v>53</v>
      </c>
      <c r="AO2117" s="2" t="s">
        <v>53</v>
      </c>
      <c r="AP2117" s="2" t="s">
        <v>53</v>
      </c>
      <c r="AQ2117" s="2" t="s">
        <v>53</v>
      </c>
      <c r="AR2117" s="2" t="s">
        <v>69</v>
      </c>
      <c r="AS2117" s="2" t="s">
        <v>52</v>
      </c>
      <c r="AT2117" s="2" t="s">
        <v>69</v>
      </c>
    </row>
    <row r="2118" spans="1:46" ht="22.5" customHeight="1" x14ac:dyDescent="0.25">
      <c r="A2118" s="18" t="s">
        <v>21013</v>
      </c>
      <c r="B2118" s="2" t="s">
        <v>21014</v>
      </c>
      <c r="C2118" s="2" t="s">
        <v>344</v>
      </c>
      <c r="D2118" s="2" t="s">
        <v>17794</v>
      </c>
      <c r="E2118" s="2" t="s">
        <v>69</v>
      </c>
      <c r="F2118" s="19">
        <v>1</v>
      </c>
      <c r="G2118" s="19">
        <v>237.9</v>
      </c>
      <c r="H2118" s="19" t="s">
        <v>52</v>
      </c>
      <c r="I2118" s="19">
        <v>-40.44</v>
      </c>
      <c r="J2118" s="19">
        <v>-20.45</v>
      </c>
      <c r="K2118" s="19" t="s">
        <v>52</v>
      </c>
      <c r="L2118" s="19">
        <v>177.01</v>
      </c>
      <c r="M2118" s="2" t="s">
        <v>51</v>
      </c>
      <c r="N2118" s="2" t="s">
        <v>3387</v>
      </c>
      <c r="O2118" s="2" t="s">
        <v>6059</v>
      </c>
      <c r="P2118" s="2" t="s">
        <v>3389</v>
      </c>
      <c r="Q2118" s="2" t="s">
        <v>53</v>
      </c>
      <c r="R2118" s="19">
        <v>237.9</v>
      </c>
      <c r="S2118" s="19" t="s">
        <v>57</v>
      </c>
      <c r="T2118" s="2" t="s">
        <v>58</v>
      </c>
      <c r="U2118" s="2" t="s">
        <v>53</v>
      </c>
      <c r="V2118" s="2" t="s">
        <v>53</v>
      </c>
      <c r="W2118" s="2" t="s">
        <v>53</v>
      </c>
      <c r="X2118" s="2" t="s">
        <v>53</v>
      </c>
      <c r="Y2118" s="2" t="s">
        <v>21015</v>
      </c>
      <c r="Z2118" s="2" t="s">
        <v>21016</v>
      </c>
      <c r="AA2118" s="2" t="s">
        <v>21017</v>
      </c>
      <c r="AB2118" s="2" t="s">
        <v>7482</v>
      </c>
      <c r="AC2118" s="2" t="s">
        <v>97</v>
      </c>
      <c r="AD2118" s="2" t="s">
        <v>21018</v>
      </c>
      <c r="AE2118" s="2" t="s">
        <v>65</v>
      </c>
      <c r="AF2118" s="2" t="s">
        <v>66</v>
      </c>
      <c r="AG2118" s="2" t="s">
        <v>21019</v>
      </c>
      <c r="AH2118" s="2" t="s">
        <v>21020</v>
      </c>
      <c r="AI2118" s="2" t="s">
        <v>67</v>
      </c>
      <c r="AJ2118" s="2" t="s">
        <v>21021</v>
      </c>
      <c r="AK2118" s="2" t="s">
        <v>53</v>
      </c>
      <c r="AL2118" s="2" t="s">
        <v>53</v>
      </c>
      <c r="AM2118" s="2" t="s">
        <v>53</v>
      </c>
      <c r="AN2118" s="2" t="s">
        <v>53</v>
      </c>
      <c r="AO2118" s="2" t="s">
        <v>53</v>
      </c>
      <c r="AP2118" s="2" t="s">
        <v>53</v>
      </c>
      <c r="AQ2118" s="2" t="s">
        <v>53</v>
      </c>
      <c r="AR2118" s="2" t="s">
        <v>69</v>
      </c>
      <c r="AS2118" s="2" t="s">
        <v>52</v>
      </c>
      <c r="AT2118" s="2" t="s">
        <v>69</v>
      </c>
    </row>
    <row r="2119" spans="1:46" ht="22.5" customHeight="1" x14ac:dyDescent="0.25">
      <c r="A2119" s="18" t="s">
        <v>21022</v>
      </c>
      <c r="B2119" s="2" t="s">
        <v>21023</v>
      </c>
      <c r="C2119" s="2" t="s">
        <v>344</v>
      </c>
      <c r="D2119" s="2" t="s">
        <v>17794</v>
      </c>
      <c r="E2119" s="2" t="s">
        <v>69</v>
      </c>
      <c r="F2119" s="19">
        <v>1</v>
      </c>
      <c r="G2119" s="19">
        <v>45.9</v>
      </c>
      <c r="H2119" s="19">
        <v>26.1</v>
      </c>
      <c r="I2119" s="19">
        <v>-13.3</v>
      </c>
      <c r="J2119" s="19">
        <v>-26.1</v>
      </c>
      <c r="K2119" s="19" t="s">
        <v>52</v>
      </c>
      <c r="L2119" s="19">
        <v>32.6</v>
      </c>
      <c r="M2119" s="2" t="s">
        <v>53</v>
      </c>
      <c r="N2119" s="2" t="s">
        <v>400</v>
      </c>
      <c r="O2119" s="2" t="s">
        <v>401</v>
      </c>
      <c r="P2119" s="2" t="s">
        <v>402</v>
      </c>
      <c r="Q2119" s="2" t="s">
        <v>53</v>
      </c>
      <c r="R2119" s="19">
        <v>45.9</v>
      </c>
      <c r="S2119" s="19" t="s">
        <v>57</v>
      </c>
      <c r="T2119" s="2" t="s">
        <v>58</v>
      </c>
      <c r="U2119" s="2" t="s">
        <v>53</v>
      </c>
      <c r="V2119" s="2" t="s">
        <v>53</v>
      </c>
      <c r="W2119" s="2" t="s">
        <v>53</v>
      </c>
      <c r="X2119" s="2" t="s">
        <v>53</v>
      </c>
      <c r="Y2119" s="2" t="s">
        <v>21024</v>
      </c>
      <c r="Z2119" s="2" t="s">
        <v>21025</v>
      </c>
      <c r="AA2119" s="2" t="s">
        <v>21026</v>
      </c>
      <c r="AB2119" s="2" t="s">
        <v>21027</v>
      </c>
      <c r="AC2119" s="2" t="s">
        <v>182</v>
      </c>
      <c r="AD2119" s="2" t="s">
        <v>21028</v>
      </c>
      <c r="AE2119" s="2" t="s">
        <v>65</v>
      </c>
      <c r="AF2119" s="2" t="s">
        <v>66</v>
      </c>
      <c r="AG2119" s="2" t="s">
        <v>20035</v>
      </c>
      <c r="AH2119" s="2" t="s">
        <v>21029</v>
      </c>
      <c r="AI2119" s="2" t="s">
        <v>67</v>
      </c>
      <c r="AJ2119" s="2" t="s">
        <v>21030</v>
      </c>
      <c r="AK2119" s="2" t="s">
        <v>53</v>
      </c>
      <c r="AL2119" s="2" t="s">
        <v>53</v>
      </c>
      <c r="AM2119" s="2" t="s">
        <v>53</v>
      </c>
      <c r="AN2119" s="2" t="s">
        <v>53</v>
      </c>
      <c r="AO2119" s="2" t="s">
        <v>53</v>
      </c>
      <c r="AP2119" s="2" t="s">
        <v>53</v>
      </c>
      <c r="AQ2119" s="2" t="s">
        <v>53</v>
      </c>
      <c r="AR2119" s="2" t="s">
        <v>69</v>
      </c>
      <c r="AS2119" s="2" t="s">
        <v>52</v>
      </c>
      <c r="AT2119" s="2" t="s">
        <v>69</v>
      </c>
    </row>
    <row r="2120" spans="1:46" ht="22.5" customHeight="1" x14ac:dyDescent="0.25">
      <c r="A2120" s="18" t="s">
        <v>21031</v>
      </c>
      <c r="B2120" s="2" t="s">
        <v>21032</v>
      </c>
      <c r="C2120" s="2" t="s">
        <v>344</v>
      </c>
      <c r="D2120" s="2" t="s">
        <v>20113</v>
      </c>
      <c r="E2120" s="2" t="s">
        <v>69</v>
      </c>
      <c r="F2120" s="19">
        <v>1</v>
      </c>
      <c r="G2120" s="19">
        <v>67.760000000000005</v>
      </c>
      <c r="H2120" s="19">
        <v>12.15</v>
      </c>
      <c r="I2120" s="19">
        <v>-13.63</v>
      </c>
      <c r="J2120" s="19">
        <v>-12.15</v>
      </c>
      <c r="K2120" s="19" t="s">
        <v>52</v>
      </c>
      <c r="L2120" s="19">
        <v>54.13</v>
      </c>
      <c r="M2120" s="2" t="s">
        <v>53</v>
      </c>
      <c r="N2120" s="2" t="s">
        <v>589</v>
      </c>
      <c r="O2120" s="2" t="s">
        <v>590</v>
      </c>
      <c r="P2120" s="2" t="s">
        <v>591</v>
      </c>
      <c r="Q2120" s="2" t="s">
        <v>53</v>
      </c>
      <c r="R2120" s="19">
        <v>67.760000000000005</v>
      </c>
      <c r="S2120" s="19" t="s">
        <v>161</v>
      </c>
      <c r="T2120" s="2" t="s">
        <v>58</v>
      </c>
      <c r="U2120" s="2" t="s">
        <v>53</v>
      </c>
      <c r="V2120" s="2" t="s">
        <v>53</v>
      </c>
      <c r="W2120" s="2" t="s">
        <v>53</v>
      </c>
      <c r="X2120" s="2" t="s">
        <v>53</v>
      </c>
      <c r="Y2120" s="2" t="s">
        <v>21033</v>
      </c>
      <c r="Z2120" s="2" t="s">
        <v>21034</v>
      </c>
      <c r="AA2120" s="2" t="s">
        <v>21035</v>
      </c>
      <c r="AB2120" s="2" t="s">
        <v>656</v>
      </c>
      <c r="AC2120" s="2" t="s">
        <v>531</v>
      </c>
      <c r="AD2120" s="2" t="s">
        <v>21036</v>
      </c>
      <c r="AE2120" s="2" t="s">
        <v>65</v>
      </c>
      <c r="AF2120" s="2" t="s">
        <v>66</v>
      </c>
      <c r="AG2120" s="2" t="s">
        <v>21037</v>
      </c>
      <c r="AH2120" s="2" t="s">
        <v>21038</v>
      </c>
      <c r="AI2120" s="2" t="s">
        <v>67</v>
      </c>
      <c r="AJ2120" s="2" t="s">
        <v>21039</v>
      </c>
      <c r="AK2120" s="2" t="s">
        <v>53</v>
      </c>
      <c r="AL2120" s="2" t="s">
        <v>53</v>
      </c>
      <c r="AM2120" s="2" t="s">
        <v>53</v>
      </c>
      <c r="AN2120" s="2" t="s">
        <v>53</v>
      </c>
      <c r="AO2120" s="2" t="s">
        <v>53</v>
      </c>
      <c r="AP2120" s="2" t="s">
        <v>53</v>
      </c>
      <c r="AQ2120" s="2" t="s">
        <v>53</v>
      </c>
      <c r="AR2120" s="2" t="s">
        <v>69</v>
      </c>
      <c r="AS2120" s="2" t="s">
        <v>52</v>
      </c>
      <c r="AT2120" s="2" t="s">
        <v>69</v>
      </c>
    </row>
    <row r="2121" spans="1:46" ht="22.5" customHeight="1" x14ac:dyDescent="0.25">
      <c r="A2121" s="18" t="s">
        <v>21040</v>
      </c>
      <c r="B2121" s="2" t="s">
        <v>21041</v>
      </c>
      <c r="C2121" s="2" t="s">
        <v>344</v>
      </c>
      <c r="D2121" s="2" t="s">
        <v>20113</v>
      </c>
      <c r="E2121" s="2" t="s">
        <v>69</v>
      </c>
      <c r="F2121" s="19">
        <v>1</v>
      </c>
      <c r="G2121" s="19">
        <v>89.9</v>
      </c>
      <c r="H2121" s="19">
        <v>1.39</v>
      </c>
      <c r="I2121" s="19">
        <v>-15.28</v>
      </c>
      <c r="J2121" s="19" t="s">
        <v>52</v>
      </c>
      <c r="K2121" s="19" t="s">
        <v>52</v>
      </c>
      <c r="L2121" s="19">
        <v>76.010000000000005</v>
      </c>
      <c r="M2121" s="2" t="s">
        <v>53</v>
      </c>
      <c r="N2121" s="2" t="s">
        <v>12420</v>
      </c>
      <c r="O2121" s="2" t="s">
        <v>17874</v>
      </c>
      <c r="P2121" s="2" t="s">
        <v>17875</v>
      </c>
      <c r="Q2121" s="2" t="s">
        <v>53</v>
      </c>
      <c r="R2121" s="19">
        <v>89.9</v>
      </c>
      <c r="S2121" s="19" t="s">
        <v>57</v>
      </c>
      <c r="T2121" s="2" t="s">
        <v>58</v>
      </c>
      <c r="U2121" s="2" t="s">
        <v>21042</v>
      </c>
      <c r="V2121" s="2" t="s">
        <v>21043</v>
      </c>
      <c r="W2121" s="2" t="s">
        <v>21044</v>
      </c>
      <c r="X2121" s="2" t="s">
        <v>53</v>
      </c>
      <c r="Y2121" s="2" t="s">
        <v>21042</v>
      </c>
      <c r="Z2121" s="2" t="s">
        <v>21045</v>
      </c>
      <c r="AA2121" s="2" t="s">
        <v>21046</v>
      </c>
      <c r="AB2121" s="2" t="s">
        <v>7384</v>
      </c>
      <c r="AC2121" s="2" t="s">
        <v>124</v>
      </c>
      <c r="AD2121" s="2" t="s">
        <v>21047</v>
      </c>
      <c r="AE2121" s="2" t="s">
        <v>65</v>
      </c>
      <c r="AF2121" s="2" t="s">
        <v>222</v>
      </c>
      <c r="AG2121" s="2" t="s">
        <v>20120</v>
      </c>
      <c r="AH2121" s="2" t="s">
        <v>21048</v>
      </c>
      <c r="AI2121" s="2" t="s">
        <v>7520</v>
      </c>
      <c r="AJ2121" s="2" t="s">
        <v>21049</v>
      </c>
      <c r="AK2121" s="2" t="s">
        <v>53</v>
      </c>
      <c r="AL2121" s="2" t="s">
        <v>53</v>
      </c>
      <c r="AM2121" s="2" t="s">
        <v>53</v>
      </c>
      <c r="AN2121" s="2" t="s">
        <v>53</v>
      </c>
      <c r="AO2121" s="2" t="s">
        <v>53</v>
      </c>
      <c r="AP2121" s="2" t="s">
        <v>53</v>
      </c>
      <c r="AQ2121" s="2" t="s">
        <v>53</v>
      </c>
      <c r="AR2121" s="2" t="s">
        <v>69</v>
      </c>
      <c r="AS2121" s="2" t="s">
        <v>52</v>
      </c>
      <c r="AT2121" s="2" t="s">
        <v>69</v>
      </c>
    </row>
    <row r="2122" spans="1:46" ht="22.5" customHeight="1" x14ac:dyDescent="0.25">
      <c r="A2122" s="18" t="s">
        <v>21050</v>
      </c>
      <c r="B2122" s="2" t="s">
        <v>21051</v>
      </c>
      <c r="C2122" s="2" t="s">
        <v>344</v>
      </c>
      <c r="D2122" s="2" t="s">
        <v>20113</v>
      </c>
      <c r="E2122" s="2" t="s">
        <v>69</v>
      </c>
      <c r="F2122" s="19">
        <v>1</v>
      </c>
      <c r="G2122" s="19">
        <v>45.9</v>
      </c>
      <c r="H2122" s="19">
        <v>8.91</v>
      </c>
      <c r="I2122" s="19">
        <v>-13.3</v>
      </c>
      <c r="J2122" s="19">
        <v>-8.91</v>
      </c>
      <c r="K2122" s="19" t="s">
        <v>52</v>
      </c>
      <c r="L2122" s="19">
        <v>32.6</v>
      </c>
      <c r="M2122" s="2" t="s">
        <v>51</v>
      </c>
      <c r="N2122" s="2" t="s">
        <v>400</v>
      </c>
      <c r="O2122" s="2" t="s">
        <v>401</v>
      </c>
      <c r="P2122" s="2" t="s">
        <v>402</v>
      </c>
      <c r="Q2122" s="2" t="s">
        <v>53</v>
      </c>
      <c r="R2122" s="19">
        <v>45.9</v>
      </c>
      <c r="S2122" s="19" t="s">
        <v>57</v>
      </c>
      <c r="T2122" s="2" t="s">
        <v>58</v>
      </c>
      <c r="U2122" s="2" t="s">
        <v>53</v>
      </c>
      <c r="V2122" s="2" t="s">
        <v>53</v>
      </c>
      <c r="W2122" s="2" t="s">
        <v>53</v>
      </c>
      <c r="X2122" s="2" t="s">
        <v>53</v>
      </c>
      <c r="Y2122" s="2" t="s">
        <v>21052</v>
      </c>
      <c r="Z2122" s="2" t="s">
        <v>21053</v>
      </c>
      <c r="AA2122" s="2" t="s">
        <v>21054</v>
      </c>
      <c r="AB2122" s="2" t="s">
        <v>670</v>
      </c>
      <c r="AC2122" s="2" t="s">
        <v>124</v>
      </c>
      <c r="AD2122" s="2" t="s">
        <v>21055</v>
      </c>
      <c r="AE2122" s="2" t="s">
        <v>65</v>
      </c>
      <c r="AF2122" s="2" t="s">
        <v>66</v>
      </c>
      <c r="AG2122" s="2" t="s">
        <v>21056</v>
      </c>
      <c r="AH2122" s="2" t="s">
        <v>21057</v>
      </c>
      <c r="AI2122" s="2" t="s">
        <v>67</v>
      </c>
      <c r="AJ2122" s="2" t="s">
        <v>21058</v>
      </c>
      <c r="AK2122" s="2" t="s">
        <v>53</v>
      </c>
      <c r="AL2122" s="2" t="s">
        <v>53</v>
      </c>
      <c r="AM2122" s="2" t="s">
        <v>53</v>
      </c>
      <c r="AN2122" s="2" t="s">
        <v>53</v>
      </c>
      <c r="AO2122" s="2" t="s">
        <v>53</v>
      </c>
      <c r="AP2122" s="2" t="s">
        <v>53</v>
      </c>
      <c r="AQ2122" s="2" t="s">
        <v>53</v>
      </c>
      <c r="AR2122" s="2" t="s">
        <v>69</v>
      </c>
      <c r="AS2122" s="2" t="s">
        <v>52</v>
      </c>
      <c r="AT2122" s="2" t="s">
        <v>69</v>
      </c>
    </row>
    <row r="2123" spans="1:46" ht="22.5" customHeight="1" x14ac:dyDescent="0.25">
      <c r="A2123" s="18" t="s">
        <v>21059</v>
      </c>
      <c r="B2123" s="2" t="s">
        <v>21060</v>
      </c>
      <c r="C2123" s="2" t="s">
        <v>344</v>
      </c>
      <c r="D2123" s="2" t="s">
        <v>13798</v>
      </c>
      <c r="E2123" s="2" t="s">
        <v>69</v>
      </c>
      <c r="F2123" s="19">
        <v>1</v>
      </c>
      <c r="G2123" s="19">
        <v>199.99</v>
      </c>
      <c r="H2123" s="19" t="s">
        <v>52</v>
      </c>
      <c r="I2123" s="19">
        <v>-34</v>
      </c>
      <c r="J2123" s="19">
        <v>-20.45</v>
      </c>
      <c r="K2123" s="19" t="s">
        <v>52</v>
      </c>
      <c r="L2123" s="19">
        <v>145.54</v>
      </c>
      <c r="M2123" s="2" t="s">
        <v>53</v>
      </c>
      <c r="N2123" s="2" t="s">
        <v>2702</v>
      </c>
      <c r="O2123" s="2" t="s">
        <v>367</v>
      </c>
      <c r="P2123" s="2" t="s">
        <v>368</v>
      </c>
      <c r="Q2123" s="2" t="s">
        <v>53</v>
      </c>
      <c r="R2123" s="19">
        <v>199.99</v>
      </c>
      <c r="S2123" s="19" t="s">
        <v>57</v>
      </c>
      <c r="T2123" s="2" t="s">
        <v>58</v>
      </c>
      <c r="U2123" s="2" t="s">
        <v>53</v>
      </c>
      <c r="V2123" s="2" t="s">
        <v>53</v>
      </c>
      <c r="W2123" s="2" t="s">
        <v>53</v>
      </c>
      <c r="X2123" s="2" t="s">
        <v>53</v>
      </c>
      <c r="Y2123" s="2" t="s">
        <v>21061</v>
      </c>
      <c r="Z2123" s="2" t="s">
        <v>21062</v>
      </c>
      <c r="AA2123" s="2" t="s">
        <v>21063</v>
      </c>
      <c r="AB2123" s="2" t="s">
        <v>21064</v>
      </c>
      <c r="AC2123" s="2" t="s">
        <v>97</v>
      </c>
      <c r="AD2123" s="2" t="s">
        <v>21065</v>
      </c>
      <c r="AE2123" s="2" t="s">
        <v>65</v>
      </c>
      <c r="AF2123" s="2" t="s">
        <v>66</v>
      </c>
      <c r="AG2123" s="2" t="s">
        <v>21066</v>
      </c>
      <c r="AH2123" s="2" t="s">
        <v>21067</v>
      </c>
      <c r="AI2123" s="2" t="s">
        <v>67</v>
      </c>
      <c r="AJ2123" s="2" t="s">
        <v>21068</v>
      </c>
      <c r="AK2123" s="2" t="s">
        <v>53</v>
      </c>
      <c r="AL2123" s="2" t="s">
        <v>53</v>
      </c>
      <c r="AM2123" s="2" t="s">
        <v>53</v>
      </c>
      <c r="AN2123" s="2" t="s">
        <v>53</v>
      </c>
      <c r="AO2123" s="2" t="s">
        <v>53</v>
      </c>
      <c r="AP2123" s="2" t="s">
        <v>53</v>
      </c>
      <c r="AQ2123" s="2" t="s">
        <v>53</v>
      </c>
      <c r="AR2123" s="2" t="s">
        <v>69</v>
      </c>
      <c r="AS2123" s="2" t="s">
        <v>52</v>
      </c>
      <c r="AT2123" s="2" t="s">
        <v>69</v>
      </c>
    </row>
    <row r="2124" spans="1:46" ht="22.5" customHeight="1" x14ac:dyDescent="0.25">
      <c r="A2124" s="18" t="s">
        <v>21069</v>
      </c>
      <c r="B2124" s="2" t="s">
        <v>21070</v>
      </c>
      <c r="C2124" s="2" t="s">
        <v>344</v>
      </c>
      <c r="D2124" s="2" t="s">
        <v>18890</v>
      </c>
      <c r="E2124" s="2" t="s">
        <v>51</v>
      </c>
      <c r="F2124" s="19">
        <v>1</v>
      </c>
      <c r="G2124" s="19">
        <v>55.46</v>
      </c>
      <c r="H2124" s="19">
        <v>14.9</v>
      </c>
      <c r="I2124" s="19">
        <v>-14.93</v>
      </c>
      <c r="J2124" s="19">
        <v>-14.9</v>
      </c>
      <c r="K2124" s="19" t="s">
        <v>52</v>
      </c>
      <c r="L2124" s="19">
        <v>40.53</v>
      </c>
      <c r="M2124" s="2" t="s">
        <v>53</v>
      </c>
      <c r="N2124" s="2" t="s">
        <v>199</v>
      </c>
      <c r="O2124" s="2" t="s">
        <v>200</v>
      </c>
      <c r="P2124" s="2" t="s">
        <v>201</v>
      </c>
      <c r="Q2124" s="2" t="s">
        <v>53</v>
      </c>
      <c r="R2124" s="19">
        <v>55.46</v>
      </c>
      <c r="S2124" s="19" t="s">
        <v>57</v>
      </c>
      <c r="T2124" s="2" t="s">
        <v>58</v>
      </c>
      <c r="U2124" s="2" t="s">
        <v>53</v>
      </c>
      <c r="V2124" s="2" t="s">
        <v>53</v>
      </c>
      <c r="W2124" s="2" t="s">
        <v>53</v>
      </c>
      <c r="X2124" s="2" t="s">
        <v>53</v>
      </c>
      <c r="Y2124" s="2" t="s">
        <v>21071</v>
      </c>
      <c r="Z2124" s="2" t="s">
        <v>21072</v>
      </c>
      <c r="AA2124" s="2" t="s">
        <v>21073</v>
      </c>
      <c r="AB2124" s="2" t="s">
        <v>21074</v>
      </c>
      <c r="AC2124" s="2" t="s">
        <v>124</v>
      </c>
      <c r="AD2124" s="2" t="s">
        <v>21075</v>
      </c>
      <c r="AE2124" s="2" t="s">
        <v>65</v>
      </c>
      <c r="AF2124" s="2" t="s">
        <v>66</v>
      </c>
      <c r="AG2124" s="2" t="s">
        <v>21076</v>
      </c>
      <c r="AH2124" s="2" t="s">
        <v>21077</v>
      </c>
      <c r="AI2124" s="2" t="s">
        <v>67</v>
      </c>
      <c r="AJ2124" s="2" t="s">
        <v>21078</v>
      </c>
      <c r="AK2124" s="2" t="s">
        <v>53</v>
      </c>
      <c r="AL2124" s="2" t="s">
        <v>53</v>
      </c>
      <c r="AM2124" s="2" t="s">
        <v>53</v>
      </c>
      <c r="AN2124" s="2" t="s">
        <v>53</v>
      </c>
      <c r="AO2124" s="2" t="s">
        <v>53</v>
      </c>
      <c r="AP2124" s="2" t="s">
        <v>53</v>
      </c>
      <c r="AQ2124" s="2" t="s">
        <v>53</v>
      </c>
      <c r="AR2124" s="2" t="s">
        <v>69</v>
      </c>
      <c r="AS2124" s="2" t="s">
        <v>52</v>
      </c>
      <c r="AT2124" s="2" t="s">
        <v>69</v>
      </c>
    </row>
    <row r="2125" spans="1:46" ht="22.5" customHeight="1" x14ac:dyDescent="0.25">
      <c r="A2125" s="18" t="s">
        <v>21079</v>
      </c>
      <c r="B2125" s="2" t="s">
        <v>21080</v>
      </c>
      <c r="C2125" s="2" t="s">
        <v>344</v>
      </c>
      <c r="D2125" s="2" t="s">
        <v>18890</v>
      </c>
      <c r="E2125" s="2" t="s">
        <v>69</v>
      </c>
      <c r="F2125" s="19">
        <v>1</v>
      </c>
      <c r="G2125" s="19">
        <v>49.99</v>
      </c>
      <c r="H2125" s="19">
        <v>9.57</v>
      </c>
      <c r="I2125" s="19">
        <v>-14</v>
      </c>
      <c r="J2125" s="19">
        <v>-9.57</v>
      </c>
      <c r="K2125" s="19" t="s">
        <v>52</v>
      </c>
      <c r="L2125" s="19">
        <v>35.99</v>
      </c>
      <c r="M2125" s="2" t="s">
        <v>53</v>
      </c>
      <c r="N2125" s="2" t="s">
        <v>143</v>
      </c>
      <c r="O2125" s="2" t="s">
        <v>1069</v>
      </c>
      <c r="P2125" s="2" t="s">
        <v>1070</v>
      </c>
      <c r="Q2125" s="2" t="s">
        <v>53</v>
      </c>
      <c r="R2125" s="19">
        <v>49.99</v>
      </c>
      <c r="S2125" s="19" t="s">
        <v>57</v>
      </c>
      <c r="T2125" s="2" t="s">
        <v>58</v>
      </c>
      <c r="U2125" s="2" t="s">
        <v>53</v>
      </c>
      <c r="V2125" s="2" t="s">
        <v>53</v>
      </c>
      <c r="W2125" s="2" t="s">
        <v>53</v>
      </c>
      <c r="X2125" s="2" t="s">
        <v>53</v>
      </c>
      <c r="Y2125" s="2" t="s">
        <v>21081</v>
      </c>
      <c r="Z2125" s="2" t="s">
        <v>21082</v>
      </c>
      <c r="AA2125" s="2" t="s">
        <v>21083</v>
      </c>
      <c r="AB2125" s="2" t="s">
        <v>111</v>
      </c>
      <c r="AC2125" s="2" t="s">
        <v>111</v>
      </c>
      <c r="AD2125" s="2" t="s">
        <v>21084</v>
      </c>
      <c r="AE2125" s="2" t="s">
        <v>65</v>
      </c>
      <c r="AF2125" s="2" t="s">
        <v>66</v>
      </c>
      <c r="AG2125" s="2" t="s">
        <v>21085</v>
      </c>
      <c r="AH2125" s="2" t="s">
        <v>21086</v>
      </c>
      <c r="AI2125" s="2" t="s">
        <v>67</v>
      </c>
      <c r="AJ2125" s="2" t="s">
        <v>21087</v>
      </c>
      <c r="AK2125" s="2" t="s">
        <v>53</v>
      </c>
      <c r="AL2125" s="2" t="s">
        <v>53</v>
      </c>
      <c r="AM2125" s="2" t="s">
        <v>53</v>
      </c>
      <c r="AN2125" s="2" t="s">
        <v>53</v>
      </c>
      <c r="AO2125" s="2" t="s">
        <v>53</v>
      </c>
      <c r="AP2125" s="2" t="s">
        <v>53</v>
      </c>
      <c r="AQ2125" s="2" t="s">
        <v>53</v>
      </c>
      <c r="AR2125" s="2" t="s">
        <v>69</v>
      </c>
      <c r="AS2125" s="2" t="s">
        <v>52</v>
      </c>
      <c r="AT2125" s="2" t="s">
        <v>69</v>
      </c>
    </row>
    <row r="2126" spans="1:46" ht="22.5" customHeight="1" x14ac:dyDescent="0.25">
      <c r="A2126" s="18" t="s">
        <v>21088</v>
      </c>
      <c r="B2126" s="2" t="s">
        <v>21089</v>
      </c>
      <c r="C2126" s="2" t="s">
        <v>344</v>
      </c>
      <c r="D2126" s="2" t="s">
        <v>14978</v>
      </c>
      <c r="E2126" s="2" t="s">
        <v>69</v>
      </c>
      <c r="F2126" s="19">
        <v>1</v>
      </c>
      <c r="G2126" s="19">
        <v>295.69</v>
      </c>
      <c r="H2126" s="19" t="s">
        <v>52</v>
      </c>
      <c r="I2126" s="19">
        <v>-50.27</v>
      </c>
      <c r="J2126" s="19">
        <v>-38.950000000000003</v>
      </c>
      <c r="K2126" s="19" t="s">
        <v>52</v>
      </c>
      <c r="L2126" s="19">
        <v>206.47</v>
      </c>
      <c r="M2126" s="2" t="s">
        <v>51</v>
      </c>
      <c r="N2126" s="2" t="s">
        <v>972</v>
      </c>
      <c r="O2126" s="2" t="s">
        <v>973</v>
      </c>
      <c r="P2126" s="2" t="s">
        <v>974</v>
      </c>
      <c r="Q2126" s="2" t="s">
        <v>53</v>
      </c>
      <c r="R2126" s="19">
        <v>295.69</v>
      </c>
      <c r="S2126" s="19" t="s">
        <v>57</v>
      </c>
      <c r="T2126" s="2" t="s">
        <v>77</v>
      </c>
      <c r="U2126" s="2" t="s">
        <v>21090</v>
      </c>
      <c r="V2126" s="2" t="s">
        <v>21091</v>
      </c>
      <c r="W2126" s="2" t="s">
        <v>21092</v>
      </c>
      <c r="X2126" s="2" t="s">
        <v>53</v>
      </c>
      <c r="Y2126" s="2" t="s">
        <v>21090</v>
      </c>
      <c r="Z2126" s="2" t="s">
        <v>21093</v>
      </c>
      <c r="AA2126" s="2" t="s">
        <v>21094</v>
      </c>
      <c r="AB2126" s="2" t="s">
        <v>62</v>
      </c>
      <c r="AC2126" s="2" t="s">
        <v>63</v>
      </c>
      <c r="AD2126" s="2" t="s">
        <v>21095</v>
      </c>
      <c r="AE2126" s="2" t="s">
        <v>65</v>
      </c>
      <c r="AF2126" s="2" t="s">
        <v>86</v>
      </c>
      <c r="AG2126" s="2" t="s">
        <v>21096</v>
      </c>
      <c r="AH2126" s="2" t="s">
        <v>15889</v>
      </c>
      <c r="AI2126" s="2" t="s">
        <v>67</v>
      </c>
      <c r="AJ2126" s="2" t="s">
        <v>21097</v>
      </c>
      <c r="AK2126" s="2" t="s">
        <v>53</v>
      </c>
      <c r="AL2126" s="2" t="s">
        <v>53</v>
      </c>
      <c r="AM2126" s="2" t="s">
        <v>53</v>
      </c>
      <c r="AN2126" s="2" t="s">
        <v>53</v>
      </c>
      <c r="AO2126" s="2" t="s">
        <v>53</v>
      </c>
      <c r="AP2126" s="2" t="s">
        <v>53</v>
      </c>
      <c r="AQ2126" s="2" t="s">
        <v>53</v>
      </c>
      <c r="AR2126" s="2" t="s">
        <v>69</v>
      </c>
      <c r="AS2126" s="2" t="s">
        <v>52</v>
      </c>
      <c r="AT2126" s="2" t="s">
        <v>69</v>
      </c>
    </row>
    <row r="2127" spans="1:46" ht="22.5" customHeight="1" x14ac:dyDescent="0.25">
      <c r="A2127" s="18" t="s">
        <v>21098</v>
      </c>
      <c r="B2127" s="2" t="s">
        <v>21099</v>
      </c>
      <c r="C2127" s="2" t="s">
        <v>344</v>
      </c>
      <c r="D2127" s="2" t="s">
        <v>18890</v>
      </c>
      <c r="E2127" s="2" t="s">
        <v>69</v>
      </c>
      <c r="F2127" s="19">
        <v>1</v>
      </c>
      <c r="G2127" s="19">
        <v>169.99</v>
      </c>
      <c r="H2127" s="19" t="s">
        <v>52</v>
      </c>
      <c r="I2127" s="19">
        <v>-28.9</v>
      </c>
      <c r="J2127" s="19">
        <v>-20.45</v>
      </c>
      <c r="K2127" s="19" t="s">
        <v>52</v>
      </c>
      <c r="L2127" s="19">
        <v>120.64</v>
      </c>
      <c r="M2127" s="2" t="s">
        <v>53</v>
      </c>
      <c r="N2127" s="2" t="s">
        <v>54</v>
      </c>
      <c r="O2127" s="2" t="s">
        <v>251</v>
      </c>
      <c r="P2127" s="2" t="s">
        <v>252</v>
      </c>
      <c r="Q2127" s="2" t="s">
        <v>53</v>
      </c>
      <c r="R2127" s="19">
        <v>169.99</v>
      </c>
      <c r="S2127" s="19" t="s">
        <v>57</v>
      </c>
      <c r="T2127" s="2" t="s">
        <v>58</v>
      </c>
      <c r="U2127" s="2" t="s">
        <v>53</v>
      </c>
      <c r="V2127" s="2" t="s">
        <v>53</v>
      </c>
      <c r="W2127" s="2" t="s">
        <v>53</v>
      </c>
      <c r="X2127" s="2" t="s">
        <v>53</v>
      </c>
      <c r="Y2127" s="2" t="s">
        <v>21100</v>
      </c>
      <c r="Z2127" s="2" t="s">
        <v>21101</v>
      </c>
      <c r="AA2127" s="2" t="s">
        <v>21102</v>
      </c>
      <c r="AB2127" s="2" t="s">
        <v>7254</v>
      </c>
      <c r="AC2127" s="2" t="s">
        <v>182</v>
      </c>
      <c r="AD2127" s="2" t="s">
        <v>21103</v>
      </c>
      <c r="AE2127" s="2" t="s">
        <v>65</v>
      </c>
      <c r="AF2127" s="2" t="s">
        <v>66</v>
      </c>
      <c r="AG2127" s="2" t="s">
        <v>20888</v>
      </c>
      <c r="AH2127" s="2" t="s">
        <v>21104</v>
      </c>
      <c r="AI2127" s="2" t="s">
        <v>67</v>
      </c>
      <c r="AJ2127" s="2" t="s">
        <v>21105</v>
      </c>
      <c r="AK2127" s="2" t="s">
        <v>53</v>
      </c>
      <c r="AL2127" s="2" t="s">
        <v>53</v>
      </c>
      <c r="AM2127" s="2" t="s">
        <v>53</v>
      </c>
      <c r="AN2127" s="2" t="s">
        <v>53</v>
      </c>
      <c r="AO2127" s="2" t="s">
        <v>53</v>
      </c>
      <c r="AP2127" s="2" t="s">
        <v>53</v>
      </c>
      <c r="AQ2127" s="2" t="s">
        <v>53</v>
      </c>
      <c r="AR2127" s="2" t="s">
        <v>69</v>
      </c>
      <c r="AS2127" s="2" t="s">
        <v>52</v>
      </c>
      <c r="AT2127" s="2" t="s">
        <v>69</v>
      </c>
    </row>
    <row r="2128" spans="1:46" ht="22.5" customHeight="1" x14ac:dyDescent="0.25">
      <c r="A2128" s="18" t="s">
        <v>21106</v>
      </c>
      <c r="B2128" s="2" t="s">
        <v>21107</v>
      </c>
      <c r="C2128" s="2" t="s">
        <v>344</v>
      </c>
      <c r="D2128" s="2" t="s">
        <v>18890</v>
      </c>
      <c r="E2128" s="2" t="s">
        <v>69</v>
      </c>
      <c r="F2128" s="19">
        <v>1</v>
      </c>
      <c r="G2128" s="19">
        <v>25.9</v>
      </c>
      <c r="H2128" s="19">
        <v>9.9</v>
      </c>
      <c r="I2128" s="19">
        <v>-9.9</v>
      </c>
      <c r="J2128" s="19">
        <v>-9.9</v>
      </c>
      <c r="K2128" s="19" t="s">
        <v>52</v>
      </c>
      <c r="L2128" s="19">
        <v>16</v>
      </c>
      <c r="M2128" s="2" t="s">
        <v>51</v>
      </c>
      <c r="N2128" s="2" t="s">
        <v>1879</v>
      </c>
      <c r="O2128" s="2" t="s">
        <v>1880</v>
      </c>
      <c r="P2128" s="2" t="s">
        <v>1881</v>
      </c>
      <c r="Q2128" s="2" t="s">
        <v>53</v>
      </c>
      <c r="R2128" s="19">
        <v>25.9</v>
      </c>
      <c r="S2128" s="19" t="s">
        <v>57</v>
      </c>
      <c r="T2128" s="2" t="s">
        <v>58</v>
      </c>
      <c r="U2128" s="2" t="s">
        <v>53</v>
      </c>
      <c r="V2128" s="2" t="s">
        <v>53</v>
      </c>
      <c r="W2128" s="2" t="s">
        <v>53</v>
      </c>
      <c r="X2128" s="2" t="s">
        <v>53</v>
      </c>
      <c r="Y2128" s="2" t="s">
        <v>21108</v>
      </c>
      <c r="Z2128" s="2" t="s">
        <v>21109</v>
      </c>
      <c r="AA2128" s="2" t="s">
        <v>21110</v>
      </c>
      <c r="AB2128" s="2" t="s">
        <v>1286</v>
      </c>
      <c r="AC2128" s="2" t="s">
        <v>182</v>
      </c>
      <c r="AD2128" s="2" t="s">
        <v>1287</v>
      </c>
      <c r="AE2128" s="2" t="s">
        <v>65</v>
      </c>
      <c r="AF2128" s="2" t="s">
        <v>66</v>
      </c>
      <c r="AG2128" s="2" t="s">
        <v>21111</v>
      </c>
      <c r="AH2128" s="2" t="s">
        <v>21112</v>
      </c>
      <c r="AI2128" s="2" t="s">
        <v>67</v>
      </c>
      <c r="AJ2128" s="2" t="s">
        <v>21113</v>
      </c>
      <c r="AK2128" s="2" t="s">
        <v>53</v>
      </c>
      <c r="AL2128" s="2" t="s">
        <v>53</v>
      </c>
      <c r="AM2128" s="2" t="s">
        <v>53</v>
      </c>
      <c r="AN2128" s="2" t="s">
        <v>53</v>
      </c>
      <c r="AO2128" s="2" t="s">
        <v>53</v>
      </c>
      <c r="AP2128" s="2" t="s">
        <v>53</v>
      </c>
      <c r="AQ2128" s="2" t="s">
        <v>53</v>
      </c>
      <c r="AR2128" s="2" t="s">
        <v>69</v>
      </c>
      <c r="AS2128" s="2" t="s">
        <v>52</v>
      </c>
      <c r="AT2128" s="2" t="s">
        <v>69</v>
      </c>
    </row>
    <row r="2129" spans="1:46" ht="22.5" customHeight="1" x14ac:dyDescent="0.25">
      <c r="A2129" s="18" t="s">
        <v>21114</v>
      </c>
      <c r="B2129" s="2" t="s">
        <v>21115</v>
      </c>
      <c r="C2129" s="2" t="s">
        <v>344</v>
      </c>
      <c r="D2129" s="2" t="s">
        <v>16210</v>
      </c>
      <c r="E2129" s="2" t="s">
        <v>69</v>
      </c>
      <c r="F2129" s="19">
        <v>1</v>
      </c>
      <c r="G2129" s="19">
        <v>155.69</v>
      </c>
      <c r="H2129" s="19">
        <v>19.79</v>
      </c>
      <c r="I2129" s="19">
        <v>-26.47</v>
      </c>
      <c r="J2129" s="19">
        <v>-46.24</v>
      </c>
      <c r="K2129" s="19" t="s">
        <v>52</v>
      </c>
      <c r="L2129" s="19">
        <v>102.77</v>
      </c>
      <c r="M2129" s="2" t="s">
        <v>53</v>
      </c>
      <c r="N2129" s="2" t="s">
        <v>21116</v>
      </c>
      <c r="O2129" s="2" t="s">
        <v>21117</v>
      </c>
      <c r="P2129" s="2" t="s">
        <v>21118</v>
      </c>
      <c r="Q2129" s="2" t="s">
        <v>53</v>
      </c>
      <c r="R2129" s="19">
        <v>155.69</v>
      </c>
      <c r="S2129" s="19" t="s">
        <v>57</v>
      </c>
      <c r="T2129" s="2" t="s">
        <v>77</v>
      </c>
      <c r="U2129" s="2" t="s">
        <v>21119</v>
      </c>
      <c r="V2129" s="2" t="s">
        <v>21120</v>
      </c>
      <c r="W2129" s="2" t="s">
        <v>21121</v>
      </c>
      <c r="X2129" s="2" t="s">
        <v>53</v>
      </c>
      <c r="Y2129" s="2" t="s">
        <v>21119</v>
      </c>
      <c r="Z2129" s="2" t="s">
        <v>21122</v>
      </c>
      <c r="AA2129" s="2" t="s">
        <v>21123</v>
      </c>
      <c r="AB2129" s="2" t="s">
        <v>21124</v>
      </c>
      <c r="AC2129" s="2" t="s">
        <v>182</v>
      </c>
      <c r="AD2129" s="2" t="s">
        <v>21125</v>
      </c>
      <c r="AE2129" s="2" t="s">
        <v>65</v>
      </c>
      <c r="AF2129" s="2" t="s">
        <v>86</v>
      </c>
      <c r="AG2129" s="2" t="s">
        <v>20808</v>
      </c>
      <c r="AH2129" s="2" t="s">
        <v>21126</v>
      </c>
      <c r="AI2129" s="2" t="s">
        <v>67</v>
      </c>
      <c r="AJ2129" s="2" t="s">
        <v>21127</v>
      </c>
      <c r="AK2129" s="2" t="s">
        <v>53</v>
      </c>
      <c r="AL2129" s="2" t="s">
        <v>53</v>
      </c>
      <c r="AM2129" s="2" t="s">
        <v>53</v>
      </c>
      <c r="AN2129" s="2" t="s">
        <v>53</v>
      </c>
      <c r="AO2129" s="2" t="s">
        <v>53</v>
      </c>
      <c r="AP2129" s="2" t="s">
        <v>53</v>
      </c>
      <c r="AQ2129" s="2" t="s">
        <v>53</v>
      </c>
      <c r="AR2129" s="2" t="s">
        <v>69</v>
      </c>
      <c r="AS2129" s="2" t="s">
        <v>52</v>
      </c>
      <c r="AT2129" s="2" t="s">
        <v>69</v>
      </c>
    </row>
    <row r="2130" spans="1:46" ht="22.5" customHeight="1" x14ac:dyDescent="0.25">
      <c r="A2130" s="18" t="s">
        <v>21128</v>
      </c>
      <c r="B2130" s="2" t="s">
        <v>21129</v>
      </c>
      <c r="C2130" s="2" t="s">
        <v>344</v>
      </c>
      <c r="D2130" s="2" t="s">
        <v>18890</v>
      </c>
      <c r="E2130" s="2" t="s">
        <v>69</v>
      </c>
      <c r="F2130" s="19">
        <v>1</v>
      </c>
      <c r="G2130" s="19">
        <v>109.74</v>
      </c>
      <c r="H2130" s="19" t="s">
        <v>52</v>
      </c>
      <c r="I2130" s="19">
        <v>-18.66</v>
      </c>
      <c r="J2130" s="19">
        <v>-20.45</v>
      </c>
      <c r="K2130" s="19" t="s">
        <v>52</v>
      </c>
      <c r="L2130" s="19">
        <v>70.63</v>
      </c>
      <c r="M2130" s="2" t="s">
        <v>53</v>
      </c>
      <c r="N2130" s="2" t="s">
        <v>1235</v>
      </c>
      <c r="O2130" s="2" t="s">
        <v>1236</v>
      </c>
      <c r="P2130" s="2" t="s">
        <v>1237</v>
      </c>
      <c r="Q2130" s="2" t="s">
        <v>53</v>
      </c>
      <c r="R2130" s="19">
        <v>109.74</v>
      </c>
      <c r="S2130" s="19" t="s">
        <v>57</v>
      </c>
      <c r="T2130" s="2" t="s">
        <v>58</v>
      </c>
      <c r="U2130" s="2" t="s">
        <v>53</v>
      </c>
      <c r="V2130" s="2" t="s">
        <v>53</v>
      </c>
      <c r="W2130" s="2" t="s">
        <v>53</v>
      </c>
      <c r="X2130" s="2" t="s">
        <v>53</v>
      </c>
      <c r="Y2130" s="2" t="s">
        <v>21130</v>
      </c>
      <c r="Z2130" s="2" t="s">
        <v>21131</v>
      </c>
      <c r="AA2130" s="2" t="s">
        <v>21132</v>
      </c>
      <c r="AB2130" s="2" t="s">
        <v>728</v>
      </c>
      <c r="AC2130" s="2" t="s">
        <v>182</v>
      </c>
      <c r="AD2130" s="2" t="s">
        <v>21133</v>
      </c>
      <c r="AE2130" s="2" t="s">
        <v>65</v>
      </c>
      <c r="AF2130" s="2" t="s">
        <v>66</v>
      </c>
      <c r="AG2130" s="2" t="s">
        <v>20044</v>
      </c>
      <c r="AH2130" s="2" t="s">
        <v>21134</v>
      </c>
      <c r="AI2130" s="2" t="s">
        <v>67</v>
      </c>
      <c r="AJ2130" s="2" t="s">
        <v>21135</v>
      </c>
      <c r="AK2130" s="2" t="s">
        <v>53</v>
      </c>
      <c r="AL2130" s="2" t="s">
        <v>53</v>
      </c>
      <c r="AM2130" s="2" t="s">
        <v>53</v>
      </c>
      <c r="AN2130" s="2" t="s">
        <v>53</v>
      </c>
      <c r="AO2130" s="2" t="s">
        <v>53</v>
      </c>
      <c r="AP2130" s="2" t="s">
        <v>53</v>
      </c>
      <c r="AQ2130" s="2" t="s">
        <v>53</v>
      </c>
      <c r="AR2130" s="2" t="s">
        <v>69</v>
      </c>
      <c r="AS2130" s="2" t="s">
        <v>52</v>
      </c>
      <c r="AT2130" s="2" t="s">
        <v>69</v>
      </c>
    </row>
    <row r="2131" spans="1:46" ht="22.5" customHeight="1" x14ac:dyDescent="0.25">
      <c r="A2131" s="18" t="s">
        <v>21136</v>
      </c>
      <c r="B2131" s="2" t="s">
        <v>21137</v>
      </c>
      <c r="C2131" s="2" t="s">
        <v>45</v>
      </c>
      <c r="D2131" s="2" t="s">
        <v>13397</v>
      </c>
      <c r="E2131" s="2" t="s">
        <v>69</v>
      </c>
      <c r="F2131" s="19">
        <v>1</v>
      </c>
      <c r="G2131" s="19">
        <v>193.99</v>
      </c>
      <c r="H2131" s="19" t="s">
        <v>52</v>
      </c>
      <c r="I2131" s="19">
        <v>-23.28</v>
      </c>
      <c r="J2131" s="19">
        <v>-26.45</v>
      </c>
      <c r="K2131" s="19" t="s">
        <v>52</v>
      </c>
      <c r="L2131" s="19">
        <v>144.26</v>
      </c>
      <c r="M2131" s="2" t="s">
        <v>53</v>
      </c>
      <c r="N2131" s="2" t="s">
        <v>559</v>
      </c>
      <c r="O2131" s="2" t="s">
        <v>560</v>
      </c>
      <c r="P2131" s="2" t="s">
        <v>561</v>
      </c>
      <c r="Q2131" s="2" t="s">
        <v>53</v>
      </c>
      <c r="R2131" s="19">
        <v>193.99</v>
      </c>
      <c r="S2131" s="19" t="s">
        <v>161</v>
      </c>
      <c r="T2131" s="2" t="s">
        <v>58</v>
      </c>
      <c r="U2131" s="2" t="s">
        <v>53</v>
      </c>
      <c r="V2131" s="2" t="s">
        <v>53</v>
      </c>
      <c r="W2131" s="2" t="s">
        <v>53</v>
      </c>
      <c r="X2131" s="2" t="s">
        <v>53</v>
      </c>
      <c r="Y2131" s="2" t="s">
        <v>21138</v>
      </c>
      <c r="Z2131" s="2" t="s">
        <v>21139</v>
      </c>
      <c r="AA2131" s="2" t="s">
        <v>21140</v>
      </c>
      <c r="AB2131" s="2" t="s">
        <v>1157</v>
      </c>
      <c r="AC2131" s="2" t="s">
        <v>124</v>
      </c>
      <c r="AD2131" s="2" t="s">
        <v>21141</v>
      </c>
      <c r="AE2131" s="2" t="s">
        <v>65</v>
      </c>
      <c r="AF2131" s="2" t="s">
        <v>66</v>
      </c>
      <c r="AG2131" s="2" t="s">
        <v>21142</v>
      </c>
      <c r="AH2131" s="2" t="s">
        <v>21143</v>
      </c>
      <c r="AI2131" s="2" t="s">
        <v>67</v>
      </c>
      <c r="AJ2131" s="2" t="s">
        <v>21144</v>
      </c>
      <c r="AK2131" s="2" t="s">
        <v>53</v>
      </c>
      <c r="AL2131" s="2" t="s">
        <v>53</v>
      </c>
      <c r="AM2131" s="2" t="s">
        <v>53</v>
      </c>
      <c r="AN2131" s="2" t="s">
        <v>53</v>
      </c>
      <c r="AO2131" s="2" t="s">
        <v>53</v>
      </c>
      <c r="AP2131" s="2" t="s">
        <v>53</v>
      </c>
      <c r="AQ2131" s="2" t="s">
        <v>53</v>
      </c>
      <c r="AR2131" s="2" t="s">
        <v>69</v>
      </c>
      <c r="AS2131" s="2">
        <v>1</v>
      </c>
      <c r="AT2131" s="2" t="s">
        <v>69</v>
      </c>
    </row>
    <row r="2132" spans="1:46" ht="22.5" customHeight="1" x14ac:dyDescent="0.25">
      <c r="A2132" s="18" t="s">
        <v>21145</v>
      </c>
      <c r="B2132" s="2" t="s">
        <v>21146</v>
      </c>
      <c r="C2132" s="2" t="s">
        <v>344</v>
      </c>
      <c r="D2132" s="2" t="s">
        <v>20113</v>
      </c>
      <c r="E2132" s="2" t="s">
        <v>69</v>
      </c>
      <c r="F2132" s="19">
        <v>1</v>
      </c>
      <c r="G2132" s="19">
        <v>119.6</v>
      </c>
      <c r="H2132" s="19" t="s">
        <v>52</v>
      </c>
      <c r="I2132" s="19">
        <v>-20.329999999999998</v>
      </c>
      <c r="J2132" s="19">
        <v>-18.45</v>
      </c>
      <c r="K2132" s="19" t="s">
        <v>52</v>
      </c>
      <c r="L2132" s="19">
        <v>80.819999999999993</v>
      </c>
      <c r="M2132" s="2" t="s">
        <v>51</v>
      </c>
      <c r="N2132" s="2" t="s">
        <v>3926</v>
      </c>
      <c r="O2132" s="2" t="s">
        <v>3927</v>
      </c>
      <c r="P2132" s="2" t="s">
        <v>3928</v>
      </c>
      <c r="Q2132" s="2" t="s">
        <v>53</v>
      </c>
      <c r="R2132" s="19">
        <v>119.6</v>
      </c>
      <c r="S2132" s="19" t="s">
        <v>57</v>
      </c>
      <c r="T2132" s="2" t="s">
        <v>58</v>
      </c>
      <c r="U2132" s="2" t="s">
        <v>53</v>
      </c>
      <c r="V2132" s="2" t="s">
        <v>53</v>
      </c>
      <c r="W2132" s="2" t="s">
        <v>53</v>
      </c>
      <c r="X2132" s="2" t="s">
        <v>53</v>
      </c>
      <c r="Y2132" s="2" t="s">
        <v>21147</v>
      </c>
      <c r="Z2132" s="2" t="s">
        <v>21148</v>
      </c>
      <c r="AA2132" s="2" t="s">
        <v>21149</v>
      </c>
      <c r="AB2132" s="2" t="s">
        <v>11962</v>
      </c>
      <c r="AC2132" s="2" t="s">
        <v>124</v>
      </c>
      <c r="AD2132" s="2" t="s">
        <v>21150</v>
      </c>
      <c r="AE2132" s="2" t="s">
        <v>65</v>
      </c>
      <c r="AF2132" s="2" t="s">
        <v>66</v>
      </c>
      <c r="AG2132" s="2" t="s">
        <v>21151</v>
      </c>
      <c r="AH2132" s="2" t="s">
        <v>21152</v>
      </c>
      <c r="AI2132" s="2" t="s">
        <v>67</v>
      </c>
      <c r="AJ2132" s="2" t="s">
        <v>21153</v>
      </c>
      <c r="AK2132" s="2" t="s">
        <v>53</v>
      </c>
      <c r="AL2132" s="2" t="s">
        <v>53</v>
      </c>
      <c r="AM2132" s="2" t="s">
        <v>53</v>
      </c>
      <c r="AN2132" s="2" t="s">
        <v>53</v>
      </c>
      <c r="AO2132" s="2" t="s">
        <v>53</v>
      </c>
      <c r="AP2132" s="2" t="s">
        <v>53</v>
      </c>
      <c r="AQ2132" s="2" t="s">
        <v>53</v>
      </c>
      <c r="AR2132" s="2" t="s">
        <v>69</v>
      </c>
      <c r="AS2132" s="2" t="s">
        <v>52</v>
      </c>
      <c r="AT2132" s="2" t="s">
        <v>69</v>
      </c>
    </row>
    <row r="2133" spans="1:46" ht="22.5" customHeight="1" x14ac:dyDescent="0.25">
      <c r="A2133" s="18" t="s">
        <v>21154</v>
      </c>
      <c r="B2133" s="2" t="s">
        <v>21155</v>
      </c>
      <c r="C2133" s="2" t="s">
        <v>10742</v>
      </c>
      <c r="D2133" s="2" t="s">
        <v>15445</v>
      </c>
      <c r="E2133" s="2" t="s">
        <v>69</v>
      </c>
      <c r="F2133" s="19">
        <v>0</v>
      </c>
      <c r="G2133" s="19">
        <v>189.99</v>
      </c>
      <c r="H2133" s="19" t="s">
        <v>52</v>
      </c>
      <c r="I2133" s="19">
        <v>-22.8</v>
      </c>
      <c r="J2133" s="19">
        <v>-21.45</v>
      </c>
      <c r="K2133" s="19">
        <v>-145.74</v>
      </c>
      <c r="L2133" s="19">
        <v>0</v>
      </c>
      <c r="M2133" s="2" t="s">
        <v>51</v>
      </c>
      <c r="N2133" s="2" t="s">
        <v>9798</v>
      </c>
      <c r="O2133" s="2" t="s">
        <v>21156</v>
      </c>
      <c r="P2133" s="2" t="s">
        <v>21157</v>
      </c>
      <c r="Q2133" s="2" t="s">
        <v>53</v>
      </c>
      <c r="R2133" s="19">
        <v>189.99</v>
      </c>
      <c r="S2133" s="19" t="s">
        <v>161</v>
      </c>
      <c r="T2133" s="2" t="s">
        <v>77</v>
      </c>
      <c r="U2133" s="2" t="s">
        <v>21158</v>
      </c>
      <c r="V2133" s="2" t="s">
        <v>21159</v>
      </c>
      <c r="W2133" s="2" t="s">
        <v>21160</v>
      </c>
      <c r="X2133" s="2" t="s">
        <v>53</v>
      </c>
      <c r="Y2133" s="2" t="s">
        <v>21158</v>
      </c>
      <c r="Z2133" s="2" t="s">
        <v>21161</v>
      </c>
      <c r="AA2133" s="2" t="s">
        <v>2178</v>
      </c>
      <c r="AB2133" s="2" t="s">
        <v>124</v>
      </c>
      <c r="AC2133" s="2" t="s">
        <v>124</v>
      </c>
      <c r="AD2133" s="2" t="s">
        <v>2179</v>
      </c>
      <c r="AE2133" s="2" t="s">
        <v>65</v>
      </c>
      <c r="AF2133" s="2" t="s">
        <v>86</v>
      </c>
      <c r="AG2133" s="2" t="s">
        <v>15096</v>
      </c>
      <c r="AH2133" s="2" t="s">
        <v>17437</v>
      </c>
      <c r="AI2133" s="2" t="s">
        <v>67</v>
      </c>
      <c r="AJ2133" s="2" t="s">
        <v>21162</v>
      </c>
      <c r="AK2133" s="2" t="s">
        <v>3818</v>
      </c>
      <c r="AL2133" s="2" t="s">
        <v>53</v>
      </c>
      <c r="AM2133" s="2" t="s">
        <v>53</v>
      </c>
      <c r="AN2133" s="2" t="s">
        <v>53</v>
      </c>
      <c r="AO2133" s="2" t="s">
        <v>53</v>
      </c>
      <c r="AP2133" s="2" t="s">
        <v>53</v>
      </c>
      <c r="AQ2133" s="2" t="s">
        <v>53</v>
      </c>
      <c r="AR2133" s="207" t="s">
        <v>51</v>
      </c>
      <c r="AS2133" s="2" t="s">
        <v>52</v>
      </c>
      <c r="AT2133" s="2" t="s">
        <v>69</v>
      </c>
    </row>
    <row r="2134" spans="1:46" ht="22.5" customHeight="1" x14ac:dyDescent="0.25">
      <c r="A2134" s="18" t="s">
        <v>21163</v>
      </c>
      <c r="B2134" s="2" t="s">
        <v>21164</v>
      </c>
      <c r="C2134" s="2" t="s">
        <v>344</v>
      </c>
      <c r="D2134" s="2" t="s">
        <v>18890</v>
      </c>
      <c r="E2134" s="2" t="s">
        <v>69</v>
      </c>
      <c r="F2134" s="19">
        <v>1</v>
      </c>
      <c r="G2134" s="19">
        <v>264.72000000000003</v>
      </c>
      <c r="H2134" s="19" t="s">
        <v>52</v>
      </c>
      <c r="I2134" s="19">
        <v>-31.77</v>
      </c>
      <c r="J2134" s="19">
        <v>-38.950000000000003</v>
      </c>
      <c r="K2134" s="19" t="s">
        <v>52</v>
      </c>
      <c r="L2134" s="19">
        <v>194</v>
      </c>
      <c r="M2134" s="2" t="s">
        <v>53</v>
      </c>
      <c r="N2134" s="2" t="s">
        <v>4987</v>
      </c>
      <c r="O2134" s="2" t="s">
        <v>10459</v>
      </c>
      <c r="P2134" s="2" t="s">
        <v>10460</v>
      </c>
      <c r="Q2134" s="2" t="s">
        <v>53</v>
      </c>
      <c r="R2134" s="19">
        <v>264.72000000000003</v>
      </c>
      <c r="S2134" s="19" t="s">
        <v>161</v>
      </c>
      <c r="T2134" s="2" t="s">
        <v>77</v>
      </c>
      <c r="U2134" s="2" t="s">
        <v>21165</v>
      </c>
      <c r="V2134" s="2" t="s">
        <v>21166</v>
      </c>
      <c r="W2134" s="2" t="s">
        <v>21167</v>
      </c>
      <c r="X2134" s="2" t="s">
        <v>53</v>
      </c>
      <c r="Y2134" s="2" t="s">
        <v>21165</v>
      </c>
      <c r="Z2134" s="2" t="s">
        <v>21168</v>
      </c>
      <c r="AA2134" s="2" t="s">
        <v>21169</v>
      </c>
      <c r="AB2134" s="2" t="s">
        <v>3432</v>
      </c>
      <c r="AC2134" s="2" t="s">
        <v>124</v>
      </c>
      <c r="AD2134" s="2" t="s">
        <v>21170</v>
      </c>
      <c r="AE2134" s="2" t="s">
        <v>65</v>
      </c>
      <c r="AF2134" s="2" t="s">
        <v>86</v>
      </c>
      <c r="AG2134" s="2" t="s">
        <v>20943</v>
      </c>
      <c r="AH2134" s="2" t="s">
        <v>21171</v>
      </c>
      <c r="AI2134" s="2" t="s">
        <v>67</v>
      </c>
      <c r="AJ2134" s="2" t="s">
        <v>21172</v>
      </c>
      <c r="AK2134" s="2" t="s">
        <v>53</v>
      </c>
      <c r="AL2134" s="2" t="s">
        <v>53</v>
      </c>
      <c r="AM2134" s="2" t="s">
        <v>53</v>
      </c>
      <c r="AN2134" s="2" t="s">
        <v>53</v>
      </c>
      <c r="AO2134" s="2" t="s">
        <v>53</v>
      </c>
      <c r="AP2134" s="2" t="s">
        <v>53</v>
      </c>
      <c r="AQ2134" s="2" t="s">
        <v>53</v>
      </c>
      <c r="AR2134" s="2" t="s">
        <v>69</v>
      </c>
      <c r="AS2134" s="2" t="s">
        <v>52</v>
      </c>
      <c r="AT2134" s="2" t="s">
        <v>69</v>
      </c>
    </row>
    <row r="2135" spans="1:46" ht="22.5" customHeight="1" x14ac:dyDescent="0.25">
      <c r="A2135" s="18" t="s">
        <v>21173</v>
      </c>
      <c r="B2135" s="2" t="s">
        <v>21174</v>
      </c>
      <c r="C2135" s="2" t="s">
        <v>344</v>
      </c>
      <c r="D2135" s="2" t="s">
        <v>20113</v>
      </c>
      <c r="E2135" s="2" t="s">
        <v>69</v>
      </c>
      <c r="F2135" s="19">
        <v>1</v>
      </c>
      <c r="G2135" s="19">
        <v>51.7</v>
      </c>
      <c r="H2135" s="19">
        <v>13.5</v>
      </c>
      <c r="I2135" s="19">
        <v>-14.29</v>
      </c>
      <c r="J2135" s="19">
        <v>-13.5</v>
      </c>
      <c r="K2135" s="19" t="s">
        <v>52</v>
      </c>
      <c r="L2135" s="19">
        <v>37.409999999999997</v>
      </c>
      <c r="M2135" s="2" t="s">
        <v>53</v>
      </c>
      <c r="N2135" s="2" t="s">
        <v>286</v>
      </c>
      <c r="O2135" s="2" t="s">
        <v>287</v>
      </c>
      <c r="P2135" s="2" t="s">
        <v>288</v>
      </c>
      <c r="Q2135" s="2" t="s">
        <v>53</v>
      </c>
      <c r="R2135" s="19">
        <v>51.7</v>
      </c>
      <c r="S2135" s="19" t="s">
        <v>57</v>
      </c>
      <c r="T2135" s="2" t="s">
        <v>58</v>
      </c>
      <c r="U2135" s="2" t="s">
        <v>53</v>
      </c>
      <c r="V2135" s="2" t="s">
        <v>53</v>
      </c>
      <c r="W2135" s="2" t="s">
        <v>53</v>
      </c>
      <c r="X2135" s="2" t="s">
        <v>53</v>
      </c>
      <c r="Y2135" s="2" t="s">
        <v>21175</v>
      </c>
      <c r="Z2135" s="2" t="s">
        <v>21176</v>
      </c>
      <c r="AA2135" s="2" t="s">
        <v>21177</v>
      </c>
      <c r="AB2135" s="2" t="s">
        <v>96</v>
      </c>
      <c r="AC2135" s="2" t="s">
        <v>97</v>
      </c>
      <c r="AD2135" s="2" t="s">
        <v>21178</v>
      </c>
      <c r="AE2135" s="2" t="s">
        <v>65</v>
      </c>
      <c r="AF2135" s="2" t="s">
        <v>66</v>
      </c>
      <c r="AG2135" s="2" t="s">
        <v>21179</v>
      </c>
      <c r="AH2135" s="2" t="s">
        <v>21180</v>
      </c>
      <c r="AI2135" s="2" t="s">
        <v>67</v>
      </c>
      <c r="AJ2135" s="2" t="s">
        <v>21181</v>
      </c>
      <c r="AK2135" s="2" t="s">
        <v>53</v>
      </c>
      <c r="AL2135" s="2" t="s">
        <v>53</v>
      </c>
      <c r="AM2135" s="2" t="s">
        <v>53</v>
      </c>
      <c r="AN2135" s="2" t="s">
        <v>53</v>
      </c>
      <c r="AO2135" s="2" t="s">
        <v>53</v>
      </c>
      <c r="AP2135" s="2" t="s">
        <v>53</v>
      </c>
      <c r="AQ2135" s="2" t="s">
        <v>53</v>
      </c>
      <c r="AR2135" s="2" t="s">
        <v>69</v>
      </c>
      <c r="AS2135" s="2" t="s">
        <v>52</v>
      </c>
      <c r="AT2135" s="2" t="s">
        <v>69</v>
      </c>
    </row>
    <row r="2136" spans="1:46" ht="22.5" customHeight="1" x14ac:dyDescent="0.25">
      <c r="A2136" s="18" t="s">
        <v>21182</v>
      </c>
      <c r="B2136" s="2" t="s">
        <v>21183</v>
      </c>
      <c r="C2136" s="2" t="s">
        <v>344</v>
      </c>
      <c r="D2136" s="2" t="s">
        <v>20113</v>
      </c>
      <c r="E2136" s="2" t="s">
        <v>69</v>
      </c>
      <c r="F2136" s="19">
        <v>1</v>
      </c>
      <c r="G2136" s="19">
        <v>45.9</v>
      </c>
      <c r="H2136" s="19">
        <v>7.92</v>
      </c>
      <c r="I2136" s="19">
        <v>-13.3</v>
      </c>
      <c r="J2136" s="19">
        <v>-7.92</v>
      </c>
      <c r="K2136" s="19" t="s">
        <v>52</v>
      </c>
      <c r="L2136" s="19">
        <v>32.6</v>
      </c>
      <c r="M2136" s="2" t="s">
        <v>53</v>
      </c>
      <c r="N2136" s="2" t="s">
        <v>400</v>
      </c>
      <c r="O2136" s="2" t="s">
        <v>401</v>
      </c>
      <c r="P2136" s="2" t="s">
        <v>402</v>
      </c>
      <c r="Q2136" s="2" t="s">
        <v>53</v>
      </c>
      <c r="R2136" s="19">
        <v>45.9</v>
      </c>
      <c r="S2136" s="19" t="s">
        <v>57</v>
      </c>
      <c r="T2136" s="2" t="s">
        <v>58</v>
      </c>
      <c r="U2136" s="2" t="s">
        <v>53</v>
      </c>
      <c r="V2136" s="2" t="s">
        <v>53</v>
      </c>
      <c r="W2136" s="2" t="s">
        <v>53</v>
      </c>
      <c r="X2136" s="2" t="s">
        <v>53</v>
      </c>
      <c r="Y2136" s="2" t="s">
        <v>21184</v>
      </c>
      <c r="Z2136" s="2" t="s">
        <v>21185</v>
      </c>
      <c r="AA2136" s="2" t="s">
        <v>21186</v>
      </c>
      <c r="AB2136" s="2" t="s">
        <v>553</v>
      </c>
      <c r="AC2136" s="2" t="s">
        <v>150</v>
      </c>
      <c r="AD2136" s="2" t="s">
        <v>21187</v>
      </c>
      <c r="AE2136" s="2" t="s">
        <v>65</v>
      </c>
      <c r="AF2136" s="2" t="s">
        <v>66</v>
      </c>
      <c r="AG2136" s="2" t="s">
        <v>21188</v>
      </c>
      <c r="AH2136" s="2" t="s">
        <v>21189</v>
      </c>
      <c r="AI2136" s="2" t="s">
        <v>67</v>
      </c>
      <c r="AJ2136" s="2" t="s">
        <v>21190</v>
      </c>
      <c r="AK2136" s="2" t="s">
        <v>53</v>
      </c>
      <c r="AL2136" s="2" t="s">
        <v>53</v>
      </c>
      <c r="AM2136" s="2" t="s">
        <v>53</v>
      </c>
      <c r="AN2136" s="2" t="s">
        <v>53</v>
      </c>
      <c r="AO2136" s="2" t="s">
        <v>53</v>
      </c>
      <c r="AP2136" s="2" t="s">
        <v>53</v>
      </c>
      <c r="AQ2136" s="2" t="s">
        <v>53</v>
      </c>
      <c r="AR2136" s="2" t="s">
        <v>69</v>
      </c>
      <c r="AS2136" s="2" t="s">
        <v>52</v>
      </c>
      <c r="AT2136" s="2" t="s">
        <v>69</v>
      </c>
    </row>
    <row r="2137" spans="1:46" ht="22.5" customHeight="1" x14ac:dyDescent="0.25">
      <c r="A2137" s="18" t="s">
        <v>21191</v>
      </c>
      <c r="B2137" s="2" t="s">
        <v>21192</v>
      </c>
      <c r="C2137" s="2" t="s">
        <v>344</v>
      </c>
      <c r="D2137" s="2" t="s">
        <v>18890</v>
      </c>
      <c r="E2137" s="2" t="s">
        <v>69</v>
      </c>
      <c r="F2137" s="19">
        <v>1</v>
      </c>
      <c r="G2137" s="19">
        <v>206.46</v>
      </c>
      <c r="H2137" s="19" t="s">
        <v>52</v>
      </c>
      <c r="I2137" s="19">
        <v>-35.1</v>
      </c>
      <c r="J2137" s="19">
        <v>-20.45</v>
      </c>
      <c r="K2137" s="19" t="s">
        <v>52</v>
      </c>
      <c r="L2137" s="19">
        <v>150.91</v>
      </c>
      <c r="M2137" s="2" t="s">
        <v>51</v>
      </c>
      <c r="N2137" s="2" t="s">
        <v>333</v>
      </c>
      <c r="O2137" s="2" t="s">
        <v>3116</v>
      </c>
      <c r="P2137" s="2" t="s">
        <v>3117</v>
      </c>
      <c r="Q2137" s="2" t="s">
        <v>53</v>
      </c>
      <c r="R2137" s="19">
        <v>206.46</v>
      </c>
      <c r="S2137" s="19" t="s">
        <v>57</v>
      </c>
      <c r="T2137" s="2" t="s">
        <v>58</v>
      </c>
      <c r="U2137" s="2" t="s">
        <v>53</v>
      </c>
      <c r="V2137" s="2" t="s">
        <v>53</v>
      </c>
      <c r="W2137" s="2" t="s">
        <v>53</v>
      </c>
      <c r="X2137" s="2" t="s">
        <v>53</v>
      </c>
      <c r="Y2137" s="2" t="s">
        <v>21193</v>
      </c>
      <c r="Z2137" s="2" t="s">
        <v>21194</v>
      </c>
      <c r="AA2137" s="2" t="s">
        <v>21195</v>
      </c>
      <c r="AB2137" s="2" t="s">
        <v>3037</v>
      </c>
      <c r="AC2137" s="2" t="s">
        <v>111</v>
      </c>
      <c r="AD2137" s="2" t="s">
        <v>21196</v>
      </c>
      <c r="AE2137" s="2" t="s">
        <v>65</v>
      </c>
      <c r="AF2137" s="2" t="s">
        <v>66</v>
      </c>
      <c r="AG2137" s="2" t="s">
        <v>21085</v>
      </c>
      <c r="AH2137" s="2" t="s">
        <v>21197</v>
      </c>
      <c r="AI2137" s="2" t="s">
        <v>67</v>
      </c>
      <c r="AJ2137" s="2" t="s">
        <v>21198</v>
      </c>
      <c r="AK2137" s="2" t="s">
        <v>53</v>
      </c>
      <c r="AL2137" s="2" t="s">
        <v>53</v>
      </c>
      <c r="AM2137" s="2" t="s">
        <v>53</v>
      </c>
      <c r="AN2137" s="2" t="s">
        <v>53</v>
      </c>
      <c r="AO2137" s="2" t="s">
        <v>53</v>
      </c>
      <c r="AP2137" s="2" t="s">
        <v>53</v>
      </c>
      <c r="AQ2137" s="2" t="s">
        <v>53</v>
      </c>
      <c r="AR2137" s="2" t="s">
        <v>69</v>
      </c>
      <c r="AS2137" s="2" t="s">
        <v>52</v>
      </c>
      <c r="AT2137" s="2" t="s">
        <v>69</v>
      </c>
    </row>
    <row r="2138" spans="1:46" ht="22.5" customHeight="1" x14ac:dyDescent="0.25">
      <c r="A2138" s="18" t="s">
        <v>21199</v>
      </c>
      <c r="B2138" s="2" t="s">
        <v>21200</v>
      </c>
      <c r="C2138" s="2" t="s">
        <v>9586</v>
      </c>
      <c r="D2138" s="2" t="s">
        <v>9812</v>
      </c>
      <c r="E2138" s="2" t="s">
        <v>69</v>
      </c>
      <c r="F2138" s="19">
        <v>0</v>
      </c>
      <c r="G2138" s="19">
        <v>54.87</v>
      </c>
      <c r="H2138" s="19">
        <v>26.5</v>
      </c>
      <c r="I2138" s="19">
        <v>-12.08</v>
      </c>
      <c r="J2138" s="19">
        <v>-26.5</v>
      </c>
      <c r="K2138" s="19" t="s">
        <v>52</v>
      </c>
      <c r="L2138" s="19">
        <v>42.79</v>
      </c>
      <c r="M2138" s="2" t="s">
        <v>51</v>
      </c>
      <c r="N2138" s="2" t="s">
        <v>309</v>
      </c>
      <c r="O2138" s="2" t="s">
        <v>390</v>
      </c>
      <c r="P2138" s="2" t="s">
        <v>311</v>
      </c>
      <c r="Q2138" s="2" t="s">
        <v>53</v>
      </c>
      <c r="R2138" s="19">
        <v>54.87</v>
      </c>
      <c r="S2138" s="19" t="s">
        <v>161</v>
      </c>
      <c r="T2138" s="2" t="s">
        <v>58</v>
      </c>
      <c r="U2138" s="2" t="s">
        <v>21201</v>
      </c>
      <c r="V2138" s="2" t="s">
        <v>21202</v>
      </c>
      <c r="W2138" s="2" t="s">
        <v>21203</v>
      </c>
      <c r="X2138" s="2" t="s">
        <v>53</v>
      </c>
      <c r="Y2138" s="2" t="s">
        <v>21201</v>
      </c>
      <c r="Z2138" s="2" t="s">
        <v>21204</v>
      </c>
      <c r="AA2138" s="2" t="s">
        <v>2178</v>
      </c>
      <c r="AB2138" s="2" t="s">
        <v>124</v>
      </c>
      <c r="AC2138" s="2" t="s">
        <v>124</v>
      </c>
      <c r="AD2138" s="2" t="s">
        <v>2179</v>
      </c>
      <c r="AE2138" s="2" t="s">
        <v>65</v>
      </c>
      <c r="AF2138" s="2" t="s">
        <v>66</v>
      </c>
      <c r="AG2138" s="2" t="s">
        <v>21205</v>
      </c>
      <c r="AH2138" s="2" t="s">
        <v>9945</v>
      </c>
      <c r="AI2138" s="2" t="s">
        <v>67</v>
      </c>
      <c r="AJ2138" s="2" t="s">
        <v>21206</v>
      </c>
      <c r="AK2138" s="2" t="s">
        <v>3818</v>
      </c>
      <c r="AL2138" s="2" t="s">
        <v>53</v>
      </c>
      <c r="AM2138" s="2" t="s">
        <v>53</v>
      </c>
      <c r="AN2138" s="2" t="s">
        <v>53</v>
      </c>
      <c r="AO2138" s="2" t="s">
        <v>53</v>
      </c>
      <c r="AP2138" s="2" t="s">
        <v>53</v>
      </c>
      <c r="AQ2138" s="2" t="s">
        <v>53</v>
      </c>
      <c r="AR2138" s="208" t="s">
        <v>51</v>
      </c>
      <c r="AS2138" s="2" t="s">
        <v>52</v>
      </c>
      <c r="AT2138" s="2" t="s">
        <v>69</v>
      </c>
    </row>
    <row r="2139" spans="1:46" ht="22.5" customHeight="1" x14ac:dyDescent="0.25">
      <c r="A2139" s="18" t="s">
        <v>21207</v>
      </c>
      <c r="B2139" s="2" t="s">
        <v>21208</v>
      </c>
      <c r="C2139" s="2" t="s">
        <v>344</v>
      </c>
      <c r="D2139" s="2" t="s">
        <v>20113</v>
      </c>
      <c r="E2139" s="2" t="s">
        <v>69</v>
      </c>
      <c r="F2139" s="19">
        <v>1</v>
      </c>
      <c r="G2139" s="19">
        <v>65.900000000000006</v>
      </c>
      <c r="H2139" s="19">
        <v>15.9</v>
      </c>
      <c r="I2139" s="19">
        <v>-16.7</v>
      </c>
      <c r="J2139" s="19" t="s">
        <v>52</v>
      </c>
      <c r="K2139" s="19" t="s">
        <v>52</v>
      </c>
      <c r="L2139" s="19">
        <v>65.099999999999994</v>
      </c>
      <c r="M2139" s="2" t="s">
        <v>53</v>
      </c>
      <c r="N2139" s="2" t="s">
        <v>1363</v>
      </c>
      <c r="O2139" s="2" t="s">
        <v>1364</v>
      </c>
      <c r="P2139" s="2" t="s">
        <v>1365</v>
      </c>
      <c r="Q2139" s="2" t="s">
        <v>53</v>
      </c>
      <c r="R2139" s="19">
        <v>65.900000000000006</v>
      </c>
      <c r="S2139" s="19" t="s">
        <v>57</v>
      </c>
      <c r="T2139" s="2" t="s">
        <v>58</v>
      </c>
      <c r="U2139" s="2" t="s">
        <v>21209</v>
      </c>
      <c r="V2139" s="2" t="s">
        <v>21210</v>
      </c>
      <c r="W2139" s="2" t="s">
        <v>21211</v>
      </c>
      <c r="X2139" s="2" t="s">
        <v>53</v>
      </c>
      <c r="Y2139" s="2" t="s">
        <v>21209</v>
      </c>
      <c r="Z2139" s="2" t="s">
        <v>21212</v>
      </c>
      <c r="AA2139" s="2" t="s">
        <v>21213</v>
      </c>
      <c r="AB2139" s="2" t="s">
        <v>2314</v>
      </c>
      <c r="AC2139" s="2" t="s">
        <v>124</v>
      </c>
      <c r="AD2139" s="2" t="s">
        <v>21214</v>
      </c>
      <c r="AE2139" s="2" t="s">
        <v>65</v>
      </c>
      <c r="AF2139" s="2" t="s">
        <v>222</v>
      </c>
      <c r="AG2139" s="2" t="s">
        <v>21215</v>
      </c>
      <c r="AH2139" s="2" t="s">
        <v>21216</v>
      </c>
      <c r="AI2139" s="2" t="s">
        <v>2318</v>
      </c>
      <c r="AJ2139" s="2" t="s">
        <v>21217</v>
      </c>
      <c r="AK2139" s="2" t="s">
        <v>53</v>
      </c>
      <c r="AL2139" s="2" t="s">
        <v>53</v>
      </c>
      <c r="AM2139" s="2" t="s">
        <v>53</v>
      </c>
      <c r="AN2139" s="2" t="s">
        <v>53</v>
      </c>
      <c r="AO2139" s="2" t="s">
        <v>53</v>
      </c>
      <c r="AP2139" s="2" t="s">
        <v>53</v>
      </c>
      <c r="AQ2139" s="2" t="s">
        <v>53</v>
      </c>
      <c r="AR2139" s="2" t="s">
        <v>69</v>
      </c>
      <c r="AS2139" s="2" t="s">
        <v>52</v>
      </c>
      <c r="AT2139" s="2" t="s">
        <v>69</v>
      </c>
    </row>
    <row r="2140" spans="1:46" ht="22.5" customHeight="1" x14ac:dyDescent="0.25">
      <c r="A2140" s="18" t="s">
        <v>21218</v>
      </c>
      <c r="B2140" s="2" t="s">
        <v>21219</v>
      </c>
      <c r="C2140" s="2" t="s">
        <v>344</v>
      </c>
      <c r="D2140" s="2" t="s">
        <v>20113</v>
      </c>
      <c r="E2140" s="2" t="s">
        <v>51</v>
      </c>
      <c r="F2140" s="19">
        <v>1</v>
      </c>
      <c r="G2140" s="19">
        <v>109.74</v>
      </c>
      <c r="H2140" s="19" t="s">
        <v>52</v>
      </c>
      <c r="I2140" s="19">
        <v>-18.66</v>
      </c>
      <c r="J2140" s="19">
        <v>-20.45</v>
      </c>
      <c r="K2140" s="19" t="s">
        <v>52</v>
      </c>
      <c r="L2140" s="19">
        <v>70.63</v>
      </c>
      <c r="M2140" s="2" t="s">
        <v>51</v>
      </c>
      <c r="N2140" s="2" t="s">
        <v>1235</v>
      </c>
      <c r="O2140" s="2" t="s">
        <v>1236</v>
      </c>
      <c r="P2140" s="2" t="s">
        <v>1237</v>
      </c>
      <c r="Q2140" s="2" t="s">
        <v>53</v>
      </c>
      <c r="R2140" s="19">
        <v>109.74</v>
      </c>
      <c r="S2140" s="19" t="s">
        <v>57</v>
      </c>
      <c r="T2140" s="2" t="s">
        <v>58</v>
      </c>
      <c r="U2140" s="2" t="s">
        <v>53</v>
      </c>
      <c r="V2140" s="2" t="s">
        <v>53</v>
      </c>
      <c r="W2140" s="2" t="s">
        <v>53</v>
      </c>
      <c r="X2140" s="2" t="s">
        <v>53</v>
      </c>
      <c r="Y2140" s="2" t="s">
        <v>21220</v>
      </c>
      <c r="Z2140" s="2" t="s">
        <v>21221</v>
      </c>
      <c r="AA2140" s="2" t="s">
        <v>21222</v>
      </c>
      <c r="AB2140" s="2" t="s">
        <v>14764</v>
      </c>
      <c r="AC2140" s="2" t="s">
        <v>124</v>
      </c>
      <c r="AD2140" s="2" t="s">
        <v>21223</v>
      </c>
      <c r="AE2140" s="2" t="s">
        <v>65</v>
      </c>
      <c r="AF2140" s="2" t="s">
        <v>66</v>
      </c>
      <c r="AG2140" s="2" t="s">
        <v>21224</v>
      </c>
      <c r="AH2140" s="2" t="s">
        <v>21225</v>
      </c>
      <c r="AI2140" s="2" t="s">
        <v>67</v>
      </c>
      <c r="AJ2140" s="2" t="s">
        <v>21226</v>
      </c>
      <c r="AK2140" s="2" t="s">
        <v>53</v>
      </c>
      <c r="AL2140" s="2" t="s">
        <v>53</v>
      </c>
      <c r="AM2140" s="2" t="s">
        <v>53</v>
      </c>
      <c r="AN2140" s="2" t="s">
        <v>53</v>
      </c>
      <c r="AO2140" s="2" t="s">
        <v>53</v>
      </c>
      <c r="AP2140" s="2" t="s">
        <v>53</v>
      </c>
      <c r="AQ2140" s="2" t="s">
        <v>53</v>
      </c>
      <c r="AR2140" s="2" t="s">
        <v>69</v>
      </c>
      <c r="AS2140" s="2" t="s">
        <v>52</v>
      </c>
      <c r="AT2140" s="2" t="s">
        <v>69</v>
      </c>
    </row>
    <row r="2141" spans="1:46" ht="22.5" customHeight="1" x14ac:dyDescent="0.25">
      <c r="A2141" s="18" t="s">
        <v>21227</v>
      </c>
      <c r="B2141" s="2" t="s">
        <v>21228</v>
      </c>
      <c r="C2141" s="2" t="s">
        <v>344</v>
      </c>
      <c r="D2141" s="2" t="s">
        <v>17794</v>
      </c>
      <c r="E2141" s="2" t="s">
        <v>69</v>
      </c>
      <c r="F2141" s="19">
        <v>1</v>
      </c>
      <c r="G2141" s="19">
        <v>207.9</v>
      </c>
      <c r="H2141" s="19" t="s">
        <v>52</v>
      </c>
      <c r="I2141" s="19">
        <v>-35.340000000000003</v>
      </c>
      <c r="J2141" s="19">
        <v>-20.45</v>
      </c>
      <c r="K2141" s="19" t="s">
        <v>52</v>
      </c>
      <c r="L2141" s="19">
        <v>152.11000000000001</v>
      </c>
      <c r="M2141" s="2" t="s">
        <v>53</v>
      </c>
      <c r="N2141" s="2" t="s">
        <v>2632</v>
      </c>
      <c r="O2141" s="2" t="s">
        <v>9760</v>
      </c>
      <c r="P2141" s="2" t="s">
        <v>9761</v>
      </c>
      <c r="Q2141" s="2" t="s">
        <v>53</v>
      </c>
      <c r="R2141" s="19">
        <v>207.9</v>
      </c>
      <c r="S2141" s="19" t="s">
        <v>57</v>
      </c>
      <c r="T2141" s="2" t="s">
        <v>77</v>
      </c>
      <c r="U2141" s="2" t="s">
        <v>21229</v>
      </c>
      <c r="V2141" s="2" t="s">
        <v>21230</v>
      </c>
      <c r="W2141" s="2" t="s">
        <v>21231</v>
      </c>
      <c r="X2141" s="2" t="s">
        <v>53</v>
      </c>
      <c r="Y2141" s="2" t="s">
        <v>21229</v>
      </c>
      <c r="Z2141" s="2" t="s">
        <v>21232</v>
      </c>
      <c r="AA2141" s="2" t="s">
        <v>21233</v>
      </c>
      <c r="AB2141" s="2" t="s">
        <v>21234</v>
      </c>
      <c r="AC2141" s="2" t="s">
        <v>84</v>
      </c>
      <c r="AD2141" s="2" t="s">
        <v>21235</v>
      </c>
      <c r="AE2141" s="2" t="s">
        <v>65</v>
      </c>
      <c r="AF2141" s="2" t="s">
        <v>86</v>
      </c>
      <c r="AG2141" s="2" t="s">
        <v>21236</v>
      </c>
      <c r="AH2141" s="2" t="s">
        <v>18971</v>
      </c>
      <c r="AI2141" s="2" t="s">
        <v>67</v>
      </c>
      <c r="AJ2141" s="2" t="s">
        <v>21237</v>
      </c>
      <c r="AK2141" s="2" t="s">
        <v>53</v>
      </c>
      <c r="AL2141" s="2" t="s">
        <v>53</v>
      </c>
      <c r="AM2141" s="2" t="s">
        <v>53</v>
      </c>
      <c r="AN2141" s="2" t="s">
        <v>53</v>
      </c>
      <c r="AO2141" s="2" t="s">
        <v>53</v>
      </c>
      <c r="AP2141" s="2" t="s">
        <v>53</v>
      </c>
      <c r="AQ2141" s="2" t="s">
        <v>53</v>
      </c>
      <c r="AR2141" s="2" t="s">
        <v>69</v>
      </c>
      <c r="AS2141" s="2" t="s">
        <v>52</v>
      </c>
      <c r="AT2141" s="2" t="s">
        <v>69</v>
      </c>
    </row>
    <row r="2142" spans="1:46" ht="22.5" customHeight="1" x14ac:dyDescent="0.25">
      <c r="A2142" s="18" t="s">
        <v>21238</v>
      </c>
      <c r="B2142" s="2" t="s">
        <v>21239</v>
      </c>
      <c r="C2142" s="2" t="s">
        <v>344</v>
      </c>
      <c r="D2142" s="2" t="s">
        <v>18890</v>
      </c>
      <c r="E2142" s="2" t="s">
        <v>51</v>
      </c>
      <c r="F2142" s="19">
        <v>1</v>
      </c>
      <c r="G2142" s="19">
        <v>74</v>
      </c>
      <c r="H2142" s="19">
        <v>25.92</v>
      </c>
      <c r="I2142" s="19">
        <v>-18.079999999999998</v>
      </c>
      <c r="J2142" s="19">
        <v>-25.92</v>
      </c>
      <c r="K2142" s="19" t="s">
        <v>52</v>
      </c>
      <c r="L2142" s="19">
        <v>55.92</v>
      </c>
      <c r="M2142" s="2" t="s">
        <v>51</v>
      </c>
      <c r="N2142" s="2" t="s">
        <v>4349</v>
      </c>
      <c r="O2142" s="2" t="s">
        <v>21240</v>
      </c>
      <c r="P2142" s="2" t="s">
        <v>21241</v>
      </c>
      <c r="Q2142" s="2" t="s">
        <v>53</v>
      </c>
      <c r="R2142" s="19">
        <v>74</v>
      </c>
      <c r="S2142" s="19" t="s">
        <v>57</v>
      </c>
      <c r="T2142" s="2" t="s">
        <v>77</v>
      </c>
      <c r="U2142" s="2" t="s">
        <v>21242</v>
      </c>
      <c r="V2142" s="2" t="s">
        <v>21243</v>
      </c>
      <c r="W2142" s="2" t="s">
        <v>21244</v>
      </c>
      <c r="X2142" s="2" t="s">
        <v>191</v>
      </c>
      <c r="Y2142" s="2" t="s">
        <v>21242</v>
      </c>
      <c r="Z2142" s="2" t="s">
        <v>21245</v>
      </c>
      <c r="AA2142" s="2" t="s">
        <v>21246</v>
      </c>
      <c r="AB2142" s="2" t="s">
        <v>14221</v>
      </c>
      <c r="AC2142" s="2" t="s">
        <v>97</v>
      </c>
      <c r="AD2142" s="2" t="s">
        <v>14222</v>
      </c>
      <c r="AE2142" s="2" t="s">
        <v>65</v>
      </c>
      <c r="AF2142" s="2" t="s">
        <v>86</v>
      </c>
      <c r="AG2142" s="2" t="s">
        <v>21247</v>
      </c>
      <c r="AH2142" s="2" t="s">
        <v>21248</v>
      </c>
      <c r="AI2142" s="2" t="s">
        <v>67</v>
      </c>
      <c r="AJ2142" s="2" t="s">
        <v>21249</v>
      </c>
      <c r="AK2142" s="2" t="s">
        <v>53</v>
      </c>
      <c r="AL2142" s="2" t="s">
        <v>53</v>
      </c>
      <c r="AM2142" s="2" t="s">
        <v>53</v>
      </c>
      <c r="AN2142" s="2" t="s">
        <v>53</v>
      </c>
      <c r="AO2142" s="2" t="s">
        <v>53</v>
      </c>
      <c r="AP2142" s="2" t="s">
        <v>53</v>
      </c>
      <c r="AQ2142" s="2" t="s">
        <v>53</v>
      </c>
      <c r="AR2142" s="2" t="s">
        <v>69</v>
      </c>
      <c r="AS2142" s="2" t="s">
        <v>52</v>
      </c>
      <c r="AT2142" s="2" t="s">
        <v>69</v>
      </c>
    </row>
    <row r="2143" spans="1:46" ht="22.5" customHeight="1" x14ac:dyDescent="0.25">
      <c r="A2143" s="18" t="s">
        <v>21250</v>
      </c>
      <c r="B2143" s="2" t="s">
        <v>21251</v>
      </c>
      <c r="C2143" s="2" t="s">
        <v>344</v>
      </c>
      <c r="D2143" s="2" t="s">
        <v>18890</v>
      </c>
      <c r="E2143" s="2" t="s">
        <v>69</v>
      </c>
      <c r="F2143" s="19">
        <v>1</v>
      </c>
      <c r="G2143" s="19">
        <v>179.99</v>
      </c>
      <c r="H2143" s="19" t="s">
        <v>52</v>
      </c>
      <c r="I2143" s="19">
        <v>-30.6</v>
      </c>
      <c r="J2143" s="19">
        <v>-20.45</v>
      </c>
      <c r="K2143" s="19" t="s">
        <v>52</v>
      </c>
      <c r="L2143" s="19">
        <v>128.94</v>
      </c>
      <c r="M2143" s="2" t="s">
        <v>51</v>
      </c>
      <c r="N2143" s="2" t="s">
        <v>54</v>
      </c>
      <c r="O2143" s="2" t="s">
        <v>55</v>
      </c>
      <c r="P2143" s="2" t="s">
        <v>56</v>
      </c>
      <c r="Q2143" s="2" t="s">
        <v>53</v>
      </c>
      <c r="R2143" s="19">
        <v>179.99</v>
      </c>
      <c r="S2143" s="19" t="s">
        <v>57</v>
      </c>
      <c r="T2143" s="2" t="s">
        <v>58</v>
      </c>
      <c r="U2143" s="2" t="s">
        <v>53</v>
      </c>
      <c r="V2143" s="2" t="s">
        <v>53</v>
      </c>
      <c r="W2143" s="2" t="s">
        <v>53</v>
      </c>
      <c r="X2143" s="2" t="s">
        <v>53</v>
      </c>
      <c r="Y2143" s="2" t="s">
        <v>21252</v>
      </c>
      <c r="Z2143" s="2" t="s">
        <v>21253</v>
      </c>
      <c r="AA2143" s="2" t="s">
        <v>21254</v>
      </c>
      <c r="AB2143" s="2" t="s">
        <v>21255</v>
      </c>
      <c r="AC2143" s="2" t="s">
        <v>84</v>
      </c>
      <c r="AD2143" s="2" t="s">
        <v>21256</v>
      </c>
      <c r="AE2143" s="2" t="s">
        <v>65</v>
      </c>
      <c r="AF2143" s="2" t="s">
        <v>66</v>
      </c>
      <c r="AG2143" s="2" t="s">
        <v>21257</v>
      </c>
      <c r="AH2143" s="2" t="s">
        <v>21258</v>
      </c>
      <c r="AI2143" s="2" t="s">
        <v>67</v>
      </c>
      <c r="AJ2143" s="2" t="s">
        <v>21259</v>
      </c>
      <c r="AK2143" s="2" t="s">
        <v>53</v>
      </c>
      <c r="AL2143" s="2" t="s">
        <v>53</v>
      </c>
      <c r="AM2143" s="2" t="s">
        <v>53</v>
      </c>
      <c r="AN2143" s="2" t="s">
        <v>53</v>
      </c>
      <c r="AO2143" s="2" t="s">
        <v>53</v>
      </c>
      <c r="AP2143" s="2" t="s">
        <v>53</v>
      </c>
      <c r="AQ2143" s="2" t="s">
        <v>53</v>
      </c>
      <c r="AR2143" s="2" t="s">
        <v>69</v>
      </c>
      <c r="AS2143" s="2" t="s">
        <v>52</v>
      </c>
      <c r="AT2143" s="2" t="s">
        <v>69</v>
      </c>
    </row>
    <row r="2144" spans="1:46" ht="22.5" customHeight="1" x14ac:dyDescent="0.25">
      <c r="A2144" s="18" t="s">
        <v>21260</v>
      </c>
      <c r="B2144" s="2" t="s">
        <v>21261</v>
      </c>
      <c r="C2144" s="2" t="s">
        <v>344</v>
      </c>
      <c r="D2144" s="2" t="s">
        <v>20113</v>
      </c>
      <c r="E2144" s="2" t="s">
        <v>69</v>
      </c>
      <c r="F2144" s="19">
        <v>1</v>
      </c>
      <c r="G2144" s="19">
        <v>54.87</v>
      </c>
      <c r="H2144" s="19">
        <v>21</v>
      </c>
      <c r="I2144" s="19">
        <v>-12.08</v>
      </c>
      <c r="J2144" s="19">
        <v>-21</v>
      </c>
      <c r="K2144" s="19" t="s">
        <v>52</v>
      </c>
      <c r="L2144" s="19">
        <v>42.79</v>
      </c>
      <c r="M2144" s="2" t="s">
        <v>51</v>
      </c>
      <c r="N2144" s="2" t="s">
        <v>309</v>
      </c>
      <c r="O2144" s="2" t="s">
        <v>390</v>
      </c>
      <c r="P2144" s="2" t="s">
        <v>311</v>
      </c>
      <c r="Q2144" s="2" t="s">
        <v>53</v>
      </c>
      <c r="R2144" s="19">
        <v>54.87</v>
      </c>
      <c r="S2144" s="19" t="s">
        <v>161</v>
      </c>
      <c r="T2144" s="2" t="s">
        <v>58</v>
      </c>
      <c r="U2144" s="2" t="s">
        <v>53</v>
      </c>
      <c r="V2144" s="2" t="s">
        <v>53</v>
      </c>
      <c r="W2144" s="2" t="s">
        <v>53</v>
      </c>
      <c r="X2144" s="2" t="s">
        <v>53</v>
      </c>
      <c r="Y2144" s="2" t="s">
        <v>21262</v>
      </c>
      <c r="Z2144" s="2" t="s">
        <v>21263</v>
      </c>
      <c r="AA2144" s="2" t="s">
        <v>21264</v>
      </c>
      <c r="AB2144" s="2" t="s">
        <v>339</v>
      </c>
      <c r="AC2144" s="2" t="s">
        <v>97</v>
      </c>
      <c r="AD2144" s="2" t="s">
        <v>21265</v>
      </c>
      <c r="AE2144" s="2" t="s">
        <v>65</v>
      </c>
      <c r="AF2144" s="2" t="s">
        <v>66</v>
      </c>
      <c r="AG2144" s="2" t="s">
        <v>21266</v>
      </c>
      <c r="AH2144" s="2" t="s">
        <v>21267</v>
      </c>
      <c r="AI2144" s="2" t="s">
        <v>67</v>
      </c>
      <c r="AJ2144" s="2" t="s">
        <v>21268</v>
      </c>
      <c r="AK2144" s="2" t="s">
        <v>53</v>
      </c>
      <c r="AL2144" s="2" t="s">
        <v>53</v>
      </c>
      <c r="AM2144" s="2" t="s">
        <v>53</v>
      </c>
      <c r="AN2144" s="2" t="s">
        <v>53</v>
      </c>
      <c r="AO2144" s="2" t="s">
        <v>53</v>
      </c>
      <c r="AP2144" s="2" t="s">
        <v>53</v>
      </c>
      <c r="AQ2144" s="2" t="s">
        <v>53</v>
      </c>
      <c r="AR2144" s="2" t="s">
        <v>69</v>
      </c>
      <c r="AS2144" s="2" t="s">
        <v>52</v>
      </c>
      <c r="AT2144" s="2" t="s">
        <v>69</v>
      </c>
    </row>
    <row r="2145" spans="1:46" ht="22.5" customHeight="1" x14ac:dyDescent="0.25">
      <c r="A2145" s="18" t="s">
        <v>21269</v>
      </c>
      <c r="B2145" s="2" t="s">
        <v>21270</v>
      </c>
      <c r="C2145" s="2" t="s">
        <v>344</v>
      </c>
      <c r="D2145" s="2" t="s">
        <v>18890</v>
      </c>
      <c r="E2145" s="2" t="s">
        <v>51</v>
      </c>
      <c r="F2145" s="19">
        <v>1</v>
      </c>
      <c r="G2145" s="19">
        <v>175.69</v>
      </c>
      <c r="H2145" s="19" t="s">
        <v>52</v>
      </c>
      <c r="I2145" s="19">
        <v>-29.87</v>
      </c>
      <c r="J2145" s="19">
        <v>-26.45</v>
      </c>
      <c r="K2145" s="19" t="s">
        <v>52</v>
      </c>
      <c r="L2145" s="19">
        <v>119.37</v>
      </c>
      <c r="M2145" s="2" t="s">
        <v>51</v>
      </c>
      <c r="N2145" s="2" t="s">
        <v>10647</v>
      </c>
      <c r="O2145" s="2" t="s">
        <v>10648</v>
      </c>
      <c r="P2145" s="2" t="s">
        <v>10649</v>
      </c>
      <c r="Q2145" s="2" t="s">
        <v>53</v>
      </c>
      <c r="R2145" s="19">
        <v>175.69</v>
      </c>
      <c r="S2145" s="19" t="s">
        <v>57</v>
      </c>
      <c r="T2145" s="2" t="s">
        <v>77</v>
      </c>
      <c r="U2145" s="2" t="s">
        <v>21271</v>
      </c>
      <c r="V2145" s="2" t="s">
        <v>21272</v>
      </c>
      <c r="W2145" s="2" t="s">
        <v>21273</v>
      </c>
      <c r="X2145" s="2" t="s">
        <v>53</v>
      </c>
      <c r="Y2145" s="2" t="s">
        <v>21271</v>
      </c>
      <c r="Z2145" s="2" t="s">
        <v>21274</v>
      </c>
      <c r="AA2145" s="2" t="s">
        <v>21275</v>
      </c>
      <c r="AB2145" s="2" t="s">
        <v>384</v>
      </c>
      <c r="AC2145" s="2" t="s">
        <v>124</v>
      </c>
      <c r="AD2145" s="2" t="s">
        <v>21276</v>
      </c>
      <c r="AE2145" s="2" t="s">
        <v>65</v>
      </c>
      <c r="AF2145" s="2" t="s">
        <v>86</v>
      </c>
      <c r="AG2145" s="2" t="s">
        <v>19874</v>
      </c>
      <c r="AH2145" s="2" t="s">
        <v>21277</v>
      </c>
      <c r="AI2145" s="2" t="s">
        <v>67</v>
      </c>
      <c r="AJ2145" s="2" t="s">
        <v>21278</v>
      </c>
      <c r="AK2145" s="2" t="s">
        <v>53</v>
      </c>
      <c r="AL2145" s="2" t="s">
        <v>53</v>
      </c>
      <c r="AM2145" s="2" t="s">
        <v>53</v>
      </c>
      <c r="AN2145" s="2" t="s">
        <v>53</v>
      </c>
      <c r="AO2145" s="2" t="s">
        <v>53</v>
      </c>
      <c r="AP2145" s="2" t="s">
        <v>53</v>
      </c>
      <c r="AQ2145" s="2" t="s">
        <v>53</v>
      </c>
      <c r="AR2145" s="2" t="s">
        <v>69</v>
      </c>
      <c r="AS2145" s="2" t="s">
        <v>52</v>
      </c>
      <c r="AT2145" s="2" t="s">
        <v>69</v>
      </c>
    </row>
    <row r="2146" spans="1:46" ht="22.5" customHeight="1" x14ac:dyDescent="0.25">
      <c r="A2146" s="18" t="s">
        <v>21279</v>
      </c>
      <c r="B2146" s="2" t="s">
        <v>21280</v>
      </c>
      <c r="C2146" s="2" t="s">
        <v>21281</v>
      </c>
      <c r="D2146" s="2" t="s">
        <v>21282</v>
      </c>
      <c r="E2146" s="2" t="s">
        <v>69</v>
      </c>
      <c r="F2146" s="19">
        <v>1</v>
      </c>
      <c r="G2146" s="19">
        <v>299.99</v>
      </c>
      <c r="H2146" s="19" t="s">
        <v>52</v>
      </c>
      <c r="I2146" s="19">
        <v>-51</v>
      </c>
      <c r="J2146" s="19">
        <v>-20.45</v>
      </c>
      <c r="K2146" s="19" t="s">
        <v>52</v>
      </c>
      <c r="L2146" s="19">
        <v>228.54</v>
      </c>
      <c r="M2146" s="2" t="s">
        <v>51</v>
      </c>
      <c r="N2146" s="2" t="s">
        <v>1608</v>
      </c>
      <c r="O2146" s="2" t="s">
        <v>21283</v>
      </c>
      <c r="P2146" s="2" t="s">
        <v>21284</v>
      </c>
      <c r="Q2146" s="2" t="s">
        <v>53</v>
      </c>
      <c r="R2146" s="19">
        <v>299.99</v>
      </c>
      <c r="S2146" s="19" t="s">
        <v>57</v>
      </c>
      <c r="T2146" s="2" t="s">
        <v>58</v>
      </c>
      <c r="U2146" s="2" t="s">
        <v>53</v>
      </c>
      <c r="V2146" s="2" t="s">
        <v>53</v>
      </c>
      <c r="W2146" s="2" t="s">
        <v>53</v>
      </c>
      <c r="X2146" s="2" t="s">
        <v>53</v>
      </c>
      <c r="Y2146" s="2" t="s">
        <v>21285</v>
      </c>
      <c r="Z2146" s="2" t="s">
        <v>21286</v>
      </c>
      <c r="AA2146" s="2" t="s">
        <v>53</v>
      </c>
      <c r="AB2146" s="2" t="s">
        <v>21287</v>
      </c>
      <c r="AC2146" s="2" t="s">
        <v>21288</v>
      </c>
      <c r="AD2146" s="2" t="s">
        <v>21289</v>
      </c>
      <c r="AE2146" s="2" t="s">
        <v>65</v>
      </c>
      <c r="AF2146" s="2" t="s">
        <v>66</v>
      </c>
      <c r="AG2146" s="2" t="s">
        <v>53</v>
      </c>
      <c r="AH2146" s="2" t="s">
        <v>53</v>
      </c>
      <c r="AI2146" s="2" t="s">
        <v>67</v>
      </c>
      <c r="AJ2146" s="2" t="s">
        <v>21290</v>
      </c>
      <c r="AK2146" s="2" t="s">
        <v>53</v>
      </c>
      <c r="AL2146" s="2" t="s">
        <v>53</v>
      </c>
      <c r="AM2146" s="2" t="s">
        <v>53</v>
      </c>
      <c r="AN2146" s="2" t="s">
        <v>53</v>
      </c>
      <c r="AO2146" s="2" t="s">
        <v>53</v>
      </c>
      <c r="AP2146" s="2" t="s">
        <v>53</v>
      </c>
      <c r="AQ2146" s="2" t="s">
        <v>53</v>
      </c>
      <c r="AR2146" s="2" t="s">
        <v>69</v>
      </c>
      <c r="AS2146" s="2" t="s">
        <v>52</v>
      </c>
      <c r="AT2146" s="2" t="s">
        <v>69</v>
      </c>
    </row>
    <row r="2147" spans="1:46" ht="22.5" customHeight="1" x14ac:dyDescent="0.25">
      <c r="A2147" s="18" t="s">
        <v>21291</v>
      </c>
      <c r="B2147" s="2" t="s">
        <v>21292</v>
      </c>
      <c r="C2147" s="2" t="s">
        <v>344</v>
      </c>
      <c r="D2147" s="2" t="s">
        <v>18890</v>
      </c>
      <c r="E2147" s="2" t="s">
        <v>69</v>
      </c>
      <c r="F2147" s="19">
        <v>1</v>
      </c>
      <c r="G2147" s="19">
        <v>79.86</v>
      </c>
      <c r="H2147" s="19" t="s">
        <v>52</v>
      </c>
      <c r="I2147" s="19">
        <v>-9.58</v>
      </c>
      <c r="J2147" s="19">
        <v>-20.45</v>
      </c>
      <c r="K2147" s="19" t="s">
        <v>52</v>
      </c>
      <c r="L2147" s="19">
        <v>49.83</v>
      </c>
      <c r="M2147" s="2" t="s">
        <v>53</v>
      </c>
      <c r="N2147" s="2" t="s">
        <v>12025</v>
      </c>
      <c r="O2147" s="2" t="s">
        <v>21293</v>
      </c>
      <c r="P2147" s="2" t="s">
        <v>16281</v>
      </c>
      <c r="Q2147" s="2" t="s">
        <v>53</v>
      </c>
      <c r="R2147" s="19">
        <v>79.86</v>
      </c>
      <c r="S2147" s="19" t="s">
        <v>161</v>
      </c>
      <c r="T2147" s="2" t="s">
        <v>77</v>
      </c>
      <c r="U2147" s="2" t="s">
        <v>21294</v>
      </c>
      <c r="V2147" s="2" t="s">
        <v>21295</v>
      </c>
      <c r="W2147" s="2" t="s">
        <v>21296</v>
      </c>
      <c r="X2147" s="2" t="s">
        <v>53</v>
      </c>
      <c r="Y2147" s="2" t="s">
        <v>21294</v>
      </c>
      <c r="Z2147" s="2" t="s">
        <v>21297</v>
      </c>
      <c r="AA2147" s="2" t="s">
        <v>21298</v>
      </c>
      <c r="AB2147" s="2" t="s">
        <v>6475</v>
      </c>
      <c r="AC2147" s="2" t="s">
        <v>124</v>
      </c>
      <c r="AD2147" s="2" t="s">
        <v>21299</v>
      </c>
      <c r="AE2147" s="2" t="s">
        <v>65</v>
      </c>
      <c r="AF2147" s="2" t="s">
        <v>86</v>
      </c>
      <c r="AG2147" s="2" t="s">
        <v>20614</v>
      </c>
      <c r="AH2147" s="2" t="s">
        <v>19080</v>
      </c>
      <c r="AI2147" s="2" t="s">
        <v>67</v>
      </c>
      <c r="AJ2147" s="2" t="s">
        <v>21300</v>
      </c>
      <c r="AK2147" s="2" t="s">
        <v>53</v>
      </c>
      <c r="AL2147" s="2" t="s">
        <v>53</v>
      </c>
      <c r="AM2147" s="2" t="s">
        <v>53</v>
      </c>
      <c r="AN2147" s="2" t="s">
        <v>53</v>
      </c>
      <c r="AO2147" s="2" t="s">
        <v>53</v>
      </c>
      <c r="AP2147" s="2" t="s">
        <v>53</v>
      </c>
      <c r="AQ2147" s="2" t="s">
        <v>53</v>
      </c>
      <c r="AR2147" s="2" t="s">
        <v>69</v>
      </c>
      <c r="AS2147" s="2" t="s">
        <v>52</v>
      </c>
      <c r="AT2147" s="2" t="s">
        <v>69</v>
      </c>
    </row>
    <row r="2148" spans="1:46" ht="22.5" customHeight="1" x14ac:dyDescent="0.25">
      <c r="A2148" s="18" t="s">
        <v>21301</v>
      </c>
      <c r="B2148" s="2" t="s">
        <v>21302</v>
      </c>
      <c r="C2148" s="2" t="s">
        <v>344</v>
      </c>
      <c r="D2148" s="2" t="s">
        <v>17794</v>
      </c>
      <c r="E2148" s="2" t="s">
        <v>69</v>
      </c>
      <c r="F2148" s="19">
        <v>1</v>
      </c>
      <c r="G2148" s="19">
        <v>234.9</v>
      </c>
      <c r="H2148" s="19" t="s">
        <v>52</v>
      </c>
      <c r="I2148" s="19">
        <v>-39.93</v>
      </c>
      <c r="J2148" s="19">
        <v>-20.45</v>
      </c>
      <c r="K2148" s="19" t="s">
        <v>52</v>
      </c>
      <c r="L2148" s="19">
        <v>174.52</v>
      </c>
      <c r="M2148" s="2" t="s">
        <v>51</v>
      </c>
      <c r="N2148" s="2" t="s">
        <v>3387</v>
      </c>
      <c r="O2148" s="2" t="s">
        <v>3388</v>
      </c>
      <c r="P2148" s="2" t="s">
        <v>3389</v>
      </c>
      <c r="Q2148" s="2" t="s">
        <v>53</v>
      </c>
      <c r="R2148" s="19">
        <v>234.9</v>
      </c>
      <c r="S2148" s="19" t="s">
        <v>57</v>
      </c>
      <c r="T2148" s="2" t="s">
        <v>58</v>
      </c>
      <c r="U2148" s="2" t="s">
        <v>53</v>
      </c>
      <c r="V2148" s="2" t="s">
        <v>53</v>
      </c>
      <c r="W2148" s="2" t="s">
        <v>53</v>
      </c>
      <c r="X2148" s="2" t="s">
        <v>53</v>
      </c>
      <c r="Y2148" s="2" t="s">
        <v>21303</v>
      </c>
      <c r="Z2148" s="2" t="s">
        <v>21304</v>
      </c>
      <c r="AA2148" s="2" t="s">
        <v>21305</v>
      </c>
      <c r="AB2148" s="2" t="s">
        <v>21306</v>
      </c>
      <c r="AC2148" s="2" t="s">
        <v>195</v>
      </c>
      <c r="AD2148" s="2" t="s">
        <v>21307</v>
      </c>
      <c r="AE2148" s="2" t="s">
        <v>65</v>
      </c>
      <c r="AF2148" s="2" t="s">
        <v>66</v>
      </c>
      <c r="AG2148" s="2" t="s">
        <v>21308</v>
      </c>
      <c r="AH2148" s="2" t="s">
        <v>21309</v>
      </c>
      <c r="AI2148" s="2" t="s">
        <v>67</v>
      </c>
      <c r="AJ2148" s="2" t="s">
        <v>21310</v>
      </c>
      <c r="AK2148" s="2" t="s">
        <v>53</v>
      </c>
      <c r="AL2148" s="2" t="s">
        <v>53</v>
      </c>
      <c r="AM2148" s="2" t="s">
        <v>53</v>
      </c>
      <c r="AN2148" s="2" t="s">
        <v>53</v>
      </c>
      <c r="AO2148" s="2" t="s">
        <v>53</v>
      </c>
      <c r="AP2148" s="2" t="s">
        <v>53</v>
      </c>
      <c r="AQ2148" s="2" t="s">
        <v>53</v>
      </c>
      <c r="AR2148" s="2" t="s">
        <v>69</v>
      </c>
      <c r="AS2148" s="2" t="s">
        <v>52</v>
      </c>
      <c r="AT2148" s="2" t="s">
        <v>69</v>
      </c>
    </row>
    <row r="2149" spans="1:46" ht="22.5" customHeight="1" x14ac:dyDescent="0.25">
      <c r="A2149" s="18" t="s">
        <v>21311</v>
      </c>
      <c r="B2149" s="2" t="s">
        <v>21312</v>
      </c>
      <c r="C2149" s="2" t="s">
        <v>344</v>
      </c>
      <c r="D2149" s="2" t="s">
        <v>20113</v>
      </c>
      <c r="E2149" s="2" t="s">
        <v>51</v>
      </c>
      <c r="F2149" s="19">
        <v>1</v>
      </c>
      <c r="G2149" s="19">
        <v>57.85</v>
      </c>
      <c r="H2149" s="19" t="s">
        <v>52</v>
      </c>
      <c r="I2149" s="19">
        <v>-15.33</v>
      </c>
      <c r="J2149" s="19" t="s">
        <v>52</v>
      </c>
      <c r="K2149" s="19" t="s">
        <v>52</v>
      </c>
      <c r="L2149" s="19">
        <v>42.52</v>
      </c>
      <c r="M2149" s="2" t="s">
        <v>51</v>
      </c>
      <c r="N2149" s="2" t="s">
        <v>309</v>
      </c>
      <c r="O2149" s="2" t="s">
        <v>310</v>
      </c>
      <c r="P2149" s="2" t="s">
        <v>311</v>
      </c>
      <c r="Q2149" s="2" t="s">
        <v>53</v>
      </c>
      <c r="R2149" s="19">
        <v>57.85</v>
      </c>
      <c r="S2149" s="19" t="s">
        <v>57</v>
      </c>
      <c r="T2149" s="2" t="s">
        <v>58</v>
      </c>
      <c r="U2149" s="2" t="s">
        <v>53</v>
      </c>
      <c r="V2149" s="2" t="s">
        <v>53</v>
      </c>
      <c r="W2149" s="2" t="s">
        <v>53</v>
      </c>
      <c r="X2149" s="2" t="s">
        <v>53</v>
      </c>
      <c r="Y2149" s="2" t="s">
        <v>21313</v>
      </c>
      <c r="Z2149" s="2" t="s">
        <v>21314</v>
      </c>
      <c r="AA2149" s="2" t="s">
        <v>21315</v>
      </c>
      <c r="AB2149" s="2" t="s">
        <v>21316</v>
      </c>
      <c r="AC2149" s="2" t="s">
        <v>182</v>
      </c>
      <c r="AD2149" s="2" t="s">
        <v>21317</v>
      </c>
      <c r="AE2149" s="2" t="s">
        <v>65</v>
      </c>
      <c r="AF2149" s="2" t="s">
        <v>66</v>
      </c>
      <c r="AG2149" s="2" t="s">
        <v>21318</v>
      </c>
      <c r="AH2149" s="2" t="s">
        <v>21319</v>
      </c>
      <c r="AI2149" s="2" t="s">
        <v>67</v>
      </c>
      <c r="AJ2149" s="2" t="s">
        <v>21320</v>
      </c>
      <c r="AK2149" s="2" t="s">
        <v>53</v>
      </c>
      <c r="AL2149" s="2" t="s">
        <v>53</v>
      </c>
      <c r="AM2149" s="2" t="s">
        <v>53</v>
      </c>
      <c r="AN2149" s="2" t="s">
        <v>53</v>
      </c>
      <c r="AO2149" s="2" t="s">
        <v>53</v>
      </c>
      <c r="AP2149" s="2" t="s">
        <v>53</v>
      </c>
      <c r="AQ2149" s="2" t="s">
        <v>53</v>
      </c>
      <c r="AR2149" s="2" t="s">
        <v>69</v>
      </c>
      <c r="AS2149" s="2" t="s">
        <v>52</v>
      </c>
      <c r="AT2149" s="2" t="s">
        <v>69</v>
      </c>
    </row>
    <row r="2150" spans="1:46" ht="22.5" customHeight="1" x14ac:dyDescent="0.25">
      <c r="A2150" s="18" t="s">
        <v>21321</v>
      </c>
      <c r="B2150" s="2" t="s">
        <v>21322</v>
      </c>
      <c r="C2150" s="2" t="s">
        <v>344</v>
      </c>
      <c r="D2150" s="2" t="s">
        <v>16946</v>
      </c>
      <c r="E2150" s="2" t="s">
        <v>51</v>
      </c>
      <c r="F2150" s="19">
        <v>1</v>
      </c>
      <c r="G2150" s="19">
        <v>67.42</v>
      </c>
      <c r="H2150" s="19">
        <v>31.44</v>
      </c>
      <c r="I2150" s="19">
        <v>-16.96</v>
      </c>
      <c r="J2150" s="19">
        <v>-31.44</v>
      </c>
      <c r="K2150" s="19" t="s">
        <v>52</v>
      </c>
      <c r="L2150" s="19">
        <v>50.46</v>
      </c>
      <c r="M2150" s="2" t="s">
        <v>51</v>
      </c>
      <c r="N2150" s="2" t="s">
        <v>687</v>
      </c>
      <c r="O2150" s="2" t="s">
        <v>688</v>
      </c>
      <c r="P2150" s="2" t="s">
        <v>689</v>
      </c>
      <c r="Q2150" s="2" t="s">
        <v>53</v>
      </c>
      <c r="R2150" s="19">
        <v>67.42</v>
      </c>
      <c r="S2150" s="19" t="s">
        <v>57</v>
      </c>
      <c r="T2150" s="2" t="s">
        <v>58</v>
      </c>
      <c r="U2150" s="2" t="s">
        <v>53</v>
      </c>
      <c r="V2150" s="2" t="s">
        <v>53</v>
      </c>
      <c r="W2150" s="2" t="s">
        <v>53</v>
      </c>
      <c r="X2150" s="2" t="s">
        <v>53</v>
      </c>
      <c r="Y2150" s="2" t="s">
        <v>21323</v>
      </c>
      <c r="Z2150" s="2" t="s">
        <v>21324</v>
      </c>
      <c r="AA2150" s="2" t="s">
        <v>21325</v>
      </c>
      <c r="AB2150" s="2" t="s">
        <v>21326</v>
      </c>
      <c r="AC2150" s="2" t="s">
        <v>97</v>
      </c>
      <c r="AD2150" s="2" t="s">
        <v>21327</v>
      </c>
      <c r="AE2150" s="2" t="s">
        <v>65</v>
      </c>
      <c r="AF2150" s="2" t="s">
        <v>66</v>
      </c>
      <c r="AG2150" s="2" t="s">
        <v>20666</v>
      </c>
      <c r="AH2150" s="2" t="s">
        <v>21328</v>
      </c>
      <c r="AI2150" s="2" t="s">
        <v>67</v>
      </c>
      <c r="AJ2150" s="2" t="s">
        <v>21329</v>
      </c>
      <c r="AK2150" s="2" t="s">
        <v>53</v>
      </c>
      <c r="AL2150" s="2" t="s">
        <v>53</v>
      </c>
      <c r="AM2150" s="2" t="s">
        <v>53</v>
      </c>
      <c r="AN2150" s="2" t="s">
        <v>53</v>
      </c>
      <c r="AO2150" s="2" t="s">
        <v>53</v>
      </c>
      <c r="AP2150" s="2" t="s">
        <v>53</v>
      </c>
      <c r="AQ2150" s="2" t="s">
        <v>53</v>
      </c>
      <c r="AR2150" s="2" t="s">
        <v>69</v>
      </c>
      <c r="AS2150" s="2" t="s">
        <v>52</v>
      </c>
      <c r="AT2150" s="2" t="s">
        <v>69</v>
      </c>
    </row>
    <row r="2151" spans="1:46" ht="22.5" customHeight="1" x14ac:dyDescent="0.25">
      <c r="A2151" s="18" t="s">
        <v>21330</v>
      </c>
      <c r="B2151" s="2" t="s">
        <v>21331</v>
      </c>
      <c r="C2151" s="2" t="s">
        <v>344</v>
      </c>
      <c r="D2151" s="2" t="s">
        <v>20113</v>
      </c>
      <c r="E2151" s="2" t="s">
        <v>69</v>
      </c>
      <c r="F2151" s="19">
        <v>1</v>
      </c>
      <c r="G2151" s="19">
        <v>169.9</v>
      </c>
      <c r="H2151" s="19" t="s">
        <v>52</v>
      </c>
      <c r="I2151" s="19">
        <v>-28.88</v>
      </c>
      <c r="J2151" s="19">
        <v>-20.45</v>
      </c>
      <c r="K2151" s="19" t="s">
        <v>52</v>
      </c>
      <c r="L2151" s="19">
        <v>120.57</v>
      </c>
      <c r="M2151" s="2" t="s">
        <v>51</v>
      </c>
      <c r="N2151" s="2" t="s">
        <v>3551</v>
      </c>
      <c r="O2151" s="2" t="s">
        <v>3552</v>
      </c>
      <c r="P2151" s="2" t="s">
        <v>3553</v>
      </c>
      <c r="Q2151" s="2" t="s">
        <v>53</v>
      </c>
      <c r="R2151" s="19">
        <v>169.9</v>
      </c>
      <c r="S2151" s="19" t="s">
        <v>57</v>
      </c>
      <c r="T2151" s="2" t="s">
        <v>58</v>
      </c>
      <c r="U2151" s="2" t="s">
        <v>53</v>
      </c>
      <c r="V2151" s="2" t="s">
        <v>53</v>
      </c>
      <c r="W2151" s="2" t="s">
        <v>53</v>
      </c>
      <c r="X2151" s="2" t="s">
        <v>53</v>
      </c>
      <c r="Y2151" s="2" t="s">
        <v>21332</v>
      </c>
      <c r="Z2151" s="2" t="s">
        <v>21333</v>
      </c>
      <c r="AA2151" s="2" t="s">
        <v>21334</v>
      </c>
      <c r="AB2151" s="2" t="s">
        <v>6176</v>
      </c>
      <c r="AC2151" s="2" t="s">
        <v>84</v>
      </c>
      <c r="AD2151" s="2" t="s">
        <v>6177</v>
      </c>
      <c r="AE2151" s="2" t="s">
        <v>65</v>
      </c>
      <c r="AF2151" s="2" t="s">
        <v>66</v>
      </c>
      <c r="AG2151" s="2" t="s">
        <v>21335</v>
      </c>
      <c r="AH2151" s="2" t="s">
        <v>21336</v>
      </c>
      <c r="AI2151" s="2" t="s">
        <v>67</v>
      </c>
      <c r="AJ2151" s="2" t="s">
        <v>21337</v>
      </c>
      <c r="AK2151" s="2" t="s">
        <v>53</v>
      </c>
      <c r="AL2151" s="2" t="s">
        <v>53</v>
      </c>
      <c r="AM2151" s="2" t="s">
        <v>53</v>
      </c>
      <c r="AN2151" s="2" t="s">
        <v>53</v>
      </c>
      <c r="AO2151" s="2" t="s">
        <v>53</v>
      </c>
      <c r="AP2151" s="2" t="s">
        <v>53</v>
      </c>
      <c r="AQ2151" s="2" t="s">
        <v>53</v>
      </c>
      <c r="AR2151" s="2" t="s">
        <v>69</v>
      </c>
      <c r="AS2151" s="2" t="s">
        <v>52</v>
      </c>
      <c r="AT2151" s="2" t="s">
        <v>69</v>
      </c>
    </row>
    <row r="2152" spans="1:46" ht="22.5" customHeight="1" x14ac:dyDescent="0.25">
      <c r="A2152" s="18" t="s">
        <v>21338</v>
      </c>
      <c r="B2152" s="2" t="s">
        <v>21339</v>
      </c>
      <c r="C2152" s="2" t="s">
        <v>344</v>
      </c>
      <c r="D2152" s="2" t="s">
        <v>18890</v>
      </c>
      <c r="E2152" s="2" t="s">
        <v>69</v>
      </c>
      <c r="F2152" s="19">
        <v>1</v>
      </c>
      <c r="G2152" s="19">
        <v>70.81</v>
      </c>
      <c r="H2152" s="19">
        <v>9.4</v>
      </c>
      <c r="I2152" s="19">
        <v>-14</v>
      </c>
      <c r="J2152" s="19">
        <v>-9.4</v>
      </c>
      <c r="K2152" s="19" t="s">
        <v>52</v>
      </c>
      <c r="L2152" s="19">
        <v>56.81</v>
      </c>
      <c r="M2152" s="2" t="s">
        <v>53</v>
      </c>
      <c r="N2152" s="2" t="s">
        <v>589</v>
      </c>
      <c r="O2152" s="2" t="s">
        <v>590</v>
      </c>
      <c r="P2152" s="2" t="s">
        <v>591</v>
      </c>
      <c r="Q2152" s="2" t="s">
        <v>53</v>
      </c>
      <c r="R2152" s="19">
        <v>70.81</v>
      </c>
      <c r="S2152" s="19" t="s">
        <v>161</v>
      </c>
      <c r="T2152" s="2" t="s">
        <v>58</v>
      </c>
      <c r="U2152" s="2" t="s">
        <v>53</v>
      </c>
      <c r="V2152" s="2" t="s">
        <v>53</v>
      </c>
      <c r="W2152" s="2" t="s">
        <v>53</v>
      </c>
      <c r="X2152" s="2" t="s">
        <v>53</v>
      </c>
      <c r="Y2152" s="2" t="s">
        <v>21340</v>
      </c>
      <c r="Z2152" s="2" t="s">
        <v>21341</v>
      </c>
      <c r="AA2152" s="2" t="s">
        <v>21342</v>
      </c>
      <c r="AB2152" s="2" t="s">
        <v>124</v>
      </c>
      <c r="AC2152" s="2" t="s">
        <v>124</v>
      </c>
      <c r="AD2152" s="2" t="s">
        <v>21343</v>
      </c>
      <c r="AE2152" s="2" t="s">
        <v>65</v>
      </c>
      <c r="AF2152" s="2" t="s">
        <v>66</v>
      </c>
      <c r="AG2152" s="2" t="s">
        <v>21344</v>
      </c>
      <c r="AH2152" s="2" t="s">
        <v>21345</v>
      </c>
      <c r="AI2152" s="2" t="s">
        <v>67</v>
      </c>
      <c r="AJ2152" s="2" t="s">
        <v>21346</v>
      </c>
      <c r="AK2152" s="2" t="s">
        <v>21347</v>
      </c>
      <c r="AL2152" s="2" t="s">
        <v>53</v>
      </c>
      <c r="AM2152" s="2" t="s">
        <v>53</v>
      </c>
      <c r="AN2152" s="2" t="s">
        <v>53</v>
      </c>
      <c r="AO2152" s="2" t="s">
        <v>53</v>
      </c>
      <c r="AP2152" s="2" t="s">
        <v>53</v>
      </c>
      <c r="AQ2152" s="2" t="s">
        <v>53</v>
      </c>
      <c r="AR2152" s="2" t="s">
        <v>69</v>
      </c>
      <c r="AS2152" s="2" t="s">
        <v>52</v>
      </c>
      <c r="AT2152" s="2" t="s">
        <v>69</v>
      </c>
    </row>
    <row r="2153" spans="1:46" ht="22.5" customHeight="1" x14ac:dyDescent="0.25">
      <c r="A2153" s="18" t="s">
        <v>21348</v>
      </c>
      <c r="B2153" s="2" t="s">
        <v>21349</v>
      </c>
      <c r="C2153" s="2" t="s">
        <v>1272</v>
      </c>
      <c r="D2153" s="2" t="s">
        <v>4415</v>
      </c>
      <c r="E2153" s="2" t="s">
        <v>69</v>
      </c>
      <c r="F2153" s="19">
        <v>0</v>
      </c>
      <c r="G2153" s="19">
        <v>55.46</v>
      </c>
      <c r="H2153" s="19">
        <v>13.7</v>
      </c>
      <c r="I2153" s="19">
        <v>-14.93</v>
      </c>
      <c r="J2153" s="19">
        <v>-13.7</v>
      </c>
      <c r="K2153" s="19">
        <v>-40.53</v>
      </c>
      <c r="L2153" s="19">
        <v>0</v>
      </c>
      <c r="M2153" s="2" t="s">
        <v>51</v>
      </c>
      <c r="N2153" s="2" t="s">
        <v>199</v>
      </c>
      <c r="O2153" s="2" t="s">
        <v>200</v>
      </c>
      <c r="P2153" s="2" t="s">
        <v>201</v>
      </c>
      <c r="Q2153" s="2" t="s">
        <v>53</v>
      </c>
      <c r="R2153" s="19">
        <v>55.46</v>
      </c>
      <c r="S2153" s="19" t="s">
        <v>57</v>
      </c>
      <c r="T2153" s="2" t="s">
        <v>3326</v>
      </c>
      <c r="U2153" s="2" t="s">
        <v>53</v>
      </c>
      <c r="V2153" s="2" t="s">
        <v>53</v>
      </c>
      <c r="W2153" s="2" t="s">
        <v>53</v>
      </c>
      <c r="X2153" s="2" t="s">
        <v>53</v>
      </c>
      <c r="Y2153" s="2" t="s">
        <v>21350</v>
      </c>
      <c r="Z2153" s="2" t="s">
        <v>21351</v>
      </c>
      <c r="AA2153" s="2" t="s">
        <v>53</v>
      </c>
      <c r="AB2153" s="2" t="s">
        <v>17815</v>
      </c>
      <c r="AC2153" s="2" t="s">
        <v>182</v>
      </c>
      <c r="AD2153" s="2" t="s">
        <v>17816</v>
      </c>
      <c r="AE2153" s="2" t="s">
        <v>65</v>
      </c>
      <c r="AF2153" s="2" t="s">
        <v>66</v>
      </c>
      <c r="AG2153" s="2" t="s">
        <v>53</v>
      </c>
      <c r="AH2153" s="2" t="s">
        <v>53</v>
      </c>
      <c r="AI2153" s="2" t="s">
        <v>67</v>
      </c>
      <c r="AJ2153" s="2" t="s">
        <v>21352</v>
      </c>
      <c r="AK2153" s="2" t="s">
        <v>53</v>
      </c>
      <c r="AL2153" s="2" t="s">
        <v>53</v>
      </c>
      <c r="AM2153" s="2" t="s">
        <v>53</v>
      </c>
      <c r="AN2153" s="2" t="s">
        <v>53</v>
      </c>
      <c r="AO2153" s="2" t="s">
        <v>53</v>
      </c>
      <c r="AP2153" s="2" t="s">
        <v>53</v>
      </c>
      <c r="AQ2153" s="2" t="s">
        <v>53</v>
      </c>
      <c r="AR2153" s="2" t="s">
        <v>69</v>
      </c>
      <c r="AS2153" s="2" t="s">
        <v>52</v>
      </c>
      <c r="AT2153" s="2" t="s">
        <v>69</v>
      </c>
    </row>
    <row r="2154" spans="1:46" ht="22.5" customHeight="1" x14ac:dyDescent="0.25">
      <c r="A2154" s="18" t="s">
        <v>21353</v>
      </c>
      <c r="B2154" s="2" t="s">
        <v>21354</v>
      </c>
      <c r="C2154" s="2" t="s">
        <v>344</v>
      </c>
      <c r="D2154" s="2" t="s">
        <v>20113</v>
      </c>
      <c r="E2154" s="2" t="s">
        <v>69</v>
      </c>
      <c r="F2154" s="19">
        <v>1</v>
      </c>
      <c r="G2154" s="19">
        <v>81.77</v>
      </c>
      <c r="H2154" s="19" t="s">
        <v>52</v>
      </c>
      <c r="I2154" s="19">
        <v>-13.9</v>
      </c>
      <c r="J2154" s="19">
        <v>-20.45</v>
      </c>
      <c r="K2154" s="19" t="s">
        <v>52</v>
      </c>
      <c r="L2154" s="19">
        <v>47.42</v>
      </c>
      <c r="M2154" s="2" t="s">
        <v>51</v>
      </c>
      <c r="N2154" s="2" t="s">
        <v>309</v>
      </c>
      <c r="O2154" s="2" t="s">
        <v>747</v>
      </c>
      <c r="P2154" s="2" t="s">
        <v>748</v>
      </c>
      <c r="Q2154" s="2" t="s">
        <v>53</v>
      </c>
      <c r="R2154" s="19">
        <v>81.77</v>
      </c>
      <c r="S2154" s="19" t="s">
        <v>57</v>
      </c>
      <c r="T2154" s="2" t="s">
        <v>58</v>
      </c>
      <c r="U2154" s="2" t="s">
        <v>53</v>
      </c>
      <c r="V2154" s="2" t="s">
        <v>53</v>
      </c>
      <c r="W2154" s="2" t="s">
        <v>53</v>
      </c>
      <c r="X2154" s="2" t="s">
        <v>53</v>
      </c>
      <c r="Y2154" s="2" t="s">
        <v>21355</v>
      </c>
      <c r="Z2154" s="2" t="s">
        <v>21356</v>
      </c>
      <c r="AA2154" s="2" t="s">
        <v>21357</v>
      </c>
      <c r="AB2154" s="2" t="s">
        <v>149</v>
      </c>
      <c r="AC2154" s="2" t="s">
        <v>150</v>
      </c>
      <c r="AD2154" s="2" t="s">
        <v>21358</v>
      </c>
      <c r="AE2154" s="2" t="s">
        <v>65</v>
      </c>
      <c r="AF2154" s="2" t="s">
        <v>66</v>
      </c>
      <c r="AG2154" s="2" t="s">
        <v>21188</v>
      </c>
      <c r="AH2154" s="2" t="s">
        <v>21359</v>
      </c>
      <c r="AI2154" s="2" t="s">
        <v>67</v>
      </c>
      <c r="AJ2154" s="2" t="s">
        <v>21360</v>
      </c>
      <c r="AK2154" s="2" t="s">
        <v>53</v>
      </c>
      <c r="AL2154" s="2" t="s">
        <v>53</v>
      </c>
      <c r="AM2154" s="2" t="s">
        <v>53</v>
      </c>
      <c r="AN2154" s="2" t="s">
        <v>53</v>
      </c>
      <c r="AO2154" s="2" t="s">
        <v>53</v>
      </c>
      <c r="AP2154" s="2" t="s">
        <v>53</v>
      </c>
      <c r="AQ2154" s="2" t="s">
        <v>53</v>
      </c>
      <c r="AR2154" s="2" t="s">
        <v>69</v>
      </c>
      <c r="AS2154" s="2" t="s">
        <v>52</v>
      </c>
      <c r="AT2154" s="2" t="s">
        <v>69</v>
      </c>
    </row>
    <row r="2155" spans="1:46" ht="22.5" customHeight="1" x14ac:dyDescent="0.25">
      <c r="A2155" s="18" t="s">
        <v>21361</v>
      </c>
      <c r="B2155" s="2" t="s">
        <v>21362</v>
      </c>
      <c r="C2155" s="2" t="s">
        <v>344</v>
      </c>
      <c r="D2155" s="2" t="s">
        <v>17794</v>
      </c>
      <c r="E2155" s="2" t="s">
        <v>51</v>
      </c>
      <c r="F2155" s="19">
        <v>1</v>
      </c>
      <c r="G2155" s="19">
        <v>169.99</v>
      </c>
      <c r="H2155" s="19" t="s">
        <v>52</v>
      </c>
      <c r="I2155" s="19">
        <v>-28.9</v>
      </c>
      <c r="J2155" s="19">
        <v>-20.45</v>
      </c>
      <c r="K2155" s="19" t="s">
        <v>52</v>
      </c>
      <c r="L2155" s="19">
        <v>120.64</v>
      </c>
      <c r="M2155" s="2" t="s">
        <v>51</v>
      </c>
      <c r="N2155" s="2" t="s">
        <v>54</v>
      </c>
      <c r="O2155" s="2" t="s">
        <v>251</v>
      </c>
      <c r="P2155" s="2" t="s">
        <v>252</v>
      </c>
      <c r="Q2155" s="2" t="s">
        <v>53</v>
      </c>
      <c r="R2155" s="19">
        <v>169.99</v>
      </c>
      <c r="S2155" s="19" t="s">
        <v>57</v>
      </c>
      <c r="T2155" s="2" t="s">
        <v>58</v>
      </c>
      <c r="U2155" s="2" t="s">
        <v>53</v>
      </c>
      <c r="V2155" s="2" t="s">
        <v>53</v>
      </c>
      <c r="W2155" s="2" t="s">
        <v>53</v>
      </c>
      <c r="X2155" s="2" t="s">
        <v>53</v>
      </c>
      <c r="Y2155" s="2" t="s">
        <v>21363</v>
      </c>
      <c r="Z2155" s="2" t="s">
        <v>21364</v>
      </c>
      <c r="AA2155" s="2" t="s">
        <v>21365</v>
      </c>
      <c r="AB2155" s="2" t="s">
        <v>3747</v>
      </c>
      <c r="AC2155" s="2" t="s">
        <v>1338</v>
      </c>
      <c r="AD2155" s="2" t="s">
        <v>21366</v>
      </c>
      <c r="AE2155" s="2" t="s">
        <v>65</v>
      </c>
      <c r="AF2155" s="2" t="s">
        <v>66</v>
      </c>
      <c r="AG2155" s="2" t="s">
        <v>21367</v>
      </c>
      <c r="AH2155" s="2" t="s">
        <v>21368</v>
      </c>
      <c r="AI2155" s="2" t="s">
        <v>67</v>
      </c>
      <c r="AJ2155" s="2" t="s">
        <v>21369</v>
      </c>
      <c r="AK2155" s="2" t="s">
        <v>53</v>
      </c>
      <c r="AL2155" s="2" t="s">
        <v>53</v>
      </c>
      <c r="AM2155" s="2" t="s">
        <v>53</v>
      </c>
      <c r="AN2155" s="2" t="s">
        <v>53</v>
      </c>
      <c r="AO2155" s="2" t="s">
        <v>53</v>
      </c>
      <c r="AP2155" s="2" t="s">
        <v>53</v>
      </c>
      <c r="AQ2155" s="2" t="s">
        <v>53</v>
      </c>
      <c r="AR2155" s="2" t="s">
        <v>69</v>
      </c>
      <c r="AS2155" s="2" t="s">
        <v>52</v>
      </c>
      <c r="AT2155" s="2" t="s">
        <v>69</v>
      </c>
    </row>
    <row r="2156" spans="1:46" ht="22.5" customHeight="1" x14ac:dyDescent="0.25">
      <c r="A2156" s="18" t="s">
        <v>21370</v>
      </c>
      <c r="B2156" s="2" t="s">
        <v>21371</v>
      </c>
      <c r="C2156" s="2" t="s">
        <v>344</v>
      </c>
      <c r="D2156" s="2" t="s">
        <v>17794</v>
      </c>
      <c r="E2156" s="2" t="s">
        <v>69</v>
      </c>
      <c r="F2156" s="19">
        <v>1</v>
      </c>
      <c r="G2156" s="19">
        <v>337.9</v>
      </c>
      <c r="H2156" s="19" t="s">
        <v>52</v>
      </c>
      <c r="I2156" s="19">
        <v>-40.549999999999997</v>
      </c>
      <c r="J2156" s="19">
        <v>-38.950000000000003</v>
      </c>
      <c r="K2156" s="19" t="s">
        <v>52</v>
      </c>
      <c r="L2156" s="19">
        <v>258.39999999999998</v>
      </c>
      <c r="M2156" s="2" t="s">
        <v>53</v>
      </c>
      <c r="N2156" s="2" t="s">
        <v>2306</v>
      </c>
      <c r="O2156" s="2" t="s">
        <v>2307</v>
      </c>
      <c r="P2156" s="2" t="s">
        <v>2308</v>
      </c>
      <c r="Q2156" s="2" t="s">
        <v>53</v>
      </c>
      <c r="R2156" s="19">
        <v>337.9</v>
      </c>
      <c r="S2156" s="19" t="s">
        <v>161</v>
      </c>
      <c r="T2156" s="2" t="s">
        <v>77</v>
      </c>
      <c r="U2156" s="2" t="s">
        <v>21372</v>
      </c>
      <c r="V2156" s="2" t="s">
        <v>21373</v>
      </c>
      <c r="W2156" s="2" t="s">
        <v>21374</v>
      </c>
      <c r="X2156" s="2" t="s">
        <v>53</v>
      </c>
      <c r="Y2156" s="2" t="s">
        <v>21372</v>
      </c>
      <c r="Z2156" s="2" t="s">
        <v>21375</v>
      </c>
      <c r="AA2156" s="2" t="s">
        <v>21376</v>
      </c>
      <c r="AB2156" s="2" t="s">
        <v>1762</v>
      </c>
      <c r="AC2156" s="2" t="s">
        <v>111</v>
      </c>
      <c r="AD2156" s="2" t="s">
        <v>21377</v>
      </c>
      <c r="AE2156" s="2" t="s">
        <v>65</v>
      </c>
      <c r="AF2156" s="2" t="s">
        <v>86</v>
      </c>
      <c r="AG2156" s="2" t="s">
        <v>21378</v>
      </c>
      <c r="AH2156" s="2" t="s">
        <v>21379</v>
      </c>
      <c r="AI2156" s="2" t="s">
        <v>67</v>
      </c>
      <c r="AJ2156" s="2" t="s">
        <v>21380</v>
      </c>
      <c r="AK2156" s="2" t="s">
        <v>21381</v>
      </c>
      <c r="AL2156" s="2" t="s">
        <v>53</v>
      </c>
      <c r="AM2156" s="2" t="s">
        <v>53</v>
      </c>
      <c r="AN2156" s="2" t="s">
        <v>53</v>
      </c>
      <c r="AO2156" s="2" t="s">
        <v>53</v>
      </c>
      <c r="AP2156" s="2" t="s">
        <v>53</v>
      </c>
      <c r="AQ2156" s="2" t="s">
        <v>53</v>
      </c>
      <c r="AR2156" s="2" t="s">
        <v>69</v>
      </c>
      <c r="AS2156" s="2" t="s">
        <v>52</v>
      </c>
      <c r="AT2156" s="2" t="s">
        <v>69</v>
      </c>
    </row>
    <row r="2157" spans="1:46" ht="22.5" customHeight="1" x14ac:dyDescent="0.25">
      <c r="A2157" s="18" t="s">
        <v>21382</v>
      </c>
      <c r="B2157" s="2" t="s">
        <v>21383</v>
      </c>
      <c r="C2157" s="2" t="s">
        <v>344</v>
      </c>
      <c r="D2157" s="2" t="s">
        <v>20113</v>
      </c>
      <c r="E2157" s="2" t="s">
        <v>51</v>
      </c>
      <c r="F2157" s="19">
        <v>1</v>
      </c>
      <c r="G2157" s="19">
        <v>127.67</v>
      </c>
      <c r="H2157" s="19" t="s">
        <v>52</v>
      </c>
      <c r="I2157" s="19">
        <v>-21.7</v>
      </c>
      <c r="J2157" s="19">
        <v>-21.45</v>
      </c>
      <c r="K2157" s="19" t="s">
        <v>52</v>
      </c>
      <c r="L2157" s="19">
        <v>84.52</v>
      </c>
      <c r="M2157" s="2" t="s">
        <v>51</v>
      </c>
      <c r="N2157" s="2" t="s">
        <v>12814</v>
      </c>
      <c r="O2157" s="2" t="s">
        <v>12815</v>
      </c>
      <c r="P2157" s="2" t="s">
        <v>12816</v>
      </c>
      <c r="Q2157" s="2" t="s">
        <v>53</v>
      </c>
      <c r="R2157" s="19">
        <v>127.67</v>
      </c>
      <c r="S2157" s="19" t="s">
        <v>57</v>
      </c>
      <c r="T2157" s="2" t="s">
        <v>77</v>
      </c>
      <c r="U2157" s="2" t="s">
        <v>21384</v>
      </c>
      <c r="V2157" s="2" t="s">
        <v>21385</v>
      </c>
      <c r="W2157" s="2" t="s">
        <v>21386</v>
      </c>
      <c r="X2157" s="2" t="s">
        <v>53</v>
      </c>
      <c r="Y2157" s="2" t="s">
        <v>21384</v>
      </c>
      <c r="Z2157" s="2" t="s">
        <v>21387</v>
      </c>
      <c r="AA2157" s="2" t="s">
        <v>21388</v>
      </c>
      <c r="AB2157" s="2" t="s">
        <v>6312</v>
      </c>
      <c r="AC2157" s="2" t="s">
        <v>124</v>
      </c>
      <c r="AD2157" s="2" t="s">
        <v>6313</v>
      </c>
      <c r="AE2157" s="2" t="s">
        <v>65</v>
      </c>
      <c r="AF2157" s="2" t="s">
        <v>86</v>
      </c>
      <c r="AG2157" s="2" t="s">
        <v>21389</v>
      </c>
      <c r="AH2157" s="2" t="s">
        <v>21390</v>
      </c>
      <c r="AI2157" s="2" t="s">
        <v>67</v>
      </c>
      <c r="AJ2157" s="2" t="s">
        <v>21391</v>
      </c>
      <c r="AK2157" s="2" t="s">
        <v>53</v>
      </c>
      <c r="AL2157" s="2" t="s">
        <v>53</v>
      </c>
      <c r="AM2157" s="2" t="s">
        <v>53</v>
      </c>
      <c r="AN2157" s="2" t="s">
        <v>53</v>
      </c>
      <c r="AO2157" s="2" t="s">
        <v>53</v>
      </c>
      <c r="AP2157" s="2" t="s">
        <v>53</v>
      </c>
      <c r="AQ2157" s="2" t="s">
        <v>53</v>
      </c>
      <c r="AR2157" s="2" t="s">
        <v>69</v>
      </c>
      <c r="AS2157" s="2" t="s">
        <v>52</v>
      </c>
      <c r="AT2157" s="2" t="s">
        <v>69</v>
      </c>
    </row>
    <row r="2158" spans="1:46" ht="22.5" customHeight="1" x14ac:dyDescent="0.25">
      <c r="A2158" s="18" t="s">
        <v>21392</v>
      </c>
      <c r="B2158" s="2" t="s">
        <v>21393</v>
      </c>
      <c r="C2158" s="2" t="s">
        <v>344</v>
      </c>
      <c r="D2158" s="2" t="s">
        <v>18890</v>
      </c>
      <c r="E2158" s="2" t="s">
        <v>69</v>
      </c>
      <c r="F2158" s="19">
        <v>1</v>
      </c>
      <c r="G2158" s="19">
        <v>169.99</v>
      </c>
      <c r="H2158" s="19" t="s">
        <v>52</v>
      </c>
      <c r="I2158" s="19">
        <v>-28.9</v>
      </c>
      <c r="J2158" s="19">
        <v>-20.45</v>
      </c>
      <c r="K2158" s="19" t="s">
        <v>52</v>
      </c>
      <c r="L2158" s="19">
        <v>120.64</v>
      </c>
      <c r="M2158" s="2" t="s">
        <v>51</v>
      </c>
      <c r="N2158" s="2" t="s">
        <v>54</v>
      </c>
      <c r="O2158" s="2" t="s">
        <v>251</v>
      </c>
      <c r="P2158" s="2" t="s">
        <v>252</v>
      </c>
      <c r="Q2158" s="2" t="s">
        <v>53</v>
      </c>
      <c r="R2158" s="19">
        <v>169.99</v>
      </c>
      <c r="S2158" s="19" t="s">
        <v>57</v>
      </c>
      <c r="T2158" s="2" t="s">
        <v>58</v>
      </c>
      <c r="U2158" s="2" t="s">
        <v>53</v>
      </c>
      <c r="V2158" s="2" t="s">
        <v>53</v>
      </c>
      <c r="W2158" s="2" t="s">
        <v>53</v>
      </c>
      <c r="X2158" s="2" t="s">
        <v>53</v>
      </c>
      <c r="Y2158" s="2" t="s">
        <v>21394</v>
      </c>
      <c r="Z2158" s="2" t="s">
        <v>21395</v>
      </c>
      <c r="AA2158" s="2" t="s">
        <v>21396</v>
      </c>
      <c r="AB2158" s="2" t="s">
        <v>13302</v>
      </c>
      <c r="AC2158" s="2" t="s">
        <v>1143</v>
      </c>
      <c r="AD2158" s="2" t="s">
        <v>21397</v>
      </c>
      <c r="AE2158" s="2" t="s">
        <v>65</v>
      </c>
      <c r="AF2158" s="2" t="s">
        <v>66</v>
      </c>
      <c r="AG2158" s="2" t="s">
        <v>21398</v>
      </c>
      <c r="AH2158" s="2" t="s">
        <v>21399</v>
      </c>
      <c r="AI2158" s="2" t="s">
        <v>67</v>
      </c>
      <c r="AJ2158" s="2" t="s">
        <v>21400</v>
      </c>
      <c r="AK2158" s="2" t="s">
        <v>53</v>
      </c>
      <c r="AL2158" s="2" t="s">
        <v>53</v>
      </c>
      <c r="AM2158" s="2" t="s">
        <v>53</v>
      </c>
      <c r="AN2158" s="2" t="s">
        <v>53</v>
      </c>
      <c r="AO2158" s="2" t="s">
        <v>53</v>
      </c>
      <c r="AP2158" s="2" t="s">
        <v>53</v>
      </c>
      <c r="AQ2158" s="2" t="s">
        <v>53</v>
      </c>
      <c r="AR2158" s="2" t="s">
        <v>69</v>
      </c>
      <c r="AS2158" s="2" t="s">
        <v>52</v>
      </c>
      <c r="AT2158" s="2" t="s">
        <v>69</v>
      </c>
    </row>
    <row r="2159" spans="1:46" ht="22.5" customHeight="1" x14ac:dyDescent="0.25">
      <c r="A2159" s="18" t="s">
        <v>21401</v>
      </c>
      <c r="B2159" s="2" t="s">
        <v>21402</v>
      </c>
      <c r="C2159" s="2" t="s">
        <v>344</v>
      </c>
      <c r="D2159" s="2" t="s">
        <v>20113</v>
      </c>
      <c r="E2159" s="2" t="s">
        <v>51</v>
      </c>
      <c r="F2159" s="19">
        <v>1</v>
      </c>
      <c r="G2159" s="19">
        <v>35.76</v>
      </c>
      <c r="H2159" s="19">
        <v>13.2</v>
      </c>
      <c r="I2159" s="19">
        <v>-11.58</v>
      </c>
      <c r="J2159" s="19">
        <v>-13.2</v>
      </c>
      <c r="K2159" s="19" t="s">
        <v>52</v>
      </c>
      <c r="L2159" s="19">
        <v>24.18</v>
      </c>
      <c r="M2159" s="2" t="s">
        <v>53</v>
      </c>
      <c r="N2159" s="2" t="s">
        <v>1149</v>
      </c>
      <c r="O2159" s="2" t="s">
        <v>1150</v>
      </c>
      <c r="P2159" s="2" t="s">
        <v>1151</v>
      </c>
      <c r="Q2159" s="2" t="s">
        <v>53</v>
      </c>
      <c r="R2159" s="19">
        <v>35.76</v>
      </c>
      <c r="S2159" s="19" t="s">
        <v>57</v>
      </c>
      <c r="T2159" s="2" t="s">
        <v>77</v>
      </c>
      <c r="U2159" s="2" t="s">
        <v>21403</v>
      </c>
      <c r="V2159" s="2" t="s">
        <v>21404</v>
      </c>
      <c r="W2159" s="2" t="s">
        <v>21405</v>
      </c>
      <c r="X2159" s="2" t="s">
        <v>53</v>
      </c>
      <c r="Y2159" s="2" t="s">
        <v>21403</v>
      </c>
      <c r="Z2159" s="2" t="s">
        <v>21406</v>
      </c>
      <c r="AA2159" s="2" t="s">
        <v>21407</v>
      </c>
      <c r="AB2159" s="2" t="s">
        <v>21408</v>
      </c>
      <c r="AC2159" s="2" t="s">
        <v>124</v>
      </c>
      <c r="AD2159" s="2" t="s">
        <v>21409</v>
      </c>
      <c r="AE2159" s="2" t="s">
        <v>65</v>
      </c>
      <c r="AF2159" s="2" t="s">
        <v>86</v>
      </c>
      <c r="AG2159" s="2" t="s">
        <v>21410</v>
      </c>
      <c r="AH2159" s="2" t="s">
        <v>21411</v>
      </c>
      <c r="AI2159" s="2" t="s">
        <v>67</v>
      </c>
      <c r="AJ2159" s="2" t="s">
        <v>21412</v>
      </c>
      <c r="AK2159" s="2" t="s">
        <v>53</v>
      </c>
      <c r="AL2159" s="2" t="s">
        <v>53</v>
      </c>
      <c r="AM2159" s="2" t="s">
        <v>53</v>
      </c>
      <c r="AN2159" s="2" t="s">
        <v>53</v>
      </c>
      <c r="AO2159" s="2" t="s">
        <v>53</v>
      </c>
      <c r="AP2159" s="2" t="s">
        <v>53</v>
      </c>
      <c r="AQ2159" s="2" t="s">
        <v>53</v>
      </c>
      <c r="AR2159" s="2" t="s">
        <v>69</v>
      </c>
      <c r="AS2159" s="2" t="s">
        <v>52</v>
      </c>
      <c r="AT2159" s="2" t="s">
        <v>69</v>
      </c>
    </row>
    <row r="2160" spans="1:46" ht="22.5" customHeight="1" x14ac:dyDescent="0.25">
      <c r="A2160" s="18" t="s">
        <v>21413</v>
      </c>
      <c r="B2160" s="2" t="s">
        <v>21414</v>
      </c>
      <c r="C2160" s="2" t="s">
        <v>344</v>
      </c>
      <c r="D2160" s="2" t="s">
        <v>21415</v>
      </c>
      <c r="E2160" s="2" t="s">
        <v>69</v>
      </c>
      <c r="F2160" s="19">
        <v>1</v>
      </c>
      <c r="G2160" s="19">
        <v>19.989999999999998</v>
      </c>
      <c r="H2160" s="19">
        <v>13.9</v>
      </c>
      <c r="I2160" s="19">
        <v>-8.9</v>
      </c>
      <c r="J2160" s="19" t="s">
        <v>52</v>
      </c>
      <c r="K2160" s="19" t="s">
        <v>52</v>
      </c>
      <c r="L2160" s="19">
        <v>24.99</v>
      </c>
      <c r="M2160" s="2" t="s">
        <v>51</v>
      </c>
      <c r="N2160" s="2" t="s">
        <v>2127</v>
      </c>
      <c r="O2160" s="2" t="s">
        <v>10341</v>
      </c>
      <c r="P2160" s="2" t="s">
        <v>10342</v>
      </c>
      <c r="Q2160" s="2" t="s">
        <v>53</v>
      </c>
      <c r="R2160" s="19">
        <v>19.989999999999998</v>
      </c>
      <c r="S2160" s="19" t="s">
        <v>57</v>
      </c>
      <c r="T2160" s="2" t="s">
        <v>58</v>
      </c>
      <c r="U2160" s="2" t="s">
        <v>21416</v>
      </c>
      <c r="V2160" s="2" t="s">
        <v>21417</v>
      </c>
      <c r="W2160" s="2" t="s">
        <v>21418</v>
      </c>
      <c r="X2160" s="2" t="s">
        <v>53</v>
      </c>
      <c r="Y2160" s="2" t="s">
        <v>21416</v>
      </c>
      <c r="Z2160" s="2" t="s">
        <v>21419</v>
      </c>
      <c r="AA2160" s="2" t="s">
        <v>21420</v>
      </c>
      <c r="AB2160" s="2" t="s">
        <v>124</v>
      </c>
      <c r="AC2160" s="2" t="s">
        <v>124</v>
      </c>
      <c r="AD2160" s="2" t="s">
        <v>21421</v>
      </c>
      <c r="AE2160" s="2" t="s">
        <v>65</v>
      </c>
      <c r="AF2160" s="2" t="s">
        <v>222</v>
      </c>
      <c r="AG2160" s="2" t="s">
        <v>21422</v>
      </c>
      <c r="AH2160" s="2" t="s">
        <v>21423</v>
      </c>
      <c r="AI2160" s="2" t="s">
        <v>11469</v>
      </c>
      <c r="AJ2160" s="2" t="s">
        <v>21424</v>
      </c>
      <c r="AK2160" s="2" t="s">
        <v>53</v>
      </c>
      <c r="AL2160" s="2" t="s">
        <v>53</v>
      </c>
      <c r="AM2160" s="2" t="s">
        <v>53</v>
      </c>
      <c r="AN2160" s="2" t="s">
        <v>53</v>
      </c>
      <c r="AO2160" s="2" t="s">
        <v>53</v>
      </c>
      <c r="AP2160" s="2" t="s">
        <v>53</v>
      </c>
      <c r="AQ2160" s="2" t="s">
        <v>53</v>
      </c>
      <c r="AR2160" s="2" t="s">
        <v>69</v>
      </c>
      <c r="AS2160" s="2" t="s">
        <v>52</v>
      </c>
      <c r="AT2160" s="2" t="s">
        <v>69</v>
      </c>
    </row>
    <row r="2161" spans="1:46" ht="22.5" customHeight="1" x14ac:dyDescent="0.25">
      <c r="A2161" s="18" t="s">
        <v>21425</v>
      </c>
      <c r="B2161" s="2" t="s">
        <v>21426</v>
      </c>
      <c r="C2161" s="2" t="s">
        <v>344</v>
      </c>
      <c r="D2161" s="2" t="s">
        <v>18890</v>
      </c>
      <c r="E2161" s="2" t="s">
        <v>51</v>
      </c>
      <c r="F2161" s="19">
        <v>3</v>
      </c>
      <c r="G2161" s="19">
        <v>164.61</v>
      </c>
      <c r="H2161" s="19" t="s">
        <v>52</v>
      </c>
      <c r="I2161" s="19">
        <v>-36.24</v>
      </c>
      <c r="J2161" s="19" t="s">
        <v>52</v>
      </c>
      <c r="K2161" s="19" t="s">
        <v>52</v>
      </c>
      <c r="L2161" s="19">
        <v>128.37</v>
      </c>
      <c r="M2161" s="2" t="s">
        <v>51</v>
      </c>
      <c r="N2161" s="2" t="s">
        <v>309</v>
      </c>
      <c r="O2161" s="2" t="s">
        <v>390</v>
      </c>
      <c r="P2161" s="2" t="s">
        <v>311</v>
      </c>
      <c r="Q2161" s="2" t="s">
        <v>53</v>
      </c>
      <c r="R2161" s="19">
        <v>54.87</v>
      </c>
      <c r="S2161" s="19" t="s">
        <v>161</v>
      </c>
      <c r="T2161" s="2" t="s">
        <v>58</v>
      </c>
      <c r="U2161" s="2" t="s">
        <v>53</v>
      </c>
      <c r="V2161" s="2" t="s">
        <v>53</v>
      </c>
      <c r="W2161" s="2" t="s">
        <v>53</v>
      </c>
      <c r="X2161" s="2" t="s">
        <v>53</v>
      </c>
      <c r="Y2161" s="2" t="s">
        <v>21427</v>
      </c>
      <c r="Z2161" s="2" t="s">
        <v>21428</v>
      </c>
      <c r="AA2161" s="2" t="s">
        <v>21429</v>
      </c>
      <c r="AB2161" s="2" t="s">
        <v>18641</v>
      </c>
      <c r="AC2161" s="2" t="s">
        <v>111</v>
      </c>
      <c r="AD2161" s="2" t="s">
        <v>18642</v>
      </c>
      <c r="AE2161" s="2" t="s">
        <v>65</v>
      </c>
      <c r="AF2161" s="2" t="s">
        <v>66</v>
      </c>
      <c r="AG2161" s="2" t="s">
        <v>21430</v>
      </c>
      <c r="AH2161" s="2" t="s">
        <v>21431</v>
      </c>
      <c r="AI2161" s="2" t="s">
        <v>67</v>
      </c>
      <c r="AJ2161" s="2" t="s">
        <v>21432</v>
      </c>
      <c r="AK2161" s="2" t="s">
        <v>53</v>
      </c>
      <c r="AL2161" s="2" t="s">
        <v>53</v>
      </c>
      <c r="AM2161" s="2" t="s">
        <v>53</v>
      </c>
      <c r="AN2161" s="2" t="s">
        <v>53</v>
      </c>
      <c r="AO2161" s="2" t="s">
        <v>53</v>
      </c>
      <c r="AP2161" s="2" t="s">
        <v>53</v>
      </c>
      <c r="AQ2161" s="2" t="s">
        <v>53</v>
      </c>
      <c r="AR2161" s="2" t="s">
        <v>69</v>
      </c>
      <c r="AS2161" s="2" t="s">
        <v>52</v>
      </c>
      <c r="AT2161" s="2" t="s">
        <v>69</v>
      </c>
    </row>
    <row r="2162" spans="1:46" ht="22.5" customHeight="1" x14ac:dyDescent="0.25">
      <c r="A2162" s="18" t="s">
        <v>21433</v>
      </c>
      <c r="B2162" s="2" t="s">
        <v>21434</v>
      </c>
      <c r="C2162" s="2" t="s">
        <v>344</v>
      </c>
      <c r="D2162" s="2" t="s">
        <v>14978</v>
      </c>
      <c r="E2162" s="2" t="s">
        <v>51</v>
      </c>
      <c r="F2162" s="19">
        <v>1</v>
      </c>
      <c r="G2162" s="19">
        <v>57.85</v>
      </c>
      <c r="H2162" s="19">
        <v>4.38</v>
      </c>
      <c r="I2162" s="19">
        <v>-15.33</v>
      </c>
      <c r="J2162" s="19">
        <v>-4.38</v>
      </c>
      <c r="K2162" s="19" t="s">
        <v>52</v>
      </c>
      <c r="L2162" s="19">
        <v>42.52</v>
      </c>
      <c r="M2162" s="2" t="s">
        <v>53</v>
      </c>
      <c r="N2162" s="2" t="s">
        <v>309</v>
      </c>
      <c r="O2162" s="2" t="s">
        <v>310</v>
      </c>
      <c r="P2162" s="2" t="s">
        <v>311</v>
      </c>
      <c r="Q2162" s="2" t="s">
        <v>53</v>
      </c>
      <c r="R2162" s="19">
        <v>57.85</v>
      </c>
      <c r="S2162" s="19" t="s">
        <v>57</v>
      </c>
      <c r="T2162" s="2" t="s">
        <v>58</v>
      </c>
      <c r="U2162" s="2" t="s">
        <v>53</v>
      </c>
      <c r="V2162" s="2" t="s">
        <v>53</v>
      </c>
      <c r="W2162" s="2" t="s">
        <v>53</v>
      </c>
      <c r="X2162" s="2" t="s">
        <v>53</v>
      </c>
      <c r="Y2162" s="2" t="s">
        <v>21435</v>
      </c>
      <c r="Z2162" s="2" t="s">
        <v>21436</v>
      </c>
      <c r="AA2162" s="2" t="s">
        <v>21437</v>
      </c>
      <c r="AB2162" s="2" t="s">
        <v>21438</v>
      </c>
      <c r="AC2162" s="2" t="s">
        <v>195</v>
      </c>
      <c r="AD2162" s="2" t="s">
        <v>21439</v>
      </c>
      <c r="AE2162" s="2" t="s">
        <v>65</v>
      </c>
      <c r="AF2162" s="2" t="s">
        <v>66</v>
      </c>
      <c r="AG2162" s="2" t="s">
        <v>21440</v>
      </c>
      <c r="AH2162" s="2" t="s">
        <v>17112</v>
      </c>
      <c r="AI2162" s="2" t="s">
        <v>67</v>
      </c>
      <c r="AJ2162" s="2" t="s">
        <v>21441</v>
      </c>
      <c r="AK2162" s="2" t="s">
        <v>53</v>
      </c>
      <c r="AL2162" s="2" t="s">
        <v>53</v>
      </c>
      <c r="AM2162" s="2" t="s">
        <v>53</v>
      </c>
      <c r="AN2162" s="2" t="s">
        <v>53</v>
      </c>
      <c r="AO2162" s="2" t="s">
        <v>53</v>
      </c>
      <c r="AP2162" s="2" t="s">
        <v>53</v>
      </c>
      <c r="AQ2162" s="2" t="s">
        <v>53</v>
      </c>
      <c r="AR2162" s="2" t="s">
        <v>69</v>
      </c>
      <c r="AS2162" s="2" t="s">
        <v>52</v>
      </c>
      <c r="AT2162" s="2" t="s">
        <v>69</v>
      </c>
    </row>
    <row r="2163" spans="1:46" ht="22.5" customHeight="1" x14ac:dyDescent="0.25">
      <c r="A2163" s="18" t="s">
        <v>21442</v>
      </c>
      <c r="B2163" s="2" t="s">
        <v>21443</v>
      </c>
      <c r="C2163" s="2" t="s">
        <v>344</v>
      </c>
      <c r="D2163" s="2" t="s">
        <v>20113</v>
      </c>
      <c r="E2163" s="2" t="s">
        <v>69</v>
      </c>
      <c r="F2163" s="19">
        <v>1</v>
      </c>
      <c r="G2163" s="19">
        <v>150.30000000000001</v>
      </c>
      <c r="H2163" s="19" t="s">
        <v>52</v>
      </c>
      <c r="I2163" s="19">
        <v>-25.55</v>
      </c>
      <c r="J2163" s="19">
        <v>-20.45</v>
      </c>
      <c r="K2163" s="19" t="s">
        <v>52</v>
      </c>
      <c r="L2163" s="19">
        <v>104.3</v>
      </c>
      <c r="M2163" s="2" t="s">
        <v>53</v>
      </c>
      <c r="N2163" s="2" t="s">
        <v>117</v>
      </c>
      <c r="O2163" s="2" t="s">
        <v>21444</v>
      </c>
      <c r="P2163" s="2" t="s">
        <v>21445</v>
      </c>
      <c r="Q2163" s="2" t="s">
        <v>53</v>
      </c>
      <c r="R2163" s="19">
        <v>150.30000000000001</v>
      </c>
      <c r="S2163" s="19" t="s">
        <v>57</v>
      </c>
      <c r="T2163" s="2" t="s">
        <v>77</v>
      </c>
      <c r="U2163" s="2" t="s">
        <v>21446</v>
      </c>
      <c r="V2163" s="2" t="s">
        <v>21447</v>
      </c>
      <c r="W2163" s="2" t="s">
        <v>21448</v>
      </c>
      <c r="X2163" s="2" t="s">
        <v>53</v>
      </c>
      <c r="Y2163" s="2" t="s">
        <v>21446</v>
      </c>
      <c r="Z2163" s="2" t="s">
        <v>21449</v>
      </c>
      <c r="AA2163" s="2" t="s">
        <v>21450</v>
      </c>
      <c r="AB2163" s="2" t="s">
        <v>2719</v>
      </c>
      <c r="AC2163" s="2" t="s">
        <v>124</v>
      </c>
      <c r="AD2163" s="2" t="s">
        <v>2720</v>
      </c>
      <c r="AE2163" s="2" t="s">
        <v>65</v>
      </c>
      <c r="AF2163" s="2" t="s">
        <v>86</v>
      </c>
      <c r="AG2163" s="2" t="s">
        <v>21056</v>
      </c>
      <c r="AH2163" s="2" t="s">
        <v>21451</v>
      </c>
      <c r="AI2163" s="2" t="s">
        <v>67</v>
      </c>
      <c r="AJ2163" s="2" t="s">
        <v>21452</v>
      </c>
      <c r="AK2163" s="2" t="s">
        <v>53</v>
      </c>
      <c r="AL2163" s="2" t="s">
        <v>53</v>
      </c>
      <c r="AM2163" s="2" t="s">
        <v>53</v>
      </c>
      <c r="AN2163" s="2" t="s">
        <v>53</v>
      </c>
      <c r="AO2163" s="2" t="s">
        <v>53</v>
      </c>
      <c r="AP2163" s="2" t="s">
        <v>53</v>
      </c>
      <c r="AQ2163" s="2" t="s">
        <v>53</v>
      </c>
      <c r="AR2163" s="2" t="s">
        <v>69</v>
      </c>
      <c r="AS2163" s="2" t="s">
        <v>52</v>
      </c>
      <c r="AT2163" s="2" t="s">
        <v>69</v>
      </c>
    </row>
    <row r="2164" spans="1:46" ht="22.5" customHeight="1" x14ac:dyDescent="0.25">
      <c r="A2164" s="18" t="s">
        <v>21453</v>
      </c>
      <c r="B2164" s="2" t="s">
        <v>21443</v>
      </c>
      <c r="C2164" s="2" t="s">
        <v>344</v>
      </c>
      <c r="D2164" s="2" t="s">
        <v>18890</v>
      </c>
      <c r="E2164" s="2" t="s">
        <v>69</v>
      </c>
      <c r="F2164" s="19">
        <v>1</v>
      </c>
      <c r="G2164" s="19">
        <v>169.99</v>
      </c>
      <c r="H2164" s="19" t="s">
        <v>52</v>
      </c>
      <c r="I2164" s="19">
        <v>-28.9</v>
      </c>
      <c r="J2164" s="19">
        <v>-21.45</v>
      </c>
      <c r="K2164" s="19" t="s">
        <v>52</v>
      </c>
      <c r="L2164" s="19">
        <v>119.64</v>
      </c>
      <c r="M2164" s="2" t="s">
        <v>53</v>
      </c>
      <c r="N2164" s="2" t="s">
        <v>54</v>
      </c>
      <c r="O2164" s="2" t="s">
        <v>21454</v>
      </c>
      <c r="P2164" s="2" t="s">
        <v>21455</v>
      </c>
      <c r="Q2164" s="2" t="s">
        <v>53</v>
      </c>
      <c r="R2164" s="19">
        <v>169.99</v>
      </c>
      <c r="S2164" s="19" t="s">
        <v>57</v>
      </c>
      <c r="T2164" s="2" t="s">
        <v>77</v>
      </c>
      <c r="U2164" s="2" t="s">
        <v>21456</v>
      </c>
      <c r="V2164" s="2" t="s">
        <v>21457</v>
      </c>
      <c r="W2164" s="2" t="s">
        <v>21458</v>
      </c>
      <c r="X2164" s="2" t="s">
        <v>53</v>
      </c>
      <c r="Y2164" s="2" t="s">
        <v>21456</v>
      </c>
      <c r="Z2164" s="2" t="s">
        <v>21459</v>
      </c>
      <c r="AA2164" s="2" t="s">
        <v>21460</v>
      </c>
      <c r="AB2164" s="2" t="s">
        <v>5968</v>
      </c>
      <c r="AC2164" s="2" t="s">
        <v>97</v>
      </c>
      <c r="AD2164" s="2" t="s">
        <v>14599</v>
      </c>
      <c r="AE2164" s="2" t="s">
        <v>65</v>
      </c>
      <c r="AF2164" s="2" t="s">
        <v>86</v>
      </c>
      <c r="AG2164" s="2" t="s">
        <v>21461</v>
      </c>
      <c r="AH2164" s="2" t="s">
        <v>21462</v>
      </c>
      <c r="AI2164" s="2" t="s">
        <v>67</v>
      </c>
      <c r="AJ2164" s="2" t="s">
        <v>21463</v>
      </c>
      <c r="AK2164" s="2" t="s">
        <v>53</v>
      </c>
      <c r="AL2164" s="2" t="s">
        <v>53</v>
      </c>
      <c r="AM2164" s="2" t="s">
        <v>53</v>
      </c>
      <c r="AN2164" s="2" t="s">
        <v>53</v>
      </c>
      <c r="AO2164" s="2" t="s">
        <v>53</v>
      </c>
      <c r="AP2164" s="2" t="s">
        <v>53</v>
      </c>
      <c r="AQ2164" s="2" t="s">
        <v>53</v>
      </c>
      <c r="AR2164" s="2" t="s">
        <v>69</v>
      </c>
      <c r="AS2164" s="2" t="s">
        <v>52</v>
      </c>
      <c r="AT2164" s="2" t="s">
        <v>69</v>
      </c>
    </row>
    <row r="2165" spans="1:46" ht="22.5" customHeight="1" x14ac:dyDescent="0.25">
      <c r="A2165" s="18" t="s">
        <v>21464</v>
      </c>
      <c r="B2165" s="2" t="s">
        <v>21465</v>
      </c>
      <c r="C2165" s="2" t="s">
        <v>344</v>
      </c>
      <c r="D2165" s="2" t="s">
        <v>20113</v>
      </c>
      <c r="E2165" s="2" t="s">
        <v>69</v>
      </c>
      <c r="F2165" s="19">
        <v>1</v>
      </c>
      <c r="G2165" s="19">
        <v>112.61</v>
      </c>
      <c r="H2165" s="19" t="s">
        <v>52</v>
      </c>
      <c r="I2165" s="19">
        <v>-13.51</v>
      </c>
      <c r="J2165" s="19">
        <v>-26.45</v>
      </c>
      <c r="K2165" s="19" t="s">
        <v>52</v>
      </c>
      <c r="L2165" s="19">
        <v>72.650000000000006</v>
      </c>
      <c r="M2165" s="2" t="s">
        <v>53</v>
      </c>
      <c r="N2165" s="2" t="s">
        <v>8506</v>
      </c>
      <c r="O2165" s="2" t="s">
        <v>8507</v>
      </c>
      <c r="P2165" s="2" t="s">
        <v>8508</v>
      </c>
      <c r="Q2165" s="2" t="s">
        <v>53</v>
      </c>
      <c r="R2165" s="19">
        <v>112.61</v>
      </c>
      <c r="S2165" s="19" t="s">
        <v>161</v>
      </c>
      <c r="T2165" s="2" t="s">
        <v>77</v>
      </c>
      <c r="U2165" s="2" t="s">
        <v>21466</v>
      </c>
      <c r="V2165" s="2" t="s">
        <v>21467</v>
      </c>
      <c r="W2165" s="2" t="s">
        <v>21468</v>
      </c>
      <c r="X2165" s="2" t="s">
        <v>53</v>
      </c>
      <c r="Y2165" s="2" t="s">
        <v>21466</v>
      </c>
      <c r="Z2165" s="2" t="s">
        <v>21469</v>
      </c>
      <c r="AA2165" s="2" t="s">
        <v>21470</v>
      </c>
      <c r="AB2165" s="2" t="s">
        <v>12524</v>
      </c>
      <c r="AC2165" s="2" t="s">
        <v>124</v>
      </c>
      <c r="AD2165" s="2" t="s">
        <v>12525</v>
      </c>
      <c r="AE2165" s="2" t="s">
        <v>65</v>
      </c>
      <c r="AF2165" s="2" t="s">
        <v>86</v>
      </c>
      <c r="AG2165" s="2" t="s">
        <v>21056</v>
      </c>
      <c r="AH2165" s="2" t="s">
        <v>20536</v>
      </c>
      <c r="AI2165" s="2" t="s">
        <v>67</v>
      </c>
      <c r="AJ2165" s="2" t="s">
        <v>21471</v>
      </c>
      <c r="AK2165" s="2" t="s">
        <v>53</v>
      </c>
      <c r="AL2165" s="2" t="s">
        <v>53</v>
      </c>
      <c r="AM2165" s="2" t="s">
        <v>53</v>
      </c>
      <c r="AN2165" s="2" t="s">
        <v>53</v>
      </c>
      <c r="AO2165" s="2" t="s">
        <v>53</v>
      </c>
      <c r="AP2165" s="2" t="s">
        <v>53</v>
      </c>
      <c r="AQ2165" s="2" t="s">
        <v>53</v>
      </c>
      <c r="AR2165" s="2" t="s">
        <v>69</v>
      </c>
      <c r="AS2165" s="2" t="s">
        <v>52</v>
      </c>
      <c r="AT2165" s="2" t="s">
        <v>69</v>
      </c>
    </row>
    <row r="2166" spans="1:46" ht="22.5" customHeight="1" x14ac:dyDescent="0.25">
      <c r="A2166" s="18" t="s">
        <v>21472</v>
      </c>
      <c r="B2166" s="2" t="s">
        <v>21473</v>
      </c>
      <c r="C2166" s="2" t="s">
        <v>2171</v>
      </c>
      <c r="D2166" s="2" t="s">
        <v>2172</v>
      </c>
      <c r="E2166" s="2" t="s">
        <v>69</v>
      </c>
      <c r="F2166" s="19">
        <v>0</v>
      </c>
      <c r="G2166" s="19">
        <v>47.9</v>
      </c>
      <c r="H2166" s="19">
        <v>15.66</v>
      </c>
      <c r="I2166" s="19">
        <v>-13.64</v>
      </c>
      <c r="J2166" s="19">
        <v>-15.66</v>
      </c>
      <c r="K2166" s="19" t="s">
        <v>52</v>
      </c>
      <c r="L2166" s="19">
        <v>34.26</v>
      </c>
      <c r="M2166" s="2" t="s">
        <v>51</v>
      </c>
      <c r="N2166" s="2" t="s">
        <v>2726</v>
      </c>
      <c r="O2166" s="2" t="s">
        <v>2727</v>
      </c>
      <c r="P2166" s="2" t="s">
        <v>2728</v>
      </c>
      <c r="Q2166" s="2" t="s">
        <v>53</v>
      </c>
      <c r="R2166" s="19">
        <v>47.9</v>
      </c>
      <c r="S2166" s="19" t="s">
        <v>57</v>
      </c>
      <c r="T2166" s="2" t="s">
        <v>58</v>
      </c>
      <c r="U2166" s="2" t="s">
        <v>21474</v>
      </c>
      <c r="V2166" s="2" t="s">
        <v>21475</v>
      </c>
      <c r="W2166" s="2" t="s">
        <v>21476</v>
      </c>
      <c r="X2166" s="2" t="s">
        <v>53</v>
      </c>
      <c r="Y2166" s="2" t="s">
        <v>21474</v>
      </c>
      <c r="Z2166" s="2" t="s">
        <v>21477</v>
      </c>
      <c r="AA2166" s="2" t="s">
        <v>2178</v>
      </c>
      <c r="AB2166" s="2" t="s">
        <v>124</v>
      </c>
      <c r="AC2166" s="2" t="s">
        <v>124</v>
      </c>
      <c r="AD2166" s="2" t="s">
        <v>2179</v>
      </c>
      <c r="AE2166" s="2" t="s">
        <v>65</v>
      </c>
      <c r="AF2166" s="2" t="s">
        <v>66</v>
      </c>
      <c r="AG2166" s="2" t="s">
        <v>53</v>
      </c>
      <c r="AH2166" s="2" t="s">
        <v>53</v>
      </c>
      <c r="AI2166" s="2" t="s">
        <v>67</v>
      </c>
      <c r="AJ2166" s="2" t="s">
        <v>53</v>
      </c>
      <c r="AK2166" s="2" t="s">
        <v>53</v>
      </c>
      <c r="AL2166" s="2" t="s">
        <v>53</v>
      </c>
      <c r="AM2166" s="2" t="s">
        <v>53</v>
      </c>
      <c r="AN2166" s="2" t="s">
        <v>53</v>
      </c>
      <c r="AO2166" s="2" t="s">
        <v>53</v>
      </c>
      <c r="AP2166" s="2" t="s">
        <v>53</v>
      </c>
      <c r="AQ2166" s="2" t="s">
        <v>53</v>
      </c>
      <c r="AR2166" s="209" t="s">
        <v>51</v>
      </c>
      <c r="AS2166" s="2" t="s">
        <v>52</v>
      </c>
      <c r="AT2166" s="2" t="s">
        <v>69</v>
      </c>
    </row>
    <row r="2167" spans="1:46" ht="22.5" customHeight="1" x14ac:dyDescent="0.25">
      <c r="A2167" s="18" t="s">
        <v>21478</v>
      </c>
      <c r="B2167" s="2" t="s">
        <v>21479</v>
      </c>
      <c r="C2167" s="2" t="s">
        <v>344</v>
      </c>
      <c r="D2167" s="2" t="s">
        <v>20113</v>
      </c>
      <c r="E2167" s="2" t="s">
        <v>69</v>
      </c>
      <c r="F2167" s="19">
        <v>1</v>
      </c>
      <c r="G2167" s="19">
        <v>169.99</v>
      </c>
      <c r="H2167" s="19" t="s">
        <v>52</v>
      </c>
      <c r="I2167" s="19">
        <v>-20.399999999999999</v>
      </c>
      <c r="J2167" s="19">
        <v>-20.45</v>
      </c>
      <c r="K2167" s="19" t="s">
        <v>52</v>
      </c>
      <c r="L2167" s="19">
        <v>129.13999999999999</v>
      </c>
      <c r="M2167" s="2" t="s">
        <v>53</v>
      </c>
      <c r="N2167" s="2" t="s">
        <v>54</v>
      </c>
      <c r="O2167" s="2" t="s">
        <v>447</v>
      </c>
      <c r="P2167" s="2" t="s">
        <v>448</v>
      </c>
      <c r="Q2167" s="2" t="s">
        <v>53</v>
      </c>
      <c r="R2167" s="19">
        <v>169.99</v>
      </c>
      <c r="S2167" s="19" t="s">
        <v>161</v>
      </c>
      <c r="T2167" s="2" t="s">
        <v>58</v>
      </c>
      <c r="U2167" s="2" t="s">
        <v>53</v>
      </c>
      <c r="V2167" s="2" t="s">
        <v>53</v>
      </c>
      <c r="W2167" s="2" t="s">
        <v>53</v>
      </c>
      <c r="X2167" s="2" t="s">
        <v>53</v>
      </c>
      <c r="Y2167" s="2" t="s">
        <v>21480</v>
      </c>
      <c r="Z2167" s="2" t="s">
        <v>21481</v>
      </c>
      <c r="AA2167" s="2" t="s">
        <v>21482</v>
      </c>
      <c r="AB2167" s="2" t="s">
        <v>16249</v>
      </c>
      <c r="AC2167" s="2" t="s">
        <v>124</v>
      </c>
      <c r="AD2167" s="2" t="s">
        <v>21483</v>
      </c>
      <c r="AE2167" s="2" t="s">
        <v>65</v>
      </c>
      <c r="AF2167" s="2" t="s">
        <v>66</v>
      </c>
      <c r="AG2167" s="2" t="s">
        <v>21484</v>
      </c>
      <c r="AH2167" s="2" t="s">
        <v>21485</v>
      </c>
      <c r="AI2167" s="2" t="s">
        <v>67</v>
      </c>
      <c r="AJ2167" s="2" t="s">
        <v>21486</v>
      </c>
      <c r="AK2167" s="2" t="s">
        <v>53</v>
      </c>
      <c r="AL2167" s="2" t="s">
        <v>53</v>
      </c>
      <c r="AM2167" s="2" t="s">
        <v>53</v>
      </c>
      <c r="AN2167" s="2" t="s">
        <v>53</v>
      </c>
      <c r="AO2167" s="2" t="s">
        <v>53</v>
      </c>
      <c r="AP2167" s="2" t="s">
        <v>53</v>
      </c>
      <c r="AQ2167" s="2" t="s">
        <v>53</v>
      </c>
      <c r="AR2167" s="2" t="s">
        <v>69</v>
      </c>
      <c r="AS2167" s="2" t="s">
        <v>52</v>
      </c>
      <c r="AT2167" s="2" t="s">
        <v>69</v>
      </c>
    </row>
    <row r="2168" spans="1:46" ht="22.5" customHeight="1" x14ac:dyDescent="0.25">
      <c r="A2168" s="18" t="s">
        <v>21487</v>
      </c>
      <c r="B2168" s="2" t="s">
        <v>21488</v>
      </c>
      <c r="C2168" s="2" t="s">
        <v>344</v>
      </c>
      <c r="D2168" s="2" t="s">
        <v>20113</v>
      </c>
      <c r="E2168" s="2" t="s">
        <v>69</v>
      </c>
      <c r="F2168" s="19">
        <v>1</v>
      </c>
      <c r="G2168" s="19">
        <v>260</v>
      </c>
      <c r="H2168" s="19" t="s">
        <v>52</v>
      </c>
      <c r="I2168" s="19">
        <v>-44.2</v>
      </c>
      <c r="J2168" s="19">
        <v>-20.45</v>
      </c>
      <c r="K2168" s="19" t="s">
        <v>52</v>
      </c>
      <c r="L2168" s="19">
        <v>195.35</v>
      </c>
      <c r="M2168" s="2" t="s">
        <v>53</v>
      </c>
      <c r="N2168" s="2" t="s">
        <v>333</v>
      </c>
      <c r="O2168" s="2" t="s">
        <v>334</v>
      </c>
      <c r="P2168" s="2" t="s">
        <v>335</v>
      </c>
      <c r="Q2168" s="2" t="s">
        <v>53</v>
      </c>
      <c r="R2168" s="19">
        <v>260</v>
      </c>
      <c r="S2168" s="19" t="s">
        <v>57</v>
      </c>
      <c r="T2168" s="2" t="s">
        <v>58</v>
      </c>
      <c r="U2168" s="2" t="s">
        <v>53</v>
      </c>
      <c r="V2168" s="2" t="s">
        <v>53</v>
      </c>
      <c r="W2168" s="2" t="s">
        <v>53</v>
      </c>
      <c r="X2168" s="2" t="s">
        <v>53</v>
      </c>
      <c r="Y2168" s="2" t="s">
        <v>21489</v>
      </c>
      <c r="Z2168" s="2" t="s">
        <v>21490</v>
      </c>
      <c r="AA2168" s="2" t="s">
        <v>21491</v>
      </c>
      <c r="AB2168" s="2" t="s">
        <v>21492</v>
      </c>
      <c r="AC2168" s="2" t="s">
        <v>124</v>
      </c>
      <c r="AD2168" s="2" t="s">
        <v>21493</v>
      </c>
      <c r="AE2168" s="2" t="s">
        <v>65</v>
      </c>
      <c r="AF2168" s="2" t="s">
        <v>66</v>
      </c>
      <c r="AG2168" s="2" t="s">
        <v>21494</v>
      </c>
      <c r="AH2168" s="2" t="s">
        <v>21495</v>
      </c>
      <c r="AI2168" s="2" t="s">
        <v>67</v>
      </c>
      <c r="AJ2168" s="2" t="s">
        <v>21496</v>
      </c>
      <c r="AK2168" s="2" t="s">
        <v>53</v>
      </c>
      <c r="AL2168" s="2" t="s">
        <v>53</v>
      </c>
      <c r="AM2168" s="2" t="s">
        <v>53</v>
      </c>
      <c r="AN2168" s="2" t="s">
        <v>53</v>
      </c>
      <c r="AO2168" s="2" t="s">
        <v>53</v>
      </c>
      <c r="AP2168" s="2" t="s">
        <v>53</v>
      </c>
      <c r="AQ2168" s="2" t="s">
        <v>53</v>
      </c>
      <c r="AR2168" s="2" t="s">
        <v>69</v>
      </c>
      <c r="AS2168" s="2" t="s">
        <v>52</v>
      </c>
      <c r="AT2168" s="2" t="s">
        <v>69</v>
      </c>
    </row>
    <row r="2169" spans="1:46" ht="22.5" customHeight="1" x14ac:dyDescent="0.25">
      <c r="A2169" s="18" t="s">
        <v>21497</v>
      </c>
      <c r="B2169" s="2" t="s">
        <v>21498</v>
      </c>
      <c r="C2169" s="2" t="s">
        <v>344</v>
      </c>
      <c r="D2169" s="2" t="s">
        <v>17794</v>
      </c>
      <c r="E2169" s="2" t="s">
        <v>69</v>
      </c>
      <c r="F2169" s="19">
        <v>1</v>
      </c>
      <c r="G2169" s="19">
        <v>30.77</v>
      </c>
      <c r="H2169" s="19">
        <v>48.2</v>
      </c>
      <c r="I2169" s="19">
        <v>-9.19</v>
      </c>
      <c r="J2169" s="19">
        <v>-48.2</v>
      </c>
      <c r="K2169" s="19" t="s">
        <v>52</v>
      </c>
      <c r="L2169" s="19">
        <v>21.58</v>
      </c>
      <c r="M2169" s="2" t="s">
        <v>53</v>
      </c>
      <c r="N2169" s="2" t="s">
        <v>9306</v>
      </c>
      <c r="O2169" s="2" t="s">
        <v>9307</v>
      </c>
      <c r="P2169" s="2" t="s">
        <v>9308</v>
      </c>
      <c r="Q2169" s="2" t="s">
        <v>53</v>
      </c>
      <c r="R2169" s="19">
        <v>30.77</v>
      </c>
      <c r="S2169" s="19" t="s">
        <v>161</v>
      </c>
      <c r="T2169" s="2" t="s">
        <v>77</v>
      </c>
      <c r="U2169" s="2" t="s">
        <v>21499</v>
      </c>
      <c r="V2169" s="2" t="s">
        <v>21500</v>
      </c>
      <c r="W2169" s="2" t="s">
        <v>21501</v>
      </c>
      <c r="X2169" s="2" t="s">
        <v>53</v>
      </c>
      <c r="Y2169" s="2" t="s">
        <v>21499</v>
      </c>
      <c r="Z2169" s="2" t="s">
        <v>21502</v>
      </c>
      <c r="AA2169" s="2" t="s">
        <v>21503</v>
      </c>
      <c r="AB2169" s="2" t="s">
        <v>2740</v>
      </c>
      <c r="AC2169" s="2" t="s">
        <v>2741</v>
      </c>
      <c r="AD2169" s="2" t="s">
        <v>21504</v>
      </c>
      <c r="AE2169" s="2" t="s">
        <v>65</v>
      </c>
      <c r="AF2169" s="2" t="s">
        <v>86</v>
      </c>
      <c r="AG2169" s="2" t="s">
        <v>19911</v>
      </c>
      <c r="AH2169" s="2" t="s">
        <v>21505</v>
      </c>
      <c r="AI2169" s="2" t="s">
        <v>67</v>
      </c>
      <c r="AJ2169" s="2" t="s">
        <v>21506</v>
      </c>
      <c r="AK2169" s="2" t="s">
        <v>53</v>
      </c>
      <c r="AL2169" s="2" t="s">
        <v>53</v>
      </c>
      <c r="AM2169" s="2" t="s">
        <v>53</v>
      </c>
      <c r="AN2169" s="2" t="s">
        <v>53</v>
      </c>
      <c r="AO2169" s="2" t="s">
        <v>53</v>
      </c>
      <c r="AP2169" s="2" t="s">
        <v>53</v>
      </c>
      <c r="AQ2169" s="2" t="s">
        <v>53</v>
      </c>
      <c r="AR2169" s="2" t="s">
        <v>69</v>
      </c>
      <c r="AS2169" s="2" t="s">
        <v>52</v>
      </c>
      <c r="AT2169" s="2" t="s">
        <v>69</v>
      </c>
    </row>
    <row r="2170" spans="1:46" ht="22.5" customHeight="1" x14ac:dyDescent="0.25">
      <c r="A2170" s="18" t="s">
        <v>21507</v>
      </c>
      <c r="B2170" s="2" t="s">
        <v>21508</v>
      </c>
      <c r="C2170" s="2" t="s">
        <v>344</v>
      </c>
      <c r="D2170" s="2" t="s">
        <v>20113</v>
      </c>
      <c r="E2170" s="2" t="s">
        <v>69</v>
      </c>
      <c r="F2170" s="19">
        <v>1</v>
      </c>
      <c r="G2170" s="19">
        <v>69</v>
      </c>
      <c r="H2170" s="19">
        <v>12.18</v>
      </c>
      <c r="I2170" s="19">
        <v>-17.23</v>
      </c>
      <c r="J2170" s="19">
        <v>-12.18</v>
      </c>
      <c r="K2170" s="19" t="s">
        <v>52</v>
      </c>
      <c r="L2170" s="19">
        <v>51.77</v>
      </c>
      <c r="M2170" s="2" t="s">
        <v>53</v>
      </c>
      <c r="N2170" s="2" t="s">
        <v>1771</v>
      </c>
      <c r="O2170" s="2" t="s">
        <v>1772</v>
      </c>
      <c r="P2170" s="2" t="s">
        <v>1773</v>
      </c>
      <c r="Q2170" s="2" t="s">
        <v>53</v>
      </c>
      <c r="R2170" s="19">
        <v>69</v>
      </c>
      <c r="S2170" s="19" t="s">
        <v>57</v>
      </c>
      <c r="T2170" s="2" t="s">
        <v>58</v>
      </c>
      <c r="U2170" s="2" t="s">
        <v>53</v>
      </c>
      <c r="V2170" s="2" t="s">
        <v>53</v>
      </c>
      <c r="W2170" s="2" t="s">
        <v>53</v>
      </c>
      <c r="X2170" s="2" t="s">
        <v>53</v>
      </c>
      <c r="Y2170" s="2" t="s">
        <v>21509</v>
      </c>
      <c r="Z2170" s="2" t="s">
        <v>21510</v>
      </c>
      <c r="AA2170" s="2" t="s">
        <v>21511</v>
      </c>
      <c r="AB2170" s="2" t="s">
        <v>21512</v>
      </c>
      <c r="AC2170" s="2" t="s">
        <v>124</v>
      </c>
      <c r="AD2170" s="2" t="s">
        <v>21513</v>
      </c>
      <c r="AE2170" s="2" t="s">
        <v>65</v>
      </c>
      <c r="AF2170" s="2" t="s">
        <v>66</v>
      </c>
      <c r="AG2170" s="2" t="s">
        <v>21514</v>
      </c>
      <c r="AH2170" s="2" t="s">
        <v>21515</v>
      </c>
      <c r="AI2170" s="2" t="s">
        <v>67</v>
      </c>
      <c r="AJ2170" s="2" t="s">
        <v>21516</v>
      </c>
      <c r="AK2170" s="2" t="s">
        <v>53</v>
      </c>
      <c r="AL2170" s="2" t="s">
        <v>53</v>
      </c>
      <c r="AM2170" s="2" t="s">
        <v>53</v>
      </c>
      <c r="AN2170" s="2" t="s">
        <v>53</v>
      </c>
      <c r="AO2170" s="2" t="s">
        <v>53</v>
      </c>
      <c r="AP2170" s="2" t="s">
        <v>53</v>
      </c>
      <c r="AQ2170" s="2" t="s">
        <v>53</v>
      </c>
      <c r="AR2170" s="2" t="s">
        <v>69</v>
      </c>
      <c r="AS2170" s="2" t="s">
        <v>52</v>
      </c>
      <c r="AT2170" s="2" t="s">
        <v>69</v>
      </c>
    </row>
    <row r="2171" spans="1:46" ht="22.5" customHeight="1" x14ac:dyDescent="0.25">
      <c r="A2171" s="18" t="s">
        <v>21517</v>
      </c>
      <c r="B2171" s="2" t="s">
        <v>21518</v>
      </c>
      <c r="C2171" s="2" t="s">
        <v>344</v>
      </c>
      <c r="D2171" s="2" t="s">
        <v>20113</v>
      </c>
      <c r="E2171" s="2" t="s">
        <v>69</v>
      </c>
      <c r="F2171" s="19">
        <v>1</v>
      </c>
      <c r="G2171" s="19">
        <v>169.99</v>
      </c>
      <c r="H2171" s="19" t="s">
        <v>52</v>
      </c>
      <c r="I2171" s="19">
        <v>-20.399999999999999</v>
      </c>
      <c r="J2171" s="19">
        <v>-20.45</v>
      </c>
      <c r="K2171" s="19" t="s">
        <v>52</v>
      </c>
      <c r="L2171" s="19">
        <v>129.13999999999999</v>
      </c>
      <c r="M2171" s="2" t="s">
        <v>53</v>
      </c>
      <c r="N2171" s="2" t="s">
        <v>54</v>
      </c>
      <c r="O2171" s="2" t="s">
        <v>447</v>
      </c>
      <c r="P2171" s="2" t="s">
        <v>448</v>
      </c>
      <c r="Q2171" s="2" t="s">
        <v>53</v>
      </c>
      <c r="R2171" s="19">
        <v>169.99</v>
      </c>
      <c r="S2171" s="19" t="s">
        <v>161</v>
      </c>
      <c r="T2171" s="2" t="s">
        <v>58</v>
      </c>
      <c r="U2171" s="2" t="s">
        <v>53</v>
      </c>
      <c r="V2171" s="2" t="s">
        <v>53</v>
      </c>
      <c r="W2171" s="2" t="s">
        <v>53</v>
      </c>
      <c r="X2171" s="2" t="s">
        <v>53</v>
      </c>
      <c r="Y2171" s="2" t="s">
        <v>21519</v>
      </c>
      <c r="Z2171" s="2" t="s">
        <v>21520</v>
      </c>
      <c r="AA2171" s="2" t="s">
        <v>21521</v>
      </c>
      <c r="AB2171" s="2" t="s">
        <v>2719</v>
      </c>
      <c r="AC2171" s="2" t="s">
        <v>124</v>
      </c>
      <c r="AD2171" s="2" t="s">
        <v>2720</v>
      </c>
      <c r="AE2171" s="2" t="s">
        <v>65</v>
      </c>
      <c r="AF2171" s="2" t="s">
        <v>66</v>
      </c>
      <c r="AG2171" s="2" t="s">
        <v>20861</v>
      </c>
      <c r="AH2171" s="2" t="s">
        <v>21522</v>
      </c>
      <c r="AI2171" s="2" t="s">
        <v>67</v>
      </c>
      <c r="AJ2171" s="2" t="s">
        <v>21523</v>
      </c>
      <c r="AK2171" s="2" t="s">
        <v>53</v>
      </c>
      <c r="AL2171" s="2" t="s">
        <v>53</v>
      </c>
      <c r="AM2171" s="2" t="s">
        <v>53</v>
      </c>
      <c r="AN2171" s="2" t="s">
        <v>53</v>
      </c>
      <c r="AO2171" s="2" t="s">
        <v>53</v>
      </c>
      <c r="AP2171" s="2" t="s">
        <v>53</v>
      </c>
      <c r="AQ2171" s="2" t="s">
        <v>53</v>
      </c>
      <c r="AR2171" s="2" t="s">
        <v>69</v>
      </c>
      <c r="AS2171" s="2" t="s">
        <v>52</v>
      </c>
      <c r="AT2171" s="2" t="s">
        <v>69</v>
      </c>
    </row>
    <row r="2172" spans="1:46" ht="22.5" customHeight="1" x14ac:dyDescent="0.25">
      <c r="A2172" s="18" t="s">
        <v>21524</v>
      </c>
      <c r="B2172" s="2" t="s">
        <v>21525</v>
      </c>
      <c r="C2172" s="2" t="s">
        <v>344</v>
      </c>
      <c r="D2172" s="2" t="s">
        <v>20113</v>
      </c>
      <c r="E2172" s="2" t="s">
        <v>69</v>
      </c>
      <c r="F2172" s="19">
        <v>1</v>
      </c>
      <c r="G2172" s="19">
        <v>159.79</v>
      </c>
      <c r="H2172" s="19" t="s">
        <v>52</v>
      </c>
      <c r="I2172" s="19">
        <v>-27.16</v>
      </c>
      <c r="J2172" s="19">
        <v>-20.45</v>
      </c>
      <c r="K2172" s="19" t="s">
        <v>52</v>
      </c>
      <c r="L2172" s="19">
        <v>112.18</v>
      </c>
      <c r="M2172" s="2" t="s">
        <v>53</v>
      </c>
      <c r="N2172" s="2" t="s">
        <v>54</v>
      </c>
      <c r="O2172" s="2" t="s">
        <v>997</v>
      </c>
      <c r="P2172" s="2" t="s">
        <v>998</v>
      </c>
      <c r="Q2172" s="2" t="s">
        <v>53</v>
      </c>
      <c r="R2172" s="19">
        <v>159.79</v>
      </c>
      <c r="S2172" s="19" t="s">
        <v>57</v>
      </c>
      <c r="T2172" s="2" t="s">
        <v>58</v>
      </c>
      <c r="U2172" s="2" t="s">
        <v>53</v>
      </c>
      <c r="V2172" s="2" t="s">
        <v>53</v>
      </c>
      <c r="W2172" s="2" t="s">
        <v>53</v>
      </c>
      <c r="X2172" s="2" t="s">
        <v>53</v>
      </c>
      <c r="Y2172" s="2" t="s">
        <v>21526</v>
      </c>
      <c r="Z2172" s="2" t="s">
        <v>21527</v>
      </c>
      <c r="AA2172" s="2" t="s">
        <v>21528</v>
      </c>
      <c r="AB2172" s="2" t="s">
        <v>16591</v>
      </c>
      <c r="AC2172" s="2" t="s">
        <v>124</v>
      </c>
      <c r="AD2172" s="2" t="s">
        <v>21529</v>
      </c>
      <c r="AE2172" s="2" t="s">
        <v>65</v>
      </c>
      <c r="AF2172" s="2" t="s">
        <v>66</v>
      </c>
      <c r="AG2172" s="2" t="s">
        <v>21151</v>
      </c>
      <c r="AH2172" s="2" t="s">
        <v>21530</v>
      </c>
      <c r="AI2172" s="2" t="s">
        <v>67</v>
      </c>
      <c r="AJ2172" s="2" t="s">
        <v>21531</v>
      </c>
      <c r="AK2172" s="2" t="s">
        <v>53</v>
      </c>
      <c r="AL2172" s="2" t="s">
        <v>53</v>
      </c>
      <c r="AM2172" s="2" t="s">
        <v>53</v>
      </c>
      <c r="AN2172" s="2" t="s">
        <v>53</v>
      </c>
      <c r="AO2172" s="2" t="s">
        <v>53</v>
      </c>
      <c r="AP2172" s="2" t="s">
        <v>53</v>
      </c>
      <c r="AQ2172" s="2" t="s">
        <v>53</v>
      </c>
      <c r="AR2172" s="2" t="s">
        <v>69</v>
      </c>
      <c r="AS2172" s="2" t="s">
        <v>52</v>
      </c>
      <c r="AT2172" s="2" t="s">
        <v>69</v>
      </c>
    </row>
    <row r="2173" spans="1:46" ht="22.5" customHeight="1" x14ac:dyDescent="0.25">
      <c r="A2173" s="18" t="s">
        <v>21532</v>
      </c>
      <c r="B2173" s="2" t="s">
        <v>21533</v>
      </c>
      <c r="C2173" s="2" t="s">
        <v>344</v>
      </c>
      <c r="D2173" s="2" t="s">
        <v>21415</v>
      </c>
      <c r="E2173" s="2" t="s">
        <v>51</v>
      </c>
      <c r="F2173" s="19">
        <v>1</v>
      </c>
      <c r="G2173" s="19">
        <v>109.74</v>
      </c>
      <c r="H2173" s="19" t="s">
        <v>52</v>
      </c>
      <c r="I2173" s="19">
        <v>-18.66</v>
      </c>
      <c r="J2173" s="19">
        <v>-20.45</v>
      </c>
      <c r="K2173" s="19" t="s">
        <v>52</v>
      </c>
      <c r="L2173" s="19">
        <v>70.63</v>
      </c>
      <c r="M2173" s="2" t="s">
        <v>51</v>
      </c>
      <c r="N2173" s="2" t="s">
        <v>1235</v>
      </c>
      <c r="O2173" s="2" t="s">
        <v>1236</v>
      </c>
      <c r="P2173" s="2" t="s">
        <v>1237</v>
      </c>
      <c r="Q2173" s="2" t="s">
        <v>53</v>
      </c>
      <c r="R2173" s="19">
        <v>109.74</v>
      </c>
      <c r="S2173" s="19" t="s">
        <v>57</v>
      </c>
      <c r="T2173" s="2" t="s">
        <v>58</v>
      </c>
      <c r="U2173" s="2" t="s">
        <v>53</v>
      </c>
      <c r="V2173" s="2" t="s">
        <v>53</v>
      </c>
      <c r="W2173" s="2" t="s">
        <v>53</v>
      </c>
      <c r="X2173" s="2" t="s">
        <v>53</v>
      </c>
      <c r="Y2173" s="2" t="s">
        <v>21534</v>
      </c>
      <c r="Z2173" s="2" t="s">
        <v>21535</v>
      </c>
      <c r="AA2173" s="2" t="s">
        <v>21536</v>
      </c>
      <c r="AB2173" s="2" t="s">
        <v>9080</v>
      </c>
      <c r="AC2173" s="2" t="s">
        <v>124</v>
      </c>
      <c r="AD2173" s="2" t="s">
        <v>21537</v>
      </c>
      <c r="AE2173" s="2" t="s">
        <v>65</v>
      </c>
      <c r="AF2173" s="2" t="s">
        <v>66</v>
      </c>
      <c r="AG2173" s="2" t="s">
        <v>21538</v>
      </c>
      <c r="AH2173" s="2" t="s">
        <v>21539</v>
      </c>
      <c r="AI2173" s="2" t="s">
        <v>67</v>
      </c>
      <c r="AJ2173" s="2" t="s">
        <v>21540</v>
      </c>
      <c r="AK2173" s="2" t="s">
        <v>53</v>
      </c>
      <c r="AL2173" s="2" t="s">
        <v>53</v>
      </c>
      <c r="AM2173" s="2" t="s">
        <v>53</v>
      </c>
      <c r="AN2173" s="2" t="s">
        <v>53</v>
      </c>
      <c r="AO2173" s="2" t="s">
        <v>53</v>
      </c>
      <c r="AP2173" s="2" t="s">
        <v>53</v>
      </c>
      <c r="AQ2173" s="2" t="s">
        <v>53</v>
      </c>
      <c r="AR2173" s="2" t="s">
        <v>69</v>
      </c>
      <c r="AS2173" s="2" t="s">
        <v>52</v>
      </c>
      <c r="AT2173" s="2" t="s">
        <v>69</v>
      </c>
    </row>
    <row r="2174" spans="1:46" ht="22.5" customHeight="1" x14ac:dyDescent="0.25">
      <c r="A2174" s="18" t="s">
        <v>21541</v>
      </c>
      <c r="B2174" s="2" t="s">
        <v>21542</v>
      </c>
      <c r="C2174" s="2" t="s">
        <v>344</v>
      </c>
      <c r="D2174" s="2" t="s">
        <v>18890</v>
      </c>
      <c r="E2174" s="2" t="s">
        <v>69</v>
      </c>
      <c r="F2174" s="19">
        <v>1</v>
      </c>
      <c r="G2174" s="19">
        <v>85.9</v>
      </c>
      <c r="H2174" s="19" t="s">
        <v>52</v>
      </c>
      <c r="I2174" s="19">
        <v>-14.6</v>
      </c>
      <c r="J2174" s="19">
        <v>-17.95</v>
      </c>
      <c r="K2174" s="19" t="s">
        <v>52</v>
      </c>
      <c r="L2174" s="19">
        <v>53.35</v>
      </c>
      <c r="M2174" s="2" t="s">
        <v>53</v>
      </c>
      <c r="N2174" s="2" t="s">
        <v>90</v>
      </c>
      <c r="O2174" s="2" t="s">
        <v>1641</v>
      </c>
      <c r="P2174" s="2" t="s">
        <v>1642</v>
      </c>
      <c r="Q2174" s="2" t="s">
        <v>53</v>
      </c>
      <c r="R2174" s="19">
        <v>85.9</v>
      </c>
      <c r="S2174" s="19" t="s">
        <v>57</v>
      </c>
      <c r="T2174" s="2" t="s">
        <v>58</v>
      </c>
      <c r="U2174" s="2" t="s">
        <v>53</v>
      </c>
      <c r="V2174" s="2" t="s">
        <v>53</v>
      </c>
      <c r="W2174" s="2" t="s">
        <v>53</v>
      </c>
      <c r="X2174" s="2" t="s">
        <v>53</v>
      </c>
      <c r="Y2174" s="2" t="s">
        <v>21543</v>
      </c>
      <c r="Z2174" s="2" t="s">
        <v>21544</v>
      </c>
      <c r="AA2174" s="2" t="s">
        <v>21545</v>
      </c>
      <c r="AB2174" s="2" t="s">
        <v>21546</v>
      </c>
      <c r="AC2174" s="2" t="s">
        <v>97</v>
      </c>
      <c r="AD2174" s="2" t="s">
        <v>21547</v>
      </c>
      <c r="AE2174" s="2" t="s">
        <v>65</v>
      </c>
      <c r="AF2174" s="2" t="s">
        <v>66</v>
      </c>
      <c r="AG2174" s="2" t="s">
        <v>21548</v>
      </c>
      <c r="AH2174" s="2" t="s">
        <v>21549</v>
      </c>
      <c r="AI2174" s="2" t="s">
        <v>67</v>
      </c>
      <c r="AJ2174" s="2" t="s">
        <v>21550</v>
      </c>
      <c r="AK2174" s="2" t="s">
        <v>53</v>
      </c>
      <c r="AL2174" s="2" t="s">
        <v>53</v>
      </c>
      <c r="AM2174" s="2" t="s">
        <v>53</v>
      </c>
      <c r="AN2174" s="2" t="s">
        <v>53</v>
      </c>
      <c r="AO2174" s="2" t="s">
        <v>53</v>
      </c>
      <c r="AP2174" s="2" t="s">
        <v>53</v>
      </c>
      <c r="AQ2174" s="2" t="s">
        <v>53</v>
      </c>
      <c r="AR2174" s="2" t="s">
        <v>69</v>
      </c>
      <c r="AS2174" s="2" t="s">
        <v>52</v>
      </c>
      <c r="AT2174" s="2" t="s">
        <v>69</v>
      </c>
    </row>
    <row r="2175" spans="1:46" ht="22.5" customHeight="1" x14ac:dyDescent="0.25">
      <c r="A2175" s="18" t="s">
        <v>21551</v>
      </c>
      <c r="B2175" s="2" t="s">
        <v>21552</v>
      </c>
      <c r="C2175" s="2" t="s">
        <v>344</v>
      </c>
      <c r="D2175" s="2" t="s">
        <v>21415</v>
      </c>
      <c r="E2175" s="2" t="s">
        <v>69</v>
      </c>
      <c r="F2175" s="19">
        <v>1</v>
      </c>
      <c r="G2175" s="19">
        <v>78.989999999999995</v>
      </c>
      <c r="H2175" s="19">
        <v>15.9</v>
      </c>
      <c r="I2175" s="19">
        <v>-18.93</v>
      </c>
      <c r="J2175" s="19" t="s">
        <v>52</v>
      </c>
      <c r="K2175" s="19" t="s">
        <v>52</v>
      </c>
      <c r="L2175" s="19">
        <v>75.959999999999994</v>
      </c>
      <c r="M2175" s="2" t="s">
        <v>53</v>
      </c>
      <c r="N2175" s="2" t="s">
        <v>309</v>
      </c>
      <c r="O2175" s="2" t="s">
        <v>21553</v>
      </c>
      <c r="P2175" s="2" t="s">
        <v>21554</v>
      </c>
      <c r="Q2175" s="2" t="s">
        <v>53</v>
      </c>
      <c r="R2175" s="19">
        <v>78.989999999999995</v>
      </c>
      <c r="S2175" s="19" t="s">
        <v>57</v>
      </c>
      <c r="T2175" s="2" t="s">
        <v>58</v>
      </c>
      <c r="U2175" s="2" t="s">
        <v>21555</v>
      </c>
      <c r="V2175" s="2" t="s">
        <v>21556</v>
      </c>
      <c r="W2175" s="2" t="s">
        <v>21557</v>
      </c>
      <c r="X2175" s="2" t="s">
        <v>53</v>
      </c>
      <c r="Y2175" s="2" t="s">
        <v>21555</v>
      </c>
      <c r="Z2175" s="2" t="s">
        <v>21558</v>
      </c>
      <c r="AA2175" s="2" t="s">
        <v>21559</v>
      </c>
      <c r="AB2175" s="2" t="s">
        <v>428</v>
      </c>
      <c r="AC2175" s="2" t="s">
        <v>124</v>
      </c>
      <c r="AD2175" s="2" t="s">
        <v>21560</v>
      </c>
      <c r="AE2175" s="2" t="s">
        <v>65</v>
      </c>
      <c r="AF2175" s="2" t="s">
        <v>222</v>
      </c>
      <c r="AG2175" s="2" t="s">
        <v>21561</v>
      </c>
      <c r="AH2175" s="2" t="s">
        <v>21514</v>
      </c>
      <c r="AI2175" s="2" t="s">
        <v>21562</v>
      </c>
      <c r="AJ2175" s="2" t="s">
        <v>21563</v>
      </c>
      <c r="AK2175" s="2" t="s">
        <v>53</v>
      </c>
      <c r="AL2175" s="2" t="s">
        <v>53</v>
      </c>
      <c r="AM2175" s="2" t="s">
        <v>53</v>
      </c>
      <c r="AN2175" s="2" t="s">
        <v>53</v>
      </c>
      <c r="AO2175" s="2" t="s">
        <v>53</v>
      </c>
      <c r="AP2175" s="2" t="s">
        <v>53</v>
      </c>
      <c r="AQ2175" s="2" t="s">
        <v>53</v>
      </c>
      <c r="AR2175" s="2" t="s">
        <v>69</v>
      </c>
      <c r="AS2175" s="2" t="s">
        <v>52</v>
      </c>
      <c r="AT2175" s="2" t="s">
        <v>69</v>
      </c>
    </row>
    <row r="2176" spans="1:46" ht="22.5" customHeight="1" x14ac:dyDescent="0.25">
      <c r="A2176" s="18" t="s">
        <v>21564</v>
      </c>
      <c r="B2176" s="2" t="s">
        <v>21565</v>
      </c>
      <c r="C2176" s="2" t="s">
        <v>344</v>
      </c>
      <c r="D2176" s="2" t="s">
        <v>20113</v>
      </c>
      <c r="E2176" s="2" t="s">
        <v>69</v>
      </c>
      <c r="F2176" s="19">
        <v>1</v>
      </c>
      <c r="G2176" s="19">
        <v>65.900000000000006</v>
      </c>
      <c r="H2176" s="19">
        <v>15.66</v>
      </c>
      <c r="I2176" s="19">
        <v>-16.7</v>
      </c>
      <c r="J2176" s="19">
        <v>-15.66</v>
      </c>
      <c r="K2176" s="19" t="s">
        <v>52</v>
      </c>
      <c r="L2176" s="19">
        <v>49.2</v>
      </c>
      <c r="M2176" s="2" t="s">
        <v>51</v>
      </c>
      <c r="N2176" s="2" t="s">
        <v>1363</v>
      </c>
      <c r="O2176" s="2" t="s">
        <v>2714</v>
      </c>
      <c r="P2176" s="2" t="s">
        <v>2715</v>
      </c>
      <c r="Q2176" s="2" t="s">
        <v>53</v>
      </c>
      <c r="R2176" s="19">
        <v>65.900000000000006</v>
      </c>
      <c r="S2176" s="19" t="s">
        <v>57</v>
      </c>
      <c r="T2176" s="2" t="s">
        <v>58</v>
      </c>
      <c r="U2176" s="2" t="s">
        <v>53</v>
      </c>
      <c r="V2176" s="2" t="s">
        <v>53</v>
      </c>
      <c r="W2176" s="2" t="s">
        <v>53</v>
      </c>
      <c r="X2176" s="2" t="s">
        <v>53</v>
      </c>
      <c r="Y2176" s="2" t="s">
        <v>21566</v>
      </c>
      <c r="Z2176" s="2" t="s">
        <v>21567</v>
      </c>
      <c r="AA2176" s="2" t="s">
        <v>21568</v>
      </c>
      <c r="AB2176" s="2" t="s">
        <v>3014</v>
      </c>
      <c r="AC2176" s="2" t="s">
        <v>124</v>
      </c>
      <c r="AD2176" s="2" t="s">
        <v>21569</v>
      </c>
      <c r="AE2176" s="2" t="s">
        <v>65</v>
      </c>
      <c r="AF2176" s="2" t="s">
        <v>66</v>
      </c>
      <c r="AG2176" s="2" t="s">
        <v>21570</v>
      </c>
      <c r="AH2176" s="2" t="s">
        <v>21571</v>
      </c>
      <c r="AI2176" s="2" t="s">
        <v>67</v>
      </c>
      <c r="AJ2176" s="2" t="s">
        <v>21572</v>
      </c>
      <c r="AK2176" s="2" t="s">
        <v>53</v>
      </c>
      <c r="AL2176" s="2" t="s">
        <v>53</v>
      </c>
      <c r="AM2176" s="2" t="s">
        <v>53</v>
      </c>
      <c r="AN2176" s="2" t="s">
        <v>53</v>
      </c>
      <c r="AO2176" s="2" t="s">
        <v>53</v>
      </c>
      <c r="AP2176" s="2" t="s">
        <v>53</v>
      </c>
      <c r="AQ2176" s="2" t="s">
        <v>53</v>
      </c>
      <c r="AR2176" s="2" t="s">
        <v>69</v>
      </c>
      <c r="AS2176" s="2" t="s">
        <v>52</v>
      </c>
      <c r="AT2176" s="2" t="s">
        <v>69</v>
      </c>
    </row>
    <row r="2177" spans="1:46" ht="22.5" customHeight="1" x14ac:dyDescent="0.25">
      <c r="A2177" s="18" t="s">
        <v>21573</v>
      </c>
      <c r="B2177" s="2" t="s">
        <v>21574</v>
      </c>
      <c r="C2177" s="2" t="s">
        <v>344</v>
      </c>
      <c r="D2177" s="2" t="s">
        <v>20113</v>
      </c>
      <c r="E2177" s="2" t="s">
        <v>69</v>
      </c>
      <c r="F2177" s="19">
        <v>2</v>
      </c>
      <c r="G2177" s="19">
        <v>90.3</v>
      </c>
      <c r="H2177" s="19">
        <v>6.68</v>
      </c>
      <c r="I2177" s="19">
        <v>-26.36</v>
      </c>
      <c r="J2177" s="19">
        <v>-6.68</v>
      </c>
      <c r="K2177" s="19" t="s">
        <v>52</v>
      </c>
      <c r="L2177" s="19">
        <v>63.94</v>
      </c>
      <c r="M2177" s="2" t="s">
        <v>53</v>
      </c>
      <c r="N2177" s="2" t="s">
        <v>4092</v>
      </c>
      <c r="O2177" s="2" t="s">
        <v>14031</v>
      </c>
      <c r="P2177" s="2" t="s">
        <v>14032</v>
      </c>
      <c r="Q2177" s="2" t="s">
        <v>53</v>
      </c>
      <c r="R2177" s="19">
        <v>45.15</v>
      </c>
      <c r="S2177" s="19" t="s">
        <v>57</v>
      </c>
      <c r="T2177" s="2" t="s">
        <v>77</v>
      </c>
      <c r="U2177" s="2" t="s">
        <v>21575</v>
      </c>
      <c r="V2177" s="2" t="s">
        <v>21576</v>
      </c>
      <c r="W2177" s="2" t="s">
        <v>21577</v>
      </c>
      <c r="X2177" s="2" t="s">
        <v>53</v>
      </c>
      <c r="Y2177" s="2" t="s">
        <v>21575</v>
      </c>
      <c r="Z2177" s="2" t="s">
        <v>21578</v>
      </c>
      <c r="AA2177" s="2" t="s">
        <v>21579</v>
      </c>
      <c r="AB2177" s="2" t="s">
        <v>17497</v>
      </c>
      <c r="AC2177" s="2" t="s">
        <v>124</v>
      </c>
      <c r="AD2177" s="2" t="s">
        <v>17498</v>
      </c>
      <c r="AE2177" s="2" t="s">
        <v>65</v>
      </c>
      <c r="AF2177" s="2" t="s">
        <v>86</v>
      </c>
      <c r="AG2177" s="2" t="s">
        <v>21580</v>
      </c>
      <c r="AH2177" s="2" t="s">
        <v>21581</v>
      </c>
      <c r="AI2177" s="2" t="s">
        <v>67</v>
      </c>
      <c r="AJ2177" s="2" t="s">
        <v>21582</v>
      </c>
      <c r="AK2177" s="2" t="s">
        <v>53</v>
      </c>
      <c r="AL2177" s="2" t="s">
        <v>53</v>
      </c>
      <c r="AM2177" s="2" t="s">
        <v>53</v>
      </c>
      <c r="AN2177" s="2" t="s">
        <v>53</v>
      </c>
      <c r="AO2177" s="2" t="s">
        <v>53</v>
      </c>
      <c r="AP2177" s="2" t="s">
        <v>53</v>
      </c>
      <c r="AQ2177" s="2" t="s">
        <v>53</v>
      </c>
      <c r="AR2177" s="2" t="s">
        <v>69</v>
      </c>
      <c r="AS2177" s="2" t="s">
        <v>52</v>
      </c>
      <c r="AT2177" s="2" t="s">
        <v>69</v>
      </c>
    </row>
    <row r="2178" spans="1:46" ht="22.5" customHeight="1" x14ac:dyDescent="0.25">
      <c r="A2178" s="18" t="s">
        <v>21583</v>
      </c>
      <c r="B2178" s="2" t="s">
        <v>21584</v>
      </c>
      <c r="C2178" s="2" t="s">
        <v>344</v>
      </c>
      <c r="D2178" s="2" t="s">
        <v>18890</v>
      </c>
      <c r="E2178" s="2" t="s">
        <v>69</v>
      </c>
      <c r="F2178" s="19">
        <v>1</v>
      </c>
      <c r="G2178" s="19">
        <v>239.2</v>
      </c>
      <c r="H2178" s="19" t="s">
        <v>52</v>
      </c>
      <c r="I2178" s="19">
        <v>-40.659999999999997</v>
      </c>
      <c r="J2178" s="19">
        <v>-18.45</v>
      </c>
      <c r="K2178" s="19" t="s">
        <v>52</v>
      </c>
      <c r="L2178" s="19">
        <v>180.09</v>
      </c>
      <c r="M2178" s="2" t="s">
        <v>51</v>
      </c>
      <c r="N2178" s="2" t="s">
        <v>333</v>
      </c>
      <c r="O2178" s="2" t="s">
        <v>613</v>
      </c>
      <c r="P2178" s="2" t="s">
        <v>614</v>
      </c>
      <c r="Q2178" s="2" t="s">
        <v>53</v>
      </c>
      <c r="R2178" s="19">
        <v>239.2</v>
      </c>
      <c r="S2178" s="19" t="s">
        <v>57</v>
      </c>
      <c r="T2178" s="2" t="s">
        <v>58</v>
      </c>
      <c r="U2178" s="2" t="s">
        <v>53</v>
      </c>
      <c r="V2178" s="2" t="s">
        <v>53</v>
      </c>
      <c r="W2178" s="2" t="s">
        <v>53</v>
      </c>
      <c r="X2178" s="2" t="s">
        <v>53</v>
      </c>
      <c r="Y2178" s="2" t="s">
        <v>21585</v>
      </c>
      <c r="Z2178" s="2" t="s">
        <v>21586</v>
      </c>
      <c r="AA2178" s="2" t="s">
        <v>21587</v>
      </c>
      <c r="AB2178" s="2" t="s">
        <v>21588</v>
      </c>
      <c r="AC2178" s="2" t="s">
        <v>182</v>
      </c>
      <c r="AD2178" s="2" t="s">
        <v>21589</v>
      </c>
      <c r="AE2178" s="2" t="s">
        <v>65</v>
      </c>
      <c r="AF2178" s="2" t="s">
        <v>66</v>
      </c>
      <c r="AG2178" s="2" t="s">
        <v>21590</v>
      </c>
      <c r="AH2178" s="2" t="s">
        <v>21591</v>
      </c>
      <c r="AI2178" s="2" t="s">
        <v>67</v>
      </c>
      <c r="AJ2178" s="2" t="s">
        <v>21592</v>
      </c>
      <c r="AK2178" s="2" t="s">
        <v>53</v>
      </c>
      <c r="AL2178" s="2" t="s">
        <v>53</v>
      </c>
      <c r="AM2178" s="2" t="s">
        <v>53</v>
      </c>
      <c r="AN2178" s="2" t="s">
        <v>53</v>
      </c>
      <c r="AO2178" s="2" t="s">
        <v>53</v>
      </c>
      <c r="AP2178" s="2" t="s">
        <v>53</v>
      </c>
      <c r="AQ2178" s="2" t="s">
        <v>53</v>
      </c>
      <c r="AR2178" s="2" t="s">
        <v>69</v>
      </c>
      <c r="AS2178" s="2" t="s">
        <v>52</v>
      </c>
      <c r="AT2178" s="2" t="s">
        <v>69</v>
      </c>
    </row>
    <row r="2179" spans="1:46" ht="22.5" customHeight="1" x14ac:dyDescent="0.25">
      <c r="A2179" s="18" t="s">
        <v>21593</v>
      </c>
      <c r="B2179" s="2" t="s">
        <v>21594</v>
      </c>
      <c r="C2179" s="2" t="s">
        <v>344</v>
      </c>
      <c r="D2179" s="2" t="s">
        <v>20113</v>
      </c>
      <c r="E2179" s="2" t="s">
        <v>69</v>
      </c>
      <c r="F2179" s="19">
        <v>1</v>
      </c>
      <c r="G2179" s="19">
        <v>70.81</v>
      </c>
      <c r="H2179" s="19">
        <v>9.9</v>
      </c>
      <c r="I2179" s="19">
        <v>-14</v>
      </c>
      <c r="J2179" s="19">
        <v>-9.9</v>
      </c>
      <c r="K2179" s="19" t="s">
        <v>52</v>
      </c>
      <c r="L2179" s="19">
        <v>56.81</v>
      </c>
      <c r="M2179" s="2" t="s">
        <v>53</v>
      </c>
      <c r="N2179" s="2" t="s">
        <v>589</v>
      </c>
      <c r="O2179" s="2" t="s">
        <v>590</v>
      </c>
      <c r="P2179" s="2" t="s">
        <v>591</v>
      </c>
      <c r="Q2179" s="2" t="s">
        <v>53</v>
      </c>
      <c r="R2179" s="19">
        <v>70.81</v>
      </c>
      <c r="S2179" s="19" t="s">
        <v>161</v>
      </c>
      <c r="T2179" s="2" t="s">
        <v>58</v>
      </c>
      <c r="U2179" s="2" t="s">
        <v>53</v>
      </c>
      <c r="V2179" s="2" t="s">
        <v>53</v>
      </c>
      <c r="W2179" s="2" t="s">
        <v>53</v>
      </c>
      <c r="X2179" s="2" t="s">
        <v>53</v>
      </c>
      <c r="Y2179" s="2" t="s">
        <v>21595</v>
      </c>
      <c r="Z2179" s="2" t="s">
        <v>21596</v>
      </c>
      <c r="AA2179" s="2" t="s">
        <v>21597</v>
      </c>
      <c r="AB2179" s="2" t="s">
        <v>21598</v>
      </c>
      <c r="AC2179" s="2" t="s">
        <v>150</v>
      </c>
      <c r="AD2179" s="2" t="s">
        <v>21599</v>
      </c>
      <c r="AE2179" s="2" t="s">
        <v>65</v>
      </c>
      <c r="AF2179" s="2" t="s">
        <v>66</v>
      </c>
      <c r="AG2179" s="2" t="s">
        <v>21188</v>
      </c>
      <c r="AH2179" s="2" t="s">
        <v>21066</v>
      </c>
      <c r="AI2179" s="2" t="s">
        <v>67</v>
      </c>
      <c r="AJ2179" s="2" t="s">
        <v>21600</v>
      </c>
      <c r="AK2179" s="2" t="s">
        <v>53</v>
      </c>
      <c r="AL2179" s="2" t="s">
        <v>53</v>
      </c>
      <c r="AM2179" s="2" t="s">
        <v>53</v>
      </c>
      <c r="AN2179" s="2" t="s">
        <v>53</v>
      </c>
      <c r="AO2179" s="2" t="s">
        <v>53</v>
      </c>
      <c r="AP2179" s="2" t="s">
        <v>53</v>
      </c>
      <c r="AQ2179" s="2" t="s">
        <v>53</v>
      </c>
      <c r="AR2179" s="2" t="s">
        <v>69</v>
      </c>
      <c r="AS2179" s="2" t="s">
        <v>52</v>
      </c>
      <c r="AT2179" s="2" t="s">
        <v>69</v>
      </c>
    </row>
    <row r="2180" spans="1:46" ht="22.5" customHeight="1" x14ac:dyDescent="0.25">
      <c r="A2180" s="18" t="s">
        <v>21601</v>
      </c>
      <c r="B2180" s="2" t="s">
        <v>21602</v>
      </c>
      <c r="C2180" s="2" t="s">
        <v>1035</v>
      </c>
      <c r="D2180" s="2" t="s">
        <v>21603</v>
      </c>
      <c r="E2180" s="2" t="s">
        <v>51</v>
      </c>
      <c r="F2180" s="19">
        <v>1</v>
      </c>
      <c r="G2180" s="19">
        <v>19.989999999999998</v>
      </c>
      <c r="H2180" s="19" t="s">
        <v>52</v>
      </c>
      <c r="I2180" s="19">
        <v>-8.9</v>
      </c>
      <c r="J2180" s="19" t="s">
        <v>52</v>
      </c>
      <c r="K2180" s="19">
        <v>-11.09</v>
      </c>
      <c r="L2180" s="19">
        <v>0</v>
      </c>
      <c r="M2180" s="2" t="s">
        <v>53</v>
      </c>
      <c r="N2180" s="2" t="s">
        <v>2127</v>
      </c>
      <c r="O2180" s="2" t="s">
        <v>2128</v>
      </c>
      <c r="P2180" s="2" t="s">
        <v>2129</v>
      </c>
      <c r="Q2180" s="2" t="s">
        <v>53</v>
      </c>
      <c r="R2180" s="19">
        <v>19.989999999999998</v>
      </c>
      <c r="S2180" s="19" t="s">
        <v>57</v>
      </c>
      <c r="T2180" s="2" t="s">
        <v>77</v>
      </c>
      <c r="U2180" s="2" t="s">
        <v>53</v>
      </c>
      <c r="V2180" s="2" t="s">
        <v>53</v>
      </c>
      <c r="W2180" s="2" t="s">
        <v>53</v>
      </c>
      <c r="X2180" s="2" t="s">
        <v>53</v>
      </c>
      <c r="Y2180" s="2" t="s">
        <v>21604</v>
      </c>
      <c r="Z2180" s="2" t="s">
        <v>21605</v>
      </c>
      <c r="AA2180" s="2" t="s">
        <v>53</v>
      </c>
      <c r="AB2180" s="2" t="s">
        <v>13574</v>
      </c>
      <c r="AC2180" s="2" t="s">
        <v>150</v>
      </c>
      <c r="AD2180" s="2" t="s">
        <v>21606</v>
      </c>
      <c r="AE2180" s="2" t="s">
        <v>65</v>
      </c>
      <c r="AF2180" s="2" t="s">
        <v>66</v>
      </c>
      <c r="AG2180" s="2" t="s">
        <v>53</v>
      </c>
      <c r="AH2180" s="2" t="s">
        <v>53</v>
      </c>
      <c r="AI2180" s="2" t="s">
        <v>67</v>
      </c>
      <c r="AJ2180" s="2" t="s">
        <v>53</v>
      </c>
      <c r="AK2180" s="2" t="s">
        <v>53</v>
      </c>
      <c r="AL2180" s="2" t="s">
        <v>53</v>
      </c>
      <c r="AM2180" s="2" t="s">
        <v>53</v>
      </c>
      <c r="AN2180" s="2" t="s">
        <v>53</v>
      </c>
      <c r="AO2180" s="2" t="s">
        <v>53</v>
      </c>
      <c r="AP2180" s="2" t="s">
        <v>53</v>
      </c>
      <c r="AQ2180" s="2" t="s">
        <v>53</v>
      </c>
      <c r="AR2180" s="2" t="s">
        <v>69</v>
      </c>
      <c r="AS2180" s="2" t="s">
        <v>52</v>
      </c>
      <c r="AT2180" s="2" t="s">
        <v>69</v>
      </c>
    </row>
    <row r="2181" spans="1:46" ht="22.5" customHeight="1" x14ac:dyDescent="0.25">
      <c r="A2181" s="18" t="s">
        <v>21607</v>
      </c>
      <c r="B2181" s="2" t="s">
        <v>21608</v>
      </c>
      <c r="C2181" s="2" t="s">
        <v>344</v>
      </c>
      <c r="D2181" s="2" t="s">
        <v>12024</v>
      </c>
      <c r="E2181" s="2" t="s">
        <v>69</v>
      </c>
      <c r="F2181" s="19">
        <v>1</v>
      </c>
      <c r="G2181" s="19">
        <v>295.69</v>
      </c>
      <c r="H2181" s="19">
        <v>32.49</v>
      </c>
      <c r="I2181" s="19">
        <v>-50.27</v>
      </c>
      <c r="J2181" s="19">
        <v>-71.44</v>
      </c>
      <c r="K2181" s="19" t="s">
        <v>52</v>
      </c>
      <c r="L2181" s="19">
        <v>206.47</v>
      </c>
      <c r="M2181" s="2" t="s">
        <v>51</v>
      </c>
      <c r="N2181" s="2" t="s">
        <v>972</v>
      </c>
      <c r="O2181" s="2" t="s">
        <v>973</v>
      </c>
      <c r="P2181" s="2" t="s">
        <v>974</v>
      </c>
      <c r="Q2181" s="2" t="s">
        <v>53</v>
      </c>
      <c r="R2181" s="19">
        <v>295.69</v>
      </c>
      <c r="S2181" s="19" t="s">
        <v>57</v>
      </c>
      <c r="T2181" s="2" t="s">
        <v>77</v>
      </c>
      <c r="U2181" s="2" t="s">
        <v>11395</v>
      </c>
      <c r="V2181" s="2" t="s">
        <v>21609</v>
      </c>
      <c r="W2181" s="2" t="s">
        <v>21610</v>
      </c>
      <c r="X2181" s="2" t="s">
        <v>53</v>
      </c>
      <c r="Y2181" s="2" t="s">
        <v>11395</v>
      </c>
      <c r="Z2181" s="2" t="s">
        <v>21611</v>
      </c>
      <c r="AA2181" s="2" t="s">
        <v>21612</v>
      </c>
      <c r="AB2181" s="2" t="s">
        <v>3747</v>
      </c>
      <c r="AC2181" s="2" t="s">
        <v>1338</v>
      </c>
      <c r="AD2181" s="2" t="s">
        <v>21613</v>
      </c>
      <c r="AE2181" s="2" t="s">
        <v>65</v>
      </c>
      <c r="AF2181" s="2" t="s">
        <v>86</v>
      </c>
      <c r="AG2181" s="2" t="s">
        <v>21614</v>
      </c>
      <c r="AH2181" s="2" t="s">
        <v>13960</v>
      </c>
      <c r="AI2181" s="2" t="s">
        <v>67</v>
      </c>
      <c r="AJ2181" s="2" t="s">
        <v>21615</v>
      </c>
      <c r="AK2181" s="2" t="s">
        <v>53</v>
      </c>
      <c r="AL2181" s="2" t="s">
        <v>53</v>
      </c>
      <c r="AM2181" s="2" t="s">
        <v>53</v>
      </c>
      <c r="AN2181" s="2" t="s">
        <v>53</v>
      </c>
      <c r="AO2181" s="2" t="s">
        <v>53</v>
      </c>
      <c r="AP2181" s="2" t="s">
        <v>53</v>
      </c>
      <c r="AQ2181" s="2" t="s">
        <v>53</v>
      </c>
      <c r="AR2181" s="2" t="s">
        <v>69</v>
      </c>
      <c r="AS2181" s="2" t="s">
        <v>52</v>
      </c>
      <c r="AT2181" s="2" t="s">
        <v>69</v>
      </c>
    </row>
    <row r="2182" spans="1:46" ht="22.5" customHeight="1" x14ac:dyDescent="0.25">
      <c r="A2182" s="18" t="s">
        <v>21616</v>
      </c>
      <c r="B2182" s="2" t="s">
        <v>21617</v>
      </c>
      <c r="C2182" s="2" t="s">
        <v>344</v>
      </c>
      <c r="D2182" s="2" t="s">
        <v>20113</v>
      </c>
      <c r="E2182" s="2" t="s">
        <v>51</v>
      </c>
      <c r="F2182" s="19">
        <v>1</v>
      </c>
      <c r="G2182" s="19">
        <v>81.77</v>
      </c>
      <c r="H2182" s="19" t="s">
        <v>52</v>
      </c>
      <c r="I2182" s="19">
        <v>-13.9</v>
      </c>
      <c r="J2182" s="19">
        <v>-20.45</v>
      </c>
      <c r="K2182" s="19" t="s">
        <v>52</v>
      </c>
      <c r="L2182" s="19">
        <v>47.42</v>
      </c>
      <c r="M2182" s="2" t="s">
        <v>51</v>
      </c>
      <c r="N2182" s="2" t="s">
        <v>309</v>
      </c>
      <c r="O2182" s="2" t="s">
        <v>747</v>
      </c>
      <c r="P2182" s="2" t="s">
        <v>748</v>
      </c>
      <c r="Q2182" s="2" t="s">
        <v>53</v>
      </c>
      <c r="R2182" s="19">
        <v>81.77</v>
      </c>
      <c r="S2182" s="19" t="s">
        <v>57</v>
      </c>
      <c r="T2182" s="2" t="s">
        <v>58</v>
      </c>
      <c r="U2182" s="2" t="s">
        <v>53</v>
      </c>
      <c r="V2182" s="2" t="s">
        <v>53</v>
      </c>
      <c r="W2182" s="2" t="s">
        <v>53</v>
      </c>
      <c r="X2182" s="2" t="s">
        <v>53</v>
      </c>
      <c r="Y2182" s="2" t="s">
        <v>21618</v>
      </c>
      <c r="Z2182" s="2" t="s">
        <v>21619</v>
      </c>
      <c r="AA2182" s="2" t="s">
        <v>21620</v>
      </c>
      <c r="AB2182" s="2" t="s">
        <v>464</v>
      </c>
      <c r="AC2182" s="2" t="s">
        <v>124</v>
      </c>
      <c r="AD2182" s="2" t="s">
        <v>21621</v>
      </c>
      <c r="AE2182" s="2" t="s">
        <v>65</v>
      </c>
      <c r="AF2182" s="2" t="s">
        <v>66</v>
      </c>
      <c r="AG2182" s="2" t="s">
        <v>21494</v>
      </c>
      <c r="AH2182" s="2" t="s">
        <v>21622</v>
      </c>
      <c r="AI2182" s="2" t="s">
        <v>67</v>
      </c>
      <c r="AJ2182" s="2" t="s">
        <v>21623</v>
      </c>
      <c r="AK2182" s="2" t="s">
        <v>53</v>
      </c>
      <c r="AL2182" s="2" t="s">
        <v>53</v>
      </c>
      <c r="AM2182" s="2" t="s">
        <v>53</v>
      </c>
      <c r="AN2182" s="2" t="s">
        <v>53</v>
      </c>
      <c r="AO2182" s="2" t="s">
        <v>53</v>
      </c>
      <c r="AP2182" s="2" t="s">
        <v>53</v>
      </c>
      <c r="AQ2182" s="2" t="s">
        <v>53</v>
      </c>
      <c r="AR2182" s="2" t="s">
        <v>69</v>
      </c>
      <c r="AS2182" s="2" t="s">
        <v>52</v>
      </c>
      <c r="AT2182" s="2" t="s">
        <v>69</v>
      </c>
    </row>
    <row r="2183" spans="1:46" ht="22.5" customHeight="1" x14ac:dyDescent="0.25">
      <c r="A2183" s="18" t="s">
        <v>21624</v>
      </c>
      <c r="B2183" s="2" t="s">
        <v>21617</v>
      </c>
      <c r="C2183" s="2" t="s">
        <v>344</v>
      </c>
      <c r="D2183" s="2" t="s">
        <v>20113</v>
      </c>
      <c r="E2183" s="2" t="s">
        <v>51</v>
      </c>
      <c r="F2183" s="19">
        <v>5</v>
      </c>
      <c r="G2183" s="19">
        <v>99.95</v>
      </c>
      <c r="H2183" s="19" t="s">
        <v>52</v>
      </c>
      <c r="I2183" s="19">
        <v>-44.5</v>
      </c>
      <c r="J2183" s="19" t="s">
        <v>52</v>
      </c>
      <c r="K2183" s="19" t="s">
        <v>52</v>
      </c>
      <c r="L2183" s="19">
        <v>55.45</v>
      </c>
      <c r="M2183" s="2" t="s">
        <v>53</v>
      </c>
      <c r="N2183" s="2" t="s">
        <v>2127</v>
      </c>
      <c r="O2183" s="2" t="s">
        <v>2128</v>
      </c>
      <c r="P2183" s="2" t="s">
        <v>2129</v>
      </c>
      <c r="Q2183" s="2" t="s">
        <v>53</v>
      </c>
      <c r="R2183" s="19">
        <v>19.989999999999998</v>
      </c>
      <c r="S2183" s="19" t="s">
        <v>57</v>
      </c>
      <c r="T2183" s="2" t="s">
        <v>58</v>
      </c>
      <c r="U2183" s="2" t="s">
        <v>53</v>
      </c>
      <c r="V2183" s="2" t="s">
        <v>53</v>
      </c>
      <c r="W2183" s="2" t="s">
        <v>53</v>
      </c>
      <c r="X2183" s="2" t="s">
        <v>53</v>
      </c>
      <c r="Y2183" s="2" t="s">
        <v>21625</v>
      </c>
      <c r="Z2183" s="2" t="s">
        <v>21626</v>
      </c>
      <c r="AA2183" s="2" t="s">
        <v>21627</v>
      </c>
      <c r="AB2183" s="2" t="s">
        <v>17446</v>
      </c>
      <c r="AC2183" s="2" t="s">
        <v>531</v>
      </c>
      <c r="AD2183" s="2" t="s">
        <v>21628</v>
      </c>
      <c r="AE2183" s="2" t="s">
        <v>65</v>
      </c>
      <c r="AF2183" s="2" t="s">
        <v>66</v>
      </c>
      <c r="AG2183" s="2" t="s">
        <v>21629</v>
      </c>
      <c r="AH2183" s="2" t="s">
        <v>21630</v>
      </c>
      <c r="AI2183" s="2" t="s">
        <v>67</v>
      </c>
      <c r="AJ2183" s="2" t="s">
        <v>21631</v>
      </c>
      <c r="AK2183" s="2" t="s">
        <v>53</v>
      </c>
      <c r="AL2183" s="2" t="s">
        <v>53</v>
      </c>
      <c r="AM2183" s="2" t="s">
        <v>53</v>
      </c>
      <c r="AN2183" s="2" t="s">
        <v>53</v>
      </c>
      <c r="AO2183" s="2" t="s">
        <v>53</v>
      </c>
      <c r="AP2183" s="2" t="s">
        <v>53</v>
      </c>
      <c r="AQ2183" s="2" t="s">
        <v>53</v>
      </c>
      <c r="AR2183" s="2" t="s">
        <v>69</v>
      </c>
      <c r="AS2183" s="2" t="s">
        <v>52</v>
      </c>
      <c r="AT2183" s="2" t="s">
        <v>69</v>
      </c>
    </row>
    <row r="2184" spans="1:46" ht="22.5" customHeight="1" x14ac:dyDescent="0.25">
      <c r="A2184" s="18" t="s">
        <v>21632</v>
      </c>
      <c r="B2184" s="2" t="s">
        <v>21633</v>
      </c>
      <c r="C2184" s="2" t="s">
        <v>344</v>
      </c>
      <c r="D2184" s="2" t="s">
        <v>21415</v>
      </c>
      <c r="E2184" s="2" t="s">
        <v>69</v>
      </c>
      <c r="F2184" s="19">
        <v>1</v>
      </c>
      <c r="G2184" s="19">
        <v>25.9</v>
      </c>
      <c r="H2184" s="19">
        <v>15.9</v>
      </c>
      <c r="I2184" s="19">
        <v>-9.9</v>
      </c>
      <c r="J2184" s="19" t="s">
        <v>52</v>
      </c>
      <c r="K2184" s="19" t="s">
        <v>52</v>
      </c>
      <c r="L2184" s="19">
        <v>31.9</v>
      </c>
      <c r="M2184" s="2" t="s">
        <v>53</v>
      </c>
      <c r="N2184" s="2" t="s">
        <v>1879</v>
      </c>
      <c r="O2184" s="2" t="s">
        <v>1880</v>
      </c>
      <c r="P2184" s="2" t="s">
        <v>1881</v>
      </c>
      <c r="Q2184" s="2" t="s">
        <v>53</v>
      </c>
      <c r="R2184" s="19">
        <v>25.9</v>
      </c>
      <c r="S2184" s="19" t="s">
        <v>57</v>
      </c>
      <c r="T2184" s="2" t="s">
        <v>58</v>
      </c>
      <c r="U2184" s="2" t="s">
        <v>21634</v>
      </c>
      <c r="V2184" s="2" t="s">
        <v>21635</v>
      </c>
      <c r="W2184" s="2" t="s">
        <v>21636</v>
      </c>
      <c r="X2184" s="2" t="s">
        <v>53</v>
      </c>
      <c r="Y2184" s="2" t="s">
        <v>21634</v>
      </c>
      <c r="Z2184" s="2" t="s">
        <v>21637</v>
      </c>
      <c r="AA2184" s="2" t="s">
        <v>21638</v>
      </c>
      <c r="AB2184" s="2" t="s">
        <v>136</v>
      </c>
      <c r="AC2184" s="2" t="s">
        <v>124</v>
      </c>
      <c r="AD2184" s="2" t="s">
        <v>21639</v>
      </c>
      <c r="AE2184" s="2" t="s">
        <v>65</v>
      </c>
      <c r="AF2184" s="2" t="s">
        <v>222</v>
      </c>
      <c r="AG2184" s="2" t="s">
        <v>21640</v>
      </c>
      <c r="AH2184" s="2" t="s">
        <v>21641</v>
      </c>
      <c r="AI2184" s="2" t="s">
        <v>7388</v>
      </c>
      <c r="AJ2184" s="2" t="s">
        <v>21642</v>
      </c>
      <c r="AK2184" s="2" t="s">
        <v>53</v>
      </c>
      <c r="AL2184" s="2" t="s">
        <v>53</v>
      </c>
      <c r="AM2184" s="2" t="s">
        <v>53</v>
      </c>
      <c r="AN2184" s="2" t="s">
        <v>53</v>
      </c>
      <c r="AO2184" s="2" t="s">
        <v>53</v>
      </c>
      <c r="AP2184" s="2" t="s">
        <v>53</v>
      </c>
      <c r="AQ2184" s="2" t="s">
        <v>53</v>
      </c>
      <c r="AR2184" s="2" t="s">
        <v>69</v>
      </c>
      <c r="AS2184" s="2" t="s">
        <v>52</v>
      </c>
      <c r="AT2184" s="2" t="s">
        <v>69</v>
      </c>
    </row>
    <row r="2185" spans="1:46" ht="22.5" customHeight="1" x14ac:dyDescent="0.25">
      <c r="A2185" s="18" t="s">
        <v>21643</v>
      </c>
      <c r="B2185" s="2" t="s">
        <v>21644</v>
      </c>
      <c r="C2185" s="2" t="s">
        <v>344</v>
      </c>
      <c r="D2185" s="2" t="s">
        <v>18890</v>
      </c>
      <c r="E2185" s="2" t="s">
        <v>69</v>
      </c>
      <c r="F2185" s="19">
        <v>1</v>
      </c>
      <c r="G2185" s="19">
        <v>159.79</v>
      </c>
      <c r="H2185" s="19" t="s">
        <v>52</v>
      </c>
      <c r="I2185" s="19">
        <v>-27.16</v>
      </c>
      <c r="J2185" s="19">
        <v>-20.45</v>
      </c>
      <c r="K2185" s="19" t="s">
        <v>52</v>
      </c>
      <c r="L2185" s="19">
        <v>112.18</v>
      </c>
      <c r="M2185" s="2" t="s">
        <v>53</v>
      </c>
      <c r="N2185" s="2" t="s">
        <v>54</v>
      </c>
      <c r="O2185" s="2" t="s">
        <v>997</v>
      </c>
      <c r="P2185" s="2" t="s">
        <v>998</v>
      </c>
      <c r="Q2185" s="2" t="s">
        <v>53</v>
      </c>
      <c r="R2185" s="19">
        <v>159.79</v>
      </c>
      <c r="S2185" s="19" t="s">
        <v>57</v>
      </c>
      <c r="T2185" s="2" t="s">
        <v>58</v>
      </c>
      <c r="U2185" s="2" t="s">
        <v>53</v>
      </c>
      <c r="V2185" s="2" t="s">
        <v>53</v>
      </c>
      <c r="W2185" s="2" t="s">
        <v>53</v>
      </c>
      <c r="X2185" s="2" t="s">
        <v>53</v>
      </c>
      <c r="Y2185" s="2" t="s">
        <v>21645</v>
      </c>
      <c r="Z2185" s="2" t="s">
        <v>21646</v>
      </c>
      <c r="AA2185" s="2" t="s">
        <v>21647</v>
      </c>
      <c r="AB2185" s="2" t="s">
        <v>21648</v>
      </c>
      <c r="AC2185" s="2" t="s">
        <v>182</v>
      </c>
      <c r="AD2185" s="2" t="s">
        <v>21649</v>
      </c>
      <c r="AE2185" s="2" t="s">
        <v>65</v>
      </c>
      <c r="AF2185" s="2" t="s">
        <v>66</v>
      </c>
      <c r="AG2185" s="2" t="s">
        <v>21650</v>
      </c>
      <c r="AH2185" s="2" t="s">
        <v>20045</v>
      </c>
      <c r="AI2185" s="2" t="s">
        <v>67</v>
      </c>
      <c r="AJ2185" s="2" t="s">
        <v>21651</v>
      </c>
      <c r="AK2185" s="2" t="s">
        <v>53</v>
      </c>
      <c r="AL2185" s="2" t="s">
        <v>53</v>
      </c>
      <c r="AM2185" s="2" t="s">
        <v>53</v>
      </c>
      <c r="AN2185" s="2" t="s">
        <v>53</v>
      </c>
      <c r="AO2185" s="2" t="s">
        <v>53</v>
      </c>
      <c r="AP2185" s="2" t="s">
        <v>53</v>
      </c>
      <c r="AQ2185" s="2" t="s">
        <v>53</v>
      </c>
      <c r="AR2185" s="2" t="s">
        <v>69</v>
      </c>
      <c r="AS2185" s="2" t="s">
        <v>52</v>
      </c>
      <c r="AT2185" s="2" t="s">
        <v>69</v>
      </c>
    </row>
    <row r="2186" spans="1:46" ht="22.5" customHeight="1" x14ac:dyDescent="0.25">
      <c r="A2186" s="18" t="s">
        <v>21652</v>
      </c>
      <c r="B2186" s="2" t="s">
        <v>21653</v>
      </c>
      <c r="C2186" s="2" t="s">
        <v>344</v>
      </c>
      <c r="D2186" s="2" t="s">
        <v>20113</v>
      </c>
      <c r="E2186" s="2" t="s">
        <v>51</v>
      </c>
      <c r="F2186" s="19">
        <v>1</v>
      </c>
      <c r="G2186" s="19">
        <v>54.87</v>
      </c>
      <c r="H2186" s="19" t="s">
        <v>52</v>
      </c>
      <c r="I2186" s="19">
        <v>-12.08</v>
      </c>
      <c r="J2186" s="19" t="s">
        <v>52</v>
      </c>
      <c r="K2186" s="19" t="s">
        <v>52</v>
      </c>
      <c r="L2186" s="19">
        <v>42.79</v>
      </c>
      <c r="M2186" s="2" t="s">
        <v>53</v>
      </c>
      <c r="N2186" s="2" t="s">
        <v>309</v>
      </c>
      <c r="O2186" s="2" t="s">
        <v>390</v>
      </c>
      <c r="P2186" s="2" t="s">
        <v>311</v>
      </c>
      <c r="Q2186" s="2" t="s">
        <v>53</v>
      </c>
      <c r="R2186" s="19">
        <v>54.87</v>
      </c>
      <c r="S2186" s="19" t="s">
        <v>161</v>
      </c>
      <c r="T2186" s="2" t="s">
        <v>58</v>
      </c>
      <c r="U2186" s="2" t="s">
        <v>53</v>
      </c>
      <c r="V2186" s="2" t="s">
        <v>53</v>
      </c>
      <c r="W2186" s="2" t="s">
        <v>53</v>
      </c>
      <c r="X2186" s="2" t="s">
        <v>53</v>
      </c>
      <c r="Y2186" s="2" t="s">
        <v>21654</v>
      </c>
      <c r="Z2186" s="2" t="s">
        <v>21655</v>
      </c>
      <c r="AA2186" s="2" t="s">
        <v>21656</v>
      </c>
      <c r="AB2186" s="2" t="s">
        <v>21657</v>
      </c>
      <c r="AC2186" s="2" t="s">
        <v>124</v>
      </c>
      <c r="AD2186" s="2" t="s">
        <v>21658</v>
      </c>
      <c r="AE2186" s="2" t="s">
        <v>65</v>
      </c>
      <c r="AF2186" s="2" t="s">
        <v>66</v>
      </c>
      <c r="AG2186" s="2" t="s">
        <v>21659</v>
      </c>
      <c r="AH2186" s="2" t="s">
        <v>21660</v>
      </c>
      <c r="AI2186" s="2" t="s">
        <v>67</v>
      </c>
      <c r="AJ2186" s="2" t="s">
        <v>21661</v>
      </c>
      <c r="AK2186" s="2" t="s">
        <v>53</v>
      </c>
      <c r="AL2186" s="2" t="s">
        <v>53</v>
      </c>
      <c r="AM2186" s="2" t="s">
        <v>53</v>
      </c>
      <c r="AN2186" s="2" t="s">
        <v>53</v>
      </c>
      <c r="AO2186" s="2" t="s">
        <v>53</v>
      </c>
      <c r="AP2186" s="2" t="s">
        <v>53</v>
      </c>
      <c r="AQ2186" s="2" t="s">
        <v>53</v>
      </c>
      <c r="AR2186" s="2" t="s">
        <v>69</v>
      </c>
      <c r="AS2186" s="2" t="s">
        <v>52</v>
      </c>
      <c r="AT2186" s="2" t="s">
        <v>69</v>
      </c>
    </row>
    <row r="2187" spans="1:46" ht="22.5" customHeight="1" x14ac:dyDescent="0.25">
      <c r="A2187" s="18" t="s">
        <v>21662</v>
      </c>
      <c r="B2187" s="2" t="s">
        <v>21663</v>
      </c>
      <c r="C2187" s="2" t="s">
        <v>344</v>
      </c>
      <c r="D2187" s="2" t="s">
        <v>21415</v>
      </c>
      <c r="E2187" s="2" t="s">
        <v>69</v>
      </c>
      <c r="F2187" s="19">
        <v>1</v>
      </c>
      <c r="G2187" s="19">
        <v>169.99</v>
      </c>
      <c r="H2187" s="19">
        <v>1.39</v>
      </c>
      <c r="I2187" s="19">
        <v>-28.9</v>
      </c>
      <c r="J2187" s="19" t="s">
        <v>52</v>
      </c>
      <c r="K2187" s="19" t="s">
        <v>52</v>
      </c>
      <c r="L2187" s="19">
        <v>142.47999999999999</v>
      </c>
      <c r="M2187" s="2" t="s">
        <v>53</v>
      </c>
      <c r="N2187" s="2" t="s">
        <v>54</v>
      </c>
      <c r="O2187" s="2" t="s">
        <v>2580</v>
      </c>
      <c r="P2187" s="2" t="s">
        <v>2581</v>
      </c>
      <c r="Q2187" s="2" t="s">
        <v>53</v>
      </c>
      <c r="R2187" s="19">
        <v>169.99</v>
      </c>
      <c r="S2187" s="19" t="s">
        <v>57</v>
      </c>
      <c r="T2187" s="2" t="s">
        <v>58</v>
      </c>
      <c r="U2187" s="2" t="s">
        <v>21664</v>
      </c>
      <c r="V2187" s="2" t="s">
        <v>21665</v>
      </c>
      <c r="W2187" s="2" t="s">
        <v>21666</v>
      </c>
      <c r="X2187" s="2" t="s">
        <v>53</v>
      </c>
      <c r="Y2187" s="2" t="s">
        <v>21664</v>
      </c>
      <c r="Z2187" s="2" t="s">
        <v>21667</v>
      </c>
      <c r="AA2187" s="2" t="s">
        <v>21668</v>
      </c>
      <c r="AB2187" s="2" t="s">
        <v>124</v>
      </c>
      <c r="AC2187" s="2" t="s">
        <v>124</v>
      </c>
      <c r="AD2187" s="2" t="s">
        <v>21669</v>
      </c>
      <c r="AE2187" s="2" t="s">
        <v>65</v>
      </c>
      <c r="AF2187" s="2" t="s">
        <v>222</v>
      </c>
      <c r="AG2187" s="2" t="s">
        <v>21670</v>
      </c>
      <c r="AH2187" s="2" t="s">
        <v>21671</v>
      </c>
      <c r="AI2187" s="2" t="s">
        <v>4213</v>
      </c>
      <c r="AJ2187" s="2" t="s">
        <v>21672</v>
      </c>
      <c r="AK2187" s="2" t="s">
        <v>53</v>
      </c>
      <c r="AL2187" s="2" t="s">
        <v>53</v>
      </c>
      <c r="AM2187" s="2" t="s">
        <v>53</v>
      </c>
      <c r="AN2187" s="2" t="s">
        <v>53</v>
      </c>
      <c r="AO2187" s="2" t="s">
        <v>53</v>
      </c>
      <c r="AP2187" s="2" t="s">
        <v>53</v>
      </c>
      <c r="AQ2187" s="2" t="s">
        <v>53</v>
      </c>
      <c r="AR2187" s="2" t="s">
        <v>69</v>
      </c>
      <c r="AS2187" s="2" t="s">
        <v>52</v>
      </c>
      <c r="AT2187" s="2" t="s">
        <v>69</v>
      </c>
    </row>
    <row r="2188" spans="1:46" ht="22.5" customHeight="1" x14ac:dyDescent="0.25">
      <c r="A2188" s="18" t="s">
        <v>21673</v>
      </c>
      <c r="B2188" s="2" t="s">
        <v>21674</v>
      </c>
      <c r="C2188" s="2" t="s">
        <v>344</v>
      </c>
      <c r="D2188" s="2" t="s">
        <v>20113</v>
      </c>
      <c r="E2188" s="2" t="s">
        <v>69</v>
      </c>
      <c r="F2188" s="19">
        <v>1</v>
      </c>
      <c r="G2188" s="19">
        <v>64.489999999999995</v>
      </c>
      <c r="H2188" s="19">
        <v>18.5</v>
      </c>
      <c r="I2188" s="19">
        <v>-16.46</v>
      </c>
      <c r="J2188" s="19">
        <v>-18.5</v>
      </c>
      <c r="K2188" s="19" t="s">
        <v>52</v>
      </c>
      <c r="L2188" s="19">
        <v>48.03</v>
      </c>
      <c r="M2188" s="2" t="s">
        <v>53</v>
      </c>
      <c r="N2188" s="2" t="s">
        <v>4436</v>
      </c>
      <c r="O2188" s="2" t="s">
        <v>4437</v>
      </c>
      <c r="P2188" s="2" t="s">
        <v>4438</v>
      </c>
      <c r="Q2188" s="2" t="s">
        <v>53</v>
      </c>
      <c r="R2188" s="19">
        <v>64.489999999999995</v>
      </c>
      <c r="S2188" s="19" t="s">
        <v>57</v>
      </c>
      <c r="T2188" s="2" t="s">
        <v>77</v>
      </c>
      <c r="U2188" s="2" t="s">
        <v>21675</v>
      </c>
      <c r="V2188" s="2" t="s">
        <v>21676</v>
      </c>
      <c r="W2188" s="2" t="s">
        <v>21677</v>
      </c>
      <c r="X2188" s="2" t="s">
        <v>53</v>
      </c>
      <c r="Y2188" s="2" t="s">
        <v>21675</v>
      </c>
      <c r="Z2188" s="2" t="s">
        <v>21678</v>
      </c>
      <c r="AA2188" s="2" t="s">
        <v>21679</v>
      </c>
      <c r="AB2188" s="2" t="s">
        <v>256</v>
      </c>
      <c r="AC2188" s="2" t="s">
        <v>257</v>
      </c>
      <c r="AD2188" s="2" t="s">
        <v>21680</v>
      </c>
      <c r="AE2188" s="2" t="s">
        <v>65</v>
      </c>
      <c r="AF2188" s="2" t="s">
        <v>86</v>
      </c>
      <c r="AG2188" s="2" t="s">
        <v>21681</v>
      </c>
      <c r="AH2188" s="2" t="s">
        <v>20071</v>
      </c>
      <c r="AI2188" s="2" t="s">
        <v>67</v>
      </c>
      <c r="AJ2188" s="2" t="s">
        <v>21682</v>
      </c>
      <c r="AK2188" s="2" t="s">
        <v>53</v>
      </c>
      <c r="AL2188" s="2" t="s">
        <v>53</v>
      </c>
      <c r="AM2188" s="2" t="s">
        <v>53</v>
      </c>
      <c r="AN2188" s="2" t="s">
        <v>53</v>
      </c>
      <c r="AO2188" s="2" t="s">
        <v>53</v>
      </c>
      <c r="AP2188" s="2" t="s">
        <v>53</v>
      </c>
      <c r="AQ2188" s="2" t="s">
        <v>53</v>
      </c>
      <c r="AR2188" s="2" t="s">
        <v>69</v>
      </c>
      <c r="AS2188" s="2" t="s">
        <v>52</v>
      </c>
      <c r="AT2188" s="2" t="s">
        <v>69</v>
      </c>
    </row>
    <row r="2189" spans="1:46" ht="22.5" customHeight="1" x14ac:dyDescent="0.25">
      <c r="A2189" s="18" t="s">
        <v>21683</v>
      </c>
      <c r="B2189" s="2" t="s">
        <v>21684</v>
      </c>
      <c r="C2189" s="2" t="s">
        <v>344</v>
      </c>
      <c r="D2189" s="2" t="s">
        <v>20113</v>
      </c>
      <c r="E2189" s="2" t="s">
        <v>69</v>
      </c>
      <c r="F2189" s="19">
        <v>1</v>
      </c>
      <c r="G2189" s="19">
        <v>169.99</v>
      </c>
      <c r="H2189" s="19" t="s">
        <v>52</v>
      </c>
      <c r="I2189" s="19">
        <v>-28.9</v>
      </c>
      <c r="J2189" s="19">
        <v>-20.45</v>
      </c>
      <c r="K2189" s="19" t="s">
        <v>52</v>
      </c>
      <c r="L2189" s="19">
        <v>120.64</v>
      </c>
      <c r="M2189" s="2" t="s">
        <v>53</v>
      </c>
      <c r="N2189" s="2" t="s">
        <v>54</v>
      </c>
      <c r="O2189" s="2" t="s">
        <v>251</v>
      </c>
      <c r="P2189" s="2" t="s">
        <v>252</v>
      </c>
      <c r="Q2189" s="2" t="s">
        <v>53</v>
      </c>
      <c r="R2189" s="19">
        <v>169.99</v>
      </c>
      <c r="S2189" s="19" t="s">
        <v>57</v>
      </c>
      <c r="T2189" s="2" t="s">
        <v>58</v>
      </c>
      <c r="U2189" s="2" t="s">
        <v>53</v>
      </c>
      <c r="V2189" s="2" t="s">
        <v>53</v>
      </c>
      <c r="W2189" s="2" t="s">
        <v>53</v>
      </c>
      <c r="X2189" s="2" t="s">
        <v>53</v>
      </c>
      <c r="Y2189" s="2" t="s">
        <v>21685</v>
      </c>
      <c r="Z2189" s="2" t="s">
        <v>21686</v>
      </c>
      <c r="AA2189" s="2" t="s">
        <v>21687</v>
      </c>
      <c r="AB2189" s="2" t="s">
        <v>16249</v>
      </c>
      <c r="AC2189" s="2" t="s">
        <v>124</v>
      </c>
      <c r="AD2189" s="2" t="s">
        <v>21688</v>
      </c>
      <c r="AE2189" s="2" t="s">
        <v>65</v>
      </c>
      <c r="AF2189" s="2" t="s">
        <v>66</v>
      </c>
      <c r="AG2189" s="2" t="s">
        <v>21689</v>
      </c>
      <c r="AH2189" s="2" t="s">
        <v>21690</v>
      </c>
      <c r="AI2189" s="2" t="s">
        <v>67</v>
      </c>
      <c r="AJ2189" s="2" t="s">
        <v>21691</v>
      </c>
      <c r="AK2189" s="2" t="s">
        <v>53</v>
      </c>
      <c r="AL2189" s="2" t="s">
        <v>53</v>
      </c>
      <c r="AM2189" s="2" t="s">
        <v>53</v>
      </c>
      <c r="AN2189" s="2" t="s">
        <v>53</v>
      </c>
      <c r="AO2189" s="2" t="s">
        <v>53</v>
      </c>
      <c r="AP2189" s="2" t="s">
        <v>53</v>
      </c>
      <c r="AQ2189" s="2" t="s">
        <v>53</v>
      </c>
      <c r="AR2189" s="2" t="s">
        <v>69</v>
      </c>
      <c r="AS2189" s="2" t="s">
        <v>52</v>
      </c>
      <c r="AT2189" s="2" t="s">
        <v>69</v>
      </c>
    </row>
    <row r="2190" spans="1:46" ht="22.5" customHeight="1" x14ac:dyDescent="0.25">
      <c r="A2190" s="18" t="s">
        <v>21692</v>
      </c>
      <c r="B2190" s="2" t="s">
        <v>21693</v>
      </c>
      <c r="C2190" s="2" t="s">
        <v>344</v>
      </c>
      <c r="D2190" s="2" t="s">
        <v>20113</v>
      </c>
      <c r="E2190" s="2" t="s">
        <v>51</v>
      </c>
      <c r="F2190" s="19">
        <v>1</v>
      </c>
      <c r="G2190" s="19">
        <v>25.89</v>
      </c>
      <c r="H2190" s="19">
        <v>9.9</v>
      </c>
      <c r="I2190" s="19">
        <v>-9.9</v>
      </c>
      <c r="J2190" s="19">
        <v>-9.9</v>
      </c>
      <c r="K2190" s="19" t="s">
        <v>52</v>
      </c>
      <c r="L2190" s="19">
        <v>15.99</v>
      </c>
      <c r="M2190" s="2" t="s">
        <v>53</v>
      </c>
      <c r="N2190" s="2" t="s">
        <v>21694</v>
      </c>
      <c r="O2190" s="2" t="s">
        <v>21695</v>
      </c>
      <c r="P2190" s="2" t="s">
        <v>21696</v>
      </c>
      <c r="Q2190" s="2" t="s">
        <v>53</v>
      </c>
      <c r="R2190" s="19">
        <v>25.89</v>
      </c>
      <c r="S2190" s="19" t="s">
        <v>57</v>
      </c>
      <c r="T2190" s="2" t="s">
        <v>77</v>
      </c>
      <c r="U2190" s="2" t="s">
        <v>21697</v>
      </c>
      <c r="V2190" s="2" t="s">
        <v>21698</v>
      </c>
      <c r="W2190" s="2" t="s">
        <v>21699</v>
      </c>
      <c r="X2190" s="2" t="s">
        <v>53</v>
      </c>
      <c r="Y2190" s="2" t="s">
        <v>21697</v>
      </c>
      <c r="Z2190" s="2" t="s">
        <v>21700</v>
      </c>
      <c r="AA2190" s="2" t="s">
        <v>21701</v>
      </c>
      <c r="AB2190" s="2" t="s">
        <v>292</v>
      </c>
      <c r="AC2190" s="2" t="s">
        <v>124</v>
      </c>
      <c r="AD2190" s="2" t="s">
        <v>21702</v>
      </c>
      <c r="AE2190" s="2" t="s">
        <v>65</v>
      </c>
      <c r="AF2190" s="2" t="s">
        <v>86</v>
      </c>
      <c r="AG2190" s="2" t="s">
        <v>20760</v>
      </c>
      <c r="AH2190" s="2" t="s">
        <v>21703</v>
      </c>
      <c r="AI2190" s="2" t="s">
        <v>67</v>
      </c>
      <c r="AJ2190" s="2" t="s">
        <v>21704</v>
      </c>
      <c r="AK2190" s="2" t="s">
        <v>53</v>
      </c>
      <c r="AL2190" s="2" t="s">
        <v>53</v>
      </c>
      <c r="AM2190" s="2" t="s">
        <v>53</v>
      </c>
      <c r="AN2190" s="2" t="s">
        <v>53</v>
      </c>
      <c r="AO2190" s="2" t="s">
        <v>53</v>
      </c>
      <c r="AP2190" s="2" t="s">
        <v>53</v>
      </c>
      <c r="AQ2190" s="2" t="s">
        <v>53</v>
      </c>
      <c r="AR2190" s="2" t="s">
        <v>69</v>
      </c>
      <c r="AS2190" s="2" t="s">
        <v>52</v>
      </c>
      <c r="AT2190" s="2" t="s">
        <v>69</v>
      </c>
    </row>
    <row r="2191" spans="1:46" ht="22.5" customHeight="1" x14ac:dyDescent="0.25">
      <c r="A2191" s="18" t="s">
        <v>21705</v>
      </c>
      <c r="B2191" s="2" t="s">
        <v>21706</v>
      </c>
      <c r="C2191" s="2" t="s">
        <v>344</v>
      </c>
      <c r="D2191" s="2" t="s">
        <v>18890</v>
      </c>
      <c r="E2191" s="2" t="s">
        <v>51</v>
      </c>
      <c r="F2191" s="19">
        <v>1</v>
      </c>
      <c r="G2191" s="19">
        <v>109.99</v>
      </c>
      <c r="H2191" s="19" t="s">
        <v>52</v>
      </c>
      <c r="I2191" s="19">
        <v>-18.7</v>
      </c>
      <c r="J2191" s="19">
        <v>-20.45</v>
      </c>
      <c r="K2191" s="19" t="s">
        <v>52</v>
      </c>
      <c r="L2191" s="19">
        <v>70.84</v>
      </c>
      <c r="M2191" s="2" t="s">
        <v>53</v>
      </c>
      <c r="N2191" s="2" t="s">
        <v>102</v>
      </c>
      <c r="O2191" s="2" t="s">
        <v>131</v>
      </c>
      <c r="P2191" s="2" t="s">
        <v>132</v>
      </c>
      <c r="Q2191" s="2" t="s">
        <v>53</v>
      </c>
      <c r="R2191" s="19">
        <v>109.99</v>
      </c>
      <c r="S2191" s="19" t="s">
        <v>57</v>
      </c>
      <c r="T2191" s="2" t="s">
        <v>77</v>
      </c>
      <c r="U2191" s="2" t="s">
        <v>21707</v>
      </c>
      <c r="V2191" s="2" t="s">
        <v>21708</v>
      </c>
      <c r="W2191" s="2" t="s">
        <v>21709</v>
      </c>
      <c r="X2191" s="2" t="s">
        <v>53</v>
      </c>
      <c r="Y2191" s="2" t="s">
        <v>21707</v>
      </c>
      <c r="Z2191" s="2" t="s">
        <v>21710</v>
      </c>
      <c r="AA2191" s="2" t="s">
        <v>21711</v>
      </c>
      <c r="AB2191" s="2" t="s">
        <v>21712</v>
      </c>
      <c r="AC2191" s="2" t="s">
        <v>150</v>
      </c>
      <c r="AD2191" s="2" t="s">
        <v>21713</v>
      </c>
      <c r="AE2191" s="2" t="s">
        <v>65</v>
      </c>
      <c r="AF2191" s="2" t="s">
        <v>86</v>
      </c>
      <c r="AG2191" s="2" t="s">
        <v>21714</v>
      </c>
      <c r="AH2191" s="2" t="s">
        <v>21715</v>
      </c>
      <c r="AI2191" s="2" t="s">
        <v>67</v>
      </c>
      <c r="AJ2191" s="2" t="s">
        <v>21716</v>
      </c>
      <c r="AK2191" s="2" t="s">
        <v>53</v>
      </c>
      <c r="AL2191" s="2" t="s">
        <v>53</v>
      </c>
      <c r="AM2191" s="2" t="s">
        <v>53</v>
      </c>
      <c r="AN2191" s="2" t="s">
        <v>53</v>
      </c>
      <c r="AO2191" s="2" t="s">
        <v>53</v>
      </c>
      <c r="AP2191" s="2" t="s">
        <v>53</v>
      </c>
      <c r="AQ2191" s="2" t="s">
        <v>53</v>
      </c>
      <c r="AR2191" s="2" t="s">
        <v>69</v>
      </c>
      <c r="AS2191" s="2" t="s">
        <v>52</v>
      </c>
      <c r="AT2191" s="2" t="s">
        <v>69</v>
      </c>
    </row>
    <row r="2192" spans="1:46" ht="22.5" customHeight="1" x14ac:dyDescent="0.25">
      <c r="A2192" s="18" t="s">
        <v>21717</v>
      </c>
      <c r="B2192" s="2" t="s">
        <v>21718</v>
      </c>
      <c r="C2192" s="2" t="s">
        <v>3331</v>
      </c>
      <c r="D2192" s="2" t="s">
        <v>19641</v>
      </c>
      <c r="E2192" s="2" t="s">
        <v>69</v>
      </c>
      <c r="F2192" s="19">
        <v>1</v>
      </c>
      <c r="G2192" s="19">
        <v>67.42</v>
      </c>
      <c r="H2192" s="19">
        <v>20</v>
      </c>
      <c r="I2192" s="19">
        <v>-16.96</v>
      </c>
      <c r="J2192" s="19">
        <v>-20</v>
      </c>
      <c r="K2192" s="19" t="s">
        <v>52</v>
      </c>
      <c r="L2192" s="19">
        <v>50.46</v>
      </c>
      <c r="M2192" s="2" t="s">
        <v>51</v>
      </c>
      <c r="N2192" s="2" t="s">
        <v>687</v>
      </c>
      <c r="O2192" s="2" t="s">
        <v>688</v>
      </c>
      <c r="P2192" s="2" t="s">
        <v>689</v>
      </c>
      <c r="Q2192" s="2" t="s">
        <v>53</v>
      </c>
      <c r="R2192" s="19">
        <v>67.42</v>
      </c>
      <c r="S2192" s="19" t="s">
        <v>57</v>
      </c>
      <c r="T2192" s="2" t="s">
        <v>58</v>
      </c>
      <c r="U2192" s="2" t="s">
        <v>53</v>
      </c>
      <c r="V2192" s="2" t="s">
        <v>53</v>
      </c>
      <c r="W2192" s="2" t="s">
        <v>53</v>
      </c>
      <c r="X2192" s="2" t="s">
        <v>53</v>
      </c>
      <c r="Y2192" s="2" t="s">
        <v>21719</v>
      </c>
      <c r="Z2192" s="2" t="s">
        <v>21720</v>
      </c>
      <c r="AA2192" s="2" t="s">
        <v>21721</v>
      </c>
      <c r="AB2192" s="2" t="s">
        <v>21722</v>
      </c>
      <c r="AC2192" s="2" t="s">
        <v>182</v>
      </c>
      <c r="AD2192" s="2" t="s">
        <v>21723</v>
      </c>
      <c r="AE2192" s="2" t="s">
        <v>65</v>
      </c>
      <c r="AF2192" s="2" t="s">
        <v>66</v>
      </c>
      <c r="AG2192" s="2" t="s">
        <v>21724</v>
      </c>
      <c r="AH2192" s="2" t="s">
        <v>21725</v>
      </c>
      <c r="AI2192" s="2" t="s">
        <v>67</v>
      </c>
      <c r="AJ2192" s="2" t="s">
        <v>21726</v>
      </c>
      <c r="AK2192" s="2" t="s">
        <v>53</v>
      </c>
      <c r="AL2192" s="2" t="s">
        <v>53</v>
      </c>
      <c r="AM2192" s="2" t="s">
        <v>53</v>
      </c>
      <c r="AN2192" s="2" t="s">
        <v>53</v>
      </c>
      <c r="AO2192" s="2" t="s">
        <v>53</v>
      </c>
      <c r="AP2192" s="2" t="s">
        <v>53</v>
      </c>
      <c r="AQ2192" s="2" t="s">
        <v>53</v>
      </c>
      <c r="AR2192" s="210" t="s">
        <v>51</v>
      </c>
      <c r="AS2192" s="2" t="s">
        <v>52</v>
      </c>
      <c r="AT2192" s="2" t="s">
        <v>69</v>
      </c>
    </row>
    <row r="2193" spans="1:46" ht="22.5" customHeight="1" x14ac:dyDescent="0.25">
      <c r="A2193" s="18" t="s">
        <v>21727</v>
      </c>
      <c r="B2193" s="2" t="s">
        <v>21728</v>
      </c>
      <c r="C2193" s="2" t="s">
        <v>344</v>
      </c>
      <c r="D2193" s="2" t="s">
        <v>21415</v>
      </c>
      <c r="E2193" s="2" t="s">
        <v>69</v>
      </c>
      <c r="F2193" s="19">
        <v>1</v>
      </c>
      <c r="G2193" s="19">
        <v>354.51</v>
      </c>
      <c r="H2193" s="19">
        <v>1.59</v>
      </c>
      <c r="I2193" s="19">
        <v>-60.27</v>
      </c>
      <c r="J2193" s="19" t="s">
        <v>52</v>
      </c>
      <c r="K2193" s="19" t="s">
        <v>52</v>
      </c>
      <c r="L2193" s="19">
        <v>295.83</v>
      </c>
      <c r="M2193" s="2" t="s">
        <v>51</v>
      </c>
      <c r="N2193" s="2" t="s">
        <v>21729</v>
      </c>
      <c r="O2193" s="2" t="s">
        <v>21730</v>
      </c>
      <c r="P2193" s="2" t="s">
        <v>21731</v>
      </c>
      <c r="Q2193" s="2" t="s">
        <v>53</v>
      </c>
      <c r="R2193" s="19">
        <v>354.51</v>
      </c>
      <c r="S2193" s="19" t="s">
        <v>57</v>
      </c>
      <c r="T2193" s="2" t="s">
        <v>58</v>
      </c>
      <c r="U2193" s="2" t="s">
        <v>21732</v>
      </c>
      <c r="V2193" s="2" t="s">
        <v>21733</v>
      </c>
      <c r="W2193" s="2" t="s">
        <v>21734</v>
      </c>
      <c r="X2193" s="2" t="s">
        <v>191</v>
      </c>
      <c r="Y2193" s="2" t="s">
        <v>21732</v>
      </c>
      <c r="Z2193" s="2" t="s">
        <v>21735</v>
      </c>
      <c r="AA2193" s="2" t="s">
        <v>21736</v>
      </c>
      <c r="AB2193" s="2" t="s">
        <v>205</v>
      </c>
      <c r="AC2193" s="2" t="s">
        <v>124</v>
      </c>
      <c r="AD2193" s="2" t="s">
        <v>21737</v>
      </c>
      <c r="AE2193" s="2" t="s">
        <v>65</v>
      </c>
      <c r="AF2193" s="2" t="s">
        <v>222</v>
      </c>
      <c r="AG2193" s="2" t="s">
        <v>21738</v>
      </c>
      <c r="AH2193" s="2" t="s">
        <v>21739</v>
      </c>
      <c r="AI2193" s="2" t="s">
        <v>2318</v>
      </c>
      <c r="AJ2193" s="2" t="s">
        <v>21740</v>
      </c>
      <c r="AK2193" s="2" t="s">
        <v>53</v>
      </c>
      <c r="AL2193" s="2" t="s">
        <v>53</v>
      </c>
      <c r="AM2193" s="2" t="s">
        <v>53</v>
      </c>
      <c r="AN2193" s="2" t="s">
        <v>53</v>
      </c>
      <c r="AO2193" s="2" t="s">
        <v>53</v>
      </c>
      <c r="AP2193" s="2" t="s">
        <v>53</v>
      </c>
      <c r="AQ2193" s="2" t="s">
        <v>53</v>
      </c>
      <c r="AR2193" s="2" t="s">
        <v>69</v>
      </c>
      <c r="AS2193" s="2" t="s">
        <v>52</v>
      </c>
      <c r="AT2193" s="2" t="s">
        <v>69</v>
      </c>
    </row>
    <row r="2194" spans="1:46" ht="22.5" customHeight="1" x14ac:dyDescent="0.25">
      <c r="A2194" s="18" t="s">
        <v>21741</v>
      </c>
      <c r="B2194" s="2" t="s">
        <v>21742</v>
      </c>
      <c r="C2194" s="2" t="s">
        <v>344</v>
      </c>
      <c r="D2194" s="2" t="s">
        <v>18890</v>
      </c>
      <c r="E2194" s="2" t="s">
        <v>51</v>
      </c>
      <c r="F2194" s="19">
        <v>1</v>
      </c>
      <c r="G2194" s="19">
        <v>30</v>
      </c>
      <c r="H2194" s="19">
        <v>31.3</v>
      </c>
      <c r="I2194" s="19">
        <v>-10.6</v>
      </c>
      <c r="J2194" s="19">
        <v>-31.3</v>
      </c>
      <c r="K2194" s="19" t="s">
        <v>52</v>
      </c>
      <c r="L2194" s="19">
        <v>19.399999999999999</v>
      </c>
      <c r="M2194" s="2" t="s">
        <v>53</v>
      </c>
      <c r="N2194" s="2" t="s">
        <v>21743</v>
      </c>
      <c r="O2194" s="2" t="s">
        <v>21744</v>
      </c>
      <c r="P2194" s="2" t="s">
        <v>21745</v>
      </c>
      <c r="Q2194" s="2" t="s">
        <v>53</v>
      </c>
      <c r="R2194" s="19">
        <v>30</v>
      </c>
      <c r="S2194" s="19" t="s">
        <v>57</v>
      </c>
      <c r="T2194" s="2" t="s">
        <v>77</v>
      </c>
      <c r="U2194" s="2" t="s">
        <v>21746</v>
      </c>
      <c r="V2194" s="2" t="s">
        <v>21747</v>
      </c>
      <c r="W2194" s="2" t="s">
        <v>21748</v>
      </c>
      <c r="X2194" s="2" t="s">
        <v>53</v>
      </c>
      <c r="Y2194" s="2" t="s">
        <v>21746</v>
      </c>
      <c r="Z2194" s="2" t="s">
        <v>21749</v>
      </c>
      <c r="AA2194" s="2" t="s">
        <v>21750</v>
      </c>
      <c r="AB2194" s="2" t="s">
        <v>21598</v>
      </c>
      <c r="AC2194" s="2" t="s">
        <v>150</v>
      </c>
      <c r="AD2194" s="2" t="s">
        <v>21599</v>
      </c>
      <c r="AE2194" s="2" t="s">
        <v>65</v>
      </c>
      <c r="AF2194" s="2" t="s">
        <v>86</v>
      </c>
      <c r="AG2194" s="2" t="s">
        <v>21751</v>
      </c>
      <c r="AH2194" s="2" t="s">
        <v>21752</v>
      </c>
      <c r="AI2194" s="2" t="s">
        <v>67</v>
      </c>
      <c r="AJ2194" s="2" t="s">
        <v>21753</v>
      </c>
      <c r="AK2194" s="2" t="s">
        <v>53</v>
      </c>
      <c r="AL2194" s="2" t="s">
        <v>53</v>
      </c>
      <c r="AM2194" s="2" t="s">
        <v>53</v>
      </c>
      <c r="AN2194" s="2" t="s">
        <v>53</v>
      </c>
      <c r="AO2194" s="2" t="s">
        <v>53</v>
      </c>
      <c r="AP2194" s="2" t="s">
        <v>53</v>
      </c>
      <c r="AQ2194" s="2" t="s">
        <v>53</v>
      </c>
      <c r="AR2194" s="2" t="s">
        <v>69</v>
      </c>
      <c r="AS2194" s="2" t="s">
        <v>52</v>
      </c>
      <c r="AT2194" s="2" t="s">
        <v>69</v>
      </c>
    </row>
    <row r="2195" spans="1:46" ht="22.5" customHeight="1" x14ac:dyDescent="0.25">
      <c r="A2195" s="18" t="s">
        <v>21754</v>
      </c>
      <c r="B2195" s="2" t="s">
        <v>21755</v>
      </c>
      <c r="C2195" s="2" t="s">
        <v>344</v>
      </c>
      <c r="D2195" s="2" t="s">
        <v>20113</v>
      </c>
      <c r="E2195" s="2" t="s">
        <v>69</v>
      </c>
      <c r="F2195" s="19">
        <v>1</v>
      </c>
      <c r="G2195" s="19">
        <v>168.29</v>
      </c>
      <c r="H2195" s="19" t="s">
        <v>52</v>
      </c>
      <c r="I2195" s="19">
        <v>-28.61</v>
      </c>
      <c r="J2195" s="19">
        <v>-20.45</v>
      </c>
      <c r="K2195" s="19" t="s">
        <v>52</v>
      </c>
      <c r="L2195" s="19">
        <v>119.23</v>
      </c>
      <c r="M2195" s="2" t="s">
        <v>53</v>
      </c>
      <c r="N2195" s="2" t="s">
        <v>54</v>
      </c>
      <c r="O2195" s="2" t="s">
        <v>997</v>
      </c>
      <c r="P2195" s="2" t="s">
        <v>998</v>
      </c>
      <c r="Q2195" s="2" t="s">
        <v>53</v>
      </c>
      <c r="R2195" s="19">
        <v>168.29</v>
      </c>
      <c r="S2195" s="19" t="s">
        <v>57</v>
      </c>
      <c r="T2195" s="2" t="s">
        <v>58</v>
      </c>
      <c r="U2195" s="2" t="s">
        <v>53</v>
      </c>
      <c r="V2195" s="2" t="s">
        <v>53</v>
      </c>
      <c r="W2195" s="2" t="s">
        <v>53</v>
      </c>
      <c r="X2195" s="2" t="s">
        <v>53</v>
      </c>
      <c r="Y2195" s="2" t="s">
        <v>21756</v>
      </c>
      <c r="Z2195" s="2" t="s">
        <v>21757</v>
      </c>
      <c r="AA2195" s="2" t="s">
        <v>21758</v>
      </c>
      <c r="AB2195" s="2" t="s">
        <v>3633</v>
      </c>
      <c r="AC2195" s="2" t="s">
        <v>168</v>
      </c>
      <c r="AD2195" s="2" t="s">
        <v>21759</v>
      </c>
      <c r="AE2195" s="2" t="s">
        <v>65</v>
      </c>
      <c r="AF2195" s="2" t="s">
        <v>66</v>
      </c>
      <c r="AG2195" s="2" t="s">
        <v>21760</v>
      </c>
      <c r="AH2195" s="2" t="s">
        <v>21761</v>
      </c>
      <c r="AI2195" s="2" t="s">
        <v>67</v>
      </c>
      <c r="AJ2195" s="2" t="s">
        <v>21762</v>
      </c>
      <c r="AK2195" s="2" t="s">
        <v>53</v>
      </c>
      <c r="AL2195" s="2" t="s">
        <v>53</v>
      </c>
      <c r="AM2195" s="2" t="s">
        <v>53</v>
      </c>
      <c r="AN2195" s="2" t="s">
        <v>53</v>
      </c>
      <c r="AO2195" s="2" t="s">
        <v>53</v>
      </c>
      <c r="AP2195" s="2" t="s">
        <v>53</v>
      </c>
      <c r="AQ2195" s="2" t="s">
        <v>53</v>
      </c>
      <c r="AR2195" s="2" t="s">
        <v>69</v>
      </c>
      <c r="AS2195" s="2" t="s">
        <v>52</v>
      </c>
      <c r="AT2195" s="2" t="s">
        <v>69</v>
      </c>
    </row>
    <row r="2196" spans="1:46" ht="22.5" customHeight="1" x14ac:dyDescent="0.25">
      <c r="A2196" s="18" t="s">
        <v>21763</v>
      </c>
      <c r="B2196" s="2" t="s">
        <v>21764</v>
      </c>
      <c r="C2196" s="2" t="s">
        <v>344</v>
      </c>
      <c r="D2196" s="2" t="s">
        <v>18890</v>
      </c>
      <c r="E2196" s="2" t="s">
        <v>69</v>
      </c>
      <c r="F2196" s="19">
        <v>1</v>
      </c>
      <c r="G2196" s="19">
        <v>189.9</v>
      </c>
      <c r="H2196" s="19" t="s">
        <v>52</v>
      </c>
      <c r="I2196" s="19">
        <v>-32.28</v>
      </c>
      <c r="J2196" s="19">
        <v>-26.45</v>
      </c>
      <c r="K2196" s="19" t="s">
        <v>52</v>
      </c>
      <c r="L2196" s="19">
        <v>131.16999999999999</v>
      </c>
      <c r="M2196" s="2" t="s">
        <v>51</v>
      </c>
      <c r="N2196" s="2" t="s">
        <v>758</v>
      </c>
      <c r="O2196" s="2" t="s">
        <v>3376</v>
      </c>
      <c r="P2196" s="2" t="s">
        <v>3377</v>
      </c>
      <c r="Q2196" s="2" t="s">
        <v>53</v>
      </c>
      <c r="R2196" s="19">
        <v>189.9</v>
      </c>
      <c r="S2196" s="19" t="s">
        <v>57</v>
      </c>
      <c r="T2196" s="2" t="s">
        <v>58</v>
      </c>
      <c r="U2196" s="2" t="s">
        <v>53</v>
      </c>
      <c r="V2196" s="2" t="s">
        <v>53</v>
      </c>
      <c r="W2196" s="2" t="s">
        <v>53</v>
      </c>
      <c r="X2196" s="2" t="s">
        <v>53</v>
      </c>
      <c r="Y2196" s="2" t="s">
        <v>21765</v>
      </c>
      <c r="Z2196" s="2" t="s">
        <v>21766</v>
      </c>
      <c r="AA2196" s="2" t="s">
        <v>21767</v>
      </c>
      <c r="AB2196" s="2" t="s">
        <v>21768</v>
      </c>
      <c r="AC2196" s="2" t="s">
        <v>574</v>
      </c>
      <c r="AD2196" s="2" t="s">
        <v>21769</v>
      </c>
      <c r="AE2196" s="2" t="s">
        <v>65</v>
      </c>
      <c r="AF2196" s="2" t="s">
        <v>66</v>
      </c>
      <c r="AG2196" s="2" t="s">
        <v>21770</v>
      </c>
      <c r="AH2196" s="2" t="s">
        <v>20080</v>
      </c>
      <c r="AI2196" s="2" t="s">
        <v>67</v>
      </c>
      <c r="AJ2196" s="2" t="s">
        <v>21771</v>
      </c>
      <c r="AK2196" s="2" t="s">
        <v>53</v>
      </c>
      <c r="AL2196" s="2" t="s">
        <v>53</v>
      </c>
      <c r="AM2196" s="2" t="s">
        <v>53</v>
      </c>
      <c r="AN2196" s="2" t="s">
        <v>53</v>
      </c>
      <c r="AO2196" s="2" t="s">
        <v>53</v>
      </c>
      <c r="AP2196" s="2" t="s">
        <v>53</v>
      </c>
      <c r="AQ2196" s="2" t="s">
        <v>53</v>
      </c>
      <c r="AR2196" s="2" t="s">
        <v>69</v>
      </c>
      <c r="AS2196" s="2" t="s">
        <v>52</v>
      </c>
      <c r="AT2196" s="2" t="s">
        <v>69</v>
      </c>
    </row>
    <row r="2197" spans="1:46" ht="22.5" customHeight="1" x14ac:dyDescent="0.25">
      <c r="A2197" s="18" t="s">
        <v>21772</v>
      </c>
      <c r="B2197" s="2" t="s">
        <v>21773</v>
      </c>
      <c r="C2197" s="2" t="s">
        <v>344</v>
      </c>
      <c r="D2197" s="2" t="s">
        <v>20113</v>
      </c>
      <c r="E2197" s="2" t="s">
        <v>69</v>
      </c>
      <c r="F2197" s="19">
        <v>1</v>
      </c>
      <c r="G2197" s="19">
        <v>159.79</v>
      </c>
      <c r="H2197" s="19" t="s">
        <v>52</v>
      </c>
      <c r="I2197" s="19">
        <v>-27.16</v>
      </c>
      <c r="J2197" s="19">
        <v>-20.45</v>
      </c>
      <c r="K2197" s="19" t="s">
        <v>52</v>
      </c>
      <c r="L2197" s="19">
        <v>112.18</v>
      </c>
      <c r="M2197" s="2" t="s">
        <v>53</v>
      </c>
      <c r="N2197" s="2" t="s">
        <v>54</v>
      </c>
      <c r="O2197" s="2" t="s">
        <v>997</v>
      </c>
      <c r="P2197" s="2" t="s">
        <v>998</v>
      </c>
      <c r="Q2197" s="2" t="s">
        <v>53</v>
      </c>
      <c r="R2197" s="19">
        <v>159.79</v>
      </c>
      <c r="S2197" s="19" t="s">
        <v>57</v>
      </c>
      <c r="T2197" s="2" t="s">
        <v>58</v>
      </c>
      <c r="U2197" s="2" t="s">
        <v>53</v>
      </c>
      <c r="V2197" s="2" t="s">
        <v>53</v>
      </c>
      <c r="W2197" s="2" t="s">
        <v>53</v>
      </c>
      <c r="X2197" s="2" t="s">
        <v>53</v>
      </c>
      <c r="Y2197" s="2" t="s">
        <v>21774</v>
      </c>
      <c r="Z2197" s="2" t="s">
        <v>21775</v>
      </c>
      <c r="AA2197" s="2" t="s">
        <v>21776</v>
      </c>
      <c r="AB2197" s="2" t="s">
        <v>8429</v>
      </c>
      <c r="AC2197" s="2" t="s">
        <v>182</v>
      </c>
      <c r="AD2197" s="2" t="s">
        <v>8430</v>
      </c>
      <c r="AE2197" s="2" t="s">
        <v>65</v>
      </c>
      <c r="AF2197" s="2" t="s">
        <v>66</v>
      </c>
      <c r="AG2197" s="2" t="s">
        <v>21777</v>
      </c>
      <c r="AH2197" s="2" t="s">
        <v>21778</v>
      </c>
      <c r="AI2197" s="2" t="s">
        <v>67</v>
      </c>
      <c r="AJ2197" s="2" t="s">
        <v>21779</v>
      </c>
      <c r="AK2197" s="2" t="s">
        <v>53</v>
      </c>
      <c r="AL2197" s="2" t="s">
        <v>53</v>
      </c>
      <c r="AM2197" s="2" t="s">
        <v>53</v>
      </c>
      <c r="AN2197" s="2" t="s">
        <v>53</v>
      </c>
      <c r="AO2197" s="2" t="s">
        <v>53</v>
      </c>
      <c r="AP2197" s="2" t="s">
        <v>53</v>
      </c>
      <c r="AQ2197" s="2" t="s">
        <v>53</v>
      </c>
      <c r="AR2197" s="2" t="s">
        <v>69</v>
      </c>
      <c r="AS2197" s="2" t="s">
        <v>52</v>
      </c>
      <c r="AT2197" s="2" t="s">
        <v>69</v>
      </c>
    </row>
    <row r="2198" spans="1:46" ht="22.5" customHeight="1" x14ac:dyDescent="0.25">
      <c r="A2198" s="18" t="s">
        <v>21780</v>
      </c>
      <c r="B2198" s="2" t="s">
        <v>21781</v>
      </c>
      <c r="C2198" s="2" t="s">
        <v>344</v>
      </c>
      <c r="D2198" s="2" t="s">
        <v>18890</v>
      </c>
      <c r="E2198" s="2" t="s">
        <v>69</v>
      </c>
      <c r="F2198" s="19">
        <v>1</v>
      </c>
      <c r="G2198" s="19">
        <v>45.9</v>
      </c>
      <c r="H2198" s="19">
        <v>9.57</v>
      </c>
      <c r="I2198" s="19">
        <v>-13.3</v>
      </c>
      <c r="J2198" s="19">
        <v>-9.57</v>
      </c>
      <c r="K2198" s="19" t="s">
        <v>52</v>
      </c>
      <c r="L2198" s="19">
        <v>32.6</v>
      </c>
      <c r="M2198" s="2" t="s">
        <v>53</v>
      </c>
      <c r="N2198" s="2" t="s">
        <v>400</v>
      </c>
      <c r="O2198" s="2" t="s">
        <v>401</v>
      </c>
      <c r="P2198" s="2" t="s">
        <v>402</v>
      </c>
      <c r="Q2198" s="2" t="s">
        <v>53</v>
      </c>
      <c r="R2198" s="19">
        <v>45.9</v>
      </c>
      <c r="S2198" s="19" t="s">
        <v>57</v>
      </c>
      <c r="T2198" s="2" t="s">
        <v>58</v>
      </c>
      <c r="U2198" s="2" t="s">
        <v>53</v>
      </c>
      <c r="V2198" s="2" t="s">
        <v>53</v>
      </c>
      <c r="W2198" s="2" t="s">
        <v>53</v>
      </c>
      <c r="X2198" s="2" t="s">
        <v>53</v>
      </c>
      <c r="Y2198" s="2" t="s">
        <v>21782</v>
      </c>
      <c r="Z2198" s="2" t="s">
        <v>21783</v>
      </c>
      <c r="AA2198" s="2" t="s">
        <v>21784</v>
      </c>
      <c r="AB2198" s="2" t="s">
        <v>8514</v>
      </c>
      <c r="AC2198" s="2" t="s">
        <v>531</v>
      </c>
      <c r="AD2198" s="2" t="s">
        <v>8515</v>
      </c>
      <c r="AE2198" s="2" t="s">
        <v>65</v>
      </c>
      <c r="AF2198" s="2" t="s">
        <v>66</v>
      </c>
      <c r="AG2198" s="2" t="s">
        <v>21629</v>
      </c>
      <c r="AH2198" s="2" t="s">
        <v>21785</v>
      </c>
      <c r="AI2198" s="2" t="s">
        <v>67</v>
      </c>
      <c r="AJ2198" s="2" t="s">
        <v>21786</v>
      </c>
      <c r="AK2198" s="2" t="s">
        <v>53</v>
      </c>
      <c r="AL2198" s="2" t="s">
        <v>53</v>
      </c>
      <c r="AM2198" s="2" t="s">
        <v>53</v>
      </c>
      <c r="AN2198" s="2" t="s">
        <v>53</v>
      </c>
      <c r="AO2198" s="2" t="s">
        <v>53</v>
      </c>
      <c r="AP2198" s="2" t="s">
        <v>53</v>
      </c>
      <c r="AQ2198" s="2" t="s">
        <v>53</v>
      </c>
      <c r="AR2198" s="2" t="s">
        <v>69</v>
      </c>
      <c r="AS2198" s="2" t="s">
        <v>52</v>
      </c>
      <c r="AT2198" s="2" t="s">
        <v>69</v>
      </c>
    </row>
    <row r="2199" spans="1:46" ht="22.5" customHeight="1" x14ac:dyDescent="0.25">
      <c r="A2199" s="18" t="s">
        <v>21787</v>
      </c>
      <c r="B2199" s="2" t="s">
        <v>21788</v>
      </c>
      <c r="C2199" s="2" t="s">
        <v>344</v>
      </c>
      <c r="D2199" s="2" t="s">
        <v>18890</v>
      </c>
      <c r="E2199" s="2" t="s">
        <v>69</v>
      </c>
      <c r="F2199" s="19">
        <v>1</v>
      </c>
      <c r="G2199" s="19">
        <v>45.15</v>
      </c>
      <c r="H2199" s="19">
        <v>18.5</v>
      </c>
      <c r="I2199" s="19">
        <v>-13.18</v>
      </c>
      <c r="J2199" s="19">
        <v>-18.5</v>
      </c>
      <c r="K2199" s="19" t="s">
        <v>52</v>
      </c>
      <c r="L2199" s="19">
        <v>31.97</v>
      </c>
      <c r="M2199" s="2" t="s">
        <v>53</v>
      </c>
      <c r="N2199" s="2" t="s">
        <v>4092</v>
      </c>
      <c r="O2199" s="2" t="s">
        <v>21789</v>
      </c>
      <c r="P2199" s="2" t="s">
        <v>21790</v>
      </c>
      <c r="Q2199" s="2" t="s">
        <v>53</v>
      </c>
      <c r="R2199" s="19">
        <v>45.15</v>
      </c>
      <c r="S2199" s="19" t="s">
        <v>57</v>
      </c>
      <c r="T2199" s="2" t="s">
        <v>77</v>
      </c>
      <c r="U2199" s="2" t="s">
        <v>21791</v>
      </c>
      <c r="V2199" s="2" t="s">
        <v>21792</v>
      </c>
      <c r="W2199" s="2" t="s">
        <v>21793</v>
      </c>
      <c r="X2199" s="2" t="s">
        <v>53</v>
      </c>
      <c r="Y2199" s="2" t="s">
        <v>21791</v>
      </c>
      <c r="Z2199" s="2" t="s">
        <v>21794</v>
      </c>
      <c r="AA2199" s="2" t="s">
        <v>21795</v>
      </c>
      <c r="AB2199" s="2" t="s">
        <v>256</v>
      </c>
      <c r="AC2199" s="2" t="s">
        <v>257</v>
      </c>
      <c r="AD2199" s="2" t="s">
        <v>21796</v>
      </c>
      <c r="AE2199" s="2" t="s">
        <v>65</v>
      </c>
      <c r="AF2199" s="2" t="s">
        <v>86</v>
      </c>
      <c r="AG2199" s="2" t="s">
        <v>21681</v>
      </c>
      <c r="AH2199" s="2" t="s">
        <v>21797</v>
      </c>
      <c r="AI2199" s="2" t="s">
        <v>67</v>
      </c>
      <c r="AJ2199" s="2" t="s">
        <v>21798</v>
      </c>
      <c r="AK2199" s="2" t="s">
        <v>21799</v>
      </c>
      <c r="AL2199" s="2" t="s">
        <v>53</v>
      </c>
      <c r="AM2199" s="2" t="s">
        <v>53</v>
      </c>
      <c r="AN2199" s="2" t="s">
        <v>53</v>
      </c>
      <c r="AO2199" s="2" t="s">
        <v>53</v>
      </c>
      <c r="AP2199" s="2" t="s">
        <v>53</v>
      </c>
      <c r="AQ2199" s="2" t="s">
        <v>53</v>
      </c>
      <c r="AR2199" s="2" t="s">
        <v>69</v>
      </c>
      <c r="AS2199" s="2" t="s">
        <v>52</v>
      </c>
      <c r="AT2199" s="2" t="s">
        <v>69</v>
      </c>
    </row>
    <row r="2200" spans="1:46" ht="22.5" customHeight="1" x14ac:dyDescent="0.25">
      <c r="A2200" s="18" t="s">
        <v>21800</v>
      </c>
      <c r="B2200" s="2" t="s">
        <v>21801</v>
      </c>
      <c r="C2200" s="2" t="s">
        <v>344</v>
      </c>
      <c r="D2200" s="2" t="s">
        <v>20113</v>
      </c>
      <c r="E2200" s="2" t="s">
        <v>69</v>
      </c>
      <c r="F2200" s="19">
        <v>1</v>
      </c>
      <c r="G2200" s="19">
        <v>67.42</v>
      </c>
      <c r="H2200" s="19">
        <v>21.44</v>
      </c>
      <c r="I2200" s="19">
        <v>-16.96</v>
      </c>
      <c r="J2200" s="19">
        <v>-21.44</v>
      </c>
      <c r="K2200" s="19" t="s">
        <v>52</v>
      </c>
      <c r="L2200" s="19">
        <v>50.46</v>
      </c>
      <c r="M2200" s="2" t="s">
        <v>51</v>
      </c>
      <c r="N2200" s="2" t="s">
        <v>687</v>
      </c>
      <c r="O2200" s="2" t="s">
        <v>688</v>
      </c>
      <c r="P2200" s="2" t="s">
        <v>689</v>
      </c>
      <c r="Q2200" s="2" t="s">
        <v>53</v>
      </c>
      <c r="R2200" s="19">
        <v>67.42</v>
      </c>
      <c r="S2200" s="19" t="s">
        <v>57</v>
      </c>
      <c r="T2200" s="2" t="s">
        <v>58</v>
      </c>
      <c r="U2200" s="2" t="s">
        <v>53</v>
      </c>
      <c r="V2200" s="2" t="s">
        <v>53</v>
      </c>
      <c r="W2200" s="2" t="s">
        <v>53</v>
      </c>
      <c r="X2200" s="2" t="s">
        <v>53</v>
      </c>
      <c r="Y2200" s="2" t="s">
        <v>21802</v>
      </c>
      <c r="Z2200" s="2" t="s">
        <v>21803</v>
      </c>
      <c r="AA2200" s="2" t="s">
        <v>21804</v>
      </c>
      <c r="AB2200" s="2" t="s">
        <v>3014</v>
      </c>
      <c r="AC2200" s="2" t="s">
        <v>124</v>
      </c>
      <c r="AD2200" s="2" t="s">
        <v>21805</v>
      </c>
      <c r="AE2200" s="2" t="s">
        <v>65</v>
      </c>
      <c r="AF2200" s="2" t="s">
        <v>66</v>
      </c>
      <c r="AG2200" s="2" t="s">
        <v>21570</v>
      </c>
      <c r="AH2200" s="2" t="s">
        <v>21806</v>
      </c>
      <c r="AI2200" s="2" t="s">
        <v>67</v>
      </c>
      <c r="AJ2200" s="2" t="s">
        <v>21807</v>
      </c>
      <c r="AK2200" s="2" t="s">
        <v>53</v>
      </c>
      <c r="AL2200" s="2" t="s">
        <v>53</v>
      </c>
      <c r="AM2200" s="2" t="s">
        <v>53</v>
      </c>
      <c r="AN2200" s="2" t="s">
        <v>53</v>
      </c>
      <c r="AO2200" s="2" t="s">
        <v>53</v>
      </c>
      <c r="AP2200" s="2" t="s">
        <v>53</v>
      </c>
      <c r="AQ2200" s="2" t="s">
        <v>53</v>
      </c>
      <c r="AR2200" s="2" t="s">
        <v>69</v>
      </c>
      <c r="AS2200" s="2" t="s">
        <v>52</v>
      </c>
      <c r="AT2200" s="2" t="s">
        <v>69</v>
      </c>
    </row>
    <row r="2201" spans="1:46" ht="22.5" customHeight="1" x14ac:dyDescent="0.25">
      <c r="A2201" s="18" t="s">
        <v>21808</v>
      </c>
      <c r="B2201" s="2" t="s">
        <v>21809</v>
      </c>
      <c r="C2201" s="2" t="s">
        <v>344</v>
      </c>
      <c r="D2201" s="2" t="s">
        <v>20113</v>
      </c>
      <c r="E2201" s="2" t="s">
        <v>51</v>
      </c>
      <c r="F2201" s="19">
        <v>3</v>
      </c>
      <c r="G2201" s="19">
        <v>164.61</v>
      </c>
      <c r="H2201" s="19" t="s">
        <v>52</v>
      </c>
      <c r="I2201" s="19">
        <v>-36.24</v>
      </c>
      <c r="J2201" s="19" t="s">
        <v>52</v>
      </c>
      <c r="K2201" s="19" t="s">
        <v>52</v>
      </c>
      <c r="L2201" s="19">
        <v>128.37</v>
      </c>
      <c r="M2201" s="2" t="s">
        <v>53</v>
      </c>
      <c r="N2201" s="2" t="s">
        <v>309</v>
      </c>
      <c r="O2201" s="2" t="s">
        <v>390</v>
      </c>
      <c r="P2201" s="2" t="s">
        <v>311</v>
      </c>
      <c r="Q2201" s="2" t="s">
        <v>53</v>
      </c>
      <c r="R2201" s="19">
        <v>54.87</v>
      </c>
      <c r="S2201" s="19" t="s">
        <v>161</v>
      </c>
      <c r="T2201" s="2" t="s">
        <v>58</v>
      </c>
      <c r="U2201" s="2" t="s">
        <v>53</v>
      </c>
      <c r="V2201" s="2" t="s">
        <v>53</v>
      </c>
      <c r="W2201" s="2" t="s">
        <v>53</v>
      </c>
      <c r="X2201" s="2" t="s">
        <v>53</v>
      </c>
      <c r="Y2201" s="2" t="s">
        <v>21810</v>
      </c>
      <c r="Z2201" s="2" t="s">
        <v>21811</v>
      </c>
      <c r="AA2201" s="2" t="s">
        <v>21812</v>
      </c>
      <c r="AB2201" s="2" t="s">
        <v>8680</v>
      </c>
      <c r="AC2201" s="2" t="s">
        <v>124</v>
      </c>
      <c r="AD2201" s="2" t="s">
        <v>21813</v>
      </c>
      <c r="AE2201" s="2" t="s">
        <v>65</v>
      </c>
      <c r="AF2201" s="2" t="s">
        <v>66</v>
      </c>
      <c r="AG2201" s="2" t="s">
        <v>21814</v>
      </c>
      <c r="AH2201" s="2" t="s">
        <v>21815</v>
      </c>
      <c r="AI2201" s="2" t="s">
        <v>67</v>
      </c>
      <c r="AJ2201" s="2" t="s">
        <v>21816</v>
      </c>
      <c r="AK2201" s="2" t="s">
        <v>53</v>
      </c>
      <c r="AL2201" s="2" t="s">
        <v>53</v>
      </c>
      <c r="AM2201" s="2" t="s">
        <v>53</v>
      </c>
      <c r="AN2201" s="2" t="s">
        <v>53</v>
      </c>
      <c r="AO2201" s="2" t="s">
        <v>53</v>
      </c>
      <c r="AP2201" s="2" t="s">
        <v>53</v>
      </c>
      <c r="AQ2201" s="2" t="s">
        <v>53</v>
      </c>
      <c r="AR2201" s="2" t="s">
        <v>69</v>
      </c>
      <c r="AS2201" s="2" t="s">
        <v>52</v>
      </c>
      <c r="AT2201" s="2" t="s">
        <v>69</v>
      </c>
    </row>
    <row r="2202" spans="1:46" ht="22.5" customHeight="1" x14ac:dyDescent="0.25">
      <c r="A2202" s="18" t="s">
        <v>21817</v>
      </c>
      <c r="B2202" s="2" t="s">
        <v>21818</v>
      </c>
      <c r="C2202" s="2" t="s">
        <v>344</v>
      </c>
      <c r="D2202" s="2" t="s">
        <v>20113</v>
      </c>
      <c r="E2202" s="2" t="s">
        <v>69</v>
      </c>
      <c r="F2202" s="19">
        <v>1</v>
      </c>
      <c r="G2202" s="19">
        <v>22.23</v>
      </c>
      <c r="H2202" s="19">
        <v>26.1</v>
      </c>
      <c r="I2202" s="19">
        <v>-9.2799999999999994</v>
      </c>
      <c r="J2202" s="19">
        <v>-26.1</v>
      </c>
      <c r="K2202" s="19" t="s">
        <v>52</v>
      </c>
      <c r="L2202" s="19">
        <v>12.95</v>
      </c>
      <c r="M2202" s="2" t="s">
        <v>53</v>
      </c>
      <c r="N2202" s="2" t="s">
        <v>928</v>
      </c>
      <c r="O2202" s="2" t="s">
        <v>4216</v>
      </c>
      <c r="P2202" s="2" t="s">
        <v>4217</v>
      </c>
      <c r="Q2202" s="2" t="s">
        <v>53</v>
      </c>
      <c r="R2202" s="19">
        <v>22.23</v>
      </c>
      <c r="S2202" s="19" t="s">
        <v>57</v>
      </c>
      <c r="T2202" s="2" t="s">
        <v>58</v>
      </c>
      <c r="U2202" s="2" t="s">
        <v>53</v>
      </c>
      <c r="V2202" s="2" t="s">
        <v>53</v>
      </c>
      <c r="W2202" s="2" t="s">
        <v>53</v>
      </c>
      <c r="X2202" s="2" t="s">
        <v>53</v>
      </c>
      <c r="Y2202" s="2" t="s">
        <v>21819</v>
      </c>
      <c r="Z2202" s="2" t="s">
        <v>21820</v>
      </c>
      <c r="AA2202" s="2" t="s">
        <v>21821</v>
      </c>
      <c r="AB2202" s="2" t="s">
        <v>13321</v>
      </c>
      <c r="AC2202" s="2" t="s">
        <v>97</v>
      </c>
      <c r="AD2202" s="2" t="s">
        <v>13322</v>
      </c>
      <c r="AE2202" s="2" t="s">
        <v>65</v>
      </c>
      <c r="AF2202" s="2" t="s">
        <v>66</v>
      </c>
      <c r="AG2202" s="2" t="s">
        <v>21539</v>
      </c>
      <c r="AH2202" s="2" t="s">
        <v>21822</v>
      </c>
      <c r="AI2202" s="2" t="s">
        <v>67</v>
      </c>
      <c r="AJ2202" s="2" t="s">
        <v>21823</v>
      </c>
      <c r="AK2202" s="2" t="s">
        <v>53</v>
      </c>
      <c r="AL2202" s="2" t="s">
        <v>53</v>
      </c>
      <c r="AM2202" s="2" t="s">
        <v>53</v>
      </c>
      <c r="AN2202" s="2" t="s">
        <v>53</v>
      </c>
      <c r="AO2202" s="2" t="s">
        <v>53</v>
      </c>
      <c r="AP2202" s="2" t="s">
        <v>53</v>
      </c>
      <c r="AQ2202" s="2" t="s">
        <v>53</v>
      </c>
      <c r="AR2202" s="2" t="s">
        <v>69</v>
      </c>
      <c r="AS2202" s="2" t="s">
        <v>52</v>
      </c>
      <c r="AT2202" s="2" t="s">
        <v>69</v>
      </c>
    </row>
    <row r="2203" spans="1:46" ht="22.5" customHeight="1" x14ac:dyDescent="0.25">
      <c r="A2203" s="18" t="s">
        <v>21824</v>
      </c>
      <c r="B2203" s="2" t="s">
        <v>21825</v>
      </c>
      <c r="C2203" s="2" t="s">
        <v>344</v>
      </c>
      <c r="D2203" s="2" t="s">
        <v>17794</v>
      </c>
      <c r="E2203" s="2" t="s">
        <v>51</v>
      </c>
      <c r="F2203" s="19">
        <v>1</v>
      </c>
      <c r="G2203" s="19">
        <v>57.85</v>
      </c>
      <c r="H2203" s="19">
        <v>28.17</v>
      </c>
      <c r="I2203" s="19">
        <v>-15.33</v>
      </c>
      <c r="J2203" s="19">
        <v>-28.17</v>
      </c>
      <c r="K2203" s="19" t="s">
        <v>52</v>
      </c>
      <c r="L2203" s="19">
        <v>42.52</v>
      </c>
      <c r="M2203" s="2" t="s">
        <v>53</v>
      </c>
      <c r="N2203" s="2" t="s">
        <v>309</v>
      </c>
      <c r="O2203" s="2" t="s">
        <v>310</v>
      </c>
      <c r="P2203" s="2" t="s">
        <v>311</v>
      </c>
      <c r="Q2203" s="2" t="s">
        <v>53</v>
      </c>
      <c r="R2203" s="19">
        <v>57.85</v>
      </c>
      <c r="S2203" s="19" t="s">
        <v>57</v>
      </c>
      <c r="T2203" s="2" t="s">
        <v>58</v>
      </c>
      <c r="U2203" s="2" t="s">
        <v>53</v>
      </c>
      <c r="V2203" s="2" t="s">
        <v>53</v>
      </c>
      <c r="W2203" s="2" t="s">
        <v>53</v>
      </c>
      <c r="X2203" s="2" t="s">
        <v>53</v>
      </c>
      <c r="Y2203" s="2" t="s">
        <v>21826</v>
      </c>
      <c r="Z2203" s="2" t="s">
        <v>21827</v>
      </c>
      <c r="AA2203" s="2" t="s">
        <v>21828</v>
      </c>
      <c r="AB2203" s="2" t="s">
        <v>21829</v>
      </c>
      <c r="AC2203" s="2" t="s">
        <v>641</v>
      </c>
      <c r="AD2203" s="2" t="s">
        <v>21830</v>
      </c>
      <c r="AE2203" s="2" t="s">
        <v>65</v>
      </c>
      <c r="AF2203" s="2" t="s">
        <v>66</v>
      </c>
      <c r="AG2203" s="2" t="s">
        <v>20933</v>
      </c>
      <c r="AH2203" s="2" t="s">
        <v>21831</v>
      </c>
      <c r="AI2203" s="2" t="s">
        <v>67</v>
      </c>
      <c r="AJ2203" s="2" t="s">
        <v>21832</v>
      </c>
      <c r="AK2203" s="2" t="s">
        <v>53</v>
      </c>
      <c r="AL2203" s="2" t="s">
        <v>53</v>
      </c>
      <c r="AM2203" s="2" t="s">
        <v>53</v>
      </c>
      <c r="AN2203" s="2" t="s">
        <v>53</v>
      </c>
      <c r="AO2203" s="2" t="s">
        <v>53</v>
      </c>
      <c r="AP2203" s="2" t="s">
        <v>53</v>
      </c>
      <c r="AQ2203" s="2" t="s">
        <v>53</v>
      </c>
      <c r="AR2203" s="2" t="s">
        <v>69</v>
      </c>
      <c r="AS2203" s="2" t="s">
        <v>52</v>
      </c>
      <c r="AT2203" s="2" t="s">
        <v>69</v>
      </c>
    </row>
    <row r="2204" spans="1:46" ht="22.5" customHeight="1" x14ac:dyDescent="0.25">
      <c r="A2204" s="18" t="s">
        <v>21833</v>
      </c>
      <c r="B2204" s="2" t="s">
        <v>21834</v>
      </c>
      <c r="C2204" s="2" t="s">
        <v>344</v>
      </c>
      <c r="D2204" s="2" t="s">
        <v>20113</v>
      </c>
      <c r="E2204" s="2" t="s">
        <v>69</v>
      </c>
      <c r="F2204" s="19">
        <v>1</v>
      </c>
      <c r="G2204" s="19">
        <v>338.43</v>
      </c>
      <c r="H2204" s="19">
        <v>1.59</v>
      </c>
      <c r="I2204" s="19">
        <v>-57.53</v>
      </c>
      <c r="J2204" s="19" t="s">
        <v>52</v>
      </c>
      <c r="K2204" s="19" t="s">
        <v>52</v>
      </c>
      <c r="L2204" s="19">
        <v>282.49</v>
      </c>
      <c r="M2204" s="2" t="s">
        <v>51</v>
      </c>
      <c r="N2204" s="2" t="s">
        <v>1818</v>
      </c>
      <c r="O2204" s="2" t="s">
        <v>1819</v>
      </c>
      <c r="P2204" s="2" t="s">
        <v>1820</v>
      </c>
      <c r="Q2204" s="2" t="s">
        <v>53</v>
      </c>
      <c r="R2204" s="19">
        <v>338.43</v>
      </c>
      <c r="S2204" s="19" t="s">
        <v>57</v>
      </c>
      <c r="T2204" s="2" t="s">
        <v>58</v>
      </c>
      <c r="U2204" s="2" t="s">
        <v>21835</v>
      </c>
      <c r="V2204" s="2" t="s">
        <v>21836</v>
      </c>
      <c r="W2204" s="2" t="s">
        <v>21837</v>
      </c>
      <c r="X2204" s="2" t="s">
        <v>53</v>
      </c>
      <c r="Y2204" s="2" t="s">
        <v>21835</v>
      </c>
      <c r="Z2204" s="2" t="s">
        <v>21838</v>
      </c>
      <c r="AA2204" s="2" t="s">
        <v>21839</v>
      </c>
      <c r="AB2204" s="2" t="s">
        <v>1903</v>
      </c>
      <c r="AC2204" s="2" t="s">
        <v>124</v>
      </c>
      <c r="AD2204" s="2" t="s">
        <v>21840</v>
      </c>
      <c r="AE2204" s="2" t="s">
        <v>65</v>
      </c>
      <c r="AF2204" s="2" t="s">
        <v>222</v>
      </c>
      <c r="AG2204" s="2" t="s">
        <v>21841</v>
      </c>
      <c r="AH2204" s="2" t="s">
        <v>21842</v>
      </c>
      <c r="AI2204" s="2" t="s">
        <v>1174</v>
      </c>
      <c r="AJ2204" s="2" t="s">
        <v>21843</v>
      </c>
      <c r="AK2204" s="2" t="s">
        <v>53</v>
      </c>
      <c r="AL2204" s="2" t="s">
        <v>53</v>
      </c>
      <c r="AM2204" s="2" t="s">
        <v>53</v>
      </c>
      <c r="AN2204" s="2" t="s">
        <v>53</v>
      </c>
      <c r="AO2204" s="2" t="s">
        <v>53</v>
      </c>
      <c r="AP2204" s="2" t="s">
        <v>53</v>
      </c>
      <c r="AQ2204" s="2" t="s">
        <v>53</v>
      </c>
      <c r="AR2204" s="2" t="s">
        <v>69</v>
      </c>
      <c r="AS2204" s="2" t="s">
        <v>52</v>
      </c>
      <c r="AT2204" s="2" t="s">
        <v>69</v>
      </c>
    </row>
    <row r="2205" spans="1:46" ht="22.5" customHeight="1" x14ac:dyDescent="0.25">
      <c r="A2205" s="18" t="s">
        <v>21844</v>
      </c>
      <c r="B2205" s="2" t="s">
        <v>21845</v>
      </c>
      <c r="C2205" s="2" t="s">
        <v>344</v>
      </c>
      <c r="D2205" s="2" t="s">
        <v>21415</v>
      </c>
      <c r="E2205" s="2" t="s">
        <v>69</v>
      </c>
      <c r="F2205" s="19">
        <v>1</v>
      </c>
      <c r="G2205" s="19">
        <v>19.989999999999998</v>
      </c>
      <c r="H2205" s="19">
        <v>15.9</v>
      </c>
      <c r="I2205" s="19">
        <v>-8.9</v>
      </c>
      <c r="J2205" s="19">
        <v>-15.9</v>
      </c>
      <c r="K2205" s="19" t="s">
        <v>52</v>
      </c>
      <c r="L2205" s="19">
        <v>11.09</v>
      </c>
      <c r="M2205" s="2" t="s">
        <v>53</v>
      </c>
      <c r="N2205" s="2" t="s">
        <v>2127</v>
      </c>
      <c r="O2205" s="2" t="s">
        <v>2128</v>
      </c>
      <c r="P2205" s="2" t="s">
        <v>2129</v>
      </c>
      <c r="Q2205" s="2" t="s">
        <v>53</v>
      </c>
      <c r="R2205" s="19">
        <v>19.989999999999998</v>
      </c>
      <c r="S2205" s="19" t="s">
        <v>57</v>
      </c>
      <c r="T2205" s="2" t="s">
        <v>58</v>
      </c>
      <c r="U2205" s="2" t="s">
        <v>53</v>
      </c>
      <c r="V2205" s="2" t="s">
        <v>53</v>
      </c>
      <c r="W2205" s="2" t="s">
        <v>53</v>
      </c>
      <c r="X2205" s="2" t="s">
        <v>53</v>
      </c>
      <c r="Y2205" s="2" t="s">
        <v>21846</v>
      </c>
      <c r="Z2205" s="2" t="s">
        <v>21847</v>
      </c>
      <c r="AA2205" s="2" t="s">
        <v>21848</v>
      </c>
      <c r="AB2205" s="2" t="s">
        <v>553</v>
      </c>
      <c r="AC2205" s="2" t="s">
        <v>150</v>
      </c>
      <c r="AD2205" s="2" t="s">
        <v>21849</v>
      </c>
      <c r="AE2205" s="2" t="s">
        <v>65</v>
      </c>
      <c r="AF2205" s="2" t="s">
        <v>66</v>
      </c>
      <c r="AG2205" s="2" t="s">
        <v>21850</v>
      </c>
      <c r="AH2205" s="2" t="s">
        <v>21851</v>
      </c>
      <c r="AI2205" s="2" t="s">
        <v>67</v>
      </c>
      <c r="AJ2205" s="2" t="s">
        <v>21852</v>
      </c>
      <c r="AK2205" s="2" t="s">
        <v>53</v>
      </c>
      <c r="AL2205" s="2" t="s">
        <v>53</v>
      </c>
      <c r="AM2205" s="2" t="s">
        <v>53</v>
      </c>
      <c r="AN2205" s="2" t="s">
        <v>53</v>
      </c>
      <c r="AO2205" s="2" t="s">
        <v>53</v>
      </c>
      <c r="AP2205" s="2" t="s">
        <v>53</v>
      </c>
      <c r="AQ2205" s="2" t="s">
        <v>53</v>
      </c>
      <c r="AR2205" s="2" t="s">
        <v>69</v>
      </c>
      <c r="AS2205" s="2" t="s">
        <v>52</v>
      </c>
      <c r="AT2205" s="2" t="s">
        <v>69</v>
      </c>
    </row>
    <row r="2206" spans="1:46" ht="22.5" customHeight="1" x14ac:dyDescent="0.25">
      <c r="A2206" s="18" t="s">
        <v>21853</v>
      </c>
      <c r="B2206" s="2" t="s">
        <v>21854</v>
      </c>
      <c r="C2206" s="2" t="s">
        <v>10742</v>
      </c>
      <c r="D2206" s="2" t="s">
        <v>21855</v>
      </c>
      <c r="E2206" s="2" t="s">
        <v>69</v>
      </c>
      <c r="F2206" s="19">
        <v>0</v>
      </c>
      <c r="G2206" s="19">
        <v>234.9</v>
      </c>
      <c r="H2206" s="19" t="s">
        <v>52</v>
      </c>
      <c r="I2206" s="19">
        <v>-80.83</v>
      </c>
      <c r="J2206" s="19">
        <v>-20.45</v>
      </c>
      <c r="K2206" s="19">
        <v>-174.52</v>
      </c>
      <c r="L2206" s="19">
        <v>-40.9</v>
      </c>
      <c r="M2206" s="2" t="s">
        <v>53</v>
      </c>
      <c r="N2206" s="2" t="s">
        <v>3387</v>
      </c>
      <c r="O2206" s="2" t="s">
        <v>3388</v>
      </c>
      <c r="P2206" s="2" t="s">
        <v>3389</v>
      </c>
      <c r="Q2206" s="2" t="s">
        <v>53</v>
      </c>
      <c r="R2206" s="19">
        <v>234.9</v>
      </c>
      <c r="S2206" s="19" t="s">
        <v>57</v>
      </c>
      <c r="T2206" s="2" t="s">
        <v>58</v>
      </c>
      <c r="U2206" s="2" t="s">
        <v>21856</v>
      </c>
      <c r="V2206" s="2" t="s">
        <v>21857</v>
      </c>
      <c r="W2206" s="2" t="s">
        <v>21858</v>
      </c>
      <c r="X2206" s="2" t="s">
        <v>53</v>
      </c>
      <c r="Y2206" s="2" t="s">
        <v>21856</v>
      </c>
      <c r="Z2206" s="2" t="s">
        <v>21859</v>
      </c>
      <c r="AA2206" s="2" t="s">
        <v>2178</v>
      </c>
      <c r="AB2206" s="2" t="s">
        <v>124</v>
      </c>
      <c r="AC2206" s="2" t="s">
        <v>124</v>
      </c>
      <c r="AD2206" s="2" t="s">
        <v>2179</v>
      </c>
      <c r="AE2206" s="2" t="s">
        <v>65</v>
      </c>
      <c r="AF2206" s="2" t="s">
        <v>66</v>
      </c>
      <c r="AG2206" s="2" t="s">
        <v>21860</v>
      </c>
      <c r="AH2206" s="2" t="s">
        <v>21861</v>
      </c>
      <c r="AI2206" s="2" t="s">
        <v>67</v>
      </c>
      <c r="AJ2206" s="2" t="s">
        <v>21862</v>
      </c>
      <c r="AK2206" s="2" t="s">
        <v>53</v>
      </c>
      <c r="AL2206" s="2" t="s">
        <v>53</v>
      </c>
      <c r="AM2206" s="2" t="s">
        <v>53</v>
      </c>
      <c r="AN2206" s="2" t="s">
        <v>53</v>
      </c>
      <c r="AO2206" s="2" t="s">
        <v>53</v>
      </c>
      <c r="AP2206" s="2" t="s">
        <v>53</v>
      </c>
      <c r="AQ2206" s="2" t="s">
        <v>53</v>
      </c>
      <c r="AR2206" s="211" t="s">
        <v>51</v>
      </c>
      <c r="AS2206" s="2" t="s">
        <v>52</v>
      </c>
      <c r="AT2206" s="2" t="s">
        <v>69</v>
      </c>
    </row>
    <row r="2207" spans="1:46" ht="22.5" customHeight="1" x14ac:dyDescent="0.25">
      <c r="A2207" s="18" t="s">
        <v>21863</v>
      </c>
      <c r="B2207" s="2" t="s">
        <v>21864</v>
      </c>
      <c r="C2207" s="2" t="s">
        <v>344</v>
      </c>
      <c r="D2207" s="2" t="s">
        <v>18890</v>
      </c>
      <c r="E2207" s="2" t="s">
        <v>69</v>
      </c>
      <c r="F2207" s="19">
        <v>1</v>
      </c>
      <c r="G2207" s="19">
        <v>168.29</v>
      </c>
      <c r="H2207" s="19" t="s">
        <v>52</v>
      </c>
      <c r="I2207" s="19">
        <v>-28.61</v>
      </c>
      <c r="J2207" s="19">
        <v>-20.45</v>
      </c>
      <c r="K2207" s="19" t="s">
        <v>52</v>
      </c>
      <c r="L2207" s="19">
        <v>119.23</v>
      </c>
      <c r="M2207" s="2" t="s">
        <v>51</v>
      </c>
      <c r="N2207" s="2" t="s">
        <v>54</v>
      </c>
      <c r="O2207" s="2" t="s">
        <v>997</v>
      </c>
      <c r="P2207" s="2" t="s">
        <v>998</v>
      </c>
      <c r="Q2207" s="2" t="s">
        <v>53</v>
      </c>
      <c r="R2207" s="19">
        <v>168.29</v>
      </c>
      <c r="S2207" s="19" t="s">
        <v>57</v>
      </c>
      <c r="T2207" s="2" t="s">
        <v>58</v>
      </c>
      <c r="U2207" s="2" t="s">
        <v>53</v>
      </c>
      <c r="V2207" s="2" t="s">
        <v>53</v>
      </c>
      <c r="W2207" s="2" t="s">
        <v>53</v>
      </c>
      <c r="X2207" s="2" t="s">
        <v>53</v>
      </c>
      <c r="Y2207" s="2" t="s">
        <v>21865</v>
      </c>
      <c r="Z2207" s="2" t="s">
        <v>21866</v>
      </c>
      <c r="AA2207" s="2" t="s">
        <v>21867</v>
      </c>
      <c r="AB2207" s="2" t="s">
        <v>4809</v>
      </c>
      <c r="AC2207" s="2" t="s">
        <v>84</v>
      </c>
      <c r="AD2207" s="2" t="s">
        <v>21868</v>
      </c>
      <c r="AE2207" s="2" t="s">
        <v>65</v>
      </c>
      <c r="AF2207" s="2" t="s">
        <v>66</v>
      </c>
      <c r="AG2207" s="2" t="s">
        <v>21869</v>
      </c>
      <c r="AH2207" s="2" t="s">
        <v>21870</v>
      </c>
      <c r="AI2207" s="2" t="s">
        <v>67</v>
      </c>
      <c r="AJ2207" s="2" t="s">
        <v>21871</v>
      </c>
      <c r="AK2207" s="2" t="s">
        <v>53</v>
      </c>
      <c r="AL2207" s="2" t="s">
        <v>53</v>
      </c>
      <c r="AM2207" s="2" t="s">
        <v>53</v>
      </c>
      <c r="AN2207" s="2" t="s">
        <v>53</v>
      </c>
      <c r="AO2207" s="2" t="s">
        <v>53</v>
      </c>
      <c r="AP2207" s="2" t="s">
        <v>53</v>
      </c>
      <c r="AQ2207" s="2" t="s">
        <v>53</v>
      </c>
      <c r="AR2207" s="2" t="s">
        <v>69</v>
      </c>
      <c r="AS2207" s="2" t="s">
        <v>52</v>
      </c>
      <c r="AT2207" s="2" t="s">
        <v>69</v>
      </c>
    </row>
    <row r="2208" spans="1:46" ht="22.5" customHeight="1" x14ac:dyDescent="0.25">
      <c r="A2208" s="18" t="s">
        <v>21872</v>
      </c>
      <c r="B2208" s="2" t="s">
        <v>21873</v>
      </c>
      <c r="C2208" s="2" t="s">
        <v>3331</v>
      </c>
      <c r="D2208" s="2" t="s">
        <v>19641</v>
      </c>
      <c r="E2208" s="2" t="s">
        <v>51</v>
      </c>
      <c r="F2208" s="19">
        <v>1</v>
      </c>
      <c r="G2208" s="19">
        <v>69.790000000000006</v>
      </c>
      <c r="H2208" s="19">
        <v>21</v>
      </c>
      <c r="I2208" s="19">
        <v>-17.36</v>
      </c>
      <c r="J2208" s="19">
        <v>-21</v>
      </c>
      <c r="K2208" s="19" t="s">
        <v>52</v>
      </c>
      <c r="L2208" s="19">
        <v>52.43</v>
      </c>
      <c r="M2208" s="2" t="s">
        <v>51</v>
      </c>
      <c r="N2208" s="2" t="s">
        <v>12925</v>
      </c>
      <c r="O2208" s="2" t="s">
        <v>12926</v>
      </c>
      <c r="P2208" s="2" t="s">
        <v>12927</v>
      </c>
      <c r="Q2208" s="2" t="s">
        <v>53</v>
      </c>
      <c r="R2208" s="19">
        <v>69.790000000000006</v>
      </c>
      <c r="S2208" s="19" t="s">
        <v>57</v>
      </c>
      <c r="T2208" s="2" t="s">
        <v>77</v>
      </c>
      <c r="U2208" s="2" t="s">
        <v>21874</v>
      </c>
      <c r="V2208" s="2" t="s">
        <v>21875</v>
      </c>
      <c r="W2208" s="2" t="s">
        <v>21876</v>
      </c>
      <c r="X2208" s="2" t="s">
        <v>53</v>
      </c>
      <c r="Y2208" s="2" t="s">
        <v>21874</v>
      </c>
      <c r="Z2208" s="2" t="s">
        <v>21877</v>
      </c>
      <c r="AA2208" s="2" t="s">
        <v>21878</v>
      </c>
      <c r="AB2208" s="2" t="s">
        <v>3232</v>
      </c>
      <c r="AC2208" s="2" t="s">
        <v>111</v>
      </c>
      <c r="AD2208" s="2" t="s">
        <v>21879</v>
      </c>
      <c r="AE2208" s="2" t="s">
        <v>65</v>
      </c>
      <c r="AF2208" s="2" t="s">
        <v>86</v>
      </c>
      <c r="AG2208" s="2" t="s">
        <v>21880</v>
      </c>
      <c r="AH2208" s="2" t="s">
        <v>21881</v>
      </c>
      <c r="AI2208" s="2" t="s">
        <v>67</v>
      </c>
      <c r="AJ2208" s="2" t="s">
        <v>21882</v>
      </c>
      <c r="AK2208" s="2" t="s">
        <v>53</v>
      </c>
      <c r="AL2208" s="2" t="s">
        <v>53</v>
      </c>
      <c r="AM2208" s="2" t="s">
        <v>53</v>
      </c>
      <c r="AN2208" s="2" t="s">
        <v>53</v>
      </c>
      <c r="AO2208" s="2" t="s">
        <v>53</v>
      </c>
      <c r="AP2208" s="2" t="s">
        <v>53</v>
      </c>
      <c r="AQ2208" s="2" t="s">
        <v>53</v>
      </c>
      <c r="AR2208" s="2" t="s">
        <v>69</v>
      </c>
      <c r="AS2208" s="2">
        <v>1</v>
      </c>
      <c r="AT2208" s="2" t="s">
        <v>69</v>
      </c>
    </row>
    <row r="2209" spans="1:46" ht="22.5" customHeight="1" x14ac:dyDescent="0.25">
      <c r="A2209" s="18" t="s">
        <v>21883</v>
      </c>
      <c r="B2209" s="2" t="s">
        <v>21884</v>
      </c>
      <c r="C2209" s="2" t="s">
        <v>344</v>
      </c>
      <c r="D2209" s="2" t="s">
        <v>17794</v>
      </c>
      <c r="E2209" s="2" t="s">
        <v>69</v>
      </c>
      <c r="F2209" s="19">
        <v>1</v>
      </c>
      <c r="G2209" s="19">
        <v>49.9</v>
      </c>
      <c r="H2209" s="19">
        <v>8.4600000000000009</v>
      </c>
      <c r="I2209" s="19">
        <v>-13.98</v>
      </c>
      <c r="J2209" s="19">
        <v>-8.4600000000000009</v>
      </c>
      <c r="K2209" s="19" t="s">
        <v>52</v>
      </c>
      <c r="L2209" s="19">
        <v>35.92</v>
      </c>
      <c r="M2209" s="2" t="s">
        <v>53</v>
      </c>
      <c r="N2209" s="2" t="s">
        <v>8616</v>
      </c>
      <c r="O2209" s="2" t="s">
        <v>8617</v>
      </c>
      <c r="P2209" s="2" t="s">
        <v>8618</v>
      </c>
      <c r="Q2209" s="2" t="s">
        <v>53</v>
      </c>
      <c r="R2209" s="19">
        <v>49.9</v>
      </c>
      <c r="S2209" s="19" t="s">
        <v>57</v>
      </c>
      <c r="T2209" s="2" t="s">
        <v>77</v>
      </c>
      <c r="U2209" s="2" t="s">
        <v>21885</v>
      </c>
      <c r="V2209" s="2" t="s">
        <v>21886</v>
      </c>
      <c r="W2209" s="2" t="s">
        <v>21887</v>
      </c>
      <c r="X2209" s="2" t="s">
        <v>53</v>
      </c>
      <c r="Y2209" s="2" t="s">
        <v>21885</v>
      </c>
      <c r="Z2209" s="2" t="s">
        <v>21888</v>
      </c>
      <c r="AA2209" s="2" t="s">
        <v>21889</v>
      </c>
      <c r="AB2209" s="2" t="s">
        <v>1842</v>
      </c>
      <c r="AC2209" s="2" t="s">
        <v>124</v>
      </c>
      <c r="AD2209" s="2" t="s">
        <v>21890</v>
      </c>
      <c r="AE2209" s="2" t="s">
        <v>65</v>
      </c>
      <c r="AF2209" s="2" t="s">
        <v>86</v>
      </c>
      <c r="AG2209" s="2" t="s">
        <v>21891</v>
      </c>
      <c r="AH2209" s="2" t="s">
        <v>21892</v>
      </c>
      <c r="AI2209" s="2" t="s">
        <v>67</v>
      </c>
      <c r="AJ2209" s="2" t="s">
        <v>21893</v>
      </c>
      <c r="AK2209" s="2" t="s">
        <v>21894</v>
      </c>
      <c r="AL2209" s="2" t="s">
        <v>53</v>
      </c>
      <c r="AM2209" s="2" t="s">
        <v>53</v>
      </c>
      <c r="AN2209" s="2" t="s">
        <v>53</v>
      </c>
      <c r="AO2209" s="2" t="s">
        <v>53</v>
      </c>
      <c r="AP2209" s="2" t="s">
        <v>53</v>
      </c>
      <c r="AQ2209" s="2" t="s">
        <v>53</v>
      </c>
      <c r="AR2209" s="2" t="s">
        <v>69</v>
      </c>
      <c r="AS2209" s="2" t="s">
        <v>52</v>
      </c>
      <c r="AT2209" s="2" t="s">
        <v>69</v>
      </c>
    </row>
    <row r="2210" spans="1:46" ht="22.5" customHeight="1" x14ac:dyDescent="0.25">
      <c r="A2210" s="18" t="s">
        <v>21895</v>
      </c>
      <c r="B2210" s="2" t="s">
        <v>21896</v>
      </c>
      <c r="C2210" s="2" t="s">
        <v>344</v>
      </c>
      <c r="D2210" s="2" t="s">
        <v>18890</v>
      </c>
      <c r="E2210" s="2" t="s">
        <v>69</v>
      </c>
      <c r="F2210" s="19">
        <v>1</v>
      </c>
      <c r="G2210" s="19">
        <v>113.9</v>
      </c>
      <c r="H2210" s="19" t="s">
        <v>52</v>
      </c>
      <c r="I2210" s="19">
        <v>-19.36</v>
      </c>
      <c r="J2210" s="19">
        <v>-20.45</v>
      </c>
      <c r="K2210" s="19" t="s">
        <v>52</v>
      </c>
      <c r="L2210" s="19">
        <v>74.09</v>
      </c>
      <c r="M2210" s="2" t="s">
        <v>53</v>
      </c>
      <c r="N2210" s="2" t="s">
        <v>102</v>
      </c>
      <c r="O2210" s="2" t="s">
        <v>21897</v>
      </c>
      <c r="P2210" s="2" t="s">
        <v>21898</v>
      </c>
      <c r="Q2210" s="2" t="s">
        <v>53</v>
      </c>
      <c r="R2210" s="19">
        <v>113.9</v>
      </c>
      <c r="S2210" s="19" t="s">
        <v>57</v>
      </c>
      <c r="T2210" s="2" t="s">
        <v>77</v>
      </c>
      <c r="U2210" s="2" t="s">
        <v>21899</v>
      </c>
      <c r="V2210" s="2" t="s">
        <v>21900</v>
      </c>
      <c r="W2210" s="2" t="s">
        <v>21901</v>
      </c>
      <c r="X2210" s="2" t="s">
        <v>53</v>
      </c>
      <c r="Y2210" s="2" t="s">
        <v>21899</v>
      </c>
      <c r="Z2210" s="2" t="s">
        <v>21902</v>
      </c>
      <c r="AA2210" s="2" t="s">
        <v>21903</v>
      </c>
      <c r="AB2210" s="2" t="s">
        <v>15577</v>
      </c>
      <c r="AC2210" s="2" t="s">
        <v>84</v>
      </c>
      <c r="AD2210" s="2" t="s">
        <v>21904</v>
      </c>
      <c r="AE2210" s="2" t="s">
        <v>65</v>
      </c>
      <c r="AF2210" s="2" t="s">
        <v>86</v>
      </c>
      <c r="AG2210" s="2" t="s">
        <v>21905</v>
      </c>
      <c r="AH2210" s="2" t="s">
        <v>21906</v>
      </c>
      <c r="AI2210" s="2" t="s">
        <v>67</v>
      </c>
      <c r="AJ2210" s="2" t="s">
        <v>21907</v>
      </c>
      <c r="AK2210" s="2" t="s">
        <v>53</v>
      </c>
      <c r="AL2210" s="2" t="s">
        <v>53</v>
      </c>
      <c r="AM2210" s="2" t="s">
        <v>53</v>
      </c>
      <c r="AN2210" s="2" t="s">
        <v>53</v>
      </c>
      <c r="AO2210" s="2" t="s">
        <v>53</v>
      </c>
      <c r="AP2210" s="2" t="s">
        <v>53</v>
      </c>
      <c r="AQ2210" s="2" t="s">
        <v>53</v>
      </c>
      <c r="AR2210" s="2" t="s">
        <v>69</v>
      </c>
      <c r="AS2210" s="2" t="s">
        <v>52</v>
      </c>
      <c r="AT2210" s="2" t="s">
        <v>69</v>
      </c>
    </row>
    <row r="2211" spans="1:46" ht="22.5" customHeight="1" x14ac:dyDescent="0.25">
      <c r="A2211" s="18" t="s">
        <v>21908</v>
      </c>
      <c r="B2211" s="2" t="s">
        <v>21909</v>
      </c>
      <c r="C2211" s="2" t="s">
        <v>344</v>
      </c>
      <c r="D2211" s="2" t="s">
        <v>20113</v>
      </c>
      <c r="E2211" s="2" t="s">
        <v>51</v>
      </c>
      <c r="F2211" s="19">
        <v>1</v>
      </c>
      <c r="G2211" s="19">
        <v>62.8</v>
      </c>
      <c r="H2211" s="19" t="s">
        <v>52</v>
      </c>
      <c r="I2211" s="19">
        <v>-16.18</v>
      </c>
      <c r="J2211" s="19" t="s">
        <v>52</v>
      </c>
      <c r="K2211" s="19" t="s">
        <v>52</v>
      </c>
      <c r="L2211" s="19">
        <v>46.62</v>
      </c>
      <c r="M2211" s="2" t="s">
        <v>53</v>
      </c>
      <c r="N2211" s="2" t="s">
        <v>90</v>
      </c>
      <c r="O2211" s="2" t="s">
        <v>723</v>
      </c>
      <c r="P2211" s="2" t="s">
        <v>724</v>
      </c>
      <c r="Q2211" s="2" t="s">
        <v>53</v>
      </c>
      <c r="R2211" s="19">
        <v>62.8</v>
      </c>
      <c r="S2211" s="19" t="s">
        <v>57</v>
      </c>
      <c r="T2211" s="2" t="s">
        <v>58</v>
      </c>
      <c r="U2211" s="2" t="s">
        <v>53</v>
      </c>
      <c r="V2211" s="2" t="s">
        <v>53</v>
      </c>
      <c r="W2211" s="2" t="s">
        <v>53</v>
      </c>
      <c r="X2211" s="2" t="s">
        <v>53</v>
      </c>
      <c r="Y2211" s="2" t="s">
        <v>21910</v>
      </c>
      <c r="Z2211" s="2" t="s">
        <v>21911</v>
      </c>
      <c r="AA2211" s="2" t="s">
        <v>21912</v>
      </c>
      <c r="AB2211" s="2" t="s">
        <v>3289</v>
      </c>
      <c r="AC2211" s="2" t="s">
        <v>124</v>
      </c>
      <c r="AD2211" s="2" t="s">
        <v>21913</v>
      </c>
      <c r="AE2211" s="2" t="s">
        <v>65</v>
      </c>
      <c r="AF2211" s="2" t="s">
        <v>66</v>
      </c>
      <c r="AG2211" s="2" t="s">
        <v>21914</v>
      </c>
      <c r="AH2211" s="2" t="s">
        <v>21915</v>
      </c>
      <c r="AI2211" s="2" t="s">
        <v>67</v>
      </c>
      <c r="AJ2211" s="2" t="s">
        <v>21916</v>
      </c>
      <c r="AK2211" s="2" t="s">
        <v>53</v>
      </c>
      <c r="AL2211" s="2" t="s">
        <v>53</v>
      </c>
      <c r="AM2211" s="2" t="s">
        <v>53</v>
      </c>
      <c r="AN2211" s="2" t="s">
        <v>53</v>
      </c>
      <c r="AO2211" s="2" t="s">
        <v>53</v>
      </c>
      <c r="AP2211" s="2" t="s">
        <v>53</v>
      </c>
      <c r="AQ2211" s="2" t="s">
        <v>53</v>
      </c>
      <c r="AR2211" s="2" t="s">
        <v>69</v>
      </c>
      <c r="AS2211" s="2" t="s">
        <v>52</v>
      </c>
      <c r="AT2211" s="2" t="s">
        <v>69</v>
      </c>
    </row>
    <row r="2212" spans="1:46" ht="22.5" customHeight="1" x14ac:dyDescent="0.25">
      <c r="A2212" s="18" t="s">
        <v>21917</v>
      </c>
      <c r="B2212" s="2" t="s">
        <v>21909</v>
      </c>
      <c r="C2212" s="2" t="s">
        <v>344</v>
      </c>
      <c r="D2212" s="2" t="s">
        <v>17794</v>
      </c>
      <c r="E2212" s="2" t="s">
        <v>69</v>
      </c>
      <c r="F2212" s="19">
        <v>1</v>
      </c>
      <c r="G2212" s="19">
        <v>65.900000000000006</v>
      </c>
      <c r="H2212" s="19">
        <v>27.18</v>
      </c>
      <c r="I2212" s="19">
        <v>-16.7</v>
      </c>
      <c r="J2212" s="19">
        <v>-27.18</v>
      </c>
      <c r="K2212" s="19" t="s">
        <v>52</v>
      </c>
      <c r="L2212" s="19">
        <v>49.2</v>
      </c>
      <c r="M2212" s="2" t="s">
        <v>53</v>
      </c>
      <c r="N2212" s="2" t="s">
        <v>1363</v>
      </c>
      <c r="O2212" s="2" t="s">
        <v>2714</v>
      </c>
      <c r="P2212" s="2" t="s">
        <v>2715</v>
      </c>
      <c r="Q2212" s="2" t="s">
        <v>53</v>
      </c>
      <c r="R2212" s="19">
        <v>65.900000000000006</v>
      </c>
      <c r="S2212" s="19" t="s">
        <v>57</v>
      </c>
      <c r="T2212" s="2" t="s">
        <v>58</v>
      </c>
      <c r="U2212" s="2" t="s">
        <v>53</v>
      </c>
      <c r="V2212" s="2" t="s">
        <v>53</v>
      </c>
      <c r="W2212" s="2" t="s">
        <v>53</v>
      </c>
      <c r="X2212" s="2" t="s">
        <v>53</v>
      </c>
      <c r="Y2212" s="2" t="s">
        <v>21918</v>
      </c>
      <c r="Z2212" s="2" t="s">
        <v>21919</v>
      </c>
      <c r="AA2212" s="2" t="s">
        <v>21920</v>
      </c>
      <c r="AB2212" s="2" t="s">
        <v>21921</v>
      </c>
      <c r="AC2212" s="2" t="s">
        <v>2627</v>
      </c>
      <c r="AD2212" s="2" t="s">
        <v>21922</v>
      </c>
      <c r="AE2212" s="2" t="s">
        <v>65</v>
      </c>
      <c r="AF2212" s="2" t="s">
        <v>66</v>
      </c>
      <c r="AG2212" s="2" t="s">
        <v>21923</v>
      </c>
      <c r="AH2212" s="2" t="s">
        <v>19421</v>
      </c>
      <c r="AI2212" s="2" t="s">
        <v>67</v>
      </c>
      <c r="AJ2212" s="2" t="s">
        <v>21924</v>
      </c>
      <c r="AK2212" s="2" t="s">
        <v>53</v>
      </c>
      <c r="AL2212" s="2" t="s">
        <v>53</v>
      </c>
      <c r="AM2212" s="2" t="s">
        <v>53</v>
      </c>
      <c r="AN2212" s="2" t="s">
        <v>53</v>
      </c>
      <c r="AO2212" s="2" t="s">
        <v>53</v>
      </c>
      <c r="AP2212" s="2" t="s">
        <v>53</v>
      </c>
      <c r="AQ2212" s="2" t="s">
        <v>53</v>
      </c>
      <c r="AR2212" s="2" t="s">
        <v>69</v>
      </c>
      <c r="AS2212" s="2" t="s">
        <v>52</v>
      </c>
      <c r="AT2212" s="2" t="s">
        <v>69</v>
      </c>
    </row>
    <row r="2213" spans="1:46" ht="22.5" customHeight="1" x14ac:dyDescent="0.25">
      <c r="A2213" s="18" t="s">
        <v>21925</v>
      </c>
      <c r="B2213" s="2" t="s">
        <v>21926</v>
      </c>
      <c r="C2213" s="2" t="s">
        <v>344</v>
      </c>
      <c r="D2213" s="2" t="s">
        <v>18890</v>
      </c>
      <c r="E2213" s="2" t="s">
        <v>69</v>
      </c>
      <c r="F2213" s="19">
        <v>1</v>
      </c>
      <c r="G2213" s="19">
        <v>367.99</v>
      </c>
      <c r="H2213" s="19" t="s">
        <v>52</v>
      </c>
      <c r="I2213" s="19">
        <v>-62.56</v>
      </c>
      <c r="J2213" s="19">
        <v>-38.950000000000003</v>
      </c>
      <c r="K2213" s="19" t="s">
        <v>52</v>
      </c>
      <c r="L2213" s="19">
        <v>266.48</v>
      </c>
      <c r="M2213" s="2" t="s">
        <v>53</v>
      </c>
      <c r="N2213" s="2" t="s">
        <v>2306</v>
      </c>
      <c r="O2213" s="2" t="s">
        <v>3343</v>
      </c>
      <c r="P2213" s="2" t="s">
        <v>3344</v>
      </c>
      <c r="Q2213" s="2" t="s">
        <v>53</v>
      </c>
      <c r="R2213" s="19">
        <v>367.99</v>
      </c>
      <c r="S2213" s="19" t="s">
        <v>57</v>
      </c>
      <c r="T2213" s="2" t="s">
        <v>58</v>
      </c>
      <c r="U2213" s="2" t="s">
        <v>53</v>
      </c>
      <c r="V2213" s="2" t="s">
        <v>53</v>
      </c>
      <c r="W2213" s="2" t="s">
        <v>53</v>
      </c>
      <c r="X2213" s="2" t="s">
        <v>53</v>
      </c>
      <c r="Y2213" s="2" t="s">
        <v>21927</v>
      </c>
      <c r="Z2213" s="2" t="s">
        <v>21928</v>
      </c>
      <c r="AA2213" s="2" t="s">
        <v>21929</v>
      </c>
      <c r="AB2213" s="2" t="s">
        <v>327</v>
      </c>
      <c r="AC2213" s="2" t="s">
        <v>111</v>
      </c>
      <c r="AD2213" s="2" t="s">
        <v>21930</v>
      </c>
      <c r="AE2213" s="2" t="s">
        <v>65</v>
      </c>
      <c r="AF2213" s="2" t="s">
        <v>66</v>
      </c>
      <c r="AG2213" s="2" t="s">
        <v>21931</v>
      </c>
      <c r="AH2213" s="2" t="s">
        <v>21932</v>
      </c>
      <c r="AI2213" s="2" t="s">
        <v>67</v>
      </c>
      <c r="AJ2213" s="2" t="s">
        <v>21933</v>
      </c>
      <c r="AK2213" s="2" t="s">
        <v>53</v>
      </c>
      <c r="AL2213" s="2" t="s">
        <v>53</v>
      </c>
      <c r="AM2213" s="2" t="s">
        <v>53</v>
      </c>
      <c r="AN2213" s="2" t="s">
        <v>53</v>
      </c>
      <c r="AO2213" s="2" t="s">
        <v>53</v>
      </c>
      <c r="AP2213" s="2" t="s">
        <v>53</v>
      </c>
      <c r="AQ2213" s="2" t="s">
        <v>53</v>
      </c>
      <c r="AR2213" s="2" t="s">
        <v>69</v>
      </c>
      <c r="AS2213" s="2" t="s">
        <v>52</v>
      </c>
      <c r="AT2213" s="2" t="s">
        <v>69</v>
      </c>
    </row>
    <row r="2214" spans="1:46" ht="22.5" customHeight="1" x14ac:dyDescent="0.25">
      <c r="A2214" s="18" t="s">
        <v>21934</v>
      </c>
      <c r="B2214" s="2" t="s">
        <v>21935</v>
      </c>
      <c r="C2214" s="2" t="s">
        <v>344</v>
      </c>
      <c r="D2214" s="2" t="s">
        <v>21415</v>
      </c>
      <c r="E2214" s="2" t="s">
        <v>69</v>
      </c>
      <c r="F2214" s="19">
        <v>1</v>
      </c>
      <c r="G2214" s="19">
        <v>168.29</v>
      </c>
      <c r="H2214" s="19" t="s">
        <v>52</v>
      </c>
      <c r="I2214" s="19">
        <v>-28.61</v>
      </c>
      <c r="J2214" s="19">
        <v>-20.45</v>
      </c>
      <c r="K2214" s="19" t="s">
        <v>52</v>
      </c>
      <c r="L2214" s="19">
        <v>119.23</v>
      </c>
      <c r="M2214" s="2" t="s">
        <v>53</v>
      </c>
      <c r="N2214" s="2" t="s">
        <v>54</v>
      </c>
      <c r="O2214" s="2" t="s">
        <v>997</v>
      </c>
      <c r="P2214" s="2" t="s">
        <v>998</v>
      </c>
      <c r="Q2214" s="2" t="s">
        <v>53</v>
      </c>
      <c r="R2214" s="19">
        <v>168.29</v>
      </c>
      <c r="S2214" s="19" t="s">
        <v>57</v>
      </c>
      <c r="T2214" s="2" t="s">
        <v>58</v>
      </c>
      <c r="U2214" s="2" t="s">
        <v>53</v>
      </c>
      <c r="V2214" s="2" t="s">
        <v>53</v>
      </c>
      <c r="W2214" s="2" t="s">
        <v>53</v>
      </c>
      <c r="X2214" s="2" t="s">
        <v>53</v>
      </c>
      <c r="Y2214" s="2" t="s">
        <v>21936</v>
      </c>
      <c r="Z2214" s="2" t="s">
        <v>21937</v>
      </c>
      <c r="AA2214" s="2" t="s">
        <v>21938</v>
      </c>
      <c r="AB2214" s="2" t="s">
        <v>2500</v>
      </c>
      <c r="AC2214" s="2" t="s">
        <v>124</v>
      </c>
      <c r="AD2214" s="2" t="s">
        <v>21939</v>
      </c>
      <c r="AE2214" s="2" t="s">
        <v>65</v>
      </c>
      <c r="AF2214" s="2" t="s">
        <v>66</v>
      </c>
      <c r="AG2214" s="2" t="s">
        <v>21940</v>
      </c>
      <c r="AH2214" s="2" t="s">
        <v>21941</v>
      </c>
      <c r="AI2214" s="2" t="s">
        <v>67</v>
      </c>
      <c r="AJ2214" s="2" t="s">
        <v>21942</v>
      </c>
      <c r="AK2214" s="2" t="s">
        <v>53</v>
      </c>
      <c r="AL2214" s="2" t="s">
        <v>53</v>
      </c>
      <c r="AM2214" s="2" t="s">
        <v>53</v>
      </c>
      <c r="AN2214" s="2" t="s">
        <v>53</v>
      </c>
      <c r="AO2214" s="2" t="s">
        <v>53</v>
      </c>
      <c r="AP2214" s="2" t="s">
        <v>53</v>
      </c>
      <c r="AQ2214" s="2" t="s">
        <v>53</v>
      </c>
      <c r="AR2214" s="2" t="s">
        <v>69</v>
      </c>
      <c r="AS2214" s="2" t="s">
        <v>52</v>
      </c>
      <c r="AT2214" s="2" t="s">
        <v>69</v>
      </c>
    </row>
    <row r="2215" spans="1:46" ht="22.5" customHeight="1" x14ac:dyDescent="0.25">
      <c r="A2215" s="18" t="s">
        <v>21943</v>
      </c>
      <c r="B2215" s="2" t="s">
        <v>21944</v>
      </c>
      <c r="C2215" s="2" t="s">
        <v>344</v>
      </c>
      <c r="D2215" s="2" t="s">
        <v>20113</v>
      </c>
      <c r="E2215" s="2" t="s">
        <v>69</v>
      </c>
      <c r="F2215" s="19">
        <v>1</v>
      </c>
      <c r="G2215" s="19">
        <v>49.99</v>
      </c>
      <c r="H2215" s="19">
        <v>8.91</v>
      </c>
      <c r="I2215" s="19">
        <v>-14</v>
      </c>
      <c r="J2215" s="19">
        <v>-8.91</v>
      </c>
      <c r="K2215" s="19" t="s">
        <v>52</v>
      </c>
      <c r="L2215" s="19">
        <v>35.99</v>
      </c>
      <c r="M2215" s="2" t="s">
        <v>53</v>
      </c>
      <c r="N2215" s="2" t="s">
        <v>143</v>
      </c>
      <c r="O2215" s="2" t="s">
        <v>21945</v>
      </c>
      <c r="P2215" s="2" t="s">
        <v>21946</v>
      </c>
      <c r="Q2215" s="2" t="s">
        <v>53</v>
      </c>
      <c r="R2215" s="19">
        <v>49.99</v>
      </c>
      <c r="S2215" s="19" t="s">
        <v>57</v>
      </c>
      <c r="T2215" s="2" t="s">
        <v>77</v>
      </c>
      <c r="U2215" s="2" t="s">
        <v>21947</v>
      </c>
      <c r="V2215" s="2" t="s">
        <v>21948</v>
      </c>
      <c r="W2215" s="2" t="s">
        <v>21949</v>
      </c>
      <c r="X2215" s="2" t="s">
        <v>191</v>
      </c>
      <c r="Y2215" s="2" t="s">
        <v>21947</v>
      </c>
      <c r="Z2215" s="2" t="s">
        <v>21950</v>
      </c>
      <c r="AA2215" s="2" t="s">
        <v>21951</v>
      </c>
      <c r="AB2215" s="2" t="s">
        <v>19736</v>
      </c>
      <c r="AC2215" s="2" t="s">
        <v>124</v>
      </c>
      <c r="AD2215" s="2" t="s">
        <v>21952</v>
      </c>
      <c r="AE2215" s="2" t="s">
        <v>65</v>
      </c>
      <c r="AF2215" s="2" t="s">
        <v>86</v>
      </c>
      <c r="AG2215" s="2" t="s">
        <v>21953</v>
      </c>
      <c r="AH2215" s="2" t="s">
        <v>21954</v>
      </c>
      <c r="AI2215" s="2" t="s">
        <v>67</v>
      </c>
      <c r="AJ2215" s="2" t="s">
        <v>21955</v>
      </c>
      <c r="AK2215" s="2" t="s">
        <v>53</v>
      </c>
      <c r="AL2215" s="2" t="s">
        <v>53</v>
      </c>
      <c r="AM2215" s="2" t="s">
        <v>53</v>
      </c>
      <c r="AN2215" s="2" t="s">
        <v>53</v>
      </c>
      <c r="AO2215" s="2" t="s">
        <v>53</v>
      </c>
      <c r="AP2215" s="2" t="s">
        <v>53</v>
      </c>
      <c r="AQ2215" s="2" t="s">
        <v>53</v>
      </c>
      <c r="AR2215" s="2" t="s">
        <v>69</v>
      </c>
      <c r="AS2215" s="2" t="s">
        <v>52</v>
      </c>
      <c r="AT2215" s="2" t="s">
        <v>69</v>
      </c>
    </row>
    <row r="2216" spans="1:46" ht="22.5" customHeight="1" x14ac:dyDescent="0.25">
      <c r="A2216" s="18" t="s">
        <v>21956</v>
      </c>
      <c r="B2216" s="2" t="s">
        <v>21957</v>
      </c>
      <c r="C2216" s="2" t="s">
        <v>344</v>
      </c>
      <c r="D2216" s="2" t="s">
        <v>20113</v>
      </c>
      <c r="E2216" s="2" t="s">
        <v>69</v>
      </c>
      <c r="F2216" s="19">
        <v>1</v>
      </c>
      <c r="G2216" s="19">
        <v>168.29</v>
      </c>
      <c r="H2216" s="19" t="s">
        <v>52</v>
      </c>
      <c r="I2216" s="19">
        <v>-28.61</v>
      </c>
      <c r="J2216" s="19">
        <v>-20.45</v>
      </c>
      <c r="K2216" s="19" t="s">
        <v>52</v>
      </c>
      <c r="L2216" s="19">
        <v>119.23</v>
      </c>
      <c r="M2216" s="2" t="s">
        <v>53</v>
      </c>
      <c r="N2216" s="2" t="s">
        <v>54</v>
      </c>
      <c r="O2216" s="2" t="s">
        <v>997</v>
      </c>
      <c r="P2216" s="2" t="s">
        <v>998</v>
      </c>
      <c r="Q2216" s="2" t="s">
        <v>53</v>
      </c>
      <c r="R2216" s="19">
        <v>168.29</v>
      </c>
      <c r="S2216" s="19" t="s">
        <v>57</v>
      </c>
      <c r="T2216" s="2" t="s">
        <v>58</v>
      </c>
      <c r="U2216" s="2" t="s">
        <v>53</v>
      </c>
      <c r="V2216" s="2" t="s">
        <v>53</v>
      </c>
      <c r="W2216" s="2" t="s">
        <v>53</v>
      </c>
      <c r="X2216" s="2" t="s">
        <v>53</v>
      </c>
      <c r="Y2216" s="2" t="s">
        <v>21958</v>
      </c>
      <c r="Z2216" s="2" t="s">
        <v>21959</v>
      </c>
      <c r="AA2216" s="2" t="s">
        <v>21960</v>
      </c>
      <c r="AB2216" s="2" t="s">
        <v>728</v>
      </c>
      <c r="AC2216" s="2" t="s">
        <v>182</v>
      </c>
      <c r="AD2216" s="2" t="s">
        <v>21961</v>
      </c>
      <c r="AE2216" s="2" t="s">
        <v>65</v>
      </c>
      <c r="AF2216" s="2" t="s">
        <v>66</v>
      </c>
      <c r="AG2216" s="2" t="s">
        <v>21777</v>
      </c>
      <c r="AH2216" s="2" t="s">
        <v>21962</v>
      </c>
      <c r="AI2216" s="2" t="s">
        <v>67</v>
      </c>
      <c r="AJ2216" s="2" t="s">
        <v>21963</v>
      </c>
      <c r="AK2216" s="2" t="s">
        <v>53</v>
      </c>
      <c r="AL2216" s="2" t="s">
        <v>53</v>
      </c>
      <c r="AM2216" s="2" t="s">
        <v>53</v>
      </c>
      <c r="AN2216" s="2" t="s">
        <v>53</v>
      </c>
      <c r="AO2216" s="2" t="s">
        <v>53</v>
      </c>
      <c r="AP2216" s="2" t="s">
        <v>53</v>
      </c>
      <c r="AQ2216" s="2" t="s">
        <v>53</v>
      </c>
      <c r="AR2216" s="2" t="s">
        <v>69</v>
      </c>
      <c r="AS2216" s="2" t="s">
        <v>52</v>
      </c>
      <c r="AT2216" s="2" t="s">
        <v>69</v>
      </c>
    </row>
    <row r="2217" spans="1:46" ht="22.5" customHeight="1" x14ac:dyDescent="0.25">
      <c r="A2217" s="18" t="s">
        <v>21964</v>
      </c>
      <c r="B2217" s="2" t="s">
        <v>21965</v>
      </c>
      <c r="C2217" s="2" t="s">
        <v>344</v>
      </c>
      <c r="D2217" s="2" t="s">
        <v>21415</v>
      </c>
      <c r="E2217" s="2" t="s">
        <v>69</v>
      </c>
      <c r="F2217" s="19">
        <v>1</v>
      </c>
      <c r="G2217" s="19">
        <v>49.99</v>
      </c>
      <c r="H2217" s="19">
        <v>15.9</v>
      </c>
      <c r="I2217" s="19">
        <v>-14</v>
      </c>
      <c r="J2217" s="19" t="s">
        <v>52</v>
      </c>
      <c r="K2217" s="19" t="s">
        <v>52</v>
      </c>
      <c r="L2217" s="19">
        <v>51.89</v>
      </c>
      <c r="M2217" s="2" t="s">
        <v>53</v>
      </c>
      <c r="N2217" s="2" t="s">
        <v>143</v>
      </c>
      <c r="O2217" s="2" t="s">
        <v>1069</v>
      </c>
      <c r="P2217" s="2" t="s">
        <v>1070</v>
      </c>
      <c r="Q2217" s="2" t="s">
        <v>53</v>
      </c>
      <c r="R2217" s="19">
        <v>49.99</v>
      </c>
      <c r="S2217" s="19" t="s">
        <v>57</v>
      </c>
      <c r="T2217" s="2" t="s">
        <v>58</v>
      </c>
      <c r="U2217" s="2" t="s">
        <v>21966</v>
      </c>
      <c r="V2217" s="2" t="s">
        <v>21967</v>
      </c>
      <c r="W2217" s="2" t="s">
        <v>21968</v>
      </c>
      <c r="X2217" s="2" t="s">
        <v>53</v>
      </c>
      <c r="Y2217" s="2" t="s">
        <v>21966</v>
      </c>
      <c r="Z2217" s="2" t="s">
        <v>21969</v>
      </c>
      <c r="AA2217" s="2" t="s">
        <v>21970</v>
      </c>
      <c r="AB2217" s="2" t="s">
        <v>1634</v>
      </c>
      <c r="AC2217" s="2" t="s">
        <v>124</v>
      </c>
      <c r="AD2217" s="2" t="s">
        <v>21971</v>
      </c>
      <c r="AE2217" s="2" t="s">
        <v>65</v>
      </c>
      <c r="AF2217" s="2" t="s">
        <v>222</v>
      </c>
      <c r="AG2217" s="2" t="s">
        <v>21972</v>
      </c>
      <c r="AH2217" s="2" t="s">
        <v>21973</v>
      </c>
      <c r="AI2217" s="2" t="s">
        <v>6887</v>
      </c>
      <c r="AJ2217" s="2" t="s">
        <v>21974</v>
      </c>
      <c r="AK2217" s="2" t="s">
        <v>53</v>
      </c>
      <c r="AL2217" s="2" t="s">
        <v>53</v>
      </c>
      <c r="AM2217" s="2" t="s">
        <v>53</v>
      </c>
      <c r="AN2217" s="2" t="s">
        <v>53</v>
      </c>
      <c r="AO2217" s="2" t="s">
        <v>53</v>
      </c>
      <c r="AP2217" s="2" t="s">
        <v>53</v>
      </c>
      <c r="AQ2217" s="2" t="s">
        <v>53</v>
      </c>
      <c r="AR2217" s="2" t="s">
        <v>69</v>
      </c>
      <c r="AS2217" s="2" t="s">
        <v>52</v>
      </c>
      <c r="AT2217" s="2" t="s">
        <v>69</v>
      </c>
    </row>
    <row r="2218" spans="1:46" ht="22.5" customHeight="1" x14ac:dyDescent="0.25">
      <c r="A2218" s="18" t="s">
        <v>21975</v>
      </c>
      <c r="B2218" s="2" t="s">
        <v>21976</v>
      </c>
      <c r="C2218" s="2" t="s">
        <v>344</v>
      </c>
      <c r="D2218" s="2" t="s">
        <v>21415</v>
      </c>
      <c r="E2218" s="2" t="s">
        <v>69</v>
      </c>
      <c r="F2218" s="19">
        <v>1</v>
      </c>
      <c r="G2218" s="19">
        <v>49.99</v>
      </c>
      <c r="H2218" s="19">
        <v>8.4600000000000009</v>
      </c>
      <c r="I2218" s="19">
        <v>-14</v>
      </c>
      <c r="J2218" s="19">
        <v>-8.4600000000000009</v>
      </c>
      <c r="K2218" s="19" t="s">
        <v>52</v>
      </c>
      <c r="L2218" s="19">
        <v>35.99</v>
      </c>
      <c r="M2218" s="2" t="s">
        <v>51</v>
      </c>
      <c r="N2218" s="2" t="s">
        <v>143</v>
      </c>
      <c r="O2218" s="2" t="s">
        <v>144</v>
      </c>
      <c r="P2218" s="2" t="s">
        <v>145</v>
      </c>
      <c r="Q2218" s="2" t="s">
        <v>53</v>
      </c>
      <c r="R2218" s="19">
        <v>49.99</v>
      </c>
      <c r="S2218" s="19" t="s">
        <v>57</v>
      </c>
      <c r="T2218" s="2" t="s">
        <v>58</v>
      </c>
      <c r="U2218" s="2" t="s">
        <v>53</v>
      </c>
      <c r="V2218" s="2" t="s">
        <v>53</v>
      </c>
      <c r="W2218" s="2" t="s">
        <v>53</v>
      </c>
      <c r="X2218" s="2" t="s">
        <v>53</v>
      </c>
      <c r="Y2218" s="2" t="s">
        <v>21977</v>
      </c>
      <c r="Z2218" s="2" t="s">
        <v>21978</v>
      </c>
      <c r="AA2218" s="2" t="s">
        <v>13282</v>
      </c>
      <c r="AB2218" s="2" t="s">
        <v>670</v>
      </c>
      <c r="AC2218" s="2" t="s">
        <v>124</v>
      </c>
      <c r="AD2218" s="2" t="s">
        <v>13283</v>
      </c>
      <c r="AE2218" s="2" t="s">
        <v>65</v>
      </c>
      <c r="AF2218" s="2" t="s">
        <v>66</v>
      </c>
      <c r="AG2218" s="2" t="s">
        <v>21979</v>
      </c>
      <c r="AH2218" s="2" t="s">
        <v>21980</v>
      </c>
      <c r="AI2218" s="2" t="s">
        <v>67</v>
      </c>
      <c r="AJ2218" s="2" t="s">
        <v>21981</v>
      </c>
      <c r="AK2218" s="2" t="s">
        <v>21982</v>
      </c>
      <c r="AL2218" s="2" t="s">
        <v>53</v>
      </c>
      <c r="AM2218" s="2" t="s">
        <v>53</v>
      </c>
      <c r="AN2218" s="2" t="s">
        <v>53</v>
      </c>
      <c r="AO2218" s="2" t="s">
        <v>53</v>
      </c>
      <c r="AP2218" s="2" t="s">
        <v>53</v>
      </c>
      <c r="AQ2218" s="2" t="s">
        <v>53</v>
      </c>
      <c r="AR2218" s="2" t="s">
        <v>69</v>
      </c>
      <c r="AS2218" s="2" t="s">
        <v>52</v>
      </c>
      <c r="AT2218" s="2" t="s">
        <v>69</v>
      </c>
    </row>
    <row r="2219" spans="1:46" ht="22.5" customHeight="1" x14ac:dyDescent="0.25">
      <c r="A2219" s="18" t="s">
        <v>21983</v>
      </c>
      <c r="B2219" s="2" t="s">
        <v>21984</v>
      </c>
      <c r="C2219" s="2" t="s">
        <v>344</v>
      </c>
      <c r="D2219" s="2" t="s">
        <v>21415</v>
      </c>
      <c r="E2219" s="2" t="s">
        <v>69</v>
      </c>
      <c r="F2219" s="19">
        <v>1</v>
      </c>
      <c r="G2219" s="19">
        <v>62</v>
      </c>
      <c r="H2219" s="19">
        <v>15.9</v>
      </c>
      <c r="I2219" s="19">
        <v>-16.04</v>
      </c>
      <c r="J2219" s="19" t="s">
        <v>52</v>
      </c>
      <c r="K2219" s="19" t="s">
        <v>52</v>
      </c>
      <c r="L2219" s="19">
        <v>61.86</v>
      </c>
      <c r="M2219" s="2" t="s">
        <v>53</v>
      </c>
      <c r="N2219" s="2" t="s">
        <v>1048</v>
      </c>
      <c r="O2219" s="2" t="s">
        <v>3526</v>
      </c>
      <c r="P2219" s="2" t="s">
        <v>3527</v>
      </c>
      <c r="Q2219" s="2" t="s">
        <v>53</v>
      </c>
      <c r="R2219" s="19">
        <v>62</v>
      </c>
      <c r="S2219" s="19" t="s">
        <v>57</v>
      </c>
      <c r="T2219" s="2" t="s">
        <v>58</v>
      </c>
      <c r="U2219" s="2" t="s">
        <v>21985</v>
      </c>
      <c r="V2219" s="2" t="s">
        <v>21986</v>
      </c>
      <c r="W2219" s="2" t="s">
        <v>21987</v>
      </c>
      <c r="X2219" s="2" t="s">
        <v>53</v>
      </c>
      <c r="Y2219" s="2" t="s">
        <v>21985</v>
      </c>
      <c r="Z2219" s="2" t="s">
        <v>21988</v>
      </c>
      <c r="AA2219" s="2" t="s">
        <v>21989</v>
      </c>
      <c r="AB2219" s="2" t="s">
        <v>124</v>
      </c>
      <c r="AC2219" s="2" t="s">
        <v>124</v>
      </c>
      <c r="AD2219" s="2" t="s">
        <v>21990</v>
      </c>
      <c r="AE2219" s="2" t="s">
        <v>65</v>
      </c>
      <c r="AF2219" s="2" t="s">
        <v>222</v>
      </c>
      <c r="AG2219" s="2" t="s">
        <v>21991</v>
      </c>
      <c r="AH2219" s="2" t="s">
        <v>21992</v>
      </c>
      <c r="AI2219" s="2" t="s">
        <v>11876</v>
      </c>
      <c r="AJ2219" s="2" t="s">
        <v>21993</v>
      </c>
      <c r="AK2219" s="2" t="s">
        <v>53</v>
      </c>
      <c r="AL2219" s="2" t="s">
        <v>53</v>
      </c>
      <c r="AM2219" s="2" t="s">
        <v>53</v>
      </c>
      <c r="AN2219" s="2" t="s">
        <v>53</v>
      </c>
      <c r="AO2219" s="2" t="s">
        <v>53</v>
      </c>
      <c r="AP2219" s="2" t="s">
        <v>53</v>
      </c>
      <c r="AQ2219" s="2" t="s">
        <v>53</v>
      </c>
      <c r="AR2219" s="2" t="s">
        <v>69</v>
      </c>
      <c r="AS2219" s="2" t="s">
        <v>52</v>
      </c>
      <c r="AT2219" s="2" t="s">
        <v>69</v>
      </c>
    </row>
    <row r="2220" spans="1:46" ht="22.5" customHeight="1" x14ac:dyDescent="0.25">
      <c r="A2220" s="18" t="s">
        <v>21994</v>
      </c>
      <c r="B2220" s="2" t="s">
        <v>21995</v>
      </c>
      <c r="C2220" s="2" t="s">
        <v>344</v>
      </c>
      <c r="D2220" s="2" t="s">
        <v>21415</v>
      </c>
      <c r="E2220" s="2" t="s">
        <v>69</v>
      </c>
      <c r="F2220" s="19">
        <v>1</v>
      </c>
      <c r="G2220" s="19">
        <v>54.87</v>
      </c>
      <c r="H2220" s="19">
        <v>13.7</v>
      </c>
      <c r="I2220" s="19">
        <v>-12.08</v>
      </c>
      <c r="J2220" s="19">
        <v>-13.7</v>
      </c>
      <c r="K2220" s="19" t="s">
        <v>52</v>
      </c>
      <c r="L2220" s="19">
        <v>42.79</v>
      </c>
      <c r="M2220" s="2" t="s">
        <v>53</v>
      </c>
      <c r="N2220" s="2" t="s">
        <v>309</v>
      </c>
      <c r="O2220" s="2" t="s">
        <v>390</v>
      </c>
      <c r="P2220" s="2" t="s">
        <v>311</v>
      </c>
      <c r="Q2220" s="2" t="s">
        <v>53</v>
      </c>
      <c r="R2220" s="19">
        <v>54.87</v>
      </c>
      <c r="S2220" s="19" t="s">
        <v>161</v>
      </c>
      <c r="T2220" s="2" t="s">
        <v>58</v>
      </c>
      <c r="U2220" s="2" t="s">
        <v>53</v>
      </c>
      <c r="V2220" s="2" t="s">
        <v>53</v>
      </c>
      <c r="W2220" s="2" t="s">
        <v>53</v>
      </c>
      <c r="X2220" s="2" t="s">
        <v>53</v>
      </c>
      <c r="Y2220" s="2" t="s">
        <v>21996</v>
      </c>
      <c r="Z2220" s="2" t="s">
        <v>21997</v>
      </c>
      <c r="AA2220" s="2" t="s">
        <v>21998</v>
      </c>
      <c r="AB2220" s="2" t="s">
        <v>123</v>
      </c>
      <c r="AC2220" s="2" t="s">
        <v>124</v>
      </c>
      <c r="AD2220" s="2" t="s">
        <v>21999</v>
      </c>
      <c r="AE2220" s="2" t="s">
        <v>65</v>
      </c>
      <c r="AF2220" s="2" t="s">
        <v>66</v>
      </c>
      <c r="AG2220" s="2" t="s">
        <v>22000</v>
      </c>
      <c r="AH2220" s="2" t="s">
        <v>22001</v>
      </c>
      <c r="AI2220" s="2" t="s">
        <v>67</v>
      </c>
      <c r="AJ2220" s="2" t="s">
        <v>22002</v>
      </c>
      <c r="AK2220" s="2" t="s">
        <v>53</v>
      </c>
      <c r="AL2220" s="2" t="s">
        <v>53</v>
      </c>
      <c r="AM2220" s="2" t="s">
        <v>53</v>
      </c>
      <c r="AN2220" s="2" t="s">
        <v>53</v>
      </c>
      <c r="AO2220" s="2" t="s">
        <v>53</v>
      </c>
      <c r="AP2220" s="2" t="s">
        <v>53</v>
      </c>
      <c r="AQ2220" s="2" t="s">
        <v>53</v>
      </c>
      <c r="AR2220" s="2" t="s">
        <v>69</v>
      </c>
      <c r="AS2220" s="2" t="s">
        <v>52</v>
      </c>
      <c r="AT2220" s="2" t="s">
        <v>69</v>
      </c>
    </row>
    <row r="2221" spans="1:46" ht="22.5" customHeight="1" x14ac:dyDescent="0.25">
      <c r="A2221" s="18" t="s">
        <v>22003</v>
      </c>
      <c r="B2221" s="2" t="s">
        <v>22004</v>
      </c>
      <c r="C2221" s="2" t="s">
        <v>1035</v>
      </c>
      <c r="D2221" s="2" t="s">
        <v>1036</v>
      </c>
      <c r="E2221" s="2" t="s">
        <v>69</v>
      </c>
      <c r="F2221" s="19">
        <v>1</v>
      </c>
      <c r="G2221" s="19">
        <v>220.41</v>
      </c>
      <c r="H2221" s="19" t="s">
        <v>52</v>
      </c>
      <c r="I2221" s="19">
        <v>-37.47</v>
      </c>
      <c r="J2221" s="19">
        <v>-20.45</v>
      </c>
      <c r="K2221" s="19">
        <v>-162.49</v>
      </c>
      <c r="L2221" s="19">
        <v>0</v>
      </c>
      <c r="M2221" s="2" t="s">
        <v>53</v>
      </c>
      <c r="N2221" s="2" t="s">
        <v>333</v>
      </c>
      <c r="O2221" s="2" t="s">
        <v>3116</v>
      </c>
      <c r="P2221" s="2" t="s">
        <v>3117</v>
      </c>
      <c r="Q2221" s="2" t="s">
        <v>53</v>
      </c>
      <c r="R2221" s="19">
        <v>220.41</v>
      </c>
      <c r="S2221" s="19" t="s">
        <v>57</v>
      </c>
      <c r="T2221" s="2" t="s">
        <v>58</v>
      </c>
      <c r="U2221" s="2" t="s">
        <v>53</v>
      </c>
      <c r="V2221" s="2" t="s">
        <v>53</v>
      </c>
      <c r="W2221" s="2" t="s">
        <v>53</v>
      </c>
      <c r="X2221" s="2" t="s">
        <v>53</v>
      </c>
      <c r="Y2221" s="2" t="s">
        <v>22005</v>
      </c>
      <c r="Z2221" s="2" t="s">
        <v>22006</v>
      </c>
      <c r="AA2221" s="2" t="s">
        <v>53</v>
      </c>
      <c r="AB2221" s="2" t="s">
        <v>22007</v>
      </c>
      <c r="AC2221" s="2" t="s">
        <v>2157</v>
      </c>
      <c r="AD2221" s="2" t="s">
        <v>22008</v>
      </c>
      <c r="AE2221" s="2" t="s">
        <v>65</v>
      </c>
      <c r="AF2221" s="2" t="s">
        <v>66</v>
      </c>
      <c r="AG2221" s="2" t="s">
        <v>53</v>
      </c>
      <c r="AH2221" s="2" t="s">
        <v>53</v>
      </c>
      <c r="AI2221" s="2" t="s">
        <v>67</v>
      </c>
      <c r="AJ2221" s="2" t="s">
        <v>22009</v>
      </c>
      <c r="AK2221" s="2" t="s">
        <v>53</v>
      </c>
      <c r="AL2221" s="2" t="s">
        <v>53</v>
      </c>
      <c r="AM2221" s="2" t="s">
        <v>53</v>
      </c>
      <c r="AN2221" s="2" t="s">
        <v>53</v>
      </c>
      <c r="AO2221" s="2" t="s">
        <v>53</v>
      </c>
      <c r="AP2221" s="2" t="s">
        <v>53</v>
      </c>
      <c r="AQ2221" s="2" t="s">
        <v>53</v>
      </c>
      <c r="AR2221" s="2" t="s">
        <v>69</v>
      </c>
      <c r="AS2221" s="2" t="s">
        <v>52</v>
      </c>
      <c r="AT2221" s="2" t="s">
        <v>69</v>
      </c>
    </row>
    <row r="2222" spans="1:46" ht="22.5" customHeight="1" x14ac:dyDescent="0.25">
      <c r="A2222" s="18" t="s">
        <v>22010</v>
      </c>
      <c r="B2222" s="2" t="s">
        <v>22004</v>
      </c>
      <c r="C2222" s="2" t="s">
        <v>344</v>
      </c>
      <c r="D2222" s="2" t="s">
        <v>18890</v>
      </c>
      <c r="E2222" s="2" t="s">
        <v>69</v>
      </c>
      <c r="F2222" s="19">
        <v>1</v>
      </c>
      <c r="G2222" s="19">
        <v>327.69</v>
      </c>
      <c r="H2222" s="19" t="s">
        <v>52</v>
      </c>
      <c r="I2222" s="19">
        <v>-39.32</v>
      </c>
      <c r="J2222" s="19">
        <v>-20.45</v>
      </c>
      <c r="K2222" s="19" t="s">
        <v>52</v>
      </c>
      <c r="L2222" s="19">
        <v>267.92</v>
      </c>
      <c r="M2222" s="2" t="s">
        <v>51</v>
      </c>
      <c r="N2222" s="2" t="s">
        <v>1530</v>
      </c>
      <c r="O2222" s="2" t="s">
        <v>1531</v>
      </c>
      <c r="P2222" s="2" t="s">
        <v>1532</v>
      </c>
      <c r="Q2222" s="2" t="s">
        <v>53</v>
      </c>
      <c r="R2222" s="19">
        <v>327.69</v>
      </c>
      <c r="S2222" s="19" t="s">
        <v>161</v>
      </c>
      <c r="T2222" s="2" t="s">
        <v>77</v>
      </c>
      <c r="U2222" s="2" t="s">
        <v>22011</v>
      </c>
      <c r="V2222" s="2" t="s">
        <v>22012</v>
      </c>
      <c r="W2222" s="2" t="s">
        <v>22013</v>
      </c>
      <c r="X2222" s="2" t="s">
        <v>53</v>
      </c>
      <c r="Y2222" s="2" t="s">
        <v>22011</v>
      </c>
      <c r="Z2222" s="2" t="s">
        <v>22014</v>
      </c>
      <c r="AA2222" s="2" t="s">
        <v>22015</v>
      </c>
      <c r="AB2222" s="2" t="s">
        <v>22016</v>
      </c>
      <c r="AC2222" s="2" t="s">
        <v>150</v>
      </c>
      <c r="AD2222" s="2" t="s">
        <v>22017</v>
      </c>
      <c r="AE2222" s="2" t="s">
        <v>65</v>
      </c>
      <c r="AF2222" s="2" t="s">
        <v>86</v>
      </c>
      <c r="AG2222" s="2" t="s">
        <v>22018</v>
      </c>
      <c r="AH2222" s="2" t="s">
        <v>22019</v>
      </c>
      <c r="AI2222" s="2" t="s">
        <v>67</v>
      </c>
      <c r="AJ2222" s="2" t="s">
        <v>22020</v>
      </c>
      <c r="AK2222" s="2" t="s">
        <v>53</v>
      </c>
      <c r="AL2222" s="2" t="s">
        <v>53</v>
      </c>
      <c r="AM2222" s="2" t="s">
        <v>53</v>
      </c>
      <c r="AN2222" s="2" t="s">
        <v>53</v>
      </c>
      <c r="AO2222" s="2" t="s">
        <v>53</v>
      </c>
      <c r="AP2222" s="2" t="s">
        <v>53</v>
      </c>
      <c r="AQ2222" s="2" t="s">
        <v>53</v>
      </c>
      <c r="AR2222" s="2" t="s">
        <v>69</v>
      </c>
      <c r="AS2222" s="2" t="s">
        <v>52</v>
      </c>
      <c r="AT2222" s="2" t="s">
        <v>69</v>
      </c>
    </row>
    <row r="2223" spans="1:46" ht="22.5" customHeight="1" x14ac:dyDescent="0.25">
      <c r="A2223" s="18" t="s">
        <v>22021</v>
      </c>
      <c r="B2223" s="2" t="s">
        <v>22022</v>
      </c>
      <c r="C2223" s="2" t="s">
        <v>344</v>
      </c>
      <c r="D2223" s="2" t="s">
        <v>20113</v>
      </c>
      <c r="E2223" s="2" t="s">
        <v>51</v>
      </c>
      <c r="F2223" s="19">
        <v>1</v>
      </c>
      <c r="G2223" s="19">
        <v>45.9</v>
      </c>
      <c r="H2223" s="19" t="s">
        <v>52</v>
      </c>
      <c r="I2223" s="19">
        <v>-13.3</v>
      </c>
      <c r="J2223" s="19" t="s">
        <v>52</v>
      </c>
      <c r="K2223" s="19" t="s">
        <v>52</v>
      </c>
      <c r="L2223" s="19">
        <v>32.6</v>
      </c>
      <c r="M2223" s="2" t="s">
        <v>53</v>
      </c>
      <c r="N2223" s="2" t="s">
        <v>400</v>
      </c>
      <c r="O2223" s="2" t="s">
        <v>401</v>
      </c>
      <c r="P2223" s="2" t="s">
        <v>402</v>
      </c>
      <c r="Q2223" s="2" t="s">
        <v>53</v>
      </c>
      <c r="R2223" s="19">
        <v>45.9</v>
      </c>
      <c r="S2223" s="19" t="s">
        <v>57</v>
      </c>
      <c r="T2223" s="2" t="s">
        <v>58</v>
      </c>
      <c r="U2223" s="2" t="s">
        <v>53</v>
      </c>
      <c r="V2223" s="2" t="s">
        <v>53</v>
      </c>
      <c r="W2223" s="2" t="s">
        <v>53</v>
      </c>
      <c r="X2223" s="2" t="s">
        <v>53</v>
      </c>
      <c r="Y2223" s="2" t="s">
        <v>22023</v>
      </c>
      <c r="Z2223" s="2" t="s">
        <v>22024</v>
      </c>
      <c r="AA2223" s="2" t="s">
        <v>22025</v>
      </c>
      <c r="AB2223" s="2" t="s">
        <v>5968</v>
      </c>
      <c r="AC2223" s="2" t="s">
        <v>97</v>
      </c>
      <c r="AD2223" s="2" t="s">
        <v>22026</v>
      </c>
      <c r="AE2223" s="2" t="s">
        <v>65</v>
      </c>
      <c r="AF2223" s="2" t="s">
        <v>66</v>
      </c>
      <c r="AG2223" s="2" t="s">
        <v>22027</v>
      </c>
      <c r="AH2223" s="2" t="s">
        <v>21180</v>
      </c>
      <c r="AI2223" s="2" t="s">
        <v>67</v>
      </c>
      <c r="AJ2223" s="2" t="s">
        <v>22028</v>
      </c>
      <c r="AK2223" s="2" t="s">
        <v>53</v>
      </c>
      <c r="AL2223" s="2" t="s">
        <v>53</v>
      </c>
      <c r="AM2223" s="2" t="s">
        <v>53</v>
      </c>
      <c r="AN2223" s="2" t="s">
        <v>53</v>
      </c>
      <c r="AO2223" s="2" t="s">
        <v>53</v>
      </c>
      <c r="AP2223" s="2" t="s">
        <v>53</v>
      </c>
      <c r="AQ2223" s="2" t="s">
        <v>53</v>
      </c>
      <c r="AR2223" s="2" t="s">
        <v>69</v>
      </c>
      <c r="AS2223" s="2" t="s">
        <v>52</v>
      </c>
      <c r="AT2223" s="2" t="s">
        <v>69</v>
      </c>
    </row>
    <row r="2224" spans="1:46" ht="22.5" customHeight="1" x14ac:dyDescent="0.25">
      <c r="A2224" s="18" t="s">
        <v>22029</v>
      </c>
      <c r="B2224" s="2" t="s">
        <v>22030</v>
      </c>
      <c r="C2224" s="2" t="s">
        <v>344</v>
      </c>
      <c r="D2224" s="2" t="s">
        <v>20113</v>
      </c>
      <c r="E2224" s="2" t="s">
        <v>69</v>
      </c>
      <c r="F2224" s="19">
        <v>1</v>
      </c>
      <c r="G2224" s="19">
        <v>57.85</v>
      </c>
      <c r="H2224" s="19">
        <v>22.41</v>
      </c>
      <c r="I2224" s="19">
        <v>-15.33</v>
      </c>
      <c r="J2224" s="19">
        <v>-22.41</v>
      </c>
      <c r="K2224" s="19" t="s">
        <v>52</v>
      </c>
      <c r="L2224" s="19">
        <v>42.52</v>
      </c>
      <c r="M2224" s="2" t="s">
        <v>53</v>
      </c>
      <c r="N2224" s="2" t="s">
        <v>309</v>
      </c>
      <c r="O2224" s="2" t="s">
        <v>310</v>
      </c>
      <c r="P2224" s="2" t="s">
        <v>311</v>
      </c>
      <c r="Q2224" s="2" t="s">
        <v>53</v>
      </c>
      <c r="R2224" s="19">
        <v>57.85</v>
      </c>
      <c r="S2224" s="19" t="s">
        <v>57</v>
      </c>
      <c r="T2224" s="2" t="s">
        <v>58</v>
      </c>
      <c r="U2224" s="2" t="s">
        <v>53</v>
      </c>
      <c r="V2224" s="2" t="s">
        <v>53</v>
      </c>
      <c r="W2224" s="2" t="s">
        <v>53</v>
      </c>
      <c r="X2224" s="2" t="s">
        <v>53</v>
      </c>
      <c r="Y2224" s="2" t="s">
        <v>22031</v>
      </c>
      <c r="Z2224" s="2" t="s">
        <v>22032</v>
      </c>
      <c r="AA2224" s="2" t="s">
        <v>22033</v>
      </c>
      <c r="AB2224" s="2" t="s">
        <v>22034</v>
      </c>
      <c r="AC2224" s="2" t="s">
        <v>124</v>
      </c>
      <c r="AD2224" s="2" t="s">
        <v>22035</v>
      </c>
      <c r="AE2224" s="2" t="s">
        <v>65</v>
      </c>
      <c r="AF2224" s="2" t="s">
        <v>66</v>
      </c>
      <c r="AG2224" s="2" t="s">
        <v>22036</v>
      </c>
      <c r="AH2224" s="2" t="s">
        <v>22037</v>
      </c>
      <c r="AI2224" s="2" t="s">
        <v>67</v>
      </c>
      <c r="AJ2224" s="2" t="s">
        <v>22038</v>
      </c>
      <c r="AK2224" s="2" t="s">
        <v>53</v>
      </c>
      <c r="AL2224" s="2" t="s">
        <v>53</v>
      </c>
      <c r="AM2224" s="2" t="s">
        <v>53</v>
      </c>
      <c r="AN2224" s="2" t="s">
        <v>53</v>
      </c>
      <c r="AO2224" s="2" t="s">
        <v>53</v>
      </c>
      <c r="AP2224" s="2" t="s">
        <v>53</v>
      </c>
      <c r="AQ2224" s="2" t="s">
        <v>53</v>
      </c>
      <c r="AR2224" s="2" t="s">
        <v>69</v>
      </c>
      <c r="AS2224" s="2" t="s">
        <v>52</v>
      </c>
      <c r="AT2224" s="2" t="s">
        <v>69</v>
      </c>
    </row>
    <row r="2225" spans="1:46" ht="22.5" customHeight="1" x14ac:dyDescent="0.25">
      <c r="A2225" s="18" t="s">
        <v>22039</v>
      </c>
      <c r="B2225" s="2" t="s">
        <v>22040</v>
      </c>
      <c r="C2225" s="2" t="s">
        <v>344</v>
      </c>
      <c r="D2225" s="2" t="s">
        <v>21415</v>
      </c>
      <c r="E2225" s="2" t="s">
        <v>51</v>
      </c>
      <c r="F2225" s="19">
        <v>2</v>
      </c>
      <c r="G2225" s="19">
        <v>39.979999999999997</v>
      </c>
      <c r="H2225" s="19">
        <v>9.9</v>
      </c>
      <c r="I2225" s="19">
        <v>-17.8</v>
      </c>
      <c r="J2225" s="19">
        <v>-9.9</v>
      </c>
      <c r="K2225" s="19" t="s">
        <v>52</v>
      </c>
      <c r="L2225" s="19">
        <v>22.18</v>
      </c>
      <c r="M2225" s="2" t="s">
        <v>53</v>
      </c>
      <c r="N2225" s="2" t="s">
        <v>2127</v>
      </c>
      <c r="O2225" s="2" t="s">
        <v>2128</v>
      </c>
      <c r="P2225" s="2" t="s">
        <v>2129</v>
      </c>
      <c r="Q2225" s="2" t="s">
        <v>53</v>
      </c>
      <c r="R2225" s="19">
        <v>19.989999999999998</v>
      </c>
      <c r="S2225" s="19" t="s">
        <v>57</v>
      </c>
      <c r="T2225" s="2" t="s">
        <v>58</v>
      </c>
      <c r="U2225" s="2" t="s">
        <v>53</v>
      </c>
      <c r="V2225" s="2" t="s">
        <v>53</v>
      </c>
      <c r="W2225" s="2" t="s">
        <v>53</v>
      </c>
      <c r="X2225" s="2" t="s">
        <v>53</v>
      </c>
      <c r="Y2225" s="2" t="s">
        <v>22041</v>
      </c>
      <c r="Z2225" s="2" t="s">
        <v>22042</v>
      </c>
      <c r="AA2225" s="2" t="s">
        <v>22043</v>
      </c>
      <c r="AB2225" s="2" t="s">
        <v>124</v>
      </c>
      <c r="AC2225" s="2" t="s">
        <v>124</v>
      </c>
      <c r="AD2225" s="2" t="s">
        <v>22044</v>
      </c>
      <c r="AE2225" s="2" t="s">
        <v>65</v>
      </c>
      <c r="AF2225" s="2" t="s">
        <v>66</v>
      </c>
      <c r="AG2225" s="2" t="s">
        <v>22045</v>
      </c>
      <c r="AH2225" s="2" t="s">
        <v>22046</v>
      </c>
      <c r="AI2225" s="2" t="s">
        <v>67</v>
      </c>
      <c r="AJ2225" s="2" t="s">
        <v>22047</v>
      </c>
      <c r="AK2225" s="2" t="s">
        <v>53</v>
      </c>
      <c r="AL2225" s="2" t="s">
        <v>53</v>
      </c>
      <c r="AM2225" s="2" t="s">
        <v>53</v>
      </c>
      <c r="AN2225" s="2" t="s">
        <v>53</v>
      </c>
      <c r="AO2225" s="2" t="s">
        <v>53</v>
      </c>
      <c r="AP2225" s="2" t="s">
        <v>53</v>
      </c>
      <c r="AQ2225" s="2" t="s">
        <v>53</v>
      </c>
      <c r="AR2225" s="2" t="s">
        <v>69</v>
      </c>
      <c r="AS2225" s="2" t="s">
        <v>52</v>
      </c>
      <c r="AT2225" s="2" t="s">
        <v>69</v>
      </c>
    </row>
    <row r="2226" spans="1:46" ht="22.5" customHeight="1" x14ac:dyDescent="0.25">
      <c r="A2226" s="18" t="s">
        <v>22048</v>
      </c>
      <c r="B2226" s="2" t="s">
        <v>22049</v>
      </c>
      <c r="C2226" s="2" t="s">
        <v>344</v>
      </c>
      <c r="D2226" s="2" t="s">
        <v>18890</v>
      </c>
      <c r="E2226" s="2" t="s">
        <v>69</v>
      </c>
      <c r="F2226" s="19">
        <v>1</v>
      </c>
      <c r="G2226" s="19">
        <v>337.9</v>
      </c>
      <c r="H2226" s="19" t="s">
        <v>52</v>
      </c>
      <c r="I2226" s="19">
        <v>-40.549999999999997</v>
      </c>
      <c r="J2226" s="19">
        <v>-38.950000000000003</v>
      </c>
      <c r="K2226" s="19" t="s">
        <v>52</v>
      </c>
      <c r="L2226" s="19">
        <v>258.39999999999998</v>
      </c>
      <c r="M2226" s="2" t="s">
        <v>51</v>
      </c>
      <c r="N2226" s="2" t="s">
        <v>2306</v>
      </c>
      <c r="O2226" s="2" t="s">
        <v>2307</v>
      </c>
      <c r="P2226" s="2" t="s">
        <v>2308</v>
      </c>
      <c r="Q2226" s="2" t="s">
        <v>53</v>
      </c>
      <c r="R2226" s="19">
        <v>337.9</v>
      </c>
      <c r="S2226" s="19" t="s">
        <v>161</v>
      </c>
      <c r="T2226" s="2" t="s">
        <v>77</v>
      </c>
      <c r="U2226" s="2" t="s">
        <v>22050</v>
      </c>
      <c r="V2226" s="2" t="s">
        <v>22051</v>
      </c>
      <c r="W2226" s="2" t="s">
        <v>22052</v>
      </c>
      <c r="X2226" s="2" t="s">
        <v>53</v>
      </c>
      <c r="Y2226" s="2" t="s">
        <v>22050</v>
      </c>
      <c r="Z2226" s="2" t="s">
        <v>22053</v>
      </c>
      <c r="AA2226" s="2" t="s">
        <v>22054</v>
      </c>
      <c r="AB2226" s="2" t="s">
        <v>2652</v>
      </c>
      <c r="AC2226" s="2" t="s">
        <v>97</v>
      </c>
      <c r="AD2226" s="2" t="s">
        <v>22055</v>
      </c>
      <c r="AE2226" s="2" t="s">
        <v>65</v>
      </c>
      <c r="AF2226" s="2" t="s">
        <v>86</v>
      </c>
      <c r="AG2226" s="2" t="s">
        <v>22056</v>
      </c>
      <c r="AH2226" s="2" t="s">
        <v>22057</v>
      </c>
      <c r="AI2226" s="2" t="s">
        <v>67</v>
      </c>
      <c r="AJ2226" s="2" t="s">
        <v>22058</v>
      </c>
      <c r="AK2226" s="2" t="s">
        <v>53</v>
      </c>
      <c r="AL2226" s="2" t="s">
        <v>53</v>
      </c>
      <c r="AM2226" s="2" t="s">
        <v>53</v>
      </c>
      <c r="AN2226" s="2" t="s">
        <v>53</v>
      </c>
      <c r="AO2226" s="2" t="s">
        <v>53</v>
      </c>
      <c r="AP2226" s="2" t="s">
        <v>53</v>
      </c>
      <c r="AQ2226" s="2" t="s">
        <v>53</v>
      </c>
      <c r="AR2226" s="2" t="s">
        <v>69</v>
      </c>
      <c r="AS2226" s="2" t="s">
        <v>52</v>
      </c>
      <c r="AT2226" s="2" t="s">
        <v>69</v>
      </c>
    </row>
    <row r="2227" spans="1:46" ht="22.5" customHeight="1" x14ac:dyDescent="0.25">
      <c r="A2227" s="18" t="s">
        <v>22059</v>
      </c>
      <c r="B2227" s="2" t="s">
        <v>22060</v>
      </c>
      <c r="C2227" s="2" t="s">
        <v>344</v>
      </c>
      <c r="D2227" s="2" t="s">
        <v>20113</v>
      </c>
      <c r="E2227" s="2" t="s">
        <v>69</v>
      </c>
      <c r="F2227" s="19">
        <v>1</v>
      </c>
      <c r="G2227" s="19">
        <v>210.69</v>
      </c>
      <c r="H2227" s="19" t="s">
        <v>52</v>
      </c>
      <c r="I2227" s="19">
        <v>-35.82</v>
      </c>
      <c r="J2227" s="19">
        <v>-26.45</v>
      </c>
      <c r="K2227" s="19" t="s">
        <v>52</v>
      </c>
      <c r="L2227" s="19">
        <v>148.41999999999999</v>
      </c>
      <c r="M2227" s="2" t="s">
        <v>53</v>
      </c>
      <c r="N2227" s="2" t="s">
        <v>11759</v>
      </c>
      <c r="O2227" s="2" t="s">
        <v>11760</v>
      </c>
      <c r="P2227" s="2" t="s">
        <v>11761</v>
      </c>
      <c r="Q2227" s="2" t="s">
        <v>53</v>
      </c>
      <c r="R2227" s="19">
        <v>210.69</v>
      </c>
      <c r="S2227" s="19" t="s">
        <v>57</v>
      </c>
      <c r="T2227" s="2" t="s">
        <v>77</v>
      </c>
      <c r="U2227" s="2" t="s">
        <v>22061</v>
      </c>
      <c r="V2227" s="2" t="s">
        <v>22062</v>
      </c>
      <c r="W2227" s="2" t="s">
        <v>22063</v>
      </c>
      <c r="X2227" s="2" t="s">
        <v>53</v>
      </c>
      <c r="Y2227" s="2" t="s">
        <v>22061</v>
      </c>
      <c r="Z2227" s="2" t="s">
        <v>22064</v>
      </c>
      <c r="AA2227" s="2" t="s">
        <v>22065</v>
      </c>
      <c r="AB2227" s="2" t="s">
        <v>2719</v>
      </c>
      <c r="AC2227" s="2" t="s">
        <v>124</v>
      </c>
      <c r="AD2227" s="2" t="s">
        <v>2720</v>
      </c>
      <c r="AE2227" s="2" t="s">
        <v>65</v>
      </c>
      <c r="AF2227" s="2" t="s">
        <v>86</v>
      </c>
      <c r="AG2227" s="2" t="s">
        <v>21056</v>
      </c>
      <c r="AH2227" s="2" t="s">
        <v>22066</v>
      </c>
      <c r="AI2227" s="2" t="s">
        <v>67</v>
      </c>
      <c r="AJ2227" s="2" t="s">
        <v>22067</v>
      </c>
      <c r="AK2227" s="2" t="s">
        <v>53</v>
      </c>
      <c r="AL2227" s="2" t="s">
        <v>53</v>
      </c>
      <c r="AM2227" s="2" t="s">
        <v>53</v>
      </c>
      <c r="AN2227" s="2" t="s">
        <v>53</v>
      </c>
      <c r="AO2227" s="2" t="s">
        <v>53</v>
      </c>
      <c r="AP2227" s="2" t="s">
        <v>53</v>
      </c>
      <c r="AQ2227" s="2" t="s">
        <v>53</v>
      </c>
      <c r="AR2227" s="2" t="s">
        <v>69</v>
      </c>
      <c r="AS2227" s="2" t="s">
        <v>52</v>
      </c>
      <c r="AT2227" s="2" t="s">
        <v>69</v>
      </c>
    </row>
    <row r="2228" spans="1:46" ht="22.5" customHeight="1" x14ac:dyDescent="0.25">
      <c r="A2228" s="18" t="s">
        <v>22068</v>
      </c>
      <c r="B2228" s="2" t="s">
        <v>22069</v>
      </c>
      <c r="C2228" s="2" t="s">
        <v>344</v>
      </c>
      <c r="D2228" s="2" t="s">
        <v>20113</v>
      </c>
      <c r="E2228" s="2" t="s">
        <v>69</v>
      </c>
      <c r="F2228" s="19">
        <v>1</v>
      </c>
      <c r="G2228" s="19">
        <v>59.99</v>
      </c>
      <c r="H2228" s="19">
        <v>9.59</v>
      </c>
      <c r="I2228" s="19">
        <v>-15.7</v>
      </c>
      <c r="J2228" s="19">
        <v>-9.59</v>
      </c>
      <c r="K2228" s="19" t="s">
        <v>52</v>
      </c>
      <c r="L2228" s="19">
        <v>44.29</v>
      </c>
      <c r="M2228" s="2" t="s">
        <v>53</v>
      </c>
      <c r="N2228" s="2" t="s">
        <v>4389</v>
      </c>
      <c r="O2228" s="2" t="s">
        <v>4390</v>
      </c>
      <c r="P2228" s="2" t="s">
        <v>4391</v>
      </c>
      <c r="Q2228" s="2" t="s">
        <v>53</v>
      </c>
      <c r="R2228" s="19">
        <v>59.99</v>
      </c>
      <c r="S2228" s="19" t="s">
        <v>57</v>
      </c>
      <c r="T2228" s="2" t="s">
        <v>77</v>
      </c>
      <c r="U2228" s="2" t="s">
        <v>22070</v>
      </c>
      <c r="V2228" s="2" t="s">
        <v>22071</v>
      </c>
      <c r="W2228" s="2" t="s">
        <v>22072</v>
      </c>
      <c r="X2228" s="2" t="s">
        <v>53</v>
      </c>
      <c r="Y2228" s="2" t="s">
        <v>22070</v>
      </c>
      <c r="Z2228" s="2" t="s">
        <v>22073</v>
      </c>
      <c r="AA2228" s="2" t="s">
        <v>22074</v>
      </c>
      <c r="AB2228" s="2" t="s">
        <v>22075</v>
      </c>
      <c r="AC2228" s="2" t="s">
        <v>124</v>
      </c>
      <c r="AD2228" s="2" t="s">
        <v>22076</v>
      </c>
      <c r="AE2228" s="2" t="s">
        <v>65</v>
      </c>
      <c r="AF2228" s="2" t="s">
        <v>86</v>
      </c>
      <c r="AG2228" s="2" t="s">
        <v>20760</v>
      </c>
      <c r="AH2228" s="2" t="s">
        <v>22077</v>
      </c>
      <c r="AI2228" s="2" t="s">
        <v>67</v>
      </c>
      <c r="AJ2228" s="2" t="s">
        <v>22078</v>
      </c>
      <c r="AK2228" s="2" t="s">
        <v>53</v>
      </c>
      <c r="AL2228" s="2" t="s">
        <v>53</v>
      </c>
      <c r="AM2228" s="2" t="s">
        <v>53</v>
      </c>
      <c r="AN2228" s="2" t="s">
        <v>53</v>
      </c>
      <c r="AO2228" s="2" t="s">
        <v>53</v>
      </c>
      <c r="AP2228" s="2" t="s">
        <v>53</v>
      </c>
      <c r="AQ2228" s="2" t="s">
        <v>53</v>
      </c>
      <c r="AR2228" s="2" t="s">
        <v>69</v>
      </c>
      <c r="AS2228" s="2" t="s">
        <v>52</v>
      </c>
      <c r="AT2228" s="2" t="s">
        <v>69</v>
      </c>
    </row>
    <row r="2229" spans="1:46" ht="22.5" customHeight="1" x14ac:dyDescent="0.25">
      <c r="A2229" s="18" t="s">
        <v>22079</v>
      </c>
      <c r="B2229" s="2" t="s">
        <v>22069</v>
      </c>
      <c r="C2229" s="2" t="s">
        <v>344</v>
      </c>
      <c r="D2229" s="2" t="s">
        <v>17794</v>
      </c>
      <c r="E2229" s="2" t="s">
        <v>51</v>
      </c>
      <c r="F2229" s="19">
        <v>1</v>
      </c>
      <c r="G2229" s="19">
        <v>131.9</v>
      </c>
      <c r="H2229" s="19" t="s">
        <v>52</v>
      </c>
      <c r="I2229" s="19">
        <v>-22.42</v>
      </c>
      <c r="J2229" s="19">
        <v>-17.95</v>
      </c>
      <c r="K2229" s="19" t="s">
        <v>52</v>
      </c>
      <c r="L2229" s="19">
        <v>91.53</v>
      </c>
      <c r="M2229" s="2" t="s">
        <v>53</v>
      </c>
      <c r="N2229" s="2" t="s">
        <v>5050</v>
      </c>
      <c r="O2229" s="2" t="s">
        <v>5051</v>
      </c>
      <c r="P2229" s="2" t="s">
        <v>5052</v>
      </c>
      <c r="Q2229" s="2" t="s">
        <v>53</v>
      </c>
      <c r="R2229" s="19">
        <v>131.9</v>
      </c>
      <c r="S2229" s="19" t="s">
        <v>57</v>
      </c>
      <c r="T2229" s="2" t="s">
        <v>58</v>
      </c>
      <c r="U2229" s="2" t="s">
        <v>53</v>
      </c>
      <c r="V2229" s="2" t="s">
        <v>53</v>
      </c>
      <c r="W2229" s="2" t="s">
        <v>53</v>
      </c>
      <c r="X2229" s="2" t="s">
        <v>53</v>
      </c>
      <c r="Y2229" s="2" t="s">
        <v>22080</v>
      </c>
      <c r="Z2229" s="2" t="s">
        <v>22081</v>
      </c>
      <c r="AA2229" s="2" t="s">
        <v>22082</v>
      </c>
      <c r="AB2229" s="2" t="s">
        <v>15270</v>
      </c>
      <c r="AC2229" s="2" t="s">
        <v>195</v>
      </c>
      <c r="AD2229" s="2" t="s">
        <v>22083</v>
      </c>
      <c r="AE2229" s="2" t="s">
        <v>65</v>
      </c>
      <c r="AF2229" s="2" t="s">
        <v>66</v>
      </c>
      <c r="AG2229" s="2" t="s">
        <v>21703</v>
      </c>
      <c r="AH2229" s="2" t="s">
        <v>22084</v>
      </c>
      <c r="AI2229" s="2" t="s">
        <v>67</v>
      </c>
      <c r="AJ2229" s="2" t="s">
        <v>22085</v>
      </c>
      <c r="AK2229" s="2" t="s">
        <v>53</v>
      </c>
      <c r="AL2229" s="2" t="s">
        <v>53</v>
      </c>
      <c r="AM2229" s="2" t="s">
        <v>53</v>
      </c>
      <c r="AN2229" s="2" t="s">
        <v>53</v>
      </c>
      <c r="AO2229" s="2" t="s">
        <v>53</v>
      </c>
      <c r="AP2229" s="2" t="s">
        <v>53</v>
      </c>
      <c r="AQ2229" s="2" t="s">
        <v>53</v>
      </c>
      <c r="AR2229" s="2" t="s">
        <v>69</v>
      </c>
      <c r="AS2229" s="2" t="s">
        <v>52</v>
      </c>
      <c r="AT2229" s="2" t="s">
        <v>69</v>
      </c>
    </row>
    <row r="2230" spans="1:46" ht="22.5" customHeight="1" x14ac:dyDescent="0.25">
      <c r="A2230" s="18" t="s">
        <v>22086</v>
      </c>
      <c r="B2230" s="2" t="s">
        <v>22087</v>
      </c>
      <c r="C2230" s="2" t="s">
        <v>344</v>
      </c>
      <c r="D2230" s="2" t="s">
        <v>18890</v>
      </c>
      <c r="E2230" s="2" t="s">
        <v>69</v>
      </c>
      <c r="F2230" s="19">
        <v>1</v>
      </c>
      <c r="G2230" s="19">
        <v>49.99</v>
      </c>
      <c r="H2230" s="19">
        <v>22.41</v>
      </c>
      <c r="I2230" s="19">
        <v>-14</v>
      </c>
      <c r="J2230" s="19">
        <v>-22.41</v>
      </c>
      <c r="K2230" s="19" t="s">
        <v>52</v>
      </c>
      <c r="L2230" s="19">
        <v>35.99</v>
      </c>
      <c r="M2230" s="2" t="s">
        <v>53</v>
      </c>
      <c r="N2230" s="2" t="s">
        <v>17526</v>
      </c>
      <c r="O2230" s="2" t="s">
        <v>22088</v>
      </c>
      <c r="P2230" s="2" t="s">
        <v>22089</v>
      </c>
      <c r="Q2230" s="2" t="s">
        <v>53</v>
      </c>
      <c r="R2230" s="19">
        <v>49.99</v>
      </c>
      <c r="S2230" s="19" t="s">
        <v>57</v>
      </c>
      <c r="T2230" s="2" t="s">
        <v>77</v>
      </c>
      <c r="U2230" s="2" t="s">
        <v>22090</v>
      </c>
      <c r="V2230" s="2" t="s">
        <v>22091</v>
      </c>
      <c r="W2230" s="2" t="s">
        <v>22092</v>
      </c>
      <c r="X2230" s="2" t="s">
        <v>53</v>
      </c>
      <c r="Y2230" s="2" t="s">
        <v>22090</v>
      </c>
      <c r="Z2230" s="2" t="s">
        <v>22093</v>
      </c>
      <c r="AA2230" s="2" t="s">
        <v>22094</v>
      </c>
      <c r="AB2230" s="2" t="s">
        <v>17331</v>
      </c>
      <c r="AC2230" s="2" t="s">
        <v>97</v>
      </c>
      <c r="AD2230" s="2" t="s">
        <v>17332</v>
      </c>
      <c r="AE2230" s="2" t="s">
        <v>65</v>
      </c>
      <c r="AF2230" s="2" t="s">
        <v>86</v>
      </c>
      <c r="AG2230" s="2" t="s">
        <v>22095</v>
      </c>
      <c r="AH2230" s="2" t="s">
        <v>22096</v>
      </c>
      <c r="AI2230" s="2" t="s">
        <v>67</v>
      </c>
      <c r="AJ2230" s="2" t="s">
        <v>22097</v>
      </c>
      <c r="AK2230" s="2" t="s">
        <v>53</v>
      </c>
      <c r="AL2230" s="2" t="s">
        <v>53</v>
      </c>
      <c r="AM2230" s="2" t="s">
        <v>53</v>
      </c>
      <c r="AN2230" s="2" t="s">
        <v>53</v>
      </c>
      <c r="AO2230" s="2" t="s">
        <v>53</v>
      </c>
      <c r="AP2230" s="2" t="s">
        <v>53</v>
      </c>
      <c r="AQ2230" s="2" t="s">
        <v>53</v>
      </c>
      <c r="AR2230" s="2" t="s">
        <v>69</v>
      </c>
      <c r="AS2230" s="2" t="s">
        <v>52</v>
      </c>
      <c r="AT2230" s="2" t="s">
        <v>69</v>
      </c>
    </row>
    <row r="2231" spans="1:46" ht="22.5" customHeight="1" x14ac:dyDescent="0.25">
      <c r="A2231" s="18" t="s">
        <v>22098</v>
      </c>
      <c r="B2231" s="2" t="s">
        <v>22099</v>
      </c>
      <c r="C2231" s="2" t="s">
        <v>344</v>
      </c>
      <c r="D2231" s="2" t="s">
        <v>13798</v>
      </c>
      <c r="E2231" s="2" t="s">
        <v>51</v>
      </c>
      <c r="F2231" s="19">
        <v>1</v>
      </c>
      <c r="G2231" s="19">
        <v>25.9</v>
      </c>
      <c r="H2231" s="19">
        <v>6.11</v>
      </c>
      <c r="I2231" s="19">
        <v>-9.9</v>
      </c>
      <c r="J2231" s="19">
        <v>-6.11</v>
      </c>
      <c r="K2231" s="19" t="s">
        <v>52</v>
      </c>
      <c r="L2231" s="19">
        <v>16</v>
      </c>
      <c r="M2231" s="2" t="s">
        <v>51</v>
      </c>
      <c r="N2231" s="2" t="s">
        <v>1879</v>
      </c>
      <c r="O2231" s="2" t="s">
        <v>1880</v>
      </c>
      <c r="P2231" s="2" t="s">
        <v>1881</v>
      </c>
      <c r="Q2231" s="2" t="s">
        <v>53</v>
      </c>
      <c r="R2231" s="19">
        <v>25.9</v>
      </c>
      <c r="S2231" s="19" t="s">
        <v>57</v>
      </c>
      <c r="T2231" s="2" t="s">
        <v>58</v>
      </c>
      <c r="U2231" s="2" t="s">
        <v>53</v>
      </c>
      <c r="V2231" s="2" t="s">
        <v>53</v>
      </c>
      <c r="W2231" s="2" t="s">
        <v>53</v>
      </c>
      <c r="X2231" s="2" t="s">
        <v>53</v>
      </c>
      <c r="Y2231" s="2" t="s">
        <v>22100</v>
      </c>
      <c r="Z2231" s="2" t="s">
        <v>22101</v>
      </c>
      <c r="AA2231" s="2" t="s">
        <v>22102</v>
      </c>
      <c r="AB2231" s="2" t="s">
        <v>22103</v>
      </c>
      <c r="AC2231" s="2" t="s">
        <v>2897</v>
      </c>
      <c r="AD2231" s="2" t="s">
        <v>22104</v>
      </c>
      <c r="AE2231" s="2" t="s">
        <v>65</v>
      </c>
      <c r="AF2231" s="2" t="s">
        <v>66</v>
      </c>
      <c r="AG2231" s="2" t="s">
        <v>21440</v>
      </c>
      <c r="AH2231" s="2" t="s">
        <v>22105</v>
      </c>
      <c r="AI2231" s="2" t="s">
        <v>67</v>
      </c>
      <c r="AJ2231" s="2" t="s">
        <v>22106</v>
      </c>
      <c r="AK2231" s="2" t="s">
        <v>53</v>
      </c>
      <c r="AL2231" s="2" t="s">
        <v>53</v>
      </c>
      <c r="AM2231" s="2" t="s">
        <v>53</v>
      </c>
      <c r="AN2231" s="2" t="s">
        <v>53</v>
      </c>
      <c r="AO2231" s="2" t="s">
        <v>53</v>
      </c>
      <c r="AP2231" s="2" t="s">
        <v>53</v>
      </c>
      <c r="AQ2231" s="2" t="s">
        <v>53</v>
      </c>
      <c r="AR2231" s="2" t="s">
        <v>69</v>
      </c>
      <c r="AS2231" s="2" t="s">
        <v>52</v>
      </c>
      <c r="AT2231" s="2" t="s">
        <v>69</v>
      </c>
    </row>
    <row r="2232" spans="1:46" ht="22.5" customHeight="1" x14ac:dyDescent="0.25">
      <c r="A2232" s="18" t="s">
        <v>22107</v>
      </c>
      <c r="B2232" s="2" t="s">
        <v>22108</v>
      </c>
      <c r="C2232" s="2" t="s">
        <v>344</v>
      </c>
      <c r="D2232" s="2" t="s">
        <v>21415</v>
      </c>
      <c r="E2232" s="2" t="s">
        <v>51</v>
      </c>
      <c r="F2232" s="19">
        <v>1</v>
      </c>
      <c r="G2232" s="19">
        <v>54.87</v>
      </c>
      <c r="H2232" s="19" t="s">
        <v>52</v>
      </c>
      <c r="I2232" s="19">
        <v>-12.08</v>
      </c>
      <c r="J2232" s="19" t="s">
        <v>52</v>
      </c>
      <c r="K2232" s="19" t="s">
        <v>52</v>
      </c>
      <c r="L2232" s="19">
        <v>42.79</v>
      </c>
      <c r="M2232" s="2" t="s">
        <v>53</v>
      </c>
      <c r="N2232" s="2" t="s">
        <v>309</v>
      </c>
      <c r="O2232" s="2" t="s">
        <v>390</v>
      </c>
      <c r="P2232" s="2" t="s">
        <v>311</v>
      </c>
      <c r="Q2232" s="2" t="s">
        <v>53</v>
      </c>
      <c r="R2232" s="19">
        <v>54.87</v>
      </c>
      <c r="S2232" s="19" t="s">
        <v>161</v>
      </c>
      <c r="T2232" s="2" t="s">
        <v>58</v>
      </c>
      <c r="U2232" s="2" t="s">
        <v>53</v>
      </c>
      <c r="V2232" s="2" t="s">
        <v>53</v>
      </c>
      <c r="W2232" s="2" t="s">
        <v>53</v>
      </c>
      <c r="X2232" s="2" t="s">
        <v>53</v>
      </c>
      <c r="Y2232" s="2" t="s">
        <v>22109</v>
      </c>
      <c r="Z2232" s="2" t="s">
        <v>22110</v>
      </c>
      <c r="AA2232" s="2" t="s">
        <v>22111</v>
      </c>
      <c r="AB2232" s="2" t="s">
        <v>384</v>
      </c>
      <c r="AC2232" s="2" t="s">
        <v>124</v>
      </c>
      <c r="AD2232" s="2" t="s">
        <v>22112</v>
      </c>
      <c r="AE2232" s="2" t="s">
        <v>65</v>
      </c>
      <c r="AF2232" s="2" t="s">
        <v>66</v>
      </c>
      <c r="AG2232" s="2" t="s">
        <v>22045</v>
      </c>
      <c r="AH2232" s="2" t="s">
        <v>22113</v>
      </c>
      <c r="AI2232" s="2" t="s">
        <v>67</v>
      </c>
      <c r="AJ2232" s="2" t="s">
        <v>22114</v>
      </c>
      <c r="AK2232" s="2" t="s">
        <v>53</v>
      </c>
      <c r="AL2232" s="2" t="s">
        <v>53</v>
      </c>
      <c r="AM2232" s="2" t="s">
        <v>53</v>
      </c>
      <c r="AN2232" s="2" t="s">
        <v>53</v>
      </c>
      <c r="AO2232" s="2" t="s">
        <v>53</v>
      </c>
      <c r="AP2232" s="2" t="s">
        <v>53</v>
      </c>
      <c r="AQ2232" s="2" t="s">
        <v>53</v>
      </c>
      <c r="AR2232" s="2" t="s">
        <v>69</v>
      </c>
      <c r="AS2232" s="2" t="s">
        <v>52</v>
      </c>
      <c r="AT2232" s="2" t="s">
        <v>69</v>
      </c>
    </row>
    <row r="2233" spans="1:46" ht="22.5" customHeight="1" x14ac:dyDescent="0.25">
      <c r="A2233" s="18" t="s">
        <v>22115</v>
      </c>
      <c r="B2233" s="2" t="s">
        <v>22108</v>
      </c>
      <c r="C2233" s="2" t="s">
        <v>344</v>
      </c>
      <c r="D2233" s="2" t="s">
        <v>21415</v>
      </c>
      <c r="E2233" s="2" t="s">
        <v>69</v>
      </c>
      <c r="F2233" s="19">
        <v>1</v>
      </c>
      <c r="G2233" s="19">
        <v>67.42</v>
      </c>
      <c r="H2233" s="19">
        <v>25.04</v>
      </c>
      <c r="I2233" s="19">
        <v>-16.96</v>
      </c>
      <c r="J2233" s="19">
        <v>-25.04</v>
      </c>
      <c r="K2233" s="19" t="s">
        <v>52</v>
      </c>
      <c r="L2233" s="19">
        <v>50.46</v>
      </c>
      <c r="M2233" s="2" t="s">
        <v>53</v>
      </c>
      <c r="N2233" s="2" t="s">
        <v>687</v>
      </c>
      <c r="O2233" s="2" t="s">
        <v>688</v>
      </c>
      <c r="P2233" s="2" t="s">
        <v>689</v>
      </c>
      <c r="Q2233" s="2" t="s">
        <v>53</v>
      </c>
      <c r="R2233" s="19">
        <v>67.42</v>
      </c>
      <c r="S2233" s="19" t="s">
        <v>57</v>
      </c>
      <c r="T2233" s="2" t="s">
        <v>58</v>
      </c>
      <c r="U2233" s="2" t="s">
        <v>53</v>
      </c>
      <c r="V2233" s="2" t="s">
        <v>53</v>
      </c>
      <c r="W2233" s="2" t="s">
        <v>53</v>
      </c>
      <c r="X2233" s="2" t="s">
        <v>53</v>
      </c>
      <c r="Y2233" s="2" t="s">
        <v>22116</v>
      </c>
      <c r="Z2233" s="2" t="s">
        <v>22117</v>
      </c>
      <c r="AA2233" s="2" t="s">
        <v>22118</v>
      </c>
      <c r="AB2233" s="2" t="s">
        <v>3232</v>
      </c>
      <c r="AC2233" s="2" t="s">
        <v>111</v>
      </c>
      <c r="AD2233" s="2" t="s">
        <v>22119</v>
      </c>
      <c r="AE2233" s="2" t="s">
        <v>65</v>
      </c>
      <c r="AF2233" s="2" t="s">
        <v>66</v>
      </c>
      <c r="AG2233" s="2" t="s">
        <v>22120</v>
      </c>
      <c r="AH2233" s="2" t="s">
        <v>22121</v>
      </c>
      <c r="AI2233" s="2" t="s">
        <v>67</v>
      </c>
      <c r="AJ2233" s="2" t="s">
        <v>22122</v>
      </c>
      <c r="AK2233" s="2" t="s">
        <v>53</v>
      </c>
      <c r="AL2233" s="2" t="s">
        <v>53</v>
      </c>
      <c r="AM2233" s="2" t="s">
        <v>53</v>
      </c>
      <c r="AN2233" s="2" t="s">
        <v>53</v>
      </c>
      <c r="AO2233" s="2" t="s">
        <v>53</v>
      </c>
      <c r="AP2233" s="2" t="s">
        <v>53</v>
      </c>
      <c r="AQ2233" s="2" t="s">
        <v>53</v>
      </c>
      <c r="AR2233" s="2" t="s">
        <v>69</v>
      </c>
      <c r="AS2233" s="2" t="s">
        <v>52</v>
      </c>
      <c r="AT2233" s="2" t="s">
        <v>69</v>
      </c>
    </row>
    <row r="2234" spans="1:46" ht="22.5" customHeight="1" x14ac:dyDescent="0.25">
      <c r="A2234" s="18" t="s">
        <v>22123</v>
      </c>
      <c r="B2234" s="2" t="s">
        <v>22124</v>
      </c>
      <c r="C2234" s="2" t="s">
        <v>344</v>
      </c>
      <c r="D2234" s="2" t="s">
        <v>18890</v>
      </c>
      <c r="E2234" s="2" t="s">
        <v>69</v>
      </c>
      <c r="F2234" s="19">
        <v>1</v>
      </c>
      <c r="G2234" s="19">
        <v>76.89</v>
      </c>
      <c r="H2234" s="19">
        <v>15.66</v>
      </c>
      <c r="I2234" s="19">
        <v>-14.73</v>
      </c>
      <c r="J2234" s="19">
        <v>-15.66</v>
      </c>
      <c r="K2234" s="19" t="s">
        <v>52</v>
      </c>
      <c r="L2234" s="19">
        <v>62.16</v>
      </c>
      <c r="M2234" s="2" t="s">
        <v>53</v>
      </c>
      <c r="N2234" s="2" t="s">
        <v>733</v>
      </c>
      <c r="O2234" s="2" t="s">
        <v>2062</v>
      </c>
      <c r="P2234" s="2" t="s">
        <v>2063</v>
      </c>
      <c r="Q2234" s="2" t="s">
        <v>53</v>
      </c>
      <c r="R2234" s="19">
        <v>76.89</v>
      </c>
      <c r="S2234" s="19" t="s">
        <v>161</v>
      </c>
      <c r="T2234" s="2" t="s">
        <v>77</v>
      </c>
      <c r="U2234" s="2" t="s">
        <v>22090</v>
      </c>
      <c r="V2234" s="2" t="s">
        <v>22091</v>
      </c>
      <c r="W2234" s="2" t="s">
        <v>22092</v>
      </c>
      <c r="X2234" s="2" t="s">
        <v>53</v>
      </c>
      <c r="Y2234" s="2" t="s">
        <v>22090</v>
      </c>
      <c r="Z2234" s="2" t="s">
        <v>22093</v>
      </c>
      <c r="AA2234" s="2" t="s">
        <v>22094</v>
      </c>
      <c r="AB2234" s="2" t="s">
        <v>17331</v>
      </c>
      <c r="AC2234" s="2" t="s">
        <v>97</v>
      </c>
      <c r="AD2234" s="2" t="s">
        <v>17332</v>
      </c>
      <c r="AE2234" s="2" t="s">
        <v>65</v>
      </c>
      <c r="AF2234" s="2" t="s">
        <v>86</v>
      </c>
      <c r="AG2234" s="2" t="s">
        <v>22095</v>
      </c>
      <c r="AH2234" s="2" t="s">
        <v>22096</v>
      </c>
      <c r="AI2234" s="2" t="s">
        <v>67</v>
      </c>
      <c r="AJ2234" s="2" t="s">
        <v>22125</v>
      </c>
      <c r="AK2234" s="2" t="s">
        <v>53</v>
      </c>
      <c r="AL2234" s="2" t="s">
        <v>53</v>
      </c>
      <c r="AM2234" s="2" t="s">
        <v>53</v>
      </c>
      <c r="AN2234" s="2" t="s">
        <v>53</v>
      </c>
      <c r="AO2234" s="2" t="s">
        <v>53</v>
      </c>
      <c r="AP2234" s="2" t="s">
        <v>53</v>
      </c>
      <c r="AQ2234" s="2" t="s">
        <v>53</v>
      </c>
      <c r="AR2234" s="2" t="s">
        <v>69</v>
      </c>
      <c r="AS2234" s="2" t="s">
        <v>52</v>
      </c>
      <c r="AT2234" s="2" t="s">
        <v>69</v>
      </c>
    </row>
    <row r="2235" spans="1:46" ht="22.5" customHeight="1" x14ac:dyDescent="0.25">
      <c r="A2235" s="18" t="s">
        <v>22126</v>
      </c>
      <c r="B2235" s="2" t="s">
        <v>22127</v>
      </c>
      <c r="C2235" s="2" t="s">
        <v>344</v>
      </c>
      <c r="D2235" s="2" t="s">
        <v>3998</v>
      </c>
      <c r="E2235" s="2" t="s">
        <v>69</v>
      </c>
      <c r="F2235" s="19">
        <v>1</v>
      </c>
      <c r="G2235" s="19">
        <v>314.69</v>
      </c>
      <c r="H2235" s="19">
        <v>43.37</v>
      </c>
      <c r="I2235" s="19">
        <v>-53.5</v>
      </c>
      <c r="J2235" s="19">
        <v>-64.819999999999993</v>
      </c>
      <c r="K2235" s="19" t="s">
        <v>52</v>
      </c>
      <c r="L2235" s="19">
        <v>239.74</v>
      </c>
      <c r="M2235" s="2" t="s">
        <v>53</v>
      </c>
      <c r="N2235" s="2" t="s">
        <v>1478</v>
      </c>
      <c r="O2235" s="2" t="s">
        <v>18816</v>
      </c>
      <c r="P2235" s="2" t="s">
        <v>18817</v>
      </c>
      <c r="Q2235" s="2" t="s">
        <v>53</v>
      </c>
      <c r="R2235" s="19">
        <v>314.69</v>
      </c>
      <c r="S2235" s="19" t="s">
        <v>57</v>
      </c>
      <c r="T2235" s="2" t="s">
        <v>77</v>
      </c>
      <c r="U2235" s="2" t="s">
        <v>22128</v>
      </c>
      <c r="V2235" s="2" t="s">
        <v>22129</v>
      </c>
      <c r="W2235" s="2" t="s">
        <v>22130</v>
      </c>
      <c r="X2235" s="2" t="s">
        <v>53</v>
      </c>
      <c r="Y2235" s="2" t="s">
        <v>22128</v>
      </c>
      <c r="Z2235" s="2" t="s">
        <v>22131</v>
      </c>
      <c r="AA2235" s="2" t="s">
        <v>22132</v>
      </c>
      <c r="AB2235" s="2" t="s">
        <v>4980</v>
      </c>
      <c r="AC2235" s="2" t="s">
        <v>4981</v>
      </c>
      <c r="AD2235" s="2" t="s">
        <v>22133</v>
      </c>
      <c r="AE2235" s="2" t="s">
        <v>65</v>
      </c>
      <c r="AF2235" s="2" t="s">
        <v>86</v>
      </c>
      <c r="AG2235" s="2" t="s">
        <v>22134</v>
      </c>
      <c r="AH2235" s="2" t="s">
        <v>22135</v>
      </c>
      <c r="AI2235" s="2" t="s">
        <v>4782</v>
      </c>
      <c r="AJ2235" s="2" t="s">
        <v>22136</v>
      </c>
      <c r="AK2235" s="2" t="s">
        <v>22137</v>
      </c>
      <c r="AL2235" s="2" t="s">
        <v>53</v>
      </c>
      <c r="AM2235" s="2" t="s">
        <v>53</v>
      </c>
      <c r="AN2235" s="2" t="s">
        <v>53</v>
      </c>
      <c r="AO2235" s="2" t="s">
        <v>53</v>
      </c>
      <c r="AP2235" s="2" t="s">
        <v>53</v>
      </c>
      <c r="AQ2235" s="2" t="s">
        <v>53</v>
      </c>
      <c r="AR2235" s="2" t="s">
        <v>69</v>
      </c>
      <c r="AS2235" s="2" t="s">
        <v>52</v>
      </c>
      <c r="AT2235" s="2" t="s">
        <v>69</v>
      </c>
    </row>
    <row r="2236" spans="1:46" ht="22.5" customHeight="1" x14ac:dyDescent="0.25">
      <c r="A2236" s="18" t="s">
        <v>22138</v>
      </c>
      <c r="B2236" s="2" t="s">
        <v>22139</v>
      </c>
      <c r="C2236" s="2" t="s">
        <v>344</v>
      </c>
      <c r="D2236" s="2" t="s">
        <v>20113</v>
      </c>
      <c r="E2236" s="2" t="s">
        <v>69</v>
      </c>
      <c r="F2236" s="19">
        <v>1</v>
      </c>
      <c r="G2236" s="19">
        <v>57.85</v>
      </c>
      <c r="H2236" s="19">
        <v>20.16</v>
      </c>
      <c r="I2236" s="19">
        <v>-15.33</v>
      </c>
      <c r="J2236" s="19">
        <v>-20.16</v>
      </c>
      <c r="K2236" s="19" t="s">
        <v>52</v>
      </c>
      <c r="L2236" s="19">
        <v>42.52</v>
      </c>
      <c r="M2236" s="2" t="s">
        <v>51</v>
      </c>
      <c r="N2236" s="2" t="s">
        <v>309</v>
      </c>
      <c r="O2236" s="2" t="s">
        <v>310</v>
      </c>
      <c r="P2236" s="2" t="s">
        <v>311</v>
      </c>
      <c r="Q2236" s="2" t="s">
        <v>53</v>
      </c>
      <c r="R2236" s="19">
        <v>57.85</v>
      </c>
      <c r="S2236" s="19" t="s">
        <v>57</v>
      </c>
      <c r="T2236" s="2" t="s">
        <v>58</v>
      </c>
      <c r="U2236" s="2" t="s">
        <v>53</v>
      </c>
      <c r="V2236" s="2" t="s">
        <v>53</v>
      </c>
      <c r="W2236" s="2" t="s">
        <v>53</v>
      </c>
      <c r="X2236" s="2" t="s">
        <v>53</v>
      </c>
      <c r="Y2236" s="2" t="s">
        <v>22140</v>
      </c>
      <c r="Z2236" s="2" t="s">
        <v>22141</v>
      </c>
      <c r="AA2236" s="2" t="s">
        <v>22142</v>
      </c>
      <c r="AB2236" s="2" t="s">
        <v>22143</v>
      </c>
      <c r="AC2236" s="2" t="s">
        <v>97</v>
      </c>
      <c r="AD2236" s="2" t="s">
        <v>22144</v>
      </c>
      <c r="AE2236" s="2" t="s">
        <v>65</v>
      </c>
      <c r="AF2236" s="2" t="s">
        <v>66</v>
      </c>
      <c r="AG2236" s="2" t="s">
        <v>22027</v>
      </c>
      <c r="AH2236" s="2" t="s">
        <v>22145</v>
      </c>
      <c r="AI2236" s="2" t="s">
        <v>67</v>
      </c>
      <c r="AJ2236" s="2" t="s">
        <v>22146</v>
      </c>
      <c r="AK2236" s="2" t="s">
        <v>53</v>
      </c>
      <c r="AL2236" s="2" t="s">
        <v>53</v>
      </c>
      <c r="AM2236" s="2" t="s">
        <v>53</v>
      </c>
      <c r="AN2236" s="2" t="s">
        <v>53</v>
      </c>
      <c r="AO2236" s="2" t="s">
        <v>53</v>
      </c>
      <c r="AP2236" s="2" t="s">
        <v>53</v>
      </c>
      <c r="AQ2236" s="2" t="s">
        <v>53</v>
      </c>
      <c r="AR2236" s="2" t="s">
        <v>69</v>
      </c>
      <c r="AS2236" s="2" t="s">
        <v>52</v>
      </c>
      <c r="AT2236" s="2" t="s">
        <v>69</v>
      </c>
    </row>
    <row r="2237" spans="1:46" ht="22.5" customHeight="1" x14ac:dyDescent="0.25">
      <c r="A2237" s="18" t="s">
        <v>22147</v>
      </c>
      <c r="B2237" s="2" t="s">
        <v>22148</v>
      </c>
      <c r="C2237" s="2" t="s">
        <v>10742</v>
      </c>
      <c r="D2237" s="2" t="s">
        <v>14206</v>
      </c>
      <c r="E2237" s="2" t="s">
        <v>69</v>
      </c>
      <c r="F2237" s="19">
        <v>0</v>
      </c>
      <c r="G2237" s="19">
        <v>159.79</v>
      </c>
      <c r="H2237" s="19" t="s">
        <v>52</v>
      </c>
      <c r="I2237" s="19">
        <v>-27.16</v>
      </c>
      <c r="J2237" s="19">
        <v>-20.45</v>
      </c>
      <c r="K2237" s="19">
        <v>-112.18</v>
      </c>
      <c r="L2237" s="19">
        <v>0</v>
      </c>
      <c r="M2237" s="2" t="s">
        <v>53</v>
      </c>
      <c r="N2237" s="2" t="s">
        <v>54</v>
      </c>
      <c r="O2237" s="2" t="s">
        <v>997</v>
      </c>
      <c r="P2237" s="2" t="s">
        <v>998</v>
      </c>
      <c r="Q2237" s="2" t="s">
        <v>53</v>
      </c>
      <c r="R2237" s="19">
        <v>159.79</v>
      </c>
      <c r="S2237" s="19" t="s">
        <v>57</v>
      </c>
      <c r="T2237" s="2" t="s">
        <v>58</v>
      </c>
      <c r="U2237" s="2" t="s">
        <v>22149</v>
      </c>
      <c r="V2237" s="2" t="s">
        <v>22150</v>
      </c>
      <c r="W2237" s="2" t="s">
        <v>22151</v>
      </c>
      <c r="X2237" s="2" t="s">
        <v>53</v>
      </c>
      <c r="Y2237" s="2" t="s">
        <v>22149</v>
      </c>
      <c r="Z2237" s="2" t="s">
        <v>22152</v>
      </c>
      <c r="AA2237" s="2" t="s">
        <v>2178</v>
      </c>
      <c r="AB2237" s="2" t="s">
        <v>124</v>
      </c>
      <c r="AC2237" s="2" t="s">
        <v>124</v>
      </c>
      <c r="AD2237" s="2" t="s">
        <v>2179</v>
      </c>
      <c r="AE2237" s="2" t="s">
        <v>65</v>
      </c>
      <c r="AF2237" s="2" t="s">
        <v>66</v>
      </c>
      <c r="AG2237" s="2" t="s">
        <v>22153</v>
      </c>
      <c r="AH2237" s="2" t="s">
        <v>10818</v>
      </c>
      <c r="AI2237" s="2" t="s">
        <v>67</v>
      </c>
      <c r="AJ2237" s="2" t="s">
        <v>22154</v>
      </c>
      <c r="AK2237" s="2" t="s">
        <v>3818</v>
      </c>
      <c r="AL2237" s="2" t="s">
        <v>53</v>
      </c>
      <c r="AM2237" s="2" t="s">
        <v>53</v>
      </c>
      <c r="AN2237" s="2" t="s">
        <v>53</v>
      </c>
      <c r="AO2237" s="2" t="s">
        <v>53</v>
      </c>
      <c r="AP2237" s="2" t="s">
        <v>53</v>
      </c>
      <c r="AQ2237" s="2" t="s">
        <v>53</v>
      </c>
      <c r="AR2237" s="212" t="s">
        <v>51</v>
      </c>
      <c r="AS2237" s="2" t="s">
        <v>52</v>
      </c>
      <c r="AT2237" s="2" t="s">
        <v>69</v>
      </c>
    </row>
    <row r="2238" spans="1:46" ht="22.5" customHeight="1" x14ac:dyDescent="0.25">
      <c r="A2238" s="18" t="s">
        <v>22155</v>
      </c>
      <c r="B2238" s="2" t="s">
        <v>22156</v>
      </c>
      <c r="C2238" s="2" t="s">
        <v>9191</v>
      </c>
      <c r="D2238" s="2" t="s">
        <v>9192</v>
      </c>
      <c r="E2238" s="2" t="s">
        <v>69</v>
      </c>
      <c r="F2238" s="19">
        <v>0</v>
      </c>
      <c r="G2238" s="19">
        <v>169.99</v>
      </c>
      <c r="H2238" s="19" t="s">
        <v>52</v>
      </c>
      <c r="I2238" s="19">
        <v>-28.9</v>
      </c>
      <c r="J2238" s="19">
        <v>-20.45</v>
      </c>
      <c r="K2238" s="19" t="s">
        <v>52</v>
      </c>
      <c r="L2238" s="19">
        <v>120.64</v>
      </c>
      <c r="M2238" s="2" t="s">
        <v>51</v>
      </c>
      <c r="N2238" s="2" t="s">
        <v>54</v>
      </c>
      <c r="O2238" s="2" t="s">
        <v>251</v>
      </c>
      <c r="P2238" s="2" t="s">
        <v>252</v>
      </c>
      <c r="Q2238" s="2" t="s">
        <v>53</v>
      </c>
      <c r="R2238" s="19">
        <v>169.99</v>
      </c>
      <c r="S2238" s="19" t="s">
        <v>57</v>
      </c>
      <c r="T2238" s="2" t="s">
        <v>58</v>
      </c>
      <c r="U2238" s="2" t="s">
        <v>53</v>
      </c>
      <c r="V2238" s="2" t="s">
        <v>53</v>
      </c>
      <c r="W2238" s="2" t="s">
        <v>53</v>
      </c>
      <c r="X2238" s="2" t="s">
        <v>53</v>
      </c>
      <c r="Y2238" s="2" t="s">
        <v>22157</v>
      </c>
      <c r="Z2238" s="2" t="s">
        <v>22158</v>
      </c>
      <c r="AA2238" s="2" t="s">
        <v>22159</v>
      </c>
      <c r="AB2238" s="2" t="s">
        <v>111</v>
      </c>
      <c r="AC2238" s="2" t="s">
        <v>111</v>
      </c>
      <c r="AD2238" s="2" t="s">
        <v>22160</v>
      </c>
      <c r="AE2238" s="2" t="s">
        <v>65</v>
      </c>
      <c r="AF2238" s="2" t="s">
        <v>66</v>
      </c>
      <c r="AG2238" s="2" t="s">
        <v>22161</v>
      </c>
      <c r="AH2238" s="2" t="s">
        <v>22162</v>
      </c>
      <c r="AI2238" s="2" t="s">
        <v>67</v>
      </c>
      <c r="AJ2238" s="2" t="s">
        <v>22163</v>
      </c>
      <c r="AK2238" s="2" t="s">
        <v>53</v>
      </c>
      <c r="AL2238" s="2" t="s">
        <v>53</v>
      </c>
      <c r="AM2238" s="2" t="s">
        <v>53</v>
      </c>
      <c r="AN2238" s="2" t="s">
        <v>53</v>
      </c>
      <c r="AO2238" s="2" t="s">
        <v>53</v>
      </c>
      <c r="AP2238" s="2" t="s">
        <v>53</v>
      </c>
      <c r="AQ2238" s="2" t="s">
        <v>53</v>
      </c>
      <c r="AR2238" s="213" t="s">
        <v>51</v>
      </c>
      <c r="AS2238" s="2" t="s">
        <v>52</v>
      </c>
      <c r="AT2238" s="2" t="s">
        <v>69</v>
      </c>
    </row>
    <row r="2239" spans="1:46" ht="22.5" customHeight="1" x14ac:dyDescent="0.25">
      <c r="A2239" s="18" t="s">
        <v>22164</v>
      </c>
      <c r="B2239" s="2" t="s">
        <v>22165</v>
      </c>
      <c r="C2239" s="2" t="s">
        <v>344</v>
      </c>
      <c r="D2239" s="2" t="s">
        <v>18890</v>
      </c>
      <c r="E2239" s="2" t="s">
        <v>69</v>
      </c>
      <c r="F2239" s="19">
        <v>1</v>
      </c>
      <c r="G2239" s="19">
        <v>169.99</v>
      </c>
      <c r="H2239" s="19" t="s">
        <v>52</v>
      </c>
      <c r="I2239" s="19">
        <v>-28.9</v>
      </c>
      <c r="J2239" s="19">
        <v>-20.45</v>
      </c>
      <c r="K2239" s="19" t="s">
        <v>52</v>
      </c>
      <c r="L2239" s="19">
        <v>120.64</v>
      </c>
      <c r="M2239" s="2" t="s">
        <v>51</v>
      </c>
      <c r="N2239" s="2" t="s">
        <v>54</v>
      </c>
      <c r="O2239" s="2" t="s">
        <v>2203</v>
      </c>
      <c r="P2239" s="2" t="s">
        <v>2204</v>
      </c>
      <c r="Q2239" s="2" t="s">
        <v>53</v>
      </c>
      <c r="R2239" s="19">
        <v>169.99</v>
      </c>
      <c r="S2239" s="19" t="s">
        <v>57</v>
      </c>
      <c r="T2239" s="2" t="s">
        <v>58</v>
      </c>
      <c r="U2239" s="2" t="s">
        <v>53</v>
      </c>
      <c r="V2239" s="2" t="s">
        <v>53</v>
      </c>
      <c r="W2239" s="2" t="s">
        <v>53</v>
      </c>
      <c r="X2239" s="2" t="s">
        <v>53</v>
      </c>
      <c r="Y2239" s="2" t="s">
        <v>22166</v>
      </c>
      <c r="Z2239" s="2" t="s">
        <v>22167</v>
      </c>
      <c r="AA2239" s="2" t="s">
        <v>22168</v>
      </c>
      <c r="AB2239" s="2" t="s">
        <v>15845</v>
      </c>
      <c r="AC2239" s="2" t="s">
        <v>182</v>
      </c>
      <c r="AD2239" s="2" t="s">
        <v>15846</v>
      </c>
      <c r="AE2239" s="2" t="s">
        <v>65</v>
      </c>
      <c r="AF2239" s="2" t="s">
        <v>66</v>
      </c>
      <c r="AG2239" s="2" t="s">
        <v>21650</v>
      </c>
      <c r="AH2239" s="2" t="s">
        <v>22169</v>
      </c>
      <c r="AI2239" s="2" t="s">
        <v>67</v>
      </c>
      <c r="AJ2239" s="2" t="s">
        <v>22170</v>
      </c>
      <c r="AK2239" s="2" t="s">
        <v>53</v>
      </c>
      <c r="AL2239" s="2" t="s">
        <v>53</v>
      </c>
      <c r="AM2239" s="2" t="s">
        <v>53</v>
      </c>
      <c r="AN2239" s="2" t="s">
        <v>53</v>
      </c>
      <c r="AO2239" s="2" t="s">
        <v>53</v>
      </c>
      <c r="AP2239" s="2" t="s">
        <v>53</v>
      </c>
      <c r="AQ2239" s="2" t="s">
        <v>53</v>
      </c>
      <c r="AR2239" s="2" t="s">
        <v>69</v>
      </c>
      <c r="AS2239" s="2" t="s">
        <v>52</v>
      </c>
      <c r="AT2239" s="2" t="s">
        <v>69</v>
      </c>
    </row>
    <row r="2240" spans="1:46" ht="22.5" customHeight="1" x14ac:dyDescent="0.25">
      <c r="A2240" s="18" t="s">
        <v>22171</v>
      </c>
      <c r="B2240" s="2" t="s">
        <v>22172</v>
      </c>
      <c r="C2240" s="2" t="s">
        <v>344</v>
      </c>
      <c r="D2240" s="2" t="s">
        <v>18890</v>
      </c>
      <c r="E2240" s="2" t="s">
        <v>51</v>
      </c>
      <c r="F2240" s="19">
        <v>1</v>
      </c>
      <c r="G2240" s="19">
        <v>142.38999999999999</v>
      </c>
      <c r="H2240" s="19" t="s">
        <v>52</v>
      </c>
      <c r="I2240" s="19">
        <v>-24.21</v>
      </c>
      <c r="J2240" s="19">
        <v>-18.45</v>
      </c>
      <c r="K2240" s="19" t="s">
        <v>52</v>
      </c>
      <c r="L2240" s="19">
        <v>99.73</v>
      </c>
      <c r="M2240" s="2" t="s">
        <v>53</v>
      </c>
      <c r="N2240" s="2" t="s">
        <v>117</v>
      </c>
      <c r="O2240" s="2" t="s">
        <v>118</v>
      </c>
      <c r="P2240" s="2" t="s">
        <v>119</v>
      </c>
      <c r="Q2240" s="2" t="s">
        <v>53</v>
      </c>
      <c r="R2240" s="19">
        <v>142.38999999999999</v>
      </c>
      <c r="S2240" s="19" t="s">
        <v>57</v>
      </c>
      <c r="T2240" s="2" t="s">
        <v>58</v>
      </c>
      <c r="U2240" s="2" t="s">
        <v>53</v>
      </c>
      <c r="V2240" s="2" t="s">
        <v>53</v>
      </c>
      <c r="W2240" s="2" t="s">
        <v>53</v>
      </c>
      <c r="X2240" s="2" t="s">
        <v>53</v>
      </c>
      <c r="Y2240" s="2" t="s">
        <v>22173</v>
      </c>
      <c r="Z2240" s="2" t="s">
        <v>22174</v>
      </c>
      <c r="AA2240" s="2" t="s">
        <v>22175</v>
      </c>
      <c r="AB2240" s="2" t="s">
        <v>22176</v>
      </c>
      <c r="AC2240" s="2" t="s">
        <v>111</v>
      </c>
      <c r="AD2240" s="2" t="s">
        <v>22177</v>
      </c>
      <c r="AE2240" s="2" t="s">
        <v>65</v>
      </c>
      <c r="AF2240" s="2" t="s">
        <v>66</v>
      </c>
      <c r="AG2240" s="2" t="s">
        <v>22178</v>
      </c>
      <c r="AH2240" s="2" t="s">
        <v>22179</v>
      </c>
      <c r="AI2240" s="2" t="s">
        <v>67</v>
      </c>
      <c r="AJ2240" s="2" t="s">
        <v>22180</v>
      </c>
      <c r="AK2240" s="2" t="s">
        <v>53</v>
      </c>
      <c r="AL2240" s="2" t="s">
        <v>53</v>
      </c>
      <c r="AM2240" s="2" t="s">
        <v>53</v>
      </c>
      <c r="AN2240" s="2" t="s">
        <v>53</v>
      </c>
      <c r="AO2240" s="2" t="s">
        <v>53</v>
      </c>
      <c r="AP2240" s="2" t="s">
        <v>53</v>
      </c>
      <c r="AQ2240" s="2" t="s">
        <v>53</v>
      </c>
      <c r="AR2240" s="2" t="s">
        <v>69</v>
      </c>
      <c r="AS2240" s="2" t="s">
        <v>52</v>
      </c>
      <c r="AT2240" s="2" t="s">
        <v>69</v>
      </c>
    </row>
    <row r="2241" spans="1:46" ht="22.5" customHeight="1" x14ac:dyDescent="0.25">
      <c r="A2241" s="18" t="s">
        <v>22181</v>
      </c>
      <c r="B2241" s="2" t="s">
        <v>22182</v>
      </c>
      <c r="C2241" s="2" t="s">
        <v>344</v>
      </c>
      <c r="D2241" s="2" t="s">
        <v>18890</v>
      </c>
      <c r="E2241" s="2" t="s">
        <v>69</v>
      </c>
      <c r="F2241" s="19">
        <v>1</v>
      </c>
      <c r="G2241" s="19">
        <v>199.99</v>
      </c>
      <c r="H2241" s="19" t="s">
        <v>52</v>
      </c>
      <c r="I2241" s="19">
        <v>-34</v>
      </c>
      <c r="J2241" s="19">
        <v>-20.45</v>
      </c>
      <c r="K2241" s="19" t="s">
        <v>52</v>
      </c>
      <c r="L2241" s="19">
        <v>145.54</v>
      </c>
      <c r="M2241" s="2" t="s">
        <v>51</v>
      </c>
      <c r="N2241" s="2" t="s">
        <v>2702</v>
      </c>
      <c r="O2241" s="2" t="s">
        <v>2703</v>
      </c>
      <c r="P2241" s="2" t="s">
        <v>2704</v>
      </c>
      <c r="Q2241" s="2" t="s">
        <v>53</v>
      </c>
      <c r="R2241" s="19">
        <v>199.99</v>
      </c>
      <c r="S2241" s="19" t="s">
        <v>57</v>
      </c>
      <c r="T2241" s="2" t="s">
        <v>58</v>
      </c>
      <c r="U2241" s="2" t="s">
        <v>53</v>
      </c>
      <c r="V2241" s="2" t="s">
        <v>53</v>
      </c>
      <c r="W2241" s="2" t="s">
        <v>53</v>
      </c>
      <c r="X2241" s="2" t="s">
        <v>53</v>
      </c>
      <c r="Y2241" s="2" t="s">
        <v>22183</v>
      </c>
      <c r="Z2241" s="2" t="s">
        <v>22184</v>
      </c>
      <c r="AA2241" s="2" t="s">
        <v>22185</v>
      </c>
      <c r="AB2241" s="2" t="s">
        <v>2769</v>
      </c>
      <c r="AC2241" s="2" t="s">
        <v>84</v>
      </c>
      <c r="AD2241" s="2" t="s">
        <v>22186</v>
      </c>
      <c r="AE2241" s="2" t="s">
        <v>65</v>
      </c>
      <c r="AF2241" s="2" t="s">
        <v>66</v>
      </c>
      <c r="AG2241" s="2" t="s">
        <v>21335</v>
      </c>
      <c r="AH2241" s="2" t="s">
        <v>20916</v>
      </c>
      <c r="AI2241" s="2" t="s">
        <v>67</v>
      </c>
      <c r="AJ2241" s="2" t="s">
        <v>22187</v>
      </c>
      <c r="AK2241" s="2" t="s">
        <v>53</v>
      </c>
      <c r="AL2241" s="2" t="s">
        <v>53</v>
      </c>
      <c r="AM2241" s="2" t="s">
        <v>53</v>
      </c>
      <c r="AN2241" s="2" t="s">
        <v>53</v>
      </c>
      <c r="AO2241" s="2" t="s">
        <v>53</v>
      </c>
      <c r="AP2241" s="2" t="s">
        <v>53</v>
      </c>
      <c r="AQ2241" s="2" t="s">
        <v>53</v>
      </c>
      <c r="AR2241" s="2" t="s">
        <v>69</v>
      </c>
      <c r="AS2241" s="2" t="s">
        <v>52</v>
      </c>
      <c r="AT2241" s="2" t="s">
        <v>69</v>
      </c>
    </row>
    <row r="2242" spans="1:46" ht="22.5" customHeight="1" x14ac:dyDescent="0.25">
      <c r="A2242" s="18" t="s">
        <v>22188</v>
      </c>
      <c r="B2242" s="2" t="s">
        <v>22189</v>
      </c>
      <c r="C2242" s="2" t="s">
        <v>344</v>
      </c>
      <c r="D2242" s="2" t="s">
        <v>21415</v>
      </c>
      <c r="E2242" s="2" t="s">
        <v>69</v>
      </c>
      <c r="F2242" s="19">
        <v>1</v>
      </c>
      <c r="G2242" s="19">
        <v>131.9</v>
      </c>
      <c r="H2242" s="19" t="s">
        <v>52</v>
      </c>
      <c r="I2242" s="19">
        <v>-22.42</v>
      </c>
      <c r="J2242" s="19">
        <v>-17.95</v>
      </c>
      <c r="K2242" s="19" t="s">
        <v>52</v>
      </c>
      <c r="L2242" s="19">
        <v>91.53</v>
      </c>
      <c r="M2242" s="2" t="s">
        <v>53</v>
      </c>
      <c r="N2242" s="2" t="s">
        <v>5050</v>
      </c>
      <c r="O2242" s="2" t="s">
        <v>5051</v>
      </c>
      <c r="P2242" s="2" t="s">
        <v>5052</v>
      </c>
      <c r="Q2242" s="2" t="s">
        <v>53</v>
      </c>
      <c r="R2242" s="19">
        <v>131.9</v>
      </c>
      <c r="S2242" s="19" t="s">
        <v>57</v>
      </c>
      <c r="T2242" s="2" t="s">
        <v>58</v>
      </c>
      <c r="U2242" s="2" t="s">
        <v>53</v>
      </c>
      <c r="V2242" s="2" t="s">
        <v>53</v>
      </c>
      <c r="W2242" s="2" t="s">
        <v>53</v>
      </c>
      <c r="X2242" s="2" t="s">
        <v>53</v>
      </c>
      <c r="Y2242" s="2" t="s">
        <v>22190</v>
      </c>
      <c r="Z2242" s="2" t="s">
        <v>22191</v>
      </c>
      <c r="AA2242" s="2" t="s">
        <v>22192</v>
      </c>
      <c r="AB2242" s="2" t="s">
        <v>1111</v>
      </c>
      <c r="AC2242" s="2" t="s">
        <v>124</v>
      </c>
      <c r="AD2242" s="2" t="s">
        <v>22193</v>
      </c>
      <c r="AE2242" s="2" t="s">
        <v>65</v>
      </c>
      <c r="AF2242" s="2" t="s">
        <v>66</v>
      </c>
      <c r="AG2242" s="2" t="s">
        <v>22194</v>
      </c>
      <c r="AH2242" s="2" t="s">
        <v>22195</v>
      </c>
      <c r="AI2242" s="2" t="s">
        <v>67</v>
      </c>
      <c r="AJ2242" s="2" t="s">
        <v>22196</v>
      </c>
      <c r="AK2242" s="2" t="s">
        <v>53</v>
      </c>
      <c r="AL2242" s="2" t="s">
        <v>53</v>
      </c>
      <c r="AM2242" s="2" t="s">
        <v>53</v>
      </c>
      <c r="AN2242" s="2" t="s">
        <v>53</v>
      </c>
      <c r="AO2242" s="2" t="s">
        <v>53</v>
      </c>
      <c r="AP2242" s="2" t="s">
        <v>53</v>
      </c>
      <c r="AQ2242" s="2" t="s">
        <v>53</v>
      </c>
      <c r="AR2242" s="2" t="s">
        <v>69</v>
      </c>
      <c r="AS2242" s="2" t="s">
        <v>52</v>
      </c>
      <c r="AT2242" s="2" t="s">
        <v>69</v>
      </c>
    </row>
    <row r="2243" spans="1:46" ht="22.5" customHeight="1" x14ac:dyDescent="0.25">
      <c r="A2243" s="18" t="s">
        <v>22197</v>
      </c>
      <c r="B2243" s="2" t="s">
        <v>22189</v>
      </c>
      <c r="C2243" s="2" t="s">
        <v>344</v>
      </c>
      <c r="D2243" s="2" t="s">
        <v>20113</v>
      </c>
      <c r="E2243" s="2" t="s">
        <v>69</v>
      </c>
      <c r="F2243" s="19">
        <v>1</v>
      </c>
      <c r="G2243" s="19">
        <v>179.99</v>
      </c>
      <c r="H2243" s="19" t="s">
        <v>52</v>
      </c>
      <c r="I2243" s="19">
        <v>-30.6</v>
      </c>
      <c r="J2243" s="19">
        <v>-20.45</v>
      </c>
      <c r="K2243" s="19" t="s">
        <v>52</v>
      </c>
      <c r="L2243" s="19">
        <v>128.94</v>
      </c>
      <c r="M2243" s="2" t="s">
        <v>53</v>
      </c>
      <c r="N2243" s="2" t="s">
        <v>54</v>
      </c>
      <c r="O2243" s="2" t="s">
        <v>55</v>
      </c>
      <c r="P2243" s="2" t="s">
        <v>56</v>
      </c>
      <c r="Q2243" s="2" t="s">
        <v>53</v>
      </c>
      <c r="R2243" s="19">
        <v>179.99</v>
      </c>
      <c r="S2243" s="19" t="s">
        <v>57</v>
      </c>
      <c r="T2243" s="2" t="s">
        <v>58</v>
      </c>
      <c r="U2243" s="2" t="s">
        <v>53</v>
      </c>
      <c r="V2243" s="2" t="s">
        <v>53</v>
      </c>
      <c r="W2243" s="2" t="s">
        <v>53</v>
      </c>
      <c r="X2243" s="2" t="s">
        <v>53</v>
      </c>
      <c r="Y2243" s="2" t="s">
        <v>22198</v>
      </c>
      <c r="Z2243" s="2" t="s">
        <v>22199</v>
      </c>
      <c r="AA2243" s="2" t="s">
        <v>22200</v>
      </c>
      <c r="AB2243" s="2" t="s">
        <v>22201</v>
      </c>
      <c r="AC2243" s="2" t="s">
        <v>97</v>
      </c>
      <c r="AD2243" s="2" t="s">
        <v>22202</v>
      </c>
      <c r="AE2243" s="2" t="s">
        <v>65</v>
      </c>
      <c r="AF2243" s="2" t="s">
        <v>66</v>
      </c>
      <c r="AG2243" s="2" t="s">
        <v>22203</v>
      </c>
      <c r="AH2243" s="2" t="s">
        <v>22204</v>
      </c>
      <c r="AI2243" s="2" t="s">
        <v>67</v>
      </c>
      <c r="AJ2243" s="2" t="s">
        <v>22205</v>
      </c>
      <c r="AK2243" s="2" t="s">
        <v>53</v>
      </c>
      <c r="AL2243" s="2" t="s">
        <v>53</v>
      </c>
      <c r="AM2243" s="2" t="s">
        <v>53</v>
      </c>
      <c r="AN2243" s="2" t="s">
        <v>53</v>
      </c>
      <c r="AO2243" s="2" t="s">
        <v>53</v>
      </c>
      <c r="AP2243" s="2" t="s">
        <v>53</v>
      </c>
      <c r="AQ2243" s="2" t="s">
        <v>53</v>
      </c>
      <c r="AR2243" s="2" t="s">
        <v>69</v>
      </c>
      <c r="AS2243" s="2" t="s">
        <v>52</v>
      </c>
      <c r="AT2243" s="2" t="s">
        <v>69</v>
      </c>
    </row>
    <row r="2244" spans="1:46" ht="22.5" customHeight="1" x14ac:dyDescent="0.25">
      <c r="A2244" s="18" t="s">
        <v>22206</v>
      </c>
      <c r="B2244" s="2" t="s">
        <v>22207</v>
      </c>
      <c r="C2244" s="2" t="s">
        <v>344</v>
      </c>
      <c r="D2244" s="2" t="s">
        <v>21415</v>
      </c>
      <c r="E2244" s="2" t="s">
        <v>69</v>
      </c>
      <c r="F2244" s="19">
        <v>1</v>
      </c>
      <c r="G2244" s="19">
        <v>81.77</v>
      </c>
      <c r="H2244" s="19" t="s">
        <v>52</v>
      </c>
      <c r="I2244" s="19">
        <v>-13.9</v>
      </c>
      <c r="J2244" s="19">
        <v>-20.45</v>
      </c>
      <c r="K2244" s="19" t="s">
        <v>52</v>
      </c>
      <c r="L2244" s="19">
        <v>47.42</v>
      </c>
      <c r="M2244" s="2" t="s">
        <v>51</v>
      </c>
      <c r="N2244" s="2" t="s">
        <v>309</v>
      </c>
      <c r="O2244" s="2" t="s">
        <v>747</v>
      </c>
      <c r="P2244" s="2" t="s">
        <v>748</v>
      </c>
      <c r="Q2244" s="2" t="s">
        <v>53</v>
      </c>
      <c r="R2244" s="19">
        <v>81.77</v>
      </c>
      <c r="S2244" s="19" t="s">
        <v>57</v>
      </c>
      <c r="T2244" s="2" t="s">
        <v>58</v>
      </c>
      <c r="U2244" s="2" t="s">
        <v>53</v>
      </c>
      <c r="V2244" s="2" t="s">
        <v>53</v>
      </c>
      <c r="W2244" s="2" t="s">
        <v>53</v>
      </c>
      <c r="X2244" s="2" t="s">
        <v>53</v>
      </c>
      <c r="Y2244" s="2" t="s">
        <v>22208</v>
      </c>
      <c r="Z2244" s="2" t="s">
        <v>22209</v>
      </c>
      <c r="AA2244" s="2" t="s">
        <v>22210</v>
      </c>
      <c r="AB2244" s="2" t="s">
        <v>22211</v>
      </c>
      <c r="AC2244" s="2" t="s">
        <v>124</v>
      </c>
      <c r="AD2244" s="2" t="s">
        <v>22212</v>
      </c>
      <c r="AE2244" s="2" t="s">
        <v>65</v>
      </c>
      <c r="AF2244" s="2" t="s">
        <v>66</v>
      </c>
      <c r="AG2244" s="2" t="s">
        <v>22213</v>
      </c>
      <c r="AH2244" s="2" t="s">
        <v>22214</v>
      </c>
      <c r="AI2244" s="2" t="s">
        <v>67</v>
      </c>
      <c r="AJ2244" s="2" t="s">
        <v>22215</v>
      </c>
      <c r="AK2244" s="2" t="s">
        <v>53</v>
      </c>
      <c r="AL2244" s="2" t="s">
        <v>53</v>
      </c>
      <c r="AM2244" s="2" t="s">
        <v>53</v>
      </c>
      <c r="AN2244" s="2" t="s">
        <v>53</v>
      </c>
      <c r="AO2244" s="2" t="s">
        <v>53</v>
      </c>
      <c r="AP2244" s="2" t="s">
        <v>53</v>
      </c>
      <c r="AQ2244" s="2" t="s">
        <v>53</v>
      </c>
      <c r="AR2244" s="2" t="s">
        <v>69</v>
      </c>
      <c r="AS2244" s="2" t="s">
        <v>52</v>
      </c>
      <c r="AT2244" s="2" t="s">
        <v>69</v>
      </c>
    </row>
    <row r="2245" spans="1:46" ht="22.5" customHeight="1" x14ac:dyDescent="0.25">
      <c r="A2245" s="18" t="s">
        <v>22216</v>
      </c>
      <c r="B2245" s="2" t="s">
        <v>22217</v>
      </c>
      <c r="C2245" s="2" t="s">
        <v>3331</v>
      </c>
      <c r="D2245" s="2" t="s">
        <v>13091</v>
      </c>
      <c r="E2245" s="2" t="s">
        <v>69</v>
      </c>
      <c r="F2245" s="19">
        <v>1</v>
      </c>
      <c r="G2245" s="19">
        <v>341.91</v>
      </c>
      <c r="H2245" s="19" t="s">
        <v>52</v>
      </c>
      <c r="I2245" s="19">
        <v>-41.03</v>
      </c>
      <c r="J2245" s="19">
        <v>-38.950000000000003</v>
      </c>
      <c r="K2245" s="19">
        <v>-300.88</v>
      </c>
      <c r="L2245" s="19">
        <v>-38.950000000000003</v>
      </c>
      <c r="M2245" s="2" t="s">
        <v>53</v>
      </c>
      <c r="N2245" s="2" t="s">
        <v>3136</v>
      </c>
      <c r="O2245" s="2" t="s">
        <v>16976</v>
      </c>
      <c r="P2245" s="2" t="s">
        <v>3138</v>
      </c>
      <c r="Q2245" s="2" t="s">
        <v>53</v>
      </c>
      <c r="R2245" s="19">
        <v>341.91</v>
      </c>
      <c r="S2245" s="19" t="s">
        <v>161</v>
      </c>
      <c r="T2245" s="2" t="s">
        <v>77</v>
      </c>
      <c r="U2245" s="2" t="s">
        <v>22218</v>
      </c>
      <c r="V2245" s="2" t="s">
        <v>22219</v>
      </c>
      <c r="W2245" s="2" t="s">
        <v>22220</v>
      </c>
      <c r="X2245" s="2" t="s">
        <v>53</v>
      </c>
      <c r="Y2245" s="2" t="s">
        <v>22218</v>
      </c>
      <c r="Z2245" s="2" t="s">
        <v>22221</v>
      </c>
      <c r="AA2245" s="2" t="s">
        <v>22222</v>
      </c>
      <c r="AB2245" s="2" t="s">
        <v>1567</v>
      </c>
      <c r="AC2245" s="2" t="s">
        <v>124</v>
      </c>
      <c r="AD2245" s="2" t="s">
        <v>22223</v>
      </c>
      <c r="AE2245" s="2" t="s">
        <v>65</v>
      </c>
      <c r="AF2245" s="2" t="s">
        <v>86</v>
      </c>
      <c r="AG2245" s="2" t="s">
        <v>21953</v>
      </c>
      <c r="AH2245" s="2" t="s">
        <v>22224</v>
      </c>
      <c r="AI2245" s="2" t="s">
        <v>67</v>
      </c>
      <c r="AJ2245" s="2" t="s">
        <v>22225</v>
      </c>
      <c r="AK2245" s="2" t="s">
        <v>53</v>
      </c>
      <c r="AL2245" s="2" t="s">
        <v>53</v>
      </c>
      <c r="AM2245" s="2" t="s">
        <v>53</v>
      </c>
      <c r="AN2245" s="2" t="s">
        <v>53</v>
      </c>
      <c r="AO2245" s="2" t="s">
        <v>53</v>
      </c>
      <c r="AP2245" s="2" t="s">
        <v>53</v>
      </c>
      <c r="AQ2245" s="2" t="s">
        <v>53</v>
      </c>
      <c r="AR2245" s="2" t="s">
        <v>69</v>
      </c>
      <c r="AS2245" s="2">
        <v>1</v>
      </c>
      <c r="AT2245" s="2" t="s">
        <v>69</v>
      </c>
    </row>
    <row r="2246" spans="1:46" ht="22.5" customHeight="1" x14ac:dyDescent="0.25">
      <c r="A2246" s="18" t="s">
        <v>22226</v>
      </c>
      <c r="B2246" s="2" t="s">
        <v>22227</v>
      </c>
      <c r="C2246" s="2" t="s">
        <v>344</v>
      </c>
      <c r="D2246" s="2" t="s">
        <v>18890</v>
      </c>
      <c r="E2246" s="2" t="s">
        <v>69</v>
      </c>
      <c r="F2246" s="19">
        <v>1</v>
      </c>
      <c r="G2246" s="19">
        <v>169.99</v>
      </c>
      <c r="H2246" s="19">
        <v>24.85</v>
      </c>
      <c r="I2246" s="19">
        <v>-28.9</v>
      </c>
      <c r="J2246" s="19">
        <v>-63.8</v>
      </c>
      <c r="K2246" s="19" t="s">
        <v>52</v>
      </c>
      <c r="L2246" s="19">
        <v>102.14</v>
      </c>
      <c r="M2246" s="2" t="s">
        <v>53</v>
      </c>
      <c r="N2246" s="2" t="s">
        <v>54</v>
      </c>
      <c r="O2246" s="2" t="s">
        <v>2580</v>
      </c>
      <c r="P2246" s="2" t="s">
        <v>2581</v>
      </c>
      <c r="Q2246" s="2" t="s">
        <v>53</v>
      </c>
      <c r="R2246" s="19">
        <v>169.99</v>
      </c>
      <c r="S2246" s="19" t="s">
        <v>57</v>
      </c>
      <c r="T2246" s="2" t="s">
        <v>77</v>
      </c>
      <c r="U2246" s="2" t="s">
        <v>22228</v>
      </c>
      <c r="V2246" s="2" t="s">
        <v>22229</v>
      </c>
      <c r="W2246" s="2" t="s">
        <v>22230</v>
      </c>
      <c r="X2246" s="2" t="s">
        <v>53</v>
      </c>
      <c r="Y2246" s="2" t="s">
        <v>22228</v>
      </c>
      <c r="Z2246" s="2" t="s">
        <v>22231</v>
      </c>
      <c r="AA2246" s="2" t="s">
        <v>22232</v>
      </c>
      <c r="AB2246" s="2" t="s">
        <v>13508</v>
      </c>
      <c r="AC2246" s="2" t="s">
        <v>531</v>
      </c>
      <c r="AD2246" s="2" t="s">
        <v>22233</v>
      </c>
      <c r="AE2246" s="2" t="s">
        <v>65</v>
      </c>
      <c r="AF2246" s="2" t="s">
        <v>86</v>
      </c>
      <c r="AG2246" s="2" t="s">
        <v>22234</v>
      </c>
      <c r="AH2246" s="2" t="s">
        <v>22235</v>
      </c>
      <c r="AI2246" s="2" t="s">
        <v>67</v>
      </c>
      <c r="AJ2246" s="2" t="s">
        <v>22236</v>
      </c>
      <c r="AK2246" s="2" t="s">
        <v>53</v>
      </c>
      <c r="AL2246" s="2" t="s">
        <v>53</v>
      </c>
      <c r="AM2246" s="2" t="s">
        <v>53</v>
      </c>
      <c r="AN2246" s="2" t="s">
        <v>53</v>
      </c>
      <c r="AO2246" s="2" t="s">
        <v>53</v>
      </c>
      <c r="AP2246" s="2" t="s">
        <v>53</v>
      </c>
      <c r="AQ2246" s="2" t="s">
        <v>53</v>
      </c>
      <c r="AR2246" s="2" t="s">
        <v>69</v>
      </c>
      <c r="AS2246" s="2" t="s">
        <v>52</v>
      </c>
      <c r="AT2246" s="2" t="s">
        <v>69</v>
      </c>
    </row>
    <row r="2247" spans="1:46" ht="22.5" customHeight="1" x14ac:dyDescent="0.25">
      <c r="A2247" s="18" t="s">
        <v>22237</v>
      </c>
      <c r="B2247" s="2" t="s">
        <v>22238</v>
      </c>
      <c r="C2247" s="2" t="s">
        <v>344</v>
      </c>
      <c r="D2247" s="2" t="s">
        <v>20113</v>
      </c>
      <c r="E2247" s="2" t="s">
        <v>69</v>
      </c>
      <c r="F2247" s="19">
        <v>1</v>
      </c>
      <c r="G2247" s="19">
        <v>41.98</v>
      </c>
      <c r="H2247" s="19">
        <v>12.18</v>
      </c>
      <c r="I2247" s="19">
        <v>-12.64</v>
      </c>
      <c r="J2247" s="19">
        <v>-12.18</v>
      </c>
      <c r="K2247" s="19" t="s">
        <v>52</v>
      </c>
      <c r="L2247" s="19">
        <v>29.34</v>
      </c>
      <c r="M2247" s="2" t="s">
        <v>53</v>
      </c>
      <c r="N2247" s="2" t="s">
        <v>22239</v>
      </c>
      <c r="O2247" s="2" t="s">
        <v>22240</v>
      </c>
      <c r="P2247" s="2" t="s">
        <v>22241</v>
      </c>
      <c r="Q2247" s="2" t="s">
        <v>53</v>
      </c>
      <c r="R2247" s="19">
        <v>41.98</v>
      </c>
      <c r="S2247" s="19" t="s">
        <v>57</v>
      </c>
      <c r="T2247" s="2" t="s">
        <v>77</v>
      </c>
      <c r="U2247" s="2" t="s">
        <v>22242</v>
      </c>
      <c r="V2247" s="2" t="s">
        <v>22243</v>
      </c>
      <c r="W2247" s="2" t="s">
        <v>22244</v>
      </c>
      <c r="X2247" s="2" t="s">
        <v>53</v>
      </c>
      <c r="Y2247" s="2" t="s">
        <v>22242</v>
      </c>
      <c r="Z2247" s="2" t="s">
        <v>22245</v>
      </c>
      <c r="AA2247" s="2" t="s">
        <v>22246</v>
      </c>
      <c r="AB2247" s="2" t="s">
        <v>4915</v>
      </c>
      <c r="AC2247" s="2" t="s">
        <v>124</v>
      </c>
      <c r="AD2247" s="2" t="s">
        <v>4916</v>
      </c>
      <c r="AE2247" s="2" t="s">
        <v>65</v>
      </c>
      <c r="AF2247" s="2" t="s">
        <v>86</v>
      </c>
      <c r="AG2247" s="2" t="s">
        <v>22247</v>
      </c>
      <c r="AH2247" s="2" t="s">
        <v>22248</v>
      </c>
      <c r="AI2247" s="2" t="s">
        <v>67</v>
      </c>
      <c r="AJ2247" s="2" t="s">
        <v>22249</v>
      </c>
      <c r="AK2247" s="2" t="s">
        <v>53</v>
      </c>
      <c r="AL2247" s="2" t="s">
        <v>53</v>
      </c>
      <c r="AM2247" s="2" t="s">
        <v>53</v>
      </c>
      <c r="AN2247" s="2" t="s">
        <v>53</v>
      </c>
      <c r="AO2247" s="2" t="s">
        <v>53</v>
      </c>
      <c r="AP2247" s="2" t="s">
        <v>53</v>
      </c>
      <c r="AQ2247" s="2" t="s">
        <v>53</v>
      </c>
      <c r="AR2247" s="2" t="s">
        <v>69</v>
      </c>
      <c r="AS2247" s="2" t="s">
        <v>52</v>
      </c>
      <c r="AT2247" s="2" t="s">
        <v>69</v>
      </c>
    </row>
    <row r="2248" spans="1:46" ht="22.5" customHeight="1" x14ac:dyDescent="0.25">
      <c r="A2248" s="18" t="s">
        <v>22250</v>
      </c>
      <c r="B2248" s="2" t="s">
        <v>22251</v>
      </c>
      <c r="C2248" s="2" t="s">
        <v>344</v>
      </c>
      <c r="D2248" s="2" t="s">
        <v>21415</v>
      </c>
      <c r="E2248" s="2" t="s">
        <v>69</v>
      </c>
      <c r="F2248" s="19">
        <v>1</v>
      </c>
      <c r="G2248" s="19">
        <v>81.77</v>
      </c>
      <c r="H2248" s="19" t="s">
        <v>52</v>
      </c>
      <c r="I2248" s="19">
        <v>-13.9</v>
      </c>
      <c r="J2248" s="19">
        <v>-20.45</v>
      </c>
      <c r="K2248" s="19" t="s">
        <v>52</v>
      </c>
      <c r="L2248" s="19">
        <v>47.42</v>
      </c>
      <c r="M2248" s="2" t="s">
        <v>53</v>
      </c>
      <c r="N2248" s="2" t="s">
        <v>309</v>
      </c>
      <c r="O2248" s="2" t="s">
        <v>747</v>
      </c>
      <c r="P2248" s="2" t="s">
        <v>748</v>
      </c>
      <c r="Q2248" s="2" t="s">
        <v>53</v>
      </c>
      <c r="R2248" s="19">
        <v>81.77</v>
      </c>
      <c r="S2248" s="19" t="s">
        <v>57</v>
      </c>
      <c r="T2248" s="2" t="s">
        <v>58</v>
      </c>
      <c r="U2248" s="2" t="s">
        <v>53</v>
      </c>
      <c r="V2248" s="2" t="s">
        <v>53</v>
      </c>
      <c r="W2248" s="2" t="s">
        <v>53</v>
      </c>
      <c r="X2248" s="2" t="s">
        <v>53</v>
      </c>
      <c r="Y2248" s="2" t="s">
        <v>22252</v>
      </c>
      <c r="Z2248" s="2" t="s">
        <v>22253</v>
      </c>
      <c r="AA2248" s="2" t="s">
        <v>22254</v>
      </c>
      <c r="AB2248" s="2" t="s">
        <v>22016</v>
      </c>
      <c r="AC2248" s="2" t="s">
        <v>150</v>
      </c>
      <c r="AD2248" s="2" t="s">
        <v>22255</v>
      </c>
      <c r="AE2248" s="2" t="s">
        <v>65</v>
      </c>
      <c r="AF2248" s="2" t="s">
        <v>66</v>
      </c>
      <c r="AG2248" s="2" t="s">
        <v>22256</v>
      </c>
      <c r="AH2248" s="2" t="s">
        <v>22257</v>
      </c>
      <c r="AI2248" s="2" t="s">
        <v>67</v>
      </c>
      <c r="AJ2248" s="2" t="s">
        <v>22258</v>
      </c>
      <c r="AK2248" s="2" t="s">
        <v>53</v>
      </c>
      <c r="AL2248" s="2" t="s">
        <v>53</v>
      </c>
      <c r="AM2248" s="2" t="s">
        <v>53</v>
      </c>
      <c r="AN2248" s="2" t="s">
        <v>53</v>
      </c>
      <c r="AO2248" s="2" t="s">
        <v>53</v>
      </c>
      <c r="AP2248" s="2" t="s">
        <v>53</v>
      </c>
      <c r="AQ2248" s="2" t="s">
        <v>53</v>
      </c>
      <c r="AR2248" s="2" t="s">
        <v>69</v>
      </c>
      <c r="AS2248" s="2" t="s">
        <v>52</v>
      </c>
      <c r="AT2248" s="2" t="s">
        <v>69</v>
      </c>
    </row>
    <row r="2249" spans="1:46" ht="22.5" customHeight="1" x14ac:dyDescent="0.25">
      <c r="A2249" s="18" t="s">
        <v>22259</v>
      </c>
      <c r="B2249" s="2" t="s">
        <v>22260</v>
      </c>
      <c r="C2249" s="2" t="s">
        <v>344</v>
      </c>
      <c r="D2249" s="2" t="s">
        <v>18890</v>
      </c>
      <c r="E2249" s="2" t="s">
        <v>69</v>
      </c>
      <c r="F2249" s="19">
        <v>1</v>
      </c>
      <c r="G2249" s="19">
        <v>528.08000000000004</v>
      </c>
      <c r="H2249" s="19" t="s">
        <v>52</v>
      </c>
      <c r="I2249" s="19">
        <v>-89.77</v>
      </c>
      <c r="J2249" s="19">
        <v>-38.950000000000003</v>
      </c>
      <c r="K2249" s="19" t="s">
        <v>52</v>
      </c>
      <c r="L2249" s="19">
        <v>399.36</v>
      </c>
      <c r="M2249" s="2" t="s">
        <v>53</v>
      </c>
      <c r="N2249" s="2" t="s">
        <v>22261</v>
      </c>
      <c r="O2249" s="2" t="s">
        <v>22262</v>
      </c>
      <c r="P2249" s="2" t="s">
        <v>22263</v>
      </c>
      <c r="Q2249" s="2" t="s">
        <v>53</v>
      </c>
      <c r="R2249" s="19">
        <v>528.08000000000004</v>
      </c>
      <c r="S2249" s="19" t="s">
        <v>57</v>
      </c>
      <c r="T2249" s="2" t="s">
        <v>77</v>
      </c>
      <c r="U2249" s="2" t="s">
        <v>22264</v>
      </c>
      <c r="V2249" s="2" t="s">
        <v>22265</v>
      </c>
      <c r="W2249" s="2" t="s">
        <v>22266</v>
      </c>
      <c r="X2249" s="2" t="s">
        <v>53</v>
      </c>
      <c r="Y2249" s="2" t="s">
        <v>22264</v>
      </c>
      <c r="Z2249" s="2" t="s">
        <v>22267</v>
      </c>
      <c r="AA2249" s="2" t="s">
        <v>22268</v>
      </c>
      <c r="AB2249" s="2" t="s">
        <v>17446</v>
      </c>
      <c r="AC2249" s="2" t="s">
        <v>531</v>
      </c>
      <c r="AD2249" s="2" t="s">
        <v>22269</v>
      </c>
      <c r="AE2249" s="2" t="s">
        <v>65</v>
      </c>
      <c r="AF2249" s="2" t="s">
        <v>86</v>
      </c>
      <c r="AG2249" s="2" t="s">
        <v>22270</v>
      </c>
      <c r="AH2249" s="2" t="s">
        <v>22271</v>
      </c>
      <c r="AI2249" s="2" t="s">
        <v>67</v>
      </c>
      <c r="AJ2249" s="2" t="s">
        <v>22272</v>
      </c>
      <c r="AK2249" s="2" t="s">
        <v>53</v>
      </c>
      <c r="AL2249" s="2" t="s">
        <v>53</v>
      </c>
      <c r="AM2249" s="2" t="s">
        <v>53</v>
      </c>
      <c r="AN2249" s="2" t="s">
        <v>53</v>
      </c>
      <c r="AO2249" s="2" t="s">
        <v>53</v>
      </c>
      <c r="AP2249" s="2" t="s">
        <v>53</v>
      </c>
      <c r="AQ2249" s="2" t="s">
        <v>53</v>
      </c>
      <c r="AR2249" s="2" t="s">
        <v>69</v>
      </c>
      <c r="AS2249" s="2" t="s">
        <v>52</v>
      </c>
      <c r="AT2249" s="2" t="s">
        <v>69</v>
      </c>
    </row>
    <row r="2250" spans="1:46" ht="22.5" customHeight="1" x14ac:dyDescent="0.25">
      <c r="A2250" s="18" t="s">
        <v>22273</v>
      </c>
      <c r="B2250" s="2" t="s">
        <v>22274</v>
      </c>
      <c r="C2250" s="2" t="s">
        <v>344</v>
      </c>
      <c r="D2250" s="2" t="s">
        <v>21415</v>
      </c>
      <c r="E2250" s="2" t="s">
        <v>69</v>
      </c>
      <c r="F2250" s="19">
        <v>1</v>
      </c>
      <c r="G2250" s="19">
        <v>168.29</v>
      </c>
      <c r="H2250" s="19" t="s">
        <v>52</v>
      </c>
      <c r="I2250" s="19">
        <v>-28.61</v>
      </c>
      <c r="J2250" s="19">
        <v>-20.45</v>
      </c>
      <c r="K2250" s="19" t="s">
        <v>52</v>
      </c>
      <c r="L2250" s="19">
        <v>119.23</v>
      </c>
      <c r="M2250" s="2" t="s">
        <v>53</v>
      </c>
      <c r="N2250" s="2" t="s">
        <v>54</v>
      </c>
      <c r="O2250" s="2" t="s">
        <v>997</v>
      </c>
      <c r="P2250" s="2" t="s">
        <v>998</v>
      </c>
      <c r="Q2250" s="2" t="s">
        <v>53</v>
      </c>
      <c r="R2250" s="19">
        <v>168.29</v>
      </c>
      <c r="S2250" s="19" t="s">
        <v>57</v>
      </c>
      <c r="T2250" s="2" t="s">
        <v>58</v>
      </c>
      <c r="U2250" s="2" t="s">
        <v>53</v>
      </c>
      <c r="V2250" s="2" t="s">
        <v>53</v>
      </c>
      <c r="W2250" s="2" t="s">
        <v>53</v>
      </c>
      <c r="X2250" s="2" t="s">
        <v>53</v>
      </c>
      <c r="Y2250" s="2" t="s">
        <v>22275</v>
      </c>
      <c r="Z2250" s="2" t="s">
        <v>22276</v>
      </c>
      <c r="AA2250" s="2" t="s">
        <v>22277</v>
      </c>
      <c r="AB2250" s="2" t="s">
        <v>1157</v>
      </c>
      <c r="AC2250" s="2" t="s">
        <v>124</v>
      </c>
      <c r="AD2250" s="2" t="s">
        <v>22278</v>
      </c>
      <c r="AE2250" s="2" t="s">
        <v>65</v>
      </c>
      <c r="AF2250" s="2" t="s">
        <v>66</v>
      </c>
      <c r="AG2250" s="2" t="s">
        <v>22279</v>
      </c>
      <c r="AH2250" s="2" t="s">
        <v>22280</v>
      </c>
      <c r="AI2250" s="2" t="s">
        <v>67</v>
      </c>
      <c r="AJ2250" s="2" t="s">
        <v>22281</v>
      </c>
      <c r="AK2250" s="2" t="s">
        <v>22282</v>
      </c>
      <c r="AL2250" s="2" t="s">
        <v>53</v>
      </c>
      <c r="AM2250" s="2" t="s">
        <v>53</v>
      </c>
      <c r="AN2250" s="2" t="s">
        <v>53</v>
      </c>
      <c r="AO2250" s="2" t="s">
        <v>53</v>
      </c>
      <c r="AP2250" s="2" t="s">
        <v>53</v>
      </c>
      <c r="AQ2250" s="2" t="s">
        <v>53</v>
      </c>
      <c r="AR2250" s="2" t="s">
        <v>69</v>
      </c>
      <c r="AS2250" s="2" t="s">
        <v>52</v>
      </c>
      <c r="AT2250" s="2" t="s">
        <v>69</v>
      </c>
    </row>
    <row r="2251" spans="1:46" ht="22.5" customHeight="1" x14ac:dyDescent="0.25">
      <c r="A2251" s="18" t="s">
        <v>22283</v>
      </c>
      <c r="B2251" s="2" t="s">
        <v>22284</v>
      </c>
      <c r="C2251" s="2" t="s">
        <v>344</v>
      </c>
      <c r="D2251" s="2" t="s">
        <v>21415</v>
      </c>
      <c r="E2251" s="2" t="s">
        <v>51</v>
      </c>
      <c r="F2251" s="19">
        <v>1</v>
      </c>
      <c r="G2251" s="19">
        <v>18.510000000000002</v>
      </c>
      <c r="H2251" s="19" t="s">
        <v>52</v>
      </c>
      <c r="I2251" s="19">
        <v>-8.65</v>
      </c>
      <c r="J2251" s="19" t="s">
        <v>52</v>
      </c>
      <c r="K2251" s="19" t="s">
        <v>52</v>
      </c>
      <c r="L2251" s="19">
        <v>9.86</v>
      </c>
      <c r="M2251" s="2" t="s">
        <v>53</v>
      </c>
      <c r="N2251" s="2" t="s">
        <v>928</v>
      </c>
      <c r="O2251" s="2" t="s">
        <v>929</v>
      </c>
      <c r="P2251" s="2" t="s">
        <v>930</v>
      </c>
      <c r="Q2251" s="2" t="s">
        <v>53</v>
      </c>
      <c r="R2251" s="19">
        <v>18.510000000000002</v>
      </c>
      <c r="S2251" s="19" t="s">
        <v>57</v>
      </c>
      <c r="T2251" s="2" t="s">
        <v>58</v>
      </c>
      <c r="U2251" s="2" t="s">
        <v>53</v>
      </c>
      <c r="V2251" s="2" t="s">
        <v>53</v>
      </c>
      <c r="W2251" s="2" t="s">
        <v>53</v>
      </c>
      <c r="X2251" s="2" t="s">
        <v>53</v>
      </c>
      <c r="Y2251" s="2" t="s">
        <v>22285</v>
      </c>
      <c r="Z2251" s="2" t="s">
        <v>22286</v>
      </c>
      <c r="AA2251" s="2" t="s">
        <v>22287</v>
      </c>
      <c r="AB2251" s="2" t="s">
        <v>9002</v>
      </c>
      <c r="AC2251" s="2" t="s">
        <v>168</v>
      </c>
      <c r="AD2251" s="2" t="s">
        <v>22288</v>
      </c>
      <c r="AE2251" s="2" t="s">
        <v>65</v>
      </c>
      <c r="AF2251" s="2" t="s">
        <v>66</v>
      </c>
      <c r="AG2251" s="2" t="s">
        <v>22045</v>
      </c>
      <c r="AH2251" s="2" t="s">
        <v>22289</v>
      </c>
      <c r="AI2251" s="2" t="s">
        <v>67</v>
      </c>
      <c r="AJ2251" s="2" t="s">
        <v>22290</v>
      </c>
      <c r="AK2251" s="2" t="s">
        <v>53</v>
      </c>
      <c r="AL2251" s="2" t="s">
        <v>53</v>
      </c>
      <c r="AM2251" s="2" t="s">
        <v>53</v>
      </c>
      <c r="AN2251" s="2" t="s">
        <v>53</v>
      </c>
      <c r="AO2251" s="2" t="s">
        <v>53</v>
      </c>
      <c r="AP2251" s="2" t="s">
        <v>53</v>
      </c>
      <c r="AQ2251" s="2" t="s">
        <v>53</v>
      </c>
      <c r="AR2251" s="2" t="s">
        <v>69</v>
      </c>
      <c r="AS2251" s="2" t="s">
        <v>52</v>
      </c>
      <c r="AT2251" s="2" t="s">
        <v>69</v>
      </c>
    </row>
    <row r="2252" spans="1:46" ht="22.5" customHeight="1" x14ac:dyDescent="0.25">
      <c r="A2252" s="18" t="s">
        <v>22291</v>
      </c>
      <c r="B2252" s="2" t="s">
        <v>22292</v>
      </c>
      <c r="C2252" s="2" t="s">
        <v>344</v>
      </c>
      <c r="D2252" s="2" t="s">
        <v>18890</v>
      </c>
      <c r="E2252" s="2" t="s">
        <v>69</v>
      </c>
      <c r="F2252" s="19">
        <v>1</v>
      </c>
      <c r="G2252" s="19">
        <v>338.43</v>
      </c>
      <c r="H2252" s="19" t="s">
        <v>52</v>
      </c>
      <c r="I2252" s="19">
        <v>-57.53</v>
      </c>
      <c r="J2252" s="19">
        <v>-38.950000000000003</v>
      </c>
      <c r="K2252" s="19" t="s">
        <v>52</v>
      </c>
      <c r="L2252" s="19">
        <v>241.95</v>
      </c>
      <c r="M2252" s="2" t="s">
        <v>53</v>
      </c>
      <c r="N2252" s="2" t="s">
        <v>1818</v>
      </c>
      <c r="O2252" s="2" t="s">
        <v>1819</v>
      </c>
      <c r="P2252" s="2" t="s">
        <v>1820</v>
      </c>
      <c r="Q2252" s="2" t="s">
        <v>53</v>
      </c>
      <c r="R2252" s="19">
        <v>338.43</v>
      </c>
      <c r="S2252" s="19" t="s">
        <v>57</v>
      </c>
      <c r="T2252" s="2" t="s">
        <v>77</v>
      </c>
      <c r="U2252" s="2" t="s">
        <v>22293</v>
      </c>
      <c r="V2252" s="2" t="s">
        <v>22294</v>
      </c>
      <c r="W2252" s="2" t="s">
        <v>22295</v>
      </c>
      <c r="X2252" s="2" t="s">
        <v>53</v>
      </c>
      <c r="Y2252" s="2" t="s">
        <v>22293</v>
      </c>
      <c r="Z2252" s="2" t="s">
        <v>22296</v>
      </c>
      <c r="AA2252" s="2" t="s">
        <v>22297</v>
      </c>
      <c r="AB2252" s="2" t="s">
        <v>7311</v>
      </c>
      <c r="AC2252" s="2" t="s">
        <v>84</v>
      </c>
      <c r="AD2252" s="2" t="s">
        <v>22298</v>
      </c>
      <c r="AE2252" s="2" t="s">
        <v>65</v>
      </c>
      <c r="AF2252" s="2" t="s">
        <v>86</v>
      </c>
      <c r="AG2252" s="2" t="s">
        <v>22299</v>
      </c>
      <c r="AH2252" s="2" t="s">
        <v>19393</v>
      </c>
      <c r="AI2252" s="2" t="s">
        <v>67</v>
      </c>
      <c r="AJ2252" s="2" t="s">
        <v>22300</v>
      </c>
      <c r="AK2252" s="2" t="s">
        <v>53</v>
      </c>
      <c r="AL2252" s="2" t="s">
        <v>53</v>
      </c>
      <c r="AM2252" s="2" t="s">
        <v>53</v>
      </c>
      <c r="AN2252" s="2" t="s">
        <v>53</v>
      </c>
      <c r="AO2252" s="2" t="s">
        <v>53</v>
      </c>
      <c r="AP2252" s="2" t="s">
        <v>53</v>
      </c>
      <c r="AQ2252" s="2" t="s">
        <v>53</v>
      </c>
      <c r="AR2252" s="2" t="s">
        <v>69</v>
      </c>
      <c r="AS2252" s="2" t="s">
        <v>52</v>
      </c>
      <c r="AT2252" s="2" t="s">
        <v>69</v>
      </c>
    </row>
    <row r="2253" spans="1:46" ht="22.5" customHeight="1" x14ac:dyDescent="0.25">
      <c r="A2253" s="18" t="s">
        <v>22301</v>
      </c>
      <c r="B2253" s="2" t="s">
        <v>22302</v>
      </c>
      <c r="C2253" s="2" t="s">
        <v>344</v>
      </c>
      <c r="D2253" s="2" t="s">
        <v>21415</v>
      </c>
      <c r="E2253" s="2" t="s">
        <v>69</v>
      </c>
      <c r="F2253" s="19">
        <v>1</v>
      </c>
      <c r="G2253" s="19">
        <v>179.99</v>
      </c>
      <c r="H2253" s="19" t="s">
        <v>52</v>
      </c>
      <c r="I2253" s="19">
        <v>-30.6</v>
      </c>
      <c r="J2253" s="19">
        <v>-20.45</v>
      </c>
      <c r="K2253" s="19" t="s">
        <v>52</v>
      </c>
      <c r="L2253" s="19">
        <v>128.94</v>
      </c>
      <c r="M2253" s="2" t="s">
        <v>53</v>
      </c>
      <c r="N2253" s="2" t="s">
        <v>54</v>
      </c>
      <c r="O2253" s="2" t="s">
        <v>55</v>
      </c>
      <c r="P2253" s="2" t="s">
        <v>56</v>
      </c>
      <c r="Q2253" s="2" t="s">
        <v>53</v>
      </c>
      <c r="R2253" s="19">
        <v>179.99</v>
      </c>
      <c r="S2253" s="19" t="s">
        <v>57</v>
      </c>
      <c r="T2253" s="2" t="s">
        <v>58</v>
      </c>
      <c r="U2253" s="2" t="s">
        <v>53</v>
      </c>
      <c r="V2253" s="2" t="s">
        <v>53</v>
      </c>
      <c r="W2253" s="2" t="s">
        <v>53</v>
      </c>
      <c r="X2253" s="2" t="s">
        <v>53</v>
      </c>
      <c r="Y2253" s="2" t="s">
        <v>22303</v>
      </c>
      <c r="Z2253" s="2" t="s">
        <v>22304</v>
      </c>
      <c r="AA2253" s="2" t="s">
        <v>22305</v>
      </c>
      <c r="AB2253" s="2" t="s">
        <v>1567</v>
      </c>
      <c r="AC2253" s="2" t="s">
        <v>124</v>
      </c>
      <c r="AD2253" s="2" t="s">
        <v>22306</v>
      </c>
      <c r="AE2253" s="2" t="s">
        <v>65</v>
      </c>
      <c r="AF2253" s="2" t="s">
        <v>66</v>
      </c>
      <c r="AG2253" s="2" t="s">
        <v>22213</v>
      </c>
      <c r="AH2253" s="2" t="s">
        <v>22307</v>
      </c>
      <c r="AI2253" s="2" t="s">
        <v>67</v>
      </c>
      <c r="AJ2253" s="2" t="s">
        <v>22308</v>
      </c>
      <c r="AK2253" s="2" t="s">
        <v>53</v>
      </c>
      <c r="AL2253" s="2" t="s">
        <v>53</v>
      </c>
      <c r="AM2253" s="2" t="s">
        <v>53</v>
      </c>
      <c r="AN2253" s="2" t="s">
        <v>53</v>
      </c>
      <c r="AO2253" s="2" t="s">
        <v>53</v>
      </c>
      <c r="AP2253" s="2" t="s">
        <v>53</v>
      </c>
      <c r="AQ2253" s="2" t="s">
        <v>53</v>
      </c>
      <c r="AR2253" s="2" t="s">
        <v>69</v>
      </c>
      <c r="AS2253" s="2" t="s">
        <v>52</v>
      </c>
      <c r="AT2253" s="2" t="s">
        <v>69</v>
      </c>
    </row>
    <row r="2254" spans="1:46" ht="22.5" customHeight="1" x14ac:dyDescent="0.25">
      <c r="A2254" s="18" t="s">
        <v>22309</v>
      </c>
      <c r="B2254" s="2" t="s">
        <v>22310</v>
      </c>
      <c r="C2254" s="2" t="s">
        <v>344</v>
      </c>
      <c r="D2254" s="2" t="s">
        <v>20113</v>
      </c>
      <c r="E2254" s="2" t="s">
        <v>69</v>
      </c>
      <c r="F2254" s="19">
        <v>1</v>
      </c>
      <c r="G2254" s="19">
        <v>67.42</v>
      </c>
      <c r="H2254" s="19">
        <v>29.3</v>
      </c>
      <c r="I2254" s="19">
        <v>-16.96</v>
      </c>
      <c r="J2254" s="19">
        <v>-29.3</v>
      </c>
      <c r="K2254" s="19" t="s">
        <v>52</v>
      </c>
      <c r="L2254" s="19">
        <v>50.46</v>
      </c>
      <c r="M2254" s="2" t="s">
        <v>53</v>
      </c>
      <c r="N2254" s="2" t="s">
        <v>687</v>
      </c>
      <c r="O2254" s="2" t="s">
        <v>688</v>
      </c>
      <c r="P2254" s="2" t="s">
        <v>689</v>
      </c>
      <c r="Q2254" s="2" t="s">
        <v>53</v>
      </c>
      <c r="R2254" s="19">
        <v>67.42</v>
      </c>
      <c r="S2254" s="19" t="s">
        <v>57</v>
      </c>
      <c r="T2254" s="2" t="s">
        <v>58</v>
      </c>
      <c r="U2254" s="2" t="s">
        <v>53</v>
      </c>
      <c r="V2254" s="2" t="s">
        <v>53</v>
      </c>
      <c r="W2254" s="2" t="s">
        <v>53</v>
      </c>
      <c r="X2254" s="2" t="s">
        <v>53</v>
      </c>
      <c r="Y2254" s="2" t="s">
        <v>22311</v>
      </c>
      <c r="Z2254" s="2" t="s">
        <v>22312</v>
      </c>
      <c r="AA2254" s="2" t="s">
        <v>22313</v>
      </c>
      <c r="AB2254" s="2" t="s">
        <v>22314</v>
      </c>
      <c r="AC2254" s="2" t="s">
        <v>150</v>
      </c>
      <c r="AD2254" s="2" t="s">
        <v>22315</v>
      </c>
      <c r="AE2254" s="2" t="s">
        <v>65</v>
      </c>
      <c r="AF2254" s="2" t="s">
        <v>66</v>
      </c>
      <c r="AG2254" s="2" t="s">
        <v>22316</v>
      </c>
      <c r="AH2254" s="2" t="s">
        <v>22317</v>
      </c>
      <c r="AI2254" s="2" t="s">
        <v>67</v>
      </c>
      <c r="AJ2254" s="2" t="s">
        <v>22318</v>
      </c>
      <c r="AK2254" s="2" t="s">
        <v>53</v>
      </c>
      <c r="AL2254" s="2" t="s">
        <v>53</v>
      </c>
      <c r="AM2254" s="2" t="s">
        <v>53</v>
      </c>
      <c r="AN2254" s="2" t="s">
        <v>53</v>
      </c>
      <c r="AO2254" s="2" t="s">
        <v>53</v>
      </c>
      <c r="AP2254" s="2" t="s">
        <v>53</v>
      </c>
      <c r="AQ2254" s="2" t="s">
        <v>53</v>
      </c>
      <c r="AR2254" s="2" t="s">
        <v>69</v>
      </c>
      <c r="AS2254" s="2" t="s">
        <v>52</v>
      </c>
      <c r="AT2254" s="2" t="s">
        <v>69</v>
      </c>
    </row>
    <row r="2255" spans="1:46" ht="22.5" customHeight="1" x14ac:dyDescent="0.25">
      <c r="A2255" s="18" t="s">
        <v>22319</v>
      </c>
      <c r="B2255" s="2" t="s">
        <v>22320</v>
      </c>
      <c r="C2255" s="2" t="s">
        <v>344</v>
      </c>
      <c r="D2255" s="2" t="s">
        <v>20113</v>
      </c>
      <c r="E2255" s="2" t="s">
        <v>51</v>
      </c>
      <c r="F2255" s="19">
        <v>1</v>
      </c>
      <c r="G2255" s="19">
        <v>113.99</v>
      </c>
      <c r="H2255" s="19" t="s">
        <v>52</v>
      </c>
      <c r="I2255" s="19">
        <v>-19.38</v>
      </c>
      <c r="J2255" s="19">
        <v>-20.45</v>
      </c>
      <c r="K2255" s="19" t="s">
        <v>52</v>
      </c>
      <c r="L2255" s="19">
        <v>74.16</v>
      </c>
      <c r="M2255" s="2" t="s">
        <v>51</v>
      </c>
      <c r="N2255" s="2" t="s">
        <v>905</v>
      </c>
      <c r="O2255" s="2" t="s">
        <v>22321</v>
      </c>
      <c r="P2255" s="2" t="s">
        <v>22322</v>
      </c>
      <c r="Q2255" s="2" t="s">
        <v>53</v>
      </c>
      <c r="R2255" s="19">
        <v>113.99</v>
      </c>
      <c r="S2255" s="19" t="s">
        <v>57</v>
      </c>
      <c r="T2255" s="2" t="s">
        <v>77</v>
      </c>
      <c r="U2255" s="2" t="s">
        <v>22323</v>
      </c>
      <c r="V2255" s="2" t="s">
        <v>22324</v>
      </c>
      <c r="W2255" s="2" t="s">
        <v>22325</v>
      </c>
      <c r="X2255" s="2" t="s">
        <v>53</v>
      </c>
      <c r="Y2255" s="2" t="s">
        <v>22323</v>
      </c>
      <c r="Z2255" s="2" t="s">
        <v>22326</v>
      </c>
      <c r="AA2255" s="2" t="s">
        <v>22327</v>
      </c>
      <c r="AB2255" s="2" t="s">
        <v>22328</v>
      </c>
      <c r="AC2255" s="2" t="s">
        <v>124</v>
      </c>
      <c r="AD2255" s="2" t="s">
        <v>22329</v>
      </c>
      <c r="AE2255" s="2" t="s">
        <v>65</v>
      </c>
      <c r="AF2255" s="2" t="s">
        <v>86</v>
      </c>
      <c r="AG2255" s="2" t="s">
        <v>22330</v>
      </c>
      <c r="AH2255" s="2" t="s">
        <v>22331</v>
      </c>
      <c r="AI2255" s="2" t="s">
        <v>67</v>
      </c>
      <c r="AJ2255" s="2" t="s">
        <v>22332</v>
      </c>
      <c r="AK2255" s="2" t="s">
        <v>53</v>
      </c>
      <c r="AL2255" s="2" t="s">
        <v>53</v>
      </c>
      <c r="AM2255" s="2" t="s">
        <v>53</v>
      </c>
      <c r="AN2255" s="2" t="s">
        <v>53</v>
      </c>
      <c r="AO2255" s="2" t="s">
        <v>53</v>
      </c>
      <c r="AP2255" s="2" t="s">
        <v>53</v>
      </c>
      <c r="AQ2255" s="2" t="s">
        <v>53</v>
      </c>
      <c r="AR2255" s="2" t="s">
        <v>69</v>
      </c>
      <c r="AS2255" s="2" t="s">
        <v>52</v>
      </c>
      <c r="AT2255" s="2" t="s">
        <v>69</v>
      </c>
    </row>
    <row r="2256" spans="1:46" ht="22.5" customHeight="1" x14ac:dyDescent="0.25">
      <c r="A2256" s="18" t="s">
        <v>22333</v>
      </c>
      <c r="B2256" s="2" t="s">
        <v>22334</v>
      </c>
      <c r="C2256" s="2" t="s">
        <v>344</v>
      </c>
      <c r="D2256" s="2" t="s">
        <v>21415</v>
      </c>
      <c r="E2256" s="2" t="s">
        <v>69</v>
      </c>
      <c r="F2256" s="19">
        <v>1</v>
      </c>
      <c r="G2256" s="19">
        <v>17.899999999999999</v>
      </c>
      <c r="H2256" s="19">
        <v>17.399999999999999</v>
      </c>
      <c r="I2256" s="19">
        <v>-8.5399999999999991</v>
      </c>
      <c r="J2256" s="19">
        <v>-17.399999999999999</v>
      </c>
      <c r="K2256" s="19" t="s">
        <v>52</v>
      </c>
      <c r="L2256" s="19">
        <v>9.36</v>
      </c>
      <c r="M2256" s="2" t="s">
        <v>53</v>
      </c>
      <c r="N2256" s="2" t="s">
        <v>74</v>
      </c>
      <c r="O2256" s="2" t="s">
        <v>6135</v>
      </c>
      <c r="P2256" s="2" t="s">
        <v>6136</v>
      </c>
      <c r="Q2256" s="2" t="s">
        <v>53</v>
      </c>
      <c r="R2256" s="19">
        <v>17.899999999999999</v>
      </c>
      <c r="S2256" s="19" t="s">
        <v>57</v>
      </c>
      <c r="T2256" s="2" t="s">
        <v>58</v>
      </c>
      <c r="U2256" s="2" t="s">
        <v>53</v>
      </c>
      <c r="V2256" s="2" t="s">
        <v>53</v>
      </c>
      <c r="W2256" s="2" t="s">
        <v>53</v>
      </c>
      <c r="X2256" s="2" t="s">
        <v>53</v>
      </c>
      <c r="Y2256" s="2" t="s">
        <v>22335</v>
      </c>
      <c r="Z2256" s="2" t="s">
        <v>22336</v>
      </c>
      <c r="AA2256" s="2" t="s">
        <v>22337</v>
      </c>
      <c r="AB2256" s="2" t="s">
        <v>13105</v>
      </c>
      <c r="AC2256" s="2" t="s">
        <v>124</v>
      </c>
      <c r="AD2256" s="2" t="s">
        <v>13106</v>
      </c>
      <c r="AE2256" s="2" t="s">
        <v>65</v>
      </c>
      <c r="AF2256" s="2" t="s">
        <v>66</v>
      </c>
      <c r="AG2256" s="2" t="s">
        <v>22338</v>
      </c>
      <c r="AH2256" s="2" t="s">
        <v>22339</v>
      </c>
      <c r="AI2256" s="2" t="s">
        <v>67</v>
      </c>
      <c r="AJ2256" s="2" t="s">
        <v>22340</v>
      </c>
      <c r="AK2256" s="2" t="s">
        <v>53</v>
      </c>
      <c r="AL2256" s="2" t="s">
        <v>53</v>
      </c>
      <c r="AM2256" s="2" t="s">
        <v>53</v>
      </c>
      <c r="AN2256" s="2" t="s">
        <v>53</v>
      </c>
      <c r="AO2256" s="2" t="s">
        <v>53</v>
      </c>
      <c r="AP2256" s="2" t="s">
        <v>53</v>
      </c>
      <c r="AQ2256" s="2" t="s">
        <v>53</v>
      </c>
      <c r="AR2256" s="2" t="s">
        <v>69</v>
      </c>
      <c r="AS2256" s="2" t="s">
        <v>52</v>
      </c>
      <c r="AT2256" s="2" t="s">
        <v>69</v>
      </c>
    </row>
    <row r="2257" spans="1:46" ht="22.5" customHeight="1" x14ac:dyDescent="0.25">
      <c r="A2257" s="18" t="s">
        <v>22341</v>
      </c>
      <c r="B2257" s="2" t="s">
        <v>22342</v>
      </c>
      <c r="C2257" s="2" t="s">
        <v>344</v>
      </c>
      <c r="D2257" s="2" t="s">
        <v>18890</v>
      </c>
      <c r="E2257" s="2" t="s">
        <v>69</v>
      </c>
      <c r="F2257" s="19">
        <v>1</v>
      </c>
      <c r="G2257" s="19">
        <v>237.69</v>
      </c>
      <c r="H2257" s="19" t="s">
        <v>52</v>
      </c>
      <c r="I2257" s="19">
        <v>-40.409999999999997</v>
      </c>
      <c r="J2257" s="19">
        <v>-26.45</v>
      </c>
      <c r="K2257" s="19" t="s">
        <v>52</v>
      </c>
      <c r="L2257" s="19">
        <v>170.83</v>
      </c>
      <c r="M2257" s="2" t="s">
        <v>53</v>
      </c>
      <c r="N2257" s="2" t="s">
        <v>22343</v>
      </c>
      <c r="O2257" s="2" t="s">
        <v>22344</v>
      </c>
      <c r="P2257" s="2" t="s">
        <v>22345</v>
      </c>
      <c r="Q2257" s="2" t="s">
        <v>53</v>
      </c>
      <c r="R2257" s="19">
        <v>237.69</v>
      </c>
      <c r="S2257" s="19" t="s">
        <v>57</v>
      </c>
      <c r="T2257" s="2" t="s">
        <v>77</v>
      </c>
      <c r="U2257" s="2" t="s">
        <v>22346</v>
      </c>
      <c r="V2257" s="2" t="s">
        <v>22347</v>
      </c>
      <c r="W2257" s="2" t="s">
        <v>22348</v>
      </c>
      <c r="X2257" s="2" t="s">
        <v>53</v>
      </c>
      <c r="Y2257" s="2" t="s">
        <v>22346</v>
      </c>
      <c r="Z2257" s="2" t="s">
        <v>22349</v>
      </c>
      <c r="AA2257" s="2" t="s">
        <v>22350</v>
      </c>
      <c r="AB2257" s="2" t="s">
        <v>22351</v>
      </c>
      <c r="AC2257" s="2" t="s">
        <v>150</v>
      </c>
      <c r="AD2257" s="2" t="s">
        <v>22352</v>
      </c>
      <c r="AE2257" s="2" t="s">
        <v>65</v>
      </c>
      <c r="AF2257" s="2" t="s">
        <v>86</v>
      </c>
      <c r="AG2257" s="2" t="s">
        <v>22353</v>
      </c>
      <c r="AH2257" s="2" t="s">
        <v>22354</v>
      </c>
      <c r="AI2257" s="2" t="s">
        <v>67</v>
      </c>
      <c r="AJ2257" s="2" t="s">
        <v>22355</v>
      </c>
      <c r="AK2257" s="2" t="s">
        <v>53</v>
      </c>
      <c r="AL2257" s="2" t="s">
        <v>53</v>
      </c>
      <c r="AM2257" s="2" t="s">
        <v>53</v>
      </c>
      <c r="AN2257" s="2" t="s">
        <v>53</v>
      </c>
      <c r="AO2257" s="2" t="s">
        <v>53</v>
      </c>
      <c r="AP2257" s="2" t="s">
        <v>53</v>
      </c>
      <c r="AQ2257" s="2" t="s">
        <v>53</v>
      </c>
      <c r="AR2257" s="2" t="s">
        <v>69</v>
      </c>
      <c r="AS2257" s="2" t="s">
        <v>52</v>
      </c>
      <c r="AT2257" s="2" t="s">
        <v>69</v>
      </c>
    </row>
    <row r="2258" spans="1:46" ht="22.5" customHeight="1" x14ac:dyDescent="0.25">
      <c r="A2258" s="18" t="s">
        <v>22356</v>
      </c>
      <c r="B2258" s="2" t="s">
        <v>22357</v>
      </c>
      <c r="C2258" s="2" t="s">
        <v>344</v>
      </c>
      <c r="D2258" s="2" t="s">
        <v>13798</v>
      </c>
      <c r="E2258" s="2" t="s">
        <v>69</v>
      </c>
      <c r="F2258" s="19">
        <v>2</v>
      </c>
      <c r="G2258" s="19">
        <v>99.98</v>
      </c>
      <c r="H2258" s="19">
        <v>17.899999999999999</v>
      </c>
      <c r="I2258" s="19">
        <v>-28</v>
      </c>
      <c r="J2258" s="19">
        <v>-17.899999999999999</v>
      </c>
      <c r="K2258" s="19" t="s">
        <v>52</v>
      </c>
      <c r="L2258" s="19">
        <v>71.98</v>
      </c>
      <c r="M2258" s="2" t="s">
        <v>51</v>
      </c>
      <c r="N2258" s="2" t="s">
        <v>143</v>
      </c>
      <c r="O2258" s="2" t="s">
        <v>22358</v>
      </c>
      <c r="P2258" s="2" t="s">
        <v>22359</v>
      </c>
      <c r="Q2258" s="2" t="s">
        <v>53</v>
      </c>
      <c r="R2258" s="19">
        <v>49.99</v>
      </c>
      <c r="S2258" s="19" t="s">
        <v>57</v>
      </c>
      <c r="T2258" s="2" t="s">
        <v>77</v>
      </c>
      <c r="U2258" s="2" t="s">
        <v>22360</v>
      </c>
      <c r="V2258" s="2" t="s">
        <v>22361</v>
      </c>
      <c r="W2258" s="2" t="s">
        <v>22362</v>
      </c>
      <c r="X2258" s="2" t="s">
        <v>53</v>
      </c>
      <c r="Y2258" s="2" t="s">
        <v>22360</v>
      </c>
      <c r="Z2258" s="2" t="s">
        <v>22363</v>
      </c>
      <c r="AA2258" s="2" t="s">
        <v>22364</v>
      </c>
      <c r="AB2258" s="2" t="s">
        <v>728</v>
      </c>
      <c r="AC2258" s="2" t="s">
        <v>182</v>
      </c>
      <c r="AD2258" s="2" t="s">
        <v>22365</v>
      </c>
      <c r="AE2258" s="2" t="s">
        <v>65</v>
      </c>
      <c r="AF2258" s="2" t="s">
        <v>86</v>
      </c>
      <c r="AG2258" s="2" t="s">
        <v>22366</v>
      </c>
      <c r="AH2258" s="2" t="s">
        <v>15358</v>
      </c>
      <c r="AI2258" s="2" t="s">
        <v>67</v>
      </c>
      <c r="AJ2258" s="2" t="s">
        <v>22367</v>
      </c>
      <c r="AK2258" s="2" t="s">
        <v>22368</v>
      </c>
      <c r="AL2258" s="2" t="s">
        <v>53</v>
      </c>
      <c r="AM2258" s="2" t="s">
        <v>53</v>
      </c>
      <c r="AN2258" s="2" t="s">
        <v>53</v>
      </c>
      <c r="AO2258" s="2" t="s">
        <v>53</v>
      </c>
      <c r="AP2258" s="2" t="s">
        <v>53</v>
      </c>
      <c r="AQ2258" s="2" t="s">
        <v>53</v>
      </c>
      <c r="AR2258" s="2" t="s">
        <v>69</v>
      </c>
      <c r="AS2258" s="2" t="s">
        <v>52</v>
      </c>
      <c r="AT2258" s="2" t="s">
        <v>69</v>
      </c>
    </row>
    <row r="2259" spans="1:46" ht="22.5" customHeight="1" x14ac:dyDescent="0.25">
      <c r="A2259" s="18" t="s">
        <v>22369</v>
      </c>
      <c r="B2259" s="2" t="s">
        <v>22370</v>
      </c>
      <c r="C2259" s="2" t="s">
        <v>344</v>
      </c>
      <c r="D2259" s="2" t="s">
        <v>21415</v>
      </c>
      <c r="E2259" s="2" t="s">
        <v>51</v>
      </c>
      <c r="F2259" s="19">
        <v>1</v>
      </c>
      <c r="G2259" s="19">
        <v>70.5</v>
      </c>
      <c r="H2259" s="19" t="s">
        <v>52</v>
      </c>
      <c r="I2259" s="19">
        <v>-17.48</v>
      </c>
      <c r="J2259" s="19" t="s">
        <v>52</v>
      </c>
      <c r="K2259" s="19" t="s">
        <v>52</v>
      </c>
      <c r="L2259" s="19">
        <v>53.02</v>
      </c>
      <c r="M2259" s="2" t="s">
        <v>53</v>
      </c>
      <c r="N2259" s="2" t="s">
        <v>2832</v>
      </c>
      <c r="O2259" s="2" t="s">
        <v>2833</v>
      </c>
      <c r="P2259" s="2" t="s">
        <v>2834</v>
      </c>
      <c r="Q2259" s="2" t="s">
        <v>53</v>
      </c>
      <c r="R2259" s="19">
        <v>70.5</v>
      </c>
      <c r="S2259" s="19" t="s">
        <v>57</v>
      </c>
      <c r="T2259" s="2" t="s">
        <v>58</v>
      </c>
      <c r="U2259" s="2" t="s">
        <v>53</v>
      </c>
      <c r="V2259" s="2" t="s">
        <v>53</v>
      </c>
      <c r="W2259" s="2" t="s">
        <v>53</v>
      </c>
      <c r="X2259" s="2" t="s">
        <v>53</v>
      </c>
      <c r="Y2259" s="2" t="s">
        <v>22371</v>
      </c>
      <c r="Z2259" s="2" t="s">
        <v>22372</v>
      </c>
      <c r="AA2259" s="2" t="s">
        <v>22373</v>
      </c>
      <c r="AB2259" s="2" t="s">
        <v>16591</v>
      </c>
      <c r="AC2259" s="2" t="s">
        <v>97</v>
      </c>
      <c r="AD2259" s="2" t="s">
        <v>16592</v>
      </c>
      <c r="AE2259" s="2" t="s">
        <v>65</v>
      </c>
      <c r="AF2259" s="2" t="s">
        <v>66</v>
      </c>
      <c r="AG2259" s="2" t="s">
        <v>22374</v>
      </c>
      <c r="AH2259" s="2" t="s">
        <v>22375</v>
      </c>
      <c r="AI2259" s="2" t="s">
        <v>67</v>
      </c>
      <c r="AJ2259" s="2" t="s">
        <v>22376</v>
      </c>
      <c r="AK2259" s="2" t="s">
        <v>53</v>
      </c>
      <c r="AL2259" s="2" t="s">
        <v>53</v>
      </c>
      <c r="AM2259" s="2" t="s">
        <v>53</v>
      </c>
      <c r="AN2259" s="2" t="s">
        <v>53</v>
      </c>
      <c r="AO2259" s="2" t="s">
        <v>53</v>
      </c>
      <c r="AP2259" s="2" t="s">
        <v>53</v>
      </c>
      <c r="AQ2259" s="2" t="s">
        <v>53</v>
      </c>
      <c r="AR2259" s="2" t="s">
        <v>69</v>
      </c>
      <c r="AS2259" s="2" t="s">
        <v>52</v>
      </c>
      <c r="AT2259" s="2" t="s">
        <v>69</v>
      </c>
    </row>
    <row r="2260" spans="1:46" ht="22.5" customHeight="1" x14ac:dyDescent="0.25">
      <c r="A2260" s="18" t="s">
        <v>22377</v>
      </c>
      <c r="B2260" s="2" t="s">
        <v>22378</v>
      </c>
      <c r="C2260" s="2" t="s">
        <v>344</v>
      </c>
      <c r="D2260" s="2" t="s">
        <v>21415</v>
      </c>
      <c r="E2260" s="2" t="s">
        <v>51</v>
      </c>
      <c r="F2260" s="19">
        <v>1</v>
      </c>
      <c r="G2260" s="19">
        <v>62.9</v>
      </c>
      <c r="H2260" s="19">
        <v>22.41</v>
      </c>
      <c r="I2260" s="19">
        <v>-16.190000000000001</v>
      </c>
      <c r="J2260" s="19">
        <v>-22.41</v>
      </c>
      <c r="K2260" s="19" t="s">
        <v>52</v>
      </c>
      <c r="L2260" s="19">
        <v>46.71</v>
      </c>
      <c r="M2260" s="2" t="s">
        <v>53</v>
      </c>
      <c r="N2260" s="2" t="s">
        <v>298</v>
      </c>
      <c r="O2260" s="2" t="s">
        <v>3975</v>
      </c>
      <c r="P2260" s="2" t="s">
        <v>3976</v>
      </c>
      <c r="Q2260" s="2" t="s">
        <v>53</v>
      </c>
      <c r="R2260" s="19">
        <v>62.9</v>
      </c>
      <c r="S2260" s="19" t="s">
        <v>57</v>
      </c>
      <c r="T2260" s="2" t="s">
        <v>58</v>
      </c>
      <c r="U2260" s="2" t="s">
        <v>53</v>
      </c>
      <c r="V2260" s="2" t="s">
        <v>53</v>
      </c>
      <c r="W2260" s="2" t="s">
        <v>53</v>
      </c>
      <c r="X2260" s="2" t="s">
        <v>53</v>
      </c>
      <c r="Y2260" s="2" t="s">
        <v>22379</v>
      </c>
      <c r="Z2260" s="2" t="s">
        <v>22380</v>
      </c>
      <c r="AA2260" s="2" t="s">
        <v>22381</v>
      </c>
      <c r="AB2260" s="2" t="s">
        <v>22382</v>
      </c>
      <c r="AC2260" s="2" t="s">
        <v>124</v>
      </c>
      <c r="AD2260" s="2" t="s">
        <v>22383</v>
      </c>
      <c r="AE2260" s="2" t="s">
        <v>65</v>
      </c>
      <c r="AF2260" s="2" t="s">
        <v>66</v>
      </c>
      <c r="AG2260" s="2" t="s">
        <v>22384</v>
      </c>
      <c r="AH2260" s="2" t="s">
        <v>22385</v>
      </c>
      <c r="AI2260" s="2" t="s">
        <v>67</v>
      </c>
      <c r="AJ2260" s="2" t="s">
        <v>22386</v>
      </c>
      <c r="AK2260" s="2" t="s">
        <v>53</v>
      </c>
      <c r="AL2260" s="2" t="s">
        <v>53</v>
      </c>
      <c r="AM2260" s="2" t="s">
        <v>53</v>
      </c>
      <c r="AN2260" s="2" t="s">
        <v>53</v>
      </c>
      <c r="AO2260" s="2" t="s">
        <v>53</v>
      </c>
      <c r="AP2260" s="2" t="s">
        <v>53</v>
      </c>
      <c r="AQ2260" s="2" t="s">
        <v>53</v>
      </c>
      <c r="AR2260" s="2" t="s">
        <v>69</v>
      </c>
      <c r="AS2260" s="2" t="s">
        <v>52</v>
      </c>
      <c r="AT2260" s="2" t="s">
        <v>69</v>
      </c>
    </row>
    <row r="2261" spans="1:46" ht="22.5" customHeight="1" x14ac:dyDescent="0.25">
      <c r="A2261" s="18" t="s">
        <v>22387</v>
      </c>
      <c r="B2261" s="2" t="s">
        <v>22388</v>
      </c>
      <c r="C2261" s="2" t="s">
        <v>344</v>
      </c>
      <c r="D2261" s="2" t="s">
        <v>18890</v>
      </c>
      <c r="E2261" s="2" t="s">
        <v>69</v>
      </c>
      <c r="F2261" s="19">
        <v>1</v>
      </c>
      <c r="G2261" s="19">
        <v>44.05</v>
      </c>
      <c r="H2261" s="19">
        <v>24</v>
      </c>
      <c r="I2261" s="19">
        <v>-12.99</v>
      </c>
      <c r="J2261" s="19">
        <v>-24</v>
      </c>
      <c r="K2261" s="19" t="s">
        <v>52</v>
      </c>
      <c r="L2261" s="19">
        <v>31.06</v>
      </c>
      <c r="M2261" s="2" t="s">
        <v>53</v>
      </c>
      <c r="N2261" s="2" t="s">
        <v>892</v>
      </c>
      <c r="O2261" s="2" t="s">
        <v>16451</v>
      </c>
      <c r="P2261" s="2" t="s">
        <v>16452</v>
      </c>
      <c r="Q2261" s="2" t="s">
        <v>53</v>
      </c>
      <c r="R2261" s="19">
        <v>44.05</v>
      </c>
      <c r="S2261" s="19" t="s">
        <v>57</v>
      </c>
      <c r="T2261" s="2" t="s">
        <v>77</v>
      </c>
      <c r="U2261" s="2" t="s">
        <v>22389</v>
      </c>
      <c r="V2261" s="2" t="s">
        <v>22390</v>
      </c>
      <c r="W2261" s="2" t="s">
        <v>22391</v>
      </c>
      <c r="X2261" s="2" t="s">
        <v>53</v>
      </c>
      <c r="Y2261" s="2" t="s">
        <v>22389</v>
      </c>
      <c r="Z2261" s="2" t="s">
        <v>22392</v>
      </c>
      <c r="AA2261" s="2" t="s">
        <v>22393</v>
      </c>
      <c r="AB2261" s="2" t="s">
        <v>22394</v>
      </c>
      <c r="AC2261" s="2" t="s">
        <v>641</v>
      </c>
      <c r="AD2261" s="2" t="s">
        <v>22395</v>
      </c>
      <c r="AE2261" s="2" t="s">
        <v>65</v>
      </c>
      <c r="AF2261" s="2" t="s">
        <v>86</v>
      </c>
      <c r="AG2261" s="2" t="s">
        <v>22396</v>
      </c>
      <c r="AH2261" s="2" t="s">
        <v>22397</v>
      </c>
      <c r="AI2261" s="2" t="s">
        <v>67</v>
      </c>
      <c r="AJ2261" s="2" t="s">
        <v>22398</v>
      </c>
      <c r="AK2261" s="2" t="s">
        <v>53</v>
      </c>
      <c r="AL2261" s="2" t="s">
        <v>53</v>
      </c>
      <c r="AM2261" s="2" t="s">
        <v>53</v>
      </c>
      <c r="AN2261" s="2" t="s">
        <v>53</v>
      </c>
      <c r="AO2261" s="2" t="s">
        <v>53</v>
      </c>
      <c r="AP2261" s="2" t="s">
        <v>53</v>
      </c>
      <c r="AQ2261" s="2" t="s">
        <v>53</v>
      </c>
      <c r="AR2261" s="2" t="s">
        <v>69</v>
      </c>
      <c r="AS2261" s="2" t="s">
        <v>52</v>
      </c>
      <c r="AT2261" s="2" t="s">
        <v>69</v>
      </c>
    </row>
    <row r="2262" spans="1:46" ht="22.5" customHeight="1" x14ac:dyDescent="0.25">
      <c r="A2262" s="18" t="s">
        <v>22399</v>
      </c>
      <c r="B2262" s="2" t="s">
        <v>22400</v>
      </c>
      <c r="C2262" s="2" t="s">
        <v>344</v>
      </c>
      <c r="D2262" s="2" t="s">
        <v>20113</v>
      </c>
      <c r="E2262" s="2" t="s">
        <v>69</v>
      </c>
      <c r="F2262" s="19">
        <v>1</v>
      </c>
      <c r="G2262" s="19">
        <v>47.9</v>
      </c>
      <c r="H2262" s="19">
        <v>8.91</v>
      </c>
      <c r="I2262" s="19">
        <v>-13.64</v>
      </c>
      <c r="J2262" s="19">
        <v>-8.91</v>
      </c>
      <c r="K2262" s="19" t="s">
        <v>52</v>
      </c>
      <c r="L2262" s="19">
        <v>34.26</v>
      </c>
      <c r="M2262" s="2" t="s">
        <v>53</v>
      </c>
      <c r="N2262" s="2" t="s">
        <v>2726</v>
      </c>
      <c r="O2262" s="2" t="s">
        <v>2727</v>
      </c>
      <c r="P2262" s="2" t="s">
        <v>2728</v>
      </c>
      <c r="Q2262" s="2" t="s">
        <v>53</v>
      </c>
      <c r="R2262" s="19">
        <v>47.9</v>
      </c>
      <c r="S2262" s="19" t="s">
        <v>57</v>
      </c>
      <c r="T2262" s="2" t="s">
        <v>58</v>
      </c>
      <c r="U2262" s="2" t="s">
        <v>53</v>
      </c>
      <c r="V2262" s="2" t="s">
        <v>53</v>
      </c>
      <c r="W2262" s="2" t="s">
        <v>53</v>
      </c>
      <c r="X2262" s="2" t="s">
        <v>53</v>
      </c>
      <c r="Y2262" s="2" t="s">
        <v>22401</v>
      </c>
      <c r="Z2262" s="2" t="s">
        <v>22402</v>
      </c>
      <c r="AA2262" s="2" t="s">
        <v>22403</v>
      </c>
      <c r="AB2262" s="2" t="s">
        <v>2906</v>
      </c>
      <c r="AC2262" s="2" t="s">
        <v>182</v>
      </c>
      <c r="AD2262" s="2" t="s">
        <v>22404</v>
      </c>
      <c r="AE2262" s="2" t="s">
        <v>65</v>
      </c>
      <c r="AF2262" s="2" t="s">
        <v>66</v>
      </c>
      <c r="AG2262" s="2" t="s">
        <v>21777</v>
      </c>
      <c r="AH2262" s="2" t="s">
        <v>22405</v>
      </c>
      <c r="AI2262" s="2" t="s">
        <v>67</v>
      </c>
      <c r="AJ2262" s="2" t="s">
        <v>22406</v>
      </c>
      <c r="AK2262" s="2" t="s">
        <v>53</v>
      </c>
      <c r="AL2262" s="2" t="s">
        <v>53</v>
      </c>
      <c r="AM2262" s="2" t="s">
        <v>53</v>
      </c>
      <c r="AN2262" s="2" t="s">
        <v>53</v>
      </c>
      <c r="AO2262" s="2" t="s">
        <v>53</v>
      </c>
      <c r="AP2262" s="2" t="s">
        <v>53</v>
      </c>
      <c r="AQ2262" s="2" t="s">
        <v>53</v>
      </c>
      <c r="AR2262" s="2" t="s">
        <v>69</v>
      </c>
      <c r="AS2262" s="2" t="s">
        <v>52</v>
      </c>
      <c r="AT2262" s="2" t="s">
        <v>69</v>
      </c>
    </row>
    <row r="2263" spans="1:46" ht="22.5" customHeight="1" x14ac:dyDescent="0.25">
      <c r="A2263" s="18" t="s">
        <v>22407</v>
      </c>
      <c r="B2263" s="2" t="s">
        <v>22408</v>
      </c>
      <c r="C2263" s="2" t="s">
        <v>344</v>
      </c>
      <c r="D2263" s="2" t="s">
        <v>21415</v>
      </c>
      <c r="E2263" s="2" t="s">
        <v>69</v>
      </c>
      <c r="F2263" s="19">
        <v>1</v>
      </c>
      <c r="G2263" s="19">
        <v>35.15</v>
      </c>
      <c r="H2263" s="19">
        <v>15.9</v>
      </c>
      <c r="I2263" s="19">
        <v>-9.7200000000000006</v>
      </c>
      <c r="J2263" s="19" t="s">
        <v>52</v>
      </c>
      <c r="K2263" s="19" t="s">
        <v>52</v>
      </c>
      <c r="L2263" s="19">
        <v>41.33</v>
      </c>
      <c r="M2263" s="2" t="s">
        <v>53</v>
      </c>
      <c r="N2263" s="2" t="s">
        <v>7096</v>
      </c>
      <c r="O2263" s="2" t="s">
        <v>7097</v>
      </c>
      <c r="P2263" s="2" t="s">
        <v>7098</v>
      </c>
      <c r="Q2263" s="2" t="s">
        <v>53</v>
      </c>
      <c r="R2263" s="19">
        <v>35.15</v>
      </c>
      <c r="S2263" s="19" t="s">
        <v>161</v>
      </c>
      <c r="T2263" s="2" t="s">
        <v>58</v>
      </c>
      <c r="U2263" s="2" t="s">
        <v>22409</v>
      </c>
      <c r="V2263" s="2" t="s">
        <v>22410</v>
      </c>
      <c r="W2263" s="2" t="s">
        <v>22411</v>
      </c>
      <c r="X2263" s="2" t="s">
        <v>53</v>
      </c>
      <c r="Y2263" s="2" t="s">
        <v>22409</v>
      </c>
      <c r="Z2263" s="2" t="s">
        <v>22412</v>
      </c>
      <c r="AA2263" s="2" t="s">
        <v>22413</v>
      </c>
      <c r="AB2263" s="2" t="s">
        <v>2142</v>
      </c>
      <c r="AC2263" s="2" t="s">
        <v>124</v>
      </c>
      <c r="AD2263" s="2" t="s">
        <v>22414</v>
      </c>
      <c r="AE2263" s="2" t="s">
        <v>65</v>
      </c>
      <c r="AF2263" s="2" t="s">
        <v>222</v>
      </c>
      <c r="AG2263" s="2" t="s">
        <v>22375</v>
      </c>
      <c r="AH2263" s="2" t="s">
        <v>22415</v>
      </c>
      <c r="AI2263" s="2" t="s">
        <v>10804</v>
      </c>
      <c r="AJ2263" s="2" t="s">
        <v>22416</v>
      </c>
      <c r="AK2263" s="2" t="s">
        <v>53</v>
      </c>
      <c r="AL2263" s="2" t="s">
        <v>53</v>
      </c>
      <c r="AM2263" s="2" t="s">
        <v>53</v>
      </c>
      <c r="AN2263" s="2" t="s">
        <v>53</v>
      </c>
      <c r="AO2263" s="2" t="s">
        <v>53</v>
      </c>
      <c r="AP2263" s="2" t="s">
        <v>53</v>
      </c>
      <c r="AQ2263" s="2" t="s">
        <v>53</v>
      </c>
      <c r="AR2263" s="2" t="s">
        <v>69</v>
      </c>
      <c r="AS2263" s="2" t="s">
        <v>52</v>
      </c>
      <c r="AT2263" s="2" t="s">
        <v>69</v>
      </c>
    </row>
    <row r="2264" spans="1:46" ht="22.5" customHeight="1" x14ac:dyDescent="0.25">
      <c r="A2264" s="18" t="s">
        <v>22417</v>
      </c>
      <c r="B2264" s="2" t="s">
        <v>22418</v>
      </c>
      <c r="C2264" s="2" t="s">
        <v>344</v>
      </c>
      <c r="D2264" s="2" t="s">
        <v>21415</v>
      </c>
      <c r="E2264" s="2" t="s">
        <v>51</v>
      </c>
      <c r="F2264" s="19">
        <v>1</v>
      </c>
      <c r="G2264" s="19">
        <v>261.89999999999998</v>
      </c>
      <c r="H2264" s="19">
        <v>1.59</v>
      </c>
      <c r="I2264" s="19">
        <v>-44.52</v>
      </c>
      <c r="J2264" s="19" t="s">
        <v>52</v>
      </c>
      <c r="K2264" s="19" t="s">
        <v>52</v>
      </c>
      <c r="L2264" s="19">
        <v>218.97</v>
      </c>
      <c r="M2264" s="2" t="s">
        <v>51</v>
      </c>
      <c r="N2264" s="2" t="s">
        <v>14623</v>
      </c>
      <c r="O2264" s="2" t="s">
        <v>22419</v>
      </c>
      <c r="P2264" s="2" t="s">
        <v>22420</v>
      </c>
      <c r="Q2264" s="2" t="s">
        <v>53</v>
      </c>
      <c r="R2264" s="19">
        <v>261.89999999999998</v>
      </c>
      <c r="S2264" s="19" t="s">
        <v>57</v>
      </c>
      <c r="T2264" s="2" t="s">
        <v>58</v>
      </c>
      <c r="U2264" s="2" t="s">
        <v>22421</v>
      </c>
      <c r="V2264" s="2" t="s">
        <v>22422</v>
      </c>
      <c r="W2264" s="2" t="s">
        <v>22423</v>
      </c>
      <c r="X2264" s="2" t="s">
        <v>53</v>
      </c>
      <c r="Y2264" s="2" t="s">
        <v>22421</v>
      </c>
      <c r="Z2264" s="2" t="s">
        <v>22424</v>
      </c>
      <c r="AA2264" s="2" t="s">
        <v>22425</v>
      </c>
      <c r="AB2264" s="2" t="s">
        <v>124</v>
      </c>
      <c r="AC2264" s="2" t="s">
        <v>124</v>
      </c>
      <c r="AD2264" s="2" t="s">
        <v>22426</v>
      </c>
      <c r="AE2264" s="2" t="s">
        <v>65</v>
      </c>
      <c r="AF2264" s="2" t="s">
        <v>222</v>
      </c>
      <c r="AG2264" s="2" t="s">
        <v>22427</v>
      </c>
      <c r="AH2264" s="2" t="s">
        <v>22428</v>
      </c>
      <c r="AI2264" s="2" t="s">
        <v>22429</v>
      </c>
      <c r="AJ2264" s="2" t="s">
        <v>22430</v>
      </c>
      <c r="AK2264" s="2" t="s">
        <v>53</v>
      </c>
      <c r="AL2264" s="2" t="s">
        <v>53</v>
      </c>
      <c r="AM2264" s="2" t="s">
        <v>53</v>
      </c>
      <c r="AN2264" s="2" t="s">
        <v>53</v>
      </c>
      <c r="AO2264" s="2" t="s">
        <v>53</v>
      </c>
      <c r="AP2264" s="2" t="s">
        <v>53</v>
      </c>
      <c r="AQ2264" s="2" t="s">
        <v>53</v>
      </c>
      <c r="AR2264" s="2" t="s">
        <v>69</v>
      </c>
      <c r="AS2264" s="2" t="s">
        <v>52</v>
      </c>
      <c r="AT2264" s="2" t="s">
        <v>69</v>
      </c>
    </row>
    <row r="2265" spans="1:46" ht="22.5" customHeight="1" x14ac:dyDescent="0.25">
      <c r="A2265" s="18" t="s">
        <v>22431</v>
      </c>
      <c r="B2265" s="2" t="s">
        <v>22432</v>
      </c>
      <c r="C2265" s="2" t="s">
        <v>344</v>
      </c>
      <c r="D2265" s="2" t="s">
        <v>20113</v>
      </c>
      <c r="E2265" s="2" t="s">
        <v>69</v>
      </c>
      <c r="F2265" s="19">
        <v>1</v>
      </c>
      <c r="G2265" s="19">
        <v>49.9</v>
      </c>
      <c r="H2265" s="19">
        <v>14.9</v>
      </c>
      <c r="I2265" s="19">
        <v>-13.98</v>
      </c>
      <c r="J2265" s="19">
        <v>-14.9</v>
      </c>
      <c r="K2265" s="19" t="s">
        <v>52</v>
      </c>
      <c r="L2265" s="19">
        <v>35.92</v>
      </c>
      <c r="M2265" s="2" t="s">
        <v>53</v>
      </c>
      <c r="N2265" s="2" t="s">
        <v>199</v>
      </c>
      <c r="O2265" s="2" t="s">
        <v>2106</v>
      </c>
      <c r="P2265" s="2" t="s">
        <v>2107</v>
      </c>
      <c r="Q2265" s="2" t="s">
        <v>53</v>
      </c>
      <c r="R2265" s="19">
        <v>49.9</v>
      </c>
      <c r="S2265" s="19" t="s">
        <v>57</v>
      </c>
      <c r="T2265" s="2" t="s">
        <v>58</v>
      </c>
      <c r="U2265" s="2" t="s">
        <v>53</v>
      </c>
      <c r="V2265" s="2" t="s">
        <v>53</v>
      </c>
      <c r="W2265" s="2" t="s">
        <v>53</v>
      </c>
      <c r="X2265" s="2" t="s">
        <v>53</v>
      </c>
      <c r="Y2265" s="2" t="s">
        <v>22433</v>
      </c>
      <c r="Z2265" s="2" t="s">
        <v>22434</v>
      </c>
      <c r="AA2265" s="2" t="s">
        <v>22435</v>
      </c>
      <c r="AB2265" s="2" t="s">
        <v>14764</v>
      </c>
      <c r="AC2265" s="2" t="s">
        <v>124</v>
      </c>
      <c r="AD2265" s="2" t="s">
        <v>22436</v>
      </c>
      <c r="AE2265" s="2" t="s">
        <v>65</v>
      </c>
      <c r="AF2265" s="2" t="s">
        <v>66</v>
      </c>
      <c r="AG2265" s="2" t="s">
        <v>22437</v>
      </c>
      <c r="AH2265" s="2" t="s">
        <v>22438</v>
      </c>
      <c r="AI2265" s="2" t="s">
        <v>67</v>
      </c>
      <c r="AJ2265" s="2" t="s">
        <v>22439</v>
      </c>
      <c r="AK2265" s="2" t="s">
        <v>53</v>
      </c>
      <c r="AL2265" s="2" t="s">
        <v>53</v>
      </c>
      <c r="AM2265" s="2" t="s">
        <v>53</v>
      </c>
      <c r="AN2265" s="2" t="s">
        <v>53</v>
      </c>
      <c r="AO2265" s="2" t="s">
        <v>53</v>
      </c>
      <c r="AP2265" s="2" t="s">
        <v>53</v>
      </c>
      <c r="AQ2265" s="2" t="s">
        <v>53</v>
      </c>
      <c r="AR2265" s="2" t="s">
        <v>69</v>
      </c>
      <c r="AS2265" s="2" t="s">
        <v>52</v>
      </c>
      <c r="AT2265" s="2" t="s">
        <v>69</v>
      </c>
    </row>
    <row r="2266" spans="1:46" ht="22.5" customHeight="1" x14ac:dyDescent="0.25">
      <c r="A2266" s="18" t="s">
        <v>22440</v>
      </c>
      <c r="B2266" s="2" t="s">
        <v>22441</v>
      </c>
      <c r="C2266" s="2" t="s">
        <v>344</v>
      </c>
      <c r="D2266" s="2" t="s">
        <v>20113</v>
      </c>
      <c r="E2266" s="2" t="s">
        <v>69</v>
      </c>
      <c r="F2266" s="19">
        <v>1</v>
      </c>
      <c r="G2266" s="19">
        <v>199.99</v>
      </c>
      <c r="H2266" s="19" t="s">
        <v>52</v>
      </c>
      <c r="I2266" s="19">
        <v>-34</v>
      </c>
      <c r="J2266" s="19">
        <v>-20.45</v>
      </c>
      <c r="K2266" s="19" t="s">
        <v>52</v>
      </c>
      <c r="L2266" s="19">
        <v>145.54</v>
      </c>
      <c r="M2266" s="2" t="s">
        <v>53</v>
      </c>
      <c r="N2266" s="2" t="s">
        <v>2702</v>
      </c>
      <c r="O2266" s="2" t="s">
        <v>367</v>
      </c>
      <c r="P2266" s="2" t="s">
        <v>368</v>
      </c>
      <c r="Q2266" s="2" t="s">
        <v>53</v>
      </c>
      <c r="R2266" s="19">
        <v>199.99</v>
      </c>
      <c r="S2266" s="19" t="s">
        <v>57</v>
      </c>
      <c r="T2266" s="2" t="s">
        <v>58</v>
      </c>
      <c r="U2266" s="2" t="s">
        <v>53</v>
      </c>
      <c r="V2266" s="2" t="s">
        <v>53</v>
      </c>
      <c r="W2266" s="2" t="s">
        <v>53</v>
      </c>
      <c r="X2266" s="2" t="s">
        <v>53</v>
      </c>
      <c r="Y2266" s="2" t="s">
        <v>22442</v>
      </c>
      <c r="Z2266" s="2" t="s">
        <v>22443</v>
      </c>
      <c r="AA2266" s="2" t="s">
        <v>22444</v>
      </c>
      <c r="AB2266" s="2" t="s">
        <v>22445</v>
      </c>
      <c r="AC2266" s="2" t="s">
        <v>2004</v>
      </c>
      <c r="AD2266" s="2" t="s">
        <v>22446</v>
      </c>
      <c r="AE2266" s="2" t="s">
        <v>65</v>
      </c>
      <c r="AF2266" s="2" t="s">
        <v>66</v>
      </c>
      <c r="AG2266" s="2" t="s">
        <v>22447</v>
      </c>
      <c r="AH2266" s="2" t="s">
        <v>20622</v>
      </c>
      <c r="AI2266" s="2" t="s">
        <v>67</v>
      </c>
      <c r="AJ2266" s="2" t="s">
        <v>22448</v>
      </c>
      <c r="AK2266" s="2" t="s">
        <v>53</v>
      </c>
      <c r="AL2266" s="2" t="s">
        <v>53</v>
      </c>
      <c r="AM2266" s="2" t="s">
        <v>53</v>
      </c>
      <c r="AN2266" s="2" t="s">
        <v>53</v>
      </c>
      <c r="AO2266" s="2" t="s">
        <v>53</v>
      </c>
      <c r="AP2266" s="2" t="s">
        <v>53</v>
      </c>
      <c r="AQ2266" s="2" t="s">
        <v>53</v>
      </c>
      <c r="AR2266" s="2" t="s">
        <v>69</v>
      </c>
      <c r="AS2266" s="2" t="s">
        <v>52</v>
      </c>
      <c r="AT2266" s="2" t="s">
        <v>69</v>
      </c>
    </row>
    <row r="2267" spans="1:46" ht="22.5" customHeight="1" x14ac:dyDescent="0.25">
      <c r="A2267" s="18" t="s">
        <v>22449</v>
      </c>
      <c r="B2267" s="2" t="s">
        <v>22450</v>
      </c>
      <c r="C2267" s="2" t="s">
        <v>344</v>
      </c>
      <c r="D2267" s="2" t="s">
        <v>21415</v>
      </c>
      <c r="E2267" s="2" t="s">
        <v>69</v>
      </c>
      <c r="F2267" s="19">
        <v>1</v>
      </c>
      <c r="G2267" s="19">
        <v>54.87</v>
      </c>
      <c r="H2267" s="19">
        <v>12.33</v>
      </c>
      <c r="I2267" s="19">
        <v>-12.08</v>
      </c>
      <c r="J2267" s="19">
        <v>-12.33</v>
      </c>
      <c r="K2267" s="19" t="s">
        <v>52</v>
      </c>
      <c r="L2267" s="19">
        <v>42.79</v>
      </c>
      <c r="M2267" s="2" t="s">
        <v>51</v>
      </c>
      <c r="N2267" s="2" t="s">
        <v>309</v>
      </c>
      <c r="O2267" s="2" t="s">
        <v>390</v>
      </c>
      <c r="P2267" s="2" t="s">
        <v>311</v>
      </c>
      <c r="Q2267" s="2" t="s">
        <v>53</v>
      </c>
      <c r="R2267" s="19">
        <v>54.87</v>
      </c>
      <c r="S2267" s="19" t="s">
        <v>161</v>
      </c>
      <c r="T2267" s="2" t="s">
        <v>58</v>
      </c>
      <c r="U2267" s="2" t="s">
        <v>53</v>
      </c>
      <c r="V2267" s="2" t="s">
        <v>53</v>
      </c>
      <c r="W2267" s="2" t="s">
        <v>53</v>
      </c>
      <c r="X2267" s="2" t="s">
        <v>53</v>
      </c>
      <c r="Y2267" s="2" t="s">
        <v>22451</v>
      </c>
      <c r="Z2267" s="2" t="s">
        <v>22452</v>
      </c>
      <c r="AA2267" s="2" t="s">
        <v>22453</v>
      </c>
      <c r="AB2267" s="2" t="s">
        <v>2574</v>
      </c>
      <c r="AC2267" s="2" t="s">
        <v>124</v>
      </c>
      <c r="AD2267" s="2" t="s">
        <v>22454</v>
      </c>
      <c r="AE2267" s="2" t="s">
        <v>65</v>
      </c>
      <c r="AF2267" s="2" t="s">
        <v>66</v>
      </c>
      <c r="AG2267" s="2" t="s">
        <v>22213</v>
      </c>
      <c r="AH2267" s="2" t="s">
        <v>22455</v>
      </c>
      <c r="AI2267" s="2" t="s">
        <v>67</v>
      </c>
      <c r="AJ2267" s="2" t="s">
        <v>22456</v>
      </c>
      <c r="AK2267" s="2" t="s">
        <v>53</v>
      </c>
      <c r="AL2267" s="2" t="s">
        <v>53</v>
      </c>
      <c r="AM2267" s="2" t="s">
        <v>53</v>
      </c>
      <c r="AN2267" s="2" t="s">
        <v>53</v>
      </c>
      <c r="AO2267" s="2" t="s">
        <v>53</v>
      </c>
      <c r="AP2267" s="2" t="s">
        <v>53</v>
      </c>
      <c r="AQ2267" s="2" t="s">
        <v>53</v>
      </c>
      <c r="AR2267" s="2" t="s">
        <v>69</v>
      </c>
      <c r="AS2267" s="2" t="s">
        <v>52</v>
      </c>
      <c r="AT2267" s="2" t="s">
        <v>69</v>
      </c>
    </row>
    <row r="2268" spans="1:46" ht="22.5" customHeight="1" x14ac:dyDescent="0.25">
      <c r="A2268" s="18" t="s">
        <v>22457</v>
      </c>
      <c r="B2268" s="2" t="s">
        <v>22458</v>
      </c>
      <c r="C2268" s="2" t="s">
        <v>45</v>
      </c>
      <c r="D2268" s="2" t="s">
        <v>13397</v>
      </c>
      <c r="E2268" s="2" t="s">
        <v>69</v>
      </c>
      <c r="F2268" s="19">
        <v>1</v>
      </c>
      <c r="G2268" s="19">
        <v>127.67</v>
      </c>
      <c r="H2268" s="19" t="s">
        <v>52</v>
      </c>
      <c r="I2268" s="19">
        <v>-21.7</v>
      </c>
      <c r="J2268" s="19">
        <v>-26.45</v>
      </c>
      <c r="K2268" s="19" t="s">
        <v>52</v>
      </c>
      <c r="L2268" s="19">
        <v>79.52</v>
      </c>
      <c r="M2268" s="2" t="s">
        <v>53</v>
      </c>
      <c r="N2268" s="2" t="s">
        <v>12814</v>
      </c>
      <c r="O2268" s="2" t="s">
        <v>19235</v>
      </c>
      <c r="P2268" s="2" t="s">
        <v>19236</v>
      </c>
      <c r="Q2268" s="2" t="s">
        <v>53</v>
      </c>
      <c r="R2268" s="19">
        <v>127.67</v>
      </c>
      <c r="S2268" s="19" t="s">
        <v>57</v>
      </c>
      <c r="T2268" s="2" t="s">
        <v>77</v>
      </c>
      <c r="U2268" s="2" t="s">
        <v>22459</v>
      </c>
      <c r="V2268" s="2" t="s">
        <v>22460</v>
      </c>
      <c r="W2268" s="2" t="s">
        <v>22461</v>
      </c>
      <c r="X2268" s="2" t="s">
        <v>53</v>
      </c>
      <c r="Y2268" s="2" t="s">
        <v>22459</v>
      </c>
      <c r="Z2268" s="2" t="s">
        <v>22462</v>
      </c>
      <c r="AA2268" s="2" t="s">
        <v>22463</v>
      </c>
      <c r="AB2268" s="2" t="s">
        <v>339</v>
      </c>
      <c r="AC2268" s="2" t="s">
        <v>97</v>
      </c>
      <c r="AD2268" s="2" t="s">
        <v>22464</v>
      </c>
      <c r="AE2268" s="2" t="s">
        <v>65</v>
      </c>
      <c r="AF2268" s="2" t="s">
        <v>86</v>
      </c>
      <c r="AG2268" s="2" t="s">
        <v>22465</v>
      </c>
      <c r="AH2268" s="2" t="s">
        <v>22466</v>
      </c>
      <c r="AI2268" s="2" t="s">
        <v>67</v>
      </c>
      <c r="AJ2268" s="2" t="s">
        <v>22467</v>
      </c>
      <c r="AK2268" s="2" t="s">
        <v>53</v>
      </c>
      <c r="AL2268" s="2" t="s">
        <v>53</v>
      </c>
      <c r="AM2268" s="2" t="s">
        <v>53</v>
      </c>
      <c r="AN2268" s="2" t="s">
        <v>53</v>
      </c>
      <c r="AO2268" s="2" t="s">
        <v>53</v>
      </c>
      <c r="AP2268" s="2" t="s">
        <v>53</v>
      </c>
      <c r="AQ2268" s="2" t="s">
        <v>53</v>
      </c>
      <c r="AR2268" s="2" t="s">
        <v>69</v>
      </c>
      <c r="AS2268" s="2">
        <v>1</v>
      </c>
      <c r="AT2268" s="2" t="s">
        <v>69</v>
      </c>
    </row>
    <row r="2269" spans="1:46" ht="22.5" customHeight="1" x14ac:dyDescent="0.25">
      <c r="A2269" s="18" t="s">
        <v>22468</v>
      </c>
      <c r="B2269" s="2" t="s">
        <v>22469</v>
      </c>
      <c r="C2269" s="2" t="s">
        <v>344</v>
      </c>
      <c r="D2269" s="2" t="s">
        <v>18890</v>
      </c>
      <c r="E2269" s="2" t="s">
        <v>69</v>
      </c>
      <c r="F2269" s="19">
        <v>1</v>
      </c>
      <c r="G2269" s="19">
        <v>34.97</v>
      </c>
      <c r="H2269" s="19">
        <v>16.100000000000001</v>
      </c>
      <c r="I2269" s="19">
        <v>-11.44</v>
      </c>
      <c r="J2269" s="19">
        <v>-16.100000000000001</v>
      </c>
      <c r="K2269" s="19" t="s">
        <v>52</v>
      </c>
      <c r="L2269" s="19">
        <v>23.53</v>
      </c>
      <c r="M2269" s="2" t="s">
        <v>53</v>
      </c>
      <c r="N2269" s="2" t="s">
        <v>1443</v>
      </c>
      <c r="O2269" s="2" t="s">
        <v>1444</v>
      </c>
      <c r="P2269" s="2" t="s">
        <v>1445</v>
      </c>
      <c r="Q2269" s="2" t="s">
        <v>53</v>
      </c>
      <c r="R2269" s="19">
        <v>34.97</v>
      </c>
      <c r="S2269" s="19" t="s">
        <v>57</v>
      </c>
      <c r="T2269" s="2" t="s">
        <v>77</v>
      </c>
      <c r="U2269" s="2" t="s">
        <v>22470</v>
      </c>
      <c r="V2269" s="2" t="s">
        <v>22471</v>
      </c>
      <c r="W2269" s="2" t="s">
        <v>22472</v>
      </c>
      <c r="X2269" s="2" t="s">
        <v>53</v>
      </c>
      <c r="Y2269" s="2" t="s">
        <v>22470</v>
      </c>
      <c r="Z2269" s="2" t="s">
        <v>22473</v>
      </c>
      <c r="AA2269" s="2" t="s">
        <v>22474</v>
      </c>
      <c r="AB2269" s="2" t="s">
        <v>5968</v>
      </c>
      <c r="AC2269" s="2" t="s">
        <v>97</v>
      </c>
      <c r="AD2269" s="2" t="s">
        <v>14599</v>
      </c>
      <c r="AE2269" s="2" t="s">
        <v>65</v>
      </c>
      <c r="AF2269" s="2" t="s">
        <v>86</v>
      </c>
      <c r="AG2269" s="2" t="s">
        <v>21461</v>
      </c>
      <c r="AH2269" s="2" t="s">
        <v>22475</v>
      </c>
      <c r="AI2269" s="2" t="s">
        <v>67</v>
      </c>
      <c r="AJ2269" s="2" t="s">
        <v>22476</v>
      </c>
      <c r="AK2269" s="2" t="s">
        <v>53</v>
      </c>
      <c r="AL2269" s="2" t="s">
        <v>53</v>
      </c>
      <c r="AM2269" s="2" t="s">
        <v>53</v>
      </c>
      <c r="AN2269" s="2" t="s">
        <v>53</v>
      </c>
      <c r="AO2269" s="2" t="s">
        <v>53</v>
      </c>
      <c r="AP2269" s="2" t="s">
        <v>53</v>
      </c>
      <c r="AQ2269" s="2" t="s">
        <v>53</v>
      </c>
      <c r="AR2269" s="2" t="s">
        <v>69</v>
      </c>
      <c r="AS2269" s="2" t="s">
        <v>52</v>
      </c>
      <c r="AT2269" s="2" t="s">
        <v>69</v>
      </c>
    </row>
    <row r="2270" spans="1:46" ht="22.5" customHeight="1" x14ac:dyDescent="0.25">
      <c r="A2270" s="18" t="s">
        <v>22477</v>
      </c>
      <c r="B2270" s="2" t="s">
        <v>22478</v>
      </c>
      <c r="C2270" s="2" t="s">
        <v>344</v>
      </c>
      <c r="D2270" s="2" t="s">
        <v>18890</v>
      </c>
      <c r="E2270" s="2" t="s">
        <v>69</v>
      </c>
      <c r="F2270" s="19">
        <v>1</v>
      </c>
      <c r="G2270" s="19">
        <v>20.5</v>
      </c>
      <c r="H2270" s="19">
        <v>5.17</v>
      </c>
      <c r="I2270" s="19">
        <v>-7.96</v>
      </c>
      <c r="J2270" s="19">
        <v>-5.17</v>
      </c>
      <c r="K2270" s="19" t="s">
        <v>52</v>
      </c>
      <c r="L2270" s="19">
        <v>12.54</v>
      </c>
      <c r="M2270" s="2" t="s">
        <v>53</v>
      </c>
      <c r="N2270" s="2" t="s">
        <v>498</v>
      </c>
      <c r="O2270" s="2" t="s">
        <v>3086</v>
      </c>
      <c r="P2270" s="2" t="s">
        <v>500</v>
      </c>
      <c r="Q2270" s="2" t="s">
        <v>53</v>
      </c>
      <c r="R2270" s="19">
        <v>20.5</v>
      </c>
      <c r="S2270" s="19" t="s">
        <v>161</v>
      </c>
      <c r="T2270" s="2" t="s">
        <v>58</v>
      </c>
      <c r="U2270" s="2" t="s">
        <v>53</v>
      </c>
      <c r="V2270" s="2" t="s">
        <v>53</v>
      </c>
      <c r="W2270" s="2" t="s">
        <v>53</v>
      </c>
      <c r="X2270" s="2" t="s">
        <v>53</v>
      </c>
      <c r="Y2270" s="2" t="s">
        <v>22479</v>
      </c>
      <c r="Z2270" s="2" t="s">
        <v>22480</v>
      </c>
      <c r="AA2270" s="2" t="s">
        <v>22481</v>
      </c>
      <c r="AB2270" s="2" t="s">
        <v>123</v>
      </c>
      <c r="AC2270" s="2" t="s">
        <v>124</v>
      </c>
      <c r="AD2270" s="2" t="s">
        <v>22482</v>
      </c>
      <c r="AE2270" s="2" t="s">
        <v>65</v>
      </c>
      <c r="AF2270" s="2" t="s">
        <v>66</v>
      </c>
      <c r="AG2270" s="2" t="s">
        <v>22000</v>
      </c>
      <c r="AH2270" s="2" t="s">
        <v>22483</v>
      </c>
      <c r="AI2270" s="2" t="s">
        <v>67</v>
      </c>
      <c r="AJ2270" s="2" t="s">
        <v>22484</v>
      </c>
      <c r="AK2270" s="2" t="s">
        <v>22485</v>
      </c>
      <c r="AL2270" s="2" t="s">
        <v>53</v>
      </c>
      <c r="AM2270" s="2" t="s">
        <v>53</v>
      </c>
      <c r="AN2270" s="2" t="s">
        <v>53</v>
      </c>
      <c r="AO2270" s="2" t="s">
        <v>53</v>
      </c>
      <c r="AP2270" s="2" t="s">
        <v>53</v>
      </c>
      <c r="AQ2270" s="2" t="s">
        <v>53</v>
      </c>
      <c r="AR2270" s="2" t="s">
        <v>69</v>
      </c>
      <c r="AS2270" s="2" t="s">
        <v>52</v>
      </c>
      <c r="AT2270" s="2" t="s">
        <v>69</v>
      </c>
    </row>
    <row r="2271" spans="1:46" ht="22.5" customHeight="1" x14ac:dyDescent="0.25">
      <c r="A2271" s="18" t="s">
        <v>22486</v>
      </c>
      <c r="B2271" s="2" t="s">
        <v>22487</v>
      </c>
      <c r="C2271" s="2" t="s">
        <v>344</v>
      </c>
      <c r="D2271" s="2" t="s">
        <v>21415</v>
      </c>
      <c r="E2271" s="2" t="s">
        <v>69</v>
      </c>
      <c r="F2271" s="19">
        <v>1</v>
      </c>
      <c r="G2271" s="19">
        <v>179.99</v>
      </c>
      <c r="H2271" s="19" t="s">
        <v>52</v>
      </c>
      <c r="I2271" s="19">
        <v>-30.6</v>
      </c>
      <c r="J2271" s="19">
        <v>-20.45</v>
      </c>
      <c r="K2271" s="19" t="s">
        <v>52</v>
      </c>
      <c r="L2271" s="19">
        <v>128.94</v>
      </c>
      <c r="M2271" s="2" t="s">
        <v>53</v>
      </c>
      <c r="N2271" s="2" t="s">
        <v>54</v>
      </c>
      <c r="O2271" s="2" t="s">
        <v>55</v>
      </c>
      <c r="P2271" s="2" t="s">
        <v>56</v>
      </c>
      <c r="Q2271" s="2" t="s">
        <v>53</v>
      </c>
      <c r="R2271" s="19">
        <v>179.99</v>
      </c>
      <c r="S2271" s="19" t="s">
        <v>57</v>
      </c>
      <c r="T2271" s="2" t="s">
        <v>58</v>
      </c>
      <c r="U2271" s="2" t="s">
        <v>53</v>
      </c>
      <c r="V2271" s="2" t="s">
        <v>53</v>
      </c>
      <c r="W2271" s="2" t="s">
        <v>53</v>
      </c>
      <c r="X2271" s="2" t="s">
        <v>53</v>
      </c>
      <c r="Y2271" s="2" t="s">
        <v>22488</v>
      </c>
      <c r="Z2271" s="2" t="s">
        <v>22489</v>
      </c>
      <c r="AA2271" s="2" t="s">
        <v>22490</v>
      </c>
      <c r="AB2271" s="2" t="s">
        <v>9135</v>
      </c>
      <c r="AC2271" s="2" t="s">
        <v>124</v>
      </c>
      <c r="AD2271" s="2" t="s">
        <v>22491</v>
      </c>
      <c r="AE2271" s="2" t="s">
        <v>65</v>
      </c>
      <c r="AF2271" s="2" t="s">
        <v>66</v>
      </c>
      <c r="AG2271" s="2" t="s">
        <v>22492</v>
      </c>
      <c r="AH2271" s="2" t="s">
        <v>22493</v>
      </c>
      <c r="AI2271" s="2" t="s">
        <v>67</v>
      </c>
      <c r="AJ2271" s="2" t="s">
        <v>22494</v>
      </c>
      <c r="AK2271" s="2" t="s">
        <v>53</v>
      </c>
      <c r="AL2271" s="2" t="s">
        <v>53</v>
      </c>
      <c r="AM2271" s="2" t="s">
        <v>53</v>
      </c>
      <c r="AN2271" s="2" t="s">
        <v>53</v>
      </c>
      <c r="AO2271" s="2" t="s">
        <v>53</v>
      </c>
      <c r="AP2271" s="2" t="s">
        <v>53</v>
      </c>
      <c r="AQ2271" s="2" t="s">
        <v>53</v>
      </c>
      <c r="AR2271" s="2" t="s">
        <v>69</v>
      </c>
      <c r="AS2271" s="2" t="s">
        <v>52</v>
      </c>
      <c r="AT2271" s="2" t="s">
        <v>69</v>
      </c>
    </row>
    <row r="2272" spans="1:46" ht="22.5" customHeight="1" x14ac:dyDescent="0.25">
      <c r="A2272" s="18" t="s">
        <v>22495</v>
      </c>
      <c r="B2272" s="2" t="s">
        <v>22487</v>
      </c>
      <c r="C2272" s="2" t="s">
        <v>344</v>
      </c>
      <c r="D2272" s="2" t="s">
        <v>18890</v>
      </c>
      <c r="E2272" s="2" t="s">
        <v>69</v>
      </c>
      <c r="F2272" s="19">
        <v>1</v>
      </c>
      <c r="G2272" s="19">
        <v>85.9</v>
      </c>
      <c r="H2272" s="19" t="s">
        <v>52</v>
      </c>
      <c r="I2272" s="19">
        <v>-14.6</v>
      </c>
      <c r="J2272" s="19">
        <v>-18.45</v>
      </c>
      <c r="K2272" s="19" t="s">
        <v>52</v>
      </c>
      <c r="L2272" s="19">
        <v>52.85</v>
      </c>
      <c r="M2272" s="2" t="s">
        <v>53</v>
      </c>
      <c r="N2272" s="2" t="s">
        <v>2844</v>
      </c>
      <c r="O2272" s="2" t="s">
        <v>2845</v>
      </c>
      <c r="P2272" s="2" t="s">
        <v>2846</v>
      </c>
      <c r="Q2272" s="2" t="s">
        <v>53</v>
      </c>
      <c r="R2272" s="19">
        <v>85.9</v>
      </c>
      <c r="S2272" s="19" t="s">
        <v>57</v>
      </c>
      <c r="T2272" s="2" t="s">
        <v>77</v>
      </c>
      <c r="U2272" s="2" t="s">
        <v>22496</v>
      </c>
      <c r="V2272" s="2" t="s">
        <v>22497</v>
      </c>
      <c r="W2272" s="2" t="s">
        <v>22498</v>
      </c>
      <c r="X2272" s="2" t="s">
        <v>53</v>
      </c>
      <c r="Y2272" s="2" t="s">
        <v>22496</v>
      </c>
      <c r="Z2272" s="2" t="s">
        <v>22499</v>
      </c>
      <c r="AA2272" s="2" t="s">
        <v>22500</v>
      </c>
      <c r="AB2272" s="2" t="s">
        <v>452</v>
      </c>
      <c r="AC2272" s="2" t="s">
        <v>111</v>
      </c>
      <c r="AD2272" s="2" t="s">
        <v>22501</v>
      </c>
      <c r="AE2272" s="2" t="s">
        <v>65</v>
      </c>
      <c r="AF2272" s="2" t="s">
        <v>86</v>
      </c>
      <c r="AG2272" s="2" t="s">
        <v>22502</v>
      </c>
      <c r="AH2272" s="2" t="s">
        <v>22503</v>
      </c>
      <c r="AI2272" s="2" t="s">
        <v>67</v>
      </c>
      <c r="AJ2272" s="2" t="s">
        <v>22504</v>
      </c>
      <c r="AK2272" s="2" t="s">
        <v>53</v>
      </c>
      <c r="AL2272" s="2" t="s">
        <v>53</v>
      </c>
      <c r="AM2272" s="2" t="s">
        <v>53</v>
      </c>
      <c r="AN2272" s="2" t="s">
        <v>53</v>
      </c>
      <c r="AO2272" s="2" t="s">
        <v>53</v>
      </c>
      <c r="AP2272" s="2" t="s">
        <v>53</v>
      </c>
      <c r="AQ2272" s="2" t="s">
        <v>53</v>
      </c>
      <c r="AR2272" s="2" t="s">
        <v>69</v>
      </c>
      <c r="AS2272" s="2" t="s">
        <v>52</v>
      </c>
      <c r="AT2272" s="2" t="s">
        <v>69</v>
      </c>
    </row>
    <row r="2273" spans="1:46" ht="22.5" customHeight="1" x14ac:dyDescent="0.25">
      <c r="A2273" s="18" t="s">
        <v>22505</v>
      </c>
      <c r="B2273" s="2" t="s">
        <v>22506</v>
      </c>
      <c r="C2273" s="2" t="s">
        <v>344</v>
      </c>
      <c r="D2273" s="2" t="s">
        <v>16210</v>
      </c>
      <c r="E2273" s="2" t="s">
        <v>69</v>
      </c>
      <c r="F2273" s="19">
        <v>1</v>
      </c>
      <c r="G2273" s="19">
        <v>89.9</v>
      </c>
      <c r="H2273" s="19">
        <v>13.46</v>
      </c>
      <c r="I2273" s="19">
        <v>-15.28</v>
      </c>
      <c r="J2273" s="19">
        <v>-39.909999999999997</v>
      </c>
      <c r="K2273" s="19" t="s">
        <v>52</v>
      </c>
      <c r="L2273" s="19">
        <v>48.17</v>
      </c>
      <c r="M2273" s="2" t="s">
        <v>53</v>
      </c>
      <c r="N2273" s="2" t="s">
        <v>420</v>
      </c>
      <c r="O2273" s="2" t="s">
        <v>421</v>
      </c>
      <c r="P2273" s="2" t="s">
        <v>422</v>
      </c>
      <c r="Q2273" s="2" t="s">
        <v>53</v>
      </c>
      <c r="R2273" s="19">
        <v>89.9</v>
      </c>
      <c r="S2273" s="19" t="s">
        <v>57</v>
      </c>
      <c r="T2273" s="2" t="s">
        <v>77</v>
      </c>
      <c r="U2273" s="2" t="s">
        <v>22507</v>
      </c>
      <c r="V2273" s="2" t="s">
        <v>22508</v>
      </c>
      <c r="W2273" s="2" t="s">
        <v>22509</v>
      </c>
      <c r="X2273" s="2" t="s">
        <v>53</v>
      </c>
      <c r="Y2273" s="2" t="s">
        <v>22507</v>
      </c>
      <c r="Z2273" s="2" t="s">
        <v>22510</v>
      </c>
      <c r="AA2273" s="2" t="s">
        <v>22511</v>
      </c>
      <c r="AB2273" s="2" t="s">
        <v>9051</v>
      </c>
      <c r="AC2273" s="2" t="s">
        <v>2897</v>
      </c>
      <c r="AD2273" s="2" t="s">
        <v>22512</v>
      </c>
      <c r="AE2273" s="2" t="s">
        <v>65</v>
      </c>
      <c r="AF2273" s="2" t="s">
        <v>86</v>
      </c>
      <c r="AG2273" s="2" t="s">
        <v>22513</v>
      </c>
      <c r="AH2273" s="2" t="s">
        <v>22514</v>
      </c>
      <c r="AI2273" s="2" t="s">
        <v>67</v>
      </c>
      <c r="AJ2273" s="2" t="s">
        <v>22515</v>
      </c>
      <c r="AK2273" s="2" t="s">
        <v>53</v>
      </c>
      <c r="AL2273" s="2" t="s">
        <v>53</v>
      </c>
      <c r="AM2273" s="2" t="s">
        <v>53</v>
      </c>
      <c r="AN2273" s="2" t="s">
        <v>53</v>
      </c>
      <c r="AO2273" s="2" t="s">
        <v>53</v>
      </c>
      <c r="AP2273" s="2" t="s">
        <v>53</v>
      </c>
      <c r="AQ2273" s="2" t="s">
        <v>53</v>
      </c>
      <c r="AR2273" s="2" t="s">
        <v>69</v>
      </c>
      <c r="AS2273" s="2" t="s">
        <v>52</v>
      </c>
      <c r="AT2273" s="2" t="s">
        <v>69</v>
      </c>
    </row>
    <row r="2274" spans="1:46" ht="22.5" customHeight="1" x14ac:dyDescent="0.25">
      <c r="A2274" s="18" t="s">
        <v>22516</v>
      </c>
      <c r="B2274" s="2" t="s">
        <v>22517</v>
      </c>
      <c r="C2274" s="2" t="s">
        <v>10742</v>
      </c>
      <c r="D2274" s="2" t="s">
        <v>22518</v>
      </c>
      <c r="E2274" s="2" t="s">
        <v>69</v>
      </c>
      <c r="F2274" s="19">
        <v>0</v>
      </c>
      <c r="G2274" s="19">
        <v>234.9</v>
      </c>
      <c r="H2274" s="19" t="s">
        <v>52</v>
      </c>
      <c r="I2274" s="19">
        <v>-39.93</v>
      </c>
      <c r="J2274" s="19">
        <v>-20.45</v>
      </c>
      <c r="K2274" s="19">
        <v>-174.52</v>
      </c>
      <c r="L2274" s="19">
        <v>0</v>
      </c>
      <c r="M2274" s="2" t="s">
        <v>53</v>
      </c>
      <c r="N2274" s="2" t="s">
        <v>3387</v>
      </c>
      <c r="O2274" s="2" t="s">
        <v>3388</v>
      </c>
      <c r="P2274" s="2" t="s">
        <v>3389</v>
      </c>
      <c r="Q2274" s="2" t="s">
        <v>53</v>
      </c>
      <c r="R2274" s="19">
        <v>234.9</v>
      </c>
      <c r="S2274" s="19" t="s">
        <v>57</v>
      </c>
      <c r="T2274" s="2" t="s">
        <v>58</v>
      </c>
      <c r="U2274" s="2" t="s">
        <v>22519</v>
      </c>
      <c r="V2274" s="2" t="s">
        <v>22520</v>
      </c>
      <c r="W2274" s="2" t="s">
        <v>22521</v>
      </c>
      <c r="X2274" s="2" t="s">
        <v>53</v>
      </c>
      <c r="Y2274" s="2" t="s">
        <v>22519</v>
      </c>
      <c r="Z2274" s="2" t="s">
        <v>22522</v>
      </c>
      <c r="AA2274" s="2" t="s">
        <v>2178</v>
      </c>
      <c r="AB2274" s="2" t="s">
        <v>124</v>
      </c>
      <c r="AC2274" s="2" t="s">
        <v>124</v>
      </c>
      <c r="AD2274" s="2" t="s">
        <v>2179</v>
      </c>
      <c r="AE2274" s="2" t="s">
        <v>65</v>
      </c>
      <c r="AF2274" s="2" t="s">
        <v>66</v>
      </c>
      <c r="AG2274" s="2" t="s">
        <v>22523</v>
      </c>
      <c r="AH2274" s="2" t="s">
        <v>22524</v>
      </c>
      <c r="AI2274" s="2" t="s">
        <v>67</v>
      </c>
      <c r="AJ2274" s="2" t="s">
        <v>22525</v>
      </c>
      <c r="AK2274" s="2" t="s">
        <v>53</v>
      </c>
      <c r="AL2274" s="2" t="s">
        <v>53</v>
      </c>
      <c r="AM2274" s="2" t="s">
        <v>53</v>
      </c>
      <c r="AN2274" s="2" t="s">
        <v>53</v>
      </c>
      <c r="AO2274" s="2" t="s">
        <v>53</v>
      </c>
      <c r="AP2274" s="2" t="s">
        <v>53</v>
      </c>
      <c r="AQ2274" s="2" t="s">
        <v>53</v>
      </c>
      <c r="AR2274" s="214" t="s">
        <v>51</v>
      </c>
      <c r="AS2274" s="2" t="s">
        <v>52</v>
      </c>
      <c r="AT2274" s="2" t="s">
        <v>69</v>
      </c>
    </row>
    <row r="2275" spans="1:46" ht="22.5" customHeight="1" x14ac:dyDescent="0.25">
      <c r="A2275" s="18" t="s">
        <v>22526</v>
      </c>
      <c r="B2275" s="2" t="s">
        <v>22527</v>
      </c>
      <c r="C2275" s="2" t="s">
        <v>344</v>
      </c>
      <c r="D2275" s="2" t="s">
        <v>21415</v>
      </c>
      <c r="E2275" s="2" t="s">
        <v>69</v>
      </c>
      <c r="F2275" s="19">
        <v>1</v>
      </c>
      <c r="G2275" s="19">
        <v>70</v>
      </c>
      <c r="H2275" s="19">
        <v>13.92</v>
      </c>
      <c r="I2275" s="19">
        <v>-17.399999999999999</v>
      </c>
      <c r="J2275" s="19">
        <v>-13.92</v>
      </c>
      <c r="K2275" s="19" t="s">
        <v>52</v>
      </c>
      <c r="L2275" s="19">
        <v>52.6</v>
      </c>
      <c r="M2275" s="2" t="s">
        <v>53</v>
      </c>
      <c r="N2275" s="2" t="s">
        <v>378</v>
      </c>
      <c r="O2275" s="2" t="s">
        <v>14571</v>
      </c>
      <c r="P2275" s="2" t="s">
        <v>14572</v>
      </c>
      <c r="Q2275" s="2" t="s">
        <v>53</v>
      </c>
      <c r="R2275" s="19">
        <v>70</v>
      </c>
      <c r="S2275" s="19" t="s">
        <v>57</v>
      </c>
      <c r="T2275" s="2" t="s">
        <v>58</v>
      </c>
      <c r="U2275" s="2" t="s">
        <v>53</v>
      </c>
      <c r="V2275" s="2" t="s">
        <v>53</v>
      </c>
      <c r="W2275" s="2" t="s">
        <v>53</v>
      </c>
      <c r="X2275" s="2" t="s">
        <v>53</v>
      </c>
      <c r="Y2275" s="2" t="s">
        <v>22528</v>
      </c>
      <c r="Z2275" s="2" t="s">
        <v>22529</v>
      </c>
      <c r="AA2275" s="2" t="s">
        <v>22530</v>
      </c>
      <c r="AB2275" s="2" t="s">
        <v>1425</v>
      </c>
      <c r="AC2275" s="2" t="s">
        <v>124</v>
      </c>
      <c r="AD2275" s="2" t="s">
        <v>22531</v>
      </c>
      <c r="AE2275" s="2" t="s">
        <v>65</v>
      </c>
      <c r="AF2275" s="2" t="s">
        <v>66</v>
      </c>
      <c r="AG2275" s="2" t="s">
        <v>22532</v>
      </c>
      <c r="AH2275" s="2" t="s">
        <v>22493</v>
      </c>
      <c r="AI2275" s="2" t="s">
        <v>67</v>
      </c>
      <c r="AJ2275" s="2" t="s">
        <v>22533</v>
      </c>
      <c r="AK2275" s="2" t="s">
        <v>53</v>
      </c>
      <c r="AL2275" s="2" t="s">
        <v>53</v>
      </c>
      <c r="AM2275" s="2" t="s">
        <v>53</v>
      </c>
      <c r="AN2275" s="2" t="s">
        <v>53</v>
      </c>
      <c r="AO2275" s="2" t="s">
        <v>53</v>
      </c>
      <c r="AP2275" s="2" t="s">
        <v>53</v>
      </c>
      <c r="AQ2275" s="2" t="s">
        <v>53</v>
      </c>
      <c r="AR2275" s="2" t="s">
        <v>69</v>
      </c>
      <c r="AS2275" s="2" t="s">
        <v>52</v>
      </c>
      <c r="AT2275" s="2" t="s">
        <v>69</v>
      </c>
    </row>
    <row r="2276" spans="1:46" ht="22.5" customHeight="1" x14ac:dyDescent="0.25">
      <c r="A2276" s="18" t="s">
        <v>22534</v>
      </c>
      <c r="B2276" s="2" t="s">
        <v>22535</v>
      </c>
      <c r="C2276" s="2" t="s">
        <v>344</v>
      </c>
      <c r="D2276" s="2" t="s">
        <v>20113</v>
      </c>
      <c r="E2276" s="2" t="s">
        <v>69</v>
      </c>
      <c r="F2276" s="19">
        <v>1</v>
      </c>
      <c r="G2276" s="19">
        <v>22.85</v>
      </c>
      <c r="H2276" s="19">
        <v>13.5</v>
      </c>
      <c r="I2276" s="19">
        <v>-8.24</v>
      </c>
      <c r="J2276" s="19">
        <v>-13.5</v>
      </c>
      <c r="K2276" s="19" t="s">
        <v>52</v>
      </c>
      <c r="L2276" s="19">
        <v>14.61</v>
      </c>
      <c r="M2276" s="2" t="s">
        <v>53</v>
      </c>
      <c r="N2276" s="2" t="s">
        <v>1660</v>
      </c>
      <c r="O2276" s="2" t="s">
        <v>1661</v>
      </c>
      <c r="P2276" s="2" t="s">
        <v>1662</v>
      </c>
      <c r="Q2276" s="2" t="s">
        <v>53</v>
      </c>
      <c r="R2276" s="19">
        <v>22.85</v>
      </c>
      <c r="S2276" s="19" t="s">
        <v>161</v>
      </c>
      <c r="T2276" s="2" t="s">
        <v>77</v>
      </c>
      <c r="U2276" s="2" t="s">
        <v>22536</v>
      </c>
      <c r="V2276" s="2" t="s">
        <v>22537</v>
      </c>
      <c r="W2276" s="2" t="s">
        <v>22538</v>
      </c>
      <c r="X2276" s="2" t="s">
        <v>53</v>
      </c>
      <c r="Y2276" s="2" t="s">
        <v>22536</v>
      </c>
      <c r="Z2276" s="2" t="s">
        <v>22539</v>
      </c>
      <c r="AA2276" s="2" t="s">
        <v>22540</v>
      </c>
      <c r="AB2276" s="2" t="s">
        <v>111</v>
      </c>
      <c r="AC2276" s="2" t="s">
        <v>111</v>
      </c>
      <c r="AD2276" s="2" t="s">
        <v>22541</v>
      </c>
      <c r="AE2276" s="2" t="s">
        <v>65</v>
      </c>
      <c r="AF2276" s="2" t="s">
        <v>86</v>
      </c>
      <c r="AG2276" s="2" t="s">
        <v>21880</v>
      </c>
      <c r="AH2276" s="2" t="s">
        <v>22542</v>
      </c>
      <c r="AI2276" s="2" t="s">
        <v>67</v>
      </c>
      <c r="AJ2276" s="2" t="s">
        <v>22543</v>
      </c>
      <c r="AK2276" s="2" t="s">
        <v>53</v>
      </c>
      <c r="AL2276" s="2" t="s">
        <v>53</v>
      </c>
      <c r="AM2276" s="2" t="s">
        <v>53</v>
      </c>
      <c r="AN2276" s="2" t="s">
        <v>53</v>
      </c>
      <c r="AO2276" s="2" t="s">
        <v>53</v>
      </c>
      <c r="AP2276" s="2" t="s">
        <v>53</v>
      </c>
      <c r="AQ2276" s="2" t="s">
        <v>53</v>
      </c>
      <c r="AR2276" s="2" t="s">
        <v>69</v>
      </c>
      <c r="AS2276" s="2" t="s">
        <v>52</v>
      </c>
      <c r="AT2276" s="2" t="s">
        <v>69</v>
      </c>
    </row>
    <row r="2277" spans="1:46" ht="22.5" customHeight="1" x14ac:dyDescent="0.25">
      <c r="A2277" s="18" t="s">
        <v>22544</v>
      </c>
      <c r="B2277" s="2" t="s">
        <v>22545</v>
      </c>
      <c r="C2277" s="2" t="s">
        <v>344</v>
      </c>
      <c r="D2277" s="2" t="s">
        <v>18890</v>
      </c>
      <c r="E2277" s="2" t="s">
        <v>51</v>
      </c>
      <c r="F2277" s="19">
        <v>1</v>
      </c>
      <c r="G2277" s="19">
        <v>355.62</v>
      </c>
      <c r="H2277" s="19" t="s">
        <v>52</v>
      </c>
      <c r="I2277" s="19">
        <v>-60.46</v>
      </c>
      <c r="J2277" s="19">
        <v>-38.950000000000003</v>
      </c>
      <c r="K2277" s="19" t="s">
        <v>52</v>
      </c>
      <c r="L2277" s="19">
        <v>256.20999999999998</v>
      </c>
      <c r="M2277" s="2" t="s">
        <v>53</v>
      </c>
      <c r="N2277" s="2" t="s">
        <v>3136</v>
      </c>
      <c r="O2277" s="2" t="s">
        <v>3137</v>
      </c>
      <c r="P2277" s="2" t="s">
        <v>3138</v>
      </c>
      <c r="Q2277" s="2" t="s">
        <v>53</v>
      </c>
      <c r="R2277" s="19">
        <v>355.62</v>
      </c>
      <c r="S2277" s="19" t="s">
        <v>57</v>
      </c>
      <c r="T2277" s="2" t="s">
        <v>77</v>
      </c>
      <c r="U2277" s="2" t="s">
        <v>22546</v>
      </c>
      <c r="V2277" s="2" t="s">
        <v>22547</v>
      </c>
      <c r="W2277" s="2" t="s">
        <v>22548</v>
      </c>
      <c r="X2277" s="2" t="s">
        <v>53</v>
      </c>
      <c r="Y2277" s="2" t="s">
        <v>22546</v>
      </c>
      <c r="Z2277" s="2" t="s">
        <v>22549</v>
      </c>
      <c r="AA2277" s="2" t="s">
        <v>22550</v>
      </c>
      <c r="AB2277" s="2" t="s">
        <v>3579</v>
      </c>
      <c r="AC2277" s="2" t="s">
        <v>84</v>
      </c>
      <c r="AD2277" s="2" t="s">
        <v>22551</v>
      </c>
      <c r="AE2277" s="2" t="s">
        <v>65</v>
      </c>
      <c r="AF2277" s="2" t="s">
        <v>86</v>
      </c>
      <c r="AG2277" s="2" t="s">
        <v>22552</v>
      </c>
      <c r="AH2277" s="2" t="s">
        <v>22553</v>
      </c>
      <c r="AI2277" s="2" t="s">
        <v>67</v>
      </c>
      <c r="AJ2277" s="2" t="s">
        <v>22554</v>
      </c>
      <c r="AK2277" s="2" t="s">
        <v>53</v>
      </c>
      <c r="AL2277" s="2" t="s">
        <v>53</v>
      </c>
      <c r="AM2277" s="2" t="s">
        <v>53</v>
      </c>
      <c r="AN2277" s="2" t="s">
        <v>53</v>
      </c>
      <c r="AO2277" s="2" t="s">
        <v>53</v>
      </c>
      <c r="AP2277" s="2" t="s">
        <v>53</v>
      </c>
      <c r="AQ2277" s="2" t="s">
        <v>53</v>
      </c>
      <c r="AR2277" s="2" t="s">
        <v>69</v>
      </c>
      <c r="AS2277" s="2" t="s">
        <v>52</v>
      </c>
      <c r="AT2277" s="2" t="s">
        <v>69</v>
      </c>
    </row>
    <row r="2278" spans="1:46" ht="22.5" customHeight="1" x14ac:dyDescent="0.25">
      <c r="A2278" s="18" t="s">
        <v>22555</v>
      </c>
      <c r="B2278" s="2" t="s">
        <v>22556</v>
      </c>
      <c r="C2278" s="2" t="s">
        <v>344</v>
      </c>
      <c r="D2278" s="2" t="s">
        <v>21415</v>
      </c>
      <c r="E2278" s="2" t="s">
        <v>69</v>
      </c>
      <c r="F2278" s="19">
        <v>1</v>
      </c>
      <c r="G2278" s="19">
        <v>17</v>
      </c>
      <c r="H2278" s="19">
        <v>9.9</v>
      </c>
      <c r="I2278" s="19">
        <v>-8.39</v>
      </c>
      <c r="J2278" s="19">
        <v>-9.9</v>
      </c>
      <c r="K2278" s="19" t="s">
        <v>52</v>
      </c>
      <c r="L2278" s="19">
        <v>8.61</v>
      </c>
      <c r="M2278" s="2" t="s">
        <v>53</v>
      </c>
      <c r="N2278" s="2" t="s">
        <v>7441</v>
      </c>
      <c r="O2278" s="2" t="s">
        <v>7442</v>
      </c>
      <c r="P2278" s="2" t="s">
        <v>7443</v>
      </c>
      <c r="Q2278" s="2" t="s">
        <v>53</v>
      </c>
      <c r="R2278" s="19">
        <v>17</v>
      </c>
      <c r="S2278" s="19" t="s">
        <v>57</v>
      </c>
      <c r="T2278" s="2" t="s">
        <v>58</v>
      </c>
      <c r="U2278" s="2" t="s">
        <v>53</v>
      </c>
      <c r="V2278" s="2" t="s">
        <v>53</v>
      </c>
      <c r="W2278" s="2" t="s">
        <v>53</v>
      </c>
      <c r="X2278" s="2" t="s">
        <v>53</v>
      </c>
      <c r="Y2278" s="2" t="s">
        <v>22557</v>
      </c>
      <c r="Z2278" s="2" t="s">
        <v>22558</v>
      </c>
      <c r="AA2278" s="2" t="s">
        <v>22559</v>
      </c>
      <c r="AB2278" s="2" t="s">
        <v>394</v>
      </c>
      <c r="AC2278" s="2" t="s">
        <v>124</v>
      </c>
      <c r="AD2278" s="2" t="s">
        <v>22560</v>
      </c>
      <c r="AE2278" s="2" t="s">
        <v>65</v>
      </c>
      <c r="AF2278" s="2" t="s">
        <v>66</v>
      </c>
      <c r="AG2278" s="2" t="s">
        <v>22561</v>
      </c>
      <c r="AH2278" s="2" t="s">
        <v>21629</v>
      </c>
      <c r="AI2278" s="2" t="s">
        <v>67</v>
      </c>
      <c r="AJ2278" s="2" t="s">
        <v>22562</v>
      </c>
      <c r="AK2278" s="2" t="s">
        <v>53</v>
      </c>
      <c r="AL2278" s="2" t="s">
        <v>53</v>
      </c>
      <c r="AM2278" s="2" t="s">
        <v>53</v>
      </c>
      <c r="AN2278" s="2" t="s">
        <v>53</v>
      </c>
      <c r="AO2278" s="2" t="s">
        <v>53</v>
      </c>
      <c r="AP2278" s="2" t="s">
        <v>53</v>
      </c>
      <c r="AQ2278" s="2" t="s">
        <v>53</v>
      </c>
      <c r="AR2278" s="2" t="s">
        <v>69</v>
      </c>
      <c r="AS2278" s="2" t="s">
        <v>52</v>
      </c>
      <c r="AT2278" s="2" t="s">
        <v>69</v>
      </c>
    </row>
    <row r="2279" spans="1:46" ht="22.5" customHeight="1" x14ac:dyDescent="0.25">
      <c r="A2279" s="18" t="s">
        <v>22563</v>
      </c>
      <c r="B2279" s="2" t="s">
        <v>22564</v>
      </c>
      <c r="C2279" s="2" t="s">
        <v>344</v>
      </c>
      <c r="D2279" s="2" t="s">
        <v>21415</v>
      </c>
      <c r="E2279" s="2" t="s">
        <v>51</v>
      </c>
      <c r="F2279" s="19">
        <v>1</v>
      </c>
      <c r="G2279" s="19">
        <v>54.87</v>
      </c>
      <c r="H2279" s="19">
        <v>15.15</v>
      </c>
      <c r="I2279" s="19">
        <v>-12.08</v>
      </c>
      <c r="J2279" s="19">
        <v>-15.15</v>
      </c>
      <c r="K2279" s="19" t="s">
        <v>52</v>
      </c>
      <c r="L2279" s="19">
        <v>42.79</v>
      </c>
      <c r="M2279" s="2" t="s">
        <v>53</v>
      </c>
      <c r="N2279" s="2" t="s">
        <v>309</v>
      </c>
      <c r="O2279" s="2" t="s">
        <v>390</v>
      </c>
      <c r="P2279" s="2" t="s">
        <v>311</v>
      </c>
      <c r="Q2279" s="2" t="s">
        <v>53</v>
      </c>
      <c r="R2279" s="19">
        <v>54.87</v>
      </c>
      <c r="S2279" s="19" t="s">
        <v>161</v>
      </c>
      <c r="T2279" s="2" t="s">
        <v>58</v>
      </c>
      <c r="U2279" s="2" t="s">
        <v>53</v>
      </c>
      <c r="V2279" s="2" t="s">
        <v>53</v>
      </c>
      <c r="W2279" s="2" t="s">
        <v>53</v>
      </c>
      <c r="X2279" s="2" t="s">
        <v>53</v>
      </c>
      <c r="Y2279" s="2" t="s">
        <v>22565</v>
      </c>
      <c r="Z2279" s="2" t="s">
        <v>22566</v>
      </c>
      <c r="AA2279" s="2" t="s">
        <v>22567</v>
      </c>
      <c r="AB2279" s="2" t="s">
        <v>13105</v>
      </c>
      <c r="AC2279" s="2" t="s">
        <v>124</v>
      </c>
      <c r="AD2279" s="2" t="s">
        <v>13106</v>
      </c>
      <c r="AE2279" s="2" t="s">
        <v>65</v>
      </c>
      <c r="AF2279" s="2" t="s">
        <v>66</v>
      </c>
      <c r="AG2279" s="2" t="s">
        <v>22568</v>
      </c>
      <c r="AH2279" s="2" t="s">
        <v>22569</v>
      </c>
      <c r="AI2279" s="2" t="s">
        <v>67</v>
      </c>
      <c r="AJ2279" s="2" t="s">
        <v>22570</v>
      </c>
      <c r="AK2279" s="2" t="s">
        <v>53</v>
      </c>
      <c r="AL2279" s="2" t="s">
        <v>53</v>
      </c>
      <c r="AM2279" s="2" t="s">
        <v>53</v>
      </c>
      <c r="AN2279" s="2" t="s">
        <v>53</v>
      </c>
      <c r="AO2279" s="2" t="s">
        <v>53</v>
      </c>
      <c r="AP2279" s="2" t="s">
        <v>53</v>
      </c>
      <c r="AQ2279" s="2" t="s">
        <v>53</v>
      </c>
      <c r="AR2279" s="2" t="s">
        <v>69</v>
      </c>
      <c r="AS2279" s="2" t="s">
        <v>52</v>
      </c>
      <c r="AT2279" s="2" t="s">
        <v>69</v>
      </c>
    </row>
    <row r="2280" spans="1:46" ht="22.5" customHeight="1" x14ac:dyDescent="0.25">
      <c r="A2280" s="18" t="s">
        <v>22571</v>
      </c>
      <c r="B2280" s="2" t="s">
        <v>22572</v>
      </c>
      <c r="C2280" s="2" t="s">
        <v>344</v>
      </c>
      <c r="D2280" s="2" t="s">
        <v>18890</v>
      </c>
      <c r="E2280" s="2" t="s">
        <v>69</v>
      </c>
      <c r="F2280" s="19">
        <v>1</v>
      </c>
      <c r="G2280" s="19">
        <v>65.900000000000006</v>
      </c>
      <c r="H2280" s="19">
        <v>30.2</v>
      </c>
      <c r="I2280" s="19">
        <v>-16.7</v>
      </c>
      <c r="J2280" s="19">
        <v>-30.2</v>
      </c>
      <c r="K2280" s="19" t="s">
        <v>52</v>
      </c>
      <c r="L2280" s="19">
        <v>49.2</v>
      </c>
      <c r="M2280" s="2" t="s">
        <v>51</v>
      </c>
      <c r="N2280" s="2" t="s">
        <v>1363</v>
      </c>
      <c r="O2280" s="2" t="s">
        <v>2714</v>
      </c>
      <c r="P2280" s="2" t="s">
        <v>2715</v>
      </c>
      <c r="Q2280" s="2" t="s">
        <v>53</v>
      </c>
      <c r="R2280" s="19">
        <v>65.900000000000006</v>
      </c>
      <c r="S2280" s="19" t="s">
        <v>57</v>
      </c>
      <c r="T2280" s="2" t="s">
        <v>58</v>
      </c>
      <c r="U2280" s="2" t="s">
        <v>53</v>
      </c>
      <c r="V2280" s="2" t="s">
        <v>53</v>
      </c>
      <c r="W2280" s="2" t="s">
        <v>53</v>
      </c>
      <c r="X2280" s="2" t="s">
        <v>53</v>
      </c>
      <c r="Y2280" s="2" t="s">
        <v>22573</v>
      </c>
      <c r="Z2280" s="2" t="s">
        <v>22574</v>
      </c>
      <c r="AA2280" s="2" t="s">
        <v>22575</v>
      </c>
      <c r="AB2280" s="2" t="s">
        <v>6658</v>
      </c>
      <c r="AC2280" s="2" t="s">
        <v>182</v>
      </c>
      <c r="AD2280" s="2" t="s">
        <v>22576</v>
      </c>
      <c r="AE2280" s="2" t="s">
        <v>65</v>
      </c>
      <c r="AF2280" s="2" t="s">
        <v>66</v>
      </c>
      <c r="AG2280" s="2" t="s">
        <v>22577</v>
      </c>
      <c r="AH2280" s="2" t="s">
        <v>19135</v>
      </c>
      <c r="AI2280" s="2" t="s">
        <v>67</v>
      </c>
      <c r="AJ2280" s="2" t="s">
        <v>22578</v>
      </c>
      <c r="AK2280" s="2" t="s">
        <v>53</v>
      </c>
      <c r="AL2280" s="2" t="s">
        <v>53</v>
      </c>
      <c r="AM2280" s="2" t="s">
        <v>53</v>
      </c>
      <c r="AN2280" s="2" t="s">
        <v>53</v>
      </c>
      <c r="AO2280" s="2" t="s">
        <v>53</v>
      </c>
      <c r="AP2280" s="2" t="s">
        <v>53</v>
      </c>
      <c r="AQ2280" s="2" t="s">
        <v>53</v>
      </c>
      <c r="AR2280" s="2" t="s">
        <v>69</v>
      </c>
      <c r="AS2280" s="2" t="s">
        <v>52</v>
      </c>
      <c r="AT2280" s="2" t="s">
        <v>69</v>
      </c>
    </row>
    <row r="2281" spans="1:46" ht="22.5" customHeight="1" x14ac:dyDescent="0.25">
      <c r="A2281" s="18" t="s">
        <v>22579</v>
      </c>
      <c r="B2281" s="2" t="s">
        <v>22580</v>
      </c>
      <c r="C2281" s="2" t="s">
        <v>344</v>
      </c>
      <c r="D2281" s="2" t="s">
        <v>20113</v>
      </c>
      <c r="E2281" s="2" t="s">
        <v>69</v>
      </c>
      <c r="F2281" s="19">
        <v>1</v>
      </c>
      <c r="G2281" s="19">
        <v>179.99</v>
      </c>
      <c r="H2281" s="19" t="s">
        <v>52</v>
      </c>
      <c r="I2281" s="19">
        <v>-30.6</v>
      </c>
      <c r="J2281" s="19">
        <v>-20.45</v>
      </c>
      <c r="K2281" s="19" t="s">
        <v>52</v>
      </c>
      <c r="L2281" s="19">
        <v>128.94</v>
      </c>
      <c r="M2281" s="2" t="s">
        <v>51</v>
      </c>
      <c r="N2281" s="2" t="s">
        <v>54</v>
      </c>
      <c r="O2281" s="2" t="s">
        <v>55</v>
      </c>
      <c r="P2281" s="2" t="s">
        <v>56</v>
      </c>
      <c r="Q2281" s="2" t="s">
        <v>53</v>
      </c>
      <c r="R2281" s="19">
        <v>179.99</v>
      </c>
      <c r="S2281" s="19" t="s">
        <v>57</v>
      </c>
      <c r="T2281" s="2" t="s">
        <v>58</v>
      </c>
      <c r="U2281" s="2" t="s">
        <v>53</v>
      </c>
      <c r="V2281" s="2" t="s">
        <v>53</v>
      </c>
      <c r="W2281" s="2" t="s">
        <v>53</v>
      </c>
      <c r="X2281" s="2" t="s">
        <v>53</v>
      </c>
      <c r="Y2281" s="2" t="s">
        <v>22581</v>
      </c>
      <c r="Z2281" s="2" t="s">
        <v>22582</v>
      </c>
      <c r="AA2281" s="2" t="s">
        <v>22583</v>
      </c>
      <c r="AB2281" s="2" t="s">
        <v>10601</v>
      </c>
      <c r="AC2281" s="2" t="s">
        <v>84</v>
      </c>
      <c r="AD2281" s="2" t="s">
        <v>22584</v>
      </c>
      <c r="AE2281" s="2" t="s">
        <v>65</v>
      </c>
      <c r="AF2281" s="2" t="s">
        <v>66</v>
      </c>
      <c r="AG2281" s="2" t="s">
        <v>21561</v>
      </c>
      <c r="AH2281" s="2" t="s">
        <v>22585</v>
      </c>
      <c r="AI2281" s="2" t="s">
        <v>67</v>
      </c>
      <c r="AJ2281" s="2" t="s">
        <v>22586</v>
      </c>
      <c r="AK2281" s="2" t="s">
        <v>22587</v>
      </c>
      <c r="AL2281" s="2" t="s">
        <v>53</v>
      </c>
      <c r="AM2281" s="2" t="s">
        <v>53</v>
      </c>
      <c r="AN2281" s="2" t="s">
        <v>53</v>
      </c>
      <c r="AO2281" s="2" t="s">
        <v>53</v>
      </c>
      <c r="AP2281" s="2" t="s">
        <v>53</v>
      </c>
      <c r="AQ2281" s="2" t="s">
        <v>53</v>
      </c>
      <c r="AR2281" s="2" t="s">
        <v>69</v>
      </c>
      <c r="AS2281" s="2" t="s">
        <v>52</v>
      </c>
      <c r="AT2281" s="2" t="s">
        <v>69</v>
      </c>
    </row>
    <row r="2282" spans="1:46" ht="22.5" customHeight="1" x14ac:dyDescent="0.25">
      <c r="A2282" s="18" t="s">
        <v>22588</v>
      </c>
      <c r="B2282" s="2" t="s">
        <v>22589</v>
      </c>
      <c r="C2282" s="2" t="s">
        <v>344</v>
      </c>
      <c r="D2282" s="2" t="s">
        <v>17794</v>
      </c>
      <c r="E2282" s="2" t="s">
        <v>69</v>
      </c>
      <c r="F2282" s="19">
        <v>1</v>
      </c>
      <c r="G2282" s="19">
        <v>327.49</v>
      </c>
      <c r="H2282" s="19" t="s">
        <v>52</v>
      </c>
      <c r="I2282" s="19">
        <v>-55.67</v>
      </c>
      <c r="J2282" s="19">
        <v>-26.45</v>
      </c>
      <c r="K2282" s="19" t="s">
        <v>52</v>
      </c>
      <c r="L2282" s="19">
        <v>245.37</v>
      </c>
      <c r="M2282" s="2" t="s">
        <v>51</v>
      </c>
      <c r="N2282" s="2" t="s">
        <v>3044</v>
      </c>
      <c r="O2282" s="2" t="s">
        <v>3045</v>
      </c>
      <c r="P2282" s="2" t="s">
        <v>3046</v>
      </c>
      <c r="Q2282" s="2" t="s">
        <v>53</v>
      </c>
      <c r="R2282" s="19">
        <v>327.49</v>
      </c>
      <c r="S2282" s="19" t="s">
        <v>57</v>
      </c>
      <c r="T2282" s="2" t="s">
        <v>77</v>
      </c>
      <c r="U2282" s="2" t="s">
        <v>22590</v>
      </c>
      <c r="V2282" s="2" t="s">
        <v>22591</v>
      </c>
      <c r="W2282" s="2" t="s">
        <v>22592</v>
      </c>
      <c r="X2282" s="2" t="s">
        <v>53</v>
      </c>
      <c r="Y2282" s="2" t="s">
        <v>22590</v>
      </c>
      <c r="Z2282" s="2" t="s">
        <v>22593</v>
      </c>
      <c r="AA2282" s="2" t="s">
        <v>22594</v>
      </c>
      <c r="AB2282" s="2" t="s">
        <v>1762</v>
      </c>
      <c r="AC2282" s="2" t="s">
        <v>111</v>
      </c>
      <c r="AD2282" s="2" t="s">
        <v>22595</v>
      </c>
      <c r="AE2282" s="2" t="s">
        <v>65</v>
      </c>
      <c r="AF2282" s="2" t="s">
        <v>86</v>
      </c>
      <c r="AG2282" s="2" t="s">
        <v>21378</v>
      </c>
      <c r="AH2282" s="2" t="s">
        <v>22596</v>
      </c>
      <c r="AI2282" s="2" t="s">
        <v>67</v>
      </c>
      <c r="AJ2282" s="2" t="s">
        <v>22597</v>
      </c>
      <c r="AK2282" s="2" t="s">
        <v>22598</v>
      </c>
      <c r="AL2282" s="2" t="s">
        <v>53</v>
      </c>
      <c r="AM2282" s="2" t="s">
        <v>53</v>
      </c>
      <c r="AN2282" s="2" t="s">
        <v>53</v>
      </c>
      <c r="AO2282" s="2" t="s">
        <v>53</v>
      </c>
      <c r="AP2282" s="2" t="s">
        <v>53</v>
      </c>
      <c r="AQ2282" s="2" t="s">
        <v>53</v>
      </c>
      <c r="AR2282" s="2" t="s">
        <v>69</v>
      </c>
      <c r="AS2282" s="2" t="s">
        <v>52</v>
      </c>
      <c r="AT2282" s="2" t="s">
        <v>69</v>
      </c>
    </row>
    <row r="2283" spans="1:46" ht="22.5" customHeight="1" x14ac:dyDescent="0.25">
      <c r="A2283" s="18" t="s">
        <v>22599</v>
      </c>
      <c r="B2283" s="2" t="s">
        <v>22600</v>
      </c>
      <c r="C2283" s="2" t="s">
        <v>3811</v>
      </c>
      <c r="D2283" s="2" t="s">
        <v>9821</v>
      </c>
      <c r="E2283" s="2" t="s">
        <v>69</v>
      </c>
      <c r="F2283" s="19">
        <v>0</v>
      </c>
      <c r="G2283" s="19">
        <v>35.76</v>
      </c>
      <c r="H2283" s="19">
        <v>7.26</v>
      </c>
      <c r="I2283" s="19">
        <v>-24.78</v>
      </c>
      <c r="J2283" s="19">
        <v>-7.26</v>
      </c>
      <c r="K2283" s="19">
        <v>-24.18</v>
      </c>
      <c r="L2283" s="19">
        <v>-13.2</v>
      </c>
      <c r="M2283" s="2" t="s">
        <v>53</v>
      </c>
      <c r="N2283" s="2" t="s">
        <v>1149</v>
      </c>
      <c r="O2283" s="2" t="s">
        <v>1150</v>
      </c>
      <c r="P2283" s="2" t="s">
        <v>1151</v>
      </c>
      <c r="Q2283" s="2" t="s">
        <v>53</v>
      </c>
      <c r="R2283" s="19">
        <v>35.76</v>
      </c>
      <c r="S2283" s="19" t="s">
        <v>57</v>
      </c>
      <c r="T2283" s="2" t="s">
        <v>77</v>
      </c>
      <c r="U2283" s="2" t="s">
        <v>22601</v>
      </c>
      <c r="V2283" s="2" t="s">
        <v>22602</v>
      </c>
      <c r="W2283" s="2" t="s">
        <v>22603</v>
      </c>
      <c r="X2283" s="2" t="s">
        <v>191</v>
      </c>
      <c r="Y2283" s="2" t="s">
        <v>22601</v>
      </c>
      <c r="Z2283" s="2" t="s">
        <v>22604</v>
      </c>
      <c r="AA2283" s="2" t="s">
        <v>2178</v>
      </c>
      <c r="AB2283" s="2" t="s">
        <v>124</v>
      </c>
      <c r="AC2283" s="2" t="s">
        <v>124</v>
      </c>
      <c r="AD2283" s="2" t="s">
        <v>2179</v>
      </c>
      <c r="AE2283" s="2" t="s">
        <v>65</v>
      </c>
      <c r="AF2283" s="2" t="s">
        <v>86</v>
      </c>
      <c r="AG2283" s="2" t="s">
        <v>22605</v>
      </c>
      <c r="AH2283" s="2" t="s">
        <v>53</v>
      </c>
      <c r="AI2283" s="2" t="s">
        <v>67</v>
      </c>
      <c r="AJ2283" s="2" t="s">
        <v>22606</v>
      </c>
      <c r="AK2283" s="2" t="s">
        <v>3818</v>
      </c>
      <c r="AL2283" s="2" t="s">
        <v>53</v>
      </c>
      <c r="AM2283" s="2" t="s">
        <v>53</v>
      </c>
      <c r="AN2283" s="2" t="s">
        <v>53</v>
      </c>
      <c r="AO2283" s="2" t="s">
        <v>53</v>
      </c>
      <c r="AP2283" s="2" t="s">
        <v>53</v>
      </c>
      <c r="AQ2283" s="2" t="s">
        <v>53</v>
      </c>
      <c r="AR2283" s="2" t="s">
        <v>69</v>
      </c>
      <c r="AS2283" s="2">
        <v>1</v>
      </c>
      <c r="AT2283" s="2" t="s">
        <v>69</v>
      </c>
    </row>
    <row r="2284" spans="1:46" ht="22.5" customHeight="1" x14ac:dyDescent="0.25">
      <c r="A2284" s="18" t="s">
        <v>22607</v>
      </c>
      <c r="B2284" s="2" t="s">
        <v>22608</v>
      </c>
      <c r="C2284" s="2" t="s">
        <v>344</v>
      </c>
      <c r="D2284" s="2" t="s">
        <v>21415</v>
      </c>
      <c r="E2284" s="2" t="s">
        <v>69</v>
      </c>
      <c r="F2284" s="19">
        <v>1</v>
      </c>
      <c r="G2284" s="19">
        <v>179.99</v>
      </c>
      <c r="H2284" s="19" t="s">
        <v>52</v>
      </c>
      <c r="I2284" s="19">
        <v>-30.6</v>
      </c>
      <c r="J2284" s="19">
        <v>-20.45</v>
      </c>
      <c r="K2284" s="19" t="s">
        <v>52</v>
      </c>
      <c r="L2284" s="19">
        <v>128.94</v>
      </c>
      <c r="M2284" s="2" t="s">
        <v>53</v>
      </c>
      <c r="N2284" s="2" t="s">
        <v>54</v>
      </c>
      <c r="O2284" s="2" t="s">
        <v>55</v>
      </c>
      <c r="P2284" s="2" t="s">
        <v>56</v>
      </c>
      <c r="Q2284" s="2" t="s">
        <v>53</v>
      </c>
      <c r="R2284" s="19">
        <v>179.99</v>
      </c>
      <c r="S2284" s="19" t="s">
        <v>57</v>
      </c>
      <c r="T2284" s="2" t="s">
        <v>58</v>
      </c>
      <c r="U2284" s="2" t="s">
        <v>53</v>
      </c>
      <c r="V2284" s="2" t="s">
        <v>53</v>
      </c>
      <c r="W2284" s="2" t="s">
        <v>53</v>
      </c>
      <c r="X2284" s="2" t="s">
        <v>53</v>
      </c>
      <c r="Y2284" s="2" t="s">
        <v>22609</v>
      </c>
      <c r="Z2284" s="2" t="s">
        <v>22610</v>
      </c>
      <c r="AA2284" s="2" t="s">
        <v>22611</v>
      </c>
      <c r="AB2284" s="2" t="s">
        <v>1601</v>
      </c>
      <c r="AC2284" s="2" t="s">
        <v>124</v>
      </c>
      <c r="AD2284" s="2" t="s">
        <v>22612</v>
      </c>
      <c r="AE2284" s="2" t="s">
        <v>65</v>
      </c>
      <c r="AF2284" s="2" t="s">
        <v>66</v>
      </c>
      <c r="AG2284" s="2" t="s">
        <v>22000</v>
      </c>
      <c r="AH2284" s="2" t="s">
        <v>22613</v>
      </c>
      <c r="AI2284" s="2" t="s">
        <v>67</v>
      </c>
      <c r="AJ2284" s="2" t="s">
        <v>22614</v>
      </c>
      <c r="AK2284" s="2" t="s">
        <v>53</v>
      </c>
      <c r="AL2284" s="2" t="s">
        <v>53</v>
      </c>
      <c r="AM2284" s="2" t="s">
        <v>53</v>
      </c>
      <c r="AN2284" s="2" t="s">
        <v>53</v>
      </c>
      <c r="AO2284" s="2" t="s">
        <v>53</v>
      </c>
      <c r="AP2284" s="2" t="s">
        <v>53</v>
      </c>
      <c r="AQ2284" s="2" t="s">
        <v>53</v>
      </c>
      <c r="AR2284" s="2" t="s">
        <v>69</v>
      </c>
      <c r="AS2284" s="2" t="s">
        <v>52</v>
      </c>
      <c r="AT2284" s="2" t="s">
        <v>69</v>
      </c>
    </row>
    <row r="2285" spans="1:46" ht="22.5" customHeight="1" x14ac:dyDescent="0.25">
      <c r="A2285" s="18" t="s">
        <v>22615</v>
      </c>
      <c r="B2285" s="2" t="s">
        <v>22616</v>
      </c>
      <c r="C2285" s="2" t="s">
        <v>344</v>
      </c>
      <c r="D2285" s="2" t="s">
        <v>18890</v>
      </c>
      <c r="E2285" s="2" t="s">
        <v>69</v>
      </c>
      <c r="F2285" s="19">
        <v>1</v>
      </c>
      <c r="G2285" s="19">
        <v>113.9</v>
      </c>
      <c r="H2285" s="19" t="s">
        <v>52</v>
      </c>
      <c r="I2285" s="19">
        <v>-19.36</v>
      </c>
      <c r="J2285" s="19">
        <v>-18.45</v>
      </c>
      <c r="K2285" s="19" t="s">
        <v>52</v>
      </c>
      <c r="L2285" s="19">
        <v>76.09</v>
      </c>
      <c r="M2285" s="2" t="s">
        <v>51</v>
      </c>
      <c r="N2285" s="2" t="s">
        <v>905</v>
      </c>
      <c r="O2285" s="2" t="s">
        <v>22617</v>
      </c>
      <c r="P2285" s="2" t="s">
        <v>22618</v>
      </c>
      <c r="Q2285" s="2" t="s">
        <v>53</v>
      </c>
      <c r="R2285" s="19">
        <v>113.9</v>
      </c>
      <c r="S2285" s="19" t="s">
        <v>57</v>
      </c>
      <c r="T2285" s="2" t="s">
        <v>77</v>
      </c>
      <c r="U2285" s="2" t="s">
        <v>22619</v>
      </c>
      <c r="V2285" s="2" t="s">
        <v>22620</v>
      </c>
      <c r="W2285" s="2" t="s">
        <v>22621</v>
      </c>
      <c r="X2285" s="2" t="s">
        <v>53</v>
      </c>
      <c r="Y2285" s="2" t="s">
        <v>22619</v>
      </c>
      <c r="Z2285" s="2" t="s">
        <v>22622</v>
      </c>
      <c r="AA2285" s="2" t="s">
        <v>22623</v>
      </c>
      <c r="AB2285" s="2" t="s">
        <v>22624</v>
      </c>
      <c r="AC2285" s="2" t="s">
        <v>531</v>
      </c>
      <c r="AD2285" s="2" t="s">
        <v>22625</v>
      </c>
      <c r="AE2285" s="2" t="s">
        <v>65</v>
      </c>
      <c r="AF2285" s="2" t="s">
        <v>86</v>
      </c>
      <c r="AG2285" s="2" t="s">
        <v>22626</v>
      </c>
      <c r="AH2285" s="2" t="s">
        <v>20484</v>
      </c>
      <c r="AI2285" s="2" t="s">
        <v>67</v>
      </c>
      <c r="AJ2285" s="2" t="s">
        <v>22627</v>
      </c>
      <c r="AK2285" s="2" t="s">
        <v>53</v>
      </c>
      <c r="AL2285" s="2" t="s">
        <v>53</v>
      </c>
      <c r="AM2285" s="2" t="s">
        <v>53</v>
      </c>
      <c r="AN2285" s="2" t="s">
        <v>53</v>
      </c>
      <c r="AO2285" s="2" t="s">
        <v>53</v>
      </c>
      <c r="AP2285" s="2" t="s">
        <v>53</v>
      </c>
      <c r="AQ2285" s="2" t="s">
        <v>53</v>
      </c>
      <c r="AR2285" s="2" t="s">
        <v>69</v>
      </c>
      <c r="AS2285" s="2" t="s">
        <v>52</v>
      </c>
      <c r="AT2285" s="2" t="s">
        <v>69</v>
      </c>
    </row>
    <row r="2286" spans="1:46" ht="22.5" customHeight="1" x14ac:dyDescent="0.25">
      <c r="A2286" s="18" t="s">
        <v>22628</v>
      </c>
      <c r="B2286" s="2" t="s">
        <v>22629</v>
      </c>
      <c r="C2286" s="2" t="s">
        <v>344</v>
      </c>
      <c r="D2286" s="2" t="s">
        <v>21415</v>
      </c>
      <c r="E2286" s="2" t="s">
        <v>69</v>
      </c>
      <c r="F2286" s="19">
        <v>1</v>
      </c>
      <c r="G2286" s="19">
        <v>109.74</v>
      </c>
      <c r="H2286" s="19" t="s">
        <v>52</v>
      </c>
      <c r="I2286" s="19">
        <v>-18.66</v>
      </c>
      <c r="J2286" s="19">
        <v>-20.45</v>
      </c>
      <c r="K2286" s="19" t="s">
        <v>52</v>
      </c>
      <c r="L2286" s="19">
        <v>70.63</v>
      </c>
      <c r="M2286" s="2" t="s">
        <v>51</v>
      </c>
      <c r="N2286" s="2" t="s">
        <v>1235</v>
      </c>
      <c r="O2286" s="2" t="s">
        <v>1236</v>
      </c>
      <c r="P2286" s="2" t="s">
        <v>1237</v>
      </c>
      <c r="Q2286" s="2" t="s">
        <v>53</v>
      </c>
      <c r="R2286" s="19">
        <v>109.74</v>
      </c>
      <c r="S2286" s="19" t="s">
        <v>57</v>
      </c>
      <c r="T2286" s="2" t="s">
        <v>58</v>
      </c>
      <c r="U2286" s="2" t="s">
        <v>53</v>
      </c>
      <c r="V2286" s="2" t="s">
        <v>53</v>
      </c>
      <c r="W2286" s="2" t="s">
        <v>53</v>
      </c>
      <c r="X2286" s="2" t="s">
        <v>53</v>
      </c>
      <c r="Y2286" s="2" t="s">
        <v>22630</v>
      </c>
      <c r="Z2286" s="2" t="s">
        <v>22631</v>
      </c>
      <c r="AA2286" s="2" t="s">
        <v>22632</v>
      </c>
      <c r="AB2286" s="2" t="s">
        <v>3232</v>
      </c>
      <c r="AC2286" s="2" t="s">
        <v>111</v>
      </c>
      <c r="AD2286" s="2" t="s">
        <v>22633</v>
      </c>
      <c r="AE2286" s="2" t="s">
        <v>65</v>
      </c>
      <c r="AF2286" s="2" t="s">
        <v>66</v>
      </c>
      <c r="AG2286" s="2" t="s">
        <v>22634</v>
      </c>
      <c r="AH2286" s="2" t="s">
        <v>22635</v>
      </c>
      <c r="AI2286" s="2" t="s">
        <v>67</v>
      </c>
      <c r="AJ2286" s="2" t="s">
        <v>22636</v>
      </c>
      <c r="AK2286" s="2" t="s">
        <v>53</v>
      </c>
      <c r="AL2286" s="2" t="s">
        <v>53</v>
      </c>
      <c r="AM2286" s="2" t="s">
        <v>53</v>
      </c>
      <c r="AN2286" s="2" t="s">
        <v>53</v>
      </c>
      <c r="AO2286" s="2" t="s">
        <v>53</v>
      </c>
      <c r="AP2286" s="2" t="s">
        <v>53</v>
      </c>
      <c r="AQ2286" s="2" t="s">
        <v>53</v>
      </c>
      <c r="AR2286" s="2" t="s">
        <v>69</v>
      </c>
      <c r="AS2286" s="2" t="s">
        <v>52</v>
      </c>
      <c r="AT2286" s="2" t="s">
        <v>69</v>
      </c>
    </row>
    <row r="2287" spans="1:46" ht="22.5" customHeight="1" x14ac:dyDescent="0.25">
      <c r="A2287" s="18" t="s">
        <v>22637</v>
      </c>
      <c r="B2287" s="2" t="s">
        <v>22638</v>
      </c>
      <c r="C2287" s="2" t="s">
        <v>344</v>
      </c>
      <c r="D2287" s="2" t="s">
        <v>14978</v>
      </c>
      <c r="E2287" s="2" t="s">
        <v>69</v>
      </c>
      <c r="F2287" s="19">
        <v>1</v>
      </c>
      <c r="G2287" s="19">
        <v>112.61</v>
      </c>
      <c r="H2287" s="19">
        <v>9.94</v>
      </c>
      <c r="I2287" s="19">
        <v>-13.51</v>
      </c>
      <c r="J2287" s="19">
        <v>-36.39</v>
      </c>
      <c r="K2287" s="19" t="s">
        <v>52</v>
      </c>
      <c r="L2287" s="19">
        <v>72.650000000000006</v>
      </c>
      <c r="M2287" s="2" t="s">
        <v>53</v>
      </c>
      <c r="N2287" s="2" t="s">
        <v>8506</v>
      </c>
      <c r="O2287" s="2" t="s">
        <v>8507</v>
      </c>
      <c r="P2287" s="2" t="s">
        <v>8508</v>
      </c>
      <c r="Q2287" s="2" t="s">
        <v>53</v>
      </c>
      <c r="R2287" s="19">
        <v>112.61</v>
      </c>
      <c r="S2287" s="19" t="s">
        <v>161</v>
      </c>
      <c r="T2287" s="2" t="s">
        <v>77</v>
      </c>
      <c r="U2287" s="2" t="s">
        <v>22639</v>
      </c>
      <c r="V2287" s="2" t="s">
        <v>22640</v>
      </c>
      <c r="W2287" s="2" t="s">
        <v>22641</v>
      </c>
      <c r="X2287" s="2" t="s">
        <v>53</v>
      </c>
      <c r="Y2287" s="2" t="s">
        <v>22639</v>
      </c>
      <c r="Z2287" s="2" t="s">
        <v>22642</v>
      </c>
      <c r="AA2287" s="2" t="s">
        <v>22643</v>
      </c>
      <c r="AB2287" s="2" t="s">
        <v>22644</v>
      </c>
      <c r="AC2287" s="2" t="s">
        <v>531</v>
      </c>
      <c r="AD2287" s="2" t="s">
        <v>22645</v>
      </c>
      <c r="AE2287" s="2" t="s">
        <v>65</v>
      </c>
      <c r="AF2287" s="2" t="s">
        <v>86</v>
      </c>
      <c r="AG2287" s="2" t="s">
        <v>22134</v>
      </c>
      <c r="AH2287" s="2" t="s">
        <v>22646</v>
      </c>
      <c r="AI2287" s="2" t="s">
        <v>4782</v>
      </c>
      <c r="AJ2287" s="2" t="s">
        <v>22647</v>
      </c>
      <c r="AK2287" s="2" t="s">
        <v>22648</v>
      </c>
      <c r="AL2287" s="2" t="s">
        <v>53</v>
      </c>
      <c r="AM2287" s="2" t="s">
        <v>53</v>
      </c>
      <c r="AN2287" s="2" t="s">
        <v>53</v>
      </c>
      <c r="AO2287" s="2" t="s">
        <v>53</v>
      </c>
      <c r="AP2287" s="2" t="s">
        <v>53</v>
      </c>
      <c r="AQ2287" s="2" t="s">
        <v>53</v>
      </c>
      <c r="AR2287" s="2" t="s">
        <v>69</v>
      </c>
      <c r="AS2287" s="2" t="s">
        <v>52</v>
      </c>
      <c r="AT2287" s="2" t="s">
        <v>69</v>
      </c>
    </row>
    <row r="2288" spans="1:46" ht="22.5" customHeight="1" x14ac:dyDescent="0.25">
      <c r="A2288" s="18" t="s">
        <v>22649</v>
      </c>
      <c r="B2288" s="2" t="s">
        <v>22650</v>
      </c>
      <c r="C2288" s="2" t="s">
        <v>9586</v>
      </c>
      <c r="D2288" s="2" t="s">
        <v>9812</v>
      </c>
      <c r="E2288" s="2" t="s">
        <v>69</v>
      </c>
      <c r="F2288" s="19">
        <v>0</v>
      </c>
      <c r="G2288" s="19">
        <v>153.57</v>
      </c>
      <c r="H2288" s="19">
        <v>12.96</v>
      </c>
      <c r="I2288" s="19">
        <v>-26.11</v>
      </c>
      <c r="J2288" s="19">
        <v>-39.409999999999997</v>
      </c>
      <c r="K2288" s="19">
        <v>-101.01</v>
      </c>
      <c r="L2288" s="19">
        <v>0</v>
      </c>
      <c r="M2288" s="2" t="s">
        <v>51</v>
      </c>
      <c r="N2288" s="2" t="s">
        <v>6863</v>
      </c>
      <c r="O2288" s="2" t="s">
        <v>6864</v>
      </c>
      <c r="P2288" s="2" t="s">
        <v>6865</v>
      </c>
      <c r="Q2288" s="2" t="s">
        <v>53</v>
      </c>
      <c r="R2288" s="19">
        <v>153.57</v>
      </c>
      <c r="S2288" s="19" t="s">
        <v>57</v>
      </c>
      <c r="T2288" s="2" t="s">
        <v>77</v>
      </c>
      <c r="U2288" s="2" t="s">
        <v>22651</v>
      </c>
      <c r="V2288" s="2" t="s">
        <v>22652</v>
      </c>
      <c r="W2288" s="2" t="s">
        <v>22653</v>
      </c>
      <c r="X2288" s="2" t="s">
        <v>53</v>
      </c>
      <c r="Y2288" s="2" t="s">
        <v>22651</v>
      </c>
      <c r="Z2288" s="2" t="s">
        <v>22654</v>
      </c>
      <c r="AA2288" s="2" t="s">
        <v>2178</v>
      </c>
      <c r="AB2288" s="2" t="s">
        <v>124</v>
      </c>
      <c r="AC2288" s="2" t="s">
        <v>124</v>
      </c>
      <c r="AD2288" s="2" t="s">
        <v>2179</v>
      </c>
      <c r="AE2288" s="2" t="s">
        <v>65</v>
      </c>
      <c r="AF2288" s="2" t="s">
        <v>86</v>
      </c>
      <c r="AG2288" s="2" t="s">
        <v>22655</v>
      </c>
      <c r="AH2288" s="2" t="s">
        <v>9945</v>
      </c>
      <c r="AI2288" s="2" t="s">
        <v>67</v>
      </c>
      <c r="AJ2288" s="2" t="s">
        <v>22656</v>
      </c>
      <c r="AK2288" s="2" t="s">
        <v>3818</v>
      </c>
      <c r="AL2288" s="2" t="s">
        <v>53</v>
      </c>
      <c r="AM2288" s="2" t="s">
        <v>53</v>
      </c>
      <c r="AN2288" s="2" t="s">
        <v>53</v>
      </c>
      <c r="AO2288" s="2" t="s">
        <v>53</v>
      </c>
      <c r="AP2288" s="2" t="s">
        <v>53</v>
      </c>
      <c r="AQ2288" s="2" t="s">
        <v>53</v>
      </c>
      <c r="AR2288" s="215" t="s">
        <v>51</v>
      </c>
      <c r="AS2288" s="2" t="s">
        <v>52</v>
      </c>
      <c r="AT2288" s="2" t="s">
        <v>69</v>
      </c>
    </row>
    <row r="2289" spans="1:46" ht="22.5" customHeight="1" x14ac:dyDescent="0.25">
      <c r="A2289" s="18" t="s">
        <v>22657</v>
      </c>
      <c r="B2289" s="2" t="s">
        <v>22658</v>
      </c>
      <c r="C2289" s="2" t="s">
        <v>45</v>
      </c>
      <c r="D2289" s="2" t="s">
        <v>13397</v>
      </c>
      <c r="E2289" s="2" t="s">
        <v>51</v>
      </c>
      <c r="F2289" s="19">
        <v>1</v>
      </c>
      <c r="G2289" s="19">
        <v>69.790000000000006</v>
      </c>
      <c r="H2289" s="19">
        <v>14.7</v>
      </c>
      <c r="I2289" s="19">
        <v>-17.36</v>
      </c>
      <c r="J2289" s="19">
        <v>-14.7</v>
      </c>
      <c r="K2289" s="19" t="s">
        <v>52</v>
      </c>
      <c r="L2289" s="19">
        <v>52.43</v>
      </c>
      <c r="M2289" s="2" t="s">
        <v>51</v>
      </c>
      <c r="N2289" s="2" t="s">
        <v>12925</v>
      </c>
      <c r="O2289" s="2" t="s">
        <v>12926</v>
      </c>
      <c r="P2289" s="2" t="s">
        <v>12927</v>
      </c>
      <c r="Q2289" s="2" t="s">
        <v>53</v>
      </c>
      <c r="R2289" s="19">
        <v>69.790000000000006</v>
      </c>
      <c r="S2289" s="19" t="s">
        <v>57</v>
      </c>
      <c r="T2289" s="2" t="s">
        <v>77</v>
      </c>
      <c r="U2289" s="2" t="s">
        <v>22659</v>
      </c>
      <c r="V2289" s="2" t="s">
        <v>22660</v>
      </c>
      <c r="W2289" s="2" t="s">
        <v>22661</v>
      </c>
      <c r="X2289" s="2" t="s">
        <v>53</v>
      </c>
      <c r="Y2289" s="2" t="s">
        <v>22659</v>
      </c>
      <c r="Z2289" s="2" t="s">
        <v>22662</v>
      </c>
      <c r="AA2289" s="2" t="s">
        <v>22663</v>
      </c>
      <c r="AB2289" s="2" t="s">
        <v>8828</v>
      </c>
      <c r="AC2289" s="2" t="s">
        <v>97</v>
      </c>
      <c r="AD2289" s="2" t="s">
        <v>22664</v>
      </c>
      <c r="AE2289" s="2" t="s">
        <v>65</v>
      </c>
      <c r="AF2289" s="2" t="s">
        <v>86</v>
      </c>
      <c r="AG2289" s="2" t="s">
        <v>22465</v>
      </c>
      <c r="AH2289" s="2" t="s">
        <v>22665</v>
      </c>
      <c r="AI2289" s="2" t="s">
        <v>67</v>
      </c>
      <c r="AJ2289" s="2" t="s">
        <v>22666</v>
      </c>
      <c r="AK2289" s="2" t="s">
        <v>53</v>
      </c>
      <c r="AL2289" s="2" t="s">
        <v>53</v>
      </c>
      <c r="AM2289" s="2" t="s">
        <v>53</v>
      </c>
      <c r="AN2289" s="2" t="s">
        <v>53</v>
      </c>
      <c r="AO2289" s="2" t="s">
        <v>53</v>
      </c>
      <c r="AP2289" s="2" t="s">
        <v>53</v>
      </c>
      <c r="AQ2289" s="2" t="s">
        <v>53</v>
      </c>
      <c r="AR2289" s="2" t="s">
        <v>69</v>
      </c>
      <c r="AS2289" s="2">
        <v>1</v>
      </c>
      <c r="AT2289" s="2" t="s">
        <v>69</v>
      </c>
    </row>
    <row r="2290" spans="1:46" ht="22.5" customHeight="1" x14ac:dyDescent="0.25">
      <c r="A2290" s="18" t="s">
        <v>22667</v>
      </c>
      <c r="B2290" s="2" t="s">
        <v>22668</v>
      </c>
      <c r="C2290" s="2" t="s">
        <v>2171</v>
      </c>
      <c r="D2290" s="2" t="s">
        <v>2172</v>
      </c>
      <c r="E2290" s="2" t="s">
        <v>51</v>
      </c>
      <c r="F2290" s="19">
        <v>0</v>
      </c>
      <c r="G2290" s="19">
        <v>54.87</v>
      </c>
      <c r="H2290" s="19" t="s">
        <v>52</v>
      </c>
      <c r="I2290" s="19">
        <v>-12.08</v>
      </c>
      <c r="J2290" s="19" t="s">
        <v>52</v>
      </c>
      <c r="K2290" s="19" t="s">
        <v>52</v>
      </c>
      <c r="L2290" s="19">
        <v>42.79</v>
      </c>
      <c r="M2290" s="2" t="s">
        <v>53</v>
      </c>
      <c r="N2290" s="2" t="s">
        <v>309</v>
      </c>
      <c r="O2290" s="2" t="s">
        <v>390</v>
      </c>
      <c r="P2290" s="2" t="s">
        <v>311</v>
      </c>
      <c r="Q2290" s="2" t="s">
        <v>53</v>
      </c>
      <c r="R2290" s="19">
        <v>54.87</v>
      </c>
      <c r="S2290" s="19" t="s">
        <v>161</v>
      </c>
      <c r="T2290" s="2" t="s">
        <v>58</v>
      </c>
      <c r="U2290" s="2" t="s">
        <v>22669</v>
      </c>
      <c r="V2290" s="2" t="s">
        <v>22670</v>
      </c>
      <c r="W2290" s="2" t="s">
        <v>22671</v>
      </c>
      <c r="X2290" s="2" t="s">
        <v>53</v>
      </c>
      <c r="Y2290" s="2" t="s">
        <v>22669</v>
      </c>
      <c r="Z2290" s="2" t="s">
        <v>22672</v>
      </c>
      <c r="AA2290" s="2" t="s">
        <v>2178</v>
      </c>
      <c r="AB2290" s="2" t="s">
        <v>124</v>
      </c>
      <c r="AC2290" s="2" t="s">
        <v>124</v>
      </c>
      <c r="AD2290" s="2" t="s">
        <v>2179</v>
      </c>
      <c r="AE2290" s="2" t="s">
        <v>65</v>
      </c>
      <c r="AF2290" s="2" t="s">
        <v>66</v>
      </c>
      <c r="AG2290" s="2" t="s">
        <v>53</v>
      </c>
      <c r="AH2290" s="2" t="s">
        <v>53</v>
      </c>
      <c r="AI2290" s="2" t="s">
        <v>67</v>
      </c>
      <c r="AJ2290" s="2" t="s">
        <v>53</v>
      </c>
      <c r="AK2290" s="2" t="s">
        <v>53</v>
      </c>
      <c r="AL2290" s="2" t="s">
        <v>53</v>
      </c>
      <c r="AM2290" s="2" t="s">
        <v>53</v>
      </c>
      <c r="AN2290" s="2" t="s">
        <v>53</v>
      </c>
      <c r="AO2290" s="2" t="s">
        <v>53</v>
      </c>
      <c r="AP2290" s="2" t="s">
        <v>53</v>
      </c>
      <c r="AQ2290" s="2" t="s">
        <v>53</v>
      </c>
      <c r="AR2290" s="216" t="s">
        <v>51</v>
      </c>
      <c r="AS2290" s="2" t="s">
        <v>52</v>
      </c>
      <c r="AT2290" s="2" t="s">
        <v>69</v>
      </c>
    </row>
    <row r="2291" spans="1:46" ht="22.5" customHeight="1" x14ac:dyDescent="0.25">
      <c r="A2291" s="18" t="s">
        <v>22673</v>
      </c>
      <c r="B2291" s="2" t="s">
        <v>22674</v>
      </c>
      <c r="C2291" s="2" t="s">
        <v>344</v>
      </c>
      <c r="D2291" s="2" t="s">
        <v>21415</v>
      </c>
      <c r="E2291" s="2" t="s">
        <v>69</v>
      </c>
      <c r="F2291" s="19">
        <v>1</v>
      </c>
      <c r="G2291" s="19">
        <v>44.05</v>
      </c>
      <c r="H2291" s="19">
        <v>7.92</v>
      </c>
      <c r="I2291" s="19">
        <v>-12.99</v>
      </c>
      <c r="J2291" s="19">
        <v>-7.92</v>
      </c>
      <c r="K2291" s="19" t="s">
        <v>52</v>
      </c>
      <c r="L2291" s="19">
        <v>31.06</v>
      </c>
      <c r="M2291" s="2" t="s">
        <v>53</v>
      </c>
      <c r="N2291" s="2" t="s">
        <v>892</v>
      </c>
      <c r="O2291" s="2" t="s">
        <v>2940</v>
      </c>
      <c r="P2291" s="2" t="s">
        <v>2941</v>
      </c>
      <c r="Q2291" s="2" t="s">
        <v>53</v>
      </c>
      <c r="R2291" s="19">
        <v>44.05</v>
      </c>
      <c r="S2291" s="19" t="s">
        <v>57</v>
      </c>
      <c r="T2291" s="2" t="s">
        <v>58</v>
      </c>
      <c r="U2291" s="2" t="s">
        <v>53</v>
      </c>
      <c r="V2291" s="2" t="s">
        <v>53</v>
      </c>
      <c r="W2291" s="2" t="s">
        <v>53</v>
      </c>
      <c r="X2291" s="2" t="s">
        <v>53</v>
      </c>
      <c r="Y2291" s="2" t="s">
        <v>22675</v>
      </c>
      <c r="Z2291" s="2" t="s">
        <v>22676</v>
      </c>
      <c r="AA2291" s="2" t="s">
        <v>22677</v>
      </c>
      <c r="AB2291" s="2" t="s">
        <v>4626</v>
      </c>
      <c r="AC2291" s="2" t="s">
        <v>124</v>
      </c>
      <c r="AD2291" s="2" t="s">
        <v>22678</v>
      </c>
      <c r="AE2291" s="2" t="s">
        <v>65</v>
      </c>
      <c r="AF2291" s="2" t="s">
        <v>66</v>
      </c>
      <c r="AG2291" s="2" t="s">
        <v>22679</v>
      </c>
      <c r="AH2291" s="2" t="s">
        <v>22680</v>
      </c>
      <c r="AI2291" s="2" t="s">
        <v>67</v>
      </c>
      <c r="AJ2291" s="2" t="s">
        <v>22681</v>
      </c>
      <c r="AK2291" s="2" t="s">
        <v>53</v>
      </c>
      <c r="AL2291" s="2" t="s">
        <v>53</v>
      </c>
      <c r="AM2291" s="2" t="s">
        <v>53</v>
      </c>
      <c r="AN2291" s="2" t="s">
        <v>53</v>
      </c>
      <c r="AO2291" s="2" t="s">
        <v>53</v>
      </c>
      <c r="AP2291" s="2" t="s">
        <v>53</v>
      </c>
      <c r="AQ2291" s="2" t="s">
        <v>53</v>
      </c>
      <c r="AR2291" s="2" t="s">
        <v>69</v>
      </c>
      <c r="AS2291" s="2" t="s">
        <v>52</v>
      </c>
      <c r="AT2291" s="2" t="s">
        <v>69</v>
      </c>
    </row>
    <row r="2292" spans="1:46" ht="22.5" customHeight="1" x14ac:dyDescent="0.25">
      <c r="A2292" s="18" t="s">
        <v>22682</v>
      </c>
      <c r="B2292" s="2" t="s">
        <v>22683</v>
      </c>
      <c r="C2292" s="2" t="s">
        <v>10742</v>
      </c>
      <c r="D2292" s="2" t="s">
        <v>14206</v>
      </c>
      <c r="E2292" s="2" t="s">
        <v>69</v>
      </c>
      <c r="F2292" s="19">
        <v>0</v>
      </c>
      <c r="G2292" s="19">
        <v>97.12</v>
      </c>
      <c r="H2292" s="19" t="s">
        <v>52</v>
      </c>
      <c r="I2292" s="19">
        <v>-69.41</v>
      </c>
      <c r="J2292" s="19">
        <v>-26.45</v>
      </c>
      <c r="K2292" s="19">
        <v>-80.61</v>
      </c>
      <c r="L2292" s="19">
        <v>-79.349999999999994</v>
      </c>
      <c r="M2292" s="2" t="s">
        <v>53</v>
      </c>
      <c r="N2292" s="2" t="s">
        <v>7541</v>
      </c>
      <c r="O2292" s="2" t="s">
        <v>7542</v>
      </c>
      <c r="P2292" s="2" t="s">
        <v>7543</v>
      </c>
      <c r="Q2292" s="2" t="s">
        <v>53</v>
      </c>
      <c r="R2292" s="19">
        <v>97.12</v>
      </c>
      <c r="S2292" s="19" t="s">
        <v>57</v>
      </c>
      <c r="T2292" s="2" t="s">
        <v>77</v>
      </c>
      <c r="U2292" s="2" t="s">
        <v>22684</v>
      </c>
      <c r="V2292" s="2" t="s">
        <v>22685</v>
      </c>
      <c r="W2292" s="2" t="s">
        <v>22686</v>
      </c>
      <c r="X2292" s="2" t="s">
        <v>53</v>
      </c>
      <c r="Y2292" s="2" t="s">
        <v>22684</v>
      </c>
      <c r="Z2292" s="2" t="s">
        <v>22687</v>
      </c>
      <c r="AA2292" s="2" t="s">
        <v>2178</v>
      </c>
      <c r="AB2292" s="2" t="s">
        <v>124</v>
      </c>
      <c r="AC2292" s="2" t="s">
        <v>124</v>
      </c>
      <c r="AD2292" s="2" t="s">
        <v>2179</v>
      </c>
      <c r="AE2292" s="2" t="s">
        <v>65</v>
      </c>
      <c r="AF2292" s="2" t="s">
        <v>86</v>
      </c>
      <c r="AG2292" s="2" t="s">
        <v>22688</v>
      </c>
      <c r="AH2292" s="2" t="s">
        <v>10818</v>
      </c>
      <c r="AI2292" s="2" t="s">
        <v>67</v>
      </c>
      <c r="AJ2292" s="2" t="s">
        <v>22689</v>
      </c>
      <c r="AK2292" s="2" t="s">
        <v>3818</v>
      </c>
      <c r="AL2292" s="2" t="s">
        <v>53</v>
      </c>
      <c r="AM2292" s="2" t="s">
        <v>53</v>
      </c>
      <c r="AN2292" s="2" t="s">
        <v>53</v>
      </c>
      <c r="AO2292" s="2" t="s">
        <v>53</v>
      </c>
      <c r="AP2292" s="2" t="s">
        <v>53</v>
      </c>
      <c r="AQ2292" s="2" t="s">
        <v>53</v>
      </c>
      <c r="AR2292" s="217" t="s">
        <v>51</v>
      </c>
      <c r="AS2292" s="2" t="s">
        <v>52</v>
      </c>
      <c r="AT2292" s="2" t="s">
        <v>69</v>
      </c>
    </row>
    <row r="2293" spans="1:46" ht="22.5" customHeight="1" x14ac:dyDescent="0.25">
      <c r="A2293" s="18" t="s">
        <v>22690</v>
      </c>
      <c r="B2293" s="2" t="s">
        <v>22691</v>
      </c>
      <c r="C2293" s="2" t="s">
        <v>344</v>
      </c>
      <c r="D2293" s="2" t="s">
        <v>21415</v>
      </c>
      <c r="E2293" s="2" t="s">
        <v>69</v>
      </c>
      <c r="F2293" s="19">
        <v>1</v>
      </c>
      <c r="G2293" s="19">
        <v>159.79</v>
      </c>
      <c r="H2293" s="19" t="s">
        <v>52</v>
      </c>
      <c r="I2293" s="19">
        <v>-27.16</v>
      </c>
      <c r="J2293" s="19">
        <v>-20.45</v>
      </c>
      <c r="K2293" s="19" t="s">
        <v>52</v>
      </c>
      <c r="L2293" s="19">
        <v>112.18</v>
      </c>
      <c r="M2293" s="2" t="s">
        <v>53</v>
      </c>
      <c r="N2293" s="2" t="s">
        <v>54</v>
      </c>
      <c r="O2293" s="2" t="s">
        <v>997</v>
      </c>
      <c r="P2293" s="2" t="s">
        <v>998</v>
      </c>
      <c r="Q2293" s="2" t="s">
        <v>53</v>
      </c>
      <c r="R2293" s="19">
        <v>159.79</v>
      </c>
      <c r="S2293" s="19" t="s">
        <v>57</v>
      </c>
      <c r="T2293" s="2" t="s">
        <v>58</v>
      </c>
      <c r="U2293" s="2" t="s">
        <v>53</v>
      </c>
      <c r="V2293" s="2" t="s">
        <v>53</v>
      </c>
      <c r="W2293" s="2" t="s">
        <v>53</v>
      </c>
      <c r="X2293" s="2" t="s">
        <v>53</v>
      </c>
      <c r="Y2293" s="2" t="s">
        <v>22692</v>
      </c>
      <c r="Z2293" s="2" t="s">
        <v>22693</v>
      </c>
      <c r="AA2293" s="2" t="s">
        <v>22694</v>
      </c>
      <c r="AB2293" s="2" t="s">
        <v>2500</v>
      </c>
      <c r="AC2293" s="2" t="s">
        <v>124</v>
      </c>
      <c r="AD2293" s="2" t="s">
        <v>22695</v>
      </c>
      <c r="AE2293" s="2" t="s">
        <v>65</v>
      </c>
      <c r="AF2293" s="2" t="s">
        <v>66</v>
      </c>
      <c r="AG2293" s="2" t="s">
        <v>22338</v>
      </c>
      <c r="AH2293" s="2" t="s">
        <v>22696</v>
      </c>
      <c r="AI2293" s="2" t="s">
        <v>67</v>
      </c>
      <c r="AJ2293" s="2" t="s">
        <v>22697</v>
      </c>
      <c r="AK2293" s="2" t="s">
        <v>22698</v>
      </c>
      <c r="AL2293" s="2" t="s">
        <v>53</v>
      </c>
      <c r="AM2293" s="2" t="s">
        <v>53</v>
      </c>
      <c r="AN2293" s="2" t="s">
        <v>53</v>
      </c>
      <c r="AO2293" s="2" t="s">
        <v>53</v>
      </c>
      <c r="AP2293" s="2" t="s">
        <v>53</v>
      </c>
      <c r="AQ2293" s="2" t="s">
        <v>53</v>
      </c>
      <c r="AR2293" s="2" t="s">
        <v>69</v>
      </c>
      <c r="AS2293" s="2" t="s">
        <v>52</v>
      </c>
      <c r="AT2293" s="2" t="s">
        <v>69</v>
      </c>
    </row>
    <row r="2294" spans="1:46" ht="22.5" customHeight="1" x14ac:dyDescent="0.25">
      <c r="A2294" s="18" t="s">
        <v>22699</v>
      </c>
      <c r="B2294" s="2" t="s">
        <v>22700</v>
      </c>
      <c r="C2294" s="2" t="s">
        <v>344</v>
      </c>
      <c r="D2294" s="2" t="s">
        <v>21415</v>
      </c>
      <c r="E2294" s="2" t="s">
        <v>69</v>
      </c>
      <c r="F2294" s="19">
        <v>1</v>
      </c>
      <c r="G2294" s="19">
        <v>64.75</v>
      </c>
      <c r="H2294" s="19">
        <v>15.9</v>
      </c>
      <c r="I2294" s="19">
        <v>-13.27</v>
      </c>
      <c r="J2294" s="19" t="s">
        <v>52</v>
      </c>
      <c r="K2294" s="19" t="s">
        <v>52</v>
      </c>
      <c r="L2294" s="19">
        <v>67.38</v>
      </c>
      <c r="M2294" s="2" t="s">
        <v>51</v>
      </c>
      <c r="N2294" s="2" t="s">
        <v>2148</v>
      </c>
      <c r="O2294" s="2" t="s">
        <v>2149</v>
      </c>
      <c r="P2294" s="2" t="s">
        <v>2150</v>
      </c>
      <c r="Q2294" s="2" t="s">
        <v>53</v>
      </c>
      <c r="R2294" s="19">
        <v>64.75</v>
      </c>
      <c r="S2294" s="19" t="s">
        <v>161</v>
      </c>
      <c r="T2294" s="2" t="s">
        <v>58</v>
      </c>
      <c r="U2294" s="2" t="s">
        <v>22701</v>
      </c>
      <c r="V2294" s="2" t="s">
        <v>22702</v>
      </c>
      <c r="W2294" s="2" t="s">
        <v>22703</v>
      </c>
      <c r="X2294" s="2" t="s">
        <v>53</v>
      </c>
      <c r="Y2294" s="2" t="s">
        <v>22701</v>
      </c>
      <c r="Z2294" s="2" t="s">
        <v>22704</v>
      </c>
      <c r="AA2294" s="2" t="s">
        <v>22705</v>
      </c>
      <c r="AB2294" s="2" t="s">
        <v>717</v>
      </c>
      <c r="AC2294" s="2" t="s">
        <v>124</v>
      </c>
      <c r="AD2294" s="2" t="s">
        <v>22706</v>
      </c>
      <c r="AE2294" s="2" t="s">
        <v>65</v>
      </c>
      <c r="AF2294" s="2" t="s">
        <v>222</v>
      </c>
      <c r="AG2294" s="2" t="s">
        <v>22707</v>
      </c>
      <c r="AH2294" s="2" t="s">
        <v>22708</v>
      </c>
      <c r="AI2294" s="2" t="s">
        <v>1303</v>
      </c>
      <c r="AJ2294" s="2" t="s">
        <v>22709</v>
      </c>
      <c r="AK2294" s="2" t="s">
        <v>53</v>
      </c>
      <c r="AL2294" s="2" t="s">
        <v>53</v>
      </c>
      <c r="AM2294" s="2" t="s">
        <v>53</v>
      </c>
      <c r="AN2294" s="2" t="s">
        <v>53</v>
      </c>
      <c r="AO2294" s="2" t="s">
        <v>53</v>
      </c>
      <c r="AP2294" s="2" t="s">
        <v>53</v>
      </c>
      <c r="AQ2294" s="2" t="s">
        <v>53</v>
      </c>
      <c r="AR2294" s="2" t="s">
        <v>69</v>
      </c>
      <c r="AS2294" s="2" t="s">
        <v>52</v>
      </c>
      <c r="AT2294" s="2" t="s">
        <v>69</v>
      </c>
    </row>
    <row r="2295" spans="1:46" ht="22.5" customHeight="1" x14ac:dyDescent="0.25">
      <c r="A2295" s="18" t="s">
        <v>22710</v>
      </c>
      <c r="B2295" s="2" t="s">
        <v>22711</v>
      </c>
      <c r="C2295" s="2" t="s">
        <v>344</v>
      </c>
      <c r="D2295" s="2" t="s">
        <v>18890</v>
      </c>
      <c r="E2295" s="2" t="s">
        <v>69</v>
      </c>
      <c r="F2295" s="19">
        <v>1</v>
      </c>
      <c r="G2295" s="19">
        <v>327.9</v>
      </c>
      <c r="H2295" s="19" t="s">
        <v>52</v>
      </c>
      <c r="I2295" s="19">
        <v>-55.74</v>
      </c>
      <c r="J2295" s="19">
        <v>-20.45</v>
      </c>
      <c r="K2295" s="19" t="s">
        <v>52</v>
      </c>
      <c r="L2295" s="19">
        <v>251.71</v>
      </c>
      <c r="M2295" s="2" t="s">
        <v>53</v>
      </c>
      <c r="N2295" s="2" t="s">
        <v>8580</v>
      </c>
      <c r="O2295" s="2" t="s">
        <v>8581</v>
      </c>
      <c r="P2295" s="2" t="s">
        <v>8582</v>
      </c>
      <c r="Q2295" s="2" t="s">
        <v>53</v>
      </c>
      <c r="R2295" s="19">
        <v>327.9</v>
      </c>
      <c r="S2295" s="19" t="s">
        <v>57</v>
      </c>
      <c r="T2295" s="2" t="s">
        <v>58</v>
      </c>
      <c r="U2295" s="2" t="s">
        <v>53</v>
      </c>
      <c r="V2295" s="2" t="s">
        <v>53</v>
      </c>
      <c r="W2295" s="2" t="s">
        <v>53</v>
      </c>
      <c r="X2295" s="2" t="s">
        <v>53</v>
      </c>
      <c r="Y2295" s="2" t="s">
        <v>22712</v>
      </c>
      <c r="Z2295" s="2" t="s">
        <v>22713</v>
      </c>
      <c r="AA2295" s="2" t="s">
        <v>22714</v>
      </c>
      <c r="AB2295" s="2" t="s">
        <v>11680</v>
      </c>
      <c r="AC2295" s="2" t="s">
        <v>124</v>
      </c>
      <c r="AD2295" s="2" t="s">
        <v>11681</v>
      </c>
      <c r="AE2295" s="2" t="s">
        <v>65</v>
      </c>
      <c r="AF2295" s="2" t="s">
        <v>66</v>
      </c>
      <c r="AG2295" s="2" t="s">
        <v>22715</v>
      </c>
      <c r="AH2295" s="2" t="s">
        <v>22716</v>
      </c>
      <c r="AI2295" s="2" t="s">
        <v>67</v>
      </c>
      <c r="AJ2295" s="2" t="s">
        <v>22717</v>
      </c>
      <c r="AK2295" s="2" t="s">
        <v>53</v>
      </c>
      <c r="AL2295" s="2" t="s">
        <v>53</v>
      </c>
      <c r="AM2295" s="2" t="s">
        <v>53</v>
      </c>
      <c r="AN2295" s="2" t="s">
        <v>53</v>
      </c>
      <c r="AO2295" s="2" t="s">
        <v>53</v>
      </c>
      <c r="AP2295" s="2" t="s">
        <v>53</v>
      </c>
      <c r="AQ2295" s="2" t="s">
        <v>53</v>
      </c>
      <c r="AR2295" s="2" t="s">
        <v>69</v>
      </c>
      <c r="AS2295" s="2" t="s">
        <v>52</v>
      </c>
      <c r="AT2295" s="2" t="s">
        <v>69</v>
      </c>
    </row>
    <row r="2296" spans="1:46" ht="22.5" customHeight="1" x14ac:dyDescent="0.25">
      <c r="A2296" s="18" t="s">
        <v>22718</v>
      </c>
      <c r="B2296" s="2" t="s">
        <v>22719</v>
      </c>
      <c r="C2296" s="2" t="s">
        <v>344</v>
      </c>
      <c r="D2296" s="2" t="s">
        <v>21415</v>
      </c>
      <c r="E2296" s="2" t="s">
        <v>69</v>
      </c>
      <c r="F2296" s="19">
        <v>1</v>
      </c>
      <c r="G2296" s="19">
        <v>53.36</v>
      </c>
      <c r="H2296" s="19">
        <v>8.9</v>
      </c>
      <c r="I2296" s="19">
        <v>-14.57</v>
      </c>
      <c r="J2296" s="19" t="s">
        <v>52</v>
      </c>
      <c r="K2296" s="19" t="s">
        <v>52</v>
      </c>
      <c r="L2296" s="19">
        <v>47.69</v>
      </c>
      <c r="M2296" s="2" t="s">
        <v>53</v>
      </c>
      <c r="N2296" s="2" t="s">
        <v>2229</v>
      </c>
      <c r="O2296" s="2" t="s">
        <v>2230</v>
      </c>
      <c r="P2296" s="2" t="s">
        <v>2231</v>
      </c>
      <c r="Q2296" s="2" t="s">
        <v>53</v>
      </c>
      <c r="R2296" s="19">
        <v>53.36</v>
      </c>
      <c r="S2296" s="19" t="s">
        <v>57</v>
      </c>
      <c r="T2296" s="2" t="s">
        <v>58</v>
      </c>
      <c r="U2296" s="2" t="s">
        <v>22720</v>
      </c>
      <c r="V2296" s="2" t="s">
        <v>22721</v>
      </c>
      <c r="W2296" s="2" t="s">
        <v>22722</v>
      </c>
      <c r="X2296" s="2" t="s">
        <v>53</v>
      </c>
      <c r="Y2296" s="2" t="s">
        <v>22720</v>
      </c>
      <c r="Z2296" s="2" t="s">
        <v>22723</v>
      </c>
      <c r="AA2296" s="2" t="s">
        <v>22724</v>
      </c>
      <c r="AB2296" s="2" t="s">
        <v>124</v>
      </c>
      <c r="AC2296" s="2" t="s">
        <v>124</v>
      </c>
      <c r="AD2296" s="2" t="s">
        <v>22725</v>
      </c>
      <c r="AE2296" s="2" t="s">
        <v>65</v>
      </c>
      <c r="AF2296" s="2" t="s">
        <v>222</v>
      </c>
      <c r="AG2296" s="2" t="s">
        <v>21422</v>
      </c>
      <c r="AH2296" s="2" t="s">
        <v>22726</v>
      </c>
      <c r="AI2296" s="2" t="s">
        <v>11469</v>
      </c>
      <c r="AJ2296" s="2" t="s">
        <v>22727</v>
      </c>
      <c r="AK2296" s="2" t="s">
        <v>53</v>
      </c>
      <c r="AL2296" s="2" t="s">
        <v>53</v>
      </c>
      <c r="AM2296" s="2" t="s">
        <v>53</v>
      </c>
      <c r="AN2296" s="2" t="s">
        <v>53</v>
      </c>
      <c r="AO2296" s="2" t="s">
        <v>53</v>
      </c>
      <c r="AP2296" s="2" t="s">
        <v>53</v>
      </c>
      <c r="AQ2296" s="2" t="s">
        <v>53</v>
      </c>
      <c r="AR2296" s="2" t="s">
        <v>69</v>
      </c>
      <c r="AS2296" s="2" t="s">
        <v>52</v>
      </c>
      <c r="AT2296" s="2" t="s">
        <v>69</v>
      </c>
    </row>
    <row r="2297" spans="1:46" ht="22.5" customHeight="1" x14ac:dyDescent="0.25">
      <c r="A2297" s="18" t="s">
        <v>22728</v>
      </c>
      <c r="B2297" s="2" t="s">
        <v>22729</v>
      </c>
      <c r="C2297" s="2" t="s">
        <v>344</v>
      </c>
      <c r="D2297" s="2" t="s">
        <v>20113</v>
      </c>
      <c r="E2297" s="2" t="s">
        <v>69</v>
      </c>
      <c r="F2297" s="19">
        <v>1</v>
      </c>
      <c r="G2297" s="19">
        <v>189.9</v>
      </c>
      <c r="H2297" s="19" t="s">
        <v>52</v>
      </c>
      <c r="I2297" s="19">
        <v>-32.28</v>
      </c>
      <c r="J2297" s="19">
        <v>-26.45</v>
      </c>
      <c r="K2297" s="19" t="s">
        <v>52</v>
      </c>
      <c r="L2297" s="19">
        <v>131.16999999999999</v>
      </c>
      <c r="M2297" s="2" t="s">
        <v>51</v>
      </c>
      <c r="N2297" s="2" t="s">
        <v>758</v>
      </c>
      <c r="O2297" s="2" t="s">
        <v>3376</v>
      </c>
      <c r="P2297" s="2" t="s">
        <v>3377</v>
      </c>
      <c r="Q2297" s="2" t="s">
        <v>53</v>
      </c>
      <c r="R2297" s="19">
        <v>189.9</v>
      </c>
      <c r="S2297" s="19" t="s">
        <v>57</v>
      </c>
      <c r="T2297" s="2" t="s">
        <v>58</v>
      </c>
      <c r="U2297" s="2" t="s">
        <v>53</v>
      </c>
      <c r="V2297" s="2" t="s">
        <v>53</v>
      </c>
      <c r="W2297" s="2" t="s">
        <v>53</v>
      </c>
      <c r="X2297" s="2" t="s">
        <v>53</v>
      </c>
      <c r="Y2297" s="2" t="s">
        <v>22730</v>
      </c>
      <c r="Z2297" s="2" t="s">
        <v>22731</v>
      </c>
      <c r="AA2297" s="2" t="s">
        <v>22732</v>
      </c>
      <c r="AB2297" s="2" t="s">
        <v>22733</v>
      </c>
      <c r="AC2297" s="2" t="s">
        <v>150</v>
      </c>
      <c r="AD2297" s="2" t="s">
        <v>22734</v>
      </c>
      <c r="AE2297" s="2" t="s">
        <v>65</v>
      </c>
      <c r="AF2297" s="2" t="s">
        <v>66</v>
      </c>
      <c r="AG2297" s="2" t="s">
        <v>22735</v>
      </c>
      <c r="AH2297" s="2" t="s">
        <v>22736</v>
      </c>
      <c r="AI2297" s="2" t="s">
        <v>67</v>
      </c>
      <c r="AJ2297" s="2" t="s">
        <v>22737</v>
      </c>
      <c r="AK2297" s="2" t="s">
        <v>53</v>
      </c>
      <c r="AL2297" s="2" t="s">
        <v>53</v>
      </c>
      <c r="AM2297" s="2" t="s">
        <v>53</v>
      </c>
      <c r="AN2297" s="2" t="s">
        <v>53</v>
      </c>
      <c r="AO2297" s="2" t="s">
        <v>53</v>
      </c>
      <c r="AP2297" s="2" t="s">
        <v>53</v>
      </c>
      <c r="AQ2297" s="2" t="s">
        <v>53</v>
      </c>
      <c r="AR2297" s="2" t="s">
        <v>69</v>
      </c>
      <c r="AS2297" s="2" t="s">
        <v>52</v>
      </c>
      <c r="AT2297" s="2" t="s">
        <v>69</v>
      </c>
    </row>
    <row r="2298" spans="1:46" ht="22.5" customHeight="1" x14ac:dyDescent="0.25">
      <c r="A2298" s="18" t="s">
        <v>22738</v>
      </c>
      <c r="B2298" s="2" t="s">
        <v>22739</v>
      </c>
      <c r="C2298" s="2" t="s">
        <v>10742</v>
      </c>
      <c r="D2298" s="2" t="s">
        <v>15445</v>
      </c>
      <c r="E2298" s="2" t="s">
        <v>69</v>
      </c>
      <c r="F2298" s="19">
        <v>0</v>
      </c>
      <c r="G2298" s="19">
        <v>207.97</v>
      </c>
      <c r="H2298" s="19" t="s">
        <v>52</v>
      </c>
      <c r="I2298" s="19">
        <v>-113.25</v>
      </c>
      <c r="J2298" s="19">
        <v>-38.950000000000003</v>
      </c>
      <c r="K2298" s="19">
        <v>-172.62</v>
      </c>
      <c r="L2298" s="19">
        <v>-116.85</v>
      </c>
      <c r="M2298" s="2" t="s">
        <v>53</v>
      </c>
      <c r="N2298" s="2" t="s">
        <v>22740</v>
      </c>
      <c r="O2298" s="2" t="s">
        <v>22741</v>
      </c>
      <c r="P2298" s="2" t="s">
        <v>22742</v>
      </c>
      <c r="Q2298" s="2" t="s">
        <v>53</v>
      </c>
      <c r="R2298" s="19">
        <v>207.97</v>
      </c>
      <c r="S2298" s="19" t="s">
        <v>57</v>
      </c>
      <c r="T2298" s="2" t="s">
        <v>77</v>
      </c>
      <c r="U2298" s="2" t="s">
        <v>22743</v>
      </c>
      <c r="V2298" s="2" t="s">
        <v>22744</v>
      </c>
      <c r="W2298" s="2" t="s">
        <v>22745</v>
      </c>
      <c r="X2298" s="2" t="s">
        <v>53</v>
      </c>
      <c r="Y2298" s="2" t="s">
        <v>22743</v>
      </c>
      <c r="Z2298" s="2" t="s">
        <v>22746</v>
      </c>
      <c r="AA2298" s="2" t="s">
        <v>2178</v>
      </c>
      <c r="AB2298" s="2" t="s">
        <v>124</v>
      </c>
      <c r="AC2298" s="2" t="s">
        <v>124</v>
      </c>
      <c r="AD2298" s="2" t="s">
        <v>2179</v>
      </c>
      <c r="AE2298" s="2" t="s">
        <v>65</v>
      </c>
      <c r="AF2298" s="2" t="s">
        <v>86</v>
      </c>
      <c r="AG2298" s="2" t="s">
        <v>22747</v>
      </c>
      <c r="AH2298" s="2" t="s">
        <v>17437</v>
      </c>
      <c r="AI2298" s="2" t="s">
        <v>67</v>
      </c>
      <c r="AJ2298" s="2" t="s">
        <v>22748</v>
      </c>
      <c r="AK2298" s="2" t="s">
        <v>3818</v>
      </c>
      <c r="AL2298" s="2" t="s">
        <v>53</v>
      </c>
      <c r="AM2298" s="2" t="s">
        <v>53</v>
      </c>
      <c r="AN2298" s="2" t="s">
        <v>53</v>
      </c>
      <c r="AO2298" s="2" t="s">
        <v>53</v>
      </c>
      <c r="AP2298" s="2" t="s">
        <v>53</v>
      </c>
      <c r="AQ2298" s="2" t="s">
        <v>53</v>
      </c>
      <c r="AR2298" s="2" t="s">
        <v>69</v>
      </c>
      <c r="AS2298" s="2">
        <v>1</v>
      </c>
      <c r="AT2298" s="2" t="s">
        <v>69</v>
      </c>
    </row>
    <row r="2299" spans="1:46" ht="22.5" customHeight="1" x14ac:dyDescent="0.25">
      <c r="A2299" s="18" t="s">
        <v>22749</v>
      </c>
      <c r="B2299" s="2" t="s">
        <v>22750</v>
      </c>
      <c r="C2299" s="2" t="s">
        <v>344</v>
      </c>
      <c r="D2299" s="2" t="s">
        <v>21415</v>
      </c>
      <c r="E2299" s="2" t="s">
        <v>69</v>
      </c>
      <c r="F2299" s="19">
        <v>1</v>
      </c>
      <c r="G2299" s="19">
        <v>31.99</v>
      </c>
      <c r="H2299" s="19">
        <v>16.100000000000001</v>
      </c>
      <c r="I2299" s="19">
        <v>-10.94</v>
      </c>
      <c r="J2299" s="19">
        <v>-16.100000000000001</v>
      </c>
      <c r="K2299" s="19" t="s">
        <v>52</v>
      </c>
      <c r="L2299" s="19">
        <v>21.05</v>
      </c>
      <c r="M2299" s="2" t="s">
        <v>53</v>
      </c>
      <c r="N2299" s="2" t="s">
        <v>2507</v>
      </c>
      <c r="O2299" s="2" t="s">
        <v>2508</v>
      </c>
      <c r="P2299" s="2" t="s">
        <v>2509</v>
      </c>
      <c r="Q2299" s="2" t="s">
        <v>53</v>
      </c>
      <c r="R2299" s="19">
        <v>31.99</v>
      </c>
      <c r="S2299" s="19" t="s">
        <v>57</v>
      </c>
      <c r="T2299" s="2" t="s">
        <v>58</v>
      </c>
      <c r="U2299" s="2" t="s">
        <v>53</v>
      </c>
      <c r="V2299" s="2" t="s">
        <v>53</v>
      </c>
      <c r="W2299" s="2" t="s">
        <v>53</v>
      </c>
      <c r="X2299" s="2" t="s">
        <v>53</v>
      </c>
      <c r="Y2299" s="2" t="s">
        <v>22751</v>
      </c>
      <c r="Z2299" s="2" t="s">
        <v>22752</v>
      </c>
      <c r="AA2299" s="2" t="s">
        <v>22753</v>
      </c>
      <c r="AB2299" s="2" t="s">
        <v>22754</v>
      </c>
      <c r="AC2299" s="2" t="s">
        <v>97</v>
      </c>
      <c r="AD2299" s="2" t="s">
        <v>22755</v>
      </c>
      <c r="AE2299" s="2" t="s">
        <v>65</v>
      </c>
      <c r="AF2299" s="2" t="s">
        <v>66</v>
      </c>
      <c r="AG2299" s="2" t="s">
        <v>22756</v>
      </c>
      <c r="AH2299" s="2" t="s">
        <v>22757</v>
      </c>
      <c r="AI2299" s="2" t="s">
        <v>67</v>
      </c>
      <c r="AJ2299" s="2" t="s">
        <v>22758</v>
      </c>
      <c r="AK2299" s="2" t="s">
        <v>53</v>
      </c>
      <c r="AL2299" s="2" t="s">
        <v>53</v>
      </c>
      <c r="AM2299" s="2" t="s">
        <v>53</v>
      </c>
      <c r="AN2299" s="2" t="s">
        <v>53</v>
      </c>
      <c r="AO2299" s="2" t="s">
        <v>53</v>
      </c>
      <c r="AP2299" s="2" t="s">
        <v>53</v>
      </c>
      <c r="AQ2299" s="2" t="s">
        <v>53</v>
      </c>
      <c r="AR2299" s="2" t="s">
        <v>69</v>
      </c>
      <c r="AS2299" s="2" t="s">
        <v>52</v>
      </c>
      <c r="AT2299" s="2" t="s">
        <v>69</v>
      </c>
    </row>
    <row r="2300" spans="1:46" ht="22.5" customHeight="1" x14ac:dyDescent="0.25">
      <c r="A2300" s="18" t="s">
        <v>22759</v>
      </c>
      <c r="B2300" s="2" t="s">
        <v>22760</v>
      </c>
      <c r="C2300" s="2" t="s">
        <v>344</v>
      </c>
      <c r="D2300" s="2" t="s">
        <v>21415</v>
      </c>
      <c r="E2300" s="2" t="s">
        <v>69</v>
      </c>
      <c r="F2300" s="19">
        <v>1</v>
      </c>
      <c r="G2300" s="19">
        <v>67.760000000000005</v>
      </c>
      <c r="H2300" s="19">
        <v>15.66</v>
      </c>
      <c r="I2300" s="19">
        <v>-13.63</v>
      </c>
      <c r="J2300" s="19">
        <v>-15.66</v>
      </c>
      <c r="K2300" s="19" t="s">
        <v>52</v>
      </c>
      <c r="L2300" s="19">
        <v>54.13</v>
      </c>
      <c r="M2300" s="2" t="s">
        <v>53</v>
      </c>
      <c r="N2300" s="2" t="s">
        <v>589</v>
      </c>
      <c r="O2300" s="2" t="s">
        <v>590</v>
      </c>
      <c r="P2300" s="2" t="s">
        <v>591</v>
      </c>
      <c r="Q2300" s="2" t="s">
        <v>53</v>
      </c>
      <c r="R2300" s="19">
        <v>67.760000000000005</v>
      </c>
      <c r="S2300" s="19" t="s">
        <v>161</v>
      </c>
      <c r="T2300" s="2" t="s">
        <v>58</v>
      </c>
      <c r="U2300" s="2" t="s">
        <v>53</v>
      </c>
      <c r="V2300" s="2" t="s">
        <v>53</v>
      </c>
      <c r="W2300" s="2" t="s">
        <v>53</v>
      </c>
      <c r="X2300" s="2" t="s">
        <v>53</v>
      </c>
      <c r="Y2300" s="2" t="s">
        <v>22761</v>
      </c>
      <c r="Z2300" s="2" t="s">
        <v>22762</v>
      </c>
      <c r="AA2300" s="2" t="s">
        <v>22763</v>
      </c>
      <c r="AB2300" s="2" t="s">
        <v>21512</v>
      </c>
      <c r="AC2300" s="2" t="s">
        <v>124</v>
      </c>
      <c r="AD2300" s="2" t="s">
        <v>21513</v>
      </c>
      <c r="AE2300" s="2" t="s">
        <v>65</v>
      </c>
      <c r="AF2300" s="2" t="s">
        <v>66</v>
      </c>
      <c r="AG2300" s="2" t="s">
        <v>22764</v>
      </c>
      <c r="AH2300" s="2" t="s">
        <v>22765</v>
      </c>
      <c r="AI2300" s="2" t="s">
        <v>67</v>
      </c>
      <c r="AJ2300" s="2" t="s">
        <v>22766</v>
      </c>
      <c r="AK2300" s="2" t="s">
        <v>53</v>
      </c>
      <c r="AL2300" s="2" t="s">
        <v>53</v>
      </c>
      <c r="AM2300" s="2" t="s">
        <v>53</v>
      </c>
      <c r="AN2300" s="2" t="s">
        <v>53</v>
      </c>
      <c r="AO2300" s="2" t="s">
        <v>53</v>
      </c>
      <c r="AP2300" s="2" t="s">
        <v>53</v>
      </c>
      <c r="AQ2300" s="2" t="s">
        <v>53</v>
      </c>
      <c r="AR2300" s="2" t="s">
        <v>69</v>
      </c>
      <c r="AS2300" s="2" t="s">
        <v>52</v>
      </c>
      <c r="AT2300" s="2" t="s">
        <v>69</v>
      </c>
    </row>
    <row r="2301" spans="1:46" ht="22.5" customHeight="1" x14ac:dyDescent="0.25">
      <c r="A2301" s="18" t="s">
        <v>22767</v>
      </c>
      <c r="B2301" s="2" t="s">
        <v>22768</v>
      </c>
      <c r="C2301" s="2" t="s">
        <v>344</v>
      </c>
      <c r="D2301" s="2" t="s">
        <v>17794</v>
      </c>
      <c r="E2301" s="2" t="s">
        <v>69</v>
      </c>
      <c r="F2301" s="19">
        <v>1</v>
      </c>
      <c r="G2301" s="19">
        <v>234.9</v>
      </c>
      <c r="H2301" s="19" t="s">
        <v>52</v>
      </c>
      <c r="I2301" s="19">
        <v>-39.93</v>
      </c>
      <c r="J2301" s="19">
        <v>-20.45</v>
      </c>
      <c r="K2301" s="19" t="s">
        <v>52</v>
      </c>
      <c r="L2301" s="19">
        <v>174.52</v>
      </c>
      <c r="M2301" s="2" t="s">
        <v>53</v>
      </c>
      <c r="N2301" s="2" t="s">
        <v>3387</v>
      </c>
      <c r="O2301" s="2" t="s">
        <v>3388</v>
      </c>
      <c r="P2301" s="2" t="s">
        <v>3389</v>
      </c>
      <c r="Q2301" s="2" t="s">
        <v>53</v>
      </c>
      <c r="R2301" s="19">
        <v>234.9</v>
      </c>
      <c r="S2301" s="19" t="s">
        <v>57</v>
      </c>
      <c r="T2301" s="2" t="s">
        <v>58</v>
      </c>
      <c r="U2301" s="2" t="s">
        <v>53</v>
      </c>
      <c r="V2301" s="2" t="s">
        <v>53</v>
      </c>
      <c r="W2301" s="2" t="s">
        <v>53</v>
      </c>
      <c r="X2301" s="2" t="s">
        <v>53</v>
      </c>
      <c r="Y2301" s="2" t="s">
        <v>22769</v>
      </c>
      <c r="Z2301" s="2" t="s">
        <v>22770</v>
      </c>
      <c r="AA2301" s="2" t="s">
        <v>22771</v>
      </c>
      <c r="AB2301" s="2" t="s">
        <v>5077</v>
      </c>
      <c r="AC2301" s="2" t="s">
        <v>195</v>
      </c>
      <c r="AD2301" s="2" t="s">
        <v>22772</v>
      </c>
      <c r="AE2301" s="2" t="s">
        <v>65</v>
      </c>
      <c r="AF2301" s="2" t="s">
        <v>66</v>
      </c>
      <c r="AG2301" s="2" t="s">
        <v>21308</v>
      </c>
      <c r="AH2301" s="2" t="s">
        <v>17742</v>
      </c>
      <c r="AI2301" s="2" t="s">
        <v>67</v>
      </c>
      <c r="AJ2301" s="2" t="s">
        <v>22773</v>
      </c>
      <c r="AK2301" s="2" t="s">
        <v>53</v>
      </c>
      <c r="AL2301" s="2" t="s">
        <v>53</v>
      </c>
      <c r="AM2301" s="2" t="s">
        <v>53</v>
      </c>
      <c r="AN2301" s="2" t="s">
        <v>53</v>
      </c>
      <c r="AO2301" s="2" t="s">
        <v>53</v>
      </c>
      <c r="AP2301" s="2" t="s">
        <v>53</v>
      </c>
      <c r="AQ2301" s="2" t="s">
        <v>53</v>
      </c>
      <c r="AR2301" s="2" t="s">
        <v>69</v>
      </c>
      <c r="AS2301" s="2" t="s">
        <v>52</v>
      </c>
      <c r="AT2301" s="2" t="s">
        <v>69</v>
      </c>
    </row>
    <row r="2302" spans="1:46" ht="22.5" customHeight="1" x14ac:dyDescent="0.25">
      <c r="A2302" s="18" t="s">
        <v>22774</v>
      </c>
      <c r="B2302" s="2" t="s">
        <v>22775</v>
      </c>
      <c r="C2302" s="2" t="s">
        <v>344</v>
      </c>
      <c r="D2302" s="2" t="s">
        <v>21415</v>
      </c>
      <c r="E2302" s="2" t="s">
        <v>69</v>
      </c>
      <c r="F2302" s="19">
        <v>1</v>
      </c>
      <c r="G2302" s="19">
        <v>73.459999999999994</v>
      </c>
      <c r="H2302" s="19">
        <v>5.45</v>
      </c>
      <c r="I2302" s="19">
        <v>-17.989999999999998</v>
      </c>
      <c r="J2302" s="19">
        <v>-5.45</v>
      </c>
      <c r="K2302" s="19" t="s">
        <v>52</v>
      </c>
      <c r="L2302" s="19">
        <v>55.47</v>
      </c>
      <c r="M2302" s="2" t="s">
        <v>51</v>
      </c>
      <c r="N2302" s="2" t="s">
        <v>275</v>
      </c>
      <c r="O2302" s="2" t="s">
        <v>276</v>
      </c>
      <c r="P2302" s="2" t="s">
        <v>277</v>
      </c>
      <c r="Q2302" s="2" t="s">
        <v>53</v>
      </c>
      <c r="R2302" s="19">
        <v>73.459999999999994</v>
      </c>
      <c r="S2302" s="19" t="s">
        <v>57</v>
      </c>
      <c r="T2302" s="2" t="s">
        <v>58</v>
      </c>
      <c r="U2302" s="2" t="s">
        <v>53</v>
      </c>
      <c r="V2302" s="2" t="s">
        <v>53</v>
      </c>
      <c r="W2302" s="2" t="s">
        <v>53</v>
      </c>
      <c r="X2302" s="2" t="s">
        <v>53</v>
      </c>
      <c r="Y2302" s="2" t="s">
        <v>22776</v>
      </c>
      <c r="Z2302" s="2" t="s">
        <v>22777</v>
      </c>
      <c r="AA2302" s="2" t="s">
        <v>22778</v>
      </c>
      <c r="AB2302" s="2" t="s">
        <v>4770</v>
      </c>
      <c r="AC2302" s="2" t="s">
        <v>124</v>
      </c>
      <c r="AD2302" s="2" t="s">
        <v>22779</v>
      </c>
      <c r="AE2302" s="2" t="s">
        <v>65</v>
      </c>
      <c r="AF2302" s="2" t="s">
        <v>66</v>
      </c>
      <c r="AG2302" s="2" t="s">
        <v>22000</v>
      </c>
      <c r="AH2302" s="2" t="s">
        <v>22780</v>
      </c>
      <c r="AI2302" s="2" t="s">
        <v>67</v>
      </c>
      <c r="AJ2302" s="2" t="s">
        <v>22781</v>
      </c>
      <c r="AK2302" s="2" t="s">
        <v>53</v>
      </c>
      <c r="AL2302" s="2" t="s">
        <v>53</v>
      </c>
      <c r="AM2302" s="2" t="s">
        <v>53</v>
      </c>
      <c r="AN2302" s="2" t="s">
        <v>53</v>
      </c>
      <c r="AO2302" s="2" t="s">
        <v>53</v>
      </c>
      <c r="AP2302" s="2" t="s">
        <v>53</v>
      </c>
      <c r="AQ2302" s="2" t="s">
        <v>53</v>
      </c>
      <c r="AR2302" s="2" t="s">
        <v>69</v>
      </c>
      <c r="AS2302" s="2" t="s">
        <v>52</v>
      </c>
      <c r="AT2302" s="2" t="s">
        <v>69</v>
      </c>
    </row>
    <row r="2303" spans="1:46" ht="22.5" customHeight="1" x14ac:dyDescent="0.25">
      <c r="A2303" s="18" t="s">
        <v>22782</v>
      </c>
      <c r="B2303" s="2" t="s">
        <v>22775</v>
      </c>
      <c r="C2303" s="2" t="s">
        <v>344</v>
      </c>
      <c r="D2303" s="2" t="s">
        <v>21415</v>
      </c>
      <c r="E2303" s="2" t="s">
        <v>69</v>
      </c>
      <c r="F2303" s="19">
        <v>1</v>
      </c>
      <c r="G2303" s="19">
        <v>50.46</v>
      </c>
      <c r="H2303" s="19">
        <v>13.44</v>
      </c>
      <c r="I2303" s="19">
        <v>-14.08</v>
      </c>
      <c r="J2303" s="19">
        <v>-13.44</v>
      </c>
      <c r="K2303" s="19" t="s">
        <v>52</v>
      </c>
      <c r="L2303" s="19">
        <v>36.380000000000003</v>
      </c>
      <c r="M2303" s="2" t="s">
        <v>53</v>
      </c>
      <c r="N2303" s="2" t="s">
        <v>2229</v>
      </c>
      <c r="O2303" s="2" t="s">
        <v>2230</v>
      </c>
      <c r="P2303" s="2" t="s">
        <v>2231</v>
      </c>
      <c r="Q2303" s="2" t="s">
        <v>53</v>
      </c>
      <c r="R2303" s="19">
        <v>50.46</v>
      </c>
      <c r="S2303" s="19" t="s">
        <v>57</v>
      </c>
      <c r="T2303" s="2" t="s">
        <v>58</v>
      </c>
      <c r="U2303" s="2" t="s">
        <v>53</v>
      </c>
      <c r="V2303" s="2" t="s">
        <v>53</v>
      </c>
      <c r="W2303" s="2" t="s">
        <v>53</v>
      </c>
      <c r="X2303" s="2" t="s">
        <v>53</v>
      </c>
      <c r="Y2303" s="2" t="s">
        <v>22783</v>
      </c>
      <c r="Z2303" s="2" t="s">
        <v>22784</v>
      </c>
      <c r="AA2303" s="2" t="s">
        <v>22785</v>
      </c>
      <c r="AB2303" s="2" t="s">
        <v>339</v>
      </c>
      <c r="AC2303" s="2" t="s">
        <v>97</v>
      </c>
      <c r="AD2303" s="2" t="s">
        <v>22786</v>
      </c>
      <c r="AE2303" s="2" t="s">
        <v>65</v>
      </c>
      <c r="AF2303" s="2" t="s">
        <v>66</v>
      </c>
      <c r="AG2303" s="2" t="s">
        <v>22787</v>
      </c>
      <c r="AH2303" s="2" t="s">
        <v>22788</v>
      </c>
      <c r="AI2303" s="2" t="s">
        <v>67</v>
      </c>
      <c r="AJ2303" s="2" t="s">
        <v>22789</v>
      </c>
      <c r="AK2303" s="2" t="s">
        <v>53</v>
      </c>
      <c r="AL2303" s="2" t="s">
        <v>53</v>
      </c>
      <c r="AM2303" s="2" t="s">
        <v>53</v>
      </c>
      <c r="AN2303" s="2" t="s">
        <v>53</v>
      </c>
      <c r="AO2303" s="2" t="s">
        <v>53</v>
      </c>
      <c r="AP2303" s="2" t="s">
        <v>53</v>
      </c>
      <c r="AQ2303" s="2" t="s">
        <v>53</v>
      </c>
      <c r="AR2303" s="2" t="s">
        <v>69</v>
      </c>
      <c r="AS2303" s="2" t="s">
        <v>52</v>
      </c>
      <c r="AT2303" s="2" t="s">
        <v>69</v>
      </c>
    </row>
    <row r="2304" spans="1:46" ht="22.5" customHeight="1" x14ac:dyDescent="0.25">
      <c r="A2304" s="18" t="s">
        <v>22790</v>
      </c>
      <c r="B2304" s="2" t="s">
        <v>22791</v>
      </c>
      <c r="C2304" s="2" t="s">
        <v>344</v>
      </c>
      <c r="D2304" s="2" t="s">
        <v>21415</v>
      </c>
      <c r="E2304" s="2" t="s">
        <v>69</v>
      </c>
      <c r="F2304" s="19">
        <v>1</v>
      </c>
      <c r="G2304" s="19">
        <v>109.74</v>
      </c>
      <c r="H2304" s="19" t="s">
        <v>52</v>
      </c>
      <c r="I2304" s="19">
        <v>-18.66</v>
      </c>
      <c r="J2304" s="19">
        <v>-20.45</v>
      </c>
      <c r="K2304" s="19" t="s">
        <v>52</v>
      </c>
      <c r="L2304" s="19">
        <v>70.63</v>
      </c>
      <c r="M2304" s="2" t="s">
        <v>53</v>
      </c>
      <c r="N2304" s="2" t="s">
        <v>1235</v>
      </c>
      <c r="O2304" s="2" t="s">
        <v>1236</v>
      </c>
      <c r="P2304" s="2" t="s">
        <v>1237</v>
      </c>
      <c r="Q2304" s="2" t="s">
        <v>53</v>
      </c>
      <c r="R2304" s="19">
        <v>109.74</v>
      </c>
      <c r="S2304" s="19" t="s">
        <v>57</v>
      </c>
      <c r="T2304" s="2" t="s">
        <v>58</v>
      </c>
      <c r="U2304" s="2" t="s">
        <v>53</v>
      </c>
      <c r="V2304" s="2" t="s">
        <v>53</v>
      </c>
      <c r="W2304" s="2" t="s">
        <v>53</v>
      </c>
      <c r="X2304" s="2" t="s">
        <v>53</v>
      </c>
      <c r="Y2304" s="2" t="s">
        <v>22792</v>
      </c>
      <c r="Z2304" s="2" t="s">
        <v>22793</v>
      </c>
      <c r="AA2304" s="2" t="s">
        <v>22794</v>
      </c>
      <c r="AB2304" s="2" t="s">
        <v>22795</v>
      </c>
      <c r="AC2304" s="2" t="s">
        <v>150</v>
      </c>
      <c r="AD2304" s="2" t="s">
        <v>22796</v>
      </c>
      <c r="AE2304" s="2" t="s">
        <v>65</v>
      </c>
      <c r="AF2304" s="2" t="s">
        <v>66</v>
      </c>
      <c r="AG2304" s="2" t="s">
        <v>22797</v>
      </c>
      <c r="AH2304" s="2" t="s">
        <v>22798</v>
      </c>
      <c r="AI2304" s="2" t="s">
        <v>67</v>
      </c>
      <c r="AJ2304" s="2" t="s">
        <v>22799</v>
      </c>
      <c r="AK2304" s="2" t="s">
        <v>53</v>
      </c>
      <c r="AL2304" s="2" t="s">
        <v>53</v>
      </c>
      <c r="AM2304" s="2" t="s">
        <v>53</v>
      </c>
      <c r="AN2304" s="2" t="s">
        <v>53</v>
      </c>
      <c r="AO2304" s="2" t="s">
        <v>53</v>
      </c>
      <c r="AP2304" s="2" t="s">
        <v>53</v>
      </c>
      <c r="AQ2304" s="2" t="s">
        <v>53</v>
      </c>
      <c r="AR2304" s="2" t="s">
        <v>69</v>
      </c>
      <c r="AS2304" s="2" t="s">
        <v>52</v>
      </c>
      <c r="AT2304" s="2" t="s">
        <v>69</v>
      </c>
    </row>
    <row r="2305" spans="1:46" ht="22.5" customHeight="1" x14ac:dyDescent="0.25">
      <c r="A2305" s="18" t="s">
        <v>22800</v>
      </c>
      <c r="B2305" s="2" t="s">
        <v>22801</v>
      </c>
      <c r="C2305" s="2" t="s">
        <v>344</v>
      </c>
      <c r="D2305" s="2" t="s">
        <v>18890</v>
      </c>
      <c r="E2305" s="2" t="s">
        <v>69</v>
      </c>
      <c r="F2305" s="19">
        <v>1</v>
      </c>
      <c r="G2305" s="19">
        <v>62.8</v>
      </c>
      <c r="H2305" s="19">
        <v>23.4</v>
      </c>
      <c r="I2305" s="19">
        <v>-13.04</v>
      </c>
      <c r="J2305" s="19">
        <v>-23.4</v>
      </c>
      <c r="K2305" s="19" t="s">
        <v>52</v>
      </c>
      <c r="L2305" s="19">
        <v>49.76</v>
      </c>
      <c r="M2305" s="2" t="s">
        <v>53</v>
      </c>
      <c r="N2305" s="2" t="s">
        <v>90</v>
      </c>
      <c r="O2305" s="2" t="s">
        <v>22802</v>
      </c>
      <c r="P2305" s="2" t="s">
        <v>22803</v>
      </c>
      <c r="Q2305" s="2" t="s">
        <v>53</v>
      </c>
      <c r="R2305" s="19">
        <v>62.8</v>
      </c>
      <c r="S2305" s="19" t="s">
        <v>161</v>
      </c>
      <c r="T2305" s="2" t="s">
        <v>77</v>
      </c>
      <c r="U2305" s="2" t="s">
        <v>22804</v>
      </c>
      <c r="V2305" s="2" t="s">
        <v>22805</v>
      </c>
      <c r="W2305" s="2" t="s">
        <v>22806</v>
      </c>
      <c r="X2305" s="2" t="s">
        <v>53</v>
      </c>
      <c r="Y2305" s="2" t="s">
        <v>22804</v>
      </c>
      <c r="Z2305" s="2" t="s">
        <v>22807</v>
      </c>
      <c r="AA2305" s="2" t="s">
        <v>22808</v>
      </c>
      <c r="AB2305" s="2" t="s">
        <v>4274</v>
      </c>
      <c r="AC2305" s="2" t="s">
        <v>111</v>
      </c>
      <c r="AD2305" s="2" t="s">
        <v>22809</v>
      </c>
      <c r="AE2305" s="2" t="s">
        <v>65</v>
      </c>
      <c r="AF2305" s="2" t="s">
        <v>86</v>
      </c>
      <c r="AG2305" s="2" t="s">
        <v>22810</v>
      </c>
      <c r="AH2305" s="2" t="s">
        <v>22811</v>
      </c>
      <c r="AI2305" s="2" t="s">
        <v>67</v>
      </c>
      <c r="AJ2305" s="2" t="s">
        <v>22812</v>
      </c>
      <c r="AK2305" s="2" t="s">
        <v>22813</v>
      </c>
      <c r="AL2305" s="2" t="s">
        <v>53</v>
      </c>
      <c r="AM2305" s="2" t="s">
        <v>53</v>
      </c>
      <c r="AN2305" s="2" t="s">
        <v>53</v>
      </c>
      <c r="AO2305" s="2" t="s">
        <v>53</v>
      </c>
      <c r="AP2305" s="2" t="s">
        <v>53</v>
      </c>
      <c r="AQ2305" s="2" t="s">
        <v>53</v>
      </c>
      <c r="AR2305" s="2" t="s">
        <v>69</v>
      </c>
      <c r="AS2305" s="2" t="s">
        <v>52</v>
      </c>
      <c r="AT2305" s="2" t="s">
        <v>69</v>
      </c>
    </row>
    <row r="2306" spans="1:46" ht="22.5" customHeight="1" x14ac:dyDescent="0.25">
      <c r="A2306" s="18" t="s">
        <v>22814</v>
      </c>
      <c r="B2306" s="2" t="s">
        <v>22815</v>
      </c>
      <c r="C2306" s="2" t="s">
        <v>344</v>
      </c>
      <c r="D2306" s="2" t="s">
        <v>17794</v>
      </c>
      <c r="E2306" s="2" t="s">
        <v>69</v>
      </c>
      <c r="F2306" s="19">
        <v>1</v>
      </c>
      <c r="G2306" s="19">
        <v>55.46</v>
      </c>
      <c r="H2306" s="19">
        <v>9.9</v>
      </c>
      <c r="I2306" s="19">
        <v>-14.93</v>
      </c>
      <c r="J2306" s="19">
        <v>-9.9</v>
      </c>
      <c r="K2306" s="19" t="s">
        <v>52</v>
      </c>
      <c r="L2306" s="19">
        <v>40.53</v>
      </c>
      <c r="M2306" s="2" t="s">
        <v>51</v>
      </c>
      <c r="N2306" s="2" t="s">
        <v>199</v>
      </c>
      <c r="O2306" s="2" t="s">
        <v>200</v>
      </c>
      <c r="P2306" s="2" t="s">
        <v>201</v>
      </c>
      <c r="Q2306" s="2" t="s">
        <v>53</v>
      </c>
      <c r="R2306" s="19">
        <v>55.46</v>
      </c>
      <c r="S2306" s="19" t="s">
        <v>57</v>
      </c>
      <c r="T2306" s="2" t="s">
        <v>58</v>
      </c>
      <c r="U2306" s="2" t="s">
        <v>53</v>
      </c>
      <c r="V2306" s="2" t="s">
        <v>53</v>
      </c>
      <c r="W2306" s="2" t="s">
        <v>53</v>
      </c>
      <c r="X2306" s="2" t="s">
        <v>53</v>
      </c>
      <c r="Y2306" s="2" t="s">
        <v>22816</v>
      </c>
      <c r="Z2306" s="2" t="s">
        <v>22817</v>
      </c>
      <c r="AA2306" s="2" t="s">
        <v>22818</v>
      </c>
      <c r="AB2306" s="2" t="s">
        <v>2906</v>
      </c>
      <c r="AC2306" s="2" t="s">
        <v>182</v>
      </c>
      <c r="AD2306" s="2" t="s">
        <v>22819</v>
      </c>
      <c r="AE2306" s="2" t="s">
        <v>65</v>
      </c>
      <c r="AF2306" s="2" t="s">
        <v>66</v>
      </c>
      <c r="AG2306" s="2" t="s">
        <v>22820</v>
      </c>
      <c r="AH2306" s="2" t="s">
        <v>22821</v>
      </c>
      <c r="AI2306" s="2" t="s">
        <v>67</v>
      </c>
      <c r="AJ2306" s="2" t="s">
        <v>22822</v>
      </c>
      <c r="AK2306" s="2" t="s">
        <v>53</v>
      </c>
      <c r="AL2306" s="2" t="s">
        <v>53</v>
      </c>
      <c r="AM2306" s="2" t="s">
        <v>53</v>
      </c>
      <c r="AN2306" s="2" t="s">
        <v>53</v>
      </c>
      <c r="AO2306" s="2" t="s">
        <v>53</v>
      </c>
      <c r="AP2306" s="2" t="s">
        <v>53</v>
      </c>
      <c r="AQ2306" s="2" t="s">
        <v>53</v>
      </c>
      <c r="AR2306" s="2" t="s">
        <v>69</v>
      </c>
      <c r="AS2306" s="2" t="s">
        <v>52</v>
      </c>
      <c r="AT2306" s="2" t="s">
        <v>69</v>
      </c>
    </row>
    <row r="2307" spans="1:46" ht="22.5" customHeight="1" x14ac:dyDescent="0.25">
      <c r="A2307" s="18" t="s">
        <v>22823</v>
      </c>
      <c r="B2307" s="2" t="s">
        <v>22824</v>
      </c>
      <c r="C2307" s="2" t="s">
        <v>344</v>
      </c>
      <c r="D2307" s="2" t="s">
        <v>20113</v>
      </c>
      <c r="E2307" s="2" t="s">
        <v>69</v>
      </c>
      <c r="F2307" s="19">
        <v>1</v>
      </c>
      <c r="G2307" s="19">
        <v>237.9</v>
      </c>
      <c r="H2307" s="19" t="s">
        <v>52</v>
      </c>
      <c r="I2307" s="19">
        <v>-40.44</v>
      </c>
      <c r="J2307" s="19">
        <v>-20.45</v>
      </c>
      <c r="K2307" s="19" t="s">
        <v>52</v>
      </c>
      <c r="L2307" s="19">
        <v>177.01</v>
      </c>
      <c r="M2307" s="2" t="s">
        <v>53</v>
      </c>
      <c r="N2307" s="2" t="s">
        <v>3387</v>
      </c>
      <c r="O2307" s="2" t="s">
        <v>6059</v>
      </c>
      <c r="P2307" s="2" t="s">
        <v>3389</v>
      </c>
      <c r="Q2307" s="2" t="s">
        <v>53</v>
      </c>
      <c r="R2307" s="19">
        <v>237.9</v>
      </c>
      <c r="S2307" s="19" t="s">
        <v>57</v>
      </c>
      <c r="T2307" s="2" t="s">
        <v>58</v>
      </c>
      <c r="U2307" s="2" t="s">
        <v>53</v>
      </c>
      <c r="V2307" s="2" t="s">
        <v>53</v>
      </c>
      <c r="W2307" s="2" t="s">
        <v>53</v>
      </c>
      <c r="X2307" s="2" t="s">
        <v>53</v>
      </c>
      <c r="Y2307" s="2" t="s">
        <v>22825</v>
      </c>
      <c r="Z2307" s="2" t="s">
        <v>22826</v>
      </c>
      <c r="AA2307" s="2" t="s">
        <v>22827</v>
      </c>
      <c r="AB2307" s="2" t="s">
        <v>22828</v>
      </c>
      <c r="AC2307" s="2" t="s">
        <v>97</v>
      </c>
      <c r="AD2307" s="2" t="s">
        <v>22829</v>
      </c>
      <c r="AE2307" s="2" t="s">
        <v>65</v>
      </c>
      <c r="AF2307" s="2" t="s">
        <v>66</v>
      </c>
      <c r="AG2307" s="2" t="s">
        <v>22830</v>
      </c>
      <c r="AH2307" s="2" t="s">
        <v>22831</v>
      </c>
      <c r="AI2307" s="2" t="s">
        <v>67</v>
      </c>
      <c r="AJ2307" s="2" t="s">
        <v>22832</v>
      </c>
      <c r="AK2307" s="2" t="s">
        <v>53</v>
      </c>
      <c r="AL2307" s="2" t="s">
        <v>53</v>
      </c>
      <c r="AM2307" s="2" t="s">
        <v>53</v>
      </c>
      <c r="AN2307" s="2" t="s">
        <v>53</v>
      </c>
      <c r="AO2307" s="2" t="s">
        <v>53</v>
      </c>
      <c r="AP2307" s="2" t="s">
        <v>53</v>
      </c>
      <c r="AQ2307" s="2" t="s">
        <v>53</v>
      </c>
      <c r="AR2307" s="2" t="s">
        <v>69</v>
      </c>
      <c r="AS2307" s="2" t="s">
        <v>52</v>
      </c>
      <c r="AT2307" s="2" t="s">
        <v>69</v>
      </c>
    </row>
    <row r="2308" spans="1:46" ht="22.5" customHeight="1" x14ac:dyDescent="0.25">
      <c r="A2308" s="18" t="s">
        <v>22833</v>
      </c>
      <c r="B2308" s="2" t="s">
        <v>22834</v>
      </c>
      <c r="C2308" s="2" t="s">
        <v>344</v>
      </c>
      <c r="D2308" s="2" t="s">
        <v>21415</v>
      </c>
      <c r="E2308" s="2" t="s">
        <v>69</v>
      </c>
      <c r="F2308" s="19">
        <v>1</v>
      </c>
      <c r="G2308" s="19">
        <v>57.85</v>
      </c>
      <c r="H2308" s="19">
        <v>7.54</v>
      </c>
      <c r="I2308" s="19">
        <v>-15.33</v>
      </c>
      <c r="J2308" s="19">
        <v>-7.54</v>
      </c>
      <c r="K2308" s="19" t="s">
        <v>52</v>
      </c>
      <c r="L2308" s="19">
        <v>42.52</v>
      </c>
      <c r="M2308" s="2" t="s">
        <v>53</v>
      </c>
      <c r="N2308" s="2" t="s">
        <v>309</v>
      </c>
      <c r="O2308" s="2" t="s">
        <v>310</v>
      </c>
      <c r="P2308" s="2" t="s">
        <v>311</v>
      </c>
      <c r="Q2308" s="2" t="s">
        <v>53</v>
      </c>
      <c r="R2308" s="19">
        <v>57.85</v>
      </c>
      <c r="S2308" s="19" t="s">
        <v>57</v>
      </c>
      <c r="T2308" s="2" t="s">
        <v>58</v>
      </c>
      <c r="U2308" s="2" t="s">
        <v>53</v>
      </c>
      <c r="V2308" s="2" t="s">
        <v>53</v>
      </c>
      <c r="W2308" s="2" t="s">
        <v>53</v>
      </c>
      <c r="X2308" s="2" t="s">
        <v>53</v>
      </c>
      <c r="Y2308" s="2" t="s">
        <v>22835</v>
      </c>
      <c r="Z2308" s="2" t="s">
        <v>22836</v>
      </c>
      <c r="AA2308" s="2" t="s">
        <v>22837</v>
      </c>
      <c r="AB2308" s="2" t="s">
        <v>4677</v>
      </c>
      <c r="AC2308" s="2" t="s">
        <v>124</v>
      </c>
      <c r="AD2308" s="2" t="s">
        <v>22838</v>
      </c>
      <c r="AE2308" s="2" t="s">
        <v>65</v>
      </c>
      <c r="AF2308" s="2" t="s">
        <v>66</v>
      </c>
      <c r="AG2308" s="2" t="s">
        <v>22839</v>
      </c>
      <c r="AH2308" s="2" t="s">
        <v>22840</v>
      </c>
      <c r="AI2308" s="2" t="s">
        <v>67</v>
      </c>
      <c r="AJ2308" s="2" t="s">
        <v>22841</v>
      </c>
      <c r="AK2308" s="2" t="s">
        <v>53</v>
      </c>
      <c r="AL2308" s="2" t="s">
        <v>53</v>
      </c>
      <c r="AM2308" s="2" t="s">
        <v>53</v>
      </c>
      <c r="AN2308" s="2" t="s">
        <v>53</v>
      </c>
      <c r="AO2308" s="2" t="s">
        <v>53</v>
      </c>
      <c r="AP2308" s="2" t="s">
        <v>53</v>
      </c>
      <c r="AQ2308" s="2" t="s">
        <v>53</v>
      </c>
      <c r="AR2308" s="2" t="s">
        <v>69</v>
      </c>
      <c r="AS2308" s="2" t="s">
        <v>52</v>
      </c>
      <c r="AT2308" s="2" t="s">
        <v>69</v>
      </c>
    </row>
    <row r="2309" spans="1:46" ht="22.5" customHeight="1" x14ac:dyDescent="0.25">
      <c r="A2309" s="18" t="s">
        <v>22842</v>
      </c>
      <c r="B2309" s="2" t="s">
        <v>22843</v>
      </c>
      <c r="C2309" s="2" t="s">
        <v>9586</v>
      </c>
      <c r="D2309" s="2" t="s">
        <v>9812</v>
      </c>
      <c r="E2309" s="2" t="s">
        <v>69</v>
      </c>
      <c r="F2309" s="19">
        <v>0</v>
      </c>
      <c r="G2309" s="19">
        <v>341.91</v>
      </c>
      <c r="H2309" s="19">
        <v>1.59</v>
      </c>
      <c r="I2309" s="19">
        <v>-56.93</v>
      </c>
      <c r="J2309" s="19" t="s">
        <v>52</v>
      </c>
      <c r="K2309" s="19">
        <v>-300.88</v>
      </c>
      <c r="L2309" s="19">
        <v>-14.31</v>
      </c>
      <c r="M2309" s="2" t="s">
        <v>53</v>
      </c>
      <c r="N2309" s="2" t="s">
        <v>3136</v>
      </c>
      <c r="O2309" s="2" t="s">
        <v>16976</v>
      </c>
      <c r="P2309" s="2" t="s">
        <v>3138</v>
      </c>
      <c r="Q2309" s="2" t="s">
        <v>53</v>
      </c>
      <c r="R2309" s="19">
        <v>341.91</v>
      </c>
      <c r="S2309" s="19" t="s">
        <v>161</v>
      </c>
      <c r="T2309" s="2" t="s">
        <v>58</v>
      </c>
      <c r="U2309" s="2" t="s">
        <v>22844</v>
      </c>
      <c r="V2309" s="2" t="s">
        <v>22845</v>
      </c>
      <c r="W2309" s="2" t="s">
        <v>22846</v>
      </c>
      <c r="X2309" s="2" t="s">
        <v>53</v>
      </c>
      <c r="Y2309" s="2" t="s">
        <v>22844</v>
      </c>
      <c r="Z2309" s="2" t="s">
        <v>22847</v>
      </c>
      <c r="AA2309" s="2" t="s">
        <v>2178</v>
      </c>
      <c r="AB2309" s="2" t="s">
        <v>124</v>
      </c>
      <c r="AC2309" s="2" t="s">
        <v>124</v>
      </c>
      <c r="AD2309" s="2" t="s">
        <v>2179</v>
      </c>
      <c r="AE2309" s="2" t="s">
        <v>65</v>
      </c>
      <c r="AF2309" s="2" t="s">
        <v>222</v>
      </c>
      <c r="AG2309" s="2" t="s">
        <v>6973</v>
      </c>
      <c r="AH2309" s="2" t="s">
        <v>9945</v>
      </c>
      <c r="AI2309" s="2" t="s">
        <v>3466</v>
      </c>
      <c r="AJ2309" s="2" t="s">
        <v>22848</v>
      </c>
      <c r="AK2309" s="2" t="s">
        <v>3818</v>
      </c>
      <c r="AL2309" s="2" t="s">
        <v>53</v>
      </c>
      <c r="AM2309" s="2" t="s">
        <v>53</v>
      </c>
      <c r="AN2309" s="2" t="s">
        <v>53</v>
      </c>
      <c r="AO2309" s="2" t="s">
        <v>53</v>
      </c>
      <c r="AP2309" s="2" t="s">
        <v>53</v>
      </c>
      <c r="AQ2309" s="2" t="s">
        <v>53</v>
      </c>
      <c r="AR2309" s="218" t="s">
        <v>51</v>
      </c>
      <c r="AS2309" s="2" t="s">
        <v>52</v>
      </c>
      <c r="AT2309" s="2" t="s">
        <v>69</v>
      </c>
    </row>
    <row r="2310" spans="1:46" ht="22.5" customHeight="1" x14ac:dyDescent="0.25">
      <c r="A2310" s="18" t="s">
        <v>22849</v>
      </c>
      <c r="B2310" s="2" t="s">
        <v>22850</v>
      </c>
      <c r="C2310" s="2" t="s">
        <v>344</v>
      </c>
      <c r="D2310" s="2" t="s">
        <v>21415</v>
      </c>
      <c r="E2310" s="2" t="s">
        <v>69</v>
      </c>
      <c r="F2310" s="19">
        <v>1</v>
      </c>
      <c r="G2310" s="19">
        <v>148.79</v>
      </c>
      <c r="H2310" s="19" t="s">
        <v>52</v>
      </c>
      <c r="I2310" s="19">
        <v>-25.29</v>
      </c>
      <c r="J2310" s="19">
        <v>-18.45</v>
      </c>
      <c r="K2310" s="19" t="s">
        <v>52</v>
      </c>
      <c r="L2310" s="19">
        <v>105.05</v>
      </c>
      <c r="M2310" s="2" t="s">
        <v>51</v>
      </c>
      <c r="N2310" s="2" t="s">
        <v>117</v>
      </c>
      <c r="O2310" s="2" t="s">
        <v>118</v>
      </c>
      <c r="P2310" s="2" t="s">
        <v>119</v>
      </c>
      <c r="Q2310" s="2" t="s">
        <v>53</v>
      </c>
      <c r="R2310" s="19">
        <v>148.79</v>
      </c>
      <c r="S2310" s="19" t="s">
        <v>57</v>
      </c>
      <c r="T2310" s="2" t="s">
        <v>58</v>
      </c>
      <c r="U2310" s="2" t="s">
        <v>53</v>
      </c>
      <c r="V2310" s="2" t="s">
        <v>53</v>
      </c>
      <c r="W2310" s="2" t="s">
        <v>53</v>
      </c>
      <c r="X2310" s="2" t="s">
        <v>53</v>
      </c>
      <c r="Y2310" s="2" t="s">
        <v>22851</v>
      </c>
      <c r="Z2310" s="2" t="s">
        <v>22852</v>
      </c>
      <c r="AA2310" s="2" t="s">
        <v>22853</v>
      </c>
      <c r="AB2310" s="2" t="s">
        <v>7435</v>
      </c>
      <c r="AC2310" s="2" t="s">
        <v>124</v>
      </c>
      <c r="AD2310" s="2" t="s">
        <v>22854</v>
      </c>
      <c r="AE2310" s="2" t="s">
        <v>65</v>
      </c>
      <c r="AF2310" s="2" t="s">
        <v>66</v>
      </c>
      <c r="AG2310" s="2" t="s">
        <v>22855</v>
      </c>
      <c r="AH2310" s="2" t="s">
        <v>22856</v>
      </c>
      <c r="AI2310" s="2" t="s">
        <v>67</v>
      </c>
      <c r="AJ2310" s="2" t="s">
        <v>22857</v>
      </c>
      <c r="AK2310" s="2" t="s">
        <v>53</v>
      </c>
      <c r="AL2310" s="2" t="s">
        <v>53</v>
      </c>
      <c r="AM2310" s="2" t="s">
        <v>53</v>
      </c>
      <c r="AN2310" s="2" t="s">
        <v>53</v>
      </c>
      <c r="AO2310" s="2" t="s">
        <v>53</v>
      </c>
      <c r="AP2310" s="2" t="s">
        <v>53</v>
      </c>
      <c r="AQ2310" s="2" t="s">
        <v>53</v>
      </c>
      <c r="AR2310" s="2" t="s">
        <v>69</v>
      </c>
      <c r="AS2310" s="2" t="s">
        <v>52</v>
      </c>
      <c r="AT2310" s="2" t="s">
        <v>69</v>
      </c>
    </row>
    <row r="2311" spans="1:46" ht="22.5" customHeight="1" x14ac:dyDescent="0.25">
      <c r="A2311" s="18" t="s">
        <v>22858</v>
      </c>
      <c r="B2311" s="2" t="s">
        <v>22859</v>
      </c>
      <c r="C2311" s="2" t="s">
        <v>344</v>
      </c>
      <c r="D2311" s="2" t="s">
        <v>21415</v>
      </c>
      <c r="E2311" s="2" t="s">
        <v>69</v>
      </c>
      <c r="F2311" s="19">
        <v>1</v>
      </c>
      <c r="G2311" s="19">
        <v>67.42</v>
      </c>
      <c r="H2311" s="19">
        <v>30.51</v>
      </c>
      <c r="I2311" s="19">
        <v>-16.96</v>
      </c>
      <c r="J2311" s="19">
        <v>-30.51</v>
      </c>
      <c r="K2311" s="19" t="s">
        <v>52</v>
      </c>
      <c r="L2311" s="19">
        <v>50.46</v>
      </c>
      <c r="M2311" s="2" t="s">
        <v>51</v>
      </c>
      <c r="N2311" s="2" t="s">
        <v>687</v>
      </c>
      <c r="O2311" s="2" t="s">
        <v>688</v>
      </c>
      <c r="P2311" s="2" t="s">
        <v>689</v>
      </c>
      <c r="Q2311" s="2" t="s">
        <v>53</v>
      </c>
      <c r="R2311" s="19">
        <v>67.42</v>
      </c>
      <c r="S2311" s="19" t="s">
        <v>57</v>
      </c>
      <c r="T2311" s="2" t="s">
        <v>58</v>
      </c>
      <c r="U2311" s="2" t="s">
        <v>53</v>
      </c>
      <c r="V2311" s="2" t="s">
        <v>53</v>
      </c>
      <c r="W2311" s="2" t="s">
        <v>53</v>
      </c>
      <c r="X2311" s="2" t="s">
        <v>53</v>
      </c>
      <c r="Y2311" s="2" t="s">
        <v>22860</v>
      </c>
      <c r="Z2311" s="2" t="s">
        <v>22861</v>
      </c>
      <c r="AA2311" s="2" t="s">
        <v>22862</v>
      </c>
      <c r="AB2311" s="2" t="s">
        <v>149</v>
      </c>
      <c r="AC2311" s="2" t="s">
        <v>150</v>
      </c>
      <c r="AD2311" s="2" t="s">
        <v>22863</v>
      </c>
      <c r="AE2311" s="2" t="s">
        <v>65</v>
      </c>
      <c r="AF2311" s="2" t="s">
        <v>66</v>
      </c>
      <c r="AG2311" s="2" t="s">
        <v>22864</v>
      </c>
      <c r="AH2311" s="2" t="s">
        <v>22865</v>
      </c>
      <c r="AI2311" s="2" t="s">
        <v>67</v>
      </c>
      <c r="AJ2311" s="2" t="s">
        <v>22866</v>
      </c>
      <c r="AK2311" s="2" t="s">
        <v>53</v>
      </c>
      <c r="AL2311" s="2" t="s">
        <v>53</v>
      </c>
      <c r="AM2311" s="2" t="s">
        <v>53</v>
      </c>
      <c r="AN2311" s="2" t="s">
        <v>53</v>
      </c>
      <c r="AO2311" s="2" t="s">
        <v>53</v>
      </c>
      <c r="AP2311" s="2" t="s">
        <v>53</v>
      </c>
      <c r="AQ2311" s="2" t="s">
        <v>53</v>
      </c>
      <c r="AR2311" s="2" t="s">
        <v>69</v>
      </c>
      <c r="AS2311" s="2" t="s">
        <v>52</v>
      </c>
      <c r="AT2311" s="2" t="s">
        <v>69</v>
      </c>
    </row>
    <row r="2312" spans="1:46" ht="22.5" customHeight="1" x14ac:dyDescent="0.25">
      <c r="A2312" s="18" t="s">
        <v>22867</v>
      </c>
      <c r="B2312" s="2" t="s">
        <v>22868</v>
      </c>
      <c r="C2312" s="2" t="s">
        <v>344</v>
      </c>
      <c r="D2312" s="2" t="s">
        <v>17794</v>
      </c>
      <c r="E2312" s="2" t="s">
        <v>69</v>
      </c>
      <c r="F2312" s="19">
        <v>1</v>
      </c>
      <c r="G2312" s="19">
        <v>169.99</v>
      </c>
      <c r="H2312" s="19" t="s">
        <v>52</v>
      </c>
      <c r="I2312" s="19">
        <v>-28.9</v>
      </c>
      <c r="J2312" s="19">
        <v>-20.45</v>
      </c>
      <c r="K2312" s="19" t="s">
        <v>52</v>
      </c>
      <c r="L2312" s="19">
        <v>120.64</v>
      </c>
      <c r="M2312" s="2" t="s">
        <v>51</v>
      </c>
      <c r="N2312" s="2" t="s">
        <v>54</v>
      </c>
      <c r="O2312" s="2" t="s">
        <v>251</v>
      </c>
      <c r="P2312" s="2" t="s">
        <v>252</v>
      </c>
      <c r="Q2312" s="2" t="s">
        <v>53</v>
      </c>
      <c r="R2312" s="19">
        <v>169.99</v>
      </c>
      <c r="S2312" s="19" t="s">
        <v>57</v>
      </c>
      <c r="T2312" s="2" t="s">
        <v>58</v>
      </c>
      <c r="U2312" s="2" t="s">
        <v>53</v>
      </c>
      <c r="V2312" s="2" t="s">
        <v>53</v>
      </c>
      <c r="W2312" s="2" t="s">
        <v>53</v>
      </c>
      <c r="X2312" s="2" t="s">
        <v>53</v>
      </c>
      <c r="Y2312" s="2" t="s">
        <v>22869</v>
      </c>
      <c r="Z2312" s="2" t="s">
        <v>22870</v>
      </c>
      <c r="AA2312" s="2" t="s">
        <v>22871</v>
      </c>
      <c r="AB2312" s="2" t="s">
        <v>22872</v>
      </c>
      <c r="AC2312" s="2" t="s">
        <v>1338</v>
      </c>
      <c r="AD2312" s="2" t="s">
        <v>22873</v>
      </c>
      <c r="AE2312" s="2" t="s">
        <v>65</v>
      </c>
      <c r="AF2312" s="2" t="s">
        <v>66</v>
      </c>
      <c r="AG2312" s="2" t="s">
        <v>22874</v>
      </c>
      <c r="AH2312" s="2" t="s">
        <v>17799</v>
      </c>
      <c r="AI2312" s="2" t="s">
        <v>67</v>
      </c>
      <c r="AJ2312" s="2" t="s">
        <v>22875</v>
      </c>
      <c r="AK2312" s="2" t="s">
        <v>53</v>
      </c>
      <c r="AL2312" s="2" t="s">
        <v>53</v>
      </c>
      <c r="AM2312" s="2" t="s">
        <v>53</v>
      </c>
      <c r="AN2312" s="2" t="s">
        <v>53</v>
      </c>
      <c r="AO2312" s="2" t="s">
        <v>53</v>
      </c>
      <c r="AP2312" s="2" t="s">
        <v>53</v>
      </c>
      <c r="AQ2312" s="2" t="s">
        <v>53</v>
      </c>
      <c r="AR2312" s="2" t="s">
        <v>69</v>
      </c>
      <c r="AS2312" s="2" t="s">
        <v>52</v>
      </c>
      <c r="AT2312" s="2" t="s">
        <v>69</v>
      </c>
    </row>
    <row r="2313" spans="1:46" ht="22.5" customHeight="1" x14ac:dyDescent="0.25">
      <c r="A2313" s="18" t="s">
        <v>22876</v>
      </c>
      <c r="B2313" s="2" t="s">
        <v>22877</v>
      </c>
      <c r="C2313" s="2" t="s">
        <v>344</v>
      </c>
      <c r="D2313" s="2" t="s">
        <v>20113</v>
      </c>
      <c r="E2313" s="2" t="s">
        <v>69</v>
      </c>
      <c r="F2313" s="19">
        <v>1</v>
      </c>
      <c r="G2313" s="19">
        <v>159.79</v>
      </c>
      <c r="H2313" s="19" t="s">
        <v>52</v>
      </c>
      <c r="I2313" s="19">
        <v>-27.16</v>
      </c>
      <c r="J2313" s="19">
        <v>-20.45</v>
      </c>
      <c r="K2313" s="19" t="s">
        <v>52</v>
      </c>
      <c r="L2313" s="19">
        <v>112.18</v>
      </c>
      <c r="M2313" s="2" t="s">
        <v>51</v>
      </c>
      <c r="N2313" s="2" t="s">
        <v>54</v>
      </c>
      <c r="O2313" s="2" t="s">
        <v>997</v>
      </c>
      <c r="P2313" s="2" t="s">
        <v>998</v>
      </c>
      <c r="Q2313" s="2" t="s">
        <v>53</v>
      </c>
      <c r="R2313" s="19">
        <v>159.79</v>
      </c>
      <c r="S2313" s="19" t="s">
        <v>57</v>
      </c>
      <c r="T2313" s="2" t="s">
        <v>58</v>
      </c>
      <c r="U2313" s="2" t="s">
        <v>53</v>
      </c>
      <c r="V2313" s="2" t="s">
        <v>53</v>
      </c>
      <c r="W2313" s="2" t="s">
        <v>53</v>
      </c>
      <c r="X2313" s="2" t="s">
        <v>53</v>
      </c>
      <c r="Y2313" s="2" t="s">
        <v>22878</v>
      </c>
      <c r="Z2313" s="2" t="s">
        <v>22879</v>
      </c>
      <c r="AA2313" s="2" t="s">
        <v>22880</v>
      </c>
      <c r="AB2313" s="2" t="s">
        <v>8364</v>
      </c>
      <c r="AC2313" s="2" t="s">
        <v>2627</v>
      </c>
      <c r="AD2313" s="2" t="s">
        <v>22881</v>
      </c>
      <c r="AE2313" s="2" t="s">
        <v>65</v>
      </c>
      <c r="AF2313" s="2" t="s">
        <v>66</v>
      </c>
      <c r="AG2313" s="2" t="s">
        <v>22882</v>
      </c>
      <c r="AH2313" s="2" t="s">
        <v>22883</v>
      </c>
      <c r="AI2313" s="2" t="s">
        <v>67</v>
      </c>
      <c r="AJ2313" s="2" t="s">
        <v>22884</v>
      </c>
      <c r="AK2313" s="2" t="s">
        <v>53</v>
      </c>
      <c r="AL2313" s="2" t="s">
        <v>53</v>
      </c>
      <c r="AM2313" s="2" t="s">
        <v>53</v>
      </c>
      <c r="AN2313" s="2" t="s">
        <v>53</v>
      </c>
      <c r="AO2313" s="2" t="s">
        <v>53</v>
      </c>
      <c r="AP2313" s="2" t="s">
        <v>53</v>
      </c>
      <c r="AQ2313" s="2" t="s">
        <v>53</v>
      </c>
      <c r="AR2313" s="2" t="s">
        <v>69</v>
      </c>
      <c r="AS2313" s="2" t="s">
        <v>52</v>
      </c>
      <c r="AT2313" s="2" t="s">
        <v>69</v>
      </c>
    </row>
    <row r="2314" spans="1:46" ht="22.5" customHeight="1" x14ac:dyDescent="0.25">
      <c r="A2314" s="18" t="s">
        <v>22885</v>
      </c>
      <c r="B2314" s="2" t="s">
        <v>22886</v>
      </c>
      <c r="C2314" s="2" t="s">
        <v>344</v>
      </c>
      <c r="D2314" s="2" t="s">
        <v>16946</v>
      </c>
      <c r="E2314" s="2" t="s">
        <v>69</v>
      </c>
      <c r="F2314" s="19">
        <v>1</v>
      </c>
      <c r="G2314" s="19">
        <v>169.99</v>
      </c>
      <c r="H2314" s="19" t="s">
        <v>52</v>
      </c>
      <c r="I2314" s="19">
        <v>-28.9</v>
      </c>
      <c r="J2314" s="19">
        <v>-20.45</v>
      </c>
      <c r="K2314" s="19" t="s">
        <v>52</v>
      </c>
      <c r="L2314" s="19">
        <v>120.64</v>
      </c>
      <c r="M2314" s="2" t="s">
        <v>53</v>
      </c>
      <c r="N2314" s="2" t="s">
        <v>54</v>
      </c>
      <c r="O2314" s="2" t="s">
        <v>2430</v>
      </c>
      <c r="P2314" s="2" t="s">
        <v>2431</v>
      </c>
      <c r="Q2314" s="2" t="s">
        <v>53</v>
      </c>
      <c r="R2314" s="19">
        <v>169.99</v>
      </c>
      <c r="S2314" s="19" t="s">
        <v>57</v>
      </c>
      <c r="T2314" s="2" t="s">
        <v>58</v>
      </c>
      <c r="U2314" s="2" t="s">
        <v>53</v>
      </c>
      <c r="V2314" s="2" t="s">
        <v>53</v>
      </c>
      <c r="W2314" s="2" t="s">
        <v>53</v>
      </c>
      <c r="X2314" s="2" t="s">
        <v>53</v>
      </c>
      <c r="Y2314" s="2" t="s">
        <v>22887</v>
      </c>
      <c r="Z2314" s="2" t="s">
        <v>22888</v>
      </c>
      <c r="AA2314" s="2" t="s">
        <v>22889</v>
      </c>
      <c r="AB2314" s="2" t="s">
        <v>2467</v>
      </c>
      <c r="AC2314" s="2" t="s">
        <v>641</v>
      </c>
      <c r="AD2314" s="2" t="s">
        <v>22890</v>
      </c>
      <c r="AE2314" s="2" t="s">
        <v>65</v>
      </c>
      <c r="AF2314" s="2" t="s">
        <v>66</v>
      </c>
      <c r="AG2314" s="2" t="s">
        <v>22891</v>
      </c>
      <c r="AH2314" s="2" t="s">
        <v>22892</v>
      </c>
      <c r="AI2314" s="2" t="s">
        <v>67</v>
      </c>
      <c r="AJ2314" s="2" t="s">
        <v>22893</v>
      </c>
      <c r="AK2314" s="2" t="s">
        <v>53</v>
      </c>
      <c r="AL2314" s="2" t="s">
        <v>53</v>
      </c>
      <c r="AM2314" s="2" t="s">
        <v>53</v>
      </c>
      <c r="AN2314" s="2" t="s">
        <v>53</v>
      </c>
      <c r="AO2314" s="2" t="s">
        <v>53</v>
      </c>
      <c r="AP2314" s="2" t="s">
        <v>53</v>
      </c>
      <c r="AQ2314" s="2" t="s">
        <v>53</v>
      </c>
      <c r="AR2314" s="2" t="s">
        <v>69</v>
      </c>
      <c r="AS2314" s="2" t="s">
        <v>52</v>
      </c>
      <c r="AT2314" s="2" t="s">
        <v>69</v>
      </c>
    </row>
    <row r="2315" spans="1:46" ht="22.5" customHeight="1" x14ac:dyDescent="0.25">
      <c r="A2315" s="18" t="s">
        <v>22894</v>
      </c>
      <c r="B2315" s="2" t="s">
        <v>22895</v>
      </c>
      <c r="C2315" s="2" t="s">
        <v>344</v>
      </c>
      <c r="D2315" s="2" t="s">
        <v>21415</v>
      </c>
      <c r="E2315" s="2" t="s">
        <v>69</v>
      </c>
      <c r="F2315" s="19">
        <v>1</v>
      </c>
      <c r="G2315" s="19">
        <v>109.74</v>
      </c>
      <c r="H2315" s="19" t="s">
        <v>52</v>
      </c>
      <c r="I2315" s="19">
        <v>-18.66</v>
      </c>
      <c r="J2315" s="19">
        <v>-20.45</v>
      </c>
      <c r="K2315" s="19" t="s">
        <v>52</v>
      </c>
      <c r="L2315" s="19">
        <v>70.63</v>
      </c>
      <c r="M2315" s="2" t="s">
        <v>53</v>
      </c>
      <c r="N2315" s="2" t="s">
        <v>1235</v>
      </c>
      <c r="O2315" s="2" t="s">
        <v>1236</v>
      </c>
      <c r="P2315" s="2" t="s">
        <v>1237</v>
      </c>
      <c r="Q2315" s="2" t="s">
        <v>53</v>
      </c>
      <c r="R2315" s="19">
        <v>109.74</v>
      </c>
      <c r="S2315" s="19" t="s">
        <v>57</v>
      </c>
      <c r="T2315" s="2" t="s">
        <v>58</v>
      </c>
      <c r="U2315" s="2" t="s">
        <v>53</v>
      </c>
      <c r="V2315" s="2" t="s">
        <v>53</v>
      </c>
      <c r="W2315" s="2" t="s">
        <v>53</v>
      </c>
      <c r="X2315" s="2" t="s">
        <v>53</v>
      </c>
      <c r="Y2315" s="2" t="s">
        <v>22896</v>
      </c>
      <c r="Z2315" s="2" t="s">
        <v>22897</v>
      </c>
      <c r="AA2315" s="2" t="s">
        <v>22898</v>
      </c>
      <c r="AB2315" s="2" t="s">
        <v>22899</v>
      </c>
      <c r="AC2315" s="2" t="s">
        <v>84</v>
      </c>
      <c r="AD2315" s="2" t="s">
        <v>22900</v>
      </c>
      <c r="AE2315" s="2" t="s">
        <v>65</v>
      </c>
      <c r="AF2315" s="2" t="s">
        <v>66</v>
      </c>
      <c r="AG2315" s="2" t="s">
        <v>22901</v>
      </c>
      <c r="AH2315" s="2" t="s">
        <v>22902</v>
      </c>
      <c r="AI2315" s="2" t="s">
        <v>67</v>
      </c>
      <c r="AJ2315" s="2" t="s">
        <v>22903</v>
      </c>
      <c r="AK2315" s="2" t="s">
        <v>53</v>
      </c>
      <c r="AL2315" s="2" t="s">
        <v>53</v>
      </c>
      <c r="AM2315" s="2" t="s">
        <v>53</v>
      </c>
      <c r="AN2315" s="2" t="s">
        <v>53</v>
      </c>
      <c r="AO2315" s="2" t="s">
        <v>53</v>
      </c>
      <c r="AP2315" s="2" t="s">
        <v>53</v>
      </c>
      <c r="AQ2315" s="2" t="s">
        <v>53</v>
      </c>
      <c r="AR2315" s="2" t="s">
        <v>69</v>
      </c>
      <c r="AS2315" s="2" t="s">
        <v>52</v>
      </c>
      <c r="AT2315" s="2" t="s">
        <v>69</v>
      </c>
    </row>
    <row r="2316" spans="1:46" ht="22.5" customHeight="1" x14ac:dyDescent="0.25">
      <c r="A2316" s="18" t="s">
        <v>22904</v>
      </c>
      <c r="B2316" s="2" t="s">
        <v>22905</v>
      </c>
      <c r="C2316" s="2" t="s">
        <v>344</v>
      </c>
      <c r="D2316" s="2" t="s">
        <v>18890</v>
      </c>
      <c r="E2316" s="2" t="s">
        <v>69</v>
      </c>
      <c r="F2316" s="19">
        <v>1</v>
      </c>
      <c r="G2316" s="19">
        <v>61.29</v>
      </c>
      <c r="H2316" s="19">
        <v>13.5</v>
      </c>
      <c r="I2316" s="19">
        <v>-15.92</v>
      </c>
      <c r="J2316" s="19">
        <v>-13.5</v>
      </c>
      <c r="K2316" s="19" t="s">
        <v>52</v>
      </c>
      <c r="L2316" s="19">
        <v>45.37</v>
      </c>
      <c r="M2316" s="2" t="s">
        <v>53</v>
      </c>
      <c r="N2316" s="2" t="s">
        <v>1363</v>
      </c>
      <c r="O2316" s="2" t="s">
        <v>4116</v>
      </c>
      <c r="P2316" s="2" t="s">
        <v>4117</v>
      </c>
      <c r="Q2316" s="2" t="s">
        <v>53</v>
      </c>
      <c r="R2316" s="19">
        <v>61.29</v>
      </c>
      <c r="S2316" s="19" t="s">
        <v>57</v>
      </c>
      <c r="T2316" s="2" t="s">
        <v>58</v>
      </c>
      <c r="U2316" s="2" t="s">
        <v>53</v>
      </c>
      <c r="V2316" s="2" t="s">
        <v>53</v>
      </c>
      <c r="W2316" s="2" t="s">
        <v>53</v>
      </c>
      <c r="X2316" s="2" t="s">
        <v>53</v>
      </c>
      <c r="Y2316" s="2" t="s">
        <v>22906</v>
      </c>
      <c r="Z2316" s="2" t="s">
        <v>22907</v>
      </c>
      <c r="AA2316" s="2" t="s">
        <v>22908</v>
      </c>
      <c r="AB2316" s="2" t="s">
        <v>22909</v>
      </c>
      <c r="AC2316" s="2" t="s">
        <v>182</v>
      </c>
      <c r="AD2316" s="2" t="s">
        <v>22910</v>
      </c>
      <c r="AE2316" s="2" t="s">
        <v>65</v>
      </c>
      <c r="AF2316" s="2" t="s">
        <v>66</v>
      </c>
      <c r="AG2316" s="2" t="s">
        <v>22911</v>
      </c>
      <c r="AH2316" s="2" t="s">
        <v>22912</v>
      </c>
      <c r="AI2316" s="2" t="s">
        <v>67</v>
      </c>
      <c r="AJ2316" s="2" t="s">
        <v>22913</v>
      </c>
      <c r="AK2316" s="2" t="s">
        <v>53</v>
      </c>
      <c r="AL2316" s="2" t="s">
        <v>53</v>
      </c>
      <c r="AM2316" s="2" t="s">
        <v>53</v>
      </c>
      <c r="AN2316" s="2" t="s">
        <v>53</v>
      </c>
      <c r="AO2316" s="2" t="s">
        <v>53</v>
      </c>
      <c r="AP2316" s="2" t="s">
        <v>53</v>
      </c>
      <c r="AQ2316" s="2" t="s">
        <v>53</v>
      </c>
      <c r="AR2316" s="2" t="s">
        <v>69</v>
      </c>
      <c r="AS2316" s="2" t="s">
        <v>52</v>
      </c>
      <c r="AT2316" s="2" t="s">
        <v>69</v>
      </c>
    </row>
    <row r="2317" spans="1:46" ht="22.5" customHeight="1" x14ac:dyDescent="0.25">
      <c r="A2317" s="18" t="s">
        <v>22914</v>
      </c>
      <c r="B2317" s="2" t="s">
        <v>22915</v>
      </c>
      <c r="C2317" s="2" t="s">
        <v>344</v>
      </c>
      <c r="D2317" s="2" t="s">
        <v>21415</v>
      </c>
      <c r="E2317" s="2" t="s">
        <v>69</v>
      </c>
      <c r="F2317" s="19">
        <v>1</v>
      </c>
      <c r="G2317" s="19">
        <v>54.87</v>
      </c>
      <c r="H2317" s="19">
        <v>18.8</v>
      </c>
      <c r="I2317" s="19">
        <v>-12.08</v>
      </c>
      <c r="J2317" s="19">
        <v>-18.8</v>
      </c>
      <c r="K2317" s="19" t="s">
        <v>52</v>
      </c>
      <c r="L2317" s="19">
        <v>42.79</v>
      </c>
      <c r="M2317" s="2" t="s">
        <v>53</v>
      </c>
      <c r="N2317" s="2" t="s">
        <v>309</v>
      </c>
      <c r="O2317" s="2" t="s">
        <v>390</v>
      </c>
      <c r="P2317" s="2" t="s">
        <v>311</v>
      </c>
      <c r="Q2317" s="2" t="s">
        <v>53</v>
      </c>
      <c r="R2317" s="19">
        <v>54.87</v>
      </c>
      <c r="S2317" s="19" t="s">
        <v>161</v>
      </c>
      <c r="T2317" s="2" t="s">
        <v>58</v>
      </c>
      <c r="U2317" s="2" t="s">
        <v>53</v>
      </c>
      <c r="V2317" s="2" t="s">
        <v>53</v>
      </c>
      <c r="W2317" s="2" t="s">
        <v>53</v>
      </c>
      <c r="X2317" s="2" t="s">
        <v>53</v>
      </c>
      <c r="Y2317" s="2" t="s">
        <v>22916</v>
      </c>
      <c r="Z2317" s="2" t="s">
        <v>22917</v>
      </c>
      <c r="AA2317" s="2" t="s">
        <v>22918</v>
      </c>
      <c r="AB2317" s="2" t="s">
        <v>22919</v>
      </c>
      <c r="AC2317" s="2" t="s">
        <v>84</v>
      </c>
      <c r="AD2317" s="2" t="s">
        <v>22920</v>
      </c>
      <c r="AE2317" s="2" t="s">
        <v>65</v>
      </c>
      <c r="AF2317" s="2" t="s">
        <v>66</v>
      </c>
      <c r="AG2317" s="2" t="s">
        <v>22921</v>
      </c>
      <c r="AH2317" s="2" t="s">
        <v>22922</v>
      </c>
      <c r="AI2317" s="2" t="s">
        <v>67</v>
      </c>
      <c r="AJ2317" s="2" t="s">
        <v>22923</v>
      </c>
      <c r="AK2317" s="2" t="s">
        <v>53</v>
      </c>
      <c r="AL2317" s="2" t="s">
        <v>53</v>
      </c>
      <c r="AM2317" s="2" t="s">
        <v>53</v>
      </c>
      <c r="AN2317" s="2" t="s">
        <v>53</v>
      </c>
      <c r="AO2317" s="2" t="s">
        <v>53</v>
      </c>
      <c r="AP2317" s="2" t="s">
        <v>53</v>
      </c>
      <c r="AQ2317" s="2" t="s">
        <v>53</v>
      </c>
      <c r="AR2317" s="2" t="s">
        <v>69</v>
      </c>
      <c r="AS2317" s="2" t="s">
        <v>52</v>
      </c>
      <c r="AT2317" s="2" t="s">
        <v>69</v>
      </c>
    </row>
    <row r="2318" spans="1:46" ht="22.5" customHeight="1" x14ac:dyDescent="0.25">
      <c r="A2318" s="18" t="s">
        <v>22924</v>
      </c>
      <c r="B2318" s="2" t="s">
        <v>22925</v>
      </c>
      <c r="C2318" s="2" t="s">
        <v>344</v>
      </c>
      <c r="D2318" s="2" t="s">
        <v>21415</v>
      </c>
      <c r="E2318" s="2" t="s">
        <v>69</v>
      </c>
      <c r="F2318" s="19">
        <v>1</v>
      </c>
      <c r="G2318" s="19">
        <v>49.9</v>
      </c>
      <c r="H2318" s="19">
        <v>19.920000000000002</v>
      </c>
      <c r="I2318" s="19">
        <v>-13.98</v>
      </c>
      <c r="J2318" s="19">
        <v>-19.920000000000002</v>
      </c>
      <c r="K2318" s="19" t="s">
        <v>52</v>
      </c>
      <c r="L2318" s="19">
        <v>35.92</v>
      </c>
      <c r="M2318" s="2" t="s">
        <v>53</v>
      </c>
      <c r="N2318" s="2" t="s">
        <v>199</v>
      </c>
      <c r="O2318" s="2" t="s">
        <v>2106</v>
      </c>
      <c r="P2318" s="2" t="s">
        <v>2107</v>
      </c>
      <c r="Q2318" s="2" t="s">
        <v>53</v>
      </c>
      <c r="R2318" s="19">
        <v>49.9</v>
      </c>
      <c r="S2318" s="19" t="s">
        <v>57</v>
      </c>
      <c r="T2318" s="2" t="s">
        <v>58</v>
      </c>
      <c r="U2318" s="2" t="s">
        <v>53</v>
      </c>
      <c r="V2318" s="2" t="s">
        <v>53</v>
      </c>
      <c r="W2318" s="2" t="s">
        <v>53</v>
      </c>
      <c r="X2318" s="2" t="s">
        <v>53</v>
      </c>
      <c r="Y2318" s="2" t="s">
        <v>22926</v>
      </c>
      <c r="Z2318" s="2" t="s">
        <v>22927</v>
      </c>
      <c r="AA2318" s="2" t="s">
        <v>22928</v>
      </c>
      <c r="AB2318" s="2" t="s">
        <v>7681</v>
      </c>
      <c r="AC2318" s="2" t="s">
        <v>124</v>
      </c>
      <c r="AD2318" s="2" t="s">
        <v>22929</v>
      </c>
      <c r="AE2318" s="2" t="s">
        <v>65</v>
      </c>
      <c r="AF2318" s="2" t="s">
        <v>66</v>
      </c>
      <c r="AG2318" s="2" t="s">
        <v>22930</v>
      </c>
      <c r="AH2318" s="2" t="s">
        <v>22931</v>
      </c>
      <c r="AI2318" s="2" t="s">
        <v>67</v>
      </c>
      <c r="AJ2318" s="2" t="s">
        <v>22932</v>
      </c>
      <c r="AK2318" s="2" t="s">
        <v>53</v>
      </c>
      <c r="AL2318" s="2" t="s">
        <v>53</v>
      </c>
      <c r="AM2318" s="2" t="s">
        <v>53</v>
      </c>
      <c r="AN2318" s="2" t="s">
        <v>53</v>
      </c>
      <c r="AO2318" s="2" t="s">
        <v>53</v>
      </c>
      <c r="AP2318" s="2" t="s">
        <v>53</v>
      </c>
      <c r="AQ2318" s="2" t="s">
        <v>53</v>
      </c>
      <c r="AR2318" s="2" t="s">
        <v>69</v>
      </c>
      <c r="AS2318" s="2" t="s">
        <v>52</v>
      </c>
      <c r="AT2318" s="2" t="s">
        <v>69</v>
      </c>
    </row>
    <row r="2319" spans="1:46" ht="22.5" customHeight="1" x14ac:dyDescent="0.25">
      <c r="A2319" s="18" t="s">
        <v>22933</v>
      </c>
      <c r="B2319" s="2" t="s">
        <v>22934</v>
      </c>
      <c r="C2319" s="2" t="s">
        <v>344</v>
      </c>
      <c r="D2319" s="2" t="s">
        <v>20113</v>
      </c>
      <c r="E2319" s="2" t="s">
        <v>69</v>
      </c>
      <c r="F2319" s="19">
        <v>1</v>
      </c>
      <c r="G2319" s="19">
        <v>168.29</v>
      </c>
      <c r="H2319" s="19" t="s">
        <v>52</v>
      </c>
      <c r="I2319" s="19">
        <v>-28.61</v>
      </c>
      <c r="J2319" s="19">
        <v>-20.45</v>
      </c>
      <c r="K2319" s="19" t="s">
        <v>52</v>
      </c>
      <c r="L2319" s="19">
        <v>119.23</v>
      </c>
      <c r="M2319" s="2" t="s">
        <v>51</v>
      </c>
      <c r="N2319" s="2" t="s">
        <v>54</v>
      </c>
      <c r="O2319" s="2" t="s">
        <v>997</v>
      </c>
      <c r="P2319" s="2" t="s">
        <v>998</v>
      </c>
      <c r="Q2319" s="2" t="s">
        <v>53</v>
      </c>
      <c r="R2319" s="19">
        <v>168.29</v>
      </c>
      <c r="S2319" s="19" t="s">
        <v>57</v>
      </c>
      <c r="T2319" s="2" t="s">
        <v>58</v>
      </c>
      <c r="U2319" s="2" t="s">
        <v>53</v>
      </c>
      <c r="V2319" s="2" t="s">
        <v>53</v>
      </c>
      <c r="W2319" s="2" t="s">
        <v>53</v>
      </c>
      <c r="X2319" s="2" t="s">
        <v>53</v>
      </c>
      <c r="Y2319" s="2" t="s">
        <v>22935</v>
      </c>
      <c r="Z2319" s="2" t="s">
        <v>22936</v>
      </c>
      <c r="AA2319" s="2" t="s">
        <v>22937</v>
      </c>
      <c r="AB2319" s="2" t="s">
        <v>22938</v>
      </c>
      <c r="AC2319" s="2" t="s">
        <v>195</v>
      </c>
      <c r="AD2319" s="2" t="s">
        <v>22939</v>
      </c>
      <c r="AE2319" s="2" t="s">
        <v>65</v>
      </c>
      <c r="AF2319" s="2" t="s">
        <v>66</v>
      </c>
      <c r="AG2319" s="2" t="s">
        <v>22940</v>
      </c>
      <c r="AH2319" s="2" t="s">
        <v>20380</v>
      </c>
      <c r="AI2319" s="2" t="s">
        <v>67</v>
      </c>
      <c r="AJ2319" s="2" t="s">
        <v>22941</v>
      </c>
      <c r="AK2319" s="2" t="s">
        <v>53</v>
      </c>
      <c r="AL2319" s="2" t="s">
        <v>53</v>
      </c>
      <c r="AM2319" s="2" t="s">
        <v>53</v>
      </c>
      <c r="AN2319" s="2" t="s">
        <v>53</v>
      </c>
      <c r="AO2319" s="2" t="s">
        <v>53</v>
      </c>
      <c r="AP2319" s="2" t="s">
        <v>53</v>
      </c>
      <c r="AQ2319" s="2" t="s">
        <v>53</v>
      </c>
      <c r="AR2319" s="2" t="s">
        <v>69</v>
      </c>
      <c r="AS2319" s="2" t="s">
        <v>52</v>
      </c>
      <c r="AT2319" s="2" t="s">
        <v>69</v>
      </c>
    </row>
    <row r="2320" spans="1:46" ht="22.5" customHeight="1" x14ac:dyDescent="0.25">
      <c r="A2320" s="18" t="s">
        <v>22942</v>
      </c>
      <c r="B2320" s="2" t="s">
        <v>22943</v>
      </c>
      <c r="C2320" s="2" t="s">
        <v>344</v>
      </c>
      <c r="D2320" s="2" t="s">
        <v>17794</v>
      </c>
      <c r="E2320" s="2" t="s">
        <v>69</v>
      </c>
      <c r="F2320" s="19">
        <v>1</v>
      </c>
      <c r="G2320" s="19">
        <v>18.37</v>
      </c>
      <c r="H2320" s="19">
        <v>42.4</v>
      </c>
      <c r="I2320" s="19">
        <v>-8.6199999999999992</v>
      </c>
      <c r="J2320" s="19">
        <v>-42.4</v>
      </c>
      <c r="K2320" s="19" t="s">
        <v>52</v>
      </c>
      <c r="L2320" s="19">
        <v>9.75</v>
      </c>
      <c r="M2320" s="2" t="s">
        <v>53</v>
      </c>
      <c r="N2320" s="2" t="s">
        <v>5730</v>
      </c>
      <c r="O2320" s="2" t="s">
        <v>18670</v>
      </c>
      <c r="P2320" s="2" t="s">
        <v>18671</v>
      </c>
      <c r="Q2320" s="2" t="s">
        <v>53</v>
      </c>
      <c r="R2320" s="19">
        <v>18.37</v>
      </c>
      <c r="S2320" s="19" t="s">
        <v>57</v>
      </c>
      <c r="T2320" s="2" t="s">
        <v>77</v>
      </c>
      <c r="U2320" s="2" t="s">
        <v>22944</v>
      </c>
      <c r="V2320" s="2" t="s">
        <v>22945</v>
      </c>
      <c r="W2320" s="2" t="s">
        <v>22946</v>
      </c>
      <c r="X2320" s="2" t="s">
        <v>53</v>
      </c>
      <c r="Y2320" s="2" t="s">
        <v>22944</v>
      </c>
      <c r="Z2320" s="2" t="s">
        <v>22947</v>
      </c>
      <c r="AA2320" s="2" t="s">
        <v>22948</v>
      </c>
      <c r="AB2320" s="2" t="s">
        <v>22949</v>
      </c>
      <c r="AC2320" s="2" t="s">
        <v>182</v>
      </c>
      <c r="AD2320" s="2" t="s">
        <v>22950</v>
      </c>
      <c r="AE2320" s="2" t="s">
        <v>65</v>
      </c>
      <c r="AF2320" s="2" t="s">
        <v>86</v>
      </c>
      <c r="AG2320" s="2" t="s">
        <v>22951</v>
      </c>
      <c r="AH2320" s="2" t="s">
        <v>17598</v>
      </c>
      <c r="AI2320" s="2" t="s">
        <v>67</v>
      </c>
      <c r="AJ2320" s="2" t="s">
        <v>22952</v>
      </c>
      <c r="AK2320" s="2" t="s">
        <v>53</v>
      </c>
      <c r="AL2320" s="2" t="s">
        <v>53</v>
      </c>
      <c r="AM2320" s="2" t="s">
        <v>53</v>
      </c>
      <c r="AN2320" s="2" t="s">
        <v>53</v>
      </c>
      <c r="AO2320" s="2" t="s">
        <v>53</v>
      </c>
      <c r="AP2320" s="2" t="s">
        <v>53</v>
      </c>
      <c r="AQ2320" s="2" t="s">
        <v>53</v>
      </c>
      <c r="AR2320" s="2" t="s">
        <v>69</v>
      </c>
      <c r="AS2320" s="2" t="s">
        <v>52</v>
      </c>
      <c r="AT2320" s="2" t="s">
        <v>69</v>
      </c>
    </row>
    <row r="2321" spans="1:46" ht="22.5" customHeight="1" x14ac:dyDescent="0.25">
      <c r="A2321" s="18" t="s">
        <v>22953</v>
      </c>
      <c r="B2321" s="2" t="s">
        <v>22954</v>
      </c>
      <c r="C2321" s="2" t="s">
        <v>344</v>
      </c>
      <c r="D2321" s="2" t="s">
        <v>18890</v>
      </c>
      <c r="E2321" s="2" t="s">
        <v>51</v>
      </c>
      <c r="F2321" s="19">
        <v>1</v>
      </c>
      <c r="G2321" s="19">
        <v>60.45</v>
      </c>
      <c r="H2321" s="19">
        <v>4.24</v>
      </c>
      <c r="I2321" s="19">
        <v>-15.78</v>
      </c>
      <c r="J2321" s="19">
        <v>-4.24</v>
      </c>
      <c r="K2321" s="19" t="s">
        <v>52</v>
      </c>
      <c r="L2321" s="19">
        <v>44.67</v>
      </c>
      <c r="M2321" s="2" t="s">
        <v>51</v>
      </c>
      <c r="N2321" s="2" t="s">
        <v>309</v>
      </c>
      <c r="O2321" s="2" t="s">
        <v>310</v>
      </c>
      <c r="P2321" s="2" t="s">
        <v>311</v>
      </c>
      <c r="Q2321" s="2" t="s">
        <v>53</v>
      </c>
      <c r="R2321" s="19">
        <v>60.45</v>
      </c>
      <c r="S2321" s="19" t="s">
        <v>57</v>
      </c>
      <c r="T2321" s="2" t="s">
        <v>58</v>
      </c>
      <c r="U2321" s="2" t="s">
        <v>53</v>
      </c>
      <c r="V2321" s="2" t="s">
        <v>53</v>
      </c>
      <c r="W2321" s="2" t="s">
        <v>53</v>
      </c>
      <c r="X2321" s="2" t="s">
        <v>53</v>
      </c>
      <c r="Y2321" s="2" t="s">
        <v>22955</v>
      </c>
      <c r="Z2321" s="2" t="s">
        <v>22956</v>
      </c>
      <c r="AA2321" s="2" t="s">
        <v>22957</v>
      </c>
      <c r="AB2321" s="2" t="s">
        <v>22958</v>
      </c>
      <c r="AC2321" s="2" t="s">
        <v>111</v>
      </c>
      <c r="AD2321" s="2" t="s">
        <v>22959</v>
      </c>
      <c r="AE2321" s="2" t="s">
        <v>65</v>
      </c>
      <c r="AF2321" s="2" t="s">
        <v>66</v>
      </c>
      <c r="AG2321" s="2" t="s">
        <v>22161</v>
      </c>
      <c r="AH2321" s="2" t="s">
        <v>22960</v>
      </c>
      <c r="AI2321" s="2" t="s">
        <v>67</v>
      </c>
      <c r="AJ2321" s="2" t="s">
        <v>22961</v>
      </c>
      <c r="AK2321" s="2" t="s">
        <v>22962</v>
      </c>
      <c r="AL2321" s="2" t="s">
        <v>53</v>
      </c>
      <c r="AM2321" s="2" t="s">
        <v>53</v>
      </c>
      <c r="AN2321" s="2" t="s">
        <v>53</v>
      </c>
      <c r="AO2321" s="2" t="s">
        <v>53</v>
      </c>
      <c r="AP2321" s="2" t="s">
        <v>53</v>
      </c>
      <c r="AQ2321" s="2" t="s">
        <v>53</v>
      </c>
      <c r="AR2321" s="2" t="s">
        <v>69</v>
      </c>
      <c r="AS2321" s="2" t="s">
        <v>52</v>
      </c>
      <c r="AT2321" s="2" t="s">
        <v>69</v>
      </c>
    </row>
    <row r="2322" spans="1:46" ht="22.5" customHeight="1" x14ac:dyDescent="0.25">
      <c r="A2322" s="18" t="s">
        <v>22963</v>
      </c>
      <c r="B2322" s="2" t="s">
        <v>22964</v>
      </c>
      <c r="C2322" s="2" t="s">
        <v>344</v>
      </c>
      <c r="D2322" s="2" t="s">
        <v>21415</v>
      </c>
      <c r="E2322" s="2" t="s">
        <v>51</v>
      </c>
      <c r="F2322" s="19">
        <v>1</v>
      </c>
      <c r="G2322" s="19">
        <v>65.900000000000006</v>
      </c>
      <c r="H2322" s="19">
        <v>4.12</v>
      </c>
      <c r="I2322" s="19">
        <v>-16.7</v>
      </c>
      <c r="J2322" s="19">
        <v>-4.12</v>
      </c>
      <c r="K2322" s="19" t="s">
        <v>52</v>
      </c>
      <c r="L2322" s="19">
        <v>49.2</v>
      </c>
      <c r="M2322" s="2" t="s">
        <v>51</v>
      </c>
      <c r="N2322" s="2" t="s">
        <v>1363</v>
      </c>
      <c r="O2322" s="2" t="s">
        <v>2714</v>
      </c>
      <c r="P2322" s="2" t="s">
        <v>2715</v>
      </c>
      <c r="Q2322" s="2" t="s">
        <v>53</v>
      </c>
      <c r="R2322" s="19">
        <v>65.900000000000006</v>
      </c>
      <c r="S2322" s="19" t="s">
        <v>57</v>
      </c>
      <c r="T2322" s="2" t="s">
        <v>58</v>
      </c>
      <c r="U2322" s="2" t="s">
        <v>53</v>
      </c>
      <c r="V2322" s="2" t="s">
        <v>53</v>
      </c>
      <c r="W2322" s="2" t="s">
        <v>53</v>
      </c>
      <c r="X2322" s="2" t="s">
        <v>53</v>
      </c>
      <c r="Y2322" s="2" t="s">
        <v>22965</v>
      </c>
      <c r="Z2322" s="2" t="s">
        <v>22966</v>
      </c>
      <c r="AA2322" s="2" t="s">
        <v>22967</v>
      </c>
      <c r="AB2322" s="2" t="s">
        <v>5515</v>
      </c>
      <c r="AC2322" s="2" t="s">
        <v>111</v>
      </c>
      <c r="AD2322" s="2" t="s">
        <v>22968</v>
      </c>
      <c r="AE2322" s="2" t="s">
        <v>65</v>
      </c>
      <c r="AF2322" s="2" t="s">
        <v>66</v>
      </c>
      <c r="AG2322" s="2" t="s">
        <v>22969</v>
      </c>
      <c r="AH2322" s="2" t="s">
        <v>22970</v>
      </c>
      <c r="AI2322" s="2" t="s">
        <v>67</v>
      </c>
      <c r="AJ2322" s="2" t="s">
        <v>22971</v>
      </c>
      <c r="AK2322" s="2" t="s">
        <v>53</v>
      </c>
      <c r="AL2322" s="2" t="s">
        <v>53</v>
      </c>
      <c r="AM2322" s="2" t="s">
        <v>53</v>
      </c>
      <c r="AN2322" s="2" t="s">
        <v>53</v>
      </c>
      <c r="AO2322" s="2" t="s">
        <v>53</v>
      </c>
      <c r="AP2322" s="2" t="s">
        <v>53</v>
      </c>
      <c r="AQ2322" s="2" t="s">
        <v>53</v>
      </c>
      <c r="AR2322" s="2" t="s">
        <v>69</v>
      </c>
      <c r="AS2322" s="2" t="s">
        <v>52</v>
      </c>
      <c r="AT2322" s="2" t="s">
        <v>69</v>
      </c>
    </row>
    <row r="2323" spans="1:46" ht="22.5" customHeight="1" x14ac:dyDescent="0.25">
      <c r="A2323" s="18" t="s">
        <v>22972</v>
      </c>
      <c r="B2323" s="2" t="s">
        <v>22973</v>
      </c>
      <c r="C2323" s="2" t="s">
        <v>344</v>
      </c>
      <c r="D2323" s="2" t="s">
        <v>22974</v>
      </c>
      <c r="E2323" s="2" t="s">
        <v>69</v>
      </c>
      <c r="F2323" s="19">
        <v>1</v>
      </c>
      <c r="G2323" s="19">
        <v>79</v>
      </c>
      <c r="H2323" s="19">
        <v>1.59</v>
      </c>
      <c r="I2323" s="19">
        <v>-9.48</v>
      </c>
      <c r="J2323" s="19" t="s">
        <v>52</v>
      </c>
      <c r="K2323" s="19" t="s">
        <v>52</v>
      </c>
      <c r="L2323" s="19">
        <v>71.11</v>
      </c>
      <c r="M2323" s="2" t="s">
        <v>53</v>
      </c>
      <c r="N2323" s="2" t="s">
        <v>2726</v>
      </c>
      <c r="O2323" s="2" t="s">
        <v>19267</v>
      </c>
      <c r="P2323" s="2" t="s">
        <v>19268</v>
      </c>
      <c r="Q2323" s="2" t="s">
        <v>53</v>
      </c>
      <c r="R2323" s="19">
        <v>79</v>
      </c>
      <c r="S2323" s="19" t="s">
        <v>161</v>
      </c>
      <c r="T2323" s="2" t="s">
        <v>58</v>
      </c>
      <c r="U2323" s="2" t="s">
        <v>22975</v>
      </c>
      <c r="V2323" s="2" t="s">
        <v>22976</v>
      </c>
      <c r="W2323" s="2" t="s">
        <v>22977</v>
      </c>
      <c r="X2323" s="2" t="s">
        <v>53</v>
      </c>
      <c r="Y2323" s="2" t="s">
        <v>22975</v>
      </c>
      <c r="Z2323" s="2" t="s">
        <v>22978</v>
      </c>
      <c r="AA2323" s="2" t="s">
        <v>22979</v>
      </c>
      <c r="AB2323" s="2" t="s">
        <v>136</v>
      </c>
      <c r="AC2323" s="2" t="s">
        <v>124</v>
      </c>
      <c r="AD2323" s="2" t="s">
        <v>22980</v>
      </c>
      <c r="AE2323" s="2" t="s">
        <v>65</v>
      </c>
      <c r="AF2323" s="2" t="s">
        <v>222</v>
      </c>
      <c r="AG2323" s="2" t="s">
        <v>22981</v>
      </c>
      <c r="AH2323" s="2" t="s">
        <v>22982</v>
      </c>
      <c r="AI2323" s="2" t="s">
        <v>7520</v>
      </c>
      <c r="AJ2323" s="2" t="s">
        <v>22983</v>
      </c>
      <c r="AK2323" s="2" t="s">
        <v>53</v>
      </c>
      <c r="AL2323" s="2" t="s">
        <v>53</v>
      </c>
      <c r="AM2323" s="2" t="s">
        <v>53</v>
      </c>
      <c r="AN2323" s="2" t="s">
        <v>53</v>
      </c>
      <c r="AO2323" s="2" t="s">
        <v>53</v>
      </c>
      <c r="AP2323" s="2" t="s">
        <v>53</v>
      </c>
      <c r="AQ2323" s="2" t="s">
        <v>53</v>
      </c>
      <c r="AR2323" s="2" t="s">
        <v>69</v>
      </c>
      <c r="AS2323" s="2" t="s">
        <v>52</v>
      </c>
      <c r="AT2323" s="2" t="s">
        <v>69</v>
      </c>
    </row>
    <row r="2324" spans="1:46" ht="22.5" customHeight="1" x14ac:dyDescent="0.25">
      <c r="A2324" s="18" t="s">
        <v>22984</v>
      </c>
      <c r="B2324" s="2" t="s">
        <v>22985</v>
      </c>
      <c r="C2324" s="2" t="s">
        <v>344</v>
      </c>
      <c r="D2324" s="2" t="s">
        <v>21415</v>
      </c>
      <c r="E2324" s="2" t="s">
        <v>51</v>
      </c>
      <c r="F2324" s="19">
        <v>1</v>
      </c>
      <c r="G2324" s="19">
        <v>338.43</v>
      </c>
      <c r="H2324" s="19" t="s">
        <v>52</v>
      </c>
      <c r="I2324" s="19">
        <v>-57.53</v>
      </c>
      <c r="J2324" s="19">
        <v>-38.950000000000003</v>
      </c>
      <c r="K2324" s="19" t="s">
        <v>52</v>
      </c>
      <c r="L2324" s="19">
        <v>241.95</v>
      </c>
      <c r="M2324" s="2" t="s">
        <v>53</v>
      </c>
      <c r="N2324" s="2" t="s">
        <v>1818</v>
      </c>
      <c r="O2324" s="2" t="s">
        <v>1819</v>
      </c>
      <c r="P2324" s="2" t="s">
        <v>1820</v>
      </c>
      <c r="Q2324" s="2" t="s">
        <v>53</v>
      </c>
      <c r="R2324" s="19">
        <v>338.43</v>
      </c>
      <c r="S2324" s="19" t="s">
        <v>57</v>
      </c>
      <c r="T2324" s="2" t="s">
        <v>77</v>
      </c>
      <c r="U2324" s="2" t="s">
        <v>22986</v>
      </c>
      <c r="V2324" s="2" t="s">
        <v>22987</v>
      </c>
      <c r="W2324" s="2" t="s">
        <v>22988</v>
      </c>
      <c r="X2324" s="2" t="s">
        <v>53</v>
      </c>
      <c r="Y2324" s="2" t="s">
        <v>22986</v>
      </c>
      <c r="Z2324" s="2" t="s">
        <v>22989</v>
      </c>
      <c r="AA2324" s="2" t="s">
        <v>22990</v>
      </c>
      <c r="AB2324" s="2" t="s">
        <v>2994</v>
      </c>
      <c r="AC2324" s="2" t="s">
        <v>124</v>
      </c>
      <c r="AD2324" s="2" t="s">
        <v>22991</v>
      </c>
      <c r="AE2324" s="2" t="s">
        <v>65</v>
      </c>
      <c r="AF2324" s="2" t="s">
        <v>86</v>
      </c>
      <c r="AG2324" s="2" t="s">
        <v>22992</v>
      </c>
      <c r="AH2324" s="2" t="s">
        <v>22993</v>
      </c>
      <c r="AI2324" s="2" t="s">
        <v>67</v>
      </c>
      <c r="AJ2324" s="2" t="s">
        <v>22994</v>
      </c>
      <c r="AK2324" s="2" t="s">
        <v>53</v>
      </c>
      <c r="AL2324" s="2" t="s">
        <v>53</v>
      </c>
      <c r="AM2324" s="2" t="s">
        <v>53</v>
      </c>
      <c r="AN2324" s="2" t="s">
        <v>53</v>
      </c>
      <c r="AO2324" s="2" t="s">
        <v>53</v>
      </c>
      <c r="AP2324" s="2" t="s">
        <v>53</v>
      </c>
      <c r="AQ2324" s="2" t="s">
        <v>53</v>
      </c>
      <c r="AR2324" s="2" t="s">
        <v>69</v>
      </c>
      <c r="AS2324" s="2" t="s">
        <v>52</v>
      </c>
      <c r="AT2324" s="2" t="s">
        <v>69</v>
      </c>
    </row>
    <row r="2325" spans="1:46" ht="22.5" customHeight="1" x14ac:dyDescent="0.25">
      <c r="A2325" s="18" t="s">
        <v>22995</v>
      </c>
      <c r="B2325" s="2" t="s">
        <v>22996</v>
      </c>
      <c r="C2325" s="2" t="s">
        <v>3331</v>
      </c>
      <c r="D2325" s="2" t="s">
        <v>19641</v>
      </c>
      <c r="E2325" s="2" t="s">
        <v>69</v>
      </c>
      <c r="F2325" s="19">
        <v>1</v>
      </c>
      <c r="G2325" s="19">
        <v>264.72000000000003</v>
      </c>
      <c r="H2325" s="19" t="s">
        <v>52</v>
      </c>
      <c r="I2325" s="19">
        <v>-31.77</v>
      </c>
      <c r="J2325" s="19">
        <v>-38.950000000000003</v>
      </c>
      <c r="K2325" s="19" t="s">
        <v>52</v>
      </c>
      <c r="L2325" s="19">
        <v>194</v>
      </c>
      <c r="M2325" s="2" t="s">
        <v>53</v>
      </c>
      <c r="N2325" s="2" t="s">
        <v>4987</v>
      </c>
      <c r="O2325" s="2" t="s">
        <v>10459</v>
      </c>
      <c r="P2325" s="2" t="s">
        <v>10460</v>
      </c>
      <c r="Q2325" s="2" t="s">
        <v>53</v>
      </c>
      <c r="R2325" s="19">
        <v>264.72000000000003</v>
      </c>
      <c r="S2325" s="19" t="s">
        <v>161</v>
      </c>
      <c r="T2325" s="2" t="s">
        <v>77</v>
      </c>
      <c r="U2325" s="2" t="s">
        <v>22997</v>
      </c>
      <c r="V2325" s="2" t="s">
        <v>22998</v>
      </c>
      <c r="W2325" s="2" t="s">
        <v>22999</v>
      </c>
      <c r="X2325" s="2" t="s">
        <v>53</v>
      </c>
      <c r="Y2325" s="2" t="s">
        <v>22997</v>
      </c>
      <c r="Z2325" s="2" t="s">
        <v>23000</v>
      </c>
      <c r="AA2325" s="2" t="s">
        <v>23001</v>
      </c>
      <c r="AB2325" s="2" t="s">
        <v>4933</v>
      </c>
      <c r="AC2325" s="2" t="s">
        <v>111</v>
      </c>
      <c r="AD2325" s="2" t="s">
        <v>23002</v>
      </c>
      <c r="AE2325" s="2" t="s">
        <v>65</v>
      </c>
      <c r="AF2325" s="2" t="s">
        <v>86</v>
      </c>
      <c r="AG2325" s="2" t="s">
        <v>23003</v>
      </c>
      <c r="AH2325" s="2" t="s">
        <v>23004</v>
      </c>
      <c r="AI2325" s="2" t="s">
        <v>67</v>
      </c>
      <c r="AJ2325" s="2" t="s">
        <v>23005</v>
      </c>
      <c r="AK2325" s="2" t="s">
        <v>53</v>
      </c>
      <c r="AL2325" s="2" t="s">
        <v>53</v>
      </c>
      <c r="AM2325" s="2" t="s">
        <v>53</v>
      </c>
      <c r="AN2325" s="2" t="s">
        <v>53</v>
      </c>
      <c r="AO2325" s="2" t="s">
        <v>53</v>
      </c>
      <c r="AP2325" s="2" t="s">
        <v>53</v>
      </c>
      <c r="AQ2325" s="2" t="s">
        <v>53</v>
      </c>
      <c r="AR2325" s="219" t="s">
        <v>51</v>
      </c>
      <c r="AS2325" s="2" t="s">
        <v>52</v>
      </c>
      <c r="AT2325" s="2" t="s">
        <v>69</v>
      </c>
    </row>
    <row r="2326" spans="1:46" ht="22.5" customHeight="1" x14ac:dyDescent="0.25">
      <c r="A2326" s="18" t="s">
        <v>23006</v>
      </c>
      <c r="B2326" s="2" t="s">
        <v>23007</v>
      </c>
      <c r="C2326" s="2" t="s">
        <v>344</v>
      </c>
      <c r="D2326" s="2" t="s">
        <v>22974</v>
      </c>
      <c r="E2326" s="2" t="s">
        <v>69</v>
      </c>
      <c r="F2326" s="19">
        <v>1</v>
      </c>
      <c r="G2326" s="19">
        <v>206.46</v>
      </c>
      <c r="H2326" s="19">
        <v>1.59</v>
      </c>
      <c r="I2326" s="19">
        <v>-35.1</v>
      </c>
      <c r="J2326" s="19" t="s">
        <v>52</v>
      </c>
      <c r="K2326" s="19" t="s">
        <v>52</v>
      </c>
      <c r="L2326" s="19">
        <v>172.95</v>
      </c>
      <c r="M2326" s="2" t="s">
        <v>51</v>
      </c>
      <c r="N2326" s="2" t="s">
        <v>333</v>
      </c>
      <c r="O2326" s="2" t="s">
        <v>3116</v>
      </c>
      <c r="P2326" s="2" t="s">
        <v>3117</v>
      </c>
      <c r="Q2326" s="2" t="s">
        <v>53</v>
      </c>
      <c r="R2326" s="19">
        <v>206.46</v>
      </c>
      <c r="S2326" s="19" t="s">
        <v>57</v>
      </c>
      <c r="T2326" s="2" t="s">
        <v>58</v>
      </c>
      <c r="U2326" s="2" t="s">
        <v>23008</v>
      </c>
      <c r="V2326" s="2" t="s">
        <v>23009</v>
      </c>
      <c r="W2326" s="2" t="s">
        <v>23010</v>
      </c>
      <c r="X2326" s="2" t="s">
        <v>53</v>
      </c>
      <c r="Y2326" s="2" t="s">
        <v>23008</v>
      </c>
      <c r="Z2326" s="2" t="s">
        <v>23011</v>
      </c>
      <c r="AA2326" s="2" t="s">
        <v>23012</v>
      </c>
      <c r="AB2326" s="2" t="s">
        <v>1749</v>
      </c>
      <c r="AC2326" s="2" t="s">
        <v>124</v>
      </c>
      <c r="AD2326" s="2" t="s">
        <v>23013</v>
      </c>
      <c r="AE2326" s="2" t="s">
        <v>65</v>
      </c>
      <c r="AF2326" s="2" t="s">
        <v>222</v>
      </c>
      <c r="AG2326" s="2" t="s">
        <v>23014</v>
      </c>
      <c r="AH2326" s="2" t="s">
        <v>23015</v>
      </c>
      <c r="AI2326" s="2" t="s">
        <v>1752</v>
      </c>
      <c r="AJ2326" s="2" t="s">
        <v>23016</v>
      </c>
      <c r="AK2326" s="2" t="s">
        <v>53</v>
      </c>
      <c r="AL2326" s="2" t="s">
        <v>53</v>
      </c>
      <c r="AM2326" s="2" t="s">
        <v>53</v>
      </c>
      <c r="AN2326" s="2" t="s">
        <v>53</v>
      </c>
      <c r="AO2326" s="2" t="s">
        <v>53</v>
      </c>
      <c r="AP2326" s="2" t="s">
        <v>53</v>
      </c>
      <c r="AQ2326" s="2" t="s">
        <v>53</v>
      </c>
      <c r="AR2326" s="2" t="s">
        <v>69</v>
      </c>
      <c r="AS2326" s="2" t="s">
        <v>52</v>
      </c>
      <c r="AT2326" s="2" t="s">
        <v>69</v>
      </c>
    </row>
    <row r="2327" spans="1:46" ht="22.5" customHeight="1" x14ac:dyDescent="0.25">
      <c r="A2327" s="18" t="s">
        <v>23017</v>
      </c>
      <c r="B2327" s="2" t="s">
        <v>23018</v>
      </c>
      <c r="C2327" s="2" t="s">
        <v>344</v>
      </c>
      <c r="D2327" s="2" t="s">
        <v>21415</v>
      </c>
      <c r="E2327" s="2" t="s">
        <v>69</v>
      </c>
      <c r="F2327" s="19">
        <v>1</v>
      </c>
      <c r="G2327" s="19">
        <v>67.42</v>
      </c>
      <c r="H2327" s="19">
        <v>11</v>
      </c>
      <c r="I2327" s="19">
        <v>-16.96</v>
      </c>
      <c r="J2327" s="19">
        <v>-11</v>
      </c>
      <c r="K2327" s="19" t="s">
        <v>52</v>
      </c>
      <c r="L2327" s="19">
        <v>50.46</v>
      </c>
      <c r="M2327" s="2" t="s">
        <v>53</v>
      </c>
      <c r="N2327" s="2" t="s">
        <v>687</v>
      </c>
      <c r="O2327" s="2" t="s">
        <v>688</v>
      </c>
      <c r="P2327" s="2" t="s">
        <v>689</v>
      </c>
      <c r="Q2327" s="2" t="s">
        <v>53</v>
      </c>
      <c r="R2327" s="19">
        <v>67.42</v>
      </c>
      <c r="S2327" s="19" t="s">
        <v>57</v>
      </c>
      <c r="T2327" s="2" t="s">
        <v>58</v>
      </c>
      <c r="U2327" s="2" t="s">
        <v>53</v>
      </c>
      <c r="V2327" s="2" t="s">
        <v>53</v>
      </c>
      <c r="W2327" s="2" t="s">
        <v>53</v>
      </c>
      <c r="X2327" s="2" t="s">
        <v>53</v>
      </c>
      <c r="Y2327" s="2" t="s">
        <v>23019</v>
      </c>
      <c r="Z2327" s="2" t="s">
        <v>23020</v>
      </c>
      <c r="AA2327" s="2" t="s">
        <v>23021</v>
      </c>
      <c r="AB2327" s="2" t="s">
        <v>6475</v>
      </c>
      <c r="AC2327" s="2" t="s">
        <v>124</v>
      </c>
      <c r="AD2327" s="2" t="s">
        <v>23022</v>
      </c>
      <c r="AE2327" s="2" t="s">
        <v>65</v>
      </c>
      <c r="AF2327" s="2" t="s">
        <v>66</v>
      </c>
      <c r="AG2327" s="2" t="s">
        <v>23023</v>
      </c>
      <c r="AH2327" s="2" t="s">
        <v>21422</v>
      </c>
      <c r="AI2327" s="2" t="s">
        <v>67</v>
      </c>
      <c r="AJ2327" s="2" t="s">
        <v>23024</v>
      </c>
      <c r="AK2327" s="2" t="s">
        <v>53</v>
      </c>
      <c r="AL2327" s="2" t="s">
        <v>53</v>
      </c>
      <c r="AM2327" s="2" t="s">
        <v>53</v>
      </c>
      <c r="AN2327" s="2" t="s">
        <v>53</v>
      </c>
      <c r="AO2327" s="2" t="s">
        <v>53</v>
      </c>
      <c r="AP2327" s="2" t="s">
        <v>53</v>
      </c>
      <c r="AQ2327" s="2" t="s">
        <v>53</v>
      </c>
      <c r="AR2327" s="2" t="s">
        <v>69</v>
      </c>
      <c r="AS2327" s="2" t="s">
        <v>52</v>
      </c>
      <c r="AT2327" s="2" t="s">
        <v>69</v>
      </c>
    </row>
    <row r="2328" spans="1:46" ht="22.5" customHeight="1" x14ac:dyDescent="0.25">
      <c r="A2328" s="18" t="s">
        <v>23025</v>
      </c>
      <c r="B2328" s="2" t="s">
        <v>23018</v>
      </c>
      <c r="C2328" s="2" t="s">
        <v>344</v>
      </c>
      <c r="D2328" s="2" t="s">
        <v>20113</v>
      </c>
      <c r="E2328" s="2" t="s">
        <v>51</v>
      </c>
      <c r="F2328" s="19">
        <v>1</v>
      </c>
      <c r="G2328" s="19">
        <v>59.99</v>
      </c>
      <c r="H2328" s="19" t="s">
        <v>52</v>
      </c>
      <c r="I2328" s="19">
        <v>-15.7</v>
      </c>
      <c r="J2328" s="19" t="s">
        <v>52</v>
      </c>
      <c r="K2328" s="19" t="s">
        <v>52</v>
      </c>
      <c r="L2328" s="19">
        <v>44.29</v>
      </c>
      <c r="M2328" s="2" t="s">
        <v>53</v>
      </c>
      <c r="N2328" s="2" t="s">
        <v>309</v>
      </c>
      <c r="O2328" s="2" t="s">
        <v>5124</v>
      </c>
      <c r="P2328" s="2" t="s">
        <v>5125</v>
      </c>
      <c r="Q2328" s="2" t="s">
        <v>53</v>
      </c>
      <c r="R2328" s="19">
        <v>59.99</v>
      </c>
      <c r="S2328" s="19" t="s">
        <v>57</v>
      </c>
      <c r="T2328" s="2" t="s">
        <v>58</v>
      </c>
      <c r="U2328" s="2" t="s">
        <v>53</v>
      </c>
      <c r="V2328" s="2" t="s">
        <v>53</v>
      </c>
      <c r="W2328" s="2" t="s">
        <v>53</v>
      </c>
      <c r="X2328" s="2" t="s">
        <v>53</v>
      </c>
      <c r="Y2328" s="2" t="s">
        <v>23026</v>
      </c>
      <c r="Z2328" s="2" t="s">
        <v>23027</v>
      </c>
      <c r="AA2328" s="2" t="s">
        <v>23028</v>
      </c>
      <c r="AB2328" s="2" t="s">
        <v>23029</v>
      </c>
      <c r="AC2328" s="2" t="s">
        <v>97</v>
      </c>
      <c r="AD2328" s="2" t="s">
        <v>23030</v>
      </c>
      <c r="AE2328" s="2" t="s">
        <v>65</v>
      </c>
      <c r="AF2328" s="2" t="s">
        <v>66</v>
      </c>
      <c r="AG2328" s="2" t="s">
        <v>23031</v>
      </c>
      <c r="AH2328" s="2" t="s">
        <v>23032</v>
      </c>
      <c r="AI2328" s="2" t="s">
        <v>67</v>
      </c>
      <c r="AJ2328" s="2" t="s">
        <v>23033</v>
      </c>
      <c r="AK2328" s="2" t="s">
        <v>23034</v>
      </c>
      <c r="AL2328" s="2" t="s">
        <v>53</v>
      </c>
      <c r="AM2328" s="2" t="s">
        <v>53</v>
      </c>
      <c r="AN2328" s="2" t="s">
        <v>53</v>
      </c>
      <c r="AO2328" s="2" t="s">
        <v>53</v>
      </c>
      <c r="AP2328" s="2" t="s">
        <v>53</v>
      </c>
      <c r="AQ2328" s="2" t="s">
        <v>53</v>
      </c>
      <c r="AR2328" s="2" t="s">
        <v>69</v>
      </c>
      <c r="AS2328" s="2" t="s">
        <v>52</v>
      </c>
      <c r="AT2328" s="2" t="s">
        <v>69</v>
      </c>
    </row>
    <row r="2329" spans="1:46" ht="22.5" customHeight="1" x14ac:dyDescent="0.25">
      <c r="A2329" s="18" t="s">
        <v>23035</v>
      </c>
      <c r="B2329" s="2" t="s">
        <v>23036</v>
      </c>
      <c r="C2329" s="2" t="s">
        <v>344</v>
      </c>
      <c r="D2329" s="2" t="s">
        <v>21415</v>
      </c>
      <c r="E2329" s="2" t="s">
        <v>69</v>
      </c>
      <c r="F2329" s="19">
        <v>1</v>
      </c>
      <c r="G2329" s="19">
        <v>67.42</v>
      </c>
      <c r="H2329" s="19">
        <v>18</v>
      </c>
      <c r="I2329" s="19">
        <v>-16.96</v>
      </c>
      <c r="J2329" s="19">
        <v>-18</v>
      </c>
      <c r="K2329" s="19" t="s">
        <v>52</v>
      </c>
      <c r="L2329" s="19">
        <v>50.46</v>
      </c>
      <c r="M2329" s="2" t="s">
        <v>51</v>
      </c>
      <c r="N2329" s="2" t="s">
        <v>687</v>
      </c>
      <c r="O2329" s="2" t="s">
        <v>688</v>
      </c>
      <c r="P2329" s="2" t="s">
        <v>689</v>
      </c>
      <c r="Q2329" s="2" t="s">
        <v>53</v>
      </c>
      <c r="R2329" s="19">
        <v>67.42</v>
      </c>
      <c r="S2329" s="19" t="s">
        <v>57</v>
      </c>
      <c r="T2329" s="2" t="s">
        <v>58</v>
      </c>
      <c r="U2329" s="2" t="s">
        <v>53</v>
      </c>
      <c r="V2329" s="2" t="s">
        <v>53</v>
      </c>
      <c r="W2329" s="2" t="s">
        <v>53</v>
      </c>
      <c r="X2329" s="2" t="s">
        <v>53</v>
      </c>
      <c r="Y2329" s="2" t="s">
        <v>23037</v>
      </c>
      <c r="Z2329" s="2" t="s">
        <v>23038</v>
      </c>
      <c r="AA2329" s="2" t="s">
        <v>23039</v>
      </c>
      <c r="AB2329" s="2" t="s">
        <v>2574</v>
      </c>
      <c r="AC2329" s="2" t="s">
        <v>124</v>
      </c>
      <c r="AD2329" s="2" t="s">
        <v>23040</v>
      </c>
      <c r="AE2329" s="2" t="s">
        <v>65</v>
      </c>
      <c r="AF2329" s="2" t="s">
        <v>66</v>
      </c>
      <c r="AG2329" s="2" t="s">
        <v>22213</v>
      </c>
      <c r="AH2329" s="2" t="s">
        <v>23041</v>
      </c>
      <c r="AI2329" s="2" t="s">
        <v>67</v>
      </c>
      <c r="AJ2329" s="2" t="s">
        <v>23042</v>
      </c>
      <c r="AK2329" s="2" t="s">
        <v>53</v>
      </c>
      <c r="AL2329" s="2" t="s">
        <v>53</v>
      </c>
      <c r="AM2329" s="2" t="s">
        <v>53</v>
      </c>
      <c r="AN2329" s="2" t="s">
        <v>53</v>
      </c>
      <c r="AO2329" s="2" t="s">
        <v>53</v>
      </c>
      <c r="AP2329" s="2" t="s">
        <v>53</v>
      </c>
      <c r="AQ2329" s="2" t="s">
        <v>53</v>
      </c>
      <c r="AR2329" s="2" t="s">
        <v>69</v>
      </c>
      <c r="AS2329" s="2" t="s">
        <v>52</v>
      </c>
      <c r="AT2329" s="2" t="s">
        <v>69</v>
      </c>
    </row>
    <row r="2330" spans="1:46" ht="22.5" customHeight="1" x14ac:dyDescent="0.25">
      <c r="A2330" s="18" t="s">
        <v>23043</v>
      </c>
      <c r="B2330" s="2" t="s">
        <v>23044</v>
      </c>
      <c r="C2330" s="2" t="s">
        <v>344</v>
      </c>
      <c r="D2330" s="2" t="s">
        <v>20113</v>
      </c>
      <c r="E2330" s="2" t="s">
        <v>69</v>
      </c>
      <c r="F2330" s="19">
        <v>1</v>
      </c>
      <c r="G2330" s="19">
        <v>96.35</v>
      </c>
      <c r="H2330" s="19" t="s">
        <v>52</v>
      </c>
      <c r="I2330" s="19">
        <v>-16.38</v>
      </c>
      <c r="J2330" s="19">
        <v>-20.45</v>
      </c>
      <c r="K2330" s="19" t="s">
        <v>52</v>
      </c>
      <c r="L2330" s="19">
        <v>59.52</v>
      </c>
      <c r="M2330" s="2" t="s">
        <v>51</v>
      </c>
      <c r="N2330" s="2" t="s">
        <v>5875</v>
      </c>
      <c r="O2330" s="2" t="s">
        <v>5876</v>
      </c>
      <c r="P2330" s="2" t="s">
        <v>5877</v>
      </c>
      <c r="Q2330" s="2" t="s">
        <v>53</v>
      </c>
      <c r="R2330" s="19">
        <v>96.35</v>
      </c>
      <c r="S2330" s="19" t="s">
        <v>57</v>
      </c>
      <c r="T2330" s="2" t="s">
        <v>77</v>
      </c>
      <c r="U2330" s="2" t="s">
        <v>23045</v>
      </c>
      <c r="V2330" s="2" t="s">
        <v>23046</v>
      </c>
      <c r="W2330" s="2" t="s">
        <v>23047</v>
      </c>
      <c r="X2330" s="2" t="s">
        <v>53</v>
      </c>
      <c r="Y2330" s="2" t="s">
        <v>23045</v>
      </c>
      <c r="Z2330" s="2" t="s">
        <v>23048</v>
      </c>
      <c r="AA2330" s="2" t="s">
        <v>23049</v>
      </c>
      <c r="AB2330" s="2" t="s">
        <v>23050</v>
      </c>
      <c r="AC2330" s="2" t="s">
        <v>150</v>
      </c>
      <c r="AD2330" s="2" t="s">
        <v>23051</v>
      </c>
      <c r="AE2330" s="2" t="s">
        <v>65</v>
      </c>
      <c r="AF2330" s="2" t="s">
        <v>86</v>
      </c>
      <c r="AG2330" s="2" t="s">
        <v>23052</v>
      </c>
      <c r="AH2330" s="2" t="s">
        <v>23053</v>
      </c>
      <c r="AI2330" s="2" t="s">
        <v>67</v>
      </c>
      <c r="AJ2330" s="2" t="s">
        <v>23054</v>
      </c>
      <c r="AK2330" s="2" t="s">
        <v>53</v>
      </c>
      <c r="AL2330" s="2" t="s">
        <v>53</v>
      </c>
      <c r="AM2330" s="2" t="s">
        <v>53</v>
      </c>
      <c r="AN2330" s="2" t="s">
        <v>53</v>
      </c>
      <c r="AO2330" s="2" t="s">
        <v>53</v>
      </c>
      <c r="AP2330" s="2" t="s">
        <v>53</v>
      </c>
      <c r="AQ2330" s="2" t="s">
        <v>53</v>
      </c>
      <c r="AR2330" s="2" t="s">
        <v>69</v>
      </c>
      <c r="AS2330" s="2" t="s">
        <v>52</v>
      </c>
      <c r="AT2330" s="2" t="s">
        <v>69</v>
      </c>
    </row>
    <row r="2331" spans="1:46" ht="22.5" customHeight="1" x14ac:dyDescent="0.25">
      <c r="A2331" s="18" t="s">
        <v>23055</v>
      </c>
      <c r="B2331" s="2" t="s">
        <v>23044</v>
      </c>
      <c r="C2331" s="2" t="s">
        <v>344</v>
      </c>
      <c r="D2331" s="2" t="s">
        <v>21415</v>
      </c>
      <c r="E2331" s="2" t="s">
        <v>69</v>
      </c>
      <c r="F2331" s="19">
        <v>1</v>
      </c>
      <c r="G2331" s="19">
        <v>49.99</v>
      </c>
      <c r="H2331" s="19">
        <v>15.9</v>
      </c>
      <c r="I2331" s="19">
        <v>-14</v>
      </c>
      <c r="J2331" s="19" t="s">
        <v>52</v>
      </c>
      <c r="K2331" s="19" t="s">
        <v>52</v>
      </c>
      <c r="L2331" s="19">
        <v>51.89</v>
      </c>
      <c r="M2331" s="2" t="s">
        <v>51</v>
      </c>
      <c r="N2331" s="2" t="s">
        <v>143</v>
      </c>
      <c r="O2331" s="2" t="s">
        <v>1069</v>
      </c>
      <c r="P2331" s="2" t="s">
        <v>1070</v>
      </c>
      <c r="Q2331" s="2" t="s">
        <v>53</v>
      </c>
      <c r="R2331" s="19">
        <v>49.99</v>
      </c>
      <c r="S2331" s="19" t="s">
        <v>57</v>
      </c>
      <c r="T2331" s="2" t="s">
        <v>58</v>
      </c>
      <c r="U2331" s="2" t="s">
        <v>23056</v>
      </c>
      <c r="V2331" s="2" t="s">
        <v>23057</v>
      </c>
      <c r="W2331" s="2" t="s">
        <v>23058</v>
      </c>
      <c r="X2331" s="2" t="s">
        <v>53</v>
      </c>
      <c r="Y2331" s="2" t="s">
        <v>23056</v>
      </c>
      <c r="Z2331" s="2" t="s">
        <v>23059</v>
      </c>
      <c r="AA2331" s="2" t="s">
        <v>23060</v>
      </c>
      <c r="AB2331" s="2" t="s">
        <v>124</v>
      </c>
      <c r="AC2331" s="2" t="s">
        <v>124</v>
      </c>
      <c r="AD2331" s="2" t="s">
        <v>23061</v>
      </c>
      <c r="AE2331" s="2" t="s">
        <v>65</v>
      </c>
      <c r="AF2331" s="2" t="s">
        <v>222</v>
      </c>
      <c r="AG2331" s="2" t="s">
        <v>23062</v>
      </c>
      <c r="AH2331" s="2" t="s">
        <v>23063</v>
      </c>
      <c r="AI2331" s="2" t="s">
        <v>3466</v>
      </c>
      <c r="AJ2331" s="2" t="s">
        <v>23064</v>
      </c>
      <c r="AK2331" s="2" t="s">
        <v>53</v>
      </c>
      <c r="AL2331" s="2" t="s">
        <v>53</v>
      </c>
      <c r="AM2331" s="2" t="s">
        <v>53</v>
      </c>
      <c r="AN2331" s="2" t="s">
        <v>53</v>
      </c>
      <c r="AO2331" s="2" t="s">
        <v>53</v>
      </c>
      <c r="AP2331" s="2" t="s">
        <v>53</v>
      </c>
      <c r="AQ2331" s="2" t="s">
        <v>53</v>
      </c>
      <c r="AR2331" s="2" t="s">
        <v>69</v>
      </c>
      <c r="AS2331" s="2" t="s">
        <v>52</v>
      </c>
      <c r="AT2331" s="2" t="s">
        <v>69</v>
      </c>
    </row>
    <row r="2332" spans="1:46" ht="22.5" customHeight="1" x14ac:dyDescent="0.25">
      <c r="A2332" s="18" t="s">
        <v>23065</v>
      </c>
      <c r="B2332" s="2" t="s">
        <v>23066</v>
      </c>
      <c r="C2332" s="2" t="s">
        <v>344</v>
      </c>
      <c r="D2332" s="2" t="s">
        <v>18890</v>
      </c>
      <c r="E2332" s="2" t="s">
        <v>69</v>
      </c>
      <c r="F2332" s="19">
        <v>1</v>
      </c>
      <c r="G2332" s="19">
        <v>314.64999999999998</v>
      </c>
      <c r="H2332" s="19" t="s">
        <v>52</v>
      </c>
      <c r="I2332" s="19">
        <v>-53.49</v>
      </c>
      <c r="J2332" s="19">
        <v>-26.45</v>
      </c>
      <c r="K2332" s="19" t="s">
        <v>52</v>
      </c>
      <c r="L2332" s="19">
        <v>234.71</v>
      </c>
      <c r="M2332" s="2" t="s">
        <v>53</v>
      </c>
      <c r="N2332" s="2" t="s">
        <v>11897</v>
      </c>
      <c r="O2332" s="2" t="s">
        <v>11898</v>
      </c>
      <c r="P2332" s="2" t="s">
        <v>11899</v>
      </c>
      <c r="Q2332" s="2" t="s">
        <v>53</v>
      </c>
      <c r="R2332" s="19">
        <v>314.64999999999998</v>
      </c>
      <c r="S2332" s="19" t="s">
        <v>57</v>
      </c>
      <c r="T2332" s="2" t="s">
        <v>77</v>
      </c>
      <c r="U2332" s="2" t="s">
        <v>23067</v>
      </c>
      <c r="V2332" s="2" t="s">
        <v>23068</v>
      </c>
      <c r="W2332" s="2" t="s">
        <v>23069</v>
      </c>
      <c r="X2332" s="2" t="s">
        <v>53</v>
      </c>
      <c r="Y2332" s="2" t="s">
        <v>23067</v>
      </c>
      <c r="Z2332" s="2" t="s">
        <v>23070</v>
      </c>
      <c r="AA2332" s="2" t="s">
        <v>23071</v>
      </c>
      <c r="AB2332" s="2" t="s">
        <v>339</v>
      </c>
      <c r="AC2332" s="2" t="s">
        <v>97</v>
      </c>
      <c r="AD2332" s="2" t="s">
        <v>23072</v>
      </c>
      <c r="AE2332" s="2" t="s">
        <v>65</v>
      </c>
      <c r="AF2332" s="2" t="s">
        <v>86</v>
      </c>
      <c r="AG2332" s="2" t="s">
        <v>22465</v>
      </c>
      <c r="AH2332" s="2" t="s">
        <v>20233</v>
      </c>
      <c r="AI2332" s="2" t="s">
        <v>67</v>
      </c>
      <c r="AJ2332" s="2" t="s">
        <v>23073</v>
      </c>
      <c r="AK2332" s="2" t="s">
        <v>53</v>
      </c>
      <c r="AL2332" s="2" t="s">
        <v>53</v>
      </c>
      <c r="AM2332" s="2" t="s">
        <v>53</v>
      </c>
      <c r="AN2332" s="2" t="s">
        <v>53</v>
      </c>
      <c r="AO2332" s="2" t="s">
        <v>53</v>
      </c>
      <c r="AP2332" s="2" t="s">
        <v>53</v>
      </c>
      <c r="AQ2332" s="2" t="s">
        <v>53</v>
      </c>
      <c r="AR2332" s="2" t="s">
        <v>69</v>
      </c>
      <c r="AS2332" s="2" t="s">
        <v>52</v>
      </c>
      <c r="AT2332" s="2" t="s">
        <v>69</v>
      </c>
    </row>
    <row r="2333" spans="1:46" ht="22.5" customHeight="1" x14ac:dyDescent="0.25">
      <c r="A2333" s="18" t="s">
        <v>23074</v>
      </c>
      <c r="B2333" s="2" t="s">
        <v>23075</v>
      </c>
      <c r="C2333" s="2" t="s">
        <v>115</v>
      </c>
      <c r="D2333" s="2" t="s">
        <v>130</v>
      </c>
      <c r="E2333" s="2" t="s">
        <v>69</v>
      </c>
      <c r="F2333" s="19">
        <v>1</v>
      </c>
      <c r="G2333" s="19">
        <v>169.99</v>
      </c>
      <c r="H2333" s="19">
        <v>16.149999999999999</v>
      </c>
      <c r="I2333" s="19">
        <v>-28.9</v>
      </c>
      <c r="J2333" s="19">
        <v>-36.6</v>
      </c>
      <c r="K2333" s="19" t="s">
        <v>52</v>
      </c>
      <c r="L2333" s="19">
        <v>120.64</v>
      </c>
      <c r="M2333" s="2" t="s">
        <v>53</v>
      </c>
      <c r="N2333" s="2" t="s">
        <v>54</v>
      </c>
      <c r="O2333" s="2" t="s">
        <v>251</v>
      </c>
      <c r="P2333" s="2" t="s">
        <v>252</v>
      </c>
      <c r="Q2333" s="2" t="s">
        <v>53</v>
      </c>
      <c r="R2333" s="19">
        <v>169.99</v>
      </c>
      <c r="S2333" s="19" t="s">
        <v>57</v>
      </c>
      <c r="T2333" s="2" t="s">
        <v>58</v>
      </c>
      <c r="U2333" s="2" t="s">
        <v>53</v>
      </c>
      <c r="V2333" s="2" t="s">
        <v>53</v>
      </c>
      <c r="W2333" s="2" t="s">
        <v>53</v>
      </c>
      <c r="X2333" s="2" t="s">
        <v>53</v>
      </c>
      <c r="Y2333" s="2" t="s">
        <v>23076</v>
      </c>
      <c r="Z2333" s="2" t="s">
        <v>23077</v>
      </c>
      <c r="AA2333" s="2" t="s">
        <v>23078</v>
      </c>
      <c r="AB2333" s="2" t="s">
        <v>23079</v>
      </c>
      <c r="AC2333" s="2" t="s">
        <v>1338</v>
      </c>
      <c r="AD2333" s="2" t="s">
        <v>23080</v>
      </c>
      <c r="AE2333" s="2" t="s">
        <v>65</v>
      </c>
      <c r="AF2333" s="2" t="s">
        <v>66</v>
      </c>
      <c r="AG2333" s="2" t="s">
        <v>22891</v>
      </c>
      <c r="AH2333" s="2" t="s">
        <v>53</v>
      </c>
      <c r="AI2333" s="2" t="s">
        <v>4782</v>
      </c>
      <c r="AJ2333" s="2" t="s">
        <v>23081</v>
      </c>
      <c r="AK2333" s="2" t="s">
        <v>23082</v>
      </c>
      <c r="AL2333" s="2" t="s">
        <v>53</v>
      </c>
      <c r="AM2333" s="2" t="s">
        <v>53</v>
      </c>
      <c r="AN2333" s="2" t="s">
        <v>53</v>
      </c>
      <c r="AO2333" s="2" t="s">
        <v>53</v>
      </c>
      <c r="AP2333" s="2" t="s">
        <v>53</v>
      </c>
      <c r="AQ2333" s="2" t="s">
        <v>53</v>
      </c>
      <c r="AR2333" s="2" t="s">
        <v>69</v>
      </c>
      <c r="AS2333" s="2" t="s">
        <v>52</v>
      </c>
      <c r="AT2333" s="2" t="s">
        <v>69</v>
      </c>
    </row>
    <row r="2334" spans="1:46" ht="22.5" customHeight="1" x14ac:dyDescent="0.25">
      <c r="A2334" s="18" t="s">
        <v>23083</v>
      </c>
      <c r="B2334" s="2" t="s">
        <v>23084</v>
      </c>
      <c r="C2334" s="2" t="s">
        <v>344</v>
      </c>
      <c r="D2334" s="2" t="s">
        <v>21415</v>
      </c>
      <c r="E2334" s="2" t="s">
        <v>69</v>
      </c>
      <c r="F2334" s="19">
        <v>1</v>
      </c>
      <c r="G2334" s="19">
        <v>66.7</v>
      </c>
      <c r="H2334" s="19">
        <v>6.93</v>
      </c>
      <c r="I2334" s="19">
        <v>-16.84</v>
      </c>
      <c r="J2334" s="19">
        <v>-6.93</v>
      </c>
      <c r="K2334" s="19" t="s">
        <v>52</v>
      </c>
      <c r="L2334" s="19">
        <v>49.86</v>
      </c>
      <c r="M2334" s="2" t="s">
        <v>53</v>
      </c>
      <c r="N2334" s="2" t="s">
        <v>2844</v>
      </c>
      <c r="O2334" s="2" t="s">
        <v>19642</v>
      </c>
      <c r="P2334" s="2" t="s">
        <v>6146</v>
      </c>
      <c r="Q2334" s="2" t="s">
        <v>53</v>
      </c>
      <c r="R2334" s="19">
        <v>66.7</v>
      </c>
      <c r="S2334" s="19" t="s">
        <v>57</v>
      </c>
      <c r="T2334" s="2" t="s">
        <v>58</v>
      </c>
      <c r="U2334" s="2" t="s">
        <v>53</v>
      </c>
      <c r="V2334" s="2" t="s">
        <v>53</v>
      </c>
      <c r="W2334" s="2" t="s">
        <v>53</v>
      </c>
      <c r="X2334" s="2" t="s">
        <v>53</v>
      </c>
      <c r="Y2334" s="2" t="s">
        <v>23085</v>
      </c>
      <c r="Z2334" s="2" t="s">
        <v>23086</v>
      </c>
      <c r="AA2334" s="2" t="s">
        <v>23087</v>
      </c>
      <c r="AB2334" s="2" t="s">
        <v>7435</v>
      </c>
      <c r="AC2334" s="2" t="s">
        <v>124</v>
      </c>
      <c r="AD2334" s="2" t="s">
        <v>23088</v>
      </c>
      <c r="AE2334" s="2" t="s">
        <v>65</v>
      </c>
      <c r="AF2334" s="2" t="s">
        <v>66</v>
      </c>
      <c r="AG2334" s="2" t="s">
        <v>23089</v>
      </c>
      <c r="AH2334" s="2" t="s">
        <v>23090</v>
      </c>
      <c r="AI2334" s="2" t="s">
        <v>67</v>
      </c>
      <c r="AJ2334" s="2" t="s">
        <v>23091</v>
      </c>
      <c r="AK2334" s="2" t="s">
        <v>53</v>
      </c>
      <c r="AL2334" s="2" t="s">
        <v>53</v>
      </c>
      <c r="AM2334" s="2" t="s">
        <v>53</v>
      </c>
      <c r="AN2334" s="2" t="s">
        <v>53</v>
      </c>
      <c r="AO2334" s="2" t="s">
        <v>53</v>
      </c>
      <c r="AP2334" s="2" t="s">
        <v>53</v>
      </c>
      <c r="AQ2334" s="2" t="s">
        <v>53</v>
      </c>
      <c r="AR2334" s="2" t="s">
        <v>69</v>
      </c>
      <c r="AS2334" s="2" t="s">
        <v>52</v>
      </c>
      <c r="AT2334" s="2" t="s">
        <v>69</v>
      </c>
    </row>
    <row r="2335" spans="1:46" ht="22.5" customHeight="1" x14ac:dyDescent="0.25">
      <c r="A2335" s="18" t="s">
        <v>23092</v>
      </c>
      <c r="B2335" s="2" t="s">
        <v>23093</v>
      </c>
      <c r="C2335" s="2" t="s">
        <v>344</v>
      </c>
      <c r="D2335" s="2" t="s">
        <v>20113</v>
      </c>
      <c r="E2335" s="2" t="s">
        <v>69</v>
      </c>
      <c r="F2335" s="19">
        <v>1</v>
      </c>
      <c r="G2335" s="19">
        <v>67.42</v>
      </c>
      <c r="H2335" s="19">
        <v>22.3</v>
      </c>
      <c r="I2335" s="19">
        <v>-16.96</v>
      </c>
      <c r="J2335" s="19">
        <v>-22.3</v>
      </c>
      <c r="K2335" s="19" t="s">
        <v>52</v>
      </c>
      <c r="L2335" s="19">
        <v>50.46</v>
      </c>
      <c r="M2335" s="2" t="s">
        <v>51</v>
      </c>
      <c r="N2335" s="2" t="s">
        <v>687</v>
      </c>
      <c r="O2335" s="2" t="s">
        <v>688</v>
      </c>
      <c r="P2335" s="2" t="s">
        <v>689</v>
      </c>
      <c r="Q2335" s="2" t="s">
        <v>53</v>
      </c>
      <c r="R2335" s="19">
        <v>67.42</v>
      </c>
      <c r="S2335" s="19" t="s">
        <v>57</v>
      </c>
      <c r="T2335" s="2" t="s">
        <v>58</v>
      </c>
      <c r="U2335" s="2" t="s">
        <v>53</v>
      </c>
      <c r="V2335" s="2" t="s">
        <v>53</v>
      </c>
      <c r="W2335" s="2" t="s">
        <v>53</v>
      </c>
      <c r="X2335" s="2" t="s">
        <v>53</v>
      </c>
      <c r="Y2335" s="2" t="s">
        <v>23094</v>
      </c>
      <c r="Z2335" s="2" t="s">
        <v>23095</v>
      </c>
      <c r="AA2335" s="2" t="s">
        <v>23096</v>
      </c>
      <c r="AB2335" s="2" t="s">
        <v>3605</v>
      </c>
      <c r="AC2335" s="2" t="s">
        <v>111</v>
      </c>
      <c r="AD2335" s="2" t="s">
        <v>23097</v>
      </c>
      <c r="AE2335" s="2" t="s">
        <v>65</v>
      </c>
      <c r="AF2335" s="2" t="s">
        <v>66</v>
      </c>
      <c r="AG2335" s="2" t="s">
        <v>22455</v>
      </c>
      <c r="AH2335" s="2" t="s">
        <v>20379</v>
      </c>
      <c r="AI2335" s="2" t="s">
        <v>67</v>
      </c>
      <c r="AJ2335" s="2" t="s">
        <v>23098</v>
      </c>
      <c r="AK2335" s="2" t="s">
        <v>53</v>
      </c>
      <c r="AL2335" s="2" t="s">
        <v>53</v>
      </c>
      <c r="AM2335" s="2" t="s">
        <v>53</v>
      </c>
      <c r="AN2335" s="2" t="s">
        <v>53</v>
      </c>
      <c r="AO2335" s="2" t="s">
        <v>53</v>
      </c>
      <c r="AP2335" s="2" t="s">
        <v>53</v>
      </c>
      <c r="AQ2335" s="2" t="s">
        <v>53</v>
      </c>
      <c r="AR2335" s="2" t="s">
        <v>69</v>
      </c>
      <c r="AS2335" s="2" t="s">
        <v>52</v>
      </c>
      <c r="AT2335" s="2" t="s">
        <v>69</v>
      </c>
    </row>
    <row r="2336" spans="1:46" ht="22.5" customHeight="1" x14ac:dyDescent="0.25">
      <c r="A2336" s="18" t="s">
        <v>23099</v>
      </c>
      <c r="B2336" s="2" t="s">
        <v>23100</v>
      </c>
      <c r="C2336" s="2" t="s">
        <v>344</v>
      </c>
      <c r="D2336" s="2" t="s">
        <v>20113</v>
      </c>
      <c r="E2336" s="2" t="s">
        <v>69</v>
      </c>
      <c r="F2336" s="19">
        <v>1</v>
      </c>
      <c r="G2336" s="19">
        <v>237.9</v>
      </c>
      <c r="H2336" s="19" t="s">
        <v>52</v>
      </c>
      <c r="I2336" s="19">
        <v>-40.44</v>
      </c>
      <c r="J2336" s="19">
        <v>-20.45</v>
      </c>
      <c r="K2336" s="19" t="s">
        <v>52</v>
      </c>
      <c r="L2336" s="19">
        <v>177.01</v>
      </c>
      <c r="M2336" s="2" t="s">
        <v>53</v>
      </c>
      <c r="N2336" s="2" t="s">
        <v>3387</v>
      </c>
      <c r="O2336" s="2" t="s">
        <v>6059</v>
      </c>
      <c r="P2336" s="2" t="s">
        <v>3389</v>
      </c>
      <c r="Q2336" s="2" t="s">
        <v>53</v>
      </c>
      <c r="R2336" s="19">
        <v>237.9</v>
      </c>
      <c r="S2336" s="19" t="s">
        <v>57</v>
      </c>
      <c r="T2336" s="2" t="s">
        <v>58</v>
      </c>
      <c r="U2336" s="2" t="s">
        <v>53</v>
      </c>
      <c r="V2336" s="2" t="s">
        <v>53</v>
      </c>
      <c r="W2336" s="2" t="s">
        <v>53</v>
      </c>
      <c r="X2336" s="2" t="s">
        <v>53</v>
      </c>
      <c r="Y2336" s="2" t="s">
        <v>23101</v>
      </c>
      <c r="Z2336" s="2" t="s">
        <v>23102</v>
      </c>
      <c r="AA2336" s="2" t="s">
        <v>23103</v>
      </c>
      <c r="AB2336" s="2" t="s">
        <v>4149</v>
      </c>
      <c r="AC2336" s="2" t="s">
        <v>531</v>
      </c>
      <c r="AD2336" s="2" t="s">
        <v>23104</v>
      </c>
      <c r="AE2336" s="2" t="s">
        <v>65</v>
      </c>
      <c r="AF2336" s="2" t="s">
        <v>66</v>
      </c>
      <c r="AG2336" s="2" t="s">
        <v>23105</v>
      </c>
      <c r="AH2336" s="2" t="s">
        <v>23106</v>
      </c>
      <c r="AI2336" s="2" t="s">
        <v>67</v>
      </c>
      <c r="AJ2336" s="2" t="s">
        <v>23107</v>
      </c>
      <c r="AK2336" s="2" t="s">
        <v>53</v>
      </c>
      <c r="AL2336" s="2" t="s">
        <v>53</v>
      </c>
      <c r="AM2336" s="2" t="s">
        <v>53</v>
      </c>
      <c r="AN2336" s="2" t="s">
        <v>53</v>
      </c>
      <c r="AO2336" s="2" t="s">
        <v>53</v>
      </c>
      <c r="AP2336" s="2" t="s">
        <v>53</v>
      </c>
      <c r="AQ2336" s="2" t="s">
        <v>53</v>
      </c>
      <c r="AR2336" s="2" t="s">
        <v>69</v>
      </c>
      <c r="AS2336" s="2" t="s">
        <v>52</v>
      </c>
      <c r="AT2336" s="2" t="s">
        <v>69</v>
      </c>
    </row>
    <row r="2337" spans="1:46" ht="22.5" customHeight="1" x14ac:dyDescent="0.25">
      <c r="A2337" s="18" t="s">
        <v>23108</v>
      </c>
      <c r="B2337" s="2" t="s">
        <v>23109</v>
      </c>
      <c r="C2337" s="2" t="s">
        <v>344</v>
      </c>
      <c r="D2337" s="2" t="s">
        <v>22974</v>
      </c>
      <c r="E2337" s="2" t="s">
        <v>69</v>
      </c>
      <c r="F2337" s="19">
        <v>1</v>
      </c>
      <c r="G2337" s="19">
        <v>160</v>
      </c>
      <c r="H2337" s="19">
        <v>1.59</v>
      </c>
      <c r="I2337" s="19">
        <v>-27.2</v>
      </c>
      <c r="J2337" s="19" t="s">
        <v>52</v>
      </c>
      <c r="K2337" s="19" t="s">
        <v>52</v>
      </c>
      <c r="L2337" s="19">
        <v>134.38999999999999</v>
      </c>
      <c r="M2337" s="2" t="s">
        <v>51</v>
      </c>
      <c r="N2337" s="2" t="s">
        <v>239</v>
      </c>
      <c r="O2337" s="2" t="s">
        <v>13858</v>
      </c>
      <c r="P2337" s="2" t="s">
        <v>13859</v>
      </c>
      <c r="Q2337" s="2" t="s">
        <v>53</v>
      </c>
      <c r="R2337" s="19">
        <v>160</v>
      </c>
      <c r="S2337" s="19" t="s">
        <v>57</v>
      </c>
      <c r="T2337" s="2" t="s">
        <v>58</v>
      </c>
      <c r="U2337" s="2" t="s">
        <v>23110</v>
      </c>
      <c r="V2337" s="2" t="s">
        <v>23111</v>
      </c>
      <c r="W2337" s="2" t="s">
        <v>23112</v>
      </c>
      <c r="X2337" s="2" t="s">
        <v>53</v>
      </c>
      <c r="Y2337" s="2" t="s">
        <v>23110</v>
      </c>
      <c r="Z2337" s="2" t="s">
        <v>23113</v>
      </c>
      <c r="AA2337" s="2" t="s">
        <v>23114</v>
      </c>
      <c r="AB2337" s="2" t="s">
        <v>124</v>
      </c>
      <c r="AC2337" s="2" t="s">
        <v>124</v>
      </c>
      <c r="AD2337" s="2" t="s">
        <v>23115</v>
      </c>
      <c r="AE2337" s="2" t="s">
        <v>65</v>
      </c>
      <c r="AF2337" s="2" t="s">
        <v>222</v>
      </c>
      <c r="AG2337" s="2" t="s">
        <v>23116</v>
      </c>
      <c r="AH2337" s="2" t="s">
        <v>23117</v>
      </c>
      <c r="AI2337" s="2" t="s">
        <v>10012</v>
      </c>
      <c r="AJ2337" s="2" t="s">
        <v>23118</v>
      </c>
      <c r="AK2337" s="2" t="s">
        <v>53</v>
      </c>
      <c r="AL2337" s="2" t="s">
        <v>53</v>
      </c>
      <c r="AM2337" s="2" t="s">
        <v>53</v>
      </c>
      <c r="AN2337" s="2" t="s">
        <v>53</v>
      </c>
      <c r="AO2337" s="2" t="s">
        <v>53</v>
      </c>
      <c r="AP2337" s="2" t="s">
        <v>53</v>
      </c>
      <c r="AQ2337" s="2" t="s">
        <v>53</v>
      </c>
      <c r="AR2337" s="2" t="s">
        <v>69</v>
      </c>
      <c r="AS2337" s="2" t="s">
        <v>52</v>
      </c>
      <c r="AT2337" s="2" t="s">
        <v>69</v>
      </c>
    </row>
    <row r="2338" spans="1:46" ht="22.5" customHeight="1" x14ac:dyDescent="0.25">
      <c r="A2338" s="18" t="s">
        <v>23119</v>
      </c>
      <c r="B2338" s="2" t="s">
        <v>23120</v>
      </c>
      <c r="C2338" s="2" t="s">
        <v>344</v>
      </c>
      <c r="D2338" s="2" t="s">
        <v>21415</v>
      </c>
      <c r="E2338" s="2" t="s">
        <v>69</v>
      </c>
      <c r="F2338" s="19">
        <v>2</v>
      </c>
      <c r="G2338" s="19">
        <v>179.8</v>
      </c>
      <c r="H2338" s="19">
        <v>1.59</v>
      </c>
      <c r="I2338" s="19">
        <v>-30.56</v>
      </c>
      <c r="J2338" s="19" t="s">
        <v>52</v>
      </c>
      <c r="K2338" s="19" t="s">
        <v>52</v>
      </c>
      <c r="L2338" s="19">
        <v>150.83000000000001</v>
      </c>
      <c r="M2338" s="2" t="s">
        <v>53</v>
      </c>
      <c r="N2338" s="2" t="s">
        <v>420</v>
      </c>
      <c r="O2338" s="2" t="s">
        <v>12940</v>
      </c>
      <c r="P2338" s="2" t="s">
        <v>12941</v>
      </c>
      <c r="Q2338" s="2" t="s">
        <v>53</v>
      </c>
      <c r="R2338" s="19">
        <v>89.9</v>
      </c>
      <c r="S2338" s="19" t="s">
        <v>57</v>
      </c>
      <c r="T2338" s="2" t="s">
        <v>58</v>
      </c>
      <c r="U2338" s="2" t="s">
        <v>23121</v>
      </c>
      <c r="V2338" s="2" t="s">
        <v>23122</v>
      </c>
      <c r="W2338" s="2" t="s">
        <v>23123</v>
      </c>
      <c r="X2338" s="2" t="s">
        <v>53</v>
      </c>
      <c r="Y2338" s="2" t="s">
        <v>23121</v>
      </c>
      <c r="Z2338" s="2" t="s">
        <v>23124</v>
      </c>
      <c r="AA2338" s="2" t="s">
        <v>23125</v>
      </c>
      <c r="AB2338" s="2" t="s">
        <v>1634</v>
      </c>
      <c r="AC2338" s="2" t="s">
        <v>124</v>
      </c>
      <c r="AD2338" s="2" t="s">
        <v>23126</v>
      </c>
      <c r="AE2338" s="2" t="s">
        <v>65</v>
      </c>
      <c r="AF2338" s="2" t="s">
        <v>222</v>
      </c>
      <c r="AG2338" s="2" t="s">
        <v>21972</v>
      </c>
      <c r="AH2338" s="2" t="s">
        <v>23127</v>
      </c>
      <c r="AI2338" s="2" t="s">
        <v>6887</v>
      </c>
      <c r="AJ2338" s="2" t="s">
        <v>23128</v>
      </c>
      <c r="AK2338" s="2" t="s">
        <v>53</v>
      </c>
      <c r="AL2338" s="2" t="s">
        <v>53</v>
      </c>
      <c r="AM2338" s="2" t="s">
        <v>53</v>
      </c>
      <c r="AN2338" s="2" t="s">
        <v>53</v>
      </c>
      <c r="AO2338" s="2" t="s">
        <v>53</v>
      </c>
      <c r="AP2338" s="2" t="s">
        <v>53</v>
      </c>
      <c r="AQ2338" s="2" t="s">
        <v>53</v>
      </c>
      <c r="AR2338" s="2" t="s">
        <v>69</v>
      </c>
      <c r="AS2338" s="2" t="s">
        <v>52</v>
      </c>
      <c r="AT2338" s="2" t="s">
        <v>69</v>
      </c>
    </row>
    <row r="2339" spans="1:46" ht="22.5" customHeight="1" x14ac:dyDescent="0.25">
      <c r="A2339" s="18" t="s">
        <v>23129</v>
      </c>
      <c r="B2339" s="2" t="s">
        <v>23130</v>
      </c>
      <c r="C2339" s="2" t="s">
        <v>344</v>
      </c>
      <c r="D2339" s="2" t="s">
        <v>21415</v>
      </c>
      <c r="E2339" s="2" t="s">
        <v>69</v>
      </c>
      <c r="F2339" s="19">
        <v>1</v>
      </c>
      <c r="G2339" s="19">
        <v>62.8</v>
      </c>
      <c r="H2339" s="19">
        <v>26.1</v>
      </c>
      <c r="I2339" s="19">
        <v>-16.18</v>
      </c>
      <c r="J2339" s="19">
        <v>-26.1</v>
      </c>
      <c r="K2339" s="19" t="s">
        <v>52</v>
      </c>
      <c r="L2339" s="19">
        <v>46.62</v>
      </c>
      <c r="M2339" s="2" t="s">
        <v>51</v>
      </c>
      <c r="N2339" s="2" t="s">
        <v>90</v>
      </c>
      <c r="O2339" s="2" t="s">
        <v>12582</v>
      </c>
      <c r="P2339" s="2" t="s">
        <v>12583</v>
      </c>
      <c r="Q2339" s="2" t="s">
        <v>53</v>
      </c>
      <c r="R2339" s="19">
        <v>62.8</v>
      </c>
      <c r="S2339" s="19" t="s">
        <v>57</v>
      </c>
      <c r="T2339" s="2" t="s">
        <v>58</v>
      </c>
      <c r="U2339" s="2" t="s">
        <v>53</v>
      </c>
      <c r="V2339" s="2" t="s">
        <v>53</v>
      </c>
      <c r="W2339" s="2" t="s">
        <v>53</v>
      </c>
      <c r="X2339" s="2" t="s">
        <v>53</v>
      </c>
      <c r="Y2339" s="2" t="s">
        <v>23131</v>
      </c>
      <c r="Z2339" s="2" t="s">
        <v>23132</v>
      </c>
      <c r="AA2339" s="2" t="s">
        <v>23133</v>
      </c>
      <c r="AB2339" s="2" t="s">
        <v>111</v>
      </c>
      <c r="AC2339" s="2" t="s">
        <v>111</v>
      </c>
      <c r="AD2339" s="2" t="s">
        <v>23134</v>
      </c>
      <c r="AE2339" s="2" t="s">
        <v>65</v>
      </c>
      <c r="AF2339" s="2" t="s">
        <v>66</v>
      </c>
      <c r="AG2339" s="2" t="s">
        <v>23135</v>
      </c>
      <c r="AH2339" s="2" t="s">
        <v>23136</v>
      </c>
      <c r="AI2339" s="2" t="s">
        <v>67</v>
      </c>
      <c r="AJ2339" s="2" t="s">
        <v>23137</v>
      </c>
      <c r="AK2339" s="2" t="s">
        <v>53</v>
      </c>
      <c r="AL2339" s="2" t="s">
        <v>53</v>
      </c>
      <c r="AM2339" s="2" t="s">
        <v>53</v>
      </c>
      <c r="AN2339" s="2" t="s">
        <v>53</v>
      </c>
      <c r="AO2339" s="2" t="s">
        <v>53</v>
      </c>
      <c r="AP2339" s="2" t="s">
        <v>53</v>
      </c>
      <c r="AQ2339" s="2" t="s">
        <v>53</v>
      </c>
      <c r="AR2339" s="2" t="s">
        <v>69</v>
      </c>
      <c r="AS2339" s="2" t="s">
        <v>52</v>
      </c>
      <c r="AT2339" s="2" t="s">
        <v>69</v>
      </c>
    </row>
    <row r="2340" spans="1:46" ht="22.5" customHeight="1" x14ac:dyDescent="0.25">
      <c r="A2340" s="18" t="s">
        <v>23138</v>
      </c>
      <c r="B2340" s="2" t="s">
        <v>23139</v>
      </c>
      <c r="C2340" s="2" t="s">
        <v>344</v>
      </c>
      <c r="D2340" s="2" t="s">
        <v>20113</v>
      </c>
      <c r="E2340" s="2" t="s">
        <v>69</v>
      </c>
      <c r="F2340" s="19">
        <v>1</v>
      </c>
      <c r="G2340" s="19">
        <v>81.77</v>
      </c>
      <c r="H2340" s="19">
        <v>8.51</v>
      </c>
      <c r="I2340" s="19">
        <v>-13.9</v>
      </c>
      <c r="J2340" s="19">
        <v>-28.96</v>
      </c>
      <c r="K2340" s="19" t="s">
        <v>52</v>
      </c>
      <c r="L2340" s="19">
        <v>47.42</v>
      </c>
      <c r="M2340" s="2" t="s">
        <v>53</v>
      </c>
      <c r="N2340" s="2" t="s">
        <v>309</v>
      </c>
      <c r="O2340" s="2" t="s">
        <v>747</v>
      </c>
      <c r="P2340" s="2" t="s">
        <v>748</v>
      </c>
      <c r="Q2340" s="2" t="s">
        <v>53</v>
      </c>
      <c r="R2340" s="19">
        <v>81.77</v>
      </c>
      <c r="S2340" s="19" t="s">
        <v>57</v>
      </c>
      <c r="T2340" s="2" t="s">
        <v>58</v>
      </c>
      <c r="U2340" s="2" t="s">
        <v>53</v>
      </c>
      <c r="V2340" s="2" t="s">
        <v>53</v>
      </c>
      <c r="W2340" s="2" t="s">
        <v>53</v>
      </c>
      <c r="X2340" s="2" t="s">
        <v>53</v>
      </c>
      <c r="Y2340" s="2" t="s">
        <v>23140</v>
      </c>
      <c r="Z2340" s="2" t="s">
        <v>23141</v>
      </c>
      <c r="AA2340" s="2" t="s">
        <v>23142</v>
      </c>
      <c r="AB2340" s="2" t="s">
        <v>23143</v>
      </c>
      <c r="AC2340" s="2" t="s">
        <v>168</v>
      </c>
      <c r="AD2340" s="2" t="s">
        <v>23144</v>
      </c>
      <c r="AE2340" s="2" t="s">
        <v>65</v>
      </c>
      <c r="AF2340" s="2" t="s">
        <v>66</v>
      </c>
      <c r="AG2340" s="2" t="s">
        <v>23145</v>
      </c>
      <c r="AH2340" s="2" t="s">
        <v>23146</v>
      </c>
      <c r="AI2340" s="2" t="s">
        <v>67</v>
      </c>
      <c r="AJ2340" s="2" t="s">
        <v>23147</v>
      </c>
      <c r="AK2340" s="2" t="s">
        <v>53</v>
      </c>
      <c r="AL2340" s="2" t="s">
        <v>53</v>
      </c>
      <c r="AM2340" s="2" t="s">
        <v>53</v>
      </c>
      <c r="AN2340" s="2" t="s">
        <v>53</v>
      </c>
      <c r="AO2340" s="2" t="s">
        <v>53</v>
      </c>
      <c r="AP2340" s="2" t="s">
        <v>53</v>
      </c>
      <c r="AQ2340" s="2" t="s">
        <v>53</v>
      </c>
      <c r="AR2340" s="2" t="s">
        <v>69</v>
      </c>
      <c r="AS2340" s="2" t="s">
        <v>52</v>
      </c>
      <c r="AT2340" s="2" t="s">
        <v>69</v>
      </c>
    </row>
    <row r="2341" spans="1:46" ht="22.5" customHeight="1" x14ac:dyDescent="0.25">
      <c r="A2341" s="18" t="s">
        <v>23148</v>
      </c>
      <c r="B2341" s="2" t="s">
        <v>23149</v>
      </c>
      <c r="C2341" s="2" t="s">
        <v>344</v>
      </c>
      <c r="D2341" s="2" t="s">
        <v>22974</v>
      </c>
      <c r="E2341" s="2" t="s">
        <v>69</v>
      </c>
      <c r="F2341" s="19">
        <v>1</v>
      </c>
      <c r="G2341" s="19">
        <v>56.43</v>
      </c>
      <c r="H2341" s="19">
        <v>18.600000000000001</v>
      </c>
      <c r="I2341" s="19">
        <v>-15.09</v>
      </c>
      <c r="J2341" s="19">
        <v>-18.600000000000001</v>
      </c>
      <c r="K2341" s="19" t="s">
        <v>52</v>
      </c>
      <c r="L2341" s="19">
        <v>41.34</v>
      </c>
      <c r="M2341" s="2" t="s">
        <v>53</v>
      </c>
      <c r="N2341" s="2" t="s">
        <v>487</v>
      </c>
      <c r="O2341" s="2" t="s">
        <v>488</v>
      </c>
      <c r="P2341" s="2" t="s">
        <v>489</v>
      </c>
      <c r="Q2341" s="2" t="s">
        <v>53</v>
      </c>
      <c r="R2341" s="19">
        <v>56.43</v>
      </c>
      <c r="S2341" s="19" t="s">
        <v>57</v>
      </c>
      <c r="T2341" s="2" t="s">
        <v>58</v>
      </c>
      <c r="U2341" s="2" t="s">
        <v>53</v>
      </c>
      <c r="V2341" s="2" t="s">
        <v>53</v>
      </c>
      <c r="W2341" s="2" t="s">
        <v>53</v>
      </c>
      <c r="X2341" s="2" t="s">
        <v>53</v>
      </c>
      <c r="Y2341" s="2" t="s">
        <v>23150</v>
      </c>
      <c r="Z2341" s="2" t="s">
        <v>23151</v>
      </c>
      <c r="AA2341" s="2" t="s">
        <v>23152</v>
      </c>
      <c r="AB2341" s="2" t="s">
        <v>1622</v>
      </c>
      <c r="AC2341" s="2" t="s">
        <v>124</v>
      </c>
      <c r="AD2341" s="2" t="s">
        <v>23153</v>
      </c>
      <c r="AE2341" s="2" t="s">
        <v>65</v>
      </c>
      <c r="AF2341" s="2" t="s">
        <v>66</v>
      </c>
      <c r="AG2341" s="2" t="s">
        <v>23154</v>
      </c>
      <c r="AH2341" s="2" t="s">
        <v>23155</v>
      </c>
      <c r="AI2341" s="2" t="s">
        <v>67</v>
      </c>
      <c r="AJ2341" s="2" t="s">
        <v>23156</v>
      </c>
      <c r="AK2341" s="2" t="s">
        <v>53</v>
      </c>
      <c r="AL2341" s="2" t="s">
        <v>53</v>
      </c>
      <c r="AM2341" s="2" t="s">
        <v>53</v>
      </c>
      <c r="AN2341" s="2" t="s">
        <v>53</v>
      </c>
      <c r="AO2341" s="2" t="s">
        <v>53</v>
      </c>
      <c r="AP2341" s="2" t="s">
        <v>53</v>
      </c>
      <c r="AQ2341" s="2" t="s">
        <v>53</v>
      </c>
      <c r="AR2341" s="2" t="s">
        <v>69</v>
      </c>
      <c r="AS2341" s="2" t="s">
        <v>52</v>
      </c>
      <c r="AT2341" s="2" t="s">
        <v>69</v>
      </c>
    </row>
    <row r="2342" spans="1:46" ht="22.5" customHeight="1" x14ac:dyDescent="0.25">
      <c r="A2342" s="18" t="s">
        <v>23157</v>
      </c>
      <c r="B2342" s="2" t="s">
        <v>23158</v>
      </c>
      <c r="C2342" s="2" t="s">
        <v>10742</v>
      </c>
      <c r="D2342" s="2" t="s">
        <v>14206</v>
      </c>
      <c r="E2342" s="2" t="s">
        <v>69</v>
      </c>
      <c r="F2342" s="19">
        <v>0</v>
      </c>
      <c r="G2342" s="19">
        <v>259.99</v>
      </c>
      <c r="H2342" s="19" t="s">
        <v>52</v>
      </c>
      <c r="I2342" s="19">
        <v>-31.2</v>
      </c>
      <c r="J2342" s="19">
        <v>-21.45</v>
      </c>
      <c r="K2342" s="19">
        <v>-207.34</v>
      </c>
      <c r="L2342" s="19">
        <v>0</v>
      </c>
      <c r="M2342" s="2" t="s">
        <v>53</v>
      </c>
      <c r="N2342" s="2" t="s">
        <v>23159</v>
      </c>
      <c r="O2342" s="2" t="s">
        <v>23160</v>
      </c>
      <c r="P2342" s="2" t="s">
        <v>23161</v>
      </c>
      <c r="Q2342" s="2" t="s">
        <v>53</v>
      </c>
      <c r="R2342" s="19">
        <v>259.99</v>
      </c>
      <c r="S2342" s="19" t="s">
        <v>161</v>
      </c>
      <c r="T2342" s="2" t="s">
        <v>77</v>
      </c>
      <c r="U2342" s="2" t="s">
        <v>23162</v>
      </c>
      <c r="V2342" s="2" t="s">
        <v>23163</v>
      </c>
      <c r="W2342" s="2" t="s">
        <v>23164</v>
      </c>
      <c r="X2342" s="2" t="s">
        <v>53</v>
      </c>
      <c r="Y2342" s="2" t="s">
        <v>23162</v>
      </c>
      <c r="Z2342" s="2" t="s">
        <v>23165</v>
      </c>
      <c r="AA2342" s="2" t="s">
        <v>2178</v>
      </c>
      <c r="AB2342" s="2" t="s">
        <v>124</v>
      </c>
      <c r="AC2342" s="2" t="s">
        <v>124</v>
      </c>
      <c r="AD2342" s="2" t="s">
        <v>2179</v>
      </c>
      <c r="AE2342" s="2" t="s">
        <v>65</v>
      </c>
      <c r="AF2342" s="2" t="s">
        <v>86</v>
      </c>
      <c r="AG2342" s="2" t="s">
        <v>23166</v>
      </c>
      <c r="AH2342" s="2" t="s">
        <v>10818</v>
      </c>
      <c r="AI2342" s="2" t="s">
        <v>67</v>
      </c>
      <c r="AJ2342" s="2" t="s">
        <v>23167</v>
      </c>
      <c r="AK2342" s="2" t="s">
        <v>3818</v>
      </c>
      <c r="AL2342" s="2" t="s">
        <v>53</v>
      </c>
      <c r="AM2342" s="2" t="s">
        <v>53</v>
      </c>
      <c r="AN2342" s="2" t="s">
        <v>53</v>
      </c>
      <c r="AO2342" s="2" t="s">
        <v>53</v>
      </c>
      <c r="AP2342" s="2" t="s">
        <v>53</v>
      </c>
      <c r="AQ2342" s="2" t="s">
        <v>53</v>
      </c>
      <c r="AR2342" s="220" t="s">
        <v>51</v>
      </c>
      <c r="AS2342" s="2" t="s">
        <v>52</v>
      </c>
      <c r="AT2342" s="2" t="s">
        <v>69</v>
      </c>
    </row>
    <row r="2343" spans="1:46" ht="22.5" customHeight="1" x14ac:dyDescent="0.25">
      <c r="A2343" s="18" t="s">
        <v>23168</v>
      </c>
      <c r="B2343" s="2" t="s">
        <v>23169</v>
      </c>
      <c r="C2343" s="2" t="s">
        <v>344</v>
      </c>
      <c r="D2343" s="2" t="s">
        <v>21415</v>
      </c>
      <c r="E2343" s="2" t="s">
        <v>69</v>
      </c>
      <c r="F2343" s="19">
        <v>1</v>
      </c>
      <c r="G2343" s="19">
        <v>44.05</v>
      </c>
      <c r="H2343" s="19">
        <v>15.9</v>
      </c>
      <c r="I2343" s="19">
        <v>-12.99</v>
      </c>
      <c r="J2343" s="19" t="s">
        <v>52</v>
      </c>
      <c r="K2343" s="19" t="s">
        <v>52</v>
      </c>
      <c r="L2343" s="19">
        <v>46.96</v>
      </c>
      <c r="M2343" s="2" t="s">
        <v>53</v>
      </c>
      <c r="N2343" s="2" t="s">
        <v>892</v>
      </c>
      <c r="O2343" s="2" t="s">
        <v>893</v>
      </c>
      <c r="P2343" s="2" t="s">
        <v>894</v>
      </c>
      <c r="Q2343" s="2" t="s">
        <v>53</v>
      </c>
      <c r="R2343" s="19">
        <v>44.05</v>
      </c>
      <c r="S2343" s="19" t="s">
        <v>57</v>
      </c>
      <c r="T2343" s="2" t="s">
        <v>58</v>
      </c>
      <c r="U2343" s="2" t="s">
        <v>23170</v>
      </c>
      <c r="V2343" s="2" t="s">
        <v>23171</v>
      </c>
      <c r="W2343" s="2" t="s">
        <v>23172</v>
      </c>
      <c r="X2343" s="2" t="s">
        <v>53</v>
      </c>
      <c r="Y2343" s="2" t="s">
        <v>23170</v>
      </c>
      <c r="Z2343" s="2" t="s">
        <v>23173</v>
      </c>
      <c r="AA2343" s="2" t="s">
        <v>23174</v>
      </c>
      <c r="AB2343" s="2" t="s">
        <v>2314</v>
      </c>
      <c r="AC2343" s="2" t="s">
        <v>124</v>
      </c>
      <c r="AD2343" s="2" t="s">
        <v>23175</v>
      </c>
      <c r="AE2343" s="2" t="s">
        <v>65</v>
      </c>
      <c r="AF2343" s="2" t="s">
        <v>222</v>
      </c>
      <c r="AG2343" s="2" t="s">
        <v>23176</v>
      </c>
      <c r="AH2343" s="2" t="s">
        <v>23177</v>
      </c>
      <c r="AI2343" s="2" t="s">
        <v>2318</v>
      </c>
      <c r="AJ2343" s="2" t="s">
        <v>23178</v>
      </c>
      <c r="AK2343" s="2" t="s">
        <v>53</v>
      </c>
      <c r="AL2343" s="2" t="s">
        <v>53</v>
      </c>
      <c r="AM2343" s="2" t="s">
        <v>53</v>
      </c>
      <c r="AN2343" s="2" t="s">
        <v>53</v>
      </c>
      <c r="AO2343" s="2" t="s">
        <v>53</v>
      </c>
      <c r="AP2343" s="2" t="s">
        <v>53</v>
      </c>
      <c r="AQ2343" s="2" t="s">
        <v>53</v>
      </c>
      <c r="AR2343" s="2" t="s">
        <v>69</v>
      </c>
      <c r="AS2343" s="2" t="s">
        <v>52</v>
      </c>
      <c r="AT2343" s="2" t="s">
        <v>69</v>
      </c>
    </row>
    <row r="2344" spans="1:46" ht="22.5" customHeight="1" x14ac:dyDescent="0.25">
      <c r="A2344" s="18" t="s">
        <v>23179</v>
      </c>
      <c r="B2344" s="2" t="s">
        <v>23180</v>
      </c>
      <c r="C2344" s="2" t="s">
        <v>344</v>
      </c>
      <c r="D2344" s="2" t="s">
        <v>20113</v>
      </c>
      <c r="E2344" s="2" t="s">
        <v>51</v>
      </c>
      <c r="F2344" s="19">
        <v>1</v>
      </c>
      <c r="G2344" s="19">
        <v>120.9</v>
      </c>
      <c r="H2344" s="19">
        <v>10.68</v>
      </c>
      <c r="I2344" s="19">
        <v>-20.55</v>
      </c>
      <c r="J2344" s="19">
        <v>-29.13</v>
      </c>
      <c r="K2344" s="19" t="s">
        <v>52</v>
      </c>
      <c r="L2344" s="19">
        <v>81.900000000000006</v>
      </c>
      <c r="M2344" s="2" t="s">
        <v>53</v>
      </c>
      <c r="N2344" s="2" t="s">
        <v>321</v>
      </c>
      <c r="O2344" s="2" t="s">
        <v>23181</v>
      </c>
      <c r="P2344" s="2" t="s">
        <v>23182</v>
      </c>
      <c r="Q2344" s="2" t="s">
        <v>53</v>
      </c>
      <c r="R2344" s="19">
        <v>120.9</v>
      </c>
      <c r="S2344" s="19" t="s">
        <v>57</v>
      </c>
      <c r="T2344" s="2" t="s">
        <v>77</v>
      </c>
      <c r="U2344" s="2" t="s">
        <v>23183</v>
      </c>
      <c r="V2344" s="2" t="s">
        <v>23184</v>
      </c>
      <c r="W2344" s="2" t="s">
        <v>23185</v>
      </c>
      <c r="X2344" s="2" t="s">
        <v>53</v>
      </c>
      <c r="Y2344" s="2" t="s">
        <v>23183</v>
      </c>
      <c r="Z2344" s="2" t="s">
        <v>23186</v>
      </c>
      <c r="AA2344" s="2" t="s">
        <v>23187</v>
      </c>
      <c r="AB2344" s="2" t="s">
        <v>23188</v>
      </c>
      <c r="AC2344" s="2" t="s">
        <v>574</v>
      </c>
      <c r="AD2344" s="2" t="s">
        <v>23189</v>
      </c>
      <c r="AE2344" s="2" t="s">
        <v>65</v>
      </c>
      <c r="AF2344" s="2" t="s">
        <v>86</v>
      </c>
      <c r="AG2344" s="2" t="s">
        <v>23190</v>
      </c>
      <c r="AH2344" s="2" t="s">
        <v>23191</v>
      </c>
      <c r="AI2344" s="2" t="s">
        <v>67</v>
      </c>
      <c r="AJ2344" s="2" t="s">
        <v>23192</v>
      </c>
      <c r="AK2344" s="2" t="s">
        <v>53</v>
      </c>
      <c r="AL2344" s="2" t="s">
        <v>53</v>
      </c>
      <c r="AM2344" s="2" t="s">
        <v>53</v>
      </c>
      <c r="AN2344" s="2" t="s">
        <v>53</v>
      </c>
      <c r="AO2344" s="2" t="s">
        <v>53</v>
      </c>
      <c r="AP2344" s="2" t="s">
        <v>53</v>
      </c>
      <c r="AQ2344" s="2" t="s">
        <v>53</v>
      </c>
      <c r="AR2344" s="2" t="s">
        <v>69</v>
      </c>
      <c r="AS2344" s="2" t="s">
        <v>52</v>
      </c>
      <c r="AT2344" s="2" t="s">
        <v>69</v>
      </c>
    </row>
    <row r="2345" spans="1:46" ht="22.5" customHeight="1" x14ac:dyDescent="0.25">
      <c r="A2345" s="18" t="s">
        <v>23193</v>
      </c>
      <c r="B2345" s="2" t="s">
        <v>23194</v>
      </c>
      <c r="C2345" s="2" t="s">
        <v>344</v>
      </c>
      <c r="D2345" s="2" t="s">
        <v>18890</v>
      </c>
      <c r="E2345" s="2" t="s">
        <v>69</v>
      </c>
      <c r="F2345" s="19">
        <v>1</v>
      </c>
      <c r="G2345" s="19">
        <v>169.99</v>
      </c>
      <c r="H2345" s="19" t="s">
        <v>52</v>
      </c>
      <c r="I2345" s="19">
        <v>-28.9</v>
      </c>
      <c r="J2345" s="19">
        <v>-20.45</v>
      </c>
      <c r="K2345" s="19" t="s">
        <v>52</v>
      </c>
      <c r="L2345" s="19">
        <v>120.64</v>
      </c>
      <c r="M2345" s="2" t="s">
        <v>51</v>
      </c>
      <c r="N2345" s="2" t="s">
        <v>54</v>
      </c>
      <c r="O2345" s="2" t="s">
        <v>2203</v>
      </c>
      <c r="P2345" s="2" t="s">
        <v>2204</v>
      </c>
      <c r="Q2345" s="2" t="s">
        <v>53</v>
      </c>
      <c r="R2345" s="19">
        <v>169.99</v>
      </c>
      <c r="S2345" s="19" t="s">
        <v>57</v>
      </c>
      <c r="T2345" s="2" t="s">
        <v>58</v>
      </c>
      <c r="U2345" s="2" t="s">
        <v>53</v>
      </c>
      <c r="V2345" s="2" t="s">
        <v>53</v>
      </c>
      <c r="W2345" s="2" t="s">
        <v>53</v>
      </c>
      <c r="X2345" s="2" t="s">
        <v>53</v>
      </c>
      <c r="Y2345" s="2" t="s">
        <v>23195</v>
      </c>
      <c r="Z2345" s="2" t="s">
        <v>23196</v>
      </c>
      <c r="AA2345" s="2" t="s">
        <v>23197</v>
      </c>
      <c r="AB2345" s="2" t="s">
        <v>23198</v>
      </c>
      <c r="AC2345" s="2" t="s">
        <v>195</v>
      </c>
      <c r="AD2345" s="2" t="s">
        <v>23199</v>
      </c>
      <c r="AE2345" s="2" t="s">
        <v>65</v>
      </c>
      <c r="AF2345" s="2" t="s">
        <v>66</v>
      </c>
      <c r="AG2345" s="2" t="s">
        <v>23200</v>
      </c>
      <c r="AH2345" s="2" t="s">
        <v>23201</v>
      </c>
      <c r="AI2345" s="2" t="s">
        <v>67</v>
      </c>
      <c r="AJ2345" s="2" t="s">
        <v>23202</v>
      </c>
      <c r="AK2345" s="2" t="s">
        <v>53</v>
      </c>
      <c r="AL2345" s="2" t="s">
        <v>53</v>
      </c>
      <c r="AM2345" s="2" t="s">
        <v>53</v>
      </c>
      <c r="AN2345" s="2" t="s">
        <v>53</v>
      </c>
      <c r="AO2345" s="2" t="s">
        <v>53</v>
      </c>
      <c r="AP2345" s="2" t="s">
        <v>53</v>
      </c>
      <c r="AQ2345" s="2" t="s">
        <v>53</v>
      </c>
      <c r="AR2345" s="2" t="s">
        <v>69</v>
      </c>
      <c r="AS2345" s="2" t="s">
        <v>52</v>
      </c>
      <c r="AT2345" s="2" t="s">
        <v>69</v>
      </c>
    </row>
    <row r="2346" spans="1:46" ht="22.5" customHeight="1" x14ac:dyDescent="0.25">
      <c r="A2346" s="18" t="s">
        <v>23203</v>
      </c>
      <c r="B2346" s="2" t="s">
        <v>23204</v>
      </c>
      <c r="C2346" s="2" t="s">
        <v>344</v>
      </c>
      <c r="D2346" s="2" t="s">
        <v>17794</v>
      </c>
      <c r="E2346" s="2" t="s">
        <v>69</v>
      </c>
      <c r="F2346" s="19">
        <v>1</v>
      </c>
      <c r="G2346" s="19">
        <v>19.989999999999998</v>
      </c>
      <c r="H2346" s="19">
        <v>35.299999999999997</v>
      </c>
      <c r="I2346" s="19">
        <v>-8.9</v>
      </c>
      <c r="J2346" s="19">
        <v>-35.299999999999997</v>
      </c>
      <c r="K2346" s="19" t="s">
        <v>52</v>
      </c>
      <c r="L2346" s="19">
        <v>11.09</v>
      </c>
      <c r="M2346" s="2" t="s">
        <v>51</v>
      </c>
      <c r="N2346" s="2" t="s">
        <v>2127</v>
      </c>
      <c r="O2346" s="2" t="s">
        <v>4534</v>
      </c>
      <c r="P2346" s="2" t="s">
        <v>4535</v>
      </c>
      <c r="Q2346" s="2" t="s">
        <v>53</v>
      </c>
      <c r="R2346" s="19">
        <v>19.989999999999998</v>
      </c>
      <c r="S2346" s="19" t="s">
        <v>57</v>
      </c>
      <c r="T2346" s="2" t="s">
        <v>58</v>
      </c>
      <c r="U2346" s="2" t="s">
        <v>53</v>
      </c>
      <c r="V2346" s="2" t="s">
        <v>53</v>
      </c>
      <c r="W2346" s="2" t="s">
        <v>53</v>
      </c>
      <c r="X2346" s="2" t="s">
        <v>53</v>
      </c>
      <c r="Y2346" s="2" t="s">
        <v>23205</v>
      </c>
      <c r="Z2346" s="2" t="s">
        <v>23206</v>
      </c>
      <c r="AA2346" s="2" t="s">
        <v>23207</v>
      </c>
      <c r="AB2346" s="2" t="s">
        <v>5616</v>
      </c>
      <c r="AC2346" s="2" t="s">
        <v>182</v>
      </c>
      <c r="AD2346" s="2" t="s">
        <v>23208</v>
      </c>
      <c r="AE2346" s="2" t="s">
        <v>65</v>
      </c>
      <c r="AF2346" s="2" t="s">
        <v>66</v>
      </c>
      <c r="AG2346" s="2" t="s">
        <v>23209</v>
      </c>
      <c r="AH2346" s="2" t="s">
        <v>23210</v>
      </c>
      <c r="AI2346" s="2" t="s">
        <v>67</v>
      </c>
      <c r="AJ2346" s="2" t="s">
        <v>23211</v>
      </c>
      <c r="AK2346" s="2" t="s">
        <v>53</v>
      </c>
      <c r="AL2346" s="2" t="s">
        <v>53</v>
      </c>
      <c r="AM2346" s="2" t="s">
        <v>53</v>
      </c>
      <c r="AN2346" s="2" t="s">
        <v>53</v>
      </c>
      <c r="AO2346" s="2" t="s">
        <v>53</v>
      </c>
      <c r="AP2346" s="2" t="s">
        <v>53</v>
      </c>
      <c r="AQ2346" s="2" t="s">
        <v>53</v>
      </c>
      <c r="AR2346" s="2" t="s">
        <v>69</v>
      </c>
      <c r="AS2346" s="2" t="s">
        <v>52</v>
      </c>
      <c r="AT2346" s="2" t="s">
        <v>69</v>
      </c>
    </row>
    <row r="2347" spans="1:46" ht="22.5" customHeight="1" x14ac:dyDescent="0.25">
      <c r="A2347" s="18" t="s">
        <v>23212</v>
      </c>
      <c r="B2347" s="2" t="s">
        <v>23213</v>
      </c>
      <c r="C2347" s="2" t="s">
        <v>344</v>
      </c>
      <c r="D2347" s="2" t="s">
        <v>22974</v>
      </c>
      <c r="E2347" s="2" t="s">
        <v>69</v>
      </c>
      <c r="F2347" s="19">
        <v>1</v>
      </c>
      <c r="G2347" s="19">
        <v>45.9</v>
      </c>
      <c r="H2347" s="19">
        <v>15.9</v>
      </c>
      <c r="I2347" s="19">
        <v>-13.3</v>
      </c>
      <c r="J2347" s="19" t="s">
        <v>52</v>
      </c>
      <c r="K2347" s="19" t="s">
        <v>52</v>
      </c>
      <c r="L2347" s="19">
        <v>48.5</v>
      </c>
      <c r="M2347" s="2" t="s">
        <v>53</v>
      </c>
      <c r="N2347" s="2" t="s">
        <v>400</v>
      </c>
      <c r="O2347" s="2" t="s">
        <v>401</v>
      </c>
      <c r="P2347" s="2" t="s">
        <v>402</v>
      </c>
      <c r="Q2347" s="2" t="s">
        <v>53</v>
      </c>
      <c r="R2347" s="19">
        <v>45.9</v>
      </c>
      <c r="S2347" s="19" t="s">
        <v>57</v>
      </c>
      <c r="T2347" s="2" t="s">
        <v>58</v>
      </c>
      <c r="U2347" s="2" t="s">
        <v>23214</v>
      </c>
      <c r="V2347" s="2" t="s">
        <v>23215</v>
      </c>
      <c r="W2347" s="2" t="s">
        <v>23216</v>
      </c>
      <c r="X2347" s="2" t="s">
        <v>53</v>
      </c>
      <c r="Y2347" s="2" t="s">
        <v>23214</v>
      </c>
      <c r="Z2347" s="2" t="s">
        <v>23217</v>
      </c>
      <c r="AA2347" s="2" t="s">
        <v>23218</v>
      </c>
      <c r="AB2347" s="2" t="s">
        <v>205</v>
      </c>
      <c r="AC2347" s="2" t="s">
        <v>124</v>
      </c>
      <c r="AD2347" s="2" t="s">
        <v>23219</v>
      </c>
      <c r="AE2347" s="2" t="s">
        <v>65</v>
      </c>
      <c r="AF2347" s="2" t="s">
        <v>222</v>
      </c>
      <c r="AG2347" s="2" t="s">
        <v>23014</v>
      </c>
      <c r="AH2347" s="2" t="s">
        <v>23220</v>
      </c>
      <c r="AI2347" s="2" t="s">
        <v>2318</v>
      </c>
      <c r="AJ2347" s="2" t="s">
        <v>23221</v>
      </c>
      <c r="AK2347" s="2" t="s">
        <v>53</v>
      </c>
      <c r="AL2347" s="2" t="s">
        <v>53</v>
      </c>
      <c r="AM2347" s="2" t="s">
        <v>53</v>
      </c>
      <c r="AN2347" s="2" t="s">
        <v>53</v>
      </c>
      <c r="AO2347" s="2" t="s">
        <v>53</v>
      </c>
      <c r="AP2347" s="2" t="s">
        <v>53</v>
      </c>
      <c r="AQ2347" s="2" t="s">
        <v>53</v>
      </c>
      <c r="AR2347" s="2" t="s">
        <v>69</v>
      </c>
      <c r="AS2347" s="2" t="s">
        <v>52</v>
      </c>
      <c r="AT2347" s="2" t="s">
        <v>69</v>
      </c>
    </row>
    <row r="2348" spans="1:46" ht="22.5" customHeight="1" x14ac:dyDescent="0.25">
      <c r="A2348" s="18" t="s">
        <v>23222</v>
      </c>
      <c r="B2348" s="2" t="s">
        <v>23223</v>
      </c>
      <c r="C2348" s="2" t="s">
        <v>344</v>
      </c>
      <c r="D2348" s="2" t="s">
        <v>21415</v>
      </c>
      <c r="E2348" s="2" t="s">
        <v>69</v>
      </c>
      <c r="F2348" s="19">
        <v>1</v>
      </c>
      <c r="G2348" s="19">
        <v>169.99</v>
      </c>
      <c r="H2348" s="19" t="s">
        <v>52</v>
      </c>
      <c r="I2348" s="19">
        <v>-28.9</v>
      </c>
      <c r="J2348" s="19">
        <v>-20.45</v>
      </c>
      <c r="K2348" s="19" t="s">
        <v>52</v>
      </c>
      <c r="L2348" s="19">
        <v>120.64</v>
      </c>
      <c r="M2348" s="2" t="s">
        <v>53</v>
      </c>
      <c r="N2348" s="2" t="s">
        <v>54</v>
      </c>
      <c r="O2348" s="2" t="s">
        <v>5768</v>
      </c>
      <c r="P2348" s="2" t="s">
        <v>5769</v>
      </c>
      <c r="Q2348" s="2" t="s">
        <v>53</v>
      </c>
      <c r="R2348" s="19">
        <v>169.99</v>
      </c>
      <c r="S2348" s="19" t="s">
        <v>57</v>
      </c>
      <c r="T2348" s="2" t="s">
        <v>58</v>
      </c>
      <c r="U2348" s="2" t="s">
        <v>53</v>
      </c>
      <c r="V2348" s="2" t="s">
        <v>53</v>
      </c>
      <c r="W2348" s="2" t="s">
        <v>53</v>
      </c>
      <c r="X2348" s="2" t="s">
        <v>53</v>
      </c>
      <c r="Y2348" s="2" t="s">
        <v>23224</v>
      </c>
      <c r="Z2348" s="2" t="s">
        <v>23225</v>
      </c>
      <c r="AA2348" s="2" t="s">
        <v>23226</v>
      </c>
      <c r="AB2348" s="2" t="s">
        <v>111</v>
      </c>
      <c r="AC2348" s="2" t="s">
        <v>111</v>
      </c>
      <c r="AD2348" s="2" t="s">
        <v>23227</v>
      </c>
      <c r="AE2348" s="2" t="s">
        <v>65</v>
      </c>
      <c r="AF2348" s="2" t="s">
        <v>66</v>
      </c>
      <c r="AG2348" s="2" t="s">
        <v>23228</v>
      </c>
      <c r="AH2348" s="2" t="s">
        <v>23229</v>
      </c>
      <c r="AI2348" s="2" t="s">
        <v>67</v>
      </c>
      <c r="AJ2348" s="2" t="s">
        <v>23230</v>
      </c>
      <c r="AK2348" s="2" t="s">
        <v>53</v>
      </c>
      <c r="AL2348" s="2" t="s">
        <v>53</v>
      </c>
      <c r="AM2348" s="2" t="s">
        <v>53</v>
      </c>
      <c r="AN2348" s="2" t="s">
        <v>53</v>
      </c>
      <c r="AO2348" s="2" t="s">
        <v>53</v>
      </c>
      <c r="AP2348" s="2" t="s">
        <v>53</v>
      </c>
      <c r="AQ2348" s="2" t="s">
        <v>53</v>
      </c>
      <c r="AR2348" s="2" t="s">
        <v>69</v>
      </c>
      <c r="AS2348" s="2" t="s">
        <v>52</v>
      </c>
      <c r="AT2348" s="2" t="s">
        <v>69</v>
      </c>
    </row>
    <row r="2349" spans="1:46" ht="22.5" customHeight="1" x14ac:dyDescent="0.25">
      <c r="A2349" s="18" t="s">
        <v>23231</v>
      </c>
      <c r="B2349" s="2" t="s">
        <v>23232</v>
      </c>
      <c r="C2349" s="2" t="s">
        <v>344</v>
      </c>
      <c r="D2349" s="2" t="s">
        <v>21415</v>
      </c>
      <c r="E2349" s="2" t="s">
        <v>69</v>
      </c>
      <c r="F2349" s="19">
        <v>1</v>
      </c>
      <c r="G2349" s="19">
        <v>112.61</v>
      </c>
      <c r="H2349" s="19" t="s">
        <v>52</v>
      </c>
      <c r="I2349" s="19">
        <v>-13.51</v>
      </c>
      <c r="J2349" s="19">
        <v>-26.45</v>
      </c>
      <c r="K2349" s="19" t="s">
        <v>52</v>
      </c>
      <c r="L2349" s="19">
        <v>72.650000000000006</v>
      </c>
      <c r="M2349" s="2" t="s">
        <v>53</v>
      </c>
      <c r="N2349" s="2" t="s">
        <v>8506</v>
      </c>
      <c r="O2349" s="2" t="s">
        <v>8507</v>
      </c>
      <c r="P2349" s="2" t="s">
        <v>8508</v>
      </c>
      <c r="Q2349" s="2" t="s">
        <v>53</v>
      </c>
      <c r="R2349" s="19">
        <v>112.61</v>
      </c>
      <c r="S2349" s="19" t="s">
        <v>161</v>
      </c>
      <c r="T2349" s="2" t="s">
        <v>77</v>
      </c>
      <c r="U2349" s="2" t="s">
        <v>23233</v>
      </c>
      <c r="V2349" s="2" t="s">
        <v>23234</v>
      </c>
      <c r="W2349" s="2" t="s">
        <v>23235</v>
      </c>
      <c r="X2349" s="2" t="s">
        <v>191</v>
      </c>
      <c r="Y2349" s="2" t="s">
        <v>23233</v>
      </c>
      <c r="Z2349" s="2" t="s">
        <v>23236</v>
      </c>
      <c r="AA2349" s="2" t="s">
        <v>23237</v>
      </c>
      <c r="AB2349" s="2" t="s">
        <v>23238</v>
      </c>
      <c r="AC2349" s="2" t="s">
        <v>124</v>
      </c>
      <c r="AD2349" s="2" t="s">
        <v>23239</v>
      </c>
      <c r="AE2349" s="2" t="s">
        <v>65</v>
      </c>
      <c r="AF2349" s="2" t="s">
        <v>86</v>
      </c>
      <c r="AG2349" s="2" t="s">
        <v>23240</v>
      </c>
      <c r="AH2349" s="2" t="s">
        <v>23241</v>
      </c>
      <c r="AI2349" s="2" t="s">
        <v>67</v>
      </c>
      <c r="AJ2349" s="2" t="s">
        <v>23242</v>
      </c>
      <c r="AK2349" s="2" t="s">
        <v>53</v>
      </c>
      <c r="AL2349" s="2" t="s">
        <v>53</v>
      </c>
      <c r="AM2349" s="2" t="s">
        <v>53</v>
      </c>
      <c r="AN2349" s="2" t="s">
        <v>53</v>
      </c>
      <c r="AO2349" s="2" t="s">
        <v>53</v>
      </c>
      <c r="AP2349" s="2" t="s">
        <v>53</v>
      </c>
      <c r="AQ2349" s="2" t="s">
        <v>53</v>
      </c>
      <c r="AR2349" s="2" t="s">
        <v>69</v>
      </c>
      <c r="AS2349" s="2" t="s">
        <v>52</v>
      </c>
      <c r="AT2349" s="2" t="s">
        <v>69</v>
      </c>
    </row>
    <row r="2350" spans="1:46" ht="22.5" customHeight="1" x14ac:dyDescent="0.25">
      <c r="A2350" s="18" t="s">
        <v>23243</v>
      </c>
      <c r="B2350" s="2" t="s">
        <v>23244</v>
      </c>
      <c r="C2350" s="2" t="s">
        <v>344</v>
      </c>
      <c r="D2350" s="2" t="s">
        <v>21415</v>
      </c>
      <c r="E2350" s="2" t="s">
        <v>69</v>
      </c>
      <c r="F2350" s="19">
        <v>1</v>
      </c>
      <c r="G2350" s="19">
        <v>51.7</v>
      </c>
      <c r="H2350" s="19">
        <v>26.1</v>
      </c>
      <c r="I2350" s="19">
        <v>-14.29</v>
      </c>
      <c r="J2350" s="19">
        <v>-26.1</v>
      </c>
      <c r="K2350" s="19" t="s">
        <v>52</v>
      </c>
      <c r="L2350" s="19">
        <v>37.409999999999997</v>
      </c>
      <c r="M2350" s="2" t="s">
        <v>51</v>
      </c>
      <c r="N2350" s="2" t="s">
        <v>286</v>
      </c>
      <c r="O2350" s="2" t="s">
        <v>287</v>
      </c>
      <c r="P2350" s="2" t="s">
        <v>288</v>
      </c>
      <c r="Q2350" s="2" t="s">
        <v>53</v>
      </c>
      <c r="R2350" s="19">
        <v>51.7</v>
      </c>
      <c r="S2350" s="19" t="s">
        <v>57</v>
      </c>
      <c r="T2350" s="2" t="s">
        <v>58</v>
      </c>
      <c r="U2350" s="2" t="s">
        <v>53</v>
      </c>
      <c r="V2350" s="2" t="s">
        <v>53</v>
      </c>
      <c r="W2350" s="2" t="s">
        <v>53</v>
      </c>
      <c r="X2350" s="2" t="s">
        <v>53</v>
      </c>
      <c r="Y2350" s="2" t="s">
        <v>23245</v>
      </c>
      <c r="Z2350" s="2" t="s">
        <v>23246</v>
      </c>
      <c r="AA2350" s="2" t="s">
        <v>23247</v>
      </c>
      <c r="AB2350" s="2" t="s">
        <v>22445</v>
      </c>
      <c r="AC2350" s="2" t="s">
        <v>2004</v>
      </c>
      <c r="AD2350" s="2" t="s">
        <v>22446</v>
      </c>
      <c r="AE2350" s="2" t="s">
        <v>65</v>
      </c>
      <c r="AF2350" s="2" t="s">
        <v>66</v>
      </c>
      <c r="AG2350" s="2" t="s">
        <v>23248</v>
      </c>
      <c r="AH2350" s="2" t="s">
        <v>23249</v>
      </c>
      <c r="AI2350" s="2" t="s">
        <v>67</v>
      </c>
      <c r="AJ2350" s="2" t="s">
        <v>23250</v>
      </c>
      <c r="AK2350" s="2" t="s">
        <v>53</v>
      </c>
      <c r="AL2350" s="2" t="s">
        <v>53</v>
      </c>
      <c r="AM2350" s="2" t="s">
        <v>53</v>
      </c>
      <c r="AN2350" s="2" t="s">
        <v>53</v>
      </c>
      <c r="AO2350" s="2" t="s">
        <v>53</v>
      </c>
      <c r="AP2350" s="2" t="s">
        <v>53</v>
      </c>
      <c r="AQ2350" s="2" t="s">
        <v>53</v>
      </c>
      <c r="AR2350" s="2" t="s">
        <v>69</v>
      </c>
      <c r="AS2350" s="2" t="s">
        <v>52</v>
      </c>
      <c r="AT2350" s="2" t="s">
        <v>69</v>
      </c>
    </row>
    <row r="2351" spans="1:46" ht="22.5" customHeight="1" x14ac:dyDescent="0.25">
      <c r="A2351" s="18" t="s">
        <v>23251</v>
      </c>
      <c r="B2351" s="2" t="s">
        <v>23252</v>
      </c>
      <c r="C2351" s="2" t="s">
        <v>344</v>
      </c>
      <c r="D2351" s="2" t="s">
        <v>21415</v>
      </c>
      <c r="E2351" s="2" t="s">
        <v>51</v>
      </c>
      <c r="F2351" s="19">
        <v>1</v>
      </c>
      <c r="G2351" s="19">
        <v>60.45</v>
      </c>
      <c r="H2351" s="19" t="s">
        <v>52</v>
      </c>
      <c r="I2351" s="19">
        <v>-15.78</v>
      </c>
      <c r="J2351" s="19" t="s">
        <v>52</v>
      </c>
      <c r="K2351" s="19" t="s">
        <v>52</v>
      </c>
      <c r="L2351" s="19">
        <v>44.67</v>
      </c>
      <c r="M2351" s="2" t="s">
        <v>53</v>
      </c>
      <c r="N2351" s="2" t="s">
        <v>309</v>
      </c>
      <c r="O2351" s="2" t="s">
        <v>310</v>
      </c>
      <c r="P2351" s="2" t="s">
        <v>311</v>
      </c>
      <c r="Q2351" s="2" t="s">
        <v>53</v>
      </c>
      <c r="R2351" s="19">
        <v>60.45</v>
      </c>
      <c r="S2351" s="19" t="s">
        <v>57</v>
      </c>
      <c r="T2351" s="2" t="s">
        <v>58</v>
      </c>
      <c r="U2351" s="2" t="s">
        <v>53</v>
      </c>
      <c r="V2351" s="2" t="s">
        <v>53</v>
      </c>
      <c r="W2351" s="2" t="s">
        <v>53</v>
      </c>
      <c r="X2351" s="2" t="s">
        <v>53</v>
      </c>
      <c r="Y2351" s="2" t="s">
        <v>23253</v>
      </c>
      <c r="Z2351" s="2" t="s">
        <v>23254</v>
      </c>
      <c r="AA2351" s="2" t="s">
        <v>23255</v>
      </c>
      <c r="AB2351" s="2" t="s">
        <v>394</v>
      </c>
      <c r="AC2351" s="2" t="s">
        <v>124</v>
      </c>
      <c r="AD2351" s="2" t="s">
        <v>23256</v>
      </c>
      <c r="AE2351" s="2" t="s">
        <v>65</v>
      </c>
      <c r="AF2351" s="2" t="s">
        <v>66</v>
      </c>
      <c r="AG2351" s="2" t="s">
        <v>23257</v>
      </c>
      <c r="AH2351" s="2" t="s">
        <v>23258</v>
      </c>
      <c r="AI2351" s="2" t="s">
        <v>67</v>
      </c>
      <c r="AJ2351" s="2" t="s">
        <v>23259</v>
      </c>
      <c r="AK2351" s="2" t="s">
        <v>53</v>
      </c>
      <c r="AL2351" s="2" t="s">
        <v>53</v>
      </c>
      <c r="AM2351" s="2" t="s">
        <v>53</v>
      </c>
      <c r="AN2351" s="2" t="s">
        <v>53</v>
      </c>
      <c r="AO2351" s="2" t="s">
        <v>53</v>
      </c>
      <c r="AP2351" s="2" t="s">
        <v>53</v>
      </c>
      <c r="AQ2351" s="2" t="s">
        <v>53</v>
      </c>
      <c r="AR2351" s="2" t="s">
        <v>69</v>
      </c>
      <c r="AS2351" s="2" t="s">
        <v>52</v>
      </c>
      <c r="AT2351" s="2" t="s">
        <v>69</v>
      </c>
    </row>
    <row r="2352" spans="1:46" ht="22.5" customHeight="1" x14ac:dyDescent="0.25">
      <c r="A2352" s="18" t="s">
        <v>23260</v>
      </c>
      <c r="B2352" s="2" t="s">
        <v>23261</v>
      </c>
      <c r="C2352" s="2" t="s">
        <v>344</v>
      </c>
      <c r="D2352" s="2" t="s">
        <v>21415</v>
      </c>
      <c r="E2352" s="2" t="s">
        <v>69</v>
      </c>
      <c r="F2352" s="19">
        <v>1</v>
      </c>
      <c r="G2352" s="19">
        <v>168.29</v>
      </c>
      <c r="H2352" s="19" t="s">
        <v>52</v>
      </c>
      <c r="I2352" s="19">
        <v>-28.61</v>
      </c>
      <c r="J2352" s="19">
        <v>-20.45</v>
      </c>
      <c r="K2352" s="19" t="s">
        <v>52</v>
      </c>
      <c r="L2352" s="19">
        <v>119.23</v>
      </c>
      <c r="M2352" s="2" t="s">
        <v>51</v>
      </c>
      <c r="N2352" s="2" t="s">
        <v>54</v>
      </c>
      <c r="O2352" s="2" t="s">
        <v>997</v>
      </c>
      <c r="P2352" s="2" t="s">
        <v>998</v>
      </c>
      <c r="Q2352" s="2" t="s">
        <v>53</v>
      </c>
      <c r="R2352" s="19">
        <v>168.29</v>
      </c>
      <c r="S2352" s="19" t="s">
        <v>57</v>
      </c>
      <c r="T2352" s="2" t="s">
        <v>58</v>
      </c>
      <c r="U2352" s="2" t="s">
        <v>53</v>
      </c>
      <c r="V2352" s="2" t="s">
        <v>53</v>
      </c>
      <c r="W2352" s="2" t="s">
        <v>53</v>
      </c>
      <c r="X2352" s="2" t="s">
        <v>53</v>
      </c>
      <c r="Y2352" s="2" t="s">
        <v>23262</v>
      </c>
      <c r="Z2352" s="2" t="s">
        <v>23263</v>
      </c>
      <c r="AA2352" s="2" t="s">
        <v>23264</v>
      </c>
      <c r="AB2352" s="2" t="s">
        <v>8429</v>
      </c>
      <c r="AC2352" s="2" t="s">
        <v>182</v>
      </c>
      <c r="AD2352" s="2" t="s">
        <v>8430</v>
      </c>
      <c r="AE2352" s="2" t="s">
        <v>65</v>
      </c>
      <c r="AF2352" s="2" t="s">
        <v>66</v>
      </c>
      <c r="AG2352" s="2" t="s">
        <v>23265</v>
      </c>
      <c r="AH2352" s="2" t="s">
        <v>23266</v>
      </c>
      <c r="AI2352" s="2" t="s">
        <v>67</v>
      </c>
      <c r="AJ2352" s="2" t="s">
        <v>23267</v>
      </c>
      <c r="AK2352" s="2" t="s">
        <v>53</v>
      </c>
      <c r="AL2352" s="2" t="s">
        <v>53</v>
      </c>
      <c r="AM2352" s="2" t="s">
        <v>53</v>
      </c>
      <c r="AN2352" s="2" t="s">
        <v>53</v>
      </c>
      <c r="AO2352" s="2" t="s">
        <v>53</v>
      </c>
      <c r="AP2352" s="2" t="s">
        <v>53</v>
      </c>
      <c r="AQ2352" s="2" t="s">
        <v>53</v>
      </c>
      <c r="AR2352" s="2" t="s">
        <v>69</v>
      </c>
      <c r="AS2352" s="2" t="s">
        <v>52</v>
      </c>
      <c r="AT2352" s="2" t="s">
        <v>69</v>
      </c>
    </row>
    <row r="2353" spans="1:46" ht="22.5" customHeight="1" x14ac:dyDescent="0.25">
      <c r="A2353" s="18" t="s">
        <v>23268</v>
      </c>
      <c r="B2353" s="2" t="s">
        <v>23269</v>
      </c>
      <c r="C2353" s="2" t="s">
        <v>344</v>
      </c>
      <c r="D2353" s="2" t="s">
        <v>21415</v>
      </c>
      <c r="E2353" s="2" t="s">
        <v>51</v>
      </c>
      <c r="F2353" s="19">
        <v>1</v>
      </c>
      <c r="G2353" s="19">
        <v>99.15</v>
      </c>
      <c r="H2353" s="19" t="s">
        <v>52</v>
      </c>
      <c r="I2353" s="19">
        <v>-16.86</v>
      </c>
      <c r="J2353" s="19">
        <v>-21.45</v>
      </c>
      <c r="K2353" s="19" t="s">
        <v>52</v>
      </c>
      <c r="L2353" s="19">
        <v>60.84</v>
      </c>
      <c r="M2353" s="2" t="s">
        <v>53</v>
      </c>
      <c r="N2353" s="2" t="s">
        <v>11109</v>
      </c>
      <c r="O2353" s="2" t="s">
        <v>11110</v>
      </c>
      <c r="P2353" s="2" t="s">
        <v>11111</v>
      </c>
      <c r="Q2353" s="2" t="s">
        <v>53</v>
      </c>
      <c r="R2353" s="19">
        <v>99.15</v>
      </c>
      <c r="S2353" s="19" t="s">
        <v>57</v>
      </c>
      <c r="T2353" s="2" t="s">
        <v>77</v>
      </c>
      <c r="U2353" s="2" t="s">
        <v>23270</v>
      </c>
      <c r="V2353" s="2" t="s">
        <v>23271</v>
      </c>
      <c r="W2353" s="2" t="s">
        <v>23272</v>
      </c>
      <c r="X2353" s="2" t="s">
        <v>53</v>
      </c>
      <c r="Y2353" s="2" t="s">
        <v>23270</v>
      </c>
      <c r="Z2353" s="2" t="s">
        <v>23273</v>
      </c>
      <c r="AA2353" s="2" t="s">
        <v>23274</v>
      </c>
      <c r="AB2353" s="2" t="s">
        <v>2500</v>
      </c>
      <c r="AC2353" s="2" t="s">
        <v>124</v>
      </c>
      <c r="AD2353" s="2" t="s">
        <v>23275</v>
      </c>
      <c r="AE2353" s="2" t="s">
        <v>65</v>
      </c>
      <c r="AF2353" s="2" t="s">
        <v>86</v>
      </c>
      <c r="AG2353" s="2" t="s">
        <v>23276</v>
      </c>
      <c r="AH2353" s="2" t="s">
        <v>23277</v>
      </c>
      <c r="AI2353" s="2" t="s">
        <v>67</v>
      </c>
      <c r="AJ2353" s="2" t="s">
        <v>23278</v>
      </c>
      <c r="AK2353" s="2" t="s">
        <v>53</v>
      </c>
      <c r="AL2353" s="2" t="s">
        <v>53</v>
      </c>
      <c r="AM2353" s="2" t="s">
        <v>53</v>
      </c>
      <c r="AN2353" s="2" t="s">
        <v>53</v>
      </c>
      <c r="AO2353" s="2" t="s">
        <v>53</v>
      </c>
      <c r="AP2353" s="2" t="s">
        <v>53</v>
      </c>
      <c r="AQ2353" s="2" t="s">
        <v>53</v>
      </c>
      <c r="AR2353" s="2" t="s">
        <v>69</v>
      </c>
      <c r="AS2353" s="2" t="s">
        <v>52</v>
      </c>
      <c r="AT2353" s="2" t="s">
        <v>69</v>
      </c>
    </row>
    <row r="2354" spans="1:46" ht="22.5" customHeight="1" x14ac:dyDescent="0.25">
      <c r="A2354" s="18" t="s">
        <v>23279</v>
      </c>
      <c r="B2354" s="2" t="s">
        <v>23280</v>
      </c>
      <c r="C2354" s="2" t="s">
        <v>344</v>
      </c>
      <c r="D2354" s="2" t="s">
        <v>21415</v>
      </c>
      <c r="E2354" s="2" t="s">
        <v>69</v>
      </c>
      <c r="F2354" s="19">
        <v>1</v>
      </c>
      <c r="G2354" s="19">
        <v>367.99</v>
      </c>
      <c r="H2354" s="19" t="s">
        <v>52</v>
      </c>
      <c r="I2354" s="19">
        <v>-62.56</v>
      </c>
      <c r="J2354" s="19">
        <v>-38.950000000000003</v>
      </c>
      <c r="K2354" s="19" t="s">
        <v>52</v>
      </c>
      <c r="L2354" s="19">
        <v>266.48</v>
      </c>
      <c r="M2354" s="2" t="s">
        <v>51</v>
      </c>
      <c r="N2354" s="2" t="s">
        <v>2306</v>
      </c>
      <c r="O2354" s="2" t="s">
        <v>3343</v>
      </c>
      <c r="P2354" s="2" t="s">
        <v>3344</v>
      </c>
      <c r="Q2354" s="2" t="s">
        <v>53</v>
      </c>
      <c r="R2354" s="19">
        <v>367.99</v>
      </c>
      <c r="S2354" s="19" t="s">
        <v>57</v>
      </c>
      <c r="T2354" s="2" t="s">
        <v>58</v>
      </c>
      <c r="U2354" s="2" t="s">
        <v>53</v>
      </c>
      <c r="V2354" s="2" t="s">
        <v>53</v>
      </c>
      <c r="W2354" s="2" t="s">
        <v>53</v>
      </c>
      <c r="X2354" s="2" t="s">
        <v>53</v>
      </c>
      <c r="Y2354" s="2" t="s">
        <v>23281</v>
      </c>
      <c r="Z2354" s="2" t="s">
        <v>23282</v>
      </c>
      <c r="AA2354" s="2" t="s">
        <v>23283</v>
      </c>
      <c r="AB2354" s="2" t="s">
        <v>728</v>
      </c>
      <c r="AC2354" s="2" t="s">
        <v>182</v>
      </c>
      <c r="AD2354" s="2" t="s">
        <v>23284</v>
      </c>
      <c r="AE2354" s="2" t="s">
        <v>65</v>
      </c>
      <c r="AF2354" s="2" t="s">
        <v>66</v>
      </c>
      <c r="AG2354" s="2" t="s">
        <v>23285</v>
      </c>
      <c r="AH2354" s="2" t="s">
        <v>23286</v>
      </c>
      <c r="AI2354" s="2" t="s">
        <v>67</v>
      </c>
      <c r="AJ2354" s="2" t="s">
        <v>23287</v>
      </c>
      <c r="AK2354" s="2" t="s">
        <v>53</v>
      </c>
      <c r="AL2354" s="2" t="s">
        <v>53</v>
      </c>
      <c r="AM2354" s="2" t="s">
        <v>53</v>
      </c>
      <c r="AN2354" s="2" t="s">
        <v>53</v>
      </c>
      <c r="AO2354" s="2" t="s">
        <v>53</v>
      </c>
      <c r="AP2354" s="2" t="s">
        <v>53</v>
      </c>
      <c r="AQ2354" s="2" t="s">
        <v>53</v>
      </c>
      <c r="AR2354" s="2" t="s">
        <v>69</v>
      </c>
      <c r="AS2354" s="2" t="s">
        <v>52</v>
      </c>
      <c r="AT2354" s="2" t="s">
        <v>69</v>
      </c>
    </row>
    <row r="2355" spans="1:46" ht="22.5" customHeight="1" x14ac:dyDescent="0.25">
      <c r="A2355" s="18" t="s">
        <v>23288</v>
      </c>
      <c r="B2355" s="2" t="s">
        <v>23289</v>
      </c>
      <c r="C2355" s="2" t="s">
        <v>344</v>
      </c>
      <c r="D2355" s="2" t="s">
        <v>18890</v>
      </c>
      <c r="E2355" s="2" t="s">
        <v>69</v>
      </c>
      <c r="F2355" s="19">
        <v>1</v>
      </c>
      <c r="G2355" s="19">
        <v>168.29</v>
      </c>
      <c r="H2355" s="19" t="s">
        <v>52</v>
      </c>
      <c r="I2355" s="19">
        <v>-28.61</v>
      </c>
      <c r="J2355" s="19">
        <v>-20.45</v>
      </c>
      <c r="K2355" s="19" t="s">
        <v>52</v>
      </c>
      <c r="L2355" s="19">
        <v>119.23</v>
      </c>
      <c r="M2355" s="2" t="s">
        <v>53</v>
      </c>
      <c r="N2355" s="2" t="s">
        <v>54</v>
      </c>
      <c r="O2355" s="2" t="s">
        <v>997</v>
      </c>
      <c r="P2355" s="2" t="s">
        <v>998</v>
      </c>
      <c r="Q2355" s="2" t="s">
        <v>53</v>
      </c>
      <c r="R2355" s="19">
        <v>168.29</v>
      </c>
      <c r="S2355" s="19" t="s">
        <v>57</v>
      </c>
      <c r="T2355" s="2" t="s">
        <v>58</v>
      </c>
      <c r="U2355" s="2" t="s">
        <v>53</v>
      </c>
      <c r="V2355" s="2" t="s">
        <v>53</v>
      </c>
      <c r="W2355" s="2" t="s">
        <v>53</v>
      </c>
      <c r="X2355" s="2" t="s">
        <v>53</v>
      </c>
      <c r="Y2355" s="2" t="s">
        <v>23290</v>
      </c>
      <c r="Z2355" s="2" t="s">
        <v>23291</v>
      </c>
      <c r="AA2355" s="2" t="s">
        <v>23292</v>
      </c>
      <c r="AB2355" s="2" t="s">
        <v>23293</v>
      </c>
      <c r="AC2355" s="2" t="s">
        <v>84</v>
      </c>
      <c r="AD2355" s="2" t="s">
        <v>23294</v>
      </c>
      <c r="AE2355" s="2" t="s">
        <v>65</v>
      </c>
      <c r="AF2355" s="2" t="s">
        <v>66</v>
      </c>
      <c r="AG2355" s="2" t="s">
        <v>22385</v>
      </c>
      <c r="AH2355" s="2" t="s">
        <v>23295</v>
      </c>
      <c r="AI2355" s="2" t="s">
        <v>67</v>
      </c>
      <c r="AJ2355" s="2" t="s">
        <v>23296</v>
      </c>
      <c r="AK2355" s="2" t="s">
        <v>53</v>
      </c>
      <c r="AL2355" s="2" t="s">
        <v>53</v>
      </c>
      <c r="AM2355" s="2" t="s">
        <v>53</v>
      </c>
      <c r="AN2355" s="2" t="s">
        <v>53</v>
      </c>
      <c r="AO2355" s="2" t="s">
        <v>53</v>
      </c>
      <c r="AP2355" s="2" t="s">
        <v>53</v>
      </c>
      <c r="AQ2355" s="2" t="s">
        <v>53</v>
      </c>
      <c r="AR2355" s="2" t="s">
        <v>69</v>
      </c>
      <c r="AS2355" s="2" t="s">
        <v>52</v>
      </c>
      <c r="AT2355" s="2" t="s">
        <v>69</v>
      </c>
    </row>
    <row r="2356" spans="1:46" ht="22.5" customHeight="1" x14ac:dyDescent="0.25">
      <c r="A2356" s="18" t="s">
        <v>23297</v>
      </c>
      <c r="B2356" s="2" t="s">
        <v>23298</v>
      </c>
      <c r="C2356" s="2" t="s">
        <v>344</v>
      </c>
      <c r="D2356" s="2" t="s">
        <v>21415</v>
      </c>
      <c r="E2356" s="2" t="s">
        <v>69</v>
      </c>
      <c r="F2356" s="19">
        <v>1</v>
      </c>
      <c r="G2356" s="19">
        <v>131.9</v>
      </c>
      <c r="H2356" s="19" t="s">
        <v>52</v>
      </c>
      <c r="I2356" s="19">
        <v>-22.42</v>
      </c>
      <c r="J2356" s="19">
        <v>-17.95</v>
      </c>
      <c r="K2356" s="19" t="s">
        <v>52</v>
      </c>
      <c r="L2356" s="19">
        <v>91.53</v>
      </c>
      <c r="M2356" s="2" t="s">
        <v>53</v>
      </c>
      <c r="N2356" s="2" t="s">
        <v>5050</v>
      </c>
      <c r="O2356" s="2" t="s">
        <v>5051</v>
      </c>
      <c r="P2356" s="2" t="s">
        <v>5052</v>
      </c>
      <c r="Q2356" s="2" t="s">
        <v>53</v>
      </c>
      <c r="R2356" s="19">
        <v>131.9</v>
      </c>
      <c r="S2356" s="19" t="s">
        <v>57</v>
      </c>
      <c r="T2356" s="2" t="s">
        <v>58</v>
      </c>
      <c r="U2356" s="2" t="s">
        <v>53</v>
      </c>
      <c r="V2356" s="2" t="s">
        <v>53</v>
      </c>
      <c r="W2356" s="2" t="s">
        <v>53</v>
      </c>
      <c r="X2356" s="2" t="s">
        <v>53</v>
      </c>
      <c r="Y2356" s="2" t="s">
        <v>23299</v>
      </c>
      <c r="Z2356" s="2" t="s">
        <v>23300</v>
      </c>
      <c r="AA2356" s="2" t="s">
        <v>23301</v>
      </c>
      <c r="AB2356" s="2" t="s">
        <v>859</v>
      </c>
      <c r="AC2356" s="2" t="s">
        <v>97</v>
      </c>
      <c r="AD2356" s="2" t="s">
        <v>23302</v>
      </c>
      <c r="AE2356" s="2" t="s">
        <v>65</v>
      </c>
      <c r="AF2356" s="2" t="s">
        <v>66</v>
      </c>
      <c r="AG2356" s="2" t="s">
        <v>23303</v>
      </c>
      <c r="AH2356" s="2" t="s">
        <v>23304</v>
      </c>
      <c r="AI2356" s="2" t="s">
        <v>67</v>
      </c>
      <c r="AJ2356" s="2" t="s">
        <v>23305</v>
      </c>
      <c r="AK2356" s="2" t="s">
        <v>53</v>
      </c>
      <c r="AL2356" s="2" t="s">
        <v>53</v>
      </c>
      <c r="AM2356" s="2" t="s">
        <v>53</v>
      </c>
      <c r="AN2356" s="2" t="s">
        <v>53</v>
      </c>
      <c r="AO2356" s="2" t="s">
        <v>53</v>
      </c>
      <c r="AP2356" s="2" t="s">
        <v>53</v>
      </c>
      <c r="AQ2356" s="2" t="s">
        <v>53</v>
      </c>
      <c r="AR2356" s="2" t="s">
        <v>69</v>
      </c>
      <c r="AS2356" s="2" t="s">
        <v>52</v>
      </c>
      <c r="AT2356" s="2" t="s">
        <v>69</v>
      </c>
    </row>
    <row r="2357" spans="1:46" ht="22.5" customHeight="1" x14ac:dyDescent="0.25">
      <c r="A2357" s="18" t="s">
        <v>23306</v>
      </c>
      <c r="B2357" s="2" t="s">
        <v>23307</v>
      </c>
      <c r="C2357" s="2" t="s">
        <v>344</v>
      </c>
      <c r="D2357" s="2" t="s">
        <v>21415</v>
      </c>
      <c r="E2357" s="2" t="s">
        <v>69</v>
      </c>
      <c r="F2357" s="19">
        <v>1</v>
      </c>
      <c r="G2357" s="19">
        <v>145</v>
      </c>
      <c r="H2357" s="19" t="s">
        <v>52</v>
      </c>
      <c r="I2357" s="19">
        <v>-24.65</v>
      </c>
      <c r="J2357" s="19">
        <v>-17.95</v>
      </c>
      <c r="K2357" s="19" t="s">
        <v>52</v>
      </c>
      <c r="L2357" s="19">
        <v>102.4</v>
      </c>
      <c r="M2357" s="2" t="s">
        <v>51</v>
      </c>
      <c r="N2357" s="2" t="s">
        <v>239</v>
      </c>
      <c r="O2357" s="2" t="s">
        <v>240</v>
      </c>
      <c r="P2357" s="2" t="s">
        <v>241</v>
      </c>
      <c r="Q2357" s="2" t="s">
        <v>53</v>
      </c>
      <c r="R2357" s="19">
        <v>145</v>
      </c>
      <c r="S2357" s="19" t="s">
        <v>57</v>
      </c>
      <c r="T2357" s="2" t="s">
        <v>58</v>
      </c>
      <c r="U2357" s="2" t="s">
        <v>53</v>
      </c>
      <c r="V2357" s="2" t="s">
        <v>53</v>
      </c>
      <c r="W2357" s="2" t="s">
        <v>53</v>
      </c>
      <c r="X2357" s="2" t="s">
        <v>53</v>
      </c>
      <c r="Y2357" s="2" t="s">
        <v>23308</v>
      </c>
      <c r="Z2357" s="2" t="s">
        <v>23309</v>
      </c>
      <c r="AA2357" s="2" t="s">
        <v>23310</v>
      </c>
      <c r="AB2357" s="2" t="s">
        <v>23311</v>
      </c>
      <c r="AC2357" s="2" t="s">
        <v>124</v>
      </c>
      <c r="AD2357" s="2" t="s">
        <v>23312</v>
      </c>
      <c r="AE2357" s="2" t="s">
        <v>65</v>
      </c>
      <c r="AF2357" s="2" t="s">
        <v>66</v>
      </c>
      <c r="AG2357" s="2" t="s">
        <v>23313</v>
      </c>
      <c r="AH2357" s="2" t="s">
        <v>22257</v>
      </c>
      <c r="AI2357" s="2" t="s">
        <v>67</v>
      </c>
      <c r="AJ2357" s="2" t="s">
        <v>23314</v>
      </c>
      <c r="AK2357" s="2" t="s">
        <v>53</v>
      </c>
      <c r="AL2357" s="2" t="s">
        <v>53</v>
      </c>
      <c r="AM2357" s="2" t="s">
        <v>53</v>
      </c>
      <c r="AN2357" s="2" t="s">
        <v>53</v>
      </c>
      <c r="AO2357" s="2" t="s">
        <v>53</v>
      </c>
      <c r="AP2357" s="2" t="s">
        <v>53</v>
      </c>
      <c r="AQ2357" s="2" t="s">
        <v>53</v>
      </c>
      <c r="AR2357" s="2" t="s">
        <v>69</v>
      </c>
      <c r="AS2357" s="2" t="s">
        <v>52</v>
      </c>
      <c r="AT2357" s="2" t="s">
        <v>69</v>
      </c>
    </row>
    <row r="2358" spans="1:46" ht="22.5" customHeight="1" x14ac:dyDescent="0.25">
      <c r="A2358" s="18" t="s">
        <v>23315</v>
      </c>
      <c r="B2358" s="2" t="s">
        <v>23316</v>
      </c>
      <c r="C2358" s="2" t="s">
        <v>344</v>
      </c>
      <c r="D2358" s="2" t="s">
        <v>20113</v>
      </c>
      <c r="E2358" s="2" t="s">
        <v>69</v>
      </c>
      <c r="F2358" s="19">
        <v>1</v>
      </c>
      <c r="G2358" s="19">
        <v>220.41</v>
      </c>
      <c r="H2358" s="19" t="s">
        <v>52</v>
      </c>
      <c r="I2358" s="19">
        <v>-37.47</v>
      </c>
      <c r="J2358" s="19">
        <v>-20.45</v>
      </c>
      <c r="K2358" s="19" t="s">
        <v>52</v>
      </c>
      <c r="L2358" s="19">
        <v>162.49</v>
      </c>
      <c r="M2358" s="2" t="s">
        <v>53</v>
      </c>
      <c r="N2358" s="2" t="s">
        <v>333</v>
      </c>
      <c r="O2358" s="2" t="s">
        <v>3116</v>
      </c>
      <c r="P2358" s="2" t="s">
        <v>3117</v>
      </c>
      <c r="Q2358" s="2" t="s">
        <v>53</v>
      </c>
      <c r="R2358" s="19">
        <v>220.41</v>
      </c>
      <c r="S2358" s="19" t="s">
        <v>57</v>
      </c>
      <c r="T2358" s="2" t="s">
        <v>58</v>
      </c>
      <c r="U2358" s="2" t="s">
        <v>53</v>
      </c>
      <c r="V2358" s="2" t="s">
        <v>53</v>
      </c>
      <c r="W2358" s="2" t="s">
        <v>53</v>
      </c>
      <c r="X2358" s="2" t="s">
        <v>53</v>
      </c>
      <c r="Y2358" s="2" t="s">
        <v>23317</v>
      </c>
      <c r="Z2358" s="2" t="s">
        <v>23318</v>
      </c>
      <c r="AA2358" s="2" t="s">
        <v>23319</v>
      </c>
      <c r="AB2358" s="2" t="s">
        <v>23320</v>
      </c>
      <c r="AC2358" s="2" t="s">
        <v>2741</v>
      </c>
      <c r="AD2358" s="2" t="s">
        <v>23321</v>
      </c>
      <c r="AE2358" s="2" t="s">
        <v>65</v>
      </c>
      <c r="AF2358" s="2" t="s">
        <v>66</v>
      </c>
      <c r="AG2358" s="2" t="s">
        <v>23322</v>
      </c>
      <c r="AH2358" s="2" t="s">
        <v>23323</v>
      </c>
      <c r="AI2358" s="2" t="s">
        <v>67</v>
      </c>
      <c r="AJ2358" s="2" t="s">
        <v>23324</v>
      </c>
      <c r="AK2358" s="2" t="s">
        <v>53</v>
      </c>
      <c r="AL2358" s="2" t="s">
        <v>53</v>
      </c>
      <c r="AM2358" s="2" t="s">
        <v>53</v>
      </c>
      <c r="AN2358" s="2" t="s">
        <v>53</v>
      </c>
      <c r="AO2358" s="2" t="s">
        <v>53</v>
      </c>
      <c r="AP2358" s="2" t="s">
        <v>53</v>
      </c>
      <c r="AQ2358" s="2" t="s">
        <v>53</v>
      </c>
      <c r="AR2358" s="2" t="s">
        <v>69</v>
      </c>
      <c r="AS2358" s="2" t="s">
        <v>52</v>
      </c>
      <c r="AT2358" s="2" t="s">
        <v>69</v>
      </c>
    </row>
    <row r="2359" spans="1:46" ht="22.5" customHeight="1" x14ac:dyDescent="0.25">
      <c r="A2359" s="18" t="s">
        <v>23325</v>
      </c>
      <c r="B2359" s="2" t="s">
        <v>23326</v>
      </c>
      <c r="C2359" s="2" t="s">
        <v>344</v>
      </c>
      <c r="D2359" s="2" t="s">
        <v>20113</v>
      </c>
      <c r="E2359" s="2" t="s">
        <v>69</v>
      </c>
      <c r="F2359" s="19">
        <v>1</v>
      </c>
      <c r="G2359" s="19">
        <v>299.99</v>
      </c>
      <c r="H2359" s="19" t="s">
        <v>52</v>
      </c>
      <c r="I2359" s="19">
        <v>-51</v>
      </c>
      <c r="J2359" s="19">
        <v>-21.45</v>
      </c>
      <c r="K2359" s="19" t="s">
        <v>52</v>
      </c>
      <c r="L2359" s="19">
        <v>227.54</v>
      </c>
      <c r="M2359" s="2" t="s">
        <v>51</v>
      </c>
      <c r="N2359" s="2" t="s">
        <v>8580</v>
      </c>
      <c r="O2359" s="2" t="s">
        <v>23327</v>
      </c>
      <c r="P2359" s="2" t="s">
        <v>23328</v>
      </c>
      <c r="Q2359" s="2" t="s">
        <v>53</v>
      </c>
      <c r="R2359" s="19">
        <v>299.99</v>
      </c>
      <c r="S2359" s="19" t="s">
        <v>57</v>
      </c>
      <c r="T2359" s="2" t="s">
        <v>77</v>
      </c>
      <c r="U2359" s="2" t="s">
        <v>23329</v>
      </c>
      <c r="V2359" s="2" t="s">
        <v>23330</v>
      </c>
      <c r="W2359" s="2" t="s">
        <v>23331</v>
      </c>
      <c r="X2359" s="2" t="s">
        <v>53</v>
      </c>
      <c r="Y2359" s="2" t="s">
        <v>23329</v>
      </c>
      <c r="Z2359" s="2" t="s">
        <v>23332</v>
      </c>
      <c r="AA2359" s="2" t="s">
        <v>23333</v>
      </c>
      <c r="AB2359" s="2" t="s">
        <v>23334</v>
      </c>
      <c r="AC2359" s="2" t="s">
        <v>84</v>
      </c>
      <c r="AD2359" s="2" t="s">
        <v>23335</v>
      </c>
      <c r="AE2359" s="2" t="s">
        <v>65</v>
      </c>
      <c r="AF2359" s="2" t="s">
        <v>86</v>
      </c>
      <c r="AG2359" s="2" t="s">
        <v>23336</v>
      </c>
      <c r="AH2359" s="2" t="s">
        <v>23337</v>
      </c>
      <c r="AI2359" s="2" t="s">
        <v>67</v>
      </c>
      <c r="AJ2359" s="2" t="s">
        <v>23338</v>
      </c>
      <c r="AK2359" s="2" t="s">
        <v>53</v>
      </c>
      <c r="AL2359" s="2" t="s">
        <v>53</v>
      </c>
      <c r="AM2359" s="2" t="s">
        <v>53</v>
      </c>
      <c r="AN2359" s="2" t="s">
        <v>53</v>
      </c>
      <c r="AO2359" s="2" t="s">
        <v>53</v>
      </c>
      <c r="AP2359" s="2" t="s">
        <v>53</v>
      </c>
      <c r="AQ2359" s="2" t="s">
        <v>53</v>
      </c>
      <c r="AR2359" s="2" t="s">
        <v>69</v>
      </c>
      <c r="AS2359" s="2" t="s">
        <v>52</v>
      </c>
      <c r="AT2359" s="2" t="s">
        <v>69</v>
      </c>
    </row>
    <row r="2360" spans="1:46" ht="22.5" customHeight="1" x14ac:dyDescent="0.25">
      <c r="A2360" s="18" t="s">
        <v>23339</v>
      </c>
      <c r="B2360" s="2" t="s">
        <v>23340</v>
      </c>
      <c r="C2360" s="2" t="s">
        <v>344</v>
      </c>
      <c r="D2360" s="2" t="s">
        <v>18890</v>
      </c>
      <c r="E2360" s="2" t="s">
        <v>69</v>
      </c>
      <c r="F2360" s="19">
        <v>1</v>
      </c>
      <c r="G2360" s="19">
        <v>25.9</v>
      </c>
      <c r="H2360" s="19">
        <v>26.1</v>
      </c>
      <c r="I2360" s="19">
        <v>-9.9</v>
      </c>
      <c r="J2360" s="19">
        <v>-26.1</v>
      </c>
      <c r="K2360" s="19" t="s">
        <v>52</v>
      </c>
      <c r="L2360" s="19">
        <v>16</v>
      </c>
      <c r="M2360" s="2" t="s">
        <v>53</v>
      </c>
      <c r="N2360" s="2" t="s">
        <v>1879</v>
      </c>
      <c r="O2360" s="2" t="s">
        <v>1880</v>
      </c>
      <c r="P2360" s="2" t="s">
        <v>1881</v>
      </c>
      <c r="Q2360" s="2" t="s">
        <v>53</v>
      </c>
      <c r="R2360" s="19">
        <v>25.9</v>
      </c>
      <c r="S2360" s="19" t="s">
        <v>57</v>
      </c>
      <c r="T2360" s="2" t="s">
        <v>58</v>
      </c>
      <c r="U2360" s="2" t="s">
        <v>53</v>
      </c>
      <c r="V2360" s="2" t="s">
        <v>53</v>
      </c>
      <c r="W2360" s="2" t="s">
        <v>53</v>
      </c>
      <c r="X2360" s="2" t="s">
        <v>53</v>
      </c>
      <c r="Y2360" s="2" t="s">
        <v>23341</v>
      </c>
      <c r="Z2360" s="2" t="s">
        <v>23342</v>
      </c>
      <c r="AA2360" s="2" t="s">
        <v>23343</v>
      </c>
      <c r="AB2360" s="2" t="s">
        <v>8483</v>
      </c>
      <c r="AC2360" s="2" t="s">
        <v>84</v>
      </c>
      <c r="AD2360" s="2" t="s">
        <v>23344</v>
      </c>
      <c r="AE2360" s="2" t="s">
        <v>65</v>
      </c>
      <c r="AF2360" s="2" t="s">
        <v>66</v>
      </c>
      <c r="AG2360" s="2" t="s">
        <v>23345</v>
      </c>
      <c r="AH2360" s="2" t="s">
        <v>19809</v>
      </c>
      <c r="AI2360" s="2" t="s">
        <v>67</v>
      </c>
      <c r="AJ2360" s="2" t="s">
        <v>23346</v>
      </c>
      <c r="AK2360" s="2" t="s">
        <v>53</v>
      </c>
      <c r="AL2360" s="2" t="s">
        <v>53</v>
      </c>
      <c r="AM2360" s="2" t="s">
        <v>53</v>
      </c>
      <c r="AN2360" s="2" t="s">
        <v>53</v>
      </c>
      <c r="AO2360" s="2" t="s">
        <v>53</v>
      </c>
      <c r="AP2360" s="2" t="s">
        <v>53</v>
      </c>
      <c r="AQ2360" s="2" t="s">
        <v>53</v>
      </c>
      <c r="AR2360" s="2" t="s">
        <v>69</v>
      </c>
      <c r="AS2360" s="2" t="s">
        <v>52</v>
      </c>
      <c r="AT2360" s="2" t="s">
        <v>69</v>
      </c>
    </row>
    <row r="2361" spans="1:46" ht="22.5" customHeight="1" x14ac:dyDescent="0.25">
      <c r="A2361" s="18" t="s">
        <v>23347</v>
      </c>
      <c r="B2361" s="2" t="s">
        <v>23340</v>
      </c>
      <c r="C2361" s="2" t="s">
        <v>344</v>
      </c>
      <c r="D2361" s="2" t="s">
        <v>21415</v>
      </c>
      <c r="E2361" s="2" t="s">
        <v>69</v>
      </c>
      <c r="F2361" s="19">
        <v>1</v>
      </c>
      <c r="G2361" s="19">
        <v>81.77</v>
      </c>
      <c r="H2361" s="19" t="s">
        <v>52</v>
      </c>
      <c r="I2361" s="19">
        <v>-13.9</v>
      </c>
      <c r="J2361" s="19">
        <v>-20.45</v>
      </c>
      <c r="K2361" s="19" t="s">
        <v>52</v>
      </c>
      <c r="L2361" s="19">
        <v>47.42</v>
      </c>
      <c r="M2361" s="2" t="s">
        <v>53</v>
      </c>
      <c r="N2361" s="2" t="s">
        <v>309</v>
      </c>
      <c r="O2361" s="2" t="s">
        <v>747</v>
      </c>
      <c r="P2361" s="2" t="s">
        <v>748</v>
      </c>
      <c r="Q2361" s="2" t="s">
        <v>53</v>
      </c>
      <c r="R2361" s="19">
        <v>81.77</v>
      </c>
      <c r="S2361" s="19" t="s">
        <v>57</v>
      </c>
      <c r="T2361" s="2" t="s">
        <v>58</v>
      </c>
      <c r="U2361" s="2" t="s">
        <v>53</v>
      </c>
      <c r="V2361" s="2" t="s">
        <v>53</v>
      </c>
      <c r="W2361" s="2" t="s">
        <v>53</v>
      </c>
      <c r="X2361" s="2" t="s">
        <v>53</v>
      </c>
      <c r="Y2361" s="2" t="s">
        <v>23348</v>
      </c>
      <c r="Z2361" s="2" t="s">
        <v>23349</v>
      </c>
      <c r="AA2361" s="2" t="s">
        <v>23350</v>
      </c>
      <c r="AB2361" s="2" t="s">
        <v>2906</v>
      </c>
      <c r="AC2361" s="2" t="s">
        <v>182</v>
      </c>
      <c r="AD2361" s="2" t="s">
        <v>23351</v>
      </c>
      <c r="AE2361" s="2" t="s">
        <v>65</v>
      </c>
      <c r="AF2361" s="2" t="s">
        <v>66</v>
      </c>
      <c r="AG2361" s="2" t="s">
        <v>23352</v>
      </c>
      <c r="AH2361" s="2" t="s">
        <v>21179</v>
      </c>
      <c r="AI2361" s="2" t="s">
        <v>67</v>
      </c>
      <c r="AJ2361" s="2" t="s">
        <v>23353</v>
      </c>
      <c r="AK2361" s="2" t="s">
        <v>53</v>
      </c>
      <c r="AL2361" s="2" t="s">
        <v>53</v>
      </c>
      <c r="AM2361" s="2" t="s">
        <v>53</v>
      </c>
      <c r="AN2361" s="2" t="s">
        <v>53</v>
      </c>
      <c r="AO2361" s="2" t="s">
        <v>53</v>
      </c>
      <c r="AP2361" s="2" t="s">
        <v>53</v>
      </c>
      <c r="AQ2361" s="2" t="s">
        <v>53</v>
      </c>
      <c r="AR2361" s="2" t="s">
        <v>69</v>
      </c>
      <c r="AS2361" s="2" t="s">
        <v>52</v>
      </c>
      <c r="AT2361" s="2" t="s">
        <v>69</v>
      </c>
    </row>
    <row r="2362" spans="1:46" ht="22.5" customHeight="1" x14ac:dyDescent="0.25">
      <c r="A2362" s="18" t="s">
        <v>23354</v>
      </c>
      <c r="B2362" s="2" t="s">
        <v>23340</v>
      </c>
      <c r="C2362" s="2" t="s">
        <v>344</v>
      </c>
      <c r="D2362" s="2" t="s">
        <v>20113</v>
      </c>
      <c r="E2362" s="2" t="s">
        <v>69</v>
      </c>
      <c r="F2362" s="19">
        <v>1</v>
      </c>
      <c r="G2362" s="19">
        <v>57.85</v>
      </c>
      <c r="H2362" s="19">
        <v>7.15</v>
      </c>
      <c r="I2362" s="19">
        <v>-15.33</v>
      </c>
      <c r="J2362" s="19">
        <v>-7.15</v>
      </c>
      <c r="K2362" s="19" t="s">
        <v>52</v>
      </c>
      <c r="L2362" s="19">
        <v>42.52</v>
      </c>
      <c r="M2362" s="2" t="s">
        <v>53</v>
      </c>
      <c r="N2362" s="2" t="s">
        <v>309</v>
      </c>
      <c r="O2362" s="2" t="s">
        <v>310</v>
      </c>
      <c r="P2362" s="2" t="s">
        <v>311</v>
      </c>
      <c r="Q2362" s="2" t="s">
        <v>53</v>
      </c>
      <c r="R2362" s="19">
        <v>57.85</v>
      </c>
      <c r="S2362" s="19" t="s">
        <v>57</v>
      </c>
      <c r="T2362" s="2" t="s">
        <v>58</v>
      </c>
      <c r="U2362" s="2" t="s">
        <v>53</v>
      </c>
      <c r="V2362" s="2" t="s">
        <v>53</v>
      </c>
      <c r="W2362" s="2" t="s">
        <v>53</v>
      </c>
      <c r="X2362" s="2" t="s">
        <v>53</v>
      </c>
      <c r="Y2362" s="2" t="s">
        <v>23355</v>
      </c>
      <c r="Z2362" s="2" t="s">
        <v>23356</v>
      </c>
      <c r="AA2362" s="2" t="s">
        <v>23357</v>
      </c>
      <c r="AB2362" s="2" t="s">
        <v>1567</v>
      </c>
      <c r="AC2362" s="2" t="s">
        <v>124</v>
      </c>
      <c r="AD2362" s="2" t="s">
        <v>23358</v>
      </c>
      <c r="AE2362" s="2" t="s">
        <v>65</v>
      </c>
      <c r="AF2362" s="2" t="s">
        <v>66</v>
      </c>
      <c r="AG2362" s="2" t="s">
        <v>22213</v>
      </c>
      <c r="AH2362" s="2" t="s">
        <v>20379</v>
      </c>
      <c r="AI2362" s="2" t="s">
        <v>67</v>
      </c>
      <c r="AJ2362" s="2" t="s">
        <v>23359</v>
      </c>
      <c r="AK2362" s="2" t="s">
        <v>23360</v>
      </c>
      <c r="AL2362" s="2" t="s">
        <v>53</v>
      </c>
      <c r="AM2362" s="2" t="s">
        <v>53</v>
      </c>
      <c r="AN2362" s="2" t="s">
        <v>53</v>
      </c>
      <c r="AO2362" s="2" t="s">
        <v>53</v>
      </c>
      <c r="AP2362" s="2" t="s">
        <v>53</v>
      </c>
      <c r="AQ2362" s="2" t="s">
        <v>53</v>
      </c>
      <c r="AR2362" s="2" t="s">
        <v>69</v>
      </c>
      <c r="AS2362" s="2" t="s">
        <v>52</v>
      </c>
      <c r="AT2362" s="2" t="s">
        <v>69</v>
      </c>
    </row>
    <row r="2363" spans="1:46" ht="22.5" customHeight="1" x14ac:dyDescent="0.25">
      <c r="A2363" s="18" t="s">
        <v>23361</v>
      </c>
      <c r="B2363" s="2" t="s">
        <v>23362</v>
      </c>
      <c r="C2363" s="2" t="s">
        <v>344</v>
      </c>
      <c r="D2363" s="2" t="s">
        <v>21415</v>
      </c>
      <c r="E2363" s="2" t="s">
        <v>69</v>
      </c>
      <c r="F2363" s="19">
        <v>1</v>
      </c>
      <c r="G2363" s="19">
        <v>47.15</v>
      </c>
      <c r="H2363" s="19">
        <v>6.93</v>
      </c>
      <c r="I2363" s="19">
        <v>-13.52</v>
      </c>
      <c r="J2363" s="19">
        <v>-6.93</v>
      </c>
      <c r="K2363" s="19" t="s">
        <v>52</v>
      </c>
      <c r="L2363" s="19">
        <v>33.630000000000003</v>
      </c>
      <c r="M2363" s="2" t="s">
        <v>51</v>
      </c>
      <c r="N2363" s="2" t="s">
        <v>17526</v>
      </c>
      <c r="O2363" s="2" t="s">
        <v>17527</v>
      </c>
      <c r="P2363" s="2" t="s">
        <v>17528</v>
      </c>
      <c r="Q2363" s="2" t="s">
        <v>53</v>
      </c>
      <c r="R2363" s="19">
        <v>47.15</v>
      </c>
      <c r="S2363" s="19" t="s">
        <v>57</v>
      </c>
      <c r="T2363" s="2" t="s">
        <v>77</v>
      </c>
      <c r="U2363" s="2" t="s">
        <v>23363</v>
      </c>
      <c r="V2363" s="2" t="s">
        <v>23364</v>
      </c>
      <c r="W2363" s="2" t="s">
        <v>23365</v>
      </c>
      <c r="X2363" s="2" t="s">
        <v>53</v>
      </c>
      <c r="Y2363" s="2" t="s">
        <v>23363</v>
      </c>
      <c r="Z2363" s="2" t="s">
        <v>23366</v>
      </c>
      <c r="AA2363" s="2" t="s">
        <v>23367</v>
      </c>
      <c r="AB2363" s="2" t="s">
        <v>11962</v>
      </c>
      <c r="AC2363" s="2" t="s">
        <v>124</v>
      </c>
      <c r="AD2363" s="2" t="s">
        <v>23368</v>
      </c>
      <c r="AE2363" s="2" t="s">
        <v>65</v>
      </c>
      <c r="AF2363" s="2" t="s">
        <v>86</v>
      </c>
      <c r="AG2363" s="2" t="s">
        <v>23369</v>
      </c>
      <c r="AH2363" s="2" t="s">
        <v>22385</v>
      </c>
      <c r="AI2363" s="2" t="s">
        <v>67</v>
      </c>
      <c r="AJ2363" s="2" t="s">
        <v>23370</v>
      </c>
      <c r="AK2363" s="2" t="s">
        <v>53</v>
      </c>
      <c r="AL2363" s="2" t="s">
        <v>53</v>
      </c>
      <c r="AM2363" s="2" t="s">
        <v>53</v>
      </c>
      <c r="AN2363" s="2" t="s">
        <v>53</v>
      </c>
      <c r="AO2363" s="2" t="s">
        <v>53</v>
      </c>
      <c r="AP2363" s="2" t="s">
        <v>53</v>
      </c>
      <c r="AQ2363" s="2" t="s">
        <v>53</v>
      </c>
      <c r="AR2363" s="2" t="s">
        <v>69</v>
      </c>
      <c r="AS2363" s="2" t="s">
        <v>52</v>
      </c>
      <c r="AT2363" s="2" t="s">
        <v>69</v>
      </c>
    </row>
    <row r="2364" spans="1:46" ht="22.5" customHeight="1" x14ac:dyDescent="0.25">
      <c r="A2364" s="18" t="s">
        <v>23371</v>
      </c>
      <c r="B2364" s="2" t="s">
        <v>23372</v>
      </c>
      <c r="C2364" s="2" t="s">
        <v>344</v>
      </c>
      <c r="D2364" s="2" t="s">
        <v>20113</v>
      </c>
      <c r="E2364" s="2" t="s">
        <v>69</v>
      </c>
      <c r="F2364" s="19">
        <v>1</v>
      </c>
      <c r="G2364" s="19">
        <v>142.38999999999999</v>
      </c>
      <c r="H2364" s="19" t="s">
        <v>52</v>
      </c>
      <c r="I2364" s="19">
        <v>-24.21</v>
      </c>
      <c r="J2364" s="19">
        <v>-18.45</v>
      </c>
      <c r="K2364" s="19" t="s">
        <v>52</v>
      </c>
      <c r="L2364" s="19">
        <v>99.73</v>
      </c>
      <c r="M2364" s="2" t="s">
        <v>51</v>
      </c>
      <c r="N2364" s="2" t="s">
        <v>117</v>
      </c>
      <c r="O2364" s="2" t="s">
        <v>118</v>
      </c>
      <c r="P2364" s="2" t="s">
        <v>119</v>
      </c>
      <c r="Q2364" s="2" t="s">
        <v>53</v>
      </c>
      <c r="R2364" s="19">
        <v>142.38999999999999</v>
      </c>
      <c r="S2364" s="19" t="s">
        <v>57</v>
      </c>
      <c r="T2364" s="2" t="s">
        <v>58</v>
      </c>
      <c r="U2364" s="2" t="s">
        <v>53</v>
      </c>
      <c r="V2364" s="2" t="s">
        <v>53</v>
      </c>
      <c r="W2364" s="2" t="s">
        <v>53</v>
      </c>
      <c r="X2364" s="2" t="s">
        <v>53</v>
      </c>
      <c r="Y2364" s="2" t="s">
        <v>23373</v>
      </c>
      <c r="Z2364" s="2" t="s">
        <v>23374</v>
      </c>
      <c r="AA2364" s="2" t="s">
        <v>23375</v>
      </c>
      <c r="AB2364" s="2" t="s">
        <v>23376</v>
      </c>
      <c r="AC2364" s="2" t="s">
        <v>531</v>
      </c>
      <c r="AD2364" s="2" t="s">
        <v>23377</v>
      </c>
      <c r="AE2364" s="2" t="s">
        <v>65</v>
      </c>
      <c r="AF2364" s="2" t="s">
        <v>66</v>
      </c>
      <c r="AG2364" s="2" t="s">
        <v>23378</v>
      </c>
      <c r="AH2364" s="2" t="s">
        <v>22037</v>
      </c>
      <c r="AI2364" s="2" t="s">
        <v>67</v>
      </c>
      <c r="AJ2364" s="2" t="s">
        <v>23379</v>
      </c>
      <c r="AK2364" s="2" t="s">
        <v>53</v>
      </c>
      <c r="AL2364" s="2" t="s">
        <v>53</v>
      </c>
      <c r="AM2364" s="2" t="s">
        <v>53</v>
      </c>
      <c r="AN2364" s="2" t="s">
        <v>53</v>
      </c>
      <c r="AO2364" s="2" t="s">
        <v>53</v>
      </c>
      <c r="AP2364" s="2" t="s">
        <v>53</v>
      </c>
      <c r="AQ2364" s="2" t="s">
        <v>53</v>
      </c>
      <c r="AR2364" s="2" t="s">
        <v>69</v>
      </c>
      <c r="AS2364" s="2" t="s">
        <v>52</v>
      </c>
      <c r="AT2364" s="2" t="s">
        <v>69</v>
      </c>
    </row>
    <row r="2365" spans="1:46" ht="22.5" customHeight="1" x14ac:dyDescent="0.25">
      <c r="A2365" s="18" t="s">
        <v>23380</v>
      </c>
      <c r="B2365" s="2" t="s">
        <v>23381</v>
      </c>
      <c r="C2365" s="2" t="s">
        <v>1272</v>
      </c>
      <c r="D2365" s="2" t="s">
        <v>1273</v>
      </c>
      <c r="E2365" s="2" t="s">
        <v>69</v>
      </c>
      <c r="F2365" s="19">
        <v>0</v>
      </c>
      <c r="G2365" s="19">
        <v>54.87</v>
      </c>
      <c r="H2365" s="19">
        <v>22</v>
      </c>
      <c r="I2365" s="19">
        <v>-12.08</v>
      </c>
      <c r="J2365" s="19">
        <v>-22</v>
      </c>
      <c r="K2365" s="19">
        <v>-42.79</v>
      </c>
      <c r="L2365" s="19">
        <v>0</v>
      </c>
      <c r="M2365" s="2" t="s">
        <v>51</v>
      </c>
      <c r="N2365" s="2" t="s">
        <v>309</v>
      </c>
      <c r="O2365" s="2" t="s">
        <v>390</v>
      </c>
      <c r="P2365" s="2" t="s">
        <v>311</v>
      </c>
      <c r="Q2365" s="2" t="s">
        <v>53</v>
      </c>
      <c r="R2365" s="19">
        <v>54.87</v>
      </c>
      <c r="S2365" s="19" t="s">
        <v>161</v>
      </c>
      <c r="T2365" s="2" t="s">
        <v>58</v>
      </c>
      <c r="U2365" s="2" t="s">
        <v>53</v>
      </c>
      <c r="V2365" s="2" t="s">
        <v>53</v>
      </c>
      <c r="W2365" s="2" t="s">
        <v>53</v>
      </c>
      <c r="X2365" s="2" t="s">
        <v>53</v>
      </c>
      <c r="Y2365" s="2" t="s">
        <v>23382</v>
      </c>
      <c r="Z2365" s="2" t="s">
        <v>23383</v>
      </c>
      <c r="AA2365" s="2" t="s">
        <v>53</v>
      </c>
      <c r="AB2365" s="2" t="s">
        <v>123</v>
      </c>
      <c r="AC2365" s="2" t="s">
        <v>124</v>
      </c>
      <c r="AD2365" s="2" t="s">
        <v>23384</v>
      </c>
      <c r="AE2365" s="2" t="s">
        <v>65</v>
      </c>
      <c r="AF2365" s="2" t="s">
        <v>66</v>
      </c>
      <c r="AG2365" s="2" t="s">
        <v>53</v>
      </c>
      <c r="AH2365" s="2" t="s">
        <v>53</v>
      </c>
      <c r="AI2365" s="2" t="s">
        <v>67</v>
      </c>
      <c r="AJ2365" s="2" t="s">
        <v>23385</v>
      </c>
      <c r="AK2365" s="2" t="s">
        <v>53</v>
      </c>
      <c r="AL2365" s="2" t="s">
        <v>53</v>
      </c>
      <c r="AM2365" s="2" t="s">
        <v>53</v>
      </c>
      <c r="AN2365" s="2" t="s">
        <v>53</v>
      </c>
      <c r="AO2365" s="2" t="s">
        <v>53</v>
      </c>
      <c r="AP2365" s="2" t="s">
        <v>53</v>
      </c>
      <c r="AQ2365" s="2" t="s">
        <v>53</v>
      </c>
      <c r="AR2365" s="2" t="s">
        <v>69</v>
      </c>
      <c r="AS2365" s="2" t="s">
        <v>52</v>
      </c>
      <c r="AT2365" s="2" t="s">
        <v>69</v>
      </c>
    </row>
    <row r="2366" spans="1:46" ht="22.5" customHeight="1" x14ac:dyDescent="0.25">
      <c r="A2366" s="18" t="s">
        <v>23386</v>
      </c>
      <c r="B2366" s="2" t="s">
        <v>23387</v>
      </c>
      <c r="C2366" s="2" t="s">
        <v>344</v>
      </c>
      <c r="D2366" s="2" t="s">
        <v>21415</v>
      </c>
      <c r="E2366" s="2" t="s">
        <v>51</v>
      </c>
      <c r="F2366" s="19">
        <v>1</v>
      </c>
      <c r="G2366" s="19">
        <v>68.900000000000006</v>
      </c>
      <c r="H2366" s="19">
        <v>10.56</v>
      </c>
      <c r="I2366" s="19">
        <v>-17.21</v>
      </c>
      <c r="J2366" s="19">
        <v>-10.56</v>
      </c>
      <c r="K2366" s="19" t="s">
        <v>52</v>
      </c>
      <c r="L2366" s="19">
        <v>51.69</v>
      </c>
      <c r="M2366" s="2" t="s">
        <v>51</v>
      </c>
      <c r="N2366" s="2" t="s">
        <v>1224</v>
      </c>
      <c r="O2366" s="2" t="s">
        <v>4816</v>
      </c>
      <c r="P2366" s="2" t="s">
        <v>4817</v>
      </c>
      <c r="Q2366" s="2" t="s">
        <v>53</v>
      </c>
      <c r="R2366" s="19">
        <v>68.900000000000006</v>
      </c>
      <c r="S2366" s="19" t="s">
        <v>57</v>
      </c>
      <c r="T2366" s="2" t="s">
        <v>77</v>
      </c>
      <c r="U2366" s="2" t="s">
        <v>23388</v>
      </c>
      <c r="V2366" s="2" t="s">
        <v>23389</v>
      </c>
      <c r="W2366" s="2" t="s">
        <v>23390</v>
      </c>
      <c r="X2366" s="2" t="s">
        <v>53</v>
      </c>
      <c r="Y2366" s="2" t="s">
        <v>23388</v>
      </c>
      <c r="Z2366" s="2" t="s">
        <v>23391</v>
      </c>
      <c r="AA2366" s="2" t="s">
        <v>23392</v>
      </c>
      <c r="AB2366" s="2" t="s">
        <v>1111</v>
      </c>
      <c r="AC2366" s="2" t="s">
        <v>124</v>
      </c>
      <c r="AD2366" s="2" t="s">
        <v>23393</v>
      </c>
      <c r="AE2366" s="2" t="s">
        <v>65</v>
      </c>
      <c r="AF2366" s="2" t="s">
        <v>86</v>
      </c>
      <c r="AG2366" s="2" t="s">
        <v>22855</v>
      </c>
      <c r="AH2366" s="2" t="s">
        <v>23394</v>
      </c>
      <c r="AI2366" s="2" t="s">
        <v>67</v>
      </c>
      <c r="AJ2366" s="2" t="s">
        <v>23395</v>
      </c>
      <c r="AK2366" s="2" t="s">
        <v>53</v>
      </c>
      <c r="AL2366" s="2" t="s">
        <v>53</v>
      </c>
      <c r="AM2366" s="2" t="s">
        <v>53</v>
      </c>
      <c r="AN2366" s="2" t="s">
        <v>53</v>
      </c>
      <c r="AO2366" s="2" t="s">
        <v>53</v>
      </c>
      <c r="AP2366" s="2" t="s">
        <v>53</v>
      </c>
      <c r="AQ2366" s="2" t="s">
        <v>53</v>
      </c>
      <c r="AR2366" s="2" t="s">
        <v>69</v>
      </c>
      <c r="AS2366" s="2" t="s">
        <v>52</v>
      </c>
      <c r="AT2366" s="2" t="s">
        <v>69</v>
      </c>
    </row>
    <row r="2367" spans="1:46" ht="22.5" customHeight="1" x14ac:dyDescent="0.25">
      <c r="A2367" s="18" t="s">
        <v>23396</v>
      </c>
      <c r="B2367" s="2" t="s">
        <v>23397</v>
      </c>
      <c r="C2367" s="2" t="s">
        <v>344</v>
      </c>
      <c r="D2367" s="2" t="s">
        <v>20113</v>
      </c>
      <c r="E2367" s="2" t="s">
        <v>69</v>
      </c>
      <c r="F2367" s="19">
        <v>1</v>
      </c>
      <c r="G2367" s="19">
        <v>206.46</v>
      </c>
      <c r="H2367" s="19" t="s">
        <v>52</v>
      </c>
      <c r="I2367" s="19">
        <v>-35.1</v>
      </c>
      <c r="J2367" s="19">
        <v>-20.45</v>
      </c>
      <c r="K2367" s="19" t="s">
        <v>52</v>
      </c>
      <c r="L2367" s="19">
        <v>150.91</v>
      </c>
      <c r="M2367" s="2" t="s">
        <v>53</v>
      </c>
      <c r="N2367" s="2" t="s">
        <v>333</v>
      </c>
      <c r="O2367" s="2" t="s">
        <v>3116</v>
      </c>
      <c r="P2367" s="2" t="s">
        <v>3117</v>
      </c>
      <c r="Q2367" s="2" t="s">
        <v>53</v>
      </c>
      <c r="R2367" s="19">
        <v>206.46</v>
      </c>
      <c r="S2367" s="19" t="s">
        <v>57</v>
      </c>
      <c r="T2367" s="2" t="s">
        <v>58</v>
      </c>
      <c r="U2367" s="2" t="s">
        <v>53</v>
      </c>
      <c r="V2367" s="2" t="s">
        <v>53</v>
      </c>
      <c r="W2367" s="2" t="s">
        <v>53</v>
      </c>
      <c r="X2367" s="2" t="s">
        <v>53</v>
      </c>
      <c r="Y2367" s="2" t="s">
        <v>23398</v>
      </c>
      <c r="Z2367" s="2" t="s">
        <v>23399</v>
      </c>
      <c r="AA2367" s="2" t="s">
        <v>23400</v>
      </c>
      <c r="AB2367" s="2" t="s">
        <v>23401</v>
      </c>
      <c r="AC2367" s="2" t="s">
        <v>182</v>
      </c>
      <c r="AD2367" s="2" t="s">
        <v>23402</v>
      </c>
      <c r="AE2367" s="2" t="s">
        <v>65</v>
      </c>
      <c r="AF2367" s="2" t="s">
        <v>66</v>
      </c>
      <c r="AG2367" s="2" t="s">
        <v>22911</v>
      </c>
      <c r="AH2367" s="2" t="s">
        <v>23403</v>
      </c>
      <c r="AI2367" s="2" t="s">
        <v>67</v>
      </c>
      <c r="AJ2367" s="2" t="s">
        <v>23404</v>
      </c>
      <c r="AK2367" s="2" t="s">
        <v>53</v>
      </c>
      <c r="AL2367" s="2" t="s">
        <v>53</v>
      </c>
      <c r="AM2367" s="2" t="s">
        <v>53</v>
      </c>
      <c r="AN2367" s="2" t="s">
        <v>53</v>
      </c>
      <c r="AO2367" s="2" t="s">
        <v>53</v>
      </c>
      <c r="AP2367" s="2" t="s">
        <v>53</v>
      </c>
      <c r="AQ2367" s="2" t="s">
        <v>53</v>
      </c>
      <c r="AR2367" s="2" t="s">
        <v>69</v>
      </c>
      <c r="AS2367" s="2" t="s">
        <v>52</v>
      </c>
      <c r="AT2367" s="2" t="s">
        <v>69</v>
      </c>
    </row>
    <row r="2368" spans="1:46" ht="22.5" customHeight="1" x14ac:dyDescent="0.25">
      <c r="A2368" s="18" t="s">
        <v>23405</v>
      </c>
      <c r="B2368" s="2" t="s">
        <v>23406</v>
      </c>
      <c r="C2368" s="2" t="s">
        <v>344</v>
      </c>
      <c r="D2368" s="2" t="s">
        <v>22974</v>
      </c>
      <c r="E2368" s="2" t="s">
        <v>69</v>
      </c>
      <c r="F2368" s="19">
        <v>1</v>
      </c>
      <c r="G2368" s="19">
        <v>47.9</v>
      </c>
      <c r="H2368" s="19">
        <v>7.92</v>
      </c>
      <c r="I2368" s="19">
        <v>-13.64</v>
      </c>
      <c r="J2368" s="19">
        <v>-7.92</v>
      </c>
      <c r="K2368" s="19" t="s">
        <v>52</v>
      </c>
      <c r="L2368" s="19">
        <v>34.26</v>
      </c>
      <c r="M2368" s="2" t="s">
        <v>53</v>
      </c>
      <c r="N2368" s="2" t="s">
        <v>2726</v>
      </c>
      <c r="O2368" s="2" t="s">
        <v>2727</v>
      </c>
      <c r="P2368" s="2" t="s">
        <v>2728</v>
      </c>
      <c r="Q2368" s="2" t="s">
        <v>53</v>
      </c>
      <c r="R2368" s="19">
        <v>47.9</v>
      </c>
      <c r="S2368" s="19" t="s">
        <v>57</v>
      </c>
      <c r="T2368" s="2" t="s">
        <v>58</v>
      </c>
      <c r="U2368" s="2" t="s">
        <v>53</v>
      </c>
      <c r="V2368" s="2" t="s">
        <v>53</v>
      </c>
      <c r="W2368" s="2" t="s">
        <v>53</v>
      </c>
      <c r="X2368" s="2" t="s">
        <v>53</v>
      </c>
      <c r="Y2368" s="2" t="s">
        <v>23407</v>
      </c>
      <c r="Z2368" s="2" t="s">
        <v>23408</v>
      </c>
      <c r="AA2368" s="2" t="s">
        <v>23409</v>
      </c>
      <c r="AB2368" s="2" t="s">
        <v>1157</v>
      </c>
      <c r="AC2368" s="2" t="s">
        <v>124</v>
      </c>
      <c r="AD2368" s="2" t="s">
        <v>23410</v>
      </c>
      <c r="AE2368" s="2" t="s">
        <v>65</v>
      </c>
      <c r="AF2368" s="2" t="s">
        <v>66</v>
      </c>
      <c r="AG2368" s="2" t="s">
        <v>23411</v>
      </c>
      <c r="AH2368" s="2" t="s">
        <v>23412</v>
      </c>
      <c r="AI2368" s="2" t="s">
        <v>67</v>
      </c>
      <c r="AJ2368" s="2" t="s">
        <v>23413</v>
      </c>
      <c r="AK2368" s="2" t="s">
        <v>53</v>
      </c>
      <c r="AL2368" s="2" t="s">
        <v>53</v>
      </c>
      <c r="AM2368" s="2" t="s">
        <v>53</v>
      </c>
      <c r="AN2368" s="2" t="s">
        <v>53</v>
      </c>
      <c r="AO2368" s="2" t="s">
        <v>53</v>
      </c>
      <c r="AP2368" s="2" t="s">
        <v>53</v>
      </c>
      <c r="AQ2368" s="2" t="s">
        <v>53</v>
      </c>
      <c r="AR2368" s="2" t="s">
        <v>69</v>
      </c>
      <c r="AS2368" s="2" t="s">
        <v>52</v>
      </c>
      <c r="AT2368" s="2" t="s">
        <v>69</v>
      </c>
    </row>
    <row r="2369" spans="1:46" ht="22.5" customHeight="1" x14ac:dyDescent="0.25">
      <c r="A2369" s="18" t="s">
        <v>23414</v>
      </c>
      <c r="B2369" s="2" t="s">
        <v>23415</v>
      </c>
      <c r="C2369" s="2" t="s">
        <v>344</v>
      </c>
      <c r="D2369" s="2" t="s">
        <v>16946</v>
      </c>
      <c r="E2369" s="2" t="s">
        <v>51</v>
      </c>
      <c r="F2369" s="19">
        <v>1</v>
      </c>
      <c r="G2369" s="19">
        <v>19.989999999999998</v>
      </c>
      <c r="H2369" s="19" t="s">
        <v>52</v>
      </c>
      <c r="I2369" s="19">
        <v>-8.9</v>
      </c>
      <c r="J2369" s="19" t="s">
        <v>52</v>
      </c>
      <c r="K2369" s="19" t="s">
        <v>52</v>
      </c>
      <c r="L2369" s="19">
        <v>11.09</v>
      </c>
      <c r="M2369" s="2" t="s">
        <v>51</v>
      </c>
      <c r="N2369" s="2" t="s">
        <v>2127</v>
      </c>
      <c r="O2369" s="2" t="s">
        <v>2128</v>
      </c>
      <c r="P2369" s="2" t="s">
        <v>2129</v>
      </c>
      <c r="Q2369" s="2" t="s">
        <v>53</v>
      </c>
      <c r="R2369" s="19">
        <v>19.989999999999998</v>
      </c>
      <c r="S2369" s="19" t="s">
        <v>57</v>
      </c>
      <c r="T2369" s="2" t="s">
        <v>58</v>
      </c>
      <c r="U2369" s="2" t="s">
        <v>53</v>
      </c>
      <c r="V2369" s="2" t="s">
        <v>53</v>
      </c>
      <c r="W2369" s="2" t="s">
        <v>53</v>
      </c>
      <c r="X2369" s="2" t="s">
        <v>53</v>
      </c>
      <c r="Y2369" s="2" t="s">
        <v>23416</v>
      </c>
      <c r="Z2369" s="2" t="s">
        <v>23417</v>
      </c>
      <c r="AA2369" s="2" t="s">
        <v>23418</v>
      </c>
      <c r="AB2369" s="2" t="s">
        <v>339</v>
      </c>
      <c r="AC2369" s="2" t="s">
        <v>97</v>
      </c>
      <c r="AD2369" s="2" t="s">
        <v>23419</v>
      </c>
      <c r="AE2369" s="2" t="s">
        <v>65</v>
      </c>
      <c r="AF2369" s="2" t="s">
        <v>66</v>
      </c>
      <c r="AG2369" s="2" t="s">
        <v>22787</v>
      </c>
      <c r="AH2369" s="2" t="s">
        <v>23420</v>
      </c>
      <c r="AI2369" s="2" t="s">
        <v>67</v>
      </c>
      <c r="AJ2369" s="2" t="s">
        <v>23421</v>
      </c>
      <c r="AK2369" s="2" t="s">
        <v>23422</v>
      </c>
      <c r="AL2369" s="2" t="s">
        <v>53</v>
      </c>
      <c r="AM2369" s="2" t="s">
        <v>53</v>
      </c>
      <c r="AN2369" s="2" t="s">
        <v>53</v>
      </c>
      <c r="AO2369" s="2" t="s">
        <v>53</v>
      </c>
      <c r="AP2369" s="2" t="s">
        <v>53</v>
      </c>
      <c r="AQ2369" s="2" t="s">
        <v>53</v>
      </c>
      <c r="AR2369" s="2" t="s">
        <v>69</v>
      </c>
      <c r="AS2369" s="2" t="s">
        <v>52</v>
      </c>
      <c r="AT2369" s="2" t="s">
        <v>69</v>
      </c>
    </row>
    <row r="2370" spans="1:46" ht="22.5" customHeight="1" x14ac:dyDescent="0.25">
      <c r="A2370" s="18" t="s">
        <v>23423</v>
      </c>
      <c r="B2370" s="2" t="s">
        <v>23424</v>
      </c>
      <c r="C2370" s="2" t="s">
        <v>344</v>
      </c>
      <c r="D2370" s="2" t="s">
        <v>21415</v>
      </c>
      <c r="E2370" s="2" t="s">
        <v>69</v>
      </c>
      <c r="F2370" s="19">
        <v>1</v>
      </c>
      <c r="G2370" s="19">
        <v>169.99</v>
      </c>
      <c r="H2370" s="19" t="s">
        <v>52</v>
      </c>
      <c r="I2370" s="19">
        <v>-28.9</v>
      </c>
      <c r="J2370" s="19">
        <v>-20.45</v>
      </c>
      <c r="K2370" s="19" t="s">
        <v>52</v>
      </c>
      <c r="L2370" s="19">
        <v>120.64</v>
      </c>
      <c r="M2370" s="2" t="s">
        <v>51</v>
      </c>
      <c r="N2370" s="2" t="s">
        <v>54</v>
      </c>
      <c r="O2370" s="2" t="s">
        <v>251</v>
      </c>
      <c r="P2370" s="2" t="s">
        <v>252</v>
      </c>
      <c r="Q2370" s="2" t="s">
        <v>53</v>
      </c>
      <c r="R2370" s="19">
        <v>169.99</v>
      </c>
      <c r="S2370" s="19" t="s">
        <v>57</v>
      </c>
      <c r="T2370" s="2" t="s">
        <v>58</v>
      </c>
      <c r="U2370" s="2" t="s">
        <v>53</v>
      </c>
      <c r="V2370" s="2" t="s">
        <v>53</v>
      </c>
      <c r="W2370" s="2" t="s">
        <v>53</v>
      </c>
      <c r="X2370" s="2" t="s">
        <v>53</v>
      </c>
      <c r="Y2370" s="2" t="s">
        <v>23425</v>
      </c>
      <c r="Z2370" s="2" t="s">
        <v>23426</v>
      </c>
      <c r="AA2370" s="2" t="s">
        <v>23427</v>
      </c>
      <c r="AB2370" s="2" t="s">
        <v>23428</v>
      </c>
      <c r="AC2370" s="2" t="s">
        <v>97</v>
      </c>
      <c r="AD2370" s="2" t="s">
        <v>23429</v>
      </c>
      <c r="AE2370" s="2" t="s">
        <v>65</v>
      </c>
      <c r="AF2370" s="2" t="s">
        <v>66</v>
      </c>
      <c r="AG2370" s="2" t="s">
        <v>23430</v>
      </c>
      <c r="AH2370" s="2" t="s">
        <v>23431</v>
      </c>
      <c r="AI2370" s="2" t="s">
        <v>67</v>
      </c>
      <c r="AJ2370" s="2" t="s">
        <v>23432</v>
      </c>
      <c r="AK2370" s="2" t="s">
        <v>53</v>
      </c>
      <c r="AL2370" s="2" t="s">
        <v>53</v>
      </c>
      <c r="AM2370" s="2" t="s">
        <v>53</v>
      </c>
      <c r="AN2370" s="2" t="s">
        <v>53</v>
      </c>
      <c r="AO2370" s="2" t="s">
        <v>53</v>
      </c>
      <c r="AP2370" s="2" t="s">
        <v>53</v>
      </c>
      <c r="AQ2370" s="2" t="s">
        <v>53</v>
      </c>
      <c r="AR2370" s="2" t="s">
        <v>69</v>
      </c>
      <c r="AS2370" s="2" t="s">
        <v>52</v>
      </c>
      <c r="AT2370" s="2" t="s">
        <v>69</v>
      </c>
    </row>
    <row r="2371" spans="1:46" ht="22.5" customHeight="1" x14ac:dyDescent="0.25">
      <c r="A2371" s="18" t="s">
        <v>23433</v>
      </c>
      <c r="B2371" s="2" t="s">
        <v>23434</v>
      </c>
      <c r="C2371" s="2" t="s">
        <v>344</v>
      </c>
      <c r="D2371" s="2" t="s">
        <v>21415</v>
      </c>
      <c r="E2371" s="2" t="s">
        <v>51</v>
      </c>
      <c r="F2371" s="19">
        <v>1</v>
      </c>
      <c r="G2371" s="19">
        <v>81.77</v>
      </c>
      <c r="H2371" s="19" t="s">
        <v>52</v>
      </c>
      <c r="I2371" s="19">
        <v>-13.9</v>
      </c>
      <c r="J2371" s="19">
        <v>-20.45</v>
      </c>
      <c r="K2371" s="19" t="s">
        <v>52</v>
      </c>
      <c r="L2371" s="19">
        <v>47.42</v>
      </c>
      <c r="M2371" s="2" t="s">
        <v>51</v>
      </c>
      <c r="N2371" s="2" t="s">
        <v>309</v>
      </c>
      <c r="O2371" s="2" t="s">
        <v>747</v>
      </c>
      <c r="P2371" s="2" t="s">
        <v>748</v>
      </c>
      <c r="Q2371" s="2" t="s">
        <v>53</v>
      </c>
      <c r="R2371" s="19">
        <v>81.77</v>
      </c>
      <c r="S2371" s="19" t="s">
        <v>57</v>
      </c>
      <c r="T2371" s="2" t="s">
        <v>58</v>
      </c>
      <c r="U2371" s="2" t="s">
        <v>53</v>
      </c>
      <c r="V2371" s="2" t="s">
        <v>53</v>
      </c>
      <c r="W2371" s="2" t="s">
        <v>53</v>
      </c>
      <c r="X2371" s="2" t="s">
        <v>53</v>
      </c>
      <c r="Y2371" s="2" t="s">
        <v>23435</v>
      </c>
      <c r="Z2371" s="2" t="s">
        <v>23436</v>
      </c>
      <c r="AA2371" s="2" t="s">
        <v>23437</v>
      </c>
      <c r="AB2371" s="2" t="s">
        <v>14708</v>
      </c>
      <c r="AC2371" s="2" t="s">
        <v>97</v>
      </c>
      <c r="AD2371" s="2" t="s">
        <v>14709</v>
      </c>
      <c r="AE2371" s="2" t="s">
        <v>65</v>
      </c>
      <c r="AF2371" s="2" t="s">
        <v>66</v>
      </c>
      <c r="AG2371" s="2" t="s">
        <v>23438</v>
      </c>
      <c r="AH2371" s="2" t="s">
        <v>23439</v>
      </c>
      <c r="AI2371" s="2" t="s">
        <v>67</v>
      </c>
      <c r="AJ2371" s="2" t="s">
        <v>23440</v>
      </c>
      <c r="AK2371" s="2" t="s">
        <v>53</v>
      </c>
      <c r="AL2371" s="2" t="s">
        <v>53</v>
      </c>
      <c r="AM2371" s="2" t="s">
        <v>53</v>
      </c>
      <c r="AN2371" s="2" t="s">
        <v>53</v>
      </c>
      <c r="AO2371" s="2" t="s">
        <v>53</v>
      </c>
      <c r="AP2371" s="2" t="s">
        <v>53</v>
      </c>
      <c r="AQ2371" s="2" t="s">
        <v>53</v>
      </c>
      <c r="AR2371" s="2" t="s">
        <v>69</v>
      </c>
      <c r="AS2371" s="2" t="s">
        <v>52</v>
      </c>
      <c r="AT2371" s="2" t="s">
        <v>69</v>
      </c>
    </row>
    <row r="2372" spans="1:46" ht="22.5" customHeight="1" x14ac:dyDescent="0.25">
      <c r="A2372" s="18" t="s">
        <v>23441</v>
      </c>
      <c r="B2372" s="2" t="s">
        <v>23442</v>
      </c>
      <c r="C2372" s="2" t="s">
        <v>344</v>
      </c>
      <c r="D2372" s="2" t="s">
        <v>21415</v>
      </c>
      <c r="E2372" s="2" t="s">
        <v>69</v>
      </c>
      <c r="F2372" s="19">
        <v>1</v>
      </c>
      <c r="G2372" s="19">
        <v>59.99</v>
      </c>
      <c r="H2372" s="19">
        <v>25.92</v>
      </c>
      <c r="I2372" s="19">
        <v>-15.7</v>
      </c>
      <c r="J2372" s="19">
        <v>-25.92</v>
      </c>
      <c r="K2372" s="19" t="s">
        <v>52</v>
      </c>
      <c r="L2372" s="19">
        <v>44.29</v>
      </c>
      <c r="M2372" s="2" t="s">
        <v>53</v>
      </c>
      <c r="N2372" s="2" t="s">
        <v>309</v>
      </c>
      <c r="O2372" s="2" t="s">
        <v>5124</v>
      </c>
      <c r="P2372" s="2" t="s">
        <v>5125</v>
      </c>
      <c r="Q2372" s="2" t="s">
        <v>53</v>
      </c>
      <c r="R2372" s="19">
        <v>59.99</v>
      </c>
      <c r="S2372" s="19" t="s">
        <v>57</v>
      </c>
      <c r="T2372" s="2" t="s">
        <v>58</v>
      </c>
      <c r="U2372" s="2" t="s">
        <v>53</v>
      </c>
      <c r="V2372" s="2" t="s">
        <v>53</v>
      </c>
      <c r="W2372" s="2" t="s">
        <v>53</v>
      </c>
      <c r="X2372" s="2" t="s">
        <v>53</v>
      </c>
      <c r="Y2372" s="2" t="s">
        <v>23443</v>
      </c>
      <c r="Z2372" s="2" t="s">
        <v>23444</v>
      </c>
      <c r="AA2372" s="2" t="s">
        <v>23445</v>
      </c>
      <c r="AB2372" s="2" t="s">
        <v>23446</v>
      </c>
      <c r="AC2372" s="2" t="s">
        <v>97</v>
      </c>
      <c r="AD2372" s="2" t="s">
        <v>23447</v>
      </c>
      <c r="AE2372" s="2" t="s">
        <v>65</v>
      </c>
      <c r="AF2372" s="2" t="s">
        <v>66</v>
      </c>
      <c r="AG2372" s="2" t="s">
        <v>23448</v>
      </c>
      <c r="AH2372" s="2" t="s">
        <v>23449</v>
      </c>
      <c r="AI2372" s="2" t="s">
        <v>67</v>
      </c>
      <c r="AJ2372" s="2" t="s">
        <v>23450</v>
      </c>
      <c r="AK2372" s="2" t="s">
        <v>53</v>
      </c>
      <c r="AL2372" s="2" t="s">
        <v>53</v>
      </c>
      <c r="AM2372" s="2" t="s">
        <v>53</v>
      </c>
      <c r="AN2372" s="2" t="s">
        <v>53</v>
      </c>
      <c r="AO2372" s="2" t="s">
        <v>53</v>
      </c>
      <c r="AP2372" s="2" t="s">
        <v>53</v>
      </c>
      <c r="AQ2372" s="2" t="s">
        <v>53</v>
      </c>
      <c r="AR2372" s="2" t="s">
        <v>69</v>
      </c>
      <c r="AS2372" s="2" t="s">
        <v>52</v>
      </c>
      <c r="AT2372" s="2" t="s">
        <v>69</v>
      </c>
    </row>
    <row r="2373" spans="1:46" ht="22.5" customHeight="1" x14ac:dyDescent="0.25">
      <c r="A2373" s="18" t="s">
        <v>23451</v>
      </c>
      <c r="B2373" s="2" t="s">
        <v>23442</v>
      </c>
      <c r="C2373" s="2" t="s">
        <v>344</v>
      </c>
      <c r="D2373" s="2" t="s">
        <v>20113</v>
      </c>
      <c r="E2373" s="2" t="s">
        <v>51</v>
      </c>
      <c r="F2373" s="19">
        <v>1</v>
      </c>
      <c r="G2373" s="19">
        <v>327.69</v>
      </c>
      <c r="H2373" s="19" t="s">
        <v>52</v>
      </c>
      <c r="I2373" s="19">
        <v>-39.32</v>
      </c>
      <c r="J2373" s="19">
        <v>-20.45</v>
      </c>
      <c r="K2373" s="19" t="s">
        <v>52</v>
      </c>
      <c r="L2373" s="19">
        <v>267.92</v>
      </c>
      <c r="M2373" s="2" t="s">
        <v>53</v>
      </c>
      <c r="N2373" s="2" t="s">
        <v>1530</v>
      </c>
      <c r="O2373" s="2" t="s">
        <v>1531</v>
      </c>
      <c r="P2373" s="2" t="s">
        <v>1532</v>
      </c>
      <c r="Q2373" s="2" t="s">
        <v>53</v>
      </c>
      <c r="R2373" s="19">
        <v>327.69</v>
      </c>
      <c r="S2373" s="19" t="s">
        <v>161</v>
      </c>
      <c r="T2373" s="2" t="s">
        <v>77</v>
      </c>
      <c r="U2373" s="2" t="s">
        <v>23452</v>
      </c>
      <c r="V2373" s="2" t="s">
        <v>23453</v>
      </c>
      <c r="W2373" s="2" t="s">
        <v>23454</v>
      </c>
      <c r="X2373" s="2" t="s">
        <v>53</v>
      </c>
      <c r="Y2373" s="2" t="s">
        <v>23452</v>
      </c>
      <c r="Z2373" s="2" t="s">
        <v>23455</v>
      </c>
      <c r="AA2373" s="2" t="s">
        <v>23456</v>
      </c>
      <c r="AB2373" s="2" t="s">
        <v>1438</v>
      </c>
      <c r="AC2373" s="2" t="s">
        <v>124</v>
      </c>
      <c r="AD2373" s="2" t="s">
        <v>23457</v>
      </c>
      <c r="AE2373" s="2" t="s">
        <v>65</v>
      </c>
      <c r="AF2373" s="2" t="s">
        <v>86</v>
      </c>
      <c r="AG2373" s="2" t="s">
        <v>23458</v>
      </c>
      <c r="AH2373" s="2" t="s">
        <v>23459</v>
      </c>
      <c r="AI2373" s="2" t="s">
        <v>67</v>
      </c>
      <c r="AJ2373" s="2" t="s">
        <v>23460</v>
      </c>
      <c r="AK2373" s="2" t="s">
        <v>53</v>
      </c>
      <c r="AL2373" s="2" t="s">
        <v>53</v>
      </c>
      <c r="AM2373" s="2" t="s">
        <v>53</v>
      </c>
      <c r="AN2373" s="2" t="s">
        <v>53</v>
      </c>
      <c r="AO2373" s="2" t="s">
        <v>53</v>
      </c>
      <c r="AP2373" s="2" t="s">
        <v>53</v>
      </c>
      <c r="AQ2373" s="2" t="s">
        <v>53</v>
      </c>
      <c r="AR2373" s="2" t="s">
        <v>69</v>
      </c>
      <c r="AS2373" s="2" t="s">
        <v>52</v>
      </c>
      <c r="AT2373" s="2" t="s">
        <v>69</v>
      </c>
    </row>
    <row r="2374" spans="1:46" ht="22.5" customHeight="1" x14ac:dyDescent="0.25">
      <c r="A2374" s="18" t="s">
        <v>23461</v>
      </c>
      <c r="B2374" s="2" t="s">
        <v>23462</v>
      </c>
      <c r="C2374" s="2" t="s">
        <v>344</v>
      </c>
      <c r="D2374" s="2" t="s">
        <v>17794</v>
      </c>
      <c r="E2374" s="2" t="s">
        <v>51</v>
      </c>
      <c r="F2374" s="19">
        <v>10</v>
      </c>
      <c r="G2374" s="19">
        <v>548.70000000000005</v>
      </c>
      <c r="H2374" s="19" t="s">
        <v>52</v>
      </c>
      <c r="I2374" s="19">
        <v>-120.8</v>
      </c>
      <c r="J2374" s="19" t="s">
        <v>52</v>
      </c>
      <c r="K2374" s="19" t="s">
        <v>52</v>
      </c>
      <c r="L2374" s="19">
        <v>427.9</v>
      </c>
      <c r="M2374" s="2" t="s">
        <v>53</v>
      </c>
      <c r="N2374" s="2" t="s">
        <v>309</v>
      </c>
      <c r="O2374" s="2" t="s">
        <v>390</v>
      </c>
      <c r="P2374" s="2" t="s">
        <v>311</v>
      </c>
      <c r="Q2374" s="2" t="s">
        <v>53</v>
      </c>
      <c r="R2374" s="19">
        <v>54.87</v>
      </c>
      <c r="S2374" s="19" t="s">
        <v>161</v>
      </c>
      <c r="T2374" s="2" t="s">
        <v>58</v>
      </c>
      <c r="U2374" s="2" t="s">
        <v>53</v>
      </c>
      <c r="V2374" s="2" t="s">
        <v>53</v>
      </c>
      <c r="W2374" s="2" t="s">
        <v>53</v>
      </c>
      <c r="X2374" s="2" t="s">
        <v>53</v>
      </c>
      <c r="Y2374" s="2" t="s">
        <v>23463</v>
      </c>
      <c r="Z2374" s="2" t="s">
        <v>23464</v>
      </c>
      <c r="AA2374" s="2" t="s">
        <v>23465</v>
      </c>
      <c r="AB2374" s="2" t="s">
        <v>23466</v>
      </c>
      <c r="AC2374" s="2" t="s">
        <v>3183</v>
      </c>
      <c r="AD2374" s="2" t="s">
        <v>23467</v>
      </c>
      <c r="AE2374" s="2" t="s">
        <v>65</v>
      </c>
      <c r="AF2374" s="2" t="s">
        <v>66</v>
      </c>
      <c r="AG2374" s="2" t="s">
        <v>23468</v>
      </c>
      <c r="AH2374" s="2" t="s">
        <v>23469</v>
      </c>
      <c r="AI2374" s="2" t="s">
        <v>67</v>
      </c>
      <c r="AJ2374" s="2" t="s">
        <v>23470</v>
      </c>
      <c r="AK2374" s="2" t="s">
        <v>53</v>
      </c>
      <c r="AL2374" s="2" t="s">
        <v>53</v>
      </c>
      <c r="AM2374" s="2" t="s">
        <v>53</v>
      </c>
      <c r="AN2374" s="2" t="s">
        <v>53</v>
      </c>
      <c r="AO2374" s="2" t="s">
        <v>53</v>
      </c>
      <c r="AP2374" s="2" t="s">
        <v>53</v>
      </c>
      <c r="AQ2374" s="2" t="s">
        <v>53</v>
      </c>
      <c r="AR2374" s="2" t="s">
        <v>69</v>
      </c>
      <c r="AS2374" s="2" t="s">
        <v>52</v>
      </c>
      <c r="AT2374" s="2" t="s">
        <v>69</v>
      </c>
    </row>
    <row r="2375" spans="1:46" ht="22.5" customHeight="1" x14ac:dyDescent="0.25">
      <c r="A2375" s="18" t="s">
        <v>23471</v>
      </c>
      <c r="B2375" s="2" t="s">
        <v>23472</v>
      </c>
      <c r="C2375" s="2" t="s">
        <v>344</v>
      </c>
      <c r="D2375" s="2" t="s">
        <v>21415</v>
      </c>
      <c r="E2375" s="2" t="s">
        <v>51</v>
      </c>
      <c r="F2375" s="19">
        <v>1</v>
      </c>
      <c r="G2375" s="19">
        <v>110.57</v>
      </c>
      <c r="H2375" s="19" t="s">
        <v>52</v>
      </c>
      <c r="I2375" s="19">
        <v>-18.8</v>
      </c>
      <c r="J2375" s="19">
        <v>-18.45</v>
      </c>
      <c r="K2375" s="19" t="s">
        <v>52</v>
      </c>
      <c r="L2375" s="19">
        <v>73.319999999999993</v>
      </c>
      <c r="M2375" s="2" t="s">
        <v>51</v>
      </c>
      <c r="N2375" s="2" t="s">
        <v>905</v>
      </c>
      <c r="O2375" s="2" t="s">
        <v>1163</v>
      </c>
      <c r="P2375" s="2" t="s">
        <v>1164</v>
      </c>
      <c r="Q2375" s="2" t="s">
        <v>53</v>
      </c>
      <c r="R2375" s="19">
        <v>110.57</v>
      </c>
      <c r="S2375" s="19" t="s">
        <v>57</v>
      </c>
      <c r="T2375" s="2" t="s">
        <v>58</v>
      </c>
      <c r="U2375" s="2" t="s">
        <v>53</v>
      </c>
      <c r="V2375" s="2" t="s">
        <v>53</v>
      </c>
      <c r="W2375" s="2" t="s">
        <v>53</v>
      </c>
      <c r="X2375" s="2" t="s">
        <v>53</v>
      </c>
      <c r="Y2375" s="2" t="s">
        <v>23473</v>
      </c>
      <c r="Z2375" s="2" t="s">
        <v>23474</v>
      </c>
      <c r="AA2375" s="2" t="s">
        <v>23475</v>
      </c>
      <c r="AB2375" s="2" t="s">
        <v>23476</v>
      </c>
      <c r="AC2375" s="2" t="s">
        <v>531</v>
      </c>
      <c r="AD2375" s="2" t="s">
        <v>23477</v>
      </c>
      <c r="AE2375" s="2" t="s">
        <v>65</v>
      </c>
      <c r="AF2375" s="2" t="s">
        <v>66</v>
      </c>
      <c r="AG2375" s="2" t="s">
        <v>23478</v>
      </c>
      <c r="AH2375" s="2" t="s">
        <v>23479</v>
      </c>
      <c r="AI2375" s="2" t="s">
        <v>67</v>
      </c>
      <c r="AJ2375" s="2" t="s">
        <v>23480</v>
      </c>
      <c r="AK2375" s="2" t="s">
        <v>53</v>
      </c>
      <c r="AL2375" s="2" t="s">
        <v>53</v>
      </c>
      <c r="AM2375" s="2" t="s">
        <v>53</v>
      </c>
      <c r="AN2375" s="2" t="s">
        <v>53</v>
      </c>
      <c r="AO2375" s="2" t="s">
        <v>53</v>
      </c>
      <c r="AP2375" s="2" t="s">
        <v>53</v>
      </c>
      <c r="AQ2375" s="2" t="s">
        <v>53</v>
      </c>
      <c r="AR2375" s="2" t="s">
        <v>69</v>
      </c>
      <c r="AS2375" s="2" t="s">
        <v>52</v>
      </c>
      <c r="AT2375" s="2" t="s">
        <v>69</v>
      </c>
    </row>
    <row r="2376" spans="1:46" ht="22.5" customHeight="1" x14ac:dyDescent="0.25">
      <c r="A2376" s="18" t="s">
        <v>23481</v>
      </c>
      <c r="B2376" s="2" t="s">
        <v>23472</v>
      </c>
      <c r="C2376" s="2" t="s">
        <v>344</v>
      </c>
      <c r="D2376" s="2" t="s">
        <v>22974</v>
      </c>
      <c r="E2376" s="2" t="s">
        <v>51</v>
      </c>
      <c r="F2376" s="19">
        <v>1</v>
      </c>
      <c r="G2376" s="19">
        <v>355.62</v>
      </c>
      <c r="H2376" s="19">
        <v>1.59</v>
      </c>
      <c r="I2376" s="19">
        <v>-60.46</v>
      </c>
      <c r="J2376" s="19" t="s">
        <v>52</v>
      </c>
      <c r="K2376" s="19" t="s">
        <v>52</v>
      </c>
      <c r="L2376" s="19">
        <v>296.75</v>
      </c>
      <c r="M2376" s="2" t="s">
        <v>51</v>
      </c>
      <c r="N2376" s="2" t="s">
        <v>3136</v>
      </c>
      <c r="O2376" s="2" t="s">
        <v>3137</v>
      </c>
      <c r="P2376" s="2" t="s">
        <v>3138</v>
      </c>
      <c r="Q2376" s="2" t="s">
        <v>53</v>
      </c>
      <c r="R2376" s="19">
        <v>355.62</v>
      </c>
      <c r="S2376" s="19" t="s">
        <v>57</v>
      </c>
      <c r="T2376" s="2" t="s">
        <v>58</v>
      </c>
      <c r="U2376" s="2" t="s">
        <v>23482</v>
      </c>
      <c r="V2376" s="2" t="s">
        <v>23483</v>
      </c>
      <c r="W2376" s="2" t="s">
        <v>23484</v>
      </c>
      <c r="X2376" s="2" t="s">
        <v>53</v>
      </c>
      <c r="Y2376" s="2" t="s">
        <v>23482</v>
      </c>
      <c r="Z2376" s="2" t="s">
        <v>23485</v>
      </c>
      <c r="AA2376" s="2" t="s">
        <v>23486</v>
      </c>
      <c r="AB2376" s="2" t="s">
        <v>428</v>
      </c>
      <c r="AC2376" s="2" t="s">
        <v>124</v>
      </c>
      <c r="AD2376" s="2" t="s">
        <v>23487</v>
      </c>
      <c r="AE2376" s="2" t="s">
        <v>65</v>
      </c>
      <c r="AF2376" s="2" t="s">
        <v>222</v>
      </c>
      <c r="AG2376" s="2" t="s">
        <v>23488</v>
      </c>
      <c r="AH2376" s="2" t="s">
        <v>23489</v>
      </c>
      <c r="AI2376" s="2" t="s">
        <v>21562</v>
      </c>
      <c r="AJ2376" s="2" t="s">
        <v>23490</v>
      </c>
      <c r="AK2376" s="2" t="s">
        <v>53</v>
      </c>
      <c r="AL2376" s="2" t="s">
        <v>53</v>
      </c>
      <c r="AM2376" s="2" t="s">
        <v>53</v>
      </c>
      <c r="AN2376" s="2" t="s">
        <v>53</v>
      </c>
      <c r="AO2376" s="2" t="s">
        <v>53</v>
      </c>
      <c r="AP2376" s="2" t="s">
        <v>53</v>
      </c>
      <c r="AQ2376" s="2" t="s">
        <v>53</v>
      </c>
      <c r="AR2376" s="2" t="s">
        <v>69</v>
      </c>
      <c r="AS2376" s="2" t="s">
        <v>52</v>
      </c>
      <c r="AT2376" s="2" t="s">
        <v>69</v>
      </c>
    </row>
    <row r="2377" spans="1:46" ht="22.5" customHeight="1" x14ac:dyDescent="0.25">
      <c r="A2377" s="18" t="s">
        <v>23491</v>
      </c>
      <c r="B2377" s="2" t="s">
        <v>23492</v>
      </c>
      <c r="C2377" s="2" t="s">
        <v>344</v>
      </c>
      <c r="D2377" s="2" t="s">
        <v>22974</v>
      </c>
      <c r="E2377" s="2" t="s">
        <v>69</v>
      </c>
      <c r="F2377" s="19">
        <v>1</v>
      </c>
      <c r="G2377" s="19">
        <v>77.989999999999995</v>
      </c>
      <c r="H2377" s="19">
        <v>15.9</v>
      </c>
      <c r="I2377" s="19">
        <v>-14.86</v>
      </c>
      <c r="J2377" s="19" t="s">
        <v>52</v>
      </c>
      <c r="K2377" s="19" t="s">
        <v>52</v>
      </c>
      <c r="L2377" s="19">
        <v>79.03</v>
      </c>
      <c r="M2377" s="2" t="s">
        <v>51</v>
      </c>
      <c r="N2377" s="2" t="s">
        <v>2333</v>
      </c>
      <c r="O2377" s="2" t="s">
        <v>2334</v>
      </c>
      <c r="P2377" s="2" t="s">
        <v>2335</v>
      </c>
      <c r="Q2377" s="2" t="s">
        <v>53</v>
      </c>
      <c r="R2377" s="19">
        <v>77.989999999999995</v>
      </c>
      <c r="S2377" s="19" t="s">
        <v>161</v>
      </c>
      <c r="T2377" s="2" t="s">
        <v>58</v>
      </c>
      <c r="U2377" s="2" t="s">
        <v>23493</v>
      </c>
      <c r="V2377" s="2" t="s">
        <v>23494</v>
      </c>
      <c r="W2377" s="2" t="s">
        <v>23495</v>
      </c>
      <c r="X2377" s="2" t="s">
        <v>53</v>
      </c>
      <c r="Y2377" s="2" t="s">
        <v>23493</v>
      </c>
      <c r="Z2377" s="2" t="s">
        <v>23496</v>
      </c>
      <c r="AA2377" s="2" t="s">
        <v>23497</v>
      </c>
      <c r="AB2377" s="2" t="s">
        <v>2142</v>
      </c>
      <c r="AC2377" s="2" t="s">
        <v>124</v>
      </c>
      <c r="AD2377" s="2" t="s">
        <v>23498</v>
      </c>
      <c r="AE2377" s="2" t="s">
        <v>65</v>
      </c>
      <c r="AF2377" s="2" t="s">
        <v>222</v>
      </c>
      <c r="AG2377" s="2" t="s">
        <v>23499</v>
      </c>
      <c r="AH2377" s="2" t="s">
        <v>23500</v>
      </c>
      <c r="AI2377" s="2" t="s">
        <v>1316</v>
      </c>
      <c r="AJ2377" s="2" t="s">
        <v>23501</v>
      </c>
      <c r="AK2377" s="2" t="s">
        <v>53</v>
      </c>
      <c r="AL2377" s="2" t="s">
        <v>53</v>
      </c>
      <c r="AM2377" s="2" t="s">
        <v>53</v>
      </c>
      <c r="AN2377" s="2" t="s">
        <v>53</v>
      </c>
      <c r="AO2377" s="2" t="s">
        <v>53</v>
      </c>
      <c r="AP2377" s="2" t="s">
        <v>53</v>
      </c>
      <c r="AQ2377" s="2" t="s">
        <v>53</v>
      </c>
      <c r="AR2377" s="2" t="s">
        <v>69</v>
      </c>
      <c r="AS2377" s="2" t="s">
        <v>52</v>
      </c>
      <c r="AT2377" s="2" t="s">
        <v>69</v>
      </c>
    </row>
    <row r="2378" spans="1:46" ht="22.5" customHeight="1" x14ac:dyDescent="0.25">
      <c r="A2378" s="18" t="s">
        <v>23502</v>
      </c>
      <c r="B2378" s="2" t="s">
        <v>23503</v>
      </c>
      <c r="C2378" s="2" t="s">
        <v>344</v>
      </c>
      <c r="D2378" s="2" t="s">
        <v>22974</v>
      </c>
      <c r="E2378" s="2" t="s">
        <v>51</v>
      </c>
      <c r="F2378" s="19">
        <v>1</v>
      </c>
      <c r="G2378" s="19">
        <v>55.46</v>
      </c>
      <c r="H2378" s="19" t="s">
        <v>52</v>
      </c>
      <c r="I2378" s="19">
        <v>-14.93</v>
      </c>
      <c r="J2378" s="19" t="s">
        <v>52</v>
      </c>
      <c r="K2378" s="19" t="s">
        <v>52</v>
      </c>
      <c r="L2378" s="19">
        <v>40.53</v>
      </c>
      <c r="M2378" s="2" t="s">
        <v>51</v>
      </c>
      <c r="N2378" s="2" t="s">
        <v>199</v>
      </c>
      <c r="O2378" s="2" t="s">
        <v>200</v>
      </c>
      <c r="P2378" s="2" t="s">
        <v>201</v>
      </c>
      <c r="Q2378" s="2" t="s">
        <v>53</v>
      </c>
      <c r="R2378" s="19">
        <v>55.46</v>
      </c>
      <c r="S2378" s="19" t="s">
        <v>57</v>
      </c>
      <c r="T2378" s="2" t="s">
        <v>58</v>
      </c>
      <c r="U2378" s="2" t="s">
        <v>53</v>
      </c>
      <c r="V2378" s="2" t="s">
        <v>53</v>
      </c>
      <c r="W2378" s="2" t="s">
        <v>53</v>
      </c>
      <c r="X2378" s="2" t="s">
        <v>53</v>
      </c>
      <c r="Y2378" s="2" t="s">
        <v>23504</v>
      </c>
      <c r="Z2378" s="2" t="s">
        <v>23505</v>
      </c>
      <c r="AA2378" s="2" t="s">
        <v>23506</v>
      </c>
      <c r="AB2378" s="2" t="s">
        <v>3348</v>
      </c>
      <c r="AC2378" s="2" t="s">
        <v>124</v>
      </c>
      <c r="AD2378" s="2" t="s">
        <v>23507</v>
      </c>
      <c r="AE2378" s="2" t="s">
        <v>65</v>
      </c>
      <c r="AF2378" s="2" t="s">
        <v>66</v>
      </c>
      <c r="AG2378" s="2" t="s">
        <v>23508</v>
      </c>
      <c r="AH2378" s="2" t="s">
        <v>23509</v>
      </c>
      <c r="AI2378" s="2" t="s">
        <v>67</v>
      </c>
      <c r="AJ2378" s="2" t="s">
        <v>23510</v>
      </c>
      <c r="AK2378" s="2" t="s">
        <v>53</v>
      </c>
      <c r="AL2378" s="2" t="s">
        <v>53</v>
      </c>
      <c r="AM2378" s="2" t="s">
        <v>53</v>
      </c>
      <c r="AN2378" s="2" t="s">
        <v>53</v>
      </c>
      <c r="AO2378" s="2" t="s">
        <v>53</v>
      </c>
      <c r="AP2378" s="2" t="s">
        <v>53</v>
      </c>
      <c r="AQ2378" s="2" t="s">
        <v>53</v>
      </c>
      <c r="AR2378" s="2" t="s">
        <v>69</v>
      </c>
      <c r="AS2378" s="2" t="s">
        <v>52</v>
      </c>
      <c r="AT2378" s="2" t="s">
        <v>69</v>
      </c>
    </row>
    <row r="2379" spans="1:46" ht="22.5" customHeight="1" x14ac:dyDescent="0.25">
      <c r="A2379" s="18" t="s">
        <v>23511</v>
      </c>
      <c r="B2379" s="2" t="s">
        <v>23512</v>
      </c>
      <c r="C2379" s="2" t="s">
        <v>344</v>
      </c>
      <c r="D2379" s="2" t="s">
        <v>21415</v>
      </c>
      <c r="E2379" s="2" t="s">
        <v>69</v>
      </c>
      <c r="F2379" s="19">
        <v>1</v>
      </c>
      <c r="G2379" s="19">
        <v>55</v>
      </c>
      <c r="H2379" s="19">
        <v>13.7</v>
      </c>
      <c r="I2379" s="19">
        <v>-14.85</v>
      </c>
      <c r="J2379" s="19">
        <v>-13.7</v>
      </c>
      <c r="K2379" s="19" t="s">
        <v>52</v>
      </c>
      <c r="L2379" s="19">
        <v>40.15</v>
      </c>
      <c r="M2379" s="2" t="s">
        <v>51</v>
      </c>
      <c r="N2379" s="2" t="s">
        <v>14449</v>
      </c>
      <c r="O2379" s="2" t="s">
        <v>14450</v>
      </c>
      <c r="P2379" s="2" t="s">
        <v>14451</v>
      </c>
      <c r="Q2379" s="2" t="s">
        <v>53</v>
      </c>
      <c r="R2379" s="19">
        <v>55</v>
      </c>
      <c r="S2379" s="19" t="s">
        <v>57</v>
      </c>
      <c r="T2379" s="2" t="s">
        <v>77</v>
      </c>
      <c r="U2379" s="2" t="s">
        <v>23513</v>
      </c>
      <c r="V2379" s="2" t="s">
        <v>23514</v>
      </c>
      <c r="W2379" s="2" t="s">
        <v>23515</v>
      </c>
      <c r="X2379" s="2" t="s">
        <v>53</v>
      </c>
      <c r="Y2379" s="2" t="s">
        <v>23513</v>
      </c>
      <c r="Z2379" s="2" t="s">
        <v>23516</v>
      </c>
      <c r="AA2379" s="2" t="s">
        <v>23517</v>
      </c>
      <c r="AB2379" s="2" t="s">
        <v>6837</v>
      </c>
      <c r="AC2379" s="2" t="s">
        <v>124</v>
      </c>
      <c r="AD2379" s="2" t="s">
        <v>23518</v>
      </c>
      <c r="AE2379" s="2" t="s">
        <v>65</v>
      </c>
      <c r="AF2379" s="2" t="s">
        <v>86</v>
      </c>
      <c r="AG2379" s="2" t="s">
        <v>23276</v>
      </c>
      <c r="AH2379" s="2" t="s">
        <v>23519</v>
      </c>
      <c r="AI2379" s="2" t="s">
        <v>67</v>
      </c>
      <c r="AJ2379" s="2" t="s">
        <v>23520</v>
      </c>
      <c r="AK2379" s="2" t="s">
        <v>53</v>
      </c>
      <c r="AL2379" s="2" t="s">
        <v>53</v>
      </c>
      <c r="AM2379" s="2" t="s">
        <v>53</v>
      </c>
      <c r="AN2379" s="2" t="s">
        <v>53</v>
      </c>
      <c r="AO2379" s="2" t="s">
        <v>53</v>
      </c>
      <c r="AP2379" s="2" t="s">
        <v>53</v>
      </c>
      <c r="AQ2379" s="2" t="s">
        <v>53</v>
      </c>
      <c r="AR2379" s="2" t="s">
        <v>69</v>
      </c>
      <c r="AS2379" s="2" t="s">
        <v>52</v>
      </c>
      <c r="AT2379" s="2" t="s">
        <v>69</v>
      </c>
    </row>
    <row r="2380" spans="1:46" ht="22.5" customHeight="1" x14ac:dyDescent="0.25">
      <c r="A2380" s="18" t="s">
        <v>23521</v>
      </c>
      <c r="B2380" s="2" t="s">
        <v>23522</v>
      </c>
      <c r="C2380" s="2" t="s">
        <v>344</v>
      </c>
      <c r="D2380" s="2" t="s">
        <v>20113</v>
      </c>
      <c r="E2380" s="2" t="s">
        <v>51</v>
      </c>
      <c r="F2380" s="19">
        <v>1</v>
      </c>
      <c r="G2380" s="19">
        <v>169.99</v>
      </c>
      <c r="H2380" s="19" t="s">
        <v>52</v>
      </c>
      <c r="I2380" s="19">
        <v>-28.9</v>
      </c>
      <c r="J2380" s="19">
        <v>-20.45</v>
      </c>
      <c r="K2380" s="19" t="s">
        <v>52</v>
      </c>
      <c r="L2380" s="19">
        <v>120.64</v>
      </c>
      <c r="M2380" s="2" t="s">
        <v>51</v>
      </c>
      <c r="N2380" s="2" t="s">
        <v>54</v>
      </c>
      <c r="O2380" s="2" t="s">
        <v>2203</v>
      </c>
      <c r="P2380" s="2" t="s">
        <v>2204</v>
      </c>
      <c r="Q2380" s="2" t="s">
        <v>53</v>
      </c>
      <c r="R2380" s="19">
        <v>169.99</v>
      </c>
      <c r="S2380" s="19" t="s">
        <v>57</v>
      </c>
      <c r="T2380" s="2" t="s">
        <v>58</v>
      </c>
      <c r="U2380" s="2" t="s">
        <v>53</v>
      </c>
      <c r="V2380" s="2" t="s">
        <v>53</v>
      </c>
      <c r="W2380" s="2" t="s">
        <v>53</v>
      </c>
      <c r="X2380" s="2" t="s">
        <v>53</v>
      </c>
      <c r="Y2380" s="2" t="s">
        <v>23523</v>
      </c>
      <c r="Z2380" s="2" t="s">
        <v>23524</v>
      </c>
      <c r="AA2380" s="2" t="s">
        <v>23525</v>
      </c>
      <c r="AB2380" s="2" t="s">
        <v>23526</v>
      </c>
      <c r="AC2380" s="2" t="s">
        <v>97</v>
      </c>
      <c r="AD2380" s="2" t="s">
        <v>23527</v>
      </c>
      <c r="AE2380" s="2" t="s">
        <v>65</v>
      </c>
      <c r="AF2380" s="2" t="s">
        <v>66</v>
      </c>
      <c r="AG2380" s="2" t="s">
        <v>23528</v>
      </c>
      <c r="AH2380" s="2" t="s">
        <v>23459</v>
      </c>
      <c r="AI2380" s="2" t="s">
        <v>67</v>
      </c>
      <c r="AJ2380" s="2" t="s">
        <v>23529</v>
      </c>
      <c r="AK2380" s="2" t="s">
        <v>53</v>
      </c>
      <c r="AL2380" s="2" t="s">
        <v>53</v>
      </c>
      <c r="AM2380" s="2" t="s">
        <v>53</v>
      </c>
      <c r="AN2380" s="2" t="s">
        <v>53</v>
      </c>
      <c r="AO2380" s="2" t="s">
        <v>53</v>
      </c>
      <c r="AP2380" s="2" t="s">
        <v>53</v>
      </c>
      <c r="AQ2380" s="2" t="s">
        <v>53</v>
      </c>
      <c r="AR2380" s="2" t="s">
        <v>69</v>
      </c>
      <c r="AS2380" s="2" t="s">
        <v>52</v>
      </c>
      <c r="AT2380" s="2" t="s">
        <v>69</v>
      </c>
    </row>
    <row r="2381" spans="1:46" ht="22.5" customHeight="1" x14ac:dyDescent="0.25">
      <c r="A2381" s="18" t="s">
        <v>23530</v>
      </c>
      <c r="B2381" s="2" t="s">
        <v>23531</v>
      </c>
      <c r="C2381" s="2" t="s">
        <v>344</v>
      </c>
      <c r="D2381" s="2" t="s">
        <v>20113</v>
      </c>
      <c r="E2381" s="2" t="s">
        <v>69</v>
      </c>
      <c r="F2381" s="19">
        <v>1</v>
      </c>
      <c r="G2381" s="19">
        <v>33.39</v>
      </c>
      <c r="H2381" s="19">
        <v>12.8</v>
      </c>
      <c r="I2381" s="19">
        <v>-11.18</v>
      </c>
      <c r="J2381" s="19">
        <v>-12.8</v>
      </c>
      <c r="K2381" s="19" t="s">
        <v>52</v>
      </c>
      <c r="L2381" s="19">
        <v>22.21</v>
      </c>
      <c r="M2381" s="2" t="s">
        <v>53</v>
      </c>
      <c r="N2381" s="2" t="s">
        <v>5257</v>
      </c>
      <c r="O2381" s="2" t="s">
        <v>5258</v>
      </c>
      <c r="P2381" s="2" t="s">
        <v>5259</v>
      </c>
      <c r="Q2381" s="2" t="s">
        <v>53</v>
      </c>
      <c r="R2381" s="19">
        <v>33.39</v>
      </c>
      <c r="S2381" s="19" t="s">
        <v>57</v>
      </c>
      <c r="T2381" s="2" t="s">
        <v>58</v>
      </c>
      <c r="U2381" s="2" t="s">
        <v>53</v>
      </c>
      <c r="V2381" s="2" t="s">
        <v>53</v>
      </c>
      <c r="W2381" s="2" t="s">
        <v>53</v>
      </c>
      <c r="X2381" s="2" t="s">
        <v>53</v>
      </c>
      <c r="Y2381" s="2" t="s">
        <v>23532</v>
      </c>
      <c r="Z2381" s="2" t="s">
        <v>23533</v>
      </c>
      <c r="AA2381" s="2" t="s">
        <v>23534</v>
      </c>
      <c r="AB2381" s="2" t="s">
        <v>23535</v>
      </c>
      <c r="AC2381" s="2" t="s">
        <v>150</v>
      </c>
      <c r="AD2381" s="2" t="s">
        <v>23536</v>
      </c>
      <c r="AE2381" s="2" t="s">
        <v>65</v>
      </c>
      <c r="AF2381" s="2" t="s">
        <v>66</v>
      </c>
      <c r="AG2381" s="2" t="s">
        <v>22256</v>
      </c>
      <c r="AH2381" s="2" t="s">
        <v>23537</v>
      </c>
      <c r="AI2381" s="2" t="s">
        <v>67</v>
      </c>
      <c r="AJ2381" s="2" t="s">
        <v>23538</v>
      </c>
      <c r="AK2381" s="2" t="s">
        <v>23539</v>
      </c>
      <c r="AL2381" s="2" t="s">
        <v>53</v>
      </c>
      <c r="AM2381" s="2" t="s">
        <v>53</v>
      </c>
      <c r="AN2381" s="2" t="s">
        <v>53</v>
      </c>
      <c r="AO2381" s="2" t="s">
        <v>53</v>
      </c>
      <c r="AP2381" s="2" t="s">
        <v>53</v>
      </c>
      <c r="AQ2381" s="2" t="s">
        <v>53</v>
      </c>
      <c r="AR2381" s="2" t="s">
        <v>69</v>
      </c>
      <c r="AS2381" s="2" t="s">
        <v>52</v>
      </c>
      <c r="AT2381" s="2" t="s">
        <v>69</v>
      </c>
    </row>
    <row r="2382" spans="1:46" ht="22.5" customHeight="1" x14ac:dyDescent="0.25">
      <c r="A2382" s="18" t="s">
        <v>23540</v>
      </c>
      <c r="B2382" s="2" t="s">
        <v>23541</v>
      </c>
      <c r="C2382" s="2" t="s">
        <v>344</v>
      </c>
      <c r="D2382" s="2" t="s">
        <v>17794</v>
      </c>
      <c r="E2382" s="2" t="s">
        <v>69</v>
      </c>
      <c r="F2382" s="19">
        <v>2</v>
      </c>
      <c r="G2382" s="19">
        <v>104.18</v>
      </c>
      <c r="H2382" s="19">
        <v>23.07</v>
      </c>
      <c r="I2382" s="19">
        <v>-23.5</v>
      </c>
      <c r="J2382" s="19">
        <v>-23.07</v>
      </c>
      <c r="K2382" s="19" t="s">
        <v>52</v>
      </c>
      <c r="L2382" s="19">
        <v>80.680000000000007</v>
      </c>
      <c r="M2382" s="2" t="s">
        <v>53</v>
      </c>
      <c r="N2382" s="2" t="s">
        <v>19608</v>
      </c>
      <c r="O2382" s="2" t="s">
        <v>23542</v>
      </c>
      <c r="P2382" s="2" t="s">
        <v>19610</v>
      </c>
      <c r="Q2382" s="2" t="s">
        <v>53</v>
      </c>
      <c r="R2382" s="19">
        <v>52.09</v>
      </c>
      <c r="S2382" s="19" t="s">
        <v>161</v>
      </c>
      <c r="T2382" s="2" t="s">
        <v>77</v>
      </c>
      <c r="U2382" s="2" t="s">
        <v>23543</v>
      </c>
      <c r="V2382" s="2" t="s">
        <v>23544</v>
      </c>
      <c r="W2382" s="2" t="s">
        <v>23545</v>
      </c>
      <c r="X2382" s="2" t="s">
        <v>53</v>
      </c>
      <c r="Y2382" s="2" t="s">
        <v>23543</v>
      </c>
      <c r="Z2382" s="2" t="s">
        <v>23546</v>
      </c>
      <c r="AA2382" s="2" t="s">
        <v>23547</v>
      </c>
      <c r="AB2382" s="2" t="s">
        <v>23548</v>
      </c>
      <c r="AC2382" s="2" t="s">
        <v>2004</v>
      </c>
      <c r="AD2382" s="2" t="s">
        <v>23549</v>
      </c>
      <c r="AE2382" s="2" t="s">
        <v>65</v>
      </c>
      <c r="AF2382" s="2" t="s">
        <v>86</v>
      </c>
      <c r="AG2382" s="2" t="s">
        <v>23550</v>
      </c>
      <c r="AH2382" s="2" t="s">
        <v>23551</v>
      </c>
      <c r="AI2382" s="2" t="s">
        <v>67</v>
      </c>
      <c r="AJ2382" s="2" t="s">
        <v>23552</v>
      </c>
      <c r="AK2382" s="2" t="s">
        <v>53</v>
      </c>
      <c r="AL2382" s="2" t="s">
        <v>53</v>
      </c>
      <c r="AM2382" s="2" t="s">
        <v>53</v>
      </c>
      <c r="AN2382" s="2" t="s">
        <v>53</v>
      </c>
      <c r="AO2382" s="2" t="s">
        <v>53</v>
      </c>
      <c r="AP2382" s="2" t="s">
        <v>53</v>
      </c>
      <c r="AQ2382" s="2" t="s">
        <v>53</v>
      </c>
      <c r="AR2382" s="2" t="s">
        <v>69</v>
      </c>
      <c r="AS2382" s="2" t="s">
        <v>52</v>
      </c>
      <c r="AT2382" s="2" t="s">
        <v>69</v>
      </c>
    </row>
    <row r="2383" spans="1:46" ht="22.5" customHeight="1" x14ac:dyDescent="0.25">
      <c r="A2383" s="18" t="s">
        <v>23553</v>
      </c>
      <c r="B2383" s="2" t="s">
        <v>23554</v>
      </c>
      <c r="C2383" s="2" t="s">
        <v>344</v>
      </c>
      <c r="D2383" s="2" t="s">
        <v>21415</v>
      </c>
      <c r="E2383" s="2" t="s">
        <v>69</v>
      </c>
      <c r="F2383" s="19">
        <v>1</v>
      </c>
      <c r="G2383" s="19">
        <v>77.989999999999995</v>
      </c>
      <c r="H2383" s="19">
        <v>21</v>
      </c>
      <c r="I2383" s="19">
        <v>-14.86</v>
      </c>
      <c r="J2383" s="19">
        <v>-21</v>
      </c>
      <c r="K2383" s="19" t="s">
        <v>52</v>
      </c>
      <c r="L2383" s="19">
        <v>63.13</v>
      </c>
      <c r="M2383" s="2" t="s">
        <v>51</v>
      </c>
      <c r="N2383" s="2" t="s">
        <v>2333</v>
      </c>
      <c r="O2383" s="2" t="s">
        <v>2334</v>
      </c>
      <c r="P2383" s="2" t="s">
        <v>2335</v>
      </c>
      <c r="Q2383" s="2" t="s">
        <v>53</v>
      </c>
      <c r="R2383" s="19">
        <v>77.989999999999995</v>
      </c>
      <c r="S2383" s="19" t="s">
        <v>161</v>
      </c>
      <c r="T2383" s="2" t="s">
        <v>58</v>
      </c>
      <c r="U2383" s="2" t="s">
        <v>53</v>
      </c>
      <c r="V2383" s="2" t="s">
        <v>53</v>
      </c>
      <c r="W2383" s="2" t="s">
        <v>53</v>
      </c>
      <c r="X2383" s="2" t="s">
        <v>53</v>
      </c>
      <c r="Y2383" s="2" t="s">
        <v>23555</v>
      </c>
      <c r="Z2383" s="2" t="s">
        <v>23556</v>
      </c>
      <c r="AA2383" s="2" t="s">
        <v>23557</v>
      </c>
      <c r="AB2383" s="2" t="s">
        <v>22733</v>
      </c>
      <c r="AC2383" s="2" t="s">
        <v>150</v>
      </c>
      <c r="AD2383" s="2" t="s">
        <v>23558</v>
      </c>
      <c r="AE2383" s="2" t="s">
        <v>65</v>
      </c>
      <c r="AF2383" s="2" t="s">
        <v>66</v>
      </c>
      <c r="AG2383" s="2" t="s">
        <v>23559</v>
      </c>
      <c r="AH2383" s="2" t="s">
        <v>23560</v>
      </c>
      <c r="AI2383" s="2" t="s">
        <v>67</v>
      </c>
      <c r="AJ2383" s="2" t="s">
        <v>23561</v>
      </c>
      <c r="AK2383" s="2" t="s">
        <v>53</v>
      </c>
      <c r="AL2383" s="2" t="s">
        <v>53</v>
      </c>
      <c r="AM2383" s="2" t="s">
        <v>53</v>
      </c>
      <c r="AN2383" s="2" t="s">
        <v>53</v>
      </c>
      <c r="AO2383" s="2" t="s">
        <v>53</v>
      </c>
      <c r="AP2383" s="2" t="s">
        <v>53</v>
      </c>
      <c r="AQ2383" s="2" t="s">
        <v>53</v>
      </c>
      <c r="AR2383" s="2" t="s">
        <v>69</v>
      </c>
      <c r="AS2383" s="2" t="s">
        <v>52</v>
      </c>
      <c r="AT2383" s="2" t="s">
        <v>69</v>
      </c>
    </row>
    <row r="2384" spans="1:46" ht="22.5" customHeight="1" x14ac:dyDescent="0.25">
      <c r="A2384" s="18" t="s">
        <v>23562</v>
      </c>
      <c r="B2384" s="2" t="s">
        <v>23563</v>
      </c>
      <c r="C2384" s="2" t="s">
        <v>344</v>
      </c>
      <c r="D2384" s="2" t="s">
        <v>20113</v>
      </c>
      <c r="E2384" s="2" t="s">
        <v>69</v>
      </c>
      <c r="F2384" s="19">
        <v>1</v>
      </c>
      <c r="G2384" s="19">
        <v>260</v>
      </c>
      <c r="H2384" s="19" t="s">
        <v>52</v>
      </c>
      <c r="I2384" s="19">
        <v>-44.2</v>
      </c>
      <c r="J2384" s="19">
        <v>-20.45</v>
      </c>
      <c r="K2384" s="19" t="s">
        <v>52</v>
      </c>
      <c r="L2384" s="19">
        <v>195.35</v>
      </c>
      <c r="M2384" s="2" t="s">
        <v>51</v>
      </c>
      <c r="N2384" s="2" t="s">
        <v>333</v>
      </c>
      <c r="O2384" s="2" t="s">
        <v>334</v>
      </c>
      <c r="P2384" s="2" t="s">
        <v>335</v>
      </c>
      <c r="Q2384" s="2" t="s">
        <v>53</v>
      </c>
      <c r="R2384" s="19">
        <v>260</v>
      </c>
      <c r="S2384" s="19" t="s">
        <v>57</v>
      </c>
      <c r="T2384" s="2" t="s">
        <v>58</v>
      </c>
      <c r="U2384" s="2" t="s">
        <v>53</v>
      </c>
      <c r="V2384" s="2" t="s">
        <v>53</v>
      </c>
      <c r="W2384" s="2" t="s">
        <v>53</v>
      </c>
      <c r="X2384" s="2" t="s">
        <v>53</v>
      </c>
      <c r="Y2384" s="2" t="s">
        <v>23564</v>
      </c>
      <c r="Z2384" s="2" t="s">
        <v>23565</v>
      </c>
      <c r="AA2384" s="2" t="s">
        <v>23566</v>
      </c>
      <c r="AB2384" s="2" t="s">
        <v>23567</v>
      </c>
      <c r="AC2384" s="2" t="s">
        <v>168</v>
      </c>
      <c r="AD2384" s="2" t="s">
        <v>23568</v>
      </c>
      <c r="AE2384" s="2" t="s">
        <v>65</v>
      </c>
      <c r="AF2384" s="2" t="s">
        <v>66</v>
      </c>
      <c r="AG2384" s="2" t="s">
        <v>23145</v>
      </c>
      <c r="AH2384" s="2" t="s">
        <v>23569</v>
      </c>
      <c r="AI2384" s="2" t="s">
        <v>67</v>
      </c>
      <c r="AJ2384" s="2" t="s">
        <v>23570</v>
      </c>
      <c r="AK2384" s="2" t="s">
        <v>53</v>
      </c>
      <c r="AL2384" s="2" t="s">
        <v>53</v>
      </c>
      <c r="AM2384" s="2" t="s">
        <v>53</v>
      </c>
      <c r="AN2384" s="2" t="s">
        <v>53</v>
      </c>
      <c r="AO2384" s="2" t="s">
        <v>53</v>
      </c>
      <c r="AP2384" s="2" t="s">
        <v>53</v>
      </c>
      <c r="AQ2384" s="2" t="s">
        <v>53</v>
      </c>
      <c r="AR2384" s="2" t="s">
        <v>69</v>
      </c>
      <c r="AS2384" s="2" t="s">
        <v>52</v>
      </c>
      <c r="AT2384" s="2" t="s">
        <v>69</v>
      </c>
    </row>
    <row r="2385" spans="1:46" ht="22.5" customHeight="1" x14ac:dyDescent="0.25">
      <c r="A2385" s="18" t="s">
        <v>23571</v>
      </c>
      <c r="B2385" s="2" t="s">
        <v>23572</v>
      </c>
      <c r="C2385" s="2" t="s">
        <v>344</v>
      </c>
      <c r="D2385" s="2" t="s">
        <v>21415</v>
      </c>
      <c r="E2385" s="2" t="s">
        <v>51</v>
      </c>
      <c r="F2385" s="19">
        <v>1</v>
      </c>
      <c r="G2385" s="19">
        <v>67.760000000000005</v>
      </c>
      <c r="H2385" s="19">
        <v>23.49</v>
      </c>
      <c r="I2385" s="19">
        <v>-13.63</v>
      </c>
      <c r="J2385" s="19">
        <v>-23.49</v>
      </c>
      <c r="K2385" s="19" t="s">
        <v>52</v>
      </c>
      <c r="L2385" s="19">
        <v>54.13</v>
      </c>
      <c r="M2385" s="2" t="s">
        <v>51</v>
      </c>
      <c r="N2385" s="2" t="s">
        <v>589</v>
      </c>
      <c r="O2385" s="2" t="s">
        <v>590</v>
      </c>
      <c r="P2385" s="2" t="s">
        <v>591</v>
      </c>
      <c r="Q2385" s="2" t="s">
        <v>53</v>
      </c>
      <c r="R2385" s="19">
        <v>67.760000000000005</v>
      </c>
      <c r="S2385" s="19" t="s">
        <v>161</v>
      </c>
      <c r="T2385" s="2" t="s">
        <v>58</v>
      </c>
      <c r="U2385" s="2" t="s">
        <v>53</v>
      </c>
      <c r="V2385" s="2" t="s">
        <v>53</v>
      </c>
      <c r="W2385" s="2" t="s">
        <v>53</v>
      </c>
      <c r="X2385" s="2" t="s">
        <v>53</v>
      </c>
      <c r="Y2385" s="2" t="s">
        <v>23573</v>
      </c>
      <c r="Z2385" s="2" t="s">
        <v>23574</v>
      </c>
      <c r="AA2385" s="2" t="s">
        <v>23575</v>
      </c>
      <c r="AB2385" s="2" t="s">
        <v>1463</v>
      </c>
      <c r="AC2385" s="2" t="s">
        <v>84</v>
      </c>
      <c r="AD2385" s="2" t="s">
        <v>23576</v>
      </c>
      <c r="AE2385" s="2" t="s">
        <v>65</v>
      </c>
      <c r="AF2385" s="2" t="s">
        <v>66</v>
      </c>
      <c r="AG2385" s="2" t="s">
        <v>23577</v>
      </c>
      <c r="AH2385" s="2" t="s">
        <v>23578</v>
      </c>
      <c r="AI2385" s="2" t="s">
        <v>67</v>
      </c>
      <c r="AJ2385" s="2" t="s">
        <v>23579</v>
      </c>
      <c r="AK2385" s="2" t="s">
        <v>53</v>
      </c>
      <c r="AL2385" s="2" t="s">
        <v>53</v>
      </c>
      <c r="AM2385" s="2" t="s">
        <v>53</v>
      </c>
      <c r="AN2385" s="2" t="s">
        <v>53</v>
      </c>
      <c r="AO2385" s="2" t="s">
        <v>53</v>
      </c>
      <c r="AP2385" s="2" t="s">
        <v>53</v>
      </c>
      <c r="AQ2385" s="2" t="s">
        <v>53</v>
      </c>
      <c r="AR2385" s="2" t="s">
        <v>69</v>
      </c>
      <c r="AS2385" s="2" t="s">
        <v>52</v>
      </c>
      <c r="AT2385" s="2" t="s">
        <v>69</v>
      </c>
    </row>
    <row r="2386" spans="1:46" ht="22.5" customHeight="1" x14ac:dyDescent="0.25">
      <c r="A2386" s="18" t="s">
        <v>23580</v>
      </c>
      <c r="B2386" s="2" t="s">
        <v>23581</v>
      </c>
      <c r="C2386" s="2" t="s">
        <v>344</v>
      </c>
      <c r="D2386" s="2" t="s">
        <v>22974</v>
      </c>
      <c r="E2386" s="2" t="s">
        <v>69</v>
      </c>
      <c r="F2386" s="19">
        <v>1</v>
      </c>
      <c r="G2386" s="19">
        <v>92.29</v>
      </c>
      <c r="H2386" s="19" t="s">
        <v>52</v>
      </c>
      <c r="I2386" s="19">
        <v>-15.69</v>
      </c>
      <c r="J2386" s="19">
        <v>-26.45</v>
      </c>
      <c r="K2386" s="19" t="s">
        <v>52</v>
      </c>
      <c r="L2386" s="19">
        <v>50.15</v>
      </c>
      <c r="M2386" s="2" t="s">
        <v>51</v>
      </c>
      <c r="N2386" s="2" t="s">
        <v>687</v>
      </c>
      <c r="O2386" s="2" t="s">
        <v>2463</v>
      </c>
      <c r="P2386" s="2" t="s">
        <v>1492</v>
      </c>
      <c r="Q2386" s="2" t="s">
        <v>53</v>
      </c>
      <c r="R2386" s="19">
        <v>92.29</v>
      </c>
      <c r="S2386" s="19" t="s">
        <v>57</v>
      </c>
      <c r="T2386" s="2" t="s">
        <v>58</v>
      </c>
      <c r="U2386" s="2" t="s">
        <v>53</v>
      </c>
      <c r="V2386" s="2" t="s">
        <v>53</v>
      </c>
      <c r="W2386" s="2" t="s">
        <v>53</v>
      </c>
      <c r="X2386" s="2" t="s">
        <v>53</v>
      </c>
      <c r="Y2386" s="2" t="s">
        <v>23582</v>
      </c>
      <c r="Z2386" s="2" t="s">
        <v>23583</v>
      </c>
      <c r="AA2386" s="2" t="s">
        <v>23584</v>
      </c>
      <c r="AB2386" s="2" t="s">
        <v>4915</v>
      </c>
      <c r="AC2386" s="2" t="s">
        <v>124</v>
      </c>
      <c r="AD2386" s="2" t="s">
        <v>4916</v>
      </c>
      <c r="AE2386" s="2" t="s">
        <v>65</v>
      </c>
      <c r="AF2386" s="2" t="s">
        <v>66</v>
      </c>
      <c r="AG2386" s="2" t="s">
        <v>23585</v>
      </c>
      <c r="AH2386" s="2" t="s">
        <v>23586</v>
      </c>
      <c r="AI2386" s="2" t="s">
        <v>67</v>
      </c>
      <c r="AJ2386" s="2" t="s">
        <v>23587</v>
      </c>
      <c r="AK2386" s="2" t="s">
        <v>53</v>
      </c>
      <c r="AL2386" s="2" t="s">
        <v>53</v>
      </c>
      <c r="AM2386" s="2" t="s">
        <v>53</v>
      </c>
      <c r="AN2386" s="2" t="s">
        <v>53</v>
      </c>
      <c r="AO2386" s="2" t="s">
        <v>53</v>
      </c>
      <c r="AP2386" s="2" t="s">
        <v>53</v>
      </c>
      <c r="AQ2386" s="2" t="s">
        <v>53</v>
      </c>
      <c r="AR2386" s="2" t="s">
        <v>69</v>
      </c>
      <c r="AS2386" s="2" t="s">
        <v>52</v>
      </c>
      <c r="AT2386" s="2" t="s">
        <v>69</v>
      </c>
    </row>
    <row r="2387" spans="1:46" ht="22.5" customHeight="1" x14ac:dyDescent="0.25">
      <c r="A2387" s="18" t="s">
        <v>23588</v>
      </c>
      <c r="B2387" s="2" t="s">
        <v>23589</v>
      </c>
      <c r="C2387" s="2" t="s">
        <v>344</v>
      </c>
      <c r="D2387" s="2" t="s">
        <v>21415</v>
      </c>
      <c r="E2387" s="2" t="s">
        <v>69</v>
      </c>
      <c r="F2387" s="19">
        <v>1</v>
      </c>
      <c r="G2387" s="19">
        <v>70.81</v>
      </c>
      <c r="H2387" s="19">
        <v>28.5</v>
      </c>
      <c r="I2387" s="19">
        <v>-14</v>
      </c>
      <c r="J2387" s="19">
        <v>-28.5</v>
      </c>
      <c r="K2387" s="19" t="s">
        <v>52</v>
      </c>
      <c r="L2387" s="19">
        <v>56.81</v>
      </c>
      <c r="M2387" s="2" t="s">
        <v>51</v>
      </c>
      <c r="N2387" s="2" t="s">
        <v>589</v>
      </c>
      <c r="O2387" s="2" t="s">
        <v>590</v>
      </c>
      <c r="P2387" s="2" t="s">
        <v>591</v>
      </c>
      <c r="Q2387" s="2" t="s">
        <v>53</v>
      </c>
      <c r="R2387" s="19">
        <v>70.81</v>
      </c>
      <c r="S2387" s="19" t="s">
        <v>161</v>
      </c>
      <c r="T2387" s="2" t="s">
        <v>58</v>
      </c>
      <c r="U2387" s="2" t="s">
        <v>53</v>
      </c>
      <c r="V2387" s="2" t="s">
        <v>53</v>
      </c>
      <c r="W2387" s="2" t="s">
        <v>53</v>
      </c>
      <c r="X2387" s="2" t="s">
        <v>53</v>
      </c>
      <c r="Y2387" s="2" t="s">
        <v>23590</v>
      </c>
      <c r="Z2387" s="2" t="s">
        <v>23591</v>
      </c>
      <c r="AA2387" s="2" t="s">
        <v>23592</v>
      </c>
      <c r="AB2387" s="2" t="s">
        <v>23593</v>
      </c>
      <c r="AC2387" s="2" t="s">
        <v>641</v>
      </c>
      <c r="AD2387" s="2" t="s">
        <v>23594</v>
      </c>
      <c r="AE2387" s="2" t="s">
        <v>65</v>
      </c>
      <c r="AF2387" s="2" t="s">
        <v>66</v>
      </c>
      <c r="AG2387" s="2" t="s">
        <v>23595</v>
      </c>
      <c r="AH2387" s="2" t="s">
        <v>23596</v>
      </c>
      <c r="AI2387" s="2" t="s">
        <v>67</v>
      </c>
      <c r="AJ2387" s="2" t="s">
        <v>23597</v>
      </c>
      <c r="AK2387" s="2" t="s">
        <v>53</v>
      </c>
      <c r="AL2387" s="2" t="s">
        <v>53</v>
      </c>
      <c r="AM2387" s="2" t="s">
        <v>53</v>
      </c>
      <c r="AN2387" s="2" t="s">
        <v>53</v>
      </c>
      <c r="AO2387" s="2" t="s">
        <v>53</v>
      </c>
      <c r="AP2387" s="2" t="s">
        <v>53</v>
      </c>
      <c r="AQ2387" s="2" t="s">
        <v>53</v>
      </c>
      <c r="AR2387" s="2" t="s">
        <v>69</v>
      </c>
      <c r="AS2387" s="2" t="s">
        <v>52</v>
      </c>
      <c r="AT2387" s="2" t="s">
        <v>69</v>
      </c>
    </row>
    <row r="2388" spans="1:46" ht="22.5" customHeight="1" x14ac:dyDescent="0.25">
      <c r="A2388" s="18" t="s">
        <v>23598</v>
      </c>
      <c r="B2388" s="2" t="s">
        <v>23599</v>
      </c>
      <c r="C2388" s="2" t="s">
        <v>344</v>
      </c>
      <c r="D2388" s="2" t="s">
        <v>21415</v>
      </c>
      <c r="E2388" s="2" t="s">
        <v>69</v>
      </c>
      <c r="F2388" s="19">
        <v>1</v>
      </c>
      <c r="G2388" s="19">
        <v>57.85</v>
      </c>
      <c r="H2388" s="19">
        <v>18.8</v>
      </c>
      <c r="I2388" s="19">
        <v>-15.33</v>
      </c>
      <c r="J2388" s="19">
        <v>-18.8</v>
      </c>
      <c r="K2388" s="19" t="s">
        <v>52</v>
      </c>
      <c r="L2388" s="19">
        <v>42.52</v>
      </c>
      <c r="M2388" s="2" t="s">
        <v>53</v>
      </c>
      <c r="N2388" s="2" t="s">
        <v>309</v>
      </c>
      <c r="O2388" s="2" t="s">
        <v>310</v>
      </c>
      <c r="P2388" s="2" t="s">
        <v>311</v>
      </c>
      <c r="Q2388" s="2" t="s">
        <v>53</v>
      </c>
      <c r="R2388" s="19">
        <v>57.85</v>
      </c>
      <c r="S2388" s="19" t="s">
        <v>57</v>
      </c>
      <c r="T2388" s="2" t="s">
        <v>58</v>
      </c>
      <c r="U2388" s="2" t="s">
        <v>53</v>
      </c>
      <c r="V2388" s="2" t="s">
        <v>53</v>
      </c>
      <c r="W2388" s="2" t="s">
        <v>53</v>
      </c>
      <c r="X2388" s="2" t="s">
        <v>53</v>
      </c>
      <c r="Y2388" s="2" t="s">
        <v>23600</v>
      </c>
      <c r="Z2388" s="2" t="s">
        <v>23601</v>
      </c>
      <c r="AA2388" s="2" t="s">
        <v>23602</v>
      </c>
      <c r="AB2388" s="2" t="s">
        <v>3421</v>
      </c>
      <c r="AC2388" s="2" t="s">
        <v>2004</v>
      </c>
      <c r="AD2388" s="2" t="s">
        <v>23603</v>
      </c>
      <c r="AE2388" s="2" t="s">
        <v>65</v>
      </c>
      <c r="AF2388" s="2" t="s">
        <v>66</v>
      </c>
      <c r="AG2388" s="2" t="s">
        <v>23248</v>
      </c>
      <c r="AH2388" s="2" t="s">
        <v>23604</v>
      </c>
      <c r="AI2388" s="2" t="s">
        <v>67</v>
      </c>
      <c r="AJ2388" s="2" t="s">
        <v>23605</v>
      </c>
      <c r="AK2388" s="2" t="s">
        <v>53</v>
      </c>
      <c r="AL2388" s="2" t="s">
        <v>53</v>
      </c>
      <c r="AM2388" s="2" t="s">
        <v>53</v>
      </c>
      <c r="AN2388" s="2" t="s">
        <v>53</v>
      </c>
      <c r="AO2388" s="2" t="s">
        <v>53</v>
      </c>
      <c r="AP2388" s="2" t="s">
        <v>53</v>
      </c>
      <c r="AQ2388" s="2" t="s">
        <v>53</v>
      </c>
      <c r="AR2388" s="2" t="s">
        <v>69</v>
      </c>
      <c r="AS2388" s="2" t="s">
        <v>52</v>
      </c>
      <c r="AT2388" s="2" t="s">
        <v>69</v>
      </c>
    </row>
    <row r="2389" spans="1:46" ht="22.5" customHeight="1" x14ac:dyDescent="0.25">
      <c r="A2389" s="18" t="s">
        <v>23606</v>
      </c>
      <c r="B2389" s="2" t="s">
        <v>23607</v>
      </c>
      <c r="C2389" s="2" t="s">
        <v>344</v>
      </c>
      <c r="D2389" s="2" t="s">
        <v>22974</v>
      </c>
      <c r="E2389" s="2" t="s">
        <v>51</v>
      </c>
      <c r="F2389" s="19">
        <v>2</v>
      </c>
      <c r="G2389" s="19">
        <v>109.74</v>
      </c>
      <c r="H2389" s="19" t="s">
        <v>52</v>
      </c>
      <c r="I2389" s="19">
        <v>-24.16</v>
      </c>
      <c r="J2389" s="19" t="s">
        <v>52</v>
      </c>
      <c r="K2389" s="19" t="s">
        <v>52</v>
      </c>
      <c r="L2389" s="19">
        <v>85.58</v>
      </c>
      <c r="M2389" s="2" t="s">
        <v>53</v>
      </c>
      <c r="N2389" s="2" t="s">
        <v>309</v>
      </c>
      <c r="O2389" s="2" t="s">
        <v>390</v>
      </c>
      <c r="P2389" s="2" t="s">
        <v>311</v>
      </c>
      <c r="Q2389" s="2" t="s">
        <v>53</v>
      </c>
      <c r="R2389" s="19">
        <v>54.87</v>
      </c>
      <c r="S2389" s="19" t="s">
        <v>161</v>
      </c>
      <c r="T2389" s="2" t="s">
        <v>58</v>
      </c>
      <c r="U2389" s="2" t="s">
        <v>53</v>
      </c>
      <c r="V2389" s="2" t="s">
        <v>53</v>
      </c>
      <c r="W2389" s="2" t="s">
        <v>53</v>
      </c>
      <c r="X2389" s="2" t="s">
        <v>53</v>
      </c>
      <c r="Y2389" s="2" t="s">
        <v>9680</v>
      </c>
      <c r="Z2389" s="2" t="s">
        <v>9681</v>
      </c>
      <c r="AA2389" s="2" t="s">
        <v>9682</v>
      </c>
      <c r="AB2389" s="2" t="s">
        <v>1601</v>
      </c>
      <c r="AC2389" s="2" t="s">
        <v>124</v>
      </c>
      <c r="AD2389" s="2" t="s">
        <v>9683</v>
      </c>
      <c r="AE2389" s="2" t="s">
        <v>65</v>
      </c>
      <c r="AF2389" s="2" t="s">
        <v>66</v>
      </c>
      <c r="AG2389" s="2" t="s">
        <v>23608</v>
      </c>
      <c r="AH2389" s="2" t="s">
        <v>22901</v>
      </c>
      <c r="AI2389" s="2" t="s">
        <v>67</v>
      </c>
      <c r="AJ2389" s="2" t="s">
        <v>23609</v>
      </c>
      <c r="AK2389" s="2" t="s">
        <v>53</v>
      </c>
      <c r="AL2389" s="2" t="s">
        <v>53</v>
      </c>
      <c r="AM2389" s="2" t="s">
        <v>53</v>
      </c>
      <c r="AN2389" s="2" t="s">
        <v>53</v>
      </c>
      <c r="AO2389" s="2" t="s">
        <v>53</v>
      </c>
      <c r="AP2389" s="2" t="s">
        <v>53</v>
      </c>
      <c r="AQ2389" s="2" t="s">
        <v>53</v>
      </c>
      <c r="AR2389" s="2" t="s">
        <v>69</v>
      </c>
      <c r="AS2389" s="2" t="s">
        <v>52</v>
      </c>
      <c r="AT2389" s="2" t="s">
        <v>69</v>
      </c>
    </row>
    <row r="2390" spans="1:46" ht="22.5" customHeight="1" x14ac:dyDescent="0.25">
      <c r="A2390" s="18" t="s">
        <v>23610</v>
      </c>
      <c r="B2390" s="2" t="s">
        <v>23611</v>
      </c>
      <c r="C2390" s="2" t="s">
        <v>344</v>
      </c>
      <c r="D2390" s="2" t="s">
        <v>22974</v>
      </c>
      <c r="E2390" s="2" t="s">
        <v>69</v>
      </c>
      <c r="F2390" s="19">
        <v>1</v>
      </c>
      <c r="G2390" s="19">
        <v>18.510000000000002</v>
      </c>
      <c r="H2390" s="19">
        <v>9.9</v>
      </c>
      <c r="I2390" s="19">
        <v>-8.65</v>
      </c>
      <c r="J2390" s="19">
        <v>-9.9</v>
      </c>
      <c r="K2390" s="19" t="s">
        <v>52</v>
      </c>
      <c r="L2390" s="19">
        <v>9.86</v>
      </c>
      <c r="M2390" s="2" t="s">
        <v>53</v>
      </c>
      <c r="N2390" s="2" t="s">
        <v>928</v>
      </c>
      <c r="O2390" s="2" t="s">
        <v>929</v>
      </c>
      <c r="P2390" s="2" t="s">
        <v>930</v>
      </c>
      <c r="Q2390" s="2" t="s">
        <v>53</v>
      </c>
      <c r="R2390" s="19">
        <v>18.510000000000002</v>
      </c>
      <c r="S2390" s="19" t="s">
        <v>57</v>
      </c>
      <c r="T2390" s="2" t="s">
        <v>58</v>
      </c>
      <c r="U2390" s="2" t="s">
        <v>53</v>
      </c>
      <c r="V2390" s="2" t="s">
        <v>53</v>
      </c>
      <c r="W2390" s="2" t="s">
        <v>53</v>
      </c>
      <c r="X2390" s="2" t="s">
        <v>53</v>
      </c>
      <c r="Y2390" s="2" t="s">
        <v>23612</v>
      </c>
      <c r="Z2390" s="2" t="s">
        <v>23613</v>
      </c>
      <c r="AA2390" s="2" t="s">
        <v>23614</v>
      </c>
      <c r="AB2390" s="2" t="s">
        <v>4626</v>
      </c>
      <c r="AC2390" s="2" t="s">
        <v>124</v>
      </c>
      <c r="AD2390" s="2" t="s">
        <v>23615</v>
      </c>
      <c r="AE2390" s="2" t="s">
        <v>65</v>
      </c>
      <c r="AF2390" s="2" t="s">
        <v>66</v>
      </c>
      <c r="AG2390" s="2" t="s">
        <v>23616</v>
      </c>
      <c r="AH2390" s="2" t="s">
        <v>23617</v>
      </c>
      <c r="AI2390" s="2" t="s">
        <v>67</v>
      </c>
      <c r="AJ2390" s="2" t="s">
        <v>23618</v>
      </c>
      <c r="AK2390" s="2" t="s">
        <v>53</v>
      </c>
      <c r="AL2390" s="2" t="s">
        <v>53</v>
      </c>
      <c r="AM2390" s="2" t="s">
        <v>53</v>
      </c>
      <c r="AN2390" s="2" t="s">
        <v>53</v>
      </c>
      <c r="AO2390" s="2" t="s">
        <v>53</v>
      </c>
      <c r="AP2390" s="2" t="s">
        <v>53</v>
      </c>
      <c r="AQ2390" s="2" t="s">
        <v>53</v>
      </c>
      <c r="AR2390" s="2" t="s">
        <v>69</v>
      </c>
      <c r="AS2390" s="2" t="s">
        <v>52</v>
      </c>
      <c r="AT2390" s="2" t="s">
        <v>69</v>
      </c>
    </row>
    <row r="2391" spans="1:46" ht="22.5" customHeight="1" x14ac:dyDescent="0.25">
      <c r="A2391" s="18" t="s">
        <v>23619</v>
      </c>
      <c r="B2391" s="2" t="s">
        <v>23620</v>
      </c>
      <c r="C2391" s="2" t="s">
        <v>344</v>
      </c>
      <c r="D2391" s="2" t="s">
        <v>20113</v>
      </c>
      <c r="E2391" s="2" t="s">
        <v>69</v>
      </c>
      <c r="F2391" s="19">
        <v>1</v>
      </c>
      <c r="G2391" s="19">
        <v>54.87</v>
      </c>
      <c r="H2391" s="19">
        <v>25.04</v>
      </c>
      <c r="I2391" s="19">
        <v>-12.08</v>
      </c>
      <c r="J2391" s="19">
        <v>-25.04</v>
      </c>
      <c r="K2391" s="19" t="s">
        <v>52</v>
      </c>
      <c r="L2391" s="19">
        <v>42.79</v>
      </c>
      <c r="M2391" s="2" t="s">
        <v>51</v>
      </c>
      <c r="N2391" s="2" t="s">
        <v>309</v>
      </c>
      <c r="O2391" s="2" t="s">
        <v>390</v>
      </c>
      <c r="P2391" s="2" t="s">
        <v>311</v>
      </c>
      <c r="Q2391" s="2" t="s">
        <v>53</v>
      </c>
      <c r="R2391" s="19">
        <v>54.87</v>
      </c>
      <c r="S2391" s="19" t="s">
        <v>161</v>
      </c>
      <c r="T2391" s="2" t="s">
        <v>58</v>
      </c>
      <c r="U2391" s="2" t="s">
        <v>53</v>
      </c>
      <c r="V2391" s="2" t="s">
        <v>53</v>
      </c>
      <c r="W2391" s="2" t="s">
        <v>53</v>
      </c>
      <c r="X2391" s="2" t="s">
        <v>53</v>
      </c>
      <c r="Y2391" s="2" t="s">
        <v>23621</v>
      </c>
      <c r="Z2391" s="2" t="s">
        <v>23622</v>
      </c>
      <c r="AA2391" s="2" t="s">
        <v>23623</v>
      </c>
      <c r="AB2391" s="2" t="s">
        <v>18268</v>
      </c>
      <c r="AC2391" s="2" t="s">
        <v>195</v>
      </c>
      <c r="AD2391" s="2" t="s">
        <v>18269</v>
      </c>
      <c r="AE2391" s="2" t="s">
        <v>65</v>
      </c>
      <c r="AF2391" s="2" t="s">
        <v>66</v>
      </c>
      <c r="AG2391" s="2" t="s">
        <v>23595</v>
      </c>
      <c r="AH2391" s="2" t="s">
        <v>23624</v>
      </c>
      <c r="AI2391" s="2" t="s">
        <v>67</v>
      </c>
      <c r="AJ2391" s="2" t="s">
        <v>23625</v>
      </c>
      <c r="AK2391" s="2" t="s">
        <v>53</v>
      </c>
      <c r="AL2391" s="2" t="s">
        <v>53</v>
      </c>
      <c r="AM2391" s="2" t="s">
        <v>53</v>
      </c>
      <c r="AN2391" s="2" t="s">
        <v>53</v>
      </c>
      <c r="AO2391" s="2" t="s">
        <v>53</v>
      </c>
      <c r="AP2391" s="2" t="s">
        <v>53</v>
      </c>
      <c r="AQ2391" s="2" t="s">
        <v>53</v>
      </c>
      <c r="AR2391" s="2" t="s">
        <v>69</v>
      </c>
      <c r="AS2391" s="2" t="s">
        <v>52</v>
      </c>
      <c r="AT2391" s="2" t="s">
        <v>69</v>
      </c>
    </row>
    <row r="2392" spans="1:46" ht="22.5" customHeight="1" x14ac:dyDescent="0.25">
      <c r="A2392" s="18" t="s">
        <v>23626</v>
      </c>
      <c r="B2392" s="2" t="s">
        <v>23620</v>
      </c>
      <c r="C2392" s="2" t="s">
        <v>344</v>
      </c>
      <c r="D2392" s="2" t="s">
        <v>21415</v>
      </c>
      <c r="E2392" s="2" t="s">
        <v>69</v>
      </c>
      <c r="F2392" s="19">
        <v>1</v>
      </c>
      <c r="G2392" s="19">
        <v>57.85</v>
      </c>
      <c r="H2392" s="19">
        <v>14.9</v>
      </c>
      <c r="I2392" s="19">
        <v>-15.33</v>
      </c>
      <c r="J2392" s="19">
        <v>-14.9</v>
      </c>
      <c r="K2392" s="19" t="s">
        <v>52</v>
      </c>
      <c r="L2392" s="19">
        <v>42.52</v>
      </c>
      <c r="M2392" s="2" t="s">
        <v>51</v>
      </c>
      <c r="N2392" s="2" t="s">
        <v>309</v>
      </c>
      <c r="O2392" s="2" t="s">
        <v>310</v>
      </c>
      <c r="P2392" s="2" t="s">
        <v>311</v>
      </c>
      <c r="Q2392" s="2" t="s">
        <v>53</v>
      </c>
      <c r="R2392" s="19">
        <v>57.85</v>
      </c>
      <c r="S2392" s="19" t="s">
        <v>57</v>
      </c>
      <c r="T2392" s="2" t="s">
        <v>58</v>
      </c>
      <c r="U2392" s="2" t="s">
        <v>53</v>
      </c>
      <c r="V2392" s="2" t="s">
        <v>53</v>
      </c>
      <c r="W2392" s="2" t="s">
        <v>53</v>
      </c>
      <c r="X2392" s="2" t="s">
        <v>53</v>
      </c>
      <c r="Y2392" s="2" t="s">
        <v>23627</v>
      </c>
      <c r="Z2392" s="2" t="s">
        <v>23628</v>
      </c>
      <c r="AA2392" s="2" t="s">
        <v>23629</v>
      </c>
      <c r="AB2392" s="2" t="s">
        <v>23630</v>
      </c>
      <c r="AC2392" s="2" t="s">
        <v>124</v>
      </c>
      <c r="AD2392" s="2" t="s">
        <v>23631</v>
      </c>
      <c r="AE2392" s="2" t="s">
        <v>65</v>
      </c>
      <c r="AF2392" s="2" t="s">
        <v>66</v>
      </c>
      <c r="AG2392" s="2" t="s">
        <v>22930</v>
      </c>
      <c r="AH2392" s="2" t="s">
        <v>23632</v>
      </c>
      <c r="AI2392" s="2" t="s">
        <v>67</v>
      </c>
      <c r="AJ2392" s="2" t="s">
        <v>23633</v>
      </c>
      <c r="AK2392" s="2" t="s">
        <v>53</v>
      </c>
      <c r="AL2392" s="2" t="s">
        <v>53</v>
      </c>
      <c r="AM2392" s="2" t="s">
        <v>53</v>
      </c>
      <c r="AN2392" s="2" t="s">
        <v>53</v>
      </c>
      <c r="AO2392" s="2" t="s">
        <v>53</v>
      </c>
      <c r="AP2392" s="2" t="s">
        <v>53</v>
      </c>
      <c r="AQ2392" s="2" t="s">
        <v>53</v>
      </c>
      <c r="AR2392" s="2" t="s">
        <v>69</v>
      </c>
      <c r="AS2392" s="2" t="s">
        <v>52</v>
      </c>
      <c r="AT2392" s="2" t="s">
        <v>69</v>
      </c>
    </row>
    <row r="2393" spans="1:46" ht="22.5" customHeight="1" x14ac:dyDescent="0.25">
      <c r="A2393" s="18" t="s">
        <v>23634</v>
      </c>
      <c r="B2393" s="2" t="s">
        <v>23635</v>
      </c>
      <c r="C2393" s="2" t="s">
        <v>344</v>
      </c>
      <c r="D2393" s="2" t="s">
        <v>21415</v>
      </c>
      <c r="E2393" s="2" t="s">
        <v>51</v>
      </c>
      <c r="F2393" s="19">
        <v>1</v>
      </c>
      <c r="G2393" s="19">
        <v>54.87</v>
      </c>
      <c r="H2393" s="19">
        <v>4.4400000000000004</v>
      </c>
      <c r="I2393" s="19">
        <v>-12.08</v>
      </c>
      <c r="J2393" s="19">
        <v>-4.4400000000000004</v>
      </c>
      <c r="K2393" s="19" t="s">
        <v>52</v>
      </c>
      <c r="L2393" s="19">
        <v>42.79</v>
      </c>
      <c r="M2393" s="2" t="s">
        <v>51</v>
      </c>
      <c r="N2393" s="2" t="s">
        <v>309</v>
      </c>
      <c r="O2393" s="2" t="s">
        <v>390</v>
      </c>
      <c r="P2393" s="2" t="s">
        <v>311</v>
      </c>
      <c r="Q2393" s="2" t="s">
        <v>53</v>
      </c>
      <c r="R2393" s="19">
        <v>54.87</v>
      </c>
      <c r="S2393" s="19" t="s">
        <v>161</v>
      </c>
      <c r="T2393" s="2" t="s">
        <v>58</v>
      </c>
      <c r="U2393" s="2" t="s">
        <v>53</v>
      </c>
      <c r="V2393" s="2" t="s">
        <v>53</v>
      </c>
      <c r="W2393" s="2" t="s">
        <v>53</v>
      </c>
      <c r="X2393" s="2" t="s">
        <v>53</v>
      </c>
      <c r="Y2393" s="2" t="s">
        <v>23636</v>
      </c>
      <c r="Z2393" s="2" t="s">
        <v>23637</v>
      </c>
      <c r="AA2393" s="2" t="s">
        <v>23638</v>
      </c>
      <c r="AB2393" s="2" t="s">
        <v>23639</v>
      </c>
      <c r="AC2393" s="2" t="s">
        <v>97</v>
      </c>
      <c r="AD2393" s="2" t="s">
        <v>23640</v>
      </c>
      <c r="AE2393" s="2" t="s">
        <v>65</v>
      </c>
      <c r="AF2393" s="2" t="s">
        <v>66</v>
      </c>
      <c r="AG2393" s="2" t="s">
        <v>23303</v>
      </c>
      <c r="AH2393" s="2" t="s">
        <v>23641</v>
      </c>
      <c r="AI2393" s="2" t="s">
        <v>67</v>
      </c>
      <c r="AJ2393" s="2" t="s">
        <v>23642</v>
      </c>
      <c r="AK2393" s="2" t="s">
        <v>53</v>
      </c>
      <c r="AL2393" s="2" t="s">
        <v>53</v>
      </c>
      <c r="AM2393" s="2" t="s">
        <v>53</v>
      </c>
      <c r="AN2393" s="2" t="s">
        <v>53</v>
      </c>
      <c r="AO2393" s="2" t="s">
        <v>53</v>
      </c>
      <c r="AP2393" s="2" t="s">
        <v>53</v>
      </c>
      <c r="AQ2393" s="2" t="s">
        <v>53</v>
      </c>
      <c r="AR2393" s="2" t="s">
        <v>69</v>
      </c>
      <c r="AS2393" s="2" t="s">
        <v>52</v>
      </c>
      <c r="AT2393" s="2" t="s">
        <v>69</v>
      </c>
    </row>
    <row r="2394" spans="1:46" ht="22.5" customHeight="1" x14ac:dyDescent="0.25">
      <c r="A2394" s="18" t="s">
        <v>23643</v>
      </c>
      <c r="B2394" s="2" t="s">
        <v>23644</v>
      </c>
      <c r="C2394" s="2" t="s">
        <v>344</v>
      </c>
      <c r="D2394" s="2" t="s">
        <v>20113</v>
      </c>
      <c r="E2394" s="2" t="s">
        <v>51</v>
      </c>
      <c r="F2394" s="19">
        <v>2</v>
      </c>
      <c r="G2394" s="19">
        <v>109.74</v>
      </c>
      <c r="H2394" s="19" t="s">
        <v>52</v>
      </c>
      <c r="I2394" s="19">
        <v>-24.16</v>
      </c>
      <c r="J2394" s="19" t="s">
        <v>52</v>
      </c>
      <c r="K2394" s="19" t="s">
        <v>52</v>
      </c>
      <c r="L2394" s="19">
        <v>85.58</v>
      </c>
      <c r="M2394" s="2" t="s">
        <v>53</v>
      </c>
      <c r="N2394" s="2" t="s">
        <v>309</v>
      </c>
      <c r="O2394" s="2" t="s">
        <v>390</v>
      </c>
      <c r="P2394" s="2" t="s">
        <v>311</v>
      </c>
      <c r="Q2394" s="2" t="s">
        <v>53</v>
      </c>
      <c r="R2394" s="19">
        <v>54.87</v>
      </c>
      <c r="S2394" s="19" t="s">
        <v>161</v>
      </c>
      <c r="T2394" s="2" t="s">
        <v>58</v>
      </c>
      <c r="U2394" s="2" t="s">
        <v>53</v>
      </c>
      <c r="V2394" s="2" t="s">
        <v>53</v>
      </c>
      <c r="W2394" s="2" t="s">
        <v>53</v>
      </c>
      <c r="X2394" s="2" t="s">
        <v>53</v>
      </c>
      <c r="Y2394" s="2" t="s">
        <v>23645</v>
      </c>
      <c r="Z2394" s="2" t="s">
        <v>23646</v>
      </c>
      <c r="AA2394" s="2" t="s">
        <v>23647</v>
      </c>
      <c r="AB2394" s="2" t="s">
        <v>23648</v>
      </c>
      <c r="AC2394" s="2" t="s">
        <v>531</v>
      </c>
      <c r="AD2394" s="2" t="s">
        <v>23649</v>
      </c>
      <c r="AE2394" s="2" t="s">
        <v>65</v>
      </c>
      <c r="AF2394" s="2" t="s">
        <v>66</v>
      </c>
      <c r="AG2394" s="2" t="s">
        <v>23650</v>
      </c>
      <c r="AH2394" s="2" t="s">
        <v>23651</v>
      </c>
      <c r="AI2394" s="2" t="s">
        <v>67</v>
      </c>
      <c r="AJ2394" s="2" t="s">
        <v>23652</v>
      </c>
      <c r="AK2394" s="2" t="s">
        <v>53</v>
      </c>
      <c r="AL2394" s="2" t="s">
        <v>53</v>
      </c>
      <c r="AM2394" s="2" t="s">
        <v>53</v>
      </c>
      <c r="AN2394" s="2" t="s">
        <v>53</v>
      </c>
      <c r="AO2394" s="2" t="s">
        <v>53</v>
      </c>
      <c r="AP2394" s="2" t="s">
        <v>53</v>
      </c>
      <c r="AQ2394" s="2" t="s">
        <v>53</v>
      </c>
      <c r="AR2394" s="2" t="s">
        <v>69</v>
      </c>
      <c r="AS2394" s="2" t="s">
        <v>52</v>
      </c>
      <c r="AT2394" s="2" t="s">
        <v>69</v>
      </c>
    </row>
    <row r="2395" spans="1:46" ht="22.5" customHeight="1" x14ac:dyDescent="0.25">
      <c r="A2395" s="18" t="s">
        <v>23653</v>
      </c>
      <c r="B2395" s="2" t="s">
        <v>23654</v>
      </c>
      <c r="C2395" s="2" t="s">
        <v>344</v>
      </c>
      <c r="D2395" s="2" t="s">
        <v>22974</v>
      </c>
      <c r="E2395" s="2" t="s">
        <v>51</v>
      </c>
      <c r="F2395" s="19">
        <v>1</v>
      </c>
      <c r="G2395" s="19">
        <v>59.03</v>
      </c>
      <c r="H2395" s="19" t="s">
        <v>52</v>
      </c>
      <c r="I2395" s="19">
        <v>-15.54</v>
      </c>
      <c r="J2395" s="19" t="s">
        <v>52</v>
      </c>
      <c r="K2395" s="19" t="s">
        <v>52</v>
      </c>
      <c r="L2395" s="19">
        <v>43.49</v>
      </c>
      <c r="M2395" s="2" t="s">
        <v>53</v>
      </c>
      <c r="N2395" s="2" t="s">
        <v>90</v>
      </c>
      <c r="O2395" s="2" t="s">
        <v>91</v>
      </c>
      <c r="P2395" s="2" t="s">
        <v>92</v>
      </c>
      <c r="Q2395" s="2" t="s">
        <v>53</v>
      </c>
      <c r="R2395" s="19">
        <v>59.03</v>
      </c>
      <c r="S2395" s="19" t="s">
        <v>57</v>
      </c>
      <c r="T2395" s="2" t="s">
        <v>58</v>
      </c>
      <c r="U2395" s="2" t="s">
        <v>53</v>
      </c>
      <c r="V2395" s="2" t="s">
        <v>53</v>
      </c>
      <c r="W2395" s="2" t="s">
        <v>53</v>
      </c>
      <c r="X2395" s="2" t="s">
        <v>53</v>
      </c>
      <c r="Y2395" s="2" t="s">
        <v>23655</v>
      </c>
      <c r="Z2395" s="2" t="s">
        <v>23656</v>
      </c>
      <c r="AA2395" s="2" t="s">
        <v>23657</v>
      </c>
      <c r="AB2395" s="2" t="s">
        <v>124</v>
      </c>
      <c r="AC2395" s="2" t="s">
        <v>124</v>
      </c>
      <c r="AD2395" s="2" t="s">
        <v>23658</v>
      </c>
      <c r="AE2395" s="2" t="s">
        <v>65</v>
      </c>
      <c r="AF2395" s="2" t="s">
        <v>66</v>
      </c>
      <c r="AG2395" s="2" t="s">
        <v>23659</v>
      </c>
      <c r="AH2395" s="2" t="s">
        <v>23660</v>
      </c>
      <c r="AI2395" s="2" t="s">
        <v>67</v>
      </c>
      <c r="AJ2395" s="2" t="s">
        <v>23661</v>
      </c>
      <c r="AK2395" s="2" t="s">
        <v>53</v>
      </c>
      <c r="AL2395" s="2" t="s">
        <v>53</v>
      </c>
      <c r="AM2395" s="2" t="s">
        <v>53</v>
      </c>
      <c r="AN2395" s="2" t="s">
        <v>53</v>
      </c>
      <c r="AO2395" s="2" t="s">
        <v>53</v>
      </c>
      <c r="AP2395" s="2" t="s">
        <v>53</v>
      </c>
      <c r="AQ2395" s="2" t="s">
        <v>53</v>
      </c>
      <c r="AR2395" s="2" t="s">
        <v>69</v>
      </c>
      <c r="AS2395" s="2" t="s">
        <v>52</v>
      </c>
      <c r="AT2395" s="2" t="s">
        <v>69</v>
      </c>
    </row>
    <row r="2396" spans="1:46" ht="22.5" customHeight="1" x14ac:dyDescent="0.25">
      <c r="A2396" s="18" t="s">
        <v>23662</v>
      </c>
      <c r="B2396" s="2" t="s">
        <v>23663</v>
      </c>
      <c r="C2396" s="2" t="s">
        <v>344</v>
      </c>
      <c r="D2396" s="2" t="s">
        <v>20113</v>
      </c>
      <c r="E2396" s="2" t="s">
        <v>69</v>
      </c>
      <c r="F2396" s="19">
        <v>1</v>
      </c>
      <c r="G2396" s="19">
        <v>49.99</v>
      </c>
      <c r="H2396" s="19">
        <v>28.8</v>
      </c>
      <c r="I2396" s="19">
        <v>-14</v>
      </c>
      <c r="J2396" s="19">
        <v>-28.8</v>
      </c>
      <c r="K2396" s="19" t="s">
        <v>52</v>
      </c>
      <c r="L2396" s="19">
        <v>35.99</v>
      </c>
      <c r="M2396" s="2" t="s">
        <v>53</v>
      </c>
      <c r="N2396" s="2" t="s">
        <v>17526</v>
      </c>
      <c r="O2396" s="2" t="s">
        <v>22088</v>
      </c>
      <c r="P2396" s="2" t="s">
        <v>22089</v>
      </c>
      <c r="Q2396" s="2" t="s">
        <v>53</v>
      </c>
      <c r="R2396" s="19">
        <v>49.99</v>
      </c>
      <c r="S2396" s="19" t="s">
        <v>57</v>
      </c>
      <c r="T2396" s="2" t="s">
        <v>77</v>
      </c>
      <c r="U2396" s="2" t="s">
        <v>23664</v>
      </c>
      <c r="V2396" s="2" t="s">
        <v>23665</v>
      </c>
      <c r="W2396" s="2" t="s">
        <v>23666</v>
      </c>
      <c r="X2396" s="2" t="s">
        <v>53</v>
      </c>
      <c r="Y2396" s="2" t="s">
        <v>23664</v>
      </c>
      <c r="Z2396" s="2" t="s">
        <v>23667</v>
      </c>
      <c r="AA2396" s="2" t="s">
        <v>23668</v>
      </c>
      <c r="AB2396" s="2" t="s">
        <v>23669</v>
      </c>
      <c r="AC2396" s="2" t="s">
        <v>84</v>
      </c>
      <c r="AD2396" s="2" t="s">
        <v>23670</v>
      </c>
      <c r="AE2396" s="2" t="s">
        <v>65</v>
      </c>
      <c r="AF2396" s="2" t="s">
        <v>86</v>
      </c>
      <c r="AG2396" s="2" t="s">
        <v>23671</v>
      </c>
      <c r="AH2396" s="2" t="s">
        <v>23672</v>
      </c>
      <c r="AI2396" s="2" t="s">
        <v>67</v>
      </c>
      <c r="AJ2396" s="2" t="s">
        <v>23673</v>
      </c>
      <c r="AK2396" s="2" t="s">
        <v>53</v>
      </c>
      <c r="AL2396" s="2" t="s">
        <v>53</v>
      </c>
      <c r="AM2396" s="2" t="s">
        <v>53</v>
      </c>
      <c r="AN2396" s="2" t="s">
        <v>53</v>
      </c>
      <c r="AO2396" s="2" t="s">
        <v>53</v>
      </c>
      <c r="AP2396" s="2" t="s">
        <v>53</v>
      </c>
      <c r="AQ2396" s="2" t="s">
        <v>53</v>
      </c>
      <c r="AR2396" s="2" t="s">
        <v>69</v>
      </c>
      <c r="AS2396" s="2" t="s">
        <v>52</v>
      </c>
      <c r="AT2396" s="2" t="s">
        <v>69</v>
      </c>
    </row>
    <row r="2397" spans="1:46" ht="22.5" customHeight="1" x14ac:dyDescent="0.25">
      <c r="A2397" s="18" t="s">
        <v>23674</v>
      </c>
      <c r="B2397" s="2" t="s">
        <v>23675</v>
      </c>
      <c r="C2397" s="2" t="s">
        <v>344</v>
      </c>
      <c r="D2397" s="2" t="s">
        <v>18890</v>
      </c>
      <c r="E2397" s="2" t="s">
        <v>69</v>
      </c>
      <c r="F2397" s="19">
        <v>1</v>
      </c>
      <c r="G2397" s="19">
        <v>83</v>
      </c>
      <c r="H2397" s="19" t="s">
        <v>52</v>
      </c>
      <c r="I2397" s="19">
        <v>-14.11</v>
      </c>
      <c r="J2397" s="19">
        <v>-26.45</v>
      </c>
      <c r="K2397" s="19" t="s">
        <v>52</v>
      </c>
      <c r="L2397" s="19">
        <v>42.44</v>
      </c>
      <c r="M2397" s="2" t="s">
        <v>53</v>
      </c>
      <c r="N2397" s="2" t="s">
        <v>23676</v>
      </c>
      <c r="O2397" s="2" t="s">
        <v>23677</v>
      </c>
      <c r="P2397" s="2" t="s">
        <v>23678</v>
      </c>
      <c r="Q2397" s="2" t="s">
        <v>53</v>
      </c>
      <c r="R2397" s="19">
        <v>83</v>
      </c>
      <c r="S2397" s="19" t="s">
        <v>57</v>
      </c>
      <c r="T2397" s="2" t="s">
        <v>77</v>
      </c>
      <c r="U2397" s="2" t="s">
        <v>23679</v>
      </c>
      <c r="V2397" s="2" t="s">
        <v>23680</v>
      </c>
      <c r="W2397" s="2" t="s">
        <v>23681</v>
      </c>
      <c r="X2397" s="2" t="s">
        <v>53</v>
      </c>
      <c r="Y2397" s="2" t="s">
        <v>23679</v>
      </c>
      <c r="Z2397" s="2" t="s">
        <v>23682</v>
      </c>
      <c r="AA2397" s="2" t="s">
        <v>23683</v>
      </c>
      <c r="AB2397" s="2" t="s">
        <v>23684</v>
      </c>
      <c r="AC2397" s="2" t="s">
        <v>111</v>
      </c>
      <c r="AD2397" s="2" t="s">
        <v>23685</v>
      </c>
      <c r="AE2397" s="2" t="s">
        <v>65</v>
      </c>
      <c r="AF2397" s="2" t="s">
        <v>86</v>
      </c>
      <c r="AG2397" s="2" t="s">
        <v>23686</v>
      </c>
      <c r="AH2397" s="2" t="s">
        <v>23687</v>
      </c>
      <c r="AI2397" s="2" t="s">
        <v>67</v>
      </c>
      <c r="AJ2397" s="2" t="s">
        <v>23688</v>
      </c>
      <c r="AK2397" s="2" t="s">
        <v>53</v>
      </c>
      <c r="AL2397" s="2" t="s">
        <v>53</v>
      </c>
      <c r="AM2397" s="2" t="s">
        <v>53</v>
      </c>
      <c r="AN2397" s="2" t="s">
        <v>53</v>
      </c>
      <c r="AO2397" s="2" t="s">
        <v>53</v>
      </c>
      <c r="AP2397" s="2" t="s">
        <v>53</v>
      </c>
      <c r="AQ2397" s="2" t="s">
        <v>53</v>
      </c>
      <c r="AR2397" s="2" t="s">
        <v>69</v>
      </c>
      <c r="AS2397" s="2" t="s">
        <v>52</v>
      </c>
      <c r="AT2397" s="2" t="s">
        <v>69</v>
      </c>
    </row>
    <row r="2398" spans="1:46" ht="22.5" customHeight="1" x14ac:dyDescent="0.25">
      <c r="A2398" s="18" t="s">
        <v>23689</v>
      </c>
      <c r="B2398" s="2" t="s">
        <v>23690</v>
      </c>
      <c r="C2398" s="2" t="s">
        <v>344</v>
      </c>
      <c r="D2398" s="2" t="s">
        <v>22974</v>
      </c>
      <c r="E2398" s="2" t="s">
        <v>69</v>
      </c>
      <c r="F2398" s="19">
        <v>1</v>
      </c>
      <c r="G2398" s="19">
        <v>47.9</v>
      </c>
      <c r="H2398" s="19">
        <v>15.9</v>
      </c>
      <c r="I2398" s="19">
        <v>-13.64</v>
      </c>
      <c r="J2398" s="19" t="s">
        <v>52</v>
      </c>
      <c r="K2398" s="19" t="s">
        <v>52</v>
      </c>
      <c r="L2398" s="19">
        <v>50.16</v>
      </c>
      <c r="M2398" s="2" t="s">
        <v>53</v>
      </c>
      <c r="N2398" s="2" t="s">
        <v>2726</v>
      </c>
      <c r="O2398" s="2" t="s">
        <v>2727</v>
      </c>
      <c r="P2398" s="2" t="s">
        <v>2728</v>
      </c>
      <c r="Q2398" s="2" t="s">
        <v>53</v>
      </c>
      <c r="R2398" s="19">
        <v>47.9</v>
      </c>
      <c r="S2398" s="19" t="s">
        <v>57</v>
      </c>
      <c r="T2398" s="2" t="s">
        <v>58</v>
      </c>
      <c r="U2398" s="2" t="s">
        <v>23691</v>
      </c>
      <c r="V2398" s="2" t="s">
        <v>23692</v>
      </c>
      <c r="W2398" s="2" t="s">
        <v>23693</v>
      </c>
      <c r="X2398" s="2" t="s">
        <v>53</v>
      </c>
      <c r="Y2398" s="2" t="s">
        <v>23691</v>
      </c>
      <c r="Z2398" s="2" t="s">
        <v>23694</v>
      </c>
      <c r="AA2398" s="2" t="s">
        <v>23695</v>
      </c>
      <c r="AB2398" s="2" t="s">
        <v>2016</v>
      </c>
      <c r="AC2398" s="2" t="s">
        <v>124</v>
      </c>
      <c r="AD2398" s="2" t="s">
        <v>23696</v>
      </c>
      <c r="AE2398" s="2" t="s">
        <v>65</v>
      </c>
      <c r="AF2398" s="2" t="s">
        <v>222</v>
      </c>
      <c r="AG2398" s="2" t="s">
        <v>23697</v>
      </c>
      <c r="AH2398" s="2" t="s">
        <v>23698</v>
      </c>
      <c r="AI2398" s="2" t="s">
        <v>1303</v>
      </c>
      <c r="AJ2398" s="2" t="s">
        <v>23699</v>
      </c>
      <c r="AK2398" s="2" t="s">
        <v>53</v>
      </c>
      <c r="AL2398" s="2" t="s">
        <v>53</v>
      </c>
      <c r="AM2398" s="2" t="s">
        <v>53</v>
      </c>
      <c r="AN2398" s="2" t="s">
        <v>53</v>
      </c>
      <c r="AO2398" s="2" t="s">
        <v>53</v>
      </c>
      <c r="AP2398" s="2" t="s">
        <v>53</v>
      </c>
      <c r="AQ2398" s="2" t="s">
        <v>53</v>
      </c>
      <c r="AR2398" s="2" t="s">
        <v>69</v>
      </c>
      <c r="AS2398" s="2" t="s">
        <v>52</v>
      </c>
      <c r="AT2398" s="2" t="s">
        <v>69</v>
      </c>
    </row>
    <row r="2399" spans="1:46" ht="22.5" customHeight="1" x14ac:dyDescent="0.25">
      <c r="A2399" s="18" t="s">
        <v>23700</v>
      </c>
      <c r="B2399" s="2" t="s">
        <v>23701</v>
      </c>
      <c r="C2399" s="2" t="s">
        <v>3792</v>
      </c>
      <c r="D2399" s="2" t="s">
        <v>3793</v>
      </c>
      <c r="E2399" s="2" t="s">
        <v>69</v>
      </c>
      <c r="F2399" s="19">
        <v>1</v>
      </c>
      <c r="G2399" s="19">
        <v>187.62</v>
      </c>
      <c r="H2399" s="19">
        <v>1.59</v>
      </c>
      <c r="I2399" s="19">
        <v>-31.9</v>
      </c>
      <c r="J2399" s="19" t="s">
        <v>52</v>
      </c>
      <c r="K2399" s="19" t="s">
        <v>52</v>
      </c>
      <c r="L2399" s="19">
        <v>157.31</v>
      </c>
      <c r="M2399" s="2" t="s">
        <v>53</v>
      </c>
      <c r="N2399" s="2" t="s">
        <v>23702</v>
      </c>
      <c r="O2399" s="2" t="s">
        <v>23703</v>
      </c>
      <c r="P2399" s="2" t="s">
        <v>23704</v>
      </c>
      <c r="Q2399" s="2" t="s">
        <v>53</v>
      </c>
      <c r="R2399" s="19">
        <v>187.62</v>
      </c>
      <c r="S2399" s="19" t="s">
        <v>57</v>
      </c>
      <c r="T2399" s="2" t="s">
        <v>58</v>
      </c>
      <c r="U2399" s="2" t="s">
        <v>23705</v>
      </c>
      <c r="V2399" s="2" t="s">
        <v>23706</v>
      </c>
      <c r="W2399" s="2" t="s">
        <v>23707</v>
      </c>
      <c r="X2399" s="2" t="s">
        <v>191</v>
      </c>
      <c r="Y2399" s="2" t="s">
        <v>23705</v>
      </c>
      <c r="Z2399" s="2" t="s">
        <v>23708</v>
      </c>
      <c r="AA2399" s="2" t="s">
        <v>23709</v>
      </c>
      <c r="AB2399" s="2" t="s">
        <v>2142</v>
      </c>
      <c r="AC2399" s="2" t="s">
        <v>124</v>
      </c>
      <c r="AD2399" s="2" t="s">
        <v>23710</v>
      </c>
      <c r="AE2399" s="2" t="s">
        <v>65</v>
      </c>
      <c r="AF2399" s="2" t="s">
        <v>222</v>
      </c>
      <c r="AG2399" s="2" t="s">
        <v>23711</v>
      </c>
      <c r="AH2399" s="2" t="s">
        <v>23712</v>
      </c>
      <c r="AI2399" s="2" t="s">
        <v>10804</v>
      </c>
      <c r="AJ2399" s="2" t="s">
        <v>23713</v>
      </c>
      <c r="AK2399" s="2" t="s">
        <v>53</v>
      </c>
      <c r="AL2399" s="2" t="s">
        <v>53</v>
      </c>
      <c r="AM2399" s="2" t="s">
        <v>53</v>
      </c>
      <c r="AN2399" s="2" t="s">
        <v>53</v>
      </c>
      <c r="AO2399" s="2" t="s">
        <v>53</v>
      </c>
      <c r="AP2399" s="2" t="s">
        <v>53</v>
      </c>
      <c r="AQ2399" s="2" t="s">
        <v>53</v>
      </c>
      <c r="AR2399" s="2" t="s">
        <v>69</v>
      </c>
      <c r="AS2399" s="2">
        <v>1</v>
      </c>
      <c r="AT2399" s="2" t="s">
        <v>69</v>
      </c>
    </row>
    <row r="2400" spans="1:46" ht="22.5" customHeight="1" x14ac:dyDescent="0.25">
      <c r="A2400" s="18" t="s">
        <v>23714</v>
      </c>
      <c r="B2400" s="2" t="s">
        <v>23715</v>
      </c>
      <c r="C2400" s="2" t="s">
        <v>344</v>
      </c>
      <c r="D2400" s="2" t="s">
        <v>21415</v>
      </c>
      <c r="E2400" s="2" t="s">
        <v>69</v>
      </c>
      <c r="F2400" s="19">
        <v>1</v>
      </c>
      <c r="G2400" s="19">
        <v>18.37</v>
      </c>
      <c r="H2400" s="19">
        <v>9.9</v>
      </c>
      <c r="I2400" s="19">
        <v>-8.6199999999999992</v>
      </c>
      <c r="J2400" s="19">
        <v>-9.9</v>
      </c>
      <c r="K2400" s="19" t="s">
        <v>52</v>
      </c>
      <c r="L2400" s="19">
        <v>9.75</v>
      </c>
      <c r="M2400" s="2" t="s">
        <v>51</v>
      </c>
      <c r="N2400" s="2" t="s">
        <v>5730</v>
      </c>
      <c r="O2400" s="2" t="s">
        <v>23716</v>
      </c>
      <c r="P2400" s="2" t="s">
        <v>23717</v>
      </c>
      <c r="Q2400" s="2" t="s">
        <v>53</v>
      </c>
      <c r="R2400" s="19">
        <v>18.37</v>
      </c>
      <c r="S2400" s="19" t="s">
        <v>57</v>
      </c>
      <c r="T2400" s="2" t="s">
        <v>77</v>
      </c>
      <c r="U2400" s="2" t="s">
        <v>23718</v>
      </c>
      <c r="V2400" s="2" t="s">
        <v>23719</v>
      </c>
      <c r="W2400" s="2" t="s">
        <v>23720</v>
      </c>
      <c r="X2400" s="2" t="s">
        <v>53</v>
      </c>
      <c r="Y2400" s="2" t="s">
        <v>23718</v>
      </c>
      <c r="Z2400" s="2" t="s">
        <v>23721</v>
      </c>
      <c r="AA2400" s="2" t="s">
        <v>23722</v>
      </c>
      <c r="AB2400" s="2" t="s">
        <v>2826</v>
      </c>
      <c r="AC2400" s="2" t="s">
        <v>124</v>
      </c>
      <c r="AD2400" s="2" t="s">
        <v>23723</v>
      </c>
      <c r="AE2400" s="2" t="s">
        <v>65</v>
      </c>
      <c r="AF2400" s="2" t="s">
        <v>86</v>
      </c>
      <c r="AG2400" s="2" t="s">
        <v>23724</v>
      </c>
      <c r="AH2400" s="2" t="s">
        <v>23725</v>
      </c>
      <c r="AI2400" s="2" t="s">
        <v>67</v>
      </c>
      <c r="AJ2400" s="2" t="s">
        <v>23726</v>
      </c>
      <c r="AK2400" s="2" t="s">
        <v>53</v>
      </c>
      <c r="AL2400" s="2" t="s">
        <v>53</v>
      </c>
      <c r="AM2400" s="2" t="s">
        <v>53</v>
      </c>
      <c r="AN2400" s="2" t="s">
        <v>53</v>
      </c>
      <c r="AO2400" s="2" t="s">
        <v>53</v>
      </c>
      <c r="AP2400" s="2" t="s">
        <v>53</v>
      </c>
      <c r="AQ2400" s="2" t="s">
        <v>53</v>
      </c>
      <c r="AR2400" s="2" t="s">
        <v>69</v>
      </c>
      <c r="AS2400" s="2" t="s">
        <v>52</v>
      </c>
      <c r="AT2400" s="2" t="s">
        <v>69</v>
      </c>
    </row>
    <row r="2401" spans="1:46" ht="22.5" customHeight="1" x14ac:dyDescent="0.25">
      <c r="A2401" s="18" t="s">
        <v>23727</v>
      </c>
      <c r="B2401" s="2" t="s">
        <v>23728</v>
      </c>
      <c r="C2401" s="2" t="s">
        <v>344</v>
      </c>
      <c r="D2401" s="2" t="s">
        <v>18890</v>
      </c>
      <c r="E2401" s="2" t="s">
        <v>51</v>
      </c>
      <c r="F2401" s="19">
        <v>1</v>
      </c>
      <c r="G2401" s="19">
        <v>38.36</v>
      </c>
      <c r="H2401" s="19">
        <v>35.5</v>
      </c>
      <c r="I2401" s="19">
        <v>-12.02</v>
      </c>
      <c r="J2401" s="19">
        <v>-35.5</v>
      </c>
      <c r="K2401" s="19" t="s">
        <v>52</v>
      </c>
      <c r="L2401" s="19">
        <v>26.34</v>
      </c>
      <c r="M2401" s="2" t="s">
        <v>51</v>
      </c>
      <c r="N2401" s="2" t="s">
        <v>10822</v>
      </c>
      <c r="O2401" s="2" t="s">
        <v>23729</v>
      </c>
      <c r="P2401" s="2" t="s">
        <v>23730</v>
      </c>
      <c r="Q2401" s="2" t="s">
        <v>53</v>
      </c>
      <c r="R2401" s="19">
        <v>38.36</v>
      </c>
      <c r="S2401" s="19" t="s">
        <v>57</v>
      </c>
      <c r="T2401" s="2" t="s">
        <v>77</v>
      </c>
      <c r="U2401" s="2" t="s">
        <v>23731</v>
      </c>
      <c r="V2401" s="2" t="s">
        <v>23732</v>
      </c>
      <c r="W2401" s="2" t="s">
        <v>23733</v>
      </c>
      <c r="X2401" s="2" t="s">
        <v>53</v>
      </c>
      <c r="Y2401" s="2" t="s">
        <v>23731</v>
      </c>
      <c r="Z2401" s="2" t="s">
        <v>23734</v>
      </c>
      <c r="AA2401" s="2" t="s">
        <v>23735</v>
      </c>
      <c r="AB2401" s="2" t="s">
        <v>8364</v>
      </c>
      <c r="AC2401" s="2" t="s">
        <v>2627</v>
      </c>
      <c r="AD2401" s="2" t="s">
        <v>23736</v>
      </c>
      <c r="AE2401" s="2" t="s">
        <v>65</v>
      </c>
      <c r="AF2401" s="2" t="s">
        <v>86</v>
      </c>
      <c r="AG2401" s="2" t="s">
        <v>23737</v>
      </c>
      <c r="AH2401" s="2" t="s">
        <v>23738</v>
      </c>
      <c r="AI2401" s="2" t="s">
        <v>67</v>
      </c>
      <c r="AJ2401" s="2" t="s">
        <v>23739</v>
      </c>
      <c r="AK2401" s="2" t="s">
        <v>53</v>
      </c>
      <c r="AL2401" s="2" t="s">
        <v>53</v>
      </c>
      <c r="AM2401" s="2" t="s">
        <v>53</v>
      </c>
      <c r="AN2401" s="2" t="s">
        <v>53</v>
      </c>
      <c r="AO2401" s="2" t="s">
        <v>53</v>
      </c>
      <c r="AP2401" s="2" t="s">
        <v>53</v>
      </c>
      <c r="AQ2401" s="2" t="s">
        <v>53</v>
      </c>
      <c r="AR2401" s="2" t="s">
        <v>69</v>
      </c>
      <c r="AS2401" s="2" t="s">
        <v>52</v>
      </c>
      <c r="AT2401" s="2" t="s">
        <v>69</v>
      </c>
    </row>
    <row r="2402" spans="1:46" ht="22.5" customHeight="1" x14ac:dyDescent="0.25">
      <c r="A2402" s="18" t="s">
        <v>23740</v>
      </c>
      <c r="B2402" s="2" t="s">
        <v>23741</v>
      </c>
      <c r="C2402" s="2" t="s">
        <v>344</v>
      </c>
      <c r="D2402" s="2" t="s">
        <v>21415</v>
      </c>
      <c r="E2402" s="2" t="s">
        <v>69</v>
      </c>
      <c r="F2402" s="19">
        <v>1</v>
      </c>
      <c r="G2402" s="19">
        <v>51.7</v>
      </c>
      <c r="H2402" s="19">
        <v>24.8</v>
      </c>
      <c r="I2402" s="19">
        <v>-14.29</v>
      </c>
      <c r="J2402" s="19">
        <v>-24.8</v>
      </c>
      <c r="K2402" s="19" t="s">
        <v>52</v>
      </c>
      <c r="L2402" s="19">
        <v>37.409999999999997</v>
      </c>
      <c r="M2402" s="2" t="s">
        <v>51</v>
      </c>
      <c r="N2402" s="2" t="s">
        <v>286</v>
      </c>
      <c r="O2402" s="2" t="s">
        <v>287</v>
      </c>
      <c r="P2402" s="2" t="s">
        <v>288</v>
      </c>
      <c r="Q2402" s="2" t="s">
        <v>53</v>
      </c>
      <c r="R2402" s="19">
        <v>51.7</v>
      </c>
      <c r="S2402" s="19" t="s">
        <v>57</v>
      </c>
      <c r="T2402" s="2" t="s">
        <v>58</v>
      </c>
      <c r="U2402" s="2" t="s">
        <v>53</v>
      </c>
      <c r="V2402" s="2" t="s">
        <v>53</v>
      </c>
      <c r="W2402" s="2" t="s">
        <v>53</v>
      </c>
      <c r="X2402" s="2" t="s">
        <v>53</v>
      </c>
      <c r="Y2402" s="2" t="s">
        <v>23742</v>
      </c>
      <c r="Z2402" s="2" t="s">
        <v>23743</v>
      </c>
      <c r="AA2402" s="2" t="s">
        <v>23744</v>
      </c>
      <c r="AB2402" s="2" t="s">
        <v>111</v>
      </c>
      <c r="AC2402" s="2" t="s">
        <v>111</v>
      </c>
      <c r="AD2402" s="2" t="s">
        <v>23745</v>
      </c>
      <c r="AE2402" s="2" t="s">
        <v>65</v>
      </c>
      <c r="AF2402" s="2" t="s">
        <v>66</v>
      </c>
      <c r="AG2402" s="2" t="s">
        <v>23746</v>
      </c>
      <c r="AH2402" s="2" t="s">
        <v>23747</v>
      </c>
      <c r="AI2402" s="2" t="s">
        <v>67</v>
      </c>
      <c r="AJ2402" s="2" t="s">
        <v>23748</v>
      </c>
      <c r="AK2402" s="2" t="s">
        <v>23749</v>
      </c>
      <c r="AL2402" s="2" t="s">
        <v>53</v>
      </c>
      <c r="AM2402" s="2" t="s">
        <v>53</v>
      </c>
      <c r="AN2402" s="2" t="s">
        <v>53</v>
      </c>
      <c r="AO2402" s="2" t="s">
        <v>53</v>
      </c>
      <c r="AP2402" s="2" t="s">
        <v>53</v>
      </c>
      <c r="AQ2402" s="2" t="s">
        <v>53</v>
      </c>
      <c r="AR2402" s="2" t="s">
        <v>69</v>
      </c>
      <c r="AS2402" s="2" t="s">
        <v>52</v>
      </c>
      <c r="AT2402" s="2" t="s">
        <v>69</v>
      </c>
    </row>
    <row r="2403" spans="1:46" ht="22.5" customHeight="1" x14ac:dyDescent="0.25">
      <c r="A2403" s="18" t="s">
        <v>23750</v>
      </c>
      <c r="B2403" s="2" t="s">
        <v>23751</v>
      </c>
      <c r="C2403" s="2" t="s">
        <v>344</v>
      </c>
      <c r="D2403" s="2" t="s">
        <v>21415</v>
      </c>
      <c r="E2403" s="2" t="s">
        <v>69</v>
      </c>
      <c r="F2403" s="19">
        <v>1</v>
      </c>
      <c r="G2403" s="19">
        <v>81.77</v>
      </c>
      <c r="H2403" s="19" t="s">
        <v>52</v>
      </c>
      <c r="I2403" s="19">
        <v>-13.9</v>
      </c>
      <c r="J2403" s="19">
        <v>-20.45</v>
      </c>
      <c r="K2403" s="19" t="s">
        <v>52</v>
      </c>
      <c r="L2403" s="19">
        <v>47.42</v>
      </c>
      <c r="M2403" s="2" t="s">
        <v>53</v>
      </c>
      <c r="N2403" s="2" t="s">
        <v>309</v>
      </c>
      <c r="O2403" s="2" t="s">
        <v>747</v>
      </c>
      <c r="P2403" s="2" t="s">
        <v>748</v>
      </c>
      <c r="Q2403" s="2" t="s">
        <v>53</v>
      </c>
      <c r="R2403" s="19">
        <v>81.77</v>
      </c>
      <c r="S2403" s="19" t="s">
        <v>57</v>
      </c>
      <c r="T2403" s="2" t="s">
        <v>58</v>
      </c>
      <c r="U2403" s="2" t="s">
        <v>53</v>
      </c>
      <c r="V2403" s="2" t="s">
        <v>53</v>
      </c>
      <c r="W2403" s="2" t="s">
        <v>53</v>
      </c>
      <c r="X2403" s="2" t="s">
        <v>53</v>
      </c>
      <c r="Y2403" s="2" t="s">
        <v>23752</v>
      </c>
      <c r="Z2403" s="2" t="s">
        <v>23753</v>
      </c>
      <c r="AA2403" s="2" t="s">
        <v>23754</v>
      </c>
      <c r="AB2403" s="2" t="s">
        <v>13220</v>
      </c>
      <c r="AC2403" s="2" t="s">
        <v>97</v>
      </c>
      <c r="AD2403" s="2" t="s">
        <v>23755</v>
      </c>
      <c r="AE2403" s="2" t="s">
        <v>65</v>
      </c>
      <c r="AF2403" s="2" t="s">
        <v>66</v>
      </c>
      <c r="AG2403" s="2" t="s">
        <v>23756</v>
      </c>
      <c r="AH2403" s="2" t="s">
        <v>23757</v>
      </c>
      <c r="AI2403" s="2" t="s">
        <v>67</v>
      </c>
      <c r="AJ2403" s="2" t="s">
        <v>23758</v>
      </c>
      <c r="AK2403" s="2" t="s">
        <v>53</v>
      </c>
      <c r="AL2403" s="2" t="s">
        <v>53</v>
      </c>
      <c r="AM2403" s="2" t="s">
        <v>53</v>
      </c>
      <c r="AN2403" s="2" t="s">
        <v>53</v>
      </c>
      <c r="AO2403" s="2" t="s">
        <v>53</v>
      </c>
      <c r="AP2403" s="2" t="s">
        <v>53</v>
      </c>
      <c r="AQ2403" s="2" t="s">
        <v>53</v>
      </c>
      <c r="AR2403" s="2" t="s">
        <v>69</v>
      </c>
      <c r="AS2403" s="2" t="s">
        <v>52</v>
      </c>
      <c r="AT2403" s="2" t="s">
        <v>69</v>
      </c>
    </row>
    <row r="2404" spans="1:46" ht="22.5" customHeight="1" x14ac:dyDescent="0.25">
      <c r="A2404" s="18" t="s">
        <v>23759</v>
      </c>
      <c r="B2404" s="2" t="s">
        <v>23760</v>
      </c>
      <c r="C2404" s="2" t="s">
        <v>344</v>
      </c>
      <c r="D2404" s="2" t="s">
        <v>20113</v>
      </c>
      <c r="E2404" s="2" t="s">
        <v>51</v>
      </c>
      <c r="F2404" s="19">
        <v>1</v>
      </c>
      <c r="G2404" s="19">
        <v>34.880000000000003</v>
      </c>
      <c r="H2404" s="19">
        <v>26.1</v>
      </c>
      <c r="I2404" s="19">
        <v>-11.43</v>
      </c>
      <c r="J2404" s="19">
        <v>-26.1</v>
      </c>
      <c r="K2404" s="19" t="s">
        <v>52</v>
      </c>
      <c r="L2404" s="19">
        <v>23.45</v>
      </c>
      <c r="M2404" s="2" t="s">
        <v>53</v>
      </c>
      <c r="N2404" s="2" t="s">
        <v>16418</v>
      </c>
      <c r="O2404" s="2" t="s">
        <v>16419</v>
      </c>
      <c r="P2404" s="2" t="s">
        <v>16420</v>
      </c>
      <c r="Q2404" s="2" t="s">
        <v>53</v>
      </c>
      <c r="R2404" s="19">
        <v>34.880000000000003</v>
      </c>
      <c r="S2404" s="19" t="s">
        <v>57</v>
      </c>
      <c r="T2404" s="2" t="s">
        <v>77</v>
      </c>
      <c r="U2404" s="2" t="s">
        <v>23761</v>
      </c>
      <c r="V2404" s="2" t="s">
        <v>23762</v>
      </c>
      <c r="W2404" s="2" t="s">
        <v>23763</v>
      </c>
      <c r="X2404" s="2" t="s">
        <v>53</v>
      </c>
      <c r="Y2404" s="2" t="s">
        <v>23761</v>
      </c>
      <c r="Z2404" s="2" t="s">
        <v>23764</v>
      </c>
      <c r="AA2404" s="2" t="s">
        <v>23765</v>
      </c>
      <c r="AB2404" s="2" t="s">
        <v>110</v>
      </c>
      <c r="AC2404" s="2" t="s">
        <v>111</v>
      </c>
      <c r="AD2404" s="2" t="s">
        <v>23766</v>
      </c>
      <c r="AE2404" s="2" t="s">
        <v>65</v>
      </c>
      <c r="AF2404" s="2" t="s">
        <v>86</v>
      </c>
      <c r="AG2404" s="2" t="s">
        <v>23767</v>
      </c>
      <c r="AH2404" s="2" t="s">
        <v>23768</v>
      </c>
      <c r="AI2404" s="2" t="s">
        <v>67</v>
      </c>
      <c r="AJ2404" s="2" t="s">
        <v>23769</v>
      </c>
      <c r="AK2404" s="2" t="s">
        <v>53</v>
      </c>
      <c r="AL2404" s="2" t="s">
        <v>53</v>
      </c>
      <c r="AM2404" s="2" t="s">
        <v>53</v>
      </c>
      <c r="AN2404" s="2" t="s">
        <v>53</v>
      </c>
      <c r="AO2404" s="2" t="s">
        <v>53</v>
      </c>
      <c r="AP2404" s="2" t="s">
        <v>53</v>
      </c>
      <c r="AQ2404" s="2" t="s">
        <v>53</v>
      </c>
      <c r="AR2404" s="2" t="s">
        <v>69</v>
      </c>
      <c r="AS2404" s="2" t="s">
        <v>52</v>
      </c>
      <c r="AT2404" s="2" t="s">
        <v>69</v>
      </c>
    </row>
    <row r="2405" spans="1:46" ht="22.5" customHeight="1" x14ac:dyDescent="0.25">
      <c r="A2405" s="18" t="s">
        <v>23770</v>
      </c>
      <c r="B2405" s="2" t="s">
        <v>23771</v>
      </c>
      <c r="C2405" s="2" t="s">
        <v>1272</v>
      </c>
      <c r="D2405" s="2" t="s">
        <v>14325</v>
      </c>
      <c r="E2405" s="2" t="s">
        <v>69</v>
      </c>
      <c r="F2405" s="19">
        <v>0</v>
      </c>
      <c r="G2405" s="19">
        <v>110.57</v>
      </c>
      <c r="H2405" s="19" t="s">
        <v>52</v>
      </c>
      <c r="I2405" s="19">
        <v>-18.8</v>
      </c>
      <c r="J2405" s="19">
        <v>-18.45</v>
      </c>
      <c r="K2405" s="19">
        <v>-73.319999999999993</v>
      </c>
      <c r="L2405" s="19">
        <v>0</v>
      </c>
      <c r="M2405" s="2" t="s">
        <v>51</v>
      </c>
      <c r="N2405" s="2" t="s">
        <v>905</v>
      </c>
      <c r="O2405" s="2" t="s">
        <v>1163</v>
      </c>
      <c r="P2405" s="2" t="s">
        <v>1164</v>
      </c>
      <c r="Q2405" s="2" t="s">
        <v>53</v>
      </c>
      <c r="R2405" s="19">
        <v>110.57</v>
      </c>
      <c r="S2405" s="19" t="s">
        <v>57</v>
      </c>
      <c r="T2405" s="2" t="s">
        <v>77</v>
      </c>
      <c r="U2405" s="2" t="s">
        <v>53</v>
      </c>
      <c r="V2405" s="2" t="s">
        <v>53</v>
      </c>
      <c r="W2405" s="2" t="s">
        <v>53</v>
      </c>
      <c r="X2405" s="2" t="s">
        <v>53</v>
      </c>
      <c r="Y2405" s="2" t="s">
        <v>19556</v>
      </c>
      <c r="Z2405" s="2" t="s">
        <v>19559</v>
      </c>
      <c r="AA2405" s="2" t="s">
        <v>53</v>
      </c>
      <c r="AB2405" s="2" t="s">
        <v>13928</v>
      </c>
      <c r="AC2405" s="2" t="s">
        <v>195</v>
      </c>
      <c r="AD2405" s="2" t="s">
        <v>19561</v>
      </c>
      <c r="AE2405" s="2" t="s">
        <v>65</v>
      </c>
      <c r="AF2405" s="2" t="s">
        <v>66</v>
      </c>
      <c r="AG2405" s="2" t="s">
        <v>53</v>
      </c>
      <c r="AH2405" s="2" t="s">
        <v>53</v>
      </c>
      <c r="AI2405" s="2" t="s">
        <v>67</v>
      </c>
      <c r="AJ2405" s="2" t="s">
        <v>53</v>
      </c>
      <c r="AK2405" s="2" t="s">
        <v>53</v>
      </c>
      <c r="AL2405" s="2" t="s">
        <v>53</v>
      </c>
      <c r="AM2405" s="2" t="s">
        <v>53</v>
      </c>
      <c r="AN2405" s="2" t="s">
        <v>53</v>
      </c>
      <c r="AO2405" s="2" t="s">
        <v>53</v>
      </c>
      <c r="AP2405" s="2" t="s">
        <v>53</v>
      </c>
      <c r="AQ2405" s="2" t="s">
        <v>53</v>
      </c>
      <c r="AR2405" s="2" t="s">
        <v>69</v>
      </c>
      <c r="AS2405" s="2" t="s">
        <v>52</v>
      </c>
      <c r="AT2405" s="2" t="s">
        <v>69</v>
      </c>
    </row>
    <row r="2406" spans="1:46" ht="22.5" customHeight="1" x14ac:dyDescent="0.25">
      <c r="A2406" s="18" t="s">
        <v>23772</v>
      </c>
      <c r="B2406" s="2" t="s">
        <v>23773</v>
      </c>
      <c r="C2406" s="2" t="s">
        <v>344</v>
      </c>
      <c r="D2406" s="2" t="s">
        <v>20113</v>
      </c>
      <c r="E2406" s="2" t="s">
        <v>69</v>
      </c>
      <c r="F2406" s="19">
        <v>1</v>
      </c>
      <c r="G2406" s="19">
        <v>102.05</v>
      </c>
      <c r="H2406" s="19" t="s">
        <v>52</v>
      </c>
      <c r="I2406" s="19">
        <v>-17.350000000000001</v>
      </c>
      <c r="J2406" s="19">
        <v>-26.45</v>
      </c>
      <c r="K2406" s="19" t="s">
        <v>52</v>
      </c>
      <c r="L2406" s="19">
        <v>58.25</v>
      </c>
      <c r="M2406" s="2" t="s">
        <v>53</v>
      </c>
      <c r="N2406" s="2" t="s">
        <v>23774</v>
      </c>
      <c r="O2406" s="2" t="s">
        <v>23775</v>
      </c>
      <c r="P2406" s="2" t="s">
        <v>23776</v>
      </c>
      <c r="Q2406" s="2" t="s">
        <v>53</v>
      </c>
      <c r="R2406" s="19">
        <v>102.05</v>
      </c>
      <c r="S2406" s="19" t="s">
        <v>57</v>
      </c>
      <c r="T2406" s="2" t="s">
        <v>77</v>
      </c>
      <c r="U2406" s="2" t="s">
        <v>23777</v>
      </c>
      <c r="V2406" s="2" t="s">
        <v>23778</v>
      </c>
      <c r="W2406" s="2" t="s">
        <v>23779</v>
      </c>
      <c r="X2406" s="2" t="s">
        <v>53</v>
      </c>
      <c r="Y2406" s="2" t="s">
        <v>23777</v>
      </c>
      <c r="Z2406" s="2" t="s">
        <v>23780</v>
      </c>
      <c r="AA2406" s="2" t="s">
        <v>23781</v>
      </c>
      <c r="AB2406" s="2" t="s">
        <v>23782</v>
      </c>
      <c r="AC2406" s="2" t="s">
        <v>124</v>
      </c>
      <c r="AD2406" s="2" t="s">
        <v>23783</v>
      </c>
      <c r="AE2406" s="2" t="s">
        <v>65</v>
      </c>
      <c r="AF2406" s="2" t="s">
        <v>86</v>
      </c>
      <c r="AG2406" s="2" t="s">
        <v>21891</v>
      </c>
      <c r="AH2406" s="2" t="s">
        <v>21571</v>
      </c>
      <c r="AI2406" s="2" t="s">
        <v>67</v>
      </c>
      <c r="AJ2406" s="2" t="s">
        <v>23784</v>
      </c>
      <c r="AK2406" s="2" t="s">
        <v>53</v>
      </c>
      <c r="AL2406" s="2" t="s">
        <v>53</v>
      </c>
      <c r="AM2406" s="2" t="s">
        <v>53</v>
      </c>
      <c r="AN2406" s="2" t="s">
        <v>53</v>
      </c>
      <c r="AO2406" s="2" t="s">
        <v>53</v>
      </c>
      <c r="AP2406" s="2" t="s">
        <v>53</v>
      </c>
      <c r="AQ2406" s="2" t="s">
        <v>53</v>
      </c>
      <c r="AR2406" s="2" t="s">
        <v>69</v>
      </c>
      <c r="AS2406" s="2" t="s">
        <v>52</v>
      </c>
      <c r="AT2406" s="2" t="s">
        <v>69</v>
      </c>
    </row>
    <row r="2407" spans="1:46" ht="22.5" customHeight="1" x14ac:dyDescent="0.25">
      <c r="A2407" s="18" t="s">
        <v>23785</v>
      </c>
      <c r="B2407" s="2" t="s">
        <v>23786</v>
      </c>
      <c r="C2407" s="2" t="s">
        <v>344</v>
      </c>
      <c r="D2407" s="2" t="s">
        <v>21415</v>
      </c>
      <c r="E2407" s="2" t="s">
        <v>69</v>
      </c>
      <c r="F2407" s="19">
        <v>1</v>
      </c>
      <c r="G2407" s="19">
        <v>189.9</v>
      </c>
      <c r="H2407" s="19" t="s">
        <v>52</v>
      </c>
      <c r="I2407" s="19">
        <v>-32.28</v>
      </c>
      <c r="J2407" s="19">
        <v>-26.45</v>
      </c>
      <c r="K2407" s="19" t="s">
        <v>52</v>
      </c>
      <c r="L2407" s="19">
        <v>131.16999999999999</v>
      </c>
      <c r="M2407" s="2" t="s">
        <v>51</v>
      </c>
      <c r="N2407" s="2" t="s">
        <v>758</v>
      </c>
      <c r="O2407" s="2" t="s">
        <v>3376</v>
      </c>
      <c r="P2407" s="2" t="s">
        <v>3377</v>
      </c>
      <c r="Q2407" s="2" t="s">
        <v>53</v>
      </c>
      <c r="R2407" s="19">
        <v>189.9</v>
      </c>
      <c r="S2407" s="19" t="s">
        <v>57</v>
      </c>
      <c r="T2407" s="2" t="s">
        <v>58</v>
      </c>
      <c r="U2407" s="2" t="s">
        <v>53</v>
      </c>
      <c r="V2407" s="2" t="s">
        <v>53</v>
      </c>
      <c r="W2407" s="2" t="s">
        <v>53</v>
      </c>
      <c r="X2407" s="2" t="s">
        <v>53</v>
      </c>
      <c r="Y2407" s="2" t="s">
        <v>23787</v>
      </c>
      <c r="Z2407" s="2" t="s">
        <v>23788</v>
      </c>
      <c r="AA2407" s="2" t="s">
        <v>23789</v>
      </c>
      <c r="AB2407" s="2" t="s">
        <v>3441</v>
      </c>
      <c r="AC2407" s="2" t="s">
        <v>111</v>
      </c>
      <c r="AD2407" s="2" t="s">
        <v>23790</v>
      </c>
      <c r="AE2407" s="2" t="s">
        <v>65</v>
      </c>
      <c r="AF2407" s="2" t="s">
        <v>66</v>
      </c>
      <c r="AG2407" s="2" t="s">
        <v>23791</v>
      </c>
      <c r="AH2407" s="2" t="s">
        <v>23792</v>
      </c>
      <c r="AI2407" s="2" t="s">
        <v>67</v>
      </c>
      <c r="AJ2407" s="2" t="s">
        <v>23793</v>
      </c>
      <c r="AK2407" s="2" t="s">
        <v>53</v>
      </c>
      <c r="AL2407" s="2" t="s">
        <v>53</v>
      </c>
      <c r="AM2407" s="2" t="s">
        <v>53</v>
      </c>
      <c r="AN2407" s="2" t="s">
        <v>53</v>
      </c>
      <c r="AO2407" s="2" t="s">
        <v>53</v>
      </c>
      <c r="AP2407" s="2" t="s">
        <v>53</v>
      </c>
      <c r="AQ2407" s="2" t="s">
        <v>53</v>
      </c>
      <c r="AR2407" s="2" t="s">
        <v>69</v>
      </c>
      <c r="AS2407" s="2" t="s">
        <v>52</v>
      </c>
      <c r="AT2407" s="2" t="s">
        <v>69</v>
      </c>
    </row>
    <row r="2408" spans="1:46" ht="22.5" customHeight="1" x14ac:dyDescent="0.25">
      <c r="A2408" s="18" t="s">
        <v>23794</v>
      </c>
      <c r="B2408" s="2" t="s">
        <v>23795</v>
      </c>
      <c r="C2408" s="2" t="s">
        <v>344</v>
      </c>
      <c r="D2408" s="2" t="s">
        <v>22974</v>
      </c>
      <c r="E2408" s="2" t="s">
        <v>69</v>
      </c>
      <c r="F2408" s="19">
        <v>1</v>
      </c>
      <c r="G2408" s="19">
        <v>113.99</v>
      </c>
      <c r="H2408" s="19" t="s">
        <v>52</v>
      </c>
      <c r="I2408" s="19">
        <v>-19.38</v>
      </c>
      <c r="J2408" s="19">
        <v>-18.45</v>
      </c>
      <c r="K2408" s="19" t="s">
        <v>52</v>
      </c>
      <c r="L2408" s="19">
        <v>76.16</v>
      </c>
      <c r="M2408" s="2" t="s">
        <v>51</v>
      </c>
      <c r="N2408" s="2" t="s">
        <v>905</v>
      </c>
      <c r="O2408" s="2" t="s">
        <v>3884</v>
      </c>
      <c r="P2408" s="2" t="s">
        <v>3885</v>
      </c>
      <c r="Q2408" s="2" t="s">
        <v>53</v>
      </c>
      <c r="R2408" s="19">
        <v>113.99</v>
      </c>
      <c r="S2408" s="19" t="s">
        <v>57</v>
      </c>
      <c r="T2408" s="2" t="s">
        <v>58</v>
      </c>
      <c r="U2408" s="2" t="s">
        <v>53</v>
      </c>
      <c r="V2408" s="2" t="s">
        <v>53</v>
      </c>
      <c r="W2408" s="2" t="s">
        <v>53</v>
      </c>
      <c r="X2408" s="2" t="s">
        <v>53</v>
      </c>
      <c r="Y2408" s="2" t="s">
        <v>23796</v>
      </c>
      <c r="Z2408" s="2" t="s">
        <v>23797</v>
      </c>
      <c r="AA2408" s="2" t="s">
        <v>23798</v>
      </c>
      <c r="AB2408" s="2" t="s">
        <v>11486</v>
      </c>
      <c r="AC2408" s="2" t="s">
        <v>124</v>
      </c>
      <c r="AD2408" s="2" t="s">
        <v>23799</v>
      </c>
      <c r="AE2408" s="2" t="s">
        <v>65</v>
      </c>
      <c r="AF2408" s="2" t="s">
        <v>66</v>
      </c>
      <c r="AG2408" s="2" t="s">
        <v>23800</v>
      </c>
      <c r="AH2408" s="2" t="s">
        <v>23801</v>
      </c>
      <c r="AI2408" s="2" t="s">
        <v>67</v>
      </c>
      <c r="AJ2408" s="2" t="s">
        <v>23802</v>
      </c>
      <c r="AK2408" s="2" t="s">
        <v>53</v>
      </c>
      <c r="AL2408" s="2" t="s">
        <v>53</v>
      </c>
      <c r="AM2408" s="2" t="s">
        <v>53</v>
      </c>
      <c r="AN2408" s="2" t="s">
        <v>53</v>
      </c>
      <c r="AO2408" s="2" t="s">
        <v>53</v>
      </c>
      <c r="AP2408" s="2" t="s">
        <v>53</v>
      </c>
      <c r="AQ2408" s="2" t="s">
        <v>53</v>
      </c>
      <c r="AR2408" s="2" t="s">
        <v>69</v>
      </c>
      <c r="AS2408" s="2" t="s">
        <v>52</v>
      </c>
      <c r="AT2408" s="2" t="s">
        <v>69</v>
      </c>
    </row>
    <row r="2409" spans="1:46" ht="22.5" customHeight="1" x14ac:dyDescent="0.25">
      <c r="A2409" s="18" t="s">
        <v>23803</v>
      </c>
      <c r="B2409" s="2" t="s">
        <v>23804</v>
      </c>
      <c r="C2409" s="2" t="s">
        <v>344</v>
      </c>
      <c r="D2409" s="2" t="s">
        <v>22974</v>
      </c>
      <c r="E2409" s="2" t="s">
        <v>69</v>
      </c>
      <c r="F2409" s="19">
        <v>1</v>
      </c>
      <c r="G2409" s="19">
        <v>51.7</v>
      </c>
      <c r="H2409" s="19">
        <v>7.04</v>
      </c>
      <c r="I2409" s="19">
        <v>-14.29</v>
      </c>
      <c r="J2409" s="19">
        <v>-7.04</v>
      </c>
      <c r="K2409" s="19" t="s">
        <v>52</v>
      </c>
      <c r="L2409" s="19">
        <v>37.409999999999997</v>
      </c>
      <c r="M2409" s="2" t="s">
        <v>51</v>
      </c>
      <c r="N2409" s="2" t="s">
        <v>286</v>
      </c>
      <c r="O2409" s="2" t="s">
        <v>287</v>
      </c>
      <c r="P2409" s="2" t="s">
        <v>288</v>
      </c>
      <c r="Q2409" s="2" t="s">
        <v>53</v>
      </c>
      <c r="R2409" s="19">
        <v>51.7</v>
      </c>
      <c r="S2409" s="19" t="s">
        <v>57</v>
      </c>
      <c r="T2409" s="2" t="s">
        <v>58</v>
      </c>
      <c r="U2409" s="2" t="s">
        <v>53</v>
      </c>
      <c r="V2409" s="2" t="s">
        <v>53</v>
      </c>
      <c r="W2409" s="2" t="s">
        <v>53</v>
      </c>
      <c r="X2409" s="2" t="s">
        <v>53</v>
      </c>
      <c r="Y2409" s="2" t="s">
        <v>17197</v>
      </c>
      <c r="Z2409" s="2" t="s">
        <v>17200</v>
      </c>
      <c r="AA2409" s="2" t="s">
        <v>23805</v>
      </c>
      <c r="AB2409" s="2" t="s">
        <v>504</v>
      </c>
      <c r="AC2409" s="2" t="s">
        <v>84</v>
      </c>
      <c r="AD2409" s="2" t="s">
        <v>23806</v>
      </c>
      <c r="AE2409" s="2" t="s">
        <v>65</v>
      </c>
      <c r="AF2409" s="2" t="s">
        <v>66</v>
      </c>
      <c r="AG2409" s="2" t="s">
        <v>23807</v>
      </c>
      <c r="AH2409" s="2" t="s">
        <v>23808</v>
      </c>
      <c r="AI2409" s="2" t="s">
        <v>67</v>
      </c>
      <c r="AJ2409" s="2" t="s">
        <v>23809</v>
      </c>
      <c r="AK2409" s="2" t="s">
        <v>23810</v>
      </c>
      <c r="AL2409" s="2" t="s">
        <v>53</v>
      </c>
      <c r="AM2409" s="2" t="s">
        <v>53</v>
      </c>
      <c r="AN2409" s="2" t="s">
        <v>53</v>
      </c>
      <c r="AO2409" s="2" t="s">
        <v>53</v>
      </c>
      <c r="AP2409" s="2" t="s">
        <v>53</v>
      </c>
      <c r="AQ2409" s="2" t="s">
        <v>53</v>
      </c>
      <c r="AR2409" s="2" t="s">
        <v>69</v>
      </c>
      <c r="AS2409" s="2" t="s">
        <v>52</v>
      </c>
      <c r="AT2409" s="2" t="s">
        <v>69</v>
      </c>
    </row>
    <row r="2410" spans="1:46" ht="22.5" customHeight="1" x14ac:dyDescent="0.25">
      <c r="A2410" s="18" t="s">
        <v>23811</v>
      </c>
      <c r="B2410" s="2" t="s">
        <v>23812</v>
      </c>
      <c r="C2410" s="2" t="s">
        <v>344</v>
      </c>
      <c r="D2410" s="2" t="s">
        <v>14978</v>
      </c>
      <c r="E2410" s="2" t="s">
        <v>51</v>
      </c>
      <c r="F2410" s="19">
        <v>1</v>
      </c>
      <c r="G2410" s="19">
        <v>67.760000000000005</v>
      </c>
      <c r="H2410" s="19" t="s">
        <v>52</v>
      </c>
      <c r="I2410" s="19">
        <v>-13.63</v>
      </c>
      <c r="J2410" s="19" t="s">
        <v>52</v>
      </c>
      <c r="K2410" s="19" t="s">
        <v>52</v>
      </c>
      <c r="L2410" s="19">
        <v>54.13</v>
      </c>
      <c r="M2410" s="2" t="s">
        <v>51</v>
      </c>
      <c r="N2410" s="2" t="s">
        <v>589</v>
      </c>
      <c r="O2410" s="2" t="s">
        <v>590</v>
      </c>
      <c r="P2410" s="2" t="s">
        <v>591</v>
      </c>
      <c r="Q2410" s="2" t="s">
        <v>53</v>
      </c>
      <c r="R2410" s="19">
        <v>67.760000000000005</v>
      </c>
      <c r="S2410" s="19" t="s">
        <v>161</v>
      </c>
      <c r="T2410" s="2" t="s">
        <v>58</v>
      </c>
      <c r="U2410" s="2" t="s">
        <v>53</v>
      </c>
      <c r="V2410" s="2" t="s">
        <v>53</v>
      </c>
      <c r="W2410" s="2" t="s">
        <v>53</v>
      </c>
      <c r="X2410" s="2" t="s">
        <v>53</v>
      </c>
      <c r="Y2410" s="2" t="s">
        <v>23813</v>
      </c>
      <c r="Z2410" s="2" t="s">
        <v>23814</v>
      </c>
      <c r="AA2410" s="2" t="s">
        <v>23815</v>
      </c>
      <c r="AB2410" s="2" t="s">
        <v>23816</v>
      </c>
      <c r="AC2410" s="2" t="s">
        <v>2897</v>
      </c>
      <c r="AD2410" s="2" t="s">
        <v>23817</v>
      </c>
      <c r="AE2410" s="2" t="s">
        <v>65</v>
      </c>
      <c r="AF2410" s="2" t="s">
        <v>66</v>
      </c>
      <c r="AG2410" s="2" t="s">
        <v>22891</v>
      </c>
      <c r="AH2410" s="2" t="s">
        <v>23818</v>
      </c>
      <c r="AI2410" s="2" t="s">
        <v>67</v>
      </c>
      <c r="AJ2410" s="2" t="s">
        <v>23819</v>
      </c>
      <c r="AK2410" s="2" t="s">
        <v>53</v>
      </c>
      <c r="AL2410" s="2" t="s">
        <v>53</v>
      </c>
      <c r="AM2410" s="2" t="s">
        <v>53</v>
      </c>
      <c r="AN2410" s="2" t="s">
        <v>53</v>
      </c>
      <c r="AO2410" s="2" t="s">
        <v>53</v>
      </c>
      <c r="AP2410" s="2" t="s">
        <v>53</v>
      </c>
      <c r="AQ2410" s="2" t="s">
        <v>53</v>
      </c>
      <c r="AR2410" s="2" t="s">
        <v>69</v>
      </c>
      <c r="AS2410" s="2" t="s">
        <v>52</v>
      </c>
      <c r="AT2410" s="2" t="s">
        <v>69</v>
      </c>
    </row>
    <row r="2411" spans="1:46" ht="22.5" customHeight="1" x14ac:dyDescent="0.25">
      <c r="A2411" s="18" t="s">
        <v>23820</v>
      </c>
      <c r="B2411" s="2" t="s">
        <v>23821</v>
      </c>
      <c r="C2411" s="2" t="s">
        <v>344</v>
      </c>
      <c r="D2411" s="2" t="s">
        <v>16210</v>
      </c>
      <c r="E2411" s="2" t="s">
        <v>69</v>
      </c>
      <c r="F2411" s="19">
        <v>1</v>
      </c>
      <c r="G2411" s="19">
        <v>337.9</v>
      </c>
      <c r="H2411" s="19" t="s">
        <v>52</v>
      </c>
      <c r="I2411" s="19">
        <v>-40.549999999999997</v>
      </c>
      <c r="J2411" s="19">
        <v>-38.950000000000003</v>
      </c>
      <c r="K2411" s="19" t="s">
        <v>52</v>
      </c>
      <c r="L2411" s="19">
        <v>258.39999999999998</v>
      </c>
      <c r="M2411" s="2" t="s">
        <v>53</v>
      </c>
      <c r="N2411" s="2" t="s">
        <v>2306</v>
      </c>
      <c r="O2411" s="2" t="s">
        <v>2307</v>
      </c>
      <c r="P2411" s="2" t="s">
        <v>2308</v>
      </c>
      <c r="Q2411" s="2" t="s">
        <v>53</v>
      </c>
      <c r="R2411" s="19">
        <v>337.9</v>
      </c>
      <c r="S2411" s="19" t="s">
        <v>161</v>
      </c>
      <c r="T2411" s="2" t="s">
        <v>77</v>
      </c>
      <c r="U2411" s="2" t="s">
        <v>23822</v>
      </c>
      <c r="V2411" s="2" t="s">
        <v>23823</v>
      </c>
      <c r="W2411" s="2" t="s">
        <v>23824</v>
      </c>
      <c r="X2411" s="2" t="s">
        <v>53</v>
      </c>
      <c r="Y2411" s="2" t="s">
        <v>23822</v>
      </c>
      <c r="Z2411" s="2" t="s">
        <v>23825</v>
      </c>
      <c r="AA2411" s="2" t="s">
        <v>23826</v>
      </c>
      <c r="AB2411" s="2" t="s">
        <v>23827</v>
      </c>
      <c r="AC2411" s="2" t="s">
        <v>2004</v>
      </c>
      <c r="AD2411" s="2" t="s">
        <v>23828</v>
      </c>
      <c r="AE2411" s="2" t="s">
        <v>65</v>
      </c>
      <c r="AF2411" s="2" t="s">
        <v>86</v>
      </c>
      <c r="AG2411" s="2" t="s">
        <v>23550</v>
      </c>
      <c r="AH2411" s="2" t="s">
        <v>23829</v>
      </c>
      <c r="AI2411" s="2" t="s">
        <v>67</v>
      </c>
      <c r="AJ2411" s="2" t="s">
        <v>23830</v>
      </c>
      <c r="AK2411" s="2" t="s">
        <v>53</v>
      </c>
      <c r="AL2411" s="2" t="s">
        <v>53</v>
      </c>
      <c r="AM2411" s="2" t="s">
        <v>53</v>
      </c>
      <c r="AN2411" s="2" t="s">
        <v>53</v>
      </c>
      <c r="AO2411" s="2" t="s">
        <v>53</v>
      </c>
      <c r="AP2411" s="2" t="s">
        <v>53</v>
      </c>
      <c r="AQ2411" s="2" t="s">
        <v>53</v>
      </c>
      <c r="AR2411" s="2" t="s">
        <v>69</v>
      </c>
      <c r="AS2411" s="2" t="s">
        <v>52</v>
      </c>
      <c r="AT2411" s="2" t="s">
        <v>69</v>
      </c>
    </row>
    <row r="2412" spans="1:46" ht="22.5" customHeight="1" x14ac:dyDescent="0.25">
      <c r="A2412" s="18" t="s">
        <v>23831</v>
      </c>
      <c r="B2412" s="2" t="s">
        <v>23832</v>
      </c>
      <c r="C2412" s="2" t="s">
        <v>10742</v>
      </c>
      <c r="D2412" s="2" t="s">
        <v>15445</v>
      </c>
      <c r="E2412" s="2" t="s">
        <v>51</v>
      </c>
      <c r="F2412" s="19">
        <v>0</v>
      </c>
      <c r="G2412" s="19">
        <v>106.99</v>
      </c>
      <c r="H2412" s="19" t="s">
        <v>52</v>
      </c>
      <c r="I2412" s="19">
        <v>-18.190000000000001</v>
      </c>
      <c r="J2412" s="19">
        <v>-21.45</v>
      </c>
      <c r="K2412" s="19">
        <v>-67.349999999999994</v>
      </c>
      <c r="L2412" s="19">
        <v>0</v>
      </c>
      <c r="M2412" s="2" t="s">
        <v>51</v>
      </c>
      <c r="N2412" s="2" t="s">
        <v>18547</v>
      </c>
      <c r="O2412" s="2" t="s">
        <v>23833</v>
      </c>
      <c r="P2412" s="2" t="s">
        <v>23834</v>
      </c>
      <c r="Q2412" s="2" t="s">
        <v>53</v>
      </c>
      <c r="R2412" s="19">
        <v>106.99</v>
      </c>
      <c r="S2412" s="19" t="s">
        <v>57</v>
      </c>
      <c r="T2412" s="2" t="s">
        <v>77</v>
      </c>
      <c r="U2412" s="2" t="s">
        <v>23835</v>
      </c>
      <c r="V2412" s="2" t="s">
        <v>23836</v>
      </c>
      <c r="W2412" s="2" t="s">
        <v>23837</v>
      </c>
      <c r="X2412" s="2" t="s">
        <v>53</v>
      </c>
      <c r="Y2412" s="2" t="s">
        <v>23835</v>
      </c>
      <c r="Z2412" s="2" t="s">
        <v>23838</v>
      </c>
      <c r="AA2412" s="2" t="s">
        <v>2178</v>
      </c>
      <c r="AB2412" s="2" t="s">
        <v>124</v>
      </c>
      <c r="AC2412" s="2" t="s">
        <v>124</v>
      </c>
      <c r="AD2412" s="2" t="s">
        <v>2179</v>
      </c>
      <c r="AE2412" s="2" t="s">
        <v>65</v>
      </c>
      <c r="AF2412" s="2" t="s">
        <v>86</v>
      </c>
      <c r="AG2412" s="2" t="s">
        <v>23839</v>
      </c>
      <c r="AH2412" s="2" t="s">
        <v>17437</v>
      </c>
      <c r="AI2412" s="2" t="s">
        <v>67</v>
      </c>
      <c r="AJ2412" s="2" t="s">
        <v>23840</v>
      </c>
      <c r="AK2412" s="2" t="s">
        <v>3818</v>
      </c>
      <c r="AL2412" s="2" t="s">
        <v>53</v>
      </c>
      <c r="AM2412" s="2" t="s">
        <v>53</v>
      </c>
      <c r="AN2412" s="2" t="s">
        <v>53</v>
      </c>
      <c r="AO2412" s="2" t="s">
        <v>53</v>
      </c>
      <c r="AP2412" s="2" t="s">
        <v>53</v>
      </c>
      <c r="AQ2412" s="2" t="s">
        <v>53</v>
      </c>
      <c r="AR2412" s="221" t="s">
        <v>51</v>
      </c>
      <c r="AS2412" s="2" t="s">
        <v>52</v>
      </c>
      <c r="AT2412" s="2" t="s">
        <v>69</v>
      </c>
    </row>
    <row r="2413" spans="1:46" ht="22.5" customHeight="1" x14ac:dyDescent="0.25">
      <c r="A2413" s="18" t="s">
        <v>23841</v>
      </c>
      <c r="B2413" s="2" t="s">
        <v>23842</v>
      </c>
      <c r="C2413" s="2" t="s">
        <v>344</v>
      </c>
      <c r="D2413" s="2" t="s">
        <v>20113</v>
      </c>
      <c r="E2413" s="2" t="s">
        <v>69</v>
      </c>
      <c r="F2413" s="19">
        <v>1</v>
      </c>
      <c r="G2413" s="19">
        <v>54.87</v>
      </c>
      <c r="H2413" s="19">
        <v>28.17</v>
      </c>
      <c r="I2413" s="19">
        <v>-12.08</v>
      </c>
      <c r="J2413" s="19">
        <v>-28.17</v>
      </c>
      <c r="K2413" s="19" t="s">
        <v>52</v>
      </c>
      <c r="L2413" s="19">
        <v>42.79</v>
      </c>
      <c r="M2413" s="2" t="s">
        <v>51</v>
      </c>
      <c r="N2413" s="2" t="s">
        <v>309</v>
      </c>
      <c r="O2413" s="2" t="s">
        <v>390</v>
      </c>
      <c r="P2413" s="2" t="s">
        <v>311</v>
      </c>
      <c r="Q2413" s="2" t="s">
        <v>53</v>
      </c>
      <c r="R2413" s="19">
        <v>54.87</v>
      </c>
      <c r="S2413" s="19" t="s">
        <v>161</v>
      </c>
      <c r="T2413" s="2" t="s">
        <v>58</v>
      </c>
      <c r="U2413" s="2" t="s">
        <v>53</v>
      </c>
      <c r="V2413" s="2" t="s">
        <v>53</v>
      </c>
      <c r="W2413" s="2" t="s">
        <v>53</v>
      </c>
      <c r="X2413" s="2" t="s">
        <v>53</v>
      </c>
      <c r="Y2413" s="2" t="s">
        <v>23843</v>
      </c>
      <c r="Z2413" s="2" t="s">
        <v>23844</v>
      </c>
      <c r="AA2413" s="2" t="s">
        <v>23845</v>
      </c>
      <c r="AB2413" s="2" t="s">
        <v>573</v>
      </c>
      <c r="AC2413" s="2" t="s">
        <v>574</v>
      </c>
      <c r="AD2413" s="2" t="s">
        <v>23846</v>
      </c>
      <c r="AE2413" s="2" t="s">
        <v>65</v>
      </c>
      <c r="AF2413" s="2" t="s">
        <v>66</v>
      </c>
      <c r="AG2413" s="2" t="s">
        <v>23847</v>
      </c>
      <c r="AH2413" s="2" t="s">
        <v>23848</v>
      </c>
      <c r="AI2413" s="2" t="s">
        <v>67</v>
      </c>
      <c r="AJ2413" s="2" t="s">
        <v>23849</v>
      </c>
      <c r="AK2413" s="2" t="s">
        <v>53</v>
      </c>
      <c r="AL2413" s="2" t="s">
        <v>53</v>
      </c>
      <c r="AM2413" s="2" t="s">
        <v>53</v>
      </c>
      <c r="AN2413" s="2" t="s">
        <v>53</v>
      </c>
      <c r="AO2413" s="2" t="s">
        <v>53</v>
      </c>
      <c r="AP2413" s="2" t="s">
        <v>53</v>
      </c>
      <c r="AQ2413" s="2" t="s">
        <v>53</v>
      </c>
      <c r="AR2413" s="2" t="s">
        <v>69</v>
      </c>
      <c r="AS2413" s="2" t="s">
        <v>52</v>
      </c>
      <c r="AT2413" s="2" t="s">
        <v>69</v>
      </c>
    </row>
    <row r="2414" spans="1:46" ht="22.5" customHeight="1" x14ac:dyDescent="0.25">
      <c r="A2414" s="18" t="s">
        <v>23850</v>
      </c>
      <c r="B2414" s="2" t="s">
        <v>23851</v>
      </c>
      <c r="C2414" s="2" t="s">
        <v>344</v>
      </c>
      <c r="D2414" s="2" t="s">
        <v>20113</v>
      </c>
      <c r="E2414" s="2" t="s">
        <v>69</v>
      </c>
      <c r="F2414" s="19">
        <v>1</v>
      </c>
      <c r="G2414" s="19">
        <v>59.99</v>
      </c>
      <c r="H2414" s="19">
        <v>21</v>
      </c>
      <c r="I2414" s="19">
        <v>-15.7</v>
      </c>
      <c r="J2414" s="19">
        <v>-21</v>
      </c>
      <c r="K2414" s="19" t="s">
        <v>52</v>
      </c>
      <c r="L2414" s="19">
        <v>44.29</v>
      </c>
      <c r="M2414" s="2" t="s">
        <v>53</v>
      </c>
      <c r="N2414" s="2" t="s">
        <v>4389</v>
      </c>
      <c r="O2414" s="2" t="s">
        <v>23852</v>
      </c>
      <c r="P2414" s="2" t="s">
        <v>23853</v>
      </c>
      <c r="Q2414" s="2" t="s">
        <v>53</v>
      </c>
      <c r="R2414" s="19">
        <v>59.99</v>
      </c>
      <c r="S2414" s="19" t="s">
        <v>57</v>
      </c>
      <c r="T2414" s="2" t="s">
        <v>77</v>
      </c>
      <c r="U2414" s="2" t="s">
        <v>23854</v>
      </c>
      <c r="V2414" s="2" t="s">
        <v>23855</v>
      </c>
      <c r="W2414" s="2" t="s">
        <v>23856</v>
      </c>
      <c r="X2414" s="2" t="s">
        <v>53</v>
      </c>
      <c r="Y2414" s="2" t="s">
        <v>23854</v>
      </c>
      <c r="Z2414" s="2" t="s">
        <v>23857</v>
      </c>
      <c r="AA2414" s="2" t="s">
        <v>23858</v>
      </c>
      <c r="AB2414" s="2" t="s">
        <v>96</v>
      </c>
      <c r="AC2414" s="2" t="s">
        <v>97</v>
      </c>
      <c r="AD2414" s="2" t="s">
        <v>23859</v>
      </c>
      <c r="AE2414" s="2" t="s">
        <v>65</v>
      </c>
      <c r="AF2414" s="2" t="s">
        <v>86</v>
      </c>
      <c r="AG2414" s="2" t="s">
        <v>23860</v>
      </c>
      <c r="AH2414" s="2" t="s">
        <v>21915</v>
      </c>
      <c r="AI2414" s="2" t="s">
        <v>67</v>
      </c>
      <c r="AJ2414" s="2" t="s">
        <v>23861</v>
      </c>
      <c r="AK2414" s="2" t="s">
        <v>53</v>
      </c>
      <c r="AL2414" s="2" t="s">
        <v>53</v>
      </c>
      <c r="AM2414" s="2" t="s">
        <v>53</v>
      </c>
      <c r="AN2414" s="2" t="s">
        <v>53</v>
      </c>
      <c r="AO2414" s="2" t="s">
        <v>53</v>
      </c>
      <c r="AP2414" s="2" t="s">
        <v>53</v>
      </c>
      <c r="AQ2414" s="2" t="s">
        <v>53</v>
      </c>
      <c r="AR2414" s="2" t="s">
        <v>69</v>
      </c>
      <c r="AS2414" s="2" t="s">
        <v>52</v>
      </c>
      <c r="AT2414" s="2" t="s">
        <v>69</v>
      </c>
    </row>
    <row r="2415" spans="1:46" ht="22.5" customHeight="1" x14ac:dyDescent="0.25">
      <c r="A2415" s="18" t="s">
        <v>23862</v>
      </c>
      <c r="B2415" s="2" t="s">
        <v>23863</v>
      </c>
      <c r="C2415" s="2" t="s">
        <v>344</v>
      </c>
      <c r="D2415" s="2" t="s">
        <v>21415</v>
      </c>
      <c r="E2415" s="2" t="s">
        <v>51</v>
      </c>
      <c r="F2415" s="19">
        <v>1</v>
      </c>
      <c r="G2415" s="19">
        <v>72.489999999999995</v>
      </c>
      <c r="H2415" s="19">
        <v>25.04</v>
      </c>
      <c r="I2415" s="19">
        <v>-17.82</v>
      </c>
      <c r="J2415" s="19">
        <v>-25.04</v>
      </c>
      <c r="K2415" s="19" t="s">
        <v>52</v>
      </c>
      <c r="L2415" s="19">
        <v>54.67</v>
      </c>
      <c r="M2415" s="2" t="s">
        <v>53</v>
      </c>
      <c r="N2415" s="2" t="s">
        <v>687</v>
      </c>
      <c r="O2415" s="2" t="s">
        <v>6920</v>
      </c>
      <c r="P2415" s="2" t="s">
        <v>4685</v>
      </c>
      <c r="Q2415" s="2" t="s">
        <v>53</v>
      </c>
      <c r="R2415" s="19">
        <v>72.489999999999995</v>
      </c>
      <c r="S2415" s="19" t="s">
        <v>57</v>
      </c>
      <c r="T2415" s="2" t="s">
        <v>77</v>
      </c>
      <c r="U2415" s="2" t="s">
        <v>23864</v>
      </c>
      <c r="V2415" s="2" t="s">
        <v>23865</v>
      </c>
      <c r="W2415" s="2" t="s">
        <v>23866</v>
      </c>
      <c r="X2415" s="2" t="s">
        <v>53</v>
      </c>
      <c r="Y2415" s="2" t="s">
        <v>23864</v>
      </c>
      <c r="Z2415" s="2" t="s">
        <v>23867</v>
      </c>
      <c r="AA2415" s="2" t="s">
        <v>23868</v>
      </c>
      <c r="AB2415" s="2" t="s">
        <v>978</v>
      </c>
      <c r="AC2415" s="2" t="s">
        <v>97</v>
      </c>
      <c r="AD2415" s="2" t="s">
        <v>23869</v>
      </c>
      <c r="AE2415" s="2" t="s">
        <v>65</v>
      </c>
      <c r="AF2415" s="2" t="s">
        <v>86</v>
      </c>
      <c r="AG2415" s="2" t="s">
        <v>23870</v>
      </c>
      <c r="AH2415" s="2" t="s">
        <v>23871</v>
      </c>
      <c r="AI2415" s="2" t="s">
        <v>67</v>
      </c>
      <c r="AJ2415" s="2" t="s">
        <v>23872</v>
      </c>
      <c r="AK2415" s="2" t="s">
        <v>53</v>
      </c>
      <c r="AL2415" s="2" t="s">
        <v>53</v>
      </c>
      <c r="AM2415" s="2" t="s">
        <v>53</v>
      </c>
      <c r="AN2415" s="2" t="s">
        <v>53</v>
      </c>
      <c r="AO2415" s="2" t="s">
        <v>53</v>
      </c>
      <c r="AP2415" s="2" t="s">
        <v>53</v>
      </c>
      <c r="AQ2415" s="2" t="s">
        <v>53</v>
      </c>
      <c r="AR2415" s="2" t="s">
        <v>69</v>
      </c>
      <c r="AS2415" s="2" t="s">
        <v>52</v>
      </c>
      <c r="AT2415" s="2" t="s">
        <v>69</v>
      </c>
    </row>
    <row r="2416" spans="1:46" ht="22.5" customHeight="1" x14ac:dyDescent="0.25">
      <c r="A2416" s="18" t="s">
        <v>23873</v>
      </c>
      <c r="B2416" s="2" t="s">
        <v>23874</v>
      </c>
      <c r="C2416" s="2" t="s">
        <v>344</v>
      </c>
      <c r="D2416" s="2" t="s">
        <v>22974</v>
      </c>
      <c r="E2416" s="2" t="s">
        <v>69</v>
      </c>
      <c r="F2416" s="19">
        <v>1</v>
      </c>
      <c r="G2416" s="19">
        <v>109.74</v>
      </c>
      <c r="H2416" s="19" t="s">
        <v>52</v>
      </c>
      <c r="I2416" s="19">
        <v>-18.66</v>
      </c>
      <c r="J2416" s="19">
        <v>-20.45</v>
      </c>
      <c r="K2416" s="19" t="s">
        <v>52</v>
      </c>
      <c r="L2416" s="19">
        <v>70.63</v>
      </c>
      <c r="M2416" s="2" t="s">
        <v>51</v>
      </c>
      <c r="N2416" s="2" t="s">
        <v>1235</v>
      </c>
      <c r="O2416" s="2" t="s">
        <v>1236</v>
      </c>
      <c r="P2416" s="2" t="s">
        <v>1237</v>
      </c>
      <c r="Q2416" s="2" t="s">
        <v>53</v>
      </c>
      <c r="R2416" s="19">
        <v>109.74</v>
      </c>
      <c r="S2416" s="19" t="s">
        <v>57</v>
      </c>
      <c r="T2416" s="2" t="s">
        <v>58</v>
      </c>
      <c r="U2416" s="2" t="s">
        <v>53</v>
      </c>
      <c r="V2416" s="2" t="s">
        <v>53</v>
      </c>
      <c r="W2416" s="2" t="s">
        <v>53</v>
      </c>
      <c r="X2416" s="2" t="s">
        <v>53</v>
      </c>
      <c r="Y2416" s="2" t="s">
        <v>23875</v>
      </c>
      <c r="Z2416" s="2" t="s">
        <v>23876</v>
      </c>
      <c r="AA2416" s="2" t="s">
        <v>23877</v>
      </c>
      <c r="AB2416" s="2" t="s">
        <v>7671</v>
      </c>
      <c r="AC2416" s="2" t="s">
        <v>124</v>
      </c>
      <c r="AD2416" s="2" t="s">
        <v>23878</v>
      </c>
      <c r="AE2416" s="2" t="s">
        <v>65</v>
      </c>
      <c r="AF2416" s="2" t="s">
        <v>66</v>
      </c>
      <c r="AG2416" s="2" t="s">
        <v>23879</v>
      </c>
      <c r="AH2416" s="2" t="s">
        <v>23880</v>
      </c>
      <c r="AI2416" s="2" t="s">
        <v>67</v>
      </c>
      <c r="AJ2416" s="2" t="s">
        <v>23881</v>
      </c>
      <c r="AK2416" s="2" t="s">
        <v>53</v>
      </c>
      <c r="AL2416" s="2" t="s">
        <v>53</v>
      </c>
      <c r="AM2416" s="2" t="s">
        <v>53</v>
      </c>
      <c r="AN2416" s="2" t="s">
        <v>53</v>
      </c>
      <c r="AO2416" s="2" t="s">
        <v>53</v>
      </c>
      <c r="AP2416" s="2" t="s">
        <v>53</v>
      </c>
      <c r="AQ2416" s="2" t="s">
        <v>53</v>
      </c>
      <c r="AR2416" s="2" t="s">
        <v>69</v>
      </c>
      <c r="AS2416" s="2" t="s">
        <v>52</v>
      </c>
      <c r="AT2416" s="2" t="s">
        <v>69</v>
      </c>
    </row>
    <row r="2417" spans="1:46" ht="22.5" customHeight="1" x14ac:dyDescent="0.25">
      <c r="A2417" s="18" t="s">
        <v>23882</v>
      </c>
      <c r="B2417" s="2" t="s">
        <v>23883</v>
      </c>
      <c r="C2417" s="2" t="s">
        <v>344</v>
      </c>
      <c r="D2417" s="2" t="s">
        <v>22974</v>
      </c>
      <c r="E2417" s="2" t="s">
        <v>69</v>
      </c>
      <c r="F2417" s="19">
        <v>1</v>
      </c>
      <c r="G2417" s="19">
        <v>54.87</v>
      </c>
      <c r="H2417" s="19">
        <v>13.7</v>
      </c>
      <c r="I2417" s="19">
        <v>-12.08</v>
      </c>
      <c r="J2417" s="19">
        <v>-13.7</v>
      </c>
      <c r="K2417" s="19" t="s">
        <v>52</v>
      </c>
      <c r="L2417" s="19">
        <v>42.79</v>
      </c>
      <c r="M2417" s="2" t="s">
        <v>53</v>
      </c>
      <c r="N2417" s="2" t="s">
        <v>309</v>
      </c>
      <c r="O2417" s="2" t="s">
        <v>390</v>
      </c>
      <c r="P2417" s="2" t="s">
        <v>311</v>
      </c>
      <c r="Q2417" s="2" t="s">
        <v>53</v>
      </c>
      <c r="R2417" s="19">
        <v>54.87</v>
      </c>
      <c r="S2417" s="19" t="s">
        <v>161</v>
      </c>
      <c r="T2417" s="2" t="s">
        <v>58</v>
      </c>
      <c r="U2417" s="2" t="s">
        <v>53</v>
      </c>
      <c r="V2417" s="2" t="s">
        <v>53</v>
      </c>
      <c r="W2417" s="2" t="s">
        <v>53</v>
      </c>
      <c r="X2417" s="2" t="s">
        <v>53</v>
      </c>
      <c r="Y2417" s="2" t="s">
        <v>23884</v>
      </c>
      <c r="Z2417" s="2" t="s">
        <v>23885</v>
      </c>
      <c r="AA2417" s="2" t="s">
        <v>23886</v>
      </c>
      <c r="AB2417" s="2" t="s">
        <v>2500</v>
      </c>
      <c r="AC2417" s="2" t="s">
        <v>124</v>
      </c>
      <c r="AD2417" s="2" t="s">
        <v>23887</v>
      </c>
      <c r="AE2417" s="2" t="s">
        <v>65</v>
      </c>
      <c r="AF2417" s="2" t="s">
        <v>66</v>
      </c>
      <c r="AG2417" s="2" t="s">
        <v>23888</v>
      </c>
      <c r="AH2417" s="2" t="s">
        <v>23889</v>
      </c>
      <c r="AI2417" s="2" t="s">
        <v>67</v>
      </c>
      <c r="AJ2417" s="2" t="s">
        <v>23890</v>
      </c>
      <c r="AK2417" s="2" t="s">
        <v>53</v>
      </c>
      <c r="AL2417" s="2" t="s">
        <v>53</v>
      </c>
      <c r="AM2417" s="2" t="s">
        <v>53</v>
      </c>
      <c r="AN2417" s="2" t="s">
        <v>53</v>
      </c>
      <c r="AO2417" s="2" t="s">
        <v>53</v>
      </c>
      <c r="AP2417" s="2" t="s">
        <v>53</v>
      </c>
      <c r="AQ2417" s="2" t="s">
        <v>53</v>
      </c>
      <c r="AR2417" s="2" t="s">
        <v>69</v>
      </c>
      <c r="AS2417" s="2" t="s">
        <v>52</v>
      </c>
      <c r="AT2417" s="2" t="s">
        <v>69</v>
      </c>
    </row>
    <row r="2418" spans="1:46" ht="22.5" customHeight="1" x14ac:dyDescent="0.25">
      <c r="A2418" s="18" t="s">
        <v>23891</v>
      </c>
      <c r="B2418" s="2" t="s">
        <v>23892</v>
      </c>
      <c r="C2418" s="2" t="s">
        <v>344</v>
      </c>
      <c r="D2418" s="2" t="s">
        <v>18890</v>
      </c>
      <c r="E2418" s="2" t="s">
        <v>69</v>
      </c>
      <c r="F2418" s="19">
        <v>1</v>
      </c>
      <c r="G2418" s="19">
        <v>179.99</v>
      </c>
      <c r="H2418" s="19" t="s">
        <v>52</v>
      </c>
      <c r="I2418" s="19">
        <v>-30.6</v>
      </c>
      <c r="J2418" s="19">
        <v>-20.45</v>
      </c>
      <c r="K2418" s="19" t="s">
        <v>52</v>
      </c>
      <c r="L2418" s="19">
        <v>128.94</v>
      </c>
      <c r="M2418" s="2" t="s">
        <v>51</v>
      </c>
      <c r="N2418" s="2" t="s">
        <v>54</v>
      </c>
      <c r="O2418" s="2" t="s">
        <v>55</v>
      </c>
      <c r="P2418" s="2" t="s">
        <v>56</v>
      </c>
      <c r="Q2418" s="2" t="s">
        <v>53</v>
      </c>
      <c r="R2418" s="19">
        <v>179.99</v>
      </c>
      <c r="S2418" s="19" t="s">
        <v>57</v>
      </c>
      <c r="T2418" s="2" t="s">
        <v>58</v>
      </c>
      <c r="U2418" s="2" t="s">
        <v>53</v>
      </c>
      <c r="V2418" s="2" t="s">
        <v>53</v>
      </c>
      <c r="W2418" s="2" t="s">
        <v>53</v>
      </c>
      <c r="X2418" s="2" t="s">
        <v>53</v>
      </c>
      <c r="Y2418" s="2" t="s">
        <v>23893</v>
      </c>
      <c r="Z2418" s="2" t="s">
        <v>23894</v>
      </c>
      <c r="AA2418" s="2" t="s">
        <v>23895</v>
      </c>
      <c r="AB2418" s="2" t="s">
        <v>23896</v>
      </c>
      <c r="AC2418" s="2" t="s">
        <v>1338</v>
      </c>
      <c r="AD2418" s="2" t="s">
        <v>23897</v>
      </c>
      <c r="AE2418" s="2" t="s">
        <v>65</v>
      </c>
      <c r="AF2418" s="2" t="s">
        <v>66</v>
      </c>
      <c r="AG2418" s="2" t="s">
        <v>23898</v>
      </c>
      <c r="AH2418" s="2" t="s">
        <v>21715</v>
      </c>
      <c r="AI2418" s="2" t="s">
        <v>67</v>
      </c>
      <c r="AJ2418" s="2" t="s">
        <v>23899</v>
      </c>
      <c r="AK2418" s="2" t="s">
        <v>53</v>
      </c>
      <c r="AL2418" s="2" t="s">
        <v>53</v>
      </c>
      <c r="AM2418" s="2" t="s">
        <v>53</v>
      </c>
      <c r="AN2418" s="2" t="s">
        <v>53</v>
      </c>
      <c r="AO2418" s="2" t="s">
        <v>53</v>
      </c>
      <c r="AP2418" s="2" t="s">
        <v>53</v>
      </c>
      <c r="AQ2418" s="2" t="s">
        <v>53</v>
      </c>
      <c r="AR2418" s="2" t="s">
        <v>69</v>
      </c>
      <c r="AS2418" s="2" t="s">
        <v>52</v>
      </c>
      <c r="AT2418" s="2" t="s">
        <v>69</v>
      </c>
    </row>
    <row r="2419" spans="1:46" ht="22.5" customHeight="1" x14ac:dyDescent="0.25">
      <c r="A2419" s="18" t="s">
        <v>23900</v>
      </c>
      <c r="B2419" s="2" t="s">
        <v>23901</v>
      </c>
      <c r="C2419" s="2" t="s">
        <v>344</v>
      </c>
      <c r="D2419" s="2" t="s">
        <v>18890</v>
      </c>
      <c r="E2419" s="2" t="s">
        <v>69</v>
      </c>
      <c r="F2419" s="19">
        <v>1</v>
      </c>
      <c r="G2419" s="19">
        <v>234.9</v>
      </c>
      <c r="H2419" s="19" t="s">
        <v>52</v>
      </c>
      <c r="I2419" s="19">
        <v>-39.93</v>
      </c>
      <c r="J2419" s="19">
        <v>-20.45</v>
      </c>
      <c r="K2419" s="19" t="s">
        <v>52</v>
      </c>
      <c r="L2419" s="19">
        <v>174.52</v>
      </c>
      <c r="M2419" s="2" t="s">
        <v>51</v>
      </c>
      <c r="N2419" s="2" t="s">
        <v>3387</v>
      </c>
      <c r="O2419" s="2" t="s">
        <v>3388</v>
      </c>
      <c r="P2419" s="2" t="s">
        <v>3389</v>
      </c>
      <c r="Q2419" s="2" t="s">
        <v>53</v>
      </c>
      <c r="R2419" s="19">
        <v>234.9</v>
      </c>
      <c r="S2419" s="19" t="s">
        <v>57</v>
      </c>
      <c r="T2419" s="2" t="s">
        <v>58</v>
      </c>
      <c r="U2419" s="2" t="s">
        <v>53</v>
      </c>
      <c r="V2419" s="2" t="s">
        <v>53</v>
      </c>
      <c r="W2419" s="2" t="s">
        <v>53</v>
      </c>
      <c r="X2419" s="2" t="s">
        <v>53</v>
      </c>
      <c r="Y2419" s="2" t="s">
        <v>23902</v>
      </c>
      <c r="Z2419" s="2" t="s">
        <v>23903</v>
      </c>
      <c r="AA2419" s="2" t="s">
        <v>23904</v>
      </c>
      <c r="AB2419" s="2" t="s">
        <v>10428</v>
      </c>
      <c r="AC2419" s="2" t="s">
        <v>182</v>
      </c>
      <c r="AD2419" s="2" t="s">
        <v>10429</v>
      </c>
      <c r="AE2419" s="2" t="s">
        <v>65</v>
      </c>
      <c r="AF2419" s="2" t="s">
        <v>66</v>
      </c>
      <c r="AG2419" s="2" t="s">
        <v>23905</v>
      </c>
      <c r="AH2419" s="2" t="s">
        <v>19401</v>
      </c>
      <c r="AI2419" s="2" t="s">
        <v>67</v>
      </c>
      <c r="AJ2419" s="2" t="s">
        <v>23906</v>
      </c>
      <c r="AK2419" s="2" t="s">
        <v>53</v>
      </c>
      <c r="AL2419" s="2" t="s">
        <v>53</v>
      </c>
      <c r="AM2419" s="2" t="s">
        <v>53</v>
      </c>
      <c r="AN2419" s="2" t="s">
        <v>53</v>
      </c>
      <c r="AO2419" s="2" t="s">
        <v>53</v>
      </c>
      <c r="AP2419" s="2" t="s">
        <v>53</v>
      </c>
      <c r="AQ2419" s="2" t="s">
        <v>53</v>
      </c>
      <c r="AR2419" s="2" t="s">
        <v>69</v>
      </c>
      <c r="AS2419" s="2" t="s">
        <v>52</v>
      </c>
      <c r="AT2419" s="2" t="s">
        <v>69</v>
      </c>
    </row>
    <row r="2420" spans="1:46" ht="22.5" customHeight="1" x14ac:dyDescent="0.25">
      <c r="A2420" s="18" t="s">
        <v>23907</v>
      </c>
      <c r="B2420" s="2" t="s">
        <v>23908</v>
      </c>
      <c r="C2420" s="2" t="s">
        <v>2171</v>
      </c>
      <c r="D2420" s="2" t="s">
        <v>2172</v>
      </c>
      <c r="E2420" s="2" t="s">
        <v>69</v>
      </c>
      <c r="F2420" s="19">
        <v>0</v>
      </c>
      <c r="G2420" s="19">
        <v>189.99</v>
      </c>
      <c r="H2420" s="19">
        <v>19.649999999999999</v>
      </c>
      <c r="I2420" s="19">
        <v>-22.8</v>
      </c>
      <c r="J2420" s="19">
        <v>-40.1</v>
      </c>
      <c r="K2420" s="19" t="s">
        <v>52</v>
      </c>
      <c r="L2420" s="19">
        <v>146.74</v>
      </c>
      <c r="M2420" s="2" t="s">
        <v>53</v>
      </c>
      <c r="N2420" s="2" t="s">
        <v>9798</v>
      </c>
      <c r="O2420" s="2" t="s">
        <v>18171</v>
      </c>
      <c r="P2420" s="2" t="s">
        <v>18172</v>
      </c>
      <c r="Q2420" s="2" t="s">
        <v>53</v>
      </c>
      <c r="R2420" s="19">
        <v>189.99</v>
      </c>
      <c r="S2420" s="19" t="s">
        <v>161</v>
      </c>
      <c r="T2420" s="2" t="s">
        <v>77</v>
      </c>
      <c r="U2420" s="2" t="s">
        <v>23909</v>
      </c>
      <c r="V2420" s="2" t="s">
        <v>23910</v>
      </c>
      <c r="W2420" s="2" t="s">
        <v>23911</v>
      </c>
      <c r="X2420" s="2" t="s">
        <v>53</v>
      </c>
      <c r="Y2420" s="2" t="s">
        <v>23909</v>
      </c>
      <c r="Z2420" s="2" t="s">
        <v>23912</v>
      </c>
      <c r="AA2420" s="2" t="s">
        <v>2178</v>
      </c>
      <c r="AB2420" s="2" t="s">
        <v>124</v>
      </c>
      <c r="AC2420" s="2" t="s">
        <v>124</v>
      </c>
      <c r="AD2420" s="2" t="s">
        <v>2179</v>
      </c>
      <c r="AE2420" s="2" t="s">
        <v>65</v>
      </c>
      <c r="AF2420" s="2" t="s">
        <v>86</v>
      </c>
      <c r="AG2420" s="2" t="s">
        <v>53</v>
      </c>
      <c r="AH2420" s="2" t="s">
        <v>53</v>
      </c>
      <c r="AI2420" s="2" t="s">
        <v>67</v>
      </c>
      <c r="AJ2420" s="2" t="s">
        <v>53</v>
      </c>
      <c r="AK2420" s="2" t="s">
        <v>53</v>
      </c>
      <c r="AL2420" s="2" t="s">
        <v>53</v>
      </c>
      <c r="AM2420" s="2" t="s">
        <v>53</v>
      </c>
      <c r="AN2420" s="2" t="s">
        <v>53</v>
      </c>
      <c r="AO2420" s="2" t="s">
        <v>53</v>
      </c>
      <c r="AP2420" s="2" t="s">
        <v>53</v>
      </c>
      <c r="AQ2420" s="2" t="s">
        <v>53</v>
      </c>
      <c r="AR2420" s="222" t="s">
        <v>51</v>
      </c>
      <c r="AS2420" s="2" t="s">
        <v>52</v>
      </c>
      <c r="AT2420" s="2" t="s">
        <v>69</v>
      </c>
    </row>
    <row r="2421" spans="1:46" ht="22.5" customHeight="1" x14ac:dyDescent="0.25">
      <c r="A2421" s="18" t="s">
        <v>23913</v>
      </c>
      <c r="B2421" s="2" t="s">
        <v>23914</v>
      </c>
      <c r="C2421" s="2" t="s">
        <v>344</v>
      </c>
      <c r="D2421" s="2" t="s">
        <v>22974</v>
      </c>
      <c r="E2421" s="2" t="s">
        <v>69</v>
      </c>
      <c r="F2421" s="19">
        <v>1</v>
      </c>
      <c r="G2421" s="19">
        <v>25.9</v>
      </c>
      <c r="H2421" s="19">
        <v>9.9</v>
      </c>
      <c r="I2421" s="19">
        <v>-9.9</v>
      </c>
      <c r="J2421" s="19">
        <v>-9.9</v>
      </c>
      <c r="K2421" s="19" t="s">
        <v>52</v>
      </c>
      <c r="L2421" s="19">
        <v>16</v>
      </c>
      <c r="M2421" s="2" t="s">
        <v>53</v>
      </c>
      <c r="N2421" s="2" t="s">
        <v>1879</v>
      </c>
      <c r="O2421" s="2" t="s">
        <v>1880</v>
      </c>
      <c r="P2421" s="2" t="s">
        <v>1881</v>
      </c>
      <c r="Q2421" s="2" t="s">
        <v>53</v>
      </c>
      <c r="R2421" s="19">
        <v>25.9</v>
      </c>
      <c r="S2421" s="19" t="s">
        <v>57</v>
      </c>
      <c r="T2421" s="2" t="s">
        <v>58</v>
      </c>
      <c r="U2421" s="2" t="s">
        <v>53</v>
      </c>
      <c r="V2421" s="2" t="s">
        <v>53</v>
      </c>
      <c r="W2421" s="2" t="s">
        <v>53</v>
      </c>
      <c r="X2421" s="2" t="s">
        <v>53</v>
      </c>
      <c r="Y2421" s="2" t="s">
        <v>23915</v>
      </c>
      <c r="Z2421" s="2" t="s">
        <v>23916</v>
      </c>
      <c r="AA2421" s="2" t="s">
        <v>23917</v>
      </c>
      <c r="AB2421" s="2" t="s">
        <v>670</v>
      </c>
      <c r="AC2421" s="2" t="s">
        <v>124</v>
      </c>
      <c r="AD2421" s="2" t="s">
        <v>23918</v>
      </c>
      <c r="AE2421" s="2" t="s">
        <v>65</v>
      </c>
      <c r="AF2421" s="2" t="s">
        <v>66</v>
      </c>
      <c r="AG2421" s="2" t="s">
        <v>23919</v>
      </c>
      <c r="AH2421" s="2" t="s">
        <v>23920</v>
      </c>
      <c r="AI2421" s="2" t="s">
        <v>67</v>
      </c>
      <c r="AJ2421" s="2" t="s">
        <v>23921</v>
      </c>
      <c r="AK2421" s="2" t="s">
        <v>53</v>
      </c>
      <c r="AL2421" s="2" t="s">
        <v>53</v>
      </c>
      <c r="AM2421" s="2" t="s">
        <v>53</v>
      </c>
      <c r="AN2421" s="2" t="s">
        <v>53</v>
      </c>
      <c r="AO2421" s="2" t="s">
        <v>53</v>
      </c>
      <c r="AP2421" s="2" t="s">
        <v>53</v>
      </c>
      <c r="AQ2421" s="2" t="s">
        <v>53</v>
      </c>
      <c r="AR2421" s="2" t="s">
        <v>69</v>
      </c>
      <c r="AS2421" s="2" t="s">
        <v>52</v>
      </c>
      <c r="AT2421" s="2" t="s">
        <v>69</v>
      </c>
    </row>
    <row r="2422" spans="1:46" ht="22.5" customHeight="1" x14ac:dyDescent="0.25">
      <c r="A2422" s="18" t="s">
        <v>23922</v>
      </c>
      <c r="B2422" s="2" t="s">
        <v>23923</v>
      </c>
      <c r="C2422" s="2" t="s">
        <v>3811</v>
      </c>
      <c r="D2422" s="2" t="s">
        <v>13857</v>
      </c>
      <c r="E2422" s="2" t="s">
        <v>69</v>
      </c>
      <c r="F2422" s="19">
        <v>0</v>
      </c>
      <c r="G2422" s="19">
        <v>279.33</v>
      </c>
      <c r="H2422" s="19">
        <v>13.9</v>
      </c>
      <c r="I2422" s="19">
        <v>-90.39</v>
      </c>
      <c r="J2422" s="19">
        <v>-35.35</v>
      </c>
      <c r="K2422" s="19">
        <v>-245.74</v>
      </c>
      <c r="L2422" s="19">
        <v>-78.25</v>
      </c>
      <c r="M2422" s="2" t="s">
        <v>53</v>
      </c>
      <c r="N2422" s="2" t="s">
        <v>23159</v>
      </c>
      <c r="O2422" s="2" t="s">
        <v>23924</v>
      </c>
      <c r="P2422" s="2" t="s">
        <v>23925</v>
      </c>
      <c r="Q2422" s="2" t="s">
        <v>53</v>
      </c>
      <c r="R2422" s="19">
        <v>279.33</v>
      </c>
      <c r="S2422" s="19" t="s">
        <v>57</v>
      </c>
      <c r="T2422" s="2" t="s">
        <v>77</v>
      </c>
      <c r="U2422" s="2" t="s">
        <v>23926</v>
      </c>
      <c r="V2422" s="2" t="s">
        <v>23927</v>
      </c>
      <c r="W2422" s="2" t="s">
        <v>23928</v>
      </c>
      <c r="X2422" s="2" t="s">
        <v>53</v>
      </c>
      <c r="Y2422" s="2" t="s">
        <v>23926</v>
      </c>
      <c r="Z2422" s="2" t="s">
        <v>23929</v>
      </c>
      <c r="AA2422" s="2" t="s">
        <v>2178</v>
      </c>
      <c r="AB2422" s="2" t="s">
        <v>124</v>
      </c>
      <c r="AC2422" s="2" t="s">
        <v>124</v>
      </c>
      <c r="AD2422" s="2" t="s">
        <v>2179</v>
      </c>
      <c r="AE2422" s="2" t="s">
        <v>65</v>
      </c>
      <c r="AF2422" s="2" t="s">
        <v>86</v>
      </c>
      <c r="AG2422" s="2" t="s">
        <v>23930</v>
      </c>
      <c r="AH2422" s="2" t="s">
        <v>53</v>
      </c>
      <c r="AI2422" s="2" t="s">
        <v>67</v>
      </c>
      <c r="AJ2422" s="2" t="s">
        <v>23931</v>
      </c>
      <c r="AK2422" s="2" t="s">
        <v>3818</v>
      </c>
      <c r="AL2422" s="2" t="s">
        <v>53</v>
      </c>
      <c r="AM2422" s="2" t="s">
        <v>53</v>
      </c>
      <c r="AN2422" s="2" t="s">
        <v>53</v>
      </c>
      <c r="AO2422" s="2" t="s">
        <v>53</v>
      </c>
      <c r="AP2422" s="2" t="s">
        <v>53</v>
      </c>
      <c r="AQ2422" s="2" t="s">
        <v>53</v>
      </c>
      <c r="AR2422" s="2" t="s">
        <v>69</v>
      </c>
      <c r="AS2422" s="2">
        <v>1</v>
      </c>
      <c r="AT2422" s="2" t="s">
        <v>69</v>
      </c>
    </row>
    <row r="2423" spans="1:46" ht="22.5" customHeight="1" x14ac:dyDescent="0.25">
      <c r="A2423" s="18" t="s">
        <v>23932</v>
      </c>
      <c r="B2423" s="2" t="s">
        <v>23923</v>
      </c>
      <c r="C2423" s="2" t="s">
        <v>344</v>
      </c>
      <c r="D2423" s="2" t="s">
        <v>22974</v>
      </c>
      <c r="E2423" s="2" t="s">
        <v>69</v>
      </c>
      <c r="F2423" s="19">
        <v>1</v>
      </c>
      <c r="G2423" s="19">
        <v>54.87</v>
      </c>
      <c r="H2423" s="19">
        <v>28.8</v>
      </c>
      <c r="I2423" s="19">
        <v>-12.08</v>
      </c>
      <c r="J2423" s="19">
        <v>-28.8</v>
      </c>
      <c r="K2423" s="19" t="s">
        <v>52</v>
      </c>
      <c r="L2423" s="19">
        <v>42.79</v>
      </c>
      <c r="M2423" s="2" t="s">
        <v>51</v>
      </c>
      <c r="N2423" s="2" t="s">
        <v>309</v>
      </c>
      <c r="O2423" s="2" t="s">
        <v>390</v>
      </c>
      <c r="P2423" s="2" t="s">
        <v>311</v>
      </c>
      <c r="Q2423" s="2" t="s">
        <v>53</v>
      </c>
      <c r="R2423" s="19">
        <v>54.87</v>
      </c>
      <c r="S2423" s="19" t="s">
        <v>161</v>
      </c>
      <c r="T2423" s="2" t="s">
        <v>58</v>
      </c>
      <c r="U2423" s="2" t="s">
        <v>53</v>
      </c>
      <c r="V2423" s="2" t="s">
        <v>53</v>
      </c>
      <c r="W2423" s="2" t="s">
        <v>53</v>
      </c>
      <c r="X2423" s="2" t="s">
        <v>53</v>
      </c>
      <c r="Y2423" s="2" t="s">
        <v>23933</v>
      </c>
      <c r="Z2423" s="2" t="s">
        <v>23934</v>
      </c>
      <c r="AA2423" s="2" t="s">
        <v>23935</v>
      </c>
      <c r="AB2423" s="2" t="s">
        <v>16591</v>
      </c>
      <c r="AC2423" s="2" t="s">
        <v>97</v>
      </c>
      <c r="AD2423" s="2" t="s">
        <v>16592</v>
      </c>
      <c r="AE2423" s="2" t="s">
        <v>65</v>
      </c>
      <c r="AF2423" s="2" t="s">
        <v>66</v>
      </c>
      <c r="AG2423" s="2" t="s">
        <v>23936</v>
      </c>
      <c r="AH2423" s="2" t="s">
        <v>23937</v>
      </c>
      <c r="AI2423" s="2" t="s">
        <v>67</v>
      </c>
      <c r="AJ2423" s="2" t="s">
        <v>23938</v>
      </c>
      <c r="AK2423" s="2" t="s">
        <v>53</v>
      </c>
      <c r="AL2423" s="2" t="s">
        <v>53</v>
      </c>
      <c r="AM2423" s="2" t="s">
        <v>53</v>
      </c>
      <c r="AN2423" s="2" t="s">
        <v>53</v>
      </c>
      <c r="AO2423" s="2" t="s">
        <v>53</v>
      </c>
      <c r="AP2423" s="2" t="s">
        <v>53</v>
      </c>
      <c r="AQ2423" s="2" t="s">
        <v>53</v>
      </c>
      <c r="AR2423" s="2" t="s">
        <v>69</v>
      </c>
      <c r="AS2423" s="2" t="s">
        <v>52</v>
      </c>
      <c r="AT2423" s="2" t="s">
        <v>69</v>
      </c>
    </row>
    <row r="2424" spans="1:46" ht="22.5" customHeight="1" x14ac:dyDescent="0.25">
      <c r="A2424" s="18" t="s">
        <v>23939</v>
      </c>
      <c r="B2424" s="2" t="s">
        <v>23940</v>
      </c>
      <c r="C2424" s="2" t="s">
        <v>1272</v>
      </c>
      <c r="D2424" s="2" t="s">
        <v>1273</v>
      </c>
      <c r="E2424" s="2" t="s">
        <v>69</v>
      </c>
      <c r="F2424" s="19">
        <v>0</v>
      </c>
      <c r="G2424" s="19">
        <v>65.900000000000006</v>
      </c>
      <c r="H2424" s="19">
        <v>28.5</v>
      </c>
      <c r="I2424" s="19">
        <v>-16.7</v>
      </c>
      <c r="J2424" s="19">
        <v>-28.5</v>
      </c>
      <c r="K2424" s="19">
        <v>-49.2</v>
      </c>
      <c r="L2424" s="19">
        <v>0</v>
      </c>
      <c r="M2424" s="2" t="s">
        <v>51</v>
      </c>
      <c r="N2424" s="2" t="s">
        <v>1363</v>
      </c>
      <c r="O2424" s="2" t="s">
        <v>1364</v>
      </c>
      <c r="P2424" s="2" t="s">
        <v>1365</v>
      </c>
      <c r="Q2424" s="2" t="s">
        <v>53</v>
      </c>
      <c r="R2424" s="19">
        <v>65.900000000000006</v>
      </c>
      <c r="S2424" s="19" t="s">
        <v>57</v>
      </c>
      <c r="T2424" s="2" t="s">
        <v>58</v>
      </c>
      <c r="U2424" s="2" t="s">
        <v>53</v>
      </c>
      <c r="V2424" s="2" t="s">
        <v>53</v>
      </c>
      <c r="W2424" s="2" t="s">
        <v>53</v>
      </c>
      <c r="X2424" s="2" t="s">
        <v>53</v>
      </c>
      <c r="Y2424" s="2" t="s">
        <v>23941</v>
      </c>
      <c r="Z2424" s="2" t="s">
        <v>23942</v>
      </c>
      <c r="AA2424" s="2" t="s">
        <v>53</v>
      </c>
      <c r="AB2424" s="2" t="s">
        <v>8801</v>
      </c>
      <c r="AC2424" s="2" t="s">
        <v>3183</v>
      </c>
      <c r="AD2424" s="2" t="s">
        <v>23943</v>
      </c>
      <c r="AE2424" s="2" t="s">
        <v>65</v>
      </c>
      <c r="AF2424" s="2" t="s">
        <v>66</v>
      </c>
      <c r="AG2424" s="2" t="s">
        <v>53</v>
      </c>
      <c r="AH2424" s="2" t="s">
        <v>53</v>
      </c>
      <c r="AI2424" s="2" t="s">
        <v>67</v>
      </c>
      <c r="AJ2424" s="2" t="s">
        <v>23944</v>
      </c>
      <c r="AK2424" s="2" t="s">
        <v>53</v>
      </c>
      <c r="AL2424" s="2" t="s">
        <v>53</v>
      </c>
      <c r="AM2424" s="2" t="s">
        <v>53</v>
      </c>
      <c r="AN2424" s="2" t="s">
        <v>53</v>
      </c>
      <c r="AO2424" s="2" t="s">
        <v>53</v>
      </c>
      <c r="AP2424" s="2" t="s">
        <v>53</v>
      </c>
      <c r="AQ2424" s="2" t="s">
        <v>53</v>
      </c>
      <c r="AR2424" s="2" t="s">
        <v>69</v>
      </c>
      <c r="AS2424" s="2" t="s">
        <v>52</v>
      </c>
      <c r="AT2424" s="2" t="s">
        <v>69</v>
      </c>
    </row>
    <row r="2425" spans="1:46" ht="22.5" customHeight="1" x14ac:dyDescent="0.25">
      <c r="A2425" s="18" t="s">
        <v>23945</v>
      </c>
      <c r="B2425" s="2" t="s">
        <v>23946</v>
      </c>
      <c r="C2425" s="2" t="s">
        <v>344</v>
      </c>
      <c r="D2425" s="2" t="s">
        <v>21415</v>
      </c>
      <c r="E2425" s="2" t="s">
        <v>69</v>
      </c>
      <c r="F2425" s="19">
        <v>1</v>
      </c>
      <c r="G2425" s="19">
        <v>68.900000000000006</v>
      </c>
      <c r="H2425" s="19">
        <v>8.75</v>
      </c>
      <c r="I2425" s="19">
        <v>-17.21</v>
      </c>
      <c r="J2425" s="19">
        <v>-8.75</v>
      </c>
      <c r="K2425" s="19" t="s">
        <v>52</v>
      </c>
      <c r="L2425" s="19">
        <v>51.69</v>
      </c>
      <c r="M2425" s="2" t="s">
        <v>51</v>
      </c>
      <c r="N2425" s="2" t="s">
        <v>1224</v>
      </c>
      <c r="O2425" s="2" t="s">
        <v>13124</v>
      </c>
      <c r="P2425" s="2" t="s">
        <v>13125</v>
      </c>
      <c r="Q2425" s="2" t="s">
        <v>53</v>
      </c>
      <c r="R2425" s="19">
        <v>68.900000000000006</v>
      </c>
      <c r="S2425" s="19" t="s">
        <v>57</v>
      </c>
      <c r="T2425" s="2" t="s">
        <v>77</v>
      </c>
      <c r="U2425" s="2" t="s">
        <v>23947</v>
      </c>
      <c r="V2425" s="2" t="s">
        <v>23948</v>
      </c>
      <c r="W2425" s="2" t="s">
        <v>23949</v>
      </c>
      <c r="X2425" s="2" t="s">
        <v>53</v>
      </c>
      <c r="Y2425" s="2" t="s">
        <v>23947</v>
      </c>
      <c r="Z2425" s="2" t="s">
        <v>23950</v>
      </c>
      <c r="AA2425" s="2" t="s">
        <v>23951</v>
      </c>
      <c r="AB2425" s="2" t="s">
        <v>124</v>
      </c>
      <c r="AC2425" s="2" t="s">
        <v>124</v>
      </c>
      <c r="AD2425" s="2" t="s">
        <v>23952</v>
      </c>
      <c r="AE2425" s="2" t="s">
        <v>65</v>
      </c>
      <c r="AF2425" s="2" t="s">
        <v>86</v>
      </c>
      <c r="AG2425" s="2" t="s">
        <v>23953</v>
      </c>
      <c r="AH2425" s="2" t="s">
        <v>23954</v>
      </c>
      <c r="AI2425" s="2" t="s">
        <v>67</v>
      </c>
      <c r="AJ2425" s="2" t="s">
        <v>23955</v>
      </c>
      <c r="AK2425" s="2" t="s">
        <v>23956</v>
      </c>
      <c r="AL2425" s="2" t="s">
        <v>53</v>
      </c>
      <c r="AM2425" s="2" t="s">
        <v>53</v>
      </c>
      <c r="AN2425" s="2" t="s">
        <v>53</v>
      </c>
      <c r="AO2425" s="2" t="s">
        <v>53</v>
      </c>
      <c r="AP2425" s="2" t="s">
        <v>53</v>
      </c>
      <c r="AQ2425" s="2" t="s">
        <v>53</v>
      </c>
      <c r="AR2425" s="2" t="s">
        <v>69</v>
      </c>
      <c r="AS2425" s="2" t="s">
        <v>52</v>
      </c>
      <c r="AT2425" s="2" t="s">
        <v>69</v>
      </c>
    </row>
    <row r="2426" spans="1:46" ht="22.5" customHeight="1" x14ac:dyDescent="0.25">
      <c r="A2426" s="18" t="s">
        <v>23957</v>
      </c>
      <c r="B2426" s="2" t="s">
        <v>23958</v>
      </c>
      <c r="C2426" s="2" t="s">
        <v>344</v>
      </c>
      <c r="D2426" s="2" t="s">
        <v>22974</v>
      </c>
      <c r="E2426" s="2" t="s">
        <v>51</v>
      </c>
      <c r="F2426" s="19">
        <v>1</v>
      </c>
      <c r="G2426" s="19">
        <v>19.7</v>
      </c>
      <c r="H2426" s="19" t="s">
        <v>52</v>
      </c>
      <c r="I2426" s="19">
        <v>-8.85</v>
      </c>
      <c r="J2426" s="19" t="s">
        <v>52</v>
      </c>
      <c r="K2426" s="19" t="s">
        <v>52</v>
      </c>
      <c r="L2426" s="19">
        <v>10.85</v>
      </c>
      <c r="M2426" s="2" t="s">
        <v>51</v>
      </c>
      <c r="N2426" s="2" t="s">
        <v>524</v>
      </c>
      <c r="O2426" s="2" t="s">
        <v>1024</v>
      </c>
      <c r="P2426" s="2" t="s">
        <v>1025</v>
      </c>
      <c r="Q2426" s="2" t="s">
        <v>53</v>
      </c>
      <c r="R2426" s="19">
        <v>19.7</v>
      </c>
      <c r="S2426" s="19" t="s">
        <v>57</v>
      </c>
      <c r="T2426" s="2" t="s">
        <v>58</v>
      </c>
      <c r="U2426" s="2" t="s">
        <v>53</v>
      </c>
      <c r="V2426" s="2" t="s">
        <v>53</v>
      </c>
      <c r="W2426" s="2" t="s">
        <v>53</v>
      </c>
      <c r="X2426" s="2" t="s">
        <v>53</v>
      </c>
      <c r="Y2426" s="2" t="s">
        <v>23959</v>
      </c>
      <c r="Z2426" s="2" t="s">
        <v>23960</v>
      </c>
      <c r="AA2426" s="2" t="s">
        <v>23961</v>
      </c>
      <c r="AB2426" s="2" t="s">
        <v>111</v>
      </c>
      <c r="AC2426" s="2" t="s">
        <v>111</v>
      </c>
      <c r="AD2426" s="2" t="s">
        <v>23962</v>
      </c>
      <c r="AE2426" s="2" t="s">
        <v>65</v>
      </c>
      <c r="AF2426" s="2" t="s">
        <v>66</v>
      </c>
      <c r="AG2426" s="2" t="s">
        <v>23963</v>
      </c>
      <c r="AH2426" s="2" t="s">
        <v>23964</v>
      </c>
      <c r="AI2426" s="2" t="s">
        <v>67</v>
      </c>
      <c r="AJ2426" s="2" t="s">
        <v>23965</v>
      </c>
      <c r="AK2426" s="2" t="s">
        <v>53</v>
      </c>
      <c r="AL2426" s="2" t="s">
        <v>53</v>
      </c>
      <c r="AM2426" s="2" t="s">
        <v>53</v>
      </c>
      <c r="AN2426" s="2" t="s">
        <v>53</v>
      </c>
      <c r="AO2426" s="2" t="s">
        <v>53</v>
      </c>
      <c r="AP2426" s="2" t="s">
        <v>53</v>
      </c>
      <c r="AQ2426" s="2" t="s">
        <v>53</v>
      </c>
      <c r="AR2426" s="2" t="s">
        <v>69</v>
      </c>
      <c r="AS2426" s="2" t="s">
        <v>52</v>
      </c>
      <c r="AT2426" s="2" t="s">
        <v>69</v>
      </c>
    </row>
    <row r="2427" spans="1:46" ht="22.5" customHeight="1" x14ac:dyDescent="0.25">
      <c r="A2427" s="18" t="s">
        <v>23966</v>
      </c>
      <c r="B2427" s="2" t="s">
        <v>23967</v>
      </c>
      <c r="C2427" s="2" t="s">
        <v>344</v>
      </c>
      <c r="D2427" s="2" t="s">
        <v>22974</v>
      </c>
      <c r="E2427" s="2" t="s">
        <v>69</v>
      </c>
      <c r="F2427" s="19">
        <v>1</v>
      </c>
      <c r="G2427" s="19">
        <v>179.99</v>
      </c>
      <c r="H2427" s="19" t="s">
        <v>52</v>
      </c>
      <c r="I2427" s="19">
        <v>-30.6</v>
      </c>
      <c r="J2427" s="19">
        <v>-20.45</v>
      </c>
      <c r="K2427" s="19" t="s">
        <v>52</v>
      </c>
      <c r="L2427" s="19">
        <v>128.94</v>
      </c>
      <c r="M2427" s="2" t="s">
        <v>51</v>
      </c>
      <c r="N2427" s="2" t="s">
        <v>54</v>
      </c>
      <c r="O2427" s="2" t="s">
        <v>55</v>
      </c>
      <c r="P2427" s="2" t="s">
        <v>56</v>
      </c>
      <c r="Q2427" s="2" t="s">
        <v>53</v>
      </c>
      <c r="R2427" s="19">
        <v>179.99</v>
      </c>
      <c r="S2427" s="19" t="s">
        <v>57</v>
      </c>
      <c r="T2427" s="2" t="s">
        <v>58</v>
      </c>
      <c r="U2427" s="2" t="s">
        <v>53</v>
      </c>
      <c r="V2427" s="2" t="s">
        <v>53</v>
      </c>
      <c r="W2427" s="2" t="s">
        <v>53</v>
      </c>
      <c r="X2427" s="2" t="s">
        <v>53</v>
      </c>
      <c r="Y2427" s="2" t="s">
        <v>23968</v>
      </c>
      <c r="Z2427" s="2" t="s">
        <v>23969</v>
      </c>
      <c r="AA2427" s="2" t="s">
        <v>23970</v>
      </c>
      <c r="AB2427" s="2" t="s">
        <v>23971</v>
      </c>
      <c r="AC2427" s="2" t="s">
        <v>97</v>
      </c>
      <c r="AD2427" s="2" t="s">
        <v>23972</v>
      </c>
      <c r="AE2427" s="2" t="s">
        <v>65</v>
      </c>
      <c r="AF2427" s="2" t="s">
        <v>66</v>
      </c>
      <c r="AG2427" s="2" t="s">
        <v>23973</v>
      </c>
      <c r="AH2427" s="2" t="s">
        <v>23974</v>
      </c>
      <c r="AI2427" s="2" t="s">
        <v>67</v>
      </c>
      <c r="AJ2427" s="2" t="s">
        <v>23975</v>
      </c>
      <c r="AK2427" s="2" t="s">
        <v>53</v>
      </c>
      <c r="AL2427" s="2" t="s">
        <v>53</v>
      </c>
      <c r="AM2427" s="2" t="s">
        <v>53</v>
      </c>
      <c r="AN2427" s="2" t="s">
        <v>53</v>
      </c>
      <c r="AO2427" s="2" t="s">
        <v>53</v>
      </c>
      <c r="AP2427" s="2" t="s">
        <v>53</v>
      </c>
      <c r="AQ2427" s="2" t="s">
        <v>53</v>
      </c>
      <c r="AR2427" s="2" t="s">
        <v>69</v>
      </c>
      <c r="AS2427" s="2" t="s">
        <v>52</v>
      </c>
      <c r="AT2427" s="2" t="s">
        <v>69</v>
      </c>
    </row>
    <row r="2428" spans="1:46" ht="22.5" customHeight="1" x14ac:dyDescent="0.25">
      <c r="A2428" s="18" t="s">
        <v>23976</v>
      </c>
      <c r="B2428" s="2" t="s">
        <v>23977</v>
      </c>
      <c r="C2428" s="2" t="s">
        <v>344</v>
      </c>
      <c r="D2428" s="2" t="s">
        <v>16946</v>
      </c>
      <c r="E2428" s="2" t="s">
        <v>69</v>
      </c>
      <c r="F2428" s="19">
        <v>1</v>
      </c>
      <c r="G2428" s="19">
        <v>19.7</v>
      </c>
      <c r="H2428" s="19">
        <v>16.5</v>
      </c>
      <c r="I2428" s="19">
        <v>-8.85</v>
      </c>
      <c r="J2428" s="19">
        <v>-16.5</v>
      </c>
      <c r="K2428" s="19" t="s">
        <v>52</v>
      </c>
      <c r="L2428" s="19">
        <v>10.85</v>
      </c>
      <c r="M2428" s="2" t="s">
        <v>53</v>
      </c>
      <c r="N2428" s="2" t="s">
        <v>524</v>
      </c>
      <c r="O2428" s="2" t="s">
        <v>1024</v>
      </c>
      <c r="P2428" s="2" t="s">
        <v>1025</v>
      </c>
      <c r="Q2428" s="2" t="s">
        <v>53</v>
      </c>
      <c r="R2428" s="19">
        <v>19.7</v>
      </c>
      <c r="S2428" s="19" t="s">
        <v>57</v>
      </c>
      <c r="T2428" s="2" t="s">
        <v>58</v>
      </c>
      <c r="U2428" s="2" t="s">
        <v>53</v>
      </c>
      <c r="V2428" s="2" t="s">
        <v>53</v>
      </c>
      <c r="W2428" s="2" t="s">
        <v>53</v>
      </c>
      <c r="X2428" s="2" t="s">
        <v>53</v>
      </c>
      <c r="Y2428" s="2" t="s">
        <v>23978</v>
      </c>
      <c r="Z2428" s="2" t="s">
        <v>23979</v>
      </c>
      <c r="AA2428" s="2" t="s">
        <v>23980</v>
      </c>
      <c r="AB2428" s="2" t="s">
        <v>4549</v>
      </c>
      <c r="AC2428" s="2" t="s">
        <v>531</v>
      </c>
      <c r="AD2428" s="2" t="s">
        <v>23981</v>
      </c>
      <c r="AE2428" s="2" t="s">
        <v>65</v>
      </c>
      <c r="AF2428" s="2" t="s">
        <v>66</v>
      </c>
      <c r="AG2428" s="2" t="s">
        <v>23982</v>
      </c>
      <c r="AH2428" s="2" t="s">
        <v>23983</v>
      </c>
      <c r="AI2428" s="2" t="s">
        <v>67</v>
      </c>
      <c r="AJ2428" s="2" t="s">
        <v>23984</v>
      </c>
      <c r="AK2428" s="2" t="s">
        <v>23985</v>
      </c>
      <c r="AL2428" s="2" t="s">
        <v>53</v>
      </c>
      <c r="AM2428" s="2" t="s">
        <v>53</v>
      </c>
      <c r="AN2428" s="2" t="s">
        <v>53</v>
      </c>
      <c r="AO2428" s="2" t="s">
        <v>53</v>
      </c>
      <c r="AP2428" s="2" t="s">
        <v>53</v>
      </c>
      <c r="AQ2428" s="2" t="s">
        <v>53</v>
      </c>
      <c r="AR2428" s="2" t="s">
        <v>69</v>
      </c>
      <c r="AS2428" s="2" t="s">
        <v>52</v>
      </c>
      <c r="AT2428" s="2" t="s">
        <v>69</v>
      </c>
    </row>
    <row r="2429" spans="1:46" ht="22.5" customHeight="1" x14ac:dyDescent="0.25">
      <c r="A2429" s="18" t="s">
        <v>23986</v>
      </c>
      <c r="B2429" s="2" t="s">
        <v>23987</v>
      </c>
      <c r="C2429" s="2" t="s">
        <v>344</v>
      </c>
      <c r="D2429" s="2" t="s">
        <v>22974</v>
      </c>
      <c r="E2429" s="2" t="s">
        <v>69</v>
      </c>
      <c r="F2429" s="19">
        <v>1</v>
      </c>
      <c r="G2429" s="19">
        <v>51.7</v>
      </c>
      <c r="H2429" s="19">
        <v>9.9</v>
      </c>
      <c r="I2429" s="19">
        <v>-14.29</v>
      </c>
      <c r="J2429" s="19">
        <v>-9.9</v>
      </c>
      <c r="K2429" s="19" t="s">
        <v>52</v>
      </c>
      <c r="L2429" s="19">
        <v>37.409999999999997</v>
      </c>
      <c r="M2429" s="2" t="s">
        <v>51</v>
      </c>
      <c r="N2429" s="2" t="s">
        <v>286</v>
      </c>
      <c r="O2429" s="2" t="s">
        <v>287</v>
      </c>
      <c r="P2429" s="2" t="s">
        <v>288</v>
      </c>
      <c r="Q2429" s="2" t="s">
        <v>53</v>
      </c>
      <c r="R2429" s="19">
        <v>51.7</v>
      </c>
      <c r="S2429" s="19" t="s">
        <v>57</v>
      </c>
      <c r="T2429" s="2" t="s">
        <v>58</v>
      </c>
      <c r="U2429" s="2" t="s">
        <v>53</v>
      </c>
      <c r="V2429" s="2" t="s">
        <v>53</v>
      </c>
      <c r="W2429" s="2" t="s">
        <v>53</v>
      </c>
      <c r="X2429" s="2" t="s">
        <v>53</v>
      </c>
      <c r="Y2429" s="2" t="s">
        <v>23988</v>
      </c>
      <c r="Z2429" s="2" t="s">
        <v>23989</v>
      </c>
      <c r="AA2429" s="2" t="s">
        <v>23990</v>
      </c>
      <c r="AB2429" s="2" t="s">
        <v>1312</v>
      </c>
      <c r="AC2429" s="2" t="s">
        <v>124</v>
      </c>
      <c r="AD2429" s="2" t="s">
        <v>23991</v>
      </c>
      <c r="AE2429" s="2" t="s">
        <v>65</v>
      </c>
      <c r="AF2429" s="2" t="s">
        <v>66</v>
      </c>
      <c r="AG2429" s="2" t="s">
        <v>23992</v>
      </c>
      <c r="AH2429" s="2" t="s">
        <v>23993</v>
      </c>
      <c r="AI2429" s="2" t="s">
        <v>67</v>
      </c>
      <c r="AJ2429" s="2" t="s">
        <v>23994</v>
      </c>
      <c r="AK2429" s="2" t="s">
        <v>53</v>
      </c>
      <c r="AL2429" s="2" t="s">
        <v>53</v>
      </c>
      <c r="AM2429" s="2" t="s">
        <v>53</v>
      </c>
      <c r="AN2429" s="2" t="s">
        <v>53</v>
      </c>
      <c r="AO2429" s="2" t="s">
        <v>53</v>
      </c>
      <c r="AP2429" s="2" t="s">
        <v>53</v>
      </c>
      <c r="AQ2429" s="2" t="s">
        <v>53</v>
      </c>
      <c r="AR2429" s="2" t="s">
        <v>69</v>
      </c>
      <c r="AS2429" s="2" t="s">
        <v>52</v>
      </c>
      <c r="AT2429" s="2" t="s">
        <v>69</v>
      </c>
    </row>
    <row r="2430" spans="1:46" ht="22.5" customHeight="1" x14ac:dyDescent="0.25">
      <c r="A2430" s="18" t="s">
        <v>23995</v>
      </c>
      <c r="B2430" s="2" t="s">
        <v>23996</v>
      </c>
      <c r="C2430" s="2" t="s">
        <v>344</v>
      </c>
      <c r="D2430" s="2" t="s">
        <v>17794</v>
      </c>
      <c r="E2430" s="2" t="s">
        <v>69</v>
      </c>
      <c r="F2430" s="19">
        <v>1</v>
      </c>
      <c r="G2430" s="19">
        <v>197.93</v>
      </c>
      <c r="H2430" s="19" t="s">
        <v>52</v>
      </c>
      <c r="I2430" s="19">
        <v>-23.75</v>
      </c>
      <c r="J2430" s="19">
        <v>-26.45</v>
      </c>
      <c r="K2430" s="19" t="s">
        <v>52</v>
      </c>
      <c r="L2430" s="19">
        <v>147.72999999999999</v>
      </c>
      <c r="M2430" s="2" t="s">
        <v>53</v>
      </c>
      <c r="N2430" s="2" t="s">
        <v>17558</v>
      </c>
      <c r="O2430" s="2" t="s">
        <v>17559</v>
      </c>
      <c r="P2430" s="2" t="s">
        <v>17560</v>
      </c>
      <c r="Q2430" s="2" t="s">
        <v>53</v>
      </c>
      <c r="R2430" s="19">
        <v>197.93</v>
      </c>
      <c r="S2430" s="19" t="s">
        <v>161</v>
      </c>
      <c r="T2430" s="2" t="s">
        <v>77</v>
      </c>
      <c r="U2430" s="2" t="s">
        <v>23997</v>
      </c>
      <c r="V2430" s="2" t="s">
        <v>23998</v>
      </c>
      <c r="W2430" s="2" t="s">
        <v>23999</v>
      </c>
      <c r="X2430" s="2" t="s">
        <v>53</v>
      </c>
      <c r="Y2430" s="2" t="s">
        <v>23997</v>
      </c>
      <c r="Z2430" s="2" t="s">
        <v>24000</v>
      </c>
      <c r="AA2430" s="2" t="s">
        <v>24001</v>
      </c>
      <c r="AB2430" s="2" t="s">
        <v>922</v>
      </c>
      <c r="AC2430" s="2" t="s">
        <v>531</v>
      </c>
      <c r="AD2430" s="2" t="s">
        <v>24002</v>
      </c>
      <c r="AE2430" s="2" t="s">
        <v>65</v>
      </c>
      <c r="AF2430" s="2" t="s">
        <v>86</v>
      </c>
      <c r="AG2430" s="2" t="s">
        <v>24003</v>
      </c>
      <c r="AH2430" s="2" t="s">
        <v>24004</v>
      </c>
      <c r="AI2430" s="2" t="s">
        <v>67</v>
      </c>
      <c r="AJ2430" s="2" t="s">
        <v>24005</v>
      </c>
      <c r="AK2430" s="2" t="s">
        <v>53</v>
      </c>
      <c r="AL2430" s="2" t="s">
        <v>53</v>
      </c>
      <c r="AM2430" s="2" t="s">
        <v>53</v>
      </c>
      <c r="AN2430" s="2" t="s">
        <v>53</v>
      </c>
      <c r="AO2430" s="2" t="s">
        <v>53</v>
      </c>
      <c r="AP2430" s="2" t="s">
        <v>53</v>
      </c>
      <c r="AQ2430" s="2" t="s">
        <v>53</v>
      </c>
      <c r="AR2430" s="2" t="s">
        <v>69</v>
      </c>
      <c r="AS2430" s="2" t="s">
        <v>52</v>
      </c>
      <c r="AT2430" s="2" t="s">
        <v>69</v>
      </c>
    </row>
    <row r="2431" spans="1:46" ht="22.5" customHeight="1" x14ac:dyDescent="0.25">
      <c r="A2431" s="18" t="s">
        <v>24006</v>
      </c>
      <c r="B2431" s="2" t="s">
        <v>24007</v>
      </c>
      <c r="C2431" s="2" t="s">
        <v>344</v>
      </c>
      <c r="D2431" s="2" t="s">
        <v>20113</v>
      </c>
      <c r="E2431" s="2" t="s">
        <v>51</v>
      </c>
      <c r="F2431" s="19">
        <v>1</v>
      </c>
      <c r="G2431" s="19">
        <v>69.790000000000006</v>
      </c>
      <c r="H2431" s="19">
        <v>14.7</v>
      </c>
      <c r="I2431" s="19">
        <v>-17.36</v>
      </c>
      <c r="J2431" s="19">
        <v>-14.7</v>
      </c>
      <c r="K2431" s="19" t="s">
        <v>52</v>
      </c>
      <c r="L2431" s="19">
        <v>52.43</v>
      </c>
      <c r="M2431" s="2" t="s">
        <v>51</v>
      </c>
      <c r="N2431" s="2" t="s">
        <v>12925</v>
      </c>
      <c r="O2431" s="2" t="s">
        <v>12926</v>
      </c>
      <c r="P2431" s="2" t="s">
        <v>12927</v>
      </c>
      <c r="Q2431" s="2" t="s">
        <v>53</v>
      </c>
      <c r="R2431" s="19">
        <v>69.790000000000006</v>
      </c>
      <c r="S2431" s="19" t="s">
        <v>57</v>
      </c>
      <c r="T2431" s="2" t="s">
        <v>77</v>
      </c>
      <c r="U2431" s="2" t="s">
        <v>24008</v>
      </c>
      <c r="V2431" s="2" t="s">
        <v>24009</v>
      </c>
      <c r="W2431" s="2" t="s">
        <v>24010</v>
      </c>
      <c r="X2431" s="2" t="s">
        <v>53</v>
      </c>
      <c r="Y2431" s="2" t="s">
        <v>24008</v>
      </c>
      <c r="Z2431" s="2" t="s">
        <v>24011</v>
      </c>
      <c r="AA2431" s="2" t="s">
        <v>24012</v>
      </c>
      <c r="AB2431" s="2" t="s">
        <v>3232</v>
      </c>
      <c r="AC2431" s="2" t="s">
        <v>111</v>
      </c>
      <c r="AD2431" s="2" t="s">
        <v>24013</v>
      </c>
      <c r="AE2431" s="2" t="s">
        <v>65</v>
      </c>
      <c r="AF2431" s="2" t="s">
        <v>86</v>
      </c>
      <c r="AG2431" s="2" t="s">
        <v>24014</v>
      </c>
      <c r="AH2431" s="2" t="s">
        <v>24015</v>
      </c>
      <c r="AI2431" s="2" t="s">
        <v>67</v>
      </c>
      <c r="AJ2431" s="2" t="s">
        <v>24016</v>
      </c>
      <c r="AK2431" s="2" t="s">
        <v>53</v>
      </c>
      <c r="AL2431" s="2" t="s">
        <v>53</v>
      </c>
      <c r="AM2431" s="2" t="s">
        <v>53</v>
      </c>
      <c r="AN2431" s="2" t="s">
        <v>53</v>
      </c>
      <c r="AO2431" s="2" t="s">
        <v>53</v>
      </c>
      <c r="AP2431" s="2" t="s">
        <v>53</v>
      </c>
      <c r="AQ2431" s="2" t="s">
        <v>53</v>
      </c>
      <c r="AR2431" s="2" t="s">
        <v>69</v>
      </c>
      <c r="AS2431" s="2" t="s">
        <v>52</v>
      </c>
      <c r="AT2431" s="2" t="s">
        <v>69</v>
      </c>
    </row>
    <row r="2432" spans="1:46" ht="22.5" customHeight="1" x14ac:dyDescent="0.25">
      <c r="A2432" s="18" t="s">
        <v>24017</v>
      </c>
      <c r="B2432" s="2" t="s">
        <v>24018</v>
      </c>
      <c r="C2432" s="2" t="s">
        <v>344</v>
      </c>
      <c r="D2432" s="2" t="s">
        <v>22974</v>
      </c>
      <c r="E2432" s="2" t="s">
        <v>51</v>
      </c>
      <c r="F2432" s="19">
        <v>1</v>
      </c>
      <c r="G2432" s="19">
        <v>28.85</v>
      </c>
      <c r="H2432" s="19">
        <v>15.9</v>
      </c>
      <c r="I2432" s="19">
        <v>-8.9600000000000009</v>
      </c>
      <c r="J2432" s="19" t="s">
        <v>52</v>
      </c>
      <c r="K2432" s="19" t="s">
        <v>52</v>
      </c>
      <c r="L2432" s="19">
        <v>35.79</v>
      </c>
      <c r="M2432" s="2" t="s">
        <v>53</v>
      </c>
      <c r="N2432" s="2" t="s">
        <v>1756</v>
      </c>
      <c r="O2432" s="2" t="s">
        <v>1757</v>
      </c>
      <c r="P2432" s="2" t="s">
        <v>1758</v>
      </c>
      <c r="Q2432" s="2" t="s">
        <v>53</v>
      </c>
      <c r="R2432" s="19">
        <v>28.85</v>
      </c>
      <c r="S2432" s="19" t="s">
        <v>161</v>
      </c>
      <c r="T2432" s="2" t="s">
        <v>58</v>
      </c>
      <c r="U2432" s="2" t="s">
        <v>24019</v>
      </c>
      <c r="V2432" s="2" t="s">
        <v>24020</v>
      </c>
      <c r="W2432" s="2" t="s">
        <v>24021</v>
      </c>
      <c r="X2432" s="2" t="s">
        <v>53</v>
      </c>
      <c r="Y2432" s="2" t="s">
        <v>24019</v>
      </c>
      <c r="Z2432" s="2" t="s">
        <v>24022</v>
      </c>
      <c r="AA2432" s="2" t="s">
        <v>24023</v>
      </c>
      <c r="AB2432" s="2" t="s">
        <v>124</v>
      </c>
      <c r="AC2432" s="2" t="s">
        <v>124</v>
      </c>
      <c r="AD2432" s="2" t="s">
        <v>24024</v>
      </c>
      <c r="AE2432" s="2" t="s">
        <v>65</v>
      </c>
      <c r="AF2432" s="2" t="s">
        <v>222</v>
      </c>
      <c r="AG2432" s="2" t="s">
        <v>24025</v>
      </c>
      <c r="AH2432" s="2" t="s">
        <v>24026</v>
      </c>
      <c r="AI2432" s="2" t="s">
        <v>4007</v>
      </c>
      <c r="AJ2432" s="2" t="s">
        <v>24027</v>
      </c>
      <c r="AK2432" s="2" t="s">
        <v>53</v>
      </c>
      <c r="AL2432" s="2" t="s">
        <v>53</v>
      </c>
      <c r="AM2432" s="2" t="s">
        <v>53</v>
      </c>
      <c r="AN2432" s="2" t="s">
        <v>53</v>
      </c>
      <c r="AO2432" s="2" t="s">
        <v>53</v>
      </c>
      <c r="AP2432" s="2" t="s">
        <v>53</v>
      </c>
      <c r="AQ2432" s="2" t="s">
        <v>53</v>
      </c>
      <c r="AR2432" s="2" t="s">
        <v>69</v>
      </c>
      <c r="AS2432" s="2" t="s">
        <v>52</v>
      </c>
      <c r="AT2432" s="2" t="s">
        <v>69</v>
      </c>
    </row>
    <row r="2433" spans="1:46" ht="22.5" customHeight="1" x14ac:dyDescent="0.25">
      <c r="A2433" s="18" t="s">
        <v>24028</v>
      </c>
      <c r="B2433" s="2" t="s">
        <v>24029</v>
      </c>
      <c r="C2433" s="2" t="s">
        <v>344</v>
      </c>
      <c r="D2433" s="2" t="s">
        <v>22974</v>
      </c>
      <c r="E2433" s="2" t="s">
        <v>69</v>
      </c>
      <c r="F2433" s="19">
        <v>1</v>
      </c>
      <c r="G2433" s="19">
        <v>220.41</v>
      </c>
      <c r="H2433" s="19" t="s">
        <v>52</v>
      </c>
      <c r="I2433" s="19">
        <v>-37.47</v>
      </c>
      <c r="J2433" s="19">
        <v>-20.45</v>
      </c>
      <c r="K2433" s="19" t="s">
        <v>52</v>
      </c>
      <c r="L2433" s="19">
        <v>162.49</v>
      </c>
      <c r="M2433" s="2" t="s">
        <v>53</v>
      </c>
      <c r="N2433" s="2" t="s">
        <v>333</v>
      </c>
      <c r="O2433" s="2" t="s">
        <v>3116</v>
      </c>
      <c r="P2433" s="2" t="s">
        <v>3117</v>
      </c>
      <c r="Q2433" s="2" t="s">
        <v>53</v>
      </c>
      <c r="R2433" s="19">
        <v>220.41</v>
      </c>
      <c r="S2433" s="19" t="s">
        <v>57</v>
      </c>
      <c r="T2433" s="2" t="s">
        <v>58</v>
      </c>
      <c r="U2433" s="2" t="s">
        <v>53</v>
      </c>
      <c r="V2433" s="2" t="s">
        <v>53</v>
      </c>
      <c r="W2433" s="2" t="s">
        <v>53</v>
      </c>
      <c r="X2433" s="2" t="s">
        <v>53</v>
      </c>
      <c r="Y2433" s="2" t="s">
        <v>24030</v>
      </c>
      <c r="Z2433" s="2" t="s">
        <v>24031</v>
      </c>
      <c r="AA2433" s="2" t="s">
        <v>24032</v>
      </c>
      <c r="AB2433" s="2" t="s">
        <v>19547</v>
      </c>
      <c r="AC2433" s="2" t="s">
        <v>124</v>
      </c>
      <c r="AD2433" s="2" t="s">
        <v>24033</v>
      </c>
      <c r="AE2433" s="2" t="s">
        <v>65</v>
      </c>
      <c r="AF2433" s="2" t="s">
        <v>66</v>
      </c>
      <c r="AG2433" s="2" t="s">
        <v>24034</v>
      </c>
      <c r="AH2433" s="2" t="s">
        <v>24035</v>
      </c>
      <c r="AI2433" s="2" t="s">
        <v>67</v>
      </c>
      <c r="AJ2433" s="2" t="s">
        <v>24036</v>
      </c>
      <c r="AK2433" s="2" t="s">
        <v>53</v>
      </c>
      <c r="AL2433" s="2" t="s">
        <v>53</v>
      </c>
      <c r="AM2433" s="2" t="s">
        <v>53</v>
      </c>
      <c r="AN2433" s="2" t="s">
        <v>53</v>
      </c>
      <c r="AO2433" s="2" t="s">
        <v>53</v>
      </c>
      <c r="AP2433" s="2" t="s">
        <v>53</v>
      </c>
      <c r="AQ2433" s="2" t="s">
        <v>53</v>
      </c>
      <c r="AR2433" s="2" t="s">
        <v>69</v>
      </c>
      <c r="AS2433" s="2" t="s">
        <v>52</v>
      </c>
      <c r="AT2433" s="2" t="s">
        <v>69</v>
      </c>
    </row>
    <row r="2434" spans="1:46" ht="22.5" customHeight="1" x14ac:dyDescent="0.25">
      <c r="A2434" s="18" t="s">
        <v>24037</v>
      </c>
      <c r="B2434" s="2" t="s">
        <v>24038</v>
      </c>
      <c r="C2434" s="2" t="s">
        <v>344</v>
      </c>
      <c r="D2434" s="2" t="s">
        <v>16946</v>
      </c>
      <c r="E2434" s="2" t="s">
        <v>69</v>
      </c>
      <c r="F2434" s="19">
        <v>1</v>
      </c>
      <c r="G2434" s="19">
        <v>110.57</v>
      </c>
      <c r="H2434" s="19">
        <v>26.5</v>
      </c>
      <c r="I2434" s="19">
        <v>-18.8</v>
      </c>
      <c r="J2434" s="19">
        <v>-44.95</v>
      </c>
      <c r="K2434" s="19" t="s">
        <v>52</v>
      </c>
      <c r="L2434" s="19">
        <v>73.319999999999993</v>
      </c>
      <c r="M2434" s="2" t="s">
        <v>53</v>
      </c>
      <c r="N2434" s="2" t="s">
        <v>905</v>
      </c>
      <c r="O2434" s="2" t="s">
        <v>1163</v>
      </c>
      <c r="P2434" s="2" t="s">
        <v>1164</v>
      </c>
      <c r="Q2434" s="2" t="s">
        <v>53</v>
      </c>
      <c r="R2434" s="19">
        <v>110.57</v>
      </c>
      <c r="S2434" s="19" t="s">
        <v>57</v>
      </c>
      <c r="T2434" s="2" t="s">
        <v>58</v>
      </c>
      <c r="U2434" s="2" t="s">
        <v>53</v>
      </c>
      <c r="V2434" s="2" t="s">
        <v>53</v>
      </c>
      <c r="W2434" s="2" t="s">
        <v>53</v>
      </c>
      <c r="X2434" s="2" t="s">
        <v>53</v>
      </c>
      <c r="Y2434" s="2" t="s">
        <v>24039</v>
      </c>
      <c r="Z2434" s="2" t="s">
        <v>24040</v>
      </c>
      <c r="AA2434" s="2" t="s">
        <v>24041</v>
      </c>
      <c r="AB2434" s="2" t="s">
        <v>9002</v>
      </c>
      <c r="AC2434" s="2" t="s">
        <v>168</v>
      </c>
      <c r="AD2434" s="2" t="s">
        <v>24042</v>
      </c>
      <c r="AE2434" s="2" t="s">
        <v>65</v>
      </c>
      <c r="AF2434" s="2" t="s">
        <v>66</v>
      </c>
      <c r="AG2434" s="2" t="s">
        <v>24043</v>
      </c>
      <c r="AH2434" s="2" t="s">
        <v>24044</v>
      </c>
      <c r="AI2434" s="2" t="s">
        <v>170</v>
      </c>
      <c r="AJ2434" s="2" t="s">
        <v>24045</v>
      </c>
      <c r="AK2434" s="2" t="s">
        <v>24046</v>
      </c>
      <c r="AL2434" s="2" t="s">
        <v>53</v>
      </c>
      <c r="AM2434" s="2" t="s">
        <v>53</v>
      </c>
      <c r="AN2434" s="2" t="s">
        <v>53</v>
      </c>
      <c r="AO2434" s="2" t="s">
        <v>53</v>
      </c>
      <c r="AP2434" s="2" t="s">
        <v>53</v>
      </c>
      <c r="AQ2434" s="2" t="s">
        <v>53</v>
      </c>
      <c r="AR2434" s="2" t="s">
        <v>69</v>
      </c>
      <c r="AS2434" s="2" t="s">
        <v>52</v>
      </c>
      <c r="AT2434" s="2" t="s">
        <v>69</v>
      </c>
    </row>
    <row r="2435" spans="1:46" ht="22.5" customHeight="1" x14ac:dyDescent="0.25">
      <c r="A2435" s="18" t="s">
        <v>24047</v>
      </c>
      <c r="B2435" s="2" t="s">
        <v>24048</v>
      </c>
      <c r="C2435" s="2" t="s">
        <v>344</v>
      </c>
      <c r="D2435" s="2" t="s">
        <v>22974</v>
      </c>
      <c r="E2435" s="2" t="s">
        <v>69</v>
      </c>
      <c r="F2435" s="19">
        <v>1</v>
      </c>
      <c r="G2435" s="19">
        <v>199.99</v>
      </c>
      <c r="H2435" s="19" t="s">
        <v>52</v>
      </c>
      <c r="I2435" s="19">
        <v>-34</v>
      </c>
      <c r="J2435" s="19">
        <v>-20.45</v>
      </c>
      <c r="K2435" s="19" t="s">
        <v>52</v>
      </c>
      <c r="L2435" s="19">
        <v>145.54</v>
      </c>
      <c r="M2435" s="2" t="s">
        <v>51</v>
      </c>
      <c r="N2435" s="2" t="s">
        <v>2702</v>
      </c>
      <c r="O2435" s="2" t="s">
        <v>367</v>
      </c>
      <c r="P2435" s="2" t="s">
        <v>368</v>
      </c>
      <c r="Q2435" s="2" t="s">
        <v>53</v>
      </c>
      <c r="R2435" s="19">
        <v>199.99</v>
      </c>
      <c r="S2435" s="19" t="s">
        <v>57</v>
      </c>
      <c r="T2435" s="2" t="s">
        <v>58</v>
      </c>
      <c r="U2435" s="2" t="s">
        <v>53</v>
      </c>
      <c r="V2435" s="2" t="s">
        <v>53</v>
      </c>
      <c r="W2435" s="2" t="s">
        <v>53</v>
      </c>
      <c r="X2435" s="2" t="s">
        <v>53</v>
      </c>
      <c r="Y2435" s="2" t="s">
        <v>24049</v>
      </c>
      <c r="Z2435" s="2" t="s">
        <v>24050</v>
      </c>
      <c r="AA2435" s="2" t="s">
        <v>24051</v>
      </c>
      <c r="AB2435" s="2" t="s">
        <v>11260</v>
      </c>
      <c r="AC2435" s="2" t="s">
        <v>124</v>
      </c>
      <c r="AD2435" s="2" t="s">
        <v>24052</v>
      </c>
      <c r="AE2435" s="2" t="s">
        <v>65</v>
      </c>
      <c r="AF2435" s="2" t="s">
        <v>66</v>
      </c>
      <c r="AG2435" s="2" t="s">
        <v>23919</v>
      </c>
      <c r="AH2435" s="2" t="s">
        <v>24053</v>
      </c>
      <c r="AI2435" s="2" t="s">
        <v>67</v>
      </c>
      <c r="AJ2435" s="2" t="s">
        <v>24054</v>
      </c>
      <c r="AK2435" s="2" t="s">
        <v>53</v>
      </c>
      <c r="AL2435" s="2" t="s">
        <v>53</v>
      </c>
      <c r="AM2435" s="2" t="s">
        <v>53</v>
      </c>
      <c r="AN2435" s="2" t="s">
        <v>53</v>
      </c>
      <c r="AO2435" s="2" t="s">
        <v>53</v>
      </c>
      <c r="AP2435" s="2" t="s">
        <v>53</v>
      </c>
      <c r="AQ2435" s="2" t="s">
        <v>53</v>
      </c>
      <c r="AR2435" s="2" t="s">
        <v>69</v>
      </c>
      <c r="AS2435" s="2" t="s">
        <v>52</v>
      </c>
      <c r="AT2435" s="2" t="s">
        <v>69</v>
      </c>
    </row>
    <row r="2436" spans="1:46" ht="22.5" customHeight="1" x14ac:dyDescent="0.25">
      <c r="A2436" s="18" t="s">
        <v>24055</v>
      </c>
      <c r="B2436" s="2" t="s">
        <v>24056</v>
      </c>
      <c r="C2436" s="2" t="s">
        <v>344</v>
      </c>
      <c r="D2436" s="2" t="s">
        <v>22974</v>
      </c>
      <c r="E2436" s="2" t="s">
        <v>69</v>
      </c>
      <c r="F2436" s="19">
        <v>1</v>
      </c>
      <c r="G2436" s="19">
        <v>81.77</v>
      </c>
      <c r="H2436" s="19" t="s">
        <v>52</v>
      </c>
      <c r="I2436" s="19">
        <v>-13.9</v>
      </c>
      <c r="J2436" s="19">
        <v>-20.45</v>
      </c>
      <c r="K2436" s="19" t="s">
        <v>52</v>
      </c>
      <c r="L2436" s="19">
        <v>47.42</v>
      </c>
      <c r="M2436" s="2" t="s">
        <v>53</v>
      </c>
      <c r="N2436" s="2" t="s">
        <v>309</v>
      </c>
      <c r="O2436" s="2" t="s">
        <v>747</v>
      </c>
      <c r="P2436" s="2" t="s">
        <v>748</v>
      </c>
      <c r="Q2436" s="2" t="s">
        <v>53</v>
      </c>
      <c r="R2436" s="19">
        <v>81.77</v>
      </c>
      <c r="S2436" s="19" t="s">
        <v>57</v>
      </c>
      <c r="T2436" s="2" t="s">
        <v>58</v>
      </c>
      <c r="U2436" s="2" t="s">
        <v>53</v>
      </c>
      <c r="V2436" s="2" t="s">
        <v>53</v>
      </c>
      <c r="W2436" s="2" t="s">
        <v>53</v>
      </c>
      <c r="X2436" s="2" t="s">
        <v>53</v>
      </c>
      <c r="Y2436" s="2" t="s">
        <v>24057</v>
      </c>
      <c r="Z2436" s="2" t="s">
        <v>24058</v>
      </c>
      <c r="AA2436" s="2" t="s">
        <v>24059</v>
      </c>
      <c r="AB2436" s="2" t="s">
        <v>464</v>
      </c>
      <c r="AC2436" s="2" t="s">
        <v>124</v>
      </c>
      <c r="AD2436" s="2" t="s">
        <v>24060</v>
      </c>
      <c r="AE2436" s="2" t="s">
        <v>65</v>
      </c>
      <c r="AF2436" s="2" t="s">
        <v>66</v>
      </c>
      <c r="AG2436" s="2" t="s">
        <v>24061</v>
      </c>
      <c r="AH2436" s="2" t="s">
        <v>24062</v>
      </c>
      <c r="AI2436" s="2" t="s">
        <v>67</v>
      </c>
      <c r="AJ2436" s="2" t="s">
        <v>24063</v>
      </c>
      <c r="AK2436" s="2" t="s">
        <v>53</v>
      </c>
      <c r="AL2436" s="2" t="s">
        <v>53</v>
      </c>
      <c r="AM2436" s="2" t="s">
        <v>53</v>
      </c>
      <c r="AN2436" s="2" t="s">
        <v>53</v>
      </c>
      <c r="AO2436" s="2" t="s">
        <v>53</v>
      </c>
      <c r="AP2436" s="2" t="s">
        <v>53</v>
      </c>
      <c r="AQ2436" s="2" t="s">
        <v>53</v>
      </c>
      <c r="AR2436" s="2" t="s">
        <v>69</v>
      </c>
      <c r="AS2436" s="2" t="s">
        <v>52</v>
      </c>
      <c r="AT2436" s="2" t="s">
        <v>69</v>
      </c>
    </row>
    <row r="2437" spans="1:46" ht="22.5" customHeight="1" x14ac:dyDescent="0.25">
      <c r="A2437" s="18" t="s">
        <v>24064</v>
      </c>
      <c r="B2437" s="2" t="s">
        <v>24056</v>
      </c>
      <c r="C2437" s="2" t="s">
        <v>344</v>
      </c>
      <c r="D2437" s="2" t="s">
        <v>20113</v>
      </c>
      <c r="E2437" s="2" t="s">
        <v>69</v>
      </c>
      <c r="F2437" s="19">
        <v>1</v>
      </c>
      <c r="G2437" s="19">
        <v>47.15</v>
      </c>
      <c r="H2437" s="19">
        <v>22.8</v>
      </c>
      <c r="I2437" s="19">
        <v>-13.52</v>
      </c>
      <c r="J2437" s="19">
        <v>-22.8</v>
      </c>
      <c r="K2437" s="19" t="s">
        <v>52</v>
      </c>
      <c r="L2437" s="19">
        <v>33.630000000000003</v>
      </c>
      <c r="M2437" s="2" t="s">
        <v>53</v>
      </c>
      <c r="N2437" s="2" t="s">
        <v>17526</v>
      </c>
      <c r="O2437" s="2" t="s">
        <v>17527</v>
      </c>
      <c r="P2437" s="2" t="s">
        <v>17528</v>
      </c>
      <c r="Q2437" s="2" t="s">
        <v>53</v>
      </c>
      <c r="R2437" s="19">
        <v>47.15</v>
      </c>
      <c r="S2437" s="19" t="s">
        <v>57</v>
      </c>
      <c r="T2437" s="2" t="s">
        <v>77</v>
      </c>
      <c r="U2437" s="2" t="s">
        <v>24065</v>
      </c>
      <c r="V2437" s="2" t="s">
        <v>24066</v>
      </c>
      <c r="W2437" s="2" t="s">
        <v>24067</v>
      </c>
      <c r="X2437" s="2" t="s">
        <v>53</v>
      </c>
      <c r="Y2437" s="2" t="s">
        <v>24065</v>
      </c>
      <c r="Z2437" s="2" t="s">
        <v>24068</v>
      </c>
      <c r="AA2437" s="2" t="s">
        <v>24069</v>
      </c>
      <c r="AB2437" s="2" t="s">
        <v>5077</v>
      </c>
      <c r="AC2437" s="2" t="s">
        <v>195</v>
      </c>
      <c r="AD2437" s="2" t="s">
        <v>24070</v>
      </c>
      <c r="AE2437" s="2" t="s">
        <v>65</v>
      </c>
      <c r="AF2437" s="2" t="s">
        <v>86</v>
      </c>
      <c r="AG2437" s="2" t="s">
        <v>24071</v>
      </c>
      <c r="AH2437" s="2" t="s">
        <v>24072</v>
      </c>
      <c r="AI2437" s="2" t="s">
        <v>67</v>
      </c>
      <c r="AJ2437" s="2" t="s">
        <v>24073</v>
      </c>
      <c r="AK2437" s="2" t="s">
        <v>53</v>
      </c>
      <c r="AL2437" s="2" t="s">
        <v>53</v>
      </c>
      <c r="AM2437" s="2" t="s">
        <v>53</v>
      </c>
      <c r="AN2437" s="2" t="s">
        <v>53</v>
      </c>
      <c r="AO2437" s="2" t="s">
        <v>53</v>
      </c>
      <c r="AP2437" s="2" t="s">
        <v>53</v>
      </c>
      <c r="AQ2437" s="2" t="s">
        <v>53</v>
      </c>
      <c r="AR2437" s="2" t="s">
        <v>69</v>
      </c>
      <c r="AS2437" s="2" t="s">
        <v>52</v>
      </c>
      <c r="AT2437" s="2" t="s">
        <v>69</v>
      </c>
    </row>
    <row r="2438" spans="1:46" ht="22.5" customHeight="1" x14ac:dyDescent="0.25">
      <c r="A2438" s="18" t="s">
        <v>24074</v>
      </c>
      <c r="B2438" s="2" t="s">
        <v>24075</v>
      </c>
      <c r="C2438" s="2" t="s">
        <v>344</v>
      </c>
      <c r="D2438" s="2" t="s">
        <v>21415</v>
      </c>
      <c r="E2438" s="2" t="s">
        <v>69</v>
      </c>
      <c r="F2438" s="19">
        <v>1</v>
      </c>
      <c r="G2438" s="19">
        <v>214.58</v>
      </c>
      <c r="H2438" s="19" t="s">
        <v>52</v>
      </c>
      <c r="I2438" s="19">
        <v>-36.479999999999997</v>
      </c>
      <c r="J2438" s="19">
        <v>-26.45</v>
      </c>
      <c r="K2438" s="19" t="s">
        <v>52</v>
      </c>
      <c r="L2438" s="19">
        <v>151.65</v>
      </c>
      <c r="M2438" s="2" t="s">
        <v>53</v>
      </c>
      <c r="N2438" s="2" t="s">
        <v>24076</v>
      </c>
      <c r="O2438" s="2" t="s">
        <v>24077</v>
      </c>
      <c r="P2438" s="2" t="s">
        <v>24078</v>
      </c>
      <c r="Q2438" s="2" t="s">
        <v>53</v>
      </c>
      <c r="R2438" s="19">
        <v>214.58</v>
      </c>
      <c r="S2438" s="19" t="s">
        <v>57</v>
      </c>
      <c r="T2438" s="2" t="s">
        <v>77</v>
      </c>
      <c r="U2438" s="2" t="s">
        <v>24079</v>
      </c>
      <c r="V2438" s="2" t="s">
        <v>24080</v>
      </c>
      <c r="W2438" s="2" t="s">
        <v>24081</v>
      </c>
      <c r="X2438" s="2" t="s">
        <v>53</v>
      </c>
      <c r="Y2438" s="2" t="s">
        <v>24079</v>
      </c>
      <c r="Z2438" s="2" t="s">
        <v>24082</v>
      </c>
      <c r="AA2438" s="2" t="s">
        <v>24083</v>
      </c>
      <c r="AB2438" s="2" t="s">
        <v>7749</v>
      </c>
      <c r="AC2438" s="2" t="s">
        <v>124</v>
      </c>
      <c r="AD2438" s="2" t="s">
        <v>7750</v>
      </c>
      <c r="AE2438" s="2" t="s">
        <v>65</v>
      </c>
      <c r="AF2438" s="2" t="s">
        <v>86</v>
      </c>
      <c r="AG2438" s="2" t="s">
        <v>24084</v>
      </c>
      <c r="AH2438" s="2" t="s">
        <v>24085</v>
      </c>
      <c r="AI2438" s="2" t="s">
        <v>67</v>
      </c>
      <c r="AJ2438" s="2" t="s">
        <v>24086</v>
      </c>
      <c r="AK2438" s="2" t="s">
        <v>53</v>
      </c>
      <c r="AL2438" s="2" t="s">
        <v>53</v>
      </c>
      <c r="AM2438" s="2" t="s">
        <v>53</v>
      </c>
      <c r="AN2438" s="2" t="s">
        <v>53</v>
      </c>
      <c r="AO2438" s="2" t="s">
        <v>53</v>
      </c>
      <c r="AP2438" s="2" t="s">
        <v>53</v>
      </c>
      <c r="AQ2438" s="2" t="s">
        <v>53</v>
      </c>
      <c r="AR2438" s="2" t="s">
        <v>69</v>
      </c>
      <c r="AS2438" s="2" t="s">
        <v>52</v>
      </c>
      <c r="AT2438" s="2" t="s">
        <v>69</v>
      </c>
    </row>
    <row r="2439" spans="1:46" ht="22.5" customHeight="1" x14ac:dyDescent="0.25">
      <c r="A2439" s="18" t="s">
        <v>24087</v>
      </c>
      <c r="B2439" s="2" t="s">
        <v>24088</v>
      </c>
      <c r="C2439" s="2" t="s">
        <v>1272</v>
      </c>
      <c r="D2439" s="2" t="s">
        <v>3325</v>
      </c>
      <c r="E2439" s="2" t="s">
        <v>69</v>
      </c>
      <c r="F2439" s="19">
        <v>0</v>
      </c>
      <c r="G2439" s="19">
        <v>142.38999999999999</v>
      </c>
      <c r="H2439" s="19" t="s">
        <v>52</v>
      </c>
      <c r="I2439" s="19">
        <v>-24.21</v>
      </c>
      <c r="J2439" s="19">
        <v>-18.45</v>
      </c>
      <c r="K2439" s="19">
        <v>-99.73</v>
      </c>
      <c r="L2439" s="19">
        <v>0</v>
      </c>
      <c r="M2439" s="2" t="s">
        <v>51</v>
      </c>
      <c r="N2439" s="2" t="s">
        <v>117</v>
      </c>
      <c r="O2439" s="2" t="s">
        <v>118</v>
      </c>
      <c r="P2439" s="2" t="s">
        <v>119</v>
      </c>
      <c r="Q2439" s="2" t="s">
        <v>53</v>
      </c>
      <c r="R2439" s="19">
        <v>142.38999999999999</v>
      </c>
      <c r="S2439" s="19" t="s">
        <v>57</v>
      </c>
      <c r="T2439" s="2" t="s">
        <v>3326</v>
      </c>
      <c r="U2439" s="2" t="s">
        <v>53</v>
      </c>
      <c r="V2439" s="2" t="s">
        <v>53</v>
      </c>
      <c r="W2439" s="2" t="s">
        <v>53</v>
      </c>
      <c r="X2439" s="2" t="s">
        <v>53</v>
      </c>
      <c r="Y2439" s="2" t="s">
        <v>24049</v>
      </c>
      <c r="Z2439" s="2" t="s">
        <v>24050</v>
      </c>
      <c r="AA2439" s="2" t="s">
        <v>53</v>
      </c>
      <c r="AB2439" s="2" t="s">
        <v>11260</v>
      </c>
      <c r="AC2439" s="2" t="s">
        <v>124</v>
      </c>
      <c r="AD2439" s="2" t="s">
        <v>24052</v>
      </c>
      <c r="AE2439" s="2" t="s">
        <v>65</v>
      </c>
      <c r="AF2439" s="2" t="s">
        <v>66</v>
      </c>
      <c r="AG2439" s="2" t="s">
        <v>53</v>
      </c>
      <c r="AH2439" s="2" t="s">
        <v>53</v>
      </c>
      <c r="AI2439" s="2" t="s">
        <v>67</v>
      </c>
      <c r="AJ2439" s="2" t="s">
        <v>24089</v>
      </c>
      <c r="AK2439" s="2" t="s">
        <v>53</v>
      </c>
      <c r="AL2439" s="2" t="s">
        <v>53</v>
      </c>
      <c r="AM2439" s="2" t="s">
        <v>53</v>
      </c>
      <c r="AN2439" s="2" t="s">
        <v>53</v>
      </c>
      <c r="AO2439" s="2" t="s">
        <v>53</v>
      </c>
      <c r="AP2439" s="2" t="s">
        <v>53</v>
      </c>
      <c r="AQ2439" s="2" t="s">
        <v>53</v>
      </c>
      <c r="AR2439" s="2" t="s">
        <v>69</v>
      </c>
      <c r="AS2439" s="2" t="s">
        <v>52</v>
      </c>
      <c r="AT2439" s="2" t="s">
        <v>69</v>
      </c>
    </row>
    <row r="2440" spans="1:46" ht="22.5" customHeight="1" x14ac:dyDescent="0.25">
      <c r="A2440" s="18" t="s">
        <v>24090</v>
      </c>
      <c r="B2440" s="2" t="s">
        <v>24091</v>
      </c>
      <c r="C2440" s="2" t="s">
        <v>344</v>
      </c>
      <c r="D2440" s="2" t="s">
        <v>22974</v>
      </c>
      <c r="E2440" s="2" t="s">
        <v>69</v>
      </c>
      <c r="F2440" s="19">
        <v>1</v>
      </c>
      <c r="G2440" s="19">
        <v>81.77</v>
      </c>
      <c r="H2440" s="19" t="s">
        <v>52</v>
      </c>
      <c r="I2440" s="19">
        <v>-13.9</v>
      </c>
      <c r="J2440" s="19">
        <v>-20.45</v>
      </c>
      <c r="K2440" s="19" t="s">
        <v>52</v>
      </c>
      <c r="L2440" s="19">
        <v>47.42</v>
      </c>
      <c r="M2440" s="2" t="s">
        <v>53</v>
      </c>
      <c r="N2440" s="2" t="s">
        <v>309</v>
      </c>
      <c r="O2440" s="2" t="s">
        <v>747</v>
      </c>
      <c r="P2440" s="2" t="s">
        <v>748</v>
      </c>
      <c r="Q2440" s="2" t="s">
        <v>53</v>
      </c>
      <c r="R2440" s="19">
        <v>81.77</v>
      </c>
      <c r="S2440" s="19" t="s">
        <v>57</v>
      </c>
      <c r="T2440" s="2" t="s">
        <v>58</v>
      </c>
      <c r="U2440" s="2" t="s">
        <v>53</v>
      </c>
      <c r="V2440" s="2" t="s">
        <v>53</v>
      </c>
      <c r="W2440" s="2" t="s">
        <v>53</v>
      </c>
      <c r="X2440" s="2" t="s">
        <v>53</v>
      </c>
      <c r="Y2440" s="2" t="s">
        <v>24092</v>
      </c>
      <c r="Z2440" s="2" t="s">
        <v>24093</v>
      </c>
      <c r="AA2440" s="2" t="s">
        <v>24094</v>
      </c>
      <c r="AB2440" s="2" t="s">
        <v>24095</v>
      </c>
      <c r="AC2440" s="2" t="s">
        <v>124</v>
      </c>
      <c r="AD2440" s="2" t="s">
        <v>24096</v>
      </c>
      <c r="AE2440" s="2" t="s">
        <v>65</v>
      </c>
      <c r="AF2440" s="2" t="s">
        <v>66</v>
      </c>
      <c r="AG2440" s="2" t="s">
        <v>24097</v>
      </c>
      <c r="AH2440" s="2" t="s">
        <v>24098</v>
      </c>
      <c r="AI2440" s="2" t="s">
        <v>67</v>
      </c>
      <c r="AJ2440" s="2" t="s">
        <v>24099</v>
      </c>
      <c r="AK2440" s="2" t="s">
        <v>53</v>
      </c>
      <c r="AL2440" s="2" t="s">
        <v>53</v>
      </c>
      <c r="AM2440" s="2" t="s">
        <v>53</v>
      </c>
      <c r="AN2440" s="2" t="s">
        <v>53</v>
      </c>
      <c r="AO2440" s="2" t="s">
        <v>53</v>
      </c>
      <c r="AP2440" s="2" t="s">
        <v>53</v>
      </c>
      <c r="AQ2440" s="2" t="s">
        <v>53</v>
      </c>
      <c r="AR2440" s="2" t="s">
        <v>69</v>
      </c>
      <c r="AS2440" s="2" t="s">
        <v>52</v>
      </c>
      <c r="AT2440" s="2" t="s">
        <v>69</v>
      </c>
    </row>
    <row r="2441" spans="1:46" ht="22.5" customHeight="1" x14ac:dyDescent="0.25">
      <c r="A2441" s="18" t="s">
        <v>24100</v>
      </c>
      <c r="B2441" s="2" t="s">
        <v>24101</v>
      </c>
      <c r="C2441" s="2" t="s">
        <v>344</v>
      </c>
      <c r="D2441" s="2" t="s">
        <v>17794</v>
      </c>
      <c r="E2441" s="2" t="s">
        <v>69</v>
      </c>
      <c r="F2441" s="19">
        <v>1</v>
      </c>
      <c r="G2441" s="19">
        <v>369.69</v>
      </c>
      <c r="H2441" s="19">
        <v>26.57</v>
      </c>
      <c r="I2441" s="19">
        <v>-62.85</v>
      </c>
      <c r="J2441" s="19">
        <v>-65.52</v>
      </c>
      <c r="K2441" s="19" t="s">
        <v>52</v>
      </c>
      <c r="L2441" s="19">
        <v>267.89</v>
      </c>
      <c r="M2441" s="2" t="s">
        <v>51</v>
      </c>
      <c r="N2441" s="2" t="s">
        <v>24102</v>
      </c>
      <c r="O2441" s="2" t="s">
        <v>24103</v>
      </c>
      <c r="P2441" s="2" t="s">
        <v>24104</v>
      </c>
      <c r="Q2441" s="2" t="s">
        <v>53</v>
      </c>
      <c r="R2441" s="19">
        <v>369.69</v>
      </c>
      <c r="S2441" s="19" t="s">
        <v>57</v>
      </c>
      <c r="T2441" s="2" t="s">
        <v>77</v>
      </c>
      <c r="U2441" s="2" t="s">
        <v>24105</v>
      </c>
      <c r="V2441" s="2" t="s">
        <v>24106</v>
      </c>
      <c r="W2441" s="2" t="s">
        <v>24107</v>
      </c>
      <c r="X2441" s="2" t="s">
        <v>53</v>
      </c>
      <c r="Y2441" s="2" t="s">
        <v>24105</v>
      </c>
      <c r="Z2441" s="2" t="s">
        <v>24108</v>
      </c>
      <c r="AA2441" s="2" t="s">
        <v>24109</v>
      </c>
      <c r="AB2441" s="2" t="s">
        <v>3747</v>
      </c>
      <c r="AC2441" s="2" t="s">
        <v>1338</v>
      </c>
      <c r="AD2441" s="2" t="s">
        <v>24110</v>
      </c>
      <c r="AE2441" s="2" t="s">
        <v>65</v>
      </c>
      <c r="AF2441" s="2" t="s">
        <v>86</v>
      </c>
      <c r="AG2441" s="2" t="s">
        <v>23737</v>
      </c>
      <c r="AH2441" s="2" t="s">
        <v>24111</v>
      </c>
      <c r="AI2441" s="2" t="s">
        <v>67</v>
      </c>
      <c r="AJ2441" s="2" t="s">
        <v>24112</v>
      </c>
      <c r="AK2441" s="2" t="s">
        <v>53</v>
      </c>
      <c r="AL2441" s="2" t="s">
        <v>53</v>
      </c>
      <c r="AM2441" s="2" t="s">
        <v>53</v>
      </c>
      <c r="AN2441" s="2" t="s">
        <v>53</v>
      </c>
      <c r="AO2441" s="2" t="s">
        <v>53</v>
      </c>
      <c r="AP2441" s="2" t="s">
        <v>53</v>
      </c>
      <c r="AQ2441" s="2" t="s">
        <v>53</v>
      </c>
      <c r="AR2441" s="2" t="s">
        <v>69</v>
      </c>
      <c r="AS2441" s="2" t="s">
        <v>52</v>
      </c>
      <c r="AT2441" s="2" t="s">
        <v>69</v>
      </c>
    </row>
    <row r="2442" spans="1:46" ht="22.5" customHeight="1" x14ac:dyDescent="0.25">
      <c r="A2442" s="18" t="s">
        <v>24113</v>
      </c>
      <c r="B2442" s="2" t="s">
        <v>24114</v>
      </c>
      <c r="C2442" s="2" t="s">
        <v>344</v>
      </c>
      <c r="D2442" s="2" t="s">
        <v>22974</v>
      </c>
      <c r="E2442" s="2" t="s">
        <v>69</v>
      </c>
      <c r="F2442" s="19">
        <v>1</v>
      </c>
      <c r="G2442" s="19">
        <v>179.99</v>
      </c>
      <c r="H2442" s="19" t="s">
        <v>52</v>
      </c>
      <c r="I2442" s="19">
        <v>-30.6</v>
      </c>
      <c r="J2442" s="19">
        <v>-20.45</v>
      </c>
      <c r="K2442" s="19" t="s">
        <v>52</v>
      </c>
      <c r="L2442" s="19">
        <v>128.94</v>
      </c>
      <c r="M2442" s="2" t="s">
        <v>51</v>
      </c>
      <c r="N2442" s="2" t="s">
        <v>54</v>
      </c>
      <c r="O2442" s="2" t="s">
        <v>55</v>
      </c>
      <c r="P2442" s="2" t="s">
        <v>56</v>
      </c>
      <c r="Q2442" s="2" t="s">
        <v>53</v>
      </c>
      <c r="R2442" s="19">
        <v>179.99</v>
      </c>
      <c r="S2442" s="19" t="s">
        <v>57</v>
      </c>
      <c r="T2442" s="2" t="s">
        <v>58</v>
      </c>
      <c r="U2442" s="2" t="s">
        <v>53</v>
      </c>
      <c r="V2442" s="2" t="s">
        <v>53</v>
      </c>
      <c r="W2442" s="2" t="s">
        <v>53</v>
      </c>
      <c r="X2442" s="2" t="s">
        <v>53</v>
      </c>
      <c r="Y2442" s="2" t="s">
        <v>24115</v>
      </c>
      <c r="Z2442" s="2" t="s">
        <v>24116</v>
      </c>
      <c r="AA2442" s="2" t="s">
        <v>24117</v>
      </c>
      <c r="AB2442" s="2" t="s">
        <v>2719</v>
      </c>
      <c r="AC2442" s="2" t="s">
        <v>124</v>
      </c>
      <c r="AD2442" s="2" t="s">
        <v>2720</v>
      </c>
      <c r="AE2442" s="2" t="s">
        <v>65</v>
      </c>
      <c r="AF2442" s="2" t="s">
        <v>66</v>
      </c>
      <c r="AG2442" s="2" t="s">
        <v>24118</v>
      </c>
      <c r="AH2442" s="2" t="s">
        <v>24119</v>
      </c>
      <c r="AI2442" s="2" t="s">
        <v>67</v>
      </c>
      <c r="AJ2442" s="2" t="s">
        <v>24120</v>
      </c>
      <c r="AK2442" s="2" t="s">
        <v>53</v>
      </c>
      <c r="AL2442" s="2" t="s">
        <v>53</v>
      </c>
      <c r="AM2442" s="2" t="s">
        <v>53</v>
      </c>
      <c r="AN2442" s="2" t="s">
        <v>53</v>
      </c>
      <c r="AO2442" s="2" t="s">
        <v>53</v>
      </c>
      <c r="AP2442" s="2" t="s">
        <v>53</v>
      </c>
      <c r="AQ2442" s="2" t="s">
        <v>53</v>
      </c>
      <c r="AR2442" s="2" t="s">
        <v>69</v>
      </c>
      <c r="AS2442" s="2" t="s">
        <v>52</v>
      </c>
      <c r="AT2442" s="2" t="s">
        <v>69</v>
      </c>
    </row>
    <row r="2443" spans="1:46" ht="22.5" customHeight="1" x14ac:dyDescent="0.25">
      <c r="A2443" s="18" t="s">
        <v>24121</v>
      </c>
      <c r="B2443" s="2" t="s">
        <v>24122</v>
      </c>
      <c r="C2443" s="2" t="s">
        <v>344</v>
      </c>
      <c r="D2443" s="2" t="s">
        <v>20113</v>
      </c>
      <c r="E2443" s="2" t="s">
        <v>69</v>
      </c>
      <c r="F2443" s="19">
        <v>1</v>
      </c>
      <c r="G2443" s="19">
        <v>87.01</v>
      </c>
      <c r="H2443" s="19" t="s">
        <v>52</v>
      </c>
      <c r="I2443" s="19">
        <v>-14.79</v>
      </c>
      <c r="J2443" s="19">
        <v>-21.45</v>
      </c>
      <c r="K2443" s="19" t="s">
        <v>52</v>
      </c>
      <c r="L2443" s="19">
        <v>50.77</v>
      </c>
      <c r="M2443" s="2" t="s">
        <v>53</v>
      </c>
      <c r="N2443" s="2" t="s">
        <v>24123</v>
      </c>
      <c r="O2443" s="2" t="s">
        <v>24124</v>
      </c>
      <c r="P2443" s="2" t="s">
        <v>24125</v>
      </c>
      <c r="Q2443" s="2" t="s">
        <v>53</v>
      </c>
      <c r="R2443" s="19">
        <v>87.01</v>
      </c>
      <c r="S2443" s="19" t="s">
        <v>57</v>
      </c>
      <c r="T2443" s="2" t="s">
        <v>77</v>
      </c>
      <c r="U2443" s="2" t="s">
        <v>24126</v>
      </c>
      <c r="V2443" s="2" t="s">
        <v>24127</v>
      </c>
      <c r="W2443" s="2" t="s">
        <v>24128</v>
      </c>
      <c r="X2443" s="2" t="s">
        <v>53</v>
      </c>
      <c r="Y2443" s="2" t="s">
        <v>24126</v>
      </c>
      <c r="Z2443" s="2" t="s">
        <v>24129</v>
      </c>
      <c r="AA2443" s="2" t="s">
        <v>24130</v>
      </c>
      <c r="AB2443" s="2" t="s">
        <v>149</v>
      </c>
      <c r="AC2443" s="2" t="s">
        <v>150</v>
      </c>
      <c r="AD2443" s="2" t="s">
        <v>24131</v>
      </c>
      <c r="AE2443" s="2" t="s">
        <v>65</v>
      </c>
      <c r="AF2443" s="2" t="s">
        <v>86</v>
      </c>
      <c r="AG2443" s="2" t="s">
        <v>24132</v>
      </c>
      <c r="AH2443" s="2" t="s">
        <v>24133</v>
      </c>
      <c r="AI2443" s="2" t="s">
        <v>67</v>
      </c>
      <c r="AJ2443" s="2" t="s">
        <v>24134</v>
      </c>
      <c r="AK2443" s="2" t="s">
        <v>53</v>
      </c>
      <c r="AL2443" s="2" t="s">
        <v>53</v>
      </c>
      <c r="AM2443" s="2" t="s">
        <v>53</v>
      </c>
      <c r="AN2443" s="2" t="s">
        <v>53</v>
      </c>
      <c r="AO2443" s="2" t="s">
        <v>53</v>
      </c>
      <c r="AP2443" s="2" t="s">
        <v>53</v>
      </c>
      <c r="AQ2443" s="2" t="s">
        <v>53</v>
      </c>
      <c r="AR2443" s="2" t="s">
        <v>69</v>
      </c>
      <c r="AS2443" s="2" t="s">
        <v>52</v>
      </c>
      <c r="AT2443" s="2" t="s">
        <v>69</v>
      </c>
    </row>
    <row r="2444" spans="1:46" ht="22.5" customHeight="1" x14ac:dyDescent="0.25">
      <c r="A2444" s="18" t="s">
        <v>24135</v>
      </c>
      <c r="B2444" s="2" t="s">
        <v>24136</v>
      </c>
      <c r="C2444" s="2" t="s">
        <v>344</v>
      </c>
      <c r="D2444" s="2" t="s">
        <v>22974</v>
      </c>
      <c r="E2444" s="2" t="s">
        <v>51</v>
      </c>
      <c r="F2444" s="19">
        <v>1</v>
      </c>
      <c r="G2444" s="19">
        <v>67.760000000000005</v>
      </c>
      <c r="H2444" s="19" t="s">
        <v>52</v>
      </c>
      <c r="I2444" s="19">
        <v>-13.63</v>
      </c>
      <c r="J2444" s="19" t="s">
        <v>52</v>
      </c>
      <c r="K2444" s="19" t="s">
        <v>52</v>
      </c>
      <c r="L2444" s="19">
        <v>54.13</v>
      </c>
      <c r="M2444" s="2" t="s">
        <v>53</v>
      </c>
      <c r="N2444" s="2" t="s">
        <v>589</v>
      </c>
      <c r="O2444" s="2" t="s">
        <v>590</v>
      </c>
      <c r="P2444" s="2" t="s">
        <v>591</v>
      </c>
      <c r="Q2444" s="2" t="s">
        <v>53</v>
      </c>
      <c r="R2444" s="19">
        <v>67.760000000000005</v>
      </c>
      <c r="S2444" s="19" t="s">
        <v>161</v>
      </c>
      <c r="T2444" s="2" t="s">
        <v>58</v>
      </c>
      <c r="U2444" s="2" t="s">
        <v>53</v>
      </c>
      <c r="V2444" s="2" t="s">
        <v>53</v>
      </c>
      <c r="W2444" s="2" t="s">
        <v>53</v>
      </c>
      <c r="X2444" s="2" t="s">
        <v>53</v>
      </c>
      <c r="Y2444" s="2" t="s">
        <v>24137</v>
      </c>
      <c r="Z2444" s="2" t="s">
        <v>24138</v>
      </c>
      <c r="AA2444" s="2" t="s">
        <v>24139</v>
      </c>
      <c r="AB2444" s="2" t="s">
        <v>5978</v>
      </c>
      <c r="AC2444" s="2" t="s">
        <v>84</v>
      </c>
      <c r="AD2444" s="2" t="s">
        <v>24140</v>
      </c>
      <c r="AE2444" s="2" t="s">
        <v>65</v>
      </c>
      <c r="AF2444" s="2" t="s">
        <v>66</v>
      </c>
      <c r="AG2444" s="2" t="s">
        <v>24141</v>
      </c>
      <c r="AH2444" s="2" t="s">
        <v>24142</v>
      </c>
      <c r="AI2444" s="2" t="s">
        <v>67</v>
      </c>
      <c r="AJ2444" s="2" t="s">
        <v>24143</v>
      </c>
      <c r="AK2444" s="2" t="s">
        <v>53</v>
      </c>
      <c r="AL2444" s="2" t="s">
        <v>53</v>
      </c>
      <c r="AM2444" s="2" t="s">
        <v>53</v>
      </c>
      <c r="AN2444" s="2" t="s">
        <v>53</v>
      </c>
      <c r="AO2444" s="2" t="s">
        <v>53</v>
      </c>
      <c r="AP2444" s="2" t="s">
        <v>53</v>
      </c>
      <c r="AQ2444" s="2" t="s">
        <v>53</v>
      </c>
      <c r="AR2444" s="2" t="s">
        <v>69</v>
      </c>
      <c r="AS2444" s="2" t="s">
        <v>52</v>
      </c>
      <c r="AT2444" s="2" t="s">
        <v>69</v>
      </c>
    </row>
    <row r="2445" spans="1:46" ht="22.5" customHeight="1" x14ac:dyDescent="0.25">
      <c r="A2445" s="18" t="s">
        <v>24144</v>
      </c>
      <c r="B2445" s="2" t="s">
        <v>24145</v>
      </c>
      <c r="C2445" s="2" t="s">
        <v>3331</v>
      </c>
      <c r="D2445" s="2" t="s">
        <v>19641</v>
      </c>
      <c r="E2445" s="2" t="s">
        <v>69</v>
      </c>
      <c r="F2445" s="19">
        <v>1</v>
      </c>
      <c r="G2445" s="19">
        <v>55.9</v>
      </c>
      <c r="H2445" s="19">
        <v>15.9</v>
      </c>
      <c r="I2445" s="19">
        <v>-15</v>
      </c>
      <c r="J2445" s="19" t="s">
        <v>52</v>
      </c>
      <c r="K2445" s="19" t="s">
        <v>52</v>
      </c>
      <c r="L2445" s="19">
        <v>56.8</v>
      </c>
      <c r="M2445" s="2" t="s">
        <v>53</v>
      </c>
      <c r="N2445" s="2" t="s">
        <v>14979</v>
      </c>
      <c r="O2445" s="2" t="s">
        <v>14980</v>
      </c>
      <c r="P2445" s="2" t="s">
        <v>14981</v>
      </c>
      <c r="Q2445" s="2" t="s">
        <v>53</v>
      </c>
      <c r="R2445" s="19">
        <v>55.9</v>
      </c>
      <c r="S2445" s="19" t="s">
        <v>57</v>
      </c>
      <c r="T2445" s="2" t="s">
        <v>58</v>
      </c>
      <c r="U2445" s="2" t="s">
        <v>24146</v>
      </c>
      <c r="V2445" s="2" t="s">
        <v>24147</v>
      </c>
      <c r="W2445" s="2" t="s">
        <v>24148</v>
      </c>
      <c r="X2445" s="2" t="s">
        <v>53</v>
      </c>
      <c r="Y2445" s="2" t="s">
        <v>24146</v>
      </c>
      <c r="Z2445" s="2" t="s">
        <v>24149</v>
      </c>
      <c r="AA2445" s="2" t="s">
        <v>24150</v>
      </c>
      <c r="AB2445" s="2" t="s">
        <v>124</v>
      </c>
      <c r="AC2445" s="2" t="s">
        <v>124</v>
      </c>
      <c r="AD2445" s="2" t="s">
        <v>24151</v>
      </c>
      <c r="AE2445" s="2" t="s">
        <v>65</v>
      </c>
      <c r="AF2445" s="2" t="s">
        <v>222</v>
      </c>
      <c r="AG2445" s="2" t="s">
        <v>24152</v>
      </c>
      <c r="AH2445" s="2" t="s">
        <v>22384</v>
      </c>
      <c r="AI2445" s="2" t="s">
        <v>11876</v>
      </c>
      <c r="AJ2445" s="2" t="s">
        <v>24153</v>
      </c>
      <c r="AK2445" s="2" t="s">
        <v>53</v>
      </c>
      <c r="AL2445" s="2" t="s">
        <v>53</v>
      </c>
      <c r="AM2445" s="2" t="s">
        <v>53</v>
      </c>
      <c r="AN2445" s="2" t="s">
        <v>53</v>
      </c>
      <c r="AO2445" s="2" t="s">
        <v>53</v>
      </c>
      <c r="AP2445" s="2" t="s">
        <v>53</v>
      </c>
      <c r="AQ2445" s="2" t="s">
        <v>53</v>
      </c>
      <c r="AR2445" s="223" t="s">
        <v>51</v>
      </c>
      <c r="AS2445" s="2" t="s">
        <v>52</v>
      </c>
      <c r="AT2445" s="2" t="s">
        <v>69</v>
      </c>
    </row>
    <row r="2446" spans="1:46" ht="22.5" customHeight="1" x14ac:dyDescent="0.25">
      <c r="A2446" s="18" t="s">
        <v>24154</v>
      </c>
      <c r="B2446" s="2" t="s">
        <v>24155</v>
      </c>
      <c r="C2446" s="2" t="s">
        <v>344</v>
      </c>
      <c r="D2446" s="2" t="s">
        <v>21415</v>
      </c>
      <c r="E2446" s="2" t="s">
        <v>51</v>
      </c>
      <c r="F2446" s="19">
        <v>1</v>
      </c>
      <c r="G2446" s="19">
        <v>204.63</v>
      </c>
      <c r="H2446" s="19" t="s">
        <v>52</v>
      </c>
      <c r="I2446" s="19">
        <v>-24.56</v>
      </c>
      <c r="J2446" s="19">
        <v>-26.45</v>
      </c>
      <c r="K2446" s="19" t="s">
        <v>52</v>
      </c>
      <c r="L2446" s="19">
        <v>153.62</v>
      </c>
      <c r="M2446" s="2" t="s">
        <v>53</v>
      </c>
      <c r="N2446" s="2" t="s">
        <v>11759</v>
      </c>
      <c r="O2446" s="2" t="s">
        <v>18900</v>
      </c>
      <c r="P2446" s="2" t="s">
        <v>18901</v>
      </c>
      <c r="Q2446" s="2" t="s">
        <v>53</v>
      </c>
      <c r="R2446" s="19">
        <v>204.63</v>
      </c>
      <c r="S2446" s="19" t="s">
        <v>161</v>
      </c>
      <c r="T2446" s="2" t="s">
        <v>77</v>
      </c>
      <c r="U2446" s="2" t="s">
        <v>24156</v>
      </c>
      <c r="V2446" s="2" t="s">
        <v>24157</v>
      </c>
      <c r="W2446" s="2" t="s">
        <v>24158</v>
      </c>
      <c r="X2446" s="2" t="s">
        <v>53</v>
      </c>
      <c r="Y2446" s="2" t="s">
        <v>24156</v>
      </c>
      <c r="Z2446" s="2" t="s">
        <v>24159</v>
      </c>
      <c r="AA2446" s="2" t="s">
        <v>24160</v>
      </c>
      <c r="AB2446" s="2" t="s">
        <v>670</v>
      </c>
      <c r="AC2446" s="2" t="s">
        <v>124</v>
      </c>
      <c r="AD2446" s="2" t="s">
        <v>24161</v>
      </c>
      <c r="AE2446" s="2" t="s">
        <v>65</v>
      </c>
      <c r="AF2446" s="2" t="s">
        <v>86</v>
      </c>
      <c r="AG2446" s="2" t="s">
        <v>22855</v>
      </c>
      <c r="AH2446" s="2" t="s">
        <v>24162</v>
      </c>
      <c r="AI2446" s="2" t="s">
        <v>67</v>
      </c>
      <c r="AJ2446" s="2" t="s">
        <v>24163</v>
      </c>
      <c r="AK2446" s="2" t="s">
        <v>53</v>
      </c>
      <c r="AL2446" s="2" t="s">
        <v>53</v>
      </c>
      <c r="AM2446" s="2" t="s">
        <v>53</v>
      </c>
      <c r="AN2446" s="2" t="s">
        <v>53</v>
      </c>
      <c r="AO2446" s="2" t="s">
        <v>53</v>
      </c>
      <c r="AP2446" s="2" t="s">
        <v>53</v>
      </c>
      <c r="AQ2446" s="2" t="s">
        <v>53</v>
      </c>
      <c r="AR2446" s="2" t="s">
        <v>69</v>
      </c>
      <c r="AS2446" s="2" t="s">
        <v>52</v>
      </c>
      <c r="AT2446" s="2" t="s">
        <v>69</v>
      </c>
    </row>
    <row r="2447" spans="1:46" ht="22.5" customHeight="1" x14ac:dyDescent="0.25">
      <c r="A2447" s="18" t="s">
        <v>24164</v>
      </c>
      <c r="B2447" s="2" t="s">
        <v>24165</v>
      </c>
      <c r="C2447" s="2" t="s">
        <v>344</v>
      </c>
      <c r="D2447" s="2" t="s">
        <v>21415</v>
      </c>
      <c r="E2447" s="2" t="s">
        <v>69</v>
      </c>
      <c r="F2447" s="19">
        <v>1</v>
      </c>
      <c r="G2447" s="19">
        <v>77.900000000000006</v>
      </c>
      <c r="H2447" s="19">
        <v>11.7</v>
      </c>
      <c r="I2447" s="19">
        <v>-18.739999999999998</v>
      </c>
      <c r="J2447" s="19">
        <v>-11.7</v>
      </c>
      <c r="K2447" s="19" t="s">
        <v>52</v>
      </c>
      <c r="L2447" s="19">
        <v>59.16</v>
      </c>
      <c r="M2447" s="2" t="s">
        <v>53</v>
      </c>
      <c r="N2447" s="2" t="s">
        <v>8257</v>
      </c>
      <c r="O2447" s="2" t="s">
        <v>8258</v>
      </c>
      <c r="P2447" s="2" t="s">
        <v>8259</v>
      </c>
      <c r="Q2447" s="2" t="s">
        <v>53</v>
      </c>
      <c r="R2447" s="19">
        <v>77.900000000000006</v>
      </c>
      <c r="S2447" s="19" t="s">
        <v>57</v>
      </c>
      <c r="T2447" s="2" t="s">
        <v>77</v>
      </c>
      <c r="U2447" s="2" t="s">
        <v>24166</v>
      </c>
      <c r="V2447" s="2" t="s">
        <v>24167</v>
      </c>
      <c r="W2447" s="2" t="s">
        <v>24168</v>
      </c>
      <c r="X2447" s="2" t="s">
        <v>53</v>
      </c>
      <c r="Y2447" s="2" t="s">
        <v>24166</v>
      </c>
      <c r="Z2447" s="2" t="s">
        <v>24169</v>
      </c>
      <c r="AA2447" s="2" t="s">
        <v>24170</v>
      </c>
      <c r="AB2447" s="2" t="s">
        <v>124</v>
      </c>
      <c r="AC2447" s="2" t="s">
        <v>124</v>
      </c>
      <c r="AD2447" s="2" t="s">
        <v>24171</v>
      </c>
      <c r="AE2447" s="2" t="s">
        <v>65</v>
      </c>
      <c r="AF2447" s="2" t="s">
        <v>86</v>
      </c>
      <c r="AG2447" s="2" t="s">
        <v>23953</v>
      </c>
      <c r="AH2447" s="2" t="s">
        <v>24172</v>
      </c>
      <c r="AI2447" s="2" t="s">
        <v>67</v>
      </c>
      <c r="AJ2447" s="2" t="s">
        <v>24173</v>
      </c>
      <c r="AK2447" s="2" t="s">
        <v>24174</v>
      </c>
      <c r="AL2447" s="2" t="s">
        <v>53</v>
      </c>
      <c r="AM2447" s="2" t="s">
        <v>53</v>
      </c>
      <c r="AN2447" s="2" t="s">
        <v>53</v>
      </c>
      <c r="AO2447" s="2" t="s">
        <v>53</v>
      </c>
      <c r="AP2447" s="2" t="s">
        <v>53</v>
      </c>
      <c r="AQ2447" s="2" t="s">
        <v>53</v>
      </c>
      <c r="AR2447" s="2" t="s">
        <v>69</v>
      </c>
      <c r="AS2447" s="2" t="s">
        <v>52</v>
      </c>
      <c r="AT2447" s="2" t="s">
        <v>69</v>
      </c>
    </row>
    <row r="2448" spans="1:46" ht="22.5" customHeight="1" x14ac:dyDescent="0.25">
      <c r="A2448" s="18" t="s">
        <v>24175</v>
      </c>
      <c r="B2448" s="2" t="s">
        <v>24176</v>
      </c>
      <c r="C2448" s="2" t="s">
        <v>344</v>
      </c>
      <c r="D2448" s="2" t="s">
        <v>20113</v>
      </c>
      <c r="E2448" s="2" t="s">
        <v>69</v>
      </c>
      <c r="F2448" s="19">
        <v>1</v>
      </c>
      <c r="G2448" s="19">
        <v>81.77</v>
      </c>
      <c r="H2448" s="19">
        <v>8.51</v>
      </c>
      <c r="I2448" s="19">
        <v>-13.9</v>
      </c>
      <c r="J2448" s="19">
        <v>-28.96</v>
      </c>
      <c r="K2448" s="19" t="s">
        <v>52</v>
      </c>
      <c r="L2448" s="19">
        <v>47.42</v>
      </c>
      <c r="M2448" s="2" t="s">
        <v>53</v>
      </c>
      <c r="N2448" s="2" t="s">
        <v>309</v>
      </c>
      <c r="O2448" s="2" t="s">
        <v>747</v>
      </c>
      <c r="P2448" s="2" t="s">
        <v>748</v>
      </c>
      <c r="Q2448" s="2" t="s">
        <v>53</v>
      </c>
      <c r="R2448" s="19">
        <v>81.77</v>
      </c>
      <c r="S2448" s="19" t="s">
        <v>57</v>
      </c>
      <c r="T2448" s="2" t="s">
        <v>58</v>
      </c>
      <c r="U2448" s="2" t="s">
        <v>53</v>
      </c>
      <c r="V2448" s="2" t="s">
        <v>53</v>
      </c>
      <c r="W2448" s="2" t="s">
        <v>53</v>
      </c>
      <c r="X2448" s="2" t="s">
        <v>53</v>
      </c>
      <c r="Y2448" s="2" t="s">
        <v>24177</v>
      </c>
      <c r="Z2448" s="2" t="s">
        <v>24178</v>
      </c>
      <c r="AA2448" s="2" t="s">
        <v>24179</v>
      </c>
      <c r="AB2448" s="2" t="s">
        <v>9175</v>
      </c>
      <c r="AC2448" s="2" t="s">
        <v>97</v>
      </c>
      <c r="AD2448" s="2" t="s">
        <v>24180</v>
      </c>
      <c r="AE2448" s="2" t="s">
        <v>65</v>
      </c>
      <c r="AF2448" s="2" t="s">
        <v>66</v>
      </c>
      <c r="AG2448" s="2" t="s">
        <v>23595</v>
      </c>
      <c r="AH2448" s="2" t="s">
        <v>24181</v>
      </c>
      <c r="AI2448" s="2" t="s">
        <v>67</v>
      </c>
      <c r="AJ2448" s="2" t="s">
        <v>24182</v>
      </c>
      <c r="AK2448" s="2" t="s">
        <v>53</v>
      </c>
      <c r="AL2448" s="2" t="s">
        <v>53</v>
      </c>
      <c r="AM2448" s="2" t="s">
        <v>53</v>
      </c>
      <c r="AN2448" s="2" t="s">
        <v>53</v>
      </c>
      <c r="AO2448" s="2" t="s">
        <v>53</v>
      </c>
      <c r="AP2448" s="2" t="s">
        <v>53</v>
      </c>
      <c r="AQ2448" s="2" t="s">
        <v>53</v>
      </c>
      <c r="AR2448" s="2" t="s">
        <v>69</v>
      </c>
      <c r="AS2448" s="2" t="s">
        <v>52</v>
      </c>
      <c r="AT2448" s="2" t="s">
        <v>69</v>
      </c>
    </row>
    <row r="2449" spans="1:46" ht="22.5" customHeight="1" x14ac:dyDescent="0.25">
      <c r="A2449" s="18" t="s">
        <v>24183</v>
      </c>
      <c r="B2449" s="2" t="s">
        <v>24184</v>
      </c>
      <c r="C2449" s="2" t="s">
        <v>344</v>
      </c>
      <c r="D2449" s="2" t="s">
        <v>17794</v>
      </c>
      <c r="E2449" s="2" t="s">
        <v>69</v>
      </c>
      <c r="F2449" s="19">
        <v>1</v>
      </c>
      <c r="G2449" s="19">
        <v>67.42</v>
      </c>
      <c r="H2449" s="19">
        <v>31.3</v>
      </c>
      <c r="I2449" s="19">
        <v>-16.96</v>
      </c>
      <c r="J2449" s="19">
        <v>-31.3</v>
      </c>
      <c r="K2449" s="19" t="s">
        <v>52</v>
      </c>
      <c r="L2449" s="19">
        <v>50.46</v>
      </c>
      <c r="M2449" s="2" t="s">
        <v>53</v>
      </c>
      <c r="N2449" s="2" t="s">
        <v>687</v>
      </c>
      <c r="O2449" s="2" t="s">
        <v>688</v>
      </c>
      <c r="P2449" s="2" t="s">
        <v>689</v>
      </c>
      <c r="Q2449" s="2" t="s">
        <v>53</v>
      </c>
      <c r="R2449" s="19">
        <v>67.42</v>
      </c>
      <c r="S2449" s="19" t="s">
        <v>57</v>
      </c>
      <c r="T2449" s="2" t="s">
        <v>58</v>
      </c>
      <c r="U2449" s="2" t="s">
        <v>53</v>
      </c>
      <c r="V2449" s="2" t="s">
        <v>53</v>
      </c>
      <c r="W2449" s="2" t="s">
        <v>53</v>
      </c>
      <c r="X2449" s="2" t="s">
        <v>53</v>
      </c>
      <c r="Y2449" s="2" t="s">
        <v>24185</v>
      </c>
      <c r="Z2449" s="2" t="s">
        <v>24186</v>
      </c>
      <c r="AA2449" s="2" t="s">
        <v>24187</v>
      </c>
      <c r="AB2449" s="2" t="s">
        <v>12738</v>
      </c>
      <c r="AC2449" s="2" t="s">
        <v>182</v>
      </c>
      <c r="AD2449" s="2" t="s">
        <v>24188</v>
      </c>
      <c r="AE2449" s="2" t="s">
        <v>65</v>
      </c>
      <c r="AF2449" s="2" t="s">
        <v>66</v>
      </c>
      <c r="AG2449" s="2" t="s">
        <v>24189</v>
      </c>
      <c r="AH2449" s="2" t="s">
        <v>24190</v>
      </c>
      <c r="AI2449" s="2" t="s">
        <v>67</v>
      </c>
      <c r="AJ2449" s="2" t="s">
        <v>24191</v>
      </c>
      <c r="AK2449" s="2" t="s">
        <v>53</v>
      </c>
      <c r="AL2449" s="2" t="s">
        <v>53</v>
      </c>
      <c r="AM2449" s="2" t="s">
        <v>53</v>
      </c>
      <c r="AN2449" s="2" t="s">
        <v>53</v>
      </c>
      <c r="AO2449" s="2" t="s">
        <v>53</v>
      </c>
      <c r="AP2449" s="2" t="s">
        <v>53</v>
      </c>
      <c r="AQ2449" s="2" t="s">
        <v>53</v>
      </c>
      <c r="AR2449" s="2" t="s">
        <v>69</v>
      </c>
      <c r="AS2449" s="2" t="s">
        <v>52</v>
      </c>
      <c r="AT2449" s="2" t="s">
        <v>69</v>
      </c>
    </row>
    <row r="2450" spans="1:46" ht="22.5" customHeight="1" x14ac:dyDescent="0.25">
      <c r="A2450" s="18" t="s">
        <v>24192</v>
      </c>
      <c r="B2450" s="2" t="s">
        <v>24193</v>
      </c>
      <c r="C2450" s="2" t="s">
        <v>10742</v>
      </c>
      <c r="D2450" s="2" t="s">
        <v>15501</v>
      </c>
      <c r="E2450" s="2" t="s">
        <v>69</v>
      </c>
      <c r="F2450" s="19">
        <v>0</v>
      </c>
      <c r="G2450" s="19">
        <v>85</v>
      </c>
      <c r="H2450" s="19">
        <v>7.55</v>
      </c>
      <c r="I2450" s="19">
        <v>-14.45</v>
      </c>
      <c r="J2450" s="19">
        <v>-26</v>
      </c>
      <c r="K2450" s="19">
        <v>-52.1</v>
      </c>
      <c r="L2450" s="19">
        <v>0</v>
      </c>
      <c r="M2450" s="2" t="s">
        <v>51</v>
      </c>
      <c r="N2450" s="2" t="s">
        <v>12237</v>
      </c>
      <c r="O2450" s="2" t="s">
        <v>12238</v>
      </c>
      <c r="P2450" s="2" t="s">
        <v>1712</v>
      </c>
      <c r="Q2450" s="2" t="s">
        <v>53</v>
      </c>
      <c r="R2450" s="19">
        <v>85</v>
      </c>
      <c r="S2450" s="19" t="s">
        <v>57</v>
      </c>
      <c r="T2450" s="2" t="s">
        <v>77</v>
      </c>
      <c r="U2450" s="2" t="s">
        <v>24194</v>
      </c>
      <c r="V2450" s="2" t="s">
        <v>24195</v>
      </c>
      <c r="W2450" s="2" t="s">
        <v>24196</v>
      </c>
      <c r="X2450" s="2" t="s">
        <v>53</v>
      </c>
      <c r="Y2450" s="2" t="s">
        <v>24194</v>
      </c>
      <c r="Z2450" s="2" t="s">
        <v>24197</v>
      </c>
      <c r="AA2450" s="2" t="s">
        <v>2178</v>
      </c>
      <c r="AB2450" s="2" t="s">
        <v>124</v>
      </c>
      <c r="AC2450" s="2" t="s">
        <v>124</v>
      </c>
      <c r="AD2450" s="2" t="s">
        <v>2179</v>
      </c>
      <c r="AE2450" s="2" t="s">
        <v>65</v>
      </c>
      <c r="AF2450" s="2" t="s">
        <v>86</v>
      </c>
      <c r="AG2450" s="2" t="s">
        <v>24198</v>
      </c>
      <c r="AH2450" s="2" t="s">
        <v>15506</v>
      </c>
      <c r="AI2450" s="2" t="s">
        <v>67</v>
      </c>
      <c r="AJ2450" s="2" t="s">
        <v>24199</v>
      </c>
      <c r="AK2450" s="2" t="s">
        <v>3818</v>
      </c>
      <c r="AL2450" s="2" t="s">
        <v>53</v>
      </c>
      <c r="AM2450" s="2" t="s">
        <v>53</v>
      </c>
      <c r="AN2450" s="2" t="s">
        <v>53</v>
      </c>
      <c r="AO2450" s="2" t="s">
        <v>53</v>
      </c>
      <c r="AP2450" s="2" t="s">
        <v>53</v>
      </c>
      <c r="AQ2450" s="2" t="s">
        <v>53</v>
      </c>
      <c r="AR2450" s="224" t="s">
        <v>51</v>
      </c>
      <c r="AS2450" s="2" t="s">
        <v>52</v>
      </c>
      <c r="AT2450" s="2" t="s">
        <v>69</v>
      </c>
    </row>
    <row r="2451" spans="1:46" ht="22.5" customHeight="1" x14ac:dyDescent="0.25">
      <c r="A2451" s="18" t="s">
        <v>24200</v>
      </c>
      <c r="B2451" s="2" t="s">
        <v>24201</v>
      </c>
      <c r="C2451" s="2" t="s">
        <v>344</v>
      </c>
      <c r="D2451" s="2" t="s">
        <v>18890</v>
      </c>
      <c r="E2451" s="2" t="s">
        <v>69</v>
      </c>
      <c r="F2451" s="19">
        <v>1</v>
      </c>
      <c r="G2451" s="19">
        <v>264.72000000000003</v>
      </c>
      <c r="H2451" s="19">
        <v>41.07</v>
      </c>
      <c r="I2451" s="19">
        <v>-31.77</v>
      </c>
      <c r="J2451" s="19">
        <v>-80.02</v>
      </c>
      <c r="K2451" s="19" t="s">
        <v>52</v>
      </c>
      <c r="L2451" s="19">
        <v>194</v>
      </c>
      <c r="M2451" s="2" t="s">
        <v>51</v>
      </c>
      <c r="N2451" s="2" t="s">
        <v>4987</v>
      </c>
      <c r="O2451" s="2" t="s">
        <v>24202</v>
      </c>
      <c r="P2451" s="2" t="s">
        <v>24203</v>
      </c>
      <c r="Q2451" s="2" t="s">
        <v>53</v>
      </c>
      <c r="R2451" s="19">
        <v>264.72000000000003</v>
      </c>
      <c r="S2451" s="19" t="s">
        <v>161</v>
      </c>
      <c r="T2451" s="2" t="s">
        <v>77</v>
      </c>
      <c r="U2451" s="2" t="s">
        <v>24204</v>
      </c>
      <c r="V2451" s="2" t="s">
        <v>24205</v>
      </c>
      <c r="W2451" s="2" t="s">
        <v>24206</v>
      </c>
      <c r="X2451" s="2" t="s">
        <v>53</v>
      </c>
      <c r="Y2451" s="2" t="s">
        <v>24204</v>
      </c>
      <c r="Z2451" s="2" t="s">
        <v>24207</v>
      </c>
      <c r="AA2451" s="2" t="s">
        <v>24208</v>
      </c>
      <c r="AB2451" s="2" t="s">
        <v>24209</v>
      </c>
      <c r="AC2451" s="2" t="s">
        <v>182</v>
      </c>
      <c r="AD2451" s="2" t="s">
        <v>24210</v>
      </c>
      <c r="AE2451" s="2" t="s">
        <v>65</v>
      </c>
      <c r="AF2451" s="2" t="s">
        <v>86</v>
      </c>
      <c r="AG2451" s="2" t="s">
        <v>24211</v>
      </c>
      <c r="AH2451" s="2" t="s">
        <v>22716</v>
      </c>
      <c r="AI2451" s="2" t="s">
        <v>67</v>
      </c>
      <c r="AJ2451" s="2" t="s">
        <v>24212</v>
      </c>
      <c r="AK2451" s="2" t="s">
        <v>53</v>
      </c>
      <c r="AL2451" s="2" t="s">
        <v>53</v>
      </c>
      <c r="AM2451" s="2" t="s">
        <v>53</v>
      </c>
      <c r="AN2451" s="2" t="s">
        <v>53</v>
      </c>
      <c r="AO2451" s="2" t="s">
        <v>53</v>
      </c>
      <c r="AP2451" s="2" t="s">
        <v>53</v>
      </c>
      <c r="AQ2451" s="2" t="s">
        <v>53</v>
      </c>
      <c r="AR2451" s="2" t="s">
        <v>69</v>
      </c>
      <c r="AS2451" s="2" t="s">
        <v>52</v>
      </c>
      <c r="AT2451" s="2" t="s">
        <v>69</v>
      </c>
    </row>
    <row r="2452" spans="1:46" ht="22.5" customHeight="1" x14ac:dyDescent="0.25">
      <c r="A2452" s="18" t="s">
        <v>24213</v>
      </c>
      <c r="B2452" s="2" t="s">
        <v>24214</v>
      </c>
      <c r="C2452" s="2" t="s">
        <v>344</v>
      </c>
      <c r="D2452" s="2" t="s">
        <v>21415</v>
      </c>
      <c r="E2452" s="2" t="s">
        <v>69</v>
      </c>
      <c r="F2452" s="19">
        <v>1</v>
      </c>
      <c r="G2452" s="19">
        <v>341.91</v>
      </c>
      <c r="H2452" s="19" t="s">
        <v>52</v>
      </c>
      <c r="I2452" s="19">
        <v>-41.03</v>
      </c>
      <c r="J2452" s="19">
        <v>-38.950000000000003</v>
      </c>
      <c r="K2452" s="19" t="s">
        <v>52</v>
      </c>
      <c r="L2452" s="19">
        <v>261.93</v>
      </c>
      <c r="M2452" s="2" t="s">
        <v>53</v>
      </c>
      <c r="N2452" s="2" t="s">
        <v>3136</v>
      </c>
      <c r="O2452" s="2" t="s">
        <v>16976</v>
      </c>
      <c r="P2452" s="2" t="s">
        <v>3138</v>
      </c>
      <c r="Q2452" s="2" t="s">
        <v>53</v>
      </c>
      <c r="R2452" s="19">
        <v>341.91</v>
      </c>
      <c r="S2452" s="19" t="s">
        <v>161</v>
      </c>
      <c r="T2452" s="2" t="s">
        <v>77</v>
      </c>
      <c r="U2452" s="2" t="s">
        <v>24215</v>
      </c>
      <c r="V2452" s="2" t="s">
        <v>24216</v>
      </c>
      <c r="W2452" s="2" t="s">
        <v>24217</v>
      </c>
      <c r="X2452" s="2" t="s">
        <v>53</v>
      </c>
      <c r="Y2452" s="2" t="s">
        <v>24215</v>
      </c>
      <c r="Z2452" s="2" t="s">
        <v>24218</v>
      </c>
      <c r="AA2452" s="2" t="s">
        <v>24219</v>
      </c>
      <c r="AB2452" s="2" t="s">
        <v>24220</v>
      </c>
      <c r="AC2452" s="2" t="s">
        <v>124</v>
      </c>
      <c r="AD2452" s="2" t="s">
        <v>24221</v>
      </c>
      <c r="AE2452" s="2" t="s">
        <v>65</v>
      </c>
      <c r="AF2452" s="2" t="s">
        <v>86</v>
      </c>
      <c r="AG2452" s="2" t="s">
        <v>23276</v>
      </c>
      <c r="AH2452" s="2" t="s">
        <v>24222</v>
      </c>
      <c r="AI2452" s="2" t="s">
        <v>67</v>
      </c>
      <c r="AJ2452" s="2" t="s">
        <v>24223</v>
      </c>
      <c r="AK2452" s="2" t="s">
        <v>53</v>
      </c>
      <c r="AL2452" s="2" t="s">
        <v>53</v>
      </c>
      <c r="AM2452" s="2" t="s">
        <v>53</v>
      </c>
      <c r="AN2452" s="2" t="s">
        <v>53</v>
      </c>
      <c r="AO2452" s="2" t="s">
        <v>53</v>
      </c>
      <c r="AP2452" s="2" t="s">
        <v>53</v>
      </c>
      <c r="AQ2452" s="2" t="s">
        <v>53</v>
      </c>
      <c r="AR2452" s="2" t="s">
        <v>69</v>
      </c>
      <c r="AS2452" s="2" t="s">
        <v>52</v>
      </c>
      <c r="AT2452" s="2" t="s">
        <v>69</v>
      </c>
    </row>
    <row r="2453" spans="1:46" ht="22.5" customHeight="1" x14ac:dyDescent="0.25">
      <c r="A2453" s="18" t="s">
        <v>24224</v>
      </c>
      <c r="B2453" s="2" t="s">
        <v>24225</v>
      </c>
      <c r="C2453" s="2" t="s">
        <v>344</v>
      </c>
      <c r="D2453" s="2" t="s">
        <v>21415</v>
      </c>
      <c r="E2453" s="2" t="s">
        <v>69</v>
      </c>
      <c r="F2453" s="19">
        <v>1</v>
      </c>
      <c r="G2453" s="19">
        <v>65.900000000000006</v>
      </c>
      <c r="H2453" s="19">
        <v>13.5</v>
      </c>
      <c r="I2453" s="19">
        <v>-16.7</v>
      </c>
      <c r="J2453" s="19">
        <v>-13.5</v>
      </c>
      <c r="K2453" s="19" t="s">
        <v>52</v>
      </c>
      <c r="L2453" s="19">
        <v>49.2</v>
      </c>
      <c r="M2453" s="2" t="s">
        <v>53</v>
      </c>
      <c r="N2453" s="2" t="s">
        <v>1363</v>
      </c>
      <c r="O2453" s="2" t="s">
        <v>2714</v>
      </c>
      <c r="P2453" s="2" t="s">
        <v>2715</v>
      </c>
      <c r="Q2453" s="2" t="s">
        <v>53</v>
      </c>
      <c r="R2453" s="19">
        <v>65.900000000000006</v>
      </c>
      <c r="S2453" s="19" t="s">
        <v>57</v>
      </c>
      <c r="T2453" s="2" t="s">
        <v>58</v>
      </c>
      <c r="U2453" s="2" t="s">
        <v>53</v>
      </c>
      <c r="V2453" s="2" t="s">
        <v>53</v>
      </c>
      <c r="W2453" s="2" t="s">
        <v>53</v>
      </c>
      <c r="X2453" s="2" t="s">
        <v>53</v>
      </c>
      <c r="Y2453" s="2" t="s">
        <v>24226</v>
      </c>
      <c r="Z2453" s="2" t="s">
        <v>24227</v>
      </c>
      <c r="AA2453" s="2" t="s">
        <v>24228</v>
      </c>
      <c r="AB2453" s="2" t="s">
        <v>922</v>
      </c>
      <c r="AC2453" s="2" t="s">
        <v>182</v>
      </c>
      <c r="AD2453" s="2" t="s">
        <v>24229</v>
      </c>
      <c r="AE2453" s="2" t="s">
        <v>65</v>
      </c>
      <c r="AF2453" s="2" t="s">
        <v>66</v>
      </c>
      <c r="AG2453" s="2" t="s">
        <v>24230</v>
      </c>
      <c r="AH2453" s="2" t="s">
        <v>24231</v>
      </c>
      <c r="AI2453" s="2" t="s">
        <v>67</v>
      </c>
      <c r="AJ2453" s="2" t="s">
        <v>24232</v>
      </c>
      <c r="AK2453" s="2" t="s">
        <v>53</v>
      </c>
      <c r="AL2453" s="2" t="s">
        <v>53</v>
      </c>
      <c r="AM2453" s="2" t="s">
        <v>53</v>
      </c>
      <c r="AN2453" s="2" t="s">
        <v>53</v>
      </c>
      <c r="AO2453" s="2" t="s">
        <v>53</v>
      </c>
      <c r="AP2453" s="2" t="s">
        <v>53</v>
      </c>
      <c r="AQ2453" s="2" t="s">
        <v>53</v>
      </c>
      <c r="AR2453" s="2" t="s">
        <v>69</v>
      </c>
      <c r="AS2453" s="2" t="s">
        <v>52</v>
      </c>
      <c r="AT2453" s="2" t="s">
        <v>69</v>
      </c>
    </row>
    <row r="2454" spans="1:46" ht="22.5" customHeight="1" x14ac:dyDescent="0.25">
      <c r="A2454" s="18" t="s">
        <v>24233</v>
      </c>
      <c r="B2454" s="2" t="s">
        <v>24234</v>
      </c>
      <c r="C2454" s="2" t="s">
        <v>344</v>
      </c>
      <c r="D2454" s="2" t="s">
        <v>20113</v>
      </c>
      <c r="E2454" s="2" t="s">
        <v>69</v>
      </c>
      <c r="F2454" s="19">
        <v>1</v>
      </c>
      <c r="G2454" s="19">
        <v>327.99</v>
      </c>
      <c r="H2454" s="19" t="s">
        <v>52</v>
      </c>
      <c r="I2454" s="19">
        <v>-55.76</v>
      </c>
      <c r="J2454" s="19">
        <v>-21.45</v>
      </c>
      <c r="K2454" s="19" t="s">
        <v>52</v>
      </c>
      <c r="L2454" s="19">
        <v>250.78</v>
      </c>
      <c r="M2454" s="2" t="s">
        <v>51</v>
      </c>
      <c r="N2454" s="2" t="s">
        <v>1608</v>
      </c>
      <c r="O2454" s="2" t="s">
        <v>24235</v>
      </c>
      <c r="P2454" s="2" t="s">
        <v>24236</v>
      </c>
      <c r="Q2454" s="2" t="s">
        <v>53</v>
      </c>
      <c r="R2454" s="19">
        <v>327.99</v>
      </c>
      <c r="S2454" s="19" t="s">
        <v>57</v>
      </c>
      <c r="T2454" s="2" t="s">
        <v>77</v>
      </c>
      <c r="U2454" s="2" t="s">
        <v>24237</v>
      </c>
      <c r="V2454" s="2" t="s">
        <v>24238</v>
      </c>
      <c r="W2454" s="2" t="s">
        <v>24239</v>
      </c>
      <c r="X2454" s="2" t="s">
        <v>53</v>
      </c>
      <c r="Y2454" s="2" t="s">
        <v>24237</v>
      </c>
      <c r="Z2454" s="2" t="s">
        <v>24240</v>
      </c>
      <c r="AA2454" s="2" t="s">
        <v>24241</v>
      </c>
      <c r="AB2454" s="2" t="s">
        <v>111</v>
      </c>
      <c r="AC2454" s="2" t="s">
        <v>111</v>
      </c>
      <c r="AD2454" s="2" t="s">
        <v>24242</v>
      </c>
      <c r="AE2454" s="2" t="s">
        <v>65</v>
      </c>
      <c r="AF2454" s="2" t="s">
        <v>86</v>
      </c>
      <c r="AG2454" s="2" t="s">
        <v>21880</v>
      </c>
      <c r="AH2454" s="2" t="s">
        <v>21216</v>
      </c>
      <c r="AI2454" s="2" t="s">
        <v>67</v>
      </c>
      <c r="AJ2454" s="2" t="s">
        <v>24243</v>
      </c>
      <c r="AK2454" s="2" t="s">
        <v>53</v>
      </c>
      <c r="AL2454" s="2" t="s">
        <v>53</v>
      </c>
      <c r="AM2454" s="2" t="s">
        <v>53</v>
      </c>
      <c r="AN2454" s="2" t="s">
        <v>53</v>
      </c>
      <c r="AO2454" s="2" t="s">
        <v>53</v>
      </c>
      <c r="AP2454" s="2" t="s">
        <v>53</v>
      </c>
      <c r="AQ2454" s="2" t="s">
        <v>53</v>
      </c>
      <c r="AR2454" s="2" t="s">
        <v>69</v>
      </c>
      <c r="AS2454" s="2" t="s">
        <v>52</v>
      </c>
      <c r="AT2454" s="2" t="s">
        <v>69</v>
      </c>
    </row>
    <row r="2455" spans="1:46" ht="22.5" customHeight="1" x14ac:dyDescent="0.25">
      <c r="A2455" s="18" t="s">
        <v>24244</v>
      </c>
      <c r="B2455" s="2" t="s">
        <v>24245</v>
      </c>
      <c r="C2455" s="2" t="s">
        <v>344</v>
      </c>
      <c r="D2455" s="2" t="s">
        <v>21415</v>
      </c>
      <c r="E2455" s="2" t="s">
        <v>69</v>
      </c>
      <c r="F2455" s="19">
        <v>1</v>
      </c>
      <c r="G2455" s="19">
        <v>159.79</v>
      </c>
      <c r="H2455" s="19" t="s">
        <v>52</v>
      </c>
      <c r="I2455" s="19">
        <v>-27.16</v>
      </c>
      <c r="J2455" s="19">
        <v>-20.45</v>
      </c>
      <c r="K2455" s="19" t="s">
        <v>52</v>
      </c>
      <c r="L2455" s="19">
        <v>112.18</v>
      </c>
      <c r="M2455" s="2" t="s">
        <v>53</v>
      </c>
      <c r="N2455" s="2" t="s">
        <v>54</v>
      </c>
      <c r="O2455" s="2" t="s">
        <v>997</v>
      </c>
      <c r="P2455" s="2" t="s">
        <v>998</v>
      </c>
      <c r="Q2455" s="2" t="s">
        <v>53</v>
      </c>
      <c r="R2455" s="19">
        <v>159.79</v>
      </c>
      <c r="S2455" s="19" t="s">
        <v>57</v>
      </c>
      <c r="T2455" s="2" t="s">
        <v>58</v>
      </c>
      <c r="U2455" s="2" t="s">
        <v>53</v>
      </c>
      <c r="V2455" s="2" t="s">
        <v>53</v>
      </c>
      <c r="W2455" s="2" t="s">
        <v>53</v>
      </c>
      <c r="X2455" s="2" t="s">
        <v>53</v>
      </c>
      <c r="Y2455" s="2" t="s">
        <v>24246</v>
      </c>
      <c r="Z2455" s="2" t="s">
        <v>24247</v>
      </c>
      <c r="AA2455" s="2" t="s">
        <v>24248</v>
      </c>
      <c r="AB2455" s="2" t="s">
        <v>24209</v>
      </c>
      <c r="AC2455" s="2" t="s">
        <v>182</v>
      </c>
      <c r="AD2455" s="2" t="s">
        <v>24210</v>
      </c>
      <c r="AE2455" s="2" t="s">
        <v>65</v>
      </c>
      <c r="AF2455" s="2" t="s">
        <v>66</v>
      </c>
      <c r="AG2455" s="2" t="s">
        <v>24249</v>
      </c>
      <c r="AH2455" s="2" t="s">
        <v>24250</v>
      </c>
      <c r="AI2455" s="2" t="s">
        <v>67</v>
      </c>
      <c r="AJ2455" s="2" t="s">
        <v>24251</v>
      </c>
      <c r="AK2455" s="2" t="s">
        <v>53</v>
      </c>
      <c r="AL2455" s="2" t="s">
        <v>53</v>
      </c>
      <c r="AM2455" s="2" t="s">
        <v>53</v>
      </c>
      <c r="AN2455" s="2" t="s">
        <v>53</v>
      </c>
      <c r="AO2455" s="2" t="s">
        <v>53</v>
      </c>
      <c r="AP2455" s="2" t="s">
        <v>53</v>
      </c>
      <c r="AQ2455" s="2" t="s">
        <v>53</v>
      </c>
      <c r="AR2455" s="2" t="s">
        <v>69</v>
      </c>
      <c r="AS2455" s="2" t="s">
        <v>52</v>
      </c>
      <c r="AT2455" s="2" t="s">
        <v>69</v>
      </c>
    </row>
    <row r="2456" spans="1:46" ht="22.5" customHeight="1" x14ac:dyDescent="0.25">
      <c r="A2456" s="18" t="s">
        <v>24252</v>
      </c>
      <c r="B2456" s="2" t="s">
        <v>24253</v>
      </c>
      <c r="C2456" s="2" t="s">
        <v>344</v>
      </c>
      <c r="D2456" s="2" t="s">
        <v>16946</v>
      </c>
      <c r="E2456" s="2" t="s">
        <v>69</v>
      </c>
      <c r="F2456" s="19">
        <v>1</v>
      </c>
      <c r="G2456" s="19">
        <v>169.99</v>
      </c>
      <c r="H2456" s="19" t="s">
        <v>52</v>
      </c>
      <c r="I2456" s="19">
        <v>-20.399999999999999</v>
      </c>
      <c r="J2456" s="19">
        <v>-20.45</v>
      </c>
      <c r="K2456" s="19" t="s">
        <v>52</v>
      </c>
      <c r="L2456" s="19">
        <v>129.13999999999999</v>
      </c>
      <c r="M2456" s="2" t="s">
        <v>51</v>
      </c>
      <c r="N2456" s="2" t="s">
        <v>54</v>
      </c>
      <c r="O2456" s="2" t="s">
        <v>447</v>
      </c>
      <c r="P2456" s="2" t="s">
        <v>448</v>
      </c>
      <c r="Q2456" s="2" t="s">
        <v>53</v>
      </c>
      <c r="R2456" s="19">
        <v>169.99</v>
      </c>
      <c r="S2456" s="19" t="s">
        <v>161</v>
      </c>
      <c r="T2456" s="2" t="s">
        <v>58</v>
      </c>
      <c r="U2456" s="2" t="s">
        <v>53</v>
      </c>
      <c r="V2456" s="2" t="s">
        <v>53</v>
      </c>
      <c r="W2456" s="2" t="s">
        <v>53</v>
      </c>
      <c r="X2456" s="2" t="s">
        <v>53</v>
      </c>
      <c r="Y2456" s="2" t="s">
        <v>24254</v>
      </c>
      <c r="Z2456" s="2" t="s">
        <v>24255</v>
      </c>
      <c r="AA2456" s="2" t="s">
        <v>24256</v>
      </c>
      <c r="AB2456" s="2" t="s">
        <v>24257</v>
      </c>
      <c r="AC2456" s="2" t="s">
        <v>1338</v>
      </c>
      <c r="AD2456" s="2" t="s">
        <v>24258</v>
      </c>
      <c r="AE2456" s="2" t="s">
        <v>65</v>
      </c>
      <c r="AF2456" s="2" t="s">
        <v>66</v>
      </c>
      <c r="AG2456" s="2" t="s">
        <v>24259</v>
      </c>
      <c r="AH2456" s="2" t="s">
        <v>24260</v>
      </c>
      <c r="AI2456" s="2" t="s">
        <v>67</v>
      </c>
      <c r="AJ2456" s="2" t="s">
        <v>24261</v>
      </c>
      <c r="AK2456" s="2" t="s">
        <v>53</v>
      </c>
      <c r="AL2456" s="2" t="s">
        <v>53</v>
      </c>
      <c r="AM2456" s="2" t="s">
        <v>53</v>
      </c>
      <c r="AN2456" s="2" t="s">
        <v>53</v>
      </c>
      <c r="AO2456" s="2" t="s">
        <v>53</v>
      </c>
      <c r="AP2456" s="2" t="s">
        <v>53</v>
      </c>
      <c r="AQ2456" s="2" t="s">
        <v>53</v>
      </c>
      <c r="AR2456" s="2" t="s">
        <v>69</v>
      </c>
      <c r="AS2456" s="2" t="s">
        <v>52</v>
      </c>
      <c r="AT2456" s="2" t="s">
        <v>69</v>
      </c>
    </row>
    <row r="2457" spans="1:46" ht="22.5" customHeight="1" x14ac:dyDescent="0.25">
      <c r="A2457" s="18" t="s">
        <v>24262</v>
      </c>
      <c r="B2457" s="2" t="s">
        <v>24263</v>
      </c>
      <c r="C2457" s="2" t="s">
        <v>344</v>
      </c>
      <c r="D2457" s="2" t="s">
        <v>18890</v>
      </c>
      <c r="E2457" s="2" t="s">
        <v>51</v>
      </c>
      <c r="F2457" s="19">
        <v>1</v>
      </c>
      <c r="G2457" s="19">
        <v>264.72000000000003</v>
      </c>
      <c r="H2457" s="19">
        <v>24.57</v>
      </c>
      <c r="I2457" s="19">
        <v>-31.77</v>
      </c>
      <c r="J2457" s="19">
        <v>-63.52</v>
      </c>
      <c r="K2457" s="19" t="s">
        <v>52</v>
      </c>
      <c r="L2457" s="19">
        <v>194</v>
      </c>
      <c r="M2457" s="2" t="s">
        <v>51</v>
      </c>
      <c r="N2457" s="2" t="s">
        <v>4987</v>
      </c>
      <c r="O2457" s="2" t="s">
        <v>13476</v>
      </c>
      <c r="P2457" s="2" t="s">
        <v>13477</v>
      </c>
      <c r="Q2457" s="2" t="s">
        <v>53</v>
      </c>
      <c r="R2457" s="19">
        <v>264.72000000000003</v>
      </c>
      <c r="S2457" s="19" t="s">
        <v>161</v>
      </c>
      <c r="T2457" s="2" t="s">
        <v>77</v>
      </c>
      <c r="U2457" s="2" t="s">
        <v>24264</v>
      </c>
      <c r="V2457" s="2" t="s">
        <v>24265</v>
      </c>
      <c r="W2457" s="2" t="s">
        <v>24266</v>
      </c>
      <c r="X2457" s="2" t="s">
        <v>53</v>
      </c>
      <c r="Y2457" s="2" t="s">
        <v>24264</v>
      </c>
      <c r="Z2457" s="2" t="s">
        <v>24267</v>
      </c>
      <c r="AA2457" s="2" t="s">
        <v>24268</v>
      </c>
      <c r="AB2457" s="2" t="s">
        <v>11457</v>
      </c>
      <c r="AC2457" s="2" t="s">
        <v>182</v>
      </c>
      <c r="AD2457" s="2" t="s">
        <v>24269</v>
      </c>
      <c r="AE2457" s="2" t="s">
        <v>65</v>
      </c>
      <c r="AF2457" s="2" t="s">
        <v>86</v>
      </c>
      <c r="AG2457" s="2" t="s">
        <v>24211</v>
      </c>
      <c r="AH2457" s="2" t="s">
        <v>24270</v>
      </c>
      <c r="AI2457" s="2" t="s">
        <v>67</v>
      </c>
      <c r="AJ2457" s="2" t="s">
        <v>24271</v>
      </c>
      <c r="AK2457" s="2" t="s">
        <v>53</v>
      </c>
      <c r="AL2457" s="2" t="s">
        <v>53</v>
      </c>
      <c r="AM2457" s="2" t="s">
        <v>53</v>
      </c>
      <c r="AN2457" s="2" t="s">
        <v>53</v>
      </c>
      <c r="AO2457" s="2" t="s">
        <v>53</v>
      </c>
      <c r="AP2457" s="2" t="s">
        <v>53</v>
      </c>
      <c r="AQ2457" s="2" t="s">
        <v>53</v>
      </c>
      <c r="AR2457" s="2" t="s">
        <v>69</v>
      </c>
      <c r="AS2457" s="2" t="s">
        <v>52</v>
      </c>
      <c r="AT2457" s="2" t="s">
        <v>69</v>
      </c>
    </row>
    <row r="2458" spans="1:46" ht="22.5" customHeight="1" x14ac:dyDescent="0.25">
      <c r="A2458" s="18" t="s">
        <v>24272</v>
      </c>
      <c r="B2458" s="2" t="s">
        <v>24273</v>
      </c>
      <c r="C2458" s="2" t="s">
        <v>344</v>
      </c>
      <c r="D2458" s="2" t="s">
        <v>21415</v>
      </c>
      <c r="E2458" s="2" t="s">
        <v>69</v>
      </c>
      <c r="F2458" s="19">
        <v>1</v>
      </c>
      <c r="G2458" s="19">
        <v>289.79000000000002</v>
      </c>
      <c r="H2458" s="19" t="s">
        <v>52</v>
      </c>
      <c r="I2458" s="19">
        <v>-49.26</v>
      </c>
      <c r="J2458" s="19">
        <v>-38.950000000000003</v>
      </c>
      <c r="K2458" s="19" t="s">
        <v>52</v>
      </c>
      <c r="L2458" s="19">
        <v>201.58</v>
      </c>
      <c r="M2458" s="2" t="s">
        <v>51</v>
      </c>
      <c r="N2458" s="2" t="s">
        <v>24274</v>
      </c>
      <c r="O2458" s="2" t="s">
        <v>24275</v>
      </c>
      <c r="P2458" s="2" t="s">
        <v>24276</v>
      </c>
      <c r="Q2458" s="2" t="s">
        <v>53</v>
      </c>
      <c r="R2458" s="19">
        <v>289.79000000000002</v>
      </c>
      <c r="S2458" s="19" t="s">
        <v>57</v>
      </c>
      <c r="T2458" s="2" t="s">
        <v>77</v>
      </c>
      <c r="U2458" s="2" t="s">
        <v>24277</v>
      </c>
      <c r="V2458" s="2" t="s">
        <v>24278</v>
      </c>
      <c r="W2458" s="2" t="s">
        <v>24279</v>
      </c>
      <c r="X2458" s="2" t="s">
        <v>53</v>
      </c>
      <c r="Y2458" s="2" t="s">
        <v>24277</v>
      </c>
      <c r="Z2458" s="2" t="s">
        <v>24280</v>
      </c>
      <c r="AA2458" s="2" t="s">
        <v>24281</v>
      </c>
      <c r="AB2458" s="2" t="s">
        <v>6403</v>
      </c>
      <c r="AC2458" s="2" t="s">
        <v>124</v>
      </c>
      <c r="AD2458" s="2" t="s">
        <v>24282</v>
      </c>
      <c r="AE2458" s="2" t="s">
        <v>65</v>
      </c>
      <c r="AF2458" s="2" t="s">
        <v>86</v>
      </c>
      <c r="AG2458" s="2" t="s">
        <v>24283</v>
      </c>
      <c r="AH2458" s="2" t="s">
        <v>24284</v>
      </c>
      <c r="AI2458" s="2" t="s">
        <v>67</v>
      </c>
      <c r="AJ2458" s="2" t="s">
        <v>24285</v>
      </c>
      <c r="AK2458" s="2" t="s">
        <v>53</v>
      </c>
      <c r="AL2458" s="2" t="s">
        <v>53</v>
      </c>
      <c r="AM2458" s="2" t="s">
        <v>53</v>
      </c>
      <c r="AN2458" s="2" t="s">
        <v>53</v>
      </c>
      <c r="AO2458" s="2" t="s">
        <v>53</v>
      </c>
      <c r="AP2458" s="2" t="s">
        <v>53</v>
      </c>
      <c r="AQ2458" s="2" t="s">
        <v>53</v>
      </c>
      <c r="AR2458" s="2" t="s">
        <v>69</v>
      </c>
      <c r="AS2458" s="2" t="s">
        <v>52</v>
      </c>
      <c r="AT2458" s="2" t="s">
        <v>69</v>
      </c>
    </row>
    <row r="2459" spans="1:46" ht="22.5" customHeight="1" x14ac:dyDescent="0.25">
      <c r="A2459" s="18" t="s">
        <v>24286</v>
      </c>
      <c r="B2459" s="2" t="s">
        <v>24287</v>
      </c>
      <c r="C2459" s="2" t="s">
        <v>344</v>
      </c>
      <c r="D2459" s="2" t="s">
        <v>21415</v>
      </c>
      <c r="E2459" s="2" t="s">
        <v>69</v>
      </c>
      <c r="F2459" s="19">
        <v>1</v>
      </c>
      <c r="G2459" s="19">
        <v>47.9</v>
      </c>
      <c r="H2459" s="19">
        <v>18.27</v>
      </c>
      <c r="I2459" s="19">
        <v>-13.64</v>
      </c>
      <c r="J2459" s="19">
        <v>-18.27</v>
      </c>
      <c r="K2459" s="19" t="s">
        <v>52</v>
      </c>
      <c r="L2459" s="19">
        <v>34.26</v>
      </c>
      <c r="M2459" s="2" t="s">
        <v>51</v>
      </c>
      <c r="N2459" s="2" t="s">
        <v>2726</v>
      </c>
      <c r="O2459" s="2" t="s">
        <v>2727</v>
      </c>
      <c r="P2459" s="2" t="s">
        <v>2728</v>
      </c>
      <c r="Q2459" s="2" t="s">
        <v>53</v>
      </c>
      <c r="R2459" s="19">
        <v>47.9</v>
      </c>
      <c r="S2459" s="19" t="s">
        <v>57</v>
      </c>
      <c r="T2459" s="2" t="s">
        <v>58</v>
      </c>
      <c r="U2459" s="2" t="s">
        <v>53</v>
      </c>
      <c r="V2459" s="2" t="s">
        <v>53</v>
      </c>
      <c r="W2459" s="2" t="s">
        <v>53</v>
      </c>
      <c r="X2459" s="2" t="s">
        <v>53</v>
      </c>
      <c r="Y2459" s="2" t="s">
        <v>24288</v>
      </c>
      <c r="Z2459" s="2" t="s">
        <v>24289</v>
      </c>
      <c r="AA2459" s="2" t="s">
        <v>24290</v>
      </c>
      <c r="AB2459" s="2" t="s">
        <v>1940</v>
      </c>
      <c r="AC2459" s="2" t="s">
        <v>111</v>
      </c>
      <c r="AD2459" s="2" t="s">
        <v>24291</v>
      </c>
      <c r="AE2459" s="2" t="s">
        <v>65</v>
      </c>
      <c r="AF2459" s="2" t="s">
        <v>66</v>
      </c>
      <c r="AG2459" s="2" t="s">
        <v>24292</v>
      </c>
      <c r="AH2459" s="2" t="s">
        <v>24293</v>
      </c>
      <c r="AI2459" s="2" t="s">
        <v>67</v>
      </c>
      <c r="AJ2459" s="2" t="s">
        <v>24294</v>
      </c>
      <c r="AK2459" s="2" t="s">
        <v>53</v>
      </c>
      <c r="AL2459" s="2" t="s">
        <v>53</v>
      </c>
      <c r="AM2459" s="2" t="s">
        <v>53</v>
      </c>
      <c r="AN2459" s="2" t="s">
        <v>53</v>
      </c>
      <c r="AO2459" s="2" t="s">
        <v>53</v>
      </c>
      <c r="AP2459" s="2" t="s">
        <v>53</v>
      </c>
      <c r="AQ2459" s="2" t="s">
        <v>53</v>
      </c>
      <c r="AR2459" s="2" t="s">
        <v>69</v>
      </c>
      <c r="AS2459" s="2" t="s">
        <v>52</v>
      </c>
      <c r="AT2459" s="2" t="s">
        <v>69</v>
      </c>
    </row>
    <row r="2460" spans="1:46" ht="22.5" customHeight="1" x14ac:dyDescent="0.25">
      <c r="A2460" s="18" t="s">
        <v>24295</v>
      </c>
      <c r="B2460" s="2" t="s">
        <v>24296</v>
      </c>
      <c r="C2460" s="2" t="s">
        <v>344</v>
      </c>
      <c r="D2460" s="2" t="s">
        <v>20113</v>
      </c>
      <c r="E2460" s="2" t="s">
        <v>51</v>
      </c>
      <c r="F2460" s="19">
        <v>1</v>
      </c>
      <c r="G2460" s="19">
        <v>55.46</v>
      </c>
      <c r="H2460" s="19">
        <v>8.4499999999999993</v>
      </c>
      <c r="I2460" s="19">
        <v>-14.93</v>
      </c>
      <c r="J2460" s="19">
        <v>-8.4499999999999993</v>
      </c>
      <c r="K2460" s="19" t="s">
        <v>52</v>
      </c>
      <c r="L2460" s="19">
        <v>40.53</v>
      </c>
      <c r="M2460" s="2" t="s">
        <v>53</v>
      </c>
      <c r="N2460" s="2" t="s">
        <v>199</v>
      </c>
      <c r="O2460" s="2" t="s">
        <v>200</v>
      </c>
      <c r="P2460" s="2" t="s">
        <v>201</v>
      </c>
      <c r="Q2460" s="2" t="s">
        <v>53</v>
      </c>
      <c r="R2460" s="19">
        <v>55.46</v>
      </c>
      <c r="S2460" s="19" t="s">
        <v>57</v>
      </c>
      <c r="T2460" s="2" t="s">
        <v>58</v>
      </c>
      <c r="U2460" s="2" t="s">
        <v>53</v>
      </c>
      <c r="V2460" s="2" t="s">
        <v>53</v>
      </c>
      <c r="W2460" s="2" t="s">
        <v>53</v>
      </c>
      <c r="X2460" s="2" t="s">
        <v>53</v>
      </c>
      <c r="Y2460" s="2" t="s">
        <v>24297</v>
      </c>
      <c r="Z2460" s="2" t="s">
        <v>24298</v>
      </c>
      <c r="AA2460" s="2" t="s">
        <v>24299</v>
      </c>
      <c r="AB2460" s="2" t="s">
        <v>15270</v>
      </c>
      <c r="AC2460" s="2" t="s">
        <v>195</v>
      </c>
      <c r="AD2460" s="2" t="s">
        <v>24300</v>
      </c>
      <c r="AE2460" s="2" t="s">
        <v>65</v>
      </c>
      <c r="AF2460" s="2" t="s">
        <v>66</v>
      </c>
      <c r="AG2460" s="2" t="s">
        <v>24301</v>
      </c>
      <c r="AH2460" s="2" t="s">
        <v>24302</v>
      </c>
      <c r="AI2460" s="2" t="s">
        <v>67</v>
      </c>
      <c r="AJ2460" s="2" t="s">
        <v>24303</v>
      </c>
      <c r="AK2460" s="2" t="s">
        <v>53</v>
      </c>
      <c r="AL2460" s="2" t="s">
        <v>53</v>
      </c>
      <c r="AM2460" s="2" t="s">
        <v>53</v>
      </c>
      <c r="AN2460" s="2" t="s">
        <v>53</v>
      </c>
      <c r="AO2460" s="2" t="s">
        <v>53</v>
      </c>
      <c r="AP2460" s="2" t="s">
        <v>53</v>
      </c>
      <c r="AQ2460" s="2" t="s">
        <v>53</v>
      </c>
      <c r="AR2460" s="2" t="s">
        <v>69</v>
      </c>
      <c r="AS2460" s="2" t="s">
        <v>52</v>
      </c>
      <c r="AT2460" s="2" t="s">
        <v>69</v>
      </c>
    </row>
    <row r="2461" spans="1:46" ht="22.5" customHeight="1" x14ac:dyDescent="0.25">
      <c r="A2461" s="18" t="s">
        <v>24304</v>
      </c>
      <c r="B2461" s="2" t="s">
        <v>24305</v>
      </c>
      <c r="C2461" s="2" t="s">
        <v>344</v>
      </c>
      <c r="D2461" s="2" t="s">
        <v>22974</v>
      </c>
      <c r="E2461" s="2" t="s">
        <v>69</v>
      </c>
      <c r="F2461" s="19">
        <v>1</v>
      </c>
      <c r="G2461" s="19">
        <v>179.99</v>
      </c>
      <c r="H2461" s="19" t="s">
        <v>52</v>
      </c>
      <c r="I2461" s="19">
        <v>-30.6</v>
      </c>
      <c r="J2461" s="19">
        <v>-20.45</v>
      </c>
      <c r="K2461" s="19" t="s">
        <v>52</v>
      </c>
      <c r="L2461" s="19">
        <v>128.94</v>
      </c>
      <c r="M2461" s="2" t="s">
        <v>53</v>
      </c>
      <c r="N2461" s="2" t="s">
        <v>54</v>
      </c>
      <c r="O2461" s="2" t="s">
        <v>55</v>
      </c>
      <c r="P2461" s="2" t="s">
        <v>56</v>
      </c>
      <c r="Q2461" s="2" t="s">
        <v>53</v>
      </c>
      <c r="R2461" s="19">
        <v>179.99</v>
      </c>
      <c r="S2461" s="19" t="s">
        <v>57</v>
      </c>
      <c r="T2461" s="2" t="s">
        <v>58</v>
      </c>
      <c r="U2461" s="2" t="s">
        <v>53</v>
      </c>
      <c r="V2461" s="2" t="s">
        <v>53</v>
      </c>
      <c r="W2461" s="2" t="s">
        <v>53</v>
      </c>
      <c r="X2461" s="2" t="s">
        <v>53</v>
      </c>
      <c r="Y2461" s="2" t="s">
        <v>24306</v>
      </c>
      <c r="Z2461" s="2" t="s">
        <v>24307</v>
      </c>
      <c r="AA2461" s="2" t="s">
        <v>24308</v>
      </c>
      <c r="AB2461" s="2" t="s">
        <v>111</v>
      </c>
      <c r="AC2461" s="2" t="s">
        <v>111</v>
      </c>
      <c r="AD2461" s="2" t="s">
        <v>24309</v>
      </c>
      <c r="AE2461" s="2" t="s">
        <v>65</v>
      </c>
      <c r="AF2461" s="2" t="s">
        <v>66</v>
      </c>
      <c r="AG2461" s="2" t="s">
        <v>23746</v>
      </c>
      <c r="AH2461" s="2" t="s">
        <v>24310</v>
      </c>
      <c r="AI2461" s="2" t="s">
        <v>67</v>
      </c>
      <c r="AJ2461" s="2" t="s">
        <v>24311</v>
      </c>
      <c r="AK2461" s="2" t="s">
        <v>53</v>
      </c>
      <c r="AL2461" s="2" t="s">
        <v>53</v>
      </c>
      <c r="AM2461" s="2" t="s">
        <v>53</v>
      </c>
      <c r="AN2461" s="2" t="s">
        <v>53</v>
      </c>
      <c r="AO2461" s="2" t="s">
        <v>53</v>
      </c>
      <c r="AP2461" s="2" t="s">
        <v>53</v>
      </c>
      <c r="AQ2461" s="2" t="s">
        <v>53</v>
      </c>
      <c r="AR2461" s="2" t="s">
        <v>69</v>
      </c>
      <c r="AS2461" s="2" t="s">
        <v>52</v>
      </c>
      <c r="AT2461" s="2" t="s">
        <v>69</v>
      </c>
    </row>
    <row r="2462" spans="1:46" ht="22.5" customHeight="1" x14ac:dyDescent="0.25">
      <c r="A2462" s="18" t="s">
        <v>24312</v>
      </c>
      <c r="B2462" s="2" t="s">
        <v>24313</v>
      </c>
      <c r="C2462" s="2" t="s">
        <v>344</v>
      </c>
      <c r="D2462" s="2" t="s">
        <v>20113</v>
      </c>
      <c r="E2462" s="2" t="s">
        <v>69</v>
      </c>
      <c r="F2462" s="19">
        <v>1</v>
      </c>
      <c r="G2462" s="19">
        <v>22.85</v>
      </c>
      <c r="H2462" s="19">
        <v>35.299999999999997</v>
      </c>
      <c r="I2462" s="19">
        <v>-8.24</v>
      </c>
      <c r="J2462" s="19">
        <v>-35.299999999999997</v>
      </c>
      <c r="K2462" s="19" t="s">
        <v>52</v>
      </c>
      <c r="L2462" s="19">
        <v>14.61</v>
      </c>
      <c r="M2462" s="2" t="s">
        <v>51</v>
      </c>
      <c r="N2462" s="2" t="s">
        <v>1660</v>
      </c>
      <c r="O2462" s="2" t="s">
        <v>1661</v>
      </c>
      <c r="P2462" s="2" t="s">
        <v>1662</v>
      </c>
      <c r="Q2462" s="2" t="s">
        <v>53</v>
      </c>
      <c r="R2462" s="19">
        <v>22.85</v>
      </c>
      <c r="S2462" s="19" t="s">
        <v>161</v>
      </c>
      <c r="T2462" s="2" t="s">
        <v>77</v>
      </c>
      <c r="U2462" s="2" t="s">
        <v>24314</v>
      </c>
      <c r="V2462" s="2" t="s">
        <v>24315</v>
      </c>
      <c r="W2462" s="2" t="s">
        <v>24316</v>
      </c>
      <c r="X2462" s="2" t="s">
        <v>53</v>
      </c>
      <c r="Y2462" s="2" t="s">
        <v>24314</v>
      </c>
      <c r="Z2462" s="2" t="s">
        <v>24317</v>
      </c>
      <c r="AA2462" s="2" t="s">
        <v>24318</v>
      </c>
      <c r="AB2462" s="2" t="s">
        <v>3656</v>
      </c>
      <c r="AC2462" s="2" t="s">
        <v>2897</v>
      </c>
      <c r="AD2462" s="2" t="s">
        <v>24319</v>
      </c>
      <c r="AE2462" s="2" t="s">
        <v>65</v>
      </c>
      <c r="AF2462" s="2" t="s">
        <v>86</v>
      </c>
      <c r="AG2462" s="2" t="s">
        <v>24320</v>
      </c>
      <c r="AH2462" s="2" t="s">
        <v>24321</v>
      </c>
      <c r="AI2462" s="2" t="s">
        <v>67</v>
      </c>
      <c r="AJ2462" s="2" t="s">
        <v>24322</v>
      </c>
      <c r="AK2462" s="2" t="s">
        <v>53</v>
      </c>
      <c r="AL2462" s="2" t="s">
        <v>53</v>
      </c>
      <c r="AM2462" s="2" t="s">
        <v>53</v>
      </c>
      <c r="AN2462" s="2" t="s">
        <v>53</v>
      </c>
      <c r="AO2462" s="2" t="s">
        <v>53</v>
      </c>
      <c r="AP2462" s="2" t="s">
        <v>53</v>
      </c>
      <c r="AQ2462" s="2" t="s">
        <v>53</v>
      </c>
      <c r="AR2462" s="2" t="s">
        <v>69</v>
      </c>
      <c r="AS2462" s="2" t="s">
        <v>52</v>
      </c>
      <c r="AT2462" s="2" t="s">
        <v>69</v>
      </c>
    </row>
    <row r="2463" spans="1:46" ht="22.5" customHeight="1" x14ac:dyDescent="0.25">
      <c r="A2463" s="18" t="s">
        <v>24323</v>
      </c>
      <c r="B2463" s="2" t="s">
        <v>24324</v>
      </c>
      <c r="C2463" s="2" t="s">
        <v>344</v>
      </c>
      <c r="D2463" s="2" t="s">
        <v>20113</v>
      </c>
      <c r="E2463" s="2" t="s">
        <v>51</v>
      </c>
      <c r="F2463" s="19">
        <v>1</v>
      </c>
      <c r="G2463" s="19">
        <v>109.99</v>
      </c>
      <c r="H2463" s="19" t="s">
        <v>52</v>
      </c>
      <c r="I2463" s="19">
        <v>-18.7</v>
      </c>
      <c r="J2463" s="19">
        <v>-20.45</v>
      </c>
      <c r="K2463" s="19" t="s">
        <v>52</v>
      </c>
      <c r="L2463" s="19">
        <v>70.84</v>
      </c>
      <c r="M2463" s="2" t="s">
        <v>51</v>
      </c>
      <c r="N2463" s="2" t="s">
        <v>102</v>
      </c>
      <c r="O2463" s="2" t="s">
        <v>131</v>
      </c>
      <c r="P2463" s="2" t="s">
        <v>132</v>
      </c>
      <c r="Q2463" s="2" t="s">
        <v>53</v>
      </c>
      <c r="R2463" s="19">
        <v>109.99</v>
      </c>
      <c r="S2463" s="19" t="s">
        <v>57</v>
      </c>
      <c r="T2463" s="2" t="s">
        <v>77</v>
      </c>
      <c r="U2463" s="2" t="s">
        <v>24325</v>
      </c>
      <c r="V2463" s="2" t="s">
        <v>24326</v>
      </c>
      <c r="W2463" s="2" t="s">
        <v>24327</v>
      </c>
      <c r="X2463" s="2" t="s">
        <v>53</v>
      </c>
      <c r="Y2463" s="2" t="s">
        <v>24325</v>
      </c>
      <c r="Z2463" s="2" t="s">
        <v>24328</v>
      </c>
      <c r="AA2463" s="2" t="s">
        <v>24329</v>
      </c>
      <c r="AB2463" s="2" t="s">
        <v>24330</v>
      </c>
      <c r="AC2463" s="2" t="s">
        <v>195</v>
      </c>
      <c r="AD2463" s="2" t="s">
        <v>24331</v>
      </c>
      <c r="AE2463" s="2" t="s">
        <v>65</v>
      </c>
      <c r="AF2463" s="2" t="s">
        <v>86</v>
      </c>
      <c r="AG2463" s="2" t="s">
        <v>23240</v>
      </c>
      <c r="AH2463" s="2" t="s">
        <v>24332</v>
      </c>
      <c r="AI2463" s="2" t="s">
        <v>67</v>
      </c>
      <c r="AJ2463" s="2" t="s">
        <v>24333</v>
      </c>
      <c r="AK2463" s="2" t="s">
        <v>53</v>
      </c>
      <c r="AL2463" s="2" t="s">
        <v>53</v>
      </c>
      <c r="AM2463" s="2" t="s">
        <v>53</v>
      </c>
      <c r="AN2463" s="2" t="s">
        <v>53</v>
      </c>
      <c r="AO2463" s="2" t="s">
        <v>53</v>
      </c>
      <c r="AP2463" s="2" t="s">
        <v>53</v>
      </c>
      <c r="AQ2463" s="2" t="s">
        <v>53</v>
      </c>
      <c r="AR2463" s="2" t="s">
        <v>69</v>
      </c>
      <c r="AS2463" s="2" t="s">
        <v>52</v>
      </c>
      <c r="AT2463" s="2" t="s">
        <v>69</v>
      </c>
    </row>
    <row r="2464" spans="1:46" ht="22.5" customHeight="1" x14ac:dyDescent="0.25">
      <c r="A2464" s="18" t="s">
        <v>24334</v>
      </c>
      <c r="B2464" s="2" t="s">
        <v>24335</v>
      </c>
      <c r="C2464" s="2" t="s">
        <v>344</v>
      </c>
      <c r="D2464" s="2" t="s">
        <v>21415</v>
      </c>
      <c r="E2464" s="2" t="s">
        <v>69</v>
      </c>
      <c r="F2464" s="19">
        <v>1</v>
      </c>
      <c r="G2464" s="19">
        <v>55.9</v>
      </c>
      <c r="H2464" s="19">
        <v>13.2</v>
      </c>
      <c r="I2464" s="19">
        <v>-15</v>
      </c>
      <c r="J2464" s="19">
        <v>-13.2</v>
      </c>
      <c r="K2464" s="19" t="s">
        <v>52</v>
      </c>
      <c r="L2464" s="19">
        <v>40.9</v>
      </c>
      <c r="M2464" s="2" t="s">
        <v>53</v>
      </c>
      <c r="N2464" s="2" t="s">
        <v>14979</v>
      </c>
      <c r="O2464" s="2" t="s">
        <v>24336</v>
      </c>
      <c r="P2464" s="2" t="s">
        <v>24337</v>
      </c>
      <c r="Q2464" s="2" t="s">
        <v>53</v>
      </c>
      <c r="R2464" s="19">
        <v>55.9</v>
      </c>
      <c r="S2464" s="19" t="s">
        <v>57</v>
      </c>
      <c r="T2464" s="2" t="s">
        <v>77</v>
      </c>
      <c r="U2464" s="2" t="s">
        <v>24338</v>
      </c>
      <c r="V2464" s="2" t="s">
        <v>24339</v>
      </c>
      <c r="W2464" s="2" t="s">
        <v>24340</v>
      </c>
      <c r="X2464" s="2" t="s">
        <v>53</v>
      </c>
      <c r="Y2464" s="2" t="s">
        <v>24338</v>
      </c>
      <c r="Z2464" s="2" t="s">
        <v>24341</v>
      </c>
      <c r="AA2464" s="2" t="s">
        <v>24342</v>
      </c>
      <c r="AB2464" s="2" t="s">
        <v>670</v>
      </c>
      <c r="AC2464" s="2" t="s">
        <v>124</v>
      </c>
      <c r="AD2464" s="2" t="s">
        <v>24343</v>
      </c>
      <c r="AE2464" s="2" t="s">
        <v>65</v>
      </c>
      <c r="AF2464" s="2" t="s">
        <v>86</v>
      </c>
      <c r="AG2464" s="2" t="s">
        <v>22855</v>
      </c>
      <c r="AH2464" s="2" t="s">
        <v>24344</v>
      </c>
      <c r="AI2464" s="2" t="s">
        <v>67</v>
      </c>
      <c r="AJ2464" s="2" t="s">
        <v>24345</v>
      </c>
      <c r="AK2464" s="2" t="s">
        <v>53</v>
      </c>
      <c r="AL2464" s="2" t="s">
        <v>53</v>
      </c>
      <c r="AM2464" s="2" t="s">
        <v>53</v>
      </c>
      <c r="AN2464" s="2" t="s">
        <v>53</v>
      </c>
      <c r="AO2464" s="2" t="s">
        <v>53</v>
      </c>
      <c r="AP2464" s="2" t="s">
        <v>53</v>
      </c>
      <c r="AQ2464" s="2" t="s">
        <v>53</v>
      </c>
      <c r="AR2464" s="2" t="s">
        <v>69</v>
      </c>
      <c r="AS2464" s="2" t="s">
        <v>52</v>
      </c>
      <c r="AT2464" s="2" t="s">
        <v>69</v>
      </c>
    </row>
    <row r="2465" spans="1:46" ht="22.5" customHeight="1" x14ac:dyDescent="0.25">
      <c r="A2465" s="18" t="s">
        <v>24346</v>
      </c>
      <c r="B2465" s="2" t="s">
        <v>24347</v>
      </c>
      <c r="C2465" s="2" t="s">
        <v>344</v>
      </c>
      <c r="D2465" s="2" t="s">
        <v>22974</v>
      </c>
      <c r="E2465" s="2" t="s">
        <v>69</v>
      </c>
      <c r="F2465" s="19">
        <v>1</v>
      </c>
      <c r="G2465" s="19">
        <v>367.99</v>
      </c>
      <c r="H2465" s="19" t="s">
        <v>52</v>
      </c>
      <c r="I2465" s="19">
        <v>-62.56</v>
      </c>
      <c r="J2465" s="19">
        <v>-38.950000000000003</v>
      </c>
      <c r="K2465" s="19" t="s">
        <v>52</v>
      </c>
      <c r="L2465" s="19">
        <v>266.48</v>
      </c>
      <c r="M2465" s="2" t="s">
        <v>53</v>
      </c>
      <c r="N2465" s="2" t="s">
        <v>2306</v>
      </c>
      <c r="O2465" s="2" t="s">
        <v>3343</v>
      </c>
      <c r="P2465" s="2" t="s">
        <v>3344</v>
      </c>
      <c r="Q2465" s="2" t="s">
        <v>53</v>
      </c>
      <c r="R2465" s="19">
        <v>367.99</v>
      </c>
      <c r="S2465" s="19" t="s">
        <v>57</v>
      </c>
      <c r="T2465" s="2" t="s">
        <v>58</v>
      </c>
      <c r="U2465" s="2" t="s">
        <v>53</v>
      </c>
      <c r="V2465" s="2" t="s">
        <v>53</v>
      </c>
      <c r="W2465" s="2" t="s">
        <v>53</v>
      </c>
      <c r="X2465" s="2" t="s">
        <v>53</v>
      </c>
      <c r="Y2465" s="2" t="s">
        <v>24348</v>
      </c>
      <c r="Z2465" s="2" t="s">
        <v>24349</v>
      </c>
      <c r="AA2465" s="2" t="s">
        <v>24350</v>
      </c>
      <c r="AB2465" s="2" t="s">
        <v>16105</v>
      </c>
      <c r="AC2465" s="2" t="s">
        <v>182</v>
      </c>
      <c r="AD2465" s="2" t="s">
        <v>16106</v>
      </c>
      <c r="AE2465" s="2" t="s">
        <v>65</v>
      </c>
      <c r="AF2465" s="2" t="s">
        <v>66</v>
      </c>
      <c r="AG2465" s="2" t="s">
        <v>24351</v>
      </c>
      <c r="AH2465" s="2" t="s">
        <v>24352</v>
      </c>
      <c r="AI2465" s="2" t="s">
        <v>67</v>
      </c>
      <c r="AJ2465" s="2" t="s">
        <v>24353</v>
      </c>
      <c r="AK2465" s="2" t="s">
        <v>53</v>
      </c>
      <c r="AL2465" s="2" t="s">
        <v>53</v>
      </c>
      <c r="AM2465" s="2" t="s">
        <v>53</v>
      </c>
      <c r="AN2465" s="2" t="s">
        <v>53</v>
      </c>
      <c r="AO2465" s="2" t="s">
        <v>53</v>
      </c>
      <c r="AP2465" s="2" t="s">
        <v>53</v>
      </c>
      <c r="AQ2465" s="2" t="s">
        <v>53</v>
      </c>
      <c r="AR2465" s="2" t="s">
        <v>69</v>
      </c>
      <c r="AS2465" s="2" t="s">
        <v>52</v>
      </c>
      <c r="AT2465" s="2" t="s">
        <v>69</v>
      </c>
    </row>
    <row r="2466" spans="1:46" ht="22.5" customHeight="1" x14ac:dyDescent="0.25">
      <c r="A2466" s="18" t="s">
        <v>24354</v>
      </c>
      <c r="B2466" s="2" t="s">
        <v>24355</v>
      </c>
      <c r="C2466" s="2" t="s">
        <v>344</v>
      </c>
      <c r="D2466" s="2" t="s">
        <v>22974</v>
      </c>
      <c r="E2466" s="2" t="s">
        <v>51</v>
      </c>
      <c r="F2466" s="19">
        <v>1</v>
      </c>
      <c r="G2466" s="19">
        <v>77.5</v>
      </c>
      <c r="H2466" s="19">
        <v>15.9</v>
      </c>
      <c r="I2466" s="19">
        <v>-14.8</v>
      </c>
      <c r="J2466" s="19" t="s">
        <v>52</v>
      </c>
      <c r="K2466" s="19" t="s">
        <v>52</v>
      </c>
      <c r="L2466" s="19">
        <v>78.599999999999994</v>
      </c>
      <c r="M2466" s="2" t="s">
        <v>51</v>
      </c>
      <c r="N2466" s="2" t="s">
        <v>18870</v>
      </c>
      <c r="O2466" s="2" t="s">
        <v>24356</v>
      </c>
      <c r="P2466" s="2" t="s">
        <v>24357</v>
      </c>
      <c r="Q2466" s="2" t="s">
        <v>53</v>
      </c>
      <c r="R2466" s="19">
        <v>77.5</v>
      </c>
      <c r="S2466" s="19" t="s">
        <v>161</v>
      </c>
      <c r="T2466" s="2" t="s">
        <v>58</v>
      </c>
      <c r="U2466" s="2" t="s">
        <v>53</v>
      </c>
      <c r="V2466" s="2" t="s">
        <v>53</v>
      </c>
      <c r="W2466" s="2" t="s">
        <v>53</v>
      </c>
      <c r="X2466" s="2" t="s">
        <v>53</v>
      </c>
      <c r="Y2466" s="2" t="s">
        <v>24358</v>
      </c>
      <c r="Z2466" s="2" t="s">
        <v>24359</v>
      </c>
      <c r="AA2466" s="2" t="s">
        <v>24360</v>
      </c>
      <c r="AB2466" s="2" t="s">
        <v>124</v>
      </c>
      <c r="AC2466" s="2" t="s">
        <v>124</v>
      </c>
      <c r="AD2466" s="2" t="s">
        <v>24361</v>
      </c>
      <c r="AE2466" s="2" t="s">
        <v>65</v>
      </c>
      <c r="AF2466" s="2" t="s">
        <v>222</v>
      </c>
      <c r="AG2466" s="2" t="s">
        <v>24025</v>
      </c>
      <c r="AH2466" s="2" t="s">
        <v>24362</v>
      </c>
      <c r="AI2466" s="2" t="s">
        <v>4007</v>
      </c>
      <c r="AJ2466" s="2" t="s">
        <v>24363</v>
      </c>
      <c r="AK2466" s="2" t="s">
        <v>53</v>
      </c>
      <c r="AL2466" s="2" t="s">
        <v>53</v>
      </c>
      <c r="AM2466" s="2" t="s">
        <v>53</v>
      </c>
      <c r="AN2466" s="2" t="s">
        <v>53</v>
      </c>
      <c r="AO2466" s="2" t="s">
        <v>53</v>
      </c>
      <c r="AP2466" s="2" t="s">
        <v>53</v>
      </c>
      <c r="AQ2466" s="2" t="s">
        <v>53</v>
      </c>
      <c r="AR2466" s="2" t="s">
        <v>69</v>
      </c>
      <c r="AS2466" s="2" t="s">
        <v>52</v>
      </c>
      <c r="AT2466" s="2" t="s">
        <v>69</v>
      </c>
    </row>
    <row r="2467" spans="1:46" ht="22.5" customHeight="1" x14ac:dyDescent="0.25">
      <c r="A2467" s="18" t="s">
        <v>24364</v>
      </c>
      <c r="B2467" s="2" t="s">
        <v>24365</v>
      </c>
      <c r="C2467" s="2" t="s">
        <v>344</v>
      </c>
      <c r="D2467" s="2" t="s">
        <v>24366</v>
      </c>
      <c r="E2467" s="2" t="s">
        <v>69</v>
      </c>
      <c r="F2467" s="19">
        <v>1</v>
      </c>
      <c r="G2467" s="19">
        <v>18.510000000000002</v>
      </c>
      <c r="H2467" s="19">
        <v>9.9</v>
      </c>
      <c r="I2467" s="19">
        <v>-8.65</v>
      </c>
      <c r="J2467" s="19">
        <v>-9.9</v>
      </c>
      <c r="K2467" s="19" t="s">
        <v>52</v>
      </c>
      <c r="L2467" s="19">
        <v>9.86</v>
      </c>
      <c r="M2467" s="2" t="s">
        <v>53</v>
      </c>
      <c r="N2467" s="2" t="s">
        <v>928</v>
      </c>
      <c r="O2467" s="2" t="s">
        <v>929</v>
      </c>
      <c r="P2467" s="2" t="s">
        <v>930</v>
      </c>
      <c r="Q2467" s="2" t="s">
        <v>53</v>
      </c>
      <c r="R2467" s="19">
        <v>18.510000000000002</v>
      </c>
      <c r="S2467" s="19" t="s">
        <v>57</v>
      </c>
      <c r="T2467" s="2" t="s">
        <v>58</v>
      </c>
      <c r="U2467" s="2" t="s">
        <v>53</v>
      </c>
      <c r="V2467" s="2" t="s">
        <v>53</v>
      </c>
      <c r="W2467" s="2" t="s">
        <v>53</v>
      </c>
      <c r="X2467" s="2" t="s">
        <v>53</v>
      </c>
      <c r="Y2467" s="2" t="s">
        <v>24367</v>
      </c>
      <c r="Z2467" s="2" t="s">
        <v>24368</v>
      </c>
      <c r="AA2467" s="2" t="s">
        <v>24369</v>
      </c>
      <c r="AB2467" s="2" t="s">
        <v>124</v>
      </c>
      <c r="AC2467" s="2" t="s">
        <v>124</v>
      </c>
      <c r="AD2467" s="2" t="s">
        <v>24370</v>
      </c>
      <c r="AE2467" s="2" t="s">
        <v>65</v>
      </c>
      <c r="AF2467" s="2" t="s">
        <v>66</v>
      </c>
      <c r="AG2467" s="2" t="s">
        <v>24371</v>
      </c>
      <c r="AH2467" s="2" t="s">
        <v>24372</v>
      </c>
      <c r="AI2467" s="2" t="s">
        <v>67</v>
      </c>
      <c r="AJ2467" s="2" t="s">
        <v>24373</v>
      </c>
      <c r="AK2467" s="2" t="s">
        <v>53</v>
      </c>
      <c r="AL2467" s="2" t="s">
        <v>53</v>
      </c>
      <c r="AM2467" s="2" t="s">
        <v>53</v>
      </c>
      <c r="AN2467" s="2" t="s">
        <v>53</v>
      </c>
      <c r="AO2467" s="2" t="s">
        <v>53</v>
      </c>
      <c r="AP2467" s="2" t="s">
        <v>53</v>
      </c>
      <c r="AQ2467" s="2" t="s">
        <v>53</v>
      </c>
      <c r="AR2467" s="2" t="s">
        <v>69</v>
      </c>
      <c r="AS2467" s="2" t="s">
        <v>52</v>
      </c>
      <c r="AT2467" s="2" t="s">
        <v>69</v>
      </c>
    </row>
    <row r="2468" spans="1:46" ht="22.5" customHeight="1" x14ac:dyDescent="0.25">
      <c r="A2468" s="18" t="s">
        <v>24374</v>
      </c>
      <c r="B2468" s="2" t="s">
        <v>24375</v>
      </c>
      <c r="C2468" s="2" t="s">
        <v>344</v>
      </c>
      <c r="D2468" s="2" t="s">
        <v>22974</v>
      </c>
      <c r="E2468" s="2" t="s">
        <v>69</v>
      </c>
      <c r="F2468" s="19">
        <v>1</v>
      </c>
      <c r="G2468" s="19">
        <v>110.57</v>
      </c>
      <c r="H2468" s="19">
        <v>1.59</v>
      </c>
      <c r="I2468" s="19">
        <v>-13.27</v>
      </c>
      <c r="J2468" s="19" t="s">
        <v>52</v>
      </c>
      <c r="K2468" s="19" t="s">
        <v>52</v>
      </c>
      <c r="L2468" s="19">
        <v>98.89</v>
      </c>
      <c r="M2468" s="2" t="s">
        <v>51</v>
      </c>
      <c r="N2468" s="2" t="s">
        <v>905</v>
      </c>
      <c r="O2468" s="2" t="s">
        <v>24376</v>
      </c>
      <c r="P2468" s="2" t="s">
        <v>24377</v>
      </c>
      <c r="Q2468" s="2" t="s">
        <v>53</v>
      </c>
      <c r="R2468" s="19">
        <v>110.57</v>
      </c>
      <c r="S2468" s="19" t="s">
        <v>161</v>
      </c>
      <c r="T2468" s="2" t="s">
        <v>58</v>
      </c>
      <c r="U2468" s="2" t="s">
        <v>24378</v>
      </c>
      <c r="V2468" s="2" t="s">
        <v>24379</v>
      </c>
      <c r="W2468" s="2" t="s">
        <v>24380</v>
      </c>
      <c r="X2468" s="2" t="s">
        <v>53</v>
      </c>
      <c r="Y2468" s="2" t="s">
        <v>24378</v>
      </c>
      <c r="Z2468" s="2" t="s">
        <v>24381</v>
      </c>
      <c r="AA2468" s="2" t="s">
        <v>24382</v>
      </c>
      <c r="AB2468" s="2" t="s">
        <v>124</v>
      </c>
      <c r="AC2468" s="2" t="s">
        <v>124</v>
      </c>
      <c r="AD2468" s="2" t="s">
        <v>24383</v>
      </c>
      <c r="AE2468" s="2" t="s">
        <v>65</v>
      </c>
      <c r="AF2468" s="2" t="s">
        <v>222</v>
      </c>
      <c r="AG2468" s="2" t="s">
        <v>24384</v>
      </c>
      <c r="AH2468" s="2" t="s">
        <v>24385</v>
      </c>
      <c r="AI2468" s="2" t="s">
        <v>1814</v>
      </c>
      <c r="AJ2468" s="2" t="s">
        <v>24386</v>
      </c>
      <c r="AK2468" s="2" t="s">
        <v>53</v>
      </c>
      <c r="AL2468" s="2" t="s">
        <v>53</v>
      </c>
      <c r="AM2468" s="2" t="s">
        <v>53</v>
      </c>
      <c r="AN2468" s="2" t="s">
        <v>53</v>
      </c>
      <c r="AO2468" s="2" t="s">
        <v>53</v>
      </c>
      <c r="AP2468" s="2" t="s">
        <v>53</v>
      </c>
      <c r="AQ2468" s="2" t="s">
        <v>53</v>
      </c>
      <c r="AR2468" s="2" t="s">
        <v>69</v>
      </c>
      <c r="AS2468" s="2" t="s">
        <v>52</v>
      </c>
      <c r="AT2468" s="2" t="s">
        <v>69</v>
      </c>
    </row>
    <row r="2469" spans="1:46" ht="22.5" customHeight="1" x14ac:dyDescent="0.25">
      <c r="A2469" s="18" t="s">
        <v>24387</v>
      </c>
      <c r="B2469" s="2" t="s">
        <v>24388</v>
      </c>
      <c r="C2469" s="2" t="s">
        <v>344</v>
      </c>
      <c r="D2469" s="2" t="s">
        <v>22974</v>
      </c>
      <c r="E2469" s="2" t="s">
        <v>69</v>
      </c>
      <c r="F2469" s="19">
        <v>1</v>
      </c>
      <c r="G2469" s="19">
        <v>78.989999999999995</v>
      </c>
      <c r="H2469" s="19">
        <v>7.54</v>
      </c>
      <c r="I2469" s="19">
        <v>-18.93</v>
      </c>
      <c r="J2469" s="19">
        <v>-7.54</v>
      </c>
      <c r="K2469" s="19" t="s">
        <v>52</v>
      </c>
      <c r="L2469" s="19">
        <v>60.06</v>
      </c>
      <c r="M2469" s="2" t="s">
        <v>53</v>
      </c>
      <c r="N2469" s="2" t="s">
        <v>199</v>
      </c>
      <c r="O2469" s="2" t="s">
        <v>3906</v>
      </c>
      <c r="P2469" s="2" t="s">
        <v>3907</v>
      </c>
      <c r="Q2469" s="2" t="s">
        <v>53</v>
      </c>
      <c r="R2469" s="19">
        <v>78.989999999999995</v>
      </c>
      <c r="S2469" s="19" t="s">
        <v>57</v>
      </c>
      <c r="T2469" s="2" t="s">
        <v>58</v>
      </c>
      <c r="U2469" s="2" t="s">
        <v>53</v>
      </c>
      <c r="V2469" s="2" t="s">
        <v>53</v>
      </c>
      <c r="W2469" s="2" t="s">
        <v>53</v>
      </c>
      <c r="X2469" s="2" t="s">
        <v>53</v>
      </c>
      <c r="Y2469" s="2" t="s">
        <v>24389</v>
      </c>
      <c r="Z2469" s="2" t="s">
        <v>24390</v>
      </c>
      <c r="AA2469" s="2" t="s">
        <v>24391</v>
      </c>
      <c r="AB2469" s="2" t="s">
        <v>24392</v>
      </c>
      <c r="AC2469" s="2" t="s">
        <v>124</v>
      </c>
      <c r="AD2469" s="2" t="s">
        <v>24393</v>
      </c>
      <c r="AE2469" s="2" t="s">
        <v>65</v>
      </c>
      <c r="AF2469" s="2" t="s">
        <v>66</v>
      </c>
      <c r="AG2469" s="2" t="s">
        <v>23919</v>
      </c>
      <c r="AH2469" s="2" t="s">
        <v>24394</v>
      </c>
      <c r="AI2469" s="2" t="s">
        <v>67</v>
      </c>
      <c r="AJ2469" s="2" t="s">
        <v>24395</v>
      </c>
      <c r="AK2469" s="2" t="s">
        <v>53</v>
      </c>
      <c r="AL2469" s="2" t="s">
        <v>53</v>
      </c>
      <c r="AM2469" s="2" t="s">
        <v>53</v>
      </c>
      <c r="AN2469" s="2" t="s">
        <v>53</v>
      </c>
      <c r="AO2469" s="2" t="s">
        <v>53</v>
      </c>
      <c r="AP2469" s="2" t="s">
        <v>53</v>
      </c>
      <c r="AQ2469" s="2" t="s">
        <v>53</v>
      </c>
      <c r="AR2469" s="2" t="s">
        <v>69</v>
      </c>
      <c r="AS2469" s="2" t="s">
        <v>52</v>
      </c>
      <c r="AT2469" s="2" t="s">
        <v>69</v>
      </c>
    </row>
    <row r="2470" spans="1:46" ht="22.5" customHeight="1" x14ac:dyDescent="0.25">
      <c r="A2470" s="18" t="s">
        <v>24396</v>
      </c>
      <c r="B2470" s="2" t="s">
        <v>24397</v>
      </c>
      <c r="C2470" s="2" t="s">
        <v>1272</v>
      </c>
      <c r="D2470" s="2" t="s">
        <v>4415</v>
      </c>
      <c r="E2470" s="2" t="s">
        <v>51</v>
      </c>
      <c r="F2470" s="19">
        <v>0</v>
      </c>
      <c r="G2470" s="19">
        <v>64.75</v>
      </c>
      <c r="H2470" s="19">
        <v>15.9</v>
      </c>
      <c r="I2470" s="19">
        <v>-13.27</v>
      </c>
      <c r="J2470" s="19" t="s">
        <v>52</v>
      </c>
      <c r="K2470" s="19">
        <v>-67.38</v>
      </c>
      <c r="L2470" s="19">
        <v>0</v>
      </c>
      <c r="M2470" s="2" t="s">
        <v>51</v>
      </c>
      <c r="N2470" s="2" t="s">
        <v>2148</v>
      </c>
      <c r="O2470" s="2" t="s">
        <v>2149</v>
      </c>
      <c r="P2470" s="2" t="s">
        <v>2150</v>
      </c>
      <c r="Q2470" s="2" t="s">
        <v>53</v>
      </c>
      <c r="R2470" s="19">
        <v>64.75</v>
      </c>
      <c r="S2470" s="19" t="s">
        <v>161</v>
      </c>
      <c r="T2470" s="2" t="s">
        <v>77</v>
      </c>
      <c r="U2470" s="2" t="s">
        <v>22701</v>
      </c>
      <c r="V2470" s="2" t="s">
        <v>22702</v>
      </c>
      <c r="W2470" s="2" t="s">
        <v>22703</v>
      </c>
      <c r="X2470" s="2" t="s">
        <v>53</v>
      </c>
      <c r="Y2470" s="2" t="s">
        <v>22701</v>
      </c>
      <c r="Z2470" s="2" t="s">
        <v>22704</v>
      </c>
      <c r="AA2470" s="2" t="s">
        <v>53</v>
      </c>
      <c r="AB2470" s="2" t="s">
        <v>717</v>
      </c>
      <c r="AC2470" s="2" t="s">
        <v>124</v>
      </c>
      <c r="AD2470" s="2" t="s">
        <v>22706</v>
      </c>
      <c r="AE2470" s="2" t="s">
        <v>65</v>
      </c>
      <c r="AF2470" s="2" t="s">
        <v>222</v>
      </c>
      <c r="AG2470" s="2" t="s">
        <v>53</v>
      </c>
      <c r="AH2470" s="2" t="s">
        <v>53</v>
      </c>
      <c r="AI2470" s="2" t="s">
        <v>223</v>
      </c>
      <c r="AJ2470" s="2" t="s">
        <v>24398</v>
      </c>
      <c r="AK2470" s="2" t="s">
        <v>53</v>
      </c>
      <c r="AL2470" s="2" t="s">
        <v>53</v>
      </c>
      <c r="AM2470" s="2" t="s">
        <v>53</v>
      </c>
      <c r="AN2470" s="2" t="s">
        <v>53</v>
      </c>
      <c r="AO2470" s="2" t="s">
        <v>53</v>
      </c>
      <c r="AP2470" s="2" t="s">
        <v>53</v>
      </c>
      <c r="AQ2470" s="2" t="s">
        <v>53</v>
      </c>
      <c r="AR2470" s="2" t="s">
        <v>69</v>
      </c>
      <c r="AS2470" s="2" t="s">
        <v>52</v>
      </c>
      <c r="AT2470" s="2" t="s">
        <v>69</v>
      </c>
    </row>
    <row r="2471" spans="1:46" ht="22.5" customHeight="1" x14ac:dyDescent="0.25">
      <c r="A2471" s="18" t="s">
        <v>24399</v>
      </c>
      <c r="B2471" s="2" t="s">
        <v>24400</v>
      </c>
      <c r="C2471" s="2" t="s">
        <v>344</v>
      </c>
      <c r="D2471" s="2" t="s">
        <v>22974</v>
      </c>
      <c r="E2471" s="2" t="s">
        <v>69</v>
      </c>
      <c r="F2471" s="19">
        <v>1</v>
      </c>
      <c r="G2471" s="19">
        <v>169.99</v>
      </c>
      <c r="H2471" s="19" t="s">
        <v>52</v>
      </c>
      <c r="I2471" s="19">
        <v>-28.9</v>
      </c>
      <c r="J2471" s="19">
        <v>-20.45</v>
      </c>
      <c r="K2471" s="19" t="s">
        <v>52</v>
      </c>
      <c r="L2471" s="19">
        <v>120.64</v>
      </c>
      <c r="M2471" s="2" t="s">
        <v>53</v>
      </c>
      <c r="N2471" s="2" t="s">
        <v>54</v>
      </c>
      <c r="O2471" s="2" t="s">
        <v>251</v>
      </c>
      <c r="P2471" s="2" t="s">
        <v>252</v>
      </c>
      <c r="Q2471" s="2" t="s">
        <v>53</v>
      </c>
      <c r="R2471" s="19">
        <v>169.99</v>
      </c>
      <c r="S2471" s="19" t="s">
        <v>57</v>
      </c>
      <c r="T2471" s="2" t="s">
        <v>58</v>
      </c>
      <c r="U2471" s="2" t="s">
        <v>53</v>
      </c>
      <c r="V2471" s="2" t="s">
        <v>53</v>
      </c>
      <c r="W2471" s="2" t="s">
        <v>53</v>
      </c>
      <c r="X2471" s="2" t="s">
        <v>53</v>
      </c>
      <c r="Y2471" s="2" t="s">
        <v>24401</v>
      </c>
      <c r="Z2471" s="2" t="s">
        <v>24402</v>
      </c>
      <c r="AA2471" s="2" t="s">
        <v>24403</v>
      </c>
      <c r="AB2471" s="2" t="s">
        <v>24404</v>
      </c>
      <c r="AC2471" s="2" t="s">
        <v>168</v>
      </c>
      <c r="AD2471" s="2" t="s">
        <v>24405</v>
      </c>
      <c r="AE2471" s="2" t="s">
        <v>65</v>
      </c>
      <c r="AF2471" s="2" t="s">
        <v>66</v>
      </c>
      <c r="AG2471" s="2" t="s">
        <v>24406</v>
      </c>
      <c r="AH2471" s="2" t="s">
        <v>24407</v>
      </c>
      <c r="AI2471" s="2" t="s">
        <v>67</v>
      </c>
      <c r="AJ2471" s="2" t="s">
        <v>24408</v>
      </c>
      <c r="AK2471" s="2" t="s">
        <v>53</v>
      </c>
      <c r="AL2471" s="2" t="s">
        <v>53</v>
      </c>
      <c r="AM2471" s="2" t="s">
        <v>53</v>
      </c>
      <c r="AN2471" s="2" t="s">
        <v>53</v>
      </c>
      <c r="AO2471" s="2" t="s">
        <v>53</v>
      </c>
      <c r="AP2471" s="2" t="s">
        <v>53</v>
      </c>
      <c r="AQ2471" s="2" t="s">
        <v>53</v>
      </c>
      <c r="AR2471" s="2" t="s">
        <v>69</v>
      </c>
      <c r="AS2471" s="2" t="s">
        <v>52</v>
      </c>
      <c r="AT2471" s="2" t="s">
        <v>69</v>
      </c>
    </row>
    <row r="2472" spans="1:46" ht="22.5" customHeight="1" x14ac:dyDescent="0.25">
      <c r="A2472" s="18" t="s">
        <v>24409</v>
      </c>
      <c r="B2472" s="2" t="s">
        <v>24410</v>
      </c>
      <c r="C2472" s="2" t="s">
        <v>10742</v>
      </c>
      <c r="D2472" s="2" t="s">
        <v>24411</v>
      </c>
      <c r="E2472" s="2" t="s">
        <v>69</v>
      </c>
      <c r="F2472" s="19">
        <v>0</v>
      </c>
      <c r="G2472" s="19">
        <v>159.79</v>
      </c>
      <c r="H2472" s="19" t="s">
        <v>52</v>
      </c>
      <c r="I2472" s="19">
        <v>-27.16</v>
      </c>
      <c r="J2472" s="19">
        <v>-20.45</v>
      </c>
      <c r="K2472" s="19">
        <v>-112.18</v>
      </c>
      <c r="L2472" s="19">
        <v>0</v>
      </c>
      <c r="M2472" s="2" t="s">
        <v>53</v>
      </c>
      <c r="N2472" s="2" t="s">
        <v>54</v>
      </c>
      <c r="O2472" s="2" t="s">
        <v>997</v>
      </c>
      <c r="P2472" s="2" t="s">
        <v>998</v>
      </c>
      <c r="Q2472" s="2" t="s">
        <v>53</v>
      </c>
      <c r="R2472" s="19">
        <v>159.79</v>
      </c>
      <c r="S2472" s="19" t="s">
        <v>57</v>
      </c>
      <c r="T2472" s="2" t="s">
        <v>58</v>
      </c>
      <c r="U2472" s="2" t="s">
        <v>24412</v>
      </c>
      <c r="V2472" s="2" t="s">
        <v>24413</v>
      </c>
      <c r="W2472" s="2" t="s">
        <v>24414</v>
      </c>
      <c r="X2472" s="2" t="s">
        <v>53</v>
      </c>
      <c r="Y2472" s="2" t="s">
        <v>24412</v>
      </c>
      <c r="Z2472" s="2" t="s">
        <v>24415</v>
      </c>
      <c r="AA2472" s="2" t="s">
        <v>2178</v>
      </c>
      <c r="AB2472" s="2" t="s">
        <v>124</v>
      </c>
      <c r="AC2472" s="2" t="s">
        <v>124</v>
      </c>
      <c r="AD2472" s="2" t="s">
        <v>2179</v>
      </c>
      <c r="AE2472" s="2" t="s">
        <v>65</v>
      </c>
      <c r="AF2472" s="2" t="s">
        <v>66</v>
      </c>
      <c r="AG2472" s="2" t="s">
        <v>24416</v>
      </c>
      <c r="AH2472" s="2" t="s">
        <v>17160</v>
      </c>
      <c r="AI2472" s="2" t="s">
        <v>67</v>
      </c>
      <c r="AJ2472" s="2" t="s">
        <v>24417</v>
      </c>
      <c r="AK2472" s="2" t="s">
        <v>53</v>
      </c>
      <c r="AL2472" s="2" t="s">
        <v>53</v>
      </c>
      <c r="AM2472" s="2" t="s">
        <v>53</v>
      </c>
      <c r="AN2472" s="2" t="s">
        <v>53</v>
      </c>
      <c r="AO2472" s="2" t="s">
        <v>53</v>
      </c>
      <c r="AP2472" s="2" t="s">
        <v>53</v>
      </c>
      <c r="AQ2472" s="2" t="s">
        <v>53</v>
      </c>
      <c r="AR2472" s="225" t="s">
        <v>51</v>
      </c>
      <c r="AS2472" s="2" t="s">
        <v>52</v>
      </c>
      <c r="AT2472" s="2" t="s">
        <v>69</v>
      </c>
    </row>
    <row r="2473" spans="1:46" ht="22.5" customHeight="1" x14ac:dyDescent="0.25">
      <c r="A2473" s="18" t="s">
        <v>24418</v>
      </c>
      <c r="B2473" s="2" t="s">
        <v>24419</v>
      </c>
      <c r="C2473" s="2" t="s">
        <v>344</v>
      </c>
      <c r="D2473" s="2" t="s">
        <v>22974</v>
      </c>
      <c r="E2473" s="2" t="s">
        <v>69</v>
      </c>
      <c r="F2473" s="19">
        <v>1</v>
      </c>
      <c r="G2473" s="19">
        <v>67.760000000000005</v>
      </c>
      <c r="H2473" s="19">
        <v>13.92</v>
      </c>
      <c r="I2473" s="19">
        <v>-13.63</v>
      </c>
      <c r="J2473" s="19">
        <v>-13.92</v>
      </c>
      <c r="K2473" s="19" t="s">
        <v>52</v>
      </c>
      <c r="L2473" s="19">
        <v>54.13</v>
      </c>
      <c r="M2473" s="2" t="s">
        <v>51</v>
      </c>
      <c r="N2473" s="2" t="s">
        <v>589</v>
      </c>
      <c r="O2473" s="2" t="s">
        <v>590</v>
      </c>
      <c r="P2473" s="2" t="s">
        <v>591</v>
      </c>
      <c r="Q2473" s="2" t="s">
        <v>53</v>
      </c>
      <c r="R2473" s="19">
        <v>67.760000000000005</v>
      </c>
      <c r="S2473" s="19" t="s">
        <v>161</v>
      </c>
      <c r="T2473" s="2" t="s">
        <v>58</v>
      </c>
      <c r="U2473" s="2" t="s">
        <v>53</v>
      </c>
      <c r="V2473" s="2" t="s">
        <v>53</v>
      </c>
      <c r="W2473" s="2" t="s">
        <v>53</v>
      </c>
      <c r="X2473" s="2" t="s">
        <v>53</v>
      </c>
      <c r="Y2473" s="2" t="s">
        <v>24420</v>
      </c>
      <c r="Z2473" s="2" t="s">
        <v>24421</v>
      </c>
      <c r="AA2473" s="2" t="s">
        <v>24422</v>
      </c>
      <c r="AB2473" s="2" t="s">
        <v>6332</v>
      </c>
      <c r="AC2473" s="2" t="s">
        <v>124</v>
      </c>
      <c r="AD2473" s="2" t="s">
        <v>24423</v>
      </c>
      <c r="AE2473" s="2" t="s">
        <v>65</v>
      </c>
      <c r="AF2473" s="2" t="s">
        <v>66</v>
      </c>
      <c r="AG2473" s="2" t="s">
        <v>24424</v>
      </c>
      <c r="AH2473" s="2" t="s">
        <v>24425</v>
      </c>
      <c r="AI2473" s="2" t="s">
        <v>67</v>
      </c>
      <c r="AJ2473" s="2" t="s">
        <v>24426</v>
      </c>
      <c r="AK2473" s="2" t="s">
        <v>53</v>
      </c>
      <c r="AL2473" s="2" t="s">
        <v>53</v>
      </c>
      <c r="AM2473" s="2" t="s">
        <v>53</v>
      </c>
      <c r="AN2473" s="2" t="s">
        <v>53</v>
      </c>
      <c r="AO2473" s="2" t="s">
        <v>53</v>
      </c>
      <c r="AP2473" s="2" t="s">
        <v>53</v>
      </c>
      <c r="AQ2473" s="2" t="s">
        <v>53</v>
      </c>
      <c r="AR2473" s="2" t="s">
        <v>69</v>
      </c>
      <c r="AS2473" s="2" t="s">
        <v>52</v>
      </c>
      <c r="AT2473" s="2" t="s">
        <v>69</v>
      </c>
    </row>
    <row r="2474" spans="1:46" ht="22.5" customHeight="1" x14ac:dyDescent="0.25">
      <c r="A2474" s="18" t="s">
        <v>24427</v>
      </c>
      <c r="B2474" s="2" t="s">
        <v>24428</v>
      </c>
      <c r="C2474" s="2" t="s">
        <v>344</v>
      </c>
      <c r="D2474" s="2" t="s">
        <v>24366</v>
      </c>
      <c r="E2474" s="2" t="s">
        <v>69</v>
      </c>
      <c r="F2474" s="19">
        <v>1</v>
      </c>
      <c r="G2474" s="19">
        <v>62.79</v>
      </c>
      <c r="H2474" s="19">
        <v>5.45</v>
      </c>
      <c r="I2474" s="19">
        <v>-16.170000000000002</v>
      </c>
      <c r="J2474" s="19">
        <v>-5.45</v>
      </c>
      <c r="K2474" s="19" t="s">
        <v>52</v>
      </c>
      <c r="L2474" s="19">
        <v>46.62</v>
      </c>
      <c r="M2474" s="2" t="s">
        <v>51</v>
      </c>
      <c r="N2474" s="2" t="s">
        <v>90</v>
      </c>
      <c r="O2474" s="2" t="s">
        <v>24429</v>
      </c>
      <c r="P2474" s="2" t="s">
        <v>24430</v>
      </c>
      <c r="Q2474" s="2" t="s">
        <v>53</v>
      </c>
      <c r="R2474" s="19">
        <v>62.79</v>
      </c>
      <c r="S2474" s="19" t="s">
        <v>57</v>
      </c>
      <c r="T2474" s="2" t="s">
        <v>58</v>
      </c>
      <c r="U2474" s="2" t="s">
        <v>53</v>
      </c>
      <c r="V2474" s="2" t="s">
        <v>53</v>
      </c>
      <c r="W2474" s="2" t="s">
        <v>53</v>
      </c>
      <c r="X2474" s="2" t="s">
        <v>53</v>
      </c>
      <c r="Y2474" s="2" t="s">
        <v>24431</v>
      </c>
      <c r="Z2474" s="2" t="s">
        <v>24432</v>
      </c>
      <c r="AA2474" s="2" t="s">
        <v>24433</v>
      </c>
      <c r="AB2474" s="2" t="s">
        <v>428</v>
      </c>
      <c r="AC2474" s="2" t="s">
        <v>124</v>
      </c>
      <c r="AD2474" s="2" t="s">
        <v>24434</v>
      </c>
      <c r="AE2474" s="2" t="s">
        <v>65</v>
      </c>
      <c r="AF2474" s="2" t="s">
        <v>66</v>
      </c>
      <c r="AG2474" s="2" t="s">
        <v>24435</v>
      </c>
      <c r="AH2474" s="2" t="s">
        <v>24436</v>
      </c>
      <c r="AI2474" s="2" t="s">
        <v>67</v>
      </c>
      <c r="AJ2474" s="2" t="s">
        <v>24437</v>
      </c>
      <c r="AK2474" s="2" t="s">
        <v>53</v>
      </c>
      <c r="AL2474" s="2" t="s">
        <v>53</v>
      </c>
      <c r="AM2474" s="2" t="s">
        <v>53</v>
      </c>
      <c r="AN2474" s="2" t="s">
        <v>53</v>
      </c>
      <c r="AO2474" s="2" t="s">
        <v>53</v>
      </c>
      <c r="AP2474" s="2" t="s">
        <v>53</v>
      </c>
      <c r="AQ2474" s="2" t="s">
        <v>53</v>
      </c>
      <c r="AR2474" s="2" t="s">
        <v>69</v>
      </c>
      <c r="AS2474" s="2" t="s">
        <v>52</v>
      </c>
      <c r="AT2474" s="2" t="s">
        <v>69</v>
      </c>
    </row>
    <row r="2475" spans="1:46" ht="22.5" customHeight="1" x14ac:dyDescent="0.25">
      <c r="A2475" s="18" t="s">
        <v>24438</v>
      </c>
      <c r="B2475" s="2" t="s">
        <v>24439</v>
      </c>
      <c r="C2475" s="2" t="s">
        <v>344</v>
      </c>
      <c r="D2475" s="2" t="s">
        <v>22974</v>
      </c>
      <c r="E2475" s="2" t="s">
        <v>51</v>
      </c>
      <c r="F2475" s="19">
        <v>1</v>
      </c>
      <c r="G2475" s="19">
        <v>56.43</v>
      </c>
      <c r="H2475" s="19" t="s">
        <v>52</v>
      </c>
      <c r="I2475" s="19">
        <v>-15.09</v>
      </c>
      <c r="J2475" s="19" t="s">
        <v>52</v>
      </c>
      <c r="K2475" s="19" t="s">
        <v>52</v>
      </c>
      <c r="L2475" s="19">
        <v>41.34</v>
      </c>
      <c r="M2475" s="2" t="s">
        <v>51</v>
      </c>
      <c r="N2475" s="2" t="s">
        <v>487</v>
      </c>
      <c r="O2475" s="2" t="s">
        <v>488</v>
      </c>
      <c r="P2475" s="2" t="s">
        <v>489</v>
      </c>
      <c r="Q2475" s="2" t="s">
        <v>53</v>
      </c>
      <c r="R2475" s="19">
        <v>56.43</v>
      </c>
      <c r="S2475" s="19" t="s">
        <v>57</v>
      </c>
      <c r="T2475" s="2" t="s">
        <v>58</v>
      </c>
      <c r="U2475" s="2" t="s">
        <v>53</v>
      </c>
      <c r="V2475" s="2" t="s">
        <v>53</v>
      </c>
      <c r="W2475" s="2" t="s">
        <v>53</v>
      </c>
      <c r="X2475" s="2" t="s">
        <v>53</v>
      </c>
      <c r="Y2475" s="2" t="s">
        <v>24440</v>
      </c>
      <c r="Z2475" s="2" t="s">
        <v>24441</v>
      </c>
      <c r="AA2475" s="2" t="s">
        <v>24442</v>
      </c>
      <c r="AB2475" s="2" t="s">
        <v>24443</v>
      </c>
      <c r="AC2475" s="2" t="s">
        <v>84</v>
      </c>
      <c r="AD2475" s="2" t="s">
        <v>24444</v>
      </c>
      <c r="AE2475" s="2" t="s">
        <v>65</v>
      </c>
      <c r="AF2475" s="2" t="s">
        <v>66</v>
      </c>
      <c r="AG2475" s="2" t="s">
        <v>24445</v>
      </c>
      <c r="AH2475" s="2" t="s">
        <v>24446</v>
      </c>
      <c r="AI2475" s="2" t="s">
        <v>67</v>
      </c>
      <c r="AJ2475" s="2" t="s">
        <v>24447</v>
      </c>
      <c r="AK2475" s="2" t="s">
        <v>53</v>
      </c>
      <c r="AL2475" s="2" t="s">
        <v>53</v>
      </c>
      <c r="AM2475" s="2" t="s">
        <v>53</v>
      </c>
      <c r="AN2475" s="2" t="s">
        <v>53</v>
      </c>
      <c r="AO2475" s="2" t="s">
        <v>53</v>
      </c>
      <c r="AP2475" s="2" t="s">
        <v>53</v>
      </c>
      <c r="AQ2475" s="2" t="s">
        <v>53</v>
      </c>
      <c r="AR2475" s="2" t="s">
        <v>69</v>
      </c>
      <c r="AS2475" s="2" t="s">
        <v>52</v>
      </c>
      <c r="AT2475" s="2" t="s">
        <v>69</v>
      </c>
    </row>
    <row r="2476" spans="1:46" ht="22.5" customHeight="1" x14ac:dyDescent="0.25">
      <c r="A2476" s="18" t="s">
        <v>24448</v>
      </c>
      <c r="B2476" s="2" t="s">
        <v>24449</v>
      </c>
      <c r="C2476" s="2" t="s">
        <v>344</v>
      </c>
      <c r="D2476" s="2" t="s">
        <v>24366</v>
      </c>
      <c r="E2476" s="2" t="s">
        <v>69</v>
      </c>
      <c r="F2476" s="19">
        <v>1</v>
      </c>
      <c r="G2476" s="19">
        <v>23</v>
      </c>
      <c r="H2476" s="19">
        <v>9.9</v>
      </c>
      <c r="I2476" s="19">
        <v>-9.41</v>
      </c>
      <c r="J2476" s="19">
        <v>-9.9</v>
      </c>
      <c r="K2476" s="19" t="s">
        <v>52</v>
      </c>
      <c r="L2476" s="19">
        <v>13.59</v>
      </c>
      <c r="M2476" s="2" t="s">
        <v>53</v>
      </c>
      <c r="N2476" s="2" t="s">
        <v>524</v>
      </c>
      <c r="O2476" s="2" t="s">
        <v>6389</v>
      </c>
      <c r="P2476" s="2" t="s">
        <v>6390</v>
      </c>
      <c r="Q2476" s="2" t="s">
        <v>53</v>
      </c>
      <c r="R2476" s="19">
        <v>23</v>
      </c>
      <c r="S2476" s="19" t="s">
        <v>57</v>
      </c>
      <c r="T2476" s="2" t="s">
        <v>58</v>
      </c>
      <c r="U2476" s="2" t="s">
        <v>53</v>
      </c>
      <c r="V2476" s="2" t="s">
        <v>53</v>
      </c>
      <c r="W2476" s="2" t="s">
        <v>53</v>
      </c>
      <c r="X2476" s="2" t="s">
        <v>53</v>
      </c>
      <c r="Y2476" s="2" t="s">
        <v>24450</v>
      </c>
      <c r="Z2476" s="2" t="s">
        <v>24451</v>
      </c>
      <c r="AA2476" s="2" t="s">
        <v>24452</v>
      </c>
      <c r="AB2476" s="2" t="s">
        <v>123</v>
      </c>
      <c r="AC2476" s="2" t="s">
        <v>124</v>
      </c>
      <c r="AD2476" s="2" t="s">
        <v>24453</v>
      </c>
      <c r="AE2476" s="2" t="s">
        <v>65</v>
      </c>
      <c r="AF2476" s="2" t="s">
        <v>66</v>
      </c>
      <c r="AG2476" s="2" t="s">
        <v>24454</v>
      </c>
      <c r="AH2476" s="2" t="s">
        <v>24455</v>
      </c>
      <c r="AI2476" s="2" t="s">
        <v>67</v>
      </c>
      <c r="AJ2476" s="2" t="s">
        <v>24456</v>
      </c>
      <c r="AK2476" s="2" t="s">
        <v>53</v>
      </c>
      <c r="AL2476" s="2" t="s">
        <v>53</v>
      </c>
      <c r="AM2476" s="2" t="s">
        <v>53</v>
      </c>
      <c r="AN2476" s="2" t="s">
        <v>53</v>
      </c>
      <c r="AO2476" s="2" t="s">
        <v>53</v>
      </c>
      <c r="AP2476" s="2" t="s">
        <v>53</v>
      </c>
      <c r="AQ2476" s="2" t="s">
        <v>53</v>
      </c>
      <c r="AR2476" s="2" t="s">
        <v>69</v>
      </c>
      <c r="AS2476" s="2" t="s">
        <v>52</v>
      </c>
      <c r="AT2476" s="2" t="s">
        <v>69</v>
      </c>
    </row>
    <row r="2477" spans="1:46" ht="22.5" customHeight="1" x14ac:dyDescent="0.25">
      <c r="A2477" s="18" t="s">
        <v>24457</v>
      </c>
      <c r="B2477" s="2" t="s">
        <v>24458</v>
      </c>
      <c r="C2477" s="2" t="s">
        <v>344</v>
      </c>
      <c r="D2477" s="2" t="s">
        <v>22974</v>
      </c>
      <c r="E2477" s="2" t="s">
        <v>69</v>
      </c>
      <c r="F2477" s="19">
        <v>1</v>
      </c>
      <c r="G2477" s="19">
        <v>57.85</v>
      </c>
      <c r="H2477" s="19">
        <v>18.8</v>
      </c>
      <c r="I2477" s="19">
        <v>-15.33</v>
      </c>
      <c r="J2477" s="19">
        <v>-18.8</v>
      </c>
      <c r="K2477" s="19" t="s">
        <v>52</v>
      </c>
      <c r="L2477" s="19">
        <v>42.52</v>
      </c>
      <c r="M2477" s="2" t="s">
        <v>53</v>
      </c>
      <c r="N2477" s="2" t="s">
        <v>309</v>
      </c>
      <c r="O2477" s="2" t="s">
        <v>310</v>
      </c>
      <c r="P2477" s="2" t="s">
        <v>311</v>
      </c>
      <c r="Q2477" s="2" t="s">
        <v>53</v>
      </c>
      <c r="R2477" s="19">
        <v>57.85</v>
      </c>
      <c r="S2477" s="19" t="s">
        <v>57</v>
      </c>
      <c r="T2477" s="2" t="s">
        <v>58</v>
      </c>
      <c r="U2477" s="2" t="s">
        <v>53</v>
      </c>
      <c r="V2477" s="2" t="s">
        <v>53</v>
      </c>
      <c r="W2477" s="2" t="s">
        <v>53</v>
      </c>
      <c r="X2477" s="2" t="s">
        <v>53</v>
      </c>
      <c r="Y2477" s="2" t="s">
        <v>24459</v>
      </c>
      <c r="Z2477" s="2" t="s">
        <v>24460</v>
      </c>
      <c r="AA2477" s="2" t="s">
        <v>24461</v>
      </c>
      <c r="AB2477" s="2" t="s">
        <v>24462</v>
      </c>
      <c r="AC2477" s="2" t="s">
        <v>150</v>
      </c>
      <c r="AD2477" s="2" t="s">
        <v>24463</v>
      </c>
      <c r="AE2477" s="2" t="s">
        <v>65</v>
      </c>
      <c r="AF2477" s="2" t="s">
        <v>66</v>
      </c>
      <c r="AG2477" s="2" t="s">
        <v>24464</v>
      </c>
      <c r="AH2477" s="2" t="s">
        <v>24465</v>
      </c>
      <c r="AI2477" s="2" t="s">
        <v>67</v>
      </c>
      <c r="AJ2477" s="2" t="s">
        <v>24466</v>
      </c>
      <c r="AK2477" s="2" t="s">
        <v>53</v>
      </c>
      <c r="AL2477" s="2" t="s">
        <v>53</v>
      </c>
      <c r="AM2477" s="2" t="s">
        <v>53</v>
      </c>
      <c r="AN2477" s="2" t="s">
        <v>53</v>
      </c>
      <c r="AO2477" s="2" t="s">
        <v>53</v>
      </c>
      <c r="AP2477" s="2" t="s">
        <v>53</v>
      </c>
      <c r="AQ2477" s="2" t="s">
        <v>53</v>
      </c>
      <c r="AR2477" s="2" t="s">
        <v>69</v>
      </c>
      <c r="AS2477" s="2" t="s">
        <v>52</v>
      </c>
      <c r="AT2477" s="2" t="s">
        <v>69</v>
      </c>
    </row>
    <row r="2478" spans="1:46" ht="22.5" customHeight="1" x14ac:dyDescent="0.25">
      <c r="A2478" s="18" t="s">
        <v>24467</v>
      </c>
      <c r="B2478" s="2" t="s">
        <v>24468</v>
      </c>
      <c r="C2478" s="2" t="s">
        <v>344</v>
      </c>
      <c r="D2478" s="2" t="s">
        <v>20113</v>
      </c>
      <c r="E2478" s="2" t="s">
        <v>69</v>
      </c>
      <c r="F2478" s="19">
        <v>1</v>
      </c>
      <c r="G2478" s="19">
        <v>70</v>
      </c>
      <c r="H2478" s="19">
        <v>15.66</v>
      </c>
      <c r="I2478" s="19">
        <v>-17.399999999999999</v>
      </c>
      <c r="J2478" s="19">
        <v>-15.66</v>
      </c>
      <c r="K2478" s="19" t="s">
        <v>52</v>
      </c>
      <c r="L2478" s="19">
        <v>52.6</v>
      </c>
      <c r="M2478" s="2" t="s">
        <v>51</v>
      </c>
      <c r="N2478" s="2" t="s">
        <v>378</v>
      </c>
      <c r="O2478" s="2" t="s">
        <v>14571</v>
      </c>
      <c r="P2478" s="2" t="s">
        <v>14572</v>
      </c>
      <c r="Q2478" s="2" t="s">
        <v>53</v>
      </c>
      <c r="R2478" s="19">
        <v>70</v>
      </c>
      <c r="S2478" s="19" t="s">
        <v>57</v>
      </c>
      <c r="T2478" s="2" t="s">
        <v>58</v>
      </c>
      <c r="U2478" s="2" t="s">
        <v>53</v>
      </c>
      <c r="V2478" s="2" t="s">
        <v>53</v>
      </c>
      <c r="W2478" s="2" t="s">
        <v>53</v>
      </c>
      <c r="X2478" s="2" t="s">
        <v>53</v>
      </c>
      <c r="Y2478" s="2" t="s">
        <v>24469</v>
      </c>
      <c r="Z2478" s="2" t="s">
        <v>24470</v>
      </c>
      <c r="AA2478" s="2" t="s">
        <v>24471</v>
      </c>
      <c r="AB2478" s="2" t="s">
        <v>24472</v>
      </c>
      <c r="AC2478" s="2" t="s">
        <v>84</v>
      </c>
      <c r="AD2478" s="2" t="s">
        <v>24473</v>
      </c>
      <c r="AE2478" s="2" t="s">
        <v>65</v>
      </c>
      <c r="AF2478" s="2" t="s">
        <v>66</v>
      </c>
      <c r="AG2478" s="2" t="s">
        <v>23345</v>
      </c>
      <c r="AH2478" s="2" t="s">
        <v>24474</v>
      </c>
      <c r="AI2478" s="2" t="s">
        <v>67</v>
      </c>
      <c r="AJ2478" s="2" t="s">
        <v>24475</v>
      </c>
      <c r="AK2478" s="2" t="s">
        <v>53</v>
      </c>
      <c r="AL2478" s="2" t="s">
        <v>53</v>
      </c>
      <c r="AM2478" s="2" t="s">
        <v>53</v>
      </c>
      <c r="AN2478" s="2" t="s">
        <v>53</v>
      </c>
      <c r="AO2478" s="2" t="s">
        <v>53</v>
      </c>
      <c r="AP2478" s="2" t="s">
        <v>53</v>
      </c>
      <c r="AQ2478" s="2" t="s">
        <v>53</v>
      </c>
      <c r="AR2478" s="2" t="s">
        <v>69</v>
      </c>
      <c r="AS2478" s="2" t="s">
        <v>52</v>
      </c>
      <c r="AT2478" s="2" t="s">
        <v>69</v>
      </c>
    </row>
    <row r="2479" spans="1:46" ht="22.5" customHeight="1" x14ac:dyDescent="0.25">
      <c r="A2479" s="18" t="s">
        <v>24476</v>
      </c>
      <c r="B2479" s="2" t="s">
        <v>24477</v>
      </c>
      <c r="C2479" s="2" t="s">
        <v>344</v>
      </c>
      <c r="D2479" s="2" t="s">
        <v>17794</v>
      </c>
      <c r="E2479" s="2" t="s">
        <v>69</v>
      </c>
      <c r="F2479" s="19">
        <v>1</v>
      </c>
      <c r="G2479" s="19">
        <v>295.69</v>
      </c>
      <c r="H2479" s="19" t="s">
        <v>52</v>
      </c>
      <c r="I2479" s="19">
        <v>-50.27</v>
      </c>
      <c r="J2479" s="19">
        <v>-38.950000000000003</v>
      </c>
      <c r="K2479" s="19" t="s">
        <v>52</v>
      </c>
      <c r="L2479" s="19">
        <v>206.47</v>
      </c>
      <c r="M2479" s="2" t="s">
        <v>53</v>
      </c>
      <c r="N2479" s="2" t="s">
        <v>972</v>
      </c>
      <c r="O2479" s="2" t="s">
        <v>973</v>
      </c>
      <c r="P2479" s="2" t="s">
        <v>974</v>
      </c>
      <c r="Q2479" s="2" t="s">
        <v>53</v>
      </c>
      <c r="R2479" s="19">
        <v>295.69</v>
      </c>
      <c r="S2479" s="19" t="s">
        <v>57</v>
      </c>
      <c r="T2479" s="2" t="s">
        <v>77</v>
      </c>
      <c r="U2479" s="2" t="s">
        <v>24478</v>
      </c>
      <c r="V2479" s="2" t="s">
        <v>24479</v>
      </c>
      <c r="W2479" s="2" t="s">
        <v>24480</v>
      </c>
      <c r="X2479" s="2" t="s">
        <v>53</v>
      </c>
      <c r="Y2479" s="2" t="s">
        <v>24478</v>
      </c>
      <c r="Z2479" s="2" t="s">
        <v>24481</v>
      </c>
      <c r="AA2479" s="2" t="s">
        <v>24482</v>
      </c>
      <c r="AB2479" s="2" t="s">
        <v>2156</v>
      </c>
      <c r="AC2479" s="2" t="s">
        <v>2157</v>
      </c>
      <c r="AD2479" s="2" t="s">
        <v>24483</v>
      </c>
      <c r="AE2479" s="2" t="s">
        <v>65</v>
      </c>
      <c r="AF2479" s="2" t="s">
        <v>86</v>
      </c>
      <c r="AG2479" s="2" t="s">
        <v>24484</v>
      </c>
      <c r="AH2479" s="2" t="s">
        <v>24485</v>
      </c>
      <c r="AI2479" s="2" t="s">
        <v>67</v>
      </c>
      <c r="AJ2479" s="2" t="s">
        <v>24486</v>
      </c>
      <c r="AK2479" s="2" t="s">
        <v>53</v>
      </c>
      <c r="AL2479" s="2" t="s">
        <v>53</v>
      </c>
      <c r="AM2479" s="2" t="s">
        <v>53</v>
      </c>
      <c r="AN2479" s="2" t="s">
        <v>53</v>
      </c>
      <c r="AO2479" s="2" t="s">
        <v>53</v>
      </c>
      <c r="AP2479" s="2" t="s">
        <v>53</v>
      </c>
      <c r="AQ2479" s="2" t="s">
        <v>53</v>
      </c>
      <c r="AR2479" s="2" t="s">
        <v>69</v>
      </c>
      <c r="AS2479" s="2" t="s">
        <v>52</v>
      </c>
      <c r="AT2479" s="2" t="s">
        <v>69</v>
      </c>
    </row>
    <row r="2480" spans="1:46" ht="22.5" customHeight="1" x14ac:dyDescent="0.25">
      <c r="A2480" s="18" t="s">
        <v>24487</v>
      </c>
      <c r="B2480" s="2" t="s">
        <v>24488</v>
      </c>
      <c r="C2480" s="2" t="s">
        <v>344</v>
      </c>
      <c r="D2480" s="2" t="s">
        <v>20113</v>
      </c>
      <c r="E2480" s="2" t="s">
        <v>69</v>
      </c>
      <c r="F2480" s="19">
        <v>1</v>
      </c>
      <c r="G2480" s="19">
        <v>28.85</v>
      </c>
      <c r="H2480" s="19">
        <v>16.8</v>
      </c>
      <c r="I2480" s="19">
        <v>-8.9600000000000009</v>
      </c>
      <c r="J2480" s="19">
        <v>-16.8</v>
      </c>
      <c r="K2480" s="19" t="s">
        <v>52</v>
      </c>
      <c r="L2480" s="19">
        <v>19.89</v>
      </c>
      <c r="M2480" s="2" t="s">
        <v>53</v>
      </c>
      <c r="N2480" s="2" t="s">
        <v>1756</v>
      </c>
      <c r="O2480" s="2" t="s">
        <v>10512</v>
      </c>
      <c r="P2480" s="2" t="s">
        <v>10513</v>
      </c>
      <c r="Q2480" s="2" t="s">
        <v>53</v>
      </c>
      <c r="R2480" s="19">
        <v>28.85</v>
      </c>
      <c r="S2480" s="19" t="s">
        <v>161</v>
      </c>
      <c r="T2480" s="2" t="s">
        <v>77</v>
      </c>
      <c r="U2480" s="2" t="s">
        <v>24489</v>
      </c>
      <c r="V2480" s="2" t="s">
        <v>24490</v>
      </c>
      <c r="W2480" s="2" t="s">
        <v>24491</v>
      </c>
      <c r="X2480" s="2" t="s">
        <v>53</v>
      </c>
      <c r="Y2480" s="2" t="s">
        <v>24489</v>
      </c>
      <c r="Z2480" s="2" t="s">
        <v>24492</v>
      </c>
      <c r="AA2480" s="2" t="s">
        <v>24493</v>
      </c>
      <c r="AB2480" s="2" t="s">
        <v>8828</v>
      </c>
      <c r="AC2480" s="2" t="s">
        <v>97</v>
      </c>
      <c r="AD2480" s="2" t="s">
        <v>24494</v>
      </c>
      <c r="AE2480" s="2" t="s">
        <v>65</v>
      </c>
      <c r="AF2480" s="2" t="s">
        <v>86</v>
      </c>
      <c r="AG2480" s="2" t="s">
        <v>24495</v>
      </c>
      <c r="AH2480" s="2" t="s">
        <v>24496</v>
      </c>
      <c r="AI2480" s="2" t="s">
        <v>67</v>
      </c>
      <c r="AJ2480" s="2" t="s">
        <v>24497</v>
      </c>
      <c r="AK2480" s="2" t="s">
        <v>53</v>
      </c>
      <c r="AL2480" s="2" t="s">
        <v>53</v>
      </c>
      <c r="AM2480" s="2" t="s">
        <v>53</v>
      </c>
      <c r="AN2480" s="2" t="s">
        <v>53</v>
      </c>
      <c r="AO2480" s="2" t="s">
        <v>53</v>
      </c>
      <c r="AP2480" s="2" t="s">
        <v>53</v>
      </c>
      <c r="AQ2480" s="2" t="s">
        <v>53</v>
      </c>
      <c r="AR2480" s="2" t="s">
        <v>69</v>
      </c>
      <c r="AS2480" s="2" t="s">
        <v>52</v>
      </c>
      <c r="AT2480" s="2" t="s">
        <v>69</v>
      </c>
    </row>
    <row r="2481" spans="1:46" ht="22.5" customHeight="1" x14ac:dyDescent="0.25">
      <c r="A2481" s="18" t="s">
        <v>24498</v>
      </c>
      <c r="B2481" s="2" t="s">
        <v>24499</v>
      </c>
      <c r="C2481" s="2" t="s">
        <v>344</v>
      </c>
      <c r="D2481" s="2" t="s">
        <v>21415</v>
      </c>
      <c r="E2481" s="2" t="s">
        <v>69</v>
      </c>
      <c r="F2481" s="19">
        <v>1</v>
      </c>
      <c r="G2481" s="19">
        <v>567.9</v>
      </c>
      <c r="H2481" s="19" t="s">
        <v>52</v>
      </c>
      <c r="I2481" s="19">
        <v>-96.54</v>
      </c>
      <c r="J2481" s="19">
        <v>-21.45</v>
      </c>
      <c r="K2481" s="19" t="s">
        <v>52</v>
      </c>
      <c r="L2481" s="19">
        <v>449.91</v>
      </c>
      <c r="M2481" s="2" t="s">
        <v>51</v>
      </c>
      <c r="N2481" s="2" t="s">
        <v>3813</v>
      </c>
      <c r="O2481" s="2" t="s">
        <v>24500</v>
      </c>
      <c r="P2481" s="2" t="s">
        <v>24501</v>
      </c>
      <c r="Q2481" s="2" t="s">
        <v>53</v>
      </c>
      <c r="R2481" s="19">
        <v>567.9</v>
      </c>
      <c r="S2481" s="19" t="s">
        <v>57</v>
      </c>
      <c r="T2481" s="2" t="s">
        <v>77</v>
      </c>
      <c r="U2481" s="2" t="s">
        <v>24502</v>
      </c>
      <c r="V2481" s="2" t="s">
        <v>24503</v>
      </c>
      <c r="W2481" s="2" t="s">
        <v>24504</v>
      </c>
      <c r="X2481" s="2" t="s">
        <v>53</v>
      </c>
      <c r="Y2481" s="2" t="s">
        <v>24502</v>
      </c>
      <c r="Z2481" s="2" t="s">
        <v>24505</v>
      </c>
      <c r="AA2481" s="2" t="s">
        <v>24506</v>
      </c>
      <c r="AB2481" s="2" t="s">
        <v>3348</v>
      </c>
      <c r="AC2481" s="2" t="s">
        <v>124</v>
      </c>
      <c r="AD2481" s="2" t="s">
        <v>24507</v>
      </c>
      <c r="AE2481" s="2" t="s">
        <v>65</v>
      </c>
      <c r="AF2481" s="2" t="s">
        <v>86</v>
      </c>
      <c r="AG2481" s="2" t="s">
        <v>23953</v>
      </c>
      <c r="AH2481" s="2" t="s">
        <v>24508</v>
      </c>
      <c r="AI2481" s="2" t="s">
        <v>67</v>
      </c>
      <c r="AJ2481" s="2" t="s">
        <v>24509</v>
      </c>
      <c r="AK2481" s="2" t="s">
        <v>53</v>
      </c>
      <c r="AL2481" s="2" t="s">
        <v>53</v>
      </c>
      <c r="AM2481" s="2" t="s">
        <v>53</v>
      </c>
      <c r="AN2481" s="2" t="s">
        <v>53</v>
      </c>
      <c r="AO2481" s="2" t="s">
        <v>53</v>
      </c>
      <c r="AP2481" s="2" t="s">
        <v>53</v>
      </c>
      <c r="AQ2481" s="2" t="s">
        <v>53</v>
      </c>
      <c r="AR2481" s="2" t="s">
        <v>69</v>
      </c>
      <c r="AS2481" s="2" t="s">
        <v>52</v>
      </c>
      <c r="AT2481" s="2" t="s">
        <v>69</v>
      </c>
    </row>
    <row r="2482" spans="1:46" ht="22.5" customHeight="1" x14ac:dyDescent="0.25">
      <c r="A2482" s="18" t="s">
        <v>24510</v>
      </c>
      <c r="B2482" s="2" t="s">
        <v>24511</v>
      </c>
      <c r="C2482" s="2" t="s">
        <v>1035</v>
      </c>
      <c r="D2482" s="2" t="s">
        <v>21603</v>
      </c>
      <c r="E2482" s="2" t="s">
        <v>51</v>
      </c>
      <c r="F2482" s="19">
        <v>1</v>
      </c>
      <c r="G2482" s="19">
        <v>65.900000000000006</v>
      </c>
      <c r="H2482" s="19" t="s">
        <v>52</v>
      </c>
      <c r="I2482" s="19">
        <v>-16.7</v>
      </c>
      <c r="J2482" s="19" t="s">
        <v>52</v>
      </c>
      <c r="K2482" s="19">
        <v>-49.2</v>
      </c>
      <c r="L2482" s="19">
        <v>0</v>
      </c>
      <c r="M2482" s="2" t="s">
        <v>51</v>
      </c>
      <c r="N2482" s="2" t="s">
        <v>1363</v>
      </c>
      <c r="O2482" s="2" t="s">
        <v>2714</v>
      </c>
      <c r="P2482" s="2" t="s">
        <v>2715</v>
      </c>
      <c r="Q2482" s="2" t="s">
        <v>53</v>
      </c>
      <c r="R2482" s="19">
        <v>65.900000000000006</v>
      </c>
      <c r="S2482" s="19" t="s">
        <v>57</v>
      </c>
      <c r="T2482" s="2" t="s">
        <v>77</v>
      </c>
      <c r="U2482" s="2" t="s">
        <v>53</v>
      </c>
      <c r="V2482" s="2" t="s">
        <v>53</v>
      </c>
      <c r="W2482" s="2" t="s">
        <v>53</v>
      </c>
      <c r="X2482" s="2" t="s">
        <v>53</v>
      </c>
      <c r="Y2482" s="2" t="s">
        <v>20699</v>
      </c>
      <c r="Z2482" s="2" t="s">
        <v>20700</v>
      </c>
      <c r="AA2482" s="2" t="s">
        <v>53</v>
      </c>
      <c r="AB2482" s="2" t="s">
        <v>167</v>
      </c>
      <c r="AC2482" s="2" t="s">
        <v>168</v>
      </c>
      <c r="AD2482" s="2" t="s">
        <v>20702</v>
      </c>
      <c r="AE2482" s="2" t="s">
        <v>65</v>
      </c>
      <c r="AF2482" s="2" t="s">
        <v>66</v>
      </c>
      <c r="AG2482" s="2" t="s">
        <v>53</v>
      </c>
      <c r="AH2482" s="2" t="s">
        <v>53</v>
      </c>
      <c r="AI2482" s="2" t="s">
        <v>170</v>
      </c>
      <c r="AJ2482" s="2" t="s">
        <v>53</v>
      </c>
      <c r="AK2482" s="2" t="s">
        <v>53</v>
      </c>
      <c r="AL2482" s="2" t="s">
        <v>53</v>
      </c>
      <c r="AM2482" s="2" t="s">
        <v>53</v>
      </c>
      <c r="AN2482" s="2" t="s">
        <v>53</v>
      </c>
      <c r="AO2482" s="2" t="s">
        <v>53</v>
      </c>
      <c r="AP2482" s="2" t="s">
        <v>53</v>
      </c>
      <c r="AQ2482" s="2" t="s">
        <v>53</v>
      </c>
      <c r="AR2482" s="2" t="s">
        <v>69</v>
      </c>
      <c r="AS2482" s="2" t="s">
        <v>52</v>
      </c>
      <c r="AT2482" s="2" t="s">
        <v>69</v>
      </c>
    </row>
    <row r="2483" spans="1:46" ht="22.5" customHeight="1" x14ac:dyDescent="0.25">
      <c r="A2483" s="18" t="s">
        <v>24512</v>
      </c>
      <c r="B2483" s="2" t="s">
        <v>24513</v>
      </c>
      <c r="C2483" s="2" t="s">
        <v>344</v>
      </c>
      <c r="D2483" s="2" t="s">
        <v>18890</v>
      </c>
      <c r="E2483" s="2" t="s">
        <v>51</v>
      </c>
      <c r="F2483" s="19">
        <v>1</v>
      </c>
      <c r="G2483" s="19">
        <v>249.77</v>
      </c>
      <c r="H2483" s="19" t="s">
        <v>52</v>
      </c>
      <c r="I2483" s="19">
        <v>-42.46</v>
      </c>
      <c r="J2483" s="19">
        <v>-21.45</v>
      </c>
      <c r="K2483" s="19" t="s">
        <v>52</v>
      </c>
      <c r="L2483" s="19">
        <v>185.86</v>
      </c>
      <c r="M2483" s="2" t="s">
        <v>53</v>
      </c>
      <c r="N2483" s="2" t="s">
        <v>984</v>
      </c>
      <c r="O2483" s="2" t="s">
        <v>985</v>
      </c>
      <c r="P2483" s="2" t="s">
        <v>986</v>
      </c>
      <c r="Q2483" s="2" t="s">
        <v>53</v>
      </c>
      <c r="R2483" s="19">
        <v>249.77</v>
      </c>
      <c r="S2483" s="19" t="s">
        <v>57</v>
      </c>
      <c r="T2483" s="2" t="s">
        <v>77</v>
      </c>
      <c r="U2483" s="2" t="s">
        <v>24514</v>
      </c>
      <c r="V2483" s="2" t="s">
        <v>24515</v>
      </c>
      <c r="W2483" s="2" t="s">
        <v>24516</v>
      </c>
      <c r="X2483" s="2" t="s">
        <v>53</v>
      </c>
      <c r="Y2483" s="2" t="s">
        <v>24514</v>
      </c>
      <c r="Z2483" s="2" t="s">
        <v>24517</v>
      </c>
      <c r="AA2483" s="2" t="s">
        <v>24518</v>
      </c>
      <c r="AB2483" s="2" t="s">
        <v>24519</v>
      </c>
      <c r="AC2483" s="2" t="s">
        <v>195</v>
      </c>
      <c r="AD2483" s="2" t="s">
        <v>24520</v>
      </c>
      <c r="AE2483" s="2" t="s">
        <v>65</v>
      </c>
      <c r="AF2483" s="2" t="s">
        <v>86</v>
      </c>
      <c r="AG2483" s="2" t="s">
        <v>24521</v>
      </c>
      <c r="AH2483" s="2" t="s">
        <v>24522</v>
      </c>
      <c r="AI2483" s="2" t="s">
        <v>67</v>
      </c>
      <c r="AJ2483" s="2" t="s">
        <v>24523</v>
      </c>
      <c r="AK2483" s="2" t="s">
        <v>53</v>
      </c>
      <c r="AL2483" s="2" t="s">
        <v>53</v>
      </c>
      <c r="AM2483" s="2" t="s">
        <v>53</v>
      </c>
      <c r="AN2483" s="2" t="s">
        <v>53</v>
      </c>
      <c r="AO2483" s="2" t="s">
        <v>53</v>
      </c>
      <c r="AP2483" s="2" t="s">
        <v>53</v>
      </c>
      <c r="AQ2483" s="2" t="s">
        <v>53</v>
      </c>
      <c r="AR2483" s="2" t="s">
        <v>69</v>
      </c>
      <c r="AS2483" s="2" t="s">
        <v>52</v>
      </c>
      <c r="AT2483" s="2" t="s">
        <v>69</v>
      </c>
    </row>
    <row r="2484" spans="1:46" ht="22.5" customHeight="1" x14ac:dyDescent="0.25">
      <c r="A2484" s="18" t="s">
        <v>24524</v>
      </c>
      <c r="B2484" s="2" t="s">
        <v>24525</v>
      </c>
      <c r="C2484" s="2" t="s">
        <v>344</v>
      </c>
      <c r="D2484" s="2" t="s">
        <v>22974</v>
      </c>
      <c r="E2484" s="2" t="s">
        <v>69</v>
      </c>
      <c r="F2484" s="19">
        <v>1</v>
      </c>
      <c r="G2484" s="19">
        <v>169.99</v>
      </c>
      <c r="H2484" s="19" t="s">
        <v>52</v>
      </c>
      <c r="I2484" s="19">
        <v>-20.399999999999999</v>
      </c>
      <c r="J2484" s="19">
        <v>-20.45</v>
      </c>
      <c r="K2484" s="19" t="s">
        <v>52</v>
      </c>
      <c r="L2484" s="19">
        <v>129.13999999999999</v>
      </c>
      <c r="M2484" s="2" t="s">
        <v>53</v>
      </c>
      <c r="N2484" s="2" t="s">
        <v>54</v>
      </c>
      <c r="O2484" s="2" t="s">
        <v>447</v>
      </c>
      <c r="P2484" s="2" t="s">
        <v>448</v>
      </c>
      <c r="Q2484" s="2" t="s">
        <v>53</v>
      </c>
      <c r="R2484" s="19">
        <v>169.99</v>
      </c>
      <c r="S2484" s="19" t="s">
        <v>161</v>
      </c>
      <c r="T2484" s="2" t="s">
        <v>58</v>
      </c>
      <c r="U2484" s="2" t="s">
        <v>53</v>
      </c>
      <c r="V2484" s="2" t="s">
        <v>53</v>
      </c>
      <c r="W2484" s="2" t="s">
        <v>53</v>
      </c>
      <c r="X2484" s="2" t="s">
        <v>53</v>
      </c>
      <c r="Y2484" s="2" t="s">
        <v>24526</v>
      </c>
      <c r="Z2484" s="2" t="s">
        <v>24527</v>
      </c>
      <c r="AA2484" s="2" t="s">
        <v>24528</v>
      </c>
      <c r="AB2484" s="2" t="s">
        <v>2156</v>
      </c>
      <c r="AC2484" s="2" t="s">
        <v>2157</v>
      </c>
      <c r="AD2484" s="2" t="s">
        <v>24529</v>
      </c>
      <c r="AE2484" s="2" t="s">
        <v>65</v>
      </c>
      <c r="AF2484" s="2" t="s">
        <v>66</v>
      </c>
      <c r="AG2484" s="2" t="s">
        <v>24530</v>
      </c>
      <c r="AH2484" s="2" t="s">
        <v>24531</v>
      </c>
      <c r="AI2484" s="2" t="s">
        <v>67</v>
      </c>
      <c r="AJ2484" s="2" t="s">
        <v>24532</v>
      </c>
      <c r="AK2484" s="2" t="s">
        <v>53</v>
      </c>
      <c r="AL2484" s="2" t="s">
        <v>53</v>
      </c>
      <c r="AM2484" s="2" t="s">
        <v>53</v>
      </c>
      <c r="AN2484" s="2" t="s">
        <v>53</v>
      </c>
      <c r="AO2484" s="2" t="s">
        <v>53</v>
      </c>
      <c r="AP2484" s="2" t="s">
        <v>53</v>
      </c>
      <c r="AQ2484" s="2" t="s">
        <v>53</v>
      </c>
      <c r="AR2484" s="2" t="s">
        <v>69</v>
      </c>
      <c r="AS2484" s="2" t="s">
        <v>52</v>
      </c>
      <c r="AT2484" s="2" t="s">
        <v>69</v>
      </c>
    </row>
    <row r="2485" spans="1:46" ht="22.5" customHeight="1" x14ac:dyDescent="0.25">
      <c r="A2485" s="18" t="s">
        <v>24533</v>
      </c>
      <c r="B2485" s="2" t="s">
        <v>24534</v>
      </c>
      <c r="C2485" s="2" t="s">
        <v>344</v>
      </c>
      <c r="D2485" s="2" t="s">
        <v>24366</v>
      </c>
      <c r="E2485" s="2" t="s">
        <v>69</v>
      </c>
      <c r="F2485" s="19">
        <v>1</v>
      </c>
      <c r="G2485" s="19">
        <v>50.46</v>
      </c>
      <c r="H2485" s="19">
        <v>11.88</v>
      </c>
      <c r="I2485" s="19">
        <v>-14.08</v>
      </c>
      <c r="J2485" s="19">
        <v>-11.88</v>
      </c>
      <c r="K2485" s="19" t="s">
        <v>52</v>
      </c>
      <c r="L2485" s="19">
        <v>36.380000000000003</v>
      </c>
      <c r="M2485" s="2" t="s">
        <v>51</v>
      </c>
      <c r="N2485" s="2" t="s">
        <v>2229</v>
      </c>
      <c r="O2485" s="2" t="s">
        <v>2230</v>
      </c>
      <c r="P2485" s="2" t="s">
        <v>2231</v>
      </c>
      <c r="Q2485" s="2" t="s">
        <v>53</v>
      </c>
      <c r="R2485" s="19">
        <v>50.46</v>
      </c>
      <c r="S2485" s="19" t="s">
        <v>57</v>
      </c>
      <c r="T2485" s="2" t="s">
        <v>58</v>
      </c>
      <c r="U2485" s="2" t="s">
        <v>53</v>
      </c>
      <c r="V2485" s="2" t="s">
        <v>53</v>
      </c>
      <c r="W2485" s="2" t="s">
        <v>53</v>
      </c>
      <c r="X2485" s="2" t="s">
        <v>53</v>
      </c>
      <c r="Y2485" s="2" t="s">
        <v>24535</v>
      </c>
      <c r="Z2485" s="2" t="s">
        <v>24536</v>
      </c>
      <c r="AA2485" s="2" t="s">
        <v>24537</v>
      </c>
      <c r="AB2485" s="2" t="s">
        <v>124</v>
      </c>
      <c r="AC2485" s="2" t="s">
        <v>124</v>
      </c>
      <c r="AD2485" s="2" t="s">
        <v>24538</v>
      </c>
      <c r="AE2485" s="2" t="s">
        <v>65</v>
      </c>
      <c r="AF2485" s="2" t="s">
        <v>66</v>
      </c>
      <c r="AG2485" s="2" t="s">
        <v>24539</v>
      </c>
      <c r="AH2485" s="2" t="s">
        <v>24540</v>
      </c>
      <c r="AI2485" s="2" t="s">
        <v>67</v>
      </c>
      <c r="AJ2485" s="2" t="s">
        <v>24541</v>
      </c>
      <c r="AK2485" s="2" t="s">
        <v>53</v>
      </c>
      <c r="AL2485" s="2" t="s">
        <v>53</v>
      </c>
      <c r="AM2485" s="2" t="s">
        <v>53</v>
      </c>
      <c r="AN2485" s="2" t="s">
        <v>53</v>
      </c>
      <c r="AO2485" s="2" t="s">
        <v>53</v>
      </c>
      <c r="AP2485" s="2" t="s">
        <v>53</v>
      </c>
      <c r="AQ2485" s="2" t="s">
        <v>53</v>
      </c>
      <c r="AR2485" s="2" t="s">
        <v>69</v>
      </c>
      <c r="AS2485" s="2" t="s">
        <v>52</v>
      </c>
      <c r="AT2485" s="2" t="s">
        <v>69</v>
      </c>
    </row>
    <row r="2486" spans="1:46" ht="22.5" customHeight="1" x14ac:dyDescent="0.25">
      <c r="A2486" s="18" t="s">
        <v>24542</v>
      </c>
      <c r="B2486" s="2" t="s">
        <v>24543</v>
      </c>
      <c r="C2486" s="2" t="s">
        <v>344</v>
      </c>
      <c r="D2486" s="2" t="s">
        <v>24366</v>
      </c>
      <c r="E2486" s="2" t="s">
        <v>69</v>
      </c>
      <c r="F2486" s="19">
        <v>1</v>
      </c>
      <c r="G2486" s="19">
        <v>81.77</v>
      </c>
      <c r="H2486" s="19" t="s">
        <v>52</v>
      </c>
      <c r="I2486" s="19">
        <v>-13.9</v>
      </c>
      <c r="J2486" s="19">
        <v>-20.45</v>
      </c>
      <c r="K2486" s="19" t="s">
        <v>52</v>
      </c>
      <c r="L2486" s="19">
        <v>47.42</v>
      </c>
      <c r="M2486" s="2" t="s">
        <v>51</v>
      </c>
      <c r="N2486" s="2" t="s">
        <v>309</v>
      </c>
      <c r="O2486" s="2" t="s">
        <v>747</v>
      </c>
      <c r="P2486" s="2" t="s">
        <v>748</v>
      </c>
      <c r="Q2486" s="2" t="s">
        <v>53</v>
      </c>
      <c r="R2486" s="19">
        <v>81.77</v>
      </c>
      <c r="S2486" s="19" t="s">
        <v>57</v>
      </c>
      <c r="T2486" s="2" t="s">
        <v>58</v>
      </c>
      <c r="U2486" s="2" t="s">
        <v>53</v>
      </c>
      <c r="V2486" s="2" t="s">
        <v>53</v>
      </c>
      <c r="W2486" s="2" t="s">
        <v>53</v>
      </c>
      <c r="X2486" s="2" t="s">
        <v>53</v>
      </c>
      <c r="Y2486" s="2" t="s">
        <v>24544</v>
      </c>
      <c r="Z2486" s="2" t="s">
        <v>24545</v>
      </c>
      <c r="AA2486" s="2" t="s">
        <v>24546</v>
      </c>
      <c r="AB2486" s="2" t="s">
        <v>24547</v>
      </c>
      <c r="AC2486" s="2" t="s">
        <v>124</v>
      </c>
      <c r="AD2486" s="2" t="s">
        <v>24548</v>
      </c>
      <c r="AE2486" s="2" t="s">
        <v>65</v>
      </c>
      <c r="AF2486" s="2" t="s">
        <v>66</v>
      </c>
      <c r="AG2486" s="2" t="s">
        <v>24549</v>
      </c>
      <c r="AH2486" s="2" t="s">
        <v>24550</v>
      </c>
      <c r="AI2486" s="2" t="s">
        <v>67</v>
      </c>
      <c r="AJ2486" s="2" t="s">
        <v>24551</v>
      </c>
      <c r="AK2486" s="2" t="s">
        <v>53</v>
      </c>
      <c r="AL2486" s="2" t="s">
        <v>53</v>
      </c>
      <c r="AM2486" s="2" t="s">
        <v>53</v>
      </c>
      <c r="AN2486" s="2" t="s">
        <v>53</v>
      </c>
      <c r="AO2486" s="2" t="s">
        <v>53</v>
      </c>
      <c r="AP2486" s="2" t="s">
        <v>53</v>
      </c>
      <c r="AQ2486" s="2" t="s">
        <v>53</v>
      </c>
      <c r="AR2486" s="2" t="s">
        <v>69</v>
      </c>
      <c r="AS2486" s="2" t="s">
        <v>52</v>
      </c>
      <c r="AT2486" s="2" t="s">
        <v>69</v>
      </c>
    </row>
    <row r="2487" spans="1:46" ht="22.5" customHeight="1" x14ac:dyDescent="0.25">
      <c r="A2487" s="18" t="s">
        <v>24552</v>
      </c>
      <c r="B2487" s="2" t="s">
        <v>24553</v>
      </c>
      <c r="C2487" s="2" t="s">
        <v>344</v>
      </c>
      <c r="D2487" s="2" t="s">
        <v>21415</v>
      </c>
      <c r="E2487" s="2" t="s">
        <v>69</v>
      </c>
      <c r="F2487" s="19">
        <v>1</v>
      </c>
      <c r="G2487" s="19">
        <v>206.46</v>
      </c>
      <c r="H2487" s="19" t="s">
        <v>52</v>
      </c>
      <c r="I2487" s="19">
        <v>-35.1</v>
      </c>
      <c r="J2487" s="19">
        <v>-20.45</v>
      </c>
      <c r="K2487" s="19" t="s">
        <v>52</v>
      </c>
      <c r="L2487" s="19">
        <v>150.91</v>
      </c>
      <c r="M2487" s="2" t="s">
        <v>53</v>
      </c>
      <c r="N2487" s="2" t="s">
        <v>333</v>
      </c>
      <c r="O2487" s="2" t="s">
        <v>3116</v>
      </c>
      <c r="P2487" s="2" t="s">
        <v>3117</v>
      </c>
      <c r="Q2487" s="2" t="s">
        <v>53</v>
      </c>
      <c r="R2487" s="19">
        <v>206.46</v>
      </c>
      <c r="S2487" s="19" t="s">
        <v>57</v>
      </c>
      <c r="T2487" s="2" t="s">
        <v>58</v>
      </c>
      <c r="U2487" s="2" t="s">
        <v>53</v>
      </c>
      <c r="V2487" s="2" t="s">
        <v>53</v>
      </c>
      <c r="W2487" s="2" t="s">
        <v>53</v>
      </c>
      <c r="X2487" s="2" t="s">
        <v>53</v>
      </c>
      <c r="Y2487" s="2" t="s">
        <v>5822</v>
      </c>
      <c r="Z2487" s="2" t="s">
        <v>24554</v>
      </c>
      <c r="AA2487" s="2" t="s">
        <v>24555</v>
      </c>
      <c r="AB2487" s="2" t="s">
        <v>7505</v>
      </c>
      <c r="AC2487" s="2" t="s">
        <v>97</v>
      </c>
      <c r="AD2487" s="2" t="s">
        <v>24556</v>
      </c>
      <c r="AE2487" s="2" t="s">
        <v>65</v>
      </c>
      <c r="AF2487" s="2" t="s">
        <v>66</v>
      </c>
      <c r="AG2487" s="2" t="s">
        <v>24557</v>
      </c>
      <c r="AH2487" s="2" t="s">
        <v>24558</v>
      </c>
      <c r="AI2487" s="2" t="s">
        <v>67</v>
      </c>
      <c r="AJ2487" s="2" t="s">
        <v>24559</v>
      </c>
      <c r="AK2487" s="2" t="s">
        <v>24560</v>
      </c>
      <c r="AL2487" s="2" t="s">
        <v>53</v>
      </c>
      <c r="AM2487" s="2" t="s">
        <v>53</v>
      </c>
      <c r="AN2487" s="2" t="s">
        <v>53</v>
      </c>
      <c r="AO2487" s="2" t="s">
        <v>53</v>
      </c>
      <c r="AP2487" s="2" t="s">
        <v>53</v>
      </c>
      <c r="AQ2487" s="2" t="s">
        <v>53</v>
      </c>
      <c r="AR2487" s="2" t="s">
        <v>69</v>
      </c>
      <c r="AS2487" s="2" t="s">
        <v>52</v>
      </c>
      <c r="AT2487" s="2" t="s">
        <v>69</v>
      </c>
    </row>
    <row r="2488" spans="1:46" ht="22.5" customHeight="1" x14ac:dyDescent="0.25">
      <c r="A2488" s="18" t="s">
        <v>24561</v>
      </c>
      <c r="B2488" s="2" t="s">
        <v>24562</v>
      </c>
      <c r="C2488" s="2" t="s">
        <v>344</v>
      </c>
      <c r="D2488" s="2" t="s">
        <v>22974</v>
      </c>
      <c r="E2488" s="2" t="s">
        <v>69</v>
      </c>
      <c r="F2488" s="19">
        <v>1</v>
      </c>
      <c r="G2488" s="19">
        <v>193.99</v>
      </c>
      <c r="H2488" s="19" t="s">
        <v>52</v>
      </c>
      <c r="I2488" s="19">
        <v>-23.28</v>
      </c>
      <c r="J2488" s="19">
        <v>-26.45</v>
      </c>
      <c r="K2488" s="19" t="s">
        <v>52</v>
      </c>
      <c r="L2488" s="19">
        <v>144.26</v>
      </c>
      <c r="M2488" s="2" t="s">
        <v>53</v>
      </c>
      <c r="N2488" s="2" t="s">
        <v>559</v>
      </c>
      <c r="O2488" s="2" t="s">
        <v>560</v>
      </c>
      <c r="P2488" s="2" t="s">
        <v>561</v>
      </c>
      <c r="Q2488" s="2" t="s">
        <v>53</v>
      </c>
      <c r="R2488" s="19">
        <v>193.99</v>
      </c>
      <c r="S2488" s="19" t="s">
        <v>161</v>
      </c>
      <c r="T2488" s="2" t="s">
        <v>58</v>
      </c>
      <c r="U2488" s="2" t="s">
        <v>53</v>
      </c>
      <c r="V2488" s="2" t="s">
        <v>53</v>
      </c>
      <c r="W2488" s="2" t="s">
        <v>53</v>
      </c>
      <c r="X2488" s="2" t="s">
        <v>53</v>
      </c>
      <c r="Y2488" s="2" t="s">
        <v>24563</v>
      </c>
      <c r="Z2488" s="2" t="s">
        <v>24564</v>
      </c>
      <c r="AA2488" s="2" t="s">
        <v>24565</v>
      </c>
      <c r="AB2488" s="2" t="s">
        <v>21074</v>
      </c>
      <c r="AC2488" s="2" t="s">
        <v>124</v>
      </c>
      <c r="AD2488" s="2" t="s">
        <v>24566</v>
      </c>
      <c r="AE2488" s="2" t="s">
        <v>65</v>
      </c>
      <c r="AF2488" s="2" t="s">
        <v>66</v>
      </c>
      <c r="AG2488" s="2" t="s">
        <v>24424</v>
      </c>
      <c r="AH2488" s="2" t="s">
        <v>24567</v>
      </c>
      <c r="AI2488" s="2" t="s">
        <v>67</v>
      </c>
      <c r="AJ2488" s="2" t="s">
        <v>24568</v>
      </c>
      <c r="AK2488" s="2" t="s">
        <v>53</v>
      </c>
      <c r="AL2488" s="2" t="s">
        <v>53</v>
      </c>
      <c r="AM2488" s="2" t="s">
        <v>53</v>
      </c>
      <c r="AN2488" s="2" t="s">
        <v>53</v>
      </c>
      <c r="AO2488" s="2" t="s">
        <v>53</v>
      </c>
      <c r="AP2488" s="2" t="s">
        <v>53</v>
      </c>
      <c r="AQ2488" s="2" t="s">
        <v>53</v>
      </c>
      <c r="AR2488" s="2" t="s">
        <v>69</v>
      </c>
      <c r="AS2488" s="2" t="s">
        <v>52</v>
      </c>
      <c r="AT2488" s="2" t="s">
        <v>69</v>
      </c>
    </row>
    <row r="2489" spans="1:46" ht="22.5" customHeight="1" x14ac:dyDescent="0.25">
      <c r="A2489" s="18" t="s">
        <v>24569</v>
      </c>
      <c r="B2489" s="2" t="s">
        <v>24570</v>
      </c>
      <c r="C2489" s="2" t="s">
        <v>1272</v>
      </c>
      <c r="D2489" s="2" t="s">
        <v>8550</v>
      </c>
      <c r="E2489" s="2" t="s">
        <v>69</v>
      </c>
      <c r="F2489" s="19">
        <v>0</v>
      </c>
      <c r="G2489" s="19">
        <v>112.15</v>
      </c>
      <c r="H2489" s="19" t="s">
        <v>52</v>
      </c>
      <c r="I2489" s="19">
        <v>-19.07</v>
      </c>
      <c r="J2489" s="19">
        <v>-20.45</v>
      </c>
      <c r="K2489" s="19">
        <v>-72.63</v>
      </c>
      <c r="L2489" s="19">
        <v>0</v>
      </c>
      <c r="M2489" s="2" t="s">
        <v>53</v>
      </c>
      <c r="N2489" s="2" t="s">
        <v>9978</v>
      </c>
      <c r="O2489" s="2" t="s">
        <v>24571</v>
      </c>
      <c r="P2489" s="2" t="s">
        <v>24572</v>
      </c>
      <c r="Q2489" s="2" t="s">
        <v>53</v>
      </c>
      <c r="R2489" s="19">
        <v>112.15</v>
      </c>
      <c r="S2489" s="19" t="s">
        <v>57</v>
      </c>
      <c r="T2489" s="2" t="s">
        <v>77</v>
      </c>
      <c r="U2489" s="2" t="s">
        <v>24573</v>
      </c>
      <c r="V2489" s="2" t="s">
        <v>24574</v>
      </c>
      <c r="W2489" s="2" t="s">
        <v>24575</v>
      </c>
      <c r="X2489" s="2" t="s">
        <v>53</v>
      </c>
      <c r="Y2489" s="2" t="s">
        <v>24573</v>
      </c>
      <c r="Z2489" s="2" t="s">
        <v>24576</v>
      </c>
      <c r="AA2489" s="2" t="s">
        <v>53</v>
      </c>
      <c r="AB2489" s="2" t="s">
        <v>19832</v>
      </c>
      <c r="AC2489" s="2" t="s">
        <v>97</v>
      </c>
      <c r="AD2489" s="2" t="s">
        <v>24577</v>
      </c>
      <c r="AE2489" s="2" t="s">
        <v>65</v>
      </c>
      <c r="AF2489" s="2" t="s">
        <v>86</v>
      </c>
      <c r="AG2489" s="2" t="s">
        <v>53</v>
      </c>
      <c r="AH2489" s="2" t="s">
        <v>53</v>
      </c>
      <c r="AI2489" s="2" t="s">
        <v>67</v>
      </c>
      <c r="AJ2489" s="2" t="s">
        <v>53</v>
      </c>
      <c r="AK2489" s="2" t="s">
        <v>53</v>
      </c>
      <c r="AL2489" s="2" t="s">
        <v>53</v>
      </c>
      <c r="AM2489" s="2" t="s">
        <v>53</v>
      </c>
      <c r="AN2489" s="2" t="s">
        <v>53</v>
      </c>
      <c r="AO2489" s="2" t="s">
        <v>53</v>
      </c>
      <c r="AP2489" s="2" t="s">
        <v>53</v>
      </c>
      <c r="AQ2489" s="2" t="s">
        <v>53</v>
      </c>
      <c r="AR2489" s="2" t="s">
        <v>69</v>
      </c>
      <c r="AS2489" s="2" t="s">
        <v>52</v>
      </c>
      <c r="AT2489" s="2" t="s">
        <v>69</v>
      </c>
    </row>
    <row r="2490" spans="1:46" ht="22.5" customHeight="1" x14ac:dyDescent="0.25">
      <c r="A2490" s="18" t="s">
        <v>24578</v>
      </c>
      <c r="B2490" s="2" t="s">
        <v>24579</v>
      </c>
      <c r="C2490" s="2" t="s">
        <v>344</v>
      </c>
      <c r="D2490" s="2" t="s">
        <v>22974</v>
      </c>
      <c r="E2490" s="2" t="s">
        <v>51</v>
      </c>
      <c r="F2490" s="19">
        <v>2</v>
      </c>
      <c r="G2490" s="19">
        <v>134.84</v>
      </c>
      <c r="H2490" s="19">
        <v>10.26</v>
      </c>
      <c r="I2490" s="19">
        <v>-33.92</v>
      </c>
      <c r="J2490" s="19">
        <v>-10.26</v>
      </c>
      <c r="K2490" s="19" t="s">
        <v>52</v>
      </c>
      <c r="L2490" s="19">
        <v>100.92</v>
      </c>
      <c r="M2490" s="2" t="s">
        <v>53</v>
      </c>
      <c r="N2490" s="2" t="s">
        <v>687</v>
      </c>
      <c r="O2490" s="2" t="s">
        <v>688</v>
      </c>
      <c r="P2490" s="2" t="s">
        <v>689</v>
      </c>
      <c r="Q2490" s="2" t="s">
        <v>53</v>
      </c>
      <c r="R2490" s="19">
        <v>67.42</v>
      </c>
      <c r="S2490" s="19" t="s">
        <v>57</v>
      </c>
      <c r="T2490" s="2" t="s">
        <v>58</v>
      </c>
      <c r="U2490" s="2" t="s">
        <v>53</v>
      </c>
      <c r="V2490" s="2" t="s">
        <v>53</v>
      </c>
      <c r="W2490" s="2" t="s">
        <v>53</v>
      </c>
      <c r="X2490" s="2" t="s">
        <v>53</v>
      </c>
      <c r="Y2490" s="2" t="s">
        <v>24580</v>
      </c>
      <c r="Z2490" s="2" t="s">
        <v>24581</v>
      </c>
      <c r="AA2490" s="2" t="s">
        <v>24582</v>
      </c>
      <c r="AB2490" s="2" t="s">
        <v>22034</v>
      </c>
      <c r="AC2490" s="2" t="s">
        <v>124</v>
      </c>
      <c r="AD2490" s="2" t="s">
        <v>22035</v>
      </c>
      <c r="AE2490" s="2" t="s">
        <v>65</v>
      </c>
      <c r="AF2490" s="2" t="s">
        <v>66</v>
      </c>
      <c r="AG2490" s="2" t="s">
        <v>24583</v>
      </c>
      <c r="AH2490" s="2" t="s">
        <v>24584</v>
      </c>
      <c r="AI2490" s="2" t="s">
        <v>67</v>
      </c>
      <c r="AJ2490" s="2" t="s">
        <v>24585</v>
      </c>
      <c r="AK2490" s="2" t="s">
        <v>53</v>
      </c>
      <c r="AL2490" s="2" t="s">
        <v>53</v>
      </c>
      <c r="AM2490" s="2" t="s">
        <v>53</v>
      </c>
      <c r="AN2490" s="2" t="s">
        <v>53</v>
      </c>
      <c r="AO2490" s="2" t="s">
        <v>53</v>
      </c>
      <c r="AP2490" s="2" t="s">
        <v>53</v>
      </c>
      <c r="AQ2490" s="2" t="s">
        <v>53</v>
      </c>
      <c r="AR2490" s="2" t="s">
        <v>69</v>
      </c>
      <c r="AS2490" s="2" t="s">
        <v>52</v>
      </c>
      <c r="AT2490" s="2" t="s">
        <v>69</v>
      </c>
    </row>
    <row r="2491" spans="1:46" ht="22.5" customHeight="1" x14ac:dyDescent="0.25">
      <c r="A2491" s="18" t="s">
        <v>24586</v>
      </c>
      <c r="B2491" s="2" t="s">
        <v>24587</v>
      </c>
      <c r="C2491" s="2" t="s">
        <v>344</v>
      </c>
      <c r="D2491" s="2" t="s">
        <v>20113</v>
      </c>
      <c r="E2491" s="2" t="s">
        <v>69</v>
      </c>
      <c r="F2491" s="19">
        <v>1</v>
      </c>
      <c r="G2491" s="19">
        <v>207.9</v>
      </c>
      <c r="H2491" s="19" t="s">
        <v>52</v>
      </c>
      <c r="I2491" s="19">
        <v>-35.340000000000003</v>
      </c>
      <c r="J2491" s="19">
        <v>-20.45</v>
      </c>
      <c r="K2491" s="19" t="s">
        <v>52</v>
      </c>
      <c r="L2491" s="19">
        <v>152.11000000000001</v>
      </c>
      <c r="M2491" s="2" t="s">
        <v>53</v>
      </c>
      <c r="N2491" s="2" t="s">
        <v>19435</v>
      </c>
      <c r="O2491" s="2" t="s">
        <v>19436</v>
      </c>
      <c r="P2491" s="2" t="s">
        <v>9761</v>
      </c>
      <c r="Q2491" s="2" t="s">
        <v>53</v>
      </c>
      <c r="R2491" s="19">
        <v>207.9</v>
      </c>
      <c r="S2491" s="19" t="s">
        <v>57</v>
      </c>
      <c r="T2491" s="2" t="s">
        <v>58</v>
      </c>
      <c r="U2491" s="2" t="s">
        <v>53</v>
      </c>
      <c r="V2491" s="2" t="s">
        <v>53</v>
      </c>
      <c r="W2491" s="2" t="s">
        <v>53</v>
      </c>
      <c r="X2491" s="2" t="s">
        <v>53</v>
      </c>
      <c r="Y2491" s="2" t="s">
        <v>24588</v>
      </c>
      <c r="Z2491" s="2" t="s">
        <v>24589</v>
      </c>
      <c r="AA2491" s="2" t="s">
        <v>24590</v>
      </c>
      <c r="AB2491" s="2" t="s">
        <v>24591</v>
      </c>
      <c r="AC2491" s="2" t="s">
        <v>182</v>
      </c>
      <c r="AD2491" s="2" t="s">
        <v>24592</v>
      </c>
      <c r="AE2491" s="2" t="s">
        <v>65</v>
      </c>
      <c r="AF2491" s="2" t="s">
        <v>66</v>
      </c>
      <c r="AG2491" s="2" t="s">
        <v>24593</v>
      </c>
      <c r="AH2491" s="2" t="s">
        <v>24594</v>
      </c>
      <c r="AI2491" s="2" t="s">
        <v>67</v>
      </c>
      <c r="AJ2491" s="2" t="s">
        <v>24595</v>
      </c>
      <c r="AK2491" s="2" t="s">
        <v>53</v>
      </c>
      <c r="AL2491" s="2" t="s">
        <v>53</v>
      </c>
      <c r="AM2491" s="2" t="s">
        <v>53</v>
      </c>
      <c r="AN2491" s="2" t="s">
        <v>53</v>
      </c>
      <c r="AO2491" s="2" t="s">
        <v>53</v>
      </c>
      <c r="AP2491" s="2" t="s">
        <v>53</v>
      </c>
      <c r="AQ2491" s="2" t="s">
        <v>53</v>
      </c>
      <c r="AR2491" s="2" t="s">
        <v>69</v>
      </c>
      <c r="AS2491" s="2" t="s">
        <v>52</v>
      </c>
      <c r="AT2491" s="2" t="s">
        <v>69</v>
      </c>
    </row>
    <row r="2492" spans="1:46" ht="22.5" customHeight="1" x14ac:dyDescent="0.25">
      <c r="A2492" s="18" t="s">
        <v>24596</v>
      </c>
      <c r="B2492" s="2" t="s">
        <v>24597</v>
      </c>
      <c r="C2492" s="2" t="s">
        <v>344</v>
      </c>
      <c r="D2492" s="2" t="s">
        <v>24366</v>
      </c>
      <c r="E2492" s="2" t="s">
        <v>69</v>
      </c>
      <c r="F2492" s="19">
        <v>1</v>
      </c>
      <c r="G2492" s="19">
        <v>47.9</v>
      </c>
      <c r="H2492" s="19">
        <v>9.9</v>
      </c>
      <c r="I2492" s="19">
        <v>-13.64</v>
      </c>
      <c r="J2492" s="19">
        <v>-9.9</v>
      </c>
      <c r="K2492" s="19" t="s">
        <v>52</v>
      </c>
      <c r="L2492" s="19">
        <v>34.26</v>
      </c>
      <c r="M2492" s="2" t="s">
        <v>51</v>
      </c>
      <c r="N2492" s="2" t="s">
        <v>2726</v>
      </c>
      <c r="O2492" s="2" t="s">
        <v>2727</v>
      </c>
      <c r="P2492" s="2" t="s">
        <v>2728</v>
      </c>
      <c r="Q2492" s="2" t="s">
        <v>53</v>
      </c>
      <c r="R2492" s="19">
        <v>47.9</v>
      </c>
      <c r="S2492" s="19" t="s">
        <v>57</v>
      </c>
      <c r="T2492" s="2" t="s">
        <v>58</v>
      </c>
      <c r="U2492" s="2" t="s">
        <v>53</v>
      </c>
      <c r="V2492" s="2" t="s">
        <v>53</v>
      </c>
      <c r="W2492" s="2" t="s">
        <v>53</v>
      </c>
      <c r="X2492" s="2" t="s">
        <v>53</v>
      </c>
      <c r="Y2492" s="2" t="s">
        <v>24598</v>
      </c>
      <c r="Z2492" s="2" t="s">
        <v>24599</v>
      </c>
      <c r="AA2492" s="2" t="s">
        <v>24600</v>
      </c>
      <c r="AB2492" s="2" t="s">
        <v>124</v>
      </c>
      <c r="AC2492" s="2" t="s">
        <v>124</v>
      </c>
      <c r="AD2492" s="2" t="s">
        <v>24601</v>
      </c>
      <c r="AE2492" s="2" t="s">
        <v>65</v>
      </c>
      <c r="AF2492" s="2" t="s">
        <v>66</v>
      </c>
      <c r="AG2492" s="2" t="s">
        <v>24602</v>
      </c>
      <c r="AH2492" s="2" t="s">
        <v>24603</v>
      </c>
      <c r="AI2492" s="2" t="s">
        <v>67</v>
      </c>
      <c r="AJ2492" s="2" t="s">
        <v>24604</v>
      </c>
      <c r="AK2492" s="2" t="s">
        <v>53</v>
      </c>
      <c r="AL2492" s="2" t="s">
        <v>53</v>
      </c>
      <c r="AM2492" s="2" t="s">
        <v>53</v>
      </c>
      <c r="AN2492" s="2" t="s">
        <v>53</v>
      </c>
      <c r="AO2492" s="2" t="s">
        <v>53</v>
      </c>
      <c r="AP2492" s="2" t="s">
        <v>53</v>
      </c>
      <c r="AQ2492" s="2" t="s">
        <v>53</v>
      </c>
      <c r="AR2492" s="2" t="s">
        <v>69</v>
      </c>
      <c r="AS2492" s="2" t="s">
        <v>52</v>
      </c>
      <c r="AT2492" s="2" t="s">
        <v>69</v>
      </c>
    </row>
    <row r="2493" spans="1:46" ht="22.5" customHeight="1" x14ac:dyDescent="0.25">
      <c r="A2493" s="18" t="s">
        <v>24605</v>
      </c>
      <c r="B2493" s="2" t="s">
        <v>24606</v>
      </c>
      <c r="C2493" s="2" t="s">
        <v>344</v>
      </c>
      <c r="D2493" s="2" t="s">
        <v>22974</v>
      </c>
      <c r="E2493" s="2" t="s">
        <v>69</v>
      </c>
      <c r="F2493" s="19">
        <v>1</v>
      </c>
      <c r="G2493" s="19">
        <v>31.99</v>
      </c>
      <c r="H2493" s="19">
        <v>26.1</v>
      </c>
      <c r="I2493" s="19">
        <v>-10.94</v>
      </c>
      <c r="J2493" s="19">
        <v>-26.1</v>
      </c>
      <c r="K2493" s="19" t="s">
        <v>52</v>
      </c>
      <c r="L2493" s="19">
        <v>21.05</v>
      </c>
      <c r="M2493" s="2" t="s">
        <v>51</v>
      </c>
      <c r="N2493" s="2" t="s">
        <v>2507</v>
      </c>
      <c r="O2493" s="2" t="s">
        <v>2508</v>
      </c>
      <c r="P2493" s="2" t="s">
        <v>2509</v>
      </c>
      <c r="Q2493" s="2" t="s">
        <v>53</v>
      </c>
      <c r="R2493" s="19">
        <v>31.99</v>
      </c>
      <c r="S2493" s="19" t="s">
        <v>57</v>
      </c>
      <c r="T2493" s="2" t="s">
        <v>58</v>
      </c>
      <c r="U2493" s="2" t="s">
        <v>53</v>
      </c>
      <c r="V2493" s="2" t="s">
        <v>53</v>
      </c>
      <c r="W2493" s="2" t="s">
        <v>53</v>
      </c>
      <c r="X2493" s="2" t="s">
        <v>53</v>
      </c>
      <c r="Y2493" s="2" t="s">
        <v>24607</v>
      </c>
      <c r="Z2493" s="2" t="s">
        <v>24608</v>
      </c>
      <c r="AA2493" s="2" t="s">
        <v>24609</v>
      </c>
      <c r="AB2493" s="2" t="s">
        <v>24610</v>
      </c>
      <c r="AC2493" s="2" t="s">
        <v>97</v>
      </c>
      <c r="AD2493" s="2" t="s">
        <v>24611</v>
      </c>
      <c r="AE2493" s="2" t="s">
        <v>65</v>
      </c>
      <c r="AF2493" s="2" t="s">
        <v>66</v>
      </c>
      <c r="AG2493" s="2" t="s">
        <v>23936</v>
      </c>
      <c r="AH2493" s="2" t="s">
        <v>24612</v>
      </c>
      <c r="AI2493" s="2" t="s">
        <v>67</v>
      </c>
      <c r="AJ2493" s="2" t="s">
        <v>24613</v>
      </c>
      <c r="AK2493" s="2" t="s">
        <v>53</v>
      </c>
      <c r="AL2493" s="2" t="s">
        <v>53</v>
      </c>
      <c r="AM2493" s="2" t="s">
        <v>53</v>
      </c>
      <c r="AN2493" s="2" t="s">
        <v>53</v>
      </c>
      <c r="AO2493" s="2" t="s">
        <v>53</v>
      </c>
      <c r="AP2493" s="2" t="s">
        <v>53</v>
      </c>
      <c r="AQ2493" s="2" t="s">
        <v>53</v>
      </c>
      <c r="AR2493" s="2" t="s">
        <v>69</v>
      </c>
      <c r="AS2493" s="2" t="s">
        <v>52</v>
      </c>
      <c r="AT2493" s="2" t="s">
        <v>69</v>
      </c>
    </row>
    <row r="2494" spans="1:46" ht="22.5" customHeight="1" x14ac:dyDescent="0.25">
      <c r="A2494" s="18" t="s">
        <v>24614</v>
      </c>
      <c r="B2494" s="2" t="s">
        <v>24615</v>
      </c>
      <c r="C2494" s="2" t="s">
        <v>344</v>
      </c>
      <c r="D2494" s="2" t="s">
        <v>24366</v>
      </c>
      <c r="E2494" s="2" t="s">
        <v>69</v>
      </c>
      <c r="F2494" s="19">
        <v>1</v>
      </c>
      <c r="G2494" s="19">
        <v>19.989999999999998</v>
      </c>
      <c r="H2494" s="19">
        <v>9.9</v>
      </c>
      <c r="I2494" s="19">
        <v>-8.9</v>
      </c>
      <c r="J2494" s="19">
        <v>-9.9</v>
      </c>
      <c r="K2494" s="19" t="s">
        <v>52</v>
      </c>
      <c r="L2494" s="19">
        <v>11.09</v>
      </c>
      <c r="M2494" s="2" t="s">
        <v>53</v>
      </c>
      <c r="N2494" s="2" t="s">
        <v>2127</v>
      </c>
      <c r="O2494" s="2" t="s">
        <v>2128</v>
      </c>
      <c r="P2494" s="2" t="s">
        <v>2129</v>
      </c>
      <c r="Q2494" s="2" t="s">
        <v>53</v>
      </c>
      <c r="R2494" s="19">
        <v>19.989999999999998</v>
      </c>
      <c r="S2494" s="19" t="s">
        <v>57</v>
      </c>
      <c r="T2494" s="2" t="s">
        <v>58</v>
      </c>
      <c r="U2494" s="2" t="s">
        <v>53</v>
      </c>
      <c r="V2494" s="2" t="s">
        <v>53</v>
      </c>
      <c r="W2494" s="2" t="s">
        <v>53</v>
      </c>
      <c r="X2494" s="2" t="s">
        <v>53</v>
      </c>
      <c r="Y2494" s="2" t="s">
        <v>24616</v>
      </c>
      <c r="Z2494" s="2" t="s">
        <v>24617</v>
      </c>
      <c r="AA2494" s="2" t="s">
        <v>24618</v>
      </c>
      <c r="AB2494" s="2" t="s">
        <v>124</v>
      </c>
      <c r="AC2494" s="2" t="s">
        <v>124</v>
      </c>
      <c r="AD2494" s="2" t="s">
        <v>24619</v>
      </c>
      <c r="AE2494" s="2" t="s">
        <v>65</v>
      </c>
      <c r="AF2494" s="2" t="s">
        <v>66</v>
      </c>
      <c r="AG2494" s="2" t="s">
        <v>24620</v>
      </c>
      <c r="AH2494" s="2" t="s">
        <v>24621</v>
      </c>
      <c r="AI2494" s="2" t="s">
        <v>67</v>
      </c>
      <c r="AJ2494" s="2" t="s">
        <v>24622</v>
      </c>
      <c r="AK2494" s="2" t="s">
        <v>53</v>
      </c>
      <c r="AL2494" s="2" t="s">
        <v>53</v>
      </c>
      <c r="AM2494" s="2" t="s">
        <v>53</v>
      </c>
      <c r="AN2494" s="2" t="s">
        <v>53</v>
      </c>
      <c r="AO2494" s="2" t="s">
        <v>53</v>
      </c>
      <c r="AP2494" s="2" t="s">
        <v>53</v>
      </c>
      <c r="AQ2494" s="2" t="s">
        <v>53</v>
      </c>
      <c r="AR2494" s="2" t="s">
        <v>69</v>
      </c>
      <c r="AS2494" s="2" t="s">
        <v>52</v>
      </c>
      <c r="AT2494" s="2" t="s">
        <v>69</v>
      </c>
    </row>
    <row r="2495" spans="1:46" ht="22.5" customHeight="1" x14ac:dyDescent="0.25">
      <c r="A2495" s="18" t="s">
        <v>24623</v>
      </c>
      <c r="B2495" s="2" t="s">
        <v>24624</v>
      </c>
      <c r="C2495" s="2" t="s">
        <v>344</v>
      </c>
      <c r="D2495" s="2" t="s">
        <v>24366</v>
      </c>
      <c r="E2495" s="2" t="s">
        <v>51</v>
      </c>
      <c r="F2495" s="19">
        <v>1</v>
      </c>
      <c r="G2495" s="19">
        <v>25.9</v>
      </c>
      <c r="H2495" s="19" t="s">
        <v>52</v>
      </c>
      <c r="I2495" s="19">
        <v>-9.9</v>
      </c>
      <c r="J2495" s="19" t="s">
        <v>52</v>
      </c>
      <c r="K2495" s="19" t="s">
        <v>52</v>
      </c>
      <c r="L2495" s="19">
        <v>16</v>
      </c>
      <c r="M2495" s="2" t="s">
        <v>51</v>
      </c>
      <c r="N2495" s="2" t="s">
        <v>1879</v>
      </c>
      <c r="O2495" s="2" t="s">
        <v>1880</v>
      </c>
      <c r="P2495" s="2" t="s">
        <v>1881</v>
      </c>
      <c r="Q2495" s="2" t="s">
        <v>53</v>
      </c>
      <c r="R2495" s="19">
        <v>25.9</v>
      </c>
      <c r="S2495" s="19" t="s">
        <v>57</v>
      </c>
      <c r="T2495" s="2" t="s">
        <v>58</v>
      </c>
      <c r="U2495" s="2" t="s">
        <v>53</v>
      </c>
      <c r="V2495" s="2" t="s">
        <v>53</v>
      </c>
      <c r="W2495" s="2" t="s">
        <v>53</v>
      </c>
      <c r="X2495" s="2" t="s">
        <v>53</v>
      </c>
      <c r="Y2495" s="2" t="s">
        <v>24625</v>
      </c>
      <c r="Z2495" s="2" t="s">
        <v>24626</v>
      </c>
      <c r="AA2495" s="2" t="s">
        <v>24627</v>
      </c>
      <c r="AB2495" s="2" t="s">
        <v>4677</v>
      </c>
      <c r="AC2495" s="2" t="s">
        <v>124</v>
      </c>
      <c r="AD2495" s="2" t="s">
        <v>24628</v>
      </c>
      <c r="AE2495" s="2" t="s">
        <v>65</v>
      </c>
      <c r="AF2495" s="2" t="s">
        <v>66</v>
      </c>
      <c r="AG2495" s="2" t="s">
        <v>24629</v>
      </c>
      <c r="AH2495" s="2" t="s">
        <v>24630</v>
      </c>
      <c r="AI2495" s="2" t="s">
        <v>67</v>
      </c>
      <c r="AJ2495" s="2" t="s">
        <v>24631</v>
      </c>
      <c r="AK2495" s="2" t="s">
        <v>53</v>
      </c>
      <c r="AL2495" s="2" t="s">
        <v>53</v>
      </c>
      <c r="AM2495" s="2" t="s">
        <v>53</v>
      </c>
      <c r="AN2495" s="2" t="s">
        <v>53</v>
      </c>
      <c r="AO2495" s="2" t="s">
        <v>53</v>
      </c>
      <c r="AP2495" s="2" t="s">
        <v>53</v>
      </c>
      <c r="AQ2495" s="2" t="s">
        <v>53</v>
      </c>
      <c r="AR2495" s="2" t="s">
        <v>69</v>
      </c>
      <c r="AS2495" s="2" t="s">
        <v>52</v>
      </c>
      <c r="AT2495" s="2" t="s">
        <v>69</v>
      </c>
    </row>
    <row r="2496" spans="1:46" ht="22.5" customHeight="1" x14ac:dyDescent="0.25">
      <c r="A2496" s="18" t="s">
        <v>24632</v>
      </c>
      <c r="B2496" s="2" t="s">
        <v>24633</v>
      </c>
      <c r="C2496" s="2" t="s">
        <v>344</v>
      </c>
      <c r="D2496" s="2" t="s">
        <v>22974</v>
      </c>
      <c r="E2496" s="2" t="s">
        <v>69</v>
      </c>
      <c r="F2496" s="19">
        <v>1</v>
      </c>
      <c r="G2496" s="19">
        <v>78.989999999999995</v>
      </c>
      <c r="H2496" s="19">
        <v>21</v>
      </c>
      <c r="I2496" s="19">
        <v>-18.93</v>
      </c>
      <c r="J2496" s="19">
        <v>-21</v>
      </c>
      <c r="K2496" s="19" t="s">
        <v>52</v>
      </c>
      <c r="L2496" s="19">
        <v>60.06</v>
      </c>
      <c r="M2496" s="2" t="s">
        <v>53</v>
      </c>
      <c r="N2496" s="2" t="s">
        <v>199</v>
      </c>
      <c r="O2496" s="2" t="s">
        <v>3906</v>
      </c>
      <c r="P2496" s="2" t="s">
        <v>3907</v>
      </c>
      <c r="Q2496" s="2" t="s">
        <v>53</v>
      </c>
      <c r="R2496" s="19">
        <v>78.989999999999995</v>
      </c>
      <c r="S2496" s="19" t="s">
        <v>57</v>
      </c>
      <c r="T2496" s="2" t="s">
        <v>58</v>
      </c>
      <c r="U2496" s="2" t="s">
        <v>53</v>
      </c>
      <c r="V2496" s="2" t="s">
        <v>53</v>
      </c>
      <c r="W2496" s="2" t="s">
        <v>53</v>
      </c>
      <c r="X2496" s="2" t="s">
        <v>53</v>
      </c>
      <c r="Y2496" s="2" t="s">
        <v>24634</v>
      </c>
      <c r="Z2496" s="2" t="s">
        <v>24635</v>
      </c>
      <c r="AA2496" s="2" t="s">
        <v>24636</v>
      </c>
      <c r="AB2496" s="2" t="s">
        <v>504</v>
      </c>
      <c r="AC2496" s="2" t="s">
        <v>84</v>
      </c>
      <c r="AD2496" s="2" t="s">
        <v>24637</v>
      </c>
      <c r="AE2496" s="2" t="s">
        <v>65</v>
      </c>
      <c r="AF2496" s="2" t="s">
        <v>66</v>
      </c>
      <c r="AG2496" s="2" t="s">
        <v>24638</v>
      </c>
      <c r="AH2496" s="2" t="s">
        <v>24639</v>
      </c>
      <c r="AI2496" s="2" t="s">
        <v>67</v>
      </c>
      <c r="AJ2496" s="2" t="s">
        <v>24640</v>
      </c>
      <c r="AK2496" s="2" t="s">
        <v>53</v>
      </c>
      <c r="AL2496" s="2" t="s">
        <v>53</v>
      </c>
      <c r="AM2496" s="2" t="s">
        <v>53</v>
      </c>
      <c r="AN2496" s="2" t="s">
        <v>53</v>
      </c>
      <c r="AO2496" s="2" t="s">
        <v>53</v>
      </c>
      <c r="AP2496" s="2" t="s">
        <v>53</v>
      </c>
      <c r="AQ2496" s="2" t="s">
        <v>53</v>
      </c>
      <c r="AR2496" s="2" t="s">
        <v>69</v>
      </c>
      <c r="AS2496" s="2" t="s">
        <v>52</v>
      </c>
      <c r="AT2496" s="2" t="s">
        <v>69</v>
      </c>
    </row>
    <row r="2497" spans="1:46" ht="22.5" customHeight="1" x14ac:dyDescent="0.25">
      <c r="A2497" s="18" t="s">
        <v>24641</v>
      </c>
      <c r="B2497" s="2" t="s">
        <v>24642</v>
      </c>
      <c r="C2497" s="2" t="s">
        <v>344</v>
      </c>
      <c r="D2497" s="2" t="s">
        <v>22974</v>
      </c>
      <c r="E2497" s="2" t="s">
        <v>51</v>
      </c>
      <c r="F2497" s="19">
        <v>1</v>
      </c>
      <c r="G2497" s="19">
        <v>57.85</v>
      </c>
      <c r="H2497" s="19">
        <v>10.87</v>
      </c>
      <c r="I2497" s="19">
        <v>-15.33</v>
      </c>
      <c r="J2497" s="19">
        <v>-10.87</v>
      </c>
      <c r="K2497" s="19" t="s">
        <v>52</v>
      </c>
      <c r="L2497" s="19">
        <v>42.52</v>
      </c>
      <c r="M2497" s="2" t="s">
        <v>53</v>
      </c>
      <c r="N2497" s="2" t="s">
        <v>309</v>
      </c>
      <c r="O2497" s="2" t="s">
        <v>310</v>
      </c>
      <c r="P2497" s="2" t="s">
        <v>311</v>
      </c>
      <c r="Q2497" s="2" t="s">
        <v>53</v>
      </c>
      <c r="R2497" s="19">
        <v>57.85</v>
      </c>
      <c r="S2497" s="19" t="s">
        <v>57</v>
      </c>
      <c r="T2497" s="2" t="s">
        <v>58</v>
      </c>
      <c r="U2497" s="2" t="s">
        <v>53</v>
      </c>
      <c r="V2497" s="2" t="s">
        <v>53</v>
      </c>
      <c r="W2497" s="2" t="s">
        <v>53</v>
      </c>
      <c r="X2497" s="2" t="s">
        <v>53</v>
      </c>
      <c r="Y2497" s="2" t="s">
        <v>24643</v>
      </c>
      <c r="Z2497" s="2" t="s">
        <v>24644</v>
      </c>
      <c r="AA2497" s="2" t="s">
        <v>24645</v>
      </c>
      <c r="AB2497" s="2" t="s">
        <v>24646</v>
      </c>
      <c r="AC2497" s="2" t="s">
        <v>150</v>
      </c>
      <c r="AD2497" s="2" t="s">
        <v>24647</v>
      </c>
      <c r="AE2497" s="2" t="s">
        <v>65</v>
      </c>
      <c r="AF2497" s="2" t="s">
        <v>66</v>
      </c>
      <c r="AG2497" s="2" t="s">
        <v>24648</v>
      </c>
      <c r="AH2497" s="2" t="s">
        <v>24649</v>
      </c>
      <c r="AI2497" s="2" t="s">
        <v>67</v>
      </c>
      <c r="AJ2497" s="2" t="s">
        <v>24650</v>
      </c>
      <c r="AK2497" s="2" t="s">
        <v>53</v>
      </c>
      <c r="AL2497" s="2" t="s">
        <v>53</v>
      </c>
      <c r="AM2497" s="2" t="s">
        <v>53</v>
      </c>
      <c r="AN2497" s="2" t="s">
        <v>53</v>
      </c>
      <c r="AO2497" s="2" t="s">
        <v>53</v>
      </c>
      <c r="AP2497" s="2" t="s">
        <v>53</v>
      </c>
      <c r="AQ2497" s="2" t="s">
        <v>53</v>
      </c>
      <c r="AR2497" s="2" t="s">
        <v>69</v>
      </c>
      <c r="AS2497" s="2" t="s">
        <v>52</v>
      </c>
      <c r="AT2497" s="2" t="s">
        <v>69</v>
      </c>
    </row>
    <row r="2498" spans="1:46" ht="22.5" customHeight="1" x14ac:dyDescent="0.25">
      <c r="A2498" s="18" t="s">
        <v>24651</v>
      </c>
      <c r="B2498" s="2" t="s">
        <v>24652</v>
      </c>
      <c r="C2498" s="2" t="s">
        <v>344</v>
      </c>
      <c r="D2498" s="2" t="s">
        <v>21415</v>
      </c>
      <c r="E2498" s="2" t="s">
        <v>69</v>
      </c>
      <c r="F2498" s="19">
        <v>1</v>
      </c>
      <c r="G2498" s="19">
        <v>54.87</v>
      </c>
      <c r="H2498" s="19">
        <v>21</v>
      </c>
      <c r="I2498" s="19">
        <v>-12.08</v>
      </c>
      <c r="J2498" s="19">
        <v>-21</v>
      </c>
      <c r="K2498" s="19" t="s">
        <v>52</v>
      </c>
      <c r="L2498" s="19">
        <v>42.79</v>
      </c>
      <c r="M2498" s="2" t="s">
        <v>53</v>
      </c>
      <c r="N2498" s="2" t="s">
        <v>309</v>
      </c>
      <c r="O2498" s="2" t="s">
        <v>390</v>
      </c>
      <c r="P2498" s="2" t="s">
        <v>311</v>
      </c>
      <c r="Q2498" s="2" t="s">
        <v>53</v>
      </c>
      <c r="R2498" s="19">
        <v>54.87</v>
      </c>
      <c r="S2498" s="19" t="s">
        <v>161</v>
      </c>
      <c r="T2498" s="2" t="s">
        <v>58</v>
      </c>
      <c r="U2498" s="2" t="s">
        <v>53</v>
      </c>
      <c r="V2498" s="2" t="s">
        <v>53</v>
      </c>
      <c r="W2498" s="2" t="s">
        <v>53</v>
      </c>
      <c r="X2498" s="2" t="s">
        <v>53</v>
      </c>
      <c r="Y2498" s="2" t="s">
        <v>24653</v>
      </c>
      <c r="Z2498" s="2" t="s">
        <v>24654</v>
      </c>
      <c r="AA2498" s="2" t="s">
        <v>24655</v>
      </c>
      <c r="AB2498" s="2" t="s">
        <v>8575</v>
      </c>
      <c r="AC2498" s="2" t="s">
        <v>168</v>
      </c>
      <c r="AD2498" s="2" t="s">
        <v>24656</v>
      </c>
      <c r="AE2498" s="2" t="s">
        <v>65</v>
      </c>
      <c r="AF2498" s="2" t="s">
        <v>66</v>
      </c>
      <c r="AG2498" s="2" t="s">
        <v>24230</v>
      </c>
      <c r="AH2498" s="2" t="s">
        <v>24657</v>
      </c>
      <c r="AI2498" s="2" t="s">
        <v>67</v>
      </c>
      <c r="AJ2498" s="2" t="s">
        <v>24658</v>
      </c>
      <c r="AK2498" s="2" t="s">
        <v>53</v>
      </c>
      <c r="AL2498" s="2" t="s">
        <v>53</v>
      </c>
      <c r="AM2498" s="2" t="s">
        <v>53</v>
      </c>
      <c r="AN2498" s="2" t="s">
        <v>53</v>
      </c>
      <c r="AO2498" s="2" t="s">
        <v>53</v>
      </c>
      <c r="AP2498" s="2" t="s">
        <v>53</v>
      </c>
      <c r="AQ2498" s="2" t="s">
        <v>53</v>
      </c>
      <c r="AR2498" s="2" t="s">
        <v>69</v>
      </c>
      <c r="AS2498" s="2" t="s">
        <v>52</v>
      </c>
      <c r="AT2498" s="2" t="s">
        <v>69</v>
      </c>
    </row>
    <row r="2499" spans="1:46" ht="22.5" customHeight="1" x14ac:dyDescent="0.25">
      <c r="A2499" s="18" t="s">
        <v>24659</v>
      </c>
      <c r="B2499" s="2" t="s">
        <v>24660</v>
      </c>
      <c r="C2499" s="2" t="s">
        <v>344</v>
      </c>
      <c r="D2499" s="2" t="s">
        <v>21415</v>
      </c>
      <c r="E2499" s="2" t="s">
        <v>69</v>
      </c>
      <c r="F2499" s="19">
        <v>1</v>
      </c>
      <c r="G2499" s="19">
        <v>139.69</v>
      </c>
      <c r="H2499" s="19" t="s">
        <v>52</v>
      </c>
      <c r="I2499" s="19">
        <v>-23.75</v>
      </c>
      <c r="J2499" s="19">
        <v>-21.45</v>
      </c>
      <c r="K2499" s="19" t="s">
        <v>52</v>
      </c>
      <c r="L2499" s="19">
        <v>94.49</v>
      </c>
      <c r="M2499" s="2" t="s">
        <v>51</v>
      </c>
      <c r="N2499" s="2" t="s">
        <v>7554</v>
      </c>
      <c r="O2499" s="2" t="s">
        <v>7555</v>
      </c>
      <c r="P2499" s="2" t="s">
        <v>7556</v>
      </c>
      <c r="Q2499" s="2" t="s">
        <v>53</v>
      </c>
      <c r="R2499" s="19">
        <v>139.69</v>
      </c>
      <c r="S2499" s="19" t="s">
        <v>57</v>
      </c>
      <c r="T2499" s="2" t="s">
        <v>77</v>
      </c>
      <c r="U2499" s="2" t="s">
        <v>24661</v>
      </c>
      <c r="V2499" s="2" t="s">
        <v>24662</v>
      </c>
      <c r="W2499" s="2" t="s">
        <v>24663</v>
      </c>
      <c r="X2499" s="2" t="s">
        <v>53</v>
      </c>
      <c r="Y2499" s="2" t="s">
        <v>24661</v>
      </c>
      <c r="Z2499" s="2" t="s">
        <v>24664</v>
      </c>
      <c r="AA2499" s="2" t="s">
        <v>24665</v>
      </c>
      <c r="AB2499" s="2" t="s">
        <v>24666</v>
      </c>
      <c r="AC2499" s="2" t="s">
        <v>124</v>
      </c>
      <c r="AD2499" s="2" t="s">
        <v>24667</v>
      </c>
      <c r="AE2499" s="2" t="s">
        <v>65</v>
      </c>
      <c r="AF2499" s="2" t="s">
        <v>86</v>
      </c>
      <c r="AG2499" s="2" t="s">
        <v>24668</v>
      </c>
      <c r="AH2499" s="2" t="s">
        <v>24172</v>
      </c>
      <c r="AI2499" s="2" t="s">
        <v>67</v>
      </c>
      <c r="AJ2499" s="2" t="s">
        <v>24669</v>
      </c>
      <c r="AK2499" s="2" t="s">
        <v>53</v>
      </c>
      <c r="AL2499" s="2" t="s">
        <v>53</v>
      </c>
      <c r="AM2499" s="2" t="s">
        <v>53</v>
      </c>
      <c r="AN2499" s="2" t="s">
        <v>53</v>
      </c>
      <c r="AO2499" s="2" t="s">
        <v>53</v>
      </c>
      <c r="AP2499" s="2" t="s">
        <v>53</v>
      </c>
      <c r="AQ2499" s="2" t="s">
        <v>53</v>
      </c>
      <c r="AR2499" s="2" t="s">
        <v>69</v>
      </c>
      <c r="AS2499" s="2" t="s">
        <v>52</v>
      </c>
      <c r="AT2499" s="2" t="s">
        <v>69</v>
      </c>
    </row>
    <row r="2500" spans="1:46" ht="22.5" customHeight="1" x14ac:dyDescent="0.25">
      <c r="A2500" s="18" t="s">
        <v>24670</v>
      </c>
      <c r="B2500" s="2" t="s">
        <v>24671</v>
      </c>
      <c r="C2500" s="2" t="s">
        <v>344</v>
      </c>
      <c r="D2500" s="2" t="s">
        <v>13798</v>
      </c>
      <c r="E2500" s="2" t="s">
        <v>69</v>
      </c>
      <c r="F2500" s="19">
        <v>1</v>
      </c>
      <c r="G2500" s="19">
        <v>59.99</v>
      </c>
      <c r="H2500" s="19">
        <v>62.82</v>
      </c>
      <c r="I2500" s="19">
        <v>-15.7</v>
      </c>
      <c r="J2500" s="19">
        <v>-62.82</v>
      </c>
      <c r="K2500" s="19" t="s">
        <v>52</v>
      </c>
      <c r="L2500" s="19">
        <v>44.29</v>
      </c>
      <c r="M2500" s="2" t="s">
        <v>53</v>
      </c>
      <c r="N2500" s="2" t="s">
        <v>4389</v>
      </c>
      <c r="O2500" s="2" t="s">
        <v>11992</v>
      </c>
      <c r="P2500" s="2" t="s">
        <v>11993</v>
      </c>
      <c r="Q2500" s="2" t="s">
        <v>53</v>
      </c>
      <c r="R2500" s="19">
        <v>59.99</v>
      </c>
      <c r="S2500" s="19" t="s">
        <v>57</v>
      </c>
      <c r="T2500" s="2" t="s">
        <v>77</v>
      </c>
      <c r="U2500" s="2" t="s">
        <v>24672</v>
      </c>
      <c r="V2500" s="2" t="s">
        <v>24673</v>
      </c>
      <c r="W2500" s="2" t="s">
        <v>24674</v>
      </c>
      <c r="X2500" s="2" t="s">
        <v>53</v>
      </c>
      <c r="Y2500" s="2" t="s">
        <v>24672</v>
      </c>
      <c r="Z2500" s="2" t="s">
        <v>24675</v>
      </c>
      <c r="AA2500" s="2" t="s">
        <v>24676</v>
      </c>
      <c r="AB2500" s="2" t="s">
        <v>24677</v>
      </c>
      <c r="AC2500" s="2" t="s">
        <v>63</v>
      </c>
      <c r="AD2500" s="2" t="s">
        <v>24678</v>
      </c>
      <c r="AE2500" s="2" t="s">
        <v>65</v>
      </c>
      <c r="AF2500" s="2" t="s">
        <v>86</v>
      </c>
      <c r="AG2500" s="2" t="s">
        <v>24679</v>
      </c>
      <c r="AH2500" s="2" t="s">
        <v>24680</v>
      </c>
      <c r="AI2500" s="2" t="s">
        <v>5184</v>
      </c>
      <c r="AJ2500" s="2" t="s">
        <v>24681</v>
      </c>
      <c r="AK2500" s="2" t="s">
        <v>24682</v>
      </c>
      <c r="AL2500" s="2" t="s">
        <v>53</v>
      </c>
      <c r="AM2500" s="2" t="s">
        <v>53</v>
      </c>
      <c r="AN2500" s="2" t="s">
        <v>53</v>
      </c>
      <c r="AO2500" s="2" t="s">
        <v>53</v>
      </c>
      <c r="AP2500" s="2" t="s">
        <v>53</v>
      </c>
      <c r="AQ2500" s="2" t="s">
        <v>53</v>
      </c>
      <c r="AR2500" s="2" t="s">
        <v>69</v>
      </c>
      <c r="AS2500" s="2" t="s">
        <v>52</v>
      </c>
      <c r="AT2500" s="2" t="s">
        <v>69</v>
      </c>
    </row>
    <row r="2501" spans="1:46" ht="22.5" customHeight="1" x14ac:dyDescent="0.25">
      <c r="A2501" s="18" t="s">
        <v>24683</v>
      </c>
      <c r="B2501" s="2" t="s">
        <v>24684</v>
      </c>
      <c r="C2501" s="2" t="s">
        <v>344</v>
      </c>
      <c r="D2501" s="2" t="s">
        <v>14978</v>
      </c>
      <c r="E2501" s="2" t="s">
        <v>51</v>
      </c>
      <c r="F2501" s="19">
        <v>1</v>
      </c>
      <c r="G2501" s="19">
        <v>78.989999999999995</v>
      </c>
      <c r="H2501" s="19">
        <v>35.5</v>
      </c>
      <c r="I2501" s="19">
        <v>-18.93</v>
      </c>
      <c r="J2501" s="19">
        <v>-35.5</v>
      </c>
      <c r="K2501" s="19" t="s">
        <v>52</v>
      </c>
      <c r="L2501" s="19">
        <v>60.06</v>
      </c>
      <c r="M2501" s="2" t="s">
        <v>51</v>
      </c>
      <c r="N2501" s="2" t="s">
        <v>199</v>
      </c>
      <c r="O2501" s="2" t="s">
        <v>3906</v>
      </c>
      <c r="P2501" s="2" t="s">
        <v>3907</v>
      </c>
      <c r="Q2501" s="2" t="s">
        <v>53</v>
      </c>
      <c r="R2501" s="19">
        <v>78.989999999999995</v>
      </c>
      <c r="S2501" s="19" t="s">
        <v>57</v>
      </c>
      <c r="T2501" s="2" t="s">
        <v>58</v>
      </c>
      <c r="U2501" s="2" t="s">
        <v>53</v>
      </c>
      <c r="V2501" s="2" t="s">
        <v>53</v>
      </c>
      <c r="W2501" s="2" t="s">
        <v>53</v>
      </c>
      <c r="X2501" s="2" t="s">
        <v>53</v>
      </c>
      <c r="Y2501" s="2" t="s">
        <v>24685</v>
      </c>
      <c r="Z2501" s="2" t="s">
        <v>24686</v>
      </c>
      <c r="AA2501" s="2" t="s">
        <v>24687</v>
      </c>
      <c r="AB2501" s="2" t="s">
        <v>24688</v>
      </c>
      <c r="AC2501" s="2" t="s">
        <v>2897</v>
      </c>
      <c r="AD2501" s="2" t="s">
        <v>24689</v>
      </c>
      <c r="AE2501" s="2" t="s">
        <v>65</v>
      </c>
      <c r="AF2501" s="2" t="s">
        <v>66</v>
      </c>
      <c r="AG2501" s="2" t="s">
        <v>24259</v>
      </c>
      <c r="AH2501" s="2" t="s">
        <v>24690</v>
      </c>
      <c r="AI2501" s="2" t="s">
        <v>67</v>
      </c>
      <c r="AJ2501" s="2" t="s">
        <v>24691</v>
      </c>
      <c r="AK2501" s="2" t="s">
        <v>53</v>
      </c>
      <c r="AL2501" s="2" t="s">
        <v>53</v>
      </c>
      <c r="AM2501" s="2" t="s">
        <v>53</v>
      </c>
      <c r="AN2501" s="2" t="s">
        <v>53</v>
      </c>
      <c r="AO2501" s="2" t="s">
        <v>53</v>
      </c>
      <c r="AP2501" s="2" t="s">
        <v>53</v>
      </c>
      <c r="AQ2501" s="2" t="s">
        <v>53</v>
      </c>
      <c r="AR2501" s="2" t="s">
        <v>69</v>
      </c>
      <c r="AS2501" s="2" t="s">
        <v>52</v>
      </c>
      <c r="AT2501" s="2" t="s">
        <v>69</v>
      </c>
    </row>
    <row r="2502" spans="1:46" ht="22.5" customHeight="1" x14ac:dyDescent="0.25">
      <c r="A2502" s="18" t="s">
        <v>24692</v>
      </c>
      <c r="B2502" s="2" t="s">
        <v>24684</v>
      </c>
      <c r="C2502" s="2" t="s">
        <v>344</v>
      </c>
      <c r="D2502" s="2" t="s">
        <v>21415</v>
      </c>
      <c r="E2502" s="2" t="s">
        <v>51</v>
      </c>
      <c r="F2502" s="19">
        <v>1</v>
      </c>
      <c r="G2502" s="19">
        <v>197.4</v>
      </c>
      <c r="H2502" s="19" t="s">
        <v>52</v>
      </c>
      <c r="I2502" s="19">
        <v>-33.56</v>
      </c>
      <c r="J2502" s="19">
        <v>-26.45</v>
      </c>
      <c r="K2502" s="19" t="s">
        <v>52</v>
      </c>
      <c r="L2502" s="19">
        <v>137.38999999999999</v>
      </c>
      <c r="M2502" s="2" t="s">
        <v>53</v>
      </c>
      <c r="N2502" s="2" t="s">
        <v>4308</v>
      </c>
      <c r="O2502" s="2" t="s">
        <v>4309</v>
      </c>
      <c r="P2502" s="2" t="s">
        <v>4310</v>
      </c>
      <c r="Q2502" s="2" t="s">
        <v>53</v>
      </c>
      <c r="R2502" s="19">
        <v>197.4</v>
      </c>
      <c r="S2502" s="19" t="s">
        <v>57</v>
      </c>
      <c r="T2502" s="2" t="s">
        <v>77</v>
      </c>
      <c r="U2502" s="2" t="s">
        <v>24693</v>
      </c>
      <c r="V2502" s="2" t="s">
        <v>24694</v>
      </c>
      <c r="W2502" s="2" t="s">
        <v>24695</v>
      </c>
      <c r="X2502" s="2" t="s">
        <v>53</v>
      </c>
      <c r="Y2502" s="2" t="s">
        <v>24693</v>
      </c>
      <c r="Z2502" s="2" t="s">
        <v>24696</v>
      </c>
      <c r="AA2502" s="2" t="s">
        <v>24697</v>
      </c>
      <c r="AB2502" s="2" t="s">
        <v>8410</v>
      </c>
      <c r="AC2502" s="2" t="s">
        <v>124</v>
      </c>
      <c r="AD2502" s="2" t="s">
        <v>24698</v>
      </c>
      <c r="AE2502" s="2" t="s">
        <v>65</v>
      </c>
      <c r="AF2502" s="2" t="s">
        <v>86</v>
      </c>
      <c r="AG2502" s="2" t="s">
        <v>24699</v>
      </c>
      <c r="AH2502" s="2" t="s">
        <v>24700</v>
      </c>
      <c r="AI2502" s="2" t="s">
        <v>67</v>
      </c>
      <c r="AJ2502" s="2" t="s">
        <v>24701</v>
      </c>
      <c r="AK2502" s="2" t="s">
        <v>53</v>
      </c>
      <c r="AL2502" s="2" t="s">
        <v>53</v>
      </c>
      <c r="AM2502" s="2" t="s">
        <v>53</v>
      </c>
      <c r="AN2502" s="2" t="s">
        <v>53</v>
      </c>
      <c r="AO2502" s="2" t="s">
        <v>53</v>
      </c>
      <c r="AP2502" s="2" t="s">
        <v>53</v>
      </c>
      <c r="AQ2502" s="2" t="s">
        <v>53</v>
      </c>
      <c r="AR2502" s="2" t="s">
        <v>69</v>
      </c>
      <c r="AS2502" s="2" t="s">
        <v>52</v>
      </c>
      <c r="AT2502" s="2" t="s">
        <v>69</v>
      </c>
    </row>
    <row r="2503" spans="1:46" ht="22.5" customHeight="1" x14ac:dyDescent="0.25">
      <c r="A2503" s="18" t="s">
        <v>24702</v>
      </c>
      <c r="B2503" s="2" t="s">
        <v>24703</v>
      </c>
      <c r="C2503" s="2" t="s">
        <v>344</v>
      </c>
      <c r="D2503" s="2" t="s">
        <v>18890</v>
      </c>
      <c r="E2503" s="2" t="s">
        <v>69</v>
      </c>
      <c r="F2503" s="19">
        <v>1</v>
      </c>
      <c r="G2503" s="19">
        <v>179.99</v>
      </c>
      <c r="H2503" s="19" t="s">
        <v>52</v>
      </c>
      <c r="I2503" s="19">
        <v>-30.6</v>
      </c>
      <c r="J2503" s="19">
        <v>-20.45</v>
      </c>
      <c r="K2503" s="19" t="s">
        <v>52</v>
      </c>
      <c r="L2503" s="19">
        <v>128.94</v>
      </c>
      <c r="M2503" s="2" t="s">
        <v>51</v>
      </c>
      <c r="N2503" s="2" t="s">
        <v>54</v>
      </c>
      <c r="O2503" s="2" t="s">
        <v>55</v>
      </c>
      <c r="P2503" s="2" t="s">
        <v>56</v>
      </c>
      <c r="Q2503" s="2" t="s">
        <v>53</v>
      </c>
      <c r="R2503" s="19">
        <v>179.99</v>
      </c>
      <c r="S2503" s="19" t="s">
        <v>57</v>
      </c>
      <c r="T2503" s="2" t="s">
        <v>58</v>
      </c>
      <c r="U2503" s="2" t="s">
        <v>53</v>
      </c>
      <c r="V2503" s="2" t="s">
        <v>53</v>
      </c>
      <c r="W2503" s="2" t="s">
        <v>53</v>
      </c>
      <c r="X2503" s="2" t="s">
        <v>53</v>
      </c>
      <c r="Y2503" s="2" t="s">
        <v>24704</v>
      </c>
      <c r="Z2503" s="2" t="s">
        <v>24705</v>
      </c>
      <c r="AA2503" s="2" t="s">
        <v>24706</v>
      </c>
      <c r="AB2503" s="2" t="s">
        <v>24707</v>
      </c>
      <c r="AC2503" s="2" t="s">
        <v>1338</v>
      </c>
      <c r="AD2503" s="2" t="s">
        <v>24708</v>
      </c>
      <c r="AE2503" s="2" t="s">
        <v>65</v>
      </c>
      <c r="AF2503" s="2" t="s">
        <v>66</v>
      </c>
      <c r="AG2503" s="2" t="s">
        <v>24709</v>
      </c>
      <c r="AH2503" s="2" t="s">
        <v>24710</v>
      </c>
      <c r="AI2503" s="2" t="s">
        <v>67</v>
      </c>
      <c r="AJ2503" s="2" t="s">
        <v>24711</v>
      </c>
      <c r="AK2503" s="2" t="s">
        <v>53</v>
      </c>
      <c r="AL2503" s="2" t="s">
        <v>53</v>
      </c>
      <c r="AM2503" s="2" t="s">
        <v>53</v>
      </c>
      <c r="AN2503" s="2" t="s">
        <v>53</v>
      </c>
      <c r="AO2503" s="2" t="s">
        <v>53</v>
      </c>
      <c r="AP2503" s="2" t="s">
        <v>53</v>
      </c>
      <c r="AQ2503" s="2" t="s">
        <v>53</v>
      </c>
      <c r="AR2503" s="2" t="s">
        <v>69</v>
      </c>
      <c r="AS2503" s="2" t="s">
        <v>52</v>
      </c>
      <c r="AT2503" s="2" t="s">
        <v>69</v>
      </c>
    </row>
    <row r="2504" spans="1:46" ht="22.5" customHeight="1" x14ac:dyDescent="0.25">
      <c r="A2504" s="18" t="s">
        <v>24712</v>
      </c>
      <c r="B2504" s="2" t="s">
        <v>24713</v>
      </c>
      <c r="C2504" s="2" t="s">
        <v>344</v>
      </c>
      <c r="D2504" s="2" t="s">
        <v>21415</v>
      </c>
      <c r="E2504" s="2" t="s">
        <v>69</v>
      </c>
      <c r="F2504" s="19">
        <v>1</v>
      </c>
      <c r="G2504" s="19">
        <v>206.46</v>
      </c>
      <c r="H2504" s="19" t="s">
        <v>52</v>
      </c>
      <c r="I2504" s="19">
        <v>-35.1</v>
      </c>
      <c r="J2504" s="19">
        <v>-20.45</v>
      </c>
      <c r="K2504" s="19" t="s">
        <v>52</v>
      </c>
      <c r="L2504" s="19">
        <v>150.91</v>
      </c>
      <c r="M2504" s="2" t="s">
        <v>51</v>
      </c>
      <c r="N2504" s="2" t="s">
        <v>333</v>
      </c>
      <c r="O2504" s="2" t="s">
        <v>3116</v>
      </c>
      <c r="P2504" s="2" t="s">
        <v>3117</v>
      </c>
      <c r="Q2504" s="2" t="s">
        <v>53</v>
      </c>
      <c r="R2504" s="19">
        <v>206.46</v>
      </c>
      <c r="S2504" s="19" t="s">
        <v>57</v>
      </c>
      <c r="T2504" s="2" t="s">
        <v>58</v>
      </c>
      <c r="U2504" s="2" t="s">
        <v>53</v>
      </c>
      <c r="V2504" s="2" t="s">
        <v>53</v>
      </c>
      <c r="W2504" s="2" t="s">
        <v>53</v>
      </c>
      <c r="X2504" s="2" t="s">
        <v>53</v>
      </c>
      <c r="Y2504" s="2" t="s">
        <v>24714</v>
      </c>
      <c r="Z2504" s="2" t="s">
        <v>24715</v>
      </c>
      <c r="AA2504" s="2" t="s">
        <v>24716</v>
      </c>
      <c r="AB2504" s="2" t="s">
        <v>24717</v>
      </c>
      <c r="AC2504" s="2" t="s">
        <v>182</v>
      </c>
      <c r="AD2504" s="2" t="s">
        <v>24718</v>
      </c>
      <c r="AE2504" s="2" t="s">
        <v>65</v>
      </c>
      <c r="AF2504" s="2" t="s">
        <v>66</v>
      </c>
      <c r="AG2504" s="2" t="s">
        <v>24719</v>
      </c>
      <c r="AH2504" s="2" t="s">
        <v>24720</v>
      </c>
      <c r="AI2504" s="2" t="s">
        <v>67</v>
      </c>
      <c r="AJ2504" s="2" t="s">
        <v>24721</v>
      </c>
      <c r="AK2504" s="2" t="s">
        <v>53</v>
      </c>
      <c r="AL2504" s="2" t="s">
        <v>53</v>
      </c>
      <c r="AM2504" s="2" t="s">
        <v>53</v>
      </c>
      <c r="AN2504" s="2" t="s">
        <v>53</v>
      </c>
      <c r="AO2504" s="2" t="s">
        <v>53</v>
      </c>
      <c r="AP2504" s="2" t="s">
        <v>53</v>
      </c>
      <c r="AQ2504" s="2" t="s">
        <v>53</v>
      </c>
      <c r="AR2504" s="2" t="s">
        <v>69</v>
      </c>
      <c r="AS2504" s="2" t="s">
        <v>52</v>
      </c>
      <c r="AT2504" s="2" t="s">
        <v>69</v>
      </c>
    </row>
    <row r="2505" spans="1:46" ht="22.5" customHeight="1" x14ac:dyDescent="0.25">
      <c r="A2505" s="18" t="s">
        <v>24722</v>
      </c>
      <c r="B2505" s="2" t="s">
        <v>24723</v>
      </c>
      <c r="C2505" s="2" t="s">
        <v>344</v>
      </c>
      <c r="D2505" s="2" t="s">
        <v>24366</v>
      </c>
      <c r="E2505" s="2" t="s">
        <v>69</v>
      </c>
      <c r="F2505" s="19">
        <v>1</v>
      </c>
      <c r="G2505" s="19">
        <v>65.900000000000006</v>
      </c>
      <c r="H2505" s="19">
        <v>6.93</v>
      </c>
      <c r="I2505" s="19">
        <v>-16.7</v>
      </c>
      <c r="J2505" s="19">
        <v>-6.93</v>
      </c>
      <c r="K2505" s="19" t="s">
        <v>52</v>
      </c>
      <c r="L2505" s="19">
        <v>49.2</v>
      </c>
      <c r="M2505" s="2" t="s">
        <v>53</v>
      </c>
      <c r="N2505" s="2" t="s">
        <v>1363</v>
      </c>
      <c r="O2505" s="2" t="s">
        <v>2714</v>
      </c>
      <c r="P2505" s="2" t="s">
        <v>2715</v>
      </c>
      <c r="Q2505" s="2" t="s">
        <v>53</v>
      </c>
      <c r="R2505" s="19">
        <v>65.900000000000006</v>
      </c>
      <c r="S2505" s="19" t="s">
        <v>57</v>
      </c>
      <c r="T2505" s="2" t="s">
        <v>58</v>
      </c>
      <c r="U2505" s="2" t="s">
        <v>53</v>
      </c>
      <c r="V2505" s="2" t="s">
        <v>53</v>
      </c>
      <c r="W2505" s="2" t="s">
        <v>53</v>
      </c>
      <c r="X2505" s="2" t="s">
        <v>53</v>
      </c>
      <c r="Y2505" s="2" t="s">
        <v>24724</v>
      </c>
      <c r="Z2505" s="2" t="s">
        <v>24725</v>
      </c>
      <c r="AA2505" s="2" t="s">
        <v>24726</v>
      </c>
      <c r="AB2505" s="2" t="s">
        <v>2142</v>
      </c>
      <c r="AC2505" s="2" t="s">
        <v>124</v>
      </c>
      <c r="AD2505" s="2" t="s">
        <v>24727</v>
      </c>
      <c r="AE2505" s="2" t="s">
        <v>65</v>
      </c>
      <c r="AF2505" s="2" t="s">
        <v>66</v>
      </c>
      <c r="AG2505" s="2" t="s">
        <v>24728</v>
      </c>
      <c r="AH2505" s="2" t="s">
        <v>24729</v>
      </c>
      <c r="AI2505" s="2" t="s">
        <v>67</v>
      </c>
      <c r="AJ2505" s="2" t="s">
        <v>24730</v>
      </c>
      <c r="AK2505" s="2" t="s">
        <v>53</v>
      </c>
      <c r="AL2505" s="2" t="s">
        <v>53</v>
      </c>
      <c r="AM2505" s="2" t="s">
        <v>53</v>
      </c>
      <c r="AN2505" s="2" t="s">
        <v>53</v>
      </c>
      <c r="AO2505" s="2" t="s">
        <v>53</v>
      </c>
      <c r="AP2505" s="2" t="s">
        <v>53</v>
      </c>
      <c r="AQ2505" s="2" t="s">
        <v>53</v>
      </c>
      <c r="AR2505" s="2" t="s">
        <v>69</v>
      </c>
      <c r="AS2505" s="2" t="s">
        <v>52</v>
      </c>
      <c r="AT2505" s="2" t="s">
        <v>69</v>
      </c>
    </row>
    <row r="2506" spans="1:46" ht="22.5" customHeight="1" x14ac:dyDescent="0.25">
      <c r="A2506" s="18" t="s">
        <v>24731</v>
      </c>
      <c r="B2506" s="2" t="s">
        <v>24732</v>
      </c>
      <c r="C2506" s="2" t="s">
        <v>344</v>
      </c>
      <c r="D2506" s="2" t="s">
        <v>21415</v>
      </c>
      <c r="E2506" s="2" t="s">
        <v>69</v>
      </c>
      <c r="F2506" s="19">
        <v>1</v>
      </c>
      <c r="G2506" s="19">
        <v>122.19</v>
      </c>
      <c r="H2506" s="19" t="s">
        <v>52</v>
      </c>
      <c r="I2506" s="19">
        <v>-20.77</v>
      </c>
      <c r="J2506" s="19">
        <v>-17.95</v>
      </c>
      <c r="K2506" s="19" t="s">
        <v>52</v>
      </c>
      <c r="L2506" s="19">
        <v>83.47</v>
      </c>
      <c r="M2506" s="2" t="s">
        <v>53</v>
      </c>
      <c r="N2506" s="2" t="s">
        <v>676</v>
      </c>
      <c r="O2506" s="2" t="s">
        <v>677</v>
      </c>
      <c r="P2506" s="2" t="s">
        <v>678</v>
      </c>
      <c r="Q2506" s="2" t="s">
        <v>53</v>
      </c>
      <c r="R2506" s="19">
        <v>122.19</v>
      </c>
      <c r="S2506" s="19" t="s">
        <v>57</v>
      </c>
      <c r="T2506" s="2" t="s">
        <v>58</v>
      </c>
      <c r="U2506" s="2" t="s">
        <v>53</v>
      </c>
      <c r="V2506" s="2" t="s">
        <v>53</v>
      </c>
      <c r="W2506" s="2" t="s">
        <v>53</v>
      </c>
      <c r="X2506" s="2" t="s">
        <v>53</v>
      </c>
      <c r="Y2506" s="2" t="s">
        <v>24733</v>
      </c>
      <c r="Z2506" s="2" t="s">
        <v>24734</v>
      </c>
      <c r="AA2506" s="2" t="s">
        <v>24735</v>
      </c>
      <c r="AB2506" s="2" t="s">
        <v>124</v>
      </c>
      <c r="AC2506" s="2" t="s">
        <v>124</v>
      </c>
      <c r="AD2506" s="2" t="s">
        <v>24736</v>
      </c>
      <c r="AE2506" s="2" t="s">
        <v>65</v>
      </c>
      <c r="AF2506" s="2" t="s">
        <v>66</v>
      </c>
      <c r="AG2506" s="2" t="s">
        <v>24454</v>
      </c>
      <c r="AH2506" s="2" t="s">
        <v>24737</v>
      </c>
      <c r="AI2506" s="2" t="s">
        <v>67</v>
      </c>
      <c r="AJ2506" s="2" t="s">
        <v>24738</v>
      </c>
      <c r="AK2506" s="2" t="s">
        <v>24739</v>
      </c>
      <c r="AL2506" s="2" t="s">
        <v>53</v>
      </c>
      <c r="AM2506" s="2" t="s">
        <v>53</v>
      </c>
      <c r="AN2506" s="2" t="s">
        <v>53</v>
      </c>
      <c r="AO2506" s="2" t="s">
        <v>53</v>
      </c>
      <c r="AP2506" s="2" t="s">
        <v>53</v>
      </c>
      <c r="AQ2506" s="2" t="s">
        <v>53</v>
      </c>
      <c r="AR2506" s="2" t="s">
        <v>69</v>
      </c>
      <c r="AS2506" s="2" t="s">
        <v>52</v>
      </c>
      <c r="AT2506" s="2" t="s">
        <v>69</v>
      </c>
    </row>
    <row r="2507" spans="1:46" ht="22.5" customHeight="1" x14ac:dyDescent="0.25">
      <c r="A2507" s="18" t="s">
        <v>24740</v>
      </c>
      <c r="B2507" s="2" t="s">
        <v>24741</v>
      </c>
      <c r="C2507" s="2" t="s">
        <v>344</v>
      </c>
      <c r="D2507" s="2" t="s">
        <v>21415</v>
      </c>
      <c r="E2507" s="2" t="s">
        <v>69</v>
      </c>
      <c r="F2507" s="19">
        <v>1</v>
      </c>
      <c r="G2507" s="19">
        <v>67.760000000000005</v>
      </c>
      <c r="H2507" s="19">
        <v>35.299999999999997</v>
      </c>
      <c r="I2507" s="19">
        <v>-13.63</v>
      </c>
      <c r="J2507" s="19">
        <v>-35.299999999999997</v>
      </c>
      <c r="K2507" s="19" t="s">
        <v>52</v>
      </c>
      <c r="L2507" s="19">
        <v>54.13</v>
      </c>
      <c r="M2507" s="2" t="s">
        <v>51</v>
      </c>
      <c r="N2507" s="2" t="s">
        <v>589</v>
      </c>
      <c r="O2507" s="2" t="s">
        <v>590</v>
      </c>
      <c r="P2507" s="2" t="s">
        <v>591</v>
      </c>
      <c r="Q2507" s="2" t="s">
        <v>53</v>
      </c>
      <c r="R2507" s="19">
        <v>67.760000000000005</v>
      </c>
      <c r="S2507" s="19" t="s">
        <v>161</v>
      </c>
      <c r="T2507" s="2" t="s">
        <v>58</v>
      </c>
      <c r="U2507" s="2" t="s">
        <v>53</v>
      </c>
      <c r="V2507" s="2" t="s">
        <v>53</v>
      </c>
      <c r="W2507" s="2" t="s">
        <v>53</v>
      </c>
      <c r="X2507" s="2" t="s">
        <v>53</v>
      </c>
      <c r="Y2507" s="2" t="s">
        <v>24742</v>
      </c>
      <c r="Z2507" s="2" t="s">
        <v>24743</v>
      </c>
      <c r="AA2507" s="2" t="s">
        <v>24744</v>
      </c>
      <c r="AB2507" s="2" t="s">
        <v>24745</v>
      </c>
      <c r="AC2507" s="2" t="s">
        <v>2741</v>
      </c>
      <c r="AD2507" s="2" t="s">
        <v>24746</v>
      </c>
      <c r="AE2507" s="2" t="s">
        <v>65</v>
      </c>
      <c r="AF2507" s="2" t="s">
        <v>66</v>
      </c>
      <c r="AG2507" s="2" t="s">
        <v>24747</v>
      </c>
      <c r="AH2507" s="2" t="s">
        <v>24748</v>
      </c>
      <c r="AI2507" s="2" t="s">
        <v>67</v>
      </c>
      <c r="AJ2507" s="2" t="s">
        <v>24749</v>
      </c>
      <c r="AK2507" s="2" t="s">
        <v>53</v>
      </c>
      <c r="AL2507" s="2" t="s">
        <v>53</v>
      </c>
      <c r="AM2507" s="2" t="s">
        <v>53</v>
      </c>
      <c r="AN2507" s="2" t="s">
        <v>53</v>
      </c>
      <c r="AO2507" s="2" t="s">
        <v>53</v>
      </c>
      <c r="AP2507" s="2" t="s">
        <v>53</v>
      </c>
      <c r="AQ2507" s="2" t="s">
        <v>53</v>
      </c>
      <c r="AR2507" s="2" t="s">
        <v>69</v>
      </c>
      <c r="AS2507" s="2" t="s">
        <v>52</v>
      </c>
      <c r="AT2507" s="2" t="s">
        <v>69</v>
      </c>
    </row>
    <row r="2508" spans="1:46" ht="22.5" customHeight="1" x14ac:dyDescent="0.25">
      <c r="A2508" s="18" t="s">
        <v>24750</v>
      </c>
      <c r="B2508" s="2" t="s">
        <v>24751</v>
      </c>
      <c r="C2508" s="2" t="s">
        <v>344</v>
      </c>
      <c r="D2508" s="2" t="s">
        <v>21415</v>
      </c>
      <c r="E2508" s="2" t="s">
        <v>69</v>
      </c>
      <c r="F2508" s="19">
        <v>1</v>
      </c>
      <c r="G2508" s="19">
        <v>81.77</v>
      </c>
      <c r="H2508" s="19" t="s">
        <v>52</v>
      </c>
      <c r="I2508" s="19">
        <v>-13.9</v>
      </c>
      <c r="J2508" s="19">
        <v>-20.45</v>
      </c>
      <c r="K2508" s="19" t="s">
        <v>52</v>
      </c>
      <c r="L2508" s="19">
        <v>47.42</v>
      </c>
      <c r="M2508" s="2" t="s">
        <v>51</v>
      </c>
      <c r="N2508" s="2" t="s">
        <v>309</v>
      </c>
      <c r="O2508" s="2" t="s">
        <v>747</v>
      </c>
      <c r="P2508" s="2" t="s">
        <v>748</v>
      </c>
      <c r="Q2508" s="2" t="s">
        <v>53</v>
      </c>
      <c r="R2508" s="19">
        <v>81.77</v>
      </c>
      <c r="S2508" s="19" t="s">
        <v>57</v>
      </c>
      <c r="T2508" s="2" t="s">
        <v>58</v>
      </c>
      <c r="U2508" s="2" t="s">
        <v>53</v>
      </c>
      <c r="V2508" s="2" t="s">
        <v>53</v>
      </c>
      <c r="W2508" s="2" t="s">
        <v>53</v>
      </c>
      <c r="X2508" s="2" t="s">
        <v>53</v>
      </c>
      <c r="Y2508" s="2" t="s">
        <v>24752</v>
      </c>
      <c r="Z2508" s="2" t="s">
        <v>24753</v>
      </c>
      <c r="AA2508" s="2" t="s">
        <v>24754</v>
      </c>
      <c r="AB2508" s="2" t="s">
        <v>3172</v>
      </c>
      <c r="AC2508" s="2" t="s">
        <v>182</v>
      </c>
      <c r="AD2508" s="2" t="s">
        <v>3173</v>
      </c>
      <c r="AE2508" s="2" t="s">
        <v>65</v>
      </c>
      <c r="AF2508" s="2" t="s">
        <v>66</v>
      </c>
      <c r="AG2508" s="2" t="s">
        <v>24230</v>
      </c>
      <c r="AH2508" s="2" t="s">
        <v>24755</v>
      </c>
      <c r="AI2508" s="2" t="s">
        <v>67</v>
      </c>
      <c r="AJ2508" s="2" t="s">
        <v>24756</v>
      </c>
      <c r="AK2508" s="2" t="s">
        <v>53</v>
      </c>
      <c r="AL2508" s="2" t="s">
        <v>53</v>
      </c>
      <c r="AM2508" s="2" t="s">
        <v>53</v>
      </c>
      <c r="AN2508" s="2" t="s">
        <v>53</v>
      </c>
      <c r="AO2508" s="2" t="s">
        <v>53</v>
      </c>
      <c r="AP2508" s="2" t="s">
        <v>53</v>
      </c>
      <c r="AQ2508" s="2" t="s">
        <v>53</v>
      </c>
      <c r="AR2508" s="2" t="s">
        <v>69</v>
      </c>
      <c r="AS2508" s="2" t="s">
        <v>52</v>
      </c>
      <c r="AT2508" s="2" t="s">
        <v>69</v>
      </c>
    </row>
    <row r="2509" spans="1:46" ht="22.5" customHeight="1" x14ac:dyDescent="0.25">
      <c r="A2509" s="18" t="s">
        <v>24757</v>
      </c>
      <c r="B2509" s="2" t="s">
        <v>24758</v>
      </c>
      <c r="C2509" s="2" t="s">
        <v>344</v>
      </c>
      <c r="D2509" s="2" t="s">
        <v>21415</v>
      </c>
      <c r="E2509" s="2" t="s">
        <v>69</v>
      </c>
      <c r="F2509" s="19">
        <v>1</v>
      </c>
      <c r="G2509" s="19">
        <v>169.99</v>
      </c>
      <c r="H2509" s="19" t="s">
        <v>52</v>
      </c>
      <c r="I2509" s="19">
        <v>-28.9</v>
      </c>
      <c r="J2509" s="19">
        <v>-20.45</v>
      </c>
      <c r="K2509" s="19" t="s">
        <v>52</v>
      </c>
      <c r="L2509" s="19">
        <v>120.64</v>
      </c>
      <c r="M2509" s="2" t="s">
        <v>53</v>
      </c>
      <c r="N2509" s="2" t="s">
        <v>54</v>
      </c>
      <c r="O2509" s="2" t="s">
        <v>2203</v>
      </c>
      <c r="P2509" s="2" t="s">
        <v>2204</v>
      </c>
      <c r="Q2509" s="2" t="s">
        <v>53</v>
      </c>
      <c r="R2509" s="19">
        <v>169.99</v>
      </c>
      <c r="S2509" s="19" t="s">
        <v>57</v>
      </c>
      <c r="T2509" s="2" t="s">
        <v>58</v>
      </c>
      <c r="U2509" s="2" t="s">
        <v>53</v>
      </c>
      <c r="V2509" s="2" t="s">
        <v>53</v>
      </c>
      <c r="W2509" s="2" t="s">
        <v>53</v>
      </c>
      <c r="X2509" s="2" t="s">
        <v>53</v>
      </c>
      <c r="Y2509" s="2" t="s">
        <v>24759</v>
      </c>
      <c r="Z2509" s="2" t="s">
        <v>24760</v>
      </c>
      <c r="AA2509" s="2" t="s">
        <v>24761</v>
      </c>
      <c r="AB2509" s="2" t="s">
        <v>5008</v>
      </c>
      <c r="AC2509" s="2" t="s">
        <v>1338</v>
      </c>
      <c r="AD2509" s="2" t="s">
        <v>5009</v>
      </c>
      <c r="AE2509" s="2" t="s">
        <v>65</v>
      </c>
      <c r="AF2509" s="2" t="s">
        <v>66</v>
      </c>
      <c r="AG2509" s="2" t="s">
        <v>24762</v>
      </c>
      <c r="AH2509" s="2" t="s">
        <v>24763</v>
      </c>
      <c r="AI2509" s="2" t="s">
        <v>67</v>
      </c>
      <c r="AJ2509" s="2" t="s">
        <v>24764</v>
      </c>
      <c r="AK2509" s="2" t="s">
        <v>53</v>
      </c>
      <c r="AL2509" s="2" t="s">
        <v>53</v>
      </c>
      <c r="AM2509" s="2" t="s">
        <v>53</v>
      </c>
      <c r="AN2509" s="2" t="s">
        <v>53</v>
      </c>
      <c r="AO2509" s="2" t="s">
        <v>53</v>
      </c>
      <c r="AP2509" s="2" t="s">
        <v>53</v>
      </c>
      <c r="AQ2509" s="2" t="s">
        <v>53</v>
      </c>
      <c r="AR2509" s="2" t="s">
        <v>69</v>
      </c>
      <c r="AS2509" s="2" t="s">
        <v>52</v>
      </c>
      <c r="AT2509" s="2" t="s">
        <v>69</v>
      </c>
    </row>
    <row r="2510" spans="1:46" ht="22.5" customHeight="1" x14ac:dyDescent="0.25">
      <c r="A2510" s="18" t="s">
        <v>24765</v>
      </c>
      <c r="B2510" s="2" t="s">
        <v>24766</v>
      </c>
      <c r="C2510" s="2" t="s">
        <v>344</v>
      </c>
      <c r="D2510" s="2" t="s">
        <v>24366</v>
      </c>
      <c r="E2510" s="2" t="s">
        <v>69</v>
      </c>
      <c r="F2510" s="19">
        <v>1</v>
      </c>
      <c r="G2510" s="19">
        <v>73.459999999999994</v>
      </c>
      <c r="H2510" s="19">
        <v>10.8</v>
      </c>
      <c r="I2510" s="19">
        <v>-17.989999999999998</v>
      </c>
      <c r="J2510" s="19">
        <v>-10.8</v>
      </c>
      <c r="K2510" s="19" t="s">
        <v>52</v>
      </c>
      <c r="L2510" s="19">
        <v>55.47</v>
      </c>
      <c r="M2510" s="2" t="s">
        <v>51</v>
      </c>
      <c r="N2510" s="2" t="s">
        <v>275</v>
      </c>
      <c r="O2510" s="2" t="s">
        <v>276</v>
      </c>
      <c r="P2510" s="2" t="s">
        <v>277</v>
      </c>
      <c r="Q2510" s="2" t="s">
        <v>53</v>
      </c>
      <c r="R2510" s="19">
        <v>73.459999999999994</v>
      </c>
      <c r="S2510" s="19" t="s">
        <v>57</v>
      </c>
      <c r="T2510" s="2" t="s">
        <v>58</v>
      </c>
      <c r="U2510" s="2" t="s">
        <v>53</v>
      </c>
      <c r="V2510" s="2" t="s">
        <v>53</v>
      </c>
      <c r="W2510" s="2" t="s">
        <v>53</v>
      </c>
      <c r="X2510" s="2" t="s">
        <v>53</v>
      </c>
      <c r="Y2510" s="2" t="s">
        <v>24767</v>
      </c>
      <c r="Z2510" s="2" t="s">
        <v>24768</v>
      </c>
      <c r="AA2510" s="2" t="s">
        <v>24769</v>
      </c>
      <c r="AB2510" s="2" t="s">
        <v>12263</v>
      </c>
      <c r="AC2510" s="2" t="s">
        <v>97</v>
      </c>
      <c r="AD2510" s="2" t="s">
        <v>24770</v>
      </c>
      <c r="AE2510" s="2" t="s">
        <v>65</v>
      </c>
      <c r="AF2510" s="2" t="s">
        <v>66</v>
      </c>
      <c r="AG2510" s="2" t="s">
        <v>24771</v>
      </c>
      <c r="AH2510" s="2" t="s">
        <v>24772</v>
      </c>
      <c r="AI2510" s="2" t="s">
        <v>67</v>
      </c>
      <c r="AJ2510" s="2" t="s">
        <v>24773</v>
      </c>
      <c r="AK2510" s="2" t="s">
        <v>53</v>
      </c>
      <c r="AL2510" s="2" t="s">
        <v>53</v>
      </c>
      <c r="AM2510" s="2" t="s">
        <v>53</v>
      </c>
      <c r="AN2510" s="2" t="s">
        <v>53</v>
      </c>
      <c r="AO2510" s="2" t="s">
        <v>53</v>
      </c>
      <c r="AP2510" s="2" t="s">
        <v>53</v>
      </c>
      <c r="AQ2510" s="2" t="s">
        <v>53</v>
      </c>
      <c r="AR2510" s="2" t="s">
        <v>69</v>
      </c>
      <c r="AS2510" s="2" t="s">
        <v>52</v>
      </c>
      <c r="AT2510" s="2" t="s">
        <v>69</v>
      </c>
    </row>
    <row r="2511" spans="1:46" ht="22.5" customHeight="1" x14ac:dyDescent="0.25">
      <c r="A2511" s="18" t="s">
        <v>24774</v>
      </c>
      <c r="B2511" s="2" t="s">
        <v>24775</v>
      </c>
      <c r="C2511" s="2" t="s">
        <v>1272</v>
      </c>
      <c r="D2511" s="2" t="s">
        <v>4415</v>
      </c>
      <c r="E2511" s="2" t="s">
        <v>69</v>
      </c>
      <c r="F2511" s="19">
        <v>0</v>
      </c>
      <c r="G2511" s="19">
        <v>92.29</v>
      </c>
      <c r="H2511" s="19" t="s">
        <v>52</v>
      </c>
      <c r="I2511" s="19">
        <v>-15.69</v>
      </c>
      <c r="J2511" s="19">
        <v>-26.45</v>
      </c>
      <c r="K2511" s="19">
        <v>-50.15</v>
      </c>
      <c r="L2511" s="19">
        <v>0</v>
      </c>
      <c r="M2511" s="2" t="s">
        <v>51</v>
      </c>
      <c r="N2511" s="2" t="s">
        <v>687</v>
      </c>
      <c r="O2511" s="2" t="s">
        <v>2463</v>
      </c>
      <c r="P2511" s="2" t="s">
        <v>1492</v>
      </c>
      <c r="Q2511" s="2" t="s">
        <v>53</v>
      </c>
      <c r="R2511" s="19">
        <v>92.29</v>
      </c>
      <c r="S2511" s="19" t="s">
        <v>57</v>
      </c>
      <c r="T2511" s="2" t="s">
        <v>58</v>
      </c>
      <c r="U2511" s="2" t="s">
        <v>53</v>
      </c>
      <c r="V2511" s="2" t="s">
        <v>53</v>
      </c>
      <c r="W2511" s="2" t="s">
        <v>53</v>
      </c>
      <c r="X2511" s="2" t="s">
        <v>53</v>
      </c>
      <c r="Y2511" s="2" t="s">
        <v>24776</v>
      </c>
      <c r="Z2511" s="2" t="s">
        <v>24777</v>
      </c>
      <c r="AA2511" s="2" t="s">
        <v>53</v>
      </c>
      <c r="AB2511" s="2" t="s">
        <v>7671</v>
      </c>
      <c r="AC2511" s="2" t="s">
        <v>124</v>
      </c>
      <c r="AD2511" s="2" t="s">
        <v>24778</v>
      </c>
      <c r="AE2511" s="2" t="s">
        <v>65</v>
      </c>
      <c r="AF2511" s="2" t="s">
        <v>66</v>
      </c>
      <c r="AG2511" s="2" t="s">
        <v>53</v>
      </c>
      <c r="AH2511" s="2" t="s">
        <v>53</v>
      </c>
      <c r="AI2511" s="2" t="s">
        <v>67</v>
      </c>
      <c r="AJ2511" s="2" t="s">
        <v>24779</v>
      </c>
      <c r="AK2511" s="2" t="s">
        <v>53</v>
      </c>
      <c r="AL2511" s="2" t="s">
        <v>53</v>
      </c>
      <c r="AM2511" s="2" t="s">
        <v>53</v>
      </c>
      <c r="AN2511" s="2" t="s">
        <v>53</v>
      </c>
      <c r="AO2511" s="2" t="s">
        <v>53</v>
      </c>
      <c r="AP2511" s="2" t="s">
        <v>53</v>
      </c>
      <c r="AQ2511" s="2" t="s">
        <v>53</v>
      </c>
      <c r="AR2511" s="2" t="s">
        <v>69</v>
      </c>
      <c r="AS2511" s="2" t="s">
        <v>52</v>
      </c>
      <c r="AT2511" s="2" t="s">
        <v>69</v>
      </c>
    </row>
    <row r="2512" spans="1:46" ht="22.5" customHeight="1" x14ac:dyDescent="0.25">
      <c r="A2512" s="18" t="s">
        <v>24780</v>
      </c>
      <c r="B2512" s="2" t="s">
        <v>24781</v>
      </c>
      <c r="C2512" s="2" t="s">
        <v>344</v>
      </c>
      <c r="D2512" s="2" t="s">
        <v>21415</v>
      </c>
      <c r="E2512" s="2" t="s">
        <v>69</v>
      </c>
      <c r="F2512" s="19">
        <v>1</v>
      </c>
      <c r="G2512" s="19">
        <v>123.94</v>
      </c>
      <c r="H2512" s="19" t="s">
        <v>52</v>
      </c>
      <c r="I2512" s="19">
        <v>-14.87</v>
      </c>
      <c r="J2512" s="19">
        <v>-21.45</v>
      </c>
      <c r="K2512" s="19" t="s">
        <v>52</v>
      </c>
      <c r="L2512" s="19">
        <v>87.62</v>
      </c>
      <c r="M2512" s="2" t="s">
        <v>51</v>
      </c>
      <c r="N2512" s="2" t="s">
        <v>5508</v>
      </c>
      <c r="O2512" s="2" t="s">
        <v>5509</v>
      </c>
      <c r="P2512" s="2" t="s">
        <v>5510</v>
      </c>
      <c r="Q2512" s="2" t="s">
        <v>53</v>
      </c>
      <c r="R2512" s="19">
        <v>123.94</v>
      </c>
      <c r="S2512" s="19" t="s">
        <v>161</v>
      </c>
      <c r="T2512" s="2" t="s">
        <v>77</v>
      </c>
      <c r="U2512" s="2" t="s">
        <v>24782</v>
      </c>
      <c r="V2512" s="2" t="s">
        <v>24783</v>
      </c>
      <c r="W2512" s="2" t="s">
        <v>24784</v>
      </c>
      <c r="X2512" s="2" t="s">
        <v>53</v>
      </c>
      <c r="Y2512" s="2" t="s">
        <v>24782</v>
      </c>
      <c r="Z2512" s="2" t="s">
        <v>24785</v>
      </c>
      <c r="AA2512" s="2" t="s">
        <v>24786</v>
      </c>
      <c r="AB2512" s="2" t="s">
        <v>24787</v>
      </c>
      <c r="AC2512" s="2" t="s">
        <v>111</v>
      </c>
      <c r="AD2512" s="2" t="s">
        <v>24788</v>
      </c>
      <c r="AE2512" s="2" t="s">
        <v>65</v>
      </c>
      <c r="AF2512" s="2" t="s">
        <v>86</v>
      </c>
      <c r="AG2512" s="2" t="s">
        <v>24789</v>
      </c>
      <c r="AH2512" s="2" t="s">
        <v>24790</v>
      </c>
      <c r="AI2512" s="2" t="s">
        <v>67</v>
      </c>
      <c r="AJ2512" s="2" t="s">
        <v>24791</v>
      </c>
      <c r="AK2512" s="2" t="s">
        <v>53</v>
      </c>
      <c r="AL2512" s="2" t="s">
        <v>53</v>
      </c>
      <c r="AM2512" s="2" t="s">
        <v>53</v>
      </c>
      <c r="AN2512" s="2" t="s">
        <v>53</v>
      </c>
      <c r="AO2512" s="2" t="s">
        <v>53</v>
      </c>
      <c r="AP2512" s="2" t="s">
        <v>53</v>
      </c>
      <c r="AQ2512" s="2" t="s">
        <v>53</v>
      </c>
      <c r="AR2512" s="2" t="s">
        <v>69</v>
      </c>
      <c r="AS2512" s="2" t="s">
        <v>52</v>
      </c>
      <c r="AT2512" s="2" t="s">
        <v>69</v>
      </c>
    </row>
    <row r="2513" spans="1:46" ht="22.5" customHeight="1" x14ac:dyDescent="0.25">
      <c r="A2513" s="18" t="s">
        <v>24792</v>
      </c>
      <c r="B2513" s="2" t="s">
        <v>24793</v>
      </c>
      <c r="C2513" s="2" t="s">
        <v>344</v>
      </c>
      <c r="D2513" s="2" t="s">
        <v>20113</v>
      </c>
      <c r="E2513" s="2" t="s">
        <v>69</v>
      </c>
      <c r="F2513" s="19">
        <v>1</v>
      </c>
      <c r="G2513" s="19">
        <v>79</v>
      </c>
      <c r="H2513" s="19" t="s">
        <v>52</v>
      </c>
      <c r="I2513" s="19">
        <v>-13.43</v>
      </c>
      <c r="J2513" s="19">
        <v>-18.45</v>
      </c>
      <c r="K2513" s="19" t="s">
        <v>52</v>
      </c>
      <c r="L2513" s="19">
        <v>47.12</v>
      </c>
      <c r="M2513" s="2" t="s">
        <v>51</v>
      </c>
      <c r="N2513" s="2" t="s">
        <v>17526</v>
      </c>
      <c r="O2513" s="2" t="s">
        <v>24794</v>
      </c>
      <c r="P2513" s="2" t="s">
        <v>24795</v>
      </c>
      <c r="Q2513" s="2" t="s">
        <v>53</v>
      </c>
      <c r="R2513" s="19">
        <v>79</v>
      </c>
      <c r="S2513" s="19" t="s">
        <v>57</v>
      </c>
      <c r="T2513" s="2" t="s">
        <v>58</v>
      </c>
      <c r="U2513" s="2" t="s">
        <v>24796</v>
      </c>
      <c r="V2513" s="2" t="s">
        <v>24797</v>
      </c>
      <c r="W2513" s="2" t="s">
        <v>24798</v>
      </c>
      <c r="X2513" s="2" t="s">
        <v>53</v>
      </c>
      <c r="Y2513" s="2" t="s">
        <v>24796</v>
      </c>
      <c r="Z2513" s="2" t="s">
        <v>24799</v>
      </c>
      <c r="AA2513" s="2" t="s">
        <v>24800</v>
      </c>
      <c r="AB2513" s="2" t="s">
        <v>24801</v>
      </c>
      <c r="AC2513" s="2" t="s">
        <v>97</v>
      </c>
      <c r="AD2513" s="2" t="s">
        <v>24802</v>
      </c>
      <c r="AE2513" s="2" t="s">
        <v>65</v>
      </c>
      <c r="AF2513" s="2" t="s">
        <v>86</v>
      </c>
      <c r="AG2513" s="2" t="s">
        <v>24803</v>
      </c>
      <c r="AH2513" s="2" t="s">
        <v>24804</v>
      </c>
      <c r="AI2513" s="2" t="s">
        <v>67</v>
      </c>
      <c r="AJ2513" s="2" t="s">
        <v>24805</v>
      </c>
      <c r="AK2513" s="2" t="s">
        <v>53</v>
      </c>
      <c r="AL2513" s="2" t="s">
        <v>53</v>
      </c>
      <c r="AM2513" s="2" t="s">
        <v>53</v>
      </c>
      <c r="AN2513" s="2" t="s">
        <v>53</v>
      </c>
      <c r="AO2513" s="2" t="s">
        <v>53</v>
      </c>
      <c r="AP2513" s="2" t="s">
        <v>53</v>
      </c>
      <c r="AQ2513" s="2" t="s">
        <v>53</v>
      </c>
      <c r="AR2513" s="2" t="s">
        <v>69</v>
      </c>
      <c r="AS2513" s="2" t="s">
        <v>52</v>
      </c>
      <c r="AT2513" s="2" t="s">
        <v>69</v>
      </c>
    </row>
    <row r="2514" spans="1:46" ht="22.5" customHeight="1" x14ac:dyDescent="0.25">
      <c r="A2514" s="18" t="s">
        <v>24806</v>
      </c>
      <c r="B2514" s="2" t="s">
        <v>24807</v>
      </c>
      <c r="C2514" s="2" t="s">
        <v>10742</v>
      </c>
      <c r="D2514" s="2" t="s">
        <v>24808</v>
      </c>
      <c r="E2514" s="2" t="s">
        <v>69</v>
      </c>
      <c r="F2514" s="19">
        <v>0</v>
      </c>
      <c r="G2514" s="19">
        <v>120.9</v>
      </c>
      <c r="H2514" s="19" t="s">
        <v>52</v>
      </c>
      <c r="I2514" s="19">
        <v>-20.55</v>
      </c>
      <c r="J2514" s="19">
        <v>-17.95</v>
      </c>
      <c r="K2514" s="19">
        <v>-82.4</v>
      </c>
      <c r="L2514" s="19">
        <v>0</v>
      </c>
      <c r="M2514" s="2" t="s">
        <v>53</v>
      </c>
      <c r="N2514" s="2" t="s">
        <v>321</v>
      </c>
      <c r="O2514" s="2" t="s">
        <v>322</v>
      </c>
      <c r="P2514" s="2" t="s">
        <v>323</v>
      </c>
      <c r="Q2514" s="2" t="s">
        <v>53</v>
      </c>
      <c r="R2514" s="19">
        <v>120.9</v>
      </c>
      <c r="S2514" s="19" t="s">
        <v>57</v>
      </c>
      <c r="T2514" s="2" t="s">
        <v>58</v>
      </c>
      <c r="U2514" s="2" t="s">
        <v>24809</v>
      </c>
      <c r="V2514" s="2" t="s">
        <v>24810</v>
      </c>
      <c r="W2514" s="2" t="s">
        <v>24811</v>
      </c>
      <c r="X2514" s="2" t="s">
        <v>53</v>
      </c>
      <c r="Y2514" s="2" t="s">
        <v>24809</v>
      </c>
      <c r="Z2514" s="2" t="s">
        <v>24812</v>
      </c>
      <c r="AA2514" s="2" t="s">
        <v>2178</v>
      </c>
      <c r="AB2514" s="2" t="s">
        <v>124</v>
      </c>
      <c r="AC2514" s="2" t="s">
        <v>124</v>
      </c>
      <c r="AD2514" s="2" t="s">
        <v>2179</v>
      </c>
      <c r="AE2514" s="2" t="s">
        <v>65</v>
      </c>
      <c r="AF2514" s="2" t="s">
        <v>66</v>
      </c>
      <c r="AG2514" s="2" t="s">
        <v>24813</v>
      </c>
      <c r="AH2514" s="2" t="s">
        <v>24814</v>
      </c>
      <c r="AI2514" s="2" t="s">
        <v>67</v>
      </c>
      <c r="AJ2514" s="2" t="s">
        <v>24815</v>
      </c>
      <c r="AK2514" s="2" t="s">
        <v>53</v>
      </c>
      <c r="AL2514" s="2" t="s">
        <v>53</v>
      </c>
      <c r="AM2514" s="2" t="s">
        <v>53</v>
      </c>
      <c r="AN2514" s="2" t="s">
        <v>53</v>
      </c>
      <c r="AO2514" s="2" t="s">
        <v>53</v>
      </c>
      <c r="AP2514" s="2" t="s">
        <v>53</v>
      </c>
      <c r="AQ2514" s="2" t="s">
        <v>53</v>
      </c>
      <c r="AR2514" s="226" t="s">
        <v>51</v>
      </c>
      <c r="AS2514" s="2" t="s">
        <v>52</v>
      </c>
      <c r="AT2514" s="2" t="s">
        <v>69</v>
      </c>
    </row>
    <row r="2515" spans="1:46" ht="22.5" customHeight="1" x14ac:dyDescent="0.25">
      <c r="A2515" s="18" t="s">
        <v>24816</v>
      </c>
      <c r="B2515" s="2" t="s">
        <v>24817</v>
      </c>
      <c r="C2515" s="2" t="s">
        <v>344</v>
      </c>
      <c r="D2515" s="2" t="s">
        <v>21415</v>
      </c>
      <c r="E2515" s="2" t="s">
        <v>69</v>
      </c>
      <c r="F2515" s="19">
        <v>1</v>
      </c>
      <c r="G2515" s="19">
        <v>99.15</v>
      </c>
      <c r="H2515" s="19" t="s">
        <v>52</v>
      </c>
      <c r="I2515" s="19">
        <v>-16.86</v>
      </c>
      <c r="J2515" s="19">
        <v>-20.45</v>
      </c>
      <c r="K2515" s="19" t="s">
        <v>52</v>
      </c>
      <c r="L2515" s="19">
        <v>61.84</v>
      </c>
      <c r="M2515" s="2" t="s">
        <v>51</v>
      </c>
      <c r="N2515" s="2" t="s">
        <v>11109</v>
      </c>
      <c r="O2515" s="2" t="s">
        <v>20247</v>
      </c>
      <c r="P2515" s="2" t="s">
        <v>20248</v>
      </c>
      <c r="Q2515" s="2" t="s">
        <v>53</v>
      </c>
      <c r="R2515" s="19">
        <v>99.15</v>
      </c>
      <c r="S2515" s="19" t="s">
        <v>57</v>
      </c>
      <c r="T2515" s="2" t="s">
        <v>58</v>
      </c>
      <c r="U2515" s="2" t="s">
        <v>24818</v>
      </c>
      <c r="V2515" s="2" t="s">
        <v>24819</v>
      </c>
      <c r="W2515" s="2" t="s">
        <v>24820</v>
      </c>
      <c r="X2515" s="2" t="s">
        <v>53</v>
      </c>
      <c r="Y2515" s="2" t="s">
        <v>24818</v>
      </c>
      <c r="Z2515" s="2" t="s">
        <v>24821</v>
      </c>
      <c r="AA2515" s="2" t="s">
        <v>24822</v>
      </c>
      <c r="AB2515" s="2" t="s">
        <v>24823</v>
      </c>
      <c r="AC2515" s="2" t="s">
        <v>97</v>
      </c>
      <c r="AD2515" s="2" t="s">
        <v>24824</v>
      </c>
      <c r="AE2515" s="2" t="s">
        <v>65</v>
      </c>
      <c r="AF2515" s="2" t="s">
        <v>86</v>
      </c>
      <c r="AG2515" s="2" t="s">
        <v>21979</v>
      </c>
      <c r="AH2515" s="2" t="s">
        <v>24825</v>
      </c>
      <c r="AI2515" s="2" t="s">
        <v>67</v>
      </c>
      <c r="AJ2515" s="2" t="s">
        <v>24826</v>
      </c>
      <c r="AK2515" s="2" t="s">
        <v>53</v>
      </c>
      <c r="AL2515" s="2" t="s">
        <v>53</v>
      </c>
      <c r="AM2515" s="2" t="s">
        <v>53</v>
      </c>
      <c r="AN2515" s="2" t="s">
        <v>53</v>
      </c>
      <c r="AO2515" s="2" t="s">
        <v>53</v>
      </c>
      <c r="AP2515" s="2" t="s">
        <v>53</v>
      </c>
      <c r="AQ2515" s="2" t="s">
        <v>53</v>
      </c>
      <c r="AR2515" s="2" t="s">
        <v>69</v>
      </c>
      <c r="AS2515" s="2" t="s">
        <v>52</v>
      </c>
      <c r="AT2515" s="2" t="s">
        <v>69</v>
      </c>
    </row>
    <row r="2516" spans="1:46" ht="22.5" customHeight="1" x14ac:dyDescent="0.25">
      <c r="A2516" s="18" t="s">
        <v>24827</v>
      </c>
      <c r="B2516" s="2" t="s">
        <v>24828</v>
      </c>
      <c r="C2516" s="2" t="s">
        <v>344</v>
      </c>
      <c r="D2516" s="2" t="s">
        <v>21415</v>
      </c>
      <c r="E2516" s="2" t="s">
        <v>69</v>
      </c>
      <c r="F2516" s="19">
        <v>1</v>
      </c>
      <c r="G2516" s="19">
        <v>81.77</v>
      </c>
      <c r="H2516" s="19" t="s">
        <v>52</v>
      </c>
      <c r="I2516" s="19">
        <v>-13.9</v>
      </c>
      <c r="J2516" s="19">
        <v>-20.45</v>
      </c>
      <c r="K2516" s="19" t="s">
        <v>52</v>
      </c>
      <c r="L2516" s="19">
        <v>47.42</v>
      </c>
      <c r="M2516" s="2" t="s">
        <v>51</v>
      </c>
      <c r="N2516" s="2" t="s">
        <v>309</v>
      </c>
      <c r="O2516" s="2" t="s">
        <v>747</v>
      </c>
      <c r="P2516" s="2" t="s">
        <v>748</v>
      </c>
      <c r="Q2516" s="2" t="s">
        <v>53</v>
      </c>
      <c r="R2516" s="19">
        <v>81.77</v>
      </c>
      <c r="S2516" s="19" t="s">
        <v>57</v>
      </c>
      <c r="T2516" s="2" t="s">
        <v>58</v>
      </c>
      <c r="U2516" s="2" t="s">
        <v>53</v>
      </c>
      <c r="V2516" s="2" t="s">
        <v>53</v>
      </c>
      <c r="W2516" s="2" t="s">
        <v>53</v>
      </c>
      <c r="X2516" s="2" t="s">
        <v>53</v>
      </c>
      <c r="Y2516" s="2" t="s">
        <v>24829</v>
      </c>
      <c r="Z2516" s="2" t="s">
        <v>24830</v>
      </c>
      <c r="AA2516" s="2" t="s">
        <v>24831</v>
      </c>
      <c r="AB2516" s="2" t="s">
        <v>24832</v>
      </c>
      <c r="AC2516" s="2" t="s">
        <v>531</v>
      </c>
      <c r="AD2516" s="2" t="s">
        <v>24833</v>
      </c>
      <c r="AE2516" s="2" t="s">
        <v>65</v>
      </c>
      <c r="AF2516" s="2" t="s">
        <v>66</v>
      </c>
      <c r="AG2516" s="2" t="s">
        <v>24834</v>
      </c>
      <c r="AH2516" s="2" t="s">
        <v>24835</v>
      </c>
      <c r="AI2516" s="2" t="s">
        <v>67</v>
      </c>
      <c r="AJ2516" s="2" t="s">
        <v>24836</v>
      </c>
      <c r="AK2516" s="2" t="s">
        <v>53</v>
      </c>
      <c r="AL2516" s="2" t="s">
        <v>53</v>
      </c>
      <c r="AM2516" s="2" t="s">
        <v>53</v>
      </c>
      <c r="AN2516" s="2" t="s">
        <v>53</v>
      </c>
      <c r="AO2516" s="2" t="s">
        <v>53</v>
      </c>
      <c r="AP2516" s="2" t="s">
        <v>53</v>
      </c>
      <c r="AQ2516" s="2" t="s">
        <v>53</v>
      </c>
      <c r="AR2516" s="2" t="s">
        <v>69</v>
      </c>
      <c r="AS2516" s="2" t="s">
        <v>52</v>
      </c>
      <c r="AT2516" s="2" t="s">
        <v>69</v>
      </c>
    </row>
    <row r="2517" spans="1:46" ht="22.5" customHeight="1" x14ac:dyDescent="0.25">
      <c r="A2517" s="18" t="s">
        <v>24837</v>
      </c>
      <c r="B2517" s="2" t="s">
        <v>24838</v>
      </c>
      <c r="C2517" s="2" t="s">
        <v>344</v>
      </c>
      <c r="D2517" s="2" t="s">
        <v>22974</v>
      </c>
      <c r="E2517" s="2" t="s">
        <v>69</v>
      </c>
      <c r="F2517" s="19">
        <v>1</v>
      </c>
      <c r="G2517" s="19">
        <v>19.989999999999998</v>
      </c>
      <c r="H2517" s="19">
        <v>13.5</v>
      </c>
      <c r="I2517" s="19">
        <v>-8.9</v>
      </c>
      <c r="J2517" s="19">
        <v>-13.5</v>
      </c>
      <c r="K2517" s="19" t="s">
        <v>52</v>
      </c>
      <c r="L2517" s="19">
        <v>11.09</v>
      </c>
      <c r="M2517" s="2" t="s">
        <v>51</v>
      </c>
      <c r="N2517" s="2" t="s">
        <v>2127</v>
      </c>
      <c r="O2517" s="2" t="s">
        <v>2128</v>
      </c>
      <c r="P2517" s="2" t="s">
        <v>2129</v>
      </c>
      <c r="Q2517" s="2" t="s">
        <v>53</v>
      </c>
      <c r="R2517" s="19">
        <v>19.989999999999998</v>
      </c>
      <c r="S2517" s="19" t="s">
        <v>57</v>
      </c>
      <c r="T2517" s="2" t="s">
        <v>58</v>
      </c>
      <c r="U2517" s="2" t="s">
        <v>53</v>
      </c>
      <c r="V2517" s="2" t="s">
        <v>53</v>
      </c>
      <c r="W2517" s="2" t="s">
        <v>53</v>
      </c>
      <c r="X2517" s="2" t="s">
        <v>53</v>
      </c>
      <c r="Y2517" s="2" t="s">
        <v>24839</v>
      </c>
      <c r="Z2517" s="2" t="s">
        <v>24840</v>
      </c>
      <c r="AA2517" s="2" t="s">
        <v>24841</v>
      </c>
      <c r="AB2517" s="2" t="s">
        <v>3172</v>
      </c>
      <c r="AC2517" s="2" t="s">
        <v>182</v>
      </c>
      <c r="AD2517" s="2" t="s">
        <v>3173</v>
      </c>
      <c r="AE2517" s="2" t="s">
        <v>65</v>
      </c>
      <c r="AF2517" s="2" t="s">
        <v>66</v>
      </c>
      <c r="AG2517" s="2" t="s">
        <v>24842</v>
      </c>
      <c r="AH2517" s="2" t="s">
        <v>24843</v>
      </c>
      <c r="AI2517" s="2" t="s">
        <v>67</v>
      </c>
      <c r="AJ2517" s="2" t="s">
        <v>24844</v>
      </c>
      <c r="AK2517" s="2" t="s">
        <v>53</v>
      </c>
      <c r="AL2517" s="2" t="s">
        <v>53</v>
      </c>
      <c r="AM2517" s="2" t="s">
        <v>53</v>
      </c>
      <c r="AN2517" s="2" t="s">
        <v>53</v>
      </c>
      <c r="AO2517" s="2" t="s">
        <v>53</v>
      </c>
      <c r="AP2517" s="2" t="s">
        <v>53</v>
      </c>
      <c r="AQ2517" s="2" t="s">
        <v>53</v>
      </c>
      <c r="AR2517" s="2" t="s">
        <v>69</v>
      </c>
      <c r="AS2517" s="2" t="s">
        <v>52</v>
      </c>
      <c r="AT2517" s="2" t="s">
        <v>69</v>
      </c>
    </row>
    <row r="2518" spans="1:46" ht="22.5" customHeight="1" x14ac:dyDescent="0.25">
      <c r="A2518" s="18" t="s">
        <v>24845</v>
      </c>
      <c r="B2518" s="2" t="s">
        <v>24846</v>
      </c>
      <c r="C2518" s="2" t="s">
        <v>344</v>
      </c>
      <c r="D2518" s="2" t="s">
        <v>24366</v>
      </c>
      <c r="E2518" s="2" t="s">
        <v>69</v>
      </c>
      <c r="F2518" s="19">
        <v>1</v>
      </c>
      <c r="G2518" s="19">
        <v>248.4</v>
      </c>
      <c r="H2518" s="19" t="s">
        <v>52</v>
      </c>
      <c r="I2518" s="19">
        <v>-42.23</v>
      </c>
      <c r="J2518" s="19">
        <v>-20.45</v>
      </c>
      <c r="K2518" s="19" t="s">
        <v>52</v>
      </c>
      <c r="L2518" s="19">
        <v>185.72</v>
      </c>
      <c r="M2518" s="2" t="s">
        <v>53</v>
      </c>
      <c r="N2518" s="2" t="s">
        <v>3387</v>
      </c>
      <c r="O2518" s="2" t="s">
        <v>3388</v>
      </c>
      <c r="P2518" s="2" t="s">
        <v>3389</v>
      </c>
      <c r="Q2518" s="2" t="s">
        <v>53</v>
      </c>
      <c r="R2518" s="19">
        <v>248.4</v>
      </c>
      <c r="S2518" s="19" t="s">
        <v>57</v>
      </c>
      <c r="T2518" s="2" t="s">
        <v>58</v>
      </c>
      <c r="U2518" s="2" t="s">
        <v>53</v>
      </c>
      <c r="V2518" s="2" t="s">
        <v>53</v>
      </c>
      <c r="W2518" s="2" t="s">
        <v>53</v>
      </c>
      <c r="X2518" s="2" t="s">
        <v>53</v>
      </c>
      <c r="Y2518" s="2" t="s">
        <v>24847</v>
      </c>
      <c r="Z2518" s="2" t="s">
        <v>24848</v>
      </c>
      <c r="AA2518" s="2" t="s">
        <v>24849</v>
      </c>
      <c r="AB2518" s="2" t="s">
        <v>1903</v>
      </c>
      <c r="AC2518" s="2" t="s">
        <v>124</v>
      </c>
      <c r="AD2518" s="2" t="s">
        <v>24850</v>
      </c>
      <c r="AE2518" s="2" t="s">
        <v>65</v>
      </c>
      <c r="AF2518" s="2" t="s">
        <v>66</v>
      </c>
      <c r="AG2518" s="2" t="s">
        <v>24851</v>
      </c>
      <c r="AH2518" s="2" t="s">
        <v>24852</v>
      </c>
      <c r="AI2518" s="2" t="s">
        <v>67</v>
      </c>
      <c r="AJ2518" s="2" t="s">
        <v>24853</v>
      </c>
      <c r="AK2518" s="2" t="s">
        <v>53</v>
      </c>
      <c r="AL2518" s="2" t="s">
        <v>53</v>
      </c>
      <c r="AM2518" s="2" t="s">
        <v>53</v>
      </c>
      <c r="AN2518" s="2" t="s">
        <v>53</v>
      </c>
      <c r="AO2518" s="2" t="s">
        <v>53</v>
      </c>
      <c r="AP2518" s="2" t="s">
        <v>53</v>
      </c>
      <c r="AQ2518" s="2" t="s">
        <v>53</v>
      </c>
      <c r="AR2518" s="2" t="s">
        <v>69</v>
      </c>
      <c r="AS2518" s="2" t="s">
        <v>52</v>
      </c>
      <c r="AT2518" s="2" t="s">
        <v>69</v>
      </c>
    </row>
    <row r="2519" spans="1:46" ht="22.5" customHeight="1" x14ac:dyDescent="0.25">
      <c r="A2519" s="18" t="s">
        <v>24854</v>
      </c>
      <c r="B2519" s="2" t="s">
        <v>24855</v>
      </c>
      <c r="C2519" s="2" t="s">
        <v>344</v>
      </c>
      <c r="D2519" s="2" t="s">
        <v>20113</v>
      </c>
      <c r="E2519" s="2" t="s">
        <v>69</v>
      </c>
      <c r="F2519" s="19">
        <v>1</v>
      </c>
      <c r="G2519" s="19">
        <v>79</v>
      </c>
      <c r="H2519" s="19" t="s">
        <v>52</v>
      </c>
      <c r="I2519" s="19">
        <v>-13.43</v>
      </c>
      <c r="J2519" s="19">
        <v>-17.95</v>
      </c>
      <c r="K2519" s="19" t="s">
        <v>52</v>
      </c>
      <c r="L2519" s="19">
        <v>47.62</v>
      </c>
      <c r="M2519" s="2" t="s">
        <v>53</v>
      </c>
      <c r="N2519" s="2" t="s">
        <v>24856</v>
      </c>
      <c r="O2519" s="2" t="s">
        <v>24857</v>
      </c>
      <c r="P2519" s="2" t="s">
        <v>24858</v>
      </c>
      <c r="Q2519" s="2" t="s">
        <v>53</v>
      </c>
      <c r="R2519" s="19">
        <v>79</v>
      </c>
      <c r="S2519" s="19" t="s">
        <v>57</v>
      </c>
      <c r="T2519" s="2" t="s">
        <v>58</v>
      </c>
      <c r="U2519" s="2" t="s">
        <v>24859</v>
      </c>
      <c r="V2519" s="2" t="s">
        <v>24860</v>
      </c>
      <c r="W2519" s="2" t="s">
        <v>24861</v>
      </c>
      <c r="X2519" s="2" t="s">
        <v>53</v>
      </c>
      <c r="Y2519" s="2" t="s">
        <v>24859</v>
      </c>
      <c r="Z2519" s="2" t="s">
        <v>24862</v>
      </c>
      <c r="AA2519" s="2" t="s">
        <v>24863</v>
      </c>
      <c r="AB2519" s="2" t="s">
        <v>1463</v>
      </c>
      <c r="AC2519" s="2" t="s">
        <v>84</v>
      </c>
      <c r="AD2519" s="2" t="s">
        <v>24864</v>
      </c>
      <c r="AE2519" s="2" t="s">
        <v>65</v>
      </c>
      <c r="AF2519" s="2" t="s">
        <v>86</v>
      </c>
      <c r="AG2519" s="2" t="s">
        <v>23671</v>
      </c>
      <c r="AH2519" s="2" t="s">
        <v>24865</v>
      </c>
      <c r="AI2519" s="2" t="s">
        <v>67</v>
      </c>
      <c r="AJ2519" s="2" t="s">
        <v>24866</v>
      </c>
      <c r="AK2519" s="2" t="s">
        <v>53</v>
      </c>
      <c r="AL2519" s="2" t="s">
        <v>53</v>
      </c>
      <c r="AM2519" s="2" t="s">
        <v>53</v>
      </c>
      <c r="AN2519" s="2" t="s">
        <v>53</v>
      </c>
      <c r="AO2519" s="2" t="s">
        <v>53</v>
      </c>
      <c r="AP2519" s="2" t="s">
        <v>53</v>
      </c>
      <c r="AQ2519" s="2" t="s">
        <v>53</v>
      </c>
      <c r="AR2519" s="2" t="s">
        <v>69</v>
      </c>
      <c r="AS2519" s="2" t="s">
        <v>52</v>
      </c>
      <c r="AT2519" s="2" t="s">
        <v>69</v>
      </c>
    </row>
    <row r="2520" spans="1:46" ht="22.5" customHeight="1" x14ac:dyDescent="0.25">
      <c r="A2520" s="18" t="s">
        <v>24867</v>
      </c>
      <c r="B2520" s="2" t="s">
        <v>24868</v>
      </c>
      <c r="C2520" s="2" t="s">
        <v>344</v>
      </c>
      <c r="D2520" s="2" t="s">
        <v>21415</v>
      </c>
      <c r="E2520" s="2" t="s">
        <v>69</v>
      </c>
      <c r="F2520" s="19">
        <v>1</v>
      </c>
      <c r="G2520" s="19">
        <v>229.7</v>
      </c>
      <c r="H2520" s="19" t="s">
        <v>52</v>
      </c>
      <c r="I2520" s="19">
        <v>-39.049999999999997</v>
      </c>
      <c r="J2520" s="19">
        <v>-26.45</v>
      </c>
      <c r="K2520" s="19" t="s">
        <v>52</v>
      </c>
      <c r="L2520" s="19">
        <v>164.2</v>
      </c>
      <c r="M2520" s="2" t="s">
        <v>53</v>
      </c>
      <c r="N2520" s="2" t="s">
        <v>5456</v>
      </c>
      <c r="O2520" s="2" t="s">
        <v>24869</v>
      </c>
      <c r="P2520" s="2" t="s">
        <v>24870</v>
      </c>
      <c r="Q2520" s="2" t="s">
        <v>53</v>
      </c>
      <c r="R2520" s="19">
        <v>229.7</v>
      </c>
      <c r="S2520" s="19" t="s">
        <v>57</v>
      </c>
      <c r="T2520" s="2" t="s">
        <v>77</v>
      </c>
      <c r="U2520" s="2" t="s">
        <v>24871</v>
      </c>
      <c r="V2520" s="2" t="s">
        <v>24872</v>
      </c>
      <c r="W2520" s="2" t="s">
        <v>24873</v>
      </c>
      <c r="X2520" s="2" t="s">
        <v>53</v>
      </c>
      <c r="Y2520" s="2" t="s">
        <v>24871</v>
      </c>
      <c r="Z2520" s="2" t="s">
        <v>24874</v>
      </c>
      <c r="AA2520" s="2" t="s">
        <v>24875</v>
      </c>
      <c r="AB2520" s="2" t="s">
        <v>504</v>
      </c>
      <c r="AC2520" s="2" t="s">
        <v>84</v>
      </c>
      <c r="AD2520" s="2" t="s">
        <v>24876</v>
      </c>
      <c r="AE2520" s="2" t="s">
        <v>65</v>
      </c>
      <c r="AF2520" s="2" t="s">
        <v>86</v>
      </c>
      <c r="AG2520" s="2" t="s">
        <v>24877</v>
      </c>
      <c r="AH2520" s="2" t="s">
        <v>24878</v>
      </c>
      <c r="AI2520" s="2" t="s">
        <v>67</v>
      </c>
      <c r="AJ2520" s="2" t="s">
        <v>24879</v>
      </c>
      <c r="AK2520" s="2" t="s">
        <v>53</v>
      </c>
      <c r="AL2520" s="2" t="s">
        <v>53</v>
      </c>
      <c r="AM2520" s="2" t="s">
        <v>53</v>
      </c>
      <c r="AN2520" s="2" t="s">
        <v>53</v>
      </c>
      <c r="AO2520" s="2" t="s">
        <v>53</v>
      </c>
      <c r="AP2520" s="2" t="s">
        <v>53</v>
      </c>
      <c r="AQ2520" s="2" t="s">
        <v>53</v>
      </c>
      <c r="AR2520" s="2" t="s">
        <v>69</v>
      </c>
      <c r="AS2520" s="2" t="s">
        <v>52</v>
      </c>
      <c r="AT2520" s="2" t="s">
        <v>69</v>
      </c>
    </row>
    <row r="2521" spans="1:46" ht="22.5" customHeight="1" x14ac:dyDescent="0.25">
      <c r="A2521" s="18" t="s">
        <v>24880</v>
      </c>
      <c r="B2521" s="2" t="s">
        <v>24881</v>
      </c>
      <c r="C2521" s="2" t="s">
        <v>344</v>
      </c>
      <c r="D2521" s="2" t="s">
        <v>24366</v>
      </c>
      <c r="E2521" s="2" t="s">
        <v>69</v>
      </c>
      <c r="F2521" s="19">
        <v>1</v>
      </c>
      <c r="G2521" s="19">
        <v>51.7</v>
      </c>
      <c r="H2521" s="19">
        <v>13.92</v>
      </c>
      <c r="I2521" s="19">
        <v>-14.29</v>
      </c>
      <c r="J2521" s="19">
        <v>-13.92</v>
      </c>
      <c r="K2521" s="19" t="s">
        <v>52</v>
      </c>
      <c r="L2521" s="19">
        <v>37.409999999999997</v>
      </c>
      <c r="M2521" s="2" t="s">
        <v>53</v>
      </c>
      <c r="N2521" s="2" t="s">
        <v>286</v>
      </c>
      <c r="O2521" s="2" t="s">
        <v>287</v>
      </c>
      <c r="P2521" s="2" t="s">
        <v>288</v>
      </c>
      <c r="Q2521" s="2" t="s">
        <v>53</v>
      </c>
      <c r="R2521" s="19">
        <v>51.7</v>
      </c>
      <c r="S2521" s="19" t="s">
        <v>57</v>
      </c>
      <c r="T2521" s="2" t="s">
        <v>58</v>
      </c>
      <c r="U2521" s="2" t="s">
        <v>53</v>
      </c>
      <c r="V2521" s="2" t="s">
        <v>53</v>
      </c>
      <c r="W2521" s="2" t="s">
        <v>53</v>
      </c>
      <c r="X2521" s="2" t="s">
        <v>53</v>
      </c>
      <c r="Y2521" s="2" t="s">
        <v>24882</v>
      </c>
      <c r="Z2521" s="2" t="s">
        <v>24883</v>
      </c>
      <c r="AA2521" s="2" t="s">
        <v>24884</v>
      </c>
      <c r="AB2521" s="2" t="s">
        <v>24885</v>
      </c>
      <c r="AC2521" s="2" t="s">
        <v>124</v>
      </c>
      <c r="AD2521" s="2" t="s">
        <v>24886</v>
      </c>
      <c r="AE2521" s="2" t="s">
        <v>65</v>
      </c>
      <c r="AF2521" s="2" t="s">
        <v>66</v>
      </c>
      <c r="AG2521" s="2" t="s">
        <v>24887</v>
      </c>
      <c r="AH2521" s="2" t="s">
        <v>24888</v>
      </c>
      <c r="AI2521" s="2" t="s">
        <v>67</v>
      </c>
      <c r="AJ2521" s="2" t="s">
        <v>24889</v>
      </c>
      <c r="AK2521" s="2" t="s">
        <v>53</v>
      </c>
      <c r="AL2521" s="2" t="s">
        <v>53</v>
      </c>
      <c r="AM2521" s="2" t="s">
        <v>53</v>
      </c>
      <c r="AN2521" s="2" t="s">
        <v>53</v>
      </c>
      <c r="AO2521" s="2" t="s">
        <v>53</v>
      </c>
      <c r="AP2521" s="2" t="s">
        <v>53</v>
      </c>
      <c r="AQ2521" s="2" t="s">
        <v>53</v>
      </c>
      <c r="AR2521" s="2" t="s">
        <v>69</v>
      </c>
      <c r="AS2521" s="2" t="s">
        <v>52</v>
      </c>
      <c r="AT2521" s="2" t="s">
        <v>69</v>
      </c>
    </row>
    <row r="2522" spans="1:46" ht="22.5" customHeight="1" x14ac:dyDescent="0.25">
      <c r="A2522" s="18" t="s">
        <v>24890</v>
      </c>
      <c r="B2522" s="2" t="s">
        <v>24891</v>
      </c>
      <c r="C2522" s="2" t="s">
        <v>344</v>
      </c>
      <c r="D2522" s="2" t="s">
        <v>21415</v>
      </c>
      <c r="E2522" s="2" t="s">
        <v>69</v>
      </c>
      <c r="F2522" s="19">
        <v>1</v>
      </c>
      <c r="G2522" s="19">
        <v>179.9</v>
      </c>
      <c r="H2522" s="19">
        <v>10.86</v>
      </c>
      <c r="I2522" s="19">
        <v>-21.59</v>
      </c>
      <c r="J2522" s="19">
        <v>-37.31</v>
      </c>
      <c r="K2522" s="19" t="s">
        <v>52</v>
      </c>
      <c r="L2522" s="19">
        <v>131.86000000000001</v>
      </c>
      <c r="M2522" s="2" t="s">
        <v>51</v>
      </c>
      <c r="N2522" s="2" t="s">
        <v>758</v>
      </c>
      <c r="O2522" s="2" t="s">
        <v>759</v>
      </c>
      <c r="P2522" s="2" t="s">
        <v>760</v>
      </c>
      <c r="Q2522" s="2" t="s">
        <v>53</v>
      </c>
      <c r="R2522" s="19">
        <v>179.9</v>
      </c>
      <c r="S2522" s="19" t="s">
        <v>161</v>
      </c>
      <c r="T2522" s="2" t="s">
        <v>58</v>
      </c>
      <c r="U2522" s="2" t="s">
        <v>53</v>
      </c>
      <c r="V2522" s="2" t="s">
        <v>53</v>
      </c>
      <c r="W2522" s="2" t="s">
        <v>53</v>
      </c>
      <c r="X2522" s="2" t="s">
        <v>53</v>
      </c>
      <c r="Y2522" s="2" t="s">
        <v>24892</v>
      </c>
      <c r="Z2522" s="2" t="s">
        <v>24893</v>
      </c>
      <c r="AA2522" s="2" t="s">
        <v>24894</v>
      </c>
      <c r="AB2522" s="2" t="s">
        <v>12587</v>
      </c>
      <c r="AC2522" s="2" t="s">
        <v>168</v>
      </c>
      <c r="AD2522" s="2" t="s">
        <v>24895</v>
      </c>
      <c r="AE2522" s="2" t="s">
        <v>65</v>
      </c>
      <c r="AF2522" s="2" t="s">
        <v>66</v>
      </c>
      <c r="AG2522" s="2" t="s">
        <v>24896</v>
      </c>
      <c r="AH2522" s="2" t="s">
        <v>24897</v>
      </c>
      <c r="AI2522" s="2" t="s">
        <v>67</v>
      </c>
      <c r="AJ2522" s="2" t="s">
        <v>24898</v>
      </c>
      <c r="AK2522" s="2" t="s">
        <v>53</v>
      </c>
      <c r="AL2522" s="2" t="s">
        <v>53</v>
      </c>
      <c r="AM2522" s="2" t="s">
        <v>53</v>
      </c>
      <c r="AN2522" s="2" t="s">
        <v>53</v>
      </c>
      <c r="AO2522" s="2" t="s">
        <v>53</v>
      </c>
      <c r="AP2522" s="2" t="s">
        <v>53</v>
      </c>
      <c r="AQ2522" s="2" t="s">
        <v>53</v>
      </c>
      <c r="AR2522" s="2" t="s">
        <v>69</v>
      </c>
      <c r="AS2522" s="2" t="s">
        <v>52</v>
      </c>
      <c r="AT2522" s="2" t="s">
        <v>69</v>
      </c>
    </row>
    <row r="2523" spans="1:46" ht="22.5" customHeight="1" x14ac:dyDescent="0.25">
      <c r="A2523" s="18" t="s">
        <v>24899</v>
      </c>
      <c r="B2523" s="2" t="s">
        <v>24900</v>
      </c>
      <c r="C2523" s="2" t="s">
        <v>344</v>
      </c>
      <c r="D2523" s="2" t="s">
        <v>20113</v>
      </c>
      <c r="E2523" s="2" t="s">
        <v>69</v>
      </c>
      <c r="F2523" s="19">
        <v>1</v>
      </c>
      <c r="G2523" s="19">
        <v>89.9</v>
      </c>
      <c r="H2523" s="19" t="s">
        <v>52</v>
      </c>
      <c r="I2523" s="19">
        <v>-15.28</v>
      </c>
      <c r="J2523" s="19">
        <v>-26.45</v>
      </c>
      <c r="K2523" s="19" t="s">
        <v>52</v>
      </c>
      <c r="L2523" s="19">
        <v>48.17</v>
      </c>
      <c r="M2523" s="2" t="s">
        <v>53</v>
      </c>
      <c r="N2523" s="2" t="s">
        <v>420</v>
      </c>
      <c r="O2523" s="2" t="s">
        <v>12940</v>
      </c>
      <c r="P2523" s="2" t="s">
        <v>12941</v>
      </c>
      <c r="Q2523" s="2" t="s">
        <v>53</v>
      </c>
      <c r="R2523" s="19">
        <v>89.9</v>
      </c>
      <c r="S2523" s="19" t="s">
        <v>57</v>
      </c>
      <c r="T2523" s="2" t="s">
        <v>77</v>
      </c>
      <c r="U2523" s="2" t="s">
        <v>24901</v>
      </c>
      <c r="V2523" s="2" t="s">
        <v>24902</v>
      </c>
      <c r="W2523" s="2" t="s">
        <v>24903</v>
      </c>
      <c r="X2523" s="2" t="s">
        <v>53</v>
      </c>
      <c r="Y2523" s="2" t="s">
        <v>24901</v>
      </c>
      <c r="Z2523" s="2" t="s">
        <v>24904</v>
      </c>
      <c r="AA2523" s="2" t="s">
        <v>24905</v>
      </c>
      <c r="AB2523" s="2" t="s">
        <v>3605</v>
      </c>
      <c r="AC2523" s="2" t="s">
        <v>111</v>
      </c>
      <c r="AD2523" s="2" t="s">
        <v>24906</v>
      </c>
      <c r="AE2523" s="2" t="s">
        <v>65</v>
      </c>
      <c r="AF2523" s="2" t="s">
        <v>86</v>
      </c>
      <c r="AG2523" s="2" t="s">
        <v>24907</v>
      </c>
      <c r="AH2523" s="2" t="s">
        <v>24908</v>
      </c>
      <c r="AI2523" s="2" t="s">
        <v>67</v>
      </c>
      <c r="AJ2523" s="2" t="s">
        <v>24909</v>
      </c>
      <c r="AK2523" s="2" t="s">
        <v>53</v>
      </c>
      <c r="AL2523" s="2" t="s">
        <v>53</v>
      </c>
      <c r="AM2523" s="2" t="s">
        <v>53</v>
      </c>
      <c r="AN2523" s="2" t="s">
        <v>53</v>
      </c>
      <c r="AO2523" s="2" t="s">
        <v>53</v>
      </c>
      <c r="AP2523" s="2" t="s">
        <v>53</v>
      </c>
      <c r="AQ2523" s="2" t="s">
        <v>53</v>
      </c>
      <c r="AR2523" s="2" t="s">
        <v>69</v>
      </c>
      <c r="AS2523" s="2" t="s">
        <v>52</v>
      </c>
      <c r="AT2523" s="2" t="s">
        <v>69</v>
      </c>
    </row>
    <row r="2524" spans="1:46" ht="22.5" customHeight="1" x14ac:dyDescent="0.25">
      <c r="A2524" s="18" t="s">
        <v>24910</v>
      </c>
      <c r="B2524" s="2" t="s">
        <v>24911</v>
      </c>
      <c r="C2524" s="2" t="s">
        <v>344</v>
      </c>
      <c r="D2524" s="2" t="s">
        <v>22974</v>
      </c>
      <c r="E2524" s="2" t="s">
        <v>69</v>
      </c>
      <c r="F2524" s="19">
        <v>1</v>
      </c>
      <c r="G2524" s="19">
        <v>169.99</v>
      </c>
      <c r="H2524" s="19" t="s">
        <v>52</v>
      </c>
      <c r="I2524" s="19">
        <v>-28.9</v>
      </c>
      <c r="J2524" s="19">
        <v>-20.45</v>
      </c>
      <c r="K2524" s="19" t="s">
        <v>52</v>
      </c>
      <c r="L2524" s="19">
        <v>120.64</v>
      </c>
      <c r="M2524" s="2" t="s">
        <v>51</v>
      </c>
      <c r="N2524" s="2" t="s">
        <v>54</v>
      </c>
      <c r="O2524" s="2" t="s">
        <v>2203</v>
      </c>
      <c r="P2524" s="2" t="s">
        <v>2204</v>
      </c>
      <c r="Q2524" s="2" t="s">
        <v>53</v>
      </c>
      <c r="R2524" s="19">
        <v>169.99</v>
      </c>
      <c r="S2524" s="19" t="s">
        <v>57</v>
      </c>
      <c r="T2524" s="2" t="s">
        <v>58</v>
      </c>
      <c r="U2524" s="2" t="s">
        <v>53</v>
      </c>
      <c r="V2524" s="2" t="s">
        <v>53</v>
      </c>
      <c r="W2524" s="2" t="s">
        <v>53</v>
      </c>
      <c r="X2524" s="2" t="s">
        <v>53</v>
      </c>
      <c r="Y2524" s="2" t="s">
        <v>24912</v>
      </c>
      <c r="Z2524" s="2" t="s">
        <v>24913</v>
      </c>
      <c r="AA2524" s="2" t="s">
        <v>24914</v>
      </c>
      <c r="AB2524" s="2" t="s">
        <v>2826</v>
      </c>
      <c r="AC2524" s="2" t="s">
        <v>124</v>
      </c>
      <c r="AD2524" s="2" t="s">
        <v>24915</v>
      </c>
      <c r="AE2524" s="2" t="s">
        <v>65</v>
      </c>
      <c r="AF2524" s="2" t="s">
        <v>66</v>
      </c>
      <c r="AG2524" s="2" t="s">
        <v>24916</v>
      </c>
      <c r="AH2524" s="2" t="s">
        <v>24917</v>
      </c>
      <c r="AI2524" s="2" t="s">
        <v>67</v>
      </c>
      <c r="AJ2524" s="2" t="s">
        <v>24918</v>
      </c>
      <c r="AK2524" s="2" t="s">
        <v>53</v>
      </c>
      <c r="AL2524" s="2" t="s">
        <v>53</v>
      </c>
      <c r="AM2524" s="2" t="s">
        <v>53</v>
      </c>
      <c r="AN2524" s="2" t="s">
        <v>53</v>
      </c>
      <c r="AO2524" s="2" t="s">
        <v>53</v>
      </c>
      <c r="AP2524" s="2" t="s">
        <v>53</v>
      </c>
      <c r="AQ2524" s="2" t="s">
        <v>53</v>
      </c>
      <c r="AR2524" s="2" t="s">
        <v>69</v>
      </c>
      <c r="AS2524" s="2" t="s">
        <v>52</v>
      </c>
      <c r="AT2524" s="2" t="s">
        <v>69</v>
      </c>
    </row>
    <row r="2525" spans="1:46" ht="22.5" customHeight="1" x14ac:dyDescent="0.25">
      <c r="A2525" s="18" t="s">
        <v>24919</v>
      </c>
      <c r="B2525" s="2" t="s">
        <v>24911</v>
      </c>
      <c r="C2525" s="2" t="s">
        <v>344</v>
      </c>
      <c r="D2525" s="2" t="s">
        <v>16946</v>
      </c>
      <c r="E2525" s="2" t="s">
        <v>69</v>
      </c>
      <c r="F2525" s="19">
        <v>1</v>
      </c>
      <c r="G2525" s="19">
        <v>120.89</v>
      </c>
      <c r="H2525" s="19">
        <v>20.89</v>
      </c>
      <c r="I2525" s="19">
        <v>-20.55</v>
      </c>
      <c r="J2525" s="19">
        <v>-38.840000000000003</v>
      </c>
      <c r="K2525" s="19" t="s">
        <v>52</v>
      </c>
      <c r="L2525" s="19">
        <v>82.39</v>
      </c>
      <c r="M2525" s="2" t="s">
        <v>51</v>
      </c>
      <c r="N2525" s="2" t="s">
        <v>676</v>
      </c>
      <c r="O2525" s="2" t="s">
        <v>2597</v>
      </c>
      <c r="P2525" s="2" t="s">
        <v>2598</v>
      </c>
      <c r="Q2525" s="2" t="s">
        <v>53</v>
      </c>
      <c r="R2525" s="19">
        <v>120.89</v>
      </c>
      <c r="S2525" s="19" t="s">
        <v>57</v>
      </c>
      <c r="T2525" s="2" t="s">
        <v>58</v>
      </c>
      <c r="U2525" s="2" t="s">
        <v>53</v>
      </c>
      <c r="V2525" s="2" t="s">
        <v>53</v>
      </c>
      <c r="W2525" s="2" t="s">
        <v>53</v>
      </c>
      <c r="X2525" s="2" t="s">
        <v>53</v>
      </c>
      <c r="Y2525" s="2" t="s">
        <v>24920</v>
      </c>
      <c r="Z2525" s="2" t="s">
        <v>24921</v>
      </c>
      <c r="AA2525" s="2" t="s">
        <v>24922</v>
      </c>
      <c r="AB2525" s="2" t="s">
        <v>24923</v>
      </c>
      <c r="AC2525" s="2" t="s">
        <v>24924</v>
      </c>
      <c r="AD2525" s="2" t="s">
        <v>24925</v>
      </c>
      <c r="AE2525" s="2" t="s">
        <v>65</v>
      </c>
      <c r="AF2525" s="2" t="s">
        <v>66</v>
      </c>
      <c r="AG2525" s="2" t="s">
        <v>24926</v>
      </c>
      <c r="AH2525" s="2" t="s">
        <v>24927</v>
      </c>
      <c r="AI2525" s="2" t="s">
        <v>67</v>
      </c>
      <c r="AJ2525" s="2" t="s">
        <v>24928</v>
      </c>
      <c r="AK2525" s="2" t="s">
        <v>53</v>
      </c>
      <c r="AL2525" s="2" t="s">
        <v>53</v>
      </c>
      <c r="AM2525" s="2" t="s">
        <v>53</v>
      </c>
      <c r="AN2525" s="2" t="s">
        <v>53</v>
      </c>
      <c r="AO2525" s="2" t="s">
        <v>53</v>
      </c>
      <c r="AP2525" s="2" t="s">
        <v>53</v>
      </c>
      <c r="AQ2525" s="2" t="s">
        <v>53</v>
      </c>
      <c r="AR2525" s="2" t="s">
        <v>69</v>
      </c>
      <c r="AS2525" s="2" t="s">
        <v>52</v>
      </c>
      <c r="AT2525" s="2" t="s">
        <v>69</v>
      </c>
    </row>
    <row r="2526" spans="1:46" ht="22.5" customHeight="1" x14ac:dyDescent="0.25">
      <c r="A2526" s="18" t="s">
        <v>24929</v>
      </c>
      <c r="B2526" s="2" t="s">
        <v>24930</v>
      </c>
      <c r="C2526" s="2" t="s">
        <v>344</v>
      </c>
      <c r="D2526" s="2" t="s">
        <v>21415</v>
      </c>
      <c r="E2526" s="2" t="s">
        <v>69</v>
      </c>
      <c r="F2526" s="19">
        <v>1</v>
      </c>
      <c r="G2526" s="19">
        <v>327.49</v>
      </c>
      <c r="H2526" s="19" t="s">
        <v>52</v>
      </c>
      <c r="I2526" s="19">
        <v>-55.67</v>
      </c>
      <c r="J2526" s="19">
        <v>-26.45</v>
      </c>
      <c r="K2526" s="19" t="s">
        <v>52</v>
      </c>
      <c r="L2526" s="19">
        <v>245.37</v>
      </c>
      <c r="M2526" s="2" t="s">
        <v>51</v>
      </c>
      <c r="N2526" s="2" t="s">
        <v>3044</v>
      </c>
      <c r="O2526" s="2" t="s">
        <v>3045</v>
      </c>
      <c r="P2526" s="2" t="s">
        <v>3046</v>
      </c>
      <c r="Q2526" s="2" t="s">
        <v>53</v>
      </c>
      <c r="R2526" s="19">
        <v>327.49</v>
      </c>
      <c r="S2526" s="19" t="s">
        <v>57</v>
      </c>
      <c r="T2526" s="2" t="s">
        <v>77</v>
      </c>
      <c r="U2526" s="2" t="s">
        <v>24931</v>
      </c>
      <c r="V2526" s="2" t="s">
        <v>24932</v>
      </c>
      <c r="W2526" s="2" t="s">
        <v>24933</v>
      </c>
      <c r="X2526" s="2" t="s">
        <v>53</v>
      </c>
      <c r="Y2526" s="2" t="s">
        <v>24931</v>
      </c>
      <c r="Z2526" s="2" t="s">
        <v>24934</v>
      </c>
      <c r="AA2526" s="2" t="s">
        <v>24935</v>
      </c>
      <c r="AB2526" s="2" t="s">
        <v>6785</v>
      </c>
      <c r="AC2526" s="2" t="s">
        <v>111</v>
      </c>
      <c r="AD2526" s="2" t="s">
        <v>24936</v>
      </c>
      <c r="AE2526" s="2" t="s">
        <v>65</v>
      </c>
      <c r="AF2526" s="2" t="s">
        <v>86</v>
      </c>
      <c r="AG2526" s="2" t="s">
        <v>22279</v>
      </c>
      <c r="AH2526" s="2" t="s">
        <v>21037</v>
      </c>
      <c r="AI2526" s="2" t="s">
        <v>67</v>
      </c>
      <c r="AJ2526" s="2" t="s">
        <v>24937</v>
      </c>
      <c r="AK2526" s="2" t="s">
        <v>53</v>
      </c>
      <c r="AL2526" s="2" t="s">
        <v>53</v>
      </c>
      <c r="AM2526" s="2" t="s">
        <v>53</v>
      </c>
      <c r="AN2526" s="2" t="s">
        <v>53</v>
      </c>
      <c r="AO2526" s="2" t="s">
        <v>53</v>
      </c>
      <c r="AP2526" s="2" t="s">
        <v>53</v>
      </c>
      <c r="AQ2526" s="2" t="s">
        <v>53</v>
      </c>
      <c r="AR2526" s="2" t="s">
        <v>69</v>
      </c>
      <c r="AS2526" s="2" t="s">
        <v>52</v>
      </c>
      <c r="AT2526" s="2" t="s">
        <v>69</v>
      </c>
    </row>
    <row r="2527" spans="1:46" ht="22.5" customHeight="1" x14ac:dyDescent="0.25">
      <c r="A2527" s="18" t="s">
        <v>24938</v>
      </c>
      <c r="B2527" s="2" t="s">
        <v>24939</v>
      </c>
      <c r="C2527" s="2" t="s">
        <v>344</v>
      </c>
      <c r="D2527" s="2" t="s">
        <v>22974</v>
      </c>
      <c r="E2527" s="2" t="s">
        <v>69</v>
      </c>
      <c r="F2527" s="19">
        <v>1</v>
      </c>
      <c r="G2527" s="19">
        <v>23</v>
      </c>
      <c r="H2527" s="19">
        <v>9.9</v>
      </c>
      <c r="I2527" s="19">
        <v>-9.41</v>
      </c>
      <c r="J2527" s="19">
        <v>-9.9</v>
      </c>
      <c r="K2527" s="19" t="s">
        <v>52</v>
      </c>
      <c r="L2527" s="19">
        <v>13.59</v>
      </c>
      <c r="M2527" s="2" t="s">
        <v>53</v>
      </c>
      <c r="N2527" s="2" t="s">
        <v>524</v>
      </c>
      <c r="O2527" s="2" t="s">
        <v>525</v>
      </c>
      <c r="P2527" s="2" t="s">
        <v>526</v>
      </c>
      <c r="Q2527" s="2" t="s">
        <v>53</v>
      </c>
      <c r="R2527" s="19">
        <v>23</v>
      </c>
      <c r="S2527" s="19" t="s">
        <v>57</v>
      </c>
      <c r="T2527" s="2" t="s">
        <v>58</v>
      </c>
      <c r="U2527" s="2" t="s">
        <v>53</v>
      </c>
      <c r="V2527" s="2" t="s">
        <v>53</v>
      </c>
      <c r="W2527" s="2" t="s">
        <v>53</v>
      </c>
      <c r="X2527" s="2" t="s">
        <v>53</v>
      </c>
      <c r="Y2527" s="2" t="s">
        <v>24940</v>
      </c>
      <c r="Z2527" s="2" t="s">
        <v>24941</v>
      </c>
      <c r="AA2527" s="2" t="s">
        <v>24942</v>
      </c>
      <c r="AB2527" s="2" t="s">
        <v>7710</v>
      </c>
      <c r="AC2527" s="2" t="s">
        <v>124</v>
      </c>
      <c r="AD2527" s="2" t="s">
        <v>7711</v>
      </c>
      <c r="AE2527" s="2" t="s">
        <v>65</v>
      </c>
      <c r="AF2527" s="2" t="s">
        <v>66</v>
      </c>
      <c r="AG2527" s="2" t="s">
        <v>24943</v>
      </c>
      <c r="AH2527" s="2" t="s">
        <v>24944</v>
      </c>
      <c r="AI2527" s="2" t="s">
        <v>67</v>
      </c>
      <c r="AJ2527" s="2" t="s">
        <v>24945</v>
      </c>
      <c r="AK2527" s="2" t="s">
        <v>53</v>
      </c>
      <c r="AL2527" s="2" t="s">
        <v>53</v>
      </c>
      <c r="AM2527" s="2" t="s">
        <v>53</v>
      </c>
      <c r="AN2527" s="2" t="s">
        <v>53</v>
      </c>
      <c r="AO2527" s="2" t="s">
        <v>53</v>
      </c>
      <c r="AP2527" s="2" t="s">
        <v>53</v>
      </c>
      <c r="AQ2527" s="2" t="s">
        <v>53</v>
      </c>
      <c r="AR2527" s="2" t="s">
        <v>69</v>
      </c>
      <c r="AS2527" s="2" t="s">
        <v>52</v>
      </c>
      <c r="AT2527" s="2" t="s">
        <v>69</v>
      </c>
    </row>
    <row r="2528" spans="1:46" ht="22.5" customHeight="1" x14ac:dyDescent="0.25">
      <c r="A2528" s="18" t="s">
        <v>24946</v>
      </c>
      <c r="B2528" s="2" t="s">
        <v>24947</v>
      </c>
      <c r="C2528" s="2" t="s">
        <v>344</v>
      </c>
      <c r="D2528" s="2" t="s">
        <v>22974</v>
      </c>
      <c r="E2528" s="2" t="s">
        <v>69</v>
      </c>
      <c r="F2528" s="19">
        <v>1</v>
      </c>
      <c r="G2528" s="19">
        <v>120.9</v>
      </c>
      <c r="H2528" s="19" t="s">
        <v>52</v>
      </c>
      <c r="I2528" s="19">
        <v>-20.55</v>
      </c>
      <c r="J2528" s="19">
        <v>-17.95</v>
      </c>
      <c r="K2528" s="19" t="s">
        <v>52</v>
      </c>
      <c r="L2528" s="19">
        <v>82.4</v>
      </c>
      <c r="M2528" s="2" t="s">
        <v>53</v>
      </c>
      <c r="N2528" s="2" t="s">
        <v>321</v>
      </c>
      <c r="O2528" s="2" t="s">
        <v>322</v>
      </c>
      <c r="P2528" s="2" t="s">
        <v>323</v>
      </c>
      <c r="Q2528" s="2" t="s">
        <v>53</v>
      </c>
      <c r="R2528" s="19">
        <v>120.9</v>
      </c>
      <c r="S2528" s="19" t="s">
        <v>57</v>
      </c>
      <c r="T2528" s="2" t="s">
        <v>58</v>
      </c>
      <c r="U2528" s="2" t="s">
        <v>53</v>
      </c>
      <c r="V2528" s="2" t="s">
        <v>53</v>
      </c>
      <c r="W2528" s="2" t="s">
        <v>53</v>
      </c>
      <c r="X2528" s="2" t="s">
        <v>53</v>
      </c>
      <c r="Y2528" s="2" t="s">
        <v>24948</v>
      </c>
      <c r="Z2528" s="2" t="s">
        <v>24949</v>
      </c>
      <c r="AA2528" s="2" t="s">
        <v>24950</v>
      </c>
      <c r="AB2528" s="2" t="s">
        <v>24951</v>
      </c>
      <c r="AC2528" s="2" t="s">
        <v>168</v>
      </c>
      <c r="AD2528" s="2" t="s">
        <v>24952</v>
      </c>
      <c r="AE2528" s="2" t="s">
        <v>65</v>
      </c>
      <c r="AF2528" s="2" t="s">
        <v>66</v>
      </c>
      <c r="AG2528" s="2" t="s">
        <v>24896</v>
      </c>
      <c r="AH2528" s="2" t="s">
        <v>24953</v>
      </c>
      <c r="AI2528" s="2" t="s">
        <v>67</v>
      </c>
      <c r="AJ2528" s="2" t="s">
        <v>24954</v>
      </c>
      <c r="AK2528" s="2" t="s">
        <v>53</v>
      </c>
      <c r="AL2528" s="2" t="s">
        <v>53</v>
      </c>
      <c r="AM2528" s="2" t="s">
        <v>53</v>
      </c>
      <c r="AN2528" s="2" t="s">
        <v>53</v>
      </c>
      <c r="AO2528" s="2" t="s">
        <v>53</v>
      </c>
      <c r="AP2528" s="2" t="s">
        <v>53</v>
      </c>
      <c r="AQ2528" s="2" t="s">
        <v>53</v>
      </c>
      <c r="AR2528" s="2" t="s">
        <v>69</v>
      </c>
      <c r="AS2528" s="2" t="s">
        <v>52</v>
      </c>
      <c r="AT2528" s="2" t="s">
        <v>69</v>
      </c>
    </row>
    <row r="2529" spans="1:46" ht="22.5" customHeight="1" x14ac:dyDescent="0.25">
      <c r="A2529" s="18" t="s">
        <v>24955</v>
      </c>
      <c r="B2529" s="2" t="s">
        <v>24956</v>
      </c>
      <c r="C2529" s="2" t="s">
        <v>344</v>
      </c>
      <c r="D2529" s="2" t="s">
        <v>22974</v>
      </c>
      <c r="E2529" s="2" t="s">
        <v>69</v>
      </c>
      <c r="F2529" s="19">
        <v>1</v>
      </c>
      <c r="G2529" s="19">
        <v>81.77</v>
      </c>
      <c r="H2529" s="19" t="s">
        <v>52</v>
      </c>
      <c r="I2529" s="19">
        <v>-13.9</v>
      </c>
      <c r="J2529" s="19">
        <v>-20.45</v>
      </c>
      <c r="K2529" s="19" t="s">
        <v>52</v>
      </c>
      <c r="L2529" s="19">
        <v>47.42</v>
      </c>
      <c r="M2529" s="2" t="s">
        <v>51</v>
      </c>
      <c r="N2529" s="2" t="s">
        <v>309</v>
      </c>
      <c r="O2529" s="2" t="s">
        <v>747</v>
      </c>
      <c r="P2529" s="2" t="s">
        <v>748</v>
      </c>
      <c r="Q2529" s="2" t="s">
        <v>53</v>
      </c>
      <c r="R2529" s="19">
        <v>81.77</v>
      </c>
      <c r="S2529" s="19" t="s">
        <v>57</v>
      </c>
      <c r="T2529" s="2" t="s">
        <v>58</v>
      </c>
      <c r="U2529" s="2" t="s">
        <v>53</v>
      </c>
      <c r="V2529" s="2" t="s">
        <v>53</v>
      </c>
      <c r="W2529" s="2" t="s">
        <v>53</v>
      </c>
      <c r="X2529" s="2" t="s">
        <v>53</v>
      </c>
      <c r="Y2529" s="2" t="s">
        <v>24957</v>
      </c>
      <c r="Z2529" s="2" t="s">
        <v>24958</v>
      </c>
      <c r="AA2529" s="2" t="s">
        <v>24959</v>
      </c>
      <c r="AB2529" s="2" t="s">
        <v>123</v>
      </c>
      <c r="AC2529" s="2" t="s">
        <v>124</v>
      </c>
      <c r="AD2529" s="2" t="s">
        <v>24960</v>
      </c>
      <c r="AE2529" s="2" t="s">
        <v>65</v>
      </c>
      <c r="AF2529" s="2" t="s">
        <v>66</v>
      </c>
      <c r="AG2529" s="2" t="s">
        <v>24961</v>
      </c>
      <c r="AH2529" s="2" t="s">
        <v>24962</v>
      </c>
      <c r="AI2529" s="2" t="s">
        <v>67</v>
      </c>
      <c r="AJ2529" s="2" t="s">
        <v>24963</v>
      </c>
      <c r="AK2529" s="2" t="s">
        <v>53</v>
      </c>
      <c r="AL2529" s="2" t="s">
        <v>53</v>
      </c>
      <c r="AM2529" s="2" t="s">
        <v>53</v>
      </c>
      <c r="AN2529" s="2" t="s">
        <v>53</v>
      </c>
      <c r="AO2529" s="2" t="s">
        <v>53</v>
      </c>
      <c r="AP2529" s="2" t="s">
        <v>53</v>
      </c>
      <c r="AQ2529" s="2" t="s">
        <v>53</v>
      </c>
      <c r="AR2529" s="2" t="s">
        <v>69</v>
      </c>
      <c r="AS2529" s="2" t="s">
        <v>52</v>
      </c>
      <c r="AT2529" s="2" t="s">
        <v>69</v>
      </c>
    </row>
    <row r="2530" spans="1:46" ht="22.5" customHeight="1" x14ac:dyDescent="0.25">
      <c r="A2530" s="18" t="s">
        <v>24964</v>
      </c>
      <c r="B2530" s="2" t="s">
        <v>24965</v>
      </c>
      <c r="C2530" s="2" t="s">
        <v>344</v>
      </c>
      <c r="D2530" s="2" t="s">
        <v>20113</v>
      </c>
      <c r="E2530" s="2" t="s">
        <v>69</v>
      </c>
      <c r="F2530" s="19">
        <v>1</v>
      </c>
      <c r="G2530" s="19">
        <v>359.99</v>
      </c>
      <c r="H2530" s="19" t="s">
        <v>52</v>
      </c>
      <c r="I2530" s="19">
        <v>-61.2</v>
      </c>
      <c r="J2530" s="19">
        <v>-38.950000000000003</v>
      </c>
      <c r="K2530" s="19" t="s">
        <v>52</v>
      </c>
      <c r="L2530" s="19">
        <v>259.83999999999997</v>
      </c>
      <c r="M2530" s="2" t="s">
        <v>51</v>
      </c>
      <c r="N2530" s="2" t="s">
        <v>2306</v>
      </c>
      <c r="O2530" s="2" t="s">
        <v>24966</v>
      </c>
      <c r="P2530" s="2" t="s">
        <v>2308</v>
      </c>
      <c r="Q2530" s="2" t="s">
        <v>53</v>
      </c>
      <c r="R2530" s="19">
        <v>359.99</v>
      </c>
      <c r="S2530" s="19" t="s">
        <v>57</v>
      </c>
      <c r="T2530" s="2" t="s">
        <v>77</v>
      </c>
      <c r="U2530" s="2" t="s">
        <v>24967</v>
      </c>
      <c r="V2530" s="2" t="s">
        <v>24968</v>
      </c>
      <c r="W2530" s="2" t="s">
        <v>24969</v>
      </c>
      <c r="X2530" s="2" t="s">
        <v>53</v>
      </c>
      <c r="Y2530" s="2" t="s">
        <v>24967</v>
      </c>
      <c r="Z2530" s="2" t="s">
        <v>24970</v>
      </c>
      <c r="AA2530" s="2" t="s">
        <v>24971</v>
      </c>
      <c r="AB2530" s="2" t="s">
        <v>16693</v>
      </c>
      <c r="AC2530" s="2" t="s">
        <v>84</v>
      </c>
      <c r="AD2530" s="2" t="s">
        <v>24972</v>
      </c>
      <c r="AE2530" s="2" t="s">
        <v>65</v>
      </c>
      <c r="AF2530" s="2" t="s">
        <v>86</v>
      </c>
      <c r="AG2530" s="2" t="s">
        <v>23336</v>
      </c>
      <c r="AH2530" s="2" t="s">
        <v>24973</v>
      </c>
      <c r="AI2530" s="2" t="s">
        <v>67</v>
      </c>
      <c r="AJ2530" s="2" t="s">
        <v>24974</v>
      </c>
      <c r="AK2530" s="2" t="s">
        <v>53</v>
      </c>
      <c r="AL2530" s="2" t="s">
        <v>53</v>
      </c>
      <c r="AM2530" s="2" t="s">
        <v>53</v>
      </c>
      <c r="AN2530" s="2" t="s">
        <v>53</v>
      </c>
      <c r="AO2530" s="2" t="s">
        <v>53</v>
      </c>
      <c r="AP2530" s="2" t="s">
        <v>53</v>
      </c>
      <c r="AQ2530" s="2" t="s">
        <v>53</v>
      </c>
      <c r="AR2530" s="2" t="s">
        <v>69</v>
      </c>
      <c r="AS2530" s="2" t="s">
        <v>52</v>
      </c>
      <c r="AT2530" s="2" t="s">
        <v>69</v>
      </c>
    </row>
    <row r="2531" spans="1:46" ht="22.5" customHeight="1" x14ac:dyDescent="0.25">
      <c r="A2531" s="18" t="s">
        <v>24975</v>
      </c>
      <c r="B2531" s="2" t="s">
        <v>24976</v>
      </c>
      <c r="C2531" s="2" t="s">
        <v>344</v>
      </c>
      <c r="D2531" s="2" t="s">
        <v>22974</v>
      </c>
      <c r="E2531" s="2" t="s">
        <v>69</v>
      </c>
      <c r="F2531" s="19">
        <v>1</v>
      </c>
      <c r="G2531" s="19">
        <v>57.85</v>
      </c>
      <c r="H2531" s="19">
        <v>42.4</v>
      </c>
      <c r="I2531" s="19">
        <v>-15.33</v>
      </c>
      <c r="J2531" s="19">
        <v>-42.4</v>
      </c>
      <c r="K2531" s="19" t="s">
        <v>52</v>
      </c>
      <c r="L2531" s="19">
        <v>42.52</v>
      </c>
      <c r="M2531" s="2" t="s">
        <v>53</v>
      </c>
      <c r="N2531" s="2" t="s">
        <v>309</v>
      </c>
      <c r="O2531" s="2" t="s">
        <v>310</v>
      </c>
      <c r="P2531" s="2" t="s">
        <v>311</v>
      </c>
      <c r="Q2531" s="2" t="s">
        <v>53</v>
      </c>
      <c r="R2531" s="19">
        <v>57.85</v>
      </c>
      <c r="S2531" s="19" t="s">
        <v>57</v>
      </c>
      <c r="T2531" s="2" t="s">
        <v>58</v>
      </c>
      <c r="U2531" s="2" t="s">
        <v>53</v>
      </c>
      <c r="V2531" s="2" t="s">
        <v>53</v>
      </c>
      <c r="W2531" s="2" t="s">
        <v>53</v>
      </c>
      <c r="X2531" s="2" t="s">
        <v>53</v>
      </c>
      <c r="Y2531" s="2" t="s">
        <v>24977</v>
      </c>
      <c r="Z2531" s="2" t="s">
        <v>24978</v>
      </c>
      <c r="AA2531" s="2" t="s">
        <v>24979</v>
      </c>
      <c r="AB2531" s="2" t="s">
        <v>11732</v>
      </c>
      <c r="AC2531" s="2" t="s">
        <v>2741</v>
      </c>
      <c r="AD2531" s="2" t="s">
        <v>24980</v>
      </c>
      <c r="AE2531" s="2" t="s">
        <v>65</v>
      </c>
      <c r="AF2531" s="2" t="s">
        <v>66</v>
      </c>
      <c r="AG2531" s="2" t="s">
        <v>24981</v>
      </c>
      <c r="AH2531" s="2" t="s">
        <v>24982</v>
      </c>
      <c r="AI2531" s="2" t="s">
        <v>67</v>
      </c>
      <c r="AJ2531" s="2" t="s">
        <v>24983</v>
      </c>
      <c r="AK2531" s="2" t="s">
        <v>53</v>
      </c>
      <c r="AL2531" s="2" t="s">
        <v>53</v>
      </c>
      <c r="AM2531" s="2" t="s">
        <v>53</v>
      </c>
      <c r="AN2531" s="2" t="s">
        <v>53</v>
      </c>
      <c r="AO2531" s="2" t="s">
        <v>53</v>
      </c>
      <c r="AP2531" s="2" t="s">
        <v>53</v>
      </c>
      <c r="AQ2531" s="2" t="s">
        <v>53</v>
      </c>
      <c r="AR2531" s="2" t="s">
        <v>69</v>
      </c>
      <c r="AS2531" s="2" t="s">
        <v>52</v>
      </c>
      <c r="AT2531" s="2" t="s">
        <v>69</v>
      </c>
    </row>
    <row r="2532" spans="1:46" ht="22.5" customHeight="1" x14ac:dyDescent="0.25">
      <c r="A2532" s="18" t="s">
        <v>24984</v>
      </c>
      <c r="B2532" s="2" t="s">
        <v>24985</v>
      </c>
      <c r="C2532" s="2" t="s">
        <v>344</v>
      </c>
      <c r="D2532" s="2" t="s">
        <v>24366</v>
      </c>
      <c r="E2532" s="2" t="s">
        <v>69</v>
      </c>
      <c r="F2532" s="19">
        <v>1</v>
      </c>
      <c r="G2532" s="19">
        <v>49.99</v>
      </c>
      <c r="H2532" s="19">
        <v>12.15</v>
      </c>
      <c r="I2532" s="19">
        <v>-14</v>
      </c>
      <c r="J2532" s="19">
        <v>-12.15</v>
      </c>
      <c r="K2532" s="19" t="s">
        <v>52</v>
      </c>
      <c r="L2532" s="19">
        <v>35.99</v>
      </c>
      <c r="M2532" s="2" t="s">
        <v>53</v>
      </c>
      <c r="N2532" s="2" t="s">
        <v>143</v>
      </c>
      <c r="O2532" s="2" t="s">
        <v>1191</v>
      </c>
      <c r="P2532" s="2" t="s">
        <v>1192</v>
      </c>
      <c r="Q2532" s="2" t="s">
        <v>53</v>
      </c>
      <c r="R2532" s="19">
        <v>49.99</v>
      </c>
      <c r="S2532" s="19" t="s">
        <v>57</v>
      </c>
      <c r="T2532" s="2" t="s">
        <v>58</v>
      </c>
      <c r="U2532" s="2" t="s">
        <v>53</v>
      </c>
      <c r="V2532" s="2" t="s">
        <v>53</v>
      </c>
      <c r="W2532" s="2" t="s">
        <v>53</v>
      </c>
      <c r="X2532" s="2" t="s">
        <v>53</v>
      </c>
      <c r="Y2532" s="2" t="s">
        <v>24986</v>
      </c>
      <c r="Z2532" s="2" t="s">
        <v>24987</v>
      </c>
      <c r="AA2532" s="2" t="s">
        <v>24988</v>
      </c>
      <c r="AB2532" s="2" t="s">
        <v>5978</v>
      </c>
      <c r="AC2532" s="2" t="s">
        <v>84</v>
      </c>
      <c r="AD2532" s="2" t="s">
        <v>24989</v>
      </c>
      <c r="AE2532" s="2" t="s">
        <v>65</v>
      </c>
      <c r="AF2532" s="2" t="s">
        <v>66</v>
      </c>
      <c r="AG2532" s="2" t="s">
        <v>24638</v>
      </c>
      <c r="AH2532" s="2" t="s">
        <v>24990</v>
      </c>
      <c r="AI2532" s="2" t="s">
        <v>67</v>
      </c>
      <c r="AJ2532" s="2" t="s">
        <v>24991</v>
      </c>
      <c r="AK2532" s="2" t="s">
        <v>53</v>
      </c>
      <c r="AL2532" s="2" t="s">
        <v>53</v>
      </c>
      <c r="AM2532" s="2" t="s">
        <v>53</v>
      </c>
      <c r="AN2532" s="2" t="s">
        <v>53</v>
      </c>
      <c r="AO2532" s="2" t="s">
        <v>53</v>
      </c>
      <c r="AP2532" s="2" t="s">
        <v>53</v>
      </c>
      <c r="AQ2532" s="2" t="s">
        <v>53</v>
      </c>
      <c r="AR2532" s="2" t="s">
        <v>69</v>
      </c>
      <c r="AS2532" s="2" t="s">
        <v>52</v>
      </c>
      <c r="AT2532" s="2" t="s">
        <v>69</v>
      </c>
    </row>
    <row r="2533" spans="1:46" ht="22.5" customHeight="1" x14ac:dyDescent="0.25">
      <c r="A2533" s="18" t="s">
        <v>24992</v>
      </c>
      <c r="B2533" s="2" t="s">
        <v>24993</v>
      </c>
      <c r="C2533" s="2" t="s">
        <v>344</v>
      </c>
      <c r="D2533" s="2" t="s">
        <v>22974</v>
      </c>
      <c r="E2533" s="2" t="s">
        <v>51</v>
      </c>
      <c r="F2533" s="19">
        <v>1</v>
      </c>
      <c r="G2533" s="19">
        <v>355.62</v>
      </c>
      <c r="H2533" s="19">
        <v>0.89</v>
      </c>
      <c r="I2533" s="19">
        <v>-60.46</v>
      </c>
      <c r="J2533" s="19" t="s">
        <v>52</v>
      </c>
      <c r="K2533" s="19" t="s">
        <v>52</v>
      </c>
      <c r="L2533" s="19">
        <v>296.05</v>
      </c>
      <c r="M2533" s="2" t="s">
        <v>51</v>
      </c>
      <c r="N2533" s="2" t="s">
        <v>3136</v>
      </c>
      <c r="O2533" s="2" t="s">
        <v>3137</v>
      </c>
      <c r="P2533" s="2" t="s">
        <v>3138</v>
      </c>
      <c r="Q2533" s="2" t="s">
        <v>53</v>
      </c>
      <c r="R2533" s="19">
        <v>355.62</v>
      </c>
      <c r="S2533" s="19" t="s">
        <v>57</v>
      </c>
      <c r="T2533" s="2" t="s">
        <v>58</v>
      </c>
      <c r="U2533" s="2" t="s">
        <v>24994</v>
      </c>
      <c r="V2533" s="2" t="s">
        <v>24995</v>
      </c>
      <c r="W2533" s="2" t="s">
        <v>24996</v>
      </c>
      <c r="X2533" s="2" t="s">
        <v>53</v>
      </c>
      <c r="Y2533" s="2" t="s">
        <v>24994</v>
      </c>
      <c r="Z2533" s="2" t="s">
        <v>24997</v>
      </c>
      <c r="AA2533" s="2" t="s">
        <v>24998</v>
      </c>
      <c r="AB2533" s="2" t="s">
        <v>124</v>
      </c>
      <c r="AC2533" s="2" t="s">
        <v>124</v>
      </c>
      <c r="AD2533" s="2" t="s">
        <v>24999</v>
      </c>
      <c r="AE2533" s="2" t="s">
        <v>65</v>
      </c>
      <c r="AF2533" s="2" t="s">
        <v>222</v>
      </c>
      <c r="AG2533" s="2" t="s">
        <v>25000</v>
      </c>
      <c r="AH2533" s="2" t="s">
        <v>25001</v>
      </c>
      <c r="AI2533" s="2" t="s">
        <v>11469</v>
      </c>
      <c r="AJ2533" s="2" t="s">
        <v>25002</v>
      </c>
      <c r="AK2533" s="2" t="s">
        <v>53</v>
      </c>
      <c r="AL2533" s="2" t="s">
        <v>53</v>
      </c>
      <c r="AM2533" s="2" t="s">
        <v>53</v>
      </c>
      <c r="AN2533" s="2" t="s">
        <v>53</v>
      </c>
      <c r="AO2533" s="2" t="s">
        <v>53</v>
      </c>
      <c r="AP2533" s="2" t="s">
        <v>53</v>
      </c>
      <c r="AQ2533" s="2" t="s">
        <v>53</v>
      </c>
      <c r="AR2533" s="2" t="s">
        <v>69</v>
      </c>
      <c r="AS2533" s="2" t="s">
        <v>52</v>
      </c>
      <c r="AT2533" s="2" t="s">
        <v>69</v>
      </c>
    </row>
    <row r="2534" spans="1:46" ht="22.5" customHeight="1" x14ac:dyDescent="0.25">
      <c r="A2534" s="18" t="s">
        <v>25003</v>
      </c>
      <c r="B2534" s="2" t="s">
        <v>25004</v>
      </c>
      <c r="C2534" s="2" t="s">
        <v>344</v>
      </c>
      <c r="D2534" s="2" t="s">
        <v>22974</v>
      </c>
      <c r="E2534" s="2" t="s">
        <v>69</v>
      </c>
      <c r="F2534" s="19">
        <v>1</v>
      </c>
      <c r="G2534" s="19">
        <v>25.9</v>
      </c>
      <c r="H2534" s="19">
        <v>17.399999999999999</v>
      </c>
      <c r="I2534" s="19">
        <v>-9.9</v>
      </c>
      <c r="J2534" s="19">
        <v>-17.399999999999999</v>
      </c>
      <c r="K2534" s="19" t="s">
        <v>52</v>
      </c>
      <c r="L2534" s="19">
        <v>16</v>
      </c>
      <c r="M2534" s="2" t="s">
        <v>53</v>
      </c>
      <c r="N2534" s="2" t="s">
        <v>1879</v>
      </c>
      <c r="O2534" s="2" t="s">
        <v>1880</v>
      </c>
      <c r="P2534" s="2" t="s">
        <v>1881</v>
      </c>
      <c r="Q2534" s="2" t="s">
        <v>53</v>
      </c>
      <c r="R2534" s="19">
        <v>25.9</v>
      </c>
      <c r="S2534" s="19" t="s">
        <v>57</v>
      </c>
      <c r="T2534" s="2" t="s">
        <v>58</v>
      </c>
      <c r="U2534" s="2" t="s">
        <v>53</v>
      </c>
      <c r="V2534" s="2" t="s">
        <v>53</v>
      </c>
      <c r="W2534" s="2" t="s">
        <v>53</v>
      </c>
      <c r="X2534" s="2" t="s">
        <v>53</v>
      </c>
      <c r="Y2534" s="2" t="s">
        <v>25005</v>
      </c>
      <c r="Z2534" s="2" t="s">
        <v>25006</v>
      </c>
      <c r="AA2534" s="2" t="s">
        <v>25007</v>
      </c>
      <c r="AB2534" s="2" t="s">
        <v>16549</v>
      </c>
      <c r="AC2534" s="2" t="s">
        <v>182</v>
      </c>
      <c r="AD2534" s="2" t="s">
        <v>25008</v>
      </c>
      <c r="AE2534" s="2" t="s">
        <v>65</v>
      </c>
      <c r="AF2534" s="2" t="s">
        <v>66</v>
      </c>
      <c r="AG2534" s="2" t="s">
        <v>25009</v>
      </c>
      <c r="AH2534" s="2" t="s">
        <v>25010</v>
      </c>
      <c r="AI2534" s="2" t="s">
        <v>67</v>
      </c>
      <c r="AJ2534" s="2" t="s">
        <v>25011</v>
      </c>
      <c r="AK2534" s="2" t="s">
        <v>53</v>
      </c>
      <c r="AL2534" s="2" t="s">
        <v>53</v>
      </c>
      <c r="AM2534" s="2" t="s">
        <v>53</v>
      </c>
      <c r="AN2534" s="2" t="s">
        <v>53</v>
      </c>
      <c r="AO2534" s="2" t="s">
        <v>53</v>
      </c>
      <c r="AP2534" s="2" t="s">
        <v>53</v>
      </c>
      <c r="AQ2534" s="2" t="s">
        <v>53</v>
      </c>
      <c r="AR2534" s="2" t="s">
        <v>69</v>
      </c>
      <c r="AS2534" s="2" t="s">
        <v>52</v>
      </c>
      <c r="AT2534" s="2" t="s">
        <v>69</v>
      </c>
    </row>
    <row r="2535" spans="1:46" ht="22.5" customHeight="1" x14ac:dyDescent="0.25">
      <c r="A2535" s="18" t="s">
        <v>25012</v>
      </c>
      <c r="B2535" s="2" t="s">
        <v>25013</v>
      </c>
      <c r="C2535" s="2" t="s">
        <v>344</v>
      </c>
      <c r="D2535" s="2" t="s">
        <v>22974</v>
      </c>
      <c r="E2535" s="2" t="s">
        <v>69</v>
      </c>
      <c r="F2535" s="19">
        <v>1</v>
      </c>
      <c r="G2535" s="19">
        <v>169.99</v>
      </c>
      <c r="H2535" s="19" t="s">
        <v>52</v>
      </c>
      <c r="I2535" s="19">
        <v>-28.9</v>
      </c>
      <c r="J2535" s="19">
        <v>-20.45</v>
      </c>
      <c r="K2535" s="19" t="s">
        <v>52</v>
      </c>
      <c r="L2535" s="19">
        <v>120.64</v>
      </c>
      <c r="M2535" s="2" t="s">
        <v>53</v>
      </c>
      <c r="N2535" s="2" t="s">
        <v>54</v>
      </c>
      <c r="O2535" s="2" t="s">
        <v>2430</v>
      </c>
      <c r="P2535" s="2" t="s">
        <v>2431</v>
      </c>
      <c r="Q2535" s="2" t="s">
        <v>53</v>
      </c>
      <c r="R2535" s="19">
        <v>169.99</v>
      </c>
      <c r="S2535" s="19" t="s">
        <v>57</v>
      </c>
      <c r="T2535" s="2" t="s">
        <v>58</v>
      </c>
      <c r="U2535" s="2" t="s">
        <v>53</v>
      </c>
      <c r="V2535" s="2" t="s">
        <v>53</v>
      </c>
      <c r="W2535" s="2" t="s">
        <v>53</v>
      </c>
      <c r="X2535" s="2" t="s">
        <v>53</v>
      </c>
      <c r="Y2535" s="2" t="s">
        <v>25014</v>
      </c>
      <c r="Z2535" s="2" t="s">
        <v>25015</v>
      </c>
      <c r="AA2535" s="2" t="s">
        <v>25016</v>
      </c>
      <c r="AB2535" s="2" t="s">
        <v>4032</v>
      </c>
      <c r="AC2535" s="2" t="s">
        <v>182</v>
      </c>
      <c r="AD2535" s="2" t="s">
        <v>4033</v>
      </c>
      <c r="AE2535" s="2" t="s">
        <v>65</v>
      </c>
      <c r="AF2535" s="2" t="s">
        <v>66</v>
      </c>
      <c r="AG2535" s="2" t="s">
        <v>25009</v>
      </c>
      <c r="AH2535" s="2" t="s">
        <v>25017</v>
      </c>
      <c r="AI2535" s="2" t="s">
        <v>67</v>
      </c>
      <c r="AJ2535" s="2" t="s">
        <v>25018</v>
      </c>
      <c r="AK2535" s="2" t="s">
        <v>53</v>
      </c>
      <c r="AL2535" s="2" t="s">
        <v>53</v>
      </c>
      <c r="AM2535" s="2" t="s">
        <v>53</v>
      </c>
      <c r="AN2535" s="2" t="s">
        <v>53</v>
      </c>
      <c r="AO2535" s="2" t="s">
        <v>53</v>
      </c>
      <c r="AP2535" s="2" t="s">
        <v>53</v>
      </c>
      <c r="AQ2535" s="2" t="s">
        <v>53</v>
      </c>
      <c r="AR2535" s="2" t="s">
        <v>69</v>
      </c>
      <c r="AS2535" s="2" t="s">
        <v>52</v>
      </c>
      <c r="AT2535" s="2" t="s">
        <v>69</v>
      </c>
    </row>
    <row r="2536" spans="1:46" ht="22.5" customHeight="1" x14ac:dyDescent="0.25">
      <c r="A2536" s="18" t="s">
        <v>25019</v>
      </c>
      <c r="B2536" s="2" t="s">
        <v>25020</v>
      </c>
      <c r="C2536" s="2" t="s">
        <v>344</v>
      </c>
      <c r="D2536" s="2" t="s">
        <v>24366</v>
      </c>
      <c r="E2536" s="2" t="s">
        <v>69</v>
      </c>
      <c r="F2536" s="19">
        <v>1</v>
      </c>
      <c r="G2536" s="19">
        <v>179.99</v>
      </c>
      <c r="H2536" s="19" t="s">
        <v>52</v>
      </c>
      <c r="I2536" s="19">
        <v>-30.6</v>
      </c>
      <c r="J2536" s="19">
        <v>-20.45</v>
      </c>
      <c r="K2536" s="19" t="s">
        <v>52</v>
      </c>
      <c r="L2536" s="19">
        <v>128.94</v>
      </c>
      <c r="M2536" s="2" t="s">
        <v>53</v>
      </c>
      <c r="N2536" s="2" t="s">
        <v>54</v>
      </c>
      <c r="O2536" s="2" t="s">
        <v>55</v>
      </c>
      <c r="P2536" s="2" t="s">
        <v>56</v>
      </c>
      <c r="Q2536" s="2" t="s">
        <v>53</v>
      </c>
      <c r="R2536" s="19">
        <v>179.99</v>
      </c>
      <c r="S2536" s="19" t="s">
        <v>57</v>
      </c>
      <c r="T2536" s="2" t="s">
        <v>58</v>
      </c>
      <c r="U2536" s="2" t="s">
        <v>53</v>
      </c>
      <c r="V2536" s="2" t="s">
        <v>53</v>
      </c>
      <c r="W2536" s="2" t="s">
        <v>53</v>
      </c>
      <c r="X2536" s="2" t="s">
        <v>53</v>
      </c>
      <c r="Y2536" s="2" t="s">
        <v>25021</v>
      </c>
      <c r="Z2536" s="2" t="s">
        <v>25022</v>
      </c>
      <c r="AA2536" s="2" t="s">
        <v>25023</v>
      </c>
      <c r="AB2536" s="2" t="s">
        <v>25024</v>
      </c>
      <c r="AC2536" s="2" t="s">
        <v>124</v>
      </c>
      <c r="AD2536" s="2" t="s">
        <v>25025</v>
      </c>
      <c r="AE2536" s="2" t="s">
        <v>65</v>
      </c>
      <c r="AF2536" s="2" t="s">
        <v>66</v>
      </c>
      <c r="AG2536" s="2" t="s">
        <v>24887</v>
      </c>
      <c r="AH2536" s="2" t="s">
        <v>25026</v>
      </c>
      <c r="AI2536" s="2" t="s">
        <v>67</v>
      </c>
      <c r="AJ2536" s="2" t="s">
        <v>25027</v>
      </c>
      <c r="AK2536" s="2" t="s">
        <v>53</v>
      </c>
      <c r="AL2536" s="2" t="s">
        <v>53</v>
      </c>
      <c r="AM2536" s="2" t="s">
        <v>53</v>
      </c>
      <c r="AN2536" s="2" t="s">
        <v>53</v>
      </c>
      <c r="AO2536" s="2" t="s">
        <v>53</v>
      </c>
      <c r="AP2536" s="2" t="s">
        <v>53</v>
      </c>
      <c r="AQ2536" s="2" t="s">
        <v>53</v>
      </c>
      <c r="AR2536" s="2" t="s">
        <v>69</v>
      </c>
      <c r="AS2536" s="2" t="s">
        <v>52</v>
      </c>
      <c r="AT2536" s="2" t="s">
        <v>69</v>
      </c>
    </row>
    <row r="2537" spans="1:46" ht="22.5" customHeight="1" x14ac:dyDescent="0.25">
      <c r="A2537" s="18" t="s">
        <v>25028</v>
      </c>
      <c r="B2537" s="2" t="s">
        <v>25029</v>
      </c>
      <c r="C2537" s="2" t="s">
        <v>344</v>
      </c>
      <c r="D2537" s="2" t="s">
        <v>24366</v>
      </c>
      <c r="E2537" s="2" t="s">
        <v>69</v>
      </c>
      <c r="F2537" s="19">
        <v>1</v>
      </c>
      <c r="G2537" s="19">
        <v>81.77</v>
      </c>
      <c r="H2537" s="19" t="s">
        <v>52</v>
      </c>
      <c r="I2537" s="19">
        <v>-13.9</v>
      </c>
      <c r="J2537" s="19">
        <v>-20.45</v>
      </c>
      <c r="K2537" s="19" t="s">
        <v>52</v>
      </c>
      <c r="L2537" s="19">
        <v>47.42</v>
      </c>
      <c r="M2537" s="2" t="s">
        <v>51</v>
      </c>
      <c r="N2537" s="2" t="s">
        <v>309</v>
      </c>
      <c r="O2537" s="2" t="s">
        <v>747</v>
      </c>
      <c r="P2537" s="2" t="s">
        <v>748</v>
      </c>
      <c r="Q2537" s="2" t="s">
        <v>53</v>
      </c>
      <c r="R2537" s="19">
        <v>81.77</v>
      </c>
      <c r="S2537" s="19" t="s">
        <v>57</v>
      </c>
      <c r="T2537" s="2" t="s">
        <v>58</v>
      </c>
      <c r="U2537" s="2" t="s">
        <v>53</v>
      </c>
      <c r="V2537" s="2" t="s">
        <v>53</v>
      </c>
      <c r="W2537" s="2" t="s">
        <v>53</v>
      </c>
      <c r="X2537" s="2" t="s">
        <v>53</v>
      </c>
      <c r="Y2537" s="2" t="s">
        <v>25030</v>
      </c>
      <c r="Z2537" s="2" t="s">
        <v>25031</v>
      </c>
      <c r="AA2537" s="2" t="s">
        <v>25032</v>
      </c>
      <c r="AB2537" s="2" t="s">
        <v>23311</v>
      </c>
      <c r="AC2537" s="2" t="s">
        <v>124</v>
      </c>
      <c r="AD2537" s="2" t="s">
        <v>23312</v>
      </c>
      <c r="AE2537" s="2" t="s">
        <v>65</v>
      </c>
      <c r="AF2537" s="2" t="s">
        <v>66</v>
      </c>
      <c r="AG2537" s="2" t="s">
        <v>25033</v>
      </c>
      <c r="AH2537" s="2" t="s">
        <v>25034</v>
      </c>
      <c r="AI2537" s="2" t="s">
        <v>67</v>
      </c>
      <c r="AJ2537" s="2" t="s">
        <v>25035</v>
      </c>
      <c r="AK2537" s="2" t="s">
        <v>53</v>
      </c>
      <c r="AL2537" s="2" t="s">
        <v>53</v>
      </c>
      <c r="AM2537" s="2" t="s">
        <v>53</v>
      </c>
      <c r="AN2537" s="2" t="s">
        <v>53</v>
      </c>
      <c r="AO2537" s="2" t="s">
        <v>53</v>
      </c>
      <c r="AP2537" s="2" t="s">
        <v>53</v>
      </c>
      <c r="AQ2537" s="2" t="s">
        <v>53</v>
      </c>
      <c r="AR2537" s="2" t="s">
        <v>69</v>
      </c>
      <c r="AS2537" s="2" t="s">
        <v>52</v>
      </c>
      <c r="AT2537" s="2" t="s">
        <v>69</v>
      </c>
    </row>
    <row r="2538" spans="1:46" ht="22.5" customHeight="1" x14ac:dyDescent="0.25">
      <c r="A2538" s="18" t="s">
        <v>25036</v>
      </c>
      <c r="B2538" s="2" t="s">
        <v>25037</v>
      </c>
      <c r="C2538" s="2" t="s">
        <v>344</v>
      </c>
      <c r="D2538" s="2" t="s">
        <v>22974</v>
      </c>
      <c r="E2538" s="2" t="s">
        <v>69</v>
      </c>
      <c r="F2538" s="19">
        <v>1</v>
      </c>
      <c r="G2538" s="19">
        <v>159.79</v>
      </c>
      <c r="H2538" s="19" t="s">
        <v>52</v>
      </c>
      <c r="I2538" s="19">
        <v>-27.16</v>
      </c>
      <c r="J2538" s="19">
        <v>-20.45</v>
      </c>
      <c r="K2538" s="19" t="s">
        <v>52</v>
      </c>
      <c r="L2538" s="19">
        <v>112.18</v>
      </c>
      <c r="M2538" s="2" t="s">
        <v>53</v>
      </c>
      <c r="N2538" s="2" t="s">
        <v>54</v>
      </c>
      <c r="O2538" s="2" t="s">
        <v>997</v>
      </c>
      <c r="P2538" s="2" t="s">
        <v>998</v>
      </c>
      <c r="Q2538" s="2" t="s">
        <v>53</v>
      </c>
      <c r="R2538" s="19">
        <v>159.79</v>
      </c>
      <c r="S2538" s="19" t="s">
        <v>57</v>
      </c>
      <c r="T2538" s="2" t="s">
        <v>58</v>
      </c>
      <c r="U2538" s="2" t="s">
        <v>53</v>
      </c>
      <c r="V2538" s="2" t="s">
        <v>53</v>
      </c>
      <c r="W2538" s="2" t="s">
        <v>53</v>
      </c>
      <c r="X2538" s="2" t="s">
        <v>53</v>
      </c>
      <c r="Y2538" s="2" t="s">
        <v>25038</v>
      </c>
      <c r="Z2538" s="2" t="s">
        <v>25039</v>
      </c>
      <c r="AA2538" s="2" t="s">
        <v>25040</v>
      </c>
      <c r="AB2538" s="2" t="s">
        <v>2652</v>
      </c>
      <c r="AC2538" s="2" t="s">
        <v>97</v>
      </c>
      <c r="AD2538" s="2" t="s">
        <v>25041</v>
      </c>
      <c r="AE2538" s="2" t="s">
        <v>65</v>
      </c>
      <c r="AF2538" s="2" t="s">
        <v>66</v>
      </c>
      <c r="AG2538" s="2" t="s">
        <v>25042</v>
      </c>
      <c r="AH2538" s="2" t="s">
        <v>25043</v>
      </c>
      <c r="AI2538" s="2" t="s">
        <v>67</v>
      </c>
      <c r="AJ2538" s="2" t="s">
        <v>25044</v>
      </c>
      <c r="AK2538" s="2" t="s">
        <v>53</v>
      </c>
      <c r="AL2538" s="2" t="s">
        <v>53</v>
      </c>
      <c r="AM2538" s="2" t="s">
        <v>53</v>
      </c>
      <c r="AN2538" s="2" t="s">
        <v>53</v>
      </c>
      <c r="AO2538" s="2" t="s">
        <v>53</v>
      </c>
      <c r="AP2538" s="2" t="s">
        <v>53</v>
      </c>
      <c r="AQ2538" s="2" t="s">
        <v>53</v>
      </c>
      <c r="AR2538" s="2" t="s">
        <v>69</v>
      </c>
      <c r="AS2538" s="2" t="s">
        <v>52</v>
      </c>
      <c r="AT2538" s="2" t="s">
        <v>69</v>
      </c>
    </row>
    <row r="2539" spans="1:46" ht="22.5" customHeight="1" x14ac:dyDescent="0.25">
      <c r="A2539" s="18" t="s">
        <v>25045</v>
      </c>
      <c r="B2539" s="2" t="s">
        <v>25046</v>
      </c>
      <c r="C2539" s="2" t="s">
        <v>344</v>
      </c>
      <c r="D2539" s="2" t="s">
        <v>20113</v>
      </c>
      <c r="E2539" s="2" t="s">
        <v>69</v>
      </c>
      <c r="F2539" s="19">
        <v>1</v>
      </c>
      <c r="G2539" s="19">
        <v>76.89</v>
      </c>
      <c r="H2539" s="19">
        <v>28.8</v>
      </c>
      <c r="I2539" s="19">
        <v>-14.73</v>
      </c>
      <c r="J2539" s="19">
        <v>-28.8</v>
      </c>
      <c r="K2539" s="19" t="s">
        <v>52</v>
      </c>
      <c r="L2539" s="19">
        <v>62.16</v>
      </c>
      <c r="M2539" s="2" t="s">
        <v>51</v>
      </c>
      <c r="N2539" s="2" t="s">
        <v>733</v>
      </c>
      <c r="O2539" s="2" t="s">
        <v>734</v>
      </c>
      <c r="P2539" s="2" t="s">
        <v>735</v>
      </c>
      <c r="Q2539" s="2" t="s">
        <v>53</v>
      </c>
      <c r="R2539" s="19">
        <v>76.89</v>
      </c>
      <c r="S2539" s="19" t="s">
        <v>161</v>
      </c>
      <c r="T2539" s="2" t="s">
        <v>77</v>
      </c>
      <c r="U2539" s="2" t="s">
        <v>25047</v>
      </c>
      <c r="V2539" s="2" t="s">
        <v>25048</v>
      </c>
      <c r="W2539" s="2" t="s">
        <v>25049</v>
      </c>
      <c r="X2539" s="2" t="s">
        <v>53</v>
      </c>
      <c r="Y2539" s="2" t="s">
        <v>25047</v>
      </c>
      <c r="Z2539" s="2" t="s">
        <v>25050</v>
      </c>
      <c r="AA2539" s="2" t="s">
        <v>25051</v>
      </c>
      <c r="AB2539" s="2" t="s">
        <v>4845</v>
      </c>
      <c r="AC2539" s="2" t="s">
        <v>84</v>
      </c>
      <c r="AD2539" s="2" t="s">
        <v>4846</v>
      </c>
      <c r="AE2539" s="2" t="s">
        <v>65</v>
      </c>
      <c r="AF2539" s="2" t="s">
        <v>86</v>
      </c>
      <c r="AG2539" s="2" t="s">
        <v>23671</v>
      </c>
      <c r="AH2539" s="2" t="s">
        <v>25052</v>
      </c>
      <c r="AI2539" s="2" t="s">
        <v>67</v>
      </c>
      <c r="AJ2539" s="2" t="s">
        <v>25053</v>
      </c>
      <c r="AK2539" s="2" t="s">
        <v>53</v>
      </c>
      <c r="AL2539" s="2" t="s">
        <v>53</v>
      </c>
      <c r="AM2539" s="2" t="s">
        <v>53</v>
      </c>
      <c r="AN2539" s="2" t="s">
        <v>53</v>
      </c>
      <c r="AO2539" s="2" t="s">
        <v>53</v>
      </c>
      <c r="AP2539" s="2" t="s">
        <v>53</v>
      </c>
      <c r="AQ2539" s="2" t="s">
        <v>53</v>
      </c>
      <c r="AR2539" s="2" t="s">
        <v>69</v>
      </c>
      <c r="AS2539" s="2" t="s">
        <v>52</v>
      </c>
      <c r="AT2539" s="2" t="s">
        <v>69</v>
      </c>
    </row>
    <row r="2540" spans="1:46" ht="22.5" customHeight="1" x14ac:dyDescent="0.25">
      <c r="A2540" s="18" t="s">
        <v>25054</v>
      </c>
      <c r="B2540" s="2" t="s">
        <v>25055</v>
      </c>
      <c r="C2540" s="2" t="s">
        <v>344</v>
      </c>
      <c r="D2540" s="2" t="s">
        <v>21415</v>
      </c>
      <c r="E2540" s="2" t="s">
        <v>69</v>
      </c>
      <c r="F2540" s="19">
        <v>1</v>
      </c>
      <c r="G2540" s="19">
        <v>159.88999999999999</v>
      </c>
      <c r="H2540" s="19" t="s">
        <v>52</v>
      </c>
      <c r="I2540" s="19">
        <v>-27.18</v>
      </c>
      <c r="J2540" s="19">
        <v>-26.45</v>
      </c>
      <c r="K2540" s="19" t="s">
        <v>52</v>
      </c>
      <c r="L2540" s="19">
        <v>106.26</v>
      </c>
      <c r="M2540" s="2" t="s">
        <v>51</v>
      </c>
      <c r="N2540" s="2" t="s">
        <v>25056</v>
      </c>
      <c r="O2540" s="2" t="s">
        <v>25057</v>
      </c>
      <c r="P2540" s="2" t="s">
        <v>25058</v>
      </c>
      <c r="Q2540" s="2" t="s">
        <v>53</v>
      </c>
      <c r="R2540" s="19">
        <v>159.88999999999999</v>
      </c>
      <c r="S2540" s="19" t="s">
        <v>57</v>
      </c>
      <c r="T2540" s="2" t="s">
        <v>77</v>
      </c>
      <c r="U2540" s="2" t="s">
        <v>25059</v>
      </c>
      <c r="V2540" s="2" t="s">
        <v>25060</v>
      </c>
      <c r="W2540" s="2" t="s">
        <v>25061</v>
      </c>
      <c r="X2540" s="2" t="s">
        <v>53</v>
      </c>
      <c r="Y2540" s="2" t="s">
        <v>25059</v>
      </c>
      <c r="Z2540" s="2" t="s">
        <v>25062</v>
      </c>
      <c r="AA2540" s="2" t="s">
        <v>25063</v>
      </c>
      <c r="AB2540" s="2" t="s">
        <v>111</v>
      </c>
      <c r="AC2540" s="2" t="s">
        <v>111</v>
      </c>
      <c r="AD2540" s="2" t="s">
        <v>887</v>
      </c>
      <c r="AE2540" s="2" t="s">
        <v>65</v>
      </c>
      <c r="AF2540" s="2" t="s">
        <v>86</v>
      </c>
      <c r="AG2540" s="2" t="s">
        <v>25064</v>
      </c>
      <c r="AH2540" s="2" t="s">
        <v>22708</v>
      </c>
      <c r="AI2540" s="2" t="s">
        <v>67</v>
      </c>
      <c r="AJ2540" s="2" t="s">
        <v>25065</v>
      </c>
      <c r="AK2540" s="2" t="s">
        <v>53</v>
      </c>
      <c r="AL2540" s="2" t="s">
        <v>53</v>
      </c>
      <c r="AM2540" s="2" t="s">
        <v>53</v>
      </c>
      <c r="AN2540" s="2" t="s">
        <v>53</v>
      </c>
      <c r="AO2540" s="2" t="s">
        <v>53</v>
      </c>
      <c r="AP2540" s="2" t="s">
        <v>53</v>
      </c>
      <c r="AQ2540" s="2" t="s">
        <v>53</v>
      </c>
      <c r="AR2540" s="2" t="s">
        <v>69</v>
      </c>
      <c r="AS2540" s="2" t="s">
        <v>52</v>
      </c>
      <c r="AT2540" s="2" t="s">
        <v>69</v>
      </c>
    </row>
    <row r="2541" spans="1:46" ht="22.5" customHeight="1" x14ac:dyDescent="0.25">
      <c r="A2541" s="18" t="s">
        <v>25066</v>
      </c>
      <c r="B2541" s="2" t="s">
        <v>25067</v>
      </c>
      <c r="C2541" s="2" t="s">
        <v>344</v>
      </c>
      <c r="D2541" s="2" t="s">
        <v>21415</v>
      </c>
      <c r="E2541" s="2" t="s">
        <v>51</v>
      </c>
      <c r="F2541" s="19">
        <v>1</v>
      </c>
      <c r="G2541" s="19">
        <v>74.25</v>
      </c>
      <c r="H2541" s="19">
        <v>5.19</v>
      </c>
      <c r="I2541" s="19">
        <v>-18.12</v>
      </c>
      <c r="J2541" s="19">
        <v>-5.19</v>
      </c>
      <c r="K2541" s="19" t="s">
        <v>52</v>
      </c>
      <c r="L2541" s="19">
        <v>56.13</v>
      </c>
      <c r="M2541" s="2" t="s">
        <v>53</v>
      </c>
      <c r="N2541" s="2" t="s">
        <v>2832</v>
      </c>
      <c r="O2541" s="2" t="s">
        <v>2833</v>
      </c>
      <c r="P2541" s="2" t="s">
        <v>2834</v>
      </c>
      <c r="Q2541" s="2" t="s">
        <v>53</v>
      </c>
      <c r="R2541" s="19">
        <v>74.25</v>
      </c>
      <c r="S2541" s="19" t="s">
        <v>57</v>
      </c>
      <c r="T2541" s="2" t="s">
        <v>58</v>
      </c>
      <c r="U2541" s="2" t="s">
        <v>53</v>
      </c>
      <c r="V2541" s="2" t="s">
        <v>53</v>
      </c>
      <c r="W2541" s="2" t="s">
        <v>53</v>
      </c>
      <c r="X2541" s="2" t="s">
        <v>53</v>
      </c>
      <c r="Y2541" s="2" t="s">
        <v>25068</v>
      </c>
      <c r="Z2541" s="2" t="s">
        <v>25069</v>
      </c>
      <c r="AA2541" s="2" t="s">
        <v>25070</v>
      </c>
      <c r="AB2541" s="2" t="s">
        <v>25071</v>
      </c>
      <c r="AC2541" s="2" t="s">
        <v>111</v>
      </c>
      <c r="AD2541" s="2" t="s">
        <v>25072</v>
      </c>
      <c r="AE2541" s="2" t="s">
        <v>65</v>
      </c>
      <c r="AF2541" s="2" t="s">
        <v>66</v>
      </c>
      <c r="AG2541" s="2" t="s">
        <v>23228</v>
      </c>
      <c r="AH2541" s="2" t="s">
        <v>24284</v>
      </c>
      <c r="AI2541" s="2" t="s">
        <v>67</v>
      </c>
      <c r="AJ2541" s="2" t="s">
        <v>25073</v>
      </c>
      <c r="AK2541" s="2" t="s">
        <v>53</v>
      </c>
      <c r="AL2541" s="2" t="s">
        <v>53</v>
      </c>
      <c r="AM2541" s="2" t="s">
        <v>53</v>
      </c>
      <c r="AN2541" s="2" t="s">
        <v>53</v>
      </c>
      <c r="AO2541" s="2" t="s">
        <v>53</v>
      </c>
      <c r="AP2541" s="2" t="s">
        <v>53</v>
      </c>
      <c r="AQ2541" s="2" t="s">
        <v>53</v>
      </c>
      <c r="AR2541" s="2" t="s">
        <v>69</v>
      </c>
      <c r="AS2541" s="2" t="s">
        <v>52</v>
      </c>
      <c r="AT2541" s="2" t="s">
        <v>69</v>
      </c>
    </row>
    <row r="2542" spans="1:46" ht="22.5" customHeight="1" x14ac:dyDescent="0.25">
      <c r="A2542" s="18" t="s">
        <v>25074</v>
      </c>
      <c r="B2542" s="2" t="s">
        <v>25075</v>
      </c>
      <c r="C2542" s="2" t="s">
        <v>344</v>
      </c>
      <c r="D2542" s="2" t="s">
        <v>20113</v>
      </c>
      <c r="E2542" s="2" t="s">
        <v>69</v>
      </c>
      <c r="F2542" s="19">
        <v>1</v>
      </c>
      <c r="G2542" s="19">
        <v>109.61</v>
      </c>
      <c r="H2542" s="19" t="s">
        <v>52</v>
      </c>
      <c r="I2542" s="19">
        <v>-13.15</v>
      </c>
      <c r="J2542" s="19">
        <v>-20.45</v>
      </c>
      <c r="K2542" s="19" t="s">
        <v>52</v>
      </c>
      <c r="L2542" s="19">
        <v>76.010000000000005</v>
      </c>
      <c r="M2542" s="2" t="s">
        <v>51</v>
      </c>
      <c r="N2542" s="2" t="s">
        <v>905</v>
      </c>
      <c r="O2542" s="2" t="s">
        <v>25076</v>
      </c>
      <c r="P2542" s="2" t="s">
        <v>22618</v>
      </c>
      <c r="Q2542" s="2" t="s">
        <v>53</v>
      </c>
      <c r="R2542" s="19">
        <v>109.61</v>
      </c>
      <c r="S2542" s="19" t="s">
        <v>161</v>
      </c>
      <c r="T2542" s="2" t="s">
        <v>77</v>
      </c>
      <c r="U2542" s="2" t="s">
        <v>25077</v>
      </c>
      <c r="V2542" s="2" t="s">
        <v>25078</v>
      </c>
      <c r="W2542" s="2" t="s">
        <v>25079</v>
      </c>
      <c r="X2542" s="2" t="s">
        <v>53</v>
      </c>
      <c r="Y2542" s="2" t="s">
        <v>25077</v>
      </c>
      <c r="Z2542" s="2" t="s">
        <v>25080</v>
      </c>
      <c r="AA2542" s="2" t="s">
        <v>25081</v>
      </c>
      <c r="AB2542" s="2" t="s">
        <v>25082</v>
      </c>
      <c r="AC2542" s="2" t="s">
        <v>111</v>
      </c>
      <c r="AD2542" s="2" t="s">
        <v>25083</v>
      </c>
      <c r="AE2542" s="2" t="s">
        <v>65</v>
      </c>
      <c r="AF2542" s="2" t="s">
        <v>86</v>
      </c>
      <c r="AG2542" s="2" t="s">
        <v>22279</v>
      </c>
      <c r="AH2542" s="2" t="s">
        <v>25084</v>
      </c>
      <c r="AI2542" s="2" t="s">
        <v>67</v>
      </c>
      <c r="AJ2542" s="2" t="s">
        <v>25085</v>
      </c>
      <c r="AK2542" s="2" t="s">
        <v>53</v>
      </c>
      <c r="AL2542" s="2" t="s">
        <v>53</v>
      </c>
      <c r="AM2542" s="2" t="s">
        <v>53</v>
      </c>
      <c r="AN2542" s="2" t="s">
        <v>53</v>
      </c>
      <c r="AO2542" s="2" t="s">
        <v>53</v>
      </c>
      <c r="AP2542" s="2" t="s">
        <v>53</v>
      </c>
      <c r="AQ2542" s="2" t="s">
        <v>53</v>
      </c>
      <c r="AR2542" s="2" t="s">
        <v>69</v>
      </c>
      <c r="AS2542" s="2" t="s">
        <v>52</v>
      </c>
      <c r="AT2542" s="2" t="s">
        <v>69</v>
      </c>
    </row>
    <row r="2543" spans="1:46" ht="22.5" customHeight="1" x14ac:dyDescent="0.25">
      <c r="A2543" s="18" t="s">
        <v>25086</v>
      </c>
      <c r="B2543" s="2" t="s">
        <v>25087</v>
      </c>
      <c r="C2543" s="2" t="s">
        <v>344</v>
      </c>
      <c r="D2543" s="2" t="s">
        <v>24366</v>
      </c>
      <c r="E2543" s="2" t="s">
        <v>69</v>
      </c>
      <c r="F2543" s="19">
        <v>1</v>
      </c>
      <c r="G2543" s="19">
        <v>142.38999999999999</v>
      </c>
      <c r="H2543" s="19" t="s">
        <v>52</v>
      </c>
      <c r="I2543" s="19">
        <v>-24.21</v>
      </c>
      <c r="J2543" s="19">
        <v>-18.45</v>
      </c>
      <c r="K2543" s="19" t="s">
        <v>52</v>
      </c>
      <c r="L2543" s="19">
        <v>99.73</v>
      </c>
      <c r="M2543" s="2" t="s">
        <v>53</v>
      </c>
      <c r="N2543" s="2" t="s">
        <v>117</v>
      </c>
      <c r="O2543" s="2" t="s">
        <v>118</v>
      </c>
      <c r="P2543" s="2" t="s">
        <v>119</v>
      </c>
      <c r="Q2543" s="2" t="s">
        <v>53</v>
      </c>
      <c r="R2543" s="19">
        <v>142.38999999999999</v>
      </c>
      <c r="S2543" s="19" t="s">
        <v>57</v>
      </c>
      <c r="T2543" s="2" t="s">
        <v>58</v>
      </c>
      <c r="U2543" s="2" t="s">
        <v>53</v>
      </c>
      <c r="V2543" s="2" t="s">
        <v>53</v>
      </c>
      <c r="W2543" s="2" t="s">
        <v>53</v>
      </c>
      <c r="X2543" s="2" t="s">
        <v>53</v>
      </c>
      <c r="Y2543" s="2" t="s">
        <v>25088</v>
      </c>
      <c r="Z2543" s="2" t="s">
        <v>25089</v>
      </c>
      <c r="AA2543" s="2" t="s">
        <v>25090</v>
      </c>
      <c r="AB2543" s="2" t="s">
        <v>339</v>
      </c>
      <c r="AC2543" s="2" t="s">
        <v>97</v>
      </c>
      <c r="AD2543" s="2" t="s">
        <v>25091</v>
      </c>
      <c r="AE2543" s="2" t="s">
        <v>65</v>
      </c>
      <c r="AF2543" s="2" t="s">
        <v>66</v>
      </c>
      <c r="AG2543" s="2" t="s">
        <v>25092</v>
      </c>
      <c r="AH2543" s="2" t="s">
        <v>25093</v>
      </c>
      <c r="AI2543" s="2" t="s">
        <v>67</v>
      </c>
      <c r="AJ2543" s="2" t="s">
        <v>25094</v>
      </c>
      <c r="AK2543" s="2" t="s">
        <v>53</v>
      </c>
      <c r="AL2543" s="2" t="s">
        <v>53</v>
      </c>
      <c r="AM2543" s="2" t="s">
        <v>53</v>
      </c>
      <c r="AN2543" s="2" t="s">
        <v>53</v>
      </c>
      <c r="AO2543" s="2" t="s">
        <v>53</v>
      </c>
      <c r="AP2543" s="2" t="s">
        <v>53</v>
      </c>
      <c r="AQ2543" s="2" t="s">
        <v>53</v>
      </c>
      <c r="AR2543" s="2" t="s">
        <v>69</v>
      </c>
      <c r="AS2543" s="2" t="s">
        <v>52</v>
      </c>
      <c r="AT2543" s="2" t="s">
        <v>69</v>
      </c>
    </row>
    <row r="2544" spans="1:46" ht="22.5" customHeight="1" x14ac:dyDescent="0.25">
      <c r="A2544" s="18" t="s">
        <v>25095</v>
      </c>
      <c r="B2544" s="2" t="s">
        <v>25096</v>
      </c>
      <c r="C2544" s="2" t="s">
        <v>344</v>
      </c>
      <c r="D2544" s="2" t="s">
        <v>25097</v>
      </c>
      <c r="E2544" s="2" t="s">
        <v>69</v>
      </c>
      <c r="F2544" s="19">
        <v>1</v>
      </c>
      <c r="G2544" s="19">
        <v>99</v>
      </c>
      <c r="H2544" s="19" t="s">
        <v>52</v>
      </c>
      <c r="I2544" s="19">
        <v>-16.829999999999998</v>
      </c>
      <c r="J2544" s="19">
        <v>-20.45</v>
      </c>
      <c r="K2544" s="19" t="s">
        <v>52</v>
      </c>
      <c r="L2544" s="19">
        <v>61.72</v>
      </c>
      <c r="M2544" s="2" t="s">
        <v>53</v>
      </c>
      <c r="N2544" s="2" t="s">
        <v>1247</v>
      </c>
      <c r="O2544" s="2" t="s">
        <v>1248</v>
      </c>
      <c r="P2544" s="2" t="s">
        <v>1249</v>
      </c>
      <c r="Q2544" s="2" t="s">
        <v>53</v>
      </c>
      <c r="R2544" s="19">
        <v>99</v>
      </c>
      <c r="S2544" s="19" t="s">
        <v>57</v>
      </c>
      <c r="T2544" s="2" t="s">
        <v>58</v>
      </c>
      <c r="U2544" s="2" t="s">
        <v>53</v>
      </c>
      <c r="V2544" s="2" t="s">
        <v>53</v>
      </c>
      <c r="W2544" s="2" t="s">
        <v>53</v>
      </c>
      <c r="X2544" s="2" t="s">
        <v>53</v>
      </c>
      <c r="Y2544" s="2" t="s">
        <v>25098</v>
      </c>
      <c r="Z2544" s="2" t="s">
        <v>25099</v>
      </c>
      <c r="AA2544" s="2" t="s">
        <v>25100</v>
      </c>
      <c r="AB2544" s="2" t="s">
        <v>25101</v>
      </c>
      <c r="AC2544" s="2" t="s">
        <v>150</v>
      </c>
      <c r="AD2544" s="2" t="s">
        <v>25102</v>
      </c>
      <c r="AE2544" s="2" t="s">
        <v>65</v>
      </c>
      <c r="AF2544" s="2" t="s">
        <v>66</v>
      </c>
      <c r="AG2544" s="2" t="s">
        <v>25103</v>
      </c>
      <c r="AH2544" s="2" t="s">
        <v>25104</v>
      </c>
      <c r="AI2544" s="2" t="s">
        <v>67</v>
      </c>
      <c r="AJ2544" s="2" t="s">
        <v>25105</v>
      </c>
      <c r="AK2544" s="2" t="s">
        <v>53</v>
      </c>
      <c r="AL2544" s="2" t="s">
        <v>53</v>
      </c>
      <c r="AM2544" s="2" t="s">
        <v>53</v>
      </c>
      <c r="AN2544" s="2" t="s">
        <v>53</v>
      </c>
      <c r="AO2544" s="2" t="s">
        <v>53</v>
      </c>
      <c r="AP2544" s="2" t="s">
        <v>53</v>
      </c>
      <c r="AQ2544" s="2" t="s">
        <v>53</v>
      </c>
      <c r="AR2544" s="2" t="s">
        <v>69</v>
      </c>
      <c r="AS2544" s="2" t="s">
        <v>52</v>
      </c>
      <c r="AT2544" s="2" t="s">
        <v>69</v>
      </c>
    </row>
    <row r="2545" spans="1:46" ht="22.5" customHeight="1" x14ac:dyDescent="0.25">
      <c r="A2545" s="18" t="s">
        <v>25106</v>
      </c>
      <c r="B2545" s="2" t="s">
        <v>25107</v>
      </c>
      <c r="C2545" s="2" t="s">
        <v>344</v>
      </c>
      <c r="D2545" s="2" t="s">
        <v>22974</v>
      </c>
      <c r="E2545" s="2" t="s">
        <v>69</v>
      </c>
      <c r="F2545" s="19">
        <v>1</v>
      </c>
      <c r="G2545" s="19">
        <v>54.87</v>
      </c>
      <c r="H2545" s="19">
        <v>24.66</v>
      </c>
      <c r="I2545" s="19">
        <v>-12.08</v>
      </c>
      <c r="J2545" s="19">
        <v>-24.66</v>
      </c>
      <c r="K2545" s="19" t="s">
        <v>52</v>
      </c>
      <c r="L2545" s="19">
        <v>42.79</v>
      </c>
      <c r="M2545" s="2" t="s">
        <v>53</v>
      </c>
      <c r="N2545" s="2" t="s">
        <v>309</v>
      </c>
      <c r="O2545" s="2" t="s">
        <v>390</v>
      </c>
      <c r="P2545" s="2" t="s">
        <v>311</v>
      </c>
      <c r="Q2545" s="2" t="s">
        <v>53</v>
      </c>
      <c r="R2545" s="19">
        <v>54.87</v>
      </c>
      <c r="S2545" s="19" t="s">
        <v>161</v>
      </c>
      <c r="T2545" s="2" t="s">
        <v>58</v>
      </c>
      <c r="U2545" s="2" t="s">
        <v>53</v>
      </c>
      <c r="V2545" s="2" t="s">
        <v>53</v>
      </c>
      <c r="W2545" s="2" t="s">
        <v>53</v>
      </c>
      <c r="X2545" s="2" t="s">
        <v>53</v>
      </c>
      <c r="Y2545" s="2" t="s">
        <v>25108</v>
      </c>
      <c r="Z2545" s="2" t="s">
        <v>25109</v>
      </c>
      <c r="AA2545" s="2" t="s">
        <v>25110</v>
      </c>
      <c r="AB2545" s="2" t="s">
        <v>1054</v>
      </c>
      <c r="AC2545" s="2" t="s">
        <v>111</v>
      </c>
      <c r="AD2545" s="2" t="s">
        <v>25111</v>
      </c>
      <c r="AE2545" s="2" t="s">
        <v>65</v>
      </c>
      <c r="AF2545" s="2" t="s">
        <v>66</v>
      </c>
      <c r="AG2545" s="2" t="s">
        <v>25112</v>
      </c>
      <c r="AH2545" s="2" t="s">
        <v>25113</v>
      </c>
      <c r="AI2545" s="2" t="s">
        <v>67</v>
      </c>
      <c r="AJ2545" s="2" t="s">
        <v>25114</v>
      </c>
      <c r="AK2545" s="2" t="s">
        <v>25115</v>
      </c>
      <c r="AL2545" s="2" t="s">
        <v>53</v>
      </c>
      <c r="AM2545" s="2" t="s">
        <v>53</v>
      </c>
      <c r="AN2545" s="2" t="s">
        <v>53</v>
      </c>
      <c r="AO2545" s="2" t="s">
        <v>53</v>
      </c>
      <c r="AP2545" s="2" t="s">
        <v>53</v>
      </c>
      <c r="AQ2545" s="2" t="s">
        <v>53</v>
      </c>
      <c r="AR2545" s="2" t="s">
        <v>69</v>
      </c>
      <c r="AS2545" s="2" t="s">
        <v>52</v>
      </c>
      <c r="AT2545" s="2" t="s">
        <v>69</v>
      </c>
    </row>
    <row r="2546" spans="1:46" ht="22.5" customHeight="1" x14ac:dyDescent="0.25">
      <c r="A2546" s="18" t="s">
        <v>25116</v>
      </c>
      <c r="B2546" s="2" t="s">
        <v>25107</v>
      </c>
      <c r="C2546" s="2" t="s">
        <v>344</v>
      </c>
      <c r="D2546" s="2" t="s">
        <v>25097</v>
      </c>
      <c r="E2546" s="2" t="s">
        <v>69</v>
      </c>
      <c r="F2546" s="19">
        <v>1</v>
      </c>
      <c r="G2546" s="19">
        <v>23</v>
      </c>
      <c r="H2546" s="19">
        <v>9.9</v>
      </c>
      <c r="I2546" s="19">
        <v>-9.41</v>
      </c>
      <c r="J2546" s="19">
        <v>-9.9</v>
      </c>
      <c r="K2546" s="19" t="s">
        <v>52</v>
      </c>
      <c r="L2546" s="19">
        <v>13.59</v>
      </c>
      <c r="M2546" s="2" t="s">
        <v>53</v>
      </c>
      <c r="N2546" s="2" t="s">
        <v>524</v>
      </c>
      <c r="O2546" s="2" t="s">
        <v>6389</v>
      </c>
      <c r="P2546" s="2" t="s">
        <v>6390</v>
      </c>
      <c r="Q2546" s="2" t="s">
        <v>53</v>
      </c>
      <c r="R2546" s="19">
        <v>23</v>
      </c>
      <c r="S2546" s="19" t="s">
        <v>57</v>
      </c>
      <c r="T2546" s="2" t="s">
        <v>58</v>
      </c>
      <c r="U2546" s="2" t="s">
        <v>53</v>
      </c>
      <c r="V2546" s="2" t="s">
        <v>53</v>
      </c>
      <c r="W2546" s="2" t="s">
        <v>53</v>
      </c>
      <c r="X2546" s="2" t="s">
        <v>53</v>
      </c>
      <c r="Y2546" s="2" t="s">
        <v>25117</v>
      </c>
      <c r="Z2546" s="2" t="s">
        <v>25118</v>
      </c>
      <c r="AA2546" s="2" t="s">
        <v>25119</v>
      </c>
      <c r="AB2546" s="2" t="s">
        <v>428</v>
      </c>
      <c r="AC2546" s="2" t="s">
        <v>124</v>
      </c>
      <c r="AD2546" s="2" t="s">
        <v>25120</v>
      </c>
      <c r="AE2546" s="2" t="s">
        <v>65</v>
      </c>
      <c r="AF2546" s="2" t="s">
        <v>66</v>
      </c>
      <c r="AG2546" s="2" t="s">
        <v>25121</v>
      </c>
      <c r="AH2546" s="2" t="s">
        <v>25122</v>
      </c>
      <c r="AI2546" s="2" t="s">
        <v>67</v>
      </c>
      <c r="AJ2546" s="2" t="s">
        <v>25123</v>
      </c>
      <c r="AK2546" s="2" t="s">
        <v>53</v>
      </c>
      <c r="AL2546" s="2" t="s">
        <v>53</v>
      </c>
      <c r="AM2546" s="2" t="s">
        <v>53</v>
      </c>
      <c r="AN2546" s="2" t="s">
        <v>53</v>
      </c>
      <c r="AO2546" s="2" t="s">
        <v>53</v>
      </c>
      <c r="AP2546" s="2" t="s">
        <v>53</v>
      </c>
      <c r="AQ2546" s="2" t="s">
        <v>53</v>
      </c>
      <c r="AR2546" s="2" t="s">
        <v>69</v>
      </c>
      <c r="AS2546" s="2" t="s">
        <v>52</v>
      </c>
      <c r="AT2546" s="2" t="s">
        <v>69</v>
      </c>
    </row>
    <row r="2547" spans="1:46" ht="22.5" customHeight="1" x14ac:dyDescent="0.25">
      <c r="A2547" s="18" t="s">
        <v>25124</v>
      </c>
      <c r="B2547" s="2" t="s">
        <v>25125</v>
      </c>
      <c r="C2547" s="2" t="s">
        <v>344</v>
      </c>
      <c r="D2547" s="2" t="s">
        <v>20113</v>
      </c>
      <c r="E2547" s="2" t="s">
        <v>69</v>
      </c>
      <c r="F2547" s="19">
        <v>1</v>
      </c>
      <c r="G2547" s="19">
        <v>187.39</v>
      </c>
      <c r="H2547" s="19" t="s">
        <v>52</v>
      </c>
      <c r="I2547" s="19">
        <v>-31.86</v>
      </c>
      <c r="J2547" s="19">
        <v>-20.45</v>
      </c>
      <c r="K2547" s="19" t="s">
        <v>52</v>
      </c>
      <c r="L2547" s="19">
        <v>135.08000000000001</v>
      </c>
      <c r="M2547" s="2" t="s">
        <v>51</v>
      </c>
      <c r="N2547" s="2" t="s">
        <v>827</v>
      </c>
      <c r="O2547" s="2" t="s">
        <v>828</v>
      </c>
      <c r="P2547" s="2" t="s">
        <v>829</v>
      </c>
      <c r="Q2547" s="2" t="s">
        <v>53</v>
      </c>
      <c r="R2547" s="19">
        <v>187.39</v>
      </c>
      <c r="S2547" s="19" t="s">
        <v>57</v>
      </c>
      <c r="T2547" s="2" t="s">
        <v>58</v>
      </c>
      <c r="U2547" s="2" t="s">
        <v>53</v>
      </c>
      <c r="V2547" s="2" t="s">
        <v>53</v>
      </c>
      <c r="W2547" s="2" t="s">
        <v>53</v>
      </c>
      <c r="X2547" s="2" t="s">
        <v>53</v>
      </c>
      <c r="Y2547" s="2" t="s">
        <v>25126</v>
      </c>
      <c r="Z2547" s="2" t="s">
        <v>25127</v>
      </c>
      <c r="AA2547" s="2" t="s">
        <v>25128</v>
      </c>
      <c r="AB2547" s="2" t="s">
        <v>21722</v>
      </c>
      <c r="AC2547" s="2" t="s">
        <v>182</v>
      </c>
      <c r="AD2547" s="2" t="s">
        <v>25129</v>
      </c>
      <c r="AE2547" s="2" t="s">
        <v>65</v>
      </c>
      <c r="AF2547" s="2" t="s">
        <v>66</v>
      </c>
      <c r="AG2547" s="2" t="s">
        <v>25130</v>
      </c>
      <c r="AH2547" s="2" t="s">
        <v>20666</v>
      </c>
      <c r="AI2547" s="2" t="s">
        <v>67</v>
      </c>
      <c r="AJ2547" s="2" t="s">
        <v>25131</v>
      </c>
      <c r="AK2547" s="2" t="s">
        <v>53</v>
      </c>
      <c r="AL2547" s="2" t="s">
        <v>53</v>
      </c>
      <c r="AM2547" s="2" t="s">
        <v>53</v>
      </c>
      <c r="AN2547" s="2" t="s">
        <v>53</v>
      </c>
      <c r="AO2547" s="2" t="s">
        <v>53</v>
      </c>
      <c r="AP2547" s="2" t="s">
        <v>53</v>
      </c>
      <c r="AQ2547" s="2" t="s">
        <v>53</v>
      </c>
      <c r="AR2547" s="2" t="s">
        <v>69</v>
      </c>
      <c r="AS2547" s="2" t="s">
        <v>52</v>
      </c>
      <c r="AT2547" s="2" t="s">
        <v>69</v>
      </c>
    </row>
    <row r="2548" spans="1:46" ht="22.5" customHeight="1" x14ac:dyDescent="0.25">
      <c r="A2548" s="18" t="s">
        <v>25132</v>
      </c>
      <c r="B2548" s="2" t="s">
        <v>25133</v>
      </c>
      <c r="C2548" s="2" t="s">
        <v>344</v>
      </c>
      <c r="D2548" s="2" t="s">
        <v>22974</v>
      </c>
      <c r="E2548" s="2" t="s">
        <v>51</v>
      </c>
      <c r="F2548" s="19">
        <v>1</v>
      </c>
      <c r="G2548" s="19">
        <v>25.9</v>
      </c>
      <c r="H2548" s="19" t="s">
        <v>52</v>
      </c>
      <c r="I2548" s="19">
        <v>-9.9</v>
      </c>
      <c r="J2548" s="19" t="s">
        <v>52</v>
      </c>
      <c r="K2548" s="19" t="s">
        <v>52</v>
      </c>
      <c r="L2548" s="19">
        <v>16</v>
      </c>
      <c r="M2548" s="2" t="s">
        <v>53</v>
      </c>
      <c r="N2548" s="2" t="s">
        <v>1879</v>
      </c>
      <c r="O2548" s="2" t="s">
        <v>1880</v>
      </c>
      <c r="P2548" s="2" t="s">
        <v>1881</v>
      </c>
      <c r="Q2548" s="2" t="s">
        <v>53</v>
      </c>
      <c r="R2548" s="19">
        <v>25.9</v>
      </c>
      <c r="S2548" s="19" t="s">
        <v>57</v>
      </c>
      <c r="T2548" s="2" t="s">
        <v>58</v>
      </c>
      <c r="U2548" s="2" t="s">
        <v>53</v>
      </c>
      <c r="V2548" s="2" t="s">
        <v>53</v>
      </c>
      <c r="W2548" s="2" t="s">
        <v>53</v>
      </c>
      <c r="X2548" s="2" t="s">
        <v>53</v>
      </c>
      <c r="Y2548" s="2" t="s">
        <v>25134</v>
      </c>
      <c r="Z2548" s="2" t="s">
        <v>25135</v>
      </c>
      <c r="AA2548" s="2" t="s">
        <v>25136</v>
      </c>
      <c r="AB2548" s="2" t="s">
        <v>25137</v>
      </c>
      <c r="AC2548" s="2" t="s">
        <v>124</v>
      </c>
      <c r="AD2548" s="2" t="s">
        <v>25138</v>
      </c>
      <c r="AE2548" s="2" t="s">
        <v>65</v>
      </c>
      <c r="AF2548" s="2" t="s">
        <v>66</v>
      </c>
      <c r="AG2548" s="2" t="s">
        <v>25139</v>
      </c>
      <c r="AH2548" s="2" t="s">
        <v>24062</v>
      </c>
      <c r="AI2548" s="2" t="s">
        <v>67</v>
      </c>
      <c r="AJ2548" s="2" t="s">
        <v>25140</v>
      </c>
      <c r="AK2548" s="2" t="s">
        <v>53</v>
      </c>
      <c r="AL2548" s="2" t="s">
        <v>53</v>
      </c>
      <c r="AM2548" s="2" t="s">
        <v>53</v>
      </c>
      <c r="AN2548" s="2" t="s">
        <v>53</v>
      </c>
      <c r="AO2548" s="2" t="s">
        <v>53</v>
      </c>
      <c r="AP2548" s="2" t="s">
        <v>53</v>
      </c>
      <c r="AQ2548" s="2" t="s">
        <v>53</v>
      </c>
      <c r="AR2548" s="2" t="s">
        <v>69</v>
      </c>
      <c r="AS2548" s="2" t="s">
        <v>52</v>
      </c>
      <c r="AT2548" s="2" t="s">
        <v>69</v>
      </c>
    </row>
    <row r="2549" spans="1:46" ht="22.5" customHeight="1" x14ac:dyDescent="0.25">
      <c r="A2549" s="18" t="s">
        <v>25141</v>
      </c>
      <c r="B2549" s="2" t="s">
        <v>25142</v>
      </c>
      <c r="C2549" s="2" t="s">
        <v>344</v>
      </c>
      <c r="D2549" s="2" t="s">
        <v>22974</v>
      </c>
      <c r="E2549" s="2" t="s">
        <v>69</v>
      </c>
      <c r="F2549" s="19">
        <v>1</v>
      </c>
      <c r="G2549" s="19">
        <v>57.85</v>
      </c>
      <c r="H2549" s="19">
        <v>22.41</v>
      </c>
      <c r="I2549" s="19">
        <v>-15.33</v>
      </c>
      <c r="J2549" s="19">
        <v>-22.41</v>
      </c>
      <c r="K2549" s="19" t="s">
        <v>52</v>
      </c>
      <c r="L2549" s="19">
        <v>42.52</v>
      </c>
      <c r="M2549" s="2" t="s">
        <v>53</v>
      </c>
      <c r="N2549" s="2" t="s">
        <v>309</v>
      </c>
      <c r="O2549" s="2" t="s">
        <v>310</v>
      </c>
      <c r="P2549" s="2" t="s">
        <v>311</v>
      </c>
      <c r="Q2549" s="2" t="s">
        <v>53</v>
      </c>
      <c r="R2549" s="19">
        <v>57.85</v>
      </c>
      <c r="S2549" s="19" t="s">
        <v>57</v>
      </c>
      <c r="T2549" s="2" t="s">
        <v>58</v>
      </c>
      <c r="U2549" s="2" t="s">
        <v>53</v>
      </c>
      <c r="V2549" s="2" t="s">
        <v>53</v>
      </c>
      <c r="W2549" s="2" t="s">
        <v>53</v>
      </c>
      <c r="X2549" s="2" t="s">
        <v>53</v>
      </c>
      <c r="Y2549" s="2" t="s">
        <v>25143</v>
      </c>
      <c r="Z2549" s="2" t="s">
        <v>25144</v>
      </c>
      <c r="AA2549" s="2" t="s">
        <v>25145</v>
      </c>
      <c r="AB2549" s="2" t="s">
        <v>25146</v>
      </c>
      <c r="AC2549" s="2" t="s">
        <v>150</v>
      </c>
      <c r="AD2549" s="2" t="s">
        <v>25147</v>
      </c>
      <c r="AE2549" s="2" t="s">
        <v>65</v>
      </c>
      <c r="AF2549" s="2" t="s">
        <v>66</v>
      </c>
      <c r="AG2549" s="2" t="s">
        <v>25148</v>
      </c>
      <c r="AH2549" s="2" t="s">
        <v>25149</v>
      </c>
      <c r="AI2549" s="2" t="s">
        <v>67</v>
      </c>
      <c r="AJ2549" s="2" t="s">
        <v>25150</v>
      </c>
      <c r="AK2549" s="2" t="s">
        <v>53</v>
      </c>
      <c r="AL2549" s="2" t="s">
        <v>53</v>
      </c>
      <c r="AM2549" s="2" t="s">
        <v>53</v>
      </c>
      <c r="AN2549" s="2" t="s">
        <v>53</v>
      </c>
      <c r="AO2549" s="2" t="s">
        <v>53</v>
      </c>
      <c r="AP2549" s="2" t="s">
        <v>53</v>
      </c>
      <c r="AQ2549" s="2" t="s">
        <v>53</v>
      </c>
      <c r="AR2549" s="2" t="s">
        <v>69</v>
      </c>
      <c r="AS2549" s="2" t="s">
        <v>52</v>
      </c>
      <c r="AT2549" s="2" t="s">
        <v>69</v>
      </c>
    </row>
    <row r="2550" spans="1:46" ht="22.5" customHeight="1" x14ac:dyDescent="0.25">
      <c r="A2550" s="18" t="s">
        <v>25151</v>
      </c>
      <c r="B2550" s="2" t="s">
        <v>25152</v>
      </c>
      <c r="C2550" s="2" t="s">
        <v>344</v>
      </c>
      <c r="D2550" s="2" t="s">
        <v>20113</v>
      </c>
      <c r="E2550" s="2" t="s">
        <v>51</v>
      </c>
      <c r="F2550" s="19">
        <v>1</v>
      </c>
      <c r="G2550" s="19">
        <v>67.42</v>
      </c>
      <c r="H2550" s="19">
        <v>14.43</v>
      </c>
      <c r="I2550" s="19">
        <v>-16.96</v>
      </c>
      <c r="J2550" s="19">
        <v>-14.43</v>
      </c>
      <c r="K2550" s="19" t="s">
        <v>52</v>
      </c>
      <c r="L2550" s="19">
        <v>50.46</v>
      </c>
      <c r="M2550" s="2" t="s">
        <v>51</v>
      </c>
      <c r="N2550" s="2" t="s">
        <v>687</v>
      </c>
      <c r="O2550" s="2" t="s">
        <v>688</v>
      </c>
      <c r="P2550" s="2" t="s">
        <v>689</v>
      </c>
      <c r="Q2550" s="2" t="s">
        <v>53</v>
      </c>
      <c r="R2550" s="19">
        <v>67.42</v>
      </c>
      <c r="S2550" s="19" t="s">
        <v>57</v>
      </c>
      <c r="T2550" s="2" t="s">
        <v>58</v>
      </c>
      <c r="U2550" s="2" t="s">
        <v>53</v>
      </c>
      <c r="V2550" s="2" t="s">
        <v>53</v>
      </c>
      <c r="W2550" s="2" t="s">
        <v>53</v>
      </c>
      <c r="X2550" s="2" t="s">
        <v>53</v>
      </c>
      <c r="Y2550" s="2" t="s">
        <v>25153</v>
      </c>
      <c r="Z2550" s="2" t="s">
        <v>25154</v>
      </c>
      <c r="AA2550" s="2" t="s">
        <v>25155</v>
      </c>
      <c r="AB2550" s="2" t="s">
        <v>25156</v>
      </c>
      <c r="AC2550" s="2" t="s">
        <v>2004</v>
      </c>
      <c r="AD2550" s="2" t="s">
        <v>25157</v>
      </c>
      <c r="AE2550" s="2" t="s">
        <v>65</v>
      </c>
      <c r="AF2550" s="2" t="s">
        <v>66</v>
      </c>
      <c r="AG2550" s="2" t="s">
        <v>25158</v>
      </c>
      <c r="AH2550" s="2" t="s">
        <v>25159</v>
      </c>
      <c r="AI2550" s="2" t="s">
        <v>67</v>
      </c>
      <c r="AJ2550" s="2" t="s">
        <v>25160</v>
      </c>
      <c r="AK2550" s="2" t="s">
        <v>53</v>
      </c>
      <c r="AL2550" s="2" t="s">
        <v>53</v>
      </c>
      <c r="AM2550" s="2" t="s">
        <v>53</v>
      </c>
      <c r="AN2550" s="2" t="s">
        <v>53</v>
      </c>
      <c r="AO2550" s="2" t="s">
        <v>53</v>
      </c>
      <c r="AP2550" s="2" t="s">
        <v>53</v>
      </c>
      <c r="AQ2550" s="2" t="s">
        <v>53</v>
      </c>
      <c r="AR2550" s="2" t="s">
        <v>69</v>
      </c>
      <c r="AS2550" s="2" t="s">
        <v>52</v>
      </c>
      <c r="AT2550" s="2" t="s">
        <v>69</v>
      </c>
    </row>
    <row r="2551" spans="1:46" ht="22.5" customHeight="1" x14ac:dyDescent="0.25">
      <c r="A2551" s="18" t="s">
        <v>25161</v>
      </c>
      <c r="B2551" s="2" t="s">
        <v>25162</v>
      </c>
      <c r="C2551" s="2" t="s">
        <v>10742</v>
      </c>
      <c r="D2551" s="2" t="s">
        <v>25163</v>
      </c>
      <c r="E2551" s="2" t="s">
        <v>69</v>
      </c>
      <c r="F2551" s="19">
        <v>0</v>
      </c>
      <c r="G2551" s="19">
        <v>220.41</v>
      </c>
      <c r="H2551" s="19" t="s">
        <v>52</v>
      </c>
      <c r="I2551" s="19">
        <v>-37.47</v>
      </c>
      <c r="J2551" s="19">
        <v>-20.45</v>
      </c>
      <c r="K2551" s="19">
        <v>-162.49</v>
      </c>
      <c r="L2551" s="19">
        <v>0</v>
      </c>
      <c r="M2551" s="2" t="s">
        <v>53</v>
      </c>
      <c r="N2551" s="2" t="s">
        <v>333</v>
      </c>
      <c r="O2551" s="2" t="s">
        <v>3116</v>
      </c>
      <c r="P2551" s="2" t="s">
        <v>3117</v>
      </c>
      <c r="Q2551" s="2" t="s">
        <v>53</v>
      </c>
      <c r="R2551" s="19">
        <v>220.41</v>
      </c>
      <c r="S2551" s="19" t="s">
        <v>57</v>
      </c>
      <c r="T2551" s="2" t="s">
        <v>58</v>
      </c>
      <c r="U2551" s="2" t="s">
        <v>25164</v>
      </c>
      <c r="V2551" s="2" t="s">
        <v>25165</v>
      </c>
      <c r="W2551" s="2" t="s">
        <v>25166</v>
      </c>
      <c r="X2551" s="2" t="s">
        <v>53</v>
      </c>
      <c r="Y2551" s="2" t="s">
        <v>25164</v>
      </c>
      <c r="Z2551" s="2" t="s">
        <v>25167</v>
      </c>
      <c r="AA2551" s="2" t="s">
        <v>2178</v>
      </c>
      <c r="AB2551" s="2" t="s">
        <v>124</v>
      </c>
      <c r="AC2551" s="2" t="s">
        <v>124</v>
      </c>
      <c r="AD2551" s="2" t="s">
        <v>2179</v>
      </c>
      <c r="AE2551" s="2" t="s">
        <v>65</v>
      </c>
      <c r="AF2551" s="2" t="s">
        <v>66</v>
      </c>
      <c r="AG2551" s="2" t="s">
        <v>25168</v>
      </c>
      <c r="AH2551" s="2" t="s">
        <v>25169</v>
      </c>
      <c r="AI2551" s="2" t="s">
        <v>67</v>
      </c>
      <c r="AJ2551" s="2" t="s">
        <v>25170</v>
      </c>
      <c r="AK2551" s="2" t="s">
        <v>53</v>
      </c>
      <c r="AL2551" s="2" t="s">
        <v>53</v>
      </c>
      <c r="AM2551" s="2" t="s">
        <v>53</v>
      </c>
      <c r="AN2551" s="2" t="s">
        <v>53</v>
      </c>
      <c r="AO2551" s="2" t="s">
        <v>53</v>
      </c>
      <c r="AP2551" s="2" t="s">
        <v>53</v>
      </c>
      <c r="AQ2551" s="2" t="s">
        <v>53</v>
      </c>
      <c r="AR2551" s="227" t="s">
        <v>51</v>
      </c>
      <c r="AS2551" s="2" t="s">
        <v>52</v>
      </c>
      <c r="AT2551" s="2" t="s">
        <v>69</v>
      </c>
    </row>
    <row r="2552" spans="1:46" ht="22.5" customHeight="1" x14ac:dyDescent="0.25">
      <c r="A2552" s="18" t="s">
        <v>25171</v>
      </c>
      <c r="B2552" s="2" t="s">
        <v>25172</v>
      </c>
      <c r="C2552" s="2" t="s">
        <v>344</v>
      </c>
      <c r="D2552" s="2" t="s">
        <v>25097</v>
      </c>
      <c r="E2552" s="2" t="s">
        <v>69</v>
      </c>
      <c r="F2552" s="19">
        <v>1</v>
      </c>
      <c r="G2552" s="19">
        <v>54.87</v>
      </c>
      <c r="H2552" s="19">
        <v>7.54</v>
      </c>
      <c r="I2552" s="19">
        <v>-12.08</v>
      </c>
      <c r="J2552" s="19">
        <v>-7.54</v>
      </c>
      <c r="K2552" s="19" t="s">
        <v>52</v>
      </c>
      <c r="L2552" s="19">
        <v>42.79</v>
      </c>
      <c r="M2552" s="2" t="s">
        <v>53</v>
      </c>
      <c r="N2552" s="2" t="s">
        <v>309</v>
      </c>
      <c r="O2552" s="2" t="s">
        <v>390</v>
      </c>
      <c r="P2552" s="2" t="s">
        <v>311</v>
      </c>
      <c r="Q2552" s="2" t="s">
        <v>53</v>
      </c>
      <c r="R2552" s="19">
        <v>54.87</v>
      </c>
      <c r="S2552" s="19" t="s">
        <v>161</v>
      </c>
      <c r="T2552" s="2" t="s">
        <v>58</v>
      </c>
      <c r="U2552" s="2" t="s">
        <v>53</v>
      </c>
      <c r="V2552" s="2" t="s">
        <v>53</v>
      </c>
      <c r="W2552" s="2" t="s">
        <v>53</v>
      </c>
      <c r="X2552" s="2" t="s">
        <v>53</v>
      </c>
      <c r="Y2552" s="2" t="s">
        <v>25173</v>
      </c>
      <c r="Z2552" s="2" t="s">
        <v>25174</v>
      </c>
      <c r="AA2552" s="2" t="s">
        <v>25175</v>
      </c>
      <c r="AB2552" s="2" t="s">
        <v>1634</v>
      </c>
      <c r="AC2552" s="2" t="s">
        <v>124</v>
      </c>
      <c r="AD2552" s="2" t="s">
        <v>25176</v>
      </c>
      <c r="AE2552" s="2" t="s">
        <v>65</v>
      </c>
      <c r="AF2552" s="2" t="s">
        <v>66</v>
      </c>
      <c r="AG2552" s="2" t="s">
        <v>25177</v>
      </c>
      <c r="AH2552" s="2" t="s">
        <v>25178</v>
      </c>
      <c r="AI2552" s="2" t="s">
        <v>67</v>
      </c>
      <c r="AJ2552" s="2" t="s">
        <v>25179</v>
      </c>
      <c r="AK2552" s="2" t="s">
        <v>53</v>
      </c>
      <c r="AL2552" s="2" t="s">
        <v>53</v>
      </c>
      <c r="AM2552" s="2" t="s">
        <v>53</v>
      </c>
      <c r="AN2552" s="2" t="s">
        <v>53</v>
      </c>
      <c r="AO2552" s="2" t="s">
        <v>53</v>
      </c>
      <c r="AP2552" s="2" t="s">
        <v>53</v>
      </c>
      <c r="AQ2552" s="2" t="s">
        <v>53</v>
      </c>
      <c r="AR2552" s="2" t="s">
        <v>69</v>
      </c>
      <c r="AS2552" s="2" t="s">
        <v>52</v>
      </c>
      <c r="AT2552" s="2" t="s">
        <v>69</v>
      </c>
    </row>
    <row r="2553" spans="1:46" ht="22.5" customHeight="1" x14ac:dyDescent="0.25">
      <c r="A2553" s="18" t="s">
        <v>25180</v>
      </c>
      <c r="B2553" s="2" t="s">
        <v>25181</v>
      </c>
      <c r="C2553" s="2" t="s">
        <v>344</v>
      </c>
      <c r="D2553" s="2" t="s">
        <v>25097</v>
      </c>
      <c r="E2553" s="2" t="s">
        <v>69</v>
      </c>
      <c r="F2553" s="19">
        <v>1</v>
      </c>
      <c r="G2553" s="19">
        <v>45.9</v>
      </c>
      <c r="H2553" s="19">
        <v>7.92</v>
      </c>
      <c r="I2553" s="19">
        <v>-13.3</v>
      </c>
      <c r="J2553" s="19">
        <v>-7.92</v>
      </c>
      <c r="K2553" s="19" t="s">
        <v>52</v>
      </c>
      <c r="L2553" s="19">
        <v>32.6</v>
      </c>
      <c r="M2553" s="2" t="s">
        <v>53</v>
      </c>
      <c r="N2553" s="2" t="s">
        <v>400</v>
      </c>
      <c r="O2553" s="2" t="s">
        <v>401</v>
      </c>
      <c r="P2553" s="2" t="s">
        <v>402</v>
      </c>
      <c r="Q2553" s="2" t="s">
        <v>53</v>
      </c>
      <c r="R2553" s="19">
        <v>45.9</v>
      </c>
      <c r="S2553" s="19" t="s">
        <v>57</v>
      </c>
      <c r="T2553" s="2" t="s">
        <v>58</v>
      </c>
      <c r="U2553" s="2" t="s">
        <v>53</v>
      </c>
      <c r="V2553" s="2" t="s">
        <v>53</v>
      </c>
      <c r="W2553" s="2" t="s">
        <v>53</v>
      </c>
      <c r="X2553" s="2" t="s">
        <v>53</v>
      </c>
      <c r="Y2553" s="2" t="s">
        <v>25182</v>
      </c>
      <c r="Z2553" s="2" t="s">
        <v>25183</v>
      </c>
      <c r="AA2553" s="2" t="s">
        <v>25184</v>
      </c>
      <c r="AB2553" s="2" t="s">
        <v>2906</v>
      </c>
      <c r="AC2553" s="2" t="s">
        <v>182</v>
      </c>
      <c r="AD2553" s="2" t="s">
        <v>25185</v>
      </c>
      <c r="AE2553" s="2" t="s">
        <v>65</v>
      </c>
      <c r="AF2553" s="2" t="s">
        <v>66</v>
      </c>
      <c r="AG2553" s="2" t="s">
        <v>25186</v>
      </c>
      <c r="AH2553" s="2" t="s">
        <v>25187</v>
      </c>
      <c r="AI2553" s="2" t="s">
        <v>67</v>
      </c>
      <c r="AJ2553" s="2" t="s">
        <v>25188</v>
      </c>
      <c r="AK2553" s="2" t="s">
        <v>53</v>
      </c>
      <c r="AL2553" s="2" t="s">
        <v>53</v>
      </c>
      <c r="AM2553" s="2" t="s">
        <v>53</v>
      </c>
      <c r="AN2553" s="2" t="s">
        <v>53</v>
      </c>
      <c r="AO2553" s="2" t="s">
        <v>53</v>
      </c>
      <c r="AP2553" s="2" t="s">
        <v>53</v>
      </c>
      <c r="AQ2553" s="2" t="s">
        <v>53</v>
      </c>
      <c r="AR2553" s="2" t="s">
        <v>69</v>
      </c>
      <c r="AS2553" s="2" t="s">
        <v>52</v>
      </c>
      <c r="AT2553" s="2" t="s">
        <v>69</v>
      </c>
    </row>
    <row r="2554" spans="1:46" ht="22.5" customHeight="1" x14ac:dyDescent="0.25">
      <c r="A2554" s="18" t="s">
        <v>25189</v>
      </c>
      <c r="B2554" s="2" t="s">
        <v>25190</v>
      </c>
      <c r="C2554" s="2" t="s">
        <v>344</v>
      </c>
      <c r="D2554" s="2" t="s">
        <v>18890</v>
      </c>
      <c r="E2554" s="2" t="s">
        <v>69</v>
      </c>
      <c r="F2554" s="19">
        <v>1</v>
      </c>
      <c r="G2554" s="19">
        <v>169.99</v>
      </c>
      <c r="H2554" s="19" t="s">
        <v>52</v>
      </c>
      <c r="I2554" s="19">
        <v>-28.9</v>
      </c>
      <c r="J2554" s="19">
        <v>-38.950000000000003</v>
      </c>
      <c r="K2554" s="19" t="s">
        <v>52</v>
      </c>
      <c r="L2554" s="19">
        <v>102.14</v>
      </c>
      <c r="M2554" s="2" t="s">
        <v>53</v>
      </c>
      <c r="N2554" s="2" t="s">
        <v>54</v>
      </c>
      <c r="O2554" s="2" t="s">
        <v>2580</v>
      </c>
      <c r="P2554" s="2" t="s">
        <v>2581</v>
      </c>
      <c r="Q2554" s="2" t="s">
        <v>53</v>
      </c>
      <c r="R2554" s="19">
        <v>169.99</v>
      </c>
      <c r="S2554" s="19" t="s">
        <v>57</v>
      </c>
      <c r="T2554" s="2" t="s">
        <v>77</v>
      </c>
      <c r="U2554" s="2" t="s">
        <v>25191</v>
      </c>
      <c r="V2554" s="2" t="s">
        <v>25192</v>
      </c>
      <c r="W2554" s="2" t="s">
        <v>25193</v>
      </c>
      <c r="X2554" s="2" t="s">
        <v>53</v>
      </c>
      <c r="Y2554" s="2" t="s">
        <v>25191</v>
      </c>
      <c r="Z2554" s="2" t="s">
        <v>25194</v>
      </c>
      <c r="AA2554" s="2" t="s">
        <v>25195</v>
      </c>
      <c r="AB2554" s="2" t="s">
        <v>2467</v>
      </c>
      <c r="AC2554" s="2" t="s">
        <v>641</v>
      </c>
      <c r="AD2554" s="2" t="s">
        <v>25196</v>
      </c>
      <c r="AE2554" s="2" t="s">
        <v>65</v>
      </c>
      <c r="AF2554" s="2" t="s">
        <v>86</v>
      </c>
      <c r="AG2554" s="2" t="s">
        <v>25197</v>
      </c>
      <c r="AH2554" s="2" t="s">
        <v>25198</v>
      </c>
      <c r="AI2554" s="2" t="s">
        <v>67</v>
      </c>
      <c r="AJ2554" s="2" t="s">
        <v>25199</v>
      </c>
      <c r="AK2554" s="2" t="s">
        <v>53</v>
      </c>
      <c r="AL2554" s="2" t="s">
        <v>53</v>
      </c>
      <c r="AM2554" s="2" t="s">
        <v>53</v>
      </c>
      <c r="AN2554" s="2" t="s">
        <v>53</v>
      </c>
      <c r="AO2554" s="2" t="s">
        <v>53</v>
      </c>
      <c r="AP2554" s="2" t="s">
        <v>53</v>
      </c>
      <c r="AQ2554" s="2" t="s">
        <v>53</v>
      </c>
      <c r="AR2554" s="2" t="s">
        <v>69</v>
      </c>
      <c r="AS2554" s="2" t="s">
        <v>52</v>
      </c>
      <c r="AT2554" s="2" t="s">
        <v>69</v>
      </c>
    </row>
    <row r="2555" spans="1:46" ht="22.5" customHeight="1" x14ac:dyDescent="0.25">
      <c r="A2555" s="18" t="s">
        <v>25200</v>
      </c>
      <c r="B2555" s="2" t="s">
        <v>25201</v>
      </c>
      <c r="C2555" s="2" t="s">
        <v>344</v>
      </c>
      <c r="D2555" s="2" t="s">
        <v>20113</v>
      </c>
      <c r="E2555" s="2" t="s">
        <v>69</v>
      </c>
      <c r="F2555" s="19">
        <v>1</v>
      </c>
      <c r="G2555" s="19">
        <v>84.99</v>
      </c>
      <c r="H2555" s="19">
        <v>10.95</v>
      </c>
      <c r="I2555" s="19">
        <v>-10.199999999999999</v>
      </c>
      <c r="J2555" s="19">
        <v>-28.9</v>
      </c>
      <c r="K2555" s="19" t="s">
        <v>52</v>
      </c>
      <c r="L2555" s="19">
        <v>56.84</v>
      </c>
      <c r="M2555" s="2" t="s">
        <v>51</v>
      </c>
      <c r="N2555" s="2" t="s">
        <v>4859</v>
      </c>
      <c r="O2555" s="2" t="s">
        <v>4860</v>
      </c>
      <c r="P2555" s="2" t="s">
        <v>4861</v>
      </c>
      <c r="Q2555" s="2" t="s">
        <v>53</v>
      </c>
      <c r="R2555" s="19">
        <v>84.99</v>
      </c>
      <c r="S2555" s="19" t="s">
        <v>161</v>
      </c>
      <c r="T2555" s="2" t="s">
        <v>77</v>
      </c>
      <c r="U2555" s="2" t="s">
        <v>25202</v>
      </c>
      <c r="V2555" s="2" t="s">
        <v>25203</v>
      </c>
      <c r="W2555" s="2" t="s">
        <v>25204</v>
      </c>
      <c r="X2555" s="2" t="s">
        <v>53</v>
      </c>
      <c r="Y2555" s="2" t="s">
        <v>25202</v>
      </c>
      <c r="Z2555" s="2" t="s">
        <v>25205</v>
      </c>
      <c r="AA2555" s="2" t="s">
        <v>25206</v>
      </c>
      <c r="AB2555" s="2" t="s">
        <v>25207</v>
      </c>
      <c r="AC2555" s="2" t="s">
        <v>195</v>
      </c>
      <c r="AD2555" s="2" t="s">
        <v>25208</v>
      </c>
      <c r="AE2555" s="2" t="s">
        <v>65</v>
      </c>
      <c r="AF2555" s="2" t="s">
        <v>86</v>
      </c>
      <c r="AG2555" s="2" t="s">
        <v>25209</v>
      </c>
      <c r="AH2555" s="2" t="s">
        <v>25210</v>
      </c>
      <c r="AI2555" s="2" t="s">
        <v>67</v>
      </c>
      <c r="AJ2555" s="2" t="s">
        <v>25211</v>
      </c>
      <c r="AK2555" s="2" t="s">
        <v>53</v>
      </c>
      <c r="AL2555" s="2" t="s">
        <v>53</v>
      </c>
      <c r="AM2555" s="2" t="s">
        <v>53</v>
      </c>
      <c r="AN2555" s="2" t="s">
        <v>53</v>
      </c>
      <c r="AO2555" s="2" t="s">
        <v>53</v>
      </c>
      <c r="AP2555" s="2" t="s">
        <v>53</v>
      </c>
      <c r="AQ2555" s="2" t="s">
        <v>53</v>
      </c>
      <c r="AR2555" s="2" t="s">
        <v>69</v>
      </c>
      <c r="AS2555" s="2" t="s">
        <v>52</v>
      </c>
      <c r="AT2555" s="2" t="s">
        <v>69</v>
      </c>
    </row>
    <row r="2556" spans="1:46" ht="22.5" customHeight="1" x14ac:dyDescent="0.25">
      <c r="A2556" s="18" t="s">
        <v>25212</v>
      </c>
      <c r="B2556" s="2" t="s">
        <v>25213</v>
      </c>
      <c r="C2556" s="2" t="s">
        <v>344</v>
      </c>
      <c r="D2556" s="2" t="s">
        <v>22974</v>
      </c>
      <c r="E2556" s="2" t="s">
        <v>69</v>
      </c>
      <c r="F2556" s="19">
        <v>1</v>
      </c>
      <c r="G2556" s="19">
        <v>179.99</v>
      </c>
      <c r="H2556" s="19" t="s">
        <v>52</v>
      </c>
      <c r="I2556" s="19">
        <v>-30.6</v>
      </c>
      <c r="J2556" s="19">
        <v>-20.45</v>
      </c>
      <c r="K2556" s="19" t="s">
        <v>52</v>
      </c>
      <c r="L2556" s="19">
        <v>128.94</v>
      </c>
      <c r="M2556" s="2" t="s">
        <v>51</v>
      </c>
      <c r="N2556" s="2" t="s">
        <v>54</v>
      </c>
      <c r="O2556" s="2" t="s">
        <v>55</v>
      </c>
      <c r="P2556" s="2" t="s">
        <v>56</v>
      </c>
      <c r="Q2556" s="2" t="s">
        <v>53</v>
      </c>
      <c r="R2556" s="19">
        <v>179.99</v>
      </c>
      <c r="S2556" s="19" t="s">
        <v>57</v>
      </c>
      <c r="T2556" s="2" t="s">
        <v>58</v>
      </c>
      <c r="U2556" s="2" t="s">
        <v>53</v>
      </c>
      <c r="V2556" s="2" t="s">
        <v>53</v>
      </c>
      <c r="W2556" s="2" t="s">
        <v>53</v>
      </c>
      <c r="X2556" s="2" t="s">
        <v>53</v>
      </c>
      <c r="Y2556" s="2" t="s">
        <v>25214</v>
      </c>
      <c r="Z2556" s="2" t="s">
        <v>25215</v>
      </c>
      <c r="AA2556" s="2" t="s">
        <v>25216</v>
      </c>
      <c r="AB2556" s="2" t="s">
        <v>15054</v>
      </c>
      <c r="AC2556" s="2" t="s">
        <v>97</v>
      </c>
      <c r="AD2556" s="2" t="s">
        <v>25217</v>
      </c>
      <c r="AE2556" s="2" t="s">
        <v>65</v>
      </c>
      <c r="AF2556" s="2" t="s">
        <v>66</v>
      </c>
      <c r="AG2556" s="2" t="s">
        <v>25042</v>
      </c>
      <c r="AH2556" s="2" t="s">
        <v>25218</v>
      </c>
      <c r="AI2556" s="2" t="s">
        <v>67</v>
      </c>
      <c r="AJ2556" s="2" t="s">
        <v>25219</v>
      </c>
      <c r="AK2556" s="2" t="s">
        <v>53</v>
      </c>
      <c r="AL2556" s="2" t="s">
        <v>53</v>
      </c>
      <c r="AM2556" s="2" t="s">
        <v>53</v>
      </c>
      <c r="AN2556" s="2" t="s">
        <v>53</v>
      </c>
      <c r="AO2556" s="2" t="s">
        <v>53</v>
      </c>
      <c r="AP2556" s="2" t="s">
        <v>53</v>
      </c>
      <c r="AQ2556" s="2" t="s">
        <v>53</v>
      </c>
      <c r="AR2556" s="2" t="s">
        <v>69</v>
      </c>
      <c r="AS2556" s="2" t="s">
        <v>52</v>
      </c>
      <c r="AT2556" s="2" t="s">
        <v>69</v>
      </c>
    </row>
    <row r="2557" spans="1:46" ht="22.5" customHeight="1" x14ac:dyDescent="0.25">
      <c r="A2557" s="18" t="s">
        <v>25220</v>
      </c>
      <c r="B2557" s="2" t="s">
        <v>25221</v>
      </c>
      <c r="C2557" s="2" t="s">
        <v>344</v>
      </c>
      <c r="D2557" s="2" t="s">
        <v>25097</v>
      </c>
      <c r="E2557" s="2" t="s">
        <v>69</v>
      </c>
      <c r="F2557" s="19">
        <v>1</v>
      </c>
      <c r="G2557" s="19">
        <v>367.99</v>
      </c>
      <c r="H2557" s="19" t="s">
        <v>52</v>
      </c>
      <c r="I2557" s="19">
        <v>-62.56</v>
      </c>
      <c r="J2557" s="19">
        <v>-38.950000000000003</v>
      </c>
      <c r="K2557" s="19" t="s">
        <v>52</v>
      </c>
      <c r="L2557" s="19">
        <v>266.48</v>
      </c>
      <c r="M2557" s="2" t="s">
        <v>53</v>
      </c>
      <c r="N2557" s="2" t="s">
        <v>2306</v>
      </c>
      <c r="O2557" s="2" t="s">
        <v>3343</v>
      </c>
      <c r="P2557" s="2" t="s">
        <v>3344</v>
      </c>
      <c r="Q2557" s="2" t="s">
        <v>53</v>
      </c>
      <c r="R2557" s="19">
        <v>367.99</v>
      </c>
      <c r="S2557" s="19" t="s">
        <v>57</v>
      </c>
      <c r="T2557" s="2" t="s">
        <v>58</v>
      </c>
      <c r="U2557" s="2" t="s">
        <v>53</v>
      </c>
      <c r="V2557" s="2" t="s">
        <v>53</v>
      </c>
      <c r="W2557" s="2" t="s">
        <v>53</v>
      </c>
      <c r="X2557" s="2" t="s">
        <v>53</v>
      </c>
      <c r="Y2557" s="2" t="s">
        <v>25222</v>
      </c>
      <c r="Z2557" s="2" t="s">
        <v>25223</v>
      </c>
      <c r="AA2557" s="2" t="s">
        <v>25224</v>
      </c>
      <c r="AB2557" s="2" t="s">
        <v>553</v>
      </c>
      <c r="AC2557" s="2" t="s">
        <v>150</v>
      </c>
      <c r="AD2557" s="2" t="s">
        <v>25225</v>
      </c>
      <c r="AE2557" s="2" t="s">
        <v>65</v>
      </c>
      <c r="AF2557" s="2" t="s">
        <v>66</v>
      </c>
      <c r="AG2557" s="2" t="s">
        <v>25226</v>
      </c>
      <c r="AH2557" s="2" t="s">
        <v>25227</v>
      </c>
      <c r="AI2557" s="2" t="s">
        <v>67</v>
      </c>
      <c r="AJ2557" s="2" t="s">
        <v>25228</v>
      </c>
      <c r="AK2557" s="2" t="s">
        <v>53</v>
      </c>
      <c r="AL2557" s="2" t="s">
        <v>53</v>
      </c>
      <c r="AM2557" s="2" t="s">
        <v>53</v>
      </c>
      <c r="AN2557" s="2" t="s">
        <v>53</v>
      </c>
      <c r="AO2557" s="2" t="s">
        <v>53</v>
      </c>
      <c r="AP2557" s="2" t="s">
        <v>53</v>
      </c>
      <c r="AQ2557" s="2" t="s">
        <v>53</v>
      </c>
      <c r="AR2557" s="2" t="s">
        <v>69</v>
      </c>
      <c r="AS2557" s="2" t="s">
        <v>52</v>
      </c>
      <c r="AT2557" s="2" t="s">
        <v>69</v>
      </c>
    </row>
    <row r="2558" spans="1:46" ht="22.5" customHeight="1" x14ac:dyDescent="0.25">
      <c r="A2558" s="18" t="s">
        <v>25229</v>
      </c>
      <c r="B2558" s="2" t="s">
        <v>25230</v>
      </c>
      <c r="C2558" s="2" t="s">
        <v>344</v>
      </c>
      <c r="D2558" s="2" t="s">
        <v>24366</v>
      </c>
      <c r="E2558" s="2" t="s">
        <v>69</v>
      </c>
      <c r="F2558" s="19">
        <v>1</v>
      </c>
      <c r="G2558" s="19">
        <v>220.41</v>
      </c>
      <c r="H2558" s="19" t="s">
        <v>52</v>
      </c>
      <c r="I2558" s="19">
        <v>-37.47</v>
      </c>
      <c r="J2558" s="19">
        <v>-20.45</v>
      </c>
      <c r="K2558" s="19" t="s">
        <v>52</v>
      </c>
      <c r="L2558" s="19">
        <v>162.49</v>
      </c>
      <c r="M2558" s="2" t="s">
        <v>51</v>
      </c>
      <c r="N2558" s="2" t="s">
        <v>333</v>
      </c>
      <c r="O2558" s="2" t="s">
        <v>3116</v>
      </c>
      <c r="P2558" s="2" t="s">
        <v>3117</v>
      </c>
      <c r="Q2558" s="2" t="s">
        <v>53</v>
      </c>
      <c r="R2558" s="19">
        <v>220.41</v>
      </c>
      <c r="S2558" s="19" t="s">
        <v>57</v>
      </c>
      <c r="T2558" s="2" t="s">
        <v>58</v>
      </c>
      <c r="U2558" s="2" t="s">
        <v>53</v>
      </c>
      <c r="V2558" s="2" t="s">
        <v>53</v>
      </c>
      <c r="W2558" s="2" t="s">
        <v>53</v>
      </c>
      <c r="X2558" s="2" t="s">
        <v>53</v>
      </c>
      <c r="Y2558" s="2" t="s">
        <v>25231</v>
      </c>
      <c r="Z2558" s="2" t="s">
        <v>25232</v>
      </c>
      <c r="AA2558" s="2" t="s">
        <v>25233</v>
      </c>
      <c r="AB2558" s="2" t="s">
        <v>1054</v>
      </c>
      <c r="AC2558" s="2" t="s">
        <v>111</v>
      </c>
      <c r="AD2558" s="2" t="s">
        <v>25234</v>
      </c>
      <c r="AE2558" s="2" t="s">
        <v>65</v>
      </c>
      <c r="AF2558" s="2" t="s">
        <v>66</v>
      </c>
      <c r="AG2558" s="2" t="s">
        <v>25112</v>
      </c>
      <c r="AH2558" s="2" t="s">
        <v>24603</v>
      </c>
      <c r="AI2558" s="2" t="s">
        <v>67</v>
      </c>
      <c r="AJ2558" s="2" t="s">
        <v>25235</v>
      </c>
      <c r="AK2558" s="2" t="s">
        <v>53</v>
      </c>
      <c r="AL2558" s="2" t="s">
        <v>53</v>
      </c>
      <c r="AM2558" s="2" t="s">
        <v>53</v>
      </c>
      <c r="AN2558" s="2" t="s">
        <v>53</v>
      </c>
      <c r="AO2558" s="2" t="s">
        <v>53</v>
      </c>
      <c r="AP2558" s="2" t="s">
        <v>53</v>
      </c>
      <c r="AQ2558" s="2" t="s">
        <v>53</v>
      </c>
      <c r="AR2558" s="2" t="s">
        <v>69</v>
      </c>
      <c r="AS2558" s="2" t="s">
        <v>52</v>
      </c>
      <c r="AT2558" s="2" t="s">
        <v>69</v>
      </c>
    </row>
    <row r="2559" spans="1:46" ht="22.5" customHeight="1" x14ac:dyDescent="0.25">
      <c r="A2559" s="18" t="s">
        <v>25236</v>
      </c>
      <c r="B2559" s="2" t="s">
        <v>25230</v>
      </c>
      <c r="C2559" s="2" t="s">
        <v>344</v>
      </c>
      <c r="D2559" s="2" t="s">
        <v>18890</v>
      </c>
      <c r="E2559" s="2" t="s">
        <v>69</v>
      </c>
      <c r="F2559" s="19">
        <v>1</v>
      </c>
      <c r="G2559" s="19">
        <v>122.19</v>
      </c>
      <c r="H2559" s="19">
        <v>7.57</v>
      </c>
      <c r="I2559" s="19">
        <v>-20.77</v>
      </c>
      <c r="J2559" s="19">
        <v>-25.52</v>
      </c>
      <c r="K2559" s="19" t="s">
        <v>52</v>
      </c>
      <c r="L2559" s="19">
        <v>83.47</v>
      </c>
      <c r="M2559" s="2" t="s">
        <v>53</v>
      </c>
      <c r="N2559" s="2" t="s">
        <v>676</v>
      </c>
      <c r="O2559" s="2" t="s">
        <v>677</v>
      </c>
      <c r="P2559" s="2" t="s">
        <v>678</v>
      </c>
      <c r="Q2559" s="2" t="s">
        <v>53</v>
      </c>
      <c r="R2559" s="19">
        <v>122.19</v>
      </c>
      <c r="S2559" s="19" t="s">
        <v>57</v>
      </c>
      <c r="T2559" s="2" t="s">
        <v>58</v>
      </c>
      <c r="U2559" s="2" t="s">
        <v>53</v>
      </c>
      <c r="V2559" s="2" t="s">
        <v>53</v>
      </c>
      <c r="W2559" s="2" t="s">
        <v>53</v>
      </c>
      <c r="X2559" s="2" t="s">
        <v>53</v>
      </c>
      <c r="Y2559" s="2" t="s">
        <v>25237</v>
      </c>
      <c r="Z2559" s="2" t="s">
        <v>25238</v>
      </c>
      <c r="AA2559" s="2" t="s">
        <v>25239</v>
      </c>
      <c r="AB2559" s="2" t="s">
        <v>22103</v>
      </c>
      <c r="AC2559" s="2" t="s">
        <v>2897</v>
      </c>
      <c r="AD2559" s="2" t="s">
        <v>25240</v>
      </c>
      <c r="AE2559" s="2" t="s">
        <v>65</v>
      </c>
      <c r="AF2559" s="2" t="s">
        <v>66</v>
      </c>
      <c r="AG2559" s="2" t="s">
        <v>25241</v>
      </c>
      <c r="AH2559" s="2" t="s">
        <v>25242</v>
      </c>
      <c r="AI2559" s="2" t="s">
        <v>67</v>
      </c>
      <c r="AJ2559" s="2" t="s">
        <v>25243</v>
      </c>
      <c r="AK2559" s="2" t="s">
        <v>53</v>
      </c>
      <c r="AL2559" s="2" t="s">
        <v>53</v>
      </c>
      <c r="AM2559" s="2" t="s">
        <v>53</v>
      </c>
      <c r="AN2559" s="2" t="s">
        <v>53</v>
      </c>
      <c r="AO2559" s="2" t="s">
        <v>53</v>
      </c>
      <c r="AP2559" s="2" t="s">
        <v>53</v>
      </c>
      <c r="AQ2559" s="2" t="s">
        <v>53</v>
      </c>
      <c r="AR2559" s="2" t="s">
        <v>69</v>
      </c>
      <c r="AS2559" s="2" t="s">
        <v>52</v>
      </c>
      <c r="AT2559" s="2" t="s">
        <v>69</v>
      </c>
    </row>
    <row r="2560" spans="1:46" ht="22.5" customHeight="1" x14ac:dyDescent="0.25">
      <c r="A2560" s="18" t="s">
        <v>25244</v>
      </c>
      <c r="B2560" s="2" t="s">
        <v>25245</v>
      </c>
      <c r="C2560" s="2" t="s">
        <v>1272</v>
      </c>
      <c r="D2560" s="2" t="s">
        <v>3325</v>
      </c>
      <c r="E2560" s="2" t="s">
        <v>51</v>
      </c>
      <c r="F2560" s="19">
        <v>0</v>
      </c>
      <c r="G2560" s="19">
        <v>121.69</v>
      </c>
      <c r="H2560" s="19">
        <v>10.91</v>
      </c>
      <c r="I2560" s="19">
        <v>-20.69</v>
      </c>
      <c r="J2560" s="19">
        <v>-37.36</v>
      </c>
      <c r="K2560" s="19">
        <v>-74.55</v>
      </c>
      <c r="L2560" s="19">
        <v>0</v>
      </c>
      <c r="M2560" s="2" t="s">
        <v>53</v>
      </c>
      <c r="N2560" s="2" t="s">
        <v>8929</v>
      </c>
      <c r="O2560" s="2" t="s">
        <v>25246</v>
      </c>
      <c r="P2560" s="2" t="s">
        <v>25247</v>
      </c>
      <c r="Q2560" s="2" t="s">
        <v>53</v>
      </c>
      <c r="R2560" s="19">
        <v>121.69</v>
      </c>
      <c r="S2560" s="19" t="s">
        <v>57</v>
      </c>
      <c r="T2560" s="2" t="s">
        <v>77</v>
      </c>
      <c r="U2560" s="2" t="s">
        <v>25248</v>
      </c>
      <c r="V2560" s="2" t="s">
        <v>25249</v>
      </c>
      <c r="W2560" s="2" t="s">
        <v>25250</v>
      </c>
      <c r="X2560" s="2" t="s">
        <v>53</v>
      </c>
      <c r="Y2560" s="2" t="s">
        <v>25248</v>
      </c>
      <c r="Z2560" s="2" t="s">
        <v>25251</v>
      </c>
      <c r="AA2560" s="2" t="s">
        <v>53</v>
      </c>
      <c r="AB2560" s="2" t="s">
        <v>16549</v>
      </c>
      <c r="AC2560" s="2" t="s">
        <v>182</v>
      </c>
      <c r="AD2560" s="2" t="s">
        <v>25252</v>
      </c>
      <c r="AE2560" s="2" t="s">
        <v>65</v>
      </c>
      <c r="AF2560" s="2" t="s">
        <v>86</v>
      </c>
      <c r="AG2560" s="2" t="s">
        <v>53</v>
      </c>
      <c r="AH2560" s="2" t="s">
        <v>53</v>
      </c>
      <c r="AI2560" s="2" t="s">
        <v>67</v>
      </c>
      <c r="AJ2560" s="2" t="s">
        <v>53</v>
      </c>
      <c r="AK2560" s="2" t="s">
        <v>53</v>
      </c>
      <c r="AL2560" s="2" t="s">
        <v>53</v>
      </c>
      <c r="AM2560" s="2" t="s">
        <v>53</v>
      </c>
      <c r="AN2560" s="2" t="s">
        <v>53</v>
      </c>
      <c r="AO2560" s="2" t="s">
        <v>53</v>
      </c>
      <c r="AP2560" s="2" t="s">
        <v>53</v>
      </c>
      <c r="AQ2560" s="2" t="s">
        <v>53</v>
      </c>
      <c r="AR2560" s="2" t="s">
        <v>69</v>
      </c>
      <c r="AS2560" s="2" t="s">
        <v>52</v>
      </c>
      <c r="AT2560" s="2" t="s">
        <v>69</v>
      </c>
    </row>
    <row r="2561" spans="1:46" ht="22.5" customHeight="1" x14ac:dyDescent="0.25">
      <c r="A2561" s="18" t="s">
        <v>25253</v>
      </c>
      <c r="B2561" s="2" t="s">
        <v>25254</v>
      </c>
      <c r="C2561" s="2" t="s">
        <v>1272</v>
      </c>
      <c r="D2561" s="2" t="s">
        <v>3325</v>
      </c>
      <c r="E2561" s="2" t="s">
        <v>69</v>
      </c>
      <c r="F2561" s="19">
        <v>0</v>
      </c>
      <c r="G2561" s="19">
        <v>220.41</v>
      </c>
      <c r="H2561" s="19" t="s">
        <v>52</v>
      </c>
      <c r="I2561" s="19">
        <v>-37.47</v>
      </c>
      <c r="J2561" s="19">
        <v>-20.45</v>
      </c>
      <c r="K2561" s="19">
        <v>-162.49</v>
      </c>
      <c r="L2561" s="19">
        <v>0</v>
      </c>
      <c r="M2561" s="2" t="s">
        <v>51</v>
      </c>
      <c r="N2561" s="2" t="s">
        <v>333</v>
      </c>
      <c r="O2561" s="2" t="s">
        <v>3116</v>
      </c>
      <c r="P2561" s="2" t="s">
        <v>3117</v>
      </c>
      <c r="Q2561" s="2" t="s">
        <v>53</v>
      </c>
      <c r="R2561" s="19">
        <v>220.41</v>
      </c>
      <c r="S2561" s="19" t="s">
        <v>57</v>
      </c>
      <c r="T2561" s="2" t="s">
        <v>3326</v>
      </c>
      <c r="U2561" s="2" t="s">
        <v>53</v>
      </c>
      <c r="V2561" s="2" t="s">
        <v>53</v>
      </c>
      <c r="W2561" s="2" t="s">
        <v>53</v>
      </c>
      <c r="X2561" s="2" t="s">
        <v>53</v>
      </c>
      <c r="Y2561" s="2" t="s">
        <v>25231</v>
      </c>
      <c r="Z2561" s="2" t="s">
        <v>25232</v>
      </c>
      <c r="AA2561" s="2" t="s">
        <v>53</v>
      </c>
      <c r="AB2561" s="2" t="s">
        <v>1054</v>
      </c>
      <c r="AC2561" s="2" t="s">
        <v>111</v>
      </c>
      <c r="AD2561" s="2" t="s">
        <v>25255</v>
      </c>
      <c r="AE2561" s="2" t="s">
        <v>65</v>
      </c>
      <c r="AF2561" s="2" t="s">
        <v>66</v>
      </c>
      <c r="AG2561" s="2" t="s">
        <v>53</v>
      </c>
      <c r="AH2561" s="2" t="s">
        <v>53</v>
      </c>
      <c r="AI2561" s="2" t="s">
        <v>67</v>
      </c>
      <c r="AJ2561" s="2" t="s">
        <v>25256</v>
      </c>
      <c r="AK2561" s="2" t="s">
        <v>53</v>
      </c>
      <c r="AL2561" s="2" t="s">
        <v>53</v>
      </c>
      <c r="AM2561" s="2" t="s">
        <v>53</v>
      </c>
      <c r="AN2561" s="2" t="s">
        <v>53</v>
      </c>
      <c r="AO2561" s="2" t="s">
        <v>53</v>
      </c>
      <c r="AP2561" s="2" t="s">
        <v>53</v>
      </c>
      <c r="AQ2561" s="2" t="s">
        <v>53</v>
      </c>
      <c r="AR2561" s="2" t="s">
        <v>69</v>
      </c>
      <c r="AS2561" s="2" t="s">
        <v>52</v>
      </c>
      <c r="AT2561" s="2" t="s">
        <v>69</v>
      </c>
    </row>
    <row r="2562" spans="1:46" ht="22.5" customHeight="1" x14ac:dyDescent="0.25">
      <c r="A2562" s="18" t="s">
        <v>25257</v>
      </c>
      <c r="B2562" s="2" t="s">
        <v>25258</v>
      </c>
      <c r="C2562" s="2" t="s">
        <v>344</v>
      </c>
      <c r="D2562" s="2" t="s">
        <v>22974</v>
      </c>
      <c r="E2562" s="2" t="s">
        <v>51</v>
      </c>
      <c r="F2562" s="19">
        <v>1</v>
      </c>
      <c r="G2562" s="19">
        <v>169.99</v>
      </c>
      <c r="H2562" s="19" t="s">
        <v>52</v>
      </c>
      <c r="I2562" s="19">
        <v>-28.9</v>
      </c>
      <c r="J2562" s="19">
        <v>-20.45</v>
      </c>
      <c r="K2562" s="19" t="s">
        <v>52</v>
      </c>
      <c r="L2562" s="19">
        <v>120.64</v>
      </c>
      <c r="M2562" s="2" t="s">
        <v>53</v>
      </c>
      <c r="N2562" s="2" t="s">
        <v>54</v>
      </c>
      <c r="O2562" s="2" t="s">
        <v>251</v>
      </c>
      <c r="P2562" s="2" t="s">
        <v>252</v>
      </c>
      <c r="Q2562" s="2" t="s">
        <v>53</v>
      </c>
      <c r="R2562" s="19">
        <v>169.99</v>
      </c>
      <c r="S2562" s="19" t="s">
        <v>57</v>
      </c>
      <c r="T2562" s="2" t="s">
        <v>58</v>
      </c>
      <c r="U2562" s="2" t="s">
        <v>53</v>
      </c>
      <c r="V2562" s="2" t="s">
        <v>53</v>
      </c>
      <c r="W2562" s="2" t="s">
        <v>53</v>
      </c>
      <c r="X2562" s="2" t="s">
        <v>53</v>
      </c>
      <c r="Y2562" s="2" t="s">
        <v>25259</v>
      </c>
      <c r="Z2562" s="2" t="s">
        <v>25260</v>
      </c>
      <c r="AA2562" s="2" t="s">
        <v>25261</v>
      </c>
      <c r="AB2562" s="2" t="s">
        <v>25262</v>
      </c>
      <c r="AC2562" s="2" t="s">
        <v>641</v>
      </c>
      <c r="AD2562" s="2" t="s">
        <v>25263</v>
      </c>
      <c r="AE2562" s="2" t="s">
        <v>65</v>
      </c>
      <c r="AF2562" s="2" t="s">
        <v>66</v>
      </c>
      <c r="AG2562" s="2" t="s">
        <v>25264</v>
      </c>
      <c r="AH2562" s="2" t="s">
        <v>25265</v>
      </c>
      <c r="AI2562" s="2" t="s">
        <v>67</v>
      </c>
      <c r="AJ2562" s="2" t="s">
        <v>25266</v>
      </c>
      <c r="AK2562" s="2" t="s">
        <v>53</v>
      </c>
      <c r="AL2562" s="2" t="s">
        <v>53</v>
      </c>
      <c r="AM2562" s="2" t="s">
        <v>53</v>
      </c>
      <c r="AN2562" s="2" t="s">
        <v>53</v>
      </c>
      <c r="AO2562" s="2" t="s">
        <v>53</v>
      </c>
      <c r="AP2562" s="2" t="s">
        <v>53</v>
      </c>
      <c r="AQ2562" s="2" t="s">
        <v>53</v>
      </c>
      <c r="AR2562" s="2" t="s">
        <v>69</v>
      </c>
      <c r="AS2562" s="2" t="s">
        <v>52</v>
      </c>
      <c r="AT2562" s="2" t="s">
        <v>69</v>
      </c>
    </row>
    <row r="2563" spans="1:46" ht="22.5" customHeight="1" x14ac:dyDescent="0.25">
      <c r="A2563" s="18" t="s">
        <v>25267</v>
      </c>
      <c r="B2563" s="2" t="s">
        <v>25268</v>
      </c>
      <c r="C2563" s="2" t="s">
        <v>344</v>
      </c>
      <c r="D2563" s="2" t="s">
        <v>22974</v>
      </c>
      <c r="E2563" s="2" t="s">
        <v>69</v>
      </c>
      <c r="F2563" s="19">
        <v>1</v>
      </c>
      <c r="G2563" s="19">
        <v>19.989999999999998</v>
      </c>
      <c r="H2563" s="19">
        <v>15.9</v>
      </c>
      <c r="I2563" s="19">
        <v>-7.9</v>
      </c>
      <c r="J2563" s="19" t="s">
        <v>52</v>
      </c>
      <c r="K2563" s="19" t="s">
        <v>52</v>
      </c>
      <c r="L2563" s="19">
        <v>27.99</v>
      </c>
      <c r="M2563" s="2" t="s">
        <v>53</v>
      </c>
      <c r="N2563" s="2" t="s">
        <v>25269</v>
      </c>
      <c r="O2563" s="2" t="s">
        <v>25270</v>
      </c>
      <c r="P2563" s="2" t="s">
        <v>25271</v>
      </c>
      <c r="Q2563" s="2" t="s">
        <v>53</v>
      </c>
      <c r="R2563" s="19">
        <v>19.989999999999998</v>
      </c>
      <c r="S2563" s="19" t="s">
        <v>161</v>
      </c>
      <c r="T2563" s="2" t="s">
        <v>58</v>
      </c>
      <c r="U2563" s="2" t="s">
        <v>25272</v>
      </c>
      <c r="V2563" s="2" t="s">
        <v>25273</v>
      </c>
      <c r="W2563" s="2" t="s">
        <v>25274</v>
      </c>
      <c r="X2563" s="2" t="s">
        <v>53</v>
      </c>
      <c r="Y2563" s="2" t="s">
        <v>25272</v>
      </c>
      <c r="Z2563" s="2" t="s">
        <v>25275</v>
      </c>
      <c r="AA2563" s="2" t="s">
        <v>25276</v>
      </c>
      <c r="AB2563" s="2" t="s">
        <v>124</v>
      </c>
      <c r="AC2563" s="2" t="s">
        <v>124</v>
      </c>
      <c r="AD2563" s="2" t="s">
        <v>25277</v>
      </c>
      <c r="AE2563" s="2" t="s">
        <v>65</v>
      </c>
      <c r="AF2563" s="2" t="s">
        <v>222</v>
      </c>
      <c r="AG2563" s="2" t="s">
        <v>24152</v>
      </c>
      <c r="AH2563" s="2" t="s">
        <v>25278</v>
      </c>
      <c r="AI2563" s="2" t="s">
        <v>11876</v>
      </c>
      <c r="AJ2563" s="2" t="s">
        <v>25279</v>
      </c>
      <c r="AK2563" s="2" t="s">
        <v>53</v>
      </c>
      <c r="AL2563" s="2" t="s">
        <v>53</v>
      </c>
      <c r="AM2563" s="2" t="s">
        <v>53</v>
      </c>
      <c r="AN2563" s="2" t="s">
        <v>53</v>
      </c>
      <c r="AO2563" s="2" t="s">
        <v>53</v>
      </c>
      <c r="AP2563" s="2" t="s">
        <v>53</v>
      </c>
      <c r="AQ2563" s="2" t="s">
        <v>53</v>
      </c>
      <c r="AR2563" s="2" t="s">
        <v>69</v>
      </c>
      <c r="AS2563" s="2" t="s">
        <v>52</v>
      </c>
      <c r="AT2563" s="2" t="s">
        <v>69</v>
      </c>
    </row>
    <row r="2564" spans="1:46" ht="22.5" customHeight="1" x14ac:dyDescent="0.25">
      <c r="A2564" s="18" t="s">
        <v>25280</v>
      </c>
      <c r="B2564" s="2" t="s">
        <v>25281</v>
      </c>
      <c r="C2564" s="2" t="s">
        <v>344</v>
      </c>
      <c r="D2564" s="2" t="s">
        <v>24366</v>
      </c>
      <c r="E2564" s="2" t="s">
        <v>51</v>
      </c>
      <c r="F2564" s="19">
        <v>1</v>
      </c>
      <c r="G2564" s="19">
        <v>57.85</v>
      </c>
      <c r="H2564" s="19" t="s">
        <v>52</v>
      </c>
      <c r="I2564" s="19">
        <v>-15.33</v>
      </c>
      <c r="J2564" s="19" t="s">
        <v>52</v>
      </c>
      <c r="K2564" s="19" t="s">
        <v>52</v>
      </c>
      <c r="L2564" s="19">
        <v>42.52</v>
      </c>
      <c r="M2564" s="2" t="s">
        <v>51</v>
      </c>
      <c r="N2564" s="2" t="s">
        <v>309</v>
      </c>
      <c r="O2564" s="2" t="s">
        <v>310</v>
      </c>
      <c r="P2564" s="2" t="s">
        <v>311</v>
      </c>
      <c r="Q2564" s="2" t="s">
        <v>53</v>
      </c>
      <c r="R2564" s="19">
        <v>57.85</v>
      </c>
      <c r="S2564" s="19" t="s">
        <v>57</v>
      </c>
      <c r="T2564" s="2" t="s">
        <v>58</v>
      </c>
      <c r="U2564" s="2" t="s">
        <v>53</v>
      </c>
      <c r="V2564" s="2" t="s">
        <v>53</v>
      </c>
      <c r="W2564" s="2" t="s">
        <v>53</v>
      </c>
      <c r="X2564" s="2" t="s">
        <v>53</v>
      </c>
      <c r="Y2564" s="2" t="s">
        <v>25282</v>
      </c>
      <c r="Z2564" s="2" t="s">
        <v>25283</v>
      </c>
      <c r="AA2564" s="2" t="s">
        <v>25284</v>
      </c>
      <c r="AB2564" s="2" t="s">
        <v>14752</v>
      </c>
      <c r="AC2564" s="2" t="s">
        <v>124</v>
      </c>
      <c r="AD2564" s="2" t="s">
        <v>25285</v>
      </c>
      <c r="AE2564" s="2" t="s">
        <v>65</v>
      </c>
      <c r="AF2564" s="2" t="s">
        <v>66</v>
      </c>
      <c r="AG2564" s="2" t="s">
        <v>25286</v>
      </c>
      <c r="AH2564" s="2" t="s">
        <v>25287</v>
      </c>
      <c r="AI2564" s="2" t="s">
        <v>67</v>
      </c>
      <c r="AJ2564" s="2" t="s">
        <v>25288</v>
      </c>
      <c r="AK2564" s="2" t="s">
        <v>53</v>
      </c>
      <c r="AL2564" s="2" t="s">
        <v>53</v>
      </c>
      <c r="AM2564" s="2" t="s">
        <v>53</v>
      </c>
      <c r="AN2564" s="2" t="s">
        <v>53</v>
      </c>
      <c r="AO2564" s="2" t="s">
        <v>53</v>
      </c>
      <c r="AP2564" s="2" t="s">
        <v>53</v>
      </c>
      <c r="AQ2564" s="2" t="s">
        <v>53</v>
      </c>
      <c r="AR2564" s="2" t="s">
        <v>69</v>
      </c>
      <c r="AS2564" s="2" t="s">
        <v>52</v>
      </c>
      <c r="AT2564" s="2" t="s">
        <v>69</v>
      </c>
    </row>
    <row r="2565" spans="1:46" ht="22.5" customHeight="1" x14ac:dyDescent="0.25">
      <c r="A2565" s="18" t="s">
        <v>25289</v>
      </c>
      <c r="B2565" s="2" t="s">
        <v>25290</v>
      </c>
      <c r="C2565" s="2" t="s">
        <v>344</v>
      </c>
      <c r="D2565" s="2" t="s">
        <v>25097</v>
      </c>
      <c r="E2565" s="2" t="s">
        <v>69</v>
      </c>
      <c r="F2565" s="19">
        <v>1</v>
      </c>
      <c r="G2565" s="19">
        <v>57.85</v>
      </c>
      <c r="H2565" s="19">
        <v>10.96</v>
      </c>
      <c r="I2565" s="19">
        <v>-15.33</v>
      </c>
      <c r="J2565" s="19">
        <v>-10.96</v>
      </c>
      <c r="K2565" s="19" t="s">
        <v>52</v>
      </c>
      <c r="L2565" s="19">
        <v>42.52</v>
      </c>
      <c r="M2565" s="2" t="s">
        <v>53</v>
      </c>
      <c r="N2565" s="2" t="s">
        <v>309</v>
      </c>
      <c r="O2565" s="2" t="s">
        <v>310</v>
      </c>
      <c r="P2565" s="2" t="s">
        <v>311</v>
      </c>
      <c r="Q2565" s="2" t="s">
        <v>53</v>
      </c>
      <c r="R2565" s="19">
        <v>57.85</v>
      </c>
      <c r="S2565" s="19" t="s">
        <v>57</v>
      </c>
      <c r="T2565" s="2" t="s">
        <v>58</v>
      </c>
      <c r="U2565" s="2" t="s">
        <v>53</v>
      </c>
      <c r="V2565" s="2" t="s">
        <v>53</v>
      </c>
      <c r="W2565" s="2" t="s">
        <v>53</v>
      </c>
      <c r="X2565" s="2" t="s">
        <v>53</v>
      </c>
      <c r="Y2565" s="2" t="s">
        <v>20040</v>
      </c>
      <c r="Z2565" s="2" t="s">
        <v>20041</v>
      </c>
      <c r="AA2565" s="2" t="s">
        <v>20042</v>
      </c>
      <c r="AB2565" s="2" t="s">
        <v>11457</v>
      </c>
      <c r="AC2565" s="2" t="s">
        <v>182</v>
      </c>
      <c r="AD2565" s="2" t="s">
        <v>20043</v>
      </c>
      <c r="AE2565" s="2" t="s">
        <v>65</v>
      </c>
      <c r="AF2565" s="2" t="s">
        <v>66</v>
      </c>
      <c r="AG2565" s="2" t="s">
        <v>25291</v>
      </c>
      <c r="AH2565" s="2" t="s">
        <v>25292</v>
      </c>
      <c r="AI2565" s="2" t="s">
        <v>67</v>
      </c>
      <c r="AJ2565" s="2" t="s">
        <v>25293</v>
      </c>
      <c r="AK2565" s="2" t="s">
        <v>53</v>
      </c>
      <c r="AL2565" s="2" t="s">
        <v>53</v>
      </c>
      <c r="AM2565" s="2" t="s">
        <v>53</v>
      </c>
      <c r="AN2565" s="2" t="s">
        <v>53</v>
      </c>
      <c r="AO2565" s="2" t="s">
        <v>53</v>
      </c>
      <c r="AP2565" s="2" t="s">
        <v>53</v>
      </c>
      <c r="AQ2565" s="2" t="s">
        <v>53</v>
      </c>
      <c r="AR2565" s="2" t="s">
        <v>69</v>
      </c>
      <c r="AS2565" s="2" t="s">
        <v>52</v>
      </c>
      <c r="AT2565" s="2" t="s">
        <v>69</v>
      </c>
    </row>
    <row r="2566" spans="1:46" ht="22.5" customHeight="1" x14ac:dyDescent="0.25">
      <c r="A2566" s="18" t="s">
        <v>25294</v>
      </c>
      <c r="B2566" s="2" t="s">
        <v>25295</v>
      </c>
      <c r="C2566" s="2" t="s">
        <v>344</v>
      </c>
      <c r="D2566" s="2" t="s">
        <v>22974</v>
      </c>
      <c r="E2566" s="2" t="s">
        <v>69</v>
      </c>
      <c r="F2566" s="19">
        <v>1</v>
      </c>
      <c r="G2566" s="19">
        <v>81.77</v>
      </c>
      <c r="H2566" s="19" t="s">
        <v>52</v>
      </c>
      <c r="I2566" s="19">
        <v>-13.9</v>
      </c>
      <c r="J2566" s="19">
        <v>-20.45</v>
      </c>
      <c r="K2566" s="19" t="s">
        <v>52</v>
      </c>
      <c r="L2566" s="19">
        <v>47.42</v>
      </c>
      <c r="M2566" s="2" t="s">
        <v>51</v>
      </c>
      <c r="N2566" s="2" t="s">
        <v>309</v>
      </c>
      <c r="O2566" s="2" t="s">
        <v>747</v>
      </c>
      <c r="P2566" s="2" t="s">
        <v>748</v>
      </c>
      <c r="Q2566" s="2" t="s">
        <v>53</v>
      </c>
      <c r="R2566" s="19">
        <v>81.77</v>
      </c>
      <c r="S2566" s="19" t="s">
        <v>57</v>
      </c>
      <c r="T2566" s="2" t="s">
        <v>58</v>
      </c>
      <c r="U2566" s="2" t="s">
        <v>53</v>
      </c>
      <c r="V2566" s="2" t="s">
        <v>53</v>
      </c>
      <c r="W2566" s="2" t="s">
        <v>53</v>
      </c>
      <c r="X2566" s="2" t="s">
        <v>53</v>
      </c>
      <c r="Y2566" s="2" t="s">
        <v>25296</v>
      </c>
      <c r="Z2566" s="2" t="s">
        <v>25297</v>
      </c>
      <c r="AA2566" s="2" t="s">
        <v>25298</v>
      </c>
      <c r="AB2566" s="2" t="s">
        <v>17961</v>
      </c>
      <c r="AC2566" s="2" t="s">
        <v>150</v>
      </c>
      <c r="AD2566" s="2" t="s">
        <v>17962</v>
      </c>
      <c r="AE2566" s="2" t="s">
        <v>65</v>
      </c>
      <c r="AF2566" s="2" t="s">
        <v>66</v>
      </c>
      <c r="AG2566" s="2" t="s">
        <v>25148</v>
      </c>
      <c r="AH2566" s="2" t="s">
        <v>25299</v>
      </c>
      <c r="AI2566" s="2" t="s">
        <v>67</v>
      </c>
      <c r="AJ2566" s="2" t="s">
        <v>25300</v>
      </c>
      <c r="AK2566" s="2" t="s">
        <v>53</v>
      </c>
      <c r="AL2566" s="2" t="s">
        <v>53</v>
      </c>
      <c r="AM2566" s="2" t="s">
        <v>53</v>
      </c>
      <c r="AN2566" s="2" t="s">
        <v>53</v>
      </c>
      <c r="AO2566" s="2" t="s">
        <v>53</v>
      </c>
      <c r="AP2566" s="2" t="s">
        <v>53</v>
      </c>
      <c r="AQ2566" s="2" t="s">
        <v>53</v>
      </c>
      <c r="AR2566" s="2" t="s">
        <v>69</v>
      </c>
      <c r="AS2566" s="2" t="s">
        <v>52</v>
      </c>
      <c r="AT2566" s="2" t="s">
        <v>69</v>
      </c>
    </row>
    <row r="2567" spans="1:46" ht="22.5" customHeight="1" x14ac:dyDescent="0.25">
      <c r="A2567" s="18" t="s">
        <v>25301</v>
      </c>
      <c r="B2567" s="2" t="s">
        <v>25295</v>
      </c>
      <c r="C2567" s="2" t="s">
        <v>344</v>
      </c>
      <c r="D2567" s="2" t="s">
        <v>25097</v>
      </c>
      <c r="E2567" s="2" t="s">
        <v>51</v>
      </c>
      <c r="F2567" s="19">
        <v>1</v>
      </c>
      <c r="G2567" s="19">
        <v>18.510000000000002</v>
      </c>
      <c r="H2567" s="19" t="s">
        <v>52</v>
      </c>
      <c r="I2567" s="19">
        <v>-8.65</v>
      </c>
      <c r="J2567" s="19" t="s">
        <v>52</v>
      </c>
      <c r="K2567" s="19" t="s">
        <v>52</v>
      </c>
      <c r="L2567" s="19">
        <v>9.86</v>
      </c>
      <c r="M2567" s="2" t="s">
        <v>53</v>
      </c>
      <c r="N2567" s="2" t="s">
        <v>928</v>
      </c>
      <c r="O2567" s="2" t="s">
        <v>929</v>
      </c>
      <c r="P2567" s="2" t="s">
        <v>930</v>
      </c>
      <c r="Q2567" s="2" t="s">
        <v>53</v>
      </c>
      <c r="R2567" s="19">
        <v>18.510000000000002</v>
      </c>
      <c r="S2567" s="19" t="s">
        <v>57</v>
      </c>
      <c r="T2567" s="2" t="s">
        <v>58</v>
      </c>
      <c r="U2567" s="2" t="s">
        <v>53</v>
      </c>
      <c r="V2567" s="2" t="s">
        <v>53</v>
      </c>
      <c r="W2567" s="2" t="s">
        <v>53</v>
      </c>
      <c r="X2567" s="2" t="s">
        <v>53</v>
      </c>
      <c r="Y2567" s="2" t="s">
        <v>25302</v>
      </c>
      <c r="Z2567" s="2" t="s">
        <v>25303</v>
      </c>
      <c r="AA2567" s="2" t="s">
        <v>25304</v>
      </c>
      <c r="AB2567" s="2" t="s">
        <v>2719</v>
      </c>
      <c r="AC2567" s="2" t="s">
        <v>124</v>
      </c>
      <c r="AD2567" s="2" t="s">
        <v>2720</v>
      </c>
      <c r="AE2567" s="2" t="s">
        <v>65</v>
      </c>
      <c r="AF2567" s="2" t="s">
        <v>66</v>
      </c>
      <c r="AG2567" s="2" t="s">
        <v>25305</v>
      </c>
      <c r="AH2567" s="2" t="s">
        <v>25306</v>
      </c>
      <c r="AI2567" s="2" t="s">
        <v>67</v>
      </c>
      <c r="AJ2567" s="2" t="s">
        <v>25307</v>
      </c>
      <c r="AK2567" s="2" t="s">
        <v>53</v>
      </c>
      <c r="AL2567" s="2" t="s">
        <v>53</v>
      </c>
      <c r="AM2567" s="2" t="s">
        <v>53</v>
      </c>
      <c r="AN2567" s="2" t="s">
        <v>53</v>
      </c>
      <c r="AO2567" s="2" t="s">
        <v>53</v>
      </c>
      <c r="AP2567" s="2" t="s">
        <v>53</v>
      </c>
      <c r="AQ2567" s="2" t="s">
        <v>53</v>
      </c>
      <c r="AR2567" s="2" t="s">
        <v>69</v>
      </c>
      <c r="AS2567" s="2" t="s">
        <v>52</v>
      </c>
      <c r="AT2567" s="2" t="s">
        <v>69</v>
      </c>
    </row>
    <row r="2568" spans="1:46" ht="22.5" customHeight="1" x14ac:dyDescent="0.25">
      <c r="A2568" s="18" t="s">
        <v>25308</v>
      </c>
      <c r="B2568" s="2" t="s">
        <v>25309</v>
      </c>
      <c r="C2568" s="2" t="s">
        <v>10742</v>
      </c>
      <c r="D2568" s="2" t="s">
        <v>22518</v>
      </c>
      <c r="E2568" s="2" t="s">
        <v>69</v>
      </c>
      <c r="F2568" s="19">
        <v>0</v>
      </c>
      <c r="G2568" s="19">
        <v>110.57</v>
      </c>
      <c r="H2568" s="19" t="s">
        <v>52</v>
      </c>
      <c r="I2568" s="19">
        <v>-55.7</v>
      </c>
      <c r="J2568" s="19">
        <v>-18.45</v>
      </c>
      <c r="K2568" s="19">
        <v>-91.77</v>
      </c>
      <c r="L2568" s="19">
        <v>-55.35</v>
      </c>
      <c r="M2568" s="2" t="s">
        <v>51</v>
      </c>
      <c r="N2568" s="2" t="s">
        <v>905</v>
      </c>
      <c r="O2568" s="2" t="s">
        <v>1163</v>
      </c>
      <c r="P2568" s="2" t="s">
        <v>1164</v>
      </c>
      <c r="Q2568" s="2" t="s">
        <v>53</v>
      </c>
      <c r="R2568" s="19">
        <v>110.57</v>
      </c>
      <c r="S2568" s="19" t="s">
        <v>57</v>
      </c>
      <c r="T2568" s="2" t="s">
        <v>58</v>
      </c>
      <c r="U2568" s="2" t="s">
        <v>25310</v>
      </c>
      <c r="V2568" s="2" t="s">
        <v>25311</v>
      </c>
      <c r="W2568" s="2" t="s">
        <v>25312</v>
      </c>
      <c r="X2568" s="2" t="s">
        <v>53</v>
      </c>
      <c r="Y2568" s="2" t="s">
        <v>25310</v>
      </c>
      <c r="Z2568" s="2" t="s">
        <v>25313</v>
      </c>
      <c r="AA2568" s="2" t="s">
        <v>2178</v>
      </c>
      <c r="AB2568" s="2" t="s">
        <v>124</v>
      </c>
      <c r="AC2568" s="2" t="s">
        <v>124</v>
      </c>
      <c r="AD2568" s="2" t="s">
        <v>2179</v>
      </c>
      <c r="AE2568" s="2" t="s">
        <v>65</v>
      </c>
      <c r="AF2568" s="2" t="s">
        <v>66</v>
      </c>
      <c r="AG2568" s="2" t="s">
        <v>25314</v>
      </c>
      <c r="AH2568" s="2" t="s">
        <v>25315</v>
      </c>
      <c r="AI2568" s="2" t="s">
        <v>67</v>
      </c>
      <c r="AJ2568" s="2" t="s">
        <v>25316</v>
      </c>
      <c r="AK2568" s="2" t="s">
        <v>3818</v>
      </c>
      <c r="AL2568" s="2" t="s">
        <v>53</v>
      </c>
      <c r="AM2568" s="2" t="s">
        <v>53</v>
      </c>
      <c r="AN2568" s="2" t="s">
        <v>53</v>
      </c>
      <c r="AO2568" s="2" t="s">
        <v>53</v>
      </c>
      <c r="AP2568" s="2" t="s">
        <v>53</v>
      </c>
      <c r="AQ2568" s="2" t="s">
        <v>53</v>
      </c>
      <c r="AR2568" s="2" t="s">
        <v>69</v>
      </c>
      <c r="AS2568" s="2">
        <v>1</v>
      </c>
      <c r="AT2568" s="2" t="s">
        <v>69</v>
      </c>
    </row>
    <row r="2569" spans="1:46" ht="22.5" customHeight="1" x14ac:dyDescent="0.25">
      <c r="A2569" s="18" t="s">
        <v>25317</v>
      </c>
      <c r="B2569" s="2" t="s">
        <v>25318</v>
      </c>
      <c r="C2569" s="2" t="s">
        <v>1272</v>
      </c>
      <c r="D2569" s="2" t="s">
        <v>14325</v>
      </c>
      <c r="E2569" s="2" t="s">
        <v>69</v>
      </c>
      <c r="F2569" s="19">
        <v>0</v>
      </c>
      <c r="G2569" s="19">
        <v>110.57</v>
      </c>
      <c r="H2569" s="19" t="s">
        <v>52</v>
      </c>
      <c r="I2569" s="19">
        <v>-18.8</v>
      </c>
      <c r="J2569" s="19">
        <v>-18.45</v>
      </c>
      <c r="K2569" s="19">
        <v>-73.319999999999993</v>
      </c>
      <c r="L2569" s="19">
        <v>0</v>
      </c>
      <c r="M2569" s="2" t="s">
        <v>53</v>
      </c>
      <c r="N2569" s="2" t="s">
        <v>905</v>
      </c>
      <c r="O2569" s="2" t="s">
        <v>1163</v>
      </c>
      <c r="P2569" s="2" t="s">
        <v>1164</v>
      </c>
      <c r="Q2569" s="2" t="s">
        <v>53</v>
      </c>
      <c r="R2569" s="19">
        <v>110.57</v>
      </c>
      <c r="S2569" s="19" t="s">
        <v>57</v>
      </c>
      <c r="T2569" s="2" t="s">
        <v>77</v>
      </c>
      <c r="U2569" s="2" t="s">
        <v>53</v>
      </c>
      <c r="V2569" s="2" t="s">
        <v>53</v>
      </c>
      <c r="W2569" s="2" t="s">
        <v>53</v>
      </c>
      <c r="X2569" s="2" t="s">
        <v>53</v>
      </c>
      <c r="Y2569" s="2" t="s">
        <v>23796</v>
      </c>
      <c r="Z2569" s="2" t="s">
        <v>23797</v>
      </c>
      <c r="AA2569" s="2" t="s">
        <v>53</v>
      </c>
      <c r="AB2569" s="2" t="s">
        <v>11486</v>
      </c>
      <c r="AC2569" s="2" t="s">
        <v>124</v>
      </c>
      <c r="AD2569" s="2" t="s">
        <v>23799</v>
      </c>
      <c r="AE2569" s="2" t="s">
        <v>65</v>
      </c>
      <c r="AF2569" s="2" t="s">
        <v>66</v>
      </c>
      <c r="AG2569" s="2" t="s">
        <v>53</v>
      </c>
      <c r="AH2569" s="2" t="s">
        <v>53</v>
      </c>
      <c r="AI2569" s="2" t="s">
        <v>67</v>
      </c>
      <c r="AJ2569" s="2" t="s">
        <v>53</v>
      </c>
      <c r="AK2569" s="2" t="s">
        <v>53</v>
      </c>
      <c r="AL2569" s="2" t="s">
        <v>53</v>
      </c>
      <c r="AM2569" s="2" t="s">
        <v>53</v>
      </c>
      <c r="AN2569" s="2" t="s">
        <v>53</v>
      </c>
      <c r="AO2569" s="2" t="s">
        <v>53</v>
      </c>
      <c r="AP2569" s="2" t="s">
        <v>53</v>
      </c>
      <c r="AQ2569" s="2" t="s">
        <v>53</v>
      </c>
      <c r="AR2569" s="2" t="s">
        <v>69</v>
      </c>
      <c r="AS2569" s="2" t="s">
        <v>52</v>
      </c>
      <c r="AT2569" s="2" t="s">
        <v>69</v>
      </c>
    </row>
    <row r="2570" spans="1:46" ht="22.5" customHeight="1" x14ac:dyDescent="0.25">
      <c r="A2570" s="18" t="s">
        <v>25319</v>
      </c>
      <c r="B2570" s="2" t="s">
        <v>25320</v>
      </c>
      <c r="C2570" s="2" t="s">
        <v>344</v>
      </c>
      <c r="D2570" s="2" t="s">
        <v>22974</v>
      </c>
      <c r="E2570" s="2" t="s">
        <v>51</v>
      </c>
      <c r="F2570" s="19">
        <v>3</v>
      </c>
      <c r="G2570" s="19">
        <v>165</v>
      </c>
      <c r="H2570" s="19" t="s">
        <v>52</v>
      </c>
      <c r="I2570" s="19">
        <v>-44.55</v>
      </c>
      <c r="J2570" s="19" t="s">
        <v>52</v>
      </c>
      <c r="K2570" s="19" t="s">
        <v>52</v>
      </c>
      <c r="L2570" s="19">
        <v>120.45</v>
      </c>
      <c r="M2570" s="2" t="s">
        <v>51</v>
      </c>
      <c r="N2570" s="2" t="s">
        <v>378</v>
      </c>
      <c r="O2570" s="2" t="s">
        <v>536</v>
      </c>
      <c r="P2570" s="2" t="s">
        <v>537</v>
      </c>
      <c r="Q2570" s="2" t="s">
        <v>53</v>
      </c>
      <c r="R2570" s="19">
        <v>55</v>
      </c>
      <c r="S2570" s="19" t="s">
        <v>57</v>
      </c>
      <c r="T2570" s="2" t="s">
        <v>58</v>
      </c>
      <c r="U2570" s="2" t="s">
        <v>53</v>
      </c>
      <c r="V2570" s="2" t="s">
        <v>53</v>
      </c>
      <c r="W2570" s="2" t="s">
        <v>53</v>
      </c>
      <c r="X2570" s="2" t="s">
        <v>53</v>
      </c>
      <c r="Y2570" s="2" t="s">
        <v>25321</v>
      </c>
      <c r="Z2570" s="2" t="s">
        <v>25322</v>
      </c>
      <c r="AA2570" s="2" t="s">
        <v>25323</v>
      </c>
      <c r="AB2570" s="2" t="s">
        <v>14094</v>
      </c>
      <c r="AC2570" s="2" t="s">
        <v>124</v>
      </c>
      <c r="AD2570" s="2" t="s">
        <v>25324</v>
      </c>
      <c r="AE2570" s="2" t="s">
        <v>65</v>
      </c>
      <c r="AF2570" s="2" t="s">
        <v>66</v>
      </c>
      <c r="AG2570" s="2" t="s">
        <v>23919</v>
      </c>
      <c r="AH2570" s="2" t="s">
        <v>25325</v>
      </c>
      <c r="AI2570" s="2" t="s">
        <v>67</v>
      </c>
      <c r="AJ2570" s="2" t="s">
        <v>25326</v>
      </c>
      <c r="AK2570" s="2" t="s">
        <v>53</v>
      </c>
      <c r="AL2570" s="2" t="s">
        <v>53</v>
      </c>
      <c r="AM2570" s="2" t="s">
        <v>53</v>
      </c>
      <c r="AN2570" s="2" t="s">
        <v>53</v>
      </c>
      <c r="AO2570" s="2" t="s">
        <v>53</v>
      </c>
      <c r="AP2570" s="2" t="s">
        <v>53</v>
      </c>
      <c r="AQ2570" s="2" t="s">
        <v>53</v>
      </c>
      <c r="AR2570" s="2" t="s">
        <v>69</v>
      </c>
      <c r="AS2570" s="2" t="s">
        <v>52</v>
      </c>
      <c r="AT2570" s="2" t="s">
        <v>69</v>
      </c>
    </row>
    <row r="2571" spans="1:46" ht="22.5" customHeight="1" x14ac:dyDescent="0.25">
      <c r="A2571" s="18" t="s">
        <v>25327</v>
      </c>
      <c r="B2571" s="2" t="s">
        <v>25328</v>
      </c>
      <c r="C2571" s="2" t="s">
        <v>344</v>
      </c>
      <c r="D2571" s="2" t="s">
        <v>20113</v>
      </c>
      <c r="E2571" s="2" t="s">
        <v>51</v>
      </c>
      <c r="F2571" s="19">
        <v>1</v>
      </c>
      <c r="G2571" s="19">
        <v>169.73</v>
      </c>
      <c r="H2571" s="19" t="s">
        <v>52</v>
      </c>
      <c r="I2571" s="19">
        <v>-28.85</v>
      </c>
      <c r="J2571" s="19">
        <v>-26.45</v>
      </c>
      <c r="K2571" s="19" t="s">
        <v>52</v>
      </c>
      <c r="L2571" s="19">
        <v>114.43</v>
      </c>
      <c r="M2571" s="2" t="s">
        <v>53</v>
      </c>
      <c r="N2571" s="2" t="s">
        <v>25329</v>
      </c>
      <c r="O2571" s="2" t="s">
        <v>25330</v>
      </c>
      <c r="P2571" s="2" t="s">
        <v>25331</v>
      </c>
      <c r="Q2571" s="2" t="s">
        <v>53</v>
      </c>
      <c r="R2571" s="19">
        <v>169.73</v>
      </c>
      <c r="S2571" s="19" t="s">
        <v>57</v>
      </c>
      <c r="T2571" s="2" t="s">
        <v>77</v>
      </c>
      <c r="U2571" s="2" t="s">
        <v>25332</v>
      </c>
      <c r="V2571" s="2" t="s">
        <v>25333</v>
      </c>
      <c r="W2571" s="2" t="s">
        <v>25334</v>
      </c>
      <c r="X2571" s="2" t="s">
        <v>53</v>
      </c>
      <c r="Y2571" s="2" t="s">
        <v>25332</v>
      </c>
      <c r="Z2571" s="2" t="s">
        <v>25335</v>
      </c>
      <c r="AA2571" s="2" t="s">
        <v>25336</v>
      </c>
      <c r="AB2571" s="2" t="s">
        <v>25337</v>
      </c>
      <c r="AC2571" s="2" t="s">
        <v>124</v>
      </c>
      <c r="AD2571" s="2" t="s">
        <v>25338</v>
      </c>
      <c r="AE2571" s="2" t="s">
        <v>65</v>
      </c>
      <c r="AF2571" s="2" t="s">
        <v>86</v>
      </c>
      <c r="AG2571" s="2" t="s">
        <v>25339</v>
      </c>
      <c r="AH2571" s="2" t="s">
        <v>22542</v>
      </c>
      <c r="AI2571" s="2" t="s">
        <v>67</v>
      </c>
      <c r="AJ2571" s="2" t="s">
        <v>25340</v>
      </c>
      <c r="AK2571" s="2" t="s">
        <v>53</v>
      </c>
      <c r="AL2571" s="2" t="s">
        <v>53</v>
      </c>
      <c r="AM2571" s="2" t="s">
        <v>53</v>
      </c>
      <c r="AN2571" s="2" t="s">
        <v>53</v>
      </c>
      <c r="AO2571" s="2" t="s">
        <v>53</v>
      </c>
      <c r="AP2571" s="2" t="s">
        <v>53</v>
      </c>
      <c r="AQ2571" s="2" t="s">
        <v>53</v>
      </c>
      <c r="AR2571" s="2" t="s">
        <v>69</v>
      </c>
      <c r="AS2571" s="2" t="s">
        <v>52</v>
      </c>
      <c r="AT2571" s="2" t="s">
        <v>69</v>
      </c>
    </row>
    <row r="2572" spans="1:46" ht="22.5" customHeight="1" x14ac:dyDescent="0.25">
      <c r="A2572" s="18" t="s">
        <v>25341</v>
      </c>
      <c r="B2572" s="2" t="s">
        <v>25342</v>
      </c>
      <c r="C2572" s="2" t="s">
        <v>344</v>
      </c>
      <c r="D2572" s="2" t="s">
        <v>24366</v>
      </c>
      <c r="E2572" s="2" t="s">
        <v>69</v>
      </c>
      <c r="F2572" s="19">
        <v>1</v>
      </c>
      <c r="G2572" s="19">
        <v>207.9</v>
      </c>
      <c r="H2572" s="19" t="s">
        <v>52</v>
      </c>
      <c r="I2572" s="19">
        <v>-35.340000000000003</v>
      </c>
      <c r="J2572" s="19">
        <v>-20.45</v>
      </c>
      <c r="K2572" s="19" t="s">
        <v>52</v>
      </c>
      <c r="L2572" s="19">
        <v>152.11000000000001</v>
      </c>
      <c r="M2572" s="2" t="s">
        <v>53</v>
      </c>
      <c r="N2572" s="2" t="s">
        <v>19435</v>
      </c>
      <c r="O2572" s="2" t="s">
        <v>19436</v>
      </c>
      <c r="P2572" s="2" t="s">
        <v>9761</v>
      </c>
      <c r="Q2572" s="2" t="s">
        <v>53</v>
      </c>
      <c r="R2572" s="19">
        <v>207.9</v>
      </c>
      <c r="S2572" s="19" t="s">
        <v>57</v>
      </c>
      <c r="T2572" s="2" t="s">
        <v>58</v>
      </c>
      <c r="U2572" s="2" t="s">
        <v>53</v>
      </c>
      <c r="V2572" s="2" t="s">
        <v>53</v>
      </c>
      <c r="W2572" s="2" t="s">
        <v>53</v>
      </c>
      <c r="X2572" s="2" t="s">
        <v>53</v>
      </c>
      <c r="Y2572" s="2" t="s">
        <v>25343</v>
      </c>
      <c r="Z2572" s="2" t="s">
        <v>25344</v>
      </c>
      <c r="AA2572" s="2" t="s">
        <v>25345</v>
      </c>
      <c r="AB2572" s="2" t="s">
        <v>25346</v>
      </c>
      <c r="AC2572" s="2" t="s">
        <v>124</v>
      </c>
      <c r="AD2572" s="2" t="s">
        <v>25347</v>
      </c>
      <c r="AE2572" s="2" t="s">
        <v>65</v>
      </c>
      <c r="AF2572" s="2" t="s">
        <v>66</v>
      </c>
      <c r="AG2572" s="2" t="s">
        <v>25348</v>
      </c>
      <c r="AH2572" s="2" t="s">
        <v>25349</v>
      </c>
      <c r="AI2572" s="2" t="s">
        <v>67</v>
      </c>
      <c r="AJ2572" s="2" t="s">
        <v>25350</v>
      </c>
      <c r="AK2572" s="2" t="s">
        <v>53</v>
      </c>
      <c r="AL2572" s="2" t="s">
        <v>53</v>
      </c>
      <c r="AM2572" s="2" t="s">
        <v>53</v>
      </c>
      <c r="AN2572" s="2" t="s">
        <v>53</v>
      </c>
      <c r="AO2572" s="2" t="s">
        <v>53</v>
      </c>
      <c r="AP2572" s="2" t="s">
        <v>53</v>
      </c>
      <c r="AQ2572" s="2" t="s">
        <v>53</v>
      </c>
      <c r="AR2572" s="2" t="s">
        <v>69</v>
      </c>
      <c r="AS2572" s="2" t="s">
        <v>52</v>
      </c>
      <c r="AT2572" s="2" t="s">
        <v>69</v>
      </c>
    </row>
    <row r="2573" spans="1:46" ht="22.5" customHeight="1" x14ac:dyDescent="0.25">
      <c r="A2573" s="18" t="s">
        <v>25351</v>
      </c>
      <c r="B2573" s="2" t="s">
        <v>25352</v>
      </c>
      <c r="C2573" s="2" t="s">
        <v>344</v>
      </c>
      <c r="D2573" s="2" t="s">
        <v>25097</v>
      </c>
      <c r="E2573" s="2" t="s">
        <v>51</v>
      </c>
      <c r="F2573" s="19">
        <v>1</v>
      </c>
      <c r="G2573" s="19">
        <v>67.3</v>
      </c>
      <c r="H2573" s="19" t="s">
        <v>52</v>
      </c>
      <c r="I2573" s="19">
        <v>-13.58</v>
      </c>
      <c r="J2573" s="19" t="s">
        <v>52</v>
      </c>
      <c r="K2573" s="19" t="s">
        <v>52</v>
      </c>
      <c r="L2573" s="19">
        <v>53.72</v>
      </c>
      <c r="M2573" s="2" t="s">
        <v>51</v>
      </c>
      <c r="N2573" s="2" t="s">
        <v>687</v>
      </c>
      <c r="O2573" s="2" t="s">
        <v>17303</v>
      </c>
      <c r="P2573" s="2" t="s">
        <v>689</v>
      </c>
      <c r="Q2573" s="2" t="s">
        <v>53</v>
      </c>
      <c r="R2573" s="19">
        <v>67.3</v>
      </c>
      <c r="S2573" s="19" t="s">
        <v>161</v>
      </c>
      <c r="T2573" s="2" t="s">
        <v>58</v>
      </c>
      <c r="U2573" s="2" t="s">
        <v>53</v>
      </c>
      <c r="V2573" s="2" t="s">
        <v>53</v>
      </c>
      <c r="W2573" s="2" t="s">
        <v>53</v>
      </c>
      <c r="X2573" s="2" t="s">
        <v>53</v>
      </c>
      <c r="Y2573" s="2" t="s">
        <v>25353</v>
      </c>
      <c r="Z2573" s="2" t="s">
        <v>25354</v>
      </c>
      <c r="AA2573" s="2" t="s">
        <v>25355</v>
      </c>
      <c r="AB2573" s="2" t="s">
        <v>19582</v>
      </c>
      <c r="AC2573" s="2" t="s">
        <v>124</v>
      </c>
      <c r="AD2573" s="2" t="s">
        <v>19583</v>
      </c>
      <c r="AE2573" s="2" t="s">
        <v>65</v>
      </c>
      <c r="AF2573" s="2" t="s">
        <v>66</v>
      </c>
      <c r="AG2573" s="2" t="s">
        <v>25356</v>
      </c>
      <c r="AH2573" s="2" t="s">
        <v>25357</v>
      </c>
      <c r="AI2573" s="2" t="s">
        <v>67</v>
      </c>
      <c r="AJ2573" s="2" t="s">
        <v>25358</v>
      </c>
      <c r="AK2573" s="2" t="s">
        <v>53</v>
      </c>
      <c r="AL2573" s="2" t="s">
        <v>53</v>
      </c>
      <c r="AM2573" s="2" t="s">
        <v>53</v>
      </c>
      <c r="AN2573" s="2" t="s">
        <v>53</v>
      </c>
      <c r="AO2573" s="2" t="s">
        <v>53</v>
      </c>
      <c r="AP2573" s="2" t="s">
        <v>53</v>
      </c>
      <c r="AQ2573" s="2" t="s">
        <v>53</v>
      </c>
      <c r="AR2573" s="2" t="s">
        <v>69</v>
      </c>
      <c r="AS2573" s="2" t="s">
        <v>52</v>
      </c>
      <c r="AT2573" s="2" t="s">
        <v>69</v>
      </c>
    </row>
    <row r="2574" spans="1:46" ht="22.5" customHeight="1" x14ac:dyDescent="0.25">
      <c r="A2574" s="18" t="s">
        <v>25359</v>
      </c>
      <c r="B2574" s="2" t="s">
        <v>25360</v>
      </c>
      <c r="C2574" s="2" t="s">
        <v>10742</v>
      </c>
      <c r="D2574" s="2" t="s">
        <v>15445</v>
      </c>
      <c r="E2574" s="2" t="s">
        <v>69</v>
      </c>
      <c r="F2574" s="19">
        <v>0</v>
      </c>
      <c r="G2574" s="19">
        <v>69.7</v>
      </c>
      <c r="H2574" s="19">
        <v>15.9</v>
      </c>
      <c r="I2574" s="19">
        <v>-17.350000000000001</v>
      </c>
      <c r="J2574" s="19" t="s">
        <v>52</v>
      </c>
      <c r="K2574" s="19">
        <v>-68.25</v>
      </c>
      <c r="L2574" s="19">
        <v>0</v>
      </c>
      <c r="M2574" s="2" t="s">
        <v>53</v>
      </c>
      <c r="N2574" s="2" t="s">
        <v>5681</v>
      </c>
      <c r="O2574" s="2" t="s">
        <v>25361</v>
      </c>
      <c r="P2574" s="2" t="s">
        <v>25362</v>
      </c>
      <c r="Q2574" s="2" t="s">
        <v>53</v>
      </c>
      <c r="R2574" s="19">
        <v>69.7</v>
      </c>
      <c r="S2574" s="19" t="s">
        <v>57</v>
      </c>
      <c r="T2574" s="2" t="s">
        <v>58</v>
      </c>
      <c r="U2574" s="2" t="s">
        <v>25363</v>
      </c>
      <c r="V2574" s="2" t="s">
        <v>25364</v>
      </c>
      <c r="W2574" s="2" t="s">
        <v>25365</v>
      </c>
      <c r="X2574" s="2" t="s">
        <v>53</v>
      </c>
      <c r="Y2574" s="2" t="s">
        <v>25363</v>
      </c>
      <c r="Z2574" s="2" t="s">
        <v>25366</v>
      </c>
      <c r="AA2574" s="2" t="s">
        <v>2178</v>
      </c>
      <c r="AB2574" s="2" t="s">
        <v>124</v>
      </c>
      <c r="AC2574" s="2" t="s">
        <v>124</v>
      </c>
      <c r="AD2574" s="2" t="s">
        <v>2179</v>
      </c>
      <c r="AE2574" s="2" t="s">
        <v>65</v>
      </c>
      <c r="AF2574" s="2" t="s">
        <v>222</v>
      </c>
      <c r="AG2574" s="2" t="s">
        <v>16297</v>
      </c>
      <c r="AH2574" s="2" t="s">
        <v>17437</v>
      </c>
      <c r="AI2574" s="2" t="s">
        <v>1814</v>
      </c>
      <c r="AJ2574" s="2" t="s">
        <v>25367</v>
      </c>
      <c r="AK2574" s="2" t="s">
        <v>3818</v>
      </c>
      <c r="AL2574" s="2" t="s">
        <v>53</v>
      </c>
      <c r="AM2574" s="2" t="s">
        <v>53</v>
      </c>
      <c r="AN2574" s="2" t="s">
        <v>53</v>
      </c>
      <c r="AO2574" s="2" t="s">
        <v>53</v>
      </c>
      <c r="AP2574" s="2" t="s">
        <v>53</v>
      </c>
      <c r="AQ2574" s="2" t="s">
        <v>53</v>
      </c>
      <c r="AR2574" s="228" t="s">
        <v>51</v>
      </c>
      <c r="AS2574" s="2" t="s">
        <v>52</v>
      </c>
      <c r="AT2574" s="2" t="s">
        <v>69</v>
      </c>
    </row>
    <row r="2575" spans="1:46" ht="22.5" customHeight="1" x14ac:dyDescent="0.25">
      <c r="A2575" s="18" t="s">
        <v>25368</v>
      </c>
      <c r="B2575" s="2" t="s">
        <v>25369</v>
      </c>
      <c r="C2575" s="2" t="s">
        <v>344</v>
      </c>
      <c r="D2575" s="2" t="s">
        <v>24366</v>
      </c>
      <c r="E2575" s="2" t="s">
        <v>51</v>
      </c>
      <c r="F2575" s="19">
        <v>1</v>
      </c>
      <c r="G2575" s="19">
        <v>57.85</v>
      </c>
      <c r="H2575" s="19">
        <v>9.32</v>
      </c>
      <c r="I2575" s="19">
        <v>-15.33</v>
      </c>
      <c r="J2575" s="19">
        <v>-9.32</v>
      </c>
      <c r="K2575" s="19" t="s">
        <v>52</v>
      </c>
      <c r="L2575" s="19">
        <v>42.52</v>
      </c>
      <c r="M2575" s="2" t="s">
        <v>53</v>
      </c>
      <c r="N2575" s="2" t="s">
        <v>309</v>
      </c>
      <c r="O2575" s="2" t="s">
        <v>310</v>
      </c>
      <c r="P2575" s="2" t="s">
        <v>311</v>
      </c>
      <c r="Q2575" s="2" t="s">
        <v>53</v>
      </c>
      <c r="R2575" s="19">
        <v>57.85</v>
      </c>
      <c r="S2575" s="19" t="s">
        <v>57</v>
      </c>
      <c r="T2575" s="2" t="s">
        <v>58</v>
      </c>
      <c r="U2575" s="2" t="s">
        <v>53</v>
      </c>
      <c r="V2575" s="2" t="s">
        <v>53</v>
      </c>
      <c r="W2575" s="2" t="s">
        <v>53</v>
      </c>
      <c r="X2575" s="2" t="s">
        <v>53</v>
      </c>
      <c r="Y2575" s="2" t="s">
        <v>25370</v>
      </c>
      <c r="Z2575" s="2" t="s">
        <v>25371</v>
      </c>
      <c r="AA2575" s="2" t="s">
        <v>25372</v>
      </c>
      <c r="AB2575" s="2" t="s">
        <v>504</v>
      </c>
      <c r="AC2575" s="2" t="s">
        <v>84</v>
      </c>
      <c r="AD2575" s="2" t="s">
        <v>25373</v>
      </c>
      <c r="AE2575" s="2" t="s">
        <v>65</v>
      </c>
      <c r="AF2575" s="2" t="s">
        <v>66</v>
      </c>
      <c r="AG2575" s="2" t="s">
        <v>25374</v>
      </c>
      <c r="AH2575" s="2" t="s">
        <v>25375</v>
      </c>
      <c r="AI2575" s="2" t="s">
        <v>67</v>
      </c>
      <c r="AJ2575" s="2" t="s">
        <v>25376</v>
      </c>
      <c r="AK2575" s="2" t="s">
        <v>53</v>
      </c>
      <c r="AL2575" s="2" t="s">
        <v>53</v>
      </c>
      <c r="AM2575" s="2" t="s">
        <v>53</v>
      </c>
      <c r="AN2575" s="2" t="s">
        <v>53</v>
      </c>
      <c r="AO2575" s="2" t="s">
        <v>53</v>
      </c>
      <c r="AP2575" s="2" t="s">
        <v>53</v>
      </c>
      <c r="AQ2575" s="2" t="s">
        <v>53</v>
      </c>
      <c r="AR2575" s="2" t="s">
        <v>69</v>
      </c>
      <c r="AS2575" s="2" t="s">
        <v>52</v>
      </c>
      <c r="AT2575" s="2" t="s">
        <v>69</v>
      </c>
    </row>
    <row r="2576" spans="1:46" ht="22.5" customHeight="1" x14ac:dyDescent="0.25">
      <c r="A2576" s="18" t="s">
        <v>25377</v>
      </c>
      <c r="B2576" s="2" t="s">
        <v>25378</v>
      </c>
      <c r="C2576" s="2" t="s">
        <v>344</v>
      </c>
      <c r="D2576" s="2" t="s">
        <v>25097</v>
      </c>
      <c r="E2576" s="2" t="s">
        <v>69</v>
      </c>
      <c r="F2576" s="19">
        <v>1</v>
      </c>
      <c r="G2576" s="19">
        <v>19.899999999999999</v>
      </c>
      <c r="H2576" s="19">
        <v>13.5</v>
      </c>
      <c r="I2576" s="19">
        <v>-8.8800000000000008</v>
      </c>
      <c r="J2576" s="19">
        <v>-13.5</v>
      </c>
      <c r="K2576" s="19" t="s">
        <v>52</v>
      </c>
      <c r="L2576" s="19">
        <v>11.02</v>
      </c>
      <c r="M2576" s="2" t="s">
        <v>53</v>
      </c>
      <c r="N2576" s="2" t="s">
        <v>4080</v>
      </c>
      <c r="O2576" s="2" t="s">
        <v>4081</v>
      </c>
      <c r="P2576" s="2" t="s">
        <v>4082</v>
      </c>
      <c r="Q2576" s="2" t="s">
        <v>53</v>
      </c>
      <c r="R2576" s="19">
        <v>19.899999999999999</v>
      </c>
      <c r="S2576" s="19" t="s">
        <v>57</v>
      </c>
      <c r="T2576" s="2" t="s">
        <v>58</v>
      </c>
      <c r="U2576" s="2" t="s">
        <v>53</v>
      </c>
      <c r="V2576" s="2" t="s">
        <v>53</v>
      </c>
      <c r="W2576" s="2" t="s">
        <v>53</v>
      </c>
      <c r="X2576" s="2" t="s">
        <v>53</v>
      </c>
      <c r="Y2576" s="2" t="s">
        <v>25379</v>
      </c>
      <c r="Z2576" s="2" t="s">
        <v>25380</v>
      </c>
      <c r="AA2576" s="2" t="s">
        <v>25381</v>
      </c>
      <c r="AB2576" s="2" t="s">
        <v>5475</v>
      </c>
      <c r="AC2576" s="2" t="s">
        <v>150</v>
      </c>
      <c r="AD2576" s="2" t="s">
        <v>25382</v>
      </c>
      <c r="AE2576" s="2" t="s">
        <v>65</v>
      </c>
      <c r="AF2576" s="2" t="s">
        <v>66</v>
      </c>
      <c r="AG2576" s="2" t="s">
        <v>25383</v>
      </c>
      <c r="AH2576" s="2" t="s">
        <v>25384</v>
      </c>
      <c r="AI2576" s="2" t="s">
        <v>67</v>
      </c>
      <c r="AJ2576" s="2" t="s">
        <v>25385</v>
      </c>
      <c r="AK2576" s="2" t="s">
        <v>53</v>
      </c>
      <c r="AL2576" s="2" t="s">
        <v>53</v>
      </c>
      <c r="AM2576" s="2" t="s">
        <v>53</v>
      </c>
      <c r="AN2576" s="2" t="s">
        <v>53</v>
      </c>
      <c r="AO2576" s="2" t="s">
        <v>53</v>
      </c>
      <c r="AP2576" s="2" t="s">
        <v>53</v>
      </c>
      <c r="AQ2576" s="2" t="s">
        <v>53</v>
      </c>
      <c r="AR2576" s="2" t="s">
        <v>69</v>
      </c>
      <c r="AS2576" s="2" t="s">
        <v>52</v>
      </c>
      <c r="AT2576" s="2" t="s">
        <v>69</v>
      </c>
    </row>
    <row r="2577" spans="1:46" ht="22.5" customHeight="1" x14ac:dyDescent="0.25">
      <c r="A2577" s="18" t="s">
        <v>25386</v>
      </c>
      <c r="B2577" s="2" t="s">
        <v>25387</v>
      </c>
      <c r="C2577" s="2" t="s">
        <v>115</v>
      </c>
      <c r="D2577" s="2" t="s">
        <v>25388</v>
      </c>
      <c r="E2577" s="2" t="s">
        <v>69</v>
      </c>
      <c r="F2577" s="19">
        <v>1</v>
      </c>
      <c r="G2577" s="19">
        <v>75.150000000000006</v>
      </c>
      <c r="H2577" s="19">
        <v>77.8</v>
      </c>
      <c r="I2577" s="19">
        <v>-18.28</v>
      </c>
      <c r="J2577" s="19">
        <v>-77.8</v>
      </c>
      <c r="K2577" s="19" t="s">
        <v>52</v>
      </c>
      <c r="L2577" s="19">
        <v>56.87</v>
      </c>
      <c r="M2577" s="2" t="s">
        <v>53</v>
      </c>
      <c r="N2577" s="2" t="s">
        <v>3752</v>
      </c>
      <c r="O2577" s="2" t="s">
        <v>3753</v>
      </c>
      <c r="P2577" s="2" t="s">
        <v>3754</v>
      </c>
      <c r="Q2577" s="2" t="s">
        <v>53</v>
      </c>
      <c r="R2577" s="19">
        <v>75.150000000000006</v>
      </c>
      <c r="S2577" s="19" t="s">
        <v>57</v>
      </c>
      <c r="T2577" s="2" t="s">
        <v>77</v>
      </c>
      <c r="U2577" s="2" t="s">
        <v>25389</v>
      </c>
      <c r="V2577" s="2" t="s">
        <v>25390</v>
      </c>
      <c r="W2577" s="2" t="s">
        <v>25391</v>
      </c>
      <c r="X2577" s="2" t="s">
        <v>53</v>
      </c>
      <c r="Y2577" s="2" t="s">
        <v>25389</v>
      </c>
      <c r="Z2577" s="2" t="s">
        <v>25392</v>
      </c>
      <c r="AA2577" s="2" t="s">
        <v>25393</v>
      </c>
      <c r="AB2577" s="2" t="s">
        <v>4980</v>
      </c>
      <c r="AC2577" s="2" t="s">
        <v>4981</v>
      </c>
      <c r="AD2577" s="2" t="s">
        <v>25394</v>
      </c>
      <c r="AE2577" s="2" t="s">
        <v>65</v>
      </c>
      <c r="AF2577" s="2" t="s">
        <v>86</v>
      </c>
      <c r="AG2577" s="2" t="s">
        <v>25395</v>
      </c>
      <c r="AH2577" s="2" t="s">
        <v>53</v>
      </c>
      <c r="AI2577" s="2" t="s">
        <v>4782</v>
      </c>
      <c r="AJ2577" s="2" t="s">
        <v>25396</v>
      </c>
      <c r="AK2577" s="2" t="s">
        <v>25397</v>
      </c>
      <c r="AL2577" s="2" t="s">
        <v>53</v>
      </c>
      <c r="AM2577" s="2" t="s">
        <v>53</v>
      </c>
      <c r="AN2577" s="2" t="s">
        <v>53</v>
      </c>
      <c r="AO2577" s="2" t="s">
        <v>53</v>
      </c>
      <c r="AP2577" s="2" t="s">
        <v>53</v>
      </c>
      <c r="AQ2577" s="2" t="s">
        <v>53</v>
      </c>
      <c r="AR2577" s="2" t="s">
        <v>69</v>
      </c>
      <c r="AS2577" s="2" t="s">
        <v>52</v>
      </c>
      <c r="AT2577" s="2" t="s">
        <v>69</v>
      </c>
    </row>
    <row r="2578" spans="1:46" ht="22.5" customHeight="1" x14ac:dyDescent="0.25">
      <c r="A2578" s="18" t="s">
        <v>25398</v>
      </c>
      <c r="B2578" s="2" t="s">
        <v>25399</v>
      </c>
      <c r="C2578" s="2" t="s">
        <v>10742</v>
      </c>
      <c r="D2578" s="2" t="s">
        <v>18691</v>
      </c>
      <c r="E2578" s="2" t="s">
        <v>69</v>
      </c>
      <c r="F2578" s="19">
        <v>0</v>
      </c>
      <c r="G2578" s="19">
        <v>279.33</v>
      </c>
      <c r="H2578" s="19" t="s">
        <v>52</v>
      </c>
      <c r="I2578" s="19">
        <v>-47.49</v>
      </c>
      <c r="J2578" s="19">
        <v>-21.45</v>
      </c>
      <c r="K2578" s="19">
        <v>-210.39</v>
      </c>
      <c r="L2578" s="19">
        <v>0</v>
      </c>
      <c r="M2578" s="2" t="s">
        <v>53</v>
      </c>
      <c r="N2578" s="2" t="s">
        <v>23159</v>
      </c>
      <c r="O2578" s="2" t="s">
        <v>25400</v>
      </c>
      <c r="P2578" s="2" t="s">
        <v>25401</v>
      </c>
      <c r="Q2578" s="2" t="s">
        <v>53</v>
      </c>
      <c r="R2578" s="19">
        <v>279.33</v>
      </c>
      <c r="S2578" s="19" t="s">
        <v>57</v>
      </c>
      <c r="T2578" s="2" t="s">
        <v>77</v>
      </c>
      <c r="U2578" s="2" t="s">
        <v>25402</v>
      </c>
      <c r="V2578" s="2" t="s">
        <v>25403</v>
      </c>
      <c r="W2578" s="2" t="s">
        <v>25404</v>
      </c>
      <c r="X2578" s="2" t="s">
        <v>53</v>
      </c>
      <c r="Y2578" s="2" t="s">
        <v>25402</v>
      </c>
      <c r="Z2578" s="2" t="s">
        <v>25405</v>
      </c>
      <c r="AA2578" s="2" t="s">
        <v>2178</v>
      </c>
      <c r="AB2578" s="2" t="s">
        <v>124</v>
      </c>
      <c r="AC2578" s="2" t="s">
        <v>124</v>
      </c>
      <c r="AD2578" s="2" t="s">
        <v>2179</v>
      </c>
      <c r="AE2578" s="2" t="s">
        <v>65</v>
      </c>
      <c r="AF2578" s="2" t="s">
        <v>86</v>
      </c>
      <c r="AG2578" s="2" t="s">
        <v>25406</v>
      </c>
      <c r="AH2578" s="2" t="s">
        <v>13993</v>
      </c>
      <c r="AI2578" s="2" t="s">
        <v>67</v>
      </c>
      <c r="AJ2578" s="2" t="s">
        <v>25407</v>
      </c>
      <c r="AK2578" s="2" t="s">
        <v>3818</v>
      </c>
      <c r="AL2578" s="2" t="s">
        <v>53</v>
      </c>
      <c r="AM2578" s="2" t="s">
        <v>53</v>
      </c>
      <c r="AN2578" s="2" t="s">
        <v>53</v>
      </c>
      <c r="AO2578" s="2" t="s">
        <v>53</v>
      </c>
      <c r="AP2578" s="2" t="s">
        <v>53</v>
      </c>
      <c r="AQ2578" s="2" t="s">
        <v>53</v>
      </c>
      <c r="AR2578" s="229" t="s">
        <v>51</v>
      </c>
      <c r="AS2578" s="2" t="s">
        <v>52</v>
      </c>
      <c r="AT2578" s="2" t="s">
        <v>69</v>
      </c>
    </row>
    <row r="2579" spans="1:46" ht="22.5" customHeight="1" x14ac:dyDescent="0.25">
      <c r="A2579" s="18" t="s">
        <v>25408</v>
      </c>
      <c r="B2579" s="2" t="s">
        <v>25409</v>
      </c>
      <c r="C2579" s="2" t="s">
        <v>344</v>
      </c>
      <c r="D2579" s="2" t="s">
        <v>18890</v>
      </c>
      <c r="E2579" s="2" t="s">
        <v>69</v>
      </c>
      <c r="F2579" s="19">
        <v>1</v>
      </c>
      <c r="G2579" s="19">
        <v>79.86</v>
      </c>
      <c r="H2579" s="19">
        <v>8.66</v>
      </c>
      <c r="I2579" s="19">
        <v>-9.58</v>
      </c>
      <c r="J2579" s="19">
        <v>-29.11</v>
      </c>
      <c r="K2579" s="19" t="s">
        <v>52</v>
      </c>
      <c r="L2579" s="19">
        <v>49.83</v>
      </c>
      <c r="M2579" s="2" t="s">
        <v>51</v>
      </c>
      <c r="N2579" s="2" t="s">
        <v>12025</v>
      </c>
      <c r="O2579" s="2" t="s">
        <v>25410</v>
      </c>
      <c r="P2579" s="2" t="s">
        <v>25411</v>
      </c>
      <c r="Q2579" s="2" t="s">
        <v>53</v>
      </c>
      <c r="R2579" s="19">
        <v>79.86</v>
      </c>
      <c r="S2579" s="19" t="s">
        <v>161</v>
      </c>
      <c r="T2579" s="2" t="s">
        <v>77</v>
      </c>
      <c r="U2579" s="2" t="s">
        <v>25412</v>
      </c>
      <c r="V2579" s="2" t="s">
        <v>25413</v>
      </c>
      <c r="W2579" s="2" t="s">
        <v>25414</v>
      </c>
      <c r="X2579" s="2" t="s">
        <v>53</v>
      </c>
      <c r="Y2579" s="2" t="s">
        <v>25412</v>
      </c>
      <c r="Z2579" s="2" t="s">
        <v>25415</v>
      </c>
      <c r="AA2579" s="2" t="s">
        <v>25416</v>
      </c>
      <c r="AB2579" s="2" t="s">
        <v>194</v>
      </c>
      <c r="AC2579" s="2" t="s">
        <v>195</v>
      </c>
      <c r="AD2579" s="2" t="s">
        <v>196</v>
      </c>
      <c r="AE2579" s="2" t="s">
        <v>65</v>
      </c>
      <c r="AF2579" s="2" t="s">
        <v>86</v>
      </c>
      <c r="AG2579" s="2" t="s">
        <v>24071</v>
      </c>
      <c r="AH2579" s="2" t="s">
        <v>25417</v>
      </c>
      <c r="AI2579" s="2" t="s">
        <v>67</v>
      </c>
      <c r="AJ2579" s="2" t="s">
        <v>25418</v>
      </c>
      <c r="AK2579" s="2" t="s">
        <v>53</v>
      </c>
      <c r="AL2579" s="2" t="s">
        <v>53</v>
      </c>
      <c r="AM2579" s="2" t="s">
        <v>53</v>
      </c>
      <c r="AN2579" s="2" t="s">
        <v>53</v>
      </c>
      <c r="AO2579" s="2" t="s">
        <v>53</v>
      </c>
      <c r="AP2579" s="2" t="s">
        <v>53</v>
      </c>
      <c r="AQ2579" s="2" t="s">
        <v>53</v>
      </c>
      <c r="AR2579" s="2" t="s">
        <v>69</v>
      </c>
      <c r="AS2579" s="2" t="s">
        <v>52</v>
      </c>
      <c r="AT2579" s="2" t="s">
        <v>69</v>
      </c>
    </row>
    <row r="2580" spans="1:46" ht="22.5" customHeight="1" x14ac:dyDescent="0.25">
      <c r="A2580" s="18" t="s">
        <v>25419</v>
      </c>
      <c r="B2580" s="2" t="s">
        <v>25420</v>
      </c>
      <c r="C2580" s="2" t="s">
        <v>344</v>
      </c>
      <c r="D2580" s="2" t="s">
        <v>25097</v>
      </c>
      <c r="E2580" s="2" t="s">
        <v>69</v>
      </c>
      <c r="F2580" s="19">
        <v>1</v>
      </c>
      <c r="G2580" s="19">
        <v>109.74</v>
      </c>
      <c r="H2580" s="19" t="s">
        <v>52</v>
      </c>
      <c r="I2580" s="19">
        <v>-18.66</v>
      </c>
      <c r="J2580" s="19">
        <v>-20.45</v>
      </c>
      <c r="K2580" s="19" t="s">
        <v>52</v>
      </c>
      <c r="L2580" s="19">
        <v>70.63</v>
      </c>
      <c r="M2580" s="2" t="s">
        <v>51</v>
      </c>
      <c r="N2580" s="2" t="s">
        <v>1235</v>
      </c>
      <c r="O2580" s="2" t="s">
        <v>1236</v>
      </c>
      <c r="P2580" s="2" t="s">
        <v>1237</v>
      </c>
      <c r="Q2580" s="2" t="s">
        <v>53</v>
      </c>
      <c r="R2580" s="19">
        <v>109.74</v>
      </c>
      <c r="S2580" s="19" t="s">
        <v>57</v>
      </c>
      <c r="T2580" s="2" t="s">
        <v>58</v>
      </c>
      <c r="U2580" s="2" t="s">
        <v>53</v>
      </c>
      <c r="V2580" s="2" t="s">
        <v>53</v>
      </c>
      <c r="W2580" s="2" t="s">
        <v>53</v>
      </c>
      <c r="X2580" s="2" t="s">
        <v>53</v>
      </c>
      <c r="Y2580" s="2" t="s">
        <v>25421</v>
      </c>
      <c r="Z2580" s="2" t="s">
        <v>25422</v>
      </c>
      <c r="AA2580" s="2" t="s">
        <v>25423</v>
      </c>
      <c r="AB2580" s="2" t="s">
        <v>25424</v>
      </c>
      <c r="AC2580" s="2" t="s">
        <v>124</v>
      </c>
      <c r="AD2580" s="2" t="s">
        <v>25425</v>
      </c>
      <c r="AE2580" s="2" t="s">
        <v>65</v>
      </c>
      <c r="AF2580" s="2" t="s">
        <v>66</v>
      </c>
      <c r="AG2580" s="2" t="s">
        <v>25426</v>
      </c>
      <c r="AH2580" s="2" t="s">
        <v>25427</v>
      </c>
      <c r="AI2580" s="2" t="s">
        <v>67</v>
      </c>
      <c r="AJ2580" s="2" t="s">
        <v>25428</v>
      </c>
      <c r="AK2580" s="2" t="s">
        <v>53</v>
      </c>
      <c r="AL2580" s="2" t="s">
        <v>53</v>
      </c>
      <c r="AM2580" s="2" t="s">
        <v>53</v>
      </c>
      <c r="AN2580" s="2" t="s">
        <v>53</v>
      </c>
      <c r="AO2580" s="2" t="s">
        <v>53</v>
      </c>
      <c r="AP2580" s="2" t="s">
        <v>53</v>
      </c>
      <c r="AQ2580" s="2" t="s">
        <v>53</v>
      </c>
      <c r="AR2580" s="2" t="s">
        <v>69</v>
      </c>
      <c r="AS2580" s="2" t="s">
        <v>52</v>
      </c>
      <c r="AT2580" s="2" t="s">
        <v>69</v>
      </c>
    </row>
    <row r="2581" spans="1:46" ht="22.5" customHeight="1" x14ac:dyDescent="0.25">
      <c r="A2581" s="18" t="s">
        <v>25429</v>
      </c>
      <c r="B2581" s="2" t="s">
        <v>25430</v>
      </c>
      <c r="C2581" s="2" t="s">
        <v>344</v>
      </c>
      <c r="D2581" s="2" t="s">
        <v>25097</v>
      </c>
      <c r="E2581" s="2" t="s">
        <v>69</v>
      </c>
      <c r="F2581" s="19">
        <v>1</v>
      </c>
      <c r="G2581" s="19">
        <v>120.89</v>
      </c>
      <c r="H2581" s="19" t="s">
        <v>52</v>
      </c>
      <c r="I2581" s="19">
        <v>-20.55</v>
      </c>
      <c r="J2581" s="19">
        <v>-17.95</v>
      </c>
      <c r="K2581" s="19" t="s">
        <v>52</v>
      </c>
      <c r="L2581" s="19">
        <v>82.39</v>
      </c>
      <c r="M2581" s="2" t="s">
        <v>53</v>
      </c>
      <c r="N2581" s="2" t="s">
        <v>676</v>
      </c>
      <c r="O2581" s="2" t="s">
        <v>2597</v>
      </c>
      <c r="P2581" s="2" t="s">
        <v>2598</v>
      </c>
      <c r="Q2581" s="2" t="s">
        <v>53</v>
      </c>
      <c r="R2581" s="19">
        <v>120.89</v>
      </c>
      <c r="S2581" s="19" t="s">
        <v>57</v>
      </c>
      <c r="T2581" s="2" t="s">
        <v>58</v>
      </c>
      <c r="U2581" s="2" t="s">
        <v>53</v>
      </c>
      <c r="V2581" s="2" t="s">
        <v>53</v>
      </c>
      <c r="W2581" s="2" t="s">
        <v>53</v>
      </c>
      <c r="X2581" s="2" t="s">
        <v>53</v>
      </c>
      <c r="Y2581" s="2" t="s">
        <v>25431</v>
      </c>
      <c r="Z2581" s="2" t="s">
        <v>25432</v>
      </c>
      <c r="AA2581" s="2" t="s">
        <v>25433</v>
      </c>
      <c r="AB2581" s="2" t="s">
        <v>124</v>
      </c>
      <c r="AC2581" s="2" t="s">
        <v>124</v>
      </c>
      <c r="AD2581" s="2" t="s">
        <v>25434</v>
      </c>
      <c r="AE2581" s="2" t="s">
        <v>65</v>
      </c>
      <c r="AF2581" s="2" t="s">
        <v>66</v>
      </c>
      <c r="AG2581" s="2" t="s">
        <v>25435</v>
      </c>
      <c r="AH2581" s="2" t="s">
        <v>25436</v>
      </c>
      <c r="AI2581" s="2" t="s">
        <v>67</v>
      </c>
      <c r="AJ2581" s="2" t="s">
        <v>25437</v>
      </c>
      <c r="AK2581" s="2" t="s">
        <v>53</v>
      </c>
      <c r="AL2581" s="2" t="s">
        <v>53</v>
      </c>
      <c r="AM2581" s="2" t="s">
        <v>53</v>
      </c>
      <c r="AN2581" s="2" t="s">
        <v>53</v>
      </c>
      <c r="AO2581" s="2" t="s">
        <v>53</v>
      </c>
      <c r="AP2581" s="2" t="s">
        <v>53</v>
      </c>
      <c r="AQ2581" s="2" t="s">
        <v>53</v>
      </c>
      <c r="AR2581" s="2" t="s">
        <v>69</v>
      </c>
      <c r="AS2581" s="2" t="s">
        <v>52</v>
      </c>
      <c r="AT2581" s="2" t="s">
        <v>69</v>
      </c>
    </row>
    <row r="2582" spans="1:46" ht="22.5" customHeight="1" x14ac:dyDescent="0.25">
      <c r="A2582" s="18" t="s">
        <v>25438</v>
      </c>
      <c r="B2582" s="2" t="s">
        <v>25430</v>
      </c>
      <c r="C2582" s="2" t="s">
        <v>344</v>
      </c>
      <c r="D2582" s="2" t="s">
        <v>25097</v>
      </c>
      <c r="E2582" s="2" t="s">
        <v>69</v>
      </c>
      <c r="F2582" s="19">
        <v>1</v>
      </c>
      <c r="G2582" s="19">
        <v>62.8</v>
      </c>
      <c r="H2582" s="19">
        <v>23.49</v>
      </c>
      <c r="I2582" s="19">
        <v>-16.18</v>
      </c>
      <c r="J2582" s="19">
        <v>-23.49</v>
      </c>
      <c r="K2582" s="19" t="s">
        <v>52</v>
      </c>
      <c r="L2582" s="19">
        <v>46.62</v>
      </c>
      <c r="M2582" s="2" t="s">
        <v>53</v>
      </c>
      <c r="N2582" s="2" t="s">
        <v>90</v>
      </c>
      <c r="O2582" s="2" t="s">
        <v>6722</v>
      </c>
      <c r="P2582" s="2" t="s">
        <v>4404</v>
      </c>
      <c r="Q2582" s="2" t="s">
        <v>53</v>
      </c>
      <c r="R2582" s="19">
        <v>62.8</v>
      </c>
      <c r="S2582" s="19" t="s">
        <v>57</v>
      </c>
      <c r="T2582" s="2" t="s">
        <v>58</v>
      </c>
      <c r="U2582" s="2" t="s">
        <v>53</v>
      </c>
      <c r="V2582" s="2" t="s">
        <v>53</v>
      </c>
      <c r="W2582" s="2" t="s">
        <v>53</v>
      </c>
      <c r="X2582" s="2" t="s">
        <v>53</v>
      </c>
      <c r="Y2582" s="2" t="s">
        <v>25439</v>
      </c>
      <c r="Z2582" s="2" t="s">
        <v>25440</v>
      </c>
      <c r="AA2582" s="2" t="s">
        <v>25441</v>
      </c>
      <c r="AB2582" s="2" t="s">
        <v>111</v>
      </c>
      <c r="AC2582" s="2" t="s">
        <v>111</v>
      </c>
      <c r="AD2582" s="2" t="s">
        <v>25442</v>
      </c>
      <c r="AE2582" s="2" t="s">
        <v>65</v>
      </c>
      <c r="AF2582" s="2" t="s">
        <v>66</v>
      </c>
      <c r="AG2582" s="2" t="s">
        <v>25443</v>
      </c>
      <c r="AH2582" s="2" t="s">
        <v>25444</v>
      </c>
      <c r="AI2582" s="2" t="s">
        <v>67</v>
      </c>
      <c r="AJ2582" s="2" t="s">
        <v>25445</v>
      </c>
      <c r="AK2582" s="2" t="s">
        <v>53</v>
      </c>
      <c r="AL2582" s="2" t="s">
        <v>53</v>
      </c>
      <c r="AM2582" s="2" t="s">
        <v>53</v>
      </c>
      <c r="AN2582" s="2" t="s">
        <v>53</v>
      </c>
      <c r="AO2582" s="2" t="s">
        <v>53</v>
      </c>
      <c r="AP2582" s="2" t="s">
        <v>53</v>
      </c>
      <c r="AQ2582" s="2" t="s">
        <v>53</v>
      </c>
      <c r="AR2582" s="2" t="s">
        <v>69</v>
      </c>
      <c r="AS2582" s="2" t="s">
        <v>52</v>
      </c>
      <c r="AT2582" s="2" t="s">
        <v>69</v>
      </c>
    </row>
    <row r="2583" spans="1:46" ht="22.5" customHeight="1" x14ac:dyDescent="0.25">
      <c r="A2583" s="18" t="s">
        <v>25446</v>
      </c>
      <c r="B2583" s="2" t="s">
        <v>25447</v>
      </c>
      <c r="C2583" s="2" t="s">
        <v>344</v>
      </c>
      <c r="D2583" s="2" t="s">
        <v>17794</v>
      </c>
      <c r="E2583" s="2" t="s">
        <v>51</v>
      </c>
      <c r="F2583" s="19">
        <v>1</v>
      </c>
      <c r="G2583" s="19">
        <v>88.99</v>
      </c>
      <c r="H2583" s="19">
        <v>14.83</v>
      </c>
      <c r="I2583" s="19">
        <v>-15.13</v>
      </c>
      <c r="J2583" s="19">
        <v>-35.28</v>
      </c>
      <c r="K2583" s="19" t="s">
        <v>52</v>
      </c>
      <c r="L2583" s="19">
        <v>53.41</v>
      </c>
      <c r="M2583" s="2" t="s">
        <v>53</v>
      </c>
      <c r="N2583" s="2" t="s">
        <v>1201</v>
      </c>
      <c r="O2583" s="2" t="s">
        <v>1202</v>
      </c>
      <c r="P2583" s="2" t="s">
        <v>1203</v>
      </c>
      <c r="Q2583" s="2" t="s">
        <v>53</v>
      </c>
      <c r="R2583" s="19">
        <v>88.99</v>
      </c>
      <c r="S2583" s="19" t="s">
        <v>57</v>
      </c>
      <c r="T2583" s="2" t="s">
        <v>77</v>
      </c>
      <c r="U2583" s="2" t="s">
        <v>25448</v>
      </c>
      <c r="V2583" s="2" t="s">
        <v>25449</v>
      </c>
      <c r="W2583" s="2" t="s">
        <v>25450</v>
      </c>
      <c r="X2583" s="2" t="s">
        <v>53</v>
      </c>
      <c r="Y2583" s="2" t="s">
        <v>25448</v>
      </c>
      <c r="Z2583" s="2" t="s">
        <v>25451</v>
      </c>
      <c r="AA2583" s="2" t="s">
        <v>25452</v>
      </c>
      <c r="AB2583" s="2" t="s">
        <v>3421</v>
      </c>
      <c r="AC2583" s="2" t="s">
        <v>2004</v>
      </c>
      <c r="AD2583" s="2" t="s">
        <v>25453</v>
      </c>
      <c r="AE2583" s="2" t="s">
        <v>65</v>
      </c>
      <c r="AF2583" s="2" t="s">
        <v>86</v>
      </c>
      <c r="AG2583" s="2" t="s">
        <v>23550</v>
      </c>
      <c r="AH2583" s="2" t="s">
        <v>25454</v>
      </c>
      <c r="AI2583" s="2" t="s">
        <v>67</v>
      </c>
      <c r="AJ2583" s="2" t="s">
        <v>25455</v>
      </c>
      <c r="AK2583" s="2" t="s">
        <v>53</v>
      </c>
      <c r="AL2583" s="2" t="s">
        <v>53</v>
      </c>
      <c r="AM2583" s="2" t="s">
        <v>53</v>
      </c>
      <c r="AN2583" s="2" t="s">
        <v>53</v>
      </c>
      <c r="AO2583" s="2" t="s">
        <v>53</v>
      </c>
      <c r="AP2583" s="2" t="s">
        <v>53</v>
      </c>
      <c r="AQ2583" s="2" t="s">
        <v>53</v>
      </c>
      <c r="AR2583" s="2" t="s">
        <v>69</v>
      </c>
      <c r="AS2583" s="2" t="s">
        <v>52</v>
      </c>
      <c r="AT2583" s="2" t="s">
        <v>69</v>
      </c>
    </row>
    <row r="2584" spans="1:46" ht="22.5" customHeight="1" x14ac:dyDescent="0.25">
      <c r="A2584" s="18" t="s">
        <v>25456</v>
      </c>
      <c r="B2584" s="2" t="s">
        <v>25457</v>
      </c>
      <c r="C2584" s="2" t="s">
        <v>344</v>
      </c>
      <c r="D2584" s="2" t="s">
        <v>20113</v>
      </c>
      <c r="E2584" s="2" t="s">
        <v>51</v>
      </c>
      <c r="F2584" s="19">
        <v>1</v>
      </c>
      <c r="G2584" s="19">
        <v>17</v>
      </c>
      <c r="H2584" s="19" t="s">
        <v>52</v>
      </c>
      <c r="I2584" s="19">
        <v>-8.39</v>
      </c>
      <c r="J2584" s="19" t="s">
        <v>52</v>
      </c>
      <c r="K2584" s="19" t="s">
        <v>52</v>
      </c>
      <c r="L2584" s="19">
        <v>8.61</v>
      </c>
      <c r="M2584" s="2" t="s">
        <v>53</v>
      </c>
      <c r="N2584" s="2" t="s">
        <v>7441</v>
      </c>
      <c r="O2584" s="2" t="s">
        <v>7442</v>
      </c>
      <c r="P2584" s="2" t="s">
        <v>7443</v>
      </c>
      <c r="Q2584" s="2" t="s">
        <v>53</v>
      </c>
      <c r="R2584" s="19">
        <v>17</v>
      </c>
      <c r="S2584" s="19" t="s">
        <v>57</v>
      </c>
      <c r="T2584" s="2" t="s">
        <v>58</v>
      </c>
      <c r="U2584" s="2" t="s">
        <v>53</v>
      </c>
      <c r="V2584" s="2" t="s">
        <v>53</v>
      </c>
      <c r="W2584" s="2" t="s">
        <v>53</v>
      </c>
      <c r="X2584" s="2" t="s">
        <v>53</v>
      </c>
      <c r="Y2584" s="2" t="s">
        <v>25458</v>
      </c>
      <c r="Z2584" s="2" t="s">
        <v>25459</v>
      </c>
      <c r="AA2584" s="2" t="s">
        <v>25460</v>
      </c>
      <c r="AB2584" s="2" t="s">
        <v>25461</v>
      </c>
      <c r="AC2584" s="2" t="s">
        <v>182</v>
      </c>
      <c r="AD2584" s="2" t="s">
        <v>25462</v>
      </c>
      <c r="AE2584" s="2" t="s">
        <v>65</v>
      </c>
      <c r="AF2584" s="2" t="s">
        <v>66</v>
      </c>
      <c r="AG2584" s="2" t="s">
        <v>25463</v>
      </c>
      <c r="AH2584" s="2" t="s">
        <v>20458</v>
      </c>
      <c r="AI2584" s="2" t="s">
        <v>67</v>
      </c>
      <c r="AJ2584" s="2" t="s">
        <v>25464</v>
      </c>
      <c r="AK2584" s="2" t="s">
        <v>53</v>
      </c>
      <c r="AL2584" s="2" t="s">
        <v>53</v>
      </c>
      <c r="AM2584" s="2" t="s">
        <v>53</v>
      </c>
      <c r="AN2584" s="2" t="s">
        <v>53</v>
      </c>
      <c r="AO2584" s="2" t="s">
        <v>53</v>
      </c>
      <c r="AP2584" s="2" t="s">
        <v>53</v>
      </c>
      <c r="AQ2584" s="2" t="s">
        <v>53</v>
      </c>
      <c r="AR2584" s="2" t="s">
        <v>69</v>
      </c>
      <c r="AS2584" s="2" t="s">
        <v>52</v>
      </c>
      <c r="AT2584" s="2" t="s">
        <v>69</v>
      </c>
    </row>
    <row r="2585" spans="1:46" ht="22.5" customHeight="1" x14ac:dyDescent="0.25">
      <c r="A2585" s="18" t="s">
        <v>25465</v>
      </c>
      <c r="B2585" s="2" t="s">
        <v>25466</v>
      </c>
      <c r="C2585" s="2" t="s">
        <v>3792</v>
      </c>
      <c r="D2585" s="2" t="s">
        <v>3793</v>
      </c>
      <c r="E2585" s="2" t="s">
        <v>51</v>
      </c>
      <c r="F2585" s="19">
        <v>1</v>
      </c>
      <c r="G2585" s="19">
        <v>197.9</v>
      </c>
      <c r="H2585" s="19" t="s">
        <v>52</v>
      </c>
      <c r="I2585" s="19">
        <v>-33.64</v>
      </c>
      <c r="J2585" s="19">
        <v>-21.45</v>
      </c>
      <c r="K2585" s="19" t="s">
        <v>52</v>
      </c>
      <c r="L2585" s="19">
        <v>142.81</v>
      </c>
      <c r="M2585" s="2" t="s">
        <v>53</v>
      </c>
      <c r="N2585" s="2" t="s">
        <v>25467</v>
      </c>
      <c r="O2585" s="2" t="s">
        <v>25468</v>
      </c>
      <c r="P2585" s="2" t="s">
        <v>25469</v>
      </c>
      <c r="Q2585" s="2" t="s">
        <v>53</v>
      </c>
      <c r="R2585" s="19">
        <v>197.9</v>
      </c>
      <c r="S2585" s="19" t="s">
        <v>57</v>
      </c>
      <c r="T2585" s="2" t="s">
        <v>77</v>
      </c>
      <c r="U2585" s="2" t="s">
        <v>25470</v>
      </c>
      <c r="V2585" s="2" t="s">
        <v>25471</v>
      </c>
      <c r="W2585" s="2" t="s">
        <v>25472</v>
      </c>
      <c r="X2585" s="2" t="s">
        <v>53</v>
      </c>
      <c r="Y2585" s="2" t="s">
        <v>25470</v>
      </c>
      <c r="Z2585" s="2" t="s">
        <v>25473</v>
      </c>
      <c r="AA2585" s="2" t="s">
        <v>25474</v>
      </c>
      <c r="AB2585" s="2" t="s">
        <v>25475</v>
      </c>
      <c r="AC2585" s="2" t="s">
        <v>2627</v>
      </c>
      <c r="AD2585" s="2" t="s">
        <v>25476</v>
      </c>
      <c r="AE2585" s="2" t="s">
        <v>65</v>
      </c>
      <c r="AF2585" s="2" t="s">
        <v>86</v>
      </c>
      <c r="AG2585" s="2" t="s">
        <v>25477</v>
      </c>
      <c r="AH2585" s="2" t="s">
        <v>20407</v>
      </c>
      <c r="AI2585" s="2" t="s">
        <v>67</v>
      </c>
      <c r="AJ2585" s="2" t="s">
        <v>25478</v>
      </c>
      <c r="AK2585" s="2" t="s">
        <v>53</v>
      </c>
      <c r="AL2585" s="2" t="s">
        <v>53</v>
      </c>
      <c r="AM2585" s="2" t="s">
        <v>53</v>
      </c>
      <c r="AN2585" s="2" t="s">
        <v>53</v>
      </c>
      <c r="AO2585" s="2" t="s">
        <v>53</v>
      </c>
      <c r="AP2585" s="2" t="s">
        <v>53</v>
      </c>
      <c r="AQ2585" s="2" t="s">
        <v>53</v>
      </c>
      <c r="AR2585" s="2" t="s">
        <v>69</v>
      </c>
      <c r="AS2585" s="2">
        <v>1</v>
      </c>
      <c r="AT2585" s="2" t="s">
        <v>69</v>
      </c>
    </row>
    <row r="2586" spans="1:46" ht="22.5" customHeight="1" x14ac:dyDescent="0.25">
      <c r="A2586" s="18" t="s">
        <v>25479</v>
      </c>
      <c r="B2586" s="2" t="s">
        <v>25480</v>
      </c>
      <c r="C2586" s="2" t="s">
        <v>344</v>
      </c>
      <c r="D2586" s="2" t="s">
        <v>25097</v>
      </c>
      <c r="E2586" s="2" t="s">
        <v>69</v>
      </c>
      <c r="F2586" s="19">
        <v>1</v>
      </c>
      <c r="G2586" s="19">
        <v>367.99</v>
      </c>
      <c r="H2586" s="19" t="s">
        <v>52</v>
      </c>
      <c r="I2586" s="19">
        <v>-62.56</v>
      </c>
      <c r="J2586" s="19">
        <v>-38.950000000000003</v>
      </c>
      <c r="K2586" s="19" t="s">
        <v>52</v>
      </c>
      <c r="L2586" s="19">
        <v>266.48</v>
      </c>
      <c r="M2586" s="2" t="s">
        <v>53</v>
      </c>
      <c r="N2586" s="2" t="s">
        <v>2306</v>
      </c>
      <c r="O2586" s="2" t="s">
        <v>3343</v>
      </c>
      <c r="P2586" s="2" t="s">
        <v>3344</v>
      </c>
      <c r="Q2586" s="2" t="s">
        <v>53</v>
      </c>
      <c r="R2586" s="19">
        <v>367.99</v>
      </c>
      <c r="S2586" s="19" t="s">
        <v>57</v>
      </c>
      <c r="T2586" s="2" t="s">
        <v>58</v>
      </c>
      <c r="U2586" s="2" t="s">
        <v>53</v>
      </c>
      <c r="V2586" s="2" t="s">
        <v>53</v>
      </c>
      <c r="W2586" s="2" t="s">
        <v>53</v>
      </c>
      <c r="X2586" s="2" t="s">
        <v>53</v>
      </c>
      <c r="Y2586" s="2" t="s">
        <v>25481</v>
      </c>
      <c r="Z2586" s="2" t="s">
        <v>25482</v>
      </c>
      <c r="AA2586" s="2" t="s">
        <v>25483</v>
      </c>
      <c r="AB2586" s="2" t="s">
        <v>18926</v>
      </c>
      <c r="AC2586" s="2" t="s">
        <v>124</v>
      </c>
      <c r="AD2586" s="2" t="s">
        <v>25484</v>
      </c>
      <c r="AE2586" s="2" t="s">
        <v>65</v>
      </c>
      <c r="AF2586" s="2" t="s">
        <v>66</v>
      </c>
      <c r="AG2586" s="2" t="s">
        <v>25485</v>
      </c>
      <c r="AH2586" s="2" t="s">
        <v>25486</v>
      </c>
      <c r="AI2586" s="2" t="s">
        <v>67</v>
      </c>
      <c r="AJ2586" s="2" t="s">
        <v>25487</v>
      </c>
      <c r="AK2586" s="2" t="s">
        <v>53</v>
      </c>
      <c r="AL2586" s="2" t="s">
        <v>53</v>
      </c>
      <c r="AM2586" s="2" t="s">
        <v>53</v>
      </c>
      <c r="AN2586" s="2" t="s">
        <v>53</v>
      </c>
      <c r="AO2586" s="2" t="s">
        <v>53</v>
      </c>
      <c r="AP2586" s="2" t="s">
        <v>53</v>
      </c>
      <c r="AQ2586" s="2" t="s">
        <v>53</v>
      </c>
      <c r="AR2586" s="2" t="s">
        <v>69</v>
      </c>
      <c r="AS2586" s="2" t="s">
        <v>52</v>
      </c>
      <c r="AT2586" s="2" t="s">
        <v>69</v>
      </c>
    </row>
    <row r="2587" spans="1:46" ht="22.5" customHeight="1" x14ac:dyDescent="0.25">
      <c r="A2587" s="18" t="s">
        <v>25488</v>
      </c>
      <c r="B2587" s="2" t="s">
        <v>25489</v>
      </c>
      <c r="C2587" s="2" t="s">
        <v>344</v>
      </c>
      <c r="D2587" s="2" t="s">
        <v>21415</v>
      </c>
      <c r="E2587" s="2" t="s">
        <v>69</v>
      </c>
      <c r="F2587" s="19">
        <v>1</v>
      </c>
      <c r="G2587" s="19">
        <v>206.46</v>
      </c>
      <c r="H2587" s="19" t="s">
        <v>52</v>
      </c>
      <c r="I2587" s="19">
        <v>-35.1</v>
      </c>
      <c r="J2587" s="19">
        <v>-20.45</v>
      </c>
      <c r="K2587" s="19" t="s">
        <v>52</v>
      </c>
      <c r="L2587" s="19">
        <v>150.91</v>
      </c>
      <c r="M2587" s="2" t="s">
        <v>53</v>
      </c>
      <c r="N2587" s="2" t="s">
        <v>333</v>
      </c>
      <c r="O2587" s="2" t="s">
        <v>3116</v>
      </c>
      <c r="P2587" s="2" t="s">
        <v>3117</v>
      </c>
      <c r="Q2587" s="2" t="s">
        <v>53</v>
      </c>
      <c r="R2587" s="19">
        <v>206.46</v>
      </c>
      <c r="S2587" s="19" t="s">
        <v>57</v>
      </c>
      <c r="T2587" s="2" t="s">
        <v>58</v>
      </c>
      <c r="U2587" s="2" t="s">
        <v>53</v>
      </c>
      <c r="V2587" s="2" t="s">
        <v>53</v>
      </c>
      <c r="W2587" s="2" t="s">
        <v>53</v>
      </c>
      <c r="X2587" s="2" t="s">
        <v>53</v>
      </c>
      <c r="Y2587" s="2" t="s">
        <v>25490</v>
      </c>
      <c r="Z2587" s="2" t="s">
        <v>25491</v>
      </c>
      <c r="AA2587" s="2" t="s">
        <v>25492</v>
      </c>
      <c r="AB2587" s="2" t="s">
        <v>25493</v>
      </c>
      <c r="AC2587" s="2" t="s">
        <v>531</v>
      </c>
      <c r="AD2587" s="2" t="s">
        <v>25494</v>
      </c>
      <c r="AE2587" s="2" t="s">
        <v>65</v>
      </c>
      <c r="AF2587" s="2" t="s">
        <v>66</v>
      </c>
      <c r="AG2587" s="2" t="s">
        <v>25495</v>
      </c>
      <c r="AH2587" s="2" t="s">
        <v>25496</v>
      </c>
      <c r="AI2587" s="2" t="s">
        <v>67</v>
      </c>
      <c r="AJ2587" s="2" t="s">
        <v>25497</v>
      </c>
      <c r="AK2587" s="2" t="s">
        <v>53</v>
      </c>
      <c r="AL2587" s="2" t="s">
        <v>53</v>
      </c>
      <c r="AM2587" s="2" t="s">
        <v>53</v>
      </c>
      <c r="AN2587" s="2" t="s">
        <v>53</v>
      </c>
      <c r="AO2587" s="2" t="s">
        <v>53</v>
      </c>
      <c r="AP2587" s="2" t="s">
        <v>53</v>
      </c>
      <c r="AQ2587" s="2" t="s">
        <v>53</v>
      </c>
      <c r="AR2587" s="2" t="s">
        <v>69</v>
      </c>
      <c r="AS2587" s="2" t="s">
        <v>52</v>
      </c>
      <c r="AT2587" s="2" t="s">
        <v>69</v>
      </c>
    </row>
    <row r="2588" spans="1:46" ht="22.5" customHeight="1" x14ac:dyDescent="0.25">
      <c r="A2588" s="18" t="s">
        <v>25498</v>
      </c>
      <c r="B2588" s="2" t="s">
        <v>25499</v>
      </c>
      <c r="C2588" s="2" t="s">
        <v>344</v>
      </c>
      <c r="D2588" s="2" t="s">
        <v>21415</v>
      </c>
      <c r="E2588" s="2" t="s">
        <v>51</v>
      </c>
      <c r="F2588" s="19">
        <v>1</v>
      </c>
      <c r="G2588" s="19">
        <v>23</v>
      </c>
      <c r="H2588" s="19">
        <v>36.57</v>
      </c>
      <c r="I2588" s="19">
        <v>-9.41</v>
      </c>
      <c r="J2588" s="19">
        <v>-36.57</v>
      </c>
      <c r="K2588" s="19" t="s">
        <v>52</v>
      </c>
      <c r="L2588" s="19">
        <v>13.59</v>
      </c>
      <c r="M2588" s="2" t="s">
        <v>53</v>
      </c>
      <c r="N2588" s="2" t="s">
        <v>524</v>
      </c>
      <c r="O2588" s="2" t="s">
        <v>25500</v>
      </c>
      <c r="P2588" s="2" t="s">
        <v>25501</v>
      </c>
      <c r="Q2588" s="2" t="s">
        <v>53</v>
      </c>
      <c r="R2588" s="19">
        <v>23</v>
      </c>
      <c r="S2588" s="19" t="s">
        <v>57</v>
      </c>
      <c r="T2588" s="2" t="s">
        <v>58</v>
      </c>
      <c r="U2588" s="2" t="s">
        <v>53</v>
      </c>
      <c r="V2588" s="2" t="s">
        <v>53</v>
      </c>
      <c r="W2588" s="2" t="s">
        <v>53</v>
      </c>
      <c r="X2588" s="2" t="s">
        <v>53</v>
      </c>
      <c r="Y2588" s="2" t="s">
        <v>25502</v>
      </c>
      <c r="Z2588" s="2" t="s">
        <v>25503</v>
      </c>
      <c r="AA2588" s="2" t="s">
        <v>25504</v>
      </c>
      <c r="AB2588" s="2" t="s">
        <v>3633</v>
      </c>
      <c r="AC2588" s="2" t="s">
        <v>168</v>
      </c>
      <c r="AD2588" s="2" t="s">
        <v>25505</v>
      </c>
      <c r="AE2588" s="2" t="s">
        <v>65</v>
      </c>
      <c r="AF2588" s="2" t="s">
        <v>66</v>
      </c>
      <c r="AG2588" s="2" t="s">
        <v>25506</v>
      </c>
      <c r="AH2588" s="2" t="s">
        <v>25507</v>
      </c>
      <c r="AI2588" s="2" t="s">
        <v>67</v>
      </c>
      <c r="AJ2588" s="2" t="s">
        <v>25508</v>
      </c>
      <c r="AK2588" s="2" t="s">
        <v>53</v>
      </c>
      <c r="AL2588" s="2" t="s">
        <v>53</v>
      </c>
      <c r="AM2588" s="2" t="s">
        <v>53</v>
      </c>
      <c r="AN2588" s="2" t="s">
        <v>53</v>
      </c>
      <c r="AO2588" s="2" t="s">
        <v>53</v>
      </c>
      <c r="AP2588" s="2" t="s">
        <v>53</v>
      </c>
      <c r="AQ2588" s="2" t="s">
        <v>53</v>
      </c>
      <c r="AR2588" s="2" t="s">
        <v>69</v>
      </c>
      <c r="AS2588" s="2" t="s">
        <v>52</v>
      </c>
      <c r="AT2588" s="2" t="s">
        <v>69</v>
      </c>
    </row>
    <row r="2589" spans="1:46" ht="22.5" customHeight="1" x14ac:dyDescent="0.25">
      <c r="A2589" s="18" t="s">
        <v>25509</v>
      </c>
      <c r="B2589" s="2" t="s">
        <v>25510</v>
      </c>
      <c r="C2589" s="2" t="s">
        <v>344</v>
      </c>
      <c r="D2589" s="2" t="s">
        <v>24366</v>
      </c>
      <c r="E2589" s="2" t="s">
        <v>51</v>
      </c>
      <c r="F2589" s="19">
        <v>1</v>
      </c>
      <c r="G2589" s="19">
        <v>23</v>
      </c>
      <c r="H2589" s="19" t="s">
        <v>52</v>
      </c>
      <c r="I2589" s="19">
        <v>-9.41</v>
      </c>
      <c r="J2589" s="19" t="s">
        <v>52</v>
      </c>
      <c r="K2589" s="19" t="s">
        <v>52</v>
      </c>
      <c r="L2589" s="19">
        <v>13.59</v>
      </c>
      <c r="M2589" s="2" t="s">
        <v>53</v>
      </c>
      <c r="N2589" s="2" t="s">
        <v>524</v>
      </c>
      <c r="O2589" s="2" t="s">
        <v>25500</v>
      </c>
      <c r="P2589" s="2" t="s">
        <v>25501</v>
      </c>
      <c r="Q2589" s="2" t="s">
        <v>53</v>
      </c>
      <c r="R2589" s="19">
        <v>23</v>
      </c>
      <c r="S2589" s="19" t="s">
        <v>57</v>
      </c>
      <c r="T2589" s="2" t="s">
        <v>58</v>
      </c>
      <c r="U2589" s="2" t="s">
        <v>53</v>
      </c>
      <c r="V2589" s="2" t="s">
        <v>53</v>
      </c>
      <c r="W2589" s="2" t="s">
        <v>53</v>
      </c>
      <c r="X2589" s="2" t="s">
        <v>53</v>
      </c>
      <c r="Y2589" s="2" t="s">
        <v>25502</v>
      </c>
      <c r="Z2589" s="2" t="s">
        <v>25503</v>
      </c>
      <c r="AA2589" s="2" t="s">
        <v>25504</v>
      </c>
      <c r="AB2589" s="2" t="s">
        <v>3633</v>
      </c>
      <c r="AC2589" s="2" t="s">
        <v>168</v>
      </c>
      <c r="AD2589" s="2" t="s">
        <v>25505</v>
      </c>
      <c r="AE2589" s="2" t="s">
        <v>65</v>
      </c>
      <c r="AF2589" s="2" t="s">
        <v>66</v>
      </c>
      <c r="AG2589" s="2" t="s">
        <v>24896</v>
      </c>
      <c r="AH2589" s="2" t="s">
        <v>23963</v>
      </c>
      <c r="AI2589" s="2" t="s">
        <v>67</v>
      </c>
      <c r="AJ2589" s="2" t="s">
        <v>25511</v>
      </c>
      <c r="AK2589" s="2" t="s">
        <v>53</v>
      </c>
      <c r="AL2589" s="2" t="s">
        <v>53</v>
      </c>
      <c r="AM2589" s="2" t="s">
        <v>53</v>
      </c>
      <c r="AN2589" s="2" t="s">
        <v>53</v>
      </c>
      <c r="AO2589" s="2" t="s">
        <v>53</v>
      </c>
      <c r="AP2589" s="2" t="s">
        <v>53</v>
      </c>
      <c r="AQ2589" s="2" t="s">
        <v>53</v>
      </c>
      <c r="AR2589" s="2" t="s">
        <v>69</v>
      </c>
      <c r="AS2589" s="2" t="s">
        <v>52</v>
      </c>
      <c r="AT2589" s="2" t="s">
        <v>69</v>
      </c>
    </row>
    <row r="2590" spans="1:46" ht="22.5" customHeight="1" x14ac:dyDescent="0.25">
      <c r="A2590" s="18" t="s">
        <v>25512</v>
      </c>
      <c r="B2590" s="2" t="s">
        <v>25513</v>
      </c>
      <c r="C2590" s="2" t="s">
        <v>344</v>
      </c>
      <c r="D2590" s="2" t="s">
        <v>21415</v>
      </c>
      <c r="E2590" s="2" t="s">
        <v>69</v>
      </c>
      <c r="F2590" s="19">
        <v>1</v>
      </c>
      <c r="G2590" s="19">
        <v>187.39</v>
      </c>
      <c r="H2590" s="19" t="s">
        <v>52</v>
      </c>
      <c r="I2590" s="19">
        <v>-31.86</v>
      </c>
      <c r="J2590" s="19">
        <v>-20.45</v>
      </c>
      <c r="K2590" s="19" t="s">
        <v>52</v>
      </c>
      <c r="L2590" s="19">
        <v>135.08000000000001</v>
      </c>
      <c r="M2590" s="2" t="s">
        <v>53</v>
      </c>
      <c r="N2590" s="2" t="s">
        <v>827</v>
      </c>
      <c r="O2590" s="2" t="s">
        <v>828</v>
      </c>
      <c r="P2590" s="2" t="s">
        <v>829</v>
      </c>
      <c r="Q2590" s="2" t="s">
        <v>53</v>
      </c>
      <c r="R2590" s="19">
        <v>187.39</v>
      </c>
      <c r="S2590" s="19" t="s">
        <v>57</v>
      </c>
      <c r="T2590" s="2" t="s">
        <v>58</v>
      </c>
      <c r="U2590" s="2" t="s">
        <v>53</v>
      </c>
      <c r="V2590" s="2" t="s">
        <v>53</v>
      </c>
      <c r="W2590" s="2" t="s">
        <v>53</v>
      </c>
      <c r="X2590" s="2" t="s">
        <v>53</v>
      </c>
      <c r="Y2590" s="2" t="s">
        <v>25514</v>
      </c>
      <c r="Z2590" s="2" t="s">
        <v>25515</v>
      </c>
      <c r="AA2590" s="2" t="s">
        <v>25516</v>
      </c>
      <c r="AB2590" s="2" t="s">
        <v>15977</v>
      </c>
      <c r="AC2590" s="2" t="s">
        <v>97</v>
      </c>
      <c r="AD2590" s="2" t="s">
        <v>25517</v>
      </c>
      <c r="AE2590" s="2" t="s">
        <v>65</v>
      </c>
      <c r="AF2590" s="2" t="s">
        <v>66</v>
      </c>
      <c r="AG2590" s="2" t="s">
        <v>25518</v>
      </c>
      <c r="AH2590" s="2" t="s">
        <v>25519</v>
      </c>
      <c r="AI2590" s="2" t="s">
        <v>67</v>
      </c>
      <c r="AJ2590" s="2" t="s">
        <v>25520</v>
      </c>
      <c r="AK2590" s="2" t="s">
        <v>25521</v>
      </c>
      <c r="AL2590" s="2" t="s">
        <v>53</v>
      </c>
      <c r="AM2590" s="2" t="s">
        <v>53</v>
      </c>
      <c r="AN2590" s="2" t="s">
        <v>53</v>
      </c>
      <c r="AO2590" s="2" t="s">
        <v>53</v>
      </c>
      <c r="AP2590" s="2" t="s">
        <v>53</v>
      </c>
      <c r="AQ2590" s="2" t="s">
        <v>53</v>
      </c>
      <c r="AR2590" s="2" t="s">
        <v>69</v>
      </c>
      <c r="AS2590" s="2" t="s">
        <v>52</v>
      </c>
      <c r="AT2590" s="2" t="s">
        <v>69</v>
      </c>
    </row>
    <row r="2591" spans="1:46" ht="22.5" customHeight="1" x14ac:dyDescent="0.25">
      <c r="A2591" s="18" t="s">
        <v>25522</v>
      </c>
      <c r="B2591" s="2" t="s">
        <v>25523</v>
      </c>
      <c r="C2591" s="2" t="s">
        <v>344</v>
      </c>
      <c r="D2591" s="2" t="s">
        <v>25097</v>
      </c>
      <c r="E2591" s="2" t="s">
        <v>69</v>
      </c>
      <c r="F2591" s="19">
        <v>1</v>
      </c>
      <c r="G2591" s="19">
        <v>25.9</v>
      </c>
      <c r="H2591" s="19">
        <v>17.399999999999999</v>
      </c>
      <c r="I2591" s="19">
        <v>-9.9</v>
      </c>
      <c r="J2591" s="19">
        <v>-17.399999999999999</v>
      </c>
      <c r="K2591" s="19" t="s">
        <v>52</v>
      </c>
      <c r="L2591" s="19">
        <v>16</v>
      </c>
      <c r="M2591" s="2" t="s">
        <v>51</v>
      </c>
      <c r="N2591" s="2" t="s">
        <v>1879</v>
      </c>
      <c r="O2591" s="2" t="s">
        <v>1880</v>
      </c>
      <c r="P2591" s="2" t="s">
        <v>1881</v>
      </c>
      <c r="Q2591" s="2" t="s">
        <v>53</v>
      </c>
      <c r="R2591" s="19">
        <v>25.9</v>
      </c>
      <c r="S2591" s="19" t="s">
        <v>57</v>
      </c>
      <c r="T2591" s="2" t="s">
        <v>58</v>
      </c>
      <c r="U2591" s="2" t="s">
        <v>53</v>
      </c>
      <c r="V2591" s="2" t="s">
        <v>53</v>
      </c>
      <c r="W2591" s="2" t="s">
        <v>53</v>
      </c>
      <c r="X2591" s="2" t="s">
        <v>53</v>
      </c>
      <c r="Y2591" s="2" t="s">
        <v>25524</v>
      </c>
      <c r="Z2591" s="2" t="s">
        <v>25525</v>
      </c>
      <c r="AA2591" s="2" t="s">
        <v>25526</v>
      </c>
      <c r="AB2591" s="2" t="s">
        <v>1425</v>
      </c>
      <c r="AC2591" s="2" t="s">
        <v>124</v>
      </c>
      <c r="AD2591" s="2" t="s">
        <v>25527</v>
      </c>
      <c r="AE2591" s="2" t="s">
        <v>65</v>
      </c>
      <c r="AF2591" s="2" t="s">
        <v>66</v>
      </c>
      <c r="AG2591" s="2" t="s">
        <v>25528</v>
      </c>
      <c r="AH2591" s="2" t="s">
        <v>25529</v>
      </c>
      <c r="AI2591" s="2" t="s">
        <v>67</v>
      </c>
      <c r="AJ2591" s="2" t="s">
        <v>25530</v>
      </c>
      <c r="AK2591" s="2" t="s">
        <v>53</v>
      </c>
      <c r="AL2591" s="2" t="s">
        <v>53</v>
      </c>
      <c r="AM2591" s="2" t="s">
        <v>53</v>
      </c>
      <c r="AN2591" s="2" t="s">
        <v>53</v>
      </c>
      <c r="AO2591" s="2" t="s">
        <v>53</v>
      </c>
      <c r="AP2591" s="2" t="s">
        <v>53</v>
      </c>
      <c r="AQ2591" s="2" t="s">
        <v>53</v>
      </c>
      <c r="AR2591" s="2" t="s">
        <v>69</v>
      </c>
      <c r="AS2591" s="2" t="s">
        <v>52</v>
      </c>
      <c r="AT2591" s="2" t="s">
        <v>69</v>
      </c>
    </row>
    <row r="2592" spans="1:46" ht="22.5" customHeight="1" x14ac:dyDescent="0.25">
      <c r="A2592" s="18" t="s">
        <v>25531</v>
      </c>
      <c r="B2592" s="2" t="s">
        <v>25532</v>
      </c>
      <c r="C2592" s="2" t="s">
        <v>344</v>
      </c>
      <c r="D2592" s="2" t="s">
        <v>17794</v>
      </c>
      <c r="E2592" s="2" t="s">
        <v>69</v>
      </c>
      <c r="F2592" s="19">
        <v>1</v>
      </c>
      <c r="G2592" s="19">
        <v>169.99</v>
      </c>
      <c r="H2592" s="19">
        <v>42.55</v>
      </c>
      <c r="I2592" s="19">
        <v>-28.9</v>
      </c>
      <c r="J2592" s="19">
        <v>-81.5</v>
      </c>
      <c r="K2592" s="19" t="s">
        <v>52</v>
      </c>
      <c r="L2592" s="19">
        <v>102.14</v>
      </c>
      <c r="M2592" s="2" t="s">
        <v>51</v>
      </c>
      <c r="N2592" s="2" t="s">
        <v>54</v>
      </c>
      <c r="O2592" s="2" t="s">
        <v>25533</v>
      </c>
      <c r="P2592" s="2" t="s">
        <v>25534</v>
      </c>
      <c r="Q2592" s="2" t="s">
        <v>53</v>
      </c>
      <c r="R2592" s="19">
        <v>169.99</v>
      </c>
      <c r="S2592" s="19" t="s">
        <v>57</v>
      </c>
      <c r="T2592" s="2" t="s">
        <v>77</v>
      </c>
      <c r="U2592" s="2" t="s">
        <v>25535</v>
      </c>
      <c r="V2592" s="2" t="s">
        <v>25536</v>
      </c>
      <c r="W2592" s="2" t="s">
        <v>25537</v>
      </c>
      <c r="X2592" s="2" t="s">
        <v>53</v>
      </c>
      <c r="Y2592" s="2" t="s">
        <v>25535</v>
      </c>
      <c r="Z2592" s="2" t="s">
        <v>25538</v>
      </c>
      <c r="AA2592" s="2" t="s">
        <v>25539</v>
      </c>
      <c r="AB2592" s="2" t="s">
        <v>23466</v>
      </c>
      <c r="AC2592" s="2" t="s">
        <v>3183</v>
      </c>
      <c r="AD2592" s="2" t="s">
        <v>23467</v>
      </c>
      <c r="AE2592" s="2" t="s">
        <v>65</v>
      </c>
      <c r="AF2592" s="2" t="s">
        <v>86</v>
      </c>
      <c r="AG2592" s="2" t="s">
        <v>23550</v>
      </c>
      <c r="AH2592" s="2" t="s">
        <v>25540</v>
      </c>
      <c r="AI2592" s="2" t="s">
        <v>67</v>
      </c>
      <c r="AJ2592" s="2" t="s">
        <v>25541</v>
      </c>
      <c r="AK2592" s="2" t="s">
        <v>53</v>
      </c>
      <c r="AL2592" s="2" t="s">
        <v>53</v>
      </c>
      <c r="AM2592" s="2" t="s">
        <v>53</v>
      </c>
      <c r="AN2592" s="2" t="s">
        <v>53</v>
      </c>
      <c r="AO2592" s="2" t="s">
        <v>53</v>
      </c>
      <c r="AP2592" s="2" t="s">
        <v>53</v>
      </c>
      <c r="AQ2592" s="2" t="s">
        <v>53</v>
      </c>
      <c r="AR2592" s="2" t="s">
        <v>69</v>
      </c>
      <c r="AS2592" s="2" t="s">
        <v>52</v>
      </c>
      <c r="AT2592" s="2" t="s">
        <v>69</v>
      </c>
    </row>
    <row r="2593" spans="1:46" ht="22.5" customHeight="1" x14ac:dyDescent="0.25">
      <c r="A2593" s="18" t="s">
        <v>25542</v>
      </c>
      <c r="B2593" s="2" t="s">
        <v>25543</v>
      </c>
      <c r="C2593" s="2" t="s">
        <v>10742</v>
      </c>
      <c r="D2593" s="2" t="s">
        <v>18691</v>
      </c>
      <c r="E2593" s="2" t="s">
        <v>69</v>
      </c>
      <c r="F2593" s="19">
        <v>0</v>
      </c>
      <c r="G2593" s="19">
        <v>169.99</v>
      </c>
      <c r="H2593" s="19" t="s">
        <v>52</v>
      </c>
      <c r="I2593" s="19">
        <v>-28.9</v>
      </c>
      <c r="J2593" s="19">
        <v>-20.45</v>
      </c>
      <c r="K2593" s="19">
        <v>-120.64</v>
      </c>
      <c r="L2593" s="19">
        <v>0</v>
      </c>
      <c r="M2593" s="2" t="s">
        <v>53</v>
      </c>
      <c r="N2593" s="2" t="s">
        <v>54</v>
      </c>
      <c r="O2593" s="2" t="s">
        <v>251</v>
      </c>
      <c r="P2593" s="2" t="s">
        <v>252</v>
      </c>
      <c r="Q2593" s="2" t="s">
        <v>53</v>
      </c>
      <c r="R2593" s="19">
        <v>169.99</v>
      </c>
      <c r="S2593" s="19" t="s">
        <v>57</v>
      </c>
      <c r="T2593" s="2" t="s">
        <v>58</v>
      </c>
      <c r="U2593" s="2" t="s">
        <v>25544</v>
      </c>
      <c r="V2593" s="2" t="s">
        <v>25545</v>
      </c>
      <c r="W2593" s="2" t="s">
        <v>25546</v>
      </c>
      <c r="X2593" s="2" t="s">
        <v>53</v>
      </c>
      <c r="Y2593" s="2" t="s">
        <v>25544</v>
      </c>
      <c r="Z2593" s="2" t="s">
        <v>25547</v>
      </c>
      <c r="AA2593" s="2" t="s">
        <v>2178</v>
      </c>
      <c r="AB2593" s="2" t="s">
        <v>124</v>
      </c>
      <c r="AC2593" s="2" t="s">
        <v>124</v>
      </c>
      <c r="AD2593" s="2" t="s">
        <v>2179</v>
      </c>
      <c r="AE2593" s="2" t="s">
        <v>65</v>
      </c>
      <c r="AF2593" s="2" t="s">
        <v>66</v>
      </c>
      <c r="AG2593" s="2" t="s">
        <v>15264</v>
      </c>
      <c r="AH2593" s="2" t="s">
        <v>25548</v>
      </c>
      <c r="AI2593" s="2" t="s">
        <v>67</v>
      </c>
      <c r="AJ2593" s="2" t="s">
        <v>25549</v>
      </c>
      <c r="AK2593" s="2" t="s">
        <v>53</v>
      </c>
      <c r="AL2593" s="2" t="s">
        <v>53</v>
      </c>
      <c r="AM2593" s="2" t="s">
        <v>53</v>
      </c>
      <c r="AN2593" s="2" t="s">
        <v>53</v>
      </c>
      <c r="AO2593" s="2" t="s">
        <v>53</v>
      </c>
      <c r="AP2593" s="2" t="s">
        <v>53</v>
      </c>
      <c r="AQ2593" s="2" t="s">
        <v>53</v>
      </c>
      <c r="AR2593" s="230" t="s">
        <v>51</v>
      </c>
      <c r="AS2593" s="2" t="s">
        <v>52</v>
      </c>
      <c r="AT2593" s="2" t="s">
        <v>69</v>
      </c>
    </row>
    <row r="2594" spans="1:46" ht="22.5" customHeight="1" x14ac:dyDescent="0.25">
      <c r="A2594" s="18" t="s">
        <v>25550</v>
      </c>
      <c r="B2594" s="2" t="s">
        <v>25551</v>
      </c>
      <c r="C2594" s="2" t="s">
        <v>344</v>
      </c>
      <c r="D2594" s="2" t="s">
        <v>25097</v>
      </c>
      <c r="E2594" s="2" t="s">
        <v>69</v>
      </c>
      <c r="F2594" s="19">
        <v>1</v>
      </c>
      <c r="G2594" s="19">
        <v>220.41</v>
      </c>
      <c r="H2594" s="19" t="s">
        <v>52</v>
      </c>
      <c r="I2594" s="19">
        <v>-37.47</v>
      </c>
      <c r="J2594" s="19">
        <v>-20.45</v>
      </c>
      <c r="K2594" s="19" t="s">
        <v>52</v>
      </c>
      <c r="L2594" s="19">
        <v>162.49</v>
      </c>
      <c r="M2594" s="2" t="s">
        <v>51</v>
      </c>
      <c r="N2594" s="2" t="s">
        <v>333</v>
      </c>
      <c r="O2594" s="2" t="s">
        <v>3116</v>
      </c>
      <c r="P2594" s="2" t="s">
        <v>3117</v>
      </c>
      <c r="Q2594" s="2" t="s">
        <v>53</v>
      </c>
      <c r="R2594" s="19">
        <v>220.41</v>
      </c>
      <c r="S2594" s="19" t="s">
        <v>57</v>
      </c>
      <c r="T2594" s="2" t="s">
        <v>58</v>
      </c>
      <c r="U2594" s="2" t="s">
        <v>53</v>
      </c>
      <c r="V2594" s="2" t="s">
        <v>53</v>
      </c>
      <c r="W2594" s="2" t="s">
        <v>53</v>
      </c>
      <c r="X2594" s="2" t="s">
        <v>53</v>
      </c>
      <c r="Y2594" s="2" t="s">
        <v>25552</v>
      </c>
      <c r="Z2594" s="2" t="s">
        <v>25553</v>
      </c>
      <c r="AA2594" s="2" t="s">
        <v>25554</v>
      </c>
      <c r="AB2594" s="2" t="s">
        <v>4933</v>
      </c>
      <c r="AC2594" s="2" t="s">
        <v>111</v>
      </c>
      <c r="AD2594" s="2" t="s">
        <v>25555</v>
      </c>
      <c r="AE2594" s="2" t="s">
        <v>65</v>
      </c>
      <c r="AF2594" s="2" t="s">
        <v>66</v>
      </c>
      <c r="AG2594" s="2" t="s">
        <v>25556</v>
      </c>
      <c r="AH2594" s="2" t="s">
        <v>25557</v>
      </c>
      <c r="AI2594" s="2" t="s">
        <v>67</v>
      </c>
      <c r="AJ2594" s="2" t="s">
        <v>25558</v>
      </c>
      <c r="AK2594" s="2" t="s">
        <v>53</v>
      </c>
      <c r="AL2594" s="2" t="s">
        <v>53</v>
      </c>
      <c r="AM2594" s="2" t="s">
        <v>53</v>
      </c>
      <c r="AN2594" s="2" t="s">
        <v>53</v>
      </c>
      <c r="AO2594" s="2" t="s">
        <v>53</v>
      </c>
      <c r="AP2594" s="2" t="s">
        <v>53</v>
      </c>
      <c r="AQ2594" s="2" t="s">
        <v>53</v>
      </c>
      <c r="AR2594" s="2" t="s">
        <v>69</v>
      </c>
      <c r="AS2594" s="2" t="s">
        <v>52</v>
      </c>
      <c r="AT2594" s="2" t="s">
        <v>69</v>
      </c>
    </row>
    <row r="2595" spans="1:46" ht="22.5" customHeight="1" x14ac:dyDescent="0.25">
      <c r="A2595" s="18" t="s">
        <v>25559</v>
      </c>
      <c r="B2595" s="2" t="s">
        <v>25560</v>
      </c>
      <c r="C2595" s="2" t="s">
        <v>25561</v>
      </c>
      <c r="D2595" s="2" t="s">
        <v>14910</v>
      </c>
      <c r="E2595" s="2" t="s">
        <v>69</v>
      </c>
      <c r="F2595" s="19">
        <v>1</v>
      </c>
      <c r="G2595" s="19">
        <v>49.99</v>
      </c>
      <c r="H2595" s="19">
        <v>15.66</v>
      </c>
      <c r="I2595" s="19">
        <v>-14</v>
      </c>
      <c r="J2595" s="19">
        <v>-15.66</v>
      </c>
      <c r="K2595" s="19">
        <v>-35.99</v>
      </c>
      <c r="L2595" s="19">
        <v>0</v>
      </c>
      <c r="M2595" s="2" t="s">
        <v>51</v>
      </c>
      <c r="N2595" s="2" t="s">
        <v>143</v>
      </c>
      <c r="O2595" s="2" t="s">
        <v>144</v>
      </c>
      <c r="P2595" s="2" t="s">
        <v>145</v>
      </c>
      <c r="Q2595" s="2" t="s">
        <v>53</v>
      </c>
      <c r="R2595" s="19">
        <v>49.99</v>
      </c>
      <c r="S2595" s="19" t="s">
        <v>57</v>
      </c>
      <c r="T2595" s="2" t="s">
        <v>58</v>
      </c>
      <c r="U2595" s="2" t="s">
        <v>53</v>
      </c>
      <c r="V2595" s="2" t="s">
        <v>53</v>
      </c>
      <c r="W2595" s="2" t="s">
        <v>53</v>
      </c>
      <c r="X2595" s="2" t="s">
        <v>53</v>
      </c>
      <c r="Y2595" s="2" t="s">
        <v>21977</v>
      </c>
      <c r="Z2595" s="2" t="s">
        <v>21978</v>
      </c>
      <c r="AA2595" s="2" t="s">
        <v>53</v>
      </c>
      <c r="AB2595" s="2" t="s">
        <v>1842</v>
      </c>
      <c r="AC2595" s="2" t="s">
        <v>124</v>
      </c>
      <c r="AD2595" s="2" t="s">
        <v>25562</v>
      </c>
      <c r="AE2595" s="2" t="s">
        <v>65</v>
      </c>
      <c r="AF2595" s="2" t="s">
        <v>66</v>
      </c>
      <c r="AG2595" s="2" t="s">
        <v>25563</v>
      </c>
      <c r="AH2595" s="2" t="s">
        <v>53</v>
      </c>
      <c r="AI2595" s="2" t="s">
        <v>67</v>
      </c>
      <c r="AJ2595" s="2" t="s">
        <v>25564</v>
      </c>
      <c r="AK2595" s="2" t="s">
        <v>53</v>
      </c>
      <c r="AL2595" s="2" t="s">
        <v>53</v>
      </c>
      <c r="AM2595" s="2" t="s">
        <v>53</v>
      </c>
      <c r="AN2595" s="2" t="s">
        <v>53</v>
      </c>
      <c r="AO2595" s="2" t="s">
        <v>53</v>
      </c>
      <c r="AP2595" s="2" t="s">
        <v>53</v>
      </c>
      <c r="AQ2595" s="2" t="s">
        <v>53</v>
      </c>
      <c r="AR2595" s="2" t="s">
        <v>69</v>
      </c>
      <c r="AS2595" s="2" t="s">
        <v>52</v>
      </c>
      <c r="AT2595" s="2" t="s">
        <v>69</v>
      </c>
    </row>
    <row r="2596" spans="1:46" ht="22.5" customHeight="1" x14ac:dyDescent="0.25">
      <c r="A2596" s="18" t="s">
        <v>25565</v>
      </c>
      <c r="B2596" s="2" t="s">
        <v>25566</v>
      </c>
      <c r="C2596" s="2" t="s">
        <v>344</v>
      </c>
      <c r="D2596" s="2" t="s">
        <v>22974</v>
      </c>
      <c r="E2596" s="2" t="s">
        <v>69</v>
      </c>
      <c r="F2596" s="19">
        <v>1</v>
      </c>
      <c r="G2596" s="19">
        <v>220.41</v>
      </c>
      <c r="H2596" s="19" t="s">
        <v>52</v>
      </c>
      <c r="I2596" s="19">
        <v>-37.47</v>
      </c>
      <c r="J2596" s="19">
        <v>-20.45</v>
      </c>
      <c r="K2596" s="19" t="s">
        <v>52</v>
      </c>
      <c r="L2596" s="19">
        <v>162.49</v>
      </c>
      <c r="M2596" s="2" t="s">
        <v>53</v>
      </c>
      <c r="N2596" s="2" t="s">
        <v>333</v>
      </c>
      <c r="O2596" s="2" t="s">
        <v>3116</v>
      </c>
      <c r="P2596" s="2" t="s">
        <v>3117</v>
      </c>
      <c r="Q2596" s="2" t="s">
        <v>53</v>
      </c>
      <c r="R2596" s="19">
        <v>220.41</v>
      </c>
      <c r="S2596" s="19" t="s">
        <v>57</v>
      </c>
      <c r="T2596" s="2" t="s">
        <v>58</v>
      </c>
      <c r="U2596" s="2" t="s">
        <v>53</v>
      </c>
      <c r="V2596" s="2" t="s">
        <v>53</v>
      </c>
      <c r="W2596" s="2" t="s">
        <v>53</v>
      </c>
      <c r="X2596" s="2" t="s">
        <v>53</v>
      </c>
      <c r="Y2596" s="2" t="s">
        <v>25567</v>
      </c>
      <c r="Z2596" s="2" t="s">
        <v>25568</v>
      </c>
      <c r="AA2596" s="2" t="s">
        <v>25569</v>
      </c>
      <c r="AB2596" s="2" t="s">
        <v>13574</v>
      </c>
      <c r="AC2596" s="2" t="s">
        <v>150</v>
      </c>
      <c r="AD2596" s="2" t="s">
        <v>25570</v>
      </c>
      <c r="AE2596" s="2" t="s">
        <v>65</v>
      </c>
      <c r="AF2596" s="2" t="s">
        <v>66</v>
      </c>
      <c r="AG2596" s="2" t="s">
        <v>25571</v>
      </c>
      <c r="AH2596" s="2" t="s">
        <v>25572</v>
      </c>
      <c r="AI2596" s="2" t="s">
        <v>67</v>
      </c>
      <c r="AJ2596" s="2" t="s">
        <v>25573</v>
      </c>
      <c r="AK2596" s="2" t="s">
        <v>53</v>
      </c>
      <c r="AL2596" s="2" t="s">
        <v>53</v>
      </c>
      <c r="AM2596" s="2" t="s">
        <v>53</v>
      </c>
      <c r="AN2596" s="2" t="s">
        <v>53</v>
      </c>
      <c r="AO2596" s="2" t="s">
        <v>53</v>
      </c>
      <c r="AP2596" s="2" t="s">
        <v>53</v>
      </c>
      <c r="AQ2596" s="2" t="s">
        <v>53</v>
      </c>
      <c r="AR2596" s="2" t="s">
        <v>69</v>
      </c>
      <c r="AS2596" s="2" t="s">
        <v>52</v>
      </c>
      <c r="AT2596" s="2" t="s">
        <v>69</v>
      </c>
    </row>
    <row r="2597" spans="1:46" ht="22.5" customHeight="1" x14ac:dyDescent="0.25">
      <c r="A2597" s="18" t="s">
        <v>25574</v>
      </c>
      <c r="B2597" s="2" t="s">
        <v>25575</v>
      </c>
      <c r="C2597" s="2" t="s">
        <v>344</v>
      </c>
      <c r="D2597" s="2" t="s">
        <v>25097</v>
      </c>
      <c r="E2597" s="2" t="s">
        <v>69</v>
      </c>
      <c r="F2597" s="19">
        <v>1</v>
      </c>
      <c r="G2597" s="19">
        <v>61.7</v>
      </c>
      <c r="H2597" s="19">
        <v>7.92</v>
      </c>
      <c r="I2597" s="19">
        <v>-15.99</v>
      </c>
      <c r="J2597" s="19">
        <v>-7.92</v>
      </c>
      <c r="K2597" s="19" t="s">
        <v>52</v>
      </c>
      <c r="L2597" s="19">
        <v>45.71</v>
      </c>
      <c r="M2597" s="2" t="s">
        <v>51</v>
      </c>
      <c r="N2597" s="2" t="s">
        <v>648</v>
      </c>
      <c r="O2597" s="2" t="s">
        <v>15197</v>
      </c>
      <c r="P2597" s="2" t="s">
        <v>1806</v>
      </c>
      <c r="Q2597" s="2" t="s">
        <v>53</v>
      </c>
      <c r="R2597" s="19">
        <v>61.7</v>
      </c>
      <c r="S2597" s="19" t="s">
        <v>57</v>
      </c>
      <c r="T2597" s="2" t="s">
        <v>58</v>
      </c>
      <c r="U2597" s="2" t="s">
        <v>53</v>
      </c>
      <c r="V2597" s="2" t="s">
        <v>53</v>
      </c>
      <c r="W2597" s="2" t="s">
        <v>53</v>
      </c>
      <c r="X2597" s="2" t="s">
        <v>53</v>
      </c>
      <c r="Y2597" s="2" t="s">
        <v>15198</v>
      </c>
      <c r="Z2597" s="2" t="s">
        <v>15199</v>
      </c>
      <c r="AA2597" s="2" t="s">
        <v>25576</v>
      </c>
      <c r="AB2597" s="2" t="s">
        <v>2574</v>
      </c>
      <c r="AC2597" s="2" t="s">
        <v>124</v>
      </c>
      <c r="AD2597" s="2" t="s">
        <v>15201</v>
      </c>
      <c r="AE2597" s="2" t="s">
        <v>65</v>
      </c>
      <c r="AF2597" s="2" t="s">
        <v>66</v>
      </c>
      <c r="AG2597" s="2" t="s">
        <v>25485</v>
      </c>
      <c r="AH2597" s="2" t="s">
        <v>25577</v>
      </c>
      <c r="AI2597" s="2" t="s">
        <v>67</v>
      </c>
      <c r="AJ2597" s="2" t="s">
        <v>25578</v>
      </c>
      <c r="AK2597" s="2" t="s">
        <v>53</v>
      </c>
      <c r="AL2597" s="2" t="s">
        <v>53</v>
      </c>
      <c r="AM2597" s="2" t="s">
        <v>53</v>
      </c>
      <c r="AN2597" s="2" t="s">
        <v>53</v>
      </c>
      <c r="AO2597" s="2" t="s">
        <v>53</v>
      </c>
      <c r="AP2597" s="2" t="s">
        <v>53</v>
      </c>
      <c r="AQ2597" s="2" t="s">
        <v>53</v>
      </c>
      <c r="AR2597" s="2" t="s">
        <v>69</v>
      </c>
      <c r="AS2597" s="2" t="s">
        <v>52</v>
      </c>
      <c r="AT2597" s="2" t="s">
        <v>69</v>
      </c>
    </row>
    <row r="2598" spans="1:46" ht="22.5" customHeight="1" x14ac:dyDescent="0.25">
      <c r="A2598" s="18" t="s">
        <v>25579</v>
      </c>
      <c r="B2598" s="2" t="s">
        <v>25580</v>
      </c>
      <c r="C2598" s="2" t="s">
        <v>344</v>
      </c>
      <c r="D2598" s="2" t="s">
        <v>22974</v>
      </c>
      <c r="E2598" s="2" t="s">
        <v>51</v>
      </c>
      <c r="F2598" s="19">
        <v>1</v>
      </c>
      <c r="G2598" s="19">
        <v>67.42</v>
      </c>
      <c r="H2598" s="19">
        <v>7.24</v>
      </c>
      <c r="I2598" s="19">
        <v>-16.96</v>
      </c>
      <c r="J2598" s="19">
        <v>-7.24</v>
      </c>
      <c r="K2598" s="19" t="s">
        <v>52</v>
      </c>
      <c r="L2598" s="19">
        <v>50.46</v>
      </c>
      <c r="M2598" s="2" t="s">
        <v>51</v>
      </c>
      <c r="N2598" s="2" t="s">
        <v>687</v>
      </c>
      <c r="O2598" s="2" t="s">
        <v>688</v>
      </c>
      <c r="P2598" s="2" t="s">
        <v>689</v>
      </c>
      <c r="Q2598" s="2" t="s">
        <v>53</v>
      </c>
      <c r="R2598" s="19">
        <v>67.42</v>
      </c>
      <c r="S2598" s="19" t="s">
        <v>57</v>
      </c>
      <c r="T2598" s="2" t="s">
        <v>58</v>
      </c>
      <c r="U2598" s="2" t="s">
        <v>53</v>
      </c>
      <c r="V2598" s="2" t="s">
        <v>53</v>
      </c>
      <c r="W2598" s="2" t="s">
        <v>53</v>
      </c>
      <c r="X2598" s="2" t="s">
        <v>53</v>
      </c>
      <c r="Y2598" s="2" t="s">
        <v>25581</v>
      </c>
      <c r="Z2598" s="2" t="s">
        <v>25582</v>
      </c>
      <c r="AA2598" s="2" t="s">
        <v>25583</v>
      </c>
      <c r="AB2598" s="2" t="s">
        <v>25584</v>
      </c>
      <c r="AC2598" s="2" t="s">
        <v>111</v>
      </c>
      <c r="AD2598" s="2" t="s">
        <v>25585</v>
      </c>
      <c r="AE2598" s="2" t="s">
        <v>65</v>
      </c>
      <c r="AF2598" s="2" t="s">
        <v>66</v>
      </c>
      <c r="AG2598" s="2" t="s">
        <v>25586</v>
      </c>
      <c r="AH2598" s="2" t="s">
        <v>25587</v>
      </c>
      <c r="AI2598" s="2" t="s">
        <v>67</v>
      </c>
      <c r="AJ2598" s="2" t="s">
        <v>25588</v>
      </c>
      <c r="AK2598" s="2" t="s">
        <v>53</v>
      </c>
      <c r="AL2598" s="2" t="s">
        <v>53</v>
      </c>
      <c r="AM2598" s="2" t="s">
        <v>53</v>
      </c>
      <c r="AN2598" s="2" t="s">
        <v>53</v>
      </c>
      <c r="AO2598" s="2" t="s">
        <v>53</v>
      </c>
      <c r="AP2598" s="2" t="s">
        <v>53</v>
      </c>
      <c r="AQ2598" s="2" t="s">
        <v>53</v>
      </c>
      <c r="AR2598" s="2" t="s">
        <v>69</v>
      </c>
      <c r="AS2598" s="2" t="s">
        <v>52</v>
      </c>
      <c r="AT2598" s="2" t="s">
        <v>69</v>
      </c>
    </row>
    <row r="2599" spans="1:46" ht="22.5" customHeight="1" x14ac:dyDescent="0.25">
      <c r="A2599" s="18" t="s">
        <v>25589</v>
      </c>
      <c r="B2599" s="2" t="s">
        <v>25590</v>
      </c>
      <c r="C2599" s="2" t="s">
        <v>344</v>
      </c>
      <c r="D2599" s="2" t="s">
        <v>25097</v>
      </c>
      <c r="E2599" s="2" t="s">
        <v>69</v>
      </c>
      <c r="F2599" s="19">
        <v>1</v>
      </c>
      <c r="G2599" s="19">
        <v>148.79</v>
      </c>
      <c r="H2599" s="19" t="s">
        <v>52</v>
      </c>
      <c r="I2599" s="19">
        <v>-25.29</v>
      </c>
      <c r="J2599" s="19">
        <v>-18.45</v>
      </c>
      <c r="K2599" s="19" t="s">
        <v>52</v>
      </c>
      <c r="L2599" s="19">
        <v>105.05</v>
      </c>
      <c r="M2599" s="2" t="s">
        <v>51</v>
      </c>
      <c r="N2599" s="2" t="s">
        <v>117</v>
      </c>
      <c r="O2599" s="2" t="s">
        <v>118</v>
      </c>
      <c r="P2599" s="2" t="s">
        <v>119</v>
      </c>
      <c r="Q2599" s="2" t="s">
        <v>53</v>
      </c>
      <c r="R2599" s="19">
        <v>148.79</v>
      </c>
      <c r="S2599" s="19" t="s">
        <v>57</v>
      </c>
      <c r="T2599" s="2" t="s">
        <v>58</v>
      </c>
      <c r="U2599" s="2" t="s">
        <v>53</v>
      </c>
      <c r="V2599" s="2" t="s">
        <v>53</v>
      </c>
      <c r="W2599" s="2" t="s">
        <v>53</v>
      </c>
      <c r="X2599" s="2" t="s">
        <v>53</v>
      </c>
      <c r="Y2599" s="2" t="s">
        <v>25591</v>
      </c>
      <c r="Z2599" s="2" t="s">
        <v>25592</v>
      </c>
      <c r="AA2599" s="2" t="s">
        <v>25593</v>
      </c>
      <c r="AB2599" s="2" t="s">
        <v>25594</v>
      </c>
      <c r="AC2599" s="2" t="s">
        <v>97</v>
      </c>
      <c r="AD2599" s="2" t="s">
        <v>25595</v>
      </c>
      <c r="AE2599" s="2" t="s">
        <v>65</v>
      </c>
      <c r="AF2599" s="2" t="s">
        <v>66</v>
      </c>
      <c r="AG2599" s="2" t="s">
        <v>25596</v>
      </c>
      <c r="AH2599" s="2" t="s">
        <v>25597</v>
      </c>
      <c r="AI2599" s="2" t="s">
        <v>67</v>
      </c>
      <c r="AJ2599" s="2" t="s">
        <v>25598</v>
      </c>
      <c r="AK2599" s="2" t="s">
        <v>53</v>
      </c>
      <c r="AL2599" s="2" t="s">
        <v>53</v>
      </c>
      <c r="AM2599" s="2" t="s">
        <v>53</v>
      </c>
      <c r="AN2599" s="2" t="s">
        <v>53</v>
      </c>
      <c r="AO2599" s="2" t="s">
        <v>53</v>
      </c>
      <c r="AP2599" s="2" t="s">
        <v>53</v>
      </c>
      <c r="AQ2599" s="2" t="s">
        <v>53</v>
      </c>
      <c r="AR2599" s="2" t="s">
        <v>69</v>
      </c>
      <c r="AS2599" s="2" t="s">
        <v>52</v>
      </c>
      <c r="AT2599" s="2" t="s">
        <v>69</v>
      </c>
    </row>
    <row r="2600" spans="1:46" ht="22.5" customHeight="1" x14ac:dyDescent="0.25">
      <c r="A2600" s="18" t="s">
        <v>25599</v>
      </c>
      <c r="B2600" s="2" t="s">
        <v>25600</v>
      </c>
      <c r="C2600" s="2" t="s">
        <v>2171</v>
      </c>
      <c r="D2600" s="2" t="s">
        <v>8638</v>
      </c>
      <c r="E2600" s="2" t="s">
        <v>51</v>
      </c>
      <c r="F2600" s="19">
        <v>0</v>
      </c>
      <c r="G2600" s="19">
        <v>65.900000000000006</v>
      </c>
      <c r="H2600" s="19" t="s">
        <v>52</v>
      </c>
      <c r="I2600" s="19">
        <v>-16.7</v>
      </c>
      <c r="J2600" s="19" t="s">
        <v>52</v>
      </c>
      <c r="K2600" s="19" t="s">
        <v>52</v>
      </c>
      <c r="L2600" s="19">
        <v>49.2</v>
      </c>
      <c r="M2600" s="2" t="s">
        <v>53</v>
      </c>
      <c r="N2600" s="2" t="s">
        <v>1363</v>
      </c>
      <c r="O2600" s="2" t="s">
        <v>2556</v>
      </c>
      <c r="P2600" s="2" t="s">
        <v>2557</v>
      </c>
      <c r="Q2600" s="2" t="s">
        <v>53</v>
      </c>
      <c r="R2600" s="19">
        <v>65.900000000000006</v>
      </c>
      <c r="S2600" s="19" t="s">
        <v>57</v>
      </c>
      <c r="T2600" s="2" t="s">
        <v>58</v>
      </c>
      <c r="U2600" s="2" t="s">
        <v>53</v>
      </c>
      <c r="V2600" s="2" t="s">
        <v>53</v>
      </c>
      <c r="W2600" s="2" t="s">
        <v>53</v>
      </c>
      <c r="X2600" s="2" t="s">
        <v>53</v>
      </c>
      <c r="Y2600" s="2" t="s">
        <v>25601</v>
      </c>
      <c r="Z2600" s="2" t="s">
        <v>25602</v>
      </c>
      <c r="AA2600" s="2" t="s">
        <v>25603</v>
      </c>
      <c r="AB2600" s="2" t="s">
        <v>25604</v>
      </c>
      <c r="AC2600" s="2" t="s">
        <v>63</v>
      </c>
      <c r="AD2600" s="2" t="s">
        <v>25605</v>
      </c>
      <c r="AE2600" s="2" t="s">
        <v>65</v>
      </c>
      <c r="AF2600" s="2" t="s">
        <v>66</v>
      </c>
      <c r="AG2600" s="2" t="s">
        <v>25606</v>
      </c>
      <c r="AH2600" s="2" t="s">
        <v>20678</v>
      </c>
      <c r="AI2600" s="2" t="s">
        <v>67</v>
      </c>
      <c r="AJ2600" s="2" t="s">
        <v>25607</v>
      </c>
      <c r="AK2600" s="2" t="s">
        <v>53</v>
      </c>
      <c r="AL2600" s="2" t="s">
        <v>53</v>
      </c>
      <c r="AM2600" s="2" t="s">
        <v>53</v>
      </c>
      <c r="AN2600" s="2" t="s">
        <v>53</v>
      </c>
      <c r="AO2600" s="2" t="s">
        <v>53</v>
      </c>
      <c r="AP2600" s="2" t="s">
        <v>53</v>
      </c>
      <c r="AQ2600" s="2" t="s">
        <v>53</v>
      </c>
      <c r="AR2600" s="231" t="s">
        <v>51</v>
      </c>
      <c r="AS2600" s="2" t="s">
        <v>52</v>
      </c>
      <c r="AT2600" s="2" t="s">
        <v>69</v>
      </c>
    </row>
    <row r="2601" spans="1:46" ht="22.5" customHeight="1" x14ac:dyDescent="0.25">
      <c r="A2601" s="18" t="s">
        <v>25608</v>
      </c>
      <c r="B2601" s="2" t="s">
        <v>25609</v>
      </c>
      <c r="C2601" s="2" t="s">
        <v>344</v>
      </c>
      <c r="D2601" s="2" t="s">
        <v>20113</v>
      </c>
      <c r="E2601" s="2" t="s">
        <v>69</v>
      </c>
      <c r="F2601" s="19">
        <v>1</v>
      </c>
      <c r="G2601" s="19">
        <v>49.99</v>
      </c>
      <c r="H2601" s="19">
        <v>25.83</v>
      </c>
      <c r="I2601" s="19">
        <v>-14</v>
      </c>
      <c r="J2601" s="19">
        <v>-25.83</v>
      </c>
      <c r="K2601" s="19" t="s">
        <v>52</v>
      </c>
      <c r="L2601" s="19">
        <v>35.99</v>
      </c>
      <c r="M2601" s="2" t="s">
        <v>53</v>
      </c>
      <c r="N2601" s="2" t="s">
        <v>143</v>
      </c>
      <c r="O2601" s="2" t="s">
        <v>1069</v>
      </c>
      <c r="P2601" s="2" t="s">
        <v>1070</v>
      </c>
      <c r="Q2601" s="2" t="s">
        <v>53</v>
      </c>
      <c r="R2601" s="19">
        <v>49.99</v>
      </c>
      <c r="S2601" s="19" t="s">
        <v>57</v>
      </c>
      <c r="T2601" s="2" t="s">
        <v>58</v>
      </c>
      <c r="U2601" s="2" t="s">
        <v>53</v>
      </c>
      <c r="V2601" s="2" t="s">
        <v>53</v>
      </c>
      <c r="W2601" s="2" t="s">
        <v>53</v>
      </c>
      <c r="X2601" s="2" t="s">
        <v>53</v>
      </c>
      <c r="Y2601" s="2" t="s">
        <v>25610</v>
      </c>
      <c r="Z2601" s="2" t="s">
        <v>25611</v>
      </c>
      <c r="AA2601" s="2" t="s">
        <v>25612</v>
      </c>
      <c r="AB2601" s="2" t="s">
        <v>728</v>
      </c>
      <c r="AC2601" s="2" t="s">
        <v>182</v>
      </c>
      <c r="AD2601" s="2" t="s">
        <v>25613</v>
      </c>
      <c r="AE2601" s="2" t="s">
        <v>65</v>
      </c>
      <c r="AF2601" s="2" t="s">
        <v>66</v>
      </c>
      <c r="AG2601" s="2" t="s">
        <v>25614</v>
      </c>
      <c r="AH2601" s="2" t="s">
        <v>21143</v>
      </c>
      <c r="AI2601" s="2" t="s">
        <v>67</v>
      </c>
      <c r="AJ2601" s="2" t="s">
        <v>25615</v>
      </c>
      <c r="AK2601" s="2" t="s">
        <v>25616</v>
      </c>
      <c r="AL2601" s="2" t="s">
        <v>53</v>
      </c>
      <c r="AM2601" s="2" t="s">
        <v>53</v>
      </c>
      <c r="AN2601" s="2" t="s">
        <v>53</v>
      </c>
      <c r="AO2601" s="2" t="s">
        <v>53</v>
      </c>
      <c r="AP2601" s="2" t="s">
        <v>53</v>
      </c>
      <c r="AQ2601" s="2" t="s">
        <v>53</v>
      </c>
      <c r="AR2601" s="2" t="s">
        <v>69</v>
      </c>
      <c r="AS2601" s="2" t="s">
        <v>52</v>
      </c>
      <c r="AT2601" s="2" t="s">
        <v>69</v>
      </c>
    </row>
    <row r="2602" spans="1:46" ht="22.5" customHeight="1" x14ac:dyDescent="0.25">
      <c r="A2602" s="18" t="s">
        <v>25617</v>
      </c>
      <c r="B2602" s="2" t="s">
        <v>25618</v>
      </c>
      <c r="C2602" s="2" t="s">
        <v>344</v>
      </c>
      <c r="D2602" s="2" t="s">
        <v>22974</v>
      </c>
      <c r="E2602" s="2" t="s">
        <v>69</v>
      </c>
      <c r="F2602" s="19">
        <v>1</v>
      </c>
      <c r="G2602" s="19">
        <v>169.99</v>
      </c>
      <c r="H2602" s="19">
        <v>25.15</v>
      </c>
      <c r="I2602" s="19">
        <v>-28.9</v>
      </c>
      <c r="J2602" s="19">
        <v>-64.099999999999994</v>
      </c>
      <c r="K2602" s="19" t="s">
        <v>52</v>
      </c>
      <c r="L2602" s="19">
        <v>102.14</v>
      </c>
      <c r="M2602" s="2" t="s">
        <v>53</v>
      </c>
      <c r="N2602" s="2" t="s">
        <v>54</v>
      </c>
      <c r="O2602" s="2" t="s">
        <v>2580</v>
      </c>
      <c r="P2602" s="2" t="s">
        <v>2581</v>
      </c>
      <c r="Q2602" s="2" t="s">
        <v>53</v>
      </c>
      <c r="R2602" s="19">
        <v>169.99</v>
      </c>
      <c r="S2602" s="19" t="s">
        <v>57</v>
      </c>
      <c r="T2602" s="2" t="s">
        <v>77</v>
      </c>
      <c r="U2602" s="2" t="s">
        <v>25619</v>
      </c>
      <c r="V2602" s="2" t="s">
        <v>25620</v>
      </c>
      <c r="W2602" s="2" t="s">
        <v>25621</v>
      </c>
      <c r="X2602" s="2" t="s">
        <v>53</v>
      </c>
      <c r="Y2602" s="2" t="s">
        <v>25619</v>
      </c>
      <c r="Z2602" s="2" t="s">
        <v>25622</v>
      </c>
      <c r="AA2602" s="2" t="s">
        <v>25623</v>
      </c>
      <c r="AB2602" s="2" t="s">
        <v>25624</v>
      </c>
      <c r="AC2602" s="2" t="s">
        <v>182</v>
      </c>
      <c r="AD2602" s="2" t="s">
        <v>25625</v>
      </c>
      <c r="AE2602" s="2" t="s">
        <v>65</v>
      </c>
      <c r="AF2602" s="2" t="s">
        <v>86</v>
      </c>
      <c r="AG2602" s="2" t="s">
        <v>25626</v>
      </c>
      <c r="AH2602" s="2" t="s">
        <v>25627</v>
      </c>
      <c r="AI2602" s="2" t="s">
        <v>67</v>
      </c>
      <c r="AJ2602" s="2" t="s">
        <v>25628</v>
      </c>
      <c r="AK2602" s="2" t="s">
        <v>53</v>
      </c>
      <c r="AL2602" s="2" t="s">
        <v>53</v>
      </c>
      <c r="AM2602" s="2" t="s">
        <v>53</v>
      </c>
      <c r="AN2602" s="2" t="s">
        <v>53</v>
      </c>
      <c r="AO2602" s="2" t="s">
        <v>53</v>
      </c>
      <c r="AP2602" s="2" t="s">
        <v>53</v>
      </c>
      <c r="AQ2602" s="2" t="s">
        <v>53</v>
      </c>
      <c r="AR2602" s="2" t="s">
        <v>69</v>
      </c>
      <c r="AS2602" s="2" t="s">
        <v>52</v>
      </c>
      <c r="AT2602" s="2" t="s">
        <v>69</v>
      </c>
    </row>
    <row r="2603" spans="1:46" ht="22.5" customHeight="1" x14ac:dyDescent="0.25">
      <c r="A2603" s="18" t="s">
        <v>25629</v>
      </c>
      <c r="B2603" s="2" t="s">
        <v>25630</v>
      </c>
      <c r="C2603" s="2" t="s">
        <v>344</v>
      </c>
      <c r="D2603" s="2" t="s">
        <v>25097</v>
      </c>
      <c r="E2603" s="2" t="s">
        <v>69</v>
      </c>
      <c r="F2603" s="19">
        <v>1</v>
      </c>
      <c r="G2603" s="19">
        <v>22.23</v>
      </c>
      <c r="H2603" s="19">
        <v>5.45</v>
      </c>
      <c r="I2603" s="19">
        <v>-9.2799999999999994</v>
      </c>
      <c r="J2603" s="19">
        <v>-5.45</v>
      </c>
      <c r="K2603" s="19" t="s">
        <v>52</v>
      </c>
      <c r="L2603" s="19">
        <v>12.95</v>
      </c>
      <c r="M2603" s="2" t="s">
        <v>51</v>
      </c>
      <c r="N2603" s="2" t="s">
        <v>928</v>
      </c>
      <c r="O2603" s="2" t="s">
        <v>4216</v>
      </c>
      <c r="P2603" s="2" t="s">
        <v>4217</v>
      </c>
      <c r="Q2603" s="2" t="s">
        <v>53</v>
      </c>
      <c r="R2603" s="19">
        <v>22.23</v>
      </c>
      <c r="S2603" s="19" t="s">
        <v>57</v>
      </c>
      <c r="T2603" s="2" t="s">
        <v>58</v>
      </c>
      <c r="U2603" s="2" t="s">
        <v>53</v>
      </c>
      <c r="V2603" s="2" t="s">
        <v>53</v>
      </c>
      <c r="W2603" s="2" t="s">
        <v>53</v>
      </c>
      <c r="X2603" s="2" t="s">
        <v>53</v>
      </c>
      <c r="Y2603" s="2" t="s">
        <v>25631</v>
      </c>
      <c r="Z2603" s="2" t="s">
        <v>25632</v>
      </c>
      <c r="AA2603" s="2" t="s">
        <v>25633</v>
      </c>
      <c r="AB2603" s="2" t="s">
        <v>25634</v>
      </c>
      <c r="AC2603" s="2" t="s">
        <v>124</v>
      </c>
      <c r="AD2603" s="2" t="s">
        <v>25635</v>
      </c>
      <c r="AE2603" s="2" t="s">
        <v>65</v>
      </c>
      <c r="AF2603" s="2" t="s">
        <v>66</v>
      </c>
      <c r="AG2603" s="2" t="s">
        <v>25636</v>
      </c>
      <c r="AH2603" s="2" t="s">
        <v>25637</v>
      </c>
      <c r="AI2603" s="2" t="s">
        <v>67</v>
      </c>
      <c r="AJ2603" s="2" t="s">
        <v>25638</v>
      </c>
      <c r="AK2603" s="2" t="s">
        <v>53</v>
      </c>
      <c r="AL2603" s="2" t="s">
        <v>53</v>
      </c>
      <c r="AM2603" s="2" t="s">
        <v>53</v>
      </c>
      <c r="AN2603" s="2" t="s">
        <v>53</v>
      </c>
      <c r="AO2603" s="2" t="s">
        <v>53</v>
      </c>
      <c r="AP2603" s="2" t="s">
        <v>53</v>
      </c>
      <c r="AQ2603" s="2" t="s">
        <v>53</v>
      </c>
      <c r="AR2603" s="2" t="s">
        <v>69</v>
      </c>
      <c r="AS2603" s="2" t="s">
        <v>52</v>
      </c>
      <c r="AT2603" s="2" t="s">
        <v>69</v>
      </c>
    </row>
    <row r="2604" spans="1:46" ht="22.5" customHeight="1" x14ac:dyDescent="0.25">
      <c r="A2604" s="18" t="s">
        <v>25639</v>
      </c>
      <c r="B2604" s="2" t="s">
        <v>25640</v>
      </c>
      <c r="C2604" s="2" t="s">
        <v>344</v>
      </c>
      <c r="D2604" s="2" t="s">
        <v>22974</v>
      </c>
      <c r="E2604" s="2" t="s">
        <v>69</v>
      </c>
      <c r="F2604" s="19">
        <v>1</v>
      </c>
      <c r="G2604" s="19">
        <v>82</v>
      </c>
      <c r="H2604" s="19">
        <v>13.79</v>
      </c>
      <c r="I2604" s="19">
        <v>-13.94</v>
      </c>
      <c r="J2604" s="19">
        <v>-32.24</v>
      </c>
      <c r="K2604" s="19" t="s">
        <v>52</v>
      </c>
      <c r="L2604" s="19">
        <v>49.61</v>
      </c>
      <c r="M2604" s="2" t="s">
        <v>53</v>
      </c>
      <c r="N2604" s="2" t="s">
        <v>25641</v>
      </c>
      <c r="O2604" s="2" t="s">
        <v>25642</v>
      </c>
      <c r="P2604" s="2" t="s">
        <v>25643</v>
      </c>
      <c r="Q2604" s="2" t="s">
        <v>53</v>
      </c>
      <c r="R2604" s="19">
        <v>82</v>
      </c>
      <c r="S2604" s="19" t="s">
        <v>57</v>
      </c>
      <c r="T2604" s="2" t="s">
        <v>77</v>
      </c>
      <c r="U2604" s="2" t="s">
        <v>25644</v>
      </c>
      <c r="V2604" s="2" t="s">
        <v>25645</v>
      </c>
      <c r="W2604" s="2" t="s">
        <v>25646</v>
      </c>
      <c r="X2604" s="2" t="s">
        <v>53</v>
      </c>
      <c r="Y2604" s="2" t="s">
        <v>25644</v>
      </c>
      <c r="Z2604" s="2" t="s">
        <v>25647</v>
      </c>
      <c r="AA2604" s="2" t="s">
        <v>25648</v>
      </c>
      <c r="AB2604" s="2" t="s">
        <v>3656</v>
      </c>
      <c r="AC2604" s="2" t="s">
        <v>2897</v>
      </c>
      <c r="AD2604" s="2" t="s">
        <v>25649</v>
      </c>
      <c r="AE2604" s="2" t="s">
        <v>65</v>
      </c>
      <c r="AF2604" s="2" t="s">
        <v>86</v>
      </c>
      <c r="AG2604" s="2" t="s">
        <v>25650</v>
      </c>
      <c r="AH2604" s="2" t="s">
        <v>25651</v>
      </c>
      <c r="AI2604" s="2" t="s">
        <v>67</v>
      </c>
      <c r="AJ2604" s="2" t="s">
        <v>25652</v>
      </c>
      <c r="AK2604" s="2" t="s">
        <v>53</v>
      </c>
      <c r="AL2604" s="2" t="s">
        <v>53</v>
      </c>
      <c r="AM2604" s="2" t="s">
        <v>53</v>
      </c>
      <c r="AN2604" s="2" t="s">
        <v>53</v>
      </c>
      <c r="AO2604" s="2" t="s">
        <v>53</v>
      </c>
      <c r="AP2604" s="2" t="s">
        <v>53</v>
      </c>
      <c r="AQ2604" s="2" t="s">
        <v>53</v>
      </c>
      <c r="AR2604" s="2" t="s">
        <v>69</v>
      </c>
      <c r="AS2604" s="2" t="s">
        <v>52</v>
      </c>
      <c r="AT2604" s="2" t="s">
        <v>69</v>
      </c>
    </row>
    <row r="2605" spans="1:46" ht="22.5" customHeight="1" x14ac:dyDescent="0.25">
      <c r="A2605" s="18" t="s">
        <v>25653</v>
      </c>
      <c r="B2605" s="2" t="s">
        <v>25654</v>
      </c>
      <c r="C2605" s="2" t="s">
        <v>344</v>
      </c>
      <c r="D2605" s="2" t="s">
        <v>21415</v>
      </c>
      <c r="E2605" s="2" t="s">
        <v>51</v>
      </c>
      <c r="F2605" s="19">
        <v>2</v>
      </c>
      <c r="G2605" s="19">
        <v>135.52000000000001</v>
      </c>
      <c r="H2605" s="19" t="s">
        <v>52</v>
      </c>
      <c r="I2605" s="19">
        <v>-27.26</v>
      </c>
      <c r="J2605" s="19" t="s">
        <v>52</v>
      </c>
      <c r="K2605" s="19" t="s">
        <v>52</v>
      </c>
      <c r="L2605" s="19">
        <v>108.26</v>
      </c>
      <c r="M2605" s="2" t="s">
        <v>53</v>
      </c>
      <c r="N2605" s="2" t="s">
        <v>589</v>
      </c>
      <c r="O2605" s="2" t="s">
        <v>590</v>
      </c>
      <c r="P2605" s="2" t="s">
        <v>591</v>
      </c>
      <c r="Q2605" s="2" t="s">
        <v>53</v>
      </c>
      <c r="R2605" s="19">
        <v>67.760000000000005</v>
      </c>
      <c r="S2605" s="19" t="s">
        <v>161</v>
      </c>
      <c r="T2605" s="2" t="s">
        <v>58</v>
      </c>
      <c r="U2605" s="2" t="s">
        <v>53</v>
      </c>
      <c r="V2605" s="2" t="s">
        <v>53</v>
      </c>
      <c r="W2605" s="2" t="s">
        <v>53</v>
      </c>
      <c r="X2605" s="2" t="s">
        <v>53</v>
      </c>
      <c r="Y2605" s="2" t="s">
        <v>25655</v>
      </c>
      <c r="Z2605" s="2" t="s">
        <v>25656</v>
      </c>
      <c r="AA2605" s="2" t="s">
        <v>25657</v>
      </c>
      <c r="AB2605" s="2" t="s">
        <v>7254</v>
      </c>
      <c r="AC2605" s="2" t="s">
        <v>182</v>
      </c>
      <c r="AD2605" s="2" t="s">
        <v>25658</v>
      </c>
      <c r="AE2605" s="2" t="s">
        <v>65</v>
      </c>
      <c r="AF2605" s="2" t="s">
        <v>66</v>
      </c>
      <c r="AG2605" s="2" t="s">
        <v>25659</v>
      </c>
      <c r="AH2605" s="2" t="s">
        <v>25660</v>
      </c>
      <c r="AI2605" s="2" t="s">
        <v>67</v>
      </c>
      <c r="AJ2605" s="2" t="s">
        <v>25661</v>
      </c>
      <c r="AK2605" s="2" t="s">
        <v>25662</v>
      </c>
      <c r="AL2605" s="2" t="s">
        <v>53</v>
      </c>
      <c r="AM2605" s="2" t="s">
        <v>53</v>
      </c>
      <c r="AN2605" s="2" t="s">
        <v>53</v>
      </c>
      <c r="AO2605" s="2" t="s">
        <v>53</v>
      </c>
      <c r="AP2605" s="2" t="s">
        <v>53</v>
      </c>
      <c r="AQ2605" s="2" t="s">
        <v>53</v>
      </c>
      <c r="AR2605" s="2" t="s">
        <v>69</v>
      </c>
      <c r="AS2605" s="2" t="s">
        <v>52</v>
      </c>
      <c r="AT2605" s="2" t="s">
        <v>69</v>
      </c>
    </row>
    <row r="2606" spans="1:46" ht="22.5" customHeight="1" x14ac:dyDescent="0.25">
      <c r="A2606" s="18" t="s">
        <v>25663</v>
      </c>
      <c r="B2606" s="2" t="s">
        <v>25664</v>
      </c>
      <c r="C2606" s="2" t="s">
        <v>344</v>
      </c>
      <c r="D2606" s="2" t="s">
        <v>25097</v>
      </c>
      <c r="E2606" s="2" t="s">
        <v>69</v>
      </c>
      <c r="F2606" s="19">
        <v>1</v>
      </c>
      <c r="G2606" s="19">
        <v>56.43</v>
      </c>
      <c r="H2606" s="19">
        <v>28.5</v>
      </c>
      <c r="I2606" s="19">
        <v>-15.09</v>
      </c>
      <c r="J2606" s="19">
        <v>-28.5</v>
      </c>
      <c r="K2606" s="19" t="s">
        <v>52</v>
      </c>
      <c r="L2606" s="19">
        <v>41.34</v>
      </c>
      <c r="M2606" s="2" t="s">
        <v>51</v>
      </c>
      <c r="N2606" s="2" t="s">
        <v>487</v>
      </c>
      <c r="O2606" s="2" t="s">
        <v>488</v>
      </c>
      <c r="P2606" s="2" t="s">
        <v>489</v>
      </c>
      <c r="Q2606" s="2" t="s">
        <v>53</v>
      </c>
      <c r="R2606" s="19">
        <v>56.43</v>
      </c>
      <c r="S2606" s="19" t="s">
        <v>57</v>
      </c>
      <c r="T2606" s="2" t="s">
        <v>58</v>
      </c>
      <c r="U2606" s="2" t="s">
        <v>53</v>
      </c>
      <c r="V2606" s="2" t="s">
        <v>53</v>
      </c>
      <c r="W2606" s="2" t="s">
        <v>53</v>
      </c>
      <c r="X2606" s="2" t="s">
        <v>53</v>
      </c>
      <c r="Y2606" s="2" t="s">
        <v>25665</v>
      </c>
      <c r="Z2606" s="2" t="s">
        <v>25666</v>
      </c>
      <c r="AA2606" s="2" t="s">
        <v>25667</v>
      </c>
      <c r="AB2606" s="2" t="s">
        <v>256</v>
      </c>
      <c r="AC2606" s="2" t="s">
        <v>257</v>
      </c>
      <c r="AD2606" s="2" t="s">
        <v>25668</v>
      </c>
      <c r="AE2606" s="2" t="s">
        <v>65</v>
      </c>
      <c r="AF2606" s="2" t="s">
        <v>66</v>
      </c>
      <c r="AG2606" s="2" t="s">
        <v>25669</v>
      </c>
      <c r="AH2606" s="2" t="s">
        <v>25670</v>
      </c>
      <c r="AI2606" s="2" t="s">
        <v>67</v>
      </c>
      <c r="AJ2606" s="2" t="s">
        <v>25671</v>
      </c>
      <c r="AK2606" s="2" t="s">
        <v>53</v>
      </c>
      <c r="AL2606" s="2" t="s">
        <v>53</v>
      </c>
      <c r="AM2606" s="2" t="s">
        <v>53</v>
      </c>
      <c r="AN2606" s="2" t="s">
        <v>53</v>
      </c>
      <c r="AO2606" s="2" t="s">
        <v>53</v>
      </c>
      <c r="AP2606" s="2" t="s">
        <v>53</v>
      </c>
      <c r="AQ2606" s="2" t="s">
        <v>53</v>
      </c>
      <c r="AR2606" s="2" t="s">
        <v>69</v>
      </c>
      <c r="AS2606" s="2" t="s">
        <v>52</v>
      </c>
      <c r="AT2606" s="2" t="s">
        <v>69</v>
      </c>
    </row>
    <row r="2607" spans="1:46" ht="22.5" customHeight="1" x14ac:dyDescent="0.25">
      <c r="A2607" s="18" t="s">
        <v>25672</v>
      </c>
      <c r="B2607" s="2" t="s">
        <v>25673</v>
      </c>
      <c r="C2607" s="2" t="s">
        <v>344</v>
      </c>
      <c r="D2607" s="2" t="s">
        <v>24366</v>
      </c>
      <c r="E2607" s="2" t="s">
        <v>69</v>
      </c>
      <c r="F2607" s="19">
        <v>1</v>
      </c>
      <c r="G2607" s="19">
        <v>215.89</v>
      </c>
      <c r="H2607" s="19" t="s">
        <v>52</v>
      </c>
      <c r="I2607" s="19">
        <v>-36.700000000000003</v>
      </c>
      <c r="J2607" s="19">
        <v>-26.45</v>
      </c>
      <c r="K2607" s="19" t="s">
        <v>52</v>
      </c>
      <c r="L2607" s="19">
        <v>152.74</v>
      </c>
      <c r="M2607" s="2" t="s">
        <v>53</v>
      </c>
      <c r="N2607" s="2" t="s">
        <v>18933</v>
      </c>
      <c r="O2607" s="2" t="s">
        <v>18934</v>
      </c>
      <c r="P2607" s="2" t="s">
        <v>18935</v>
      </c>
      <c r="Q2607" s="2" t="s">
        <v>53</v>
      </c>
      <c r="R2607" s="19">
        <v>215.89</v>
      </c>
      <c r="S2607" s="19" t="s">
        <v>57</v>
      </c>
      <c r="T2607" s="2" t="s">
        <v>77</v>
      </c>
      <c r="U2607" s="2" t="s">
        <v>25674</v>
      </c>
      <c r="V2607" s="2" t="s">
        <v>25675</v>
      </c>
      <c r="W2607" s="2" t="s">
        <v>25676</v>
      </c>
      <c r="X2607" s="2" t="s">
        <v>53</v>
      </c>
      <c r="Y2607" s="2" t="s">
        <v>25674</v>
      </c>
      <c r="Z2607" s="2" t="s">
        <v>25677</v>
      </c>
      <c r="AA2607" s="2" t="s">
        <v>25678</v>
      </c>
      <c r="AB2607" s="2" t="s">
        <v>1054</v>
      </c>
      <c r="AC2607" s="2" t="s">
        <v>111</v>
      </c>
      <c r="AD2607" s="2" t="s">
        <v>25679</v>
      </c>
      <c r="AE2607" s="2" t="s">
        <v>65</v>
      </c>
      <c r="AF2607" s="2" t="s">
        <v>86</v>
      </c>
      <c r="AG2607" s="2" t="s">
        <v>25586</v>
      </c>
      <c r="AH2607" s="2" t="s">
        <v>25680</v>
      </c>
      <c r="AI2607" s="2" t="s">
        <v>67</v>
      </c>
      <c r="AJ2607" s="2" t="s">
        <v>25681</v>
      </c>
      <c r="AK2607" s="2" t="s">
        <v>53</v>
      </c>
      <c r="AL2607" s="2" t="s">
        <v>53</v>
      </c>
      <c r="AM2607" s="2" t="s">
        <v>53</v>
      </c>
      <c r="AN2607" s="2" t="s">
        <v>53</v>
      </c>
      <c r="AO2607" s="2" t="s">
        <v>53</v>
      </c>
      <c r="AP2607" s="2" t="s">
        <v>53</v>
      </c>
      <c r="AQ2607" s="2" t="s">
        <v>53</v>
      </c>
      <c r="AR2607" s="2" t="s">
        <v>69</v>
      </c>
      <c r="AS2607" s="2" t="s">
        <v>52</v>
      </c>
      <c r="AT2607" s="2" t="s">
        <v>69</v>
      </c>
    </row>
    <row r="2608" spans="1:46" ht="22.5" customHeight="1" x14ac:dyDescent="0.25">
      <c r="A2608" s="18" t="s">
        <v>25682</v>
      </c>
      <c r="B2608" s="2" t="s">
        <v>25673</v>
      </c>
      <c r="C2608" s="2" t="s">
        <v>344</v>
      </c>
      <c r="D2608" s="2" t="s">
        <v>22974</v>
      </c>
      <c r="E2608" s="2" t="s">
        <v>69</v>
      </c>
      <c r="F2608" s="19">
        <v>1</v>
      </c>
      <c r="G2608" s="19">
        <v>19.989999999999998</v>
      </c>
      <c r="H2608" s="19">
        <v>9.9</v>
      </c>
      <c r="I2608" s="19">
        <v>-8.9</v>
      </c>
      <c r="J2608" s="19">
        <v>-9.9</v>
      </c>
      <c r="K2608" s="19" t="s">
        <v>52</v>
      </c>
      <c r="L2608" s="19">
        <v>11.09</v>
      </c>
      <c r="M2608" s="2" t="s">
        <v>53</v>
      </c>
      <c r="N2608" s="2" t="s">
        <v>2127</v>
      </c>
      <c r="O2608" s="2" t="s">
        <v>2128</v>
      </c>
      <c r="P2608" s="2" t="s">
        <v>2129</v>
      </c>
      <c r="Q2608" s="2" t="s">
        <v>53</v>
      </c>
      <c r="R2608" s="19">
        <v>19.989999999999998</v>
      </c>
      <c r="S2608" s="19" t="s">
        <v>57</v>
      </c>
      <c r="T2608" s="2" t="s">
        <v>58</v>
      </c>
      <c r="U2608" s="2" t="s">
        <v>53</v>
      </c>
      <c r="V2608" s="2" t="s">
        <v>53</v>
      </c>
      <c r="W2608" s="2" t="s">
        <v>53</v>
      </c>
      <c r="X2608" s="2" t="s">
        <v>53</v>
      </c>
      <c r="Y2608" s="2" t="s">
        <v>25683</v>
      </c>
      <c r="Z2608" s="2" t="s">
        <v>25684</v>
      </c>
      <c r="AA2608" s="2" t="s">
        <v>25685</v>
      </c>
      <c r="AB2608" s="2" t="s">
        <v>124</v>
      </c>
      <c r="AC2608" s="2" t="s">
        <v>124</v>
      </c>
      <c r="AD2608" s="2" t="s">
        <v>25686</v>
      </c>
      <c r="AE2608" s="2" t="s">
        <v>65</v>
      </c>
      <c r="AF2608" s="2" t="s">
        <v>66</v>
      </c>
      <c r="AG2608" s="2" t="s">
        <v>25687</v>
      </c>
      <c r="AH2608" s="2" t="s">
        <v>25688</v>
      </c>
      <c r="AI2608" s="2" t="s">
        <v>67</v>
      </c>
      <c r="AJ2608" s="2" t="s">
        <v>25689</v>
      </c>
      <c r="AK2608" s="2" t="s">
        <v>53</v>
      </c>
      <c r="AL2608" s="2" t="s">
        <v>53</v>
      </c>
      <c r="AM2608" s="2" t="s">
        <v>53</v>
      </c>
      <c r="AN2608" s="2" t="s">
        <v>53</v>
      </c>
      <c r="AO2608" s="2" t="s">
        <v>53</v>
      </c>
      <c r="AP2608" s="2" t="s">
        <v>53</v>
      </c>
      <c r="AQ2608" s="2" t="s">
        <v>53</v>
      </c>
      <c r="AR2608" s="2" t="s">
        <v>69</v>
      </c>
      <c r="AS2608" s="2" t="s">
        <v>52</v>
      </c>
      <c r="AT2608" s="2" t="s">
        <v>69</v>
      </c>
    </row>
    <row r="2609" spans="1:46" ht="22.5" customHeight="1" x14ac:dyDescent="0.25">
      <c r="A2609" s="18" t="s">
        <v>25690</v>
      </c>
      <c r="B2609" s="2" t="s">
        <v>25691</v>
      </c>
      <c r="C2609" s="2" t="s">
        <v>344</v>
      </c>
      <c r="D2609" s="2" t="s">
        <v>20113</v>
      </c>
      <c r="E2609" s="2" t="s">
        <v>51</v>
      </c>
      <c r="F2609" s="19">
        <v>1</v>
      </c>
      <c r="G2609" s="19">
        <v>121.69</v>
      </c>
      <c r="H2609" s="19" t="s">
        <v>52</v>
      </c>
      <c r="I2609" s="19">
        <v>-20.69</v>
      </c>
      <c r="J2609" s="19">
        <v>-26.45</v>
      </c>
      <c r="K2609" s="19" t="s">
        <v>52</v>
      </c>
      <c r="L2609" s="19">
        <v>74.55</v>
      </c>
      <c r="M2609" s="2" t="s">
        <v>53</v>
      </c>
      <c r="N2609" s="2" t="s">
        <v>8929</v>
      </c>
      <c r="O2609" s="2" t="s">
        <v>25692</v>
      </c>
      <c r="P2609" s="2" t="s">
        <v>25693</v>
      </c>
      <c r="Q2609" s="2" t="s">
        <v>53</v>
      </c>
      <c r="R2609" s="19">
        <v>121.69</v>
      </c>
      <c r="S2609" s="19" t="s">
        <v>57</v>
      </c>
      <c r="T2609" s="2" t="s">
        <v>77</v>
      </c>
      <c r="U2609" s="2" t="s">
        <v>25694</v>
      </c>
      <c r="V2609" s="2" t="s">
        <v>25695</v>
      </c>
      <c r="W2609" s="2" t="s">
        <v>25696</v>
      </c>
      <c r="X2609" s="2" t="s">
        <v>53</v>
      </c>
      <c r="Y2609" s="2" t="s">
        <v>25694</v>
      </c>
      <c r="Z2609" s="2" t="s">
        <v>25697</v>
      </c>
      <c r="AA2609" s="2" t="s">
        <v>25698</v>
      </c>
      <c r="AB2609" s="2" t="s">
        <v>25699</v>
      </c>
      <c r="AC2609" s="2" t="s">
        <v>195</v>
      </c>
      <c r="AD2609" s="2" t="s">
        <v>25700</v>
      </c>
      <c r="AE2609" s="2" t="s">
        <v>65</v>
      </c>
      <c r="AF2609" s="2" t="s">
        <v>86</v>
      </c>
      <c r="AG2609" s="2" t="s">
        <v>24071</v>
      </c>
      <c r="AH2609" s="2" t="s">
        <v>25701</v>
      </c>
      <c r="AI2609" s="2" t="s">
        <v>67</v>
      </c>
      <c r="AJ2609" s="2" t="s">
        <v>25702</v>
      </c>
      <c r="AK2609" s="2" t="s">
        <v>53</v>
      </c>
      <c r="AL2609" s="2" t="s">
        <v>53</v>
      </c>
      <c r="AM2609" s="2" t="s">
        <v>53</v>
      </c>
      <c r="AN2609" s="2" t="s">
        <v>53</v>
      </c>
      <c r="AO2609" s="2" t="s">
        <v>53</v>
      </c>
      <c r="AP2609" s="2" t="s">
        <v>53</v>
      </c>
      <c r="AQ2609" s="2" t="s">
        <v>53</v>
      </c>
      <c r="AR2609" s="2" t="s">
        <v>69</v>
      </c>
      <c r="AS2609" s="2" t="s">
        <v>52</v>
      </c>
      <c r="AT2609" s="2" t="s">
        <v>69</v>
      </c>
    </row>
    <row r="2610" spans="1:46" ht="22.5" customHeight="1" x14ac:dyDescent="0.25">
      <c r="A2610" s="18" t="s">
        <v>25703</v>
      </c>
      <c r="B2610" s="2" t="s">
        <v>25704</v>
      </c>
      <c r="C2610" s="2" t="s">
        <v>344</v>
      </c>
      <c r="D2610" s="2" t="s">
        <v>22974</v>
      </c>
      <c r="E2610" s="2" t="s">
        <v>69</v>
      </c>
      <c r="F2610" s="19">
        <v>1</v>
      </c>
      <c r="G2610" s="19">
        <v>20.5</v>
      </c>
      <c r="H2610" s="19">
        <v>5.17</v>
      </c>
      <c r="I2610" s="19">
        <v>-8.98</v>
      </c>
      <c r="J2610" s="19">
        <v>-5.17</v>
      </c>
      <c r="K2610" s="19" t="s">
        <v>52</v>
      </c>
      <c r="L2610" s="19">
        <v>11.52</v>
      </c>
      <c r="M2610" s="2" t="s">
        <v>53</v>
      </c>
      <c r="N2610" s="2" t="s">
        <v>498</v>
      </c>
      <c r="O2610" s="2" t="s">
        <v>499</v>
      </c>
      <c r="P2610" s="2" t="s">
        <v>500</v>
      </c>
      <c r="Q2610" s="2" t="s">
        <v>53</v>
      </c>
      <c r="R2610" s="19">
        <v>20.5</v>
      </c>
      <c r="S2610" s="19" t="s">
        <v>57</v>
      </c>
      <c r="T2610" s="2" t="s">
        <v>58</v>
      </c>
      <c r="U2610" s="2" t="s">
        <v>53</v>
      </c>
      <c r="V2610" s="2" t="s">
        <v>53</v>
      </c>
      <c r="W2610" s="2" t="s">
        <v>53</v>
      </c>
      <c r="X2610" s="2" t="s">
        <v>53</v>
      </c>
      <c r="Y2610" s="2" t="s">
        <v>25705</v>
      </c>
      <c r="Z2610" s="2" t="s">
        <v>25706</v>
      </c>
      <c r="AA2610" s="2" t="s">
        <v>1776</v>
      </c>
      <c r="AB2610" s="2" t="s">
        <v>1777</v>
      </c>
      <c r="AC2610" s="2" t="s">
        <v>124</v>
      </c>
      <c r="AD2610" s="2" t="s">
        <v>1778</v>
      </c>
      <c r="AE2610" s="2" t="s">
        <v>65</v>
      </c>
      <c r="AF2610" s="2" t="s">
        <v>66</v>
      </c>
      <c r="AG2610" s="2" t="s">
        <v>25707</v>
      </c>
      <c r="AH2610" s="2" t="s">
        <v>23711</v>
      </c>
      <c r="AI2610" s="2" t="s">
        <v>67</v>
      </c>
      <c r="AJ2610" s="2" t="s">
        <v>25708</v>
      </c>
      <c r="AK2610" s="2" t="s">
        <v>25709</v>
      </c>
      <c r="AL2610" s="2" t="s">
        <v>53</v>
      </c>
      <c r="AM2610" s="2" t="s">
        <v>53</v>
      </c>
      <c r="AN2610" s="2" t="s">
        <v>53</v>
      </c>
      <c r="AO2610" s="2" t="s">
        <v>53</v>
      </c>
      <c r="AP2610" s="2" t="s">
        <v>53</v>
      </c>
      <c r="AQ2610" s="2" t="s">
        <v>53</v>
      </c>
      <c r="AR2610" s="2" t="s">
        <v>69</v>
      </c>
      <c r="AS2610" s="2" t="s">
        <v>52</v>
      </c>
      <c r="AT2610" s="2" t="s">
        <v>69</v>
      </c>
    </row>
    <row r="2611" spans="1:46" ht="22.5" customHeight="1" x14ac:dyDescent="0.25">
      <c r="A2611" s="18" t="s">
        <v>25710</v>
      </c>
      <c r="B2611" s="2" t="s">
        <v>25711</v>
      </c>
      <c r="C2611" s="2" t="s">
        <v>344</v>
      </c>
      <c r="D2611" s="2" t="s">
        <v>25097</v>
      </c>
      <c r="E2611" s="2" t="s">
        <v>69</v>
      </c>
      <c r="F2611" s="19">
        <v>1</v>
      </c>
      <c r="G2611" s="19">
        <v>148.79</v>
      </c>
      <c r="H2611" s="19" t="s">
        <v>52</v>
      </c>
      <c r="I2611" s="19">
        <v>-25.29</v>
      </c>
      <c r="J2611" s="19">
        <v>-18.45</v>
      </c>
      <c r="K2611" s="19" t="s">
        <v>52</v>
      </c>
      <c r="L2611" s="19">
        <v>105.05</v>
      </c>
      <c r="M2611" s="2" t="s">
        <v>53</v>
      </c>
      <c r="N2611" s="2" t="s">
        <v>117</v>
      </c>
      <c r="O2611" s="2" t="s">
        <v>118</v>
      </c>
      <c r="P2611" s="2" t="s">
        <v>119</v>
      </c>
      <c r="Q2611" s="2" t="s">
        <v>53</v>
      </c>
      <c r="R2611" s="19">
        <v>148.79</v>
      </c>
      <c r="S2611" s="19" t="s">
        <v>57</v>
      </c>
      <c r="T2611" s="2" t="s">
        <v>58</v>
      </c>
      <c r="U2611" s="2" t="s">
        <v>53</v>
      </c>
      <c r="V2611" s="2" t="s">
        <v>53</v>
      </c>
      <c r="W2611" s="2" t="s">
        <v>53</v>
      </c>
      <c r="X2611" s="2" t="s">
        <v>53</v>
      </c>
      <c r="Y2611" s="2" t="s">
        <v>25712</v>
      </c>
      <c r="Z2611" s="2" t="s">
        <v>25713</v>
      </c>
      <c r="AA2611" s="2" t="s">
        <v>25714</v>
      </c>
      <c r="AB2611" s="2" t="s">
        <v>2100</v>
      </c>
      <c r="AC2611" s="2" t="s">
        <v>111</v>
      </c>
      <c r="AD2611" s="2" t="s">
        <v>25715</v>
      </c>
      <c r="AE2611" s="2" t="s">
        <v>65</v>
      </c>
      <c r="AF2611" s="2" t="s">
        <v>66</v>
      </c>
      <c r="AG2611" s="2" t="s">
        <v>25716</v>
      </c>
      <c r="AH2611" s="2" t="s">
        <v>25717</v>
      </c>
      <c r="AI2611" s="2" t="s">
        <v>67</v>
      </c>
      <c r="AJ2611" s="2" t="s">
        <v>25718</v>
      </c>
      <c r="AK2611" s="2" t="s">
        <v>53</v>
      </c>
      <c r="AL2611" s="2" t="s">
        <v>53</v>
      </c>
      <c r="AM2611" s="2" t="s">
        <v>53</v>
      </c>
      <c r="AN2611" s="2" t="s">
        <v>53</v>
      </c>
      <c r="AO2611" s="2" t="s">
        <v>53</v>
      </c>
      <c r="AP2611" s="2" t="s">
        <v>53</v>
      </c>
      <c r="AQ2611" s="2" t="s">
        <v>53</v>
      </c>
      <c r="AR2611" s="2" t="s">
        <v>69</v>
      </c>
      <c r="AS2611" s="2" t="s">
        <v>52</v>
      </c>
      <c r="AT2611" s="2" t="s">
        <v>69</v>
      </c>
    </row>
    <row r="2612" spans="1:46" ht="22.5" customHeight="1" x14ac:dyDescent="0.25">
      <c r="A2612" s="18" t="s">
        <v>25719</v>
      </c>
      <c r="B2612" s="2" t="s">
        <v>25720</v>
      </c>
      <c r="C2612" s="2" t="s">
        <v>344</v>
      </c>
      <c r="D2612" s="2" t="s">
        <v>24366</v>
      </c>
      <c r="E2612" s="2" t="s">
        <v>69</v>
      </c>
      <c r="F2612" s="19">
        <v>1</v>
      </c>
      <c r="G2612" s="19">
        <v>92.29</v>
      </c>
      <c r="H2612" s="19" t="s">
        <v>52</v>
      </c>
      <c r="I2612" s="19">
        <v>-15.69</v>
      </c>
      <c r="J2612" s="19">
        <v>-21.45</v>
      </c>
      <c r="K2612" s="19" t="s">
        <v>52</v>
      </c>
      <c r="L2612" s="19">
        <v>55.15</v>
      </c>
      <c r="M2612" s="2" t="s">
        <v>51</v>
      </c>
      <c r="N2612" s="2" t="s">
        <v>687</v>
      </c>
      <c r="O2612" s="2" t="s">
        <v>4684</v>
      </c>
      <c r="P2612" s="2" t="s">
        <v>4685</v>
      </c>
      <c r="Q2612" s="2" t="s">
        <v>53</v>
      </c>
      <c r="R2612" s="19">
        <v>92.29</v>
      </c>
      <c r="S2612" s="19" t="s">
        <v>57</v>
      </c>
      <c r="T2612" s="2" t="s">
        <v>77</v>
      </c>
      <c r="U2612" s="2" t="s">
        <v>25721</v>
      </c>
      <c r="V2612" s="2" t="s">
        <v>25722</v>
      </c>
      <c r="W2612" s="2" t="s">
        <v>25723</v>
      </c>
      <c r="X2612" s="2" t="s">
        <v>53</v>
      </c>
      <c r="Y2612" s="2" t="s">
        <v>25721</v>
      </c>
      <c r="Z2612" s="2" t="s">
        <v>25724</v>
      </c>
      <c r="AA2612" s="2" t="s">
        <v>25725</v>
      </c>
      <c r="AB2612" s="2" t="s">
        <v>3897</v>
      </c>
      <c r="AC2612" s="2" t="s">
        <v>195</v>
      </c>
      <c r="AD2612" s="2" t="s">
        <v>18107</v>
      </c>
      <c r="AE2612" s="2" t="s">
        <v>65</v>
      </c>
      <c r="AF2612" s="2" t="s">
        <v>86</v>
      </c>
      <c r="AG2612" s="2" t="s">
        <v>25726</v>
      </c>
      <c r="AH2612" s="2" t="s">
        <v>25727</v>
      </c>
      <c r="AI2612" s="2" t="s">
        <v>67</v>
      </c>
      <c r="AJ2612" s="2" t="s">
        <v>25728</v>
      </c>
      <c r="AK2612" s="2" t="s">
        <v>53</v>
      </c>
      <c r="AL2612" s="2" t="s">
        <v>53</v>
      </c>
      <c r="AM2612" s="2" t="s">
        <v>53</v>
      </c>
      <c r="AN2612" s="2" t="s">
        <v>53</v>
      </c>
      <c r="AO2612" s="2" t="s">
        <v>53</v>
      </c>
      <c r="AP2612" s="2" t="s">
        <v>53</v>
      </c>
      <c r="AQ2612" s="2" t="s">
        <v>53</v>
      </c>
      <c r="AR2612" s="2" t="s">
        <v>69</v>
      </c>
      <c r="AS2612" s="2" t="s">
        <v>52</v>
      </c>
      <c r="AT2612" s="2" t="s">
        <v>69</v>
      </c>
    </row>
    <row r="2613" spans="1:46" ht="22.5" customHeight="1" x14ac:dyDescent="0.25">
      <c r="A2613" s="18" t="s">
        <v>25729</v>
      </c>
      <c r="B2613" s="2" t="s">
        <v>25720</v>
      </c>
      <c r="C2613" s="2" t="s">
        <v>344</v>
      </c>
      <c r="D2613" s="2" t="s">
        <v>25097</v>
      </c>
      <c r="E2613" s="2" t="s">
        <v>69</v>
      </c>
      <c r="F2613" s="19">
        <v>1</v>
      </c>
      <c r="G2613" s="19">
        <v>367.99</v>
      </c>
      <c r="H2613" s="19" t="s">
        <v>52</v>
      </c>
      <c r="I2613" s="19">
        <v>-62.56</v>
      </c>
      <c r="J2613" s="19">
        <v>-38.950000000000003</v>
      </c>
      <c r="K2613" s="19" t="s">
        <v>52</v>
      </c>
      <c r="L2613" s="19">
        <v>266.48</v>
      </c>
      <c r="M2613" s="2" t="s">
        <v>53</v>
      </c>
      <c r="N2613" s="2" t="s">
        <v>2306</v>
      </c>
      <c r="O2613" s="2" t="s">
        <v>3343</v>
      </c>
      <c r="P2613" s="2" t="s">
        <v>3344</v>
      </c>
      <c r="Q2613" s="2" t="s">
        <v>53</v>
      </c>
      <c r="R2613" s="19">
        <v>367.99</v>
      </c>
      <c r="S2613" s="19" t="s">
        <v>57</v>
      </c>
      <c r="T2613" s="2" t="s">
        <v>58</v>
      </c>
      <c r="U2613" s="2" t="s">
        <v>53</v>
      </c>
      <c r="V2613" s="2" t="s">
        <v>53</v>
      </c>
      <c r="W2613" s="2" t="s">
        <v>53</v>
      </c>
      <c r="X2613" s="2" t="s">
        <v>53</v>
      </c>
      <c r="Y2613" s="2" t="s">
        <v>25730</v>
      </c>
      <c r="Z2613" s="2" t="s">
        <v>25731</v>
      </c>
      <c r="AA2613" s="2" t="s">
        <v>25732</v>
      </c>
      <c r="AB2613" s="2" t="s">
        <v>728</v>
      </c>
      <c r="AC2613" s="2" t="s">
        <v>182</v>
      </c>
      <c r="AD2613" s="2" t="s">
        <v>25733</v>
      </c>
      <c r="AE2613" s="2" t="s">
        <v>65</v>
      </c>
      <c r="AF2613" s="2" t="s">
        <v>66</v>
      </c>
      <c r="AG2613" s="2" t="s">
        <v>25291</v>
      </c>
      <c r="AH2613" s="2" t="s">
        <v>25734</v>
      </c>
      <c r="AI2613" s="2" t="s">
        <v>67</v>
      </c>
      <c r="AJ2613" s="2" t="s">
        <v>25735</v>
      </c>
      <c r="AK2613" s="2" t="s">
        <v>53</v>
      </c>
      <c r="AL2613" s="2" t="s">
        <v>53</v>
      </c>
      <c r="AM2613" s="2" t="s">
        <v>53</v>
      </c>
      <c r="AN2613" s="2" t="s">
        <v>53</v>
      </c>
      <c r="AO2613" s="2" t="s">
        <v>53</v>
      </c>
      <c r="AP2613" s="2" t="s">
        <v>53</v>
      </c>
      <c r="AQ2613" s="2" t="s">
        <v>53</v>
      </c>
      <c r="AR2613" s="2" t="s">
        <v>69</v>
      </c>
      <c r="AS2613" s="2" t="s">
        <v>52</v>
      </c>
      <c r="AT2613" s="2" t="s">
        <v>69</v>
      </c>
    </row>
    <row r="2614" spans="1:46" ht="22.5" customHeight="1" x14ac:dyDescent="0.25">
      <c r="A2614" s="18" t="s">
        <v>25736</v>
      </c>
      <c r="B2614" s="2" t="s">
        <v>25737</v>
      </c>
      <c r="C2614" s="2" t="s">
        <v>344</v>
      </c>
      <c r="D2614" s="2" t="s">
        <v>25097</v>
      </c>
      <c r="E2614" s="2" t="s">
        <v>69</v>
      </c>
      <c r="F2614" s="19">
        <v>1</v>
      </c>
      <c r="G2614" s="19">
        <v>179.99</v>
      </c>
      <c r="H2614" s="19" t="s">
        <v>52</v>
      </c>
      <c r="I2614" s="19">
        <v>-30.6</v>
      </c>
      <c r="J2614" s="19">
        <v>-20.45</v>
      </c>
      <c r="K2614" s="19" t="s">
        <v>52</v>
      </c>
      <c r="L2614" s="19">
        <v>128.94</v>
      </c>
      <c r="M2614" s="2" t="s">
        <v>51</v>
      </c>
      <c r="N2614" s="2" t="s">
        <v>54</v>
      </c>
      <c r="O2614" s="2" t="s">
        <v>55</v>
      </c>
      <c r="P2614" s="2" t="s">
        <v>56</v>
      </c>
      <c r="Q2614" s="2" t="s">
        <v>53</v>
      </c>
      <c r="R2614" s="19">
        <v>179.99</v>
      </c>
      <c r="S2614" s="19" t="s">
        <v>57</v>
      </c>
      <c r="T2614" s="2" t="s">
        <v>58</v>
      </c>
      <c r="U2614" s="2" t="s">
        <v>53</v>
      </c>
      <c r="V2614" s="2" t="s">
        <v>53</v>
      </c>
      <c r="W2614" s="2" t="s">
        <v>53</v>
      </c>
      <c r="X2614" s="2" t="s">
        <v>53</v>
      </c>
      <c r="Y2614" s="2" t="s">
        <v>25738</v>
      </c>
      <c r="Z2614" s="2" t="s">
        <v>25739</v>
      </c>
      <c r="AA2614" s="2" t="s">
        <v>25740</v>
      </c>
      <c r="AB2614" s="2" t="s">
        <v>9867</v>
      </c>
      <c r="AC2614" s="2" t="s">
        <v>111</v>
      </c>
      <c r="AD2614" s="2" t="s">
        <v>25741</v>
      </c>
      <c r="AE2614" s="2" t="s">
        <v>65</v>
      </c>
      <c r="AF2614" s="2" t="s">
        <v>66</v>
      </c>
      <c r="AG2614" s="2" t="s">
        <v>25742</v>
      </c>
      <c r="AH2614" s="2" t="s">
        <v>25743</v>
      </c>
      <c r="AI2614" s="2" t="s">
        <v>67</v>
      </c>
      <c r="AJ2614" s="2" t="s">
        <v>25744</v>
      </c>
      <c r="AK2614" s="2" t="s">
        <v>53</v>
      </c>
      <c r="AL2614" s="2" t="s">
        <v>53</v>
      </c>
      <c r="AM2614" s="2" t="s">
        <v>53</v>
      </c>
      <c r="AN2614" s="2" t="s">
        <v>53</v>
      </c>
      <c r="AO2614" s="2" t="s">
        <v>53</v>
      </c>
      <c r="AP2614" s="2" t="s">
        <v>53</v>
      </c>
      <c r="AQ2614" s="2" t="s">
        <v>53</v>
      </c>
      <c r="AR2614" s="2" t="s">
        <v>69</v>
      </c>
      <c r="AS2614" s="2" t="s">
        <v>52</v>
      </c>
      <c r="AT2614" s="2" t="s">
        <v>69</v>
      </c>
    </row>
    <row r="2615" spans="1:46" ht="22.5" customHeight="1" x14ac:dyDescent="0.25">
      <c r="A2615" s="18" t="s">
        <v>25745</v>
      </c>
      <c r="B2615" s="2" t="s">
        <v>25746</v>
      </c>
      <c r="C2615" s="2" t="s">
        <v>344</v>
      </c>
      <c r="D2615" s="2" t="s">
        <v>22974</v>
      </c>
      <c r="E2615" s="2" t="s">
        <v>69</v>
      </c>
      <c r="F2615" s="19">
        <v>1</v>
      </c>
      <c r="G2615" s="19">
        <v>55.46</v>
      </c>
      <c r="H2615" s="19">
        <v>24.9</v>
      </c>
      <c r="I2615" s="19">
        <v>-14.93</v>
      </c>
      <c r="J2615" s="19">
        <v>-24.9</v>
      </c>
      <c r="K2615" s="19" t="s">
        <v>52</v>
      </c>
      <c r="L2615" s="19">
        <v>40.53</v>
      </c>
      <c r="M2615" s="2" t="s">
        <v>51</v>
      </c>
      <c r="N2615" s="2" t="s">
        <v>199</v>
      </c>
      <c r="O2615" s="2" t="s">
        <v>200</v>
      </c>
      <c r="P2615" s="2" t="s">
        <v>201</v>
      </c>
      <c r="Q2615" s="2" t="s">
        <v>53</v>
      </c>
      <c r="R2615" s="19">
        <v>55.46</v>
      </c>
      <c r="S2615" s="19" t="s">
        <v>57</v>
      </c>
      <c r="T2615" s="2" t="s">
        <v>58</v>
      </c>
      <c r="U2615" s="2" t="s">
        <v>53</v>
      </c>
      <c r="V2615" s="2" t="s">
        <v>53</v>
      </c>
      <c r="W2615" s="2" t="s">
        <v>53</v>
      </c>
      <c r="X2615" s="2" t="s">
        <v>53</v>
      </c>
      <c r="Y2615" s="2" t="s">
        <v>25747</v>
      </c>
      <c r="Z2615" s="2" t="s">
        <v>25748</v>
      </c>
      <c r="AA2615" s="2" t="s">
        <v>25749</v>
      </c>
      <c r="AB2615" s="2" t="s">
        <v>8699</v>
      </c>
      <c r="AC2615" s="2" t="s">
        <v>182</v>
      </c>
      <c r="AD2615" s="2" t="s">
        <v>8700</v>
      </c>
      <c r="AE2615" s="2" t="s">
        <v>65</v>
      </c>
      <c r="AF2615" s="2" t="s">
        <v>66</v>
      </c>
      <c r="AG2615" s="2" t="s">
        <v>25750</v>
      </c>
      <c r="AH2615" s="2" t="s">
        <v>24119</v>
      </c>
      <c r="AI2615" s="2" t="s">
        <v>67</v>
      </c>
      <c r="AJ2615" s="2" t="s">
        <v>25751</v>
      </c>
      <c r="AK2615" s="2" t="s">
        <v>53</v>
      </c>
      <c r="AL2615" s="2" t="s">
        <v>53</v>
      </c>
      <c r="AM2615" s="2" t="s">
        <v>53</v>
      </c>
      <c r="AN2615" s="2" t="s">
        <v>53</v>
      </c>
      <c r="AO2615" s="2" t="s">
        <v>53</v>
      </c>
      <c r="AP2615" s="2" t="s">
        <v>53</v>
      </c>
      <c r="AQ2615" s="2" t="s">
        <v>53</v>
      </c>
      <c r="AR2615" s="2" t="s">
        <v>69</v>
      </c>
      <c r="AS2615" s="2" t="s">
        <v>52</v>
      </c>
      <c r="AT2615" s="2" t="s">
        <v>69</v>
      </c>
    </row>
    <row r="2616" spans="1:46" ht="22.5" customHeight="1" x14ac:dyDescent="0.25">
      <c r="A2616" s="18" t="s">
        <v>25752</v>
      </c>
      <c r="B2616" s="2" t="s">
        <v>25753</v>
      </c>
      <c r="C2616" s="2" t="s">
        <v>2171</v>
      </c>
      <c r="D2616" s="2" t="s">
        <v>2172</v>
      </c>
      <c r="E2616" s="2" t="s">
        <v>51</v>
      </c>
      <c r="F2616" s="19">
        <v>0</v>
      </c>
      <c r="G2616" s="19">
        <v>110</v>
      </c>
      <c r="H2616" s="19">
        <v>11.5</v>
      </c>
      <c r="I2616" s="19">
        <v>-29.7</v>
      </c>
      <c r="J2616" s="19">
        <v>-11.5</v>
      </c>
      <c r="K2616" s="19" t="s">
        <v>52</v>
      </c>
      <c r="L2616" s="19">
        <v>80.3</v>
      </c>
      <c r="M2616" s="2" t="s">
        <v>51</v>
      </c>
      <c r="N2616" s="2" t="s">
        <v>378</v>
      </c>
      <c r="O2616" s="2" t="s">
        <v>379</v>
      </c>
      <c r="P2616" s="2" t="s">
        <v>380</v>
      </c>
      <c r="Q2616" s="2" t="s">
        <v>53</v>
      </c>
      <c r="R2616" s="19">
        <v>55</v>
      </c>
      <c r="S2616" s="19" t="s">
        <v>57</v>
      </c>
      <c r="T2616" s="2" t="s">
        <v>58</v>
      </c>
      <c r="U2616" s="2" t="s">
        <v>25754</v>
      </c>
      <c r="V2616" s="2" t="s">
        <v>25755</v>
      </c>
      <c r="W2616" s="2" t="s">
        <v>25756</v>
      </c>
      <c r="X2616" s="2" t="s">
        <v>53</v>
      </c>
      <c r="Y2616" s="2" t="s">
        <v>25754</v>
      </c>
      <c r="Z2616" s="2" t="s">
        <v>25757</v>
      </c>
      <c r="AA2616" s="2" t="s">
        <v>2178</v>
      </c>
      <c r="AB2616" s="2" t="s">
        <v>124</v>
      </c>
      <c r="AC2616" s="2" t="s">
        <v>124</v>
      </c>
      <c r="AD2616" s="2" t="s">
        <v>2179</v>
      </c>
      <c r="AE2616" s="2" t="s">
        <v>65</v>
      </c>
      <c r="AF2616" s="2" t="s">
        <v>66</v>
      </c>
      <c r="AG2616" s="2" t="s">
        <v>53</v>
      </c>
      <c r="AH2616" s="2" t="s">
        <v>53</v>
      </c>
      <c r="AI2616" s="2" t="s">
        <v>67</v>
      </c>
      <c r="AJ2616" s="2" t="s">
        <v>53</v>
      </c>
      <c r="AK2616" s="2" t="s">
        <v>53</v>
      </c>
      <c r="AL2616" s="2" t="s">
        <v>53</v>
      </c>
      <c r="AM2616" s="2" t="s">
        <v>53</v>
      </c>
      <c r="AN2616" s="2" t="s">
        <v>53</v>
      </c>
      <c r="AO2616" s="2" t="s">
        <v>53</v>
      </c>
      <c r="AP2616" s="2" t="s">
        <v>53</v>
      </c>
      <c r="AQ2616" s="2" t="s">
        <v>53</v>
      </c>
      <c r="AR2616" s="232" t="s">
        <v>51</v>
      </c>
      <c r="AS2616" s="2" t="s">
        <v>52</v>
      </c>
      <c r="AT2616" s="2" t="s">
        <v>69</v>
      </c>
    </row>
    <row r="2617" spans="1:46" ht="22.5" customHeight="1" x14ac:dyDescent="0.25">
      <c r="A2617" s="18" t="s">
        <v>25758</v>
      </c>
      <c r="B2617" s="2" t="s">
        <v>25759</v>
      </c>
      <c r="C2617" s="2" t="s">
        <v>344</v>
      </c>
      <c r="D2617" s="2" t="s">
        <v>25097</v>
      </c>
      <c r="E2617" s="2" t="s">
        <v>51</v>
      </c>
      <c r="F2617" s="19">
        <v>1</v>
      </c>
      <c r="G2617" s="19">
        <v>60.45</v>
      </c>
      <c r="H2617" s="19" t="s">
        <v>52</v>
      </c>
      <c r="I2617" s="19">
        <v>-15.78</v>
      </c>
      <c r="J2617" s="19" t="s">
        <v>52</v>
      </c>
      <c r="K2617" s="19" t="s">
        <v>52</v>
      </c>
      <c r="L2617" s="19">
        <v>44.67</v>
      </c>
      <c r="M2617" s="2" t="s">
        <v>53</v>
      </c>
      <c r="N2617" s="2" t="s">
        <v>309</v>
      </c>
      <c r="O2617" s="2" t="s">
        <v>310</v>
      </c>
      <c r="P2617" s="2" t="s">
        <v>311</v>
      </c>
      <c r="Q2617" s="2" t="s">
        <v>53</v>
      </c>
      <c r="R2617" s="19">
        <v>60.45</v>
      </c>
      <c r="S2617" s="19" t="s">
        <v>57</v>
      </c>
      <c r="T2617" s="2" t="s">
        <v>58</v>
      </c>
      <c r="U2617" s="2" t="s">
        <v>53</v>
      </c>
      <c r="V2617" s="2" t="s">
        <v>53</v>
      </c>
      <c r="W2617" s="2" t="s">
        <v>53</v>
      </c>
      <c r="X2617" s="2" t="s">
        <v>53</v>
      </c>
      <c r="Y2617" s="2" t="s">
        <v>25760</v>
      </c>
      <c r="Z2617" s="2" t="s">
        <v>25761</v>
      </c>
      <c r="AA2617" s="2" t="s">
        <v>25762</v>
      </c>
      <c r="AB2617" s="2" t="s">
        <v>25763</v>
      </c>
      <c r="AC2617" s="2" t="s">
        <v>97</v>
      </c>
      <c r="AD2617" s="2" t="s">
        <v>25764</v>
      </c>
      <c r="AE2617" s="2" t="s">
        <v>65</v>
      </c>
      <c r="AF2617" s="2" t="s">
        <v>66</v>
      </c>
      <c r="AG2617" s="2" t="s">
        <v>25765</v>
      </c>
      <c r="AH2617" s="2" t="s">
        <v>25766</v>
      </c>
      <c r="AI2617" s="2" t="s">
        <v>67</v>
      </c>
      <c r="AJ2617" s="2" t="s">
        <v>25767</v>
      </c>
      <c r="AK2617" s="2" t="s">
        <v>53</v>
      </c>
      <c r="AL2617" s="2" t="s">
        <v>53</v>
      </c>
      <c r="AM2617" s="2" t="s">
        <v>53</v>
      </c>
      <c r="AN2617" s="2" t="s">
        <v>53</v>
      </c>
      <c r="AO2617" s="2" t="s">
        <v>53</v>
      </c>
      <c r="AP2617" s="2" t="s">
        <v>53</v>
      </c>
      <c r="AQ2617" s="2" t="s">
        <v>53</v>
      </c>
      <c r="AR2617" s="2" t="s">
        <v>69</v>
      </c>
      <c r="AS2617" s="2" t="s">
        <v>52</v>
      </c>
      <c r="AT2617" s="2" t="s">
        <v>69</v>
      </c>
    </row>
    <row r="2618" spans="1:46" ht="22.5" customHeight="1" x14ac:dyDescent="0.25">
      <c r="A2618" s="18" t="s">
        <v>25768</v>
      </c>
      <c r="B2618" s="2" t="s">
        <v>25769</v>
      </c>
      <c r="C2618" s="2" t="s">
        <v>344</v>
      </c>
      <c r="D2618" s="2" t="s">
        <v>22974</v>
      </c>
      <c r="E2618" s="2" t="s">
        <v>69</v>
      </c>
      <c r="F2618" s="19">
        <v>1</v>
      </c>
      <c r="G2618" s="19">
        <v>179.99</v>
      </c>
      <c r="H2618" s="19" t="s">
        <v>52</v>
      </c>
      <c r="I2618" s="19">
        <v>-30.6</v>
      </c>
      <c r="J2618" s="19">
        <v>-20.45</v>
      </c>
      <c r="K2618" s="19" t="s">
        <v>52</v>
      </c>
      <c r="L2618" s="19">
        <v>128.94</v>
      </c>
      <c r="M2618" s="2" t="s">
        <v>53</v>
      </c>
      <c r="N2618" s="2" t="s">
        <v>54</v>
      </c>
      <c r="O2618" s="2" t="s">
        <v>55</v>
      </c>
      <c r="P2618" s="2" t="s">
        <v>56</v>
      </c>
      <c r="Q2618" s="2" t="s">
        <v>53</v>
      </c>
      <c r="R2618" s="19">
        <v>179.99</v>
      </c>
      <c r="S2618" s="19" t="s">
        <v>57</v>
      </c>
      <c r="T2618" s="2" t="s">
        <v>58</v>
      </c>
      <c r="U2618" s="2" t="s">
        <v>53</v>
      </c>
      <c r="V2618" s="2" t="s">
        <v>53</v>
      </c>
      <c r="W2618" s="2" t="s">
        <v>53</v>
      </c>
      <c r="X2618" s="2" t="s">
        <v>53</v>
      </c>
      <c r="Y2618" s="2" t="s">
        <v>25770</v>
      </c>
      <c r="Z2618" s="2" t="s">
        <v>25771</v>
      </c>
      <c r="AA2618" s="2" t="s">
        <v>25772</v>
      </c>
      <c r="AB2618" s="2" t="s">
        <v>13928</v>
      </c>
      <c r="AC2618" s="2" t="s">
        <v>195</v>
      </c>
      <c r="AD2618" s="2" t="s">
        <v>25773</v>
      </c>
      <c r="AE2618" s="2" t="s">
        <v>65</v>
      </c>
      <c r="AF2618" s="2" t="s">
        <v>66</v>
      </c>
      <c r="AG2618" s="2" t="s">
        <v>25774</v>
      </c>
      <c r="AH2618" s="2" t="s">
        <v>25688</v>
      </c>
      <c r="AI2618" s="2" t="s">
        <v>67</v>
      </c>
      <c r="AJ2618" s="2" t="s">
        <v>25775</v>
      </c>
      <c r="AK2618" s="2" t="s">
        <v>53</v>
      </c>
      <c r="AL2618" s="2" t="s">
        <v>53</v>
      </c>
      <c r="AM2618" s="2" t="s">
        <v>53</v>
      </c>
      <c r="AN2618" s="2" t="s">
        <v>53</v>
      </c>
      <c r="AO2618" s="2" t="s">
        <v>53</v>
      </c>
      <c r="AP2618" s="2" t="s">
        <v>53</v>
      </c>
      <c r="AQ2618" s="2" t="s">
        <v>53</v>
      </c>
      <c r="AR2618" s="2" t="s">
        <v>69</v>
      </c>
      <c r="AS2618" s="2" t="s">
        <v>52</v>
      </c>
      <c r="AT2618" s="2" t="s">
        <v>69</v>
      </c>
    </row>
    <row r="2619" spans="1:46" ht="22.5" customHeight="1" x14ac:dyDescent="0.25">
      <c r="A2619" s="18" t="s">
        <v>25776</v>
      </c>
      <c r="B2619" s="2" t="s">
        <v>25777</v>
      </c>
      <c r="C2619" s="2" t="s">
        <v>344</v>
      </c>
      <c r="D2619" s="2" t="s">
        <v>25097</v>
      </c>
      <c r="E2619" s="2" t="s">
        <v>69</v>
      </c>
      <c r="F2619" s="19">
        <v>1</v>
      </c>
      <c r="G2619" s="19">
        <v>220.41</v>
      </c>
      <c r="H2619" s="19" t="s">
        <v>52</v>
      </c>
      <c r="I2619" s="19">
        <v>-37.47</v>
      </c>
      <c r="J2619" s="19">
        <v>-20.45</v>
      </c>
      <c r="K2619" s="19" t="s">
        <v>52</v>
      </c>
      <c r="L2619" s="19">
        <v>162.49</v>
      </c>
      <c r="M2619" s="2" t="s">
        <v>51</v>
      </c>
      <c r="N2619" s="2" t="s">
        <v>333</v>
      </c>
      <c r="O2619" s="2" t="s">
        <v>3116</v>
      </c>
      <c r="P2619" s="2" t="s">
        <v>3117</v>
      </c>
      <c r="Q2619" s="2" t="s">
        <v>53</v>
      </c>
      <c r="R2619" s="19">
        <v>220.41</v>
      </c>
      <c r="S2619" s="19" t="s">
        <v>57</v>
      </c>
      <c r="T2619" s="2" t="s">
        <v>58</v>
      </c>
      <c r="U2619" s="2" t="s">
        <v>53</v>
      </c>
      <c r="V2619" s="2" t="s">
        <v>53</v>
      </c>
      <c r="W2619" s="2" t="s">
        <v>53</v>
      </c>
      <c r="X2619" s="2" t="s">
        <v>53</v>
      </c>
      <c r="Y2619" s="2" t="s">
        <v>25778</v>
      </c>
      <c r="Z2619" s="2" t="s">
        <v>25779</v>
      </c>
      <c r="AA2619" s="2" t="s">
        <v>25780</v>
      </c>
      <c r="AB2619" s="2" t="s">
        <v>124</v>
      </c>
      <c r="AC2619" s="2" t="s">
        <v>124</v>
      </c>
      <c r="AD2619" s="2" t="s">
        <v>25781</v>
      </c>
      <c r="AE2619" s="2" t="s">
        <v>65</v>
      </c>
      <c r="AF2619" s="2" t="s">
        <v>66</v>
      </c>
      <c r="AG2619" s="2" t="s">
        <v>25782</v>
      </c>
      <c r="AH2619" s="2" t="s">
        <v>25783</v>
      </c>
      <c r="AI2619" s="2" t="s">
        <v>67</v>
      </c>
      <c r="AJ2619" s="2" t="s">
        <v>25784</v>
      </c>
      <c r="AK2619" s="2" t="s">
        <v>53</v>
      </c>
      <c r="AL2619" s="2" t="s">
        <v>53</v>
      </c>
      <c r="AM2619" s="2" t="s">
        <v>53</v>
      </c>
      <c r="AN2619" s="2" t="s">
        <v>53</v>
      </c>
      <c r="AO2619" s="2" t="s">
        <v>53</v>
      </c>
      <c r="AP2619" s="2" t="s">
        <v>53</v>
      </c>
      <c r="AQ2619" s="2" t="s">
        <v>53</v>
      </c>
      <c r="AR2619" s="2" t="s">
        <v>69</v>
      </c>
      <c r="AS2619" s="2" t="s">
        <v>52</v>
      </c>
      <c r="AT2619" s="2" t="s">
        <v>69</v>
      </c>
    </row>
    <row r="2620" spans="1:46" ht="22.5" customHeight="1" x14ac:dyDescent="0.25">
      <c r="A2620" s="18" t="s">
        <v>25785</v>
      </c>
      <c r="B2620" s="2" t="s">
        <v>25786</v>
      </c>
      <c r="C2620" s="2" t="s">
        <v>25787</v>
      </c>
      <c r="D2620" s="2" t="s">
        <v>25788</v>
      </c>
      <c r="E2620" s="2" t="s">
        <v>69</v>
      </c>
      <c r="F2620" s="19">
        <v>1</v>
      </c>
      <c r="G2620" s="19">
        <v>208.51</v>
      </c>
      <c r="H2620" s="19" t="s">
        <v>52</v>
      </c>
      <c r="I2620" s="19">
        <v>-25.02</v>
      </c>
      <c r="J2620" s="19">
        <v>-26.45</v>
      </c>
      <c r="K2620" s="19">
        <v>-157.04</v>
      </c>
      <c r="L2620" s="19">
        <v>0</v>
      </c>
      <c r="M2620" s="2" t="s">
        <v>53</v>
      </c>
      <c r="N2620" s="2" t="s">
        <v>12164</v>
      </c>
      <c r="O2620" s="2" t="s">
        <v>12165</v>
      </c>
      <c r="P2620" s="2" t="s">
        <v>12166</v>
      </c>
      <c r="Q2620" s="2" t="s">
        <v>53</v>
      </c>
      <c r="R2620" s="19">
        <v>208.51</v>
      </c>
      <c r="S2620" s="19" t="s">
        <v>161</v>
      </c>
      <c r="T2620" s="2" t="s">
        <v>77</v>
      </c>
      <c r="U2620" s="2" t="s">
        <v>25789</v>
      </c>
      <c r="V2620" s="2" t="s">
        <v>25790</v>
      </c>
      <c r="W2620" s="2" t="s">
        <v>25791</v>
      </c>
      <c r="X2620" s="2" t="s">
        <v>53</v>
      </c>
      <c r="Y2620" s="2" t="s">
        <v>25789</v>
      </c>
      <c r="Z2620" s="2" t="s">
        <v>25792</v>
      </c>
      <c r="AA2620" s="2" t="s">
        <v>53</v>
      </c>
      <c r="AB2620" s="2" t="s">
        <v>25793</v>
      </c>
      <c r="AC2620" s="2" t="s">
        <v>84</v>
      </c>
      <c r="AD2620" s="2" t="s">
        <v>25794</v>
      </c>
      <c r="AE2620" s="2" t="s">
        <v>65</v>
      </c>
      <c r="AF2620" s="2" t="s">
        <v>86</v>
      </c>
      <c r="AG2620" s="2" t="s">
        <v>25795</v>
      </c>
      <c r="AH2620" s="2" t="s">
        <v>53</v>
      </c>
      <c r="AI2620" s="2" t="s">
        <v>67</v>
      </c>
      <c r="AJ2620" s="2" t="s">
        <v>25796</v>
      </c>
      <c r="AK2620" s="2" t="s">
        <v>53</v>
      </c>
      <c r="AL2620" s="2" t="s">
        <v>53</v>
      </c>
      <c r="AM2620" s="2" t="s">
        <v>53</v>
      </c>
      <c r="AN2620" s="2" t="s">
        <v>53</v>
      </c>
      <c r="AO2620" s="2" t="s">
        <v>53</v>
      </c>
      <c r="AP2620" s="2" t="s">
        <v>53</v>
      </c>
      <c r="AQ2620" s="2" t="s">
        <v>53</v>
      </c>
      <c r="AR2620" s="2" t="s">
        <v>69</v>
      </c>
      <c r="AS2620" s="2" t="s">
        <v>52</v>
      </c>
      <c r="AT2620" s="2" t="s">
        <v>69</v>
      </c>
    </row>
    <row r="2621" spans="1:46" ht="22.5" customHeight="1" x14ac:dyDescent="0.25">
      <c r="A2621" s="18" t="s">
        <v>25797</v>
      </c>
      <c r="B2621" s="2" t="s">
        <v>25798</v>
      </c>
      <c r="C2621" s="2" t="s">
        <v>10742</v>
      </c>
      <c r="D2621" s="2" t="s">
        <v>25799</v>
      </c>
      <c r="E2621" s="2" t="s">
        <v>69</v>
      </c>
      <c r="F2621" s="19">
        <v>0</v>
      </c>
      <c r="G2621" s="19">
        <v>57.85</v>
      </c>
      <c r="H2621" s="19">
        <v>18.8</v>
      </c>
      <c r="I2621" s="19">
        <v>-44.13</v>
      </c>
      <c r="J2621" s="19">
        <v>-18.8</v>
      </c>
      <c r="K2621" s="19">
        <v>-42.52</v>
      </c>
      <c r="L2621" s="19">
        <v>-28.8</v>
      </c>
      <c r="M2621" s="2" t="s">
        <v>51</v>
      </c>
      <c r="N2621" s="2" t="s">
        <v>309</v>
      </c>
      <c r="O2621" s="2" t="s">
        <v>310</v>
      </c>
      <c r="P2621" s="2" t="s">
        <v>311</v>
      </c>
      <c r="Q2621" s="2" t="s">
        <v>53</v>
      </c>
      <c r="R2621" s="19">
        <v>57.85</v>
      </c>
      <c r="S2621" s="19" t="s">
        <v>57</v>
      </c>
      <c r="T2621" s="2" t="s">
        <v>58</v>
      </c>
      <c r="U2621" s="2" t="s">
        <v>25800</v>
      </c>
      <c r="V2621" s="2" t="s">
        <v>25801</v>
      </c>
      <c r="W2621" s="2" t="s">
        <v>25802</v>
      </c>
      <c r="X2621" s="2" t="s">
        <v>53</v>
      </c>
      <c r="Y2621" s="2" t="s">
        <v>25800</v>
      </c>
      <c r="Z2621" s="2" t="s">
        <v>25803</v>
      </c>
      <c r="AA2621" s="2" t="s">
        <v>2178</v>
      </c>
      <c r="AB2621" s="2" t="s">
        <v>124</v>
      </c>
      <c r="AC2621" s="2" t="s">
        <v>124</v>
      </c>
      <c r="AD2621" s="2" t="s">
        <v>2179</v>
      </c>
      <c r="AE2621" s="2" t="s">
        <v>65</v>
      </c>
      <c r="AF2621" s="2" t="s">
        <v>66</v>
      </c>
      <c r="AG2621" s="2" t="s">
        <v>25804</v>
      </c>
      <c r="AH2621" s="2" t="s">
        <v>25805</v>
      </c>
      <c r="AI2621" s="2" t="s">
        <v>67</v>
      </c>
      <c r="AJ2621" s="2" t="s">
        <v>25806</v>
      </c>
      <c r="AK2621" s="2" t="s">
        <v>53</v>
      </c>
      <c r="AL2621" s="2" t="s">
        <v>53</v>
      </c>
      <c r="AM2621" s="2" t="s">
        <v>53</v>
      </c>
      <c r="AN2621" s="2" t="s">
        <v>53</v>
      </c>
      <c r="AO2621" s="2" t="s">
        <v>53</v>
      </c>
      <c r="AP2621" s="2" t="s">
        <v>53</v>
      </c>
      <c r="AQ2621" s="2" t="s">
        <v>53</v>
      </c>
      <c r="AR2621" s="233" t="s">
        <v>51</v>
      </c>
      <c r="AS2621" s="2" t="s">
        <v>52</v>
      </c>
      <c r="AT2621" s="2" t="s">
        <v>69</v>
      </c>
    </row>
    <row r="2622" spans="1:46" ht="22.5" customHeight="1" x14ac:dyDescent="0.25">
      <c r="A2622" s="18" t="s">
        <v>25807</v>
      </c>
      <c r="B2622" s="2" t="s">
        <v>25808</v>
      </c>
      <c r="C2622" s="2" t="s">
        <v>344</v>
      </c>
      <c r="D2622" s="2" t="s">
        <v>21415</v>
      </c>
      <c r="E2622" s="2" t="s">
        <v>69</v>
      </c>
      <c r="F2622" s="19">
        <v>1</v>
      </c>
      <c r="G2622" s="19">
        <v>109.99</v>
      </c>
      <c r="H2622" s="19" t="s">
        <v>52</v>
      </c>
      <c r="I2622" s="19">
        <v>-18.7</v>
      </c>
      <c r="J2622" s="19">
        <v>-18.45</v>
      </c>
      <c r="K2622" s="19" t="s">
        <v>52</v>
      </c>
      <c r="L2622" s="19">
        <v>72.84</v>
      </c>
      <c r="M2622" s="2" t="s">
        <v>51</v>
      </c>
      <c r="N2622" s="2" t="s">
        <v>102</v>
      </c>
      <c r="O2622" s="2" t="s">
        <v>103</v>
      </c>
      <c r="P2622" s="2" t="s">
        <v>104</v>
      </c>
      <c r="Q2622" s="2" t="s">
        <v>53</v>
      </c>
      <c r="R2622" s="19">
        <v>109.99</v>
      </c>
      <c r="S2622" s="19" t="s">
        <v>57</v>
      </c>
      <c r="T2622" s="2" t="s">
        <v>77</v>
      </c>
      <c r="U2622" s="2" t="s">
        <v>25809</v>
      </c>
      <c r="V2622" s="2" t="s">
        <v>25810</v>
      </c>
      <c r="W2622" s="2" t="s">
        <v>25811</v>
      </c>
      <c r="X2622" s="2" t="s">
        <v>53</v>
      </c>
      <c r="Y2622" s="2" t="s">
        <v>25809</v>
      </c>
      <c r="Z2622" s="2" t="s">
        <v>25812</v>
      </c>
      <c r="AA2622" s="2" t="s">
        <v>25813</v>
      </c>
      <c r="AB2622" s="2" t="s">
        <v>25814</v>
      </c>
      <c r="AC2622" s="2" t="s">
        <v>2627</v>
      </c>
      <c r="AD2622" s="2" t="s">
        <v>25815</v>
      </c>
      <c r="AE2622" s="2" t="s">
        <v>65</v>
      </c>
      <c r="AF2622" s="2" t="s">
        <v>86</v>
      </c>
      <c r="AG2622" s="2" t="s">
        <v>25816</v>
      </c>
      <c r="AH2622" s="2" t="s">
        <v>23286</v>
      </c>
      <c r="AI2622" s="2" t="s">
        <v>67</v>
      </c>
      <c r="AJ2622" s="2" t="s">
        <v>25817</v>
      </c>
      <c r="AK2622" s="2" t="s">
        <v>53</v>
      </c>
      <c r="AL2622" s="2" t="s">
        <v>53</v>
      </c>
      <c r="AM2622" s="2" t="s">
        <v>53</v>
      </c>
      <c r="AN2622" s="2" t="s">
        <v>53</v>
      </c>
      <c r="AO2622" s="2" t="s">
        <v>53</v>
      </c>
      <c r="AP2622" s="2" t="s">
        <v>53</v>
      </c>
      <c r="AQ2622" s="2" t="s">
        <v>53</v>
      </c>
      <c r="AR2622" s="2" t="s">
        <v>69</v>
      </c>
      <c r="AS2622" s="2" t="s">
        <v>52</v>
      </c>
      <c r="AT2622" s="2" t="s">
        <v>69</v>
      </c>
    </row>
    <row r="2623" spans="1:46" ht="22.5" customHeight="1" x14ac:dyDescent="0.25">
      <c r="A2623" s="18" t="s">
        <v>25818</v>
      </c>
      <c r="B2623" s="2" t="s">
        <v>25808</v>
      </c>
      <c r="C2623" s="2" t="s">
        <v>344</v>
      </c>
      <c r="D2623" s="2" t="s">
        <v>25097</v>
      </c>
      <c r="E2623" s="2" t="s">
        <v>51</v>
      </c>
      <c r="F2623" s="19">
        <v>1</v>
      </c>
      <c r="G2623" s="19">
        <v>54.87</v>
      </c>
      <c r="H2623" s="19">
        <v>5.26</v>
      </c>
      <c r="I2623" s="19">
        <v>-12.08</v>
      </c>
      <c r="J2623" s="19">
        <v>-5.26</v>
      </c>
      <c r="K2623" s="19" t="s">
        <v>52</v>
      </c>
      <c r="L2623" s="19">
        <v>42.79</v>
      </c>
      <c r="M2623" s="2" t="s">
        <v>53</v>
      </c>
      <c r="N2623" s="2" t="s">
        <v>309</v>
      </c>
      <c r="O2623" s="2" t="s">
        <v>390</v>
      </c>
      <c r="P2623" s="2" t="s">
        <v>311</v>
      </c>
      <c r="Q2623" s="2" t="s">
        <v>53</v>
      </c>
      <c r="R2623" s="19">
        <v>54.87</v>
      </c>
      <c r="S2623" s="19" t="s">
        <v>161</v>
      </c>
      <c r="T2623" s="2" t="s">
        <v>58</v>
      </c>
      <c r="U2623" s="2" t="s">
        <v>53</v>
      </c>
      <c r="V2623" s="2" t="s">
        <v>53</v>
      </c>
      <c r="W2623" s="2" t="s">
        <v>53</v>
      </c>
      <c r="X2623" s="2" t="s">
        <v>53</v>
      </c>
      <c r="Y2623" s="2" t="s">
        <v>25819</v>
      </c>
      <c r="Z2623" s="2" t="s">
        <v>25820</v>
      </c>
      <c r="AA2623" s="2" t="s">
        <v>25821</v>
      </c>
      <c r="AB2623" s="2" t="s">
        <v>3441</v>
      </c>
      <c r="AC2623" s="2" t="s">
        <v>111</v>
      </c>
      <c r="AD2623" s="2" t="s">
        <v>25822</v>
      </c>
      <c r="AE2623" s="2" t="s">
        <v>65</v>
      </c>
      <c r="AF2623" s="2" t="s">
        <v>66</v>
      </c>
      <c r="AG2623" s="2" t="s">
        <v>25823</v>
      </c>
      <c r="AH2623" s="2" t="s">
        <v>25824</v>
      </c>
      <c r="AI2623" s="2" t="s">
        <v>67</v>
      </c>
      <c r="AJ2623" s="2" t="s">
        <v>25825</v>
      </c>
      <c r="AK2623" s="2" t="s">
        <v>53</v>
      </c>
      <c r="AL2623" s="2" t="s">
        <v>53</v>
      </c>
      <c r="AM2623" s="2" t="s">
        <v>53</v>
      </c>
      <c r="AN2623" s="2" t="s">
        <v>53</v>
      </c>
      <c r="AO2623" s="2" t="s">
        <v>53</v>
      </c>
      <c r="AP2623" s="2" t="s">
        <v>53</v>
      </c>
      <c r="AQ2623" s="2" t="s">
        <v>53</v>
      </c>
      <c r="AR2623" s="2" t="s">
        <v>69</v>
      </c>
      <c r="AS2623" s="2" t="s">
        <v>52</v>
      </c>
      <c r="AT2623" s="2" t="s">
        <v>69</v>
      </c>
    </row>
    <row r="2624" spans="1:46" ht="22.5" customHeight="1" x14ac:dyDescent="0.25">
      <c r="A2624" s="18" t="s">
        <v>25826</v>
      </c>
      <c r="B2624" s="2" t="s">
        <v>25827</v>
      </c>
      <c r="C2624" s="2" t="s">
        <v>344</v>
      </c>
      <c r="D2624" s="2" t="s">
        <v>21415</v>
      </c>
      <c r="E2624" s="2" t="s">
        <v>69</v>
      </c>
      <c r="F2624" s="19">
        <v>1</v>
      </c>
      <c r="G2624" s="19">
        <v>142.38999999999999</v>
      </c>
      <c r="H2624" s="19" t="s">
        <v>52</v>
      </c>
      <c r="I2624" s="19">
        <v>-24.21</v>
      </c>
      <c r="J2624" s="19">
        <v>-18.45</v>
      </c>
      <c r="K2624" s="19" t="s">
        <v>52</v>
      </c>
      <c r="L2624" s="19">
        <v>99.73</v>
      </c>
      <c r="M2624" s="2" t="s">
        <v>51</v>
      </c>
      <c r="N2624" s="2" t="s">
        <v>117</v>
      </c>
      <c r="O2624" s="2" t="s">
        <v>118</v>
      </c>
      <c r="P2624" s="2" t="s">
        <v>119</v>
      </c>
      <c r="Q2624" s="2" t="s">
        <v>53</v>
      </c>
      <c r="R2624" s="19">
        <v>142.38999999999999</v>
      </c>
      <c r="S2624" s="19" t="s">
        <v>57</v>
      </c>
      <c r="T2624" s="2" t="s">
        <v>58</v>
      </c>
      <c r="U2624" s="2" t="s">
        <v>53</v>
      </c>
      <c r="V2624" s="2" t="s">
        <v>53</v>
      </c>
      <c r="W2624" s="2" t="s">
        <v>53</v>
      </c>
      <c r="X2624" s="2" t="s">
        <v>53</v>
      </c>
      <c r="Y2624" s="2" t="s">
        <v>25828</v>
      </c>
      <c r="Z2624" s="2" t="s">
        <v>25829</v>
      </c>
      <c r="AA2624" s="2" t="s">
        <v>25830</v>
      </c>
      <c r="AB2624" s="2" t="s">
        <v>5280</v>
      </c>
      <c r="AC2624" s="2" t="s">
        <v>195</v>
      </c>
      <c r="AD2624" s="2" t="s">
        <v>25831</v>
      </c>
      <c r="AE2624" s="2" t="s">
        <v>65</v>
      </c>
      <c r="AF2624" s="2" t="s">
        <v>66</v>
      </c>
      <c r="AG2624" s="2" t="s">
        <v>25832</v>
      </c>
      <c r="AH2624" s="2" t="s">
        <v>25833</v>
      </c>
      <c r="AI2624" s="2" t="s">
        <v>67</v>
      </c>
      <c r="AJ2624" s="2" t="s">
        <v>25834</v>
      </c>
      <c r="AK2624" s="2" t="s">
        <v>53</v>
      </c>
      <c r="AL2624" s="2" t="s">
        <v>53</v>
      </c>
      <c r="AM2624" s="2" t="s">
        <v>53</v>
      </c>
      <c r="AN2624" s="2" t="s">
        <v>53</v>
      </c>
      <c r="AO2624" s="2" t="s">
        <v>53</v>
      </c>
      <c r="AP2624" s="2" t="s">
        <v>53</v>
      </c>
      <c r="AQ2624" s="2" t="s">
        <v>53</v>
      </c>
      <c r="AR2624" s="2" t="s">
        <v>69</v>
      </c>
      <c r="AS2624" s="2" t="s">
        <v>52</v>
      </c>
      <c r="AT2624" s="2" t="s">
        <v>69</v>
      </c>
    </row>
    <row r="2625" spans="1:46" ht="22.5" customHeight="1" x14ac:dyDescent="0.25">
      <c r="A2625" s="18" t="s">
        <v>25835</v>
      </c>
      <c r="B2625" s="2" t="s">
        <v>25836</v>
      </c>
      <c r="C2625" s="2" t="s">
        <v>344</v>
      </c>
      <c r="D2625" s="2" t="s">
        <v>22974</v>
      </c>
      <c r="E2625" s="2" t="s">
        <v>69</v>
      </c>
      <c r="F2625" s="19">
        <v>1</v>
      </c>
      <c r="G2625" s="19">
        <v>67.42</v>
      </c>
      <c r="H2625" s="19">
        <v>31.3</v>
      </c>
      <c r="I2625" s="19">
        <v>-16.96</v>
      </c>
      <c r="J2625" s="19">
        <v>-31.3</v>
      </c>
      <c r="K2625" s="19" t="s">
        <v>52</v>
      </c>
      <c r="L2625" s="19">
        <v>50.46</v>
      </c>
      <c r="M2625" s="2" t="s">
        <v>51</v>
      </c>
      <c r="N2625" s="2" t="s">
        <v>687</v>
      </c>
      <c r="O2625" s="2" t="s">
        <v>688</v>
      </c>
      <c r="P2625" s="2" t="s">
        <v>689</v>
      </c>
      <c r="Q2625" s="2" t="s">
        <v>53</v>
      </c>
      <c r="R2625" s="19">
        <v>67.42</v>
      </c>
      <c r="S2625" s="19" t="s">
        <v>57</v>
      </c>
      <c r="T2625" s="2" t="s">
        <v>58</v>
      </c>
      <c r="U2625" s="2" t="s">
        <v>53</v>
      </c>
      <c r="V2625" s="2" t="s">
        <v>53</v>
      </c>
      <c r="W2625" s="2" t="s">
        <v>53</v>
      </c>
      <c r="X2625" s="2" t="s">
        <v>53</v>
      </c>
      <c r="Y2625" s="2" t="s">
        <v>25837</v>
      </c>
      <c r="Z2625" s="2" t="s">
        <v>25838</v>
      </c>
      <c r="AA2625" s="2" t="s">
        <v>25839</v>
      </c>
      <c r="AB2625" s="2" t="s">
        <v>25840</v>
      </c>
      <c r="AC2625" s="2" t="s">
        <v>150</v>
      </c>
      <c r="AD2625" s="2" t="s">
        <v>25841</v>
      </c>
      <c r="AE2625" s="2" t="s">
        <v>65</v>
      </c>
      <c r="AF2625" s="2" t="s">
        <v>66</v>
      </c>
      <c r="AG2625" s="2" t="s">
        <v>25842</v>
      </c>
      <c r="AH2625" s="2" t="s">
        <v>25843</v>
      </c>
      <c r="AI2625" s="2" t="s">
        <v>67</v>
      </c>
      <c r="AJ2625" s="2" t="s">
        <v>25844</v>
      </c>
      <c r="AK2625" s="2" t="s">
        <v>53</v>
      </c>
      <c r="AL2625" s="2" t="s">
        <v>53</v>
      </c>
      <c r="AM2625" s="2" t="s">
        <v>53</v>
      </c>
      <c r="AN2625" s="2" t="s">
        <v>53</v>
      </c>
      <c r="AO2625" s="2" t="s">
        <v>53</v>
      </c>
      <c r="AP2625" s="2" t="s">
        <v>53</v>
      </c>
      <c r="AQ2625" s="2" t="s">
        <v>53</v>
      </c>
      <c r="AR2625" s="2" t="s">
        <v>69</v>
      </c>
      <c r="AS2625" s="2" t="s">
        <v>52</v>
      </c>
      <c r="AT2625" s="2" t="s">
        <v>69</v>
      </c>
    </row>
    <row r="2626" spans="1:46" ht="22.5" customHeight="1" x14ac:dyDescent="0.25">
      <c r="A2626" s="21" t="s">
        <v>25845</v>
      </c>
      <c r="B2626" s="22" t="s">
        <v>25846</v>
      </c>
      <c r="C2626" s="23" t="s">
        <v>53</v>
      </c>
      <c r="D2626" s="24" t="s">
        <v>53</v>
      </c>
      <c r="E2626" s="25" t="s">
        <v>53</v>
      </c>
      <c r="F2626" s="26" t="s">
        <v>52</v>
      </c>
      <c r="G2626" s="27">
        <v>120.38</v>
      </c>
      <c r="H2626" s="28" t="s">
        <v>52</v>
      </c>
      <c r="I2626" s="29">
        <v>-53.46</v>
      </c>
      <c r="J2626" s="30" t="s">
        <v>52</v>
      </c>
      <c r="K2626" s="31" t="s">
        <v>52</v>
      </c>
      <c r="L2626" s="32">
        <v>66.92</v>
      </c>
      <c r="M2626" s="33" t="s">
        <v>53</v>
      </c>
      <c r="N2626" s="34" t="s">
        <v>53</v>
      </c>
      <c r="O2626" s="35" t="s">
        <v>53</v>
      </c>
      <c r="P2626" s="36" t="s">
        <v>53</v>
      </c>
      <c r="Q2626" s="37" t="s">
        <v>53</v>
      </c>
      <c r="R2626" s="38" t="s">
        <v>52</v>
      </c>
      <c r="S2626" s="39" t="s">
        <v>53</v>
      </c>
      <c r="T2626" s="40" t="s">
        <v>58</v>
      </c>
      <c r="U2626" s="41" t="s">
        <v>53</v>
      </c>
      <c r="V2626" s="42" t="s">
        <v>53</v>
      </c>
      <c r="W2626" s="43" t="s">
        <v>53</v>
      </c>
      <c r="X2626" s="44" t="s">
        <v>53</v>
      </c>
      <c r="Y2626" s="45" t="s">
        <v>25847</v>
      </c>
      <c r="Z2626" s="46" t="s">
        <v>25848</v>
      </c>
      <c r="AA2626" s="47" t="s">
        <v>25849</v>
      </c>
      <c r="AB2626" s="48" t="s">
        <v>4274</v>
      </c>
      <c r="AC2626" s="49" t="s">
        <v>111</v>
      </c>
      <c r="AD2626" s="50" t="s">
        <v>25850</v>
      </c>
      <c r="AE2626" s="51" t="s">
        <v>65</v>
      </c>
      <c r="AF2626" s="52" t="s">
        <v>66</v>
      </c>
      <c r="AG2626" s="53" t="s">
        <v>25851</v>
      </c>
      <c r="AH2626" s="54" t="s">
        <v>21778</v>
      </c>
      <c r="AI2626" s="55" t="s">
        <v>67</v>
      </c>
      <c r="AJ2626" s="56" t="s">
        <v>25852</v>
      </c>
      <c r="AK2626" s="57" t="s">
        <v>53</v>
      </c>
      <c r="AL2626" s="58" t="s">
        <v>53</v>
      </c>
      <c r="AM2626" s="59" t="s">
        <v>53</v>
      </c>
      <c r="AN2626" s="60" t="s">
        <v>53</v>
      </c>
      <c r="AO2626" s="61" t="s">
        <v>53</v>
      </c>
      <c r="AP2626" s="62" t="s">
        <v>53</v>
      </c>
      <c r="AQ2626" s="63" t="s">
        <v>53</v>
      </c>
      <c r="AR2626" s="64" t="s">
        <v>53</v>
      </c>
      <c r="AS2626" s="65" t="s">
        <v>52</v>
      </c>
      <c r="AT2626" s="66" t="s">
        <v>53</v>
      </c>
    </row>
    <row r="2627" spans="1:46" ht="22.5" customHeight="1" x14ac:dyDescent="0.25">
      <c r="A2627" s="67" t="s">
        <v>25853</v>
      </c>
      <c r="B2627" s="68" t="s">
        <v>25846</v>
      </c>
      <c r="C2627" s="69" t="s">
        <v>344</v>
      </c>
      <c r="D2627" s="70" t="s">
        <v>20113</v>
      </c>
      <c r="E2627" s="71" t="s">
        <v>51</v>
      </c>
      <c r="F2627" s="72">
        <v>2</v>
      </c>
      <c r="G2627" s="73" t="s">
        <v>52</v>
      </c>
      <c r="H2627" s="74" t="s">
        <v>52</v>
      </c>
      <c r="I2627" s="75" t="s">
        <v>52</v>
      </c>
      <c r="J2627" s="76" t="s">
        <v>52</v>
      </c>
      <c r="K2627" s="77" t="s">
        <v>52</v>
      </c>
      <c r="L2627" s="78" t="s">
        <v>52</v>
      </c>
      <c r="M2627" s="79" t="s">
        <v>51</v>
      </c>
      <c r="N2627" s="80" t="s">
        <v>547</v>
      </c>
      <c r="O2627" s="81" t="s">
        <v>548</v>
      </c>
      <c r="P2627" s="82" t="s">
        <v>549</v>
      </c>
      <c r="Q2627" s="83" t="s">
        <v>53</v>
      </c>
      <c r="R2627" s="84">
        <v>20.5</v>
      </c>
      <c r="S2627" s="85" t="s">
        <v>57</v>
      </c>
      <c r="T2627" s="86" t="s">
        <v>53</v>
      </c>
      <c r="U2627" s="87" t="s">
        <v>53</v>
      </c>
      <c r="V2627" s="88" t="s">
        <v>53</v>
      </c>
      <c r="W2627" s="89" t="s">
        <v>53</v>
      </c>
      <c r="X2627" s="90" t="s">
        <v>53</v>
      </c>
      <c r="Y2627" s="91" t="s">
        <v>53</v>
      </c>
      <c r="Z2627" s="92" t="s">
        <v>53</v>
      </c>
      <c r="AA2627" s="93" t="s">
        <v>53</v>
      </c>
      <c r="AB2627" s="94" t="s">
        <v>53</v>
      </c>
      <c r="AC2627" s="95" t="s">
        <v>53</v>
      </c>
      <c r="AD2627" s="96" t="s">
        <v>53</v>
      </c>
      <c r="AE2627" s="97" t="s">
        <v>53</v>
      </c>
      <c r="AF2627" s="98" t="s">
        <v>53</v>
      </c>
      <c r="AG2627" s="99" t="s">
        <v>53</v>
      </c>
      <c r="AH2627" s="100" t="s">
        <v>53</v>
      </c>
      <c r="AI2627" s="101" t="s">
        <v>53</v>
      </c>
      <c r="AJ2627" s="102" t="s">
        <v>53</v>
      </c>
      <c r="AK2627" s="103" t="s">
        <v>53</v>
      </c>
      <c r="AL2627" s="104" t="s">
        <v>53</v>
      </c>
      <c r="AM2627" s="105" t="s">
        <v>53</v>
      </c>
      <c r="AN2627" s="106" t="s">
        <v>53</v>
      </c>
      <c r="AO2627" s="107" t="s">
        <v>53</v>
      </c>
      <c r="AP2627" s="108" t="s">
        <v>53</v>
      </c>
      <c r="AQ2627" s="109" t="s">
        <v>53</v>
      </c>
      <c r="AR2627" s="110" t="s">
        <v>69</v>
      </c>
      <c r="AS2627" s="111" t="s">
        <v>52</v>
      </c>
      <c r="AT2627" s="112" t="s">
        <v>69</v>
      </c>
    </row>
    <row r="2628" spans="1:46" ht="22.5" customHeight="1" x14ac:dyDescent="0.25">
      <c r="A2628" s="67" t="s">
        <v>25854</v>
      </c>
      <c r="B2628" s="68" t="s">
        <v>25846</v>
      </c>
      <c r="C2628" s="69" t="s">
        <v>344</v>
      </c>
      <c r="D2628" s="70" t="s">
        <v>20113</v>
      </c>
      <c r="E2628" s="71" t="s">
        <v>51</v>
      </c>
      <c r="F2628" s="72">
        <v>2</v>
      </c>
      <c r="G2628" s="73" t="s">
        <v>52</v>
      </c>
      <c r="H2628" s="74" t="s">
        <v>52</v>
      </c>
      <c r="I2628" s="75" t="s">
        <v>52</v>
      </c>
      <c r="J2628" s="76" t="s">
        <v>52</v>
      </c>
      <c r="K2628" s="77" t="s">
        <v>52</v>
      </c>
      <c r="L2628" s="78" t="s">
        <v>52</v>
      </c>
      <c r="M2628" s="79" t="s">
        <v>51</v>
      </c>
      <c r="N2628" s="80" t="s">
        <v>2127</v>
      </c>
      <c r="O2628" s="81" t="s">
        <v>2128</v>
      </c>
      <c r="P2628" s="82" t="s">
        <v>2129</v>
      </c>
      <c r="Q2628" s="83" t="s">
        <v>53</v>
      </c>
      <c r="R2628" s="84">
        <v>19.989999999999998</v>
      </c>
      <c r="S2628" s="85" t="s">
        <v>57</v>
      </c>
      <c r="T2628" s="86" t="s">
        <v>53</v>
      </c>
      <c r="U2628" s="87" t="s">
        <v>53</v>
      </c>
      <c r="V2628" s="88" t="s">
        <v>53</v>
      </c>
      <c r="W2628" s="89" t="s">
        <v>53</v>
      </c>
      <c r="X2628" s="90" t="s">
        <v>53</v>
      </c>
      <c r="Y2628" s="91" t="s">
        <v>53</v>
      </c>
      <c r="Z2628" s="92" t="s">
        <v>53</v>
      </c>
      <c r="AA2628" s="93" t="s">
        <v>53</v>
      </c>
      <c r="AB2628" s="94" t="s">
        <v>53</v>
      </c>
      <c r="AC2628" s="95" t="s">
        <v>53</v>
      </c>
      <c r="AD2628" s="96" t="s">
        <v>53</v>
      </c>
      <c r="AE2628" s="97" t="s">
        <v>53</v>
      </c>
      <c r="AF2628" s="98" t="s">
        <v>53</v>
      </c>
      <c r="AG2628" s="99" t="s">
        <v>53</v>
      </c>
      <c r="AH2628" s="100" t="s">
        <v>53</v>
      </c>
      <c r="AI2628" s="101" t="s">
        <v>53</v>
      </c>
      <c r="AJ2628" s="102" t="s">
        <v>53</v>
      </c>
      <c r="AK2628" s="103" t="s">
        <v>53</v>
      </c>
      <c r="AL2628" s="104" t="s">
        <v>53</v>
      </c>
      <c r="AM2628" s="105" t="s">
        <v>53</v>
      </c>
      <c r="AN2628" s="106" t="s">
        <v>53</v>
      </c>
      <c r="AO2628" s="107" t="s">
        <v>53</v>
      </c>
      <c r="AP2628" s="108" t="s">
        <v>53</v>
      </c>
      <c r="AQ2628" s="109" t="s">
        <v>53</v>
      </c>
      <c r="AR2628" s="110" t="s">
        <v>69</v>
      </c>
      <c r="AS2628" s="111" t="s">
        <v>52</v>
      </c>
      <c r="AT2628" s="112" t="s">
        <v>69</v>
      </c>
    </row>
    <row r="2629" spans="1:46" ht="22.5" customHeight="1" x14ac:dyDescent="0.25">
      <c r="A2629" s="67" t="s">
        <v>25855</v>
      </c>
      <c r="B2629" s="68" t="s">
        <v>25846</v>
      </c>
      <c r="C2629" s="69" t="s">
        <v>344</v>
      </c>
      <c r="D2629" s="70" t="s">
        <v>20113</v>
      </c>
      <c r="E2629" s="71" t="s">
        <v>51</v>
      </c>
      <c r="F2629" s="72">
        <v>2</v>
      </c>
      <c r="G2629" s="73" t="s">
        <v>52</v>
      </c>
      <c r="H2629" s="74" t="s">
        <v>52</v>
      </c>
      <c r="I2629" s="75" t="s">
        <v>52</v>
      </c>
      <c r="J2629" s="76" t="s">
        <v>52</v>
      </c>
      <c r="K2629" s="77" t="s">
        <v>52</v>
      </c>
      <c r="L2629" s="78" t="s">
        <v>52</v>
      </c>
      <c r="M2629" s="79" t="s">
        <v>51</v>
      </c>
      <c r="N2629" s="80" t="s">
        <v>524</v>
      </c>
      <c r="O2629" s="81" t="s">
        <v>1024</v>
      </c>
      <c r="P2629" s="82" t="s">
        <v>1025</v>
      </c>
      <c r="Q2629" s="83" t="s">
        <v>53</v>
      </c>
      <c r="R2629" s="84">
        <v>19.7</v>
      </c>
      <c r="S2629" s="85" t="s">
        <v>57</v>
      </c>
      <c r="T2629" s="86" t="s">
        <v>53</v>
      </c>
      <c r="U2629" s="87" t="s">
        <v>53</v>
      </c>
      <c r="V2629" s="88" t="s">
        <v>53</v>
      </c>
      <c r="W2629" s="89" t="s">
        <v>53</v>
      </c>
      <c r="X2629" s="90" t="s">
        <v>53</v>
      </c>
      <c r="Y2629" s="91" t="s">
        <v>53</v>
      </c>
      <c r="Z2629" s="92" t="s">
        <v>53</v>
      </c>
      <c r="AA2629" s="93" t="s">
        <v>53</v>
      </c>
      <c r="AB2629" s="94" t="s">
        <v>53</v>
      </c>
      <c r="AC2629" s="95" t="s">
        <v>53</v>
      </c>
      <c r="AD2629" s="96" t="s">
        <v>53</v>
      </c>
      <c r="AE2629" s="97" t="s">
        <v>53</v>
      </c>
      <c r="AF2629" s="98" t="s">
        <v>53</v>
      </c>
      <c r="AG2629" s="99" t="s">
        <v>53</v>
      </c>
      <c r="AH2629" s="100" t="s">
        <v>53</v>
      </c>
      <c r="AI2629" s="101" t="s">
        <v>53</v>
      </c>
      <c r="AJ2629" s="102" t="s">
        <v>53</v>
      </c>
      <c r="AK2629" s="103" t="s">
        <v>53</v>
      </c>
      <c r="AL2629" s="104" t="s">
        <v>53</v>
      </c>
      <c r="AM2629" s="105" t="s">
        <v>53</v>
      </c>
      <c r="AN2629" s="106" t="s">
        <v>53</v>
      </c>
      <c r="AO2629" s="107" t="s">
        <v>53</v>
      </c>
      <c r="AP2629" s="108" t="s">
        <v>53</v>
      </c>
      <c r="AQ2629" s="109" t="s">
        <v>53</v>
      </c>
      <c r="AR2629" s="110" t="s">
        <v>69</v>
      </c>
      <c r="AS2629" s="111" t="s">
        <v>52</v>
      </c>
      <c r="AT2629" s="112" t="s">
        <v>69</v>
      </c>
    </row>
    <row r="2630" spans="1:46" ht="22.5" customHeight="1" x14ac:dyDescent="0.25">
      <c r="A2630" s="21" t="s">
        <v>25856</v>
      </c>
      <c r="B2630" s="22" t="s">
        <v>25846</v>
      </c>
      <c r="C2630" s="23" t="s">
        <v>53</v>
      </c>
      <c r="D2630" s="24" t="s">
        <v>53</v>
      </c>
      <c r="E2630" s="25" t="s">
        <v>53</v>
      </c>
      <c r="F2630" s="26" t="s">
        <v>52</v>
      </c>
      <c r="G2630" s="27">
        <v>33.89</v>
      </c>
      <c r="H2630" s="28">
        <v>27.4</v>
      </c>
      <c r="I2630" s="29">
        <v>-16.760000000000002</v>
      </c>
      <c r="J2630" s="30">
        <v>-27.4</v>
      </c>
      <c r="K2630" s="31" t="s">
        <v>52</v>
      </c>
      <c r="L2630" s="32">
        <v>17.13</v>
      </c>
      <c r="M2630" s="33" t="s">
        <v>53</v>
      </c>
      <c r="N2630" s="34" t="s">
        <v>53</v>
      </c>
      <c r="O2630" s="35" t="s">
        <v>53</v>
      </c>
      <c r="P2630" s="36" t="s">
        <v>53</v>
      </c>
      <c r="Q2630" s="37" t="s">
        <v>53</v>
      </c>
      <c r="R2630" s="38" t="s">
        <v>52</v>
      </c>
      <c r="S2630" s="39" t="s">
        <v>53</v>
      </c>
      <c r="T2630" s="40" t="s">
        <v>77</v>
      </c>
      <c r="U2630" s="41" t="s">
        <v>25847</v>
      </c>
      <c r="V2630" s="42" t="s">
        <v>25857</v>
      </c>
      <c r="W2630" s="43" t="s">
        <v>25858</v>
      </c>
      <c r="X2630" s="44" t="s">
        <v>53</v>
      </c>
      <c r="Y2630" s="45" t="s">
        <v>25847</v>
      </c>
      <c r="Z2630" s="46" t="s">
        <v>25848</v>
      </c>
      <c r="AA2630" s="47" t="s">
        <v>25849</v>
      </c>
      <c r="AB2630" s="48" t="s">
        <v>4274</v>
      </c>
      <c r="AC2630" s="49" t="s">
        <v>111</v>
      </c>
      <c r="AD2630" s="50" t="s">
        <v>25850</v>
      </c>
      <c r="AE2630" s="51" t="s">
        <v>65</v>
      </c>
      <c r="AF2630" s="52" t="s">
        <v>86</v>
      </c>
      <c r="AG2630" s="53" t="s">
        <v>25586</v>
      </c>
      <c r="AH2630" s="54" t="s">
        <v>25859</v>
      </c>
      <c r="AI2630" s="55" t="s">
        <v>67</v>
      </c>
      <c r="AJ2630" s="56" t="s">
        <v>25860</v>
      </c>
      <c r="AK2630" s="57" t="s">
        <v>53</v>
      </c>
      <c r="AL2630" s="58" t="s">
        <v>53</v>
      </c>
      <c r="AM2630" s="59" t="s">
        <v>53</v>
      </c>
      <c r="AN2630" s="60" t="s">
        <v>53</v>
      </c>
      <c r="AO2630" s="61" t="s">
        <v>53</v>
      </c>
      <c r="AP2630" s="62" t="s">
        <v>53</v>
      </c>
      <c r="AQ2630" s="63" t="s">
        <v>53</v>
      </c>
      <c r="AR2630" s="64" t="s">
        <v>53</v>
      </c>
      <c r="AS2630" s="65" t="s">
        <v>52</v>
      </c>
      <c r="AT2630" s="66" t="s">
        <v>53</v>
      </c>
    </row>
    <row r="2631" spans="1:46" ht="22.5" customHeight="1" x14ac:dyDescent="0.25">
      <c r="A2631" s="67" t="s">
        <v>25861</v>
      </c>
      <c r="B2631" s="68" t="s">
        <v>25846</v>
      </c>
      <c r="C2631" s="69" t="s">
        <v>344</v>
      </c>
      <c r="D2631" s="70" t="s">
        <v>24366</v>
      </c>
      <c r="E2631" s="71" t="s">
        <v>51</v>
      </c>
      <c r="F2631" s="72">
        <v>1</v>
      </c>
      <c r="G2631" s="73" t="s">
        <v>52</v>
      </c>
      <c r="H2631" s="74" t="s">
        <v>52</v>
      </c>
      <c r="I2631" s="75" t="s">
        <v>52</v>
      </c>
      <c r="J2631" s="76" t="s">
        <v>52</v>
      </c>
      <c r="K2631" s="77" t="s">
        <v>52</v>
      </c>
      <c r="L2631" s="78" t="s">
        <v>52</v>
      </c>
      <c r="M2631" s="79" t="s">
        <v>51</v>
      </c>
      <c r="N2631" s="80" t="s">
        <v>25862</v>
      </c>
      <c r="O2631" s="81" t="s">
        <v>25863</v>
      </c>
      <c r="P2631" s="82" t="s">
        <v>25864</v>
      </c>
      <c r="Q2631" s="83" t="s">
        <v>53</v>
      </c>
      <c r="R2631" s="84">
        <v>17.899999999999999</v>
      </c>
      <c r="S2631" s="85" t="s">
        <v>57</v>
      </c>
      <c r="T2631" s="86" t="s">
        <v>53</v>
      </c>
      <c r="U2631" s="87" t="s">
        <v>53</v>
      </c>
      <c r="V2631" s="88" t="s">
        <v>53</v>
      </c>
      <c r="W2631" s="89" t="s">
        <v>53</v>
      </c>
      <c r="X2631" s="90" t="s">
        <v>53</v>
      </c>
      <c r="Y2631" s="91" t="s">
        <v>53</v>
      </c>
      <c r="Z2631" s="92" t="s">
        <v>53</v>
      </c>
      <c r="AA2631" s="93" t="s">
        <v>53</v>
      </c>
      <c r="AB2631" s="94" t="s">
        <v>53</v>
      </c>
      <c r="AC2631" s="95" t="s">
        <v>53</v>
      </c>
      <c r="AD2631" s="96" t="s">
        <v>53</v>
      </c>
      <c r="AE2631" s="97" t="s">
        <v>53</v>
      </c>
      <c r="AF2631" s="98" t="s">
        <v>53</v>
      </c>
      <c r="AG2631" s="99" t="s">
        <v>53</v>
      </c>
      <c r="AH2631" s="100" t="s">
        <v>53</v>
      </c>
      <c r="AI2631" s="101" t="s">
        <v>53</v>
      </c>
      <c r="AJ2631" s="102" t="s">
        <v>53</v>
      </c>
      <c r="AK2631" s="103" t="s">
        <v>53</v>
      </c>
      <c r="AL2631" s="104" t="s">
        <v>53</v>
      </c>
      <c r="AM2631" s="105" t="s">
        <v>53</v>
      </c>
      <c r="AN2631" s="106" t="s">
        <v>53</v>
      </c>
      <c r="AO2631" s="107" t="s">
        <v>53</v>
      </c>
      <c r="AP2631" s="108" t="s">
        <v>53</v>
      </c>
      <c r="AQ2631" s="109" t="s">
        <v>53</v>
      </c>
      <c r="AR2631" s="110" t="s">
        <v>69</v>
      </c>
      <c r="AS2631" s="111" t="s">
        <v>52</v>
      </c>
      <c r="AT2631" s="112" t="s">
        <v>69</v>
      </c>
    </row>
    <row r="2632" spans="1:46" ht="22.5" customHeight="1" x14ac:dyDescent="0.25">
      <c r="A2632" s="67" t="s">
        <v>25865</v>
      </c>
      <c r="B2632" s="68" t="s">
        <v>25846</v>
      </c>
      <c r="C2632" s="69" t="s">
        <v>344</v>
      </c>
      <c r="D2632" s="70" t="s">
        <v>24366</v>
      </c>
      <c r="E2632" s="71" t="s">
        <v>51</v>
      </c>
      <c r="F2632" s="72">
        <v>1</v>
      </c>
      <c r="G2632" s="73" t="s">
        <v>52</v>
      </c>
      <c r="H2632" s="74" t="s">
        <v>52</v>
      </c>
      <c r="I2632" s="75" t="s">
        <v>52</v>
      </c>
      <c r="J2632" s="76" t="s">
        <v>52</v>
      </c>
      <c r="K2632" s="77" t="s">
        <v>52</v>
      </c>
      <c r="L2632" s="78" t="s">
        <v>52</v>
      </c>
      <c r="M2632" s="79" t="s">
        <v>51</v>
      </c>
      <c r="N2632" s="80" t="s">
        <v>9964</v>
      </c>
      <c r="O2632" s="81" t="s">
        <v>25866</v>
      </c>
      <c r="P2632" s="82" t="s">
        <v>25867</v>
      </c>
      <c r="Q2632" s="83" t="s">
        <v>53</v>
      </c>
      <c r="R2632" s="84">
        <v>15.99</v>
      </c>
      <c r="S2632" s="85" t="s">
        <v>57</v>
      </c>
      <c r="T2632" s="86" t="s">
        <v>53</v>
      </c>
      <c r="U2632" s="87" t="s">
        <v>53</v>
      </c>
      <c r="V2632" s="88" t="s">
        <v>53</v>
      </c>
      <c r="W2632" s="89" t="s">
        <v>53</v>
      </c>
      <c r="X2632" s="90" t="s">
        <v>53</v>
      </c>
      <c r="Y2632" s="91" t="s">
        <v>53</v>
      </c>
      <c r="Z2632" s="92" t="s">
        <v>53</v>
      </c>
      <c r="AA2632" s="93" t="s">
        <v>53</v>
      </c>
      <c r="AB2632" s="94" t="s">
        <v>53</v>
      </c>
      <c r="AC2632" s="95" t="s">
        <v>53</v>
      </c>
      <c r="AD2632" s="96" t="s">
        <v>53</v>
      </c>
      <c r="AE2632" s="97" t="s">
        <v>53</v>
      </c>
      <c r="AF2632" s="98" t="s">
        <v>53</v>
      </c>
      <c r="AG2632" s="99" t="s">
        <v>53</v>
      </c>
      <c r="AH2632" s="100" t="s">
        <v>53</v>
      </c>
      <c r="AI2632" s="101" t="s">
        <v>53</v>
      </c>
      <c r="AJ2632" s="102" t="s">
        <v>53</v>
      </c>
      <c r="AK2632" s="103" t="s">
        <v>53</v>
      </c>
      <c r="AL2632" s="104" t="s">
        <v>53</v>
      </c>
      <c r="AM2632" s="105" t="s">
        <v>53</v>
      </c>
      <c r="AN2632" s="106" t="s">
        <v>53</v>
      </c>
      <c r="AO2632" s="107" t="s">
        <v>53</v>
      </c>
      <c r="AP2632" s="108" t="s">
        <v>53</v>
      </c>
      <c r="AQ2632" s="109" t="s">
        <v>53</v>
      </c>
      <c r="AR2632" s="110" t="s">
        <v>69</v>
      </c>
      <c r="AS2632" s="111" t="s">
        <v>52</v>
      </c>
      <c r="AT2632" s="112" t="s">
        <v>69</v>
      </c>
    </row>
    <row r="2633" spans="1:46" ht="22.5" customHeight="1" x14ac:dyDescent="0.25">
      <c r="A2633" s="18" t="s">
        <v>25868</v>
      </c>
      <c r="B2633" s="2" t="s">
        <v>25869</v>
      </c>
      <c r="C2633" s="2" t="s">
        <v>344</v>
      </c>
      <c r="D2633" s="2" t="s">
        <v>25870</v>
      </c>
      <c r="E2633" s="2" t="s">
        <v>69</v>
      </c>
      <c r="F2633" s="19">
        <v>1</v>
      </c>
      <c r="G2633" s="19">
        <v>55.9</v>
      </c>
      <c r="H2633" s="19">
        <v>15.9</v>
      </c>
      <c r="I2633" s="19">
        <v>-15</v>
      </c>
      <c r="J2633" s="19" t="s">
        <v>52</v>
      </c>
      <c r="K2633" s="19" t="s">
        <v>52</v>
      </c>
      <c r="L2633" s="19">
        <v>56.8</v>
      </c>
      <c r="M2633" s="2" t="s">
        <v>53</v>
      </c>
      <c r="N2633" s="2" t="s">
        <v>2384</v>
      </c>
      <c r="O2633" s="2" t="s">
        <v>2385</v>
      </c>
      <c r="P2633" s="2" t="s">
        <v>2386</v>
      </c>
      <c r="Q2633" s="2" t="s">
        <v>53</v>
      </c>
      <c r="R2633" s="19">
        <v>55.9</v>
      </c>
      <c r="S2633" s="19" t="s">
        <v>57</v>
      </c>
      <c r="T2633" s="2" t="s">
        <v>58</v>
      </c>
      <c r="U2633" s="2" t="s">
        <v>25871</v>
      </c>
      <c r="V2633" s="2" t="s">
        <v>25872</v>
      </c>
      <c r="W2633" s="2" t="s">
        <v>25873</v>
      </c>
      <c r="X2633" s="2" t="s">
        <v>191</v>
      </c>
      <c r="Y2633" s="2" t="s">
        <v>25871</v>
      </c>
      <c r="Z2633" s="2" t="s">
        <v>25874</v>
      </c>
      <c r="AA2633" s="2" t="s">
        <v>25875</v>
      </c>
      <c r="AB2633" s="2" t="s">
        <v>124</v>
      </c>
      <c r="AC2633" s="2" t="s">
        <v>124</v>
      </c>
      <c r="AD2633" s="2" t="s">
        <v>25876</v>
      </c>
      <c r="AE2633" s="2" t="s">
        <v>65</v>
      </c>
      <c r="AF2633" s="2" t="s">
        <v>222</v>
      </c>
      <c r="AG2633" s="2" t="s">
        <v>25877</v>
      </c>
      <c r="AH2633" s="2" t="s">
        <v>25878</v>
      </c>
      <c r="AI2633" s="2" t="s">
        <v>2809</v>
      </c>
      <c r="AJ2633" s="2" t="s">
        <v>25879</v>
      </c>
      <c r="AK2633" s="2" t="s">
        <v>53</v>
      </c>
      <c r="AL2633" s="2" t="s">
        <v>53</v>
      </c>
      <c r="AM2633" s="2" t="s">
        <v>53</v>
      </c>
      <c r="AN2633" s="2" t="s">
        <v>53</v>
      </c>
      <c r="AO2633" s="2" t="s">
        <v>53</v>
      </c>
      <c r="AP2633" s="2" t="s">
        <v>53</v>
      </c>
      <c r="AQ2633" s="2" t="s">
        <v>53</v>
      </c>
      <c r="AR2633" s="2" t="s">
        <v>69</v>
      </c>
      <c r="AS2633" s="2" t="s">
        <v>52</v>
      </c>
      <c r="AT2633" s="2" t="s">
        <v>69</v>
      </c>
    </row>
    <row r="2634" spans="1:46" ht="22.5" customHeight="1" x14ac:dyDescent="0.25">
      <c r="A2634" s="18" t="s">
        <v>25880</v>
      </c>
      <c r="B2634" s="2" t="s">
        <v>25881</v>
      </c>
      <c r="C2634" s="2" t="s">
        <v>344</v>
      </c>
      <c r="D2634" s="2" t="s">
        <v>21415</v>
      </c>
      <c r="E2634" s="2" t="s">
        <v>69</v>
      </c>
      <c r="F2634" s="19">
        <v>1</v>
      </c>
      <c r="G2634" s="19">
        <v>399.89</v>
      </c>
      <c r="H2634" s="19">
        <v>30.26</v>
      </c>
      <c r="I2634" s="19">
        <v>-47.99</v>
      </c>
      <c r="J2634" s="19">
        <v>-69.209999999999994</v>
      </c>
      <c r="K2634" s="19" t="s">
        <v>52</v>
      </c>
      <c r="L2634" s="19">
        <v>312.95</v>
      </c>
      <c r="M2634" s="2" t="s">
        <v>53</v>
      </c>
      <c r="N2634" s="2" t="s">
        <v>1103</v>
      </c>
      <c r="O2634" s="2" t="s">
        <v>1419</v>
      </c>
      <c r="P2634" s="2" t="s">
        <v>1105</v>
      </c>
      <c r="Q2634" s="2" t="s">
        <v>53</v>
      </c>
      <c r="R2634" s="19">
        <v>399.89</v>
      </c>
      <c r="S2634" s="19" t="s">
        <v>161</v>
      </c>
      <c r="T2634" s="2" t="s">
        <v>77</v>
      </c>
      <c r="U2634" s="2" t="s">
        <v>25882</v>
      </c>
      <c r="V2634" s="2" t="s">
        <v>25883</v>
      </c>
      <c r="W2634" s="2" t="s">
        <v>25884</v>
      </c>
      <c r="X2634" s="2" t="s">
        <v>53</v>
      </c>
      <c r="Y2634" s="2" t="s">
        <v>25882</v>
      </c>
      <c r="Z2634" s="2" t="s">
        <v>25885</v>
      </c>
      <c r="AA2634" s="2" t="s">
        <v>25886</v>
      </c>
      <c r="AB2634" s="2" t="s">
        <v>25887</v>
      </c>
      <c r="AC2634" s="2" t="s">
        <v>531</v>
      </c>
      <c r="AD2634" s="2" t="s">
        <v>25888</v>
      </c>
      <c r="AE2634" s="2" t="s">
        <v>65</v>
      </c>
      <c r="AF2634" s="2" t="s">
        <v>86</v>
      </c>
      <c r="AG2634" s="2" t="s">
        <v>25889</v>
      </c>
      <c r="AH2634" s="2" t="s">
        <v>25890</v>
      </c>
      <c r="AI2634" s="2" t="s">
        <v>67</v>
      </c>
      <c r="AJ2634" s="2" t="s">
        <v>25891</v>
      </c>
      <c r="AK2634" s="2" t="s">
        <v>53</v>
      </c>
      <c r="AL2634" s="2" t="s">
        <v>53</v>
      </c>
      <c r="AM2634" s="2" t="s">
        <v>53</v>
      </c>
      <c r="AN2634" s="2" t="s">
        <v>53</v>
      </c>
      <c r="AO2634" s="2" t="s">
        <v>53</v>
      </c>
      <c r="AP2634" s="2" t="s">
        <v>53</v>
      </c>
      <c r="AQ2634" s="2" t="s">
        <v>53</v>
      </c>
      <c r="AR2634" s="2" t="s">
        <v>69</v>
      </c>
      <c r="AS2634" s="2" t="s">
        <v>52</v>
      </c>
      <c r="AT2634" s="2" t="s">
        <v>69</v>
      </c>
    </row>
    <row r="2635" spans="1:46" ht="22.5" customHeight="1" x14ac:dyDescent="0.25">
      <c r="A2635" s="18" t="s">
        <v>25892</v>
      </c>
      <c r="B2635" s="2" t="s">
        <v>25893</v>
      </c>
      <c r="C2635" s="2" t="s">
        <v>344</v>
      </c>
      <c r="D2635" s="2" t="s">
        <v>24366</v>
      </c>
      <c r="E2635" s="2" t="s">
        <v>69</v>
      </c>
      <c r="F2635" s="19">
        <v>1</v>
      </c>
      <c r="G2635" s="19">
        <v>55</v>
      </c>
      <c r="H2635" s="19">
        <v>27.4</v>
      </c>
      <c r="I2635" s="19">
        <v>-14.85</v>
      </c>
      <c r="J2635" s="19">
        <v>-27.4</v>
      </c>
      <c r="K2635" s="19" t="s">
        <v>52</v>
      </c>
      <c r="L2635" s="19">
        <v>40.15</v>
      </c>
      <c r="M2635" s="2" t="s">
        <v>51</v>
      </c>
      <c r="N2635" s="2" t="s">
        <v>378</v>
      </c>
      <c r="O2635" s="2" t="s">
        <v>536</v>
      </c>
      <c r="P2635" s="2" t="s">
        <v>537</v>
      </c>
      <c r="Q2635" s="2" t="s">
        <v>53</v>
      </c>
      <c r="R2635" s="19">
        <v>55</v>
      </c>
      <c r="S2635" s="19" t="s">
        <v>57</v>
      </c>
      <c r="T2635" s="2" t="s">
        <v>58</v>
      </c>
      <c r="U2635" s="2" t="s">
        <v>53</v>
      </c>
      <c r="V2635" s="2" t="s">
        <v>53</v>
      </c>
      <c r="W2635" s="2" t="s">
        <v>53</v>
      </c>
      <c r="X2635" s="2" t="s">
        <v>53</v>
      </c>
      <c r="Y2635" s="2" t="s">
        <v>25894</v>
      </c>
      <c r="Z2635" s="2" t="s">
        <v>25895</v>
      </c>
      <c r="AA2635" s="2" t="s">
        <v>25896</v>
      </c>
      <c r="AB2635" s="2" t="s">
        <v>6288</v>
      </c>
      <c r="AC2635" s="2" t="s">
        <v>182</v>
      </c>
      <c r="AD2635" s="2" t="s">
        <v>25897</v>
      </c>
      <c r="AE2635" s="2" t="s">
        <v>65</v>
      </c>
      <c r="AF2635" s="2" t="s">
        <v>66</v>
      </c>
      <c r="AG2635" s="2" t="s">
        <v>25750</v>
      </c>
      <c r="AH2635" s="2" t="s">
        <v>25898</v>
      </c>
      <c r="AI2635" s="2" t="s">
        <v>67</v>
      </c>
      <c r="AJ2635" s="2" t="s">
        <v>25899</v>
      </c>
      <c r="AK2635" s="2" t="s">
        <v>53</v>
      </c>
      <c r="AL2635" s="2" t="s">
        <v>53</v>
      </c>
      <c r="AM2635" s="2" t="s">
        <v>53</v>
      </c>
      <c r="AN2635" s="2" t="s">
        <v>53</v>
      </c>
      <c r="AO2635" s="2" t="s">
        <v>53</v>
      </c>
      <c r="AP2635" s="2" t="s">
        <v>53</v>
      </c>
      <c r="AQ2635" s="2" t="s">
        <v>53</v>
      </c>
      <c r="AR2635" s="2" t="s">
        <v>69</v>
      </c>
      <c r="AS2635" s="2" t="s">
        <v>52</v>
      </c>
      <c r="AT2635" s="2" t="s">
        <v>69</v>
      </c>
    </row>
    <row r="2636" spans="1:46" ht="22.5" customHeight="1" x14ac:dyDescent="0.25">
      <c r="A2636" s="18" t="s">
        <v>25900</v>
      </c>
      <c r="B2636" s="2" t="s">
        <v>25901</v>
      </c>
      <c r="C2636" s="2" t="s">
        <v>344</v>
      </c>
      <c r="D2636" s="2" t="s">
        <v>25097</v>
      </c>
      <c r="E2636" s="2" t="s">
        <v>69</v>
      </c>
      <c r="F2636" s="19">
        <v>1</v>
      </c>
      <c r="G2636" s="19">
        <v>65.900000000000006</v>
      </c>
      <c r="H2636" s="19">
        <v>13.92</v>
      </c>
      <c r="I2636" s="19">
        <v>-16.7</v>
      </c>
      <c r="J2636" s="19">
        <v>-13.92</v>
      </c>
      <c r="K2636" s="19" t="s">
        <v>52</v>
      </c>
      <c r="L2636" s="19">
        <v>49.2</v>
      </c>
      <c r="M2636" s="2" t="s">
        <v>53</v>
      </c>
      <c r="N2636" s="2" t="s">
        <v>1363</v>
      </c>
      <c r="O2636" s="2" t="s">
        <v>2556</v>
      </c>
      <c r="P2636" s="2" t="s">
        <v>2557</v>
      </c>
      <c r="Q2636" s="2" t="s">
        <v>53</v>
      </c>
      <c r="R2636" s="19">
        <v>65.900000000000006</v>
      </c>
      <c r="S2636" s="19" t="s">
        <v>57</v>
      </c>
      <c r="T2636" s="2" t="s">
        <v>58</v>
      </c>
      <c r="U2636" s="2" t="s">
        <v>53</v>
      </c>
      <c r="V2636" s="2" t="s">
        <v>53</v>
      </c>
      <c r="W2636" s="2" t="s">
        <v>53</v>
      </c>
      <c r="X2636" s="2" t="s">
        <v>53</v>
      </c>
      <c r="Y2636" s="2" t="s">
        <v>25902</v>
      </c>
      <c r="Z2636" s="2" t="s">
        <v>25903</v>
      </c>
      <c r="AA2636" s="2" t="s">
        <v>25904</v>
      </c>
      <c r="AB2636" s="2" t="s">
        <v>25905</v>
      </c>
      <c r="AC2636" s="2" t="s">
        <v>124</v>
      </c>
      <c r="AD2636" s="2" t="s">
        <v>25906</v>
      </c>
      <c r="AE2636" s="2" t="s">
        <v>65</v>
      </c>
      <c r="AF2636" s="2" t="s">
        <v>66</v>
      </c>
      <c r="AG2636" s="2" t="s">
        <v>25907</v>
      </c>
      <c r="AH2636" s="2" t="s">
        <v>25908</v>
      </c>
      <c r="AI2636" s="2" t="s">
        <v>67</v>
      </c>
      <c r="AJ2636" s="2" t="s">
        <v>25909</v>
      </c>
      <c r="AK2636" s="2" t="s">
        <v>53</v>
      </c>
      <c r="AL2636" s="2" t="s">
        <v>53</v>
      </c>
      <c r="AM2636" s="2" t="s">
        <v>53</v>
      </c>
      <c r="AN2636" s="2" t="s">
        <v>53</v>
      </c>
      <c r="AO2636" s="2" t="s">
        <v>53</v>
      </c>
      <c r="AP2636" s="2" t="s">
        <v>53</v>
      </c>
      <c r="AQ2636" s="2" t="s">
        <v>53</v>
      </c>
      <c r="AR2636" s="2" t="s">
        <v>69</v>
      </c>
      <c r="AS2636" s="2" t="s">
        <v>52</v>
      </c>
      <c r="AT2636" s="2" t="s">
        <v>69</v>
      </c>
    </row>
    <row r="2637" spans="1:46" ht="22.5" customHeight="1" x14ac:dyDescent="0.25">
      <c r="A2637" s="18" t="s">
        <v>25910</v>
      </c>
      <c r="B2637" s="2" t="s">
        <v>25911</v>
      </c>
      <c r="C2637" s="2" t="s">
        <v>344</v>
      </c>
      <c r="D2637" s="2" t="s">
        <v>25097</v>
      </c>
      <c r="E2637" s="2" t="s">
        <v>51</v>
      </c>
      <c r="F2637" s="19">
        <v>1</v>
      </c>
      <c r="G2637" s="19">
        <v>20.5</v>
      </c>
      <c r="H2637" s="19" t="s">
        <v>52</v>
      </c>
      <c r="I2637" s="19">
        <v>-7.96</v>
      </c>
      <c r="J2637" s="19" t="s">
        <v>52</v>
      </c>
      <c r="K2637" s="19" t="s">
        <v>52</v>
      </c>
      <c r="L2637" s="19">
        <v>12.54</v>
      </c>
      <c r="M2637" s="2" t="s">
        <v>53</v>
      </c>
      <c r="N2637" s="2" t="s">
        <v>498</v>
      </c>
      <c r="O2637" s="2" t="s">
        <v>3086</v>
      </c>
      <c r="P2637" s="2" t="s">
        <v>500</v>
      </c>
      <c r="Q2637" s="2" t="s">
        <v>53</v>
      </c>
      <c r="R2637" s="19">
        <v>20.5</v>
      </c>
      <c r="S2637" s="19" t="s">
        <v>161</v>
      </c>
      <c r="T2637" s="2" t="s">
        <v>58</v>
      </c>
      <c r="U2637" s="2" t="s">
        <v>53</v>
      </c>
      <c r="V2637" s="2" t="s">
        <v>53</v>
      </c>
      <c r="W2637" s="2" t="s">
        <v>53</v>
      </c>
      <c r="X2637" s="2" t="s">
        <v>53</v>
      </c>
      <c r="Y2637" s="2" t="s">
        <v>25912</v>
      </c>
      <c r="Z2637" s="2" t="s">
        <v>25913</v>
      </c>
      <c r="AA2637" s="2" t="s">
        <v>25914</v>
      </c>
      <c r="AB2637" s="2" t="s">
        <v>464</v>
      </c>
      <c r="AC2637" s="2" t="s">
        <v>124</v>
      </c>
      <c r="AD2637" s="2" t="s">
        <v>25915</v>
      </c>
      <c r="AE2637" s="2" t="s">
        <v>65</v>
      </c>
      <c r="AF2637" s="2" t="s">
        <v>66</v>
      </c>
      <c r="AG2637" s="2" t="s">
        <v>25916</v>
      </c>
      <c r="AH2637" s="2" t="s">
        <v>25917</v>
      </c>
      <c r="AI2637" s="2" t="s">
        <v>67</v>
      </c>
      <c r="AJ2637" s="2" t="s">
        <v>25918</v>
      </c>
      <c r="AK2637" s="2" t="s">
        <v>53</v>
      </c>
      <c r="AL2637" s="2" t="s">
        <v>53</v>
      </c>
      <c r="AM2637" s="2" t="s">
        <v>53</v>
      </c>
      <c r="AN2637" s="2" t="s">
        <v>53</v>
      </c>
      <c r="AO2637" s="2" t="s">
        <v>53</v>
      </c>
      <c r="AP2637" s="2" t="s">
        <v>53</v>
      </c>
      <c r="AQ2637" s="2" t="s">
        <v>53</v>
      </c>
      <c r="AR2637" s="2" t="s">
        <v>69</v>
      </c>
      <c r="AS2637" s="2" t="s">
        <v>52</v>
      </c>
      <c r="AT2637" s="2" t="s">
        <v>69</v>
      </c>
    </row>
    <row r="2638" spans="1:46" ht="22.5" customHeight="1" x14ac:dyDescent="0.25">
      <c r="A2638" s="18" t="s">
        <v>25919</v>
      </c>
      <c r="B2638" s="2" t="s">
        <v>25920</v>
      </c>
      <c r="C2638" s="2" t="s">
        <v>344</v>
      </c>
      <c r="D2638" s="2" t="s">
        <v>25097</v>
      </c>
      <c r="E2638" s="2" t="s">
        <v>69</v>
      </c>
      <c r="F2638" s="19">
        <v>1</v>
      </c>
      <c r="G2638" s="19">
        <v>23</v>
      </c>
      <c r="H2638" s="19">
        <v>26.1</v>
      </c>
      <c r="I2638" s="19">
        <v>-9.41</v>
      </c>
      <c r="J2638" s="19">
        <v>-26.1</v>
      </c>
      <c r="K2638" s="19" t="s">
        <v>52</v>
      </c>
      <c r="L2638" s="19">
        <v>13.59</v>
      </c>
      <c r="M2638" s="2" t="s">
        <v>53</v>
      </c>
      <c r="N2638" s="2" t="s">
        <v>524</v>
      </c>
      <c r="O2638" s="2" t="s">
        <v>6389</v>
      </c>
      <c r="P2638" s="2" t="s">
        <v>6390</v>
      </c>
      <c r="Q2638" s="2" t="s">
        <v>53</v>
      </c>
      <c r="R2638" s="19">
        <v>23</v>
      </c>
      <c r="S2638" s="19" t="s">
        <v>57</v>
      </c>
      <c r="T2638" s="2" t="s">
        <v>58</v>
      </c>
      <c r="U2638" s="2" t="s">
        <v>53</v>
      </c>
      <c r="V2638" s="2" t="s">
        <v>53</v>
      </c>
      <c r="W2638" s="2" t="s">
        <v>53</v>
      </c>
      <c r="X2638" s="2" t="s">
        <v>53</v>
      </c>
      <c r="Y2638" s="2" t="s">
        <v>25921</v>
      </c>
      <c r="Z2638" s="2" t="s">
        <v>25922</v>
      </c>
      <c r="AA2638" s="2" t="s">
        <v>25923</v>
      </c>
      <c r="AB2638" s="2" t="s">
        <v>1826</v>
      </c>
      <c r="AC2638" s="2" t="s">
        <v>111</v>
      </c>
      <c r="AD2638" s="2" t="s">
        <v>25924</v>
      </c>
      <c r="AE2638" s="2" t="s">
        <v>65</v>
      </c>
      <c r="AF2638" s="2" t="s">
        <v>66</v>
      </c>
      <c r="AG2638" s="2" t="s">
        <v>25925</v>
      </c>
      <c r="AH2638" s="2" t="s">
        <v>25926</v>
      </c>
      <c r="AI2638" s="2" t="s">
        <v>67</v>
      </c>
      <c r="AJ2638" s="2" t="s">
        <v>25927</v>
      </c>
      <c r="AK2638" s="2" t="s">
        <v>53</v>
      </c>
      <c r="AL2638" s="2" t="s">
        <v>53</v>
      </c>
      <c r="AM2638" s="2" t="s">
        <v>53</v>
      </c>
      <c r="AN2638" s="2" t="s">
        <v>53</v>
      </c>
      <c r="AO2638" s="2" t="s">
        <v>53</v>
      </c>
      <c r="AP2638" s="2" t="s">
        <v>53</v>
      </c>
      <c r="AQ2638" s="2" t="s">
        <v>53</v>
      </c>
      <c r="AR2638" s="2" t="s">
        <v>69</v>
      </c>
      <c r="AS2638" s="2" t="s">
        <v>52</v>
      </c>
      <c r="AT2638" s="2" t="s">
        <v>69</v>
      </c>
    </row>
    <row r="2639" spans="1:46" ht="22.5" customHeight="1" x14ac:dyDescent="0.25">
      <c r="A2639" s="18" t="s">
        <v>25928</v>
      </c>
      <c r="B2639" s="2" t="s">
        <v>25920</v>
      </c>
      <c r="C2639" s="2" t="s">
        <v>344</v>
      </c>
      <c r="D2639" s="2" t="s">
        <v>25097</v>
      </c>
      <c r="E2639" s="2" t="s">
        <v>69</v>
      </c>
      <c r="F2639" s="19">
        <v>1</v>
      </c>
      <c r="G2639" s="19">
        <v>17.899999999999999</v>
      </c>
      <c r="H2639" s="19">
        <v>17.399999999999999</v>
      </c>
      <c r="I2639" s="19">
        <v>-8.5399999999999991</v>
      </c>
      <c r="J2639" s="19">
        <v>-17.399999999999999</v>
      </c>
      <c r="K2639" s="19" t="s">
        <v>52</v>
      </c>
      <c r="L2639" s="19">
        <v>9.36</v>
      </c>
      <c r="M2639" s="2" t="s">
        <v>53</v>
      </c>
      <c r="N2639" s="2" t="s">
        <v>74</v>
      </c>
      <c r="O2639" s="2" t="s">
        <v>6135</v>
      </c>
      <c r="P2639" s="2" t="s">
        <v>6136</v>
      </c>
      <c r="Q2639" s="2" t="s">
        <v>53</v>
      </c>
      <c r="R2639" s="19">
        <v>17.899999999999999</v>
      </c>
      <c r="S2639" s="19" t="s">
        <v>57</v>
      </c>
      <c r="T2639" s="2" t="s">
        <v>58</v>
      </c>
      <c r="U2639" s="2" t="s">
        <v>53</v>
      </c>
      <c r="V2639" s="2" t="s">
        <v>53</v>
      </c>
      <c r="W2639" s="2" t="s">
        <v>53</v>
      </c>
      <c r="X2639" s="2" t="s">
        <v>53</v>
      </c>
      <c r="Y2639" s="2" t="s">
        <v>25929</v>
      </c>
      <c r="Z2639" s="2" t="s">
        <v>25930</v>
      </c>
      <c r="AA2639" s="2" t="s">
        <v>25931</v>
      </c>
      <c r="AB2639" s="2" t="s">
        <v>565</v>
      </c>
      <c r="AC2639" s="2" t="s">
        <v>124</v>
      </c>
      <c r="AD2639" s="2" t="s">
        <v>25932</v>
      </c>
      <c r="AE2639" s="2" t="s">
        <v>65</v>
      </c>
      <c r="AF2639" s="2" t="s">
        <v>66</v>
      </c>
      <c r="AG2639" s="2" t="s">
        <v>25933</v>
      </c>
      <c r="AH2639" s="2" t="s">
        <v>25934</v>
      </c>
      <c r="AI2639" s="2" t="s">
        <v>67</v>
      </c>
      <c r="AJ2639" s="2" t="s">
        <v>25935</v>
      </c>
      <c r="AK2639" s="2" t="s">
        <v>53</v>
      </c>
      <c r="AL2639" s="2" t="s">
        <v>53</v>
      </c>
      <c r="AM2639" s="2" t="s">
        <v>53</v>
      </c>
      <c r="AN2639" s="2" t="s">
        <v>53</v>
      </c>
      <c r="AO2639" s="2" t="s">
        <v>53</v>
      </c>
      <c r="AP2639" s="2" t="s">
        <v>53</v>
      </c>
      <c r="AQ2639" s="2" t="s">
        <v>53</v>
      </c>
      <c r="AR2639" s="2" t="s">
        <v>69</v>
      </c>
      <c r="AS2639" s="2" t="s">
        <v>52</v>
      </c>
      <c r="AT2639" s="2" t="s">
        <v>69</v>
      </c>
    </row>
    <row r="2640" spans="1:46" ht="22.5" customHeight="1" x14ac:dyDescent="0.25">
      <c r="A2640" s="18" t="s">
        <v>25936</v>
      </c>
      <c r="B2640" s="2" t="s">
        <v>25937</v>
      </c>
      <c r="C2640" s="2" t="s">
        <v>344</v>
      </c>
      <c r="D2640" s="2" t="s">
        <v>21415</v>
      </c>
      <c r="E2640" s="2" t="s">
        <v>69</v>
      </c>
      <c r="F2640" s="19">
        <v>1</v>
      </c>
      <c r="G2640" s="19">
        <v>110.57</v>
      </c>
      <c r="H2640" s="19" t="s">
        <v>52</v>
      </c>
      <c r="I2640" s="19">
        <v>-18.8</v>
      </c>
      <c r="J2640" s="19">
        <v>-18.45</v>
      </c>
      <c r="K2640" s="19" t="s">
        <v>52</v>
      </c>
      <c r="L2640" s="19">
        <v>73.319999999999993</v>
      </c>
      <c r="M2640" s="2" t="s">
        <v>51</v>
      </c>
      <c r="N2640" s="2" t="s">
        <v>905</v>
      </c>
      <c r="O2640" s="2" t="s">
        <v>1163</v>
      </c>
      <c r="P2640" s="2" t="s">
        <v>1164</v>
      </c>
      <c r="Q2640" s="2" t="s">
        <v>53</v>
      </c>
      <c r="R2640" s="19">
        <v>110.57</v>
      </c>
      <c r="S2640" s="19" t="s">
        <v>57</v>
      </c>
      <c r="T2640" s="2" t="s">
        <v>58</v>
      </c>
      <c r="U2640" s="2" t="s">
        <v>53</v>
      </c>
      <c r="V2640" s="2" t="s">
        <v>53</v>
      </c>
      <c r="W2640" s="2" t="s">
        <v>53</v>
      </c>
      <c r="X2640" s="2" t="s">
        <v>53</v>
      </c>
      <c r="Y2640" s="2" t="s">
        <v>25938</v>
      </c>
      <c r="Z2640" s="2" t="s">
        <v>25939</v>
      </c>
      <c r="AA2640" s="2" t="s">
        <v>25940</v>
      </c>
      <c r="AB2640" s="2" t="s">
        <v>13508</v>
      </c>
      <c r="AC2640" s="2" t="s">
        <v>531</v>
      </c>
      <c r="AD2640" s="2" t="s">
        <v>22233</v>
      </c>
      <c r="AE2640" s="2" t="s">
        <v>65</v>
      </c>
      <c r="AF2640" s="2" t="s">
        <v>66</v>
      </c>
      <c r="AG2640" s="2" t="s">
        <v>23478</v>
      </c>
      <c r="AH2640" s="2" t="s">
        <v>25941</v>
      </c>
      <c r="AI2640" s="2" t="s">
        <v>67</v>
      </c>
      <c r="AJ2640" s="2" t="s">
        <v>25942</v>
      </c>
      <c r="AK2640" s="2" t="s">
        <v>53</v>
      </c>
      <c r="AL2640" s="2" t="s">
        <v>53</v>
      </c>
      <c r="AM2640" s="2" t="s">
        <v>53</v>
      </c>
      <c r="AN2640" s="2" t="s">
        <v>53</v>
      </c>
      <c r="AO2640" s="2" t="s">
        <v>53</v>
      </c>
      <c r="AP2640" s="2" t="s">
        <v>53</v>
      </c>
      <c r="AQ2640" s="2" t="s">
        <v>53</v>
      </c>
      <c r="AR2640" s="2" t="s">
        <v>69</v>
      </c>
      <c r="AS2640" s="2" t="s">
        <v>52</v>
      </c>
      <c r="AT2640" s="2" t="s">
        <v>69</v>
      </c>
    </row>
    <row r="2641" spans="1:46" ht="22.5" customHeight="1" x14ac:dyDescent="0.25">
      <c r="A2641" s="18" t="s">
        <v>25943</v>
      </c>
      <c r="B2641" s="2" t="s">
        <v>25937</v>
      </c>
      <c r="C2641" s="2" t="s">
        <v>344</v>
      </c>
      <c r="D2641" s="2" t="s">
        <v>20113</v>
      </c>
      <c r="E2641" s="2" t="s">
        <v>69</v>
      </c>
      <c r="F2641" s="19">
        <v>1</v>
      </c>
      <c r="G2641" s="19">
        <v>95.69</v>
      </c>
      <c r="H2641" s="19" t="s">
        <v>52</v>
      </c>
      <c r="I2641" s="19">
        <v>-16.27</v>
      </c>
      <c r="J2641" s="19">
        <v>-38.950000000000003</v>
      </c>
      <c r="K2641" s="19" t="s">
        <v>52</v>
      </c>
      <c r="L2641" s="19">
        <v>40.47</v>
      </c>
      <c r="M2641" s="2" t="s">
        <v>53</v>
      </c>
      <c r="N2641" s="2" t="s">
        <v>733</v>
      </c>
      <c r="O2641" s="2" t="s">
        <v>8174</v>
      </c>
      <c r="P2641" s="2" t="s">
        <v>735</v>
      </c>
      <c r="Q2641" s="2" t="s">
        <v>53</v>
      </c>
      <c r="R2641" s="19">
        <v>95.69</v>
      </c>
      <c r="S2641" s="19" t="s">
        <v>57</v>
      </c>
      <c r="T2641" s="2" t="s">
        <v>58</v>
      </c>
      <c r="U2641" s="2" t="s">
        <v>53</v>
      </c>
      <c r="V2641" s="2" t="s">
        <v>53</v>
      </c>
      <c r="W2641" s="2" t="s">
        <v>53</v>
      </c>
      <c r="X2641" s="2" t="s">
        <v>53</v>
      </c>
      <c r="Y2641" s="2" t="s">
        <v>25944</v>
      </c>
      <c r="Z2641" s="2" t="s">
        <v>25945</v>
      </c>
      <c r="AA2641" s="2" t="s">
        <v>25946</v>
      </c>
      <c r="AB2641" s="2" t="s">
        <v>3063</v>
      </c>
      <c r="AC2641" s="2" t="s">
        <v>531</v>
      </c>
      <c r="AD2641" s="2" t="s">
        <v>3064</v>
      </c>
      <c r="AE2641" s="2" t="s">
        <v>65</v>
      </c>
      <c r="AF2641" s="2" t="s">
        <v>66</v>
      </c>
      <c r="AG2641" s="2" t="s">
        <v>25947</v>
      </c>
      <c r="AH2641" s="2" t="s">
        <v>25948</v>
      </c>
      <c r="AI2641" s="2" t="s">
        <v>67</v>
      </c>
      <c r="AJ2641" s="2" t="s">
        <v>25949</v>
      </c>
      <c r="AK2641" s="2" t="s">
        <v>53</v>
      </c>
      <c r="AL2641" s="2" t="s">
        <v>53</v>
      </c>
      <c r="AM2641" s="2" t="s">
        <v>53</v>
      </c>
      <c r="AN2641" s="2" t="s">
        <v>53</v>
      </c>
      <c r="AO2641" s="2" t="s">
        <v>53</v>
      </c>
      <c r="AP2641" s="2" t="s">
        <v>53</v>
      </c>
      <c r="AQ2641" s="2" t="s">
        <v>53</v>
      </c>
      <c r="AR2641" s="2" t="s">
        <v>69</v>
      </c>
      <c r="AS2641" s="2" t="s">
        <v>52</v>
      </c>
      <c r="AT2641" s="2" t="s">
        <v>69</v>
      </c>
    </row>
    <row r="2642" spans="1:46" ht="22.5" customHeight="1" x14ac:dyDescent="0.25">
      <c r="A2642" s="18" t="s">
        <v>25950</v>
      </c>
      <c r="B2642" s="2" t="s">
        <v>25951</v>
      </c>
      <c r="C2642" s="2" t="s">
        <v>344</v>
      </c>
      <c r="D2642" s="2" t="s">
        <v>25097</v>
      </c>
      <c r="E2642" s="2" t="s">
        <v>69</v>
      </c>
      <c r="F2642" s="19">
        <v>1</v>
      </c>
      <c r="G2642" s="19">
        <v>22.7</v>
      </c>
      <c r="H2642" s="19">
        <v>9.9</v>
      </c>
      <c r="I2642" s="19">
        <v>-9.36</v>
      </c>
      <c r="J2642" s="19">
        <v>-9.9</v>
      </c>
      <c r="K2642" s="19" t="s">
        <v>52</v>
      </c>
      <c r="L2642" s="19">
        <v>13.34</v>
      </c>
      <c r="M2642" s="2" t="s">
        <v>51</v>
      </c>
      <c r="N2642" s="2" t="s">
        <v>25952</v>
      </c>
      <c r="O2642" s="2" t="s">
        <v>25953</v>
      </c>
      <c r="P2642" s="2" t="s">
        <v>25954</v>
      </c>
      <c r="Q2642" s="2" t="s">
        <v>53</v>
      </c>
      <c r="R2642" s="19">
        <v>22.7</v>
      </c>
      <c r="S2642" s="19" t="s">
        <v>57</v>
      </c>
      <c r="T2642" s="2" t="s">
        <v>77</v>
      </c>
      <c r="U2642" s="2" t="s">
        <v>25955</v>
      </c>
      <c r="V2642" s="2" t="s">
        <v>25956</v>
      </c>
      <c r="W2642" s="2" t="s">
        <v>25957</v>
      </c>
      <c r="X2642" s="2" t="s">
        <v>53</v>
      </c>
      <c r="Y2642" s="2" t="s">
        <v>25955</v>
      </c>
      <c r="Z2642" s="2" t="s">
        <v>25958</v>
      </c>
      <c r="AA2642" s="2" t="s">
        <v>25959</v>
      </c>
      <c r="AB2642" s="2" t="s">
        <v>124</v>
      </c>
      <c r="AC2642" s="2" t="s">
        <v>124</v>
      </c>
      <c r="AD2642" s="2" t="s">
        <v>25960</v>
      </c>
      <c r="AE2642" s="2" t="s">
        <v>65</v>
      </c>
      <c r="AF2642" s="2" t="s">
        <v>86</v>
      </c>
      <c r="AG2642" s="2" t="s">
        <v>25961</v>
      </c>
      <c r="AH2642" s="2" t="s">
        <v>25962</v>
      </c>
      <c r="AI2642" s="2" t="s">
        <v>67</v>
      </c>
      <c r="AJ2642" s="2" t="s">
        <v>25963</v>
      </c>
      <c r="AK2642" s="2" t="s">
        <v>53</v>
      </c>
      <c r="AL2642" s="2" t="s">
        <v>53</v>
      </c>
      <c r="AM2642" s="2" t="s">
        <v>53</v>
      </c>
      <c r="AN2642" s="2" t="s">
        <v>53</v>
      </c>
      <c r="AO2642" s="2" t="s">
        <v>53</v>
      </c>
      <c r="AP2642" s="2" t="s">
        <v>53</v>
      </c>
      <c r="AQ2642" s="2" t="s">
        <v>53</v>
      </c>
      <c r="AR2642" s="2" t="s">
        <v>69</v>
      </c>
      <c r="AS2642" s="2" t="s">
        <v>52</v>
      </c>
      <c r="AT2642" s="2" t="s">
        <v>69</v>
      </c>
    </row>
    <row r="2643" spans="1:46" ht="22.5" customHeight="1" x14ac:dyDescent="0.25">
      <c r="A2643" s="18" t="s">
        <v>25964</v>
      </c>
      <c r="B2643" s="2" t="s">
        <v>25965</v>
      </c>
      <c r="C2643" s="2" t="s">
        <v>344</v>
      </c>
      <c r="D2643" s="2" t="s">
        <v>22974</v>
      </c>
      <c r="E2643" s="2" t="s">
        <v>69</v>
      </c>
      <c r="F2643" s="19">
        <v>1</v>
      </c>
      <c r="G2643" s="19">
        <v>109.74</v>
      </c>
      <c r="H2643" s="19" t="s">
        <v>52</v>
      </c>
      <c r="I2643" s="19">
        <v>-18.66</v>
      </c>
      <c r="J2643" s="19">
        <v>-20.45</v>
      </c>
      <c r="K2643" s="19" t="s">
        <v>52</v>
      </c>
      <c r="L2643" s="19">
        <v>70.63</v>
      </c>
      <c r="M2643" s="2" t="s">
        <v>53</v>
      </c>
      <c r="N2643" s="2" t="s">
        <v>1235</v>
      </c>
      <c r="O2643" s="2" t="s">
        <v>1236</v>
      </c>
      <c r="P2643" s="2" t="s">
        <v>1237</v>
      </c>
      <c r="Q2643" s="2" t="s">
        <v>53</v>
      </c>
      <c r="R2643" s="19">
        <v>109.74</v>
      </c>
      <c r="S2643" s="19" t="s">
        <v>57</v>
      </c>
      <c r="T2643" s="2" t="s">
        <v>58</v>
      </c>
      <c r="U2643" s="2" t="s">
        <v>53</v>
      </c>
      <c r="V2643" s="2" t="s">
        <v>53</v>
      </c>
      <c r="W2643" s="2" t="s">
        <v>53</v>
      </c>
      <c r="X2643" s="2" t="s">
        <v>53</v>
      </c>
      <c r="Y2643" s="2" t="s">
        <v>25966</v>
      </c>
      <c r="Z2643" s="2" t="s">
        <v>25967</v>
      </c>
      <c r="AA2643" s="2" t="s">
        <v>19106</v>
      </c>
      <c r="AB2643" s="2" t="s">
        <v>618</v>
      </c>
      <c r="AC2643" s="2" t="s">
        <v>84</v>
      </c>
      <c r="AD2643" s="2" t="s">
        <v>2561</v>
      </c>
      <c r="AE2643" s="2" t="s">
        <v>65</v>
      </c>
      <c r="AF2643" s="2" t="s">
        <v>66</v>
      </c>
      <c r="AG2643" s="2" t="s">
        <v>25968</v>
      </c>
      <c r="AH2643" s="2" t="s">
        <v>25969</v>
      </c>
      <c r="AI2643" s="2" t="s">
        <v>67</v>
      </c>
      <c r="AJ2643" s="2" t="s">
        <v>25970</v>
      </c>
      <c r="AK2643" s="2" t="s">
        <v>25971</v>
      </c>
      <c r="AL2643" s="2" t="s">
        <v>53</v>
      </c>
      <c r="AM2643" s="2" t="s">
        <v>53</v>
      </c>
      <c r="AN2643" s="2" t="s">
        <v>53</v>
      </c>
      <c r="AO2643" s="2" t="s">
        <v>53</v>
      </c>
      <c r="AP2643" s="2" t="s">
        <v>53</v>
      </c>
      <c r="AQ2643" s="2" t="s">
        <v>53</v>
      </c>
      <c r="AR2643" s="2" t="s">
        <v>69</v>
      </c>
      <c r="AS2643" s="2" t="s">
        <v>52</v>
      </c>
      <c r="AT2643" s="2" t="s">
        <v>69</v>
      </c>
    </row>
    <row r="2644" spans="1:46" ht="22.5" customHeight="1" x14ac:dyDescent="0.25">
      <c r="A2644" s="18" t="s">
        <v>25972</v>
      </c>
      <c r="B2644" s="2" t="s">
        <v>25973</v>
      </c>
      <c r="C2644" s="2" t="s">
        <v>344</v>
      </c>
      <c r="D2644" s="2" t="s">
        <v>25097</v>
      </c>
      <c r="E2644" s="2" t="s">
        <v>69</v>
      </c>
      <c r="F2644" s="19">
        <v>1</v>
      </c>
      <c r="G2644" s="19">
        <v>199.99</v>
      </c>
      <c r="H2644" s="19" t="s">
        <v>52</v>
      </c>
      <c r="I2644" s="19">
        <v>-34</v>
      </c>
      <c r="J2644" s="19">
        <v>-20.45</v>
      </c>
      <c r="K2644" s="19" t="s">
        <v>52</v>
      </c>
      <c r="L2644" s="19">
        <v>145.54</v>
      </c>
      <c r="M2644" s="2" t="s">
        <v>51</v>
      </c>
      <c r="N2644" s="2" t="s">
        <v>2702</v>
      </c>
      <c r="O2644" s="2" t="s">
        <v>367</v>
      </c>
      <c r="P2644" s="2" t="s">
        <v>368</v>
      </c>
      <c r="Q2644" s="2" t="s">
        <v>53</v>
      </c>
      <c r="R2644" s="19">
        <v>199.99</v>
      </c>
      <c r="S2644" s="19" t="s">
        <v>57</v>
      </c>
      <c r="T2644" s="2" t="s">
        <v>58</v>
      </c>
      <c r="U2644" s="2" t="s">
        <v>53</v>
      </c>
      <c r="V2644" s="2" t="s">
        <v>53</v>
      </c>
      <c r="W2644" s="2" t="s">
        <v>53</v>
      </c>
      <c r="X2644" s="2" t="s">
        <v>53</v>
      </c>
      <c r="Y2644" s="2" t="s">
        <v>25974</v>
      </c>
      <c r="Z2644" s="2" t="s">
        <v>25975</v>
      </c>
      <c r="AA2644" s="2" t="s">
        <v>25976</v>
      </c>
      <c r="AB2644" s="2" t="s">
        <v>384</v>
      </c>
      <c r="AC2644" s="2" t="s">
        <v>124</v>
      </c>
      <c r="AD2644" s="2" t="s">
        <v>25977</v>
      </c>
      <c r="AE2644" s="2" t="s">
        <v>65</v>
      </c>
      <c r="AF2644" s="2" t="s">
        <v>66</v>
      </c>
      <c r="AG2644" s="2" t="s">
        <v>25978</v>
      </c>
      <c r="AH2644" s="2" t="s">
        <v>25979</v>
      </c>
      <c r="AI2644" s="2" t="s">
        <v>67</v>
      </c>
      <c r="AJ2644" s="2" t="s">
        <v>25980</v>
      </c>
      <c r="AK2644" s="2" t="s">
        <v>53</v>
      </c>
      <c r="AL2644" s="2" t="s">
        <v>53</v>
      </c>
      <c r="AM2644" s="2" t="s">
        <v>53</v>
      </c>
      <c r="AN2644" s="2" t="s">
        <v>53</v>
      </c>
      <c r="AO2644" s="2" t="s">
        <v>53</v>
      </c>
      <c r="AP2644" s="2" t="s">
        <v>53</v>
      </c>
      <c r="AQ2644" s="2" t="s">
        <v>53</v>
      </c>
      <c r="AR2644" s="2" t="s">
        <v>69</v>
      </c>
      <c r="AS2644" s="2" t="s">
        <v>52</v>
      </c>
      <c r="AT2644" s="2" t="s">
        <v>69</v>
      </c>
    </row>
    <row r="2645" spans="1:46" ht="22.5" customHeight="1" x14ac:dyDescent="0.25">
      <c r="A2645" s="18" t="s">
        <v>25981</v>
      </c>
      <c r="B2645" s="2" t="s">
        <v>25982</v>
      </c>
      <c r="C2645" s="2" t="s">
        <v>344</v>
      </c>
      <c r="D2645" s="2" t="s">
        <v>25097</v>
      </c>
      <c r="E2645" s="2" t="s">
        <v>69</v>
      </c>
      <c r="F2645" s="19">
        <v>1</v>
      </c>
      <c r="G2645" s="19">
        <v>31.95</v>
      </c>
      <c r="H2645" s="19">
        <v>13.5</v>
      </c>
      <c r="I2645" s="19">
        <v>-10.93</v>
      </c>
      <c r="J2645" s="19">
        <v>-13.5</v>
      </c>
      <c r="K2645" s="19" t="s">
        <v>52</v>
      </c>
      <c r="L2645" s="19">
        <v>21.02</v>
      </c>
      <c r="M2645" s="2" t="s">
        <v>53</v>
      </c>
      <c r="N2645" s="2" t="s">
        <v>5257</v>
      </c>
      <c r="O2645" s="2" t="s">
        <v>5258</v>
      </c>
      <c r="P2645" s="2" t="s">
        <v>5259</v>
      </c>
      <c r="Q2645" s="2" t="s">
        <v>53</v>
      </c>
      <c r="R2645" s="19">
        <v>31.95</v>
      </c>
      <c r="S2645" s="19" t="s">
        <v>57</v>
      </c>
      <c r="T2645" s="2" t="s">
        <v>58</v>
      </c>
      <c r="U2645" s="2" t="s">
        <v>53</v>
      </c>
      <c r="V2645" s="2" t="s">
        <v>53</v>
      </c>
      <c r="W2645" s="2" t="s">
        <v>53</v>
      </c>
      <c r="X2645" s="2" t="s">
        <v>53</v>
      </c>
      <c r="Y2645" s="2" t="s">
        <v>25983</v>
      </c>
      <c r="Z2645" s="2" t="s">
        <v>25984</v>
      </c>
      <c r="AA2645" s="2" t="s">
        <v>25985</v>
      </c>
      <c r="AB2645" s="2" t="s">
        <v>339</v>
      </c>
      <c r="AC2645" s="2" t="s">
        <v>97</v>
      </c>
      <c r="AD2645" s="2" t="s">
        <v>25986</v>
      </c>
      <c r="AE2645" s="2" t="s">
        <v>65</v>
      </c>
      <c r="AF2645" s="2" t="s">
        <v>66</v>
      </c>
      <c r="AG2645" s="2" t="s">
        <v>25987</v>
      </c>
      <c r="AH2645" s="2" t="s">
        <v>25988</v>
      </c>
      <c r="AI2645" s="2" t="s">
        <v>67</v>
      </c>
      <c r="AJ2645" s="2" t="s">
        <v>25989</v>
      </c>
      <c r="AK2645" s="2" t="s">
        <v>53</v>
      </c>
      <c r="AL2645" s="2" t="s">
        <v>53</v>
      </c>
      <c r="AM2645" s="2" t="s">
        <v>53</v>
      </c>
      <c r="AN2645" s="2" t="s">
        <v>53</v>
      </c>
      <c r="AO2645" s="2" t="s">
        <v>53</v>
      </c>
      <c r="AP2645" s="2" t="s">
        <v>53</v>
      </c>
      <c r="AQ2645" s="2" t="s">
        <v>53</v>
      </c>
      <c r="AR2645" s="2" t="s">
        <v>69</v>
      </c>
      <c r="AS2645" s="2" t="s">
        <v>52</v>
      </c>
      <c r="AT2645" s="2" t="s">
        <v>69</v>
      </c>
    </row>
    <row r="2646" spans="1:46" ht="22.5" customHeight="1" x14ac:dyDescent="0.25">
      <c r="A2646" s="18" t="s">
        <v>25990</v>
      </c>
      <c r="B2646" s="2" t="s">
        <v>25991</v>
      </c>
      <c r="C2646" s="2" t="s">
        <v>344</v>
      </c>
      <c r="D2646" s="2" t="s">
        <v>25097</v>
      </c>
      <c r="E2646" s="2" t="s">
        <v>51</v>
      </c>
      <c r="F2646" s="19">
        <v>1</v>
      </c>
      <c r="G2646" s="19">
        <v>66.7</v>
      </c>
      <c r="H2646" s="19" t="s">
        <v>52</v>
      </c>
      <c r="I2646" s="19">
        <v>-16.84</v>
      </c>
      <c r="J2646" s="19" t="s">
        <v>52</v>
      </c>
      <c r="K2646" s="19" t="s">
        <v>52</v>
      </c>
      <c r="L2646" s="19">
        <v>49.86</v>
      </c>
      <c r="M2646" s="2" t="s">
        <v>51</v>
      </c>
      <c r="N2646" s="2" t="s">
        <v>2844</v>
      </c>
      <c r="O2646" s="2" t="s">
        <v>19642</v>
      </c>
      <c r="P2646" s="2" t="s">
        <v>6146</v>
      </c>
      <c r="Q2646" s="2" t="s">
        <v>53</v>
      </c>
      <c r="R2646" s="19">
        <v>66.7</v>
      </c>
      <c r="S2646" s="19" t="s">
        <v>57</v>
      </c>
      <c r="T2646" s="2" t="s">
        <v>58</v>
      </c>
      <c r="U2646" s="2" t="s">
        <v>53</v>
      </c>
      <c r="V2646" s="2" t="s">
        <v>53</v>
      </c>
      <c r="W2646" s="2" t="s">
        <v>53</v>
      </c>
      <c r="X2646" s="2" t="s">
        <v>53</v>
      </c>
      <c r="Y2646" s="2" t="s">
        <v>25992</v>
      </c>
      <c r="Z2646" s="2" t="s">
        <v>25993</v>
      </c>
      <c r="AA2646" s="2" t="s">
        <v>25994</v>
      </c>
      <c r="AB2646" s="2" t="s">
        <v>25995</v>
      </c>
      <c r="AC2646" s="2" t="s">
        <v>124</v>
      </c>
      <c r="AD2646" s="2" t="s">
        <v>25996</v>
      </c>
      <c r="AE2646" s="2" t="s">
        <v>65</v>
      </c>
      <c r="AF2646" s="2" t="s">
        <v>66</v>
      </c>
      <c r="AG2646" s="2" t="s">
        <v>25997</v>
      </c>
      <c r="AH2646" s="2" t="s">
        <v>25998</v>
      </c>
      <c r="AI2646" s="2" t="s">
        <v>67</v>
      </c>
      <c r="AJ2646" s="2" t="s">
        <v>25999</v>
      </c>
      <c r="AK2646" s="2" t="s">
        <v>53</v>
      </c>
      <c r="AL2646" s="2" t="s">
        <v>53</v>
      </c>
      <c r="AM2646" s="2" t="s">
        <v>53</v>
      </c>
      <c r="AN2646" s="2" t="s">
        <v>53</v>
      </c>
      <c r="AO2646" s="2" t="s">
        <v>53</v>
      </c>
      <c r="AP2646" s="2" t="s">
        <v>53</v>
      </c>
      <c r="AQ2646" s="2" t="s">
        <v>53</v>
      </c>
      <c r="AR2646" s="2" t="s">
        <v>69</v>
      </c>
      <c r="AS2646" s="2" t="s">
        <v>52</v>
      </c>
      <c r="AT2646" s="2" t="s">
        <v>69</v>
      </c>
    </row>
    <row r="2647" spans="1:46" ht="22.5" customHeight="1" x14ac:dyDescent="0.25">
      <c r="A2647" s="18" t="s">
        <v>26000</v>
      </c>
      <c r="B2647" s="2" t="s">
        <v>25991</v>
      </c>
      <c r="C2647" s="2" t="s">
        <v>344</v>
      </c>
      <c r="D2647" s="2" t="s">
        <v>25097</v>
      </c>
      <c r="E2647" s="2" t="s">
        <v>51</v>
      </c>
      <c r="F2647" s="19">
        <v>1</v>
      </c>
      <c r="G2647" s="19">
        <v>56.43</v>
      </c>
      <c r="H2647" s="19">
        <v>7.92</v>
      </c>
      <c r="I2647" s="19">
        <v>-15.09</v>
      </c>
      <c r="J2647" s="19">
        <v>-7.92</v>
      </c>
      <c r="K2647" s="19" t="s">
        <v>52</v>
      </c>
      <c r="L2647" s="19">
        <v>41.34</v>
      </c>
      <c r="M2647" s="2" t="s">
        <v>53</v>
      </c>
      <c r="N2647" s="2" t="s">
        <v>487</v>
      </c>
      <c r="O2647" s="2" t="s">
        <v>488</v>
      </c>
      <c r="P2647" s="2" t="s">
        <v>489</v>
      </c>
      <c r="Q2647" s="2" t="s">
        <v>53</v>
      </c>
      <c r="R2647" s="19">
        <v>56.43</v>
      </c>
      <c r="S2647" s="19" t="s">
        <v>57</v>
      </c>
      <c r="T2647" s="2" t="s">
        <v>58</v>
      </c>
      <c r="U2647" s="2" t="s">
        <v>53</v>
      </c>
      <c r="V2647" s="2" t="s">
        <v>53</v>
      </c>
      <c r="W2647" s="2" t="s">
        <v>53</v>
      </c>
      <c r="X2647" s="2" t="s">
        <v>53</v>
      </c>
      <c r="Y2647" s="2" t="s">
        <v>26001</v>
      </c>
      <c r="Z2647" s="2" t="s">
        <v>26002</v>
      </c>
      <c r="AA2647" s="2" t="s">
        <v>26003</v>
      </c>
      <c r="AB2647" s="2" t="s">
        <v>18926</v>
      </c>
      <c r="AC2647" s="2" t="s">
        <v>124</v>
      </c>
      <c r="AD2647" s="2" t="s">
        <v>26004</v>
      </c>
      <c r="AE2647" s="2" t="s">
        <v>65</v>
      </c>
      <c r="AF2647" s="2" t="s">
        <v>66</v>
      </c>
      <c r="AG2647" s="2" t="s">
        <v>25707</v>
      </c>
      <c r="AH2647" s="2" t="s">
        <v>26005</v>
      </c>
      <c r="AI2647" s="2" t="s">
        <v>67</v>
      </c>
      <c r="AJ2647" s="2" t="s">
        <v>26006</v>
      </c>
      <c r="AK2647" s="2" t="s">
        <v>53</v>
      </c>
      <c r="AL2647" s="2" t="s">
        <v>53</v>
      </c>
      <c r="AM2647" s="2" t="s">
        <v>53</v>
      </c>
      <c r="AN2647" s="2" t="s">
        <v>53</v>
      </c>
      <c r="AO2647" s="2" t="s">
        <v>53</v>
      </c>
      <c r="AP2647" s="2" t="s">
        <v>53</v>
      </c>
      <c r="AQ2647" s="2" t="s">
        <v>53</v>
      </c>
      <c r="AR2647" s="2" t="s">
        <v>69</v>
      </c>
      <c r="AS2647" s="2" t="s">
        <v>52</v>
      </c>
      <c r="AT2647" s="2" t="s">
        <v>69</v>
      </c>
    </row>
    <row r="2648" spans="1:46" ht="22.5" customHeight="1" x14ac:dyDescent="0.25">
      <c r="A2648" s="18" t="s">
        <v>26007</v>
      </c>
      <c r="B2648" s="2" t="s">
        <v>26008</v>
      </c>
      <c r="C2648" s="2" t="s">
        <v>344</v>
      </c>
      <c r="D2648" s="2" t="s">
        <v>21415</v>
      </c>
      <c r="E2648" s="2" t="s">
        <v>69</v>
      </c>
      <c r="F2648" s="19">
        <v>1</v>
      </c>
      <c r="G2648" s="19">
        <v>141.9</v>
      </c>
      <c r="H2648" s="19">
        <v>9</v>
      </c>
      <c r="I2648" s="19">
        <v>-24.12</v>
      </c>
      <c r="J2648" s="19">
        <v>-27.45</v>
      </c>
      <c r="K2648" s="19" t="s">
        <v>52</v>
      </c>
      <c r="L2648" s="19">
        <v>99.33</v>
      </c>
      <c r="M2648" s="2" t="s">
        <v>53</v>
      </c>
      <c r="N2648" s="2" t="s">
        <v>5050</v>
      </c>
      <c r="O2648" s="2" t="s">
        <v>13526</v>
      </c>
      <c r="P2648" s="2" t="s">
        <v>13527</v>
      </c>
      <c r="Q2648" s="2" t="s">
        <v>53</v>
      </c>
      <c r="R2648" s="19">
        <v>141.9</v>
      </c>
      <c r="S2648" s="19" t="s">
        <v>57</v>
      </c>
      <c r="T2648" s="2" t="s">
        <v>77</v>
      </c>
      <c r="U2648" s="2" t="s">
        <v>26009</v>
      </c>
      <c r="V2648" s="2" t="s">
        <v>26010</v>
      </c>
      <c r="W2648" s="2" t="s">
        <v>26011</v>
      </c>
      <c r="X2648" s="2" t="s">
        <v>53</v>
      </c>
      <c r="Y2648" s="2" t="s">
        <v>26009</v>
      </c>
      <c r="Z2648" s="2" t="s">
        <v>26012</v>
      </c>
      <c r="AA2648" s="2" t="s">
        <v>26013</v>
      </c>
      <c r="AB2648" s="2" t="s">
        <v>26014</v>
      </c>
      <c r="AC2648" s="2" t="s">
        <v>531</v>
      </c>
      <c r="AD2648" s="2" t="s">
        <v>26015</v>
      </c>
      <c r="AE2648" s="2" t="s">
        <v>65</v>
      </c>
      <c r="AF2648" s="2" t="s">
        <v>86</v>
      </c>
      <c r="AG2648" s="2" t="s">
        <v>26016</v>
      </c>
      <c r="AH2648" s="2" t="s">
        <v>26017</v>
      </c>
      <c r="AI2648" s="2" t="s">
        <v>67</v>
      </c>
      <c r="AJ2648" s="2" t="s">
        <v>26018</v>
      </c>
      <c r="AK2648" s="2" t="s">
        <v>53</v>
      </c>
      <c r="AL2648" s="2" t="s">
        <v>53</v>
      </c>
      <c r="AM2648" s="2" t="s">
        <v>53</v>
      </c>
      <c r="AN2648" s="2" t="s">
        <v>53</v>
      </c>
      <c r="AO2648" s="2" t="s">
        <v>53</v>
      </c>
      <c r="AP2648" s="2" t="s">
        <v>53</v>
      </c>
      <c r="AQ2648" s="2" t="s">
        <v>53</v>
      </c>
      <c r="AR2648" s="2" t="s">
        <v>69</v>
      </c>
      <c r="AS2648" s="2" t="s">
        <v>52</v>
      </c>
      <c r="AT2648" s="2" t="s">
        <v>69</v>
      </c>
    </row>
    <row r="2649" spans="1:46" ht="22.5" customHeight="1" x14ac:dyDescent="0.25">
      <c r="A2649" s="18" t="s">
        <v>26019</v>
      </c>
      <c r="B2649" s="2" t="s">
        <v>26020</v>
      </c>
      <c r="C2649" s="2" t="s">
        <v>344</v>
      </c>
      <c r="D2649" s="2" t="s">
        <v>20113</v>
      </c>
      <c r="E2649" s="2" t="s">
        <v>69</v>
      </c>
      <c r="F2649" s="19">
        <v>4</v>
      </c>
      <c r="G2649" s="19">
        <v>113.48</v>
      </c>
      <c r="H2649" s="19" t="s">
        <v>52</v>
      </c>
      <c r="I2649" s="19">
        <v>-41.28</v>
      </c>
      <c r="J2649" s="19" t="s">
        <v>52</v>
      </c>
      <c r="K2649" s="19" t="s">
        <v>52</v>
      </c>
      <c r="L2649" s="19">
        <v>72.2</v>
      </c>
      <c r="M2649" s="2" t="s">
        <v>53</v>
      </c>
      <c r="N2649" s="2" t="s">
        <v>14076</v>
      </c>
      <c r="O2649" s="2" t="s">
        <v>14077</v>
      </c>
      <c r="P2649" s="2" t="s">
        <v>14078</v>
      </c>
      <c r="Q2649" s="2" t="s">
        <v>53</v>
      </c>
      <c r="R2649" s="19">
        <v>28.37</v>
      </c>
      <c r="S2649" s="19" t="s">
        <v>57</v>
      </c>
      <c r="T2649" s="2" t="s">
        <v>77</v>
      </c>
      <c r="U2649" s="2" t="s">
        <v>26021</v>
      </c>
      <c r="V2649" s="2" t="s">
        <v>26022</v>
      </c>
      <c r="W2649" s="2" t="s">
        <v>26023</v>
      </c>
      <c r="X2649" s="2" t="s">
        <v>53</v>
      </c>
      <c r="Y2649" s="2" t="s">
        <v>26021</v>
      </c>
      <c r="Z2649" s="2" t="s">
        <v>26024</v>
      </c>
      <c r="AA2649" s="2" t="s">
        <v>26025</v>
      </c>
      <c r="AB2649" s="2" t="s">
        <v>26026</v>
      </c>
      <c r="AC2649" s="2" t="s">
        <v>97</v>
      </c>
      <c r="AD2649" s="2" t="s">
        <v>26027</v>
      </c>
      <c r="AE2649" s="2" t="s">
        <v>65</v>
      </c>
      <c r="AF2649" s="2" t="s">
        <v>86</v>
      </c>
      <c r="AG2649" s="2" t="s">
        <v>25816</v>
      </c>
      <c r="AH2649" s="2" t="s">
        <v>26028</v>
      </c>
      <c r="AI2649" s="2" t="s">
        <v>67</v>
      </c>
      <c r="AJ2649" s="2" t="s">
        <v>26029</v>
      </c>
      <c r="AK2649" s="2" t="s">
        <v>53</v>
      </c>
      <c r="AL2649" s="2" t="s">
        <v>53</v>
      </c>
      <c r="AM2649" s="2" t="s">
        <v>53</v>
      </c>
      <c r="AN2649" s="2" t="s">
        <v>53</v>
      </c>
      <c r="AO2649" s="2" t="s">
        <v>53</v>
      </c>
      <c r="AP2649" s="2" t="s">
        <v>53</v>
      </c>
      <c r="AQ2649" s="2" t="s">
        <v>53</v>
      </c>
      <c r="AR2649" s="2" t="s">
        <v>69</v>
      </c>
      <c r="AS2649" s="2" t="s">
        <v>52</v>
      </c>
      <c r="AT2649" s="2" t="s">
        <v>69</v>
      </c>
    </row>
    <row r="2650" spans="1:46" ht="22.5" customHeight="1" x14ac:dyDescent="0.25">
      <c r="A2650" s="18" t="s">
        <v>26030</v>
      </c>
      <c r="B2650" s="2" t="s">
        <v>26031</v>
      </c>
      <c r="C2650" s="2" t="s">
        <v>344</v>
      </c>
      <c r="D2650" s="2" t="s">
        <v>22974</v>
      </c>
      <c r="E2650" s="2" t="s">
        <v>69</v>
      </c>
      <c r="F2650" s="19">
        <v>1</v>
      </c>
      <c r="G2650" s="19">
        <v>169.99</v>
      </c>
      <c r="H2650" s="19" t="s">
        <v>52</v>
      </c>
      <c r="I2650" s="19">
        <v>-20.399999999999999</v>
      </c>
      <c r="J2650" s="19">
        <v>-20.45</v>
      </c>
      <c r="K2650" s="19" t="s">
        <v>52</v>
      </c>
      <c r="L2650" s="19">
        <v>129.13999999999999</v>
      </c>
      <c r="M2650" s="2" t="s">
        <v>53</v>
      </c>
      <c r="N2650" s="2" t="s">
        <v>54</v>
      </c>
      <c r="O2650" s="2" t="s">
        <v>2267</v>
      </c>
      <c r="P2650" s="2" t="s">
        <v>2268</v>
      </c>
      <c r="Q2650" s="2" t="s">
        <v>53</v>
      </c>
      <c r="R2650" s="19">
        <v>169.99</v>
      </c>
      <c r="S2650" s="19" t="s">
        <v>161</v>
      </c>
      <c r="T2650" s="2" t="s">
        <v>58</v>
      </c>
      <c r="U2650" s="2" t="s">
        <v>53</v>
      </c>
      <c r="V2650" s="2" t="s">
        <v>53</v>
      </c>
      <c r="W2650" s="2" t="s">
        <v>53</v>
      </c>
      <c r="X2650" s="2" t="s">
        <v>53</v>
      </c>
      <c r="Y2650" s="2" t="s">
        <v>26032</v>
      </c>
      <c r="Z2650" s="2" t="s">
        <v>26033</v>
      </c>
      <c r="AA2650" s="2" t="s">
        <v>26034</v>
      </c>
      <c r="AB2650" s="2" t="s">
        <v>18334</v>
      </c>
      <c r="AC2650" s="2" t="s">
        <v>97</v>
      </c>
      <c r="AD2650" s="2" t="s">
        <v>18335</v>
      </c>
      <c r="AE2650" s="2" t="s">
        <v>65</v>
      </c>
      <c r="AF2650" s="2" t="s">
        <v>66</v>
      </c>
      <c r="AG2650" s="2" t="s">
        <v>25518</v>
      </c>
      <c r="AH2650" s="2" t="s">
        <v>26035</v>
      </c>
      <c r="AI2650" s="2" t="s">
        <v>67</v>
      </c>
      <c r="AJ2650" s="2" t="s">
        <v>26036</v>
      </c>
      <c r="AK2650" s="2" t="s">
        <v>53</v>
      </c>
      <c r="AL2650" s="2" t="s">
        <v>53</v>
      </c>
      <c r="AM2650" s="2" t="s">
        <v>53</v>
      </c>
      <c r="AN2650" s="2" t="s">
        <v>53</v>
      </c>
      <c r="AO2650" s="2" t="s">
        <v>53</v>
      </c>
      <c r="AP2650" s="2" t="s">
        <v>53</v>
      </c>
      <c r="AQ2650" s="2" t="s">
        <v>53</v>
      </c>
      <c r="AR2650" s="2" t="s">
        <v>69</v>
      </c>
      <c r="AS2650" s="2" t="s">
        <v>52</v>
      </c>
      <c r="AT2650" s="2" t="s">
        <v>69</v>
      </c>
    </row>
    <row r="2651" spans="1:46" ht="22.5" customHeight="1" x14ac:dyDescent="0.25">
      <c r="A2651" s="18" t="s">
        <v>26037</v>
      </c>
      <c r="B2651" s="2" t="s">
        <v>26038</v>
      </c>
      <c r="C2651" s="2" t="s">
        <v>344</v>
      </c>
      <c r="D2651" s="2" t="s">
        <v>22974</v>
      </c>
      <c r="E2651" s="2" t="s">
        <v>69</v>
      </c>
      <c r="F2651" s="19">
        <v>1</v>
      </c>
      <c r="G2651" s="19">
        <v>85.9</v>
      </c>
      <c r="H2651" s="19" t="s">
        <v>52</v>
      </c>
      <c r="I2651" s="19">
        <v>-14.6</v>
      </c>
      <c r="J2651" s="19">
        <v>-17.95</v>
      </c>
      <c r="K2651" s="19" t="s">
        <v>52</v>
      </c>
      <c r="L2651" s="19">
        <v>53.35</v>
      </c>
      <c r="M2651" s="2" t="s">
        <v>51</v>
      </c>
      <c r="N2651" s="2" t="s">
        <v>90</v>
      </c>
      <c r="O2651" s="2" t="s">
        <v>1641</v>
      </c>
      <c r="P2651" s="2" t="s">
        <v>1642</v>
      </c>
      <c r="Q2651" s="2" t="s">
        <v>53</v>
      </c>
      <c r="R2651" s="19">
        <v>85.9</v>
      </c>
      <c r="S2651" s="19" t="s">
        <v>57</v>
      </c>
      <c r="T2651" s="2" t="s">
        <v>58</v>
      </c>
      <c r="U2651" s="2" t="s">
        <v>53</v>
      </c>
      <c r="V2651" s="2" t="s">
        <v>53</v>
      </c>
      <c r="W2651" s="2" t="s">
        <v>53</v>
      </c>
      <c r="X2651" s="2" t="s">
        <v>53</v>
      </c>
      <c r="Y2651" s="2" t="s">
        <v>26039</v>
      </c>
      <c r="Z2651" s="2" t="s">
        <v>26040</v>
      </c>
      <c r="AA2651" s="2" t="s">
        <v>26041</v>
      </c>
      <c r="AB2651" s="2" t="s">
        <v>26042</v>
      </c>
      <c r="AC2651" s="2" t="s">
        <v>3183</v>
      </c>
      <c r="AD2651" s="2" t="s">
        <v>26043</v>
      </c>
      <c r="AE2651" s="2" t="s">
        <v>65</v>
      </c>
      <c r="AF2651" s="2" t="s">
        <v>66</v>
      </c>
      <c r="AG2651" s="2" t="s">
        <v>26044</v>
      </c>
      <c r="AH2651" s="2" t="s">
        <v>26045</v>
      </c>
      <c r="AI2651" s="2" t="s">
        <v>67</v>
      </c>
      <c r="AJ2651" s="2" t="s">
        <v>26046</v>
      </c>
      <c r="AK2651" s="2" t="s">
        <v>53</v>
      </c>
      <c r="AL2651" s="2" t="s">
        <v>53</v>
      </c>
      <c r="AM2651" s="2" t="s">
        <v>53</v>
      </c>
      <c r="AN2651" s="2" t="s">
        <v>53</v>
      </c>
      <c r="AO2651" s="2" t="s">
        <v>53</v>
      </c>
      <c r="AP2651" s="2" t="s">
        <v>53</v>
      </c>
      <c r="AQ2651" s="2" t="s">
        <v>53</v>
      </c>
      <c r="AR2651" s="2" t="s">
        <v>69</v>
      </c>
      <c r="AS2651" s="2" t="s">
        <v>52</v>
      </c>
      <c r="AT2651" s="2" t="s">
        <v>69</v>
      </c>
    </row>
    <row r="2652" spans="1:46" ht="22.5" customHeight="1" x14ac:dyDescent="0.25">
      <c r="A2652" s="18" t="s">
        <v>26047</v>
      </c>
      <c r="B2652" s="2" t="s">
        <v>26048</v>
      </c>
      <c r="C2652" s="2" t="s">
        <v>344</v>
      </c>
      <c r="D2652" s="2" t="s">
        <v>20113</v>
      </c>
      <c r="E2652" s="2" t="s">
        <v>69</v>
      </c>
      <c r="F2652" s="19">
        <v>1</v>
      </c>
      <c r="G2652" s="19">
        <v>67.760000000000005</v>
      </c>
      <c r="H2652" s="19">
        <v>35.299999999999997</v>
      </c>
      <c r="I2652" s="19">
        <v>-13.63</v>
      </c>
      <c r="J2652" s="19">
        <v>-35.299999999999997</v>
      </c>
      <c r="K2652" s="19" t="s">
        <v>52</v>
      </c>
      <c r="L2652" s="19">
        <v>54.13</v>
      </c>
      <c r="M2652" s="2" t="s">
        <v>53</v>
      </c>
      <c r="N2652" s="2" t="s">
        <v>589</v>
      </c>
      <c r="O2652" s="2" t="s">
        <v>590</v>
      </c>
      <c r="P2652" s="2" t="s">
        <v>591</v>
      </c>
      <c r="Q2652" s="2" t="s">
        <v>53</v>
      </c>
      <c r="R2652" s="19">
        <v>67.760000000000005</v>
      </c>
      <c r="S2652" s="19" t="s">
        <v>161</v>
      </c>
      <c r="T2652" s="2" t="s">
        <v>58</v>
      </c>
      <c r="U2652" s="2" t="s">
        <v>53</v>
      </c>
      <c r="V2652" s="2" t="s">
        <v>53</v>
      </c>
      <c r="W2652" s="2" t="s">
        <v>53</v>
      </c>
      <c r="X2652" s="2" t="s">
        <v>53</v>
      </c>
      <c r="Y2652" s="2" t="s">
        <v>26049</v>
      </c>
      <c r="Z2652" s="2" t="s">
        <v>26050</v>
      </c>
      <c r="AA2652" s="2" t="s">
        <v>26051</v>
      </c>
      <c r="AB2652" s="2" t="s">
        <v>26052</v>
      </c>
      <c r="AC2652" s="2" t="s">
        <v>2897</v>
      </c>
      <c r="AD2652" s="2" t="s">
        <v>26053</v>
      </c>
      <c r="AE2652" s="2" t="s">
        <v>65</v>
      </c>
      <c r="AF2652" s="2" t="s">
        <v>66</v>
      </c>
      <c r="AG2652" s="2" t="s">
        <v>25614</v>
      </c>
      <c r="AH2652" s="2" t="s">
        <v>26054</v>
      </c>
      <c r="AI2652" s="2" t="s">
        <v>67</v>
      </c>
      <c r="AJ2652" s="2" t="s">
        <v>26055</v>
      </c>
      <c r="AK2652" s="2" t="s">
        <v>53</v>
      </c>
      <c r="AL2652" s="2" t="s">
        <v>53</v>
      </c>
      <c r="AM2652" s="2" t="s">
        <v>53</v>
      </c>
      <c r="AN2652" s="2" t="s">
        <v>53</v>
      </c>
      <c r="AO2652" s="2" t="s">
        <v>53</v>
      </c>
      <c r="AP2652" s="2" t="s">
        <v>53</v>
      </c>
      <c r="AQ2652" s="2" t="s">
        <v>53</v>
      </c>
      <c r="AR2652" s="2" t="s">
        <v>69</v>
      </c>
      <c r="AS2652" s="2" t="s">
        <v>52</v>
      </c>
      <c r="AT2652" s="2" t="s">
        <v>69</v>
      </c>
    </row>
    <row r="2653" spans="1:46" ht="22.5" customHeight="1" x14ac:dyDescent="0.25">
      <c r="A2653" s="18" t="s">
        <v>26056</v>
      </c>
      <c r="B2653" s="2" t="s">
        <v>26057</v>
      </c>
      <c r="C2653" s="2" t="s">
        <v>10742</v>
      </c>
      <c r="D2653" s="2" t="s">
        <v>15445</v>
      </c>
      <c r="E2653" s="2" t="s">
        <v>69</v>
      </c>
      <c r="F2653" s="19">
        <v>0</v>
      </c>
      <c r="G2653" s="19">
        <v>207.9</v>
      </c>
      <c r="H2653" s="19" t="s">
        <v>52</v>
      </c>
      <c r="I2653" s="19">
        <v>-35.340000000000003</v>
      </c>
      <c r="J2653" s="19">
        <v>-20.45</v>
      </c>
      <c r="K2653" s="19">
        <v>-152.11000000000001</v>
      </c>
      <c r="L2653" s="19">
        <v>0</v>
      </c>
      <c r="M2653" s="2" t="s">
        <v>53</v>
      </c>
      <c r="N2653" s="2" t="s">
        <v>19435</v>
      </c>
      <c r="O2653" s="2" t="s">
        <v>19436</v>
      </c>
      <c r="P2653" s="2" t="s">
        <v>9761</v>
      </c>
      <c r="Q2653" s="2" t="s">
        <v>53</v>
      </c>
      <c r="R2653" s="19">
        <v>207.9</v>
      </c>
      <c r="S2653" s="19" t="s">
        <v>57</v>
      </c>
      <c r="T2653" s="2" t="s">
        <v>58</v>
      </c>
      <c r="U2653" s="2" t="s">
        <v>22442</v>
      </c>
      <c r="V2653" s="2" t="s">
        <v>26058</v>
      </c>
      <c r="W2653" s="2" t="s">
        <v>26059</v>
      </c>
      <c r="X2653" s="2" t="s">
        <v>53</v>
      </c>
      <c r="Y2653" s="2" t="s">
        <v>22442</v>
      </c>
      <c r="Z2653" s="2" t="s">
        <v>22443</v>
      </c>
      <c r="AA2653" s="2" t="s">
        <v>2178</v>
      </c>
      <c r="AB2653" s="2" t="s">
        <v>124</v>
      </c>
      <c r="AC2653" s="2" t="s">
        <v>124</v>
      </c>
      <c r="AD2653" s="2" t="s">
        <v>2179</v>
      </c>
      <c r="AE2653" s="2" t="s">
        <v>65</v>
      </c>
      <c r="AF2653" s="2" t="s">
        <v>66</v>
      </c>
      <c r="AG2653" s="2" t="s">
        <v>26060</v>
      </c>
      <c r="AH2653" s="2" t="s">
        <v>17437</v>
      </c>
      <c r="AI2653" s="2" t="s">
        <v>67</v>
      </c>
      <c r="AJ2653" s="2" t="s">
        <v>26061</v>
      </c>
      <c r="AK2653" s="2" t="s">
        <v>3818</v>
      </c>
      <c r="AL2653" s="2" t="s">
        <v>53</v>
      </c>
      <c r="AM2653" s="2" t="s">
        <v>53</v>
      </c>
      <c r="AN2653" s="2" t="s">
        <v>53</v>
      </c>
      <c r="AO2653" s="2" t="s">
        <v>53</v>
      </c>
      <c r="AP2653" s="2" t="s">
        <v>53</v>
      </c>
      <c r="AQ2653" s="2" t="s">
        <v>53</v>
      </c>
      <c r="AR2653" s="234" t="s">
        <v>51</v>
      </c>
      <c r="AS2653" s="2" t="s">
        <v>52</v>
      </c>
      <c r="AT2653" s="2" t="s">
        <v>69</v>
      </c>
    </row>
    <row r="2654" spans="1:46" ht="22.5" customHeight="1" x14ac:dyDescent="0.25">
      <c r="A2654" s="18" t="s">
        <v>26062</v>
      </c>
      <c r="B2654" s="2" t="s">
        <v>26063</v>
      </c>
      <c r="C2654" s="2" t="s">
        <v>344</v>
      </c>
      <c r="D2654" s="2" t="s">
        <v>22974</v>
      </c>
      <c r="E2654" s="2" t="s">
        <v>69</v>
      </c>
      <c r="F2654" s="19">
        <v>1</v>
      </c>
      <c r="G2654" s="19">
        <v>96.49</v>
      </c>
      <c r="H2654" s="19" t="s">
        <v>52</v>
      </c>
      <c r="I2654" s="19">
        <v>-649.66</v>
      </c>
      <c r="J2654" s="19">
        <v>-20.45</v>
      </c>
      <c r="K2654" s="19" t="s">
        <v>52</v>
      </c>
      <c r="L2654" s="19">
        <v>-573.62</v>
      </c>
      <c r="M2654" s="2" t="s">
        <v>51</v>
      </c>
      <c r="N2654" s="2" t="s">
        <v>698</v>
      </c>
      <c r="O2654" s="2" t="s">
        <v>26064</v>
      </c>
      <c r="P2654" s="2" t="s">
        <v>700</v>
      </c>
      <c r="Q2654" s="2" t="s">
        <v>53</v>
      </c>
      <c r="R2654" s="19">
        <v>96.49</v>
      </c>
      <c r="S2654" s="19" t="s">
        <v>57</v>
      </c>
      <c r="T2654" s="2" t="s">
        <v>77</v>
      </c>
      <c r="U2654" s="2" t="s">
        <v>26065</v>
      </c>
      <c r="V2654" s="2" t="s">
        <v>26066</v>
      </c>
      <c r="W2654" s="2" t="s">
        <v>26067</v>
      </c>
      <c r="X2654" s="2" t="s">
        <v>53</v>
      </c>
      <c r="Y2654" s="2" t="s">
        <v>26065</v>
      </c>
      <c r="Z2654" s="2" t="s">
        <v>26068</v>
      </c>
      <c r="AA2654" s="2" t="s">
        <v>26069</v>
      </c>
      <c r="AB2654" s="2" t="s">
        <v>26070</v>
      </c>
      <c r="AC2654" s="2" t="s">
        <v>150</v>
      </c>
      <c r="AD2654" s="2" t="s">
        <v>26071</v>
      </c>
      <c r="AE2654" s="2" t="s">
        <v>65</v>
      </c>
      <c r="AF2654" s="2" t="s">
        <v>86</v>
      </c>
      <c r="AG2654" s="2" t="s">
        <v>26072</v>
      </c>
      <c r="AH2654" s="2" t="s">
        <v>26073</v>
      </c>
      <c r="AI2654" s="2" t="s">
        <v>67</v>
      </c>
      <c r="AJ2654" s="2" t="s">
        <v>26074</v>
      </c>
      <c r="AK2654" s="2" t="s">
        <v>53</v>
      </c>
      <c r="AL2654" s="2" t="s">
        <v>53</v>
      </c>
      <c r="AM2654" s="2" t="s">
        <v>53</v>
      </c>
      <c r="AN2654" s="2" t="s">
        <v>53</v>
      </c>
      <c r="AO2654" s="2" t="s">
        <v>53</v>
      </c>
      <c r="AP2654" s="2" t="s">
        <v>53</v>
      </c>
      <c r="AQ2654" s="2" t="s">
        <v>53</v>
      </c>
      <c r="AR2654" s="2" t="s">
        <v>69</v>
      </c>
      <c r="AS2654" s="2" t="s">
        <v>52</v>
      </c>
      <c r="AT2654" s="2" t="s">
        <v>69</v>
      </c>
    </row>
    <row r="2655" spans="1:46" ht="22.5" customHeight="1" x14ac:dyDescent="0.25">
      <c r="A2655" s="18" t="s">
        <v>26075</v>
      </c>
      <c r="B2655" s="2" t="s">
        <v>26076</v>
      </c>
      <c r="C2655" s="2" t="s">
        <v>1272</v>
      </c>
      <c r="D2655" s="2" t="s">
        <v>3325</v>
      </c>
      <c r="E2655" s="2" t="s">
        <v>69</v>
      </c>
      <c r="F2655" s="19">
        <v>0</v>
      </c>
      <c r="G2655" s="19">
        <v>67.42</v>
      </c>
      <c r="H2655" s="19">
        <v>11</v>
      </c>
      <c r="I2655" s="19">
        <v>-16.96</v>
      </c>
      <c r="J2655" s="19">
        <v>-11</v>
      </c>
      <c r="K2655" s="19">
        <v>-50.46</v>
      </c>
      <c r="L2655" s="19">
        <v>0</v>
      </c>
      <c r="M2655" s="2" t="s">
        <v>51</v>
      </c>
      <c r="N2655" s="2" t="s">
        <v>687</v>
      </c>
      <c r="O2655" s="2" t="s">
        <v>688</v>
      </c>
      <c r="P2655" s="2" t="s">
        <v>689</v>
      </c>
      <c r="Q2655" s="2" t="s">
        <v>53</v>
      </c>
      <c r="R2655" s="19">
        <v>67.42</v>
      </c>
      <c r="S2655" s="19" t="s">
        <v>57</v>
      </c>
      <c r="T2655" s="2" t="s">
        <v>58</v>
      </c>
      <c r="U2655" s="2" t="s">
        <v>53</v>
      </c>
      <c r="V2655" s="2" t="s">
        <v>53</v>
      </c>
      <c r="W2655" s="2" t="s">
        <v>53</v>
      </c>
      <c r="X2655" s="2" t="s">
        <v>53</v>
      </c>
      <c r="Y2655" s="2" t="s">
        <v>26077</v>
      </c>
      <c r="Z2655" s="2" t="s">
        <v>26078</v>
      </c>
      <c r="AA2655" s="2" t="s">
        <v>53</v>
      </c>
      <c r="AB2655" s="2" t="s">
        <v>124</v>
      </c>
      <c r="AC2655" s="2" t="s">
        <v>124</v>
      </c>
      <c r="AD2655" s="2" t="s">
        <v>26079</v>
      </c>
      <c r="AE2655" s="2" t="s">
        <v>65</v>
      </c>
      <c r="AF2655" s="2" t="s">
        <v>66</v>
      </c>
      <c r="AG2655" s="2" t="s">
        <v>53</v>
      </c>
      <c r="AH2655" s="2" t="s">
        <v>53</v>
      </c>
      <c r="AI2655" s="2" t="s">
        <v>67</v>
      </c>
      <c r="AJ2655" s="2" t="s">
        <v>26080</v>
      </c>
      <c r="AK2655" s="2" t="s">
        <v>53</v>
      </c>
      <c r="AL2655" s="2" t="s">
        <v>53</v>
      </c>
      <c r="AM2655" s="2" t="s">
        <v>53</v>
      </c>
      <c r="AN2655" s="2" t="s">
        <v>53</v>
      </c>
      <c r="AO2655" s="2" t="s">
        <v>53</v>
      </c>
      <c r="AP2655" s="2" t="s">
        <v>53</v>
      </c>
      <c r="AQ2655" s="2" t="s">
        <v>53</v>
      </c>
      <c r="AR2655" s="2" t="s">
        <v>69</v>
      </c>
      <c r="AS2655" s="2" t="s">
        <v>52</v>
      </c>
      <c r="AT2655" s="2" t="s">
        <v>69</v>
      </c>
    </row>
    <row r="2656" spans="1:46" ht="22.5" customHeight="1" x14ac:dyDescent="0.25">
      <c r="A2656" s="18" t="s">
        <v>26081</v>
      </c>
      <c r="B2656" s="2" t="s">
        <v>26082</v>
      </c>
      <c r="C2656" s="2" t="s">
        <v>344</v>
      </c>
      <c r="D2656" s="2" t="s">
        <v>21415</v>
      </c>
      <c r="E2656" s="2" t="s">
        <v>69</v>
      </c>
      <c r="F2656" s="19">
        <v>1</v>
      </c>
      <c r="G2656" s="19">
        <v>159.79</v>
      </c>
      <c r="H2656" s="19">
        <v>9.17</v>
      </c>
      <c r="I2656" s="19">
        <v>-27.16</v>
      </c>
      <c r="J2656" s="19">
        <v>-29.62</v>
      </c>
      <c r="K2656" s="19" t="s">
        <v>52</v>
      </c>
      <c r="L2656" s="19">
        <v>112.18</v>
      </c>
      <c r="M2656" s="2" t="s">
        <v>51</v>
      </c>
      <c r="N2656" s="2" t="s">
        <v>54</v>
      </c>
      <c r="O2656" s="2" t="s">
        <v>997</v>
      </c>
      <c r="P2656" s="2" t="s">
        <v>998</v>
      </c>
      <c r="Q2656" s="2" t="s">
        <v>53</v>
      </c>
      <c r="R2656" s="19">
        <v>159.79</v>
      </c>
      <c r="S2656" s="19" t="s">
        <v>57</v>
      </c>
      <c r="T2656" s="2" t="s">
        <v>58</v>
      </c>
      <c r="U2656" s="2" t="s">
        <v>53</v>
      </c>
      <c r="V2656" s="2" t="s">
        <v>53</v>
      </c>
      <c r="W2656" s="2" t="s">
        <v>53</v>
      </c>
      <c r="X2656" s="2" t="s">
        <v>53</v>
      </c>
      <c r="Y2656" s="2" t="s">
        <v>26083</v>
      </c>
      <c r="Z2656" s="2" t="s">
        <v>26084</v>
      </c>
      <c r="AA2656" s="2" t="s">
        <v>26085</v>
      </c>
      <c r="AB2656" s="2" t="s">
        <v>8575</v>
      </c>
      <c r="AC2656" s="2" t="s">
        <v>168</v>
      </c>
      <c r="AD2656" s="2" t="s">
        <v>26086</v>
      </c>
      <c r="AE2656" s="2" t="s">
        <v>65</v>
      </c>
      <c r="AF2656" s="2" t="s">
        <v>66</v>
      </c>
      <c r="AG2656" s="2" t="s">
        <v>26087</v>
      </c>
      <c r="AH2656" s="2" t="s">
        <v>26088</v>
      </c>
      <c r="AI2656" s="2" t="s">
        <v>67</v>
      </c>
      <c r="AJ2656" s="2" t="s">
        <v>26089</v>
      </c>
      <c r="AK2656" s="2" t="s">
        <v>53</v>
      </c>
      <c r="AL2656" s="2" t="s">
        <v>53</v>
      </c>
      <c r="AM2656" s="2" t="s">
        <v>53</v>
      </c>
      <c r="AN2656" s="2" t="s">
        <v>53</v>
      </c>
      <c r="AO2656" s="2" t="s">
        <v>53</v>
      </c>
      <c r="AP2656" s="2" t="s">
        <v>53</v>
      </c>
      <c r="AQ2656" s="2" t="s">
        <v>53</v>
      </c>
      <c r="AR2656" s="2" t="s">
        <v>69</v>
      </c>
      <c r="AS2656" s="2" t="s">
        <v>52</v>
      </c>
      <c r="AT2656" s="2" t="s">
        <v>69</v>
      </c>
    </row>
    <row r="2657" spans="1:46" ht="22.5" customHeight="1" x14ac:dyDescent="0.25">
      <c r="A2657" s="18" t="s">
        <v>26090</v>
      </c>
      <c r="B2657" s="2" t="s">
        <v>26091</v>
      </c>
      <c r="C2657" s="2" t="s">
        <v>344</v>
      </c>
      <c r="D2657" s="2" t="s">
        <v>25870</v>
      </c>
      <c r="E2657" s="2" t="s">
        <v>69</v>
      </c>
      <c r="F2657" s="19">
        <v>1</v>
      </c>
      <c r="G2657" s="19">
        <v>206.46</v>
      </c>
      <c r="H2657" s="19" t="s">
        <v>52</v>
      </c>
      <c r="I2657" s="19">
        <v>-35.1</v>
      </c>
      <c r="J2657" s="19">
        <v>-20.45</v>
      </c>
      <c r="K2657" s="19" t="s">
        <v>52</v>
      </c>
      <c r="L2657" s="19">
        <v>150.91</v>
      </c>
      <c r="M2657" s="2" t="s">
        <v>53</v>
      </c>
      <c r="N2657" s="2" t="s">
        <v>333</v>
      </c>
      <c r="O2657" s="2" t="s">
        <v>3116</v>
      </c>
      <c r="P2657" s="2" t="s">
        <v>3117</v>
      </c>
      <c r="Q2657" s="2" t="s">
        <v>53</v>
      </c>
      <c r="R2657" s="19">
        <v>206.46</v>
      </c>
      <c r="S2657" s="19" t="s">
        <v>57</v>
      </c>
      <c r="T2657" s="2" t="s">
        <v>58</v>
      </c>
      <c r="U2657" s="2" t="s">
        <v>53</v>
      </c>
      <c r="V2657" s="2" t="s">
        <v>53</v>
      </c>
      <c r="W2657" s="2" t="s">
        <v>53</v>
      </c>
      <c r="X2657" s="2" t="s">
        <v>53</v>
      </c>
      <c r="Y2657" s="2" t="s">
        <v>26092</v>
      </c>
      <c r="Z2657" s="2" t="s">
        <v>26093</v>
      </c>
      <c r="AA2657" s="2" t="s">
        <v>26094</v>
      </c>
      <c r="AB2657" s="2" t="s">
        <v>124</v>
      </c>
      <c r="AC2657" s="2" t="s">
        <v>124</v>
      </c>
      <c r="AD2657" s="2" t="s">
        <v>26095</v>
      </c>
      <c r="AE2657" s="2" t="s">
        <v>65</v>
      </c>
      <c r="AF2657" s="2" t="s">
        <v>66</v>
      </c>
      <c r="AG2657" s="2" t="s">
        <v>26096</v>
      </c>
      <c r="AH2657" s="2" t="s">
        <v>26097</v>
      </c>
      <c r="AI2657" s="2" t="s">
        <v>67</v>
      </c>
      <c r="AJ2657" s="2" t="s">
        <v>26098</v>
      </c>
      <c r="AK2657" s="2" t="s">
        <v>53</v>
      </c>
      <c r="AL2657" s="2" t="s">
        <v>53</v>
      </c>
      <c r="AM2657" s="2" t="s">
        <v>53</v>
      </c>
      <c r="AN2657" s="2" t="s">
        <v>53</v>
      </c>
      <c r="AO2657" s="2" t="s">
        <v>53</v>
      </c>
      <c r="AP2657" s="2" t="s">
        <v>53</v>
      </c>
      <c r="AQ2657" s="2" t="s">
        <v>53</v>
      </c>
      <c r="AR2657" s="2" t="s">
        <v>69</v>
      </c>
      <c r="AS2657" s="2" t="s">
        <v>52</v>
      </c>
      <c r="AT2657" s="2" t="s">
        <v>69</v>
      </c>
    </row>
    <row r="2658" spans="1:46" ht="22.5" customHeight="1" x14ac:dyDescent="0.25">
      <c r="A2658" s="18" t="s">
        <v>26099</v>
      </c>
      <c r="B2658" s="2" t="s">
        <v>26100</v>
      </c>
      <c r="C2658" s="2" t="s">
        <v>344</v>
      </c>
      <c r="D2658" s="2" t="s">
        <v>18890</v>
      </c>
      <c r="E2658" s="2" t="s">
        <v>69</v>
      </c>
      <c r="F2658" s="19">
        <v>1</v>
      </c>
      <c r="G2658" s="19">
        <v>23</v>
      </c>
      <c r="H2658" s="19">
        <v>48.2</v>
      </c>
      <c r="I2658" s="19">
        <v>-9.41</v>
      </c>
      <c r="J2658" s="19">
        <v>-48.2</v>
      </c>
      <c r="K2658" s="19" t="s">
        <v>52</v>
      </c>
      <c r="L2658" s="19">
        <v>13.59</v>
      </c>
      <c r="M2658" s="2" t="s">
        <v>51</v>
      </c>
      <c r="N2658" s="2" t="s">
        <v>624</v>
      </c>
      <c r="O2658" s="2" t="s">
        <v>625</v>
      </c>
      <c r="P2658" s="2" t="s">
        <v>626</v>
      </c>
      <c r="Q2658" s="2" t="s">
        <v>53</v>
      </c>
      <c r="R2658" s="19">
        <v>23</v>
      </c>
      <c r="S2658" s="19" t="s">
        <v>57</v>
      </c>
      <c r="T2658" s="2" t="s">
        <v>77</v>
      </c>
      <c r="U2658" s="2" t="s">
        <v>22100</v>
      </c>
      <c r="V2658" s="2" t="s">
        <v>26101</v>
      </c>
      <c r="W2658" s="2" t="s">
        <v>26102</v>
      </c>
      <c r="X2658" s="2" t="s">
        <v>53</v>
      </c>
      <c r="Y2658" s="2" t="s">
        <v>22100</v>
      </c>
      <c r="Z2658" s="2" t="s">
        <v>22101</v>
      </c>
      <c r="AA2658" s="2" t="s">
        <v>22102</v>
      </c>
      <c r="AB2658" s="2" t="s">
        <v>22103</v>
      </c>
      <c r="AC2658" s="2" t="s">
        <v>2897</v>
      </c>
      <c r="AD2658" s="2" t="s">
        <v>22104</v>
      </c>
      <c r="AE2658" s="2" t="s">
        <v>65</v>
      </c>
      <c r="AF2658" s="2" t="s">
        <v>86</v>
      </c>
      <c r="AG2658" s="2" t="s">
        <v>21725</v>
      </c>
      <c r="AH2658" s="2" t="s">
        <v>26103</v>
      </c>
      <c r="AI2658" s="2" t="s">
        <v>67</v>
      </c>
      <c r="AJ2658" s="2" t="s">
        <v>26104</v>
      </c>
      <c r="AK2658" s="2" t="s">
        <v>53</v>
      </c>
      <c r="AL2658" s="2" t="s">
        <v>53</v>
      </c>
      <c r="AM2658" s="2" t="s">
        <v>53</v>
      </c>
      <c r="AN2658" s="2" t="s">
        <v>53</v>
      </c>
      <c r="AO2658" s="2" t="s">
        <v>53</v>
      </c>
      <c r="AP2658" s="2" t="s">
        <v>53</v>
      </c>
      <c r="AQ2658" s="2" t="s">
        <v>53</v>
      </c>
      <c r="AR2658" s="2" t="s">
        <v>69</v>
      </c>
      <c r="AS2658" s="2" t="s">
        <v>52</v>
      </c>
      <c r="AT2658" s="2" t="s">
        <v>69</v>
      </c>
    </row>
    <row r="2659" spans="1:46" ht="22.5" customHeight="1" x14ac:dyDescent="0.25">
      <c r="A2659" s="18" t="s">
        <v>26105</v>
      </c>
      <c r="B2659" s="2" t="s">
        <v>26106</v>
      </c>
      <c r="C2659" s="2" t="s">
        <v>344</v>
      </c>
      <c r="D2659" s="2" t="s">
        <v>20113</v>
      </c>
      <c r="E2659" s="2" t="s">
        <v>69</v>
      </c>
      <c r="F2659" s="19">
        <v>1</v>
      </c>
      <c r="G2659" s="19">
        <v>225.45</v>
      </c>
      <c r="H2659" s="19">
        <v>22.91</v>
      </c>
      <c r="I2659" s="19">
        <v>-38.33</v>
      </c>
      <c r="J2659" s="19">
        <v>-49.36</v>
      </c>
      <c r="K2659" s="19" t="s">
        <v>52</v>
      </c>
      <c r="L2659" s="19">
        <v>160.66999999999999</v>
      </c>
      <c r="M2659" s="2" t="s">
        <v>51</v>
      </c>
      <c r="N2659" s="2" t="s">
        <v>5644</v>
      </c>
      <c r="O2659" s="2" t="s">
        <v>19531</v>
      </c>
      <c r="P2659" s="2" t="s">
        <v>19532</v>
      </c>
      <c r="Q2659" s="2" t="s">
        <v>53</v>
      </c>
      <c r="R2659" s="19">
        <v>225.45</v>
      </c>
      <c r="S2659" s="19" t="s">
        <v>57</v>
      </c>
      <c r="T2659" s="2" t="s">
        <v>77</v>
      </c>
      <c r="U2659" s="2" t="s">
        <v>26107</v>
      </c>
      <c r="V2659" s="2" t="s">
        <v>26108</v>
      </c>
      <c r="W2659" s="2" t="s">
        <v>26109</v>
      </c>
      <c r="X2659" s="2" t="s">
        <v>53</v>
      </c>
      <c r="Y2659" s="2" t="s">
        <v>26107</v>
      </c>
      <c r="Z2659" s="2" t="s">
        <v>26110</v>
      </c>
      <c r="AA2659" s="2" t="s">
        <v>26111</v>
      </c>
      <c r="AB2659" s="2" t="s">
        <v>26112</v>
      </c>
      <c r="AC2659" s="2" t="s">
        <v>2897</v>
      </c>
      <c r="AD2659" s="2" t="s">
        <v>26113</v>
      </c>
      <c r="AE2659" s="2" t="s">
        <v>65</v>
      </c>
      <c r="AF2659" s="2" t="s">
        <v>86</v>
      </c>
      <c r="AG2659" s="2" t="s">
        <v>25816</v>
      </c>
      <c r="AH2659" s="2" t="s">
        <v>26114</v>
      </c>
      <c r="AI2659" s="2" t="s">
        <v>67</v>
      </c>
      <c r="AJ2659" s="2" t="s">
        <v>26115</v>
      </c>
      <c r="AK2659" s="2" t="s">
        <v>53</v>
      </c>
      <c r="AL2659" s="2" t="s">
        <v>53</v>
      </c>
      <c r="AM2659" s="2" t="s">
        <v>53</v>
      </c>
      <c r="AN2659" s="2" t="s">
        <v>53</v>
      </c>
      <c r="AO2659" s="2" t="s">
        <v>53</v>
      </c>
      <c r="AP2659" s="2" t="s">
        <v>53</v>
      </c>
      <c r="AQ2659" s="2" t="s">
        <v>53</v>
      </c>
      <c r="AR2659" s="2" t="s">
        <v>69</v>
      </c>
      <c r="AS2659" s="2" t="s">
        <v>52</v>
      </c>
      <c r="AT2659" s="2" t="s">
        <v>69</v>
      </c>
    </row>
    <row r="2660" spans="1:46" ht="22.5" customHeight="1" x14ac:dyDescent="0.25">
      <c r="A2660" s="18" t="s">
        <v>26116</v>
      </c>
      <c r="B2660" s="2" t="s">
        <v>26117</v>
      </c>
      <c r="C2660" s="2" t="s">
        <v>344</v>
      </c>
      <c r="D2660" s="2" t="s">
        <v>25097</v>
      </c>
      <c r="E2660" s="2" t="s">
        <v>69</v>
      </c>
      <c r="F2660" s="19">
        <v>1</v>
      </c>
      <c r="G2660" s="19">
        <v>59.99</v>
      </c>
      <c r="H2660" s="19">
        <v>12.33</v>
      </c>
      <c r="I2660" s="19">
        <v>-15.7</v>
      </c>
      <c r="J2660" s="19">
        <v>-12.33</v>
      </c>
      <c r="K2660" s="19" t="s">
        <v>52</v>
      </c>
      <c r="L2660" s="19">
        <v>44.29</v>
      </c>
      <c r="M2660" s="2" t="s">
        <v>53</v>
      </c>
      <c r="N2660" s="2" t="s">
        <v>309</v>
      </c>
      <c r="O2660" s="2" t="s">
        <v>5124</v>
      </c>
      <c r="P2660" s="2" t="s">
        <v>5125</v>
      </c>
      <c r="Q2660" s="2" t="s">
        <v>53</v>
      </c>
      <c r="R2660" s="19">
        <v>59.99</v>
      </c>
      <c r="S2660" s="19" t="s">
        <v>57</v>
      </c>
      <c r="T2660" s="2" t="s">
        <v>58</v>
      </c>
      <c r="U2660" s="2" t="s">
        <v>53</v>
      </c>
      <c r="V2660" s="2" t="s">
        <v>53</v>
      </c>
      <c r="W2660" s="2" t="s">
        <v>53</v>
      </c>
      <c r="X2660" s="2" t="s">
        <v>53</v>
      </c>
      <c r="Y2660" s="2" t="s">
        <v>26118</v>
      </c>
      <c r="Z2660" s="2" t="s">
        <v>26119</v>
      </c>
      <c r="AA2660" s="2" t="s">
        <v>26120</v>
      </c>
      <c r="AB2660" s="2" t="s">
        <v>1286</v>
      </c>
      <c r="AC2660" s="2" t="s">
        <v>182</v>
      </c>
      <c r="AD2660" s="2" t="s">
        <v>1287</v>
      </c>
      <c r="AE2660" s="2" t="s">
        <v>65</v>
      </c>
      <c r="AF2660" s="2" t="s">
        <v>66</v>
      </c>
      <c r="AG2660" s="2" t="s">
        <v>26121</v>
      </c>
      <c r="AH2660" s="2" t="s">
        <v>26122</v>
      </c>
      <c r="AI2660" s="2" t="s">
        <v>67</v>
      </c>
      <c r="AJ2660" s="2" t="s">
        <v>26123</v>
      </c>
      <c r="AK2660" s="2" t="s">
        <v>53</v>
      </c>
      <c r="AL2660" s="2" t="s">
        <v>53</v>
      </c>
      <c r="AM2660" s="2" t="s">
        <v>53</v>
      </c>
      <c r="AN2660" s="2" t="s">
        <v>53</v>
      </c>
      <c r="AO2660" s="2" t="s">
        <v>53</v>
      </c>
      <c r="AP2660" s="2" t="s">
        <v>53</v>
      </c>
      <c r="AQ2660" s="2" t="s">
        <v>53</v>
      </c>
      <c r="AR2660" s="2" t="s">
        <v>69</v>
      </c>
      <c r="AS2660" s="2" t="s">
        <v>52</v>
      </c>
      <c r="AT2660" s="2" t="s">
        <v>69</v>
      </c>
    </row>
    <row r="2661" spans="1:46" ht="22.5" customHeight="1" x14ac:dyDescent="0.25">
      <c r="A2661" s="18" t="s">
        <v>26124</v>
      </c>
      <c r="B2661" s="2" t="s">
        <v>26125</v>
      </c>
      <c r="C2661" s="2" t="s">
        <v>344</v>
      </c>
      <c r="D2661" s="2" t="s">
        <v>25097</v>
      </c>
      <c r="E2661" s="2" t="s">
        <v>69</v>
      </c>
      <c r="F2661" s="19">
        <v>1</v>
      </c>
      <c r="G2661" s="19">
        <v>65.900000000000006</v>
      </c>
      <c r="H2661" s="19">
        <v>9.9</v>
      </c>
      <c r="I2661" s="19">
        <v>-16.7</v>
      </c>
      <c r="J2661" s="19">
        <v>-9.9</v>
      </c>
      <c r="K2661" s="19" t="s">
        <v>52</v>
      </c>
      <c r="L2661" s="19">
        <v>49.2</v>
      </c>
      <c r="M2661" s="2" t="s">
        <v>51</v>
      </c>
      <c r="N2661" s="2" t="s">
        <v>1363</v>
      </c>
      <c r="O2661" s="2" t="s">
        <v>2556</v>
      </c>
      <c r="P2661" s="2" t="s">
        <v>2557</v>
      </c>
      <c r="Q2661" s="2" t="s">
        <v>53</v>
      </c>
      <c r="R2661" s="19">
        <v>65.900000000000006</v>
      </c>
      <c r="S2661" s="19" t="s">
        <v>57</v>
      </c>
      <c r="T2661" s="2" t="s">
        <v>58</v>
      </c>
      <c r="U2661" s="2" t="s">
        <v>53</v>
      </c>
      <c r="V2661" s="2" t="s">
        <v>53</v>
      </c>
      <c r="W2661" s="2" t="s">
        <v>53</v>
      </c>
      <c r="X2661" s="2" t="s">
        <v>53</v>
      </c>
      <c r="Y2661" s="2" t="s">
        <v>26126</v>
      </c>
      <c r="Z2661" s="2" t="s">
        <v>26127</v>
      </c>
      <c r="AA2661" s="2" t="s">
        <v>26128</v>
      </c>
      <c r="AB2661" s="2" t="s">
        <v>1614</v>
      </c>
      <c r="AC2661" s="2" t="s">
        <v>124</v>
      </c>
      <c r="AD2661" s="2" t="s">
        <v>1615</v>
      </c>
      <c r="AE2661" s="2" t="s">
        <v>65</v>
      </c>
      <c r="AF2661" s="2" t="s">
        <v>66</v>
      </c>
      <c r="AG2661" s="2" t="s">
        <v>26129</v>
      </c>
      <c r="AH2661" s="2" t="s">
        <v>26130</v>
      </c>
      <c r="AI2661" s="2" t="s">
        <v>67</v>
      </c>
      <c r="AJ2661" s="2" t="s">
        <v>26131</v>
      </c>
      <c r="AK2661" s="2" t="s">
        <v>53</v>
      </c>
      <c r="AL2661" s="2" t="s">
        <v>53</v>
      </c>
      <c r="AM2661" s="2" t="s">
        <v>53</v>
      </c>
      <c r="AN2661" s="2" t="s">
        <v>53</v>
      </c>
      <c r="AO2661" s="2" t="s">
        <v>53</v>
      </c>
      <c r="AP2661" s="2" t="s">
        <v>53</v>
      </c>
      <c r="AQ2661" s="2" t="s">
        <v>53</v>
      </c>
      <c r="AR2661" s="2" t="s">
        <v>69</v>
      </c>
      <c r="AS2661" s="2" t="s">
        <v>52</v>
      </c>
      <c r="AT2661" s="2" t="s">
        <v>69</v>
      </c>
    </row>
    <row r="2662" spans="1:46" ht="22.5" customHeight="1" x14ac:dyDescent="0.25">
      <c r="A2662" s="18" t="s">
        <v>26132</v>
      </c>
      <c r="B2662" s="2" t="s">
        <v>26133</v>
      </c>
      <c r="C2662" s="2" t="s">
        <v>344</v>
      </c>
      <c r="D2662" s="2" t="s">
        <v>21415</v>
      </c>
      <c r="E2662" s="2" t="s">
        <v>69</v>
      </c>
      <c r="F2662" s="19">
        <v>1</v>
      </c>
      <c r="G2662" s="19">
        <v>221.04</v>
      </c>
      <c r="H2662" s="19">
        <v>18.57</v>
      </c>
      <c r="I2662" s="19">
        <v>-37.58</v>
      </c>
      <c r="J2662" s="19">
        <v>-40.020000000000003</v>
      </c>
      <c r="K2662" s="19" t="s">
        <v>52</v>
      </c>
      <c r="L2662" s="19">
        <v>162.01</v>
      </c>
      <c r="M2662" s="2" t="s">
        <v>53</v>
      </c>
      <c r="N2662" s="2" t="s">
        <v>26134</v>
      </c>
      <c r="O2662" s="2" t="s">
        <v>26135</v>
      </c>
      <c r="P2662" s="2" t="s">
        <v>26136</v>
      </c>
      <c r="Q2662" s="2" t="s">
        <v>53</v>
      </c>
      <c r="R2662" s="19">
        <v>221.04</v>
      </c>
      <c r="S2662" s="19" t="s">
        <v>57</v>
      </c>
      <c r="T2662" s="2" t="s">
        <v>77</v>
      </c>
      <c r="U2662" s="2" t="s">
        <v>26137</v>
      </c>
      <c r="V2662" s="2" t="s">
        <v>26138</v>
      </c>
      <c r="W2662" s="2" t="s">
        <v>26139</v>
      </c>
      <c r="X2662" s="2" t="s">
        <v>53</v>
      </c>
      <c r="Y2662" s="2" t="s">
        <v>26137</v>
      </c>
      <c r="Z2662" s="2" t="s">
        <v>26140</v>
      </c>
      <c r="AA2662" s="2" t="s">
        <v>26141</v>
      </c>
      <c r="AB2662" s="2" t="s">
        <v>2740</v>
      </c>
      <c r="AC2662" s="2" t="s">
        <v>2741</v>
      </c>
      <c r="AD2662" s="2" t="s">
        <v>26142</v>
      </c>
      <c r="AE2662" s="2" t="s">
        <v>65</v>
      </c>
      <c r="AF2662" s="2" t="s">
        <v>86</v>
      </c>
      <c r="AG2662" s="2" t="s">
        <v>26143</v>
      </c>
      <c r="AH2662" s="2" t="s">
        <v>26144</v>
      </c>
      <c r="AI2662" s="2" t="s">
        <v>67</v>
      </c>
      <c r="AJ2662" s="2" t="s">
        <v>26145</v>
      </c>
      <c r="AK2662" s="2" t="s">
        <v>53</v>
      </c>
      <c r="AL2662" s="2" t="s">
        <v>53</v>
      </c>
      <c r="AM2662" s="2" t="s">
        <v>53</v>
      </c>
      <c r="AN2662" s="2" t="s">
        <v>53</v>
      </c>
      <c r="AO2662" s="2" t="s">
        <v>53</v>
      </c>
      <c r="AP2662" s="2" t="s">
        <v>53</v>
      </c>
      <c r="AQ2662" s="2" t="s">
        <v>53</v>
      </c>
      <c r="AR2662" s="2" t="s">
        <v>69</v>
      </c>
      <c r="AS2662" s="2" t="s">
        <v>52</v>
      </c>
      <c r="AT2662" s="2" t="s">
        <v>69</v>
      </c>
    </row>
    <row r="2663" spans="1:46" ht="22.5" customHeight="1" x14ac:dyDescent="0.25">
      <c r="A2663" s="18" t="s">
        <v>26146</v>
      </c>
      <c r="B2663" s="2" t="s">
        <v>26147</v>
      </c>
      <c r="C2663" s="2" t="s">
        <v>3811</v>
      </c>
      <c r="D2663" s="2" t="s">
        <v>26148</v>
      </c>
      <c r="E2663" s="2" t="s">
        <v>69</v>
      </c>
      <c r="F2663" s="19">
        <v>0</v>
      </c>
      <c r="G2663" s="19">
        <v>207.9</v>
      </c>
      <c r="H2663" s="19" t="s">
        <v>52</v>
      </c>
      <c r="I2663" s="19">
        <v>-35.340000000000003</v>
      </c>
      <c r="J2663" s="19">
        <v>-20.45</v>
      </c>
      <c r="K2663" s="19">
        <v>-152.11000000000001</v>
      </c>
      <c r="L2663" s="19">
        <v>0</v>
      </c>
      <c r="M2663" s="2" t="s">
        <v>51</v>
      </c>
      <c r="N2663" s="2" t="s">
        <v>19435</v>
      </c>
      <c r="O2663" s="2" t="s">
        <v>19436</v>
      </c>
      <c r="P2663" s="2" t="s">
        <v>9761</v>
      </c>
      <c r="Q2663" s="2" t="s">
        <v>53</v>
      </c>
      <c r="R2663" s="19">
        <v>207.9</v>
      </c>
      <c r="S2663" s="19" t="s">
        <v>57</v>
      </c>
      <c r="T2663" s="2" t="s">
        <v>58</v>
      </c>
      <c r="U2663" s="2" t="s">
        <v>26149</v>
      </c>
      <c r="V2663" s="2" t="s">
        <v>26150</v>
      </c>
      <c r="W2663" s="2" t="s">
        <v>26151</v>
      </c>
      <c r="X2663" s="2" t="s">
        <v>53</v>
      </c>
      <c r="Y2663" s="2" t="s">
        <v>26149</v>
      </c>
      <c r="Z2663" s="2" t="s">
        <v>26152</v>
      </c>
      <c r="AA2663" s="2" t="s">
        <v>2178</v>
      </c>
      <c r="AB2663" s="2" t="s">
        <v>124</v>
      </c>
      <c r="AC2663" s="2" t="s">
        <v>124</v>
      </c>
      <c r="AD2663" s="2" t="s">
        <v>2179</v>
      </c>
      <c r="AE2663" s="2" t="s">
        <v>65</v>
      </c>
      <c r="AF2663" s="2" t="s">
        <v>66</v>
      </c>
      <c r="AG2663" s="2" t="s">
        <v>26153</v>
      </c>
      <c r="AH2663" s="2" t="s">
        <v>53</v>
      </c>
      <c r="AI2663" s="2" t="s">
        <v>67</v>
      </c>
      <c r="AJ2663" s="2" t="s">
        <v>26154</v>
      </c>
      <c r="AK2663" s="2" t="s">
        <v>53</v>
      </c>
      <c r="AL2663" s="2" t="s">
        <v>53</v>
      </c>
      <c r="AM2663" s="2" t="s">
        <v>53</v>
      </c>
      <c r="AN2663" s="2" t="s">
        <v>53</v>
      </c>
      <c r="AO2663" s="2" t="s">
        <v>53</v>
      </c>
      <c r="AP2663" s="2" t="s">
        <v>53</v>
      </c>
      <c r="AQ2663" s="2" t="s">
        <v>53</v>
      </c>
      <c r="AR2663" s="2" t="s">
        <v>69</v>
      </c>
      <c r="AS2663" s="2">
        <v>1</v>
      </c>
      <c r="AT2663" s="2" t="s">
        <v>69</v>
      </c>
    </row>
    <row r="2664" spans="1:46" ht="22.5" customHeight="1" x14ac:dyDescent="0.25">
      <c r="A2664" s="18" t="s">
        <v>26155</v>
      </c>
      <c r="B2664" s="2" t="s">
        <v>26156</v>
      </c>
      <c r="C2664" s="2" t="s">
        <v>344</v>
      </c>
      <c r="D2664" s="2" t="s">
        <v>22974</v>
      </c>
      <c r="E2664" s="2" t="s">
        <v>51</v>
      </c>
      <c r="F2664" s="19">
        <v>1</v>
      </c>
      <c r="G2664" s="19">
        <v>38.36</v>
      </c>
      <c r="H2664" s="19">
        <v>31.3</v>
      </c>
      <c r="I2664" s="19">
        <v>-12.02</v>
      </c>
      <c r="J2664" s="19">
        <v>-31.3</v>
      </c>
      <c r="K2664" s="19" t="s">
        <v>52</v>
      </c>
      <c r="L2664" s="19">
        <v>26.34</v>
      </c>
      <c r="M2664" s="2" t="s">
        <v>53</v>
      </c>
      <c r="N2664" s="2" t="s">
        <v>10822</v>
      </c>
      <c r="O2664" s="2" t="s">
        <v>10823</v>
      </c>
      <c r="P2664" s="2" t="s">
        <v>10824</v>
      </c>
      <c r="Q2664" s="2" t="s">
        <v>53</v>
      </c>
      <c r="R2664" s="19">
        <v>38.36</v>
      </c>
      <c r="S2664" s="19" t="s">
        <v>57</v>
      </c>
      <c r="T2664" s="2" t="s">
        <v>77</v>
      </c>
      <c r="U2664" s="2" t="s">
        <v>26157</v>
      </c>
      <c r="V2664" s="2" t="s">
        <v>26158</v>
      </c>
      <c r="W2664" s="2" t="s">
        <v>26159</v>
      </c>
      <c r="X2664" s="2" t="s">
        <v>53</v>
      </c>
      <c r="Y2664" s="2" t="s">
        <v>26157</v>
      </c>
      <c r="Z2664" s="2" t="s">
        <v>26160</v>
      </c>
      <c r="AA2664" s="2" t="s">
        <v>26161</v>
      </c>
      <c r="AB2664" s="2" t="s">
        <v>26162</v>
      </c>
      <c r="AC2664" s="2" t="s">
        <v>111</v>
      </c>
      <c r="AD2664" s="2" t="s">
        <v>26163</v>
      </c>
      <c r="AE2664" s="2" t="s">
        <v>65</v>
      </c>
      <c r="AF2664" s="2" t="s">
        <v>86</v>
      </c>
      <c r="AG2664" s="2" t="s">
        <v>25726</v>
      </c>
      <c r="AH2664" s="2" t="s">
        <v>26164</v>
      </c>
      <c r="AI2664" s="2" t="s">
        <v>67</v>
      </c>
      <c r="AJ2664" s="2" t="s">
        <v>26165</v>
      </c>
      <c r="AK2664" s="2" t="s">
        <v>53</v>
      </c>
      <c r="AL2664" s="2" t="s">
        <v>53</v>
      </c>
      <c r="AM2664" s="2" t="s">
        <v>53</v>
      </c>
      <c r="AN2664" s="2" t="s">
        <v>53</v>
      </c>
      <c r="AO2664" s="2" t="s">
        <v>53</v>
      </c>
      <c r="AP2664" s="2" t="s">
        <v>53</v>
      </c>
      <c r="AQ2664" s="2" t="s">
        <v>53</v>
      </c>
      <c r="AR2664" s="2" t="s">
        <v>69</v>
      </c>
      <c r="AS2664" s="2" t="s">
        <v>52</v>
      </c>
      <c r="AT2664" s="2" t="s">
        <v>69</v>
      </c>
    </row>
    <row r="2665" spans="1:46" ht="22.5" customHeight="1" x14ac:dyDescent="0.25">
      <c r="A2665" s="18" t="s">
        <v>26166</v>
      </c>
      <c r="B2665" s="2" t="s">
        <v>26167</v>
      </c>
      <c r="C2665" s="2" t="s">
        <v>344</v>
      </c>
      <c r="D2665" s="2" t="s">
        <v>16946</v>
      </c>
      <c r="E2665" s="2" t="s">
        <v>51</v>
      </c>
      <c r="F2665" s="19">
        <v>1</v>
      </c>
      <c r="G2665" s="19">
        <v>155</v>
      </c>
      <c r="H2665" s="19">
        <v>19.850000000000001</v>
      </c>
      <c r="I2665" s="19">
        <v>-18.600000000000001</v>
      </c>
      <c r="J2665" s="19">
        <v>-46.3</v>
      </c>
      <c r="K2665" s="19" t="s">
        <v>52</v>
      </c>
      <c r="L2665" s="19">
        <v>109.95</v>
      </c>
      <c r="M2665" s="2" t="s">
        <v>53</v>
      </c>
      <c r="N2665" s="2" t="s">
        <v>5296</v>
      </c>
      <c r="O2665" s="2" t="s">
        <v>26168</v>
      </c>
      <c r="P2665" s="2" t="s">
        <v>26169</v>
      </c>
      <c r="Q2665" s="2" t="s">
        <v>53</v>
      </c>
      <c r="R2665" s="19">
        <v>155</v>
      </c>
      <c r="S2665" s="19" t="s">
        <v>161</v>
      </c>
      <c r="T2665" s="2" t="s">
        <v>77</v>
      </c>
      <c r="U2665" s="2" t="s">
        <v>26170</v>
      </c>
      <c r="V2665" s="2" t="s">
        <v>26171</v>
      </c>
      <c r="W2665" s="2" t="s">
        <v>26172</v>
      </c>
      <c r="X2665" s="2" t="s">
        <v>53</v>
      </c>
      <c r="Y2665" s="2" t="s">
        <v>26170</v>
      </c>
      <c r="Z2665" s="2" t="s">
        <v>26173</v>
      </c>
      <c r="AA2665" s="2" t="s">
        <v>26174</v>
      </c>
      <c r="AB2665" s="2" t="s">
        <v>26175</v>
      </c>
      <c r="AC2665" s="2" t="s">
        <v>97</v>
      </c>
      <c r="AD2665" s="2" t="s">
        <v>26176</v>
      </c>
      <c r="AE2665" s="2" t="s">
        <v>65</v>
      </c>
      <c r="AF2665" s="2" t="s">
        <v>86</v>
      </c>
      <c r="AG2665" s="2" t="s">
        <v>26177</v>
      </c>
      <c r="AH2665" s="2" t="s">
        <v>26178</v>
      </c>
      <c r="AI2665" s="2" t="s">
        <v>170</v>
      </c>
      <c r="AJ2665" s="2" t="s">
        <v>26179</v>
      </c>
      <c r="AK2665" s="2" t="s">
        <v>26180</v>
      </c>
      <c r="AL2665" s="2" t="s">
        <v>53</v>
      </c>
      <c r="AM2665" s="2" t="s">
        <v>53</v>
      </c>
      <c r="AN2665" s="2" t="s">
        <v>53</v>
      </c>
      <c r="AO2665" s="2" t="s">
        <v>53</v>
      </c>
      <c r="AP2665" s="2" t="s">
        <v>53</v>
      </c>
      <c r="AQ2665" s="2" t="s">
        <v>53</v>
      </c>
      <c r="AR2665" s="2" t="s">
        <v>69</v>
      </c>
      <c r="AS2665" s="2" t="s">
        <v>52</v>
      </c>
      <c r="AT2665" s="2" t="s">
        <v>69</v>
      </c>
    </row>
    <row r="2666" spans="1:46" ht="22.5" customHeight="1" x14ac:dyDescent="0.25">
      <c r="A2666" s="18" t="s">
        <v>26181</v>
      </c>
      <c r="B2666" s="2" t="s">
        <v>26182</v>
      </c>
      <c r="C2666" s="2" t="s">
        <v>344</v>
      </c>
      <c r="D2666" s="2" t="s">
        <v>25097</v>
      </c>
      <c r="E2666" s="2" t="s">
        <v>51</v>
      </c>
      <c r="F2666" s="19">
        <v>1</v>
      </c>
      <c r="G2666" s="19">
        <v>99.15</v>
      </c>
      <c r="H2666" s="19" t="s">
        <v>52</v>
      </c>
      <c r="I2666" s="19">
        <v>-16.86</v>
      </c>
      <c r="J2666" s="19">
        <v>-20.45</v>
      </c>
      <c r="K2666" s="19" t="s">
        <v>52</v>
      </c>
      <c r="L2666" s="19">
        <v>61.84</v>
      </c>
      <c r="M2666" s="2" t="s">
        <v>53</v>
      </c>
      <c r="N2666" s="2" t="s">
        <v>11109</v>
      </c>
      <c r="O2666" s="2" t="s">
        <v>26183</v>
      </c>
      <c r="P2666" s="2" t="s">
        <v>26184</v>
      </c>
      <c r="Q2666" s="2" t="s">
        <v>53</v>
      </c>
      <c r="R2666" s="19">
        <v>99.15</v>
      </c>
      <c r="S2666" s="19" t="s">
        <v>57</v>
      </c>
      <c r="T2666" s="2" t="s">
        <v>77</v>
      </c>
      <c r="U2666" s="2" t="s">
        <v>26185</v>
      </c>
      <c r="V2666" s="2" t="s">
        <v>26186</v>
      </c>
      <c r="W2666" s="2" t="s">
        <v>26187</v>
      </c>
      <c r="X2666" s="2" t="s">
        <v>53</v>
      </c>
      <c r="Y2666" s="2" t="s">
        <v>26185</v>
      </c>
      <c r="Z2666" s="2" t="s">
        <v>26188</v>
      </c>
      <c r="AA2666" s="2" t="s">
        <v>26189</v>
      </c>
      <c r="AB2666" s="2" t="s">
        <v>26190</v>
      </c>
      <c r="AC2666" s="2" t="s">
        <v>124</v>
      </c>
      <c r="AD2666" s="2" t="s">
        <v>26191</v>
      </c>
      <c r="AE2666" s="2" t="s">
        <v>65</v>
      </c>
      <c r="AF2666" s="2" t="s">
        <v>86</v>
      </c>
      <c r="AG2666" s="2" t="s">
        <v>26192</v>
      </c>
      <c r="AH2666" s="2" t="s">
        <v>25670</v>
      </c>
      <c r="AI2666" s="2" t="s">
        <v>67</v>
      </c>
      <c r="AJ2666" s="2" t="s">
        <v>26193</v>
      </c>
      <c r="AK2666" s="2" t="s">
        <v>53</v>
      </c>
      <c r="AL2666" s="2" t="s">
        <v>53</v>
      </c>
      <c r="AM2666" s="2" t="s">
        <v>53</v>
      </c>
      <c r="AN2666" s="2" t="s">
        <v>53</v>
      </c>
      <c r="AO2666" s="2" t="s">
        <v>53</v>
      </c>
      <c r="AP2666" s="2" t="s">
        <v>53</v>
      </c>
      <c r="AQ2666" s="2" t="s">
        <v>53</v>
      </c>
      <c r="AR2666" s="2" t="s">
        <v>69</v>
      </c>
      <c r="AS2666" s="2" t="s">
        <v>52</v>
      </c>
      <c r="AT2666" s="2" t="s">
        <v>69</v>
      </c>
    </row>
    <row r="2667" spans="1:46" ht="22.5" customHeight="1" x14ac:dyDescent="0.25">
      <c r="A2667" s="18" t="s">
        <v>26194</v>
      </c>
      <c r="B2667" s="2" t="s">
        <v>26195</v>
      </c>
      <c r="C2667" s="2" t="s">
        <v>344</v>
      </c>
      <c r="D2667" s="2" t="s">
        <v>25097</v>
      </c>
      <c r="E2667" s="2" t="s">
        <v>51</v>
      </c>
      <c r="F2667" s="19">
        <v>2</v>
      </c>
      <c r="G2667" s="19">
        <v>39.979999999999997</v>
      </c>
      <c r="H2667" s="19">
        <v>13.5</v>
      </c>
      <c r="I2667" s="19">
        <v>-17.8</v>
      </c>
      <c r="J2667" s="19">
        <v>-13.5</v>
      </c>
      <c r="K2667" s="19" t="s">
        <v>52</v>
      </c>
      <c r="L2667" s="19">
        <v>22.18</v>
      </c>
      <c r="M2667" s="2" t="s">
        <v>53</v>
      </c>
      <c r="N2667" s="2" t="s">
        <v>2127</v>
      </c>
      <c r="O2667" s="2" t="s">
        <v>4534</v>
      </c>
      <c r="P2667" s="2" t="s">
        <v>4535</v>
      </c>
      <c r="Q2667" s="2" t="s">
        <v>53</v>
      </c>
      <c r="R2667" s="19">
        <v>19.989999999999998</v>
      </c>
      <c r="S2667" s="19" t="s">
        <v>57</v>
      </c>
      <c r="T2667" s="2" t="s">
        <v>58</v>
      </c>
      <c r="U2667" s="2" t="s">
        <v>53</v>
      </c>
      <c r="V2667" s="2" t="s">
        <v>53</v>
      </c>
      <c r="W2667" s="2" t="s">
        <v>53</v>
      </c>
      <c r="X2667" s="2" t="s">
        <v>53</v>
      </c>
      <c r="Y2667" s="2" t="s">
        <v>26196</v>
      </c>
      <c r="Z2667" s="2" t="s">
        <v>26197</v>
      </c>
      <c r="AA2667" s="2" t="s">
        <v>26198</v>
      </c>
      <c r="AB2667" s="2" t="s">
        <v>111</v>
      </c>
      <c r="AC2667" s="2" t="s">
        <v>111</v>
      </c>
      <c r="AD2667" s="2" t="s">
        <v>26199</v>
      </c>
      <c r="AE2667" s="2" t="s">
        <v>65</v>
      </c>
      <c r="AF2667" s="2" t="s">
        <v>66</v>
      </c>
      <c r="AG2667" s="2" t="s">
        <v>25878</v>
      </c>
      <c r="AH2667" s="2" t="s">
        <v>26200</v>
      </c>
      <c r="AI2667" s="2" t="s">
        <v>67</v>
      </c>
      <c r="AJ2667" s="2" t="s">
        <v>26201</v>
      </c>
      <c r="AK2667" s="2" t="s">
        <v>53</v>
      </c>
      <c r="AL2667" s="2" t="s">
        <v>53</v>
      </c>
      <c r="AM2667" s="2" t="s">
        <v>53</v>
      </c>
      <c r="AN2667" s="2" t="s">
        <v>53</v>
      </c>
      <c r="AO2667" s="2" t="s">
        <v>53</v>
      </c>
      <c r="AP2667" s="2" t="s">
        <v>53</v>
      </c>
      <c r="AQ2667" s="2" t="s">
        <v>53</v>
      </c>
      <c r="AR2667" s="2" t="s">
        <v>69</v>
      </c>
      <c r="AS2667" s="2" t="s">
        <v>52</v>
      </c>
      <c r="AT2667" s="2" t="s">
        <v>69</v>
      </c>
    </row>
    <row r="2668" spans="1:46" ht="22.5" customHeight="1" x14ac:dyDescent="0.25">
      <c r="A2668" s="18" t="s">
        <v>26202</v>
      </c>
      <c r="B2668" s="2" t="s">
        <v>26203</v>
      </c>
      <c r="C2668" s="2" t="s">
        <v>344</v>
      </c>
      <c r="D2668" s="2" t="s">
        <v>25097</v>
      </c>
      <c r="E2668" s="2" t="s">
        <v>69</v>
      </c>
      <c r="F2668" s="19">
        <v>1</v>
      </c>
      <c r="G2668" s="19">
        <v>57.85</v>
      </c>
      <c r="H2668" s="19">
        <v>7.54</v>
      </c>
      <c r="I2668" s="19">
        <v>-15.33</v>
      </c>
      <c r="J2668" s="19">
        <v>-7.54</v>
      </c>
      <c r="K2668" s="19" t="s">
        <v>52</v>
      </c>
      <c r="L2668" s="19">
        <v>42.52</v>
      </c>
      <c r="M2668" s="2" t="s">
        <v>53</v>
      </c>
      <c r="N2668" s="2" t="s">
        <v>309</v>
      </c>
      <c r="O2668" s="2" t="s">
        <v>310</v>
      </c>
      <c r="P2668" s="2" t="s">
        <v>311</v>
      </c>
      <c r="Q2668" s="2" t="s">
        <v>53</v>
      </c>
      <c r="R2668" s="19">
        <v>57.85</v>
      </c>
      <c r="S2668" s="19" t="s">
        <v>57</v>
      </c>
      <c r="T2668" s="2" t="s">
        <v>58</v>
      </c>
      <c r="U2668" s="2" t="s">
        <v>53</v>
      </c>
      <c r="V2668" s="2" t="s">
        <v>53</v>
      </c>
      <c r="W2668" s="2" t="s">
        <v>53</v>
      </c>
      <c r="X2668" s="2" t="s">
        <v>53</v>
      </c>
      <c r="Y2668" s="2" t="s">
        <v>26204</v>
      </c>
      <c r="Z2668" s="2" t="s">
        <v>26205</v>
      </c>
      <c r="AA2668" s="2" t="s">
        <v>26206</v>
      </c>
      <c r="AB2668" s="2" t="s">
        <v>4342</v>
      </c>
      <c r="AC2668" s="2" t="s">
        <v>124</v>
      </c>
      <c r="AD2668" s="2" t="s">
        <v>4343</v>
      </c>
      <c r="AE2668" s="2" t="s">
        <v>65</v>
      </c>
      <c r="AF2668" s="2" t="s">
        <v>66</v>
      </c>
      <c r="AG2668" s="2" t="s">
        <v>26207</v>
      </c>
      <c r="AH2668" s="2" t="s">
        <v>26208</v>
      </c>
      <c r="AI2668" s="2" t="s">
        <v>67</v>
      </c>
      <c r="AJ2668" s="2" t="s">
        <v>26209</v>
      </c>
      <c r="AK2668" s="2" t="s">
        <v>53</v>
      </c>
      <c r="AL2668" s="2" t="s">
        <v>53</v>
      </c>
      <c r="AM2668" s="2" t="s">
        <v>53</v>
      </c>
      <c r="AN2668" s="2" t="s">
        <v>53</v>
      </c>
      <c r="AO2668" s="2" t="s">
        <v>53</v>
      </c>
      <c r="AP2668" s="2" t="s">
        <v>53</v>
      </c>
      <c r="AQ2668" s="2" t="s">
        <v>53</v>
      </c>
      <c r="AR2668" s="2" t="s">
        <v>69</v>
      </c>
      <c r="AS2668" s="2" t="s">
        <v>52</v>
      </c>
      <c r="AT2668" s="2" t="s">
        <v>69</v>
      </c>
    </row>
    <row r="2669" spans="1:46" ht="22.5" customHeight="1" x14ac:dyDescent="0.25">
      <c r="A2669" s="18" t="s">
        <v>26210</v>
      </c>
      <c r="B2669" s="2" t="s">
        <v>26211</v>
      </c>
      <c r="C2669" s="2" t="s">
        <v>344</v>
      </c>
      <c r="D2669" s="2" t="s">
        <v>21415</v>
      </c>
      <c r="E2669" s="2" t="s">
        <v>69</v>
      </c>
      <c r="F2669" s="19">
        <v>1</v>
      </c>
      <c r="G2669" s="19">
        <v>49.99</v>
      </c>
      <c r="H2669" s="19">
        <v>28.24</v>
      </c>
      <c r="I2669" s="19">
        <v>-14</v>
      </c>
      <c r="J2669" s="19">
        <v>-28.24</v>
      </c>
      <c r="K2669" s="19" t="s">
        <v>52</v>
      </c>
      <c r="L2669" s="19">
        <v>35.99</v>
      </c>
      <c r="M2669" s="2" t="s">
        <v>51</v>
      </c>
      <c r="N2669" s="2" t="s">
        <v>143</v>
      </c>
      <c r="O2669" s="2" t="s">
        <v>1069</v>
      </c>
      <c r="P2669" s="2" t="s">
        <v>1070</v>
      </c>
      <c r="Q2669" s="2" t="s">
        <v>53</v>
      </c>
      <c r="R2669" s="19">
        <v>49.99</v>
      </c>
      <c r="S2669" s="19" t="s">
        <v>57</v>
      </c>
      <c r="T2669" s="2" t="s">
        <v>58</v>
      </c>
      <c r="U2669" s="2" t="s">
        <v>53</v>
      </c>
      <c r="V2669" s="2" t="s">
        <v>53</v>
      </c>
      <c r="W2669" s="2" t="s">
        <v>53</v>
      </c>
      <c r="X2669" s="2" t="s">
        <v>53</v>
      </c>
      <c r="Y2669" s="2" t="s">
        <v>26212</v>
      </c>
      <c r="Z2669" s="2" t="s">
        <v>26213</v>
      </c>
      <c r="AA2669" s="2" t="s">
        <v>26214</v>
      </c>
      <c r="AB2669" s="2" t="s">
        <v>1704</v>
      </c>
      <c r="AC2669" s="2" t="s">
        <v>641</v>
      </c>
      <c r="AD2669" s="2" t="s">
        <v>26215</v>
      </c>
      <c r="AE2669" s="2" t="s">
        <v>65</v>
      </c>
      <c r="AF2669" s="2" t="s">
        <v>66</v>
      </c>
      <c r="AG2669" s="2" t="s">
        <v>25614</v>
      </c>
      <c r="AH2669" s="2" t="s">
        <v>22798</v>
      </c>
      <c r="AI2669" s="2" t="s">
        <v>67</v>
      </c>
      <c r="AJ2669" s="2" t="s">
        <v>26216</v>
      </c>
      <c r="AK2669" s="2" t="s">
        <v>53</v>
      </c>
      <c r="AL2669" s="2" t="s">
        <v>53</v>
      </c>
      <c r="AM2669" s="2" t="s">
        <v>53</v>
      </c>
      <c r="AN2669" s="2" t="s">
        <v>53</v>
      </c>
      <c r="AO2669" s="2" t="s">
        <v>53</v>
      </c>
      <c r="AP2669" s="2" t="s">
        <v>53</v>
      </c>
      <c r="AQ2669" s="2" t="s">
        <v>53</v>
      </c>
      <c r="AR2669" s="2" t="s">
        <v>69</v>
      </c>
      <c r="AS2669" s="2" t="s">
        <v>52</v>
      </c>
      <c r="AT2669" s="2" t="s">
        <v>69</v>
      </c>
    </row>
    <row r="2670" spans="1:46" ht="22.5" customHeight="1" x14ac:dyDescent="0.25">
      <c r="A2670" s="18" t="s">
        <v>26217</v>
      </c>
      <c r="B2670" s="2" t="s">
        <v>26218</v>
      </c>
      <c r="C2670" s="2" t="s">
        <v>344</v>
      </c>
      <c r="D2670" s="2" t="s">
        <v>25870</v>
      </c>
      <c r="E2670" s="2" t="s">
        <v>69</v>
      </c>
      <c r="F2670" s="19">
        <v>1</v>
      </c>
      <c r="G2670" s="19">
        <v>81.77</v>
      </c>
      <c r="H2670" s="19">
        <v>1.59</v>
      </c>
      <c r="I2670" s="19">
        <v>-13.9</v>
      </c>
      <c r="J2670" s="19" t="s">
        <v>52</v>
      </c>
      <c r="K2670" s="19" t="s">
        <v>52</v>
      </c>
      <c r="L2670" s="19">
        <v>69.459999999999994</v>
      </c>
      <c r="M2670" s="2" t="s">
        <v>53</v>
      </c>
      <c r="N2670" s="2" t="s">
        <v>309</v>
      </c>
      <c r="O2670" s="2" t="s">
        <v>747</v>
      </c>
      <c r="P2670" s="2" t="s">
        <v>748</v>
      </c>
      <c r="Q2670" s="2" t="s">
        <v>53</v>
      </c>
      <c r="R2670" s="19">
        <v>81.77</v>
      </c>
      <c r="S2670" s="19" t="s">
        <v>57</v>
      </c>
      <c r="T2670" s="2" t="s">
        <v>58</v>
      </c>
      <c r="U2670" s="2" t="s">
        <v>26219</v>
      </c>
      <c r="V2670" s="2" t="s">
        <v>26220</v>
      </c>
      <c r="W2670" s="2" t="s">
        <v>26221</v>
      </c>
      <c r="X2670" s="2" t="s">
        <v>53</v>
      </c>
      <c r="Y2670" s="2" t="s">
        <v>26219</v>
      </c>
      <c r="Z2670" s="2" t="s">
        <v>26222</v>
      </c>
      <c r="AA2670" s="2" t="s">
        <v>26223</v>
      </c>
      <c r="AB2670" s="2" t="s">
        <v>428</v>
      </c>
      <c r="AC2670" s="2" t="s">
        <v>124</v>
      </c>
      <c r="AD2670" s="2" t="s">
        <v>26224</v>
      </c>
      <c r="AE2670" s="2" t="s">
        <v>65</v>
      </c>
      <c r="AF2670" s="2" t="s">
        <v>222</v>
      </c>
      <c r="AG2670" s="2" t="s">
        <v>26225</v>
      </c>
      <c r="AH2670" s="2" t="s">
        <v>26226</v>
      </c>
      <c r="AI2670" s="2" t="s">
        <v>21562</v>
      </c>
      <c r="AJ2670" s="2" t="s">
        <v>26227</v>
      </c>
      <c r="AK2670" s="2" t="s">
        <v>53</v>
      </c>
      <c r="AL2670" s="2" t="s">
        <v>53</v>
      </c>
      <c r="AM2670" s="2" t="s">
        <v>53</v>
      </c>
      <c r="AN2670" s="2" t="s">
        <v>53</v>
      </c>
      <c r="AO2670" s="2" t="s">
        <v>53</v>
      </c>
      <c r="AP2670" s="2" t="s">
        <v>53</v>
      </c>
      <c r="AQ2670" s="2" t="s">
        <v>53</v>
      </c>
      <c r="AR2670" s="2" t="s">
        <v>69</v>
      </c>
      <c r="AS2670" s="2" t="s">
        <v>52</v>
      </c>
      <c r="AT2670" s="2" t="s">
        <v>69</v>
      </c>
    </row>
    <row r="2671" spans="1:46" ht="22.5" customHeight="1" x14ac:dyDescent="0.25">
      <c r="A2671" s="18" t="s">
        <v>26228</v>
      </c>
      <c r="B2671" s="2" t="s">
        <v>26229</v>
      </c>
      <c r="C2671" s="2" t="s">
        <v>344</v>
      </c>
      <c r="D2671" s="2" t="s">
        <v>25870</v>
      </c>
      <c r="E2671" s="2" t="s">
        <v>51</v>
      </c>
      <c r="F2671" s="19">
        <v>1</v>
      </c>
      <c r="G2671" s="19">
        <v>62.8</v>
      </c>
      <c r="H2671" s="19" t="s">
        <v>52</v>
      </c>
      <c r="I2671" s="19">
        <v>-16.18</v>
      </c>
      <c r="J2671" s="19" t="s">
        <v>52</v>
      </c>
      <c r="K2671" s="19" t="s">
        <v>52</v>
      </c>
      <c r="L2671" s="19">
        <v>46.62</v>
      </c>
      <c r="M2671" s="2" t="s">
        <v>51</v>
      </c>
      <c r="N2671" s="2" t="s">
        <v>90</v>
      </c>
      <c r="O2671" s="2" t="s">
        <v>723</v>
      </c>
      <c r="P2671" s="2" t="s">
        <v>724</v>
      </c>
      <c r="Q2671" s="2" t="s">
        <v>53</v>
      </c>
      <c r="R2671" s="19">
        <v>62.8</v>
      </c>
      <c r="S2671" s="19" t="s">
        <v>57</v>
      </c>
      <c r="T2671" s="2" t="s">
        <v>58</v>
      </c>
      <c r="U2671" s="2" t="s">
        <v>53</v>
      </c>
      <c r="V2671" s="2" t="s">
        <v>53</v>
      </c>
      <c r="W2671" s="2" t="s">
        <v>53</v>
      </c>
      <c r="X2671" s="2" t="s">
        <v>53</v>
      </c>
      <c r="Y2671" s="2" t="s">
        <v>26230</v>
      </c>
      <c r="Z2671" s="2" t="s">
        <v>26231</v>
      </c>
      <c r="AA2671" s="2" t="s">
        <v>26232</v>
      </c>
      <c r="AB2671" s="2" t="s">
        <v>5761</v>
      </c>
      <c r="AC2671" s="2" t="s">
        <v>124</v>
      </c>
      <c r="AD2671" s="2" t="s">
        <v>26233</v>
      </c>
      <c r="AE2671" s="2" t="s">
        <v>65</v>
      </c>
      <c r="AF2671" s="2" t="s">
        <v>66</v>
      </c>
      <c r="AG2671" s="2" t="s">
        <v>26234</v>
      </c>
      <c r="AH2671" s="2" t="s">
        <v>26235</v>
      </c>
      <c r="AI2671" s="2" t="s">
        <v>67</v>
      </c>
      <c r="AJ2671" s="2" t="s">
        <v>26236</v>
      </c>
      <c r="AK2671" s="2" t="s">
        <v>53</v>
      </c>
      <c r="AL2671" s="2" t="s">
        <v>53</v>
      </c>
      <c r="AM2671" s="2" t="s">
        <v>53</v>
      </c>
      <c r="AN2671" s="2" t="s">
        <v>53</v>
      </c>
      <c r="AO2671" s="2" t="s">
        <v>53</v>
      </c>
      <c r="AP2671" s="2" t="s">
        <v>53</v>
      </c>
      <c r="AQ2671" s="2" t="s">
        <v>53</v>
      </c>
      <c r="AR2671" s="2" t="s">
        <v>69</v>
      </c>
      <c r="AS2671" s="2" t="s">
        <v>52</v>
      </c>
      <c r="AT2671" s="2" t="s">
        <v>69</v>
      </c>
    </row>
    <row r="2672" spans="1:46" ht="22.5" customHeight="1" x14ac:dyDescent="0.25">
      <c r="A2672" s="18" t="s">
        <v>26237</v>
      </c>
      <c r="B2672" s="2" t="s">
        <v>26238</v>
      </c>
      <c r="C2672" s="2" t="s">
        <v>344</v>
      </c>
      <c r="D2672" s="2" t="s">
        <v>25097</v>
      </c>
      <c r="E2672" s="2" t="s">
        <v>51</v>
      </c>
      <c r="F2672" s="19">
        <v>1</v>
      </c>
      <c r="G2672" s="19">
        <v>45.9</v>
      </c>
      <c r="H2672" s="19" t="s">
        <v>52</v>
      </c>
      <c r="I2672" s="19">
        <v>-13.3</v>
      </c>
      <c r="J2672" s="19" t="s">
        <v>52</v>
      </c>
      <c r="K2672" s="19" t="s">
        <v>52</v>
      </c>
      <c r="L2672" s="19">
        <v>32.6</v>
      </c>
      <c r="M2672" s="2" t="s">
        <v>53</v>
      </c>
      <c r="N2672" s="2" t="s">
        <v>400</v>
      </c>
      <c r="O2672" s="2" t="s">
        <v>580</v>
      </c>
      <c r="P2672" s="2" t="s">
        <v>581</v>
      </c>
      <c r="Q2672" s="2" t="s">
        <v>53</v>
      </c>
      <c r="R2672" s="19">
        <v>45.9</v>
      </c>
      <c r="S2672" s="19" t="s">
        <v>57</v>
      </c>
      <c r="T2672" s="2" t="s">
        <v>58</v>
      </c>
      <c r="U2672" s="2" t="s">
        <v>53</v>
      </c>
      <c r="V2672" s="2" t="s">
        <v>53</v>
      </c>
      <c r="W2672" s="2" t="s">
        <v>53</v>
      </c>
      <c r="X2672" s="2" t="s">
        <v>53</v>
      </c>
      <c r="Y2672" s="2" t="s">
        <v>26239</v>
      </c>
      <c r="Z2672" s="2" t="s">
        <v>26240</v>
      </c>
      <c r="AA2672" s="2" t="s">
        <v>26241</v>
      </c>
      <c r="AB2672" s="2" t="s">
        <v>728</v>
      </c>
      <c r="AC2672" s="2" t="s">
        <v>182</v>
      </c>
      <c r="AD2672" s="2" t="s">
        <v>26242</v>
      </c>
      <c r="AE2672" s="2" t="s">
        <v>65</v>
      </c>
      <c r="AF2672" s="2" t="s">
        <v>66</v>
      </c>
      <c r="AG2672" s="2" t="s">
        <v>26243</v>
      </c>
      <c r="AH2672" s="2" t="s">
        <v>26244</v>
      </c>
      <c r="AI2672" s="2" t="s">
        <v>67</v>
      </c>
      <c r="AJ2672" s="2" t="s">
        <v>26245</v>
      </c>
      <c r="AK2672" s="2" t="s">
        <v>53</v>
      </c>
      <c r="AL2672" s="2" t="s">
        <v>53</v>
      </c>
      <c r="AM2672" s="2" t="s">
        <v>53</v>
      </c>
      <c r="AN2672" s="2" t="s">
        <v>53</v>
      </c>
      <c r="AO2672" s="2" t="s">
        <v>53</v>
      </c>
      <c r="AP2672" s="2" t="s">
        <v>53</v>
      </c>
      <c r="AQ2672" s="2" t="s">
        <v>53</v>
      </c>
      <c r="AR2672" s="2" t="s">
        <v>69</v>
      </c>
      <c r="AS2672" s="2" t="s">
        <v>52</v>
      </c>
      <c r="AT2672" s="2" t="s">
        <v>69</v>
      </c>
    </row>
    <row r="2673" spans="1:46" ht="22.5" customHeight="1" x14ac:dyDescent="0.25">
      <c r="A2673" s="18" t="s">
        <v>26246</v>
      </c>
      <c r="B2673" s="2" t="s">
        <v>26247</v>
      </c>
      <c r="C2673" s="2" t="s">
        <v>344</v>
      </c>
      <c r="D2673" s="2" t="s">
        <v>25097</v>
      </c>
      <c r="E2673" s="2" t="s">
        <v>69</v>
      </c>
      <c r="F2673" s="19">
        <v>1</v>
      </c>
      <c r="G2673" s="19">
        <v>18.37</v>
      </c>
      <c r="H2673" s="19">
        <v>13.7</v>
      </c>
      <c r="I2673" s="19">
        <v>-8.6199999999999992</v>
      </c>
      <c r="J2673" s="19">
        <v>-13.7</v>
      </c>
      <c r="K2673" s="19" t="s">
        <v>52</v>
      </c>
      <c r="L2673" s="19">
        <v>9.75</v>
      </c>
      <c r="M2673" s="2" t="s">
        <v>51</v>
      </c>
      <c r="N2673" s="2" t="s">
        <v>5730</v>
      </c>
      <c r="O2673" s="2" t="s">
        <v>5731</v>
      </c>
      <c r="P2673" s="2" t="s">
        <v>5732</v>
      </c>
      <c r="Q2673" s="2" t="s">
        <v>53</v>
      </c>
      <c r="R2673" s="19">
        <v>18.37</v>
      </c>
      <c r="S2673" s="19" t="s">
        <v>57</v>
      </c>
      <c r="T2673" s="2" t="s">
        <v>77</v>
      </c>
      <c r="U2673" s="2" t="s">
        <v>26248</v>
      </c>
      <c r="V2673" s="2" t="s">
        <v>26249</v>
      </c>
      <c r="W2673" s="2" t="s">
        <v>26250</v>
      </c>
      <c r="X2673" s="2" t="s">
        <v>53</v>
      </c>
      <c r="Y2673" s="2" t="s">
        <v>26248</v>
      </c>
      <c r="Z2673" s="2" t="s">
        <v>26251</v>
      </c>
      <c r="AA2673" s="2" t="s">
        <v>26252</v>
      </c>
      <c r="AB2673" s="2" t="s">
        <v>124</v>
      </c>
      <c r="AC2673" s="2" t="s">
        <v>124</v>
      </c>
      <c r="AD2673" s="2" t="s">
        <v>26253</v>
      </c>
      <c r="AE2673" s="2" t="s">
        <v>65</v>
      </c>
      <c r="AF2673" s="2" t="s">
        <v>86</v>
      </c>
      <c r="AG2673" s="2" t="s">
        <v>26254</v>
      </c>
      <c r="AH2673" s="2" t="s">
        <v>26255</v>
      </c>
      <c r="AI2673" s="2" t="s">
        <v>67</v>
      </c>
      <c r="AJ2673" s="2" t="s">
        <v>26256</v>
      </c>
      <c r="AK2673" s="2" t="s">
        <v>53</v>
      </c>
      <c r="AL2673" s="2" t="s">
        <v>53</v>
      </c>
      <c r="AM2673" s="2" t="s">
        <v>53</v>
      </c>
      <c r="AN2673" s="2" t="s">
        <v>53</v>
      </c>
      <c r="AO2673" s="2" t="s">
        <v>53</v>
      </c>
      <c r="AP2673" s="2" t="s">
        <v>53</v>
      </c>
      <c r="AQ2673" s="2" t="s">
        <v>53</v>
      </c>
      <c r="AR2673" s="2" t="s">
        <v>69</v>
      </c>
      <c r="AS2673" s="2" t="s">
        <v>52</v>
      </c>
      <c r="AT2673" s="2" t="s">
        <v>69</v>
      </c>
    </row>
    <row r="2674" spans="1:46" ht="22.5" customHeight="1" x14ac:dyDescent="0.25">
      <c r="A2674" s="18" t="s">
        <v>26257</v>
      </c>
      <c r="B2674" s="2" t="s">
        <v>26258</v>
      </c>
      <c r="C2674" s="2" t="s">
        <v>344</v>
      </c>
      <c r="D2674" s="2" t="s">
        <v>25097</v>
      </c>
      <c r="E2674" s="2" t="s">
        <v>69</v>
      </c>
      <c r="F2674" s="19">
        <v>1</v>
      </c>
      <c r="G2674" s="19">
        <v>70.81</v>
      </c>
      <c r="H2674" s="19">
        <v>17.399999999999999</v>
      </c>
      <c r="I2674" s="19">
        <v>-14</v>
      </c>
      <c r="J2674" s="19">
        <v>-17.399999999999999</v>
      </c>
      <c r="K2674" s="19" t="s">
        <v>52</v>
      </c>
      <c r="L2674" s="19">
        <v>56.81</v>
      </c>
      <c r="M2674" s="2" t="s">
        <v>51</v>
      </c>
      <c r="N2674" s="2" t="s">
        <v>589</v>
      </c>
      <c r="O2674" s="2" t="s">
        <v>590</v>
      </c>
      <c r="P2674" s="2" t="s">
        <v>591</v>
      </c>
      <c r="Q2674" s="2" t="s">
        <v>53</v>
      </c>
      <c r="R2674" s="19">
        <v>70.81</v>
      </c>
      <c r="S2674" s="19" t="s">
        <v>161</v>
      </c>
      <c r="T2674" s="2" t="s">
        <v>58</v>
      </c>
      <c r="U2674" s="2" t="s">
        <v>53</v>
      </c>
      <c r="V2674" s="2" t="s">
        <v>53</v>
      </c>
      <c r="W2674" s="2" t="s">
        <v>53</v>
      </c>
      <c r="X2674" s="2" t="s">
        <v>53</v>
      </c>
      <c r="Y2674" s="2" t="s">
        <v>26259</v>
      </c>
      <c r="Z2674" s="2" t="s">
        <v>26260</v>
      </c>
      <c r="AA2674" s="2" t="s">
        <v>26261</v>
      </c>
      <c r="AB2674" s="2" t="s">
        <v>26262</v>
      </c>
      <c r="AC2674" s="2" t="s">
        <v>150</v>
      </c>
      <c r="AD2674" s="2" t="s">
        <v>26263</v>
      </c>
      <c r="AE2674" s="2" t="s">
        <v>65</v>
      </c>
      <c r="AF2674" s="2" t="s">
        <v>66</v>
      </c>
      <c r="AG2674" s="2" t="s">
        <v>26264</v>
      </c>
      <c r="AH2674" s="2" t="s">
        <v>26122</v>
      </c>
      <c r="AI2674" s="2" t="s">
        <v>67</v>
      </c>
      <c r="AJ2674" s="2" t="s">
        <v>26265</v>
      </c>
      <c r="AK2674" s="2" t="s">
        <v>53</v>
      </c>
      <c r="AL2674" s="2" t="s">
        <v>53</v>
      </c>
      <c r="AM2674" s="2" t="s">
        <v>53</v>
      </c>
      <c r="AN2674" s="2" t="s">
        <v>53</v>
      </c>
      <c r="AO2674" s="2" t="s">
        <v>53</v>
      </c>
      <c r="AP2674" s="2" t="s">
        <v>53</v>
      </c>
      <c r="AQ2674" s="2" t="s">
        <v>53</v>
      </c>
      <c r="AR2674" s="2" t="s">
        <v>69</v>
      </c>
      <c r="AS2674" s="2" t="s">
        <v>52</v>
      </c>
      <c r="AT2674" s="2" t="s">
        <v>69</v>
      </c>
    </row>
    <row r="2675" spans="1:46" ht="22.5" customHeight="1" x14ac:dyDescent="0.25">
      <c r="A2675" s="18" t="s">
        <v>26266</v>
      </c>
      <c r="B2675" s="2" t="s">
        <v>26267</v>
      </c>
      <c r="C2675" s="2" t="s">
        <v>10742</v>
      </c>
      <c r="D2675" s="2" t="s">
        <v>15445</v>
      </c>
      <c r="E2675" s="2" t="s">
        <v>69</v>
      </c>
      <c r="F2675" s="19">
        <v>0</v>
      </c>
      <c r="G2675" s="19">
        <v>99.99</v>
      </c>
      <c r="H2675" s="19" t="s">
        <v>52</v>
      </c>
      <c r="I2675" s="19">
        <v>-57.9</v>
      </c>
      <c r="J2675" s="19">
        <v>-20.45</v>
      </c>
      <c r="K2675" s="19">
        <v>-82.99</v>
      </c>
      <c r="L2675" s="19">
        <v>-61.35</v>
      </c>
      <c r="M2675" s="2" t="s">
        <v>53</v>
      </c>
      <c r="N2675" s="2" t="s">
        <v>102</v>
      </c>
      <c r="O2675" s="2" t="s">
        <v>131</v>
      </c>
      <c r="P2675" s="2" t="s">
        <v>132</v>
      </c>
      <c r="Q2675" s="2" t="s">
        <v>53</v>
      </c>
      <c r="R2675" s="19">
        <v>99.99</v>
      </c>
      <c r="S2675" s="19" t="s">
        <v>57</v>
      </c>
      <c r="T2675" s="2" t="s">
        <v>77</v>
      </c>
      <c r="U2675" s="2" t="s">
        <v>26268</v>
      </c>
      <c r="V2675" s="2" t="s">
        <v>26269</v>
      </c>
      <c r="W2675" s="2" t="s">
        <v>26270</v>
      </c>
      <c r="X2675" s="2" t="s">
        <v>53</v>
      </c>
      <c r="Y2675" s="2" t="s">
        <v>26268</v>
      </c>
      <c r="Z2675" s="2" t="s">
        <v>26271</v>
      </c>
      <c r="AA2675" s="2" t="s">
        <v>2178</v>
      </c>
      <c r="AB2675" s="2" t="s">
        <v>124</v>
      </c>
      <c r="AC2675" s="2" t="s">
        <v>124</v>
      </c>
      <c r="AD2675" s="2" t="s">
        <v>2179</v>
      </c>
      <c r="AE2675" s="2" t="s">
        <v>65</v>
      </c>
      <c r="AF2675" s="2" t="s">
        <v>86</v>
      </c>
      <c r="AG2675" s="2" t="s">
        <v>26272</v>
      </c>
      <c r="AH2675" s="2" t="s">
        <v>17437</v>
      </c>
      <c r="AI2675" s="2" t="s">
        <v>67</v>
      </c>
      <c r="AJ2675" s="2" t="s">
        <v>26273</v>
      </c>
      <c r="AK2675" s="2" t="s">
        <v>3818</v>
      </c>
      <c r="AL2675" s="2" t="s">
        <v>53</v>
      </c>
      <c r="AM2675" s="2" t="s">
        <v>53</v>
      </c>
      <c r="AN2675" s="2" t="s">
        <v>53</v>
      </c>
      <c r="AO2675" s="2" t="s">
        <v>53</v>
      </c>
      <c r="AP2675" s="2" t="s">
        <v>53</v>
      </c>
      <c r="AQ2675" s="2" t="s">
        <v>53</v>
      </c>
      <c r="AR2675" s="235" t="s">
        <v>51</v>
      </c>
      <c r="AS2675" s="2" t="s">
        <v>52</v>
      </c>
      <c r="AT2675" s="2" t="s">
        <v>69</v>
      </c>
    </row>
    <row r="2676" spans="1:46" ht="22.5" customHeight="1" x14ac:dyDescent="0.25">
      <c r="A2676" s="18" t="s">
        <v>26274</v>
      </c>
      <c r="B2676" s="2" t="s">
        <v>26275</v>
      </c>
      <c r="C2676" s="2" t="s">
        <v>344</v>
      </c>
      <c r="D2676" s="2" t="s">
        <v>22974</v>
      </c>
      <c r="E2676" s="2" t="s">
        <v>69</v>
      </c>
      <c r="F2676" s="19">
        <v>1</v>
      </c>
      <c r="G2676" s="19">
        <v>179.99</v>
      </c>
      <c r="H2676" s="19" t="s">
        <v>52</v>
      </c>
      <c r="I2676" s="19">
        <v>-30.6</v>
      </c>
      <c r="J2676" s="19">
        <v>-20.45</v>
      </c>
      <c r="K2676" s="19" t="s">
        <v>52</v>
      </c>
      <c r="L2676" s="19">
        <v>128.94</v>
      </c>
      <c r="M2676" s="2" t="s">
        <v>51</v>
      </c>
      <c r="N2676" s="2" t="s">
        <v>54</v>
      </c>
      <c r="O2676" s="2" t="s">
        <v>55</v>
      </c>
      <c r="P2676" s="2" t="s">
        <v>56</v>
      </c>
      <c r="Q2676" s="2" t="s">
        <v>53</v>
      </c>
      <c r="R2676" s="19">
        <v>179.99</v>
      </c>
      <c r="S2676" s="19" t="s">
        <v>57</v>
      </c>
      <c r="T2676" s="2" t="s">
        <v>58</v>
      </c>
      <c r="U2676" s="2" t="s">
        <v>53</v>
      </c>
      <c r="V2676" s="2" t="s">
        <v>53</v>
      </c>
      <c r="W2676" s="2" t="s">
        <v>53</v>
      </c>
      <c r="X2676" s="2" t="s">
        <v>53</v>
      </c>
      <c r="Y2676" s="2" t="s">
        <v>26276</v>
      </c>
      <c r="Z2676" s="2" t="s">
        <v>26277</v>
      </c>
      <c r="AA2676" s="2" t="s">
        <v>26278</v>
      </c>
      <c r="AB2676" s="2" t="s">
        <v>256</v>
      </c>
      <c r="AC2676" s="2" t="s">
        <v>257</v>
      </c>
      <c r="AD2676" s="2" t="s">
        <v>26279</v>
      </c>
      <c r="AE2676" s="2" t="s">
        <v>65</v>
      </c>
      <c r="AF2676" s="2" t="s">
        <v>66</v>
      </c>
      <c r="AG2676" s="2" t="s">
        <v>26280</v>
      </c>
      <c r="AH2676" s="2" t="s">
        <v>26281</v>
      </c>
      <c r="AI2676" s="2" t="s">
        <v>67</v>
      </c>
      <c r="AJ2676" s="2" t="s">
        <v>26282</v>
      </c>
      <c r="AK2676" s="2" t="s">
        <v>53</v>
      </c>
      <c r="AL2676" s="2" t="s">
        <v>53</v>
      </c>
      <c r="AM2676" s="2" t="s">
        <v>53</v>
      </c>
      <c r="AN2676" s="2" t="s">
        <v>53</v>
      </c>
      <c r="AO2676" s="2" t="s">
        <v>53</v>
      </c>
      <c r="AP2676" s="2" t="s">
        <v>53</v>
      </c>
      <c r="AQ2676" s="2" t="s">
        <v>53</v>
      </c>
      <c r="AR2676" s="2" t="s">
        <v>69</v>
      </c>
      <c r="AS2676" s="2" t="s">
        <v>52</v>
      </c>
      <c r="AT2676" s="2" t="s">
        <v>69</v>
      </c>
    </row>
    <row r="2677" spans="1:46" ht="22.5" customHeight="1" x14ac:dyDescent="0.25">
      <c r="A2677" s="18" t="s">
        <v>26283</v>
      </c>
      <c r="B2677" s="2" t="s">
        <v>26284</v>
      </c>
      <c r="C2677" s="2" t="s">
        <v>344</v>
      </c>
      <c r="D2677" s="2" t="s">
        <v>21415</v>
      </c>
      <c r="E2677" s="2" t="s">
        <v>51</v>
      </c>
      <c r="F2677" s="19">
        <v>1</v>
      </c>
      <c r="G2677" s="19">
        <v>29.7</v>
      </c>
      <c r="H2677" s="19">
        <v>28.5</v>
      </c>
      <c r="I2677" s="19">
        <v>-9.06</v>
      </c>
      <c r="J2677" s="19">
        <v>-28.5</v>
      </c>
      <c r="K2677" s="19" t="s">
        <v>52</v>
      </c>
      <c r="L2677" s="19">
        <v>20.64</v>
      </c>
      <c r="M2677" s="2" t="s">
        <v>51</v>
      </c>
      <c r="N2677" s="2" t="s">
        <v>1669</v>
      </c>
      <c r="O2677" s="2" t="s">
        <v>1670</v>
      </c>
      <c r="P2677" s="2" t="s">
        <v>1671</v>
      </c>
      <c r="Q2677" s="2" t="s">
        <v>53</v>
      </c>
      <c r="R2677" s="19">
        <v>29.7</v>
      </c>
      <c r="S2677" s="19" t="s">
        <v>161</v>
      </c>
      <c r="T2677" s="2" t="s">
        <v>77</v>
      </c>
      <c r="U2677" s="2" t="s">
        <v>26285</v>
      </c>
      <c r="V2677" s="2" t="s">
        <v>26286</v>
      </c>
      <c r="W2677" s="2" t="s">
        <v>26287</v>
      </c>
      <c r="X2677" s="2" t="s">
        <v>12349</v>
      </c>
      <c r="Y2677" s="2" t="s">
        <v>26285</v>
      </c>
      <c r="Z2677" s="2" t="s">
        <v>26288</v>
      </c>
      <c r="AA2677" s="2" t="s">
        <v>26289</v>
      </c>
      <c r="AB2677" s="2" t="s">
        <v>26290</v>
      </c>
      <c r="AC2677" s="2" t="s">
        <v>641</v>
      </c>
      <c r="AD2677" s="2" t="s">
        <v>26291</v>
      </c>
      <c r="AE2677" s="2" t="s">
        <v>65</v>
      </c>
      <c r="AF2677" s="2" t="s">
        <v>86</v>
      </c>
      <c r="AG2677" s="2" t="s">
        <v>26292</v>
      </c>
      <c r="AH2677" s="2" t="s">
        <v>26293</v>
      </c>
      <c r="AI2677" s="2" t="s">
        <v>67</v>
      </c>
      <c r="AJ2677" s="2" t="s">
        <v>26294</v>
      </c>
      <c r="AK2677" s="2" t="s">
        <v>53</v>
      </c>
      <c r="AL2677" s="2" t="s">
        <v>53</v>
      </c>
      <c r="AM2677" s="2" t="s">
        <v>53</v>
      </c>
      <c r="AN2677" s="2" t="s">
        <v>53</v>
      </c>
      <c r="AO2677" s="2" t="s">
        <v>53</v>
      </c>
      <c r="AP2677" s="2" t="s">
        <v>53</v>
      </c>
      <c r="AQ2677" s="2" t="s">
        <v>53</v>
      </c>
      <c r="AR2677" s="2" t="s">
        <v>69</v>
      </c>
      <c r="AS2677" s="2" t="s">
        <v>52</v>
      </c>
      <c r="AT2677" s="2" t="s">
        <v>69</v>
      </c>
    </row>
    <row r="2678" spans="1:46" ht="22.5" customHeight="1" x14ac:dyDescent="0.25">
      <c r="A2678" s="18" t="s">
        <v>26295</v>
      </c>
      <c r="B2678" s="2" t="s">
        <v>26296</v>
      </c>
      <c r="C2678" s="2" t="s">
        <v>344</v>
      </c>
      <c r="D2678" s="2" t="s">
        <v>22974</v>
      </c>
      <c r="E2678" s="2" t="s">
        <v>69</v>
      </c>
      <c r="F2678" s="19">
        <v>1</v>
      </c>
      <c r="G2678" s="19">
        <v>119.99</v>
      </c>
      <c r="H2678" s="19">
        <v>1.59</v>
      </c>
      <c r="I2678" s="19">
        <v>-20.399999999999999</v>
      </c>
      <c r="J2678" s="19" t="s">
        <v>52</v>
      </c>
      <c r="K2678" s="19" t="s">
        <v>52</v>
      </c>
      <c r="L2678" s="19">
        <v>101.18</v>
      </c>
      <c r="M2678" s="2" t="s">
        <v>53</v>
      </c>
      <c r="N2678" s="2" t="s">
        <v>26297</v>
      </c>
      <c r="O2678" s="2" t="s">
        <v>26298</v>
      </c>
      <c r="P2678" s="2" t="s">
        <v>26299</v>
      </c>
      <c r="Q2678" s="2" t="s">
        <v>53</v>
      </c>
      <c r="R2678" s="19">
        <v>119.99</v>
      </c>
      <c r="S2678" s="19" t="s">
        <v>57</v>
      </c>
      <c r="T2678" s="2" t="s">
        <v>58</v>
      </c>
      <c r="U2678" s="2" t="s">
        <v>26300</v>
      </c>
      <c r="V2678" s="2" t="s">
        <v>26301</v>
      </c>
      <c r="W2678" s="2" t="s">
        <v>26302</v>
      </c>
      <c r="X2678" s="2" t="s">
        <v>53</v>
      </c>
      <c r="Y2678" s="2" t="s">
        <v>26300</v>
      </c>
      <c r="Z2678" s="2" t="s">
        <v>26303</v>
      </c>
      <c r="AA2678" s="2" t="s">
        <v>26304</v>
      </c>
      <c r="AB2678" s="2" t="s">
        <v>1634</v>
      </c>
      <c r="AC2678" s="2" t="s">
        <v>124</v>
      </c>
      <c r="AD2678" s="2" t="s">
        <v>9240</v>
      </c>
      <c r="AE2678" s="2" t="s">
        <v>65</v>
      </c>
      <c r="AF2678" s="2" t="s">
        <v>222</v>
      </c>
      <c r="AG2678" s="2" t="s">
        <v>26305</v>
      </c>
      <c r="AH2678" s="2" t="s">
        <v>23105</v>
      </c>
      <c r="AI2678" s="2" t="s">
        <v>1637</v>
      </c>
      <c r="AJ2678" s="2" t="s">
        <v>26306</v>
      </c>
      <c r="AK2678" s="2" t="s">
        <v>53</v>
      </c>
      <c r="AL2678" s="2" t="s">
        <v>53</v>
      </c>
      <c r="AM2678" s="2" t="s">
        <v>53</v>
      </c>
      <c r="AN2678" s="2" t="s">
        <v>53</v>
      </c>
      <c r="AO2678" s="2" t="s">
        <v>53</v>
      </c>
      <c r="AP2678" s="2" t="s">
        <v>53</v>
      </c>
      <c r="AQ2678" s="2" t="s">
        <v>53</v>
      </c>
      <c r="AR2678" s="2" t="s">
        <v>69</v>
      </c>
      <c r="AS2678" s="2" t="s">
        <v>52</v>
      </c>
      <c r="AT2678" s="2" t="s">
        <v>69</v>
      </c>
    </row>
    <row r="2679" spans="1:46" ht="22.5" customHeight="1" x14ac:dyDescent="0.25">
      <c r="A2679" s="18" t="s">
        <v>26307</v>
      </c>
      <c r="B2679" s="2" t="s">
        <v>26308</v>
      </c>
      <c r="C2679" s="2" t="s">
        <v>344</v>
      </c>
      <c r="D2679" s="2" t="s">
        <v>22974</v>
      </c>
      <c r="E2679" s="2" t="s">
        <v>69</v>
      </c>
      <c r="F2679" s="19">
        <v>1</v>
      </c>
      <c r="G2679" s="19">
        <v>127.67</v>
      </c>
      <c r="H2679" s="19" t="s">
        <v>52</v>
      </c>
      <c r="I2679" s="19">
        <v>-21.7</v>
      </c>
      <c r="J2679" s="19">
        <v>-26.45</v>
      </c>
      <c r="K2679" s="19" t="s">
        <v>52</v>
      </c>
      <c r="L2679" s="19">
        <v>79.52</v>
      </c>
      <c r="M2679" s="2" t="s">
        <v>51</v>
      </c>
      <c r="N2679" s="2" t="s">
        <v>12814</v>
      </c>
      <c r="O2679" s="2" t="s">
        <v>19235</v>
      </c>
      <c r="P2679" s="2" t="s">
        <v>19236</v>
      </c>
      <c r="Q2679" s="2" t="s">
        <v>53</v>
      </c>
      <c r="R2679" s="19">
        <v>127.67</v>
      </c>
      <c r="S2679" s="19" t="s">
        <v>57</v>
      </c>
      <c r="T2679" s="2" t="s">
        <v>77</v>
      </c>
      <c r="U2679" s="2" t="s">
        <v>26309</v>
      </c>
      <c r="V2679" s="2" t="s">
        <v>26310</v>
      </c>
      <c r="W2679" s="2" t="s">
        <v>26311</v>
      </c>
      <c r="X2679" s="2" t="s">
        <v>53</v>
      </c>
      <c r="Y2679" s="2" t="s">
        <v>26309</v>
      </c>
      <c r="Z2679" s="2" t="s">
        <v>26312</v>
      </c>
      <c r="AA2679" s="2" t="s">
        <v>26313</v>
      </c>
      <c r="AB2679" s="2" t="s">
        <v>26314</v>
      </c>
      <c r="AC2679" s="2" t="s">
        <v>84</v>
      </c>
      <c r="AD2679" s="2" t="s">
        <v>26315</v>
      </c>
      <c r="AE2679" s="2" t="s">
        <v>65</v>
      </c>
      <c r="AF2679" s="2" t="s">
        <v>86</v>
      </c>
      <c r="AG2679" s="2" t="s">
        <v>26316</v>
      </c>
      <c r="AH2679" s="2" t="s">
        <v>26317</v>
      </c>
      <c r="AI2679" s="2" t="s">
        <v>67</v>
      </c>
      <c r="AJ2679" s="2" t="s">
        <v>26318</v>
      </c>
      <c r="AK2679" s="2" t="s">
        <v>53</v>
      </c>
      <c r="AL2679" s="2" t="s">
        <v>53</v>
      </c>
      <c r="AM2679" s="2" t="s">
        <v>53</v>
      </c>
      <c r="AN2679" s="2" t="s">
        <v>53</v>
      </c>
      <c r="AO2679" s="2" t="s">
        <v>53</v>
      </c>
      <c r="AP2679" s="2" t="s">
        <v>53</v>
      </c>
      <c r="AQ2679" s="2" t="s">
        <v>53</v>
      </c>
      <c r="AR2679" s="2" t="s">
        <v>69</v>
      </c>
      <c r="AS2679" s="2" t="s">
        <v>52</v>
      </c>
      <c r="AT2679" s="2" t="s">
        <v>69</v>
      </c>
    </row>
    <row r="2680" spans="1:46" ht="22.5" customHeight="1" x14ac:dyDescent="0.25">
      <c r="A2680" s="18" t="s">
        <v>26319</v>
      </c>
      <c r="B2680" s="2" t="s">
        <v>26320</v>
      </c>
      <c r="C2680" s="2" t="s">
        <v>344</v>
      </c>
      <c r="D2680" s="2" t="s">
        <v>21415</v>
      </c>
      <c r="E2680" s="2" t="s">
        <v>51</v>
      </c>
      <c r="F2680" s="19">
        <v>1</v>
      </c>
      <c r="G2680" s="19">
        <v>62.9</v>
      </c>
      <c r="H2680" s="19">
        <v>31.95</v>
      </c>
      <c r="I2680" s="19">
        <v>-16.190000000000001</v>
      </c>
      <c r="J2680" s="19">
        <v>-31.95</v>
      </c>
      <c r="K2680" s="19" t="s">
        <v>52</v>
      </c>
      <c r="L2680" s="19">
        <v>46.71</v>
      </c>
      <c r="M2680" s="2" t="s">
        <v>51</v>
      </c>
      <c r="N2680" s="2" t="s">
        <v>298</v>
      </c>
      <c r="O2680" s="2" t="s">
        <v>3975</v>
      </c>
      <c r="P2680" s="2" t="s">
        <v>3976</v>
      </c>
      <c r="Q2680" s="2" t="s">
        <v>53</v>
      </c>
      <c r="R2680" s="19">
        <v>62.9</v>
      </c>
      <c r="S2680" s="19" t="s">
        <v>57</v>
      </c>
      <c r="T2680" s="2" t="s">
        <v>58</v>
      </c>
      <c r="U2680" s="2" t="s">
        <v>53</v>
      </c>
      <c r="V2680" s="2" t="s">
        <v>53</v>
      </c>
      <c r="W2680" s="2" t="s">
        <v>53</v>
      </c>
      <c r="X2680" s="2" t="s">
        <v>53</v>
      </c>
      <c r="Y2680" s="2" t="s">
        <v>26321</v>
      </c>
      <c r="Z2680" s="2" t="s">
        <v>26322</v>
      </c>
      <c r="AA2680" s="2" t="s">
        <v>26323</v>
      </c>
      <c r="AB2680" s="2" t="s">
        <v>21438</v>
      </c>
      <c r="AC2680" s="2" t="s">
        <v>195</v>
      </c>
      <c r="AD2680" s="2" t="s">
        <v>21439</v>
      </c>
      <c r="AE2680" s="2" t="s">
        <v>65</v>
      </c>
      <c r="AF2680" s="2" t="s">
        <v>66</v>
      </c>
      <c r="AG2680" s="2" t="s">
        <v>26280</v>
      </c>
      <c r="AH2680" s="2" t="s">
        <v>26324</v>
      </c>
      <c r="AI2680" s="2" t="s">
        <v>67</v>
      </c>
      <c r="AJ2680" s="2" t="s">
        <v>26325</v>
      </c>
      <c r="AK2680" s="2" t="s">
        <v>53</v>
      </c>
      <c r="AL2680" s="2" t="s">
        <v>53</v>
      </c>
      <c r="AM2680" s="2" t="s">
        <v>53</v>
      </c>
      <c r="AN2680" s="2" t="s">
        <v>53</v>
      </c>
      <c r="AO2680" s="2" t="s">
        <v>53</v>
      </c>
      <c r="AP2680" s="2" t="s">
        <v>53</v>
      </c>
      <c r="AQ2680" s="2" t="s">
        <v>53</v>
      </c>
      <c r="AR2680" s="2" t="s">
        <v>69</v>
      </c>
      <c r="AS2680" s="2" t="s">
        <v>52</v>
      </c>
      <c r="AT2680" s="2" t="s">
        <v>69</v>
      </c>
    </row>
    <row r="2681" spans="1:46" ht="22.5" customHeight="1" x14ac:dyDescent="0.25">
      <c r="A2681" s="18" t="s">
        <v>26326</v>
      </c>
      <c r="B2681" s="2" t="s">
        <v>26327</v>
      </c>
      <c r="C2681" s="2" t="s">
        <v>344</v>
      </c>
      <c r="D2681" s="2" t="s">
        <v>25097</v>
      </c>
      <c r="E2681" s="2" t="s">
        <v>69</v>
      </c>
      <c r="F2681" s="19">
        <v>1</v>
      </c>
      <c r="G2681" s="19">
        <v>67.760000000000005</v>
      </c>
      <c r="H2681" s="19">
        <v>5.45</v>
      </c>
      <c r="I2681" s="19">
        <v>-13.63</v>
      </c>
      <c r="J2681" s="19">
        <v>-5.45</v>
      </c>
      <c r="K2681" s="19" t="s">
        <v>52</v>
      </c>
      <c r="L2681" s="19">
        <v>54.13</v>
      </c>
      <c r="M2681" s="2" t="s">
        <v>51</v>
      </c>
      <c r="N2681" s="2" t="s">
        <v>589</v>
      </c>
      <c r="O2681" s="2" t="s">
        <v>590</v>
      </c>
      <c r="P2681" s="2" t="s">
        <v>591</v>
      </c>
      <c r="Q2681" s="2" t="s">
        <v>53</v>
      </c>
      <c r="R2681" s="19">
        <v>67.760000000000005</v>
      </c>
      <c r="S2681" s="19" t="s">
        <v>161</v>
      </c>
      <c r="T2681" s="2" t="s">
        <v>58</v>
      </c>
      <c r="U2681" s="2" t="s">
        <v>53</v>
      </c>
      <c r="V2681" s="2" t="s">
        <v>53</v>
      </c>
      <c r="W2681" s="2" t="s">
        <v>53</v>
      </c>
      <c r="X2681" s="2" t="s">
        <v>53</v>
      </c>
      <c r="Y2681" s="2" t="s">
        <v>26328</v>
      </c>
      <c r="Z2681" s="2" t="s">
        <v>26329</v>
      </c>
      <c r="AA2681" s="2" t="s">
        <v>26330</v>
      </c>
      <c r="AB2681" s="2" t="s">
        <v>4626</v>
      </c>
      <c r="AC2681" s="2" t="s">
        <v>124</v>
      </c>
      <c r="AD2681" s="2" t="s">
        <v>26331</v>
      </c>
      <c r="AE2681" s="2" t="s">
        <v>65</v>
      </c>
      <c r="AF2681" s="2" t="s">
        <v>66</v>
      </c>
      <c r="AG2681" s="2" t="s">
        <v>26332</v>
      </c>
      <c r="AH2681" s="2" t="s">
        <v>26333</v>
      </c>
      <c r="AI2681" s="2" t="s">
        <v>67</v>
      </c>
      <c r="AJ2681" s="2" t="s">
        <v>26334</v>
      </c>
      <c r="AK2681" s="2" t="s">
        <v>53</v>
      </c>
      <c r="AL2681" s="2" t="s">
        <v>53</v>
      </c>
      <c r="AM2681" s="2" t="s">
        <v>53</v>
      </c>
      <c r="AN2681" s="2" t="s">
        <v>53</v>
      </c>
      <c r="AO2681" s="2" t="s">
        <v>53</v>
      </c>
      <c r="AP2681" s="2" t="s">
        <v>53</v>
      </c>
      <c r="AQ2681" s="2" t="s">
        <v>53</v>
      </c>
      <c r="AR2681" s="2" t="s">
        <v>69</v>
      </c>
      <c r="AS2681" s="2" t="s">
        <v>52</v>
      </c>
      <c r="AT2681" s="2" t="s">
        <v>69</v>
      </c>
    </row>
    <row r="2682" spans="1:46" ht="22.5" customHeight="1" x14ac:dyDescent="0.25">
      <c r="A2682" s="18" t="s">
        <v>26335</v>
      </c>
      <c r="B2682" s="2" t="s">
        <v>26336</v>
      </c>
      <c r="C2682" s="2" t="s">
        <v>344</v>
      </c>
      <c r="D2682" s="2" t="s">
        <v>25097</v>
      </c>
      <c r="E2682" s="2" t="s">
        <v>51</v>
      </c>
      <c r="F2682" s="19">
        <v>1</v>
      </c>
      <c r="G2682" s="19">
        <v>113.99</v>
      </c>
      <c r="H2682" s="19" t="s">
        <v>52</v>
      </c>
      <c r="I2682" s="19">
        <v>-19.38</v>
      </c>
      <c r="J2682" s="19">
        <v>-20.45</v>
      </c>
      <c r="K2682" s="19" t="s">
        <v>52</v>
      </c>
      <c r="L2682" s="19">
        <v>74.16</v>
      </c>
      <c r="M2682" s="2" t="s">
        <v>53</v>
      </c>
      <c r="N2682" s="2" t="s">
        <v>905</v>
      </c>
      <c r="O2682" s="2" t="s">
        <v>26337</v>
      </c>
      <c r="P2682" s="2" t="s">
        <v>3885</v>
      </c>
      <c r="Q2682" s="2" t="s">
        <v>53</v>
      </c>
      <c r="R2682" s="19">
        <v>113.99</v>
      </c>
      <c r="S2682" s="19" t="s">
        <v>57</v>
      </c>
      <c r="T2682" s="2" t="s">
        <v>77</v>
      </c>
      <c r="U2682" s="2" t="s">
        <v>26338</v>
      </c>
      <c r="V2682" s="2" t="s">
        <v>26339</v>
      </c>
      <c r="W2682" s="2" t="s">
        <v>26340</v>
      </c>
      <c r="X2682" s="2" t="s">
        <v>53</v>
      </c>
      <c r="Y2682" s="2" t="s">
        <v>26338</v>
      </c>
      <c r="Z2682" s="2" t="s">
        <v>26341</v>
      </c>
      <c r="AA2682" s="2" t="s">
        <v>26342</v>
      </c>
      <c r="AB2682" s="2" t="s">
        <v>124</v>
      </c>
      <c r="AC2682" s="2" t="s">
        <v>124</v>
      </c>
      <c r="AD2682" s="2" t="s">
        <v>26343</v>
      </c>
      <c r="AE2682" s="2" t="s">
        <v>65</v>
      </c>
      <c r="AF2682" s="2" t="s">
        <v>86</v>
      </c>
      <c r="AG2682" s="2" t="s">
        <v>26254</v>
      </c>
      <c r="AH2682" s="2" t="s">
        <v>26344</v>
      </c>
      <c r="AI2682" s="2" t="s">
        <v>67</v>
      </c>
      <c r="AJ2682" s="2" t="s">
        <v>26345</v>
      </c>
      <c r="AK2682" s="2" t="s">
        <v>53</v>
      </c>
      <c r="AL2682" s="2" t="s">
        <v>53</v>
      </c>
      <c r="AM2682" s="2" t="s">
        <v>53</v>
      </c>
      <c r="AN2682" s="2" t="s">
        <v>53</v>
      </c>
      <c r="AO2682" s="2" t="s">
        <v>53</v>
      </c>
      <c r="AP2682" s="2" t="s">
        <v>53</v>
      </c>
      <c r="AQ2682" s="2" t="s">
        <v>53</v>
      </c>
      <c r="AR2682" s="2" t="s">
        <v>69</v>
      </c>
      <c r="AS2682" s="2" t="s">
        <v>52</v>
      </c>
      <c r="AT2682" s="2" t="s">
        <v>69</v>
      </c>
    </row>
    <row r="2683" spans="1:46" ht="22.5" customHeight="1" x14ac:dyDescent="0.25">
      <c r="A2683" s="18" t="s">
        <v>26346</v>
      </c>
      <c r="B2683" s="2" t="s">
        <v>26347</v>
      </c>
      <c r="C2683" s="2" t="s">
        <v>344</v>
      </c>
      <c r="D2683" s="2" t="s">
        <v>22974</v>
      </c>
      <c r="E2683" s="2" t="s">
        <v>51</v>
      </c>
      <c r="F2683" s="19">
        <v>1</v>
      </c>
      <c r="G2683" s="19">
        <v>19.989999999999998</v>
      </c>
      <c r="H2683" s="19">
        <v>30.2</v>
      </c>
      <c r="I2683" s="19">
        <v>-8.9</v>
      </c>
      <c r="J2683" s="19">
        <v>-30.2</v>
      </c>
      <c r="K2683" s="19" t="s">
        <v>52</v>
      </c>
      <c r="L2683" s="19">
        <v>11.09</v>
      </c>
      <c r="M2683" s="2" t="s">
        <v>53</v>
      </c>
      <c r="N2683" s="2" t="s">
        <v>2127</v>
      </c>
      <c r="O2683" s="2" t="s">
        <v>4534</v>
      </c>
      <c r="P2683" s="2" t="s">
        <v>4535</v>
      </c>
      <c r="Q2683" s="2" t="s">
        <v>53</v>
      </c>
      <c r="R2683" s="19">
        <v>19.989999999999998</v>
      </c>
      <c r="S2683" s="19" t="s">
        <v>57</v>
      </c>
      <c r="T2683" s="2" t="s">
        <v>58</v>
      </c>
      <c r="U2683" s="2" t="s">
        <v>53</v>
      </c>
      <c r="V2683" s="2" t="s">
        <v>53</v>
      </c>
      <c r="W2683" s="2" t="s">
        <v>53</v>
      </c>
      <c r="X2683" s="2" t="s">
        <v>53</v>
      </c>
      <c r="Y2683" s="2" t="s">
        <v>26348</v>
      </c>
      <c r="Z2683" s="2" t="s">
        <v>26349</v>
      </c>
      <c r="AA2683" s="2" t="s">
        <v>26350</v>
      </c>
      <c r="AB2683" s="2" t="s">
        <v>728</v>
      </c>
      <c r="AC2683" s="2" t="s">
        <v>182</v>
      </c>
      <c r="AD2683" s="2" t="s">
        <v>26351</v>
      </c>
      <c r="AE2683" s="2" t="s">
        <v>65</v>
      </c>
      <c r="AF2683" s="2" t="s">
        <v>66</v>
      </c>
      <c r="AG2683" s="2" t="s">
        <v>26352</v>
      </c>
      <c r="AH2683" s="2" t="s">
        <v>26353</v>
      </c>
      <c r="AI2683" s="2" t="s">
        <v>67</v>
      </c>
      <c r="AJ2683" s="2" t="s">
        <v>26354</v>
      </c>
      <c r="AK2683" s="2" t="s">
        <v>53</v>
      </c>
      <c r="AL2683" s="2" t="s">
        <v>53</v>
      </c>
      <c r="AM2683" s="2" t="s">
        <v>53</v>
      </c>
      <c r="AN2683" s="2" t="s">
        <v>53</v>
      </c>
      <c r="AO2683" s="2" t="s">
        <v>53</v>
      </c>
      <c r="AP2683" s="2" t="s">
        <v>53</v>
      </c>
      <c r="AQ2683" s="2" t="s">
        <v>53</v>
      </c>
      <c r="AR2683" s="2" t="s">
        <v>69</v>
      </c>
      <c r="AS2683" s="2" t="s">
        <v>52</v>
      </c>
      <c r="AT2683" s="2" t="s">
        <v>69</v>
      </c>
    </row>
    <row r="2684" spans="1:46" ht="22.5" customHeight="1" x14ac:dyDescent="0.25">
      <c r="A2684" s="18" t="s">
        <v>26355</v>
      </c>
      <c r="B2684" s="2" t="s">
        <v>26356</v>
      </c>
      <c r="C2684" s="2" t="s">
        <v>344</v>
      </c>
      <c r="D2684" s="2" t="s">
        <v>25870</v>
      </c>
      <c r="E2684" s="2" t="s">
        <v>69</v>
      </c>
      <c r="F2684" s="19">
        <v>1</v>
      </c>
      <c r="G2684" s="19">
        <v>338.43</v>
      </c>
      <c r="H2684" s="19">
        <v>1.39</v>
      </c>
      <c r="I2684" s="19">
        <v>-57.53</v>
      </c>
      <c r="J2684" s="19" t="s">
        <v>52</v>
      </c>
      <c r="K2684" s="19" t="s">
        <v>52</v>
      </c>
      <c r="L2684" s="19">
        <v>282.29000000000002</v>
      </c>
      <c r="M2684" s="2" t="s">
        <v>53</v>
      </c>
      <c r="N2684" s="2" t="s">
        <v>1818</v>
      </c>
      <c r="O2684" s="2" t="s">
        <v>1819</v>
      </c>
      <c r="P2684" s="2" t="s">
        <v>1820</v>
      </c>
      <c r="Q2684" s="2" t="s">
        <v>53</v>
      </c>
      <c r="R2684" s="19">
        <v>338.43</v>
      </c>
      <c r="S2684" s="19" t="s">
        <v>57</v>
      </c>
      <c r="T2684" s="2" t="s">
        <v>58</v>
      </c>
      <c r="U2684" s="2" t="s">
        <v>26357</v>
      </c>
      <c r="V2684" s="2" t="s">
        <v>26358</v>
      </c>
      <c r="W2684" s="2" t="s">
        <v>26359</v>
      </c>
      <c r="X2684" s="2" t="s">
        <v>53</v>
      </c>
      <c r="Y2684" s="2" t="s">
        <v>26357</v>
      </c>
      <c r="Z2684" s="2" t="s">
        <v>26360</v>
      </c>
      <c r="AA2684" s="2" t="s">
        <v>26361</v>
      </c>
      <c r="AB2684" s="2" t="s">
        <v>124</v>
      </c>
      <c r="AC2684" s="2" t="s">
        <v>124</v>
      </c>
      <c r="AD2684" s="2" t="s">
        <v>26362</v>
      </c>
      <c r="AE2684" s="2" t="s">
        <v>65</v>
      </c>
      <c r="AF2684" s="2" t="s">
        <v>222</v>
      </c>
      <c r="AG2684" s="2" t="s">
        <v>26363</v>
      </c>
      <c r="AH2684" s="2" t="s">
        <v>26364</v>
      </c>
      <c r="AI2684" s="2" t="s">
        <v>4213</v>
      </c>
      <c r="AJ2684" s="2" t="s">
        <v>26365</v>
      </c>
      <c r="AK2684" s="2" t="s">
        <v>53</v>
      </c>
      <c r="AL2684" s="2" t="s">
        <v>53</v>
      </c>
      <c r="AM2684" s="2" t="s">
        <v>53</v>
      </c>
      <c r="AN2684" s="2" t="s">
        <v>53</v>
      </c>
      <c r="AO2684" s="2" t="s">
        <v>53</v>
      </c>
      <c r="AP2684" s="2" t="s">
        <v>53</v>
      </c>
      <c r="AQ2684" s="2" t="s">
        <v>53</v>
      </c>
      <c r="AR2684" s="2" t="s">
        <v>69</v>
      </c>
      <c r="AS2684" s="2" t="s">
        <v>52</v>
      </c>
      <c r="AT2684" s="2" t="s">
        <v>69</v>
      </c>
    </row>
    <row r="2685" spans="1:46" ht="22.5" customHeight="1" x14ac:dyDescent="0.25">
      <c r="A2685" s="18" t="s">
        <v>26366</v>
      </c>
      <c r="B2685" s="2" t="s">
        <v>26367</v>
      </c>
      <c r="C2685" s="2" t="s">
        <v>344</v>
      </c>
      <c r="D2685" s="2" t="s">
        <v>22974</v>
      </c>
      <c r="E2685" s="2" t="s">
        <v>69</v>
      </c>
      <c r="F2685" s="19">
        <v>1</v>
      </c>
      <c r="G2685" s="19">
        <v>41.98</v>
      </c>
      <c r="H2685" s="19">
        <v>26.1</v>
      </c>
      <c r="I2685" s="19">
        <v>-12.64</v>
      </c>
      <c r="J2685" s="19">
        <v>-26.1</v>
      </c>
      <c r="K2685" s="19" t="s">
        <v>52</v>
      </c>
      <c r="L2685" s="19">
        <v>29.34</v>
      </c>
      <c r="M2685" s="2" t="s">
        <v>53</v>
      </c>
      <c r="N2685" s="2" t="s">
        <v>7110</v>
      </c>
      <c r="O2685" s="2" t="s">
        <v>26368</v>
      </c>
      <c r="P2685" s="2" t="s">
        <v>26369</v>
      </c>
      <c r="Q2685" s="2" t="s">
        <v>53</v>
      </c>
      <c r="R2685" s="19">
        <v>41.98</v>
      </c>
      <c r="S2685" s="19" t="s">
        <v>57</v>
      </c>
      <c r="T2685" s="2" t="s">
        <v>77</v>
      </c>
      <c r="U2685" s="2" t="s">
        <v>26370</v>
      </c>
      <c r="V2685" s="2" t="s">
        <v>26371</v>
      </c>
      <c r="W2685" s="2" t="s">
        <v>26372</v>
      </c>
      <c r="X2685" s="2" t="s">
        <v>53</v>
      </c>
      <c r="Y2685" s="2" t="s">
        <v>26370</v>
      </c>
      <c r="Z2685" s="2" t="s">
        <v>26373</v>
      </c>
      <c r="AA2685" s="2" t="s">
        <v>26374</v>
      </c>
      <c r="AB2685" s="2" t="s">
        <v>1054</v>
      </c>
      <c r="AC2685" s="2" t="s">
        <v>111</v>
      </c>
      <c r="AD2685" s="2" t="s">
        <v>26375</v>
      </c>
      <c r="AE2685" s="2" t="s">
        <v>65</v>
      </c>
      <c r="AF2685" s="2" t="s">
        <v>86</v>
      </c>
      <c r="AG2685" s="2" t="s">
        <v>25586</v>
      </c>
      <c r="AH2685" s="2" t="s">
        <v>23145</v>
      </c>
      <c r="AI2685" s="2" t="s">
        <v>67</v>
      </c>
      <c r="AJ2685" s="2" t="s">
        <v>26376</v>
      </c>
      <c r="AK2685" s="2" t="s">
        <v>53</v>
      </c>
      <c r="AL2685" s="2" t="s">
        <v>53</v>
      </c>
      <c r="AM2685" s="2" t="s">
        <v>53</v>
      </c>
      <c r="AN2685" s="2" t="s">
        <v>53</v>
      </c>
      <c r="AO2685" s="2" t="s">
        <v>53</v>
      </c>
      <c r="AP2685" s="2" t="s">
        <v>53</v>
      </c>
      <c r="AQ2685" s="2" t="s">
        <v>53</v>
      </c>
      <c r="AR2685" s="2" t="s">
        <v>69</v>
      </c>
      <c r="AS2685" s="2" t="s">
        <v>52</v>
      </c>
      <c r="AT2685" s="2" t="s">
        <v>69</v>
      </c>
    </row>
    <row r="2686" spans="1:46" ht="22.5" customHeight="1" x14ac:dyDescent="0.25">
      <c r="A2686" s="18" t="s">
        <v>26377</v>
      </c>
      <c r="B2686" s="2" t="s">
        <v>26378</v>
      </c>
      <c r="C2686" s="2" t="s">
        <v>344</v>
      </c>
      <c r="D2686" s="2" t="s">
        <v>25097</v>
      </c>
      <c r="E2686" s="2" t="s">
        <v>69</v>
      </c>
      <c r="F2686" s="19">
        <v>1</v>
      </c>
      <c r="G2686" s="19">
        <v>78.89</v>
      </c>
      <c r="H2686" s="19">
        <v>17.5</v>
      </c>
      <c r="I2686" s="19">
        <v>-14.97</v>
      </c>
      <c r="J2686" s="19">
        <v>-17.5</v>
      </c>
      <c r="K2686" s="19" t="s">
        <v>52</v>
      </c>
      <c r="L2686" s="19">
        <v>63.92</v>
      </c>
      <c r="M2686" s="2" t="s">
        <v>53</v>
      </c>
      <c r="N2686" s="2" t="s">
        <v>26379</v>
      </c>
      <c r="O2686" s="2" t="s">
        <v>26380</v>
      </c>
      <c r="P2686" s="2" t="s">
        <v>26381</v>
      </c>
      <c r="Q2686" s="2" t="s">
        <v>53</v>
      </c>
      <c r="R2686" s="19">
        <v>78.89</v>
      </c>
      <c r="S2686" s="19" t="s">
        <v>161</v>
      </c>
      <c r="T2686" s="2" t="s">
        <v>77</v>
      </c>
      <c r="U2686" s="2" t="s">
        <v>26382</v>
      </c>
      <c r="V2686" s="2" t="s">
        <v>26383</v>
      </c>
      <c r="W2686" s="2" t="s">
        <v>26384</v>
      </c>
      <c r="X2686" s="2" t="s">
        <v>191</v>
      </c>
      <c r="Y2686" s="2" t="s">
        <v>26382</v>
      </c>
      <c r="Z2686" s="2" t="s">
        <v>26385</v>
      </c>
      <c r="AA2686" s="2" t="s">
        <v>26386</v>
      </c>
      <c r="AB2686" s="2" t="s">
        <v>1622</v>
      </c>
      <c r="AC2686" s="2" t="s">
        <v>124</v>
      </c>
      <c r="AD2686" s="2" t="s">
        <v>26387</v>
      </c>
      <c r="AE2686" s="2" t="s">
        <v>65</v>
      </c>
      <c r="AF2686" s="2" t="s">
        <v>86</v>
      </c>
      <c r="AG2686" s="2" t="s">
        <v>26388</v>
      </c>
      <c r="AH2686" s="2" t="s">
        <v>26122</v>
      </c>
      <c r="AI2686" s="2" t="s">
        <v>67</v>
      </c>
      <c r="AJ2686" s="2" t="s">
        <v>26389</v>
      </c>
      <c r="AK2686" s="2" t="s">
        <v>53</v>
      </c>
      <c r="AL2686" s="2" t="s">
        <v>53</v>
      </c>
      <c r="AM2686" s="2" t="s">
        <v>53</v>
      </c>
      <c r="AN2686" s="2" t="s">
        <v>53</v>
      </c>
      <c r="AO2686" s="2" t="s">
        <v>53</v>
      </c>
      <c r="AP2686" s="2" t="s">
        <v>53</v>
      </c>
      <c r="AQ2686" s="2" t="s">
        <v>53</v>
      </c>
      <c r="AR2686" s="2" t="s">
        <v>69</v>
      </c>
      <c r="AS2686" s="2" t="s">
        <v>52</v>
      </c>
      <c r="AT2686" s="2" t="s">
        <v>69</v>
      </c>
    </row>
    <row r="2687" spans="1:46" ht="22.5" customHeight="1" x14ac:dyDescent="0.25">
      <c r="A2687" s="18" t="s">
        <v>26390</v>
      </c>
      <c r="B2687" s="2" t="s">
        <v>26391</v>
      </c>
      <c r="C2687" s="2" t="s">
        <v>344</v>
      </c>
      <c r="D2687" s="2" t="s">
        <v>18890</v>
      </c>
      <c r="E2687" s="2" t="s">
        <v>69</v>
      </c>
      <c r="F2687" s="19">
        <v>1</v>
      </c>
      <c r="G2687" s="19">
        <v>113.99</v>
      </c>
      <c r="H2687" s="19" t="s">
        <v>52</v>
      </c>
      <c r="I2687" s="19">
        <v>-19.38</v>
      </c>
      <c r="J2687" s="19">
        <v>-18.45</v>
      </c>
      <c r="K2687" s="19" t="s">
        <v>52</v>
      </c>
      <c r="L2687" s="19">
        <v>76.16</v>
      </c>
      <c r="M2687" s="2" t="s">
        <v>53</v>
      </c>
      <c r="N2687" s="2" t="s">
        <v>905</v>
      </c>
      <c r="O2687" s="2" t="s">
        <v>3884</v>
      </c>
      <c r="P2687" s="2" t="s">
        <v>3885</v>
      </c>
      <c r="Q2687" s="2" t="s">
        <v>53</v>
      </c>
      <c r="R2687" s="19">
        <v>113.99</v>
      </c>
      <c r="S2687" s="19" t="s">
        <v>57</v>
      </c>
      <c r="T2687" s="2" t="s">
        <v>58</v>
      </c>
      <c r="U2687" s="2" t="s">
        <v>53</v>
      </c>
      <c r="V2687" s="2" t="s">
        <v>53</v>
      </c>
      <c r="W2687" s="2" t="s">
        <v>53</v>
      </c>
      <c r="X2687" s="2" t="s">
        <v>53</v>
      </c>
      <c r="Y2687" s="2" t="s">
        <v>26392</v>
      </c>
      <c r="Z2687" s="2" t="s">
        <v>26393</v>
      </c>
      <c r="AA2687" s="2" t="s">
        <v>26394</v>
      </c>
      <c r="AB2687" s="2" t="s">
        <v>24688</v>
      </c>
      <c r="AC2687" s="2" t="s">
        <v>2897</v>
      </c>
      <c r="AD2687" s="2" t="s">
        <v>24689</v>
      </c>
      <c r="AE2687" s="2" t="s">
        <v>65</v>
      </c>
      <c r="AF2687" s="2" t="s">
        <v>66</v>
      </c>
      <c r="AG2687" s="2" t="s">
        <v>26395</v>
      </c>
      <c r="AH2687" s="2" t="s">
        <v>21591</v>
      </c>
      <c r="AI2687" s="2" t="s">
        <v>67</v>
      </c>
      <c r="AJ2687" s="2" t="s">
        <v>26396</v>
      </c>
      <c r="AK2687" s="2" t="s">
        <v>53</v>
      </c>
      <c r="AL2687" s="2" t="s">
        <v>53</v>
      </c>
      <c r="AM2687" s="2" t="s">
        <v>53</v>
      </c>
      <c r="AN2687" s="2" t="s">
        <v>53</v>
      </c>
      <c r="AO2687" s="2" t="s">
        <v>53</v>
      </c>
      <c r="AP2687" s="2" t="s">
        <v>53</v>
      </c>
      <c r="AQ2687" s="2" t="s">
        <v>53</v>
      </c>
      <c r="AR2687" s="2" t="s">
        <v>69</v>
      </c>
      <c r="AS2687" s="2" t="s">
        <v>52</v>
      </c>
      <c r="AT2687" s="2" t="s">
        <v>69</v>
      </c>
    </row>
    <row r="2688" spans="1:46" ht="22.5" customHeight="1" x14ac:dyDescent="0.25">
      <c r="A2688" s="18" t="s">
        <v>26397</v>
      </c>
      <c r="B2688" s="2" t="s">
        <v>26398</v>
      </c>
      <c r="C2688" s="2" t="s">
        <v>344</v>
      </c>
      <c r="D2688" s="2" t="s">
        <v>22974</v>
      </c>
      <c r="E2688" s="2" t="s">
        <v>51</v>
      </c>
      <c r="F2688" s="19">
        <v>1</v>
      </c>
      <c r="G2688" s="19">
        <v>110.94</v>
      </c>
      <c r="H2688" s="19" t="s">
        <v>52</v>
      </c>
      <c r="I2688" s="19">
        <v>-18.86</v>
      </c>
      <c r="J2688" s="19">
        <v>-21.45</v>
      </c>
      <c r="K2688" s="19" t="s">
        <v>52</v>
      </c>
      <c r="L2688" s="19">
        <v>70.63</v>
      </c>
      <c r="M2688" s="2" t="s">
        <v>53</v>
      </c>
      <c r="N2688" s="2" t="s">
        <v>9545</v>
      </c>
      <c r="O2688" s="2" t="s">
        <v>26399</v>
      </c>
      <c r="P2688" s="2" t="s">
        <v>9547</v>
      </c>
      <c r="Q2688" s="2" t="s">
        <v>53</v>
      </c>
      <c r="R2688" s="19">
        <v>110.94</v>
      </c>
      <c r="S2688" s="19" t="s">
        <v>57</v>
      </c>
      <c r="T2688" s="2" t="s">
        <v>77</v>
      </c>
      <c r="U2688" s="2" t="s">
        <v>26400</v>
      </c>
      <c r="V2688" s="2" t="s">
        <v>26401</v>
      </c>
      <c r="W2688" s="2" t="s">
        <v>26402</v>
      </c>
      <c r="X2688" s="2" t="s">
        <v>53</v>
      </c>
      <c r="Y2688" s="2" t="s">
        <v>26400</v>
      </c>
      <c r="Z2688" s="2" t="s">
        <v>26403</v>
      </c>
      <c r="AA2688" s="2" t="s">
        <v>26404</v>
      </c>
      <c r="AB2688" s="2" t="s">
        <v>26405</v>
      </c>
      <c r="AC2688" s="2" t="s">
        <v>150</v>
      </c>
      <c r="AD2688" s="2" t="s">
        <v>26406</v>
      </c>
      <c r="AE2688" s="2" t="s">
        <v>65</v>
      </c>
      <c r="AF2688" s="2" t="s">
        <v>86</v>
      </c>
      <c r="AG2688" s="2" t="s">
        <v>26407</v>
      </c>
      <c r="AH2688" s="2" t="s">
        <v>26408</v>
      </c>
      <c r="AI2688" s="2" t="s">
        <v>67</v>
      </c>
      <c r="AJ2688" s="2" t="s">
        <v>26409</v>
      </c>
      <c r="AK2688" s="2" t="s">
        <v>53</v>
      </c>
      <c r="AL2688" s="2" t="s">
        <v>53</v>
      </c>
      <c r="AM2688" s="2" t="s">
        <v>53</v>
      </c>
      <c r="AN2688" s="2" t="s">
        <v>53</v>
      </c>
      <c r="AO2688" s="2" t="s">
        <v>53</v>
      </c>
      <c r="AP2688" s="2" t="s">
        <v>53</v>
      </c>
      <c r="AQ2688" s="2" t="s">
        <v>53</v>
      </c>
      <c r="AR2688" s="2" t="s">
        <v>69</v>
      </c>
      <c r="AS2688" s="2" t="s">
        <v>52</v>
      </c>
      <c r="AT2688" s="2" t="s">
        <v>69</v>
      </c>
    </row>
    <row r="2689" spans="1:46" ht="22.5" customHeight="1" x14ac:dyDescent="0.25">
      <c r="A2689" s="18" t="s">
        <v>26410</v>
      </c>
      <c r="B2689" s="2" t="s">
        <v>26411</v>
      </c>
      <c r="C2689" s="2" t="s">
        <v>344</v>
      </c>
      <c r="D2689" s="2" t="s">
        <v>24366</v>
      </c>
      <c r="E2689" s="2" t="s">
        <v>51</v>
      </c>
      <c r="F2689" s="19">
        <v>1</v>
      </c>
      <c r="G2689" s="19">
        <v>62.8</v>
      </c>
      <c r="H2689" s="19">
        <v>21.92</v>
      </c>
      <c r="I2689" s="19">
        <v>-16.18</v>
      </c>
      <c r="J2689" s="19">
        <v>-21.92</v>
      </c>
      <c r="K2689" s="19" t="s">
        <v>52</v>
      </c>
      <c r="L2689" s="19">
        <v>46.62</v>
      </c>
      <c r="M2689" s="2" t="s">
        <v>53</v>
      </c>
      <c r="N2689" s="2" t="s">
        <v>90</v>
      </c>
      <c r="O2689" s="2" t="s">
        <v>186</v>
      </c>
      <c r="P2689" s="2" t="s">
        <v>187</v>
      </c>
      <c r="Q2689" s="2" t="s">
        <v>53</v>
      </c>
      <c r="R2689" s="19">
        <v>62.8</v>
      </c>
      <c r="S2689" s="19" t="s">
        <v>57</v>
      </c>
      <c r="T2689" s="2" t="s">
        <v>77</v>
      </c>
      <c r="U2689" s="2" t="s">
        <v>26412</v>
      </c>
      <c r="V2689" s="2" t="s">
        <v>26413</v>
      </c>
      <c r="W2689" s="2" t="s">
        <v>26414</v>
      </c>
      <c r="X2689" s="2" t="s">
        <v>53</v>
      </c>
      <c r="Y2689" s="2" t="s">
        <v>26412</v>
      </c>
      <c r="Z2689" s="2" t="s">
        <v>26415</v>
      </c>
      <c r="AA2689" s="2" t="s">
        <v>26416</v>
      </c>
      <c r="AB2689" s="2" t="s">
        <v>3868</v>
      </c>
      <c r="AC2689" s="2" t="s">
        <v>111</v>
      </c>
      <c r="AD2689" s="2" t="s">
        <v>26417</v>
      </c>
      <c r="AE2689" s="2" t="s">
        <v>65</v>
      </c>
      <c r="AF2689" s="2" t="s">
        <v>86</v>
      </c>
      <c r="AG2689" s="2" t="s">
        <v>25586</v>
      </c>
      <c r="AH2689" s="2" t="s">
        <v>26418</v>
      </c>
      <c r="AI2689" s="2" t="s">
        <v>67</v>
      </c>
      <c r="AJ2689" s="2" t="s">
        <v>26419</v>
      </c>
      <c r="AK2689" s="2" t="s">
        <v>53</v>
      </c>
      <c r="AL2689" s="2" t="s">
        <v>53</v>
      </c>
      <c r="AM2689" s="2" t="s">
        <v>53</v>
      </c>
      <c r="AN2689" s="2" t="s">
        <v>53</v>
      </c>
      <c r="AO2689" s="2" t="s">
        <v>53</v>
      </c>
      <c r="AP2689" s="2" t="s">
        <v>53</v>
      </c>
      <c r="AQ2689" s="2" t="s">
        <v>53</v>
      </c>
      <c r="AR2689" s="2" t="s">
        <v>69</v>
      </c>
      <c r="AS2689" s="2" t="s">
        <v>52</v>
      </c>
      <c r="AT2689" s="2" t="s">
        <v>69</v>
      </c>
    </row>
    <row r="2690" spans="1:46" ht="22.5" customHeight="1" x14ac:dyDescent="0.25">
      <c r="A2690" s="18" t="s">
        <v>26420</v>
      </c>
      <c r="B2690" s="2" t="s">
        <v>26421</v>
      </c>
      <c r="C2690" s="2" t="s">
        <v>344</v>
      </c>
      <c r="D2690" s="2" t="s">
        <v>22974</v>
      </c>
      <c r="E2690" s="2" t="s">
        <v>51</v>
      </c>
      <c r="F2690" s="19">
        <v>1</v>
      </c>
      <c r="G2690" s="19">
        <v>307.97000000000003</v>
      </c>
      <c r="H2690" s="19" t="s">
        <v>52</v>
      </c>
      <c r="I2690" s="19">
        <v>-52.35</v>
      </c>
      <c r="J2690" s="19">
        <v>-38.950000000000003</v>
      </c>
      <c r="K2690" s="19" t="s">
        <v>52</v>
      </c>
      <c r="L2690" s="19">
        <v>216.67</v>
      </c>
      <c r="M2690" s="2" t="s">
        <v>53</v>
      </c>
      <c r="N2690" s="2" t="s">
        <v>213</v>
      </c>
      <c r="O2690" s="2" t="s">
        <v>214</v>
      </c>
      <c r="P2690" s="2" t="s">
        <v>215</v>
      </c>
      <c r="Q2690" s="2" t="s">
        <v>53</v>
      </c>
      <c r="R2690" s="19">
        <v>307.97000000000003</v>
      </c>
      <c r="S2690" s="19" t="s">
        <v>57</v>
      </c>
      <c r="T2690" s="2" t="s">
        <v>77</v>
      </c>
      <c r="U2690" s="2" t="s">
        <v>26422</v>
      </c>
      <c r="V2690" s="2" t="s">
        <v>26423</v>
      </c>
      <c r="W2690" s="2" t="s">
        <v>26424</v>
      </c>
      <c r="X2690" s="2" t="s">
        <v>53</v>
      </c>
      <c r="Y2690" s="2" t="s">
        <v>26422</v>
      </c>
      <c r="Z2690" s="2" t="s">
        <v>26425</v>
      </c>
      <c r="AA2690" s="2" t="s">
        <v>26426</v>
      </c>
      <c r="AB2690" s="2" t="s">
        <v>96</v>
      </c>
      <c r="AC2690" s="2" t="s">
        <v>97</v>
      </c>
      <c r="AD2690" s="2" t="s">
        <v>26427</v>
      </c>
      <c r="AE2690" s="2" t="s">
        <v>65</v>
      </c>
      <c r="AF2690" s="2" t="s">
        <v>86</v>
      </c>
      <c r="AG2690" s="2" t="s">
        <v>26428</v>
      </c>
      <c r="AH2690" s="2" t="s">
        <v>26429</v>
      </c>
      <c r="AI2690" s="2" t="s">
        <v>67</v>
      </c>
      <c r="AJ2690" s="2" t="s">
        <v>26430</v>
      </c>
      <c r="AK2690" s="2" t="s">
        <v>53</v>
      </c>
      <c r="AL2690" s="2" t="s">
        <v>53</v>
      </c>
      <c r="AM2690" s="2" t="s">
        <v>53</v>
      </c>
      <c r="AN2690" s="2" t="s">
        <v>53</v>
      </c>
      <c r="AO2690" s="2" t="s">
        <v>53</v>
      </c>
      <c r="AP2690" s="2" t="s">
        <v>53</v>
      </c>
      <c r="AQ2690" s="2" t="s">
        <v>53</v>
      </c>
      <c r="AR2690" s="2" t="s">
        <v>69</v>
      </c>
      <c r="AS2690" s="2" t="s">
        <v>52</v>
      </c>
      <c r="AT2690" s="2" t="s">
        <v>69</v>
      </c>
    </row>
    <row r="2691" spans="1:46" ht="22.5" customHeight="1" x14ac:dyDescent="0.25">
      <c r="A2691" s="18" t="s">
        <v>26431</v>
      </c>
      <c r="B2691" s="2" t="s">
        <v>26432</v>
      </c>
      <c r="C2691" s="2" t="s">
        <v>344</v>
      </c>
      <c r="D2691" s="2" t="s">
        <v>25870</v>
      </c>
      <c r="E2691" s="2" t="s">
        <v>69</v>
      </c>
      <c r="F2691" s="19">
        <v>1</v>
      </c>
      <c r="G2691" s="19">
        <v>65.900000000000006</v>
      </c>
      <c r="H2691" s="19">
        <v>16.100000000000001</v>
      </c>
      <c r="I2691" s="19">
        <v>-16.7</v>
      </c>
      <c r="J2691" s="19">
        <v>-16.100000000000001</v>
      </c>
      <c r="K2691" s="19" t="s">
        <v>52</v>
      </c>
      <c r="L2691" s="19">
        <v>49.2</v>
      </c>
      <c r="M2691" s="2" t="s">
        <v>53</v>
      </c>
      <c r="N2691" s="2" t="s">
        <v>1363</v>
      </c>
      <c r="O2691" s="2" t="s">
        <v>1364</v>
      </c>
      <c r="P2691" s="2" t="s">
        <v>1365</v>
      </c>
      <c r="Q2691" s="2" t="s">
        <v>53</v>
      </c>
      <c r="R2691" s="19">
        <v>65.900000000000006</v>
      </c>
      <c r="S2691" s="19" t="s">
        <v>57</v>
      </c>
      <c r="T2691" s="2" t="s">
        <v>58</v>
      </c>
      <c r="U2691" s="2" t="s">
        <v>53</v>
      </c>
      <c r="V2691" s="2" t="s">
        <v>53</v>
      </c>
      <c r="W2691" s="2" t="s">
        <v>53</v>
      </c>
      <c r="X2691" s="2" t="s">
        <v>53</v>
      </c>
      <c r="Y2691" s="2" t="s">
        <v>26433</v>
      </c>
      <c r="Z2691" s="2" t="s">
        <v>26434</v>
      </c>
      <c r="AA2691" s="2" t="s">
        <v>26435</v>
      </c>
      <c r="AB2691" s="2" t="s">
        <v>111</v>
      </c>
      <c r="AC2691" s="2" t="s">
        <v>111</v>
      </c>
      <c r="AD2691" s="2" t="s">
        <v>26436</v>
      </c>
      <c r="AE2691" s="2" t="s">
        <v>65</v>
      </c>
      <c r="AF2691" s="2" t="s">
        <v>66</v>
      </c>
      <c r="AG2691" s="2" t="s">
        <v>26437</v>
      </c>
      <c r="AH2691" s="2" t="s">
        <v>26438</v>
      </c>
      <c r="AI2691" s="2" t="s">
        <v>67</v>
      </c>
      <c r="AJ2691" s="2" t="s">
        <v>26439</v>
      </c>
      <c r="AK2691" s="2" t="s">
        <v>53</v>
      </c>
      <c r="AL2691" s="2" t="s">
        <v>53</v>
      </c>
      <c r="AM2691" s="2" t="s">
        <v>53</v>
      </c>
      <c r="AN2691" s="2" t="s">
        <v>53</v>
      </c>
      <c r="AO2691" s="2" t="s">
        <v>53</v>
      </c>
      <c r="AP2691" s="2" t="s">
        <v>53</v>
      </c>
      <c r="AQ2691" s="2" t="s">
        <v>53</v>
      </c>
      <c r="AR2691" s="2" t="s">
        <v>69</v>
      </c>
      <c r="AS2691" s="2" t="s">
        <v>52</v>
      </c>
      <c r="AT2691" s="2" t="s">
        <v>69</v>
      </c>
    </row>
    <row r="2692" spans="1:46" ht="22.5" customHeight="1" x14ac:dyDescent="0.25">
      <c r="A2692" s="18" t="s">
        <v>26440</v>
      </c>
      <c r="B2692" s="2" t="s">
        <v>26441</v>
      </c>
      <c r="C2692" s="2" t="s">
        <v>344</v>
      </c>
      <c r="D2692" s="2" t="s">
        <v>22974</v>
      </c>
      <c r="E2692" s="2" t="s">
        <v>51</v>
      </c>
      <c r="F2692" s="19">
        <v>1</v>
      </c>
      <c r="G2692" s="19">
        <v>67.42</v>
      </c>
      <c r="H2692" s="19">
        <v>19</v>
      </c>
      <c r="I2692" s="19">
        <v>-16.96</v>
      </c>
      <c r="J2692" s="19">
        <v>-19</v>
      </c>
      <c r="K2692" s="19" t="s">
        <v>52</v>
      </c>
      <c r="L2692" s="19">
        <v>50.46</v>
      </c>
      <c r="M2692" s="2" t="s">
        <v>51</v>
      </c>
      <c r="N2692" s="2" t="s">
        <v>687</v>
      </c>
      <c r="O2692" s="2" t="s">
        <v>688</v>
      </c>
      <c r="P2692" s="2" t="s">
        <v>689</v>
      </c>
      <c r="Q2692" s="2" t="s">
        <v>53</v>
      </c>
      <c r="R2692" s="19">
        <v>67.42</v>
      </c>
      <c r="S2692" s="19" t="s">
        <v>57</v>
      </c>
      <c r="T2692" s="2" t="s">
        <v>58</v>
      </c>
      <c r="U2692" s="2" t="s">
        <v>53</v>
      </c>
      <c r="V2692" s="2" t="s">
        <v>53</v>
      </c>
      <c r="W2692" s="2" t="s">
        <v>53</v>
      </c>
      <c r="X2692" s="2" t="s">
        <v>53</v>
      </c>
      <c r="Y2692" s="2" t="s">
        <v>26442</v>
      </c>
      <c r="Z2692" s="2" t="s">
        <v>26443</v>
      </c>
      <c r="AA2692" s="2" t="s">
        <v>26444</v>
      </c>
      <c r="AB2692" s="2" t="s">
        <v>124</v>
      </c>
      <c r="AC2692" s="2" t="s">
        <v>124</v>
      </c>
      <c r="AD2692" s="2" t="s">
        <v>26445</v>
      </c>
      <c r="AE2692" s="2" t="s">
        <v>65</v>
      </c>
      <c r="AF2692" s="2" t="s">
        <v>66</v>
      </c>
      <c r="AG2692" s="2" t="s">
        <v>26446</v>
      </c>
      <c r="AH2692" s="2" t="s">
        <v>23711</v>
      </c>
      <c r="AI2692" s="2" t="s">
        <v>67</v>
      </c>
      <c r="AJ2692" s="2" t="s">
        <v>26447</v>
      </c>
      <c r="AK2692" s="2" t="s">
        <v>26448</v>
      </c>
      <c r="AL2692" s="2" t="s">
        <v>53</v>
      </c>
      <c r="AM2692" s="2" t="s">
        <v>53</v>
      </c>
      <c r="AN2692" s="2" t="s">
        <v>53</v>
      </c>
      <c r="AO2692" s="2" t="s">
        <v>53</v>
      </c>
      <c r="AP2692" s="2" t="s">
        <v>53</v>
      </c>
      <c r="AQ2692" s="2" t="s">
        <v>53</v>
      </c>
      <c r="AR2692" s="2" t="s">
        <v>69</v>
      </c>
      <c r="AS2692" s="2" t="s">
        <v>52</v>
      </c>
      <c r="AT2692" s="2" t="s">
        <v>69</v>
      </c>
    </row>
    <row r="2693" spans="1:46" ht="22.5" customHeight="1" x14ac:dyDescent="0.25">
      <c r="A2693" s="18" t="s">
        <v>26449</v>
      </c>
      <c r="B2693" s="2" t="s">
        <v>26450</v>
      </c>
      <c r="C2693" s="2" t="s">
        <v>344</v>
      </c>
      <c r="D2693" s="2" t="s">
        <v>25097</v>
      </c>
      <c r="E2693" s="2" t="s">
        <v>69</v>
      </c>
      <c r="F2693" s="19">
        <v>1</v>
      </c>
      <c r="G2693" s="19">
        <v>165.09</v>
      </c>
      <c r="H2693" s="19" t="s">
        <v>52</v>
      </c>
      <c r="I2693" s="19">
        <v>-19.809999999999999</v>
      </c>
      <c r="J2693" s="19">
        <v>-26.45</v>
      </c>
      <c r="K2693" s="19" t="s">
        <v>52</v>
      </c>
      <c r="L2693" s="19">
        <v>118.83</v>
      </c>
      <c r="M2693" s="2" t="s">
        <v>53</v>
      </c>
      <c r="N2693" s="2" t="s">
        <v>11969</v>
      </c>
      <c r="O2693" s="2" t="s">
        <v>11970</v>
      </c>
      <c r="P2693" s="2" t="s">
        <v>11971</v>
      </c>
      <c r="Q2693" s="2" t="s">
        <v>53</v>
      </c>
      <c r="R2693" s="19">
        <v>165.09</v>
      </c>
      <c r="S2693" s="19" t="s">
        <v>161</v>
      </c>
      <c r="T2693" s="2" t="s">
        <v>77</v>
      </c>
      <c r="U2693" s="2" t="s">
        <v>26451</v>
      </c>
      <c r="V2693" s="2" t="s">
        <v>26452</v>
      </c>
      <c r="W2693" s="2" t="s">
        <v>26453</v>
      </c>
      <c r="X2693" s="2" t="s">
        <v>53</v>
      </c>
      <c r="Y2693" s="2" t="s">
        <v>26451</v>
      </c>
      <c r="Z2693" s="2" t="s">
        <v>26454</v>
      </c>
      <c r="AA2693" s="2" t="s">
        <v>26455</v>
      </c>
      <c r="AB2693" s="2" t="s">
        <v>26456</v>
      </c>
      <c r="AC2693" s="2" t="s">
        <v>124</v>
      </c>
      <c r="AD2693" s="2" t="s">
        <v>26457</v>
      </c>
      <c r="AE2693" s="2" t="s">
        <v>65</v>
      </c>
      <c r="AF2693" s="2" t="s">
        <v>86</v>
      </c>
      <c r="AG2693" s="2" t="s">
        <v>26458</v>
      </c>
      <c r="AH2693" s="2" t="s">
        <v>26459</v>
      </c>
      <c r="AI2693" s="2" t="s">
        <v>67</v>
      </c>
      <c r="AJ2693" s="2" t="s">
        <v>26460</v>
      </c>
      <c r="AK2693" s="2" t="s">
        <v>53</v>
      </c>
      <c r="AL2693" s="2" t="s">
        <v>53</v>
      </c>
      <c r="AM2693" s="2" t="s">
        <v>53</v>
      </c>
      <c r="AN2693" s="2" t="s">
        <v>53</v>
      </c>
      <c r="AO2693" s="2" t="s">
        <v>53</v>
      </c>
      <c r="AP2693" s="2" t="s">
        <v>53</v>
      </c>
      <c r="AQ2693" s="2" t="s">
        <v>53</v>
      </c>
      <c r="AR2693" s="2" t="s">
        <v>69</v>
      </c>
      <c r="AS2693" s="2" t="s">
        <v>52</v>
      </c>
      <c r="AT2693" s="2" t="s">
        <v>69</v>
      </c>
    </row>
    <row r="2694" spans="1:46" ht="22.5" customHeight="1" x14ac:dyDescent="0.25">
      <c r="A2694" s="18" t="s">
        <v>26461</v>
      </c>
      <c r="B2694" s="2" t="s">
        <v>26462</v>
      </c>
      <c r="C2694" s="2" t="s">
        <v>344</v>
      </c>
      <c r="D2694" s="2" t="s">
        <v>22974</v>
      </c>
      <c r="E2694" s="2" t="s">
        <v>69</v>
      </c>
      <c r="F2694" s="19">
        <v>1</v>
      </c>
      <c r="G2694" s="19">
        <v>399.89</v>
      </c>
      <c r="H2694" s="19" t="s">
        <v>52</v>
      </c>
      <c r="I2694" s="19">
        <v>-47.99</v>
      </c>
      <c r="J2694" s="19">
        <v>-38.950000000000003</v>
      </c>
      <c r="K2694" s="19" t="s">
        <v>52</v>
      </c>
      <c r="L2694" s="19">
        <v>312.95</v>
      </c>
      <c r="M2694" s="2" t="s">
        <v>51</v>
      </c>
      <c r="N2694" s="2" t="s">
        <v>1103</v>
      </c>
      <c r="O2694" s="2" t="s">
        <v>1419</v>
      </c>
      <c r="P2694" s="2" t="s">
        <v>1105</v>
      </c>
      <c r="Q2694" s="2" t="s">
        <v>53</v>
      </c>
      <c r="R2694" s="19">
        <v>399.89</v>
      </c>
      <c r="S2694" s="19" t="s">
        <v>161</v>
      </c>
      <c r="T2694" s="2" t="s">
        <v>77</v>
      </c>
      <c r="U2694" s="2" t="s">
        <v>26463</v>
      </c>
      <c r="V2694" s="2" t="s">
        <v>26464</v>
      </c>
      <c r="W2694" s="2" t="s">
        <v>26465</v>
      </c>
      <c r="X2694" s="2" t="s">
        <v>53</v>
      </c>
      <c r="Y2694" s="2" t="s">
        <v>26463</v>
      </c>
      <c r="Z2694" s="2" t="s">
        <v>26466</v>
      </c>
      <c r="AA2694" s="2" t="s">
        <v>26467</v>
      </c>
      <c r="AB2694" s="2" t="s">
        <v>11809</v>
      </c>
      <c r="AC2694" s="2" t="s">
        <v>111</v>
      </c>
      <c r="AD2694" s="2" t="s">
        <v>26468</v>
      </c>
      <c r="AE2694" s="2" t="s">
        <v>65</v>
      </c>
      <c r="AF2694" s="2" t="s">
        <v>86</v>
      </c>
      <c r="AG2694" s="2" t="s">
        <v>26469</v>
      </c>
      <c r="AH2694" s="2" t="s">
        <v>26470</v>
      </c>
      <c r="AI2694" s="2" t="s">
        <v>67</v>
      </c>
      <c r="AJ2694" s="2" t="s">
        <v>26471</v>
      </c>
      <c r="AK2694" s="2" t="s">
        <v>53</v>
      </c>
      <c r="AL2694" s="2" t="s">
        <v>53</v>
      </c>
      <c r="AM2694" s="2" t="s">
        <v>53</v>
      </c>
      <c r="AN2694" s="2" t="s">
        <v>53</v>
      </c>
      <c r="AO2694" s="2" t="s">
        <v>53</v>
      </c>
      <c r="AP2694" s="2" t="s">
        <v>53</v>
      </c>
      <c r="AQ2694" s="2" t="s">
        <v>53</v>
      </c>
      <c r="AR2694" s="2" t="s">
        <v>69</v>
      </c>
      <c r="AS2694" s="2" t="s">
        <v>52</v>
      </c>
      <c r="AT2694" s="2" t="s">
        <v>69</v>
      </c>
    </row>
    <row r="2695" spans="1:46" ht="22.5" customHeight="1" x14ac:dyDescent="0.25">
      <c r="A2695" s="18" t="s">
        <v>26472</v>
      </c>
      <c r="B2695" s="2" t="s">
        <v>26473</v>
      </c>
      <c r="C2695" s="2" t="s">
        <v>344</v>
      </c>
      <c r="D2695" s="2" t="s">
        <v>21415</v>
      </c>
      <c r="E2695" s="2" t="s">
        <v>51</v>
      </c>
      <c r="F2695" s="19">
        <v>1</v>
      </c>
      <c r="G2695" s="19">
        <v>56.43</v>
      </c>
      <c r="H2695" s="19" t="s">
        <v>52</v>
      </c>
      <c r="I2695" s="19">
        <v>-15.09</v>
      </c>
      <c r="J2695" s="19" t="s">
        <v>52</v>
      </c>
      <c r="K2695" s="19" t="s">
        <v>52</v>
      </c>
      <c r="L2695" s="19">
        <v>41.34</v>
      </c>
      <c r="M2695" s="2" t="s">
        <v>53</v>
      </c>
      <c r="N2695" s="2" t="s">
        <v>487</v>
      </c>
      <c r="O2695" s="2" t="s">
        <v>488</v>
      </c>
      <c r="P2695" s="2" t="s">
        <v>489</v>
      </c>
      <c r="Q2695" s="2" t="s">
        <v>53</v>
      </c>
      <c r="R2695" s="19">
        <v>56.43</v>
      </c>
      <c r="S2695" s="19" t="s">
        <v>57</v>
      </c>
      <c r="T2695" s="2" t="s">
        <v>58</v>
      </c>
      <c r="U2695" s="2" t="s">
        <v>53</v>
      </c>
      <c r="V2695" s="2" t="s">
        <v>53</v>
      </c>
      <c r="W2695" s="2" t="s">
        <v>53</v>
      </c>
      <c r="X2695" s="2" t="s">
        <v>53</v>
      </c>
      <c r="Y2695" s="2" t="s">
        <v>26474</v>
      </c>
      <c r="Z2695" s="2" t="s">
        <v>26475</v>
      </c>
      <c r="AA2695" s="2" t="s">
        <v>26476</v>
      </c>
      <c r="AB2695" s="2" t="s">
        <v>2574</v>
      </c>
      <c r="AC2695" s="2" t="s">
        <v>124</v>
      </c>
      <c r="AD2695" s="2" t="s">
        <v>26477</v>
      </c>
      <c r="AE2695" s="2" t="s">
        <v>65</v>
      </c>
      <c r="AF2695" s="2" t="s">
        <v>66</v>
      </c>
      <c r="AG2695" s="2" t="s">
        <v>26478</v>
      </c>
      <c r="AH2695" s="2" t="s">
        <v>26479</v>
      </c>
      <c r="AI2695" s="2" t="s">
        <v>67</v>
      </c>
      <c r="AJ2695" s="2" t="s">
        <v>26480</v>
      </c>
      <c r="AK2695" s="2" t="s">
        <v>53</v>
      </c>
      <c r="AL2695" s="2" t="s">
        <v>53</v>
      </c>
      <c r="AM2695" s="2" t="s">
        <v>53</v>
      </c>
      <c r="AN2695" s="2" t="s">
        <v>53</v>
      </c>
      <c r="AO2695" s="2" t="s">
        <v>53</v>
      </c>
      <c r="AP2695" s="2" t="s">
        <v>53</v>
      </c>
      <c r="AQ2695" s="2" t="s">
        <v>53</v>
      </c>
      <c r="AR2695" s="2" t="s">
        <v>69</v>
      </c>
      <c r="AS2695" s="2" t="s">
        <v>52</v>
      </c>
      <c r="AT2695" s="2" t="s">
        <v>69</v>
      </c>
    </row>
    <row r="2696" spans="1:46" ht="22.5" customHeight="1" x14ac:dyDescent="0.25">
      <c r="A2696" s="18" t="s">
        <v>26481</v>
      </c>
      <c r="B2696" s="2" t="s">
        <v>26482</v>
      </c>
      <c r="C2696" s="2" t="s">
        <v>344</v>
      </c>
      <c r="D2696" s="2" t="s">
        <v>22974</v>
      </c>
      <c r="E2696" s="2" t="s">
        <v>69</v>
      </c>
      <c r="F2696" s="19">
        <v>1</v>
      </c>
      <c r="G2696" s="19">
        <v>65.900000000000006</v>
      </c>
      <c r="H2696" s="19">
        <v>26.1</v>
      </c>
      <c r="I2696" s="19">
        <v>-16.7</v>
      </c>
      <c r="J2696" s="19">
        <v>-26.1</v>
      </c>
      <c r="K2696" s="19" t="s">
        <v>52</v>
      </c>
      <c r="L2696" s="19">
        <v>49.2</v>
      </c>
      <c r="M2696" s="2" t="s">
        <v>53</v>
      </c>
      <c r="N2696" s="2" t="s">
        <v>1363</v>
      </c>
      <c r="O2696" s="2" t="s">
        <v>2714</v>
      </c>
      <c r="P2696" s="2" t="s">
        <v>2715</v>
      </c>
      <c r="Q2696" s="2" t="s">
        <v>53</v>
      </c>
      <c r="R2696" s="19">
        <v>65.900000000000006</v>
      </c>
      <c r="S2696" s="19" t="s">
        <v>57</v>
      </c>
      <c r="T2696" s="2" t="s">
        <v>58</v>
      </c>
      <c r="U2696" s="2" t="s">
        <v>53</v>
      </c>
      <c r="V2696" s="2" t="s">
        <v>53</v>
      </c>
      <c r="W2696" s="2" t="s">
        <v>53</v>
      </c>
      <c r="X2696" s="2" t="s">
        <v>53</v>
      </c>
      <c r="Y2696" s="2" t="s">
        <v>26483</v>
      </c>
      <c r="Z2696" s="2" t="s">
        <v>26484</v>
      </c>
      <c r="AA2696" s="2" t="s">
        <v>26485</v>
      </c>
      <c r="AB2696" s="2" t="s">
        <v>7505</v>
      </c>
      <c r="AC2696" s="2" t="s">
        <v>97</v>
      </c>
      <c r="AD2696" s="2" t="s">
        <v>26486</v>
      </c>
      <c r="AE2696" s="2" t="s">
        <v>65</v>
      </c>
      <c r="AF2696" s="2" t="s">
        <v>66</v>
      </c>
      <c r="AG2696" s="2" t="s">
        <v>26487</v>
      </c>
      <c r="AH2696" s="2" t="s">
        <v>25010</v>
      </c>
      <c r="AI2696" s="2" t="s">
        <v>67</v>
      </c>
      <c r="AJ2696" s="2" t="s">
        <v>26488</v>
      </c>
      <c r="AK2696" s="2" t="s">
        <v>53</v>
      </c>
      <c r="AL2696" s="2" t="s">
        <v>53</v>
      </c>
      <c r="AM2696" s="2" t="s">
        <v>53</v>
      </c>
      <c r="AN2696" s="2" t="s">
        <v>53</v>
      </c>
      <c r="AO2696" s="2" t="s">
        <v>53</v>
      </c>
      <c r="AP2696" s="2" t="s">
        <v>53</v>
      </c>
      <c r="AQ2696" s="2" t="s">
        <v>53</v>
      </c>
      <c r="AR2696" s="2" t="s">
        <v>69</v>
      </c>
      <c r="AS2696" s="2" t="s">
        <v>52</v>
      </c>
      <c r="AT2696" s="2" t="s">
        <v>69</v>
      </c>
    </row>
    <row r="2697" spans="1:46" ht="22.5" customHeight="1" x14ac:dyDescent="0.25">
      <c r="A2697" s="18" t="s">
        <v>26489</v>
      </c>
      <c r="B2697" s="2" t="s">
        <v>26482</v>
      </c>
      <c r="C2697" s="2" t="s">
        <v>344</v>
      </c>
      <c r="D2697" s="2" t="s">
        <v>25097</v>
      </c>
      <c r="E2697" s="2" t="s">
        <v>69</v>
      </c>
      <c r="F2697" s="19">
        <v>1</v>
      </c>
      <c r="G2697" s="19">
        <v>67.760000000000005</v>
      </c>
      <c r="H2697" s="19">
        <v>7.92</v>
      </c>
      <c r="I2697" s="19">
        <v>-13.63</v>
      </c>
      <c r="J2697" s="19">
        <v>-7.92</v>
      </c>
      <c r="K2697" s="19" t="s">
        <v>52</v>
      </c>
      <c r="L2697" s="19">
        <v>54.13</v>
      </c>
      <c r="M2697" s="2" t="s">
        <v>51</v>
      </c>
      <c r="N2697" s="2" t="s">
        <v>589</v>
      </c>
      <c r="O2697" s="2" t="s">
        <v>590</v>
      </c>
      <c r="P2697" s="2" t="s">
        <v>591</v>
      </c>
      <c r="Q2697" s="2" t="s">
        <v>53</v>
      </c>
      <c r="R2697" s="19">
        <v>67.760000000000005</v>
      </c>
      <c r="S2697" s="19" t="s">
        <v>161</v>
      </c>
      <c r="T2697" s="2" t="s">
        <v>58</v>
      </c>
      <c r="U2697" s="2" t="s">
        <v>53</v>
      </c>
      <c r="V2697" s="2" t="s">
        <v>53</v>
      </c>
      <c r="W2697" s="2" t="s">
        <v>53</v>
      </c>
      <c r="X2697" s="2" t="s">
        <v>53</v>
      </c>
      <c r="Y2697" s="2" t="s">
        <v>26490</v>
      </c>
      <c r="Z2697" s="2" t="s">
        <v>26491</v>
      </c>
      <c r="AA2697" s="2" t="s">
        <v>26492</v>
      </c>
      <c r="AB2697" s="2" t="s">
        <v>728</v>
      </c>
      <c r="AC2697" s="2" t="s">
        <v>182</v>
      </c>
      <c r="AD2697" s="2" t="s">
        <v>26493</v>
      </c>
      <c r="AE2697" s="2" t="s">
        <v>65</v>
      </c>
      <c r="AF2697" s="2" t="s">
        <v>66</v>
      </c>
      <c r="AG2697" s="2" t="s">
        <v>25291</v>
      </c>
      <c r="AH2697" s="2" t="s">
        <v>26122</v>
      </c>
      <c r="AI2697" s="2" t="s">
        <v>67</v>
      </c>
      <c r="AJ2697" s="2" t="s">
        <v>26494</v>
      </c>
      <c r="AK2697" s="2" t="s">
        <v>53</v>
      </c>
      <c r="AL2697" s="2" t="s">
        <v>53</v>
      </c>
      <c r="AM2697" s="2" t="s">
        <v>53</v>
      </c>
      <c r="AN2697" s="2" t="s">
        <v>53</v>
      </c>
      <c r="AO2697" s="2" t="s">
        <v>53</v>
      </c>
      <c r="AP2697" s="2" t="s">
        <v>53</v>
      </c>
      <c r="AQ2697" s="2" t="s">
        <v>53</v>
      </c>
      <c r="AR2697" s="2" t="s">
        <v>69</v>
      </c>
      <c r="AS2697" s="2" t="s">
        <v>52</v>
      </c>
      <c r="AT2697" s="2" t="s">
        <v>69</v>
      </c>
    </row>
    <row r="2698" spans="1:46" ht="22.5" customHeight="1" x14ac:dyDescent="0.25">
      <c r="A2698" s="18" t="s">
        <v>26495</v>
      </c>
      <c r="B2698" s="2" t="s">
        <v>26496</v>
      </c>
      <c r="C2698" s="2" t="s">
        <v>344</v>
      </c>
      <c r="D2698" s="2" t="s">
        <v>25870</v>
      </c>
      <c r="E2698" s="2" t="s">
        <v>51</v>
      </c>
      <c r="F2698" s="19">
        <v>1</v>
      </c>
      <c r="G2698" s="19">
        <v>55</v>
      </c>
      <c r="H2698" s="19">
        <v>17.91</v>
      </c>
      <c r="I2698" s="19">
        <v>-14.85</v>
      </c>
      <c r="J2698" s="19">
        <v>-17.91</v>
      </c>
      <c r="K2698" s="19" t="s">
        <v>52</v>
      </c>
      <c r="L2698" s="19">
        <v>40.15</v>
      </c>
      <c r="M2698" s="2" t="s">
        <v>51</v>
      </c>
      <c r="N2698" s="2" t="s">
        <v>378</v>
      </c>
      <c r="O2698" s="2" t="s">
        <v>379</v>
      </c>
      <c r="P2698" s="2" t="s">
        <v>380</v>
      </c>
      <c r="Q2698" s="2" t="s">
        <v>53</v>
      </c>
      <c r="R2698" s="19">
        <v>55</v>
      </c>
      <c r="S2698" s="19" t="s">
        <v>57</v>
      </c>
      <c r="T2698" s="2" t="s">
        <v>58</v>
      </c>
      <c r="U2698" s="2" t="s">
        <v>53</v>
      </c>
      <c r="V2698" s="2" t="s">
        <v>53</v>
      </c>
      <c r="W2698" s="2" t="s">
        <v>53</v>
      </c>
      <c r="X2698" s="2" t="s">
        <v>53</v>
      </c>
      <c r="Y2698" s="2" t="s">
        <v>26497</v>
      </c>
      <c r="Z2698" s="2" t="s">
        <v>26498</v>
      </c>
      <c r="AA2698" s="2" t="s">
        <v>26499</v>
      </c>
      <c r="AB2698" s="2" t="s">
        <v>2235</v>
      </c>
      <c r="AC2698" s="2" t="s">
        <v>124</v>
      </c>
      <c r="AD2698" s="2" t="s">
        <v>26500</v>
      </c>
      <c r="AE2698" s="2" t="s">
        <v>65</v>
      </c>
      <c r="AF2698" s="2" t="s">
        <v>66</v>
      </c>
      <c r="AG2698" s="2" t="s">
        <v>26501</v>
      </c>
      <c r="AH2698" s="2" t="s">
        <v>26502</v>
      </c>
      <c r="AI2698" s="2" t="s">
        <v>67</v>
      </c>
      <c r="AJ2698" s="2" t="s">
        <v>26503</v>
      </c>
      <c r="AK2698" s="2" t="s">
        <v>53</v>
      </c>
      <c r="AL2698" s="2" t="s">
        <v>53</v>
      </c>
      <c r="AM2698" s="2" t="s">
        <v>53</v>
      </c>
      <c r="AN2698" s="2" t="s">
        <v>53</v>
      </c>
      <c r="AO2698" s="2" t="s">
        <v>53</v>
      </c>
      <c r="AP2698" s="2" t="s">
        <v>53</v>
      </c>
      <c r="AQ2698" s="2" t="s">
        <v>53</v>
      </c>
      <c r="AR2698" s="2" t="s">
        <v>69</v>
      </c>
      <c r="AS2698" s="2" t="s">
        <v>52</v>
      </c>
      <c r="AT2698" s="2" t="s">
        <v>69</v>
      </c>
    </row>
    <row r="2699" spans="1:46" ht="22.5" customHeight="1" x14ac:dyDescent="0.25">
      <c r="A2699" s="18" t="s">
        <v>26504</v>
      </c>
      <c r="B2699" s="2" t="s">
        <v>26505</v>
      </c>
      <c r="C2699" s="2" t="s">
        <v>344</v>
      </c>
      <c r="D2699" s="2" t="s">
        <v>25097</v>
      </c>
      <c r="E2699" s="2" t="s">
        <v>69</v>
      </c>
      <c r="F2699" s="19">
        <v>1</v>
      </c>
      <c r="G2699" s="19">
        <v>122.19</v>
      </c>
      <c r="H2699" s="19" t="s">
        <v>52</v>
      </c>
      <c r="I2699" s="19">
        <v>-20.77</v>
      </c>
      <c r="J2699" s="19">
        <v>-17.95</v>
      </c>
      <c r="K2699" s="19" t="s">
        <v>52</v>
      </c>
      <c r="L2699" s="19">
        <v>83.47</v>
      </c>
      <c r="M2699" s="2" t="s">
        <v>53</v>
      </c>
      <c r="N2699" s="2" t="s">
        <v>676</v>
      </c>
      <c r="O2699" s="2" t="s">
        <v>677</v>
      </c>
      <c r="P2699" s="2" t="s">
        <v>678</v>
      </c>
      <c r="Q2699" s="2" t="s">
        <v>53</v>
      </c>
      <c r="R2699" s="19">
        <v>122.19</v>
      </c>
      <c r="S2699" s="19" t="s">
        <v>57</v>
      </c>
      <c r="T2699" s="2" t="s">
        <v>58</v>
      </c>
      <c r="U2699" s="2" t="s">
        <v>53</v>
      </c>
      <c r="V2699" s="2" t="s">
        <v>53</v>
      </c>
      <c r="W2699" s="2" t="s">
        <v>53</v>
      </c>
      <c r="X2699" s="2" t="s">
        <v>53</v>
      </c>
      <c r="Y2699" s="2" t="s">
        <v>26506</v>
      </c>
      <c r="Z2699" s="2" t="s">
        <v>26507</v>
      </c>
      <c r="AA2699" s="2" t="s">
        <v>26508</v>
      </c>
      <c r="AB2699" s="2" t="s">
        <v>4274</v>
      </c>
      <c r="AC2699" s="2" t="s">
        <v>111</v>
      </c>
      <c r="AD2699" s="2" t="s">
        <v>26509</v>
      </c>
      <c r="AE2699" s="2" t="s">
        <v>65</v>
      </c>
      <c r="AF2699" s="2" t="s">
        <v>66</v>
      </c>
      <c r="AG2699" s="2" t="s">
        <v>25823</v>
      </c>
      <c r="AH2699" s="2" t="s">
        <v>26510</v>
      </c>
      <c r="AI2699" s="2" t="s">
        <v>67</v>
      </c>
      <c r="AJ2699" s="2" t="s">
        <v>26511</v>
      </c>
      <c r="AK2699" s="2" t="s">
        <v>53</v>
      </c>
      <c r="AL2699" s="2" t="s">
        <v>53</v>
      </c>
      <c r="AM2699" s="2" t="s">
        <v>53</v>
      </c>
      <c r="AN2699" s="2" t="s">
        <v>53</v>
      </c>
      <c r="AO2699" s="2" t="s">
        <v>53</v>
      </c>
      <c r="AP2699" s="2" t="s">
        <v>53</v>
      </c>
      <c r="AQ2699" s="2" t="s">
        <v>53</v>
      </c>
      <c r="AR2699" s="2" t="s">
        <v>69</v>
      </c>
      <c r="AS2699" s="2" t="s">
        <v>52</v>
      </c>
      <c r="AT2699" s="2" t="s">
        <v>69</v>
      </c>
    </row>
    <row r="2700" spans="1:46" ht="22.5" customHeight="1" x14ac:dyDescent="0.25">
      <c r="A2700" s="18" t="s">
        <v>26512</v>
      </c>
      <c r="B2700" s="2" t="s">
        <v>26513</v>
      </c>
      <c r="C2700" s="2" t="s">
        <v>344</v>
      </c>
      <c r="D2700" s="2" t="s">
        <v>21415</v>
      </c>
      <c r="E2700" s="2" t="s">
        <v>69</v>
      </c>
      <c r="F2700" s="19">
        <v>1</v>
      </c>
      <c r="G2700" s="19">
        <v>112.61</v>
      </c>
      <c r="H2700" s="19" t="s">
        <v>52</v>
      </c>
      <c r="I2700" s="19">
        <v>-13.51</v>
      </c>
      <c r="J2700" s="19">
        <v>-26.45</v>
      </c>
      <c r="K2700" s="19" t="s">
        <v>52</v>
      </c>
      <c r="L2700" s="19">
        <v>72.650000000000006</v>
      </c>
      <c r="M2700" s="2" t="s">
        <v>51</v>
      </c>
      <c r="N2700" s="2" t="s">
        <v>8506</v>
      </c>
      <c r="O2700" s="2" t="s">
        <v>8507</v>
      </c>
      <c r="P2700" s="2" t="s">
        <v>8508</v>
      </c>
      <c r="Q2700" s="2" t="s">
        <v>53</v>
      </c>
      <c r="R2700" s="19">
        <v>112.61</v>
      </c>
      <c r="S2700" s="19" t="s">
        <v>161</v>
      </c>
      <c r="T2700" s="2" t="s">
        <v>77</v>
      </c>
      <c r="U2700" s="2" t="s">
        <v>26514</v>
      </c>
      <c r="V2700" s="2" t="s">
        <v>26515</v>
      </c>
      <c r="W2700" s="2" t="s">
        <v>26516</v>
      </c>
      <c r="X2700" s="2" t="s">
        <v>53</v>
      </c>
      <c r="Y2700" s="2" t="s">
        <v>26514</v>
      </c>
      <c r="Z2700" s="2" t="s">
        <v>26517</v>
      </c>
      <c r="AA2700" s="2" t="s">
        <v>26518</v>
      </c>
      <c r="AB2700" s="2" t="s">
        <v>12642</v>
      </c>
      <c r="AC2700" s="2" t="s">
        <v>97</v>
      </c>
      <c r="AD2700" s="2" t="s">
        <v>26519</v>
      </c>
      <c r="AE2700" s="2" t="s">
        <v>65</v>
      </c>
      <c r="AF2700" s="2" t="s">
        <v>86</v>
      </c>
      <c r="AG2700" s="2" t="s">
        <v>26520</v>
      </c>
      <c r="AH2700" s="2" t="s">
        <v>26521</v>
      </c>
      <c r="AI2700" s="2" t="s">
        <v>67</v>
      </c>
      <c r="AJ2700" s="2" t="s">
        <v>26522</v>
      </c>
      <c r="AK2700" s="2" t="s">
        <v>53</v>
      </c>
      <c r="AL2700" s="2" t="s">
        <v>53</v>
      </c>
      <c r="AM2700" s="2" t="s">
        <v>53</v>
      </c>
      <c r="AN2700" s="2" t="s">
        <v>53</v>
      </c>
      <c r="AO2700" s="2" t="s">
        <v>53</v>
      </c>
      <c r="AP2700" s="2" t="s">
        <v>53</v>
      </c>
      <c r="AQ2700" s="2" t="s">
        <v>53</v>
      </c>
      <c r="AR2700" s="2" t="s">
        <v>69</v>
      </c>
      <c r="AS2700" s="2" t="s">
        <v>52</v>
      </c>
      <c r="AT2700" s="2" t="s">
        <v>69</v>
      </c>
    </row>
    <row r="2701" spans="1:46" ht="22.5" customHeight="1" x14ac:dyDescent="0.25">
      <c r="A2701" s="18" t="s">
        <v>26523</v>
      </c>
      <c r="B2701" s="2" t="s">
        <v>26524</v>
      </c>
      <c r="C2701" s="2" t="s">
        <v>344</v>
      </c>
      <c r="D2701" s="2" t="s">
        <v>22974</v>
      </c>
      <c r="E2701" s="2" t="s">
        <v>51</v>
      </c>
      <c r="F2701" s="19">
        <v>1</v>
      </c>
      <c r="G2701" s="19">
        <v>81.77</v>
      </c>
      <c r="H2701" s="19" t="s">
        <v>52</v>
      </c>
      <c r="I2701" s="19">
        <v>-13.9</v>
      </c>
      <c r="J2701" s="19">
        <v>-20.45</v>
      </c>
      <c r="K2701" s="19" t="s">
        <v>52</v>
      </c>
      <c r="L2701" s="19">
        <v>47.42</v>
      </c>
      <c r="M2701" s="2" t="s">
        <v>51</v>
      </c>
      <c r="N2701" s="2" t="s">
        <v>309</v>
      </c>
      <c r="O2701" s="2" t="s">
        <v>747</v>
      </c>
      <c r="P2701" s="2" t="s">
        <v>748</v>
      </c>
      <c r="Q2701" s="2" t="s">
        <v>53</v>
      </c>
      <c r="R2701" s="19">
        <v>81.77</v>
      </c>
      <c r="S2701" s="19" t="s">
        <v>57</v>
      </c>
      <c r="T2701" s="2" t="s">
        <v>58</v>
      </c>
      <c r="U2701" s="2" t="s">
        <v>53</v>
      </c>
      <c r="V2701" s="2" t="s">
        <v>53</v>
      </c>
      <c r="W2701" s="2" t="s">
        <v>53</v>
      </c>
      <c r="X2701" s="2" t="s">
        <v>53</v>
      </c>
      <c r="Y2701" s="2" t="s">
        <v>26525</v>
      </c>
      <c r="Z2701" s="2" t="s">
        <v>26526</v>
      </c>
      <c r="AA2701" s="2" t="s">
        <v>26527</v>
      </c>
      <c r="AB2701" s="2" t="s">
        <v>26528</v>
      </c>
      <c r="AC2701" s="2" t="s">
        <v>531</v>
      </c>
      <c r="AD2701" s="2" t="s">
        <v>26529</v>
      </c>
      <c r="AE2701" s="2" t="s">
        <v>65</v>
      </c>
      <c r="AF2701" s="2" t="s">
        <v>66</v>
      </c>
      <c r="AG2701" s="2" t="s">
        <v>26530</v>
      </c>
      <c r="AH2701" s="2" t="s">
        <v>26531</v>
      </c>
      <c r="AI2701" s="2" t="s">
        <v>67</v>
      </c>
      <c r="AJ2701" s="2" t="s">
        <v>26532</v>
      </c>
      <c r="AK2701" s="2" t="s">
        <v>53</v>
      </c>
      <c r="AL2701" s="2" t="s">
        <v>53</v>
      </c>
      <c r="AM2701" s="2" t="s">
        <v>53</v>
      </c>
      <c r="AN2701" s="2" t="s">
        <v>53</v>
      </c>
      <c r="AO2701" s="2" t="s">
        <v>53</v>
      </c>
      <c r="AP2701" s="2" t="s">
        <v>53</v>
      </c>
      <c r="AQ2701" s="2" t="s">
        <v>53</v>
      </c>
      <c r="AR2701" s="2" t="s">
        <v>69</v>
      </c>
      <c r="AS2701" s="2" t="s">
        <v>52</v>
      </c>
      <c r="AT2701" s="2" t="s">
        <v>69</v>
      </c>
    </row>
    <row r="2702" spans="1:46" ht="22.5" customHeight="1" x14ac:dyDescent="0.25">
      <c r="A2702" s="18" t="s">
        <v>26533</v>
      </c>
      <c r="B2702" s="2" t="s">
        <v>26534</v>
      </c>
      <c r="C2702" s="2" t="s">
        <v>344</v>
      </c>
      <c r="D2702" s="2" t="s">
        <v>25097</v>
      </c>
      <c r="E2702" s="2" t="s">
        <v>69</v>
      </c>
      <c r="F2702" s="19">
        <v>1</v>
      </c>
      <c r="G2702" s="19">
        <v>18.510000000000002</v>
      </c>
      <c r="H2702" s="19">
        <v>26.1</v>
      </c>
      <c r="I2702" s="19">
        <v>-8.65</v>
      </c>
      <c r="J2702" s="19">
        <v>-26.1</v>
      </c>
      <c r="K2702" s="19" t="s">
        <v>52</v>
      </c>
      <c r="L2702" s="19">
        <v>9.86</v>
      </c>
      <c r="M2702" s="2" t="s">
        <v>51</v>
      </c>
      <c r="N2702" s="2" t="s">
        <v>928</v>
      </c>
      <c r="O2702" s="2" t="s">
        <v>929</v>
      </c>
      <c r="P2702" s="2" t="s">
        <v>930</v>
      </c>
      <c r="Q2702" s="2" t="s">
        <v>53</v>
      </c>
      <c r="R2702" s="19">
        <v>18.510000000000002</v>
      </c>
      <c r="S2702" s="19" t="s">
        <v>57</v>
      </c>
      <c r="T2702" s="2" t="s">
        <v>58</v>
      </c>
      <c r="U2702" s="2" t="s">
        <v>53</v>
      </c>
      <c r="V2702" s="2" t="s">
        <v>53</v>
      </c>
      <c r="W2702" s="2" t="s">
        <v>53</v>
      </c>
      <c r="X2702" s="2" t="s">
        <v>53</v>
      </c>
      <c r="Y2702" s="2" t="s">
        <v>26535</v>
      </c>
      <c r="Z2702" s="2" t="s">
        <v>26536</v>
      </c>
      <c r="AA2702" s="2" t="s">
        <v>26537</v>
      </c>
      <c r="AB2702" s="2" t="s">
        <v>5515</v>
      </c>
      <c r="AC2702" s="2" t="s">
        <v>111</v>
      </c>
      <c r="AD2702" s="2" t="s">
        <v>26538</v>
      </c>
      <c r="AE2702" s="2" t="s">
        <v>65</v>
      </c>
      <c r="AF2702" s="2" t="s">
        <v>66</v>
      </c>
      <c r="AG2702" s="2" t="s">
        <v>26539</v>
      </c>
      <c r="AH2702" s="2" t="s">
        <v>26540</v>
      </c>
      <c r="AI2702" s="2" t="s">
        <v>67</v>
      </c>
      <c r="AJ2702" s="2" t="s">
        <v>26541</v>
      </c>
      <c r="AK2702" s="2" t="s">
        <v>53</v>
      </c>
      <c r="AL2702" s="2" t="s">
        <v>53</v>
      </c>
      <c r="AM2702" s="2" t="s">
        <v>53</v>
      </c>
      <c r="AN2702" s="2" t="s">
        <v>53</v>
      </c>
      <c r="AO2702" s="2" t="s">
        <v>53</v>
      </c>
      <c r="AP2702" s="2" t="s">
        <v>53</v>
      </c>
      <c r="AQ2702" s="2" t="s">
        <v>53</v>
      </c>
      <c r="AR2702" s="2" t="s">
        <v>69</v>
      </c>
      <c r="AS2702" s="2" t="s">
        <v>52</v>
      </c>
      <c r="AT2702" s="2" t="s">
        <v>69</v>
      </c>
    </row>
    <row r="2703" spans="1:46" ht="22.5" customHeight="1" x14ac:dyDescent="0.25">
      <c r="A2703" s="18" t="s">
        <v>26542</v>
      </c>
      <c r="B2703" s="2" t="s">
        <v>26534</v>
      </c>
      <c r="C2703" s="2" t="s">
        <v>344</v>
      </c>
      <c r="D2703" s="2" t="s">
        <v>22974</v>
      </c>
      <c r="E2703" s="2" t="s">
        <v>69</v>
      </c>
      <c r="F2703" s="19">
        <v>1</v>
      </c>
      <c r="G2703" s="19">
        <v>267.48</v>
      </c>
      <c r="H2703" s="19" t="s">
        <v>52</v>
      </c>
      <c r="I2703" s="19">
        <v>-45.47</v>
      </c>
      <c r="J2703" s="19">
        <v>-26.45</v>
      </c>
      <c r="K2703" s="19" t="s">
        <v>52</v>
      </c>
      <c r="L2703" s="19">
        <v>195.56</v>
      </c>
      <c r="M2703" s="2" t="s">
        <v>53</v>
      </c>
      <c r="N2703" s="2" t="s">
        <v>2528</v>
      </c>
      <c r="O2703" s="2" t="s">
        <v>26543</v>
      </c>
      <c r="P2703" s="2" t="s">
        <v>2530</v>
      </c>
      <c r="Q2703" s="2" t="s">
        <v>53</v>
      </c>
      <c r="R2703" s="19">
        <v>267.48</v>
      </c>
      <c r="S2703" s="19" t="s">
        <v>57</v>
      </c>
      <c r="T2703" s="2" t="s">
        <v>77</v>
      </c>
      <c r="U2703" s="2" t="s">
        <v>26544</v>
      </c>
      <c r="V2703" s="2" t="s">
        <v>26545</v>
      </c>
      <c r="W2703" s="2" t="s">
        <v>26546</v>
      </c>
      <c r="X2703" s="2" t="s">
        <v>53</v>
      </c>
      <c r="Y2703" s="2" t="s">
        <v>26544</v>
      </c>
      <c r="Z2703" s="2" t="s">
        <v>26547</v>
      </c>
      <c r="AA2703" s="2" t="s">
        <v>26548</v>
      </c>
      <c r="AB2703" s="2" t="s">
        <v>26549</v>
      </c>
      <c r="AC2703" s="2" t="s">
        <v>84</v>
      </c>
      <c r="AD2703" s="2" t="s">
        <v>26550</v>
      </c>
      <c r="AE2703" s="2" t="s">
        <v>65</v>
      </c>
      <c r="AF2703" s="2" t="s">
        <v>86</v>
      </c>
      <c r="AG2703" s="2" t="s">
        <v>26551</v>
      </c>
      <c r="AH2703" s="2" t="s">
        <v>26552</v>
      </c>
      <c r="AI2703" s="2" t="s">
        <v>67</v>
      </c>
      <c r="AJ2703" s="2" t="s">
        <v>26553</v>
      </c>
      <c r="AK2703" s="2" t="s">
        <v>53</v>
      </c>
      <c r="AL2703" s="2" t="s">
        <v>53</v>
      </c>
      <c r="AM2703" s="2" t="s">
        <v>53</v>
      </c>
      <c r="AN2703" s="2" t="s">
        <v>53</v>
      </c>
      <c r="AO2703" s="2" t="s">
        <v>53</v>
      </c>
      <c r="AP2703" s="2" t="s">
        <v>53</v>
      </c>
      <c r="AQ2703" s="2" t="s">
        <v>53</v>
      </c>
      <c r="AR2703" s="2" t="s">
        <v>69</v>
      </c>
      <c r="AS2703" s="2" t="s">
        <v>52</v>
      </c>
      <c r="AT2703" s="2" t="s">
        <v>69</v>
      </c>
    </row>
    <row r="2704" spans="1:46" ht="22.5" customHeight="1" x14ac:dyDescent="0.25">
      <c r="A2704" s="18" t="s">
        <v>26554</v>
      </c>
      <c r="B2704" s="2" t="s">
        <v>26555</v>
      </c>
      <c r="C2704" s="2" t="s">
        <v>344</v>
      </c>
      <c r="D2704" s="2" t="s">
        <v>25870</v>
      </c>
      <c r="E2704" s="2" t="s">
        <v>51</v>
      </c>
      <c r="F2704" s="19">
        <v>1</v>
      </c>
      <c r="G2704" s="19">
        <v>67.42</v>
      </c>
      <c r="H2704" s="19" t="s">
        <v>52</v>
      </c>
      <c r="I2704" s="19">
        <v>-16.96</v>
      </c>
      <c r="J2704" s="19" t="s">
        <v>52</v>
      </c>
      <c r="K2704" s="19" t="s">
        <v>52</v>
      </c>
      <c r="L2704" s="19">
        <v>50.46</v>
      </c>
      <c r="M2704" s="2" t="s">
        <v>53</v>
      </c>
      <c r="N2704" s="2" t="s">
        <v>687</v>
      </c>
      <c r="O2704" s="2" t="s">
        <v>688</v>
      </c>
      <c r="P2704" s="2" t="s">
        <v>689</v>
      </c>
      <c r="Q2704" s="2" t="s">
        <v>53</v>
      </c>
      <c r="R2704" s="19">
        <v>67.42</v>
      </c>
      <c r="S2704" s="19" t="s">
        <v>57</v>
      </c>
      <c r="T2704" s="2" t="s">
        <v>58</v>
      </c>
      <c r="U2704" s="2" t="s">
        <v>53</v>
      </c>
      <c r="V2704" s="2" t="s">
        <v>53</v>
      </c>
      <c r="W2704" s="2" t="s">
        <v>53</v>
      </c>
      <c r="X2704" s="2" t="s">
        <v>53</v>
      </c>
      <c r="Y2704" s="2" t="s">
        <v>26556</v>
      </c>
      <c r="Z2704" s="2" t="s">
        <v>26557</v>
      </c>
      <c r="AA2704" s="2" t="s">
        <v>26558</v>
      </c>
      <c r="AB2704" s="2" t="s">
        <v>1903</v>
      </c>
      <c r="AC2704" s="2" t="s">
        <v>124</v>
      </c>
      <c r="AD2704" s="2" t="s">
        <v>26559</v>
      </c>
      <c r="AE2704" s="2" t="s">
        <v>65</v>
      </c>
      <c r="AF2704" s="2" t="s">
        <v>66</v>
      </c>
      <c r="AG2704" s="2" t="s">
        <v>26096</v>
      </c>
      <c r="AH2704" s="2" t="s">
        <v>26560</v>
      </c>
      <c r="AI2704" s="2" t="s">
        <v>67</v>
      </c>
      <c r="AJ2704" s="2" t="s">
        <v>26561</v>
      </c>
      <c r="AK2704" s="2" t="s">
        <v>53</v>
      </c>
      <c r="AL2704" s="2" t="s">
        <v>53</v>
      </c>
      <c r="AM2704" s="2" t="s">
        <v>53</v>
      </c>
      <c r="AN2704" s="2" t="s">
        <v>53</v>
      </c>
      <c r="AO2704" s="2" t="s">
        <v>53</v>
      </c>
      <c r="AP2704" s="2" t="s">
        <v>53</v>
      </c>
      <c r="AQ2704" s="2" t="s">
        <v>53</v>
      </c>
      <c r="AR2704" s="2" t="s">
        <v>69</v>
      </c>
      <c r="AS2704" s="2" t="s">
        <v>52</v>
      </c>
      <c r="AT2704" s="2" t="s">
        <v>69</v>
      </c>
    </row>
    <row r="2705" spans="1:46" ht="22.5" customHeight="1" x14ac:dyDescent="0.25">
      <c r="A2705" s="18" t="s">
        <v>26562</v>
      </c>
      <c r="B2705" s="2" t="s">
        <v>26563</v>
      </c>
      <c r="C2705" s="2" t="s">
        <v>344</v>
      </c>
      <c r="D2705" s="2" t="s">
        <v>25097</v>
      </c>
      <c r="E2705" s="2" t="s">
        <v>69</v>
      </c>
      <c r="F2705" s="19">
        <v>1</v>
      </c>
      <c r="G2705" s="19">
        <v>110.57</v>
      </c>
      <c r="H2705" s="19" t="s">
        <v>52</v>
      </c>
      <c r="I2705" s="19">
        <v>-18.8</v>
      </c>
      <c r="J2705" s="19">
        <v>-18.45</v>
      </c>
      <c r="K2705" s="19" t="s">
        <v>52</v>
      </c>
      <c r="L2705" s="19">
        <v>73.319999999999993</v>
      </c>
      <c r="M2705" s="2" t="s">
        <v>53</v>
      </c>
      <c r="N2705" s="2" t="s">
        <v>905</v>
      </c>
      <c r="O2705" s="2" t="s">
        <v>1163</v>
      </c>
      <c r="P2705" s="2" t="s">
        <v>1164</v>
      </c>
      <c r="Q2705" s="2" t="s">
        <v>53</v>
      </c>
      <c r="R2705" s="19">
        <v>110.57</v>
      </c>
      <c r="S2705" s="19" t="s">
        <v>57</v>
      </c>
      <c r="T2705" s="2" t="s">
        <v>58</v>
      </c>
      <c r="U2705" s="2" t="s">
        <v>53</v>
      </c>
      <c r="V2705" s="2" t="s">
        <v>53</v>
      </c>
      <c r="W2705" s="2" t="s">
        <v>53</v>
      </c>
      <c r="X2705" s="2" t="s">
        <v>53</v>
      </c>
      <c r="Y2705" s="2" t="s">
        <v>26564</v>
      </c>
      <c r="Z2705" s="2" t="s">
        <v>26565</v>
      </c>
      <c r="AA2705" s="2" t="s">
        <v>26566</v>
      </c>
      <c r="AB2705" s="2" t="s">
        <v>26567</v>
      </c>
      <c r="AC2705" s="2" t="s">
        <v>97</v>
      </c>
      <c r="AD2705" s="2" t="s">
        <v>26568</v>
      </c>
      <c r="AE2705" s="2" t="s">
        <v>65</v>
      </c>
      <c r="AF2705" s="2" t="s">
        <v>66</v>
      </c>
      <c r="AG2705" s="2" t="s">
        <v>26569</v>
      </c>
      <c r="AH2705" s="2" t="s">
        <v>26570</v>
      </c>
      <c r="AI2705" s="2" t="s">
        <v>67</v>
      </c>
      <c r="AJ2705" s="2" t="s">
        <v>26571</v>
      </c>
      <c r="AK2705" s="2" t="s">
        <v>53</v>
      </c>
      <c r="AL2705" s="2" t="s">
        <v>53</v>
      </c>
      <c r="AM2705" s="2" t="s">
        <v>53</v>
      </c>
      <c r="AN2705" s="2" t="s">
        <v>53</v>
      </c>
      <c r="AO2705" s="2" t="s">
        <v>53</v>
      </c>
      <c r="AP2705" s="2" t="s">
        <v>53</v>
      </c>
      <c r="AQ2705" s="2" t="s">
        <v>53</v>
      </c>
      <c r="AR2705" s="2" t="s">
        <v>69</v>
      </c>
      <c r="AS2705" s="2" t="s">
        <v>52</v>
      </c>
      <c r="AT2705" s="2" t="s">
        <v>69</v>
      </c>
    </row>
    <row r="2706" spans="1:46" ht="22.5" customHeight="1" x14ac:dyDescent="0.25">
      <c r="A2706" s="18" t="s">
        <v>26572</v>
      </c>
      <c r="B2706" s="2" t="s">
        <v>26573</v>
      </c>
      <c r="C2706" s="2" t="s">
        <v>344</v>
      </c>
      <c r="D2706" s="2" t="s">
        <v>25870</v>
      </c>
      <c r="E2706" s="2" t="s">
        <v>69</v>
      </c>
      <c r="F2706" s="19">
        <v>1</v>
      </c>
      <c r="G2706" s="19">
        <v>99.99</v>
      </c>
      <c r="H2706" s="19">
        <v>1.59</v>
      </c>
      <c r="I2706" s="19">
        <v>-17</v>
      </c>
      <c r="J2706" s="19" t="s">
        <v>52</v>
      </c>
      <c r="K2706" s="19" t="s">
        <v>52</v>
      </c>
      <c r="L2706" s="19">
        <v>84.58</v>
      </c>
      <c r="M2706" s="2" t="s">
        <v>53</v>
      </c>
      <c r="N2706" s="2" t="s">
        <v>102</v>
      </c>
      <c r="O2706" s="2" t="s">
        <v>131</v>
      </c>
      <c r="P2706" s="2" t="s">
        <v>132</v>
      </c>
      <c r="Q2706" s="2" t="s">
        <v>53</v>
      </c>
      <c r="R2706" s="19">
        <v>99.99</v>
      </c>
      <c r="S2706" s="19" t="s">
        <v>57</v>
      </c>
      <c r="T2706" s="2" t="s">
        <v>58</v>
      </c>
      <c r="U2706" s="2" t="s">
        <v>26574</v>
      </c>
      <c r="V2706" s="2" t="s">
        <v>26575</v>
      </c>
      <c r="W2706" s="2" t="s">
        <v>26576</v>
      </c>
      <c r="X2706" s="2" t="s">
        <v>53</v>
      </c>
      <c r="Y2706" s="2" t="s">
        <v>26574</v>
      </c>
      <c r="Z2706" s="2" t="s">
        <v>26577</v>
      </c>
      <c r="AA2706" s="2" t="s">
        <v>26578</v>
      </c>
      <c r="AB2706" s="2" t="s">
        <v>6403</v>
      </c>
      <c r="AC2706" s="2" t="s">
        <v>124</v>
      </c>
      <c r="AD2706" s="2" t="s">
        <v>26579</v>
      </c>
      <c r="AE2706" s="2" t="s">
        <v>65</v>
      </c>
      <c r="AF2706" s="2" t="s">
        <v>222</v>
      </c>
      <c r="AG2706" s="2" t="s">
        <v>26580</v>
      </c>
      <c r="AH2706" s="2" t="s">
        <v>26581</v>
      </c>
      <c r="AI2706" s="2" t="s">
        <v>11876</v>
      </c>
      <c r="AJ2706" s="2" t="s">
        <v>26582</v>
      </c>
      <c r="AK2706" s="2" t="s">
        <v>53</v>
      </c>
      <c r="AL2706" s="2" t="s">
        <v>53</v>
      </c>
      <c r="AM2706" s="2" t="s">
        <v>53</v>
      </c>
      <c r="AN2706" s="2" t="s">
        <v>53</v>
      </c>
      <c r="AO2706" s="2" t="s">
        <v>53</v>
      </c>
      <c r="AP2706" s="2" t="s">
        <v>53</v>
      </c>
      <c r="AQ2706" s="2" t="s">
        <v>53</v>
      </c>
      <c r="AR2706" s="2" t="s">
        <v>69</v>
      </c>
      <c r="AS2706" s="2" t="s">
        <v>52</v>
      </c>
      <c r="AT2706" s="2" t="s">
        <v>69</v>
      </c>
    </row>
    <row r="2707" spans="1:46" ht="22.5" customHeight="1" x14ac:dyDescent="0.25">
      <c r="A2707" s="18" t="s">
        <v>26583</v>
      </c>
      <c r="B2707" s="2" t="s">
        <v>26584</v>
      </c>
      <c r="C2707" s="2" t="s">
        <v>344</v>
      </c>
      <c r="D2707" s="2" t="s">
        <v>25870</v>
      </c>
      <c r="E2707" s="2" t="s">
        <v>69</v>
      </c>
      <c r="F2707" s="19">
        <v>1</v>
      </c>
      <c r="G2707" s="19">
        <v>197.93</v>
      </c>
      <c r="H2707" s="19">
        <v>1.59</v>
      </c>
      <c r="I2707" s="19">
        <v>-23.75</v>
      </c>
      <c r="J2707" s="19" t="s">
        <v>52</v>
      </c>
      <c r="K2707" s="19" t="s">
        <v>52</v>
      </c>
      <c r="L2707" s="19">
        <v>175.77</v>
      </c>
      <c r="M2707" s="2" t="s">
        <v>51</v>
      </c>
      <c r="N2707" s="2" t="s">
        <v>4024</v>
      </c>
      <c r="O2707" s="2" t="s">
        <v>18570</v>
      </c>
      <c r="P2707" s="2" t="s">
        <v>18571</v>
      </c>
      <c r="Q2707" s="2" t="s">
        <v>53</v>
      </c>
      <c r="R2707" s="19">
        <v>197.93</v>
      </c>
      <c r="S2707" s="19" t="s">
        <v>161</v>
      </c>
      <c r="T2707" s="2" t="s">
        <v>58</v>
      </c>
      <c r="U2707" s="2" t="s">
        <v>26585</v>
      </c>
      <c r="V2707" s="2" t="s">
        <v>26586</v>
      </c>
      <c r="W2707" s="2" t="s">
        <v>26587</v>
      </c>
      <c r="X2707" s="2" t="s">
        <v>53</v>
      </c>
      <c r="Y2707" s="2" t="s">
        <v>26585</v>
      </c>
      <c r="Z2707" s="2" t="s">
        <v>26588</v>
      </c>
      <c r="AA2707" s="2" t="s">
        <v>26589</v>
      </c>
      <c r="AB2707" s="2" t="s">
        <v>124</v>
      </c>
      <c r="AC2707" s="2" t="s">
        <v>124</v>
      </c>
      <c r="AD2707" s="2" t="s">
        <v>26590</v>
      </c>
      <c r="AE2707" s="2" t="s">
        <v>65</v>
      </c>
      <c r="AF2707" s="2" t="s">
        <v>222</v>
      </c>
      <c r="AG2707" s="2" t="s">
        <v>26591</v>
      </c>
      <c r="AH2707" s="2" t="s">
        <v>26592</v>
      </c>
      <c r="AI2707" s="2" t="s">
        <v>1174</v>
      </c>
      <c r="AJ2707" s="2" t="s">
        <v>26593</v>
      </c>
      <c r="AK2707" s="2" t="s">
        <v>53</v>
      </c>
      <c r="AL2707" s="2" t="s">
        <v>53</v>
      </c>
      <c r="AM2707" s="2" t="s">
        <v>53</v>
      </c>
      <c r="AN2707" s="2" t="s">
        <v>53</v>
      </c>
      <c r="AO2707" s="2" t="s">
        <v>53</v>
      </c>
      <c r="AP2707" s="2" t="s">
        <v>53</v>
      </c>
      <c r="AQ2707" s="2" t="s">
        <v>53</v>
      </c>
      <c r="AR2707" s="2" t="s">
        <v>69</v>
      </c>
      <c r="AS2707" s="2" t="s">
        <v>52</v>
      </c>
      <c r="AT2707" s="2" t="s">
        <v>69</v>
      </c>
    </row>
    <row r="2708" spans="1:46" ht="22.5" customHeight="1" x14ac:dyDescent="0.25">
      <c r="A2708" s="18" t="s">
        <v>26594</v>
      </c>
      <c r="B2708" s="2" t="s">
        <v>26595</v>
      </c>
      <c r="C2708" s="2" t="s">
        <v>344</v>
      </c>
      <c r="D2708" s="2" t="s">
        <v>20113</v>
      </c>
      <c r="E2708" s="2" t="s">
        <v>69</v>
      </c>
      <c r="F2708" s="19">
        <v>1</v>
      </c>
      <c r="G2708" s="19">
        <v>234.9</v>
      </c>
      <c r="H2708" s="19" t="s">
        <v>52</v>
      </c>
      <c r="I2708" s="19">
        <v>-39.93</v>
      </c>
      <c r="J2708" s="19">
        <v>-20.45</v>
      </c>
      <c r="K2708" s="19" t="s">
        <v>52</v>
      </c>
      <c r="L2708" s="19">
        <v>174.52</v>
      </c>
      <c r="M2708" s="2" t="s">
        <v>51</v>
      </c>
      <c r="N2708" s="2" t="s">
        <v>3387</v>
      </c>
      <c r="O2708" s="2" t="s">
        <v>3388</v>
      </c>
      <c r="P2708" s="2" t="s">
        <v>3389</v>
      </c>
      <c r="Q2708" s="2" t="s">
        <v>53</v>
      </c>
      <c r="R2708" s="19">
        <v>234.9</v>
      </c>
      <c r="S2708" s="19" t="s">
        <v>57</v>
      </c>
      <c r="T2708" s="2" t="s">
        <v>58</v>
      </c>
      <c r="U2708" s="2" t="s">
        <v>53</v>
      </c>
      <c r="V2708" s="2" t="s">
        <v>53</v>
      </c>
      <c r="W2708" s="2" t="s">
        <v>53</v>
      </c>
      <c r="X2708" s="2" t="s">
        <v>53</v>
      </c>
      <c r="Y2708" s="2" t="s">
        <v>26596</v>
      </c>
      <c r="Z2708" s="2" t="s">
        <v>26597</v>
      </c>
      <c r="AA2708" s="2" t="s">
        <v>26598</v>
      </c>
      <c r="AB2708" s="2" t="s">
        <v>13900</v>
      </c>
      <c r="AC2708" s="2" t="s">
        <v>124</v>
      </c>
      <c r="AD2708" s="2" t="s">
        <v>26599</v>
      </c>
      <c r="AE2708" s="2" t="s">
        <v>65</v>
      </c>
      <c r="AF2708" s="2" t="s">
        <v>66</v>
      </c>
      <c r="AG2708" s="2" t="s">
        <v>26600</v>
      </c>
      <c r="AH2708" s="2" t="s">
        <v>26601</v>
      </c>
      <c r="AI2708" s="2" t="s">
        <v>67</v>
      </c>
      <c r="AJ2708" s="2" t="s">
        <v>26602</v>
      </c>
      <c r="AK2708" s="2" t="s">
        <v>26603</v>
      </c>
      <c r="AL2708" s="2" t="s">
        <v>53</v>
      </c>
      <c r="AM2708" s="2" t="s">
        <v>53</v>
      </c>
      <c r="AN2708" s="2" t="s">
        <v>53</v>
      </c>
      <c r="AO2708" s="2" t="s">
        <v>53</v>
      </c>
      <c r="AP2708" s="2" t="s">
        <v>53</v>
      </c>
      <c r="AQ2708" s="2" t="s">
        <v>53</v>
      </c>
      <c r="AR2708" s="2" t="s">
        <v>69</v>
      </c>
      <c r="AS2708" s="2" t="s">
        <v>52</v>
      </c>
      <c r="AT2708" s="2" t="s">
        <v>69</v>
      </c>
    </row>
    <row r="2709" spans="1:46" ht="22.5" customHeight="1" x14ac:dyDescent="0.25">
      <c r="A2709" s="18" t="s">
        <v>26604</v>
      </c>
      <c r="B2709" s="2" t="s">
        <v>26605</v>
      </c>
      <c r="C2709" s="2" t="s">
        <v>344</v>
      </c>
      <c r="D2709" s="2" t="s">
        <v>25097</v>
      </c>
      <c r="E2709" s="2" t="s">
        <v>69</v>
      </c>
      <c r="F2709" s="19">
        <v>1</v>
      </c>
      <c r="G2709" s="19">
        <v>69</v>
      </c>
      <c r="H2709" s="19">
        <v>16.100000000000001</v>
      </c>
      <c r="I2709" s="19">
        <v>-17.23</v>
      </c>
      <c r="J2709" s="19">
        <v>-16.100000000000001</v>
      </c>
      <c r="K2709" s="19" t="s">
        <v>52</v>
      </c>
      <c r="L2709" s="19">
        <v>51.77</v>
      </c>
      <c r="M2709" s="2" t="s">
        <v>53</v>
      </c>
      <c r="N2709" s="2" t="s">
        <v>1771</v>
      </c>
      <c r="O2709" s="2" t="s">
        <v>1772</v>
      </c>
      <c r="P2709" s="2" t="s">
        <v>1773</v>
      </c>
      <c r="Q2709" s="2" t="s">
        <v>53</v>
      </c>
      <c r="R2709" s="19">
        <v>69</v>
      </c>
      <c r="S2709" s="19" t="s">
        <v>57</v>
      </c>
      <c r="T2709" s="2" t="s">
        <v>58</v>
      </c>
      <c r="U2709" s="2" t="s">
        <v>53</v>
      </c>
      <c r="V2709" s="2" t="s">
        <v>53</v>
      </c>
      <c r="W2709" s="2" t="s">
        <v>53</v>
      </c>
      <c r="X2709" s="2" t="s">
        <v>53</v>
      </c>
      <c r="Y2709" s="2" t="s">
        <v>26606</v>
      </c>
      <c r="Z2709" s="2" t="s">
        <v>26607</v>
      </c>
      <c r="AA2709" s="2" t="s">
        <v>26608</v>
      </c>
      <c r="AB2709" s="2" t="s">
        <v>25584</v>
      </c>
      <c r="AC2709" s="2" t="s">
        <v>111</v>
      </c>
      <c r="AD2709" s="2" t="s">
        <v>25585</v>
      </c>
      <c r="AE2709" s="2" t="s">
        <v>65</v>
      </c>
      <c r="AF2709" s="2" t="s">
        <v>66</v>
      </c>
      <c r="AG2709" s="2" t="s">
        <v>26609</v>
      </c>
      <c r="AH2709" s="2" t="s">
        <v>26610</v>
      </c>
      <c r="AI2709" s="2" t="s">
        <v>67</v>
      </c>
      <c r="AJ2709" s="2" t="s">
        <v>26611</v>
      </c>
      <c r="AK2709" s="2" t="s">
        <v>53</v>
      </c>
      <c r="AL2709" s="2" t="s">
        <v>53</v>
      </c>
      <c r="AM2709" s="2" t="s">
        <v>53</v>
      </c>
      <c r="AN2709" s="2" t="s">
        <v>53</v>
      </c>
      <c r="AO2709" s="2" t="s">
        <v>53</v>
      </c>
      <c r="AP2709" s="2" t="s">
        <v>53</v>
      </c>
      <c r="AQ2709" s="2" t="s">
        <v>53</v>
      </c>
      <c r="AR2709" s="2" t="s">
        <v>69</v>
      </c>
      <c r="AS2709" s="2" t="s">
        <v>52</v>
      </c>
      <c r="AT2709" s="2" t="s">
        <v>69</v>
      </c>
    </row>
    <row r="2710" spans="1:46" ht="22.5" customHeight="1" x14ac:dyDescent="0.25">
      <c r="A2710" s="18" t="s">
        <v>26612</v>
      </c>
      <c r="B2710" s="2" t="s">
        <v>26613</v>
      </c>
      <c r="C2710" s="2" t="s">
        <v>344</v>
      </c>
      <c r="D2710" s="2" t="s">
        <v>25870</v>
      </c>
      <c r="E2710" s="2" t="s">
        <v>69</v>
      </c>
      <c r="F2710" s="19">
        <v>1</v>
      </c>
      <c r="G2710" s="19">
        <v>18.510000000000002</v>
      </c>
      <c r="H2710" s="19">
        <v>9.9</v>
      </c>
      <c r="I2710" s="19">
        <v>-8.65</v>
      </c>
      <c r="J2710" s="19">
        <v>-9.9</v>
      </c>
      <c r="K2710" s="19" t="s">
        <v>52</v>
      </c>
      <c r="L2710" s="19">
        <v>9.86</v>
      </c>
      <c r="M2710" s="2" t="s">
        <v>51</v>
      </c>
      <c r="N2710" s="2" t="s">
        <v>928</v>
      </c>
      <c r="O2710" s="2" t="s">
        <v>929</v>
      </c>
      <c r="P2710" s="2" t="s">
        <v>930</v>
      </c>
      <c r="Q2710" s="2" t="s">
        <v>53</v>
      </c>
      <c r="R2710" s="19">
        <v>18.510000000000002</v>
      </c>
      <c r="S2710" s="19" t="s">
        <v>57</v>
      </c>
      <c r="T2710" s="2" t="s">
        <v>58</v>
      </c>
      <c r="U2710" s="2" t="s">
        <v>53</v>
      </c>
      <c r="V2710" s="2" t="s">
        <v>53</v>
      </c>
      <c r="W2710" s="2" t="s">
        <v>53</v>
      </c>
      <c r="X2710" s="2" t="s">
        <v>53</v>
      </c>
      <c r="Y2710" s="2" t="s">
        <v>26614</v>
      </c>
      <c r="Z2710" s="2" t="s">
        <v>26615</v>
      </c>
      <c r="AA2710" s="2" t="s">
        <v>26616</v>
      </c>
      <c r="AB2710" s="2" t="s">
        <v>1170</v>
      </c>
      <c r="AC2710" s="2" t="s">
        <v>124</v>
      </c>
      <c r="AD2710" s="2" t="s">
        <v>26617</v>
      </c>
      <c r="AE2710" s="2" t="s">
        <v>65</v>
      </c>
      <c r="AF2710" s="2" t="s">
        <v>66</v>
      </c>
      <c r="AG2710" s="2" t="s">
        <v>26096</v>
      </c>
      <c r="AH2710" s="2" t="s">
        <v>26618</v>
      </c>
      <c r="AI2710" s="2" t="s">
        <v>67</v>
      </c>
      <c r="AJ2710" s="2" t="s">
        <v>26619</v>
      </c>
      <c r="AK2710" s="2" t="s">
        <v>53</v>
      </c>
      <c r="AL2710" s="2" t="s">
        <v>53</v>
      </c>
      <c r="AM2710" s="2" t="s">
        <v>53</v>
      </c>
      <c r="AN2710" s="2" t="s">
        <v>53</v>
      </c>
      <c r="AO2710" s="2" t="s">
        <v>53</v>
      </c>
      <c r="AP2710" s="2" t="s">
        <v>53</v>
      </c>
      <c r="AQ2710" s="2" t="s">
        <v>53</v>
      </c>
      <c r="AR2710" s="2" t="s">
        <v>69</v>
      </c>
      <c r="AS2710" s="2" t="s">
        <v>52</v>
      </c>
      <c r="AT2710" s="2" t="s">
        <v>69</v>
      </c>
    </row>
    <row r="2711" spans="1:46" ht="22.5" customHeight="1" x14ac:dyDescent="0.25">
      <c r="A2711" s="18" t="s">
        <v>26620</v>
      </c>
      <c r="B2711" s="2" t="s">
        <v>26621</v>
      </c>
      <c r="C2711" s="2" t="s">
        <v>344</v>
      </c>
      <c r="D2711" s="2" t="s">
        <v>25097</v>
      </c>
      <c r="E2711" s="2" t="s">
        <v>51</v>
      </c>
      <c r="F2711" s="19">
        <v>1</v>
      </c>
      <c r="G2711" s="19">
        <v>72.489999999999995</v>
      </c>
      <c r="H2711" s="19">
        <v>34</v>
      </c>
      <c r="I2711" s="19">
        <v>-17.82</v>
      </c>
      <c r="J2711" s="19">
        <v>-34</v>
      </c>
      <c r="K2711" s="19" t="s">
        <v>52</v>
      </c>
      <c r="L2711" s="19">
        <v>54.67</v>
      </c>
      <c r="M2711" s="2" t="s">
        <v>53</v>
      </c>
      <c r="N2711" s="2" t="s">
        <v>687</v>
      </c>
      <c r="O2711" s="2" t="s">
        <v>1491</v>
      </c>
      <c r="P2711" s="2" t="s">
        <v>1492</v>
      </c>
      <c r="Q2711" s="2" t="s">
        <v>53</v>
      </c>
      <c r="R2711" s="19">
        <v>72.489999999999995</v>
      </c>
      <c r="S2711" s="19" t="s">
        <v>57</v>
      </c>
      <c r="T2711" s="2" t="s">
        <v>58</v>
      </c>
      <c r="U2711" s="2" t="s">
        <v>53</v>
      </c>
      <c r="V2711" s="2" t="s">
        <v>53</v>
      </c>
      <c r="W2711" s="2" t="s">
        <v>53</v>
      </c>
      <c r="X2711" s="2" t="s">
        <v>53</v>
      </c>
      <c r="Y2711" s="2" t="s">
        <v>26622</v>
      </c>
      <c r="Z2711" s="2" t="s">
        <v>26623</v>
      </c>
      <c r="AA2711" s="2" t="s">
        <v>26624</v>
      </c>
      <c r="AB2711" s="2" t="s">
        <v>26625</v>
      </c>
      <c r="AC2711" s="2" t="s">
        <v>84</v>
      </c>
      <c r="AD2711" s="2" t="s">
        <v>26626</v>
      </c>
      <c r="AE2711" s="2" t="s">
        <v>65</v>
      </c>
      <c r="AF2711" s="2" t="s">
        <v>66</v>
      </c>
      <c r="AG2711" s="2" t="s">
        <v>26627</v>
      </c>
      <c r="AH2711" s="2" t="s">
        <v>26628</v>
      </c>
      <c r="AI2711" s="2" t="s">
        <v>67</v>
      </c>
      <c r="AJ2711" s="2" t="s">
        <v>26629</v>
      </c>
      <c r="AK2711" s="2" t="s">
        <v>53</v>
      </c>
      <c r="AL2711" s="2" t="s">
        <v>53</v>
      </c>
      <c r="AM2711" s="2" t="s">
        <v>53</v>
      </c>
      <c r="AN2711" s="2" t="s">
        <v>53</v>
      </c>
      <c r="AO2711" s="2" t="s">
        <v>53</v>
      </c>
      <c r="AP2711" s="2" t="s">
        <v>53</v>
      </c>
      <c r="AQ2711" s="2" t="s">
        <v>53</v>
      </c>
      <c r="AR2711" s="2" t="s">
        <v>69</v>
      </c>
      <c r="AS2711" s="2" t="s">
        <v>52</v>
      </c>
      <c r="AT2711" s="2" t="s">
        <v>69</v>
      </c>
    </row>
    <row r="2712" spans="1:46" ht="22.5" customHeight="1" x14ac:dyDescent="0.25">
      <c r="A2712" s="18" t="s">
        <v>26630</v>
      </c>
      <c r="B2712" s="2" t="s">
        <v>26631</v>
      </c>
      <c r="C2712" s="2" t="s">
        <v>1272</v>
      </c>
      <c r="D2712" s="2" t="s">
        <v>3325</v>
      </c>
      <c r="E2712" s="2" t="s">
        <v>51</v>
      </c>
      <c r="F2712" s="19">
        <v>0</v>
      </c>
      <c r="G2712" s="19">
        <v>58</v>
      </c>
      <c r="H2712" s="19">
        <v>15.9</v>
      </c>
      <c r="I2712" s="19">
        <v>-15.36</v>
      </c>
      <c r="J2712" s="19" t="s">
        <v>52</v>
      </c>
      <c r="K2712" s="19">
        <v>-58.54</v>
      </c>
      <c r="L2712" s="19">
        <v>0</v>
      </c>
      <c r="M2712" s="2" t="s">
        <v>53</v>
      </c>
      <c r="N2712" s="2" t="s">
        <v>2229</v>
      </c>
      <c r="O2712" s="2" t="s">
        <v>26632</v>
      </c>
      <c r="P2712" s="2" t="s">
        <v>26633</v>
      </c>
      <c r="Q2712" s="2" t="s">
        <v>53</v>
      </c>
      <c r="R2712" s="19">
        <v>58</v>
      </c>
      <c r="S2712" s="19" t="s">
        <v>57</v>
      </c>
      <c r="T2712" s="2" t="s">
        <v>58</v>
      </c>
      <c r="U2712" s="2" t="s">
        <v>26634</v>
      </c>
      <c r="V2712" s="2" t="s">
        <v>26635</v>
      </c>
      <c r="W2712" s="2" t="s">
        <v>26636</v>
      </c>
      <c r="X2712" s="2" t="s">
        <v>53</v>
      </c>
      <c r="Y2712" s="2" t="s">
        <v>26634</v>
      </c>
      <c r="Z2712" s="2" t="s">
        <v>26637</v>
      </c>
      <c r="AA2712" s="2" t="s">
        <v>53</v>
      </c>
      <c r="AB2712" s="2" t="s">
        <v>1749</v>
      </c>
      <c r="AC2712" s="2" t="s">
        <v>124</v>
      </c>
      <c r="AD2712" s="2" t="s">
        <v>26638</v>
      </c>
      <c r="AE2712" s="2" t="s">
        <v>65</v>
      </c>
      <c r="AF2712" s="2" t="s">
        <v>222</v>
      </c>
      <c r="AG2712" s="2" t="s">
        <v>53</v>
      </c>
      <c r="AH2712" s="2" t="s">
        <v>53</v>
      </c>
      <c r="AI2712" s="2" t="s">
        <v>223</v>
      </c>
      <c r="AJ2712" s="2" t="s">
        <v>26639</v>
      </c>
      <c r="AK2712" s="2" t="s">
        <v>53</v>
      </c>
      <c r="AL2712" s="2" t="s">
        <v>53</v>
      </c>
      <c r="AM2712" s="2" t="s">
        <v>53</v>
      </c>
      <c r="AN2712" s="2" t="s">
        <v>53</v>
      </c>
      <c r="AO2712" s="2" t="s">
        <v>53</v>
      </c>
      <c r="AP2712" s="2" t="s">
        <v>53</v>
      </c>
      <c r="AQ2712" s="2" t="s">
        <v>53</v>
      </c>
      <c r="AR2712" s="2" t="s">
        <v>69</v>
      </c>
      <c r="AS2712" s="2" t="s">
        <v>52</v>
      </c>
      <c r="AT2712" s="2" t="s">
        <v>69</v>
      </c>
    </row>
    <row r="2713" spans="1:46" ht="22.5" customHeight="1" x14ac:dyDescent="0.25">
      <c r="A2713" s="18" t="s">
        <v>26640</v>
      </c>
      <c r="B2713" s="2" t="s">
        <v>26631</v>
      </c>
      <c r="C2713" s="2" t="s">
        <v>344</v>
      </c>
      <c r="D2713" s="2" t="s">
        <v>25870</v>
      </c>
      <c r="E2713" s="2" t="s">
        <v>69</v>
      </c>
      <c r="F2713" s="19">
        <v>1</v>
      </c>
      <c r="G2713" s="19">
        <v>81.77</v>
      </c>
      <c r="H2713" s="19" t="s">
        <v>52</v>
      </c>
      <c r="I2713" s="19">
        <v>-13.9</v>
      </c>
      <c r="J2713" s="19">
        <v>-20.45</v>
      </c>
      <c r="K2713" s="19" t="s">
        <v>52</v>
      </c>
      <c r="L2713" s="19">
        <v>47.42</v>
      </c>
      <c r="M2713" s="2" t="s">
        <v>53</v>
      </c>
      <c r="N2713" s="2" t="s">
        <v>309</v>
      </c>
      <c r="O2713" s="2" t="s">
        <v>747</v>
      </c>
      <c r="P2713" s="2" t="s">
        <v>748</v>
      </c>
      <c r="Q2713" s="2" t="s">
        <v>53</v>
      </c>
      <c r="R2713" s="19">
        <v>81.77</v>
      </c>
      <c r="S2713" s="19" t="s">
        <v>57</v>
      </c>
      <c r="T2713" s="2" t="s">
        <v>58</v>
      </c>
      <c r="U2713" s="2" t="s">
        <v>53</v>
      </c>
      <c r="V2713" s="2" t="s">
        <v>53</v>
      </c>
      <c r="W2713" s="2" t="s">
        <v>53</v>
      </c>
      <c r="X2713" s="2" t="s">
        <v>53</v>
      </c>
      <c r="Y2713" s="2" t="s">
        <v>26641</v>
      </c>
      <c r="Z2713" s="2" t="s">
        <v>26642</v>
      </c>
      <c r="AA2713" s="2" t="s">
        <v>26643</v>
      </c>
      <c r="AB2713" s="2" t="s">
        <v>124</v>
      </c>
      <c r="AC2713" s="2" t="s">
        <v>124</v>
      </c>
      <c r="AD2713" s="2" t="s">
        <v>26644</v>
      </c>
      <c r="AE2713" s="2" t="s">
        <v>65</v>
      </c>
      <c r="AF2713" s="2" t="s">
        <v>66</v>
      </c>
      <c r="AG2713" s="2" t="s">
        <v>26645</v>
      </c>
      <c r="AH2713" s="2" t="s">
        <v>26646</v>
      </c>
      <c r="AI2713" s="2" t="s">
        <v>67</v>
      </c>
      <c r="AJ2713" s="2" t="s">
        <v>26647</v>
      </c>
      <c r="AK2713" s="2" t="s">
        <v>53</v>
      </c>
      <c r="AL2713" s="2" t="s">
        <v>53</v>
      </c>
      <c r="AM2713" s="2" t="s">
        <v>53</v>
      </c>
      <c r="AN2713" s="2" t="s">
        <v>53</v>
      </c>
      <c r="AO2713" s="2" t="s">
        <v>53</v>
      </c>
      <c r="AP2713" s="2" t="s">
        <v>53</v>
      </c>
      <c r="AQ2713" s="2" t="s">
        <v>53</v>
      </c>
      <c r="AR2713" s="2" t="s">
        <v>69</v>
      </c>
      <c r="AS2713" s="2" t="s">
        <v>52</v>
      </c>
      <c r="AT2713" s="2" t="s">
        <v>69</v>
      </c>
    </row>
    <row r="2714" spans="1:46" ht="22.5" customHeight="1" x14ac:dyDescent="0.25">
      <c r="A2714" s="18" t="s">
        <v>26648</v>
      </c>
      <c r="B2714" s="2" t="s">
        <v>26649</v>
      </c>
      <c r="C2714" s="2" t="s">
        <v>344</v>
      </c>
      <c r="D2714" s="2" t="s">
        <v>22974</v>
      </c>
      <c r="E2714" s="2" t="s">
        <v>69</v>
      </c>
      <c r="F2714" s="19">
        <v>1</v>
      </c>
      <c r="G2714" s="19">
        <v>146.99</v>
      </c>
      <c r="H2714" s="19" t="s">
        <v>52</v>
      </c>
      <c r="I2714" s="19">
        <v>-17.64</v>
      </c>
      <c r="J2714" s="19">
        <v>-20.45</v>
      </c>
      <c r="K2714" s="19" t="s">
        <v>52</v>
      </c>
      <c r="L2714" s="19">
        <v>108.9</v>
      </c>
      <c r="M2714" s="2" t="s">
        <v>53</v>
      </c>
      <c r="N2714" s="2" t="s">
        <v>158</v>
      </c>
      <c r="O2714" s="2" t="s">
        <v>159</v>
      </c>
      <c r="P2714" s="2" t="s">
        <v>160</v>
      </c>
      <c r="Q2714" s="2" t="s">
        <v>53</v>
      </c>
      <c r="R2714" s="19">
        <v>146.99</v>
      </c>
      <c r="S2714" s="19" t="s">
        <v>161</v>
      </c>
      <c r="T2714" s="2" t="s">
        <v>77</v>
      </c>
      <c r="U2714" s="2" t="s">
        <v>26650</v>
      </c>
      <c r="V2714" s="2" t="s">
        <v>26651</v>
      </c>
      <c r="W2714" s="2" t="s">
        <v>26652</v>
      </c>
      <c r="X2714" s="2" t="s">
        <v>53</v>
      </c>
      <c r="Y2714" s="2" t="s">
        <v>26650</v>
      </c>
      <c r="Z2714" s="2" t="s">
        <v>26653</v>
      </c>
      <c r="AA2714" s="2" t="s">
        <v>26654</v>
      </c>
      <c r="AB2714" s="2" t="s">
        <v>26567</v>
      </c>
      <c r="AC2714" s="2" t="s">
        <v>97</v>
      </c>
      <c r="AD2714" s="2" t="s">
        <v>26568</v>
      </c>
      <c r="AE2714" s="2" t="s">
        <v>65</v>
      </c>
      <c r="AF2714" s="2" t="s">
        <v>86</v>
      </c>
      <c r="AG2714" s="2" t="s">
        <v>26655</v>
      </c>
      <c r="AH2714" s="2" t="s">
        <v>26656</v>
      </c>
      <c r="AI2714" s="2" t="s">
        <v>67</v>
      </c>
      <c r="AJ2714" s="2" t="s">
        <v>26657</v>
      </c>
      <c r="AK2714" s="2" t="s">
        <v>53</v>
      </c>
      <c r="AL2714" s="2" t="s">
        <v>53</v>
      </c>
      <c r="AM2714" s="2" t="s">
        <v>53</v>
      </c>
      <c r="AN2714" s="2" t="s">
        <v>53</v>
      </c>
      <c r="AO2714" s="2" t="s">
        <v>53</v>
      </c>
      <c r="AP2714" s="2" t="s">
        <v>53</v>
      </c>
      <c r="AQ2714" s="2" t="s">
        <v>53</v>
      </c>
      <c r="AR2714" s="2" t="s">
        <v>69</v>
      </c>
      <c r="AS2714" s="2" t="s">
        <v>52</v>
      </c>
      <c r="AT2714" s="2" t="s">
        <v>69</v>
      </c>
    </row>
    <row r="2715" spans="1:46" ht="22.5" customHeight="1" x14ac:dyDescent="0.25">
      <c r="A2715" s="18" t="s">
        <v>26658</v>
      </c>
      <c r="B2715" s="2" t="s">
        <v>26659</v>
      </c>
      <c r="C2715" s="2" t="s">
        <v>344</v>
      </c>
      <c r="D2715" s="2" t="s">
        <v>25870</v>
      </c>
      <c r="E2715" s="2" t="s">
        <v>69</v>
      </c>
      <c r="F2715" s="19">
        <v>1</v>
      </c>
      <c r="G2715" s="19">
        <v>69</v>
      </c>
      <c r="H2715" s="19">
        <v>5.45</v>
      </c>
      <c r="I2715" s="19">
        <v>-17.23</v>
      </c>
      <c r="J2715" s="19">
        <v>-5.45</v>
      </c>
      <c r="K2715" s="19" t="s">
        <v>52</v>
      </c>
      <c r="L2715" s="19">
        <v>51.77</v>
      </c>
      <c r="M2715" s="2" t="s">
        <v>51</v>
      </c>
      <c r="N2715" s="2" t="s">
        <v>1771</v>
      </c>
      <c r="O2715" s="2" t="s">
        <v>1772</v>
      </c>
      <c r="P2715" s="2" t="s">
        <v>1773</v>
      </c>
      <c r="Q2715" s="2" t="s">
        <v>53</v>
      </c>
      <c r="R2715" s="19">
        <v>69</v>
      </c>
      <c r="S2715" s="19" t="s">
        <v>57</v>
      </c>
      <c r="T2715" s="2" t="s">
        <v>58</v>
      </c>
      <c r="U2715" s="2" t="s">
        <v>53</v>
      </c>
      <c r="V2715" s="2" t="s">
        <v>53</v>
      </c>
      <c r="W2715" s="2" t="s">
        <v>53</v>
      </c>
      <c r="X2715" s="2" t="s">
        <v>53</v>
      </c>
      <c r="Y2715" s="2" t="s">
        <v>26660</v>
      </c>
      <c r="Z2715" s="2" t="s">
        <v>26661</v>
      </c>
      <c r="AA2715" s="2" t="s">
        <v>26662</v>
      </c>
      <c r="AB2715" s="2" t="s">
        <v>124</v>
      </c>
      <c r="AC2715" s="2" t="s">
        <v>124</v>
      </c>
      <c r="AD2715" s="2" t="s">
        <v>26663</v>
      </c>
      <c r="AE2715" s="2" t="s">
        <v>65</v>
      </c>
      <c r="AF2715" s="2" t="s">
        <v>66</v>
      </c>
      <c r="AG2715" s="2" t="s">
        <v>26664</v>
      </c>
      <c r="AH2715" s="2" t="s">
        <v>26665</v>
      </c>
      <c r="AI2715" s="2" t="s">
        <v>67</v>
      </c>
      <c r="AJ2715" s="2" t="s">
        <v>26666</v>
      </c>
      <c r="AK2715" s="2" t="s">
        <v>53</v>
      </c>
      <c r="AL2715" s="2" t="s">
        <v>53</v>
      </c>
      <c r="AM2715" s="2" t="s">
        <v>53</v>
      </c>
      <c r="AN2715" s="2" t="s">
        <v>53</v>
      </c>
      <c r="AO2715" s="2" t="s">
        <v>53</v>
      </c>
      <c r="AP2715" s="2" t="s">
        <v>53</v>
      </c>
      <c r="AQ2715" s="2" t="s">
        <v>53</v>
      </c>
      <c r="AR2715" s="2" t="s">
        <v>69</v>
      </c>
      <c r="AS2715" s="2" t="s">
        <v>52</v>
      </c>
      <c r="AT2715" s="2" t="s">
        <v>69</v>
      </c>
    </row>
    <row r="2716" spans="1:46" ht="22.5" customHeight="1" x14ac:dyDescent="0.25">
      <c r="A2716" s="18" t="s">
        <v>26667</v>
      </c>
      <c r="B2716" s="2" t="s">
        <v>26668</v>
      </c>
      <c r="C2716" s="2" t="s">
        <v>344</v>
      </c>
      <c r="D2716" s="2" t="s">
        <v>25870</v>
      </c>
      <c r="E2716" s="2" t="s">
        <v>69</v>
      </c>
      <c r="F2716" s="19">
        <v>1</v>
      </c>
      <c r="G2716" s="19">
        <v>168.29</v>
      </c>
      <c r="H2716" s="19" t="s">
        <v>52</v>
      </c>
      <c r="I2716" s="19">
        <v>-28.61</v>
      </c>
      <c r="J2716" s="19">
        <v>-20.45</v>
      </c>
      <c r="K2716" s="19" t="s">
        <v>52</v>
      </c>
      <c r="L2716" s="19">
        <v>119.23</v>
      </c>
      <c r="M2716" s="2" t="s">
        <v>53</v>
      </c>
      <c r="N2716" s="2" t="s">
        <v>54</v>
      </c>
      <c r="O2716" s="2" t="s">
        <v>997</v>
      </c>
      <c r="P2716" s="2" t="s">
        <v>998</v>
      </c>
      <c r="Q2716" s="2" t="s">
        <v>53</v>
      </c>
      <c r="R2716" s="19">
        <v>168.29</v>
      </c>
      <c r="S2716" s="19" t="s">
        <v>57</v>
      </c>
      <c r="T2716" s="2" t="s">
        <v>58</v>
      </c>
      <c r="U2716" s="2" t="s">
        <v>53</v>
      </c>
      <c r="V2716" s="2" t="s">
        <v>53</v>
      </c>
      <c r="W2716" s="2" t="s">
        <v>53</v>
      </c>
      <c r="X2716" s="2" t="s">
        <v>53</v>
      </c>
      <c r="Y2716" s="2" t="s">
        <v>26669</v>
      </c>
      <c r="Z2716" s="2" t="s">
        <v>26670</v>
      </c>
      <c r="AA2716" s="2" t="s">
        <v>26671</v>
      </c>
      <c r="AB2716" s="2" t="s">
        <v>111</v>
      </c>
      <c r="AC2716" s="2" t="s">
        <v>111</v>
      </c>
      <c r="AD2716" s="2" t="s">
        <v>26672</v>
      </c>
      <c r="AE2716" s="2" t="s">
        <v>65</v>
      </c>
      <c r="AF2716" s="2" t="s">
        <v>66</v>
      </c>
      <c r="AG2716" s="2" t="s">
        <v>26673</v>
      </c>
      <c r="AH2716" s="2" t="s">
        <v>26674</v>
      </c>
      <c r="AI2716" s="2" t="s">
        <v>67</v>
      </c>
      <c r="AJ2716" s="2" t="s">
        <v>26675</v>
      </c>
      <c r="AK2716" s="2" t="s">
        <v>53</v>
      </c>
      <c r="AL2716" s="2" t="s">
        <v>53</v>
      </c>
      <c r="AM2716" s="2" t="s">
        <v>53</v>
      </c>
      <c r="AN2716" s="2" t="s">
        <v>53</v>
      </c>
      <c r="AO2716" s="2" t="s">
        <v>53</v>
      </c>
      <c r="AP2716" s="2" t="s">
        <v>53</v>
      </c>
      <c r="AQ2716" s="2" t="s">
        <v>53</v>
      </c>
      <c r="AR2716" s="2" t="s">
        <v>69</v>
      </c>
      <c r="AS2716" s="2" t="s">
        <v>52</v>
      </c>
      <c r="AT2716" s="2" t="s">
        <v>69</v>
      </c>
    </row>
    <row r="2717" spans="1:46" ht="22.5" customHeight="1" x14ac:dyDescent="0.25">
      <c r="A2717" s="18" t="s">
        <v>26676</v>
      </c>
      <c r="B2717" s="2" t="s">
        <v>26677</v>
      </c>
      <c r="C2717" s="2" t="s">
        <v>344</v>
      </c>
      <c r="D2717" s="2" t="s">
        <v>22974</v>
      </c>
      <c r="E2717" s="2" t="s">
        <v>69</v>
      </c>
      <c r="F2717" s="19">
        <v>1</v>
      </c>
      <c r="G2717" s="19">
        <v>67.42</v>
      </c>
      <c r="H2717" s="19">
        <v>57.7</v>
      </c>
      <c r="I2717" s="19">
        <v>-16.96</v>
      </c>
      <c r="J2717" s="19">
        <v>-57.7</v>
      </c>
      <c r="K2717" s="19" t="s">
        <v>52</v>
      </c>
      <c r="L2717" s="19">
        <v>50.46</v>
      </c>
      <c r="M2717" s="2" t="s">
        <v>51</v>
      </c>
      <c r="N2717" s="2" t="s">
        <v>687</v>
      </c>
      <c r="O2717" s="2" t="s">
        <v>688</v>
      </c>
      <c r="P2717" s="2" t="s">
        <v>689</v>
      </c>
      <c r="Q2717" s="2" t="s">
        <v>53</v>
      </c>
      <c r="R2717" s="19">
        <v>67.42</v>
      </c>
      <c r="S2717" s="19" t="s">
        <v>57</v>
      </c>
      <c r="T2717" s="2" t="s">
        <v>58</v>
      </c>
      <c r="U2717" s="2" t="s">
        <v>53</v>
      </c>
      <c r="V2717" s="2" t="s">
        <v>53</v>
      </c>
      <c r="W2717" s="2" t="s">
        <v>53</v>
      </c>
      <c r="X2717" s="2" t="s">
        <v>53</v>
      </c>
      <c r="Y2717" s="2" t="s">
        <v>26678</v>
      </c>
      <c r="Z2717" s="2" t="s">
        <v>26679</v>
      </c>
      <c r="AA2717" s="2" t="s">
        <v>26680</v>
      </c>
      <c r="AB2717" s="2" t="s">
        <v>26681</v>
      </c>
      <c r="AC2717" s="2" t="s">
        <v>2897</v>
      </c>
      <c r="AD2717" s="2" t="s">
        <v>26682</v>
      </c>
      <c r="AE2717" s="2" t="s">
        <v>65</v>
      </c>
      <c r="AF2717" s="2" t="s">
        <v>66</v>
      </c>
      <c r="AG2717" s="2" t="s">
        <v>26609</v>
      </c>
      <c r="AH2717" s="2" t="s">
        <v>26683</v>
      </c>
      <c r="AI2717" s="2" t="s">
        <v>67</v>
      </c>
      <c r="AJ2717" s="2" t="s">
        <v>26684</v>
      </c>
      <c r="AK2717" s="2" t="s">
        <v>53</v>
      </c>
      <c r="AL2717" s="2" t="s">
        <v>53</v>
      </c>
      <c r="AM2717" s="2" t="s">
        <v>53</v>
      </c>
      <c r="AN2717" s="2" t="s">
        <v>53</v>
      </c>
      <c r="AO2717" s="2" t="s">
        <v>53</v>
      </c>
      <c r="AP2717" s="2" t="s">
        <v>53</v>
      </c>
      <c r="AQ2717" s="2" t="s">
        <v>53</v>
      </c>
      <c r="AR2717" s="2" t="s">
        <v>69</v>
      </c>
      <c r="AS2717" s="2" t="s">
        <v>52</v>
      </c>
      <c r="AT2717" s="2" t="s">
        <v>69</v>
      </c>
    </row>
    <row r="2718" spans="1:46" ht="22.5" customHeight="1" x14ac:dyDescent="0.25">
      <c r="A2718" s="18" t="s">
        <v>26685</v>
      </c>
      <c r="B2718" s="2" t="s">
        <v>26686</v>
      </c>
      <c r="C2718" s="2" t="s">
        <v>344</v>
      </c>
      <c r="D2718" s="2" t="s">
        <v>25870</v>
      </c>
      <c r="E2718" s="2" t="s">
        <v>51</v>
      </c>
      <c r="F2718" s="19">
        <v>1</v>
      </c>
      <c r="G2718" s="19">
        <v>65.900000000000006</v>
      </c>
      <c r="H2718" s="19" t="s">
        <v>52</v>
      </c>
      <c r="I2718" s="19">
        <v>-16.7</v>
      </c>
      <c r="J2718" s="19" t="s">
        <v>52</v>
      </c>
      <c r="K2718" s="19" t="s">
        <v>52</v>
      </c>
      <c r="L2718" s="19">
        <v>49.2</v>
      </c>
      <c r="M2718" s="2" t="s">
        <v>51</v>
      </c>
      <c r="N2718" s="2" t="s">
        <v>1363</v>
      </c>
      <c r="O2718" s="2" t="s">
        <v>2714</v>
      </c>
      <c r="P2718" s="2" t="s">
        <v>2715</v>
      </c>
      <c r="Q2718" s="2" t="s">
        <v>53</v>
      </c>
      <c r="R2718" s="19">
        <v>65.900000000000006</v>
      </c>
      <c r="S2718" s="19" t="s">
        <v>57</v>
      </c>
      <c r="T2718" s="2" t="s">
        <v>58</v>
      </c>
      <c r="U2718" s="2" t="s">
        <v>53</v>
      </c>
      <c r="V2718" s="2" t="s">
        <v>53</v>
      </c>
      <c r="W2718" s="2" t="s">
        <v>53</v>
      </c>
      <c r="X2718" s="2" t="s">
        <v>53</v>
      </c>
      <c r="Y2718" s="2" t="s">
        <v>26687</v>
      </c>
      <c r="Z2718" s="2" t="s">
        <v>26688</v>
      </c>
      <c r="AA2718" s="2" t="s">
        <v>26689</v>
      </c>
      <c r="AB2718" s="2" t="s">
        <v>428</v>
      </c>
      <c r="AC2718" s="2" t="s">
        <v>124</v>
      </c>
      <c r="AD2718" s="2" t="s">
        <v>26690</v>
      </c>
      <c r="AE2718" s="2" t="s">
        <v>65</v>
      </c>
      <c r="AF2718" s="2" t="s">
        <v>66</v>
      </c>
      <c r="AG2718" s="2" t="s">
        <v>26691</v>
      </c>
      <c r="AH2718" s="2" t="s">
        <v>26692</v>
      </c>
      <c r="AI2718" s="2" t="s">
        <v>67</v>
      </c>
      <c r="AJ2718" s="2" t="s">
        <v>26693</v>
      </c>
      <c r="AK2718" s="2" t="s">
        <v>53</v>
      </c>
      <c r="AL2718" s="2" t="s">
        <v>53</v>
      </c>
      <c r="AM2718" s="2" t="s">
        <v>53</v>
      </c>
      <c r="AN2718" s="2" t="s">
        <v>53</v>
      </c>
      <c r="AO2718" s="2" t="s">
        <v>53</v>
      </c>
      <c r="AP2718" s="2" t="s">
        <v>53</v>
      </c>
      <c r="AQ2718" s="2" t="s">
        <v>53</v>
      </c>
      <c r="AR2718" s="2" t="s">
        <v>69</v>
      </c>
      <c r="AS2718" s="2" t="s">
        <v>52</v>
      </c>
      <c r="AT2718" s="2" t="s">
        <v>69</v>
      </c>
    </row>
    <row r="2719" spans="1:46" ht="22.5" customHeight="1" x14ac:dyDescent="0.25">
      <c r="A2719" s="18" t="s">
        <v>26694</v>
      </c>
      <c r="B2719" s="2" t="s">
        <v>26695</v>
      </c>
      <c r="C2719" s="2" t="s">
        <v>3811</v>
      </c>
      <c r="D2719" s="2" t="s">
        <v>18465</v>
      </c>
      <c r="E2719" s="2" t="s">
        <v>69</v>
      </c>
      <c r="F2719" s="19">
        <v>0</v>
      </c>
      <c r="G2719" s="19">
        <v>206.46</v>
      </c>
      <c r="H2719" s="19" t="s">
        <v>52</v>
      </c>
      <c r="I2719" s="19">
        <v>-35.1</v>
      </c>
      <c r="J2719" s="19">
        <v>-20.45</v>
      </c>
      <c r="K2719" s="19">
        <v>-150.91</v>
      </c>
      <c r="L2719" s="19">
        <v>0</v>
      </c>
      <c r="M2719" s="2" t="s">
        <v>51</v>
      </c>
      <c r="N2719" s="2" t="s">
        <v>333</v>
      </c>
      <c r="O2719" s="2" t="s">
        <v>3116</v>
      </c>
      <c r="P2719" s="2" t="s">
        <v>3117</v>
      </c>
      <c r="Q2719" s="2" t="s">
        <v>53</v>
      </c>
      <c r="R2719" s="19">
        <v>206.46</v>
      </c>
      <c r="S2719" s="19" t="s">
        <v>57</v>
      </c>
      <c r="T2719" s="2" t="s">
        <v>58</v>
      </c>
      <c r="U2719" s="2" t="s">
        <v>26696</v>
      </c>
      <c r="V2719" s="2" t="s">
        <v>26697</v>
      </c>
      <c r="W2719" s="2" t="s">
        <v>26698</v>
      </c>
      <c r="X2719" s="2" t="s">
        <v>53</v>
      </c>
      <c r="Y2719" s="2" t="s">
        <v>26696</v>
      </c>
      <c r="Z2719" s="2" t="s">
        <v>26699</v>
      </c>
      <c r="AA2719" s="2" t="s">
        <v>2178</v>
      </c>
      <c r="AB2719" s="2" t="s">
        <v>124</v>
      </c>
      <c r="AC2719" s="2" t="s">
        <v>124</v>
      </c>
      <c r="AD2719" s="2" t="s">
        <v>2179</v>
      </c>
      <c r="AE2719" s="2" t="s">
        <v>65</v>
      </c>
      <c r="AF2719" s="2" t="s">
        <v>66</v>
      </c>
      <c r="AG2719" s="2" t="s">
        <v>26700</v>
      </c>
      <c r="AH2719" s="2" t="s">
        <v>53</v>
      </c>
      <c r="AI2719" s="2" t="s">
        <v>67</v>
      </c>
      <c r="AJ2719" s="2" t="s">
        <v>26701</v>
      </c>
      <c r="AK2719" s="2" t="s">
        <v>3818</v>
      </c>
      <c r="AL2719" s="2" t="s">
        <v>53</v>
      </c>
      <c r="AM2719" s="2" t="s">
        <v>53</v>
      </c>
      <c r="AN2719" s="2" t="s">
        <v>53</v>
      </c>
      <c r="AO2719" s="2" t="s">
        <v>53</v>
      </c>
      <c r="AP2719" s="2" t="s">
        <v>53</v>
      </c>
      <c r="AQ2719" s="2" t="s">
        <v>53</v>
      </c>
      <c r="AR2719" s="236" t="s">
        <v>51</v>
      </c>
      <c r="AS2719" s="2" t="s">
        <v>52</v>
      </c>
      <c r="AT2719" s="2" t="s">
        <v>69</v>
      </c>
    </row>
    <row r="2720" spans="1:46" ht="22.5" customHeight="1" x14ac:dyDescent="0.25">
      <c r="A2720" s="18" t="s">
        <v>26702</v>
      </c>
      <c r="B2720" s="2" t="s">
        <v>26703</v>
      </c>
      <c r="C2720" s="2" t="s">
        <v>344</v>
      </c>
      <c r="D2720" s="2" t="s">
        <v>25870</v>
      </c>
      <c r="E2720" s="2" t="s">
        <v>69</v>
      </c>
      <c r="F2720" s="19">
        <v>1</v>
      </c>
      <c r="G2720" s="19">
        <v>65.900000000000006</v>
      </c>
      <c r="H2720" s="19">
        <v>5.45</v>
      </c>
      <c r="I2720" s="19">
        <v>-16.7</v>
      </c>
      <c r="J2720" s="19">
        <v>-5.45</v>
      </c>
      <c r="K2720" s="19" t="s">
        <v>52</v>
      </c>
      <c r="L2720" s="19">
        <v>49.2</v>
      </c>
      <c r="M2720" s="2" t="s">
        <v>53</v>
      </c>
      <c r="N2720" s="2" t="s">
        <v>1363</v>
      </c>
      <c r="O2720" s="2" t="s">
        <v>2556</v>
      </c>
      <c r="P2720" s="2" t="s">
        <v>2557</v>
      </c>
      <c r="Q2720" s="2" t="s">
        <v>53</v>
      </c>
      <c r="R2720" s="19">
        <v>65.900000000000006</v>
      </c>
      <c r="S2720" s="19" t="s">
        <v>57</v>
      </c>
      <c r="T2720" s="2" t="s">
        <v>58</v>
      </c>
      <c r="U2720" s="2" t="s">
        <v>53</v>
      </c>
      <c r="V2720" s="2" t="s">
        <v>53</v>
      </c>
      <c r="W2720" s="2" t="s">
        <v>53</v>
      </c>
      <c r="X2720" s="2" t="s">
        <v>53</v>
      </c>
      <c r="Y2720" s="2" t="s">
        <v>26704</v>
      </c>
      <c r="Z2720" s="2" t="s">
        <v>26705</v>
      </c>
      <c r="AA2720" s="2" t="s">
        <v>26706</v>
      </c>
      <c r="AB2720" s="2" t="s">
        <v>11339</v>
      </c>
      <c r="AC2720" s="2" t="s">
        <v>124</v>
      </c>
      <c r="AD2720" s="2" t="s">
        <v>11340</v>
      </c>
      <c r="AE2720" s="2" t="s">
        <v>65</v>
      </c>
      <c r="AF2720" s="2" t="s">
        <v>66</v>
      </c>
      <c r="AG2720" s="2" t="s">
        <v>26707</v>
      </c>
      <c r="AH2720" s="2" t="s">
        <v>26708</v>
      </c>
      <c r="AI2720" s="2" t="s">
        <v>67</v>
      </c>
      <c r="AJ2720" s="2" t="s">
        <v>26709</v>
      </c>
      <c r="AK2720" s="2" t="s">
        <v>53</v>
      </c>
      <c r="AL2720" s="2" t="s">
        <v>53</v>
      </c>
      <c r="AM2720" s="2" t="s">
        <v>53</v>
      </c>
      <c r="AN2720" s="2" t="s">
        <v>53</v>
      </c>
      <c r="AO2720" s="2" t="s">
        <v>53</v>
      </c>
      <c r="AP2720" s="2" t="s">
        <v>53</v>
      </c>
      <c r="AQ2720" s="2" t="s">
        <v>53</v>
      </c>
      <c r="AR2720" s="2" t="s">
        <v>69</v>
      </c>
      <c r="AS2720" s="2" t="s">
        <v>52</v>
      </c>
      <c r="AT2720" s="2" t="s">
        <v>69</v>
      </c>
    </row>
    <row r="2721" spans="1:46" ht="22.5" customHeight="1" x14ac:dyDescent="0.25">
      <c r="A2721" s="18" t="s">
        <v>26710</v>
      </c>
      <c r="B2721" s="2" t="s">
        <v>26711</v>
      </c>
      <c r="C2721" s="2" t="s">
        <v>344</v>
      </c>
      <c r="D2721" s="2" t="s">
        <v>25870</v>
      </c>
      <c r="E2721" s="2" t="s">
        <v>69</v>
      </c>
      <c r="F2721" s="19">
        <v>1</v>
      </c>
      <c r="G2721" s="19">
        <v>67.760000000000005</v>
      </c>
      <c r="H2721" s="19">
        <v>15.66</v>
      </c>
      <c r="I2721" s="19">
        <v>-13.63</v>
      </c>
      <c r="J2721" s="19">
        <v>-15.66</v>
      </c>
      <c r="K2721" s="19" t="s">
        <v>52</v>
      </c>
      <c r="L2721" s="19">
        <v>54.13</v>
      </c>
      <c r="M2721" s="2" t="s">
        <v>53</v>
      </c>
      <c r="N2721" s="2" t="s">
        <v>589</v>
      </c>
      <c r="O2721" s="2" t="s">
        <v>590</v>
      </c>
      <c r="P2721" s="2" t="s">
        <v>591</v>
      </c>
      <c r="Q2721" s="2" t="s">
        <v>53</v>
      </c>
      <c r="R2721" s="19">
        <v>67.760000000000005</v>
      </c>
      <c r="S2721" s="19" t="s">
        <v>161</v>
      </c>
      <c r="T2721" s="2" t="s">
        <v>58</v>
      </c>
      <c r="U2721" s="2" t="s">
        <v>53</v>
      </c>
      <c r="V2721" s="2" t="s">
        <v>53</v>
      </c>
      <c r="W2721" s="2" t="s">
        <v>53</v>
      </c>
      <c r="X2721" s="2" t="s">
        <v>53</v>
      </c>
      <c r="Y2721" s="2" t="s">
        <v>26712</v>
      </c>
      <c r="Z2721" s="2" t="s">
        <v>26713</v>
      </c>
      <c r="AA2721" s="2" t="s">
        <v>26714</v>
      </c>
      <c r="AB2721" s="2" t="s">
        <v>11943</v>
      </c>
      <c r="AC2721" s="2" t="s">
        <v>124</v>
      </c>
      <c r="AD2721" s="2" t="s">
        <v>11944</v>
      </c>
      <c r="AE2721" s="2" t="s">
        <v>65</v>
      </c>
      <c r="AF2721" s="2" t="s">
        <v>66</v>
      </c>
      <c r="AG2721" s="2" t="s">
        <v>26715</v>
      </c>
      <c r="AH2721" s="2" t="s">
        <v>26716</v>
      </c>
      <c r="AI2721" s="2" t="s">
        <v>67</v>
      </c>
      <c r="AJ2721" s="2" t="s">
        <v>26717</v>
      </c>
      <c r="AK2721" s="2" t="s">
        <v>53</v>
      </c>
      <c r="AL2721" s="2" t="s">
        <v>53</v>
      </c>
      <c r="AM2721" s="2" t="s">
        <v>53</v>
      </c>
      <c r="AN2721" s="2" t="s">
        <v>53</v>
      </c>
      <c r="AO2721" s="2" t="s">
        <v>53</v>
      </c>
      <c r="AP2721" s="2" t="s">
        <v>53</v>
      </c>
      <c r="AQ2721" s="2" t="s">
        <v>53</v>
      </c>
      <c r="AR2721" s="2" t="s">
        <v>69</v>
      </c>
      <c r="AS2721" s="2" t="s">
        <v>52</v>
      </c>
      <c r="AT2721" s="2" t="s">
        <v>69</v>
      </c>
    </row>
    <row r="2722" spans="1:46" ht="22.5" customHeight="1" x14ac:dyDescent="0.25">
      <c r="A2722" s="18" t="s">
        <v>26718</v>
      </c>
      <c r="B2722" s="2" t="s">
        <v>26719</v>
      </c>
      <c r="C2722" s="2" t="s">
        <v>344</v>
      </c>
      <c r="D2722" s="2" t="s">
        <v>25870</v>
      </c>
      <c r="E2722" s="2" t="s">
        <v>69</v>
      </c>
      <c r="F2722" s="19">
        <v>1</v>
      </c>
      <c r="G2722" s="19">
        <v>49.7</v>
      </c>
      <c r="H2722" s="19">
        <v>13.9</v>
      </c>
      <c r="I2722" s="19">
        <v>-13.95</v>
      </c>
      <c r="J2722" s="19" t="s">
        <v>52</v>
      </c>
      <c r="K2722" s="19" t="s">
        <v>52</v>
      </c>
      <c r="L2722" s="19">
        <v>49.65</v>
      </c>
      <c r="M2722" s="2" t="s">
        <v>53</v>
      </c>
      <c r="N2722" s="2" t="s">
        <v>26720</v>
      </c>
      <c r="O2722" s="2" t="s">
        <v>26721</v>
      </c>
      <c r="P2722" s="2" t="s">
        <v>26722</v>
      </c>
      <c r="Q2722" s="2" t="s">
        <v>53</v>
      </c>
      <c r="R2722" s="19">
        <v>49.7</v>
      </c>
      <c r="S2722" s="19" t="s">
        <v>57</v>
      </c>
      <c r="T2722" s="2" t="s">
        <v>58</v>
      </c>
      <c r="U2722" s="2" t="s">
        <v>26723</v>
      </c>
      <c r="V2722" s="2" t="s">
        <v>26724</v>
      </c>
      <c r="W2722" s="2" t="s">
        <v>26725</v>
      </c>
      <c r="X2722" s="2" t="s">
        <v>53</v>
      </c>
      <c r="Y2722" s="2" t="s">
        <v>26723</v>
      </c>
      <c r="Z2722" s="2" t="s">
        <v>26726</v>
      </c>
      <c r="AA2722" s="2" t="s">
        <v>26727</v>
      </c>
      <c r="AB2722" s="2" t="s">
        <v>124</v>
      </c>
      <c r="AC2722" s="2" t="s">
        <v>124</v>
      </c>
      <c r="AD2722" s="2" t="s">
        <v>26728</v>
      </c>
      <c r="AE2722" s="2" t="s">
        <v>65</v>
      </c>
      <c r="AF2722" s="2" t="s">
        <v>222</v>
      </c>
      <c r="AG2722" s="2" t="s">
        <v>26729</v>
      </c>
      <c r="AH2722" s="2" t="s">
        <v>26730</v>
      </c>
      <c r="AI2722" s="2" t="s">
        <v>11469</v>
      </c>
      <c r="AJ2722" s="2" t="s">
        <v>26731</v>
      </c>
      <c r="AK2722" s="2" t="s">
        <v>53</v>
      </c>
      <c r="AL2722" s="2" t="s">
        <v>53</v>
      </c>
      <c r="AM2722" s="2" t="s">
        <v>53</v>
      </c>
      <c r="AN2722" s="2" t="s">
        <v>53</v>
      </c>
      <c r="AO2722" s="2" t="s">
        <v>53</v>
      </c>
      <c r="AP2722" s="2" t="s">
        <v>53</v>
      </c>
      <c r="AQ2722" s="2" t="s">
        <v>53</v>
      </c>
      <c r="AR2722" s="2" t="s">
        <v>69</v>
      </c>
      <c r="AS2722" s="2" t="s">
        <v>52</v>
      </c>
      <c r="AT2722" s="2" t="s">
        <v>69</v>
      </c>
    </row>
    <row r="2723" spans="1:46" ht="22.5" customHeight="1" x14ac:dyDescent="0.25">
      <c r="A2723" s="18" t="s">
        <v>26732</v>
      </c>
      <c r="B2723" s="2" t="s">
        <v>26733</v>
      </c>
      <c r="C2723" s="2" t="s">
        <v>344</v>
      </c>
      <c r="D2723" s="2" t="s">
        <v>24366</v>
      </c>
      <c r="E2723" s="2" t="s">
        <v>69</v>
      </c>
      <c r="F2723" s="19">
        <v>1</v>
      </c>
      <c r="G2723" s="19">
        <v>159.88999999999999</v>
      </c>
      <c r="H2723" s="19" t="s">
        <v>52</v>
      </c>
      <c r="I2723" s="19">
        <v>-27.18</v>
      </c>
      <c r="J2723" s="19">
        <v>-26.45</v>
      </c>
      <c r="K2723" s="19" t="s">
        <v>52</v>
      </c>
      <c r="L2723" s="19">
        <v>106.26</v>
      </c>
      <c r="M2723" s="2" t="s">
        <v>51</v>
      </c>
      <c r="N2723" s="2" t="s">
        <v>26734</v>
      </c>
      <c r="O2723" s="2" t="s">
        <v>26735</v>
      </c>
      <c r="P2723" s="2" t="s">
        <v>26736</v>
      </c>
      <c r="Q2723" s="2" t="s">
        <v>53</v>
      </c>
      <c r="R2723" s="19">
        <v>159.88999999999999</v>
      </c>
      <c r="S2723" s="19" t="s">
        <v>57</v>
      </c>
      <c r="T2723" s="2" t="s">
        <v>77</v>
      </c>
      <c r="U2723" s="2" t="s">
        <v>26737</v>
      </c>
      <c r="V2723" s="2" t="s">
        <v>26738</v>
      </c>
      <c r="W2723" s="2" t="s">
        <v>26739</v>
      </c>
      <c r="X2723" s="2" t="s">
        <v>53</v>
      </c>
      <c r="Y2723" s="2" t="s">
        <v>26737</v>
      </c>
      <c r="Z2723" s="2" t="s">
        <v>26740</v>
      </c>
      <c r="AA2723" s="2" t="s">
        <v>26741</v>
      </c>
      <c r="AB2723" s="2" t="s">
        <v>256</v>
      </c>
      <c r="AC2723" s="2" t="s">
        <v>257</v>
      </c>
      <c r="AD2723" s="2" t="s">
        <v>26742</v>
      </c>
      <c r="AE2723" s="2" t="s">
        <v>65</v>
      </c>
      <c r="AF2723" s="2" t="s">
        <v>86</v>
      </c>
      <c r="AG2723" s="2" t="s">
        <v>26743</v>
      </c>
      <c r="AH2723" s="2" t="s">
        <v>26744</v>
      </c>
      <c r="AI2723" s="2" t="s">
        <v>67</v>
      </c>
      <c r="AJ2723" s="2" t="s">
        <v>26745</v>
      </c>
      <c r="AK2723" s="2" t="s">
        <v>53</v>
      </c>
      <c r="AL2723" s="2" t="s">
        <v>53</v>
      </c>
      <c r="AM2723" s="2" t="s">
        <v>53</v>
      </c>
      <c r="AN2723" s="2" t="s">
        <v>53</v>
      </c>
      <c r="AO2723" s="2" t="s">
        <v>53</v>
      </c>
      <c r="AP2723" s="2" t="s">
        <v>53</v>
      </c>
      <c r="AQ2723" s="2" t="s">
        <v>53</v>
      </c>
      <c r="AR2723" s="2" t="s">
        <v>69</v>
      </c>
      <c r="AS2723" s="2" t="s">
        <v>52</v>
      </c>
      <c r="AT2723" s="2" t="s">
        <v>69</v>
      </c>
    </row>
    <row r="2724" spans="1:46" ht="22.5" customHeight="1" x14ac:dyDescent="0.25">
      <c r="A2724" s="18" t="s">
        <v>26746</v>
      </c>
      <c r="B2724" s="2" t="s">
        <v>26733</v>
      </c>
      <c r="C2724" s="2" t="s">
        <v>344</v>
      </c>
      <c r="D2724" s="2" t="s">
        <v>21415</v>
      </c>
      <c r="E2724" s="2" t="s">
        <v>69</v>
      </c>
      <c r="F2724" s="19">
        <v>1</v>
      </c>
      <c r="G2724" s="19">
        <v>111.3</v>
      </c>
      <c r="H2724" s="19" t="s">
        <v>52</v>
      </c>
      <c r="I2724" s="19">
        <v>-18.920000000000002</v>
      </c>
      <c r="J2724" s="19">
        <v>-18.45</v>
      </c>
      <c r="K2724" s="19" t="s">
        <v>52</v>
      </c>
      <c r="L2724" s="19">
        <v>73.930000000000007</v>
      </c>
      <c r="M2724" s="2" t="s">
        <v>51</v>
      </c>
      <c r="N2724" s="2" t="s">
        <v>26747</v>
      </c>
      <c r="O2724" s="2" t="s">
        <v>26748</v>
      </c>
      <c r="P2724" s="2" t="s">
        <v>26749</v>
      </c>
      <c r="Q2724" s="2" t="s">
        <v>53</v>
      </c>
      <c r="R2724" s="19">
        <v>111.3</v>
      </c>
      <c r="S2724" s="19" t="s">
        <v>57</v>
      </c>
      <c r="T2724" s="2" t="s">
        <v>77</v>
      </c>
      <c r="U2724" s="2" t="s">
        <v>26750</v>
      </c>
      <c r="V2724" s="2" t="s">
        <v>26751</v>
      </c>
      <c r="W2724" s="2" t="s">
        <v>26752</v>
      </c>
      <c r="X2724" s="2" t="s">
        <v>53</v>
      </c>
      <c r="Y2724" s="2" t="s">
        <v>26750</v>
      </c>
      <c r="Z2724" s="2" t="s">
        <v>26753</v>
      </c>
      <c r="AA2724" s="2" t="s">
        <v>26754</v>
      </c>
      <c r="AB2724" s="2" t="s">
        <v>26755</v>
      </c>
      <c r="AC2724" s="2" t="s">
        <v>531</v>
      </c>
      <c r="AD2724" s="2" t="s">
        <v>26756</v>
      </c>
      <c r="AE2724" s="2" t="s">
        <v>65</v>
      </c>
      <c r="AF2724" s="2" t="s">
        <v>86</v>
      </c>
      <c r="AG2724" s="2" t="s">
        <v>25889</v>
      </c>
      <c r="AH2724" s="2" t="s">
        <v>26757</v>
      </c>
      <c r="AI2724" s="2" t="s">
        <v>67</v>
      </c>
      <c r="AJ2724" s="2" t="s">
        <v>26758</v>
      </c>
      <c r="AK2724" s="2" t="s">
        <v>53</v>
      </c>
      <c r="AL2724" s="2" t="s">
        <v>53</v>
      </c>
      <c r="AM2724" s="2" t="s">
        <v>53</v>
      </c>
      <c r="AN2724" s="2" t="s">
        <v>53</v>
      </c>
      <c r="AO2724" s="2" t="s">
        <v>53</v>
      </c>
      <c r="AP2724" s="2" t="s">
        <v>53</v>
      </c>
      <c r="AQ2724" s="2" t="s">
        <v>53</v>
      </c>
      <c r="AR2724" s="2" t="s">
        <v>69</v>
      </c>
      <c r="AS2724" s="2" t="s">
        <v>52</v>
      </c>
      <c r="AT2724" s="2" t="s">
        <v>69</v>
      </c>
    </row>
    <row r="2725" spans="1:46" ht="22.5" customHeight="1" x14ac:dyDescent="0.25">
      <c r="A2725" s="18" t="s">
        <v>26759</v>
      </c>
      <c r="B2725" s="2" t="s">
        <v>26760</v>
      </c>
      <c r="C2725" s="2" t="s">
        <v>344</v>
      </c>
      <c r="D2725" s="2" t="s">
        <v>25097</v>
      </c>
      <c r="E2725" s="2" t="s">
        <v>69</v>
      </c>
      <c r="F2725" s="19">
        <v>1</v>
      </c>
      <c r="G2725" s="19">
        <v>89.9</v>
      </c>
      <c r="H2725" s="19" t="s">
        <v>52</v>
      </c>
      <c r="I2725" s="19">
        <v>-15.28</v>
      </c>
      <c r="J2725" s="19">
        <v>-26.45</v>
      </c>
      <c r="K2725" s="19" t="s">
        <v>52</v>
      </c>
      <c r="L2725" s="19">
        <v>48.17</v>
      </c>
      <c r="M2725" s="2" t="s">
        <v>53</v>
      </c>
      <c r="N2725" s="2" t="s">
        <v>12420</v>
      </c>
      <c r="O2725" s="2" t="s">
        <v>12421</v>
      </c>
      <c r="P2725" s="2" t="s">
        <v>12422</v>
      </c>
      <c r="Q2725" s="2" t="s">
        <v>53</v>
      </c>
      <c r="R2725" s="19">
        <v>89.9</v>
      </c>
      <c r="S2725" s="19" t="s">
        <v>57</v>
      </c>
      <c r="T2725" s="2" t="s">
        <v>77</v>
      </c>
      <c r="U2725" s="2" t="s">
        <v>26761</v>
      </c>
      <c r="V2725" s="2" t="s">
        <v>26762</v>
      </c>
      <c r="W2725" s="2" t="s">
        <v>26763</v>
      </c>
      <c r="X2725" s="2" t="s">
        <v>53</v>
      </c>
      <c r="Y2725" s="2" t="s">
        <v>26761</v>
      </c>
      <c r="Z2725" s="2" t="s">
        <v>26764</v>
      </c>
      <c r="AA2725" s="2" t="s">
        <v>26765</v>
      </c>
      <c r="AB2725" s="2" t="s">
        <v>504</v>
      </c>
      <c r="AC2725" s="2" t="s">
        <v>84</v>
      </c>
      <c r="AD2725" s="2" t="s">
        <v>26766</v>
      </c>
      <c r="AE2725" s="2" t="s">
        <v>65</v>
      </c>
      <c r="AF2725" s="2" t="s">
        <v>86</v>
      </c>
      <c r="AG2725" s="2" t="s">
        <v>26767</v>
      </c>
      <c r="AH2725" s="2" t="s">
        <v>26768</v>
      </c>
      <c r="AI2725" s="2" t="s">
        <v>67</v>
      </c>
      <c r="AJ2725" s="2" t="s">
        <v>26769</v>
      </c>
      <c r="AK2725" s="2" t="s">
        <v>53</v>
      </c>
      <c r="AL2725" s="2" t="s">
        <v>53</v>
      </c>
      <c r="AM2725" s="2" t="s">
        <v>53</v>
      </c>
      <c r="AN2725" s="2" t="s">
        <v>53</v>
      </c>
      <c r="AO2725" s="2" t="s">
        <v>53</v>
      </c>
      <c r="AP2725" s="2" t="s">
        <v>53</v>
      </c>
      <c r="AQ2725" s="2" t="s">
        <v>53</v>
      </c>
      <c r="AR2725" s="2" t="s">
        <v>69</v>
      </c>
      <c r="AS2725" s="2" t="s">
        <v>52</v>
      </c>
      <c r="AT2725" s="2" t="s">
        <v>69</v>
      </c>
    </row>
    <row r="2726" spans="1:46" ht="22.5" customHeight="1" x14ac:dyDescent="0.25">
      <c r="A2726" s="18" t="s">
        <v>26770</v>
      </c>
      <c r="B2726" s="2" t="s">
        <v>26771</v>
      </c>
      <c r="C2726" s="2" t="s">
        <v>3811</v>
      </c>
      <c r="D2726" s="2" t="s">
        <v>5445</v>
      </c>
      <c r="E2726" s="2" t="s">
        <v>51</v>
      </c>
      <c r="F2726" s="19">
        <v>0</v>
      </c>
      <c r="G2726" s="19">
        <v>59.99</v>
      </c>
      <c r="H2726" s="19" t="s">
        <v>52</v>
      </c>
      <c r="I2726" s="19">
        <v>-45</v>
      </c>
      <c r="J2726" s="19" t="s">
        <v>52</v>
      </c>
      <c r="K2726" s="19">
        <v>-44.29</v>
      </c>
      <c r="L2726" s="19">
        <v>-29.3</v>
      </c>
      <c r="M2726" s="2" t="s">
        <v>51</v>
      </c>
      <c r="N2726" s="2" t="s">
        <v>309</v>
      </c>
      <c r="O2726" s="2" t="s">
        <v>5124</v>
      </c>
      <c r="P2726" s="2" t="s">
        <v>5125</v>
      </c>
      <c r="Q2726" s="2" t="s">
        <v>53</v>
      </c>
      <c r="R2726" s="19">
        <v>59.99</v>
      </c>
      <c r="S2726" s="19" t="s">
        <v>57</v>
      </c>
      <c r="T2726" s="2" t="s">
        <v>58</v>
      </c>
      <c r="U2726" s="2" t="s">
        <v>26772</v>
      </c>
      <c r="V2726" s="2" t="s">
        <v>26773</v>
      </c>
      <c r="W2726" s="2" t="s">
        <v>26774</v>
      </c>
      <c r="X2726" s="2" t="s">
        <v>53</v>
      </c>
      <c r="Y2726" s="2" t="s">
        <v>26772</v>
      </c>
      <c r="Z2726" s="2" t="s">
        <v>26775</v>
      </c>
      <c r="AA2726" s="2" t="s">
        <v>2178</v>
      </c>
      <c r="AB2726" s="2" t="s">
        <v>124</v>
      </c>
      <c r="AC2726" s="2" t="s">
        <v>124</v>
      </c>
      <c r="AD2726" s="2" t="s">
        <v>2179</v>
      </c>
      <c r="AE2726" s="2" t="s">
        <v>65</v>
      </c>
      <c r="AF2726" s="2" t="s">
        <v>66</v>
      </c>
      <c r="AG2726" s="2" t="s">
        <v>2794</v>
      </c>
      <c r="AH2726" s="2" t="s">
        <v>53</v>
      </c>
      <c r="AI2726" s="2" t="s">
        <v>67</v>
      </c>
      <c r="AJ2726" s="2" t="s">
        <v>26776</v>
      </c>
      <c r="AK2726" s="2" t="s">
        <v>3818</v>
      </c>
      <c r="AL2726" s="2" t="s">
        <v>53</v>
      </c>
      <c r="AM2726" s="2" t="s">
        <v>53</v>
      </c>
      <c r="AN2726" s="2" t="s">
        <v>53</v>
      </c>
      <c r="AO2726" s="2" t="s">
        <v>53</v>
      </c>
      <c r="AP2726" s="2" t="s">
        <v>53</v>
      </c>
      <c r="AQ2726" s="2" t="s">
        <v>53</v>
      </c>
      <c r="AR2726" s="2" t="s">
        <v>69</v>
      </c>
      <c r="AS2726" s="2">
        <v>1</v>
      </c>
      <c r="AT2726" s="2" t="s">
        <v>69</v>
      </c>
    </row>
    <row r="2727" spans="1:46" ht="22.5" customHeight="1" x14ac:dyDescent="0.25">
      <c r="A2727" s="18" t="s">
        <v>26777</v>
      </c>
      <c r="B2727" s="2" t="s">
        <v>26778</v>
      </c>
      <c r="C2727" s="2" t="s">
        <v>10742</v>
      </c>
      <c r="D2727" s="2" t="s">
        <v>15445</v>
      </c>
      <c r="E2727" s="2" t="s">
        <v>51</v>
      </c>
      <c r="F2727" s="19">
        <v>0</v>
      </c>
      <c r="G2727" s="19">
        <v>148.79</v>
      </c>
      <c r="H2727" s="19" t="s">
        <v>52</v>
      </c>
      <c r="I2727" s="19">
        <v>-25.29</v>
      </c>
      <c r="J2727" s="19">
        <v>-18.45</v>
      </c>
      <c r="K2727" s="19">
        <v>-105.05</v>
      </c>
      <c r="L2727" s="19">
        <v>0</v>
      </c>
      <c r="M2727" s="2" t="s">
        <v>53</v>
      </c>
      <c r="N2727" s="2" t="s">
        <v>117</v>
      </c>
      <c r="O2727" s="2" t="s">
        <v>118</v>
      </c>
      <c r="P2727" s="2" t="s">
        <v>119</v>
      </c>
      <c r="Q2727" s="2" t="s">
        <v>53</v>
      </c>
      <c r="R2727" s="19">
        <v>148.79</v>
      </c>
      <c r="S2727" s="19" t="s">
        <v>57</v>
      </c>
      <c r="T2727" s="2" t="s">
        <v>58</v>
      </c>
      <c r="U2727" s="2" t="s">
        <v>26779</v>
      </c>
      <c r="V2727" s="2" t="s">
        <v>26780</v>
      </c>
      <c r="W2727" s="2" t="s">
        <v>26781</v>
      </c>
      <c r="X2727" s="2" t="s">
        <v>53</v>
      </c>
      <c r="Y2727" s="2" t="s">
        <v>26779</v>
      </c>
      <c r="Z2727" s="2" t="s">
        <v>26782</v>
      </c>
      <c r="AA2727" s="2" t="s">
        <v>2178</v>
      </c>
      <c r="AB2727" s="2" t="s">
        <v>124</v>
      </c>
      <c r="AC2727" s="2" t="s">
        <v>124</v>
      </c>
      <c r="AD2727" s="2" t="s">
        <v>2179</v>
      </c>
      <c r="AE2727" s="2" t="s">
        <v>65</v>
      </c>
      <c r="AF2727" s="2" t="s">
        <v>66</v>
      </c>
      <c r="AG2727" s="2" t="s">
        <v>26783</v>
      </c>
      <c r="AH2727" s="2" t="s">
        <v>15450</v>
      </c>
      <c r="AI2727" s="2" t="s">
        <v>67</v>
      </c>
      <c r="AJ2727" s="2" t="s">
        <v>26784</v>
      </c>
      <c r="AK2727" s="2" t="s">
        <v>53</v>
      </c>
      <c r="AL2727" s="2" t="s">
        <v>53</v>
      </c>
      <c r="AM2727" s="2" t="s">
        <v>53</v>
      </c>
      <c r="AN2727" s="2" t="s">
        <v>53</v>
      </c>
      <c r="AO2727" s="2" t="s">
        <v>53</v>
      </c>
      <c r="AP2727" s="2" t="s">
        <v>53</v>
      </c>
      <c r="AQ2727" s="2" t="s">
        <v>53</v>
      </c>
      <c r="AR2727" s="237" t="s">
        <v>51</v>
      </c>
      <c r="AS2727" s="2" t="s">
        <v>52</v>
      </c>
      <c r="AT2727" s="2" t="s">
        <v>69</v>
      </c>
    </row>
    <row r="2728" spans="1:46" ht="22.5" customHeight="1" x14ac:dyDescent="0.25">
      <c r="A2728" s="18" t="s">
        <v>26785</v>
      </c>
      <c r="B2728" s="2" t="s">
        <v>26786</v>
      </c>
      <c r="C2728" s="2" t="s">
        <v>344</v>
      </c>
      <c r="D2728" s="2" t="s">
        <v>25870</v>
      </c>
      <c r="E2728" s="2" t="s">
        <v>69</v>
      </c>
      <c r="F2728" s="19">
        <v>1</v>
      </c>
      <c r="G2728" s="19">
        <v>153.09</v>
      </c>
      <c r="H2728" s="19">
        <v>1.59</v>
      </c>
      <c r="I2728" s="19">
        <v>-18.37</v>
      </c>
      <c r="J2728" s="19" t="s">
        <v>52</v>
      </c>
      <c r="K2728" s="19" t="s">
        <v>52</v>
      </c>
      <c r="L2728" s="19">
        <v>136.31</v>
      </c>
      <c r="M2728" s="2" t="s">
        <v>53</v>
      </c>
      <c r="N2728" s="2" t="s">
        <v>25056</v>
      </c>
      <c r="O2728" s="2" t="s">
        <v>26787</v>
      </c>
      <c r="P2728" s="2" t="s">
        <v>26788</v>
      </c>
      <c r="Q2728" s="2" t="s">
        <v>53</v>
      </c>
      <c r="R2728" s="19">
        <v>153.09</v>
      </c>
      <c r="S2728" s="19" t="s">
        <v>161</v>
      </c>
      <c r="T2728" s="2" t="s">
        <v>58</v>
      </c>
      <c r="U2728" s="2" t="s">
        <v>26789</v>
      </c>
      <c r="V2728" s="2" t="s">
        <v>26790</v>
      </c>
      <c r="W2728" s="2" t="s">
        <v>26791</v>
      </c>
      <c r="X2728" s="2" t="s">
        <v>53</v>
      </c>
      <c r="Y2728" s="2" t="s">
        <v>26789</v>
      </c>
      <c r="Z2728" s="2" t="s">
        <v>26792</v>
      </c>
      <c r="AA2728" s="2" t="s">
        <v>26793</v>
      </c>
      <c r="AB2728" s="2" t="s">
        <v>124</v>
      </c>
      <c r="AC2728" s="2" t="s">
        <v>124</v>
      </c>
      <c r="AD2728" s="2" t="s">
        <v>26794</v>
      </c>
      <c r="AE2728" s="2" t="s">
        <v>65</v>
      </c>
      <c r="AF2728" s="2" t="s">
        <v>222</v>
      </c>
      <c r="AG2728" s="2" t="s">
        <v>26795</v>
      </c>
      <c r="AH2728" s="2" t="s">
        <v>26796</v>
      </c>
      <c r="AI2728" s="2" t="s">
        <v>1814</v>
      </c>
      <c r="AJ2728" s="2" t="s">
        <v>26797</v>
      </c>
      <c r="AK2728" s="2" t="s">
        <v>53</v>
      </c>
      <c r="AL2728" s="2" t="s">
        <v>53</v>
      </c>
      <c r="AM2728" s="2" t="s">
        <v>53</v>
      </c>
      <c r="AN2728" s="2" t="s">
        <v>53</v>
      </c>
      <c r="AO2728" s="2" t="s">
        <v>53</v>
      </c>
      <c r="AP2728" s="2" t="s">
        <v>53</v>
      </c>
      <c r="AQ2728" s="2" t="s">
        <v>53</v>
      </c>
      <c r="AR2728" s="2" t="s">
        <v>69</v>
      </c>
      <c r="AS2728" s="2" t="s">
        <v>52</v>
      </c>
      <c r="AT2728" s="2" t="s">
        <v>69</v>
      </c>
    </row>
    <row r="2729" spans="1:46" ht="22.5" customHeight="1" x14ac:dyDescent="0.25">
      <c r="A2729" s="18" t="s">
        <v>26798</v>
      </c>
      <c r="B2729" s="2" t="s">
        <v>26786</v>
      </c>
      <c r="C2729" s="2" t="s">
        <v>344</v>
      </c>
      <c r="D2729" s="2" t="s">
        <v>25097</v>
      </c>
      <c r="E2729" s="2" t="s">
        <v>69</v>
      </c>
      <c r="F2729" s="19">
        <v>1</v>
      </c>
      <c r="G2729" s="19">
        <v>33.39</v>
      </c>
      <c r="H2729" s="19">
        <v>26.1</v>
      </c>
      <c r="I2729" s="19">
        <v>-11.18</v>
      </c>
      <c r="J2729" s="19">
        <v>-26.1</v>
      </c>
      <c r="K2729" s="19" t="s">
        <v>52</v>
      </c>
      <c r="L2729" s="19">
        <v>22.21</v>
      </c>
      <c r="M2729" s="2" t="s">
        <v>53</v>
      </c>
      <c r="N2729" s="2" t="s">
        <v>5257</v>
      </c>
      <c r="O2729" s="2" t="s">
        <v>5258</v>
      </c>
      <c r="P2729" s="2" t="s">
        <v>5259</v>
      </c>
      <c r="Q2729" s="2" t="s">
        <v>53</v>
      </c>
      <c r="R2729" s="19">
        <v>33.39</v>
      </c>
      <c r="S2729" s="19" t="s">
        <v>57</v>
      </c>
      <c r="T2729" s="2" t="s">
        <v>58</v>
      </c>
      <c r="U2729" s="2" t="s">
        <v>53</v>
      </c>
      <c r="V2729" s="2" t="s">
        <v>53</v>
      </c>
      <c r="W2729" s="2" t="s">
        <v>53</v>
      </c>
      <c r="X2729" s="2" t="s">
        <v>53</v>
      </c>
      <c r="Y2729" s="2" t="s">
        <v>26799</v>
      </c>
      <c r="Z2729" s="2" t="s">
        <v>26800</v>
      </c>
      <c r="AA2729" s="2" t="s">
        <v>26801</v>
      </c>
      <c r="AB2729" s="2" t="s">
        <v>26802</v>
      </c>
      <c r="AC2729" s="2" t="s">
        <v>84</v>
      </c>
      <c r="AD2729" s="2" t="s">
        <v>26803</v>
      </c>
      <c r="AE2729" s="2" t="s">
        <v>65</v>
      </c>
      <c r="AF2729" s="2" t="s">
        <v>66</v>
      </c>
      <c r="AG2729" s="2" t="s">
        <v>26627</v>
      </c>
      <c r="AH2729" s="2" t="s">
        <v>26804</v>
      </c>
      <c r="AI2729" s="2" t="s">
        <v>67</v>
      </c>
      <c r="AJ2729" s="2" t="s">
        <v>26805</v>
      </c>
      <c r="AK2729" s="2" t="s">
        <v>53</v>
      </c>
      <c r="AL2729" s="2" t="s">
        <v>53</v>
      </c>
      <c r="AM2729" s="2" t="s">
        <v>53</v>
      </c>
      <c r="AN2729" s="2" t="s">
        <v>53</v>
      </c>
      <c r="AO2729" s="2" t="s">
        <v>53</v>
      </c>
      <c r="AP2729" s="2" t="s">
        <v>53</v>
      </c>
      <c r="AQ2729" s="2" t="s">
        <v>53</v>
      </c>
      <c r="AR2729" s="2" t="s">
        <v>69</v>
      </c>
      <c r="AS2729" s="2" t="s">
        <v>52</v>
      </c>
      <c r="AT2729" s="2" t="s">
        <v>69</v>
      </c>
    </row>
    <row r="2730" spans="1:46" ht="22.5" customHeight="1" x14ac:dyDescent="0.25">
      <c r="A2730" s="18" t="s">
        <v>26806</v>
      </c>
      <c r="B2730" s="2" t="s">
        <v>26807</v>
      </c>
      <c r="C2730" s="2" t="s">
        <v>344</v>
      </c>
      <c r="D2730" s="2" t="s">
        <v>25870</v>
      </c>
      <c r="E2730" s="2" t="s">
        <v>69</v>
      </c>
      <c r="F2730" s="19">
        <v>1</v>
      </c>
      <c r="G2730" s="19">
        <v>131.9</v>
      </c>
      <c r="H2730" s="19" t="s">
        <v>52</v>
      </c>
      <c r="I2730" s="19">
        <v>-22.42</v>
      </c>
      <c r="J2730" s="19">
        <v>-17.95</v>
      </c>
      <c r="K2730" s="19" t="s">
        <v>52</v>
      </c>
      <c r="L2730" s="19">
        <v>91.53</v>
      </c>
      <c r="M2730" s="2" t="s">
        <v>51</v>
      </c>
      <c r="N2730" s="2" t="s">
        <v>5050</v>
      </c>
      <c r="O2730" s="2" t="s">
        <v>5051</v>
      </c>
      <c r="P2730" s="2" t="s">
        <v>5052</v>
      </c>
      <c r="Q2730" s="2" t="s">
        <v>53</v>
      </c>
      <c r="R2730" s="19">
        <v>131.9</v>
      </c>
      <c r="S2730" s="19" t="s">
        <v>57</v>
      </c>
      <c r="T2730" s="2" t="s">
        <v>58</v>
      </c>
      <c r="U2730" s="2" t="s">
        <v>53</v>
      </c>
      <c r="V2730" s="2" t="s">
        <v>53</v>
      </c>
      <c r="W2730" s="2" t="s">
        <v>53</v>
      </c>
      <c r="X2730" s="2" t="s">
        <v>53</v>
      </c>
      <c r="Y2730" s="2" t="s">
        <v>26808</v>
      </c>
      <c r="Z2730" s="2" t="s">
        <v>26809</v>
      </c>
      <c r="AA2730" s="2" t="s">
        <v>26810</v>
      </c>
      <c r="AB2730" s="2" t="s">
        <v>2185</v>
      </c>
      <c r="AC2730" s="2" t="s">
        <v>124</v>
      </c>
      <c r="AD2730" s="2" t="s">
        <v>26811</v>
      </c>
      <c r="AE2730" s="2" t="s">
        <v>65</v>
      </c>
      <c r="AF2730" s="2" t="s">
        <v>66</v>
      </c>
      <c r="AG2730" s="2" t="s">
        <v>26437</v>
      </c>
      <c r="AH2730" s="2" t="s">
        <v>26812</v>
      </c>
      <c r="AI2730" s="2" t="s">
        <v>67</v>
      </c>
      <c r="AJ2730" s="2" t="s">
        <v>26813</v>
      </c>
      <c r="AK2730" s="2" t="s">
        <v>53</v>
      </c>
      <c r="AL2730" s="2" t="s">
        <v>53</v>
      </c>
      <c r="AM2730" s="2" t="s">
        <v>53</v>
      </c>
      <c r="AN2730" s="2" t="s">
        <v>53</v>
      </c>
      <c r="AO2730" s="2" t="s">
        <v>53</v>
      </c>
      <c r="AP2730" s="2" t="s">
        <v>53</v>
      </c>
      <c r="AQ2730" s="2" t="s">
        <v>53</v>
      </c>
      <c r="AR2730" s="2" t="s">
        <v>69</v>
      </c>
      <c r="AS2730" s="2" t="s">
        <v>52</v>
      </c>
      <c r="AT2730" s="2" t="s">
        <v>69</v>
      </c>
    </row>
    <row r="2731" spans="1:46" ht="22.5" customHeight="1" x14ac:dyDescent="0.25">
      <c r="A2731" s="18" t="s">
        <v>26814</v>
      </c>
      <c r="B2731" s="2" t="s">
        <v>26815</v>
      </c>
      <c r="C2731" s="2" t="s">
        <v>344</v>
      </c>
      <c r="D2731" s="2" t="s">
        <v>25097</v>
      </c>
      <c r="E2731" s="2" t="s">
        <v>69</v>
      </c>
      <c r="F2731" s="19">
        <v>1</v>
      </c>
      <c r="G2731" s="19">
        <v>230</v>
      </c>
      <c r="H2731" s="19" t="s">
        <v>52</v>
      </c>
      <c r="I2731" s="19">
        <v>-39.1</v>
      </c>
      <c r="J2731" s="19">
        <v>-21.45</v>
      </c>
      <c r="K2731" s="19" t="s">
        <v>52</v>
      </c>
      <c r="L2731" s="19">
        <v>169.45</v>
      </c>
      <c r="M2731" s="2" t="s">
        <v>53</v>
      </c>
      <c r="N2731" s="2" t="s">
        <v>2396</v>
      </c>
      <c r="O2731" s="2" t="s">
        <v>2397</v>
      </c>
      <c r="P2731" s="2" t="s">
        <v>2398</v>
      </c>
      <c r="Q2731" s="2" t="s">
        <v>53</v>
      </c>
      <c r="R2731" s="19">
        <v>230</v>
      </c>
      <c r="S2731" s="19" t="s">
        <v>57</v>
      </c>
      <c r="T2731" s="2" t="s">
        <v>77</v>
      </c>
      <c r="U2731" s="2" t="s">
        <v>26816</v>
      </c>
      <c r="V2731" s="2" t="s">
        <v>26817</v>
      </c>
      <c r="W2731" s="2" t="s">
        <v>26818</v>
      </c>
      <c r="X2731" s="2" t="s">
        <v>53</v>
      </c>
      <c r="Y2731" s="2" t="s">
        <v>26816</v>
      </c>
      <c r="Z2731" s="2" t="s">
        <v>26819</v>
      </c>
      <c r="AA2731" s="2" t="s">
        <v>26820</v>
      </c>
      <c r="AB2731" s="2" t="s">
        <v>26821</v>
      </c>
      <c r="AC2731" s="2" t="s">
        <v>124</v>
      </c>
      <c r="AD2731" s="2" t="s">
        <v>26822</v>
      </c>
      <c r="AE2731" s="2" t="s">
        <v>65</v>
      </c>
      <c r="AF2731" s="2" t="s">
        <v>86</v>
      </c>
      <c r="AG2731" s="2" t="s">
        <v>26823</v>
      </c>
      <c r="AH2731" s="2" t="s">
        <v>26824</v>
      </c>
      <c r="AI2731" s="2" t="s">
        <v>67</v>
      </c>
      <c r="AJ2731" s="2" t="s">
        <v>26825</v>
      </c>
      <c r="AK2731" s="2" t="s">
        <v>53</v>
      </c>
      <c r="AL2731" s="2" t="s">
        <v>53</v>
      </c>
      <c r="AM2731" s="2" t="s">
        <v>53</v>
      </c>
      <c r="AN2731" s="2" t="s">
        <v>53</v>
      </c>
      <c r="AO2731" s="2" t="s">
        <v>53</v>
      </c>
      <c r="AP2731" s="2" t="s">
        <v>53</v>
      </c>
      <c r="AQ2731" s="2" t="s">
        <v>53</v>
      </c>
      <c r="AR2731" s="2" t="s">
        <v>69</v>
      </c>
      <c r="AS2731" s="2" t="s">
        <v>52</v>
      </c>
      <c r="AT2731" s="2" t="s">
        <v>69</v>
      </c>
    </row>
    <row r="2732" spans="1:46" ht="22.5" customHeight="1" x14ac:dyDescent="0.25">
      <c r="A2732" s="18" t="s">
        <v>26826</v>
      </c>
      <c r="B2732" s="2" t="s">
        <v>26827</v>
      </c>
      <c r="C2732" s="2" t="s">
        <v>344</v>
      </c>
      <c r="D2732" s="2" t="s">
        <v>22974</v>
      </c>
      <c r="E2732" s="2" t="s">
        <v>51</v>
      </c>
      <c r="F2732" s="19">
        <v>1</v>
      </c>
      <c r="G2732" s="19">
        <v>34.99</v>
      </c>
      <c r="H2732" s="19">
        <v>30</v>
      </c>
      <c r="I2732" s="19">
        <v>-11.45</v>
      </c>
      <c r="J2732" s="19">
        <v>-30</v>
      </c>
      <c r="K2732" s="19" t="s">
        <v>52</v>
      </c>
      <c r="L2732" s="19">
        <v>23.54</v>
      </c>
      <c r="M2732" s="2" t="s">
        <v>53</v>
      </c>
      <c r="N2732" s="2" t="s">
        <v>26828</v>
      </c>
      <c r="O2732" s="2" t="s">
        <v>26829</v>
      </c>
      <c r="P2732" s="2" t="s">
        <v>26830</v>
      </c>
      <c r="Q2732" s="2" t="s">
        <v>53</v>
      </c>
      <c r="R2732" s="19">
        <v>34.99</v>
      </c>
      <c r="S2732" s="19" t="s">
        <v>57</v>
      </c>
      <c r="T2732" s="2" t="s">
        <v>77</v>
      </c>
      <c r="U2732" s="2" t="s">
        <v>26831</v>
      </c>
      <c r="V2732" s="2" t="s">
        <v>26832</v>
      </c>
      <c r="W2732" s="2" t="s">
        <v>26833</v>
      </c>
      <c r="X2732" s="2" t="s">
        <v>53</v>
      </c>
      <c r="Y2732" s="2" t="s">
        <v>26831</v>
      </c>
      <c r="Z2732" s="2" t="s">
        <v>26834</v>
      </c>
      <c r="AA2732" s="2" t="s">
        <v>26835</v>
      </c>
      <c r="AB2732" s="2" t="s">
        <v>8391</v>
      </c>
      <c r="AC2732" s="2" t="s">
        <v>150</v>
      </c>
      <c r="AD2732" s="2" t="s">
        <v>8392</v>
      </c>
      <c r="AE2732" s="2" t="s">
        <v>65</v>
      </c>
      <c r="AF2732" s="2" t="s">
        <v>86</v>
      </c>
      <c r="AG2732" s="2" t="s">
        <v>26836</v>
      </c>
      <c r="AH2732" s="2" t="s">
        <v>26837</v>
      </c>
      <c r="AI2732" s="2" t="s">
        <v>67</v>
      </c>
      <c r="AJ2732" s="2" t="s">
        <v>26838</v>
      </c>
      <c r="AK2732" s="2" t="s">
        <v>53</v>
      </c>
      <c r="AL2732" s="2" t="s">
        <v>53</v>
      </c>
      <c r="AM2732" s="2" t="s">
        <v>53</v>
      </c>
      <c r="AN2732" s="2" t="s">
        <v>53</v>
      </c>
      <c r="AO2732" s="2" t="s">
        <v>53</v>
      </c>
      <c r="AP2732" s="2" t="s">
        <v>53</v>
      </c>
      <c r="AQ2732" s="2" t="s">
        <v>53</v>
      </c>
      <c r="AR2732" s="2" t="s">
        <v>69</v>
      </c>
      <c r="AS2732" s="2" t="s">
        <v>52</v>
      </c>
      <c r="AT2732" s="2" t="s">
        <v>69</v>
      </c>
    </row>
    <row r="2733" spans="1:46" ht="22.5" customHeight="1" x14ac:dyDescent="0.25">
      <c r="A2733" s="18" t="s">
        <v>26839</v>
      </c>
      <c r="B2733" s="2" t="s">
        <v>26840</v>
      </c>
      <c r="C2733" s="2" t="s">
        <v>344</v>
      </c>
      <c r="D2733" s="2" t="s">
        <v>25870</v>
      </c>
      <c r="E2733" s="2" t="s">
        <v>69</v>
      </c>
      <c r="F2733" s="19">
        <v>1</v>
      </c>
      <c r="G2733" s="19">
        <v>59.99</v>
      </c>
      <c r="H2733" s="19">
        <v>10.96</v>
      </c>
      <c r="I2733" s="19">
        <v>-15.7</v>
      </c>
      <c r="J2733" s="19">
        <v>-10.96</v>
      </c>
      <c r="K2733" s="19" t="s">
        <v>52</v>
      </c>
      <c r="L2733" s="19">
        <v>44.29</v>
      </c>
      <c r="M2733" s="2" t="s">
        <v>53</v>
      </c>
      <c r="N2733" s="2" t="s">
        <v>309</v>
      </c>
      <c r="O2733" s="2" t="s">
        <v>5124</v>
      </c>
      <c r="P2733" s="2" t="s">
        <v>5125</v>
      </c>
      <c r="Q2733" s="2" t="s">
        <v>53</v>
      </c>
      <c r="R2733" s="19">
        <v>59.99</v>
      </c>
      <c r="S2733" s="19" t="s">
        <v>57</v>
      </c>
      <c r="T2733" s="2" t="s">
        <v>58</v>
      </c>
      <c r="U2733" s="2" t="s">
        <v>53</v>
      </c>
      <c r="V2733" s="2" t="s">
        <v>53</v>
      </c>
      <c r="W2733" s="2" t="s">
        <v>53</v>
      </c>
      <c r="X2733" s="2" t="s">
        <v>53</v>
      </c>
      <c r="Y2733" s="2" t="s">
        <v>26841</v>
      </c>
      <c r="Z2733" s="2" t="s">
        <v>26842</v>
      </c>
      <c r="AA2733" s="2" t="s">
        <v>26843</v>
      </c>
      <c r="AB2733" s="2" t="s">
        <v>2500</v>
      </c>
      <c r="AC2733" s="2" t="s">
        <v>124</v>
      </c>
      <c r="AD2733" s="2" t="s">
        <v>26844</v>
      </c>
      <c r="AE2733" s="2" t="s">
        <v>65</v>
      </c>
      <c r="AF2733" s="2" t="s">
        <v>66</v>
      </c>
      <c r="AG2733" s="2" t="s">
        <v>26845</v>
      </c>
      <c r="AH2733" s="2" t="s">
        <v>26846</v>
      </c>
      <c r="AI2733" s="2" t="s">
        <v>67</v>
      </c>
      <c r="AJ2733" s="2" t="s">
        <v>26847</v>
      </c>
      <c r="AK2733" s="2" t="s">
        <v>53</v>
      </c>
      <c r="AL2733" s="2" t="s">
        <v>53</v>
      </c>
      <c r="AM2733" s="2" t="s">
        <v>53</v>
      </c>
      <c r="AN2733" s="2" t="s">
        <v>53</v>
      </c>
      <c r="AO2733" s="2" t="s">
        <v>53</v>
      </c>
      <c r="AP2733" s="2" t="s">
        <v>53</v>
      </c>
      <c r="AQ2733" s="2" t="s">
        <v>53</v>
      </c>
      <c r="AR2733" s="2" t="s">
        <v>69</v>
      </c>
      <c r="AS2733" s="2" t="s">
        <v>52</v>
      </c>
      <c r="AT2733" s="2" t="s">
        <v>69</v>
      </c>
    </row>
    <row r="2734" spans="1:46" ht="22.5" customHeight="1" x14ac:dyDescent="0.25">
      <c r="A2734" s="18" t="s">
        <v>26848</v>
      </c>
      <c r="B2734" s="2" t="s">
        <v>26849</v>
      </c>
      <c r="C2734" s="2" t="s">
        <v>344</v>
      </c>
      <c r="D2734" s="2" t="s">
        <v>21415</v>
      </c>
      <c r="E2734" s="2" t="s">
        <v>69</v>
      </c>
      <c r="F2734" s="19">
        <v>1</v>
      </c>
      <c r="G2734" s="19">
        <v>115.68</v>
      </c>
      <c r="H2734" s="19" t="s">
        <v>52</v>
      </c>
      <c r="I2734" s="19">
        <v>-19.670000000000002</v>
      </c>
      <c r="J2734" s="19">
        <v>-20.45</v>
      </c>
      <c r="K2734" s="19" t="s">
        <v>52</v>
      </c>
      <c r="L2734" s="19">
        <v>75.56</v>
      </c>
      <c r="M2734" s="2" t="s">
        <v>51</v>
      </c>
      <c r="N2734" s="2" t="s">
        <v>1292</v>
      </c>
      <c r="O2734" s="2" t="s">
        <v>1293</v>
      </c>
      <c r="P2734" s="2" t="s">
        <v>1294</v>
      </c>
      <c r="Q2734" s="2" t="s">
        <v>53</v>
      </c>
      <c r="R2734" s="19">
        <v>115.68</v>
      </c>
      <c r="S2734" s="19" t="s">
        <v>57</v>
      </c>
      <c r="T2734" s="2" t="s">
        <v>77</v>
      </c>
      <c r="U2734" s="2" t="s">
        <v>26850</v>
      </c>
      <c r="V2734" s="2" t="s">
        <v>26851</v>
      </c>
      <c r="W2734" s="2" t="s">
        <v>26852</v>
      </c>
      <c r="X2734" s="2" t="s">
        <v>53</v>
      </c>
      <c r="Y2734" s="2" t="s">
        <v>26850</v>
      </c>
      <c r="Z2734" s="2" t="s">
        <v>26853</v>
      </c>
      <c r="AA2734" s="2" t="s">
        <v>26854</v>
      </c>
      <c r="AB2734" s="2" t="s">
        <v>26855</v>
      </c>
      <c r="AC2734" s="2" t="s">
        <v>2627</v>
      </c>
      <c r="AD2734" s="2" t="s">
        <v>26856</v>
      </c>
      <c r="AE2734" s="2" t="s">
        <v>65</v>
      </c>
      <c r="AF2734" s="2" t="s">
        <v>86</v>
      </c>
      <c r="AG2734" s="2" t="s">
        <v>25816</v>
      </c>
      <c r="AH2734" s="2" t="s">
        <v>26857</v>
      </c>
      <c r="AI2734" s="2" t="s">
        <v>67</v>
      </c>
      <c r="AJ2734" s="2" t="s">
        <v>26858</v>
      </c>
      <c r="AK2734" s="2" t="s">
        <v>53</v>
      </c>
      <c r="AL2734" s="2" t="s">
        <v>53</v>
      </c>
      <c r="AM2734" s="2" t="s">
        <v>53</v>
      </c>
      <c r="AN2734" s="2" t="s">
        <v>53</v>
      </c>
      <c r="AO2734" s="2" t="s">
        <v>53</v>
      </c>
      <c r="AP2734" s="2" t="s">
        <v>53</v>
      </c>
      <c r="AQ2734" s="2" t="s">
        <v>53</v>
      </c>
      <c r="AR2734" s="2" t="s">
        <v>69</v>
      </c>
      <c r="AS2734" s="2" t="s">
        <v>52</v>
      </c>
      <c r="AT2734" s="2" t="s">
        <v>69</v>
      </c>
    </row>
    <row r="2735" spans="1:46" ht="22.5" customHeight="1" x14ac:dyDescent="0.25">
      <c r="A2735" s="18" t="s">
        <v>26859</v>
      </c>
      <c r="B2735" s="2" t="s">
        <v>26860</v>
      </c>
      <c r="C2735" s="2" t="s">
        <v>344</v>
      </c>
      <c r="D2735" s="2" t="s">
        <v>25097</v>
      </c>
      <c r="E2735" s="2" t="s">
        <v>69</v>
      </c>
      <c r="F2735" s="19">
        <v>1</v>
      </c>
      <c r="G2735" s="19">
        <v>54.87</v>
      </c>
      <c r="H2735" s="19">
        <v>28.8</v>
      </c>
      <c r="I2735" s="19">
        <v>-12.08</v>
      </c>
      <c r="J2735" s="19">
        <v>-28.8</v>
      </c>
      <c r="K2735" s="19" t="s">
        <v>52</v>
      </c>
      <c r="L2735" s="19">
        <v>42.79</v>
      </c>
      <c r="M2735" s="2" t="s">
        <v>53</v>
      </c>
      <c r="N2735" s="2" t="s">
        <v>309</v>
      </c>
      <c r="O2735" s="2" t="s">
        <v>390</v>
      </c>
      <c r="P2735" s="2" t="s">
        <v>311</v>
      </c>
      <c r="Q2735" s="2" t="s">
        <v>53</v>
      </c>
      <c r="R2735" s="19">
        <v>54.87</v>
      </c>
      <c r="S2735" s="19" t="s">
        <v>161</v>
      </c>
      <c r="T2735" s="2" t="s">
        <v>58</v>
      </c>
      <c r="U2735" s="2" t="s">
        <v>53</v>
      </c>
      <c r="V2735" s="2" t="s">
        <v>53</v>
      </c>
      <c r="W2735" s="2" t="s">
        <v>53</v>
      </c>
      <c r="X2735" s="2" t="s">
        <v>53</v>
      </c>
      <c r="Y2735" s="2" t="s">
        <v>26861</v>
      </c>
      <c r="Z2735" s="2" t="s">
        <v>26862</v>
      </c>
      <c r="AA2735" s="2" t="s">
        <v>26863</v>
      </c>
      <c r="AB2735" s="2" t="s">
        <v>26864</v>
      </c>
      <c r="AC2735" s="2" t="s">
        <v>84</v>
      </c>
      <c r="AD2735" s="2" t="s">
        <v>26865</v>
      </c>
      <c r="AE2735" s="2" t="s">
        <v>65</v>
      </c>
      <c r="AF2735" s="2" t="s">
        <v>66</v>
      </c>
      <c r="AG2735" s="2" t="s">
        <v>26866</v>
      </c>
      <c r="AH2735" s="2" t="s">
        <v>26867</v>
      </c>
      <c r="AI2735" s="2" t="s">
        <v>67</v>
      </c>
      <c r="AJ2735" s="2" t="s">
        <v>26868</v>
      </c>
      <c r="AK2735" s="2" t="s">
        <v>53</v>
      </c>
      <c r="AL2735" s="2" t="s">
        <v>53</v>
      </c>
      <c r="AM2735" s="2" t="s">
        <v>53</v>
      </c>
      <c r="AN2735" s="2" t="s">
        <v>53</v>
      </c>
      <c r="AO2735" s="2" t="s">
        <v>53</v>
      </c>
      <c r="AP2735" s="2" t="s">
        <v>53</v>
      </c>
      <c r="AQ2735" s="2" t="s">
        <v>53</v>
      </c>
      <c r="AR2735" s="2" t="s">
        <v>69</v>
      </c>
      <c r="AS2735" s="2" t="s">
        <v>52</v>
      </c>
      <c r="AT2735" s="2" t="s">
        <v>69</v>
      </c>
    </row>
    <row r="2736" spans="1:46" ht="22.5" customHeight="1" x14ac:dyDescent="0.25">
      <c r="A2736" s="18" t="s">
        <v>26869</v>
      </c>
      <c r="B2736" s="2" t="s">
        <v>26870</v>
      </c>
      <c r="C2736" s="2" t="s">
        <v>344</v>
      </c>
      <c r="D2736" s="2" t="s">
        <v>22974</v>
      </c>
      <c r="E2736" s="2" t="s">
        <v>69</v>
      </c>
      <c r="F2736" s="19">
        <v>1</v>
      </c>
      <c r="G2736" s="19">
        <v>169.99</v>
      </c>
      <c r="H2736" s="19" t="s">
        <v>52</v>
      </c>
      <c r="I2736" s="19">
        <v>-28.9</v>
      </c>
      <c r="J2736" s="19">
        <v>-20.45</v>
      </c>
      <c r="K2736" s="19" t="s">
        <v>52</v>
      </c>
      <c r="L2736" s="19">
        <v>120.64</v>
      </c>
      <c r="M2736" s="2" t="s">
        <v>53</v>
      </c>
      <c r="N2736" s="2" t="s">
        <v>54</v>
      </c>
      <c r="O2736" s="2" t="s">
        <v>2203</v>
      </c>
      <c r="P2736" s="2" t="s">
        <v>2204</v>
      </c>
      <c r="Q2736" s="2" t="s">
        <v>53</v>
      </c>
      <c r="R2736" s="19">
        <v>169.99</v>
      </c>
      <c r="S2736" s="19" t="s">
        <v>57</v>
      </c>
      <c r="T2736" s="2" t="s">
        <v>58</v>
      </c>
      <c r="U2736" s="2" t="s">
        <v>53</v>
      </c>
      <c r="V2736" s="2" t="s">
        <v>53</v>
      </c>
      <c r="W2736" s="2" t="s">
        <v>53</v>
      </c>
      <c r="X2736" s="2" t="s">
        <v>53</v>
      </c>
      <c r="Y2736" s="2" t="s">
        <v>26871</v>
      </c>
      <c r="Z2736" s="2" t="s">
        <v>26872</v>
      </c>
      <c r="AA2736" s="2" t="s">
        <v>26873</v>
      </c>
      <c r="AB2736" s="2" t="s">
        <v>26874</v>
      </c>
      <c r="AC2736" s="2" t="s">
        <v>2627</v>
      </c>
      <c r="AD2736" s="2" t="s">
        <v>26875</v>
      </c>
      <c r="AE2736" s="2" t="s">
        <v>65</v>
      </c>
      <c r="AF2736" s="2" t="s">
        <v>66</v>
      </c>
      <c r="AG2736" s="2" t="s">
        <v>26876</v>
      </c>
      <c r="AH2736" s="2" t="s">
        <v>26877</v>
      </c>
      <c r="AI2736" s="2" t="s">
        <v>67</v>
      </c>
      <c r="AJ2736" s="2" t="s">
        <v>26878</v>
      </c>
      <c r="AK2736" s="2" t="s">
        <v>53</v>
      </c>
      <c r="AL2736" s="2" t="s">
        <v>53</v>
      </c>
      <c r="AM2736" s="2" t="s">
        <v>53</v>
      </c>
      <c r="AN2736" s="2" t="s">
        <v>53</v>
      </c>
      <c r="AO2736" s="2" t="s">
        <v>53</v>
      </c>
      <c r="AP2736" s="2" t="s">
        <v>53</v>
      </c>
      <c r="AQ2736" s="2" t="s">
        <v>53</v>
      </c>
      <c r="AR2736" s="2" t="s">
        <v>69</v>
      </c>
      <c r="AS2736" s="2" t="s">
        <v>52</v>
      </c>
      <c r="AT2736" s="2" t="s">
        <v>69</v>
      </c>
    </row>
    <row r="2737" spans="1:46" ht="22.5" customHeight="1" x14ac:dyDescent="0.25">
      <c r="A2737" s="18" t="s">
        <v>26879</v>
      </c>
      <c r="B2737" s="2" t="s">
        <v>26880</v>
      </c>
      <c r="C2737" s="2" t="s">
        <v>10742</v>
      </c>
      <c r="D2737" s="2" t="s">
        <v>13466</v>
      </c>
      <c r="E2737" s="2" t="s">
        <v>51</v>
      </c>
      <c r="F2737" s="19">
        <v>0</v>
      </c>
      <c r="G2737" s="19">
        <v>65.900000000000006</v>
      </c>
      <c r="H2737" s="19" t="s">
        <v>52</v>
      </c>
      <c r="I2737" s="19">
        <v>-16.7</v>
      </c>
      <c r="J2737" s="19" t="s">
        <v>52</v>
      </c>
      <c r="K2737" s="19">
        <v>-49.2</v>
      </c>
      <c r="L2737" s="19">
        <v>0</v>
      </c>
      <c r="M2737" s="2" t="s">
        <v>53</v>
      </c>
      <c r="N2737" s="2" t="s">
        <v>1363</v>
      </c>
      <c r="O2737" s="2" t="s">
        <v>1364</v>
      </c>
      <c r="P2737" s="2" t="s">
        <v>1365</v>
      </c>
      <c r="Q2737" s="2" t="s">
        <v>53</v>
      </c>
      <c r="R2737" s="19">
        <v>65.900000000000006</v>
      </c>
      <c r="S2737" s="19" t="s">
        <v>57</v>
      </c>
      <c r="T2737" s="2" t="s">
        <v>58</v>
      </c>
      <c r="U2737" s="2" t="s">
        <v>26881</v>
      </c>
      <c r="V2737" s="2" t="s">
        <v>26882</v>
      </c>
      <c r="W2737" s="2" t="s">
        <v>26883</v>
      </c>
      <c r="X2737" s="2" t="s">
        <v>53</v>
      </c>
      <c r="Y2737" s="2" t="s">
        <v>26881</v>
      </c>
      <c r="Z2737" s="2" t="s">
        <v>26884</v>
      </c>
      <c r="AA2737" s="2" t="s">
        <v>2178</v>
      </c>
      <c r="AB2737" s="2" t="s">
        <v>124</v>
      </c>
      <c r="AC2737" s="2" t="s">
        <v>124</v>
      </c>
      <c r="AD2737" s="2" t="s">
        <v>2179</v>
      </c>
      <c r="AE2737" s="2" t="s">
        <v>65</v>
      </c>
      <c r="AF2737" s="2" t="s">
        <v>66</v>
      </c>
      <c r="AG2737" s="2" t="s">
        <v>26885</v>
      </c>
      <c r="AH2737" s="2" t="s">
        <v>11788</v>
      </c>
      <c r="AI2737" s="2" t="s">
        <v>67</v>
      </c>
      <c r="AJ2737" s="2" t="s">
        <v>26886</v>
      </c>
      <c r="AK2737" s="2" t="s">
        <v>3818</v>
      </c>
      <c r="AL2737" s="2" t="s">
        <v>53</v>
      </c>
      <c r="AM2737" s="2" t="s">
        <v>53</v>
      </c>
      <c r="AN2737" s="2" t="s">
        <v>53</v>
      </c>
      <c r="AO2737" s="2" t="s">
        <v>53</v>
      </c>
      <c r="AP2737" s="2" t="s">
        <v>53</v>
      </c>
      <c r="AQ2737" s="2" t="s">
        <v>53</v>
      </c>
      <c r="AR2737" s="2" t="s">
        <v>69</v>
      </c>
      <c r="AS2737" s="2">
        <v>1</v>
      </c>
      <c r="AT2737" s="2" t="s">
        <v>69</v>
      </c>
    </row>
    <row r="2738" spans="1:46" ht="22.5" customHeight="1" x14ac:dyDescent="0.25">
      <c r="A2738" s="18" t="s">
        <v>26887</v>
      </c>
      <c r="B2738" s="2" t="s">
        <v>26888</v>
      </c>
      <c r="C2738" s="2" t="s">
        <v>344</v>
      </c>
      <c r="D2738" s="2" t="s">
        <v>22974</v>
      </c>
      <c r="E2738" s="2" t="s">
        <v>69</v>
      </c>
      <c r="F2738" s="19">
        <v>1</v>
      </c>
      <c r="G2738" s="19">
        <v>148.79</v>
      </c>
      <c r="H2738" s="19" t="s">
        <v>52</v>
      </c>
      <c r="I2738" s="19">
        <v>-25.29</v>
      </c>
      <c r="J2738" s="19">
        <v>-18.45</v>
      </c>
      <c r="K2738" s="19" t="s">
        <v>52</v>
      </c>
      <c r="L2738" s="19">
        <v>105.05</v>
      </c>
      <c r="M2738" s="2" t="s">
        <v>51</v>
      </c>
      <c r="N2738" s="2" t="s">
        <v>117</v>
      </c>
      <c r="O2738" s="2" t="s">
        <v>118</v>
      </c>
      <c r="P2738" s="2" t="s">
        <v>119</v>
      </c>
      <c r="Q2738" s="2" t="s">
        <v>53</v>
      </c>
      <c r="R2738" s="19">
        <v>148.79</v>
      </c>
      <c r="S2738" s="19" t="s">
        <v>57</v>
      </c>
      <c r="T2738" s="2" t="s">
        <v>58</v>
      </c>
      <c r="U2738" s="2" t="s">
        <v>53</v>
      </c>
      <c r="V2738" s="2" t="s">
        <v>53</v>
      </c>
      <c r="W2738" s="2" t="s">
        <v>53</v>
      </c>
      <c r="X2738" s="2" t="s">
        <v>53</v>
      </c>
      <c r="Y2738" s="2" t="s">
        <v>26889</v>
      </c>
      <c r="Z2738" s="2" t="s">
        <v>26890</v>
      </c>
      <c r="AA2738" s="2" t="s">
        <v>26891</v>
      </c>
      <c r="AB2738" s="2" t="s">
        <v>26892</v>
      </c>
      <c r="AC2738" s="2" t="s">
        <v>182</v>
      </c>
      <c r="AD2738" s="2" t="s">
        <v>26893</v>
      </c>
      <c r="AE2738" s="2" t="s">
        <v>65</v>
      </c>
      <c r="AF2738" s="2" t="s">
        <v>66</v>
      </c>
      <c r="AG2738" s="2" t="s">
        <v>26894</v>
      </c>
      <c r="AH2738" s="2" t="s">
        <v>26895</v>
      </c>
      <c r="AI2738" s="2" t="s">
        <v>67</v>
      </c>
      <c r="AJ2738" s="2" t="s">
        <v>26896</v>
      </c>
      <c r="AK2738" s="2" t="s">
        <v>53</v>
      </c>
      <c r="AL2738" s="2" t="s">
        <v>53</v>
      </c>
      <c r="AM2738" s="2" t="s">
        <v>53</v>
      </c>
      <c r="AN2738" s="2" t="s">
        <v>53</v>
      </c>
      <c r="AO2738" s="2" t="s">
        <v>53</v>
      </c>
      <c r="AP2738" s="2" t="s">
        <v>53</v>
      </c>
      <c r="AQ2738" s="2" t="s">
        <v>53</v>
      </c>
      <c r="AR2738" s="2" t="s">
        <v>69</v>
      </c>
      <c r="AS2738" s="2" t="s">
        <v>52</v>
      </c>
      <c r="AT2738" s="2" t="s">
        <v>69</v>
      </c>
    </row>
    <row r="2739" spans="1:46" ht="22.5" customHeight="1" x14ac:dyDescent="0.25">
      <c r="A2739" s="18" t="s">
        <v>26897</v>
      </c>
      <c r="B2739" s="2" t="s">
        <v>26898</v>
      </c>
      <c r="C2739" s="2" t="s">
        <v>344</v>
      </c>
      <c r="D2739" s="2" t="s">
        <v>25097</v>
      </c>
      <c r="E2739" s="2" t="s">
        <v>51</v>
      </c>
      <c r="F2739" s="19">
        <v>1</v>
      </c>
      <c r="G2739" s="19">
        <v>34.5</v>
      </c>
      <c r="H2739" s="19">
        <v>17.399999999999999</v>
      </c>
      <c r="I2739" s="19">
        <v>-11.36</v>
      </c>
      <c r="J2739" s="19">
        <v>-17.399999999999999</v>
      </c>
      <c r="K2739" s="19" t="s">
        <v>52</v>
      </c>
      <c r="L2739" s="19">
        <v>23.14</v>
      </c>
      <c r="M2739" s="2" t="s">
        <v>51</v>
      </c>
      <c r="N2739" s="2" t="s">
        <v>8289</v>
      </c>
      <c r="O2739" s="2" t="s">
        <v>8290</v>
      </c>
      <c r="P2739" s="2" t="s">
        <v>8291</v>
      </c>
      <c r="Q2739" s="2" t="s">
        <v>53</v>
      </c>
      <c r="R2739" s="19">
        <v>34.5</v>
      </c>
      <c r="S2739" s="19" t="s">
        <v>57</v>
      </c>
      <c r="T2739" s="2" t="s">
        <v>58</v>
      </c>
      <c r="U2739" s="2" t="s">
        <v>53</v>
      </c>
      <c r="V2739" s="2" t="s">
        <v>53</v>
      </c>
      <c r="W2739" s="2" t="s">
        <v>53</v>
      </c>
      <c r="X2739" s="2" t="s">
        <v>53</v>
      </c>
      <c r="Y2739" s="2" t="s">
        <v>26899</v>
      </c>
      <c r="Z2739" s="2" t="s">
        <v>26900</v>
      </c>
      <c r="AA2739" s="2" t="s">
        <v>26901</v>
      </c>
      <c r="AB2739" s="2" t="s">
        <v>26902</v>
      </c>
      <c r="AC2739" s="2" t="s">
        <v>124</v>
      </c>
      <c r="AD2739" s="2" t="s">
        <v>26903</v>
      </c>
      <c r="AE2739" s="2" t="s">
        <v>65</v>
      </c>
      <c r="AF2739" s="2" t="s">
        <v>66</v>
      </c>
      <c r="AG2739" s="2" t="s">
        <v>26904</v>
      </c>
      <c r="AH2739" s="2" t="s">
        <v>26905</v>
      </c>
      <c r="AI2739" s="2" t="s">
        <v>67</v>
      </c>
      <c r="AJ2739" s="2" t="s">
        <v>26906</v>
      </c>
      <c r="AK2739" s="2" t="s">
        <v>53</v>
      </c>
      <c r="AL2739" s="2" t="s">
        <v>53</v>
      </c>
      <c r="AM2739" s="2" t="s">
        <v>53</v>
      </c>
      <c r="AN2739" s="2" t="s">
        <v>53</v>
      </c>
      <c r="AO2739" s="2" t="s">
        <v>53</v>
      </c>
      <c r="AP2739" s="2" t="s">
        <v>53</v>
      </c>
      <c r="AQ2739" s="2" t="s">
        <v>53</v>
      </c>
      <c r="AR2739" s="2" t="s">
        <v>69</v>
      </c>
      <c r="AS2739" s="2" t="s">
        <v>52</v>
      </c>
      <c r="AT2739" s="2" t="s">
        <v>69</v>
      </c>
    </row>
    <row r="2740" spans="1:46" ht="22.5" customHeight="1" x14ac:dyDescent="0.25">
      <c r="A2740" s="18" t="s">
        <v>26907</v>
      </c>
      <c r="B2740" s="2" t="s">
        <v>26898</v>
      </c>
      <c r="C2740" s="2" t="s">
        <v>344</v>
      </c>
      <c r="D2740" s="2" t="s">
        <v>25097</v>
      </c>
      <c r="E2740" s="2" t="s">
        <v>69</v>
      </c>
      <c r="F2740" s="19">
        <v>1</v>
      </c>
      <c r="G2740" s="19">
        <v>179.99</v>
      </c>
      <c r="H2740" s="19" t="s">
        <v>52</v>
      </c>
      <c r="I2740" s="19">
        <v>-30.6</v>
      </c>
      <c r="J2740" s="19">
        <v>-20.45</v>
      </c>
      <c r="K2740" s="19" t="s">
        <v>52</v>
      </c>
      <c r="L2740" s="19">
        <v>128.94</v>
      </c>
      <c r="M2740" s="2" t="s">
        <v>51</v>
      </c>
      <c r="N2740" s="2" t="s">
        <v>54</v>
      </c>
      <c r="O2740" s="2" t="s">
        <v>55</v>
      </c>
      <c r="P2740" s="2" t="s">
        <v>56</v>
      </c>
      <c r="Q2740" s="2" t="s">
        <v>53</v>
      </c>
      <c r="R2740" s="19">
        <v>179.99</v>
      </c>
      <c r="S2740" s="19" t="s">
        <v>57</v>
      </c>
      <c r="T2740" s="2" t="s">
        <v>58</v>
      </c>
      <c r="U2740" s="2" t="s">
        <v>53</v>
      </c>
      <c r="V2740" s="2" t="s">
        <v>53</v>
      </c>
      <c r="W2740" s="2" t="s">
        <v>53</v>
      </c>
      <c r="X2740" s="2" t="s">
        <v>53</v>
      </c>
      <c r="Y2740" s="2" t="s">
        <v>26908</v>
      </c>
      <c r="Z2740" s="2" t="s">
        <v>26909</v>
      </c>
      <c r="AA2740" s="2" t="s">
        <v>26910</v>
      </c>
      <c r="AB2740" s="2" t="s">
        <v>9867</v>
      </c>
      <c r="AC2740" s="2" t="s">
        <v>111</v>
      </c>
      <c r="AD2740" s="2" t="s">
        <v>26911</v>
      </c>
      <c r="AE2740" s="2" t="s">
        <v>65</v>
      </c>
      <c r="AF2740" s="2" t="s">
        <v>66</v>
      </c>
      <c r="AG2740" s="2" t="s">
        <v>26912</v>
      </c>
      <c r="AH2740" s="2" t="s">
        <v>26913</v>
      </c>
      <c r="AI2740" s="2" t="s">
        <v>67</v>
      </c>
      <c r="AJ2740" s="2" t="s">
        <v>26914</v>
      </c>
      <c r="AK2740" s="2" t="s">
        <v>53</v>
      </c>
      <c r="AL2740" s="2" t="s">
        <v>53</v>
      </c>
      <c r="AM2740" s="2" t="s">
        <v>53</v>
      </c>
      <c r="AN2740" s="2" t="s">
        <v>53</v>
      </c>
      <c r="AO2740" s="2" t="s">
        <v>53</v>
      </c>
      <c r="AP2740" s="2" t="s">
        <v>53</v>
      </c>
      <c r="AQ2740" s="2" t="s">
        <v>53</v>
      </c>
      <c r="AR2740" s="2" t="s">
        <v>69</v>
      </c>
      <c r="AS2740" s="2" t="s">
        <v>52</v>
      </c>
      <c r="AT2740" s="2" t="s">
        <v>69</v>
      </c>
    </row>
    <row r="2741" spans="1:46" ht="22.5" customHeight="1" x14ac:dyDescent="0.25">
      <c r="A2741" s="18" t="s">
        <v>26915</v>
      </c>
      <c r="B2741" s="2" t="s">
        <v>26916</v>
      </c>
      <c r="C2741" s="2" t="s">
        <v>115</v>
      </c>
      <c r="D2741" s="2" t="s">
        <v>26917</v>
      </c>
      <c r="E2741" s="2" t="s">
        <v>51</v>
      </c>
      <c r="F2741" s="19">
        <v>1</v>
      </c>
      <c r="G2741" s="19">
        <v>169.99</v>
      </c>
      <c r="H2741" s="19">
        <v>16.149999999999999</v>
      </c>
      <c r="I2741" s="19">
        <v>-28.9</v>
      </c>
      <c r="J2741" s="19">
        <v>-36.6</v>
      </c>
      <c r="K2741" s="19" t="s">
        <v>52</v>
      </c>
      <c r="L2741" s="19">
        <v>120.64</v>
      </c>
      <c r="M2741" s="2" t="s">
        <v>51</v>
      </c>
      <c r="N2741" s="2" t="s">
        <v>54</v>
      </c>
      <c r="O2741" s="2" t="s">
        <v>2203</v>
      </c>
      <c r="P2741" s="2" t="s">
        <v>2204</v>
      </c>
      <c r="Q2741" s="2" t="s">
        <v>53</v>
      </c>
      <c r="R2741" s="19">
        <v>169.99</v>
      </c>
      <c r="S2741" s="19" t="s">
        <v>57</v>
      </c>
      <c r="T2741" s="2" t="s">
        <v>58</v>
      </c>
      <c r="U2741" s="2" t="s">
        <v>53</v>
      </c>
      <c r="V2741" s="2" t="s">
        <v>53</v>
      </c>
      <c r="W2741" s="2" t="s">
        <v>53</v>
      </c>
      <c r="X2741" s="2" t="s">
        <v>53</v>
      </c>
      <c r="Y2741" s="2" t="s">
        <v>26918</v>
      </c>
      <c r="Z2741" s="2" t="s">
        <v>26919</v>
      </c>
      <c r="AA2741" s="2" t="s">
        <v>26920</v>
      </c>
      <c r="AB2741" s="2" t="s">
        <v>26921</v>
      </c>
      <c r="AC2741" s="2" t="s">
        <v>1338</v>
      </c>
      <c r="AD2741" s="2" t="s">
        <v>26922</v>
      </c>
      <c r="AE2741" s="2" t="s">
        <v>65</v>
      </c>
      <c r="AF2741" s="2" t="s">
        <v>66</v>
      </c>
      <c r="AG2741" s="2" t="s">
        <v>26876</v>
      </c>
      <c r="AH2741" s="2" t="s">
        <v>53</v>
      </c>
      <c r="AI2741" s="2" t="s">
        <v>4782</v>
      </c>
      <c r="AJ2741" s="2" t="s">
        <v>26923</v>
      </c>
      <c r="AK2741" s="2" t="s">
        <v>26924</v>
      </c>
      <c r="AL2741" s="2" t="s">
        <v>53</v>
      </c>
      <c r="AM2741" s="2" t="s">
        <v>53</v>
      </c>
      <c r="AN2741" s="2" t="s">
        <v>53</v>
      </c>
      <c r="AO2741" s="2" t="s">
        <v>53</v>
      </c>
      <c r="AP2741" s="2" t="s">
        <v>53</v>
      </c>
      <c r="AQ2741" s="2" t="s">
        <v>53</v>
      </c>
      <c r="AR2741" s="2" t="s">
        <v>69</v>
      </c>
      <c r="AS2741" s="2" t="s">
        <v>52</v>
      </c>
      <c r="AT2741" s="2" t="s">
        <v>69</v>
      </c>
    </row>
    <row r="2742" spans="1:46" ht="22.5" customHeight="1" x14ac:dyDescent="0.25">
      <c r="A2742" s="18" t="s">
        <v>26925</v>
      </c>
      <c r="B2742" s="2" t="s">
        <v>26926</v>
      </c>
      <c r="C2742" s="2" t="s">
        <v>344</v>
      </c>
      <c r="D2742" s="2" t="s">
        <v>25870</v>
      </c>
      <c r="E2742" s="2" t="s">
        <v>69</v>
      </c>
      <c r="F2742" s="19">
        <v>1</v>
      </c>
      <c r="G2742" s="19">
        <v>169.99</v>
      </c>
      <c r="H2742" s="19" t="s">
        <v>52</v>
      </c>
      <c r="I2742" s="19">
        <v>-28.9</v>
      </c>
      <c r="J2742" s="19">
        <v>-20.45</v>
      </c>
      <c r="K2742" s="19" t="s">
        <v>52</v>
      </c>
      <c r="L2742" s="19">
        <v>120.64</v>
      </c>
      <c r="M2742" s="2" t="s">
        <v>51</v>
      </c>
      <c r="N2742" s="2" t="s">
        <v>54</v>
      </c>
      <c r="O2742" s="2" t="s">
        <v>251</v>
      </c>
      <c r="P2742" s="2" t="s">
        <v>252</v>
      </c>
      <c r="Q2742" s="2" t="s">
        <v>53</v>
      </c>
      <c r="R2742" s="19">
        <v>169.99</v>
      </c>
      <c r="S2742" s="19" t="s">
        <v>57</v>
      </c>
      <c r="T2742" s="2" t="s">
        <v>58</v>
      </c>
      <c r="U2742" s="2" t="s">
        <v>53</v>
      </c>
      <c r="V2742" s="2" t="s">
        <v>53</v>
      </c>
      <c r="W2742" s="2" t="s">
        <v>53</v>
      </c>
      <c r="X2742" s="2" t="s">
        <v>53</v>
      </c>
      <c r="Y2742" s="2" t="s">
        <v>26927</v>
      </c>
      <c r="Z2742" s="2" t="s">
        <v>26928</v>
      </c>
      <c r="AA2742" s="2" t="s">
        <v>26929</v>
      </c>
      <c r="AB2742" s="2" t="s">
        <v>111</v>
      </c>
      <c r="AC2742" s="2" t="s">
        <v>111</v>
      </c>
      <c r="AD2742" s="2" t="s">
        <v>26930</v>
      </c>
      <c r="AE2742" s="2" t="s">
        <v>65</v>
      </c>
      <c r="AF2742" s="2" t="s">
        <v>66</v>
      </c>
      <c r="AG2742" s="2" t="s">
        <v>26931</v>
      </c>
      <c r="AH2742" s="2" t="s">
        <v>26932</v>
      </c>
      <c r="AI2742" s="2" t="s">
        <v>67</v>
      </c>
      <c r="AJ2742" s="2" t="s">
        <v>26933</v>
      </c>
      <c r="AK2742" s="2" t="s">
        <v>53</v>
      </c>
      <c r="AL2742" s="2" t="s">
        <v>53</v>
      </c>
      <c r="AM2742" s="2" t="s">
        <v>53</v>
      </c>
      <c r="AN2742" s="2" t="s">
        <v>53</v>
      </c>
      <c r="AO2742" s="2" t="s">
        <v>53</v>
      </c>
      <c r="AP2742" s="2" t="s">
        <v>53</v>
      </c>
      <c r="AQ2742" s="2" t="s">
        <v>53</v>
      </c>
      <c r="AR2742" s="2" t="s">
        <v>69</v>
      </c>
      <c r="AS2742" s="2" t="s">
        <v>52</v>
      </c>
      <c r="AT2742" s="2" t="s">
        <v>69</v>
      </c>
    </row>
    <row r="2743" spans="1:46" ht="22.5" customHeight="1" x14ac:dyDescent="0.25">
      <c r="A2743" s="18" t="s">
        <v>26934</v>
      </c>
      <c r="B2743" s="2" t="s">
        <v>26926</v>
      </c>
      <c r="C2743" s="2" t="s">
        <v>344</v>
      </c>
      <c r="D2743" s="2" t="s">
        <v>22974</v>
      </c>
      <c r="E2743" s="2" t="s">
        <v>69</v>
      </c>
      <c r="F2743" s="19">
        <v>1</v>
      </c>
      <c r="G2743" s="19">
        <v>131.9</v>
      </c>
      <c r="H2743" s="19" t="s">
        <v>52</v>
      </c>
      <c r="I2743" s="19">
        <v>-22.42</v>
      </c>
      <c r="J2743" s="19">
        <v>-17.95</v>
      </c>
      <c r="K2743" s="19" t="s">
        <v>52</v>
      </c>
      <c r="L2743" s="19">
        <v>91.53</v>
      </c>
      <c r="M2743" s="2" t="s">
        <v>53</v>
      </c>
      <c r="N2743" s="2" t="s">
        <v>5050</v>
      </c>
      <c r="O2743" s="2" t="s">
        <v>5051</v>
      </c>
      <c r="P2743" s="2" t="s">
        <v>5052</v>
      </c>
      <c r="Q2743" s="2" t="s">
        <v>53</v>
      </c>
      <c r="R2743" s="19">
        <v>131.9</v>
      </c>
      <c r="S2743" s="19" t="s">
        <v>57</v>
      </c>
      <c r="T2743" s="2" t="s">
        <v>58</v>
      </c>
      <c r="U2743" s="2" t="s">
        <v>53</v>
      </c>
      <c r="V2743" s="2" t="s">
        <v>53</v>
      </c>
      <c r="W2743" s="2" t="s">
        <v>53</v>
      </c>
      <c r="X2743" s="2" t="s">
        <v>53</v>
      </c>
      <c r="Y2743" s="2" t="s">
        <v>26935</v>
      </c>
      <c r="Z2743" s="2" t="s">
        <v>26936</v>
      </c>
      <c r="AA2743" s="2" t="s">
        <v>26937</v>
      </c>
      <c r="AB2743" s="2" t="s">
        <v>256</v>
      </c>
      <c r="AC2743" s="2" t="s">
        <v>257</v>
      </c>
      <c r="AD2743" s="2" t="s">
        <v>26938</v>
      </c>
      <c r="AE2743" s="2" t="s">
        <v>65</v>
      </c>
      <c r="AF2743" s="2" t="s">
        <v>66</v>
      </c>
      <c r="AG2743" s="2" t="s">
        <v>26939</v>
      </c>
      <c r="AH2743" s="2" t="s">
        <v>26837</v>
      </c>
      <c r="AI2743" s="2" t="s">
        <v>67</v>
      </c>
      <c r="AJ2743" s="2" t="s">
        <v>26940</v>
      </c>
      <c r="AK2743" s="2" t="s">
        <v>53</v>
      </c>
      <c r="AL2743" s="2" t="s">
        <v>53</v>
      </c>
      <c r="AM2743" s="2" t="s">
        <v>53</v>
      </c>
      <c r="AN2743" s="2" t="s">
        <v>53</v>
      </c>
      <c r="AO2743" s="2" t="s">
        <v>53</v>
      </c>
      <c r="AP2743" s="2" t="s">
        <v>53</v>
      </c>
      <c r="AQ2743" s="2" t="s">
        <v>53</v>
      </c>
      <c r="AR2743" s="2" t="s">
        <v>69</v>
      </c>
      <c r="AS2743" s="2" t="s">
        <v>52</v>
      </c>
      <c r="AT2743" s="2" t="s">
        <v>69</v>
      </c>
    </row>
    <row r="2744" spans="1:46" ht="22.5" customHeight="1" x14ac:dyDescent="0.25">
      <c r="A2744" s="18" t="s">
        <v>26941</v>
      </c>
      <c r="B2744" s="2" t="s">
        <v>26942</v>
      </c>
      <c r="C2744" s="2" t="s">
        <v>344</v>
      </c>
      <c r="D2744" s="2" t="s">
        <v>25097</v>
      </c>
      <c r="E2744" s="2" t="s">
        <v>51</v>
      </c>
      <c r="F2744" s="19">
        <v>5</v>
      </c>
      <c r="G2744" s="19">
        <v>92.55</v>
      </c>
      <c r="H2744" s="19" t="s">
        <v>52</v>
      </c>
      <c r="I2744" s="19">
        <v>-43.25</v>
      </c>
      <c r="J2744" s="19" t="s">
        <v>52</v>
      </c>
      <c r="K2744" s="19" t="s">
        <v>52</v>
      </c>
      <c r="L2744" s="19">
        <v>49.3</v>
      </c>
      <c r="M2744" s="2" t="s">
        <v>53</v>
      </c>
      <c r="N2744" s="2" t="s">
        <v>928</v>
      </c>
      <c r="O2744" s="2" t="s">
        <v>929</v>
      </c>
      <c r="P2744" s="2" t="s">
        <v>930</v>
      </c>
      <c r="Q2744" s="2" t="s">
        <v>53</v>
      </c>
      <c r="R2744" s="19">
        <v>18.510000000000002</v>
      </c>
      <c r="S2744" s="19" t="s">
        <v>57</v>
      </c>
      <c r="T2744" s="2" t="s">
        <v>58</v>
      </c>
      <c r="U2744" s="2" t="s">
        <v>53</v>
      </c>
      <c r="V2744" s="2" t="s">
        <v>53</v>
      </c>
      <c r="W2744" s="2" t="s">
        <v>53</v>
      </c>
      <c r="X2744" s="2" t="s">
        <v>53</v>
      </c>
      <c r="Y2744" s="2" t="s">
        <v>26943</v>
      </c>
      <c r="Z2744" s="2" t="s">
        <v>26944</v>
      </c>
      <c r="AA2744" s="2" t="s">
        <v>26945</v>
      </c>
      <c r="AB2744" s="2" t="s">
        <v>26946</v>
      </c>
      <c r="AC2744" s="2" t="s">
        <v>641</v>
      </c>
      <c r="AD2744" s="2" t="s">
        <v>26947</v>
      </c>
      <c r="AE2744" s="2" t="s">
        <v>65</v>
      </c>
      <c r="AF2744" s="2" t="s">
        <v>66</v>
      </c>
      <c r="AG2744" s="2" t="s">
        <v>26609</v>
      </c>
      <c r="AH2744" s="2" t="s">
        <v>26948</v>
      </c>
      <c r="AI2744" s="2" t="s">
        <v>67</v>
      </c>
      <c r="AJ2744" s="2" t="s">
        <v>26949</v>
      </c>
      <c r="AK2744" s="2" t="s">
        <v>53</v>
      </c>
      <c r="AL2744" s="2" t="s">
        <v>53</v>
      </c>
      <c r="AM2744" s="2" t="s">
        <v>53</v>
      </c>
      <c r="AN2744" s="2" t="s">
        <v>53</v>
      </c>
      <c r="AO2744" s="2" t="s">
        <v>53</v>
      </c>
      <c r="AP2744" s="2" t="s">
        <v>53</v>
      </c>
      <c r="AQ2744" s="2" t="s">
        <v>53</v>
      </c>
      <c r="AR2744" s="2" t="s">
        <v>69</v>
      </c>
      <c r="AS2744" s="2" t="s">
        <v>52</v>
      </c>
      <c r="AT2744" s="2" t="s">
        <v>69</v>
      </c>
    </row>
    <row r="2745" spans="1:46" ht="22.5" customHeight="1" x14ac:dyDescent="0.25">
      <c r="A2745" s="18" t="s">
        <v>26950</v>
      </c>
      <c r="B2745" s="2" t="s">
        <v>26942</v>
      </c>
      <c r="C2745" s="2" t="s">
        <v>344</v>
      </c>
      <c r="D2745" s="2" t="s">
        <v>25870</v>
      </c>
      <c r="E2745" s="2" t="s">
        <v>69</v>
      </c>
      <c r="F2745" s="19">
        <v>1</v>
      </c>
      <c r="G2745" s="19">
        <v>50.46</v>
      </c>
      <c r="H2745" s="19">
        <v>17.91</v>
      </c>
      <c r="I2745" s="19">
        <v>-14.08</v>
      </c>
      <c r="J2745" s="19">
        <v>-17.91</v>
      </c>
      <c r="K2745" s="19" t="s">
        <v>52</v>
      </c>
      <c r="L2745" s="19">
        <v>36.380000000000003</v>
      </c>
      <c r="M2745" s="2" t="s">
        <v>53</v>
      </c>
      <c r="N2745" s="2" t="s">
        <v>2229</v>
      </c>
      <c r="O2745" s="2" t="s">
        <v>2230</v>
      </c>
      <c r="P2745" s="2" t="s">
        <v>2231</v>
      </c>
      <c r="Q2745" s="2" t="s">
        <v>53</v>
      </c>
      <c r="R2745" s="19">
        <v>50.46</v>
      </c>
      <c r="S2745" s="19" t="s">
        <v>57</v>
      </c>
      <c r="T2745" s="2" t="s">
        <v>58</v>
      </c>
      <c r="U2745" s="2" t="s">
        <v>53</v>
      </c>
      <c r="V2745" s="2" t="s">
        <v>53</v>
      </c>
      <c r="W2745" s="2" t="s">
        <v>53</v>
      </c>
      <c r="X2745" s="2" t="s">
        <v>53</v>
      </c>
      <c r="Y2745" s="2" t="s">
        <v>26951</v>
      </c>
      <c r="Z2745" s="2" t="s">
        <v>26952</v>
      </c>
      <c r="AA2745" s="2" t="s">
        <v>26953</v>
      </c>
      <c r="AB2745" s="2" t="s">
        <v>3014</v>
      </c>
      <c r="AC2745" s="2" t="s">
        <v>124</v>
      </c>
      <c r="AD2745" s="2" t="s">
        <v>26954</v>
      </c>
      <c r="AE2745" s="2" t="s">
        <v>65</v>
      </c>
      <c r="AF2745" s="2" t="s">
        <v>66</v>
      </c>
      <c r="AG2745" s="2" t="s">
        <v>26955</v>
      </c>
      <c r="AH2745" s="2" t="s">
        <v>26956</v>
      </c>
      <c r="AI2745" s="2" t="s">
        <v>67</v>
      </c>
      <c r="AJ2745" s="2" t="s">
        <v>26957</v>
      </c>
      <c r="AK2745" s="2" t="s">
        <v>53</v>
      </c>
      <c r="AL2745" s="2" t="s">
        <v>53</v>
      </c>
      <c r="AM2745" s="2" t="s">
        <v>53</v>
      </c>
      <c r="AN2745" s="2" t="s">
        <v>53</v>
      </c>
      <c r="AO2745" s="2" t="s">
        <v>53</v>
      </c>
      <c r="AP2745" s="2" t="s">
        <v>53</v>
      </c>
      <c r="AQ2745" s="2" t="s">
        <v>53</v>
      </c>
      <c r="AR2745" s="2" t="s">
        <v>69</v>
      </c>
      <c r="AS2745" s="2" t="s">
        <v>52</v>
      </c>
      <c r="AT2745" s="2" t="s">
        <v>69</v>
      </c>
    </row>
    <row r="2746" spans="1:46" ht="22.5" customHeight="1" x14ac:dyDescent="0.25">
      <c r="A2746" s="18" t="s">
        <v>26958</v>
      </c>
      <c r="B2746" s="2" t="s">
        <v>26959</v>
      </c>
      <c r="C2746" s="2" t="s">
        <v>344</v>
      </c>
      <c r="D2746" s="2" t="s">
        <v>18890</v>
      </c>
      <c r="E2746" s="2" t="s">
        <v>69</v>
      </c>
      <c r="F2746" s="19">
        <v>1</v>
      </c>
      <c r="G2746" s="19">
        <v>192.3</v>
      </c>
      <c r="H2746" s="19">
        <v>40.770000000000003</v>
      </c>
      <c r="I2746" s="19">
        <v>-23.08</v>
      </c>
      <c r="J2746" s="19">
        <v>-79.72</v>
      </c>
      <c r="K2746" s="19" t="s">
        <v>52</v>
      </c>
      <c r="L2746" s="19">
        <v>130.27000000000001</v>
      </c>
      <c r="M2746" s="2" t="s">
        <v>53</v>
      </c>
      <c r="N2746" s="2" t="s">
        <v>17822</v>
      </c>
      <c r="O2746" s="2" t="s">
        <v>26960</v>
      </c>
      <c r="P2746" s="2" t="s">
        <v>17824</v>
      </c>
      <c r="Q2746" s="2" t="s">
        <v>53</v>
      </c>
      <c r="R2746" s="19">
        <v>192.3</v>
      </c>
      <c r="S2746" s="19" t="s">
        <v>161</v>
      </c>
      <c r="T2746" s="2" t="s">
        <v>77</v>
      </c>
      <c r="U2746" s="2" t="s">
        <v>26961</v>
      </c>
      <c r="V2746" s="2" t="s">
        <v>26962</v>
      </c>
      <c r="W2746" s="2" t="s">
        <v>26963</v>
      </c>
      <c r="X2746" s="2" t="s">
        <v>53</v>
      </c>
      <c r="Y2746" s="2" t="s">
        <v>26961</v>
      </c>
      <c r="Z2746" s="2" t="s">
        <v>26964</v>
      </c>
      <c r="AA2746" s="2" t="s">
        <v>26965</v>
      </c>
      <c r="AB2746" s="2" t="s">
        <v>26966</v>
      </c>
      <c r="AC2746" s="2" t="s">
        <v>1338</v>
      </c>
      <c r="AD2746" s="2" t="s">
        <v>26967</v>
      </c>
      <c r="AE2746" s="2" t="s">
        <v>65</v>
      </c>
      <c r="AF2746" s="2" t="s">
        <v>86</v>
      </c>
      <c r="AG2746" s="2" t="s">
        <v>25816</v>
      </c>
      <c r="AH2746" s="2" t="s">
        <v>18918</v>
      </c>
      <c r="AI2746" s="2" t="s">
        <v>67</v>
      </c>
      <c r="AJ2746" s="2" t="s">
        <v>26968</v>
      </c>
      <c r="AK2746" s="2" t="s">
        <v>53</v>
      </c>
      <c r="AL2746" s="2" t="s">
        <v>53</v>
      </c>
      <c r="AM2746" s="2" t="s">
        <v>53</v>
      </c>
      <c r="AN2746" s="2" t="s">
        <v>53</v>
      </c>
      <c r="AO2746" s="2" t="s">
        <v>53</v>
      </c>
      <c r="AP2746" s="2" t="s">
        <v>53</v>
      </c>
      <c r="AQ2746" s="2" t="s">
        <v>53</v>
      </c>
      <c r="AR2746" s="2" t="s">
        <v>69</v>
      </c>
      <c r="AS2746" s="2" t="s">
        <v>52</v>
      </c>
      <c r="AT2746" s="2" t="s">
        <v>69</v>
      </c>
    </row>
    <row r="2747" spans="1:46" ht="22.5" customHeight="1" x14ac:dyDescent="0.25">
      <c r="A2747" s="18" t="s">
        <v>26969</v>
      </c>
      <c r="B2747" s="2" t="s">
        <v>26970</v>
      </c>
      <c r="C2747" s="2" t="s">
        <v>344</v>
      </c>
      <c r="D2747" s="2" t="s">
        <v>22974</v>
      </c>
      <c r="E2747" s="2" t="s">
        <v>69</v>
      </c>
      <c r="F2747" s="19">
        <v>1</v>
      </c>
      <c r="G2747" s="19">
        <v>275.79000000000002</v>
      </c>
      <c r="H2747" s="19" t="s">
        <v>52</v>
      </c>
      <c r="I2747" s="19">
        <v>-46.88</v>
      </c>
      <c r="J2747" s="19">
        <v>-38.950000000000003</v>
      </c>
      <c r="K2747" s="19" t="s">
        <v>52</v>
      </c>
      <c r="L2747" s="19">
        <v>189.96</v>
      </c>
      <c r="M2747" s="2" t="s">
        <v>53</v>
      </c>
      <c r="N2747" s="2" t="s">
        <v>4987</v>
      </c>
      <c r="O2747" s="2" t="s">
        <v>4988</v>
      </c>
      <c r="P2747" s="2" t="s">
        <v>4989</v>
      </c>
      <c r="Q2747" s="2" t="s">
        <v>53</v>
      </c>
      <c r="R2747" s="19">
        <v>275.79000000000002</v>
      </c>
      <c r="S2747" s="19" t="s">
        <v>57</v>
      </c>
      <c r="T2747" s="2" t="s">
        <v>77</v>
      </c>
      <c r="U2747" s="2" t="s">
        <v>26971</v>
      </c>
      <c r="V2747" s="2" t="s">
        <v>26972</v>
      </c>
      <c r="W2747" s="2" t="s">
        <v>26973</v>
      </c>
      <c r="X2747" s="2" t="s">
        <v>53</v>
      </c>
      <c r="Y2747" s="2" t="s">
        <v>26971</v>
      </c>
      <c r="Z2747" s="2" t="s">
        <v>26974</v>
      </c>
      <c r="AA2747" s="2" t="s">
        <v>26975</v>
      </c>
      <c r="AB2747" s="2" t="s">
        <v>4969</v>
      </c>
      <c r="AC2747" s="2" t="s">
        <v>97</v>
      </c>
      <c r="AD2747" s="2" t="s">
        <v>26976</v>
      </c>
      <c r="AE2747" s="2" t="s">
        <v>65</v>
      </c>
      <c r="AF2747" s="2" t="s">
        <v>86</v>
      </c>
      <c r="AG2747" s="2" t="s">
        <v>25650</v>
      </c>
      <c r="AH2747" s="2" t="s">
        <v>26977</v>
      </c>
      <c r="AI2747" s="2" t="s">
        <v>67</v>
      </c>
      <c r="AJ2747" s="2" t="s">
        <v>26978</v>
      </c>
      <c r="AK2747" s="2" t="s">
        <v>53</v>
      </c>
      <c r="AL2747" s="2" t="s">
        <v>53</v>
      </c>
      <c r="AM2747" s="2" t="s">
        <v>53</v>
      </c>
      <c r="AN2747" s="2" t="s">
        <v>53</v>
      </c>
      <c r="AO2747" s="2" t="s">
        <v>53</v>
      </c>
      <c r="AP2747" s="2" t="s">
        <v>53</v>
      </c>
      <c r="AQ2747" s="2" t="s">
        <v>53</v>
      </c>
      <c r="AR2747" s="2" t="s">
        <v>69</v>
      </c>
      <c r="AS2747" s="2" t="s">
        <v>52</v>
      </c>
      <c r="AT2747" s="2" t="s">
        <v>69</v>
      </c>
    </row>
    <row r="2748" spans="1:46" ht="22.5" customHeight="1" x14ac:dyDescent="0.25">
      <c r="A2748" s="18" t="s">
        <v>26979</v>
      </c>
      <c r="B2748" s="2" t="s">
        <v>26980</v>
      </c>
      <c r="C2748" s="2" t="s">
        <v>344</v>
      </c>
      <c r="D2748" s="2" t="s">
        <v>25870</v>
      </c>
      <c r="E2748" s="2" t="s">
        <v>69</v>
      </c>
      <c r="F2748" s="19">
        <v>1</v>
      </c>
      <c r="G2748" s="19">
        <v>31.95</v>
      </c>
      <c r="H2748" s="19">
        <v>9.9</v>
      </c>
      <c r="I2748" s="19">
        <v>-10.93</v>
      </c>
      <c r="J2748" s="19">
        <v>-9.9</v>
      </c>
      <c r="K2748" s="19" t="s">
        <v>52</v>
      </c>
      <c r="L2748" s="19">
        <v>21.02</v>
      </c>
      <c r="M2748" s="2" t="s">
        <v>53</v>
      </c>
      <c r="N2748" s="2" t="s">
        <v>5257</v>
      </c>
      <c r="O2748" s="2" t="s">
        <v>5258</v>
      </c>
      <c r="P2748" s="2" t="s">
        <v>5259</v>
      </c>
      <c r="Q2748" s="2" t="s">
        <v>53</v>
      </c>
      <c r="R2748" s="19">
        <v>31.95</v>
      </c>
      <c r="S2748" s="19" t="s">
        <v>57</v>
      </c>
      <c r="T2748" s="2" t="s">
        <v>58</v>
      </c>
      <c r="U2748" s="2" t="s">
        <v>53</v>
      </c>
      <c r="V2748" s="2" t="s">
        <v>53</v>
      </c>
      <c r="W2748" s="2" t="s">
        <v>53</v>
      </c>
      <c r="X2748" s="2" t="s">
        <v>53</v>
      </c>
      <c r="Y2748" s="2" t="s">
        <v>26981</v>
      </c>
      <c r="Z2748" s="2" t="s">
        <v>26982</v>
      </c>
      <c r="AA2748" s="2" t="s">
        <v>26983</v>
      </c>
      <c r="AB2748" s="2" t="s">
        <v>10218</v>
      </c>
      <c r="AC2748" s="2" t="s">
        <v>124</v>
      </c>
      <c r="AD2748" s="2" t="s">
        <v>26984</v>
      </c>
      <c r="AE2748" s="2" t="s">
        <v>65</v>
      </c>
      <c r="AF2748" s="2" t="s">
        <v>66</v>
      </c>
      <c r="AG2748" s="2" t="s">
        <v>26707</v>
      </c>
      <c r="AH2748" s="2" t="s">
        <v>26985</v>
      </c>
      <c r="AI2748" s="2" t="s">
        <v>67</v>
      </c>
      <c r="AJ2748" s="2" t="s">
        <v>26986</v>
      </c>
      <c r="AK2748" s="2" t="s">
        <v>53</v>
      </c>
      <c r="AL2748" s="2" t="s">
        <v>53</v>
      </c>
      <c r="AM2748" s="2" t="s">
        <v>53</v>
      </c>
      <c r="AN2748" s="2" t="s">
        <v>53</v>
      </c>
      <c r="AO2748" s="2" t="s">
        <v>53</v>
      </c>
      <c r="AP2748" s="2" t="s">
        <v>53</v>
      </c>
      <c r="AQ2748" s="2" t="s">
        <v>53</v>
      </c>
      <c r="AR2748" s="2" t="s">
        <v>69</v>
      </c>
      <c r="AS2748" s="2" t="s">
        <v>52</v>
      </c>
      <c r="AT2748" s="2" t="s">
        <v>69</v>
      </c>
    </row>
    <row r="2749" spans="1:46" ht="22.5" customHeight="1" x14ac:dyDescent="0.25">
      <c r="A2749" s="18" t="s">
        <v>26987</v>
      </c>
      <c r="B2749" s="2" t="s">
        <v>26988</v>
      </c>
      <c r="C2749" s="2" t="s">
        <v>344</v>
      </c>
      <c r="D2749" s="2" t="s">
        <v>25870</v>
      </c>
      <c r="E2749" s="2" t="s">
        <v>69</v>
      </c>
      <c r="F2749" s="19">
        <v>1</v>
      </c>
      <c r="G2749" s="19">
        <v>77.989999999999995</v>
      </c>
      <c r="H2749" s="19">
        <v>17.399999999999999</v>
      </c>
      <c r="I2749" s="19">
        <v>-14.86</v>
      </c>
      <c r="J2749" s="19">
        <v>-17.399999999999999</v>
      </c>
      <c r="K2749" s="19" t="s">
        <v>52</v>
      </c>
      <c r="L2749" s="19">
        <v>63.13</v>
      </c>
      <c r="M2749" s="2" t="s">
        <v>51</v>
      </c>
      <c r="N2749" s="2" t="s">
        <v>2333</v>
      </c>
      <c r="O2749" s="2" t="s">
        <v>2334</v>
      </c>
      <c r="P2749" s="2" t="s">
        <v>2335</v>
      </c>
      <c r="Q2749" s="2" t="s">
        <v>53</v>
      </c>
      <c r="R2749" s="19">
        <v>77.989999999999995</v>
      </c>
      <c r="S2749" s="19" t="s">
        <v>161</v>
      </c>
      <c r="T2749" s="2" t="s">
        <v>58</v>
      </c>
      <c r="U2749" s="2" t="s">
        <v>53</v>
      </c>
      <c r="V2749" s="2" t="s">
        <v>53</v>
      </c>
      <c r="W2749" s="2" t="s">
        <v>53</v>
      </c>
      <c r="X2749" s="2" t="s">
        <v>53</v>
      </c>
      <c r="Y2749" s="2" t="s">
        <v>26989</v>
      </c>
      <c r="Z2749" s="2" t="s">
        <v>26990</v>
      </c>
      <c r="AA2749" s="2" t="s">
        <v>26991</v>
      </c>
      <c r="AB2749" s="2" t="s">
        <v>12244</v>
      </c>
      <c r="AC2749" s="2" t="s">
        <v>111</v>
      </c>
      <c r="AD2749" s="2" t="s">
        <v>12245</v>
      </c>
      <c r="AE2749" s="2" t="s">
        <v>65</v>
      </c>
      <c r="AF2749" s="2" t="s">
        <v>66</v>
      </c>
      <c r="AG2749" s="2" t="s">
        <v>26992</v>
      </c>
      <c r="AH2749" s="2" t="s">
        <v>26993</v>
      </c>
      <c r="AI2749" s="2" t="s">
        <v>67</v>
      </c>
      <c r="AJ2749" s="2" t="s">
        <v>26994</v>
      </c>
      <c r="AK2749" s="2" t="s">
        <v>53</v>
      </c>
      <c r="AL2749" s="2" t="s">
        <v>53</v>
      </c>
      <c r="AM2749" s="2" t="s">
        <v>53</v>
      </c>
      <c r="AN2749" s="2" t="s">
        <v>53</v>
      </c>
      <c r="AO2749" s="2" t="s">
        <v>53</v>
      </c>
      <c r="AP2749" s="2" t="s">
        <v>53</v>
      </c>
      <c r="AQ2749" s="2" t="s">
        <v>53</v>
      </c>
      <c r="AR2749" s="2" t="s">
        <v>69</v>
      </c>
      <c r="AS2749" s="2" t="s">
        <v>52</v>
      </c>
      <c r="AT2749" s="2" t="s">
        <v>69</v>
      </c>
    </row>
    <row r="2750" spans="1:46" ht="22.5" customHeight="1" x14ac:dyDescent="0.25">
      <c r="A2750" s="18" t="s">
        <v>26995</v>
      </c>
      <c r="B2750" s="2" t="s">
        <v>26996</v>
      </c>
      <c r="C2750" s="2" t="s">
        <v>344</v>
      </c>
      <c r="D2750" s="2" t="s">
        <v>25870</v>
      </c>
      <c r="E2750" s="2" t="s">
        <v>51</v>
      </c>
      <c r="F2750" s="19">
        <v>1</v>
      </c>
      <c r="G2750" s="19">
        <v>54.87</v>
      </c>
      <c r="H2750" s="19" t="s">
        <v>52</v>
      </c>
      <c r="I2750" s="19">
        <v>-12.08</v>
      </c>
      <c r="J2750" s="19" t="s">
        <v>52</v>
      </c>
      <c r="K2750" s="19" t="s">
        <v>52</v>
      </c>
      <c r="L2750" s="19">
        <v>42.79</v>
      </c>
      <c r="M2750" s="2" t="s">
        <v>51</v>
      </c>
      <c r="N2750" s="2" t="s">
        <v>309</v>
      </c>
      <c r="O2750" s="2" t="s">
        <v>390</v>
      </c>
      <c r="P2750" s="2" t="s">
        <v>311</v>
      </c>
      <c r="Q2750" s="2" t="s">
        <v>53</v>
      </c>
      <c r="R2750" s="19">
        <v>54.87</v>
      </c>
      <c r="S2750" s="19" t="s">
        <v>161</v>
      </c>
      <c r="T2750" s="2" t="s">
        <v>58</v>
      </c>
      <c r="U2750" s="2" t="s">
        <v>53</v>
      </c>
      <c r="V2750" s="2" t="s">
        <v>53</v>
      </c>
      <c r="W2750" s="2" t="s">
        <v>53</v>
      </c>
      <c r="X2750" s="2" t="s">
        <v>53</v>
      </c>
      <c r="Y2750" s="2" t="s">
        <v>26997</v>
      </c>
      <c r="Z2750" s="2" t="s">
        <v>26998</v>
      </c>
      <c r="AA2750" s="2" t="s">
        <v>26999</v>
      </c>
      <c r="AB2750" s="2" t="s">
        <v>1567</v>
      </c>
      <c r="AC2750" s="2" t="s">
        <v>124</v>
      </c>
      <c r="AD2750" s="2" t="s">
        <v>27000</v>
      </c>
      <c r="AE2750" s="2" t="s">
        <v>65</v>
      </c>
      <c r="AF2750" s="2" t="s">
        <v>66</v>
      </c>
      <c r="AG2750" s="2" t="s">
        <v>26707</v>
      </c>
      <c r="AH2750" s="2" t="s">
        <v>27001</v>
      </c>
      <c r="AI2750" s="2" t="s">
        <v>67</v>
      </c>
      <c r="AJ2750" s="2" t="s">
        <v>27002</v>
      </c>
      <c r="AK2750" s="2" t="s">
        <v>53</v>
      </c>
      <c r="AL2750" s="2" t="s">
        <v>53</v>
      </c>
      <c r="AM2750" s="2" t="s">
        <v>53</v>
      </c>
      <c r="AN2750" s="2" t="s">
        <v>53</v>
      </c>
      <c r="AO2750" s="2" t="s">
        <v>53</v>
      </c>
      <c r="AP2750" s="2" t="s">
        <v>53</v>
      </c>
      <c r="AQ2750" s="2" t="s">
        <v>53</v>
      </c>
      <c r="AR2750" s="2" t="s">
        <v>69</v>
      </c>
      <c r="AS2750" s="2" t="s">
        <v>52</v>
      </c>
      <c r="AT2750" s="2" t="s">
        <v>69</v>
      </c>
    </row>
    <row r="2751" spans="1:46" ht="22.5" customHeight="1" x14ac:dyDescent="0.25">
      <c r="A2751" s="18" t="s">
        <v>27003</v>
      </c>
      <c r="B2751" s="2" t="s">
        <v>26996</v>
      </c>
      <c r="C2751" s="2" t="s">
        <v>344</v>
      </c>
      <c r="D2751" s="2" t="s">
        <v>25870</v>
      </c>
      <c r="E2751" s="2" t="s">
        <v>69</v>
      </c>
      <c r="F2751" s="19">
        <v>1</v>
      </c>
      <c r="G2751" s="19">
        <v>23</v>
      </c>
      <c r="H2751" s="19">
        <v>5.45</v>
      </c>
      <c r="I2751" s="19">
        <v>-9.41</v>
      </c>
      <c r="J2751" s="19">
        <v>-5.45</v>
      </c>
      <c r="K2751" s="19" t="s">
        <v>52</v>
      </c>
      <c r="L2751" s="19">
        <v>13.59</v>
      </c>
      <c r="M2751" s="2" t="s">
        <v>53</v>
      </c>
      <c r="N2751" s="2" t="s">
        <v>524</v>
      </c>
      <c r="O2751" s="2" t="s">
        <v>525</v>
      </c>
      <c r="P2751" s="2" t="s">
        <v>526</v>
      </c>
      <c r="Q2751" s="2" t="s">
        <v>53</v>
      </c>
      <c r="R2751" s="19">
        <v>23</v>
      </c>
      <c r="S2751" s="19" t="s">
        <v>57</v>
      </c>
      <c r="T2751" s="2" t="s">
        <v>58</v>
      </c>
      <c r="U2751" s="2" t="s">
        <v>53</v>
      </c>
      <c r="V2751" s="2" t="s">
        <v>53</v>
      </c>
      <c r="W2751" s="2" t="s">
        <v>53</v>
      </c>
      <c r="X2751" s="2" t="s">
        <v>53</v>
      </c>
      <c r="Y2751" s="2" t="s">
        <v>27004</v>
      </c>
      <c r="Z2751" s="2" t="s">
        <v>27005</v>
      </c>
      <c r="AA2751" s="2" t="s">
        <v>27006</v>
      </c>
      <c r="AB2751" s="2" t="s">
        <v>2500</v>
      </c>
      <c r="AC2751" s="2" t="s">
        <v>124</v>
      </c>
      <c r="AD2751" s="2" t="s">
        <v>27007</v>
      </c>
      <c r="AE2751" s="2" t="s">
        <v>65</v>
      </c>
      <c r="AF2751" s="2" t="s">
        <v>66</v>
      </c>
      <c r="AG2751" s="2" t="s">
        <v>27008</v>
      </c>
      <c r="AH2751" s="2" t="s">
        <v>26939</v>
      </c>
      <c r="AI2751" s="2" t="s">
        <v>67</v>
      </c>
      <c r="AJ2751" s="2" t="s">
        <v>27009</v>
      </c>
      <c r="AK2751" s="2" t="s">
        <v>53</v>
      </c>
      <c r="AL2751" s="2" t="s">
        <v>53</v>
      </c>
      <c r="AM2751" s="2" t="s">
        <v>53</v>
      </c>
      <c r="AN2751" s="2" t="s">
        <v>53</v>
      </c>
      <c r="AO2751" s="2" t="s">
        <v>53</v>
      </c>
      <c r="AP2751" s="2" t="s">
        <v>53</v>
      </c>
      <c r="AQ2751" s="2" t="s">
        <v>53</v>
      </c>
      <c r="AR2751" s="2" t="s">
        <v>69</v>
      </c>
      <c r="AS2751" s="2" t="s">
        <v>52</v>
      </c>
      <c r="AT2751" s="2" t="s">
        <v>69</v>
      </c>
    </row>
    <row r="2752" spans="1:46" ht="22.5" customHeight="1" x14ac:dyDescent="0.25">
      <c r="A2752" s="18" t="s">
        <v>27010</v>
      </c>
      <c r="B2752" s="2" t="s">
        <v>27011</v>
      </c>
      <c r="C2752" s="2" t="s">
        <v>344</v>
      </c>
      <c r="D2752" s="2" t="s">
        <v>25097</v>
      </c>
      <c r="E2752" s="2" t="s">
        <v>51</v>
      </c>
      <c r="F2752" s="19">
        <v>1</v>
      </c>
      <c r="G2752" s="19">
        <v>100.43</v>
      </c>
      <c r="H2752" s="19" t="s">
        <v>52</v>
      </c>
      <c r="I2752" s="19">
        <v>-17.07</v>
      </c>
      <c r="J2752" s="19">
        <v>-20.45</v>
      </c>
      <c r="K2752" s="19" t="s">
        <v>52</v>
      </c>
      <c r="L2752" s="19">
        <v>62.91</v>
      </c>
      <c r="M2752" s="2" t="s">
        <v>53</v>
      </c>
      <c r="N2752" s="2" t="s">
        <v>2291</v>
      </c>
      <c r="O2752" s="2" t="s">
        <v>2292</v>
      </c>
      <c r="P2752" s="2" t="s">
        <v>2293</v>
      </c>
      <c r="Q2752" s="2" t="s">
        <v>53</v>
      </c>
      <c r="R2752" s="19">
        <v>100.43</v>
      </c>
      <c r="S2752" s="19" t="s">
        <v>57</v>
      </c>
      <c r="T2752" s="2" t="s">
        <v>77</v>
      </c>
      <c r="U2752" s="2" t="s">
        <v>27012</v>
      </c>
      <c r="V2752" s="2" t="s">
        <v>27013</v>
      </c>
      <c r="W2752" s="2" t="s">
        <v>27014</v>
      </c>
      <c r="X2752" s="2" t="s">
        <v>53</v>
      </c>
      <c r="Y2752" s="2" t="s">
        <v>27012</v>
      </c>
      <c r="Z2752" s="2" t="s">
        <v>27015</v>
      </c>
      <c r="AA2752" s="2" t="s">
        <v>27016</v>
      </c>
      <c r="AB2752" s="2" t="s">
        <v>13095</v>
      </c>
      <c r="AC2752" s="2" t="s">
        <v>97</v>
      </c>
      <c r="AD2752" s="2" t="s">
        <v>13096</v>
      </c>
      <c r="AE2752" s="2" t="s">
        <v>65</v>
      </c>
      <c r="AF2752" s="2" t="s">
        <v>86</v>
      </c>
      <c r="AG2752" s="2" t="s">
        <v>27017</v>
      </c>
      <c r="AH2752" s="2" t="s">
        <v>27018</v>
      </c>
      <c r="AI2752" s="2" t="s">
        <v>67</v>
      </c>
      <c r="AJ2752" s="2" t="s">
        <v>27019</v>
      </c>
      <c r="AK2752" s="2" t="s">
        <v>53</v>
      </c>
      <c r="AL2752" s="2" t="s">
        <v>53</v>
      </c>
      <c r="AM2752" s="2" t="s">
        <v>53</v>
      </c>
      <c r="AN2752" s="2" t="s">
        <v>53</v>
      </c>
      <c r="AO2752" s="2" t="s">
        <v>53</v>
      </c>
      <c r="AP2752" s="2" t="s">
        <v>53</v>
      </c>
      <c r="AQ2752" s="2" t="s">
        <v>53</v>
      </c>
      <c r="AR2752" s="2" t="s">
        <v>69</v>
      </c>
      <c r="AS2752" s="2" t="s">
        <v>52</v>
      </c>
      <c r="AT2752" s="2" t="s">
        <v>69</v>
      </c>
    </row>
    <row r="2753" spans="1:46" ht="22.5" customHeight="1" x14ac:dyDescent="0.25">
      <c r="A2753" s="18" t="s">
        <v>27020</v>
      </c>
      <c r="B2753" s="2" t="s">
        <v>27021</v>
      </c>
      <c r="C2753" s="2" t="s">
        <v>344</v>
      </c>
      <c r="D2753" s="2" t="s">
        <v>25097</v>
      </c>
      <c r="E2753" s="2" t="s">
        <v>69</v>
      </c>
      <c r="F2753" s="19">
        <v>1</v>
      </c>
      <c r="G2753" s="19">
        <v>44.05</v>
      </c>
      <c r="H2753" s="19">
        <v>18.27</v>
      </c>
      <c r="I2753" s="19">
        <v>-12.99</v>
      </c>
      <c r="J2753" s="19">
        <v>-18.27</v>
      </c>
      <c r="K2753" s="19" t="s">
        <v>52</v>
      </c>
      <c r="L2753" s="19">
        <v>31.06</v>
      </c>
      <c r="M2753" s="2" t="s">
        <v>51</v>
      </c>
      <c r="N2753" s="2" t="s">
        <v>892</v>
      </c>
      <c r="O2753" s="2" t="s">
        <v>2940</v>
      </c>
      <c r="P2753" s="2" t="s">
        <v>2941</v>
      </c>
      <c r="Q2753" s="2" t="s">
        <v>53</v>
      </c>
      <c r="R2753" s="19">
        <v>44.05</v>
      </c>
      <c r="S2753" s="19" t="s">
        <v>57</v>
      </c>
      <c r="T2753" s="2" t="s">
        <v>58</v>
      </c>
      <c r="U2753" s="2" t="s">
        <v>53</v>
      </c>
      <c r="V2753" s="2" t="s">
        <v>53</v>
      </c>
      <c r="W2753" s="2" t="s">
        <v>53</v>
      </c>
      <c r="X2753" s="2" t="s">
        <v>53</v>
      </c>
      <c r="Y2753" s="2" t="s">
        <v>27022</v>
      </c>
      <c r="Z2753" s="2" t="s">
        <v>27023</v>
      </c>
      <c r="AA2753" s="2" t="s">
        <v>27024</v>
      </c>
      <c r="AB2753" s="2" t="s">
        <v>5424</v>
      </c>
      <c r="AC2753" s="2" t="s">
        <v>84</v>
      </c>
      <c r="AD2753" s="2" t="s">
        <v>5425</v>
      </c>
      <c r="AE2753" s="2" t="s">
        <v>65</v>
      </c>
      <c r="AF2753" s="2" t="s">
        <v>66</v>
      </c>
      <c r="AG2753" s="2" t="s">
        <v>26609</v>
      </c>
      <c r="AH2753" s="2" t="s">
        <v>25766</v>
      </c>
      <c r="AI2753" s="2" t="s">
        <v>67</v>
      </c>
      <c r="AJ2753" s="2" t="s">
        <v>27025</v>
      </c>
      <c r="AK2753" s="2" t="s">
        <v>53</v>
      </c>
      <c r="AL2753" s="2" t="s">
        <v>53</v>
      </c>
      <c r="AM2753" s="2" t="s">
        <v>53</v>
      </c>
      <c r="AN2753" s="2" t="s">
        <v>53</v>
      </c>
      <c r="AO2753" s="2" t="s">
        <v>53</v>
      </c>
      <c r="AP2753" s="2" t="s">
        <v>53</v>
      </c>
      <c r="AQ2753" s="2" t="s">
        <v>53</v>
      </c>
      <c r="AR2753" s="2" t="s">
        <v>69</v>
      </c>
      <c r="AS2753" s="2" t="s">
        <v>52</v>
      </c>
      <c r="AT2753" s="2" t="s">
        <v>69</v>
      </c>
    </row>
    <row r="2754" spans="1:46" ht="22.5" customHeight="1" x14ac:dyDescent="0.25">
      <c r="A2754" s="18" t="s">
        <v>27026</v>
      </c>
      <c r="B2754" s="2" t="s">
        <v>27027</v>
      </c>
      <c r="C2754" s="2" t="s">
        <v>3331</v>
      </c>
      <c r="D2754" s="2" t="s">
        <v>13091</v>
      </c>
      <c r="E2754" s="2" t="s">
        <v>51</v>
      </c>
      <c r="F2754" s="19">
        <v>1</v>
      </c>
      <c r="G2754" s="19">
        <v>207.9</v>
      </c>
      <c r="H2754" s="19" t="s">
        <v>52</v>
      </c>
      <c r="I2754" s="19">
        <v>-35.340000000000003</v>
      </c>
      <c r="J2754" s="19">
        <v>-20.45</v>
      </c>
      <c r="K2754" s="19">
        <v>20.45</v>
      </c>
      <c r="L2754" s="19">
        <v>172.56</v>
      </c>
      <c r="M2754" s="2" t="s">
        <v>53</v>
      </c>
      <c r="N2754" s="2" t="s">
        <v>19435</v>
      </c>
      <c r="O2754" s="2" t="s">
        <v>19436</v>
      </c>
      <c r="P2754" s="2" t="s">
        <v>9761</v>
      </c>
      <c r="Q2754" s="2" t="s">
        <v>53</v>
      </c>
      <c r="R2754" s="19">
        <v>207.9</v>
      </c>
      <c r="S2754" s="19" t="s">
        <v>57</v>
      </c>
      <c r="T2754" s="2" t="s">
        <v>58</v>
      </c>
      <c r="U2754" s="2" t="s">
        <v>53</v>
      </c>
      <c r="V2754" s="2" t="s">
        <v>53</v>
      </c>
      <c r="W2754" s="2" t="s">
        <v>53</v>
      </c>
      <c r="X2754" s="2" t="s">
        <v>53</v>
      </c>
      <c r="Y2754" s="2" t="s">
        <v>27028</v>
      </c>
      <c r="Z2754" s="2" t="s">
        <v>27029</v>
      </c>
      <c r="AA2754" s="2" t="s">
        <v>27030</v>
      </c>
      <c r="AB2754" s="2" t="s">
        <v>27031</v>
      </c>
      <c r="AC2754" s="2" t="s">
        <v>2004</v>
      </c>
      <c r="AD2754" s="2" t="s">
        <v>27032</v>
      </c>
      <c r="AE2754" s="2" t="s">
        <v>65</v>
      </c>
      <c r="AF2754" s="2" t="s">
        <v>66</v>
      </c>
      <c r="AG2754" s="2" t="s">
        <v>27033</v>
      </c>
      <c r="AH2754" s="2" t="s">
        <v>27034</v>
      </c>
      <c r="AI2754" s="2" t="s">
        <v>67</v>
      </c>
      <c r="AJ2754" s="2" t="s">
        <v>27035</v>
      </c>
      <c r="AK2754" s="2" t="s">
        <v>53</v>
      </c>
      <c r="AL2754" s="2" t="s">
        <v>53</v>
      </c>
      <c r="AM2754" s="2" t="s">
        <v>53</v>
      </c>
      <c r="AN2754" s="2" t="s">
        <v>53</v>
      </c>
      <c r="AO2754" s="2" t="s">
        <v>53</v>
      </c>
      <c r="AP2754" s="2" t="s">
        <v>53</v>
      </c>
      <c r="AQ2754" s="2" t="s">
        <v>53</v>
      </c>
      <c r="AR2754" s="2" t="s">
        <v>69</v>
      </c>
      <c r="AS2754" s="2">
        <v>1</v>
      </c>
      <c r="AT2754" s="2" t="s">
        <v>69</v>
      </c>
    </row>
    <row r="2755" spans="1:46" ht="22.5" customHeight="1" x14ac:dyDescent="0.25">
      <c r="A2755" s="18" t="s">
        <v>27036</v>
      </c>
      <c r="B2755" s="2" t="s">
        <v>27037</v>
      </c>
      <c r="C2755" s="2" t="s">
        <v>344</v>
      </c>
      <c r="D2755" s="2" t="s">
        <v>22974</v>
      </c>
      <c r="E2755" s="2" t="s">
        <v>69</v>
      </c>
      <c r="F2755" s="19">
        <v>1</v>
      </c>
      <c r="G2755" s="19">
        <v>67.760000000000005</v>
      </c>
      <c r="H2755" s="19">
        <v>20.88</v>
      </c>
      <c r="I2755" s="19">
        <v>-13.63</v>
      </c>
      <c r="J2755" s="19">
        <v>-20.88</v>
      </c>
      <c r="K2755" s="19" t="s">
        <v>52</v>
      </c>
      <c r="L2755" s="19">
        <v>54.13</v>
      </c>
      <c r="M2755" s="2" t="s">
        <v>53</v>
      </c>
      <c r="N2755" s="2" t="s">
        <v>589</v>
      </c>
      <c r="O2755" s="2" t="s">
        <v>590</v>
      </c>
      <c r="P2755" s="2" t="s">
        <v>591</v>
      </c>
      <c r="Q2755" s="2" t="s">
        <v>53</v>
      </c>
      <c r="R2755" s="19">
        <v>67.760000000000005</v>
      </c>
      <c r="S2755" s="19" t="s">
        <v>161</v>
      </c>
      <c r="T2755" s="2" t="s">
        <v>58</v>
      </c>
      <c r="U2755" s="2" t="s">
        <v>53</v>
      </c>
      <c r="V2755" s="2" t="s">
        <v>53</v>
      </c>
      <c r="W2755" s="2" t="s">
        <v>53</v>
      </c>
      <c r="X2755" s="2" t="s">
        <v>53</v>
      </c>
      <c r="Y2755" s="2" t="s">
        <v>27038</v>
      </c>
      <c r="Z2755" s="2" t="s">
        <v>27039</v>
      </c>
      <c r="AA2755" s="2" t="s">
        <v>27040</v>
      </c>
      <c r="AB2755" s="2" t="s">
        <v>3451</v>
      </c>
      <c r="AC2755" s="2" t="s">
        <v>531</v>
      </c>
      <c r="AD2755" s="2" t="s">
        <v>27041</v>
      </c>
      <c r="AE2755" s="2" t="s">
        <v>65</v>
      </c>
      <c r="AF2755" s="2" t="s">
        <v>66</v>
      </c>
      <c r="AG2755" s="2" t="s">
        <v>26530</v>
      </c>
      <c r="AH2755" s="2" t="s">
        <v>27042</v>
      </c>
      <c r="AI2755" s="2" t="s">
        <v>67</v>
      </c>
      <c r="AJ2755" s="2" t="s">
        <v>27043</v>
      </c>
      <c r="AK2755" s="2" t="s">
        <v>53</v>
      </c>
      <c r="AL2755" s="2" t="s">
        <v>53</v>
      </c>
      <c r="AM2755" s="2" t="s">
        <v>53</v>
      </c>
      <c r="AN2755" s="2" t="s">
        <v>53</v>
      </c>
      <c r="AO2755" s="2" t="s">
        <v>53</v>
      </c>
      <c r="AP2755" s="2" t="s">
        <v>53</v>
      </c>
      <c r="AQ2755" s="2" t="s">
        <v>53</v>
      </c>
      <c r="AR2755" s="2" t="s">
        <v>69</v>
      </c>
      <c r="AS2755" s="2" t="s">
        <v>52</v>
      </c>
      <c r="AT2755" s="2" t="s">
        <v>69</v>
      </c>
    </row>
    <row r="2756" spans="1:46" ht="22.5" customHeight="1" x14ac:dyDescent="0.25">
      <c r="A2756" s="18" t="s">
        <v>27044</v>
      </c>
      <c r="B2756" s="2" t="s">
        <v>27045</v>
      </c>
      <c r="C2756" s="2" t="s">
        <v>344</v>
      </c>
      <c r="D2756" s="2" t="s">
        <v>25870</v>
      </c>
      <c r="E2756" s="2" t="s">
        <v>69</v>
      </c>
      <c r="F2756" s="19">
        <v>1</v>
      </c>
      <c r="G2756" s="19">
        <v>62.8</v>
      </c>
      <c r="H2756" s="19">
        <v>16.100000000000001</v>
      </c>
      <c r="I2756" s="19">
        <v>-16.18</v>
      </c>
      <c r="J2756" s="19">
        <v>-16.100000000000001</v>
      </c>
      <c r="K2756" s="19" t="s">
        <v>52</v>
      </c>
      <c r="L2756" s="19">
        <v>46.62</v>
      </c>
      <c r="M2756" s="2" t="s">
        <v>53</v>
      </c>
      <c r="N2756" s="2" t="s">
        <v>90</v>
      </c>
      <c r="O2756" s="2" t="s">
        <v>6722</v>
      </c>
      <c r="P2756" s="2" t="s">
        <v>4404</v>
      </c>
      <c r="Q2756" s="2" t="s">
        <v>53</v>
      </c>
      <c r="R2756" s="19">
        <v>62.8</v>
      </c>
      <c r="S2756" s="19" t="s">
        <v>57</v>
      </c>
      <c r="T2756" s="2" t="s">
        <v>58</v>
      </c>
      <c r="U2756" s="2" t="s">
        <v>53</v>
      </c>
      <c r="V2756" s="2" t="s">
        <v>53</v>
      </c>
      <c r="W2756" s="2" t="s">
        <v>53</v>
      </c>
      <c r="X2756" s="2" t="s">
        <v>53</v>
      </c>
      <c r="Y2756" s="2" t="s">
        <v>27046</v>
      </c>
      <c r="Z2756" s="2" t="s">
        <v>27047</v>
      </c>
      <c r="AA2756" s="2" t="s">
        <v>27048</v>
      </c>
      <c r="AB2756" s="2" t="s">
        <v>111</v>
      </c>
      <c r="AC2756" s="2" t="s">
        <v>111</v>
      </c>
      <c r="AD2756" s="2" t="s">
        <v>27049</v>
      </c>
      <c r="AE2756" s="2" t="s">
        <v>65</v>
      </c>
      <c r="AF2756" s="2" t="s">
        <v>66</v>
      </c>
      <c r="AG2756" s="2" t="s">
        <v>27050</v>
      </c>
      <c r="AH2756" s="2" t="s">
        <v>27051</v>
      </c>
      <c r="AI2756" s="2" t="s">
        <v>67</v>
      </c>
      <c r="AJ2756" s="2" t="s">
        <v>27052</v>
      </c>
      <c r="AK2756" s="2" t="s">
        <v>53</v>
      </c>
      <c r="AL2756" s="2" t="s">
        <v>53</v>
      </c>
      <c r="AM2756" s="2" t="s">
        <v>53</v>
      </c>
      <c r="AN2756" s="2" t="s">
        <v>53</v>
      </c>
      <c r="AO2756" s="2" t="s">
        <v>53</v>
      </c>
      <c r="AP2756" s="2" t="s">
        <v>53</v>
      </c>
      <c r="AQ2756" s="2" t="s">
        <v>53</v>
      </c>
      <c r="AR2756" s="2" t="s">
        <v>69</v>
      </c>
      <c r="AS2756" s="2" t="s">
        <v>52</v>
      </c>
      <c r="AT2756" s="2" t="s">
        <v>69</v>
      </c>
    </row>
    <row r="2757" spans="1:46" ht="22.5" customHeight="1" x14ac:dyDescent="0.25">
      <c r="A2757" s="18" t="s">
        <v>27053</v>
      </c>
      <c r="B2757" s="2" t="s">
        <v>27054</v>
      </c>
      <c r="C2757" s="2" t="s">
        <v>344</v>
      </c>
      <c r="D2757" s="2" t="s">
        <v>25870</v>
      </c>
      <c r="E2757" s="2" t="s">
        <v>69</v>
      </c>
      <c r="F2757" s="19">
        <v>1</v>
      </c>
      <c r="G2757" s="19">
        <v>120.89</v>
      </c>
      <c r="H2757" s="19" t="s">
        <v>52</v>
      </c>
      <c r="I2757" s="19">
        <v>-20.55</v>
      </c>
      <c r="J2757" s="19">
        <v>-17.95</v>
      </c>
      <c r="K2757" s="19" t="s">
        <v>52</v>
      </c>
      <c r="L2757" s="19">
        <v>82.39</v>
      </c>
      <c r="M2757" s="2" t="s">
        <v>53</v>
      </c>
      <c r="N2757" s="2" t="s">
        <v>676</v>
      </c>
      <c r="O2757" s="2" t="s">
        <v>2597</v>
      </c>
      <c r="P2757" s="2" t="s">
        <v>2598</v>
      </c>
      <c r="Q2757" s="2" t="s">
        <v>53</v>
      </c>
      <c r="R2757" s="19">
        <v>120.89</v>
      </c>
      <c r="S2757" s="19" t="s">
        <v>57</v>
      </c>
      <c r="T2757" s="2" t="s">
        <v>58</v>
      </c>
      <c r="U2757" s="2" t="s">
        <v>53</v>
      </c>
      <c r="V2757" s="2" t="s">
        <v>53</v>
      </c>
      <c r="W2757" s="2" t="s">
        <v>53</v>
      </c>
      <c r="X2757" s="2" t="s">
        <v>53</v>
      </c>
      <c r="Y2757" s="2" t="s">
        <v>27055</v>
      </c>
      <c r="Z2757" s="2" t="s">
        <v>27056</v>
      </c>
      <c r="AA2757" s="2" t="s">
        <v>27057</v>
      </c>
      <c r="AB2757" s="2" t="s">
        <v>7384</v>
      </c>
      <c r="AC2757" s="2" t="s">
        <v>124</v>
      </c>
      <c r="AD2757" s="2" t="s">
        <v>27058</v>
      </c>
      <c r="AE2757" s="2" t="s">
        <v>65</v>
      </c>
      <c r="AF2757" s="2" t="s">
        <v>66</v>
      </c>
      <c r="AG2757" s="2" t="s">
        <v>27059</v>
      </c>
      <c r="AH2757" s="2" t="s">
        <v>27060</v>
      </c>
      <c r="AI2757" s="2" t="s">
        <v>67</v>
      </c>
      <c r="AJ2757" s="2" t="s">
        <v>27061</v>
      </c>
      <c r="AK2757" s="2" t="s">
        <v>53</v>
      </c>
      <c r="AL2757" s="2" t="s">
        <v>53</v>
      </c>
      <c r="AM2757" s="2" t="s">
        <v>53</v>
      </c>
      <c r="AN2757" s="2" t="s">
        <v>53</v>
      </c>
      <c r="AO2757" s="2" t="s">
        <v>53</v>
      </c>
      <c r="AP2757" s="2" t="s">
        <v>53</v>
      </c>
      <c r="AQ2757" s="2" t="s">
        <v>53</v>
      </c>
      <c r="AR2757" s="2" t="s">
        <v>69</v>
      </c>
      <c r="AS2757" s="2" t="s">
        <v>52</v>
      </c>
      <c r="AT2757" s="2" t="s">
        <v>69</v>
      </c>
    </row>
    <row r="2758" spans="1:46" ht="22.5" customHeight="1" x14ac:dyDescent="0.25">
      <c r="A2758" s="18" t="s">
        <v>27062</v>
      </c>
      <c r="B2758" s="2" t="s">
        <v>27063</v>
      </c>
      <c r="C2758" s="2" t="s">
        <v>344</v>
      </c>
      <c r="D2758" s="2" t="s">
        <v>25097</v>
      </c>
      <c r="E2758" s="2" t="s">
        <v>69</v>
      </c>
      <c r="F2758" s="19">
        <v>1</v>
      </c>
      <c r="G2758" s="19">
        <v>81.77</v>
      </c>
      <c r="H2758" s="19" t="s">
        <v>52</v>
      </c>
      <c r="I2758" s="19">
        <v>-13.9</v>
      </c>
      <c r="J2758" s="19">
        <v>-20.45</v>
      </c>
      <c r="K2758" s="19" t="s">
        <v>52</v>
      </c>
      <c r="L2758" s="19">
        <v>47.42</v>
      </c>
      <c r="M2758" s="2" t="s">
        <v>53</v>
      </c>
      <c r="N2758" s="2" t="s">
        <v>309</v>
      </c>
      <c r="O2758" s="2" t="s">
        <v>747</v>
      </c>
      <c r="P2758" s="2" t="s">
        <v>748</v>
      </c>
      <c r="Q2758" s="2" t="s">
        <v>53</v>
      </c>
      <c r="R2758" s="19">
        <v>81.77</v>
      </c>
      <c r="S2758" s="19" t="s">
        <v>57</v>
      </c>
      <c r="T2758" s="2" t="s">
        <v>58</v>
      </c>
      <c r="U2758" s="2" t="s">
        <v>53</v>
      </c>
      <c r="V2758" s="2" t="s">
        <v>53</v>
      </c>
      <c r="W2758" s="2" t="s">
        <v>53</v>
      </c>
      <c r="X2758" s="2" t="s">
        <v>53</v>
      </c>
      <c r="Y2758" s="2" t="s">
        <v>27064</v>
      </c>
      <c r="Z2758" s="2" t="s">
        <v>27065</v>
      </c>
      <c r="AA2758" s="2" t="s">
        <v>27066</v>
      </c>
      <c r="AB2758" s="2" t="s">
        <v>27067</v>
      </c>
      <c r="AC2758" s="2" t="s">
        <v>531</v>
      </c>
      <c r="AD2758" s="2" t="s">
        <v>27068</v>
      </c>
      <c r="AE2758" s="2" t="s">
        <v>65</v>
      </c>
      <c r="AF2758" s="2" t="s">
        <v>66</v>
      </c>
      <c r="AG2758" s="2" t="s">
        <v>26530</v>
      </c>
      <c r="AH2758" s="2" t="s">
        <v>27069</v>
      </c>
      <c r="AI2758" s="2" t="s">
        <v>67</v>
      </c>
      <c r="AJ2758" s="2" t="s">
        <v>27070</v>
      </c>
      <c r="AK2758" s="2" t="s">
        <v>53</v>
      </c>
      <c r="AL2758" s="2" t="s">
        <v>53</v>
      </c>
      <c r="AM2758" s="2" t="s">
        <v>53</v>
      </c>
      <c r="AN2758" s="2" t="s">
        <v>53</v>
      </c>
      <c r="AO2758" s="2" t="s">
        <v>53</v>
      </c>
      <c r="AP2758" s="2" t="s">
        <v>53</v>
      </c>
      <c r="AQ2758" s="2" t="s">
        <v>53</v>
      </c>
      <c r="AR2758" s="2" t="s">
        <v>69</v>
      </c>
      <c r="AS2758" s="2" t="s">
        <v>52</v>
      </c>
      <c r="AT2758" s="2" t="s">
        <v>69</v>
      </c>
    </row>
    <row r="2759" spans="1:46" ht="22.5" customHeight="1" x14ac:dyDescent="0.25">
      <c r="A2759" s="18" t="s">
        <v>27071</v>
      </c>
      <c r="B2759" s="2" t="s">
        <v>27072</v>
      </c>
      <c r="C2759" s="2" t="s">
        <v>344</v>
      </c>
      <c r="D2759" s="2" t="s">
        <v>25870</v>
      </c>
      <c r="E2759" s="2" t="s">
        <v>69</v>
      </c>
      <c r="F2759" s="19">
        <v>1</v>
      </c>
      <c r="G2759" s="19">
        <v>122.19</v>
      </c>
      <c r="H2759" s="19" t="s">
        <v>52</v>
      </c>
      <c r="I2759" s="19">
        <v>-20.77</v>
      </c>
      <c r="J2759" s="19">
        <v>-17.95</v>
      </c>
      <c r="K2759" s="19" t="s">
        <v>52</v>
      </c>
      <c r="L2759" s="19">
        <v>83.47</v>
      </c>
      <c r="M2759" s="2" t="s">
        <v>53</v>
      </c>
      <c r="N2759" s="2" t="s">
        <v>676</v>
      </c>
      <c r="O2759" s="2" t="s">
        <v>677</v>
      </c>
      <c r="P2759" s="2" t="s">
        <v>678</v>
      </c>
      <c r="Q2759" s="2" t="s">
        <v>53</v>
      </c>
      <c r="R2759" s="19">
        <v>122.19</v>
      </c>
      <c r="S2759" s="19" t="s">
        <v>57</v>
      </c>
      <c r="T2759" s="2" t="s">
        <v>58</v>
      </c>
      <c r="U2759" s="2" t="s">
        <v>53</v>
      </c>
      <c r="V2759" s="2" t="s">
        <v>53</v>
      </c>
      <c r="W2759" s="2" t="s">
        <v>53</v>
      </c>
      <c r="X2759" s="2" t="s">
        <v>53</v>
      </c>
      <c r="Y2759" s="2" t="s">
        <v>27073</v>
      </c>
      <c r="Z2759" s="2" t="s">
        <v>27074</v>
      </c>
      <c r="AA2759" s="2" t="s">
        <v>27075</v>
      </c>
      <c r="AB2759" s="2" t="s">
        <v>96</v>
      </c>
      <c r="AC2759" s="2" t="s">
        <v>97</v>
      </c>
      <c r="AD2759" s="2" t="s">
        <v>27076</v>
      </c>
      <c r="AE2759" s="2" t="s">
        <v>65</v>
      </c>
      <c r="AF2759" s="2" t="s">
        <v>66</v>
      </c>
      <c r="AG2759" s="2" t="s">
        <v>27077</v>
      </c>
      <c r="AH2759" s="2" t="s">
        <v>27078</v>
      </c>
      <c r="AI2759" s="2" t="s">
        <v>67</v>
      </c>
      <c r="AJ2759" s="2" t="s">
        <v>27079</v>
      </c>
      <c r="AK2759" s="2" t="s">
        <v>53</v>
      </c>
      <c r="AL2759" s="2" t="s">
        <v>53</v>
      </c>
      <c r="AM2759" s="2" t="s">
        <v>53</v>
      </c>
      <c r="AN2759" s="2" t="s">
        <v>53</v>
      </c>
      <c r="AO2759" s="2" t="s">
        <v>53</v>
      </c>
      <c r="AP2759" s="2" t="s">
        <v>53</v>
      </c>
      <c r="AQ2759" s="2" t="s">
        <v>53</v>
      </c>
      <c r="AR2759" s="2" t="s">
        <v>69</v>
      </c>
      <c r="AS2759" s="2" t="s">
        <v>52</v>
      </c>
      <c r="AT2759" s="2" t="s">
        <v>69</v>
      </c>
    </row>
    <row r="2760" spans="1:46" ht="22.5" customHeight="1" x14ac:dyDescent="0.25">
      <c r="A2760" s="18" t="s">
        <v>27080</v>
      </c>
      <c r="B2760" s="2" t="s">
        <v>27081</v>
      </c>
      <c r="C2760" s="2" t="s">
        <v>344</v>
      </c>
      <c r="D2760" s="2" t="s">
        <v>18890</v>
      </c>
      <c r="E2760" s="2" t="s">
        <v>69</v>
      </c>
      <c r="F2760" s="19">
        <v>1</v>
      </c>
      <c r="G2760" s="19">
        <v>169.99</v>
      </c>
      <c r="H2760" s="19" t="s">
        <v>52</v>
      </c>
      <c r="I2760" s="19">
        <v>-28.9</v>
      </c>
      <c r="J2760" s="19">
        <v>-20.45</v>
      </c>
      <c r="K2760" s="19" t="s">
        <v>52</v>
      </c>
      <c r="L2760" s="19">
        <v>120.64</v>
      </c>
      <c r="M2760" s="2" t="s">
        <v>51</v>
      </c>
      <c r="N2760" s="2" t="s">
        <v>54</v>
      </c>
      <c r="O2760" s="2" t="s">
        <v>2203</v>
      </c>
      <c r="P2760" s="2" t="s">
        <v>2204</v>
      </c>
      <c r="Q2760" s="2" t="s">
        <v>53</v>
      </c>
      <c r="R2760" s="19">
        <v>169.99</v>
      </c>
      <c r="S2760" s="19" t="s">
        <v>57</v>
      </c>
      <c r="T2760" s="2" t="s">
        <v>58</v>
      </c>
      <c r="U2760" s="2" t="s">
        <v>53</v>
      </c>
      <c r="V2760" s="2" t="s">
        <v>53</v>
      </c>
      <c r="W2760" s="2" t="s">
        <v>53</v>
      </c>
      <c r="X2760" s="2" t="s">
        <v>53</v>
      </c>
      <c r="Y2760" s="2" t="s">
        <v>27082</v>
      </c>
      <c r="Z2760" s="2" t="s">
        <v>27083</v>
      </c>
      <c r="AA2760" s="2" t="s">
        <v>27084</v>
      </c>
      <c r="AB2760" s="2" t="s">
        <v>27085</v>
      </c>
      <c r="AC2760" s="2" t="s">
        <v>63</v>
      </c>
      <c r="AD2760" s="2" t="s">
        <v>27086</v>
      </c>
      <c r="AE2760" s="2" t="s">
        <v>65</v>
      </c>
      <c r="AF2760" s="2" t="s">
        <v>66</v>
      </c>
      <c r="AG2760" s="2" t="s">
        <v>25997</v>
      </c>
      <c r="AH2760" s="2" t="s">
        <v>27087</v>
      </c>
      <c r="AI2760" s="2" t="s">
        <v>67</v>
      </c>
      <c r="AJ2760" s="2" t="s">
        <v>27088</v>
      </c>
      <c r="AK2760" s="2" t="s">
        <v>53</v>
      </c>
      <c r="AL2760" s="2" t="s">
        <v>53</v>
      </c>
      <c r="AM2760" s="2" t="s">
        <v>53</v>
      </c>
      <c r="AN2760" s="2" t="s">
        <v>53</v>
      </c>
      <c r="AO2760" s="2" t="s">
        <v>53</v>
      </c>
      <c r="AP2760" s="2" t="s">
        <v>53</v>
      </c>
      <c r="AQ2760" s="2" t="s">
        <v>53</v>
      </c>
      <c r="AR2760" s="2" t="s">
        <v>69</v>
      </c>
      <c r="AS2760" s="2" t="s">
        <v>52</v>
      </c>
      <c r="AT2760" s="2" t="s">
        <v>69</v>
      </c>
    </row>
    <row r="2761" spans="1:46" ht="22.5" customHeight="1" x14ac:dyDescent="0.25">
      <c r="A2761" s="18" t="s">
        <v>27089</v>
      </c>
      <c r="B2761" s="2" t="s">
        <v>27090</v>
      </c>
      <c r="C2761" s="2" t="s">
        <v>344</v>
      </c>
      <c r="D2761" s="2" t="s">
        <v>25870</v>
      </c>
      <c r="E2761" s="2" t="s">
        <v>69</v>
      </c>
      <c r="F2761" s="19">
        <v>1</v>
      </c>
      <c r="G2761" s="19">
        <v>124.69</v>
      </c>
      <c r="H2761" s="19">
        <v>1.59</v>
      </c>
      <c r="I2761" s="19">
        <v>-21.2</v>
      </c>
      <c r="J2761" s="19" t="s">
        <v>52</v>
      </c>
      <c r="K2761" s="19" t="s">
        <v>52</v>
      </c>
      <c r="L2761" s="19">
        <v>105.08</v>
      </c>
      <c r="M2761" s="2" t="s">
        <v>53</v>
      </c>
      <c r="N2761" s="2" t="s">
        <v>27091</v>
      </c>
      <c r="O2761" s="2" t="s">
        <v>27092</v>
      </c>
      <c r="P2761" s="2" t="s">
        <v>27093</v>
      </c>
      <c r="Q2761" s="2" t="s">
        <v>53</v>
      </c>
      <c r="R2761" s="19">
        <v>124.69</v>
      </c>
      <c r="S2761" s="19" t="s">
        <v>57</v>
      </c>
      <c r="T2761" s="2" t="s">
        <v>58</v>
      </c>
      <c r="U2761" s="2" t="s">
        <v>27094</v>
      </c>
      <c r="V2761" s="2" t="s">
        <v>27095</v>
      </c>
      <c r="W2761" s="2" t="s">
        <v>27096</v>
      </c>
      <c r="X2761" s="2" t="s">
        <v>53</v>
      </c>
      <c r="Y2761" s="2" t="s">
        <v>27094</v>
      </c>
      <c r="Z2761" s="2" t="s">
        <v>27097</v>
      </c>
      <c r="AA2761" s="2" t="s">
        <v>27098</v>
      </c>
      <c r="AB2761" s="2" t="s">
        <v>124</v>
      </c>
      <c r="AC2761" s="2" t="s">
        <v>124</v>
      </c>
      <c r="AD2761" s="2" t="s">
        <v>27099</v>
      </c>
      <c r="AE2761" s="2" t="s">
        <v>65</v>
      </c>
      <c r="AF2761" s="2" t="s">
        <v>222</v>
      </c>
      <c r="AG2761" s="2" t="s">
        <v>27100</v>
      </c>
      <c r="AH2761" s="2" t="s">
        <v>27101</v>
      </c>
      <c r="AI2761" s="2" t="s">
        <v>27102</v>
      </c>
      <c r="AJ2761" s="2" t="s">
        <v>27103</v>
      </c>
      <c r="AK2761" s="2" t="s">
        <v>53</v>
      </c>
      <c r="AL2761" s="2" t="s">
        <v>53</v>
      </c>
      <c r="AM2761" s="2" t="s">
        <v>53</v>
      </c>
      <c r="AN2761" s="2" t="s">
        <v>53</v>
      </c>
      <c r="AO2761" s="2" t="s">
        <v>53</v>
      </c>
      <c r="AP2761" s="2" t="s">
        <v>53</v>
      </c>
      <c r="AQ2761" s="2" t="s">
        <v>53</v>
      </c>
      <c r="AR2761" s="2" t="s">
        <v>69</v>
      </c>
      <c r="AS2761" s="2" t="s">
        <v>52</v>
      </c>
      <c r="AT2761" s="2" t="s">
        <v>69</v>
      </c>
    </row>
    <row r="2762" spans="1:46" ht="22.5" customHeight="1" x14ac:dyDescent="0.25">
      <c r="A2762" s="18" t="s">
        <v>27104</v>
      </c>
      <c r="B2762" s="2" t="s">
        <v>27105</v>
      </c>
      <c r="C2762" s="2" t="s">
        <v>17018</v>
      </c>
      <c r="D2762" s="2" t="s">
        <v>17019</v>
      </c>
      <c r="E2762" s="2" t="s">
        <v>51</v>
      </c>
      <c r="F2762" s="19">
        <v>0</v>
      </c>
      <c r="G2762" s="19">
        <v>148.79</v>
      </c>
      <c r="H2762" s="19" t="s">
        <v>52</v>
      </c>
      <c r="I2762" s="19">
        <v>-25.29</v>
      </c>
      <c r="J2762" s="19">
        <v>-18.45</v>
      </c>
      <c r="K2762" s="19" t="s">
        <v>52</v>
      </c>
      <c r="L2762" s="19">
        <v>105.05</v>
      </c>
      <c r="M2762" s="2" t="s">
        <v>51</v>
      </c>
      <c r="N2762" s="2" t="s">
        <v>117</v>
      </c>
      <c r="O2762" s="2" t="s">
        <v>118</v>
      </c>
      <c r="P2762" s="2" t="s">
        <v>119</v>
      </c>
      <c r="Q2762" s="2" t="s">
        <v>53</v>
      </c>
      <c r="R2762" s="19">
        <v>148.79</v>
      </c>
      <c r="S2762" s="19" t="s">
        <v>57</v>
      </c>
      <c r="T2762" s="2" t="s">
        <v>58</v>
      </c>
      <c r="U2762" s="2" t="s">
        <v>53</v>
      </c>
      <c r="V2762" s="2" t="s">
        <v>53</v>
      </c>
      <c r="W2762" s="2" t="s">
        <v>53</v>
      </c>
      <c r="X2762" s="2" t="s">
        <v>53</v>
      </c>
      <c r="Y2762" s="2" t="s">
        <v>27106</v>
      </c>
      <c r="Z2762" s="2" t="s">
        <v>27107</v>
      </c>
      <c r="AA2762" s="2" t="s">
        <v>53</v>
      </c>
      <c r="AB2762" s="2" t="s">
        <v>1704</v>
      </c>
      <c r="AC2762" s="2" t="s">
        <v>641</v>
      </c>
      <c r="AD2762" s="2" t="s">
        <v>27108</v>
      </c>
      <c r="AE2762" s="2" t="s">
        <v>65</v>
      </c>
      <c r="AF2762" s="2" t="s">
        <v>66</v>
      </c>
      <c r="AG2762" s="2" t="s">
        <v>27109</v>
      </c>
      <c r="AH2762" s="2" t="s">
        <v>27110</v>
      </c>
      <c r="AI2762" s="2" t="s">
        <v>67</v>
      </c>
      <c r="AJ2762" s="2" t="s">
        <v>27111</v>
      </c>
      <c r="AK2762" s="2" t="s">
        <v>53</v>
      </c>
      <c r="AL2762" s="2" t="s">
        <v>53</v>
      </c>
      <c r="AM2762" s="2" t="s">
        <v>53</v>
      </c>
      <c r="AN2762" s="2" t="s">
        <v>53</v>
      </c>
      <c r="AO2762" s="2" t="s">
        <v>53</v>
      </c>
      <c r="AP2762" s="2" t="s">
        <v>53</v>
      </c>
      <c r="AQ2762" s="2" t="s">
        <v>53</v>
      </c>
      <c r="AR2762" s="2" t="s">
        <v>69</v>
      </c>
      <c r="AS2762" s="2" t="s">
        <v>52</v>
      </c>
      <c r="AT2762" s="2" t="s">
        <v>69</v>
      </c>
    </row>
    <row r="2763" spans="1:46" ht="22.5" customHeight="1" x14ac:dyDescent="0.25">
      <c r="A2763" s="18" t="s">
        <v>27112</v>
      </c>
      <c r="B2763" s="2" t="s">
        <v>27113</v>
      </c>
      <c r="C2763" s="2" t="s">
        <v>1272</v>
      </c>
      <c r="D2763" s="2" t="s">
        <v>3325</v>
      </c>
      <c r="E2763" s="2" t="s">
        <v>69</v>
      </c>
      <c r="F2763" s="19">
        <v>0</v>
      </c>
      <c r="G2763" s="19">
        <v>81.77</v>
      </c>
      <c r="H2763" s="19" t="s">
        <v>52</v>
      </c>
      <c r="I2763" s="19">
        <v>-13.9</v>
      </c>
      <c r="J2763" s="19">
        <v>-20.45</v>
      </c>
      <c r="K2763" s="19">
        <v>-47.42</v>
      </c>
      <c r="L2763" s="19">
        <v>0</v>
      </c>
      <c r="M2763" s="2" t="s">
        <v>51</v>
      </c>
      <c r="N2763" s="2" t="s">
        <v>309</v>
      </c>
      <c r="O2763" s="2" t="s">
        <v>747</v>
      </c>
      <c r="P2763" s="2" t="s">
        <v>748</v>
      </c>
      <c r="Q2763" s="2" t="s">
        <v>53</v>
      </c>
      <c r="R2763" s="19">
        <v>81.77</v>
      </c>
      <c r="S2763" s="19" t="s">
        <v>57</v>
      </c>
      <c r="T2763" s="2" t="s">
        <v>58</v>
      </c>
      <c r="U2763" s="2" t="s">
        <v>53</v>
      </c>
      <c r="V2763" s="2" t="s">
        <v>53</v>
      </c>
      <c r="W2763" s="2" t="s">
        <v>53</v>
      </c>
      <c r="X2763" s="2" t="s">
        <v>53</v>
      </c>
      <c r="Y2763" s="2" t="s">
        <v>27114</v>
      </c>
      <c r="Z2763" s="2" t="s">
        <v>27115</v>
      </c>
      <c r="AA2763" s="2" t="s">
        <v>53</v>
      </c>
      <c r="AB2763" s="2" t="s">
        <v>27116</v>
      </c>
      <c r="AC2763" s="2" t="s">
        <v>182</v>
      </c>
      <c r="AD2763" s="2" t="s">
        <v>27117</v>
      </c>
      <c r="AE2763" s="2" t="s">
        <v>65</v>
      </c>
      <c r="AF2763" s="2" t="s">
        <v>66</v>
      </c>
      <c r="AG2763" s="2" t="s">
        <v>53</v>
      </c>
      <c r="AH2763" s="2" t="s">
        <v>53</v>
      </c>
      <c r="AI2763" s="2" t="s">
        <v>67</v>
      </c>
      <c r="AJ2763" s="2" t="s">
        <v>27118</v>
      </c>
      <c r="AK2763" s="2" t="s">
        <v>53</v>
      </c>
      <c r="AL2763" s="2" t="s">
        <v>53</v>
      </c>
      <c r="AM2763" s="2" t="s">
        <v>53</v>
      </c>
      <c r="AN2763" s="2" t="s">
        <v>53</v>
      </c>
      <c r="AO2763" s="2" t="s">
        <v>53</v>
      </c>
      <c r="AP2763" s="2" t="s">
        <v>53</v>
      </c>
      <c r="AQ2763" s="2" t="s">
        <v>53</v>
      </c>
      <c r="AR2763" s="2" t="s">
        <v>69</v>
      </c>
      <c r="AS2763" s="2" t="s">
        <v>52</v>
      </c>
      <c r="AT2763" s="2" t="s">
        <v>69</v>
      </c>
    </row>
    <row r="2764" spans="1:46" ht="22.5" customHeight="1" x14ac:dyDescent="0.25">
      <c r="A2764" s="18" t="s">
        <v>27119</v>
      </c>
      <c r="B2764" s="2" t="s">
        <v>27120</v>
      </c>
      <c r="C2764" s="2" t="s">
        <v>10742</v>
      </c>
      <c r="D2764" s="2" t="s">
        <v>15445</v>
      </c>
      <c r="E2764" s="2" t="s">
        <v>69</v>
      </c>
      <c r="F2764" s="19">
        <v>0</v>
      </c>
      <c r="G2764" s="19">
        <v>34.5</v>
      </c>
      <c r="H2764" s="19">
        <v>18.5</v>
      </c>
      <c r="I2764" s="19">
        <v>-11.36</v>
      </c>
      <c r="J2764" s="19">
        <v>-18.5</v>
      </c>
      <c r="K2764" s="19">
        <v>-23.14</v>
      </c>
      <c r="L2764" s="19">
        <v>0</v>
      </c>
      <c r="M2764" s="2" t="s">
        <v>53</v>
      </c>
      <c r="N2764" s="2" t="s">
        <v>8289</v>
      </c>
      <c r="O2764" s="2" t="s">
        <v>8290</v>
      </c>
      <c r="P2764" s="2" t="s">
        <v>8291</v>
      </c>
      <c r="Q2764" s="2" t="s">
        <v>53</v>
      </c>
      <c r="R2764" s="19">
        <v>34.5</v>
      </c>
      <c r="S2764" s="19" t="s">
        <v>57</v>
      </c>
      <c r="T2764" s="2" t="s">
        <v>58</v>
      </c>
      <c r="U2764" s="2" t="s">
        <v>27121</v>
      </c>
      <c r="V2764" s="2" t="s">
        <v>27122</v>
      </c>
      <c r="W2764" s="2" t="s">
        <v>27123</v>
      </c>
      <c r="X2764" s="2" t="s">
        <v>53</v>
      </c>
      <c r="Y2764" s="2" t="s">
        <v>27121</v>
      </c>
      <c r="Z2764" s="2" t="s">
        <v>27124</v>
      </c>
      <c r="AA2764" s="2" t="s">
        <v>2178</v>
      </c>
      <c r="AB2764" s="2" t="s">
        <v>124</v>
      </c>
      <c r="AC2764" s="2" t="s">
        <v>124</v>
      </c>
      <c r="AD2764" s="2" t="s">
        <v>2179</v>
      </c>
      <c r="AE2764" s="2" t="s">
        <v>65</v>
      </c>
      <c r="AF2764" s="2" t="s">
        <v>66</v>
      </c>
      <c r="AG2764" s="2" t="s">
        <v>27125</v>
      </c>
      <c r="AH2764" s="2" t="s">
        <v>17437</v>
      </c>
      <c r="AI2764" s="2" t="s">
        <v>67</v>
      </c>
      <c r="AJ2764" s="2" t="s">
        <v>27126</v>
      </c>
      <c r="AK2764" s="2" t="s">
        <v>3818</v>
      </c>
      <c r="AL2764" s="2" t="s">
        <v>53</v>
      </c>
      <c r="AM2764" s="2" t="s">
        <v>53</v>
      </c>
      <c r="AN2764" s="2" t="s">
        <v>53</v>
      </c>
      <c r="AO2764" s="2" t="s">
        <v>53</v>
      </c>
      <c r="AP2764" s="2" t="s">
        <v>53</v>
      </c>
      <c r="AQ2764" s="2" t="s">
        <v>53</v>
      </c>
      <c r="AR2764" s="238" t="s">
        <v>51</v>
      </c>
      <c r="AS2764" s="2" t="s">
        <v>52</v>
      </c>
      <c r="AT2764" s="2" t="s">
        <v>69</v>
      </c>
    </row>
    <row r="2765" spans="1:46" ht="22.5" customHeight="1" x14ac:dyDescent="0.25">
      <c r="A2765" s="18" t="s">
        <v>27127</v>
      </c>
      <c r="B2765" s="2" t="s">
        <v>27128</v>
      </c>
      <c r="C2765" s="2" t="s">
        <v>344</v>
      </c>
      <c r="D2765" s="2" t="s">
        <v>25097</v>
      </c>
      <c r="E2765" s="2" t="s">
        <v>51</v>
      </c>
      <c r="F2765" s="19">
        <v>1</v>
      </c>
      <c r="G2765" s="19">
        <v>41.98</v>
      </c>
      <c r="H2765" s="19">
        <v>27.4</v>
      </c>
      <c r="I2765" s="19">
        <v>-12.64</v>
      </c>
      <c r="J2765" s="19">
        <v>-27.4</v>
      </c>
      <c r="K2765" s="19" t="s">
        <v>52</v>
      </c>
      <c r="L2765" s="19">
        <v>29.34</v>
      </c>
      <c r="M2765" s="2" t="s">
        <v>53</v>
      </c>
      <c r="N2765" s="2" t="s">
        <v>7110</v>
      </c>
      <c r="O2765" s="2" t="s">
        <v>27129</v>
      </c>
      <c r="P2765" s="2" t="s">
        <v>27130</v>
      </c>
      <c r="Q2765" s="2" t="s">
        <v>53</v>
      </c>
      <c r="R2765" s="19">
        <v>41.98</v>
      </c>
      <c r="S2765" s="19" t="s">
        <v>57</v>
      </c>
      <c r="T2765" s="2" t="s">
        <v>77</v>
      </c>
      <c r="U2765" s="2" t="s">
        <v>27131</v>
      </c>
      <c r="V2765" s="2" t="s">
        <v>27132</v>
      </c>
      <c r="W2765" s="2" t="s">
        <v>27133</v>
      </c>
      <c r="X2765" s="2" t="s">
        <v>53</v>
      </c>
      <c r="Y2765" s="2" t="s">
        <v>27131</v>
      </c>
      <c r="Z2765" s="2" t="s">
        <v>27134</v>
      </c>
      <c r="AA2765" s="2" t="s">
        <v>27135</v>
      </c>
      <c r="AB2765" s="2" t="s">
        <v>24443</v>
      </c>
      <c r="AC2765" s="2" t="s">
        <v>84</v>
      </c>
      <c r="AD2765" s="2" t="s">
        <v>24444</v>
      </c>
      <c r="AE2765" s="2" t="s">
        <v>65</v>
      </c>
      <c r="AF2765" s="2" t="s">
        <v>86</v>
      </c>
      <c r="AG2765" s="2" t="s">
        <v>27136</v>
      </c>
      <c r="AH2765" s="2" t="s">
        <v>27137</v>
      </c>
      <c r="AI2765" s="2" t="s">
        <v>67</v>
      </c>
      <c r="AJ2765" s="2" t="s">
        <v>27138</v>
      </c>
      <c r="AK2765" s="2" t="s">
        <v>53</v>
      </c>
      <c r="AL2765" s="2" t="s">
        <v>53</v>
      </c>
      <c r="AM2765" s="2" t="s">
        <v>53</v>
      </c>
      <c r="AN2765" s="2" t="s">
        <v>53</v>
      </c>
      <c r="AO2765" s="2" t="s">
        <v>53</v>
      </c>
      <c r="AP2765" s="2" t="s">
        <v>53</v>
      </c>
      <c r="AQ2765" s="2" t="s">
        <v>53</v>
      </c>
      <c r="AR2765" s="2" t="s">
        <v>69</v>
      </c>
      <c r="AS2765" s="2" t="s">
        <v>52</v>
      </c>
      <c r="AT2765" s="2" t="s">
        <v>69</v>
      </c>
    </row>
    <row r="2766" spans="1:46" ht="22.5" customHeight="1" x14ac:dyDescent="0.25">
      <c r="A2766" s="18" t="s">
        <v>27139</v>
      </c>
      <c r="B2766" s="2" t="s">
        <v>27140</v>
      </c>
      <c r="C2766" s="2" t="s">
        <v>344</v>
      </c>
      <c r="D2766" s="2" t="s">
        <v>25097</v>
      </c>
      <c r="E2766" s="2" t="s">
        <v>51</v>
      </c>
      <c r="F2766" s="19">
        <v>1</v>
      </c>
      <c r="G2766" s="19">
        <v>239.2</v>
      </c>
      <c r="H2766" s="19" t="s">
        <v>52</v>
      </c>
      <c r="I2766" s="19">
        <v>-40.659999999999997</v>
      </c>
      <c r="J2766" s="19">
        <v>-18.45</v>
      </c>
      <c r="K2766" s="19" t="s">
        <v>52</v>
      </c>
      <c r="L2766" s="19">
        <v>180.09</v>
      </c>
      <c r="M2766" s="2" t="s">
        <v>53</v>
      </c>
      <c r="N2766" s="2" t="s">
        <v>333</v>
      </c>
      <c r="O2766" s="2" t="s">
        <v>613</v>
      </c>
      <c r="P2766" s="2" t="s">
        <v>614</v>
      </c>
      <c r="Q2766" s="2" t="s">
        <v>53</v>
      </c>
      <c r="R2766" s="19">
        <v>239.2</v>
      </c>
      <c r="S2766" s="19" t="s">
        <v>57</v>
      </c>
      <c r="T2766" s="2" t="s">
        <v>58</v>
      </c>
      <c r="U2766" s="2" t="s">
        <v>53</v>
      </c>
      <c r="V2766" s="2" t="s">
        <v>53</v>
      </c>
      <c r="W2766" s="2" t="s">
        <v>53</v>
      </c>
      <c r="X2766" s="2" t="s">
        <v>53</v>
      </c>
      <c r="Y2766" s="2" t="s">
        <v>27141</v>
      </c>
      <c r="Z2766" s="2" t="s">
        <v>27142</v>
      </c>
      <c r="AA2766" s="2" t="s">
        <v>27143</v>
      </c>
      <c r="AB2766" s="2" t="s">
        <v>27144</v>
      </c>
      <c r="AC2766" s="2" t="s">
        <v>124</v>
      </c>
      <c r="AD2766" s="2" t="s">
        <v>27145</v>
      </c>
      <c r="AE2766" s="2" t="s">
        <v>65</v>
      </c>
      <c r="AF2766" s="2" t="s">
        <v>66</v>
      </c>
      <c r="AG2766" s="2" t="s">
        <v>27146</v>
      </c>
      <c r="AH2766" s="2" t="s">
        <v>27147</v>
      </c>
      <c r="AI2766" s="2" t="s">
        <v>67</v>
      </c>
      <c r="AJ2766" s="2" t="s">
        <v>27148</v>
      </c>
      <c r="AK2766" s="2" t="s">
        <v>53</v>
      </c>
      <c r="AL2766" s="2" t="s">
        <v>53</v>
      </c>
      <c r="AM2766" s="2" t="s">
        <v>53</v>
      </c>
      <c r="AN2766" s="2" t="s">
        <v>53</v>
      </c>
      <c r="AO2766" s="2" t="s">
        <v>53</v>
      </c>
      <c r="AP2766" s="2" t="s">
        <v>53</v>
      </c>
      <c r="AQ2766" s="2" t="s">
        <v>53</v>
      </c>
      <c r="AR2766" s="2" t="s">
        <v>69</v>
      </c>
      <c r="AS2766" s="2" t="s">
        <v>52</v>
      </c>
      <c r="AT2766" s="2" t="s">
        <v>69</v>
      </c>
    </row>
    <row r="2767" spans="1:46" ht="22.5" customHeight="1" x14ac:dyDescent="0.25">
      <c r="A2767" s="18" t="s">
        <v>27149</v>
      </c>
      <c r="B2767" s="2" t="s">
        <v>27150</v>
      </c>
      <c r="C2767" s="2" t="s">
        <v>344</v>
      </c>
      <c r="D2767" s="2" t="s">
        <v>25870</v>
      </c>
      <c r="E2767" s="2" t="s">
        <v>69</v>
      </c>
      <c r="F2767" s="19">
        <v>1</v>
      </c>
      <c r="G2767" s="19">
        <v>179.99</v>
      </c>
      <c r="H2767" s="19" t="s">
        <v>52</v>
      </c>
      <c r="I2767" s="19">
        <v>-30.6</v>
      </c>
      <c r="J2767" s="19">
        <v>-20.45</v>
      </c>
      <c r="K2767" s="19" t="s">
        <v>52</v>
      </c>
      <c r="L2767" s="19">
        <v>128.94</v>
      </c>
      <c r="M2767" s="2" t="s">
        <v>51</v>
      </c>
      <c r="N2767" s="2" t="s">
        <v>54</v>
      </c>
      <c r="O2767" s="2" t="s">
        <v>55</v>
      </c>
      <c r="P2767" s="2" t="s">
        <v>56</v>
      </c>
      <c r="Q2767" s="2" t="s">
        <v>53</v>
      </c>
      <c r="R2767" s="19">
        <v>179.99</v>
      </c>
      <c r="S2767" s="19" t="s">
        <v>57</v>
      </c>
      <c r="T2767" s="2" t="s">
        <v>58</v>
      </c>
      <c r="U2767" s="2" t="s">
        <v>53</v>
      </c>
      <c r="V2767" s="2" t="s">
        <v>53</v>
      </c>
      <c r="W2767" s="2" t="s">
        <v>53</v>
      </c>
      <c r="X2767" s="2" t="s">
        <v>53</v>
      </c>
      <c r="Y2767" s="2" t="s">
        <v>27151</v>
      </c>
      <c r="Z2767" s="2" t="s">
        <v>27152</v>
      </c>
      <c r="AA2767" s="2" t="s">
        <v>27153</v>
      </c>
      <c r="AB2767" s="2" t="s">
        <v>5485</v>
      </c>
      <c r="AC2767" s="2" t="s">
        <v>97</v>
      </c>
      <c r="AD2767" s="2" t="s">
        <v>27154</v>
      </c>
      <c r="AE2767" s="2" t="s">
        <v>65</v>
      </c>
      <c r="AF2767" s="2" t="s">
        <v>66</v>
      </c>
      <c r="AG2767" s="2" t="s">
        <v>27155</v>
      </c>
      <c r="AH2767" s="2" t="s">
        <v>26993</v>
      </c>
      <c r="AI2767" s="2" t="s">
        <v>67</v>
      </c>
      <c r="AJ2767" s="2" t="s">
        <v>27156</v>
      </c>
      <c r="AK2767" s="2" t="s">
        <v>53</v>
      </c>
      <c r="AL2767" s="2" t="s">
        <v>53</v>
      </c>
      <c r="AM2767" s="2" t="s">
        <v>53</v>
      </c>
      <c r="AN2767" s="2" t="s">
        <v>53</v>
      </c>
      <c r="AO2767" s="2" t="s">
        <v>53</v>
      </c>
      <c r="AP2767" s="2" t="s">
        <v>53</v>
      </c>
      <c r="AQ2767" s="2" t="s">
        <v>53</v>
      </c>
      <c r="AR2767" s="2" t="s">
        <v>69</v>
      </c>
      <c r="AS2767" s="2" t="s">
        <v>52</v>
      </c>
      <c r="AT2767" s="2" t="s">
        <v>69</v>
      </c>
    </row>
    <row r="2768" spans="1:46" ht="22.5" customHeight="1" x14ac:dyDescent="0.25">
      <c r="A2768" s="18" t="s">
        <v>27157</v>
      </c>
      <c r="B2768" s="2" t="s">
        <v>27158</v>
      </c>
      <c r="C2768" s="2" t="s">
        <v>344</v>
      </c>
      <c r="D2768" s="2" t="s">
        <v>25870</v>
      </c>
      <c r="E2768" s="2" t="s">
        <v>69</v>
      </c>
      <c r="F2768" s="19">
        <v>1</v>
      </c>
      <c r="G2768" s="19">
        <v>57.38</v>
      </c>
      <c r="H2768" s="19">
        <v>9.9</v>
      </c>
      <c r="I2768" s="19">
        <v>-15.25</v>
      </c>
      <c r="J2768" s="19">
        <v>-9.9</v>
      </c>
      <c r="K2768" s="19" t="s">
        <v>52</v>
      </c>
      <c r="L2768" s="19">
        <v>42.13</v>
      </c>
      <c r="M2768" s="2" t="s">
        <v>53</v>
      </c>
      <c r="N2768" s="2" t="s">
        <v>648</v>
      </c>
      <c r="O2768" s="2" t="s">
        <v>1805</v>
      </c>
      <c r="P2768" s="2" t="s">
        <v>1806</v>
      </c>
      <c r="Q2768" s="2" t="s">
        <v>53</v>
      </c>
      <c r="R2768" s="19">
        <v>57.38</v>
      </c>
      <c r="S2768" s="19" t="s">
        <v>57</v>
      </c>
      <c r="T2768" s="2" t="s">
        <v>58</v>
      </c>
      <c r="U2768" s="2" t="s">
        <v>53</v>
      </c>
      <c r="V2768" s="2" t="s">
        <v>53</v>
      </c>
      <c r="W2768" s="2" t="s">
        <v>53</v>
      </c>
      <c r="X2768" s="2" t="s">
        <v>53</v>
      </c>
      <c r="Y2768" s="2" t="s">
        <v>27159</v>
      </c>
      <c r="Z2768" s="2" t="s">
        <v>27160</v>
      </c>
      <c r="AA2768" s="2" t="s">
        <v>27161</v>
      </c>
      <c r="AB2768" s="2" t="s">
        <v>1903</v>
      </c>
      <c r="AC2768" s="2" t="s">
        <v>124</v>
      </c>
      <c r="AD2768" s="2" t="s">
        <v>1904</v>
      </c>
      <c r="AE2768" s="2" t="s">
        <v>65</v>
      </c>
      <c r="AF2768" s="2" t="s">
        <v>66</v>
      </c>
      <c r="AG2768" s="2" t="s">
        <v>26715</v>
      </c>
      <c r="AH2768" s="2" t="s">
        <v>27162</v>
      </c>
      <c r="AI2768" s="2" t="s">
        <v>67</v>
      </c>
      <c r="AJ2768" s="2" t="s">
        <v>27163</v>
      </c>
      <c r="AK2768" s="2" t="s">
        <v>53</v>
      </c>
      <c r="AL2768" s="2" t="s">
        <v>53</v>
      </c>
      <c r="AM2768" s="2" t="s">
        <v>53</v>
      </c>
      <c r="AN2768" s="2" t="s">
        <v>53</v>
      </c>
      <c r="AO2768" s="2" t="s">
        <v>53</v>
      </c>
      <c r="AP2768" s="2" t="s">
        <v>53</v>
      </c>
      <c r="AQ2768" s="2" t="s">
        <v>53</v>
      </c>
      <c r="AR2768" s="2" t="s">
        <v>69</v>
      </c>
      <c r="AS2768" s="2" t="s">
        <v>52</v>
      </c>
      <c r="AT2768" s="2" t="s">
        <v>69</v>
      </c>
    </row>
    <row r="2769" spans="1:46" ht="22.5" customHeight="1" x14ac:dyDescent="0.25">
      <c r="A2769" s="18" t="s">
        <v>27164</v>
      </c>
      <c r="B2769" s="2" t="s">
        <v>27165</v>
      </c>
      <c r="C2769" s="2" t="s">
        <v>344</v>
      </c>
      <c r="D2769" s="2" t="s">
        <v>20113</v>
      </c>
      <c r="E2769" s="2" t="s">
        <v>69</v>
      </c>
      <c r="F2769" s="19">
        <v>1</v>
      </c>
      <c r="G2769" s="19">
        <v>147.15</v>
      </c>
      <c r="H2769" s="19" t="s">
        <v>52</v>
      </c>
      <c r="I2769" s="19">
        <v>-17.66</v>
      </c>
      <c r="J2769" s="19">
        <v>-26.45</v>
      </c>
      <c r="K2769" s="19" t="s">
        <v>52</v>
      </c>
      <c r="L2769" s="19">
        <v>103.04</v>
      </c>
      <c r="M2769" s="2" t="s">
        <v>51</v>
      </c>
      <c r="N2769" s="2" t="s">
        <v>6863</v>
      </c>
      <c r="O2769" s="2" t="s">
        <v>27166</v>
      </c>
      <c r="P2769" s="2" t="s">
        <v>27167</v>
      </c>
      <c r="Q2769" s="2" t="s">
        <v>53</v>
      </c>
      <c r="R2769" s="19">
        <v>147.15</v>
      </c>
      <c r="S2769" s="19" t="s">
        <v>161</v>
      </c>
      <c r="T2769" s="2" t="s">
        <v>77</v>
      </c>
      <c r="U2769" s="2" t="s">
        <v>27168</v>
      </c>
      <c r="V2769" s="2" t="s">
        <v>27169</v>
      </c>
      <c r="W2769" s="2" t="s">
        <v>27170</v>
      </c>
      <c r="X2769" s="2" t="s">
        <v>191</v>
      </c>
      <c r="Y2769" s="2" t="s">
        <v>27168</v>
      </c>
      <c r="Z2769" s="2" t="s">
        <v>27171</v>
      </c>
      <c r="AA2769" s="2" t="s">
        <v>27172</v>
      </c>
      <c r="AB2769" s="2" t="s">
        <v>27173</v>
      </c>
      <c r="AC2769" s="2" t="s">
        <v>97</v>
      </c>
      <c r="AD2769" s="2" t="s">
        <v>27174</v>
      </c>
      <c r="AE2769" s="2" t="s">
        <v>65</v>
      </c>
      <c r="AF2769" s="2" t="s">
        <v>86</v>
      </c>
      <c r="AG2769" s="2" t="s">
        <v>25816</v>
      </c>
      <c r="AH2769" s="2" t="s">
        <v>27175</v>
      </c>
      <c r="AI2769" s="2" t="s">
        <v>67</v>
      </c>
      <c r="AJ2769" s="2" t="s">
        <v>27176</v>
      </c>
      <c r="AK2769" s="2" t="s">
        <v>53</v>
      </c>
      <c r="AL2769" s="2" t="s">
        <v>53</v>
      </c>
      <c r="AM2769" s="2" t="s">
        <v>53</v>
      </c>
      <c r="AN2769" s="2" t="s">
        <v>53</v>
      </c>
      <c r="AO2769" s="2" t="s">
        <v>53</v>
      </c>
      <c r="AP2769" s="2" t="s">
        <v>53</v>
      </c>
      <c r="AQ2769" s="2" t="s">
        <v>53</v>
      </c>
      <c r="AR2769" s="2" t="s">
        <v>69</v>
      </c>
      <c r="AS2769" s="2" t="s">
        <v>52</v>
      </c>
      <c r="AT2769" s="2" t="s">
        <v>69</v>
      </c>
    </row>
    <row r="2770" spans="1:46" ht="22.5" customHeight="1" x14ac:dyDescent="0.25">
      <c r="A2770" s="18" t="s">
        <v>27177</v>
      </c>
      <c r="B2770" s="2" t="s">
        <v>27178</v>
      </c>
      <c r="C2770" s="2" t="s">
        <v>344</v>
      </c>
      <c r="D2770" s="2" t="s">
        <v>25097</v>
      </c>
      <c r="E2770" s="2" t="s">
        <v>51</v>
      </c>
      <c r="F2770" s="19">
        <v>1</v>
      </c>
      <c r="G2770" s="19">
        <v>59.99</v>
      </c>
      <c r="H2770" s="19">
        <v>28.8</v>
      </c>
      <c r="I2770" s="19">
        <v>-15.7</v>
      </c>
      <c r="J2770" s="19">
        <v>-28.8</v>
      </c>
      <c r="K2770" s="19" t="s">
        <v>52</v>
      </c>
      <c r="L2770" s="19">
        <v>44.29</v>
      </c>
      <c r="M2770" s="2" t="s">
        <v>53</v>
      </c>
      <c r="N2770" s="2" t="s">
        <v>309</v>
      </c>
      <c r="O2770" s="2" t="s">
        <v>5124</v>
      </c>
      <c r="P2770" s="2" t="s">
        <v>5125</v>
      </c>
      <c r="Q2770" s="2" t="s">
        <v>53</v>
      </c>
      <c r="R2770" s="19">
        <v>59.99</v>
      </c>
      <c r="S2770" s="19" t="s">
        <v>57</v>
      </c>
      <c r="T2770" s="2" t="s">
        <v>58</v>
      </c>
      <c r="U2770" s="2" t="s">
        <v>53</v>
      </c>
      <c r="V2770" s="2" t="s">
        <v>53</v>
      </c>
      <c r="W2770" s="2" t="s">
        <v>53</v>
      </c>
      <c r="X2770" s="2" t="s">
        <v>53</v>
      </c>
      <c r="Y2770" s="2" t="s">
        <v>27179</v>
      </c>
      <c r="Z2770" s="2" t="s">
        <v>27180</v>
      </c>
      <c r="AA2770" s="2" t="s">
        <v>27181</v>
      </c>
      <c r="AB2770" s="2" t="s">
        <v>27182</v>
      </c>
      <c r="AC2770" s="2" t="s">
        <v>97</v>
      </c>
      <c r="AD2770" s="2" t="s">
        <v>27183</v>
      </c>
      <c r="AE2770" s="2" t="s">
        <v>65</v>
      </c>
      <c r="AF2770" s="2" t="s">
        <v>66</v>
      </c>
      <c r="AG2770" s="2" t="s">
        <v>27184</v>
      </c>
      <c r="AH2770" s="2" t="s">
        <v>27185</v>
      </c>
      <c r="AI2770" s="2" t="s">
        <v>67</v>
      </c>
      <c r="AJ2770" s="2" t="s">
        <v>27186</v>
      </c>
      <c r="AK2770" s="2" t="s">
        <v>53</v>
      </c>
      <c r="AL2770" s="2" t="s">
        <v>53</v>
      </c>
      <c r="AM2770" s="2" t="s">
        <v>53</v>
      </c>
      <c r="AN2770" s="2" t="s">
        <v>53</v>
      </c>
      <c r="AO2770" s="2" t="s">
        <v>53</v>
      </c>
      <c r="AP2770" s="2" t="s">
        <v>53</v>
      </c>
      <c r="AQ2770" s="2" t="s">
        <v>53</v>
      </c>
      <c r="AR2770" s="2" t="s">
        <v>69</v>
      </c>
      <c r="AS2770" s="2" t="s">
        <v>52</v>
      </c>
      <c r="AT2770" s="2" t="s">
        <v>69</v>
      </c>
    </row>
    <row r="2771" spans="1:46" ht="22.5" customHeight="1" x14ac:dyDescent="0.25">
      <c r="A2771" s="18" t="s">
        <v>27187</v>
      </c>
      <c r="B2771" s="2" t="s">
        <v>27188</v>
      </c>
      <c r="C2771" s="2" t="s">
        <v>344</v>
      </c>
      <c r="D2771" s="2" t="s">
        <v>22974</v>
      </c>
      <c r="E2771" s="2" t="s">
        <v>69</v>
      </c>
      <c r="F2771" s="19">
        <v>9</v>
      </c>
      <c r="G2771" s="19">
        <v>388.89</v>
      </c>
      <c r="H2771" s="19" t="s">
        <v>52</v>
      </c>
      <c r="I2771" s="19">
        <v>-96.21</v>
      </c>
      <c r="J2771" s="19" t="s">
        <v>52</v>
      </c>
      <c r="K2771" s="19" t="s">
        <v>52</v>
      </c>
      <c r="L2771" s="19">
        <v>292.68</v>
      </c>
      <c r="M2771" s="2" t="s">
        <v>53</v>
      </c>
      <c r="N2771" s="2" t="s">
        <v>27189</v>
      </c>
      <c r="O2771" s="2" t="s">
        <v>27190</v>
      </c>
      <c r="P2771" s="2" t="s">
        <v>27191</v>
      </c>
      <c r="Q2771" s="2" t="s">
        <v>53</v>
      </c>
      <c r="R2771" s="19">
        <v>43.21</v>
      </c>
      <c r="S2771" s="19" t="s">
        <v>161</v>
      </c>
      <c r="T2771" s="2" t="s">
        <v>77</v>
      </c>
      <c r="U2771" s="2" t="s">
        <v>27192</v>
      </c>
      <c r="V2771" s="2" t="s">
        <v>27193</v>
      </c>
      <c r="W2771" s="2" t="s">
        <v>27194</v>
      </c>
      <c r="X2771" s="2" t="s">
        <v>53</v>
      </c>
      <c r="Y2771" s="2" t="s">
        <v>27192</v>
      </c>
      <c r="Z2771" s="2" t="s">
        <v>27195</v>
      </c>
      <c r="AA2771" s="2" t="s">
        <v>27196</v>
      </c>
      <c r="AB2771" s="2" t="s">
        <v>27197</v>
      </c>
      <c r="AC2771" s="2" t="s">
        <v>195</v>
      </c>
      <c r="AD2771" s="2" t="s">
        <v>27198</v>
      </c>
      <c r="AE2771" s="2" t="s">
        <v>65</v>
      </c>
      <c r="AF2771" s="2" t="s">
        <v>86</v>
      </c>
      <c r="AG2771" s="2" t="s">
        <v>27199</v>
      </c>
      <c r="AH2771" s="2" t="s">
        <v>27200</v>
      </c>
      <c r="AI2771" s="2" t="s">
        <v>67</v>
      </c>
      <c r="AJ2771" s="2" t="s">
        <v>27201</v>
      </c>
      <c r="AK2771" s="2" t="s">
        <v>53</v>
      </c>
      <c r="AL2771" s="2" t="s">
        <v>53</v>
      </c>
      <c r="AM2771" s="2" t="s">
        <v>53</v>
      </c>
      <c r="AN2771" s="2" t="s">
        <v>53</v>
      </c>
      <c r="AO2771" s="2" t="s">
        <v>53</v>
      </c>
      <c r="AP2771" s="2" t="s">
        <v>53</v>
      </c>
      <c r="AQ2771" s="2" t="s">
        <v>53</v>
      </c>
      <c r="AR2771" s="2" t="s">
        <v>69</v>
      </c>
      <c r="AS2771" s="2" t="s">
        <v>52</v>
      </c>
      <c r="AT2771" s="2" t="s">
        <v>69</v>
      </c>
    </row>
    <row r="2772" spans="1:46" ht="22.5" customHeight="1" x14ac:dyDescent="0.25">
      <c r="A2772" s="18" t="s">
        <v>27202</v>
      </c>
      <c r="B2772" s="2" t="s">
        <v>27203</v>
      </c>
      <c r="C2772" s="2" t="s">
        <v>344</v>
      </c>
      <c r="D2772" s="2" t="s">
        <v>25870</v>
      </c>
      <c r="E2772" s="2" t="s">
        <v>69</v>
      </c>
      <c r="F2772" s="19">
        <v>1</v>
      </c>
      <c r="G2772" s="19">
        <v>158.34</v>
      </c>
      <c r="H2772" s="19" t="s">
        <v>52</v>
      </c>
      <c r="I2772" s="19">
        <v>-26.92</v>
      </c>
      <c r="J2772" s="19">
        <v>-21.45</v>
      </c>
      <c r="K2772" s="19" t="s">
        <v>52</v>
      </c>
      <c r="L2772" s="19">
        <v>109.97</v>
      </c>
      <c r="M2772" s="2" t="s">
        <v>53</v>
      </c>
      <c r="N2772" s="2" t="s">
        <v>2040</v>
      </c>
      <c r="O2772" s="2" t="s">
        <v>13729</v>
      </c>
      <c r="P2772" s="2" t="s">
        <v>13730</v>
      </c>
      <c r="Q2772" s="2" t="s">
        <v>53</v>
      </c>
      <c r="R2772" s="19">
        <v>158.34</v>
      </c>
      <c r="S2772" s="19" t="s">
        <v>57</v>
      </c>
      <c r="T2772" s="2" t="s">
        <v>77</v>
      </c>
      <c r="U2772" s="2" t="s">
        <v>27204</v>
      </c>
      <c r="V2772" s="2" t="s">
        <v>27205</v>
      </c>
      <c r="W2772" s="2" t="s">
        <v>27206</v>
      </c>
      <c r="X2772" s="2" t="s">
        <v>53</v>
      </c>
      <c r="Y2772" s="2" t="s">
        <v>27204</v>
      </c>
      <c r="Z2772" s="2" t="s">
        <v>27207</v>
      </c>
      <c r="AA2772" s="2" t="s">
        <v>27208</v>
      </c>
      <c r="AB2772" s="2" t="s">
        <v>5515</v>
      </c>
      <c r="AC2772" s="2" t="s">
        <v>111</v>
      </c>
      <c r="AD2772" s="2" t="s">
        <v>27209</v>
      </c>
      <c r="AE2772" s="2" t="s">
        <v>65</v>
      </c>
      <c r="AF2772" s="2" t="s">
        <v>86</v>
      </c>
      <c r="AG2772" s="2" t="s">
        <v>27210</v>
      </c>
      <c r="AH2772" s="2" t="s">
        <v>27211</v>
      </c>
      <c r="AI2772" s="2" t="s">
        <v>67</v>
      </c>
      <c r="AJ2772" s="2" t="s">
        <v>27212</v>
      </c>
      <c r="AK2772" s="2" t="s">
        <v>53</v>
      </c>
      <c r="AL2772" s="2" t="s">
        <v>53</v>
      </c>
      <c r="AM2772" s="2" t="s">
        <v>53</v>
      </c>
      <c r="AN2772" s="2" t="s">
        <v>53</v>
      </c>
      <c r="AO2772" s="2" t="s">
        <v>53</v>
      </c>
      <c r="AP2772" s="2" t="s">
        <v>53</v>
      </c>
      <c r="AQ2772" s="2" t="s">
        <v>53</v>
      </c>
      <c r="AR2772" s="2" t="s">
        <v>69</v>
      </c>
      <c r="AS2772" s="2" t="s">
        <v>52</v>
      </c>
      <c r="AT2772" s="2" t="s">
        <v>69</v>
      </c>
    </row>
    <row r="2773" spans="1:46" ht="22.5" customHeight="1" x14ac:dyDescent="0.25">
      <c r="A2773" s="18" t="s">
        <v>27213</v>
      </c>
      <c r="B2773" s="2" t="s">
        <v>27214</v>
      </c>
      <c r="C2773" s="2" t="s">
        <v>344</v>
      </c>
      <c r="D2773" s="2" t="s">
        <v>25097</v>
      </c>
      <c r="E2773" s="2" t="s">
        <v>69</v>
      </c>
      <c r="F2773" s="19">
        <v>1</v>
      </c>
      <c r="G2773" s="19">
        <v>179.99</v>
      </c>
      <c r="H2773" s="19" t="s">
        <v>52</v>
      </c>
      <c r="I2773" s="19">
        <v>-30.6</v>
      </c>
      <c r="J2773" s="19">
        <v>-20.45</v>
      </c>
      <c r="K2773" s="19" t="s">
        <v>52</v>
      </c>
      <c r="L2773" s="19">
        <v>128.94</v>
      </c>
      <c r="M2773" s="2" t="s">
        <v>51</v>
      </c>
      <c r="N2773" s="2" t="s">
        <v>54</v>
      </c>
      <c r="O2773" s="2" t="s">
        <v>55</v>
      </c>
      <c r="P2773" s="2" t="s">
        <v>56</v>
      </c>
      <c r="Q2773" s="2" t="s">
        <v>53</v>
      </c>
      <c r="R2773" s="19">
        <v>179.99</v>
      </c>
      <c r="S2773" s="19" t="s">
        <v>57</v>
      </c>
      <c r="T2773" s="2" t="s">
        <v>58</v>
      </c>
      <c r="U2773" s="2" t="s">
        <v>53</v>
      </c>
      <c r="V2773" s="2" t="s">
        <v>53</v>
      </c>
      <c r="W2773" s="2" t="s">
        <v>53</v>
      </c>
      <c r="X2773" s="2" t="s">
        <v>53</v>
      </c>
      <c r="Y2773" s="2" t="s">
        <v>27215</v>
      </c>
      <c r="Z2773" s="2" t="s">
        <v>27216</v>
      </c>
      <c r="AA2773" s="2" t="s">
        <v>27217</v>
      </c>
      <c r="AB2773" s="2" t="s">
        <v>27218</v>
      </c>
      <c r="AC2773" s="2" t="s">
        <v>3183</v>
      </c>
      <c r="AD2773" s="2" t="s">
        <v>27219</v>
      </c>
      <c r="AE2773" s="2" t="s">
        <v>65</v>
      </c>
      <c r="AF2773" s="2" t="s">
        <v>66</v>
      </c>
      <c r="AG2773" s="2" t="s">
        <v>27220</v>
      </c>
      <c r="AH2773" s="2" t="s">
        <v>27221</v>
      </c>
      <c r="AI2773" s="2" t="s">
        <v>67</v>
      </c>
      <c r="AJ2773" s="2" t="s">
        <v>27222</v>
      </c>
      <c r="AK2773" s="2" t="s">
        <v>53</v>
      </c>
      <c r="AL2773" s="2" t="s">
        <v>53</v>
      </c>
      <c r="AM2773" s="2" t="s">
        <v>53</v>
      </c>
      <c r="AN2773" s="2" t="s">
        <v>53</v>
      </c>
      <c r="AO2773" s="2" t="s">
        <v>53</v>
      </c>
      <c r="AP2773" s="2" t="s">
        <v>53</v>
      </c>
      <c r="AQ2773" s="2" t="s">
        <v>53</v>
      </c>
      <c r="AR2773" s="2" t="s">
        <v>69</v>
      </c>
      <c r="AS2773" s="2" t="s">
        <v>52</v>
      </c>
      <c r="AT2773" s="2" t="s">
        <v>69</v>
      </c>
    </row>
    <row r="2774" spans="1:46" ht="22.5" customHeight="1" x14ac:dyDescent="0.25">
      <c r="A2774" s="18" t="s">
        <v>27223</v>
      </c>
      <c r="B2774" s="2" t="s">
        <v>27224</v>
      </c>
      <c r="C2774" s="2" t="s">
        <v>344</v>
      </c>
      <c r="D2774" s="2" t="s">
        <v>25870</v>
      </c>
      <c r="E2774" s="2" t="s">
        <v>69</v>
      </c>
      <c r="F2774" s="19">
        <v>1</v>
      </c>
      <c r="G2774" s="19">
        <v>57.85</v>
      </c>
      <c r="H2774" s="19">
        <v>22.41</v>
      </c>
      <c r="I2774" s="19">
        <v>-15.33</v>
      </c>
      <c r="J2774" s="19">
        <v>-22.41</v>
      </c>
      <c r="K2774" s="19" t="s">
        <v>52</v>
      </c>
      <c r="L2774" s="19">
        <v>42.52</v>
      </c>
      <c r="M2774" s="2" t="s">
        <v>53</v>
      </c>
      <c r="N2774" s="2" t="s">
        <v>309</v>
      </c>
      <c r="O2774" s="2" t="s">
        <v>310</v>
      </c>
      <c r="P2774" s="2" t="s">
        <v>311</v>
      </c>
      <c r="Q2774" s="2" t="s">
        <v>53</v>
      </c>
      <c r="R2774" s="19">
        <v>57.85</v>
      </c>
      <c r="S2774" s="19" t="s">
        <v>57</v>
      </c>
      <c r="T2774" s="2" t="s">
        <v>58</v>
      </c>
      <c r="U2774" s="2" t="s">
        <v>53</v>
      </c>
      <c r="V2774" s="2" t="s">
        <v>53</v>
      </c>
      <c r="W2774" s="2" t="s">
        <v>53</v>
      </c>
      <c r="X2774" s="2" t="s">
        <v>53</v>
      </c>
      <c r="Y2774" s="2" t="s">
        <v>27225</v>
      </c>
      <c r="Z2774" s="2" t="s">
        <v>27226</v>
      </c>
      <c r="AA2774" s="2" t="s">
        <v>27227</v>
      </c>
      <c r="AB2774" s="2" t="s">
        <v>27228</v>
      </c>
      <c r="AC2774" s="2" t="s">
        <v>124</v>
      </c>
      <c r="AD2774" s="2" t="s">
        <v>27229</v>
      </c>
      <c r="AE2774" s="2" t="s">
        <v>65</v>
      </c>
      <c r="AF2774" s="2" t="s">
        <v>66</v>
      </c>
      <c r="AG2774" s="2" t="s">
        <v>27230</v>
      </c>
      <c r="AH2774" s="2" t="s">
        <v>27231</v>
      </c>
      <c r="AI2774" s="2" t="s">
        <v>67</v>
      </c>
      <c r="AJ2774" s="2" t="s">
        <v>27232</v>
      </c>
      <c r="AK2774" s="2" t="s">
        <v>53</v>
      </c>
      <c r="AL2774" s="2" t="s">
        <v>53</v>
      </c>
      <c r="AM2774" s="2" t="s">
        <v>53</v>
      </c>
      <c r="AN2774" s="2" t="s">
        <v>53</v>
      </c>
      <c r="AO2774" s="2" t="s">
        <v>53</v>
      </c>
      <c r="AP2774" s="2" t="s">
        <v>53</v>
      </c>
      <c r="AQ2774" s="2" t="s">
        <v>53</v>
      </c>
      <c r="AR2774" s="2" t="s">
        <v>69</v>
      </c>
      <c r="AS2774" s="2" t="s">
        <v>52</v>
      </c>
      <c r="AT2774" s="2" t="s">
        <v>69</v>
      </c>
    </row>
    <row r="2775" spans="1:46" ht="22.5" customHeight="1" x14ac:dyDescent="0.25">
      <c r="A2775" s="18" t="s">
        <v>27233</v>
      </c>
      <c r="B2775" s="2" t="s">
        <v>27234</v>
      </c>
      <c r="C2775" s="2" t="s">
        <v>344</v>
      </c>
      <c r="D2775" s="2" t="s">
        <v>25870</v>
      </c>
      <c r="E2775" s="2" t="s">
        <v>69</v>
      </c>
      <c r="F2775" s="19">
        <v>1</v>
      </c>
      <c r="G2775" s="19">
        <v>79</v>
      </c>
      <c r="H2775" s="19" t="s">
        <v>52</v>
      </c>
      <c r="I2775" s="19">
        <v>-13.43</v>
      </c>
      <c r="J2775" s="19">
        <v>-17.95</v>
      </c>
      <c r="K2775" s="19" t="s">
        <v>52</v>
      </c>
      <c r="L2775" s="19">
        <v>47.62</v>
      </c>
      <c r="M2775" s="2" t="s">
        <v>53</v>
      </c>
      <c r="N2775" s="2" t="s">
        <v>9142</v>
      </c>
      <c r="O2775" s="2" t="s">
        <v>27235</v>
      </c>
      <c r="P2775" s="2" t="s">
        <v>27236</v>
      </c>
      <c r="Q2775" s="2" t="s">
        <v>53</v>
      </c>
      <c r="R2775" s="19">
        <v>79</v>
      </c>
      <c r="S2775" s="19" t="s">
        <v>57</v>
      </c>
      <c r="T2775" s="2" t="s">
        <v>77</v>
      </c>
      <c r="U2775" s="2" t="s">
        <v>27237</v>
      </c>
      <c r="V2775" s="2" t="s">
        <v>27238</v>
      </c>
      <c r="W2775" s="2" t="s">
        <v>27239</v>
      </c>
      <c r="X2775" s="2" t="s">
        <v>53</v>
      </c>
      <c r="Y2775" s="2" t="s">
        <v>27237</v>
      </c>
      <c r="Z2775" s="2" t="s">
        <v>27240</v>
      </c>
      <c r="AA2775" s="2" t="s">
        <v>27241</v>
      </c>
      <c r="AB2775" s="2" t="s">
        <v>27242</v>
      </c>
      <c r="AC2775" s="2" t="s">
        <v>124</v>
      </c>
      <c r="AD2775" s="2" t="s">
        <v>27243</v>
      </c>
      <c r="AE2775" s="2" t="s">
        <v>65</v>
      </c>
      <c r="AF2775" s="2" t="s">
        <v>86</v>
      </c>
      <c r="AG2775" s="2" t="s">
        <v>27244</v>
      </c>
      <c r="AH2775" s="2" t="s">
        <v>27245</v>
      </c>
      <c r="AI2775" s="2" t="s">
        <v>67</v>
      </c>
      <c r="AJ2775" s="2" t="s">
        <v>27246</v>
      </c>
      <c r="AK2775" s="2" t="s">
        <v>53</v>
      </c>
      <c r="AL2775" s="2" t="s">
        <v>53</v>
      </c>
      <c r="AM2775" s="2" t="s">
        <v>53</v>
      </c>
      <c r="AN2775" s="2" t="s">
        <v>53</v>
      </c>
      <c r="AO2775" s="2" t="s">
        <v>53</v>
      </c>
      <c r="AP2775" s="2" t="s">
        <v>53</v>
      </c>
      <c r="AQ2775" s="2" t="s">
        <v>53</v>
      </c>
      <c r="AR2775" s="2" t="s">
        <v>69</v>
      </c>
      <c r="AS2775" s="2" t="s">
        <v>52</v>
      </c>
      <c r="AT2775" s="2" t="s">
        <v>69</v>
      </c>
    </row>
    <row r="2776" spans="1:46" ht="22.5" customHeight="1" x14ac:dyDescent="0.25">
      <c r="A2776" s="18" t="s">
        <v>27247</v>
      </c>
      <c r="B2776" s="2" t="s">
        <v>27248</v>
      </c>
      <c r="C2776" s="2" t="s">
        <v>344</v>
      </c>
      <c r="D2776" s="2" t="s">
        <v>25870</v>
      </c>
      <c r="E2776" s="2" t="s">
        <v>51</v>
      </c>
      <c r="F2776" s="19">
        <v>1</v>
      </c>
      <c r="G2776" s="19">
        <v>47.75</v>
      </c>
      <c r="H2776" s="19">
        <v>10.95</v>
      </c>
      <c r="I2776" s="19">
        <v>-13.62</v>
      </c>
      <c r="J2776" s="19">
        <v>-10.95</v>
      </c>
      <c r="K2776" s="19" t="s">
        <v>52</v>
      </c>
      <c r="L2776" s="19">
        <v>34.130000000000003</v>
      </c>
      <c r="M2776" s="2" t="s">
        <v>53</v>
      </c>
      <c r="N2776" s="2" t="s">
        <v>27189</v>
      </c>
      <c r="O2776" s="2" t="s">
        <v>27249</v>
      </c>
      <c r="P2776" s="2" t="s">
        <v>27250</v>
      </c>
      <c r="Q2776" s="2" t="s">
        <v>53</v>
      </c>
      <c r="R2776" s="19">
        <v>47.75</v>
      </c>
      <c r="S2776" s="19" t="s">
        <v>57</v>
      </c>
      <c r="T2776" s="2" t="s">
        <v>77</v>
      </c>
      <c r="U2776" s="2" t="s">
        <v>27251</v>
      </c>
      <c r="V2776" s="2" t="s">
        <v>27252</v>
      </c>
      <c r="W2776" s="2" t="s">
        <v>27253</v>
      </c>
      <c r="X2776" s="2" t="s">
        <v>53</v>
      </c>
      <c r="Y2776" s="2" t="s">
        <v>27251</v>
      </c>
      <c r="Z2776" s="2" t="s">
        <v>27254</v>
      </c>
      <c r="AA2776" s="2" t="s">
        <v>27255</v>
      </c>
      <c r="AB2776" s="2" t="s">
        <v>21074</v>
      </c>
      <c r="AC2776" s="2" t="s">
        <v>124</v>
      </c>
      <c r="AD2776" s="2" t="s">
        <v>27256</v>
      </c>
      <c r="AE2776" s="2" t="s">
        <v>65</v>
      </c>
      <c r="AF2776" s="2" t="s">
        <v>86</v>
      </c>
      <c r="AG2776" s="2" t="s">
        <v>27257</v>
      </c>
      <c r="AH2776" s="2" t="s">
        <v>27258</v>
      </c>
      <c r="AI2776" s="2" t="s">
        <v>67</v>
      </c>
      <c r="AJ2776" s="2" t="s">
        <v>27259</v>
      </c>
      <c r="AK2776" s="2" t="s">
        <v>53</v>
      </c>
      <c r="AL2776" s="2" t="s">
        <v>53</v>
      </c>
      <c r="AM2776" s="2" t="s">
        <v>53</v>
      </c>
      <c r="AN2776" s="2" t="s">
        <v>53</v>
      </c>
      <c r="AO2776" s="2" t="s">
        <v>53</v>
      </c>
      <c r="AP2776" s="2" t="s">
        <v>53</v>
      </c>
      <c r="AQ2776" s="2" t="s">
        <v>53</v>
      </c>
      <c r="AR2776" s="2" t="s">
        <v>69</v>
      </c>
      <c r="AS2776" s="2" t="s">
        <v>52</v>
      </c>
      <c r="AT2776" s="2" t="s">
        <v>69</v>
      </c>
    </row>
    <row r="2777" spans="1:46" ht="22.5" customHeight="1" x14ac:dyDescent="0.25">
      <c r="A2777" s="18" t="s">
        <v>27260</v>
      </c>
      <c r="B2777" s="2" t="s">
        <v>27261</v>
      </c>
      <c r="C2777" s="2" t="s">
        <v>344</v>
      </c>
      <c r="D2777" s="2" t="s">
        <v>25870</v>
      </c>
      <c r="E2777" s="2" t="s">
        <v>69</v>
      </c>
      <c r="F2777" s="19">
        <v>1</v>
      </c>
      <c r="G2777" s="19">
        <v>56.39</v>
      </c>
      <c r="H2777" s="19">
        <v>18.899999999999999</v>
      </c>
      <c r="I2777" s="19">
        <v>-15.09</v>
      </c>
      <c r="J2777" s="19">
        <v>-18.899999999999999</v>
      </c>
      <c r="K2777" s="19" t="s">
        <v>52</v>
      </c>
      <c r="L2777" s="19">
        <v>41.3</v>
      </c>
      <c r="M2777" s="2" t="s">
        <v>53</v>
      </c>
      <c r="N2777" s="2" t="s">
        <v>3993</v>
      </c>
      <c r="O2777" s="2" t="s">
        <v>7805</v>
      </c>
      <c r="P2777" s="2" t="s">
        <v>7806</v>
      </c>
      <c r="Q2777" s="2" t="s">
        <v>53</v>
      </c>
      <c r="R2777" s="19">
        <v>56.39</v>
      </c>
      <c r="S2777" s="19" t="s">
        <v>57</v>
      </c>
      <c r="T2777" s="2" t="s">
        <v>58</v>
      </c>
      <c r="U2777" s="2" t="s">
        <v>53</v>
      </c>
      <c r="V2777" s="2" t="s">
        <v>53</v>
      </c>
      <c r="W2777" s="2" t="s">
        <v>53</v>
      </c>
      <c r="X2777" s="2" t="s">
        <v>53</v>
      </c>
      <c r="Y2777" s="2" t="s">
        <v>27262</v>
      </c>
      <c r="Z2777" s="2" t="s">
        <v>27263</v>
      </c>
      <c r="AA2777" s="2" t="s">
        <v>27264</v>
      </c>
      <c r="AB2777" s="2" t="s">
        <v>111</v>
      </c>
      <c r="AC2777" s="2" t="s">
        <v>111</v>
      </c>
      <c r="AD2777" s="2" t="s">
        <v>27265</v>
      </c>
      <c r="AE2777" s="2" t="s">
        <v>65</v>
      </c>
      <c r="AF2777" s="2" t="s">
        <v>66</v>
      </c>
      <c r="AG2777" s="2" t="s">
        <v>27266</v>
      </c>
      <c r="AH2777" s="2" t="s">
        <v>27267</v>
      </c>
      <c r="AI2777" s="2" t="s">
        <v>67</v>
      </c>
      <c r="AJ2777" s="2" t="s">
        <v>27268</v>
      </c>
      <c r="AK2777" s="2" t="s">
        <v>53</v>
      </c>
      <c r="AL2777" s="2" t="s">
        <v>53</v>
      </c>
      <c r="AM2777" s="2" t="s">
        <v>53</v>
      </c>
      <c r="AN2777" s="2" t="s">
        <v>53</v>
      </c>
      <c r="AO2777" s="2" t="s">
        <v>53</v>
      </c>
      <c r="AP2777" s="2" t="s">
        <v>53</v>
      </c>
      <c r="AQ2777" s="2" t="s">
        <v>53</v>
      </c>
      <c r="AR2777" s="2" t="s">
        <v>69</v>
      </c>
      <c r="AS2777" s="2" t="s">
        <v>52</v>
      </c>
      <c r="AT2777" s="2" t="s">
        <v>69</v>
      </c>
    </row>
    <row r="2778" spans="1:46" ht="22.5" customHeight="1" x14ac:dyDescent="0.25">
      <c r="A2778" s="18" t="s">
        <v>27269</v>
      </c>
      <c r="B2778" s="2" t="s">
        <v>27270</v>
      </c>
      <c r="C2778" s="2" t="s">
        <v>344</v>
      </c>
      <c r="D2778" s="2" t="s">
        <v>25870</v>
      </c>
      <c r="E2778" s="2" t="s">
        <v>69</v>
      </c>
      <c r="F2778" s="19">
        <v>1</v>
      </c>
      <c r="G2778" s="19">
        <v>199.99</v>
      </c>
      <c r="H2778" s="19" t="s">
        <v>52</v>
      </c>
      <c r="I2778" s="19">
        <v>-34</v>
      </c>
      <c r="J2778" s="19">
        <v>-20.45</v>
      </c>
      <c r="K2778" s="19" t="s">
        <v>52</v>
      </c>
      <c r="L2778" s="19">
        <v>145.54</v>
      </c>
      <c r="M2778" s="2" t="s">
        <v>53</v>
      </c>
      <c r="N2778" s="2" t="s">
        <v>2702</v>
      </c>
      <c r="O2778" s="2" t="s">
        <v>367</v>
      </c>
      <c r="P2778" s="2" t="s">
        <v>368</v>
      </c>
      <c r="Q2778" s="2" t="s">
        <v>53</v>
      </c>
      <c r="R2778" s="19">
        <v>199.99</v>
      </c>
      <c r="S2778" s="19" t="s">
        <v>57</v>
      </c>
      <c r="T2778" s="2" t="s">
        <v>58</v>
      </c>
      <c r="U2778" s="2" t="s">
        <v>53</v>
      </c>
      <c r="V2778" s="2" t="s">
        <v>53</v>
      </c>
      <c r="W2778" s="2" t="s">
        <v>53</v>
      </c>
      <c r="X2778" s="2" t="s">
        <v>53</v>
      </c>
      <c r="Y2778" s="2" t="s">
        <v>27271</v>
      </c>
      <c r="Z2778" s="2" t="s">
        <v>27272</v>
      </c>
      <c r="AA2778" s="2" t="s">
        <v>27273</v>
      </c>
      <c r="AB2778" s="2" t="s">
        <v>2235</v>
      </c>
      <c r="AC2778" s="2" t="s">
        <v>124</v>
      </c>
      <c r="AD2778" s="2" t="s">
        <v>27274</v>
      </c>
      <c r="AE2778" s="2" t="s">
        <v>65</v>
      </c>
      <c r="AF2778" s="2" t="s">
        <v>66</v>
      </c>
      <c r="AG2778" s="2" t="s">
        <v>26501</v>
      </c>
      <c r="AH2778" s="2" t="s">
        <v>27275</v>
      </c>
      <c r="AI2778" s="2" t="s">
        <v>67</v>
      </c>
      <c r="AJ2778" s="2" t="s">
        <v>27276</v>
      </c>
      <c r="AK2778" s="2" t="s">
        <v>53</v>
      </c>
      <c r="AL2778" s="2" t="s">
        <v>53</v>
      </c>
      <c r="AM2778" s="2" t="s">
        <v>53</v>
      </c>
      <c r="AN2778" s="2" t="s">
        <v>53</v>
      </c>
      <c r="AO2778" s="2" t="s">
        <v>53</v>
      </c>
      <c r="AP2778" s="2" t="s">
        <v>53</v>
      </c>
      <c r="AQ2778" s="2" t="s">
        <v>53</v>
      </c>
      <c r="AR2778" s="2" t="s">
        <v>69</v>
      </c>
      <c r="AS2778" s="2" t="s">
        <v>52</v>
      </c>
      <c r="AT2778" s="2" t="s">
        <v>69</v>
      </c>
    </row>
    <row r="2779" spans="1:46" ht="22.5" customHeight="1" x14ac:dyDescent="0.25">
      <c r="A2779" s="18" t="s">
        <v>27277</v>
      </c>
      <c r="B2779" s="2" t="s">
        <v>27278</v>
      </c>
      <c r="C2779" s="2" t="s">
        <v>344</v>
      </c>
      <c r="D2779" s="2" t="s">
        <v>25097</v>
      </c>
      <c r="E2779" s="2" t="s">
        <v>69</v>
      </c>
      <c r="F2779" s="19">
        <v>1</v>
      </c>
      <c r="G2779" s="19">
        <v>355.62</v>
      </c>
      <c r="H2779" s="19" t="s">
        <v>52</v>
      </c>
      <c r="I2779" s="19">
        <v>-60.46</v>
      </c>
      <c r="J2779" s="19">
        <v>-38.950000000000003</v>
      </c>
      <c r="K2779" s="19" t="s">
        <v>52</v>
      </c>
      <c r="L2779" s="19">
        <v>256.20999999999998</v>
      </c>
      <c r="M2779" s="2" t="s">
        <v>51</v>
      </c>
      <c r="N2779" s="2" t="s">
        <v>3136</v>
      </c>
      <c r="O2779" s="2" t="s">
        <v>3137</v>
      </c>
      <c r="P2779" s="2" t="s">
        <v>3138</v>
      </c>
      <c r="Q2779" s="2" t="s">
        <v>53</v>
      </c>
      <c r="R2779" s="19">
        <v>355.62</v>
      </c>
      <c r="S2779" s="19" t="s">
        <v>57</v>
      </c>
      <c r="T2779" s="2" t="s">
        <v>77</v>
      </c>
      <c r="U2779" s="2" t="s">
        <v>27279</v>
      </c>
      <c r="V2779" s="2" t="s">
        <v>27280</v>
      </c>
      <c r="W2779" s="2" t="s">
        <v>27281</v>
      </c>
      <c r="X2779" s="2" t="s">
        <v>53</v>
      </c>
      <c r="Y2779" s="2" t="s">
        <v>27279</v>
      </c>
      <c r="Z2779" s="2" t="s">
        <v>27282</v>
      </c>
      <c r="AA2779" s="2" t="s">
        <v>27283</v>
      </c>
      <c r="AB2779" s="2" t="s">
        <v>15577</v>
      </c>
      <c r="AC2779" s="2" t="s">
        <v>84</v>
      </c>
      <c r="AD2779" s="2" t="s">
        <v>27284</v>
      </c>
      <c r="AE2779" s="2" t="s">
        <v>65</v>
      </c>
      <c r="AF2779" s="2" t="s">
        <v>86</v>
      </c>
      <c r="AG2779" s="2" t="s">
        <v>27285</v>
      </c>
      <c r="AH2779" s="2" t="s">
        <v>26459</v>
      </c>
      <c r="AI2779" s="2" t="s">
        <v>67</v>
      </c>
      <c r="AJ2779" s="2" t="s">
        <v>27286</v>
      </c>
      <c r="AK2779" s="2" t="s">
        <v>53</v>
      </c>
      <c r="AL2779" s="2" t="s">
        <v>53</v>
      </c>
      <c r="AM2779" s="2" t="s">
        <v>53</v>
      </c>
      <c r="AN2779" s="2" t="s">
        <v>53</v>
      </c>
      <c r="AO2779" s="2" t="s">
        <v>53</v>
      </c>
      <c r="AP2779" s="2" t="s">
        <v>53</v>
      </c>
      <c r="AQ2779" s="2" t="s">
        <v>53</v>
      </c>
      <c r="AR2779" s="2" t="s">
        <v>69</v>
      </c>
      <c r="AS2779" s="2" t="s">
        <v>52</v>
      </c>
      <c r="AT2779" s="2" t="s">
        <v>69</v>
      </c>
    </row>
    <row r="2780" spans="1:46" ht="22.5" customHeight="1" x14ac:dyDescent="0.25">
      <c r="A2780" s="18" t="s">
        <v>27287</v>
      </c>
      <c r="B2780" s="2" t="s">
        <v>27288</v>
      </c>
      <c r="C2780" s="2" t="s">
        <v>344</v>
      </c>
      <c r="D2780" s="2" t="s">
        <v>25097</v>
      </c>
      <c r="E2780" s="2" t="s">
        <v>51</v>
      </c>
      <c r="F2780" s="19">
        <v>1</v>
      </c>
      <c r="G2780" s="19">
        <v>95.69</v>
      </c>
      <c r="H2780" s="19" t="s">
        <v>52</v>
      </c>
      <c r="I2780" s="19">
        <v>-16.27</v>
      </c>
      <c r="J2780" s="19">
        <v>-38.950000000000003</v>
      </c>
      <c r="K2780" s="19" t="s">
        <v>52</v>
      </c>
      <c r="L2780" s="19">
        <v>40.47</v>
      </c>
      <c r="M2780" s="2" t="s">
        <v>51</v>
      </c>
      <c r="N2780" s="2" t="s">
        <v>733</v>
      </c>
      <c r="O2780" s="2" t="s">
        <v>8174</v>
      </c>
      <c r="P2780" s="2" t="s">
        <v>735</v>
      </c>
      <c r="Q2780" s="2" t="s">
        <v>53</v>
      </c>
      <c r="R2780" s="19">
        <v>95.69</v>
      </c>
      <c r="S2780" s="19" t="s">
        <v>57</v>
      </c>
      <c r="T2780" s="2" t="s">
        <v>58</v>
      </c>
      <c r="U2780" s="2" t="s">
        <v>53</v>
      </c>
      <c r="V2780" s="2" t="s">
        <v>53</v>
      </c>
      <c r="W2780" s="2" t="s">
        <v>53</v>
      </c>
      <c r="X2780" s="2" t="s">
        <v>53</v>
      </c>
      <c r="Y2780" s="2" t="s">
        <v>27289</v>
      </c>
      <c r="Z2780" s="2" t="s">
        <v>27290</v>
      </c>
      <c r="AA2780" s="2" t="s">
        <v>27291</v>
      </c>
      <c r="AB2780" s="2" t="s">
        <v>4586</v>
      </c>
      <c r="AC2780" s="2" t="s">
        <v>150</v>
      </c>
      <c r="AD2780" s="2" t="s">
        <v>27292</v>
      </c>
      <c r="AE2780" s="2" t="s">
        <v>65</v>
      </c>
      <c r="AF2780" s="2" t="s">
        <v>66</v>
      </c>
      <c r="AG2780" s="2" t="s">
        <v>26096</v>
      </c>
      <c r="AH2780" s="2" t="s">
        <v>27293</v>
      </c>
      <c r="AI2780" s="2" t="s">
        <v>67</v>
      </c>
      <c r="AJ2780" s="2" t="s">
        <v>27294</v>
      </c>
      <c r="AK2780" s="2" t="s">
        <v>53</v>
      </c>
      <c r="AL2780" s="2" t="s">
        <v>53</v>
      </c>
      <c r="AM2780" s="2" t="s">
        <v>53</v>
      </c>
      <c r="AN2780" s="2" t="s">
        <v>53</v>
      </c>
      <c r="AO2780" s="2" t="s">
        <v>53</v>
      </c>
      <c r="AP2780" s="2" t="s">
        <v>53</v>
      </c>
      <c r="AQ2780" s="2" t="s">
        <v>53</v>
      </c>
      <c r="AR2780" s="2" t="s">
        <v>69</v>
      </c>
      <c r="AS2780" s="2" t="s">
        <v>52</v>
      </c>
      <c r="AT2780" s="2" t="s">
        <v>69</v>
      </c>
    </row>
    <row r="2781" spans="1:46" ht="22.5" customHeight="1" x14ac:dyDescent="0.25">
      <c r="A2781" s="18" t="s">
        <v>27295</v>
      </c>
      <c r="B2781" s="2" t="s">
        <v>27296</v>
      </c>
      <c r="C2781" s="2" t="s">
        <v>3331</v>
      </c>
      <c r="D2781" s="2" t="s">
        <v>27297</v>
      </c>
      <c r="E2781" s="2" t="s">
        <v>69</v>
      </c>
      <c r="F2781" s="19">
        <v>1</v>
      </c>
      <c r="G2781" s="19">
        <v>56.39</v>
      </c>
      <c r="H2781" s="19">
        <v>42.4</v>
      </c>
      <c r="I2781" s="19">
        <v>-15.09</v>
      </c>
      <c r="J2781" s="19">
        <v>-42.4</v>
      </c>
      <c r="K2781" s="19" t="s">
        <v>52</v>
      </c>
      <c r="L2781" s="19">
        <v>41.3</v>
      </c>
      <c r="M2781" s="2" t="s">
        <v>53</v>
      </c>
      <c r="N2781" s="2" t="s">
        <v>3993</v>
      </c>
      <c r="O2781" s="2" t="s">
        <v>7805</v>
      </c>
      <c r="P2781" s="2" t="s">
        <v>7806</v>
      </c>
      <c r="Q2781" s="2" t="s">
        <v>53</v>
      </c>
      <c r="R2781" s="19">
        <v>56.39</v>
      </c>
      <c r="S2781" s="19" t="s">
        <v>57</v>
      </c>
      <c r="T2781" s="2" t="s">
        <v>58</v>
      </c>
      <c r="U2781" s="2" t="s">
        <v>53</v>
      </c>
      <c r="V2781" s="2" t="s">
        <v>53</v>
      </c>
      <c r="W2781" s="2" t="s">
        <v>53</v>
      </c>
      <c r="X2781" s="2" t="s">
        <v>53</v>
      </c>
      <c r="Y2781" s="2" t="s">
        <v>27298</v>
      </c>
      <c r="Z2781" s="2" t="s">
        <v>27299</v>
      </c>
      <c r="AA2781" s="2" t="s">
        <v>27300</v>
      </c>
      <c r="AB2781" s="2" t="s">
        <v>7321</v>
      </c>
      <c r="AC2781" s="2" t="s">
        <v>2897</v>
      </c>
      <c r="AD2781" s="2" t="s">
        <v>7322</v>
      </c>
      <c r="AE2781" s="2" t="s">
        <v>65</v>
      </c>
      <c r="AF2781" s="2" t="s">
        <v>66</v>
      </c>
      <c r="AG2781" s="2" t="s">
        <v>27301</v>
      </c>
      <c r="AH2781" s="2" t="s">
        <v>27302</v>
      </c>
      <c r="AI2781" s="2" t="s">
        <v>67</v>
      </c>
      <c r="AJ2781" s="2" t="s">
        <v>27303</v>
      </c>
      <c r="AK2781" s="2" t="s">
        <v>53</v>
      </c>
      <c r="AL2781" s="2" t="s">
        <v>53</v>
      </c>
      <c r="AM2781" s="2" t="s">
        <v>53</v>
      </c>
      <c r="AN2781" s="2" t="s">
        <v>53</v>
      </c>
      <c r="AO2781" s="2" t="s">
        <v>53</v>
      </c>
      <c r="AP2781" s="2" t="s">
        <v>53</v>
      </c>
      <c r="AQ2781" s="2" t="s">
        <v>53</v>
      </c>
      <c r="AR2781" s="239" t="s">
        <v>51</v>
      </c>
      <c r="AS2781" s="2" t="s">
        <v>52</v>
      </c>
      <c r="AT2781" s="2" t="s">
        <v>69</v>
      </c>
    </row>
    <row r="2782" spans="1:46" ht="22.5" customHeight="1" x14ac:dyDescent="0.25">
      <c r="A2782" s="18" t="s">
        <v>27304</v>
      </c>
      <c r="B2782" s="2" t="s">
        <v>27305</v>
      </c>
      <c r="C2782" s="2" t="s">
        <v>344</v>
      </c>
      <c r="D2782" s="2" t="s">
        <v>25097</v>
      </c>
      <c r="E2782" s="2" t="s">
        <v>69</v>
      </c>
      <c r="F2782" s="19">
        <v>1</v>
      </c>
      <c r="G2782" s="19">
        <v>109.74</v>
      </c>
      <c r="H2782" s="19" t="s">
        <v>52</v>
      </c>
      <c r="I2782" s="19">
        <v>-18.66</v>
      </c>
      <c r="J2782" s="19">
        <v>-20.45</v>
      </c>
      <c r="K2782" s="19" t="s">
        <v>52</v>
      </c>
      <c r="L2782" s="19">
        <v>70.63</v>
      </c>
      <c r="M2782" s="2" t="s">
        <v>53</v>
      </c>
      <c r="N2782" s="2" t="s">
        <v>1235</v>
      </c>
      <c r="O2782" s="2" t="s">
        <v>1236</v>
      </c>
      <c r="P2782" s="2" t="s">
        <v>1237</v>
      </c>
      <c r="Q2782" s="2" t="s">
        <v>53</v>
      </c>
      <c r="R2782" s="19">
        <v>109.74</v>
      </c>
      <c r="S2782" s="19" t="s">
        <v>57</v>
      </c>
      <c r="T2782" s="2" t="s">
        <v>58</v>
      </c>
      <c r="U2782" s="2" t="s">
        <v>53</v>
      </c>
      <c r="V2782" s="2" t="s">
        <v>53</v>
      </c>
      <c r="W2782" s="2" t="s">
        <v>53</v>
      </c>
      <c r="X2782" s="2" t="s">
        <v>53</v>
      </c>
      <c r="Y2782" s="2" t="s">
        <v>27306</v>
      </c>
      <c r="Z2782" s="2" t="s">
        <v>27307</v>
      </c>
      <c r="AA2782" s="2" t="s">
        <v>27308</v>
      </c>
      <c r="AB2782" s="2" t="s">
        <v>16855</v>
      </c>
      <c r="AC2782" s="2" t="s">
        <v>182</v>
      </c>
      <c r="AD2782" s="2" t="s">
        <v>16856</v>
      </c>
      <c r="AE2782" s="2" t="s">
        <v>65</v>
      </c>
      <c r="AF2782" s="2" t="s">
        <v>66</v>
      </c>
      <c r="AG2782" s="2" t="s">
        <v>26691</v>
      </c>
      <c r="AH2782" s="2" t="s">
        <v>27309</v>
      </c>
      <c r="AI2782" s="2" t="s">
        <v>67</v>
      </c>
      <c r="AJ2782" s="2" t="s">
        <v>27310</v>
      </c>
      <c r="AK2782" s="2" t="s">
        <v>53</v>
      </c>
      <c r="AL2782" s="2" t="s">
        <v>53</v>
      </c>
      <c r="AM2782" s="2" t="s">
        <v>53</v>
      </c>
      <c r="AN2782" s="2" t="s">
        <v>53</v>
      </c>
      <c r="AO2782" s="2" t="s">
        <v>53</v>
      </c>
      <c r="AP2782" s="2" t="s">
        <v>53</v>
      </c>
      <c r="AQ2782" s="2" t="s">
        <v>53</v>
      </c>
      <c r="AR2782" s="2" t="s">
        <v>69</v>
      </c>
      <c r="AS2782" s="2" t="s">
        <v>52</v>
      </c>
      <c r="AT2782" s="2" t="s">
        <v>69</v>
      </c>
    </row>
    <row r="2783" spans="1:46" ht="22.5" customHeight="1" x14ac:dyDescent="0.25">
      <c r="A2783" s="18" t="s">
        <v>27311</v>
      </c>
      <c r="B2783" s="2" t="s">
        <v>27312</v>
      </c>
      <c r="C2783" s="2" t="s">
        <v>344</v>
      </c>
      <c r="D2783" s="2" t="s">
        <v>27313</v>
      </c>
      <c r="E2783" s="2" t="s">
        <v>69</v>
      </c>
      <c r="F2783" s="19">
        <v>1</v>
      </c>
      <c r="G2783" s="19">
        <v>99</v>
      </c>
      <c r="H2783" s="19">
        <v>1.59</v>
      </c>
      <c r="I2783" s="19">
        <v>-16.829999999999998</v>
      </c>
      <c r="J2783" s="19" t="s">
        <v>52</v>
      </c>
      <c r="K2783" s="19" t="s">
        <v>52</v>
      </c>
      <c r="L2783" s="19">
        <v>83.76</v>
      </c>
      <c r="M2783" s="2" t="s">
        <v>51</v>
      </c>
      <c r="N2783" s="2" t="s">
        <v>1247</v>
      </c>
      <c r="O2783" s="2" t="s">
        <v>1248</v>
      </c>
      <c r="P2783" s="2" t="s">
        <v>1249</v>
      </c>
      <c r="Q2783" s="2" t="s">
        <v>53</v>
      </c>
      <c r="R2783" s="19">
        <v>99</v>
      </c>
      <c r="S2783" s="19" t="s">
        <v>57</v>
      </c>
      <c r="T2783" s="2" t="s">
        <v>58</v>
      </c>
      <c r="U2783" s="2" t="s">
        <v>27314</v>
      </c>
      <c r="V2783" s="2" t="s">
        <v>27315</v>
      </c>
      <c r="W2783" s="2" t="s">
        <v>27316</v>
      </c>
      <c r="X2783" s="2" t="s">
        <v>53</v>
      </c>
      <c r="Y2783" s="2" t="s">
        <v>27314</v>
      </c>
      <c r="Z2783" s="2" t="s">
        <v>27317</v>
      </c>
      <c r="AA2783" s="2" t="s">
        <v>27318</v>
      </c>
      <c r="AB2783" s="2" t="s">
        <v>124</v>
      </c>
      <c r="AC2783" s="2" t="s">
        <v>124</v>
      </c>
      <c r="AD2783" s="2" t="s">
        <v>27319</v>
      </c>
      <c r="AE2783" s="2" t="s">
        <v>65</v>
      </c>
      <c r="AF2783" s="2" t="s">
        <v>222</v>
      </c>
      <c r="AG2783" s="2" t="s">
        <v>27320</v>
      </c>
      <c r="AH2783" s="2" t="s">
        <v>27321</v>
      </c>
      <c r="AI2783" s="2" t="s">
        <v>11876</v>
      </c>
      <c r="AJ2783" s="2" t="s">
        <v>27322</v>
      </c>
      <c r="AK2783" s="2" t="s">
        <v>53</v>
      </c>
      <c r="AL2783" s="2" t="s">
        <v>53</v>
      </c>
      <c r="AM2783" s="2" t="s">
        <v>53</v>
      </c>
      <c r="AN2783" s="2" t="s">
        <v>53</v>
      </c>
      <c r="AO2783" s="2" t="s">
        <v>53</v>
      </c>
      <c r="AP2783" s="2" t="s">
        <v>53</v>
      </c>
      <c r="AQ2783" s="2" t="s">
        <v>53</v>
      </c>
      <c r="AR2783" s="2" t="s">
        <v>69</v>
      </c>
      <c r="AS2783" s="2" t="s">
        <v>52</v>
      </c>
      <c r="AT2783" s="2" t="s">
        <v>69</v>
      </c>
    </row>
    <row r="2784" spans="1:46" ht="22.5" customHeight="1" x14ac:dyDescent="0.25">
      <c r="A2784" s="18" t="s">
        <v>27323</v>
      </c>
      <c r="B2784" s="2" t="s">
        <v>27324</v>
      </c>
      <c r="C2784" s="2" t="s">
        <v>344</v>
      </c>
      <c r="D2784" s="2" t="s">
        <v>22974</v>
      </c>
      <c r="E2784" s="2" t="s">
        <v>51</v>
      </c>
      <c r="F2784" s="19">
        <v>1</v>
      </c>
      <c r="G2784" s="19">
        <v>179.99</v>
      </c>
      <c r="H2784" s="19" t="s">
        <v>52</v>
      </c>
      <c r="I2784" s="19">
        <v>-30.6</v>
      </c>
      <c r="J2784" s="19">
        <v>-20.45</v>
      </c>
      <c r="K2784" s="19" t="s">
        <v>52</v>
      </c>
      <c r="L2784" s="19">
        <v>128.94</v>
      </c>
      <c r="M2784" s="2" t="s">
        <v>53</v>
      </c>
      <c r="N2784" s="2" t="s">
        <v>54</v>
      </c>
      <c r="O2784" s="2" t="s">
        <v>55</v>
      </c>
      <c r="P2784" s="2" t="s">
        <v>56</v>
      </c>
      <c r="Q2784" s="2" t="s">
        <v>53</v>
      </c>
      <c r="R2784" s="19">
        <v>179.99</v>
      </c>
      <c r="S2784" s="19" t="s">
        <v>57</v>
      </c>
      <c r="T2784" s="2" t="s">
        <v>58</v>
      </c>
      <c r="U2784" s="2" t="s">
        <v>53</v>
      </c>
      <c r="V2784" s="2" t="s">
        <v>53</v>
      </c>
      <c r="W2784" s="2" t="s">
        <v>53</v>
      </c>
      <c r="X2784" s="2" t="s">
        <v>53</v>
      </c>
      <c r="Y2784" s="2" t="s">
        <v>27325</v>
      </c>
      <c r="Z2784" s="2" t="s">
        <v>27326</v>
      </c>
      <c r="AA2784" s="2" t="s">
        <v>27327</v>
      </c>
      <c r="AB2784" s="2" t="s">
        <v>5208</v>
      </c>
      <c r="AC2784" s="2" t="s">
        <v>5209</v>
      </c>
      <c r="AD2784" s="2" t="s">
        <v>27328</v>
      </c>
      <c r="AE2784" s="2" t="s">
        <v>65</v>
      </c>
      <c r="AF2784" s="2" t="s">
        <v>66</v>
      </c>
      <c r="AG2784" s="2" t="s">
        <v>27329</v>
      </c>
      <c r="AH2784" s="2" t="s">
        <v>27330</v>
      </c>
      <c r="AI2784" s="2" t="s">
        <v>67</v>
      </c>
      <c r="AJ2784" s="2" t="s">
        <v>27331</v>
      </c>
      <c r="AK2784" s="2" t="s">
        <v>53</v>
      </c>
      <c r="AL2784" s="2" t="s">
        <v>53</v>
      </c>
      <c r="AM2784" s="2" t="s">
        <v>53</v>
      </c>
      <c r="AN2784" s="2" t="s">
        <v>53</v>
      </c>
      <c r="AO2784" s="2" t="s">
        <v>53</v>
      </c>
      <c r="AP2784" s="2" t="s">
        <v>53</v>
      </c>
      <c r="AQ2784" s="2" t="s">
        <v>53</v>
      </c>
      <c r="AR2784" s="2" t="s">
        <v>69</v>
      </c>
      <c r="AS2784" s="2" t="s">
        <v>52</v>
      </c>
      <c r="AT2784" s="2" t="s">
        <v>69</v>
      </c>
    </row>
    <row r="2785" spans="1:46" ht="22.5" customHeight="1" x14ac:dyDescent="0.25">
      <c r="A2785" s="18" t="s">
        <v>27332</v>
      </c>
      <c r="B2785" s="2" t="s">
        <v>27333</v>
      </c>
      <c r="C2785" s="2" t="s">
        <v>344</v>
      </c>
      <c r="D2785" s="2" t="s">
        <v>25870</v>
      </c>
      <c r="E2785" s="2" t="s">
        <v>69</v>
      </c>
      <c r="F2785" s="19">
        <v>1</v>
      </c>
      <c r="G2785" s="19">
        <v>23</v>
      </c>
      <c r="H2785" s="19">
        <v>13.5</v>
      </c>
      <c r="I2785" s="19">
        <v>-9.41</v>
      </c>
      <c r="J2785" s="19">
        <v>-13.5</v>
      </c>
      <c r="K2785" s="19" t="s">
        <v>52</v>
      </c>
      <c r="L2785" s="19">
        <v>13.59</v>
      </c>
      <c r="M2785" s="2" t="s">
        <v>53</v>
      </c>
      <c r="N2785" s="2" t="s">
        <v>524</v>
      </c>
      <c r="O2785" s="2" t="s">
        <v>6389</v>
      </c>
      <c r="P2785" s="2" t="s">
        <v>6390</v>
      </c>
      <c r="Q2785" s="2" t="s">
        <v>53</v>
      </c>
      <c r="R2785" s="19">
        <v>23</v>
      </c>
      <c r="S2785" s="19" t="s">
        <v>57</v>
      </c>
      <c r="T2785" s="2" t="s">
        <v>58</v>
      </c>
      <c r="U2785" s="2" t="s">
        <v>53</v>
      </c>
      <c r="V2785" s="2" t="s">
        <v>53</v>
      </c>
      <c r="W2785" s="2" t="s">
        <v>53</v>
      </c>
      <c r="X2785" s="2" t="s">
        <v>53</v>
      </c>
      <c r="Y2785" s="2" t="s">
        <v>27334</v>
      </c>
      <c r="Z2785" s="2" t="s">
        <v>27335</v>
      </c>
      <c r="AA2785" s="2" t="s">
        <v>27336</v>
      </c>
      <c r="AB2785" s="2" t="s">
        <v>5638</v>
      </c>
      <c r="AC2785" s="2" t="s">
        <v>531</v>
      </c>
      <c r="AD2785" s="2" t="s">
        <v>27337</v>
      </c>
      <c r="AE2785" s="2" t="s">
        <v>65</v>
      </c>
      <c r="AF2785" s="2" t="s">
        <v>66</v>
      </c>
      <c r="AG2785" s="2" t="s">
        <v>27338</v>
      </c>
      <c r="AH2785" s="2" t="s">
        <v>27339</v>
      </c>
      <c r="AI2785" s="2" t="s">
        <v>67</v>
      </c>
      <c r="AJ2785" s="2" t="s">
        <v>27340</v>
      </c>
      <c r="AK2785" s="2" t="s">
        <v>53</v>
      </c>
      <c r="AL2785" s="2" t="s">
        <v>53</v>
      </c>
      <c r="AM2785" s="2" t="s">
        <v>53</v>
      </c>
      <c r="AN2785" s="2" t="s">
        <v>53</v>
      </c>
      <c r="AO2785" s="2" t="s">
        <v>53</v>
      </c>
      <c r="AP2785" s="2" t="s">
        <v>53</v>
      </c>
      <c r="AQ2785" s="2" t="s">
        <v>53</v>
      </c>
      <c r="AR2785" s="2" t="s">
        <v>69</v>
      </c>
      <c r="AS2785" s="2" t="s">
        <v>52</v>
      </c>
      <c r="AT2785" s="2" t="s">
        <v>69</v>
      </c>
    </row>
    <row r="2786" spans="1:46" ht="22.5" customHeight="1" x14ac:dyDescent="0.25">
      <c r="A2786" s="18" t="s">
        <v>27341</v>
      </c>
      <c r="B2786" s="2" t="s">
        <v>27342</v>
      </c>
      <c r="C2786" s="2" t="s">
        <v>344</v>
      </c>
      <c r="D2786" s="2" t="s">
        <v>25097</v>
      </c>
      <c r="E2786" s="2" t="s">
        <v>69</v>
      </c>
      <c r="F2786" s="19">
        <v>1</v>
      </c>
      <c r="G2786" s="19">
        <v>155.69</v>
      </c>
      <c r="H2786" s="19">
        <v>25.99</v>
      </c>
      <c r="I2786" s="19">
        <v>-26.47</v>
      </c>
      <c r="J2786" s="19">
        <v>-64.94</v>
      </c>
      <c r="K2786" s="19" t="s">
        <v>52</v>
      </c>
      <c r="L2786" s="19">
        <v>90.27</v>
      </c>
      <c r="M2786" s="2" t="s">
        <v>53</v>
      </c>
      <c r="N2786" s="2" t="s">
        <v>813</v>
      </c>
      <c r="O2786" s="2" t="s">
        <v>814</v>
      </c>
      <c r="P2786" s="2" t="s">
        <v>815</v>
      </c>
      <c r="Q2786" s="2" t="s">
        <v>53</v>
      </c>
      <c r="R2786" s="19">
        <v>155.69</v>
      </c>
      <c r="S2786" s="19" t="s">
        <v>57</v>
      </c>
      <c r="T2786" s="2" t="s">
        <v>77</v>
      </c>
      <c r="U2786" s="2" t="s">
        <v>27343</v>
      </c>
      <c r="V2786" s="2" t="s">
        <v>27344</v>
      </c>
      <c r="W2786" s="2" t="s">
        <v>27345</v>
      </c>
      <c r="X2786" s="2" t="s">
        <v>53</v>
      </c>
      <c r="Y2786" s="2" t="s">
        <v>27343</v>
      </c>
      <c r="Z2786" s="2" t="s">
        <v>27346</v>
      </c>
      <c r="AA2786" s="2" t="s">
        <v>27347</v>
      </c>
      <c r="AB2786" s="2" t="s">
        <v>27348</v>
      </c>
      <c r="AC2786" s="2" t="s">
        <v>97</v>
      </c>
      <c r="AD2786" s="2" t="s">
        <v>27349</v>
      </c>
      <c r="AE2786" s="2" t="s">
        <v>65</v>
      </c>
      <c r="AF2786" s="2" t="s">
        <v>86</v>
      </c>
      <c r="AG2786" s="2" t="s">
        <v>27350</v>
      </c>
      <c r="AH2786" s="2" t="s">
        <v>27351</v>
      </c>
      <c r="AI2786" s="2" t="s">
        <v>67</v>
      </c>
      <c r="AJ2786" s="2" t="s">
        <v>27352</v>
      </c>
      <c r="AK2786" s="2" t="s">
        <v>53</v>
      </c>
      <c r="AL2786" s="2" t="s">
        <v>53</v>
      </c>
      <c r="AM2786" s="2" t="s">
        <v>53</v>
      </c>
      <c r="AN2786" s="2" t="s">
        <v>53</v>
      </c>
      <c r="AO2786" s="2" t="s">
        <v>53</v>
      </c>
      <c r="AP2786" s="2" t="s">
        <v>53</v>
      </c>
      <c r="AQ2786" s="2" t="s">
        <v>53</v>
      </c>
      <c r="AR2786" s="2" t="s">
        <v>69</v>
      </c>
      <c r="AS2786" s="2" t="s">
        <v>52</v>
      </c>
      <c r="AT2786" s="2" t="s">
        <v>69</v>
      </c>
    </row>
    <row r="2787" spans="1:46" ht="22.5" customHeight="1" x14ac:dyDescent="0.25">
      <c r="A2787" s="18" t="s">
        <v>27353</v>
      </c>
      <c r="B2787" s="2" t="s">
        <v>27354</v>
      </c>
      <c r="C2787" s="2" t="s">
        <v>344</v>
      </c>
      <c r="D2787" s="2" t="s">
        <v>25870</v>
      </c>
      <c r="E2787" s="2" t="s">
        <v>51</v>
      </c>
      <c r="F2787" s="19">
        <v>1</v>
      </c>
      <c r="G2787" s="19">
        <v>67.42</v>
      </c>
      <c r="H2787" s="19" t="s">
        <v>52</v>
      </c>
      <c r="I2787" s="19">
        <v>-16.96</v>
      </c>
      <c r="J2787" s="19" t="s">
        <v>52</v>
      </c>
      <c r="K2787" s="19" t="s">
        <v>52</v>
      </c>
      <c r="L2787" s="19">
        <v>50.46</v>
      </c>
      <c r="M2787" s="2" t="s">
        <v>53</v>
      </c>
      <c r="N2787" s="2" t="s">
        <v>687</v>
      </c>
      <c r="O2787" s="2" t="s">
        <v>688</v>
      </c>
      <c r="P2787" s="2" t="s">
        <v>689</v>
      </c>
      <c r="Q2787" s="2" t="s">
        <v>53</v>
      </c>
      <c r="R2787" s="19">
        <v>67.42</v>
      </c>
      <c r="S2787" s="19" t="s">
        <v>57</v>
      </c>
      <c r="T2787" s="2" t="s">
        <v>58</v>
      </c>
      <c r="U2787" s="2" t="s">
        <v>53</v>
      </c>
      <c r="V2787" s="2" t="s">
        <v>53</v>
      </c>
      <c r="W2787" s="2" t="s">
        <v>53</v>
      </c>
      <c r="X2787" s="2" t="s">
        <v>53</v>
      </c>
      <c r="Y2787" s="2" t="s">
        <v>27355</v>
      </c>
      <c r="Z2787" s="2" t="s">
        <v>27356</v>
      </c>
      <c r="AA2787" s="2" t="s">
        <v>27357</v>
      </c>
      <c r="AB2787" s="2" t="s">
        <v>27358</v>
      </c>
      <c r="AC2787" s="2" t="s">
        <v>124</v>
      </c>
      <c r="AD2787" s="2" t="s">
        <v>27359</v>
      </c>
      <c r="AE2787" s="2" t="s">
        <v>65</v>
      </c>
      <c r="AF2787" s="2" t="s">
        <v>66</v>
      </c>
      <c r="AG2787" s="2" t="s">
        <v>27360</v>
      </c>
      <c r="AH2787" s="2" t="s">
        <v>27361</v>
      </c>
      <c r="AI2787" s="2" t="s">
        <v>67</v>
      </c>
      <c r="AJ2787" s="2" t="s">
        <v>27362</v>
      </c>
      <c r="AK2787" s="2" t="s">
        <v>53</v>
      </c>
      <c r="AL2787" s="2" t="s">
        <v>53</v>
      </c>
      <c r="AM2787" s="2" t="s">
        <v>53</v>
      </c>
      <c r="AN2787" s="2" t="s">
        <v>53</v>
      </c>
      <c r="AO2787" s="2" t="s">
        <v>53</v>
      </c>
      <c r="AP2787" s="2" t="s">
        <v>53</v>
      </c>
      <c r="AQ2787" s="2" t="s">
        <v>53</v>
      </c>
      <c r="AR2787" s="2" t="s">
        <v>69</v>
      </c>
      <c r="AS2787" s="2" t="s">
        <v>52</v>
      </c>
      <c r="AT2787" s="2" t="s">
        <v>69</v>
      </c>
    </row>
    <row r="2788" spans="1:46" ht="22.5" customHeight="1" x14ac:dyDescent="0.25">
      <c r="A2788" s="18" t="s">
        <v>27363</v>
      </c>
      <c r="B2788" s="2" t="s">
        <v>27364</v>
      </c>
      <c r="C2788" s="2" t="s">
        <v>344</v>
      </c>
      <c r="D2788" s="2" t="s">
        <v>25870</v>
      </c>
      <c r="E2788" s="2" t="s">
        <v>69</v>
      </c>
      <c r="F2788" s="19">
        <v>1</v>
      </c>
      <c r="G2788" s="19">
        <v>197.93</v>
      </c>
      <c r="H2788" s="19" t="s">
        <v>52</v>
      </c>
      <c r="I2788" s="19">
        <v>-23.75</v>
      </c>
      <c r="J2788" s="19">
        <v>-26.45</v>
      </c>
      <c r="K2788" s="19" t="s">
        <v>52</v>
      </c>
      <c r="L2788" s="19">
        <v>147.72999999999999</v>
      </c>
      <c r="M2788" s="2" t="s">
        <v>53</v>
      </c>
      <c r="N2788" s="2" t="s">
        <v>17558</v>
      </c>
      <c r="O2788" s="2" t="s">
        <v>17559</v>
      </c>
      <c r="P2788" s="2" t="s">
        <v>17560</v>
      </c>
      <c r="Q2788" s="2" t="s">
        <v>53</v>
      </c>
      <c r="R2788" s="19">
        <v>197.93</v>
      </c>
      <c r="S2788" s="19" t="s">
        <v>161</v>
      </c>
      <c r="T2788" s="2" t="s">
        <v>77</v>
      </c>
      <c r="U2788" s="2" t="s">
        <v>27365</v>
      </c>
      <c r="V2788" s="2" t="s">
        <v>27366</v>
      </c>
      <c r="W2788" s="2" t="s">
        <v>27367</v>
      </c>
      <c r="X2788" s="2" t="s">
        <v>53</v>
      </c>
      <c r="Y2788" s="2" t="s">
        <v>27365</v>
      </c>
      <c r="Z2788" s="2" t="s">
        <v>27368</v>
      </c>
      <c r="AA2788" s="2" t="s">
        <v>27369</v>
      </c>
      <c r="AB2788" s="2" t="s">
        <v>1097</v>
      </c>
      <c r="AC2788" s="2" t="s">
        <v>111</v>
      </c>
      <c r="AD2788" s="2" t="s">
        <v>1098</v>
      </c>
      <c r="AE2788" s="2" t="s">
        <v>65</v>
      </c>
      <c r="AF2788" s="2" t="s">
        <v>86</v>
      </c>
      <c r="AG2788" s="2" t="s">
        <v>27370</v>
      </c>
      <c r="AH2788" s="2" t="s">
        <v>27371</v>
      </c>
      <c r="AI2788" s="2" t="s">
        <v>67</v>
      </c>
      <c r="AJ2788" s="2" t="s">
        <v>27372</v>
      </c>
      <c r="AK2788" s="2" t="s">
        <v>53</v>
      </c>
      <c r="AL2788" s="2" t="s">
        <v>53</v>
      </c>
      <c r="AM2788" s="2" t="s">
        <v>53</v>
      </c>
      <c r="AN2788" s="2" t="s">
        <v>53</v>
      </c>
      <c r="AO2788" s="2" t="s">
        <v>53</v>
      </c>
      <c r="AP2788" s="2" t="s">
        <v>53</v>
      </c>
      <c r="AQ2788" s="2" t="s">
        <v>53</v>
      </c>
      <c r="AR2788" s="2" t="s">
        <v>69</v>
      </c>
      <c r="AS2788" s="2" t="s">
        <v>52</v>
      </c>
      <c r="AT2788" s="2" t="s">
        <v>69</v>
      </c>
    </row>
    <row r="2789" spans="1:46" ht="22.5" customHeight="1" x14ac:dyDescent="0.25">
      <c r="A2789" s="21" t="s">
        <v>27373</v>
      </c>
      <c r="B2789" s="22" t="s">
        <v>27374</v>
      </c>
      <c r="C2789" s="23" t="s">
        <v>53</v>
      </c>
      <c r="D2789" s="24" t="s">
        <v>53</v>
      </c>
      <c r="E2789" s="25" t="s">
        <v>53</v>
      </c>
      <c r="F2789" s="26" t="s">
        <v>52</v>
      </c>
      <c r="G2789" s="27">
        <v>151.47999999999999</v>
      </c>
      <c r="H2789" s="28" t="s">
        <v>52</v>
      </c>
      <c r="I2789" s="29">
        <v>-36.75</v>
      </c>
      <c r="J2789" s="30" t="s">
        <v>52</v>
      </c>
      <c r="K2789" s="31" t="s">
        <v>52</v>
      </c>
      <c r="L2789" s="32">
        <v>114.73</v>
      </c>
      <c r="M2789" s="33" t="s">
        <v>53</v>
      </c>
      <c r="N2789" s="34" t="s">
        <v>53</v>
      </c>
      <c r="O2789" s="35" t="s">
        <v>53</v>
      </c>
      <c r="P2789" s="36" t="s">
        <v>53</v>
      </c>
      <c r="Q2789" s="37" t="s">
        <v>53</v>
      </c>
      <c r="R2789" s="38" t="s">
        <v>52</v>
      </c>
      <c r="S2789" s="39" t="s">
        <v>53</v>
      </c>
      <c r="T2789" s="40" t="s">
        <v>58</v>
      </c>
      <c r="U2789" s="41" t="s">
        <v>53</v>
      </c>
      <c r="V2789" s="42" t="s">
        <v>53</v>
      </c>
      <c r="W2789" s="43" t="s">
        <v>53</v>
      </c>
      <c r="X2789" s="44" t="s">
        <v>53</v>
      </c>
      <c r="Y2789" s="45" t="s">
        <v>27375</v>
      </c>
      <c r="Z2789" s="46" t="s">
        <v>27376</v>
      </c>
      <c r="AA2789" s="47" t="s">
        <v>27377</v>
      </c>
      <c r="AB2789" s="48" t="s">
        <v>27378</v>
      </c>
      <c r="AC2789" s="49" t="s">
        <v>97</v>
      </c>
      <c r="AD2789" s="50" t="s">
        <v>27379</v>
      </c>
      <c r="AE2789" s="51" t="s">
        <v>65</v>
      </c>
      <c r="AF2789" s="52" t="s">
        <v>66</v>
      </c>
      <c r="AG2789" s="53" t="s">
        <v>27380</v>
      </c>
      <c r="AH2789" s="54" t="s">
        <v>27381</v>
      </c>
      <c r="AI2789" s="55" t="s">
        <v>67</v>
      </c>
      <c r="AJ2789" s="56" t="s">
        <v>27382</v>
      </c>
      <c r="AK2789" s="57" t="s">
        <v>53</v>
      </c>
      <c r="AL2789" s="58" t="s">
        <v>53</v>
      </c>
      <c r="AM2789" s="59" t="s">
        <v>53</v>
      </c>
      <c r="AN2789" s="60" t="s">
        <v>53</v>
      </c>
      <c r="AO2789" s="61" t="s">
        <v>53</v>
      </c>
      <c r="AP2789" s="62" t="s">
        <v>53</v>
      </c>
      <c r="AQ2789" s="63" t="s">
        <v>53</v>
      </c>
      <c r="AR2789" s="64" t="s">
        <v>53</v>
      </c>
      <c r="AS2789" s="65" t="s">
        <v>52</v>
      </c>
      <c r="AT2789" s="66" t="s">
        <v>53</v>
      </c>
    </row>
    <row r="2790" spans="1:46" ht="22.5" customHeight="1" x14ac:dyDescent="0.25">
      <c r="A2790" s="67" t="s">
        <v>27383</v>
      </c>
      <c r="B2790" s="68" t="s">
        <v>27374</v>
      </c>
      <c r="C2790" s="69" t="s">
        <v>344</v>
      </c>
      <c r="D2790" s="70" t="s">
        <v>25870</v>
      </c>
      <c r="E2790" s="71" t="s">
        <v>51</v>
      </c>
      <c r="F2790" s="72">
        <v>1</v>
      </c>
      <c r="G2790" s="73" t="s">
        <v>52</v>
      </c>
      <c r="H2790" s="74" t="s">
        <v>52</v>
      </c>
      <c r="I2790" s="75" t="s">
        <v>52</v>
      </c>
      <c r="J2790" s="76" t="s">
        <v>52</v>
      </c>
      <c r="K2790" s="77" t="s">
        <v>52</v>
      </c>
      <c r="L2790" s="78" t="s">
        <v>52</v>
      </c>
      <c r="M2790" s="79" t="s">
        <v>51</v>
      </c>
      <c r="N2790" s="80" t="s">
        <v>199</v>
      </c>
      <c r="O2790" s="81" t="s">
        <v>3906</v>
      </c>
      <c r="P2790" s="82" t="s">
        <v>3907</v>
      </c>
      <c r="Q2790" s="83" t="s">
        <v>53</v>
      </c>
      <c r="R2790" s="84">
        <v>78.989999999999995</v>
      </c>
      <c r="S2790" s="85" t="s">
        <v>57</v>
      </c>
      <c r="T2790" s="86" t="s">
        <v>53</v>
      </c>
      <c r="U2790" s="87" t="s">
        <v>53</v>
      </c>
      <c r="V2790" s="88" t="s">
        <v>53</v>
      </c>
      <c r="W2790" s="89" t="s">
        <v>53</v>
      </c>
      <c r="X2790" s="90" t="s">
        <v>53</v>
      </c>
      <c r="Y2790" s="91" t="s">
        <v>53</v>
      </c>
      <c r="Z2790" s="92" t="s">
        <v>53</v>
      </c>
      <c r="AA2790" s="93" t="s">
        <v>53</v>
      </c>
      <c r="AB2790" s="94" t="s">
        <v>53</v>
      </c>
      <c r="AC2790" s="95" t="s">
        <v>53</v>
      </c>
      <c r="AD2790" s="96" t="s">
        <v>53</v>
      </c>
      <c r="AE2790" s="97" t="s">
        <v>53</v>
      </c>
      <c r="AF2790" s="98" t="s">
        <v>53</v>
      </c>
      <c r="AG2790" s="99" t="s">
        <v>53</v>
      </c>
      <c r="AH2790" s="100" t="s">
        <v>53</v>
      </c>
      <c r="AI2790" s="101" t="s">
        <v>53</v>
      </c>
      <c r="AJ2790" s="102" t="s">
        <v>53</v>
      </c>
      <c r="AK2790" s="103" t="s">
        <v>53</v>
      </c>
      <c r="AL2790" s="104" t="s">
        <v>53</v>
      </c>
      <c r="AM2790" s="105" t="s">
        <v>53</v>
      </c>
      <c r="AN2790" s="106" t="s">
        <v>53</v>
      </c>
      <c r="AO2790" s="107" t="s">
        <v>53</v>
      </c>
      <c r="AP2790" s="108" t="s">
        <v>53</v>
      </c>
      <c r="AQ2790" s="109" t="s">
        <v>53</v>
      </c>
      <c r="AR2790" s="110" t="s">
        <v>69</v>
      </c>
      <c r="AS2790" s="111" t="s">
        <v>52</v>
      </c>
      <c r="AT2790" s="112" t="s">
        <v>69</v>
      </c>
    </row>
    <row r="2791" spans="1:46" ht="22.5" customHeight="1" x14ac:dyDescent="0.25">
      <c r="A2791" s="67" t="s">
        <v>27384</v>
      </c>
      <c r="B2791" s="68" t="s">
        <v>27374</v>
      </c>
      <c r="C2791" s="69" t="s">
        <v>344</v>
      </c>
      <c r="D2791" s="70" t="s">
        <v>25870</v>
      </c>
      <c r="E2791" s="71" t="s">
        <v>51</v>
      </c>
      <c r="F2791" s="72">
        <v>1</v>
      </c>
      <c r="G2791" s="73" t="s">
        <v>52</v>
      </c>
      <c r="H2791" s="74" t="s">
        <v>52</v>
      </c>
      <c r="I2791" s="75" t="s">
        <v>52</v>
      </c>
      <c r="J2791" s="76" t="s">
        <v>52</v>
      </c>
      <c r="K2791" s="77" t="s">
        <v>52</v>
      </c>
      <c r="L2791" s="78" t="s">
        <v>52</v>
      </c>
      <c r="M2791" s="79" t="s">
        <v>51</v>
      </c>
      <c r="N2791" s="80" t="s">
        <v>687</v>
      </c>
      <c r="O2791" s="81" t="s">
        <v>1491</v>
      </c>
      <c r="P2791" s="82" t="s">
        <v>1492</v>
      </c>
      <c r="Q2791" s="83" t="s">
        <v>53</v>
      </c>
      <c r="R2791" s="84">
        <v>72.489999999999995</v>
      </c>
      <c r="S2791" s="85" t="s">
        <v>57</v>
      </c>
      <c r="T2791" s="86" t="s">
        <v>53</v>
      </c>
      <c r="U2791" s="87" t="s">
        <v>53</v>
      </c>
      <c r="V2791" s="88" t="s">
        <v>53</v>
      </c>
      <c r="W2791" s="89" t="s">
        <v>53</v>
      </c>
      <c r="X2791" s="90" t="s">
        <v>53</v>
      </c>
      <c r="Y2791" s="91" t="s">
        <v>53</v>
      </c>
      <c r="Z2791" s="92" t="s">
        <v>53</v>
      </c>
      <c r="AA2791" s="93" t="s">
        <v>53</v>
      </c>
      <c r="AB2791" s="94" t="s">
        <v>53</v>
      </c>
      <c r="AC2791" s="95" t="s">
        <v>53</v>
      </c>
      <c r="AD2791" s="96" t="s">
        <v>53</v>
      </c>
      <c r="AE2791" s="97" t="s">
        <v>53</v>
      </c>
      <c r="AF2791" s="98" t="s">
        <v>53</v>
      </c>
      <c r="AG2791" s="99" t="s">
        <v>53</v>
      </c>
      <c r="AH2791" s="100" t="s">
        <v>53</v>
      </c>
      <c r="AI2791" s="101" t="s">
        <v>53</v>
      </c>
      <c r="AJ2791" s="102" t="s">
        <v>53</v>
      </c>
      <c r="AK2791" s="103" t="s">
        <v>53</v>
      </c>
      <c r="AL2791" s="104" t="s">
        <v>53</v>
      </c>
      <c r="AM2791" s="105" t="s">
        <v>53</v>
      </c>
      <c r="AN2791" s="106" t="s">
        <v>53</v>
      </c>
      <c r="AO2791" s="107" t="s">
        <v>53</v>
      </c>
      <c r="AP2791" s="108" t="s">
        <v>53</v>
      </c>
      <c r="AQ2791" s="109" t="s">
        <v>53</v>
      </c>
      <c r="AR2791" s="110" t="s">
        <v>69</v>
      </c>
      <c r="AS2791" s="111" t="s">
        <v>52</v>
      </c>
      <c r="AT2791" s="112" t="s">
        <v>69</v>
      </c>
    </row>
    <row r="2792" spans="1:46" ht="22.5" customHeight="1" x14ac:dyDescent="0.25">
      <c r="A2792" s="21" t="s">
        <v>27385</v>
      </c>
      <c r="B2792" s="22" t="s">
        <v>27386</v>
      </c>
      <c r="C2792" s="23" t="s">
        <v>53</v>
      </c>
      <c r="D2792" s="24" t="s">
        <v>53</v>
      </c>
      <c r="E2792" s="25" t="s">
        <v>53</v>
      </c>
      <c r="F2792" s="26" t="s">
        <v>52</v>
      </c>
      <c r="G2792" s="27">
        <v>44.41</v>
      </c>
      <c r="H2792" s="28" t="s">
        <v>52</v>
      </c>
      <c r="I2792" s="29">
        <v>-18.55</v>
      </c>
      <c r="J2792" s="30" t="s">
        <v>52</v>
      </c>
      <c r="K2792" s="31" t="s">
        <v>52</v>
      </c>
      <c r="L2792" s="32">
        <v>25.86</v>
      </c>
      <c r="M2792" s="33" t="s">
        <v>53</v>
      </c>
      <c r="N2792" s="34" t="s">
        <v>53</v>
      </c>
      <c r="O2792" s="35" t="s">
        <v>53</v>
      </c>
      <c r="P2792" s="36" t="s">
        <v>53</v>
      </c>
      <c r="Q2792" s="37" t="s">
        <v>53</v>
      </c>
      <c r="R2792" s="38" t="s">
        <v>52</v>
      </c>
      <c r="S2792" s="39" t="s">
        <v>53</v>
      </c>
      <c r="T2792" s="40" t="s">
        <v>58</v>
      </c>
      <c r="U2792" s="41" t="s">
        <v>53</v>
      </c>
      <c r="V2792" s="42" t="s">
        <v>53</v>
      </c>
      <c r="W2792" s="43" t="s">
        <v>53</v>
      </c>
      <c r="X2792" s="44" t="s">
        <v>53</v>
      </c>
      <c r="Y2792" s="45" t="s">
        <v>27387</v>
      </c>
      <c r="Z2792" s="46" t="s">
        <v>27388</v>
      </c>
      <c r="AA2792" s="47" t="s">
        <v>27389</v>
      </c>
      <c r="AB2792" s="48" t="s">
        <v>4884</v>
      </c>
      <c r="AC2792" s="49" t="s">
        <v>182</v>
      </c>
      <c r="AD2792" s="50" t="s">
        <v>27390</v>
      </c>
      <c r="AE2792" s="51" t="s">
        <v>65</v>
      </c>
      <c r="AF2792" s="52" t="s">
        <v>66</v>
      </c>
      <c r="AG2792" s="53" t="s">
        <v>26992</v>
      </c>
      <c r="AH2792" s="54" t="s">
        <v>27391</v>
      </c>
      <c r="AI2792" s="55" t="s">
        <v>67</v>
      </c>
      <c r="AJ2792" s="56" t="s">
        <v>27392</v>
      </c>
      <c r="AK2792" s="57" t="s">
        <v>53</v>
      </c>
      <c r="AL2792" s="58" t="s">
        <v>53</v>
      </c>
      <c r="AM2792" s="59" t="s">
        <v>53</v>
      </c>
      <c r="AN2792" s="60" t="s">
        <v>53</v>
      </c>
      <c r="AO2792" s="61" t="s">
        <v>53</v>
      </c>
      <c r="AP2792" s="62" t="s">
        <v>53</v>
      </c>
      <c r="AQ2792" s="63" t="s">
        <v>53</v>
      </c>
      <c r="AR2792" s="64" t="s">
        <v>53</v>
      </c>
      <c r="AS2792" s="65" t="s">
        <v>52</v>
      </c>
      <c r="AT2792" s="66" t="s">
        <v>53</v>
      </c>
    </row>
    <row r="2793" spans="1:46" ht="22.5" customHeight="1" x14ac:dyDescent="0.25">
      <c r="A2793" s="67" t="s">
        <v>27393</v>
      </c>
      <c r="B2793" s="68" t="s">
        <v>27386</v>
      </c>
      <c r="C2793" s="69" t="s">
        <v>344</v>
      </c>
      <c r="D2793" s="70" t="s">
        <v>25097</v>
      </c>
      <c r="E2793" s="71" t="s">
        <v>51</v>
      </c>
      <c r="F2793" s="72">
        <v>1</v>
      </c>
      <c r="G2793" s="73" t="s">
        <v>52</v>
      </c>
      <c r="H2793" s="74" t="s">
        <v>52</v>
      </c>
      <c r="I2793" s="75" t="s">
        <v>52</v>
      </c>
      <c r="J2793" s="76" t="s">
        <v>52</v>
      </c>
      <c r="K2793" s="77" t="s">
        <v>52</v>
      </c>
      <c r="L2793" s="78" t="s">
        <v>52</v>
      </c>
      <c r="M2793" s="79" t="s">
        <v>51</v>
      </c>
      <c r="N2793" s="80" t="s">
        <v>1879</v>
      </c>
      <c r="O2793" s="81" t="s">
        <v>1880</v>
      </c>
      <c r="P2793" s="82" t="s">
        <v>1881</v>
      </c>
      <c r="Q2793" s="83" t="s">
        <v>53</v>
      </c>
      <c r="R2793" s="84">
        <v>25.9</v>
      </c>
      <c r="S2793" s="85" t="s">
        <v>57</v>
      </c>
      <c r="T2793" s="86" t="s">
        <v>53</v>
      </c>
      <c r="U2793" s="87" t="s">
        <v>53</v>
      </c>
      <c r="V2793" s="88" t="s">
        <v>53</v>
      </c>
      <c r="W2793" s="89" t="s">
        <v>53</v>
      </c>
      <c r="X2793" s="90" t="s">
        <v>53</v>
      </c>
      <c r="Y2793" s="91" t="s">
        <v>53</v>
      </c>
      <c r="Z2793" s="92" t="s">
        <v>53</v>
      </c>
      <c r="AA2793" s="93" t="s">
        <v>53</v>
      </c>
      <c r="AB2793" s="94" t="s">
        <v>53</v>
      </c>
      <c r="AC2793" s="95" t="s">
        <v>53</v>
      </c>
      <c r="AD2793" s="96" t="s">
        <v>53</v>
      </c>
      <c r="AE2793" s="97" t="s">
        <v>53</v>
      </c>
      <c r="AF2793" s="98" t="s">
        <v>53</v>
      </c>
      <c r="AG2793" s="99" t="s">
        <v>53</v>
      </c>
      <c r="AH2793" s="100" t="s">
        <v>53</v>
      </c>
      <c r="AI2793" s="101" t="s">
        <v>53</v>
      </c>
      <c r="AJ2793" s="102" t="s">
        <v>53</v>
      </c>
      <c r="AK2793" s="103" t="s">
        <v>53</v>
      </c>
      <c r="AL2793" s="104" t="s">
        <v>53</v>
      </c>
      <c r="AM2793" s="105" t="s">
        <v>53</v>
      </c>
      <c r="AN2793" s="106" t="s">
        <v>53</v>
      </c>
      <c r="AO2793" s="107" t="s">
        <v>53</v>
      </c>
      <c r="AP2793" s="108" t="s">
        <v>53</v>
      </c>
      <c r="AQ2793" s="109" t="s">
        <v>53</v>
      </c>
      <c r="AR2793" s="110" t="s">
        <v>69</v>
      </c>
      <c r="AS2793" s="111" t="s">
        <v>52</v>
      </c>
      <c r="AT2793" s="112" t="s">
        <v>69</v>
      </c>
    </row>
    <row r="2794" spans="1:46" ht="22.5" customHeight="1" x14ac:dyDescent="0.25">
      <c r="A2794" s="67" t="s">
        <v>27394</v>
      </c>
      <c r="B2794" s="68" t="s">
        <v>27386</v>
      </c>
      <c r="C2794" s="69" t="s">
        <v>344</v>
      </c>
      <c r="D2794" s="70" t="s">
        <v>25097</v>
      </c>
      <c r="E2794" s="71" t="s">
        <v>51</v>
      </c>
      <c r="F2794" s="72">
        <v>1</v>
      </c>
      <c r="G2794" s="73" t="s">
        <v>52</v>
      </c>
      <c r="H2794" s="74" t="s">
        <v>52</v>
      </c>
      <c r="I2794" s="75" t="s">
        <v>52</v>
      </c>
      <c r="J2794" s="76" t="s">
        <v>52</v>
      </c>
      <c r="K2794" s="77" t="s">
        <v>52</v>
      </c>
      <c r="L2794" s="78" t="s">
        <v>52</v>
      </c>
      <c r="M2794" s="79" t="s">
        <v>51</v>
      </c>
      <c r="N2794" s="80" t="s">
        <v>928</v>
      </c>
      <c r="O2794" s="81" t="s">
        <v>929</v>
      </c>
      <c r="P2794" s="82" t="s">
        <v>930</v>
      </c>
      <c r="Q2794" s="83" t="s">
        <v>53</v>
      </c>
      <c r="R2794" s="84">
        <v>18.510000000000002</v>
      </c>
      <c r="S2794" s="85" t="s">
        <v>57</v>
      </c>
      <c r="T2794" s="86" t="s">
        <v>53</v>
      </c>
      <c r="U2794" s="87" t="s">
        <v>53</v>
      </c>
      <c r="V2794" s="88" t="s">
        <v>53</v>
      </c>
      <c r="W2794" s="89" t="s">
        <v>53</v>
      </c>
      <c r="X2794" s="90" t="s">
        <v>53</v>
      </c>
      <c r="Y2794" s="91" t="s">
        <v>53</v>
      </c>
      <c r="Z2794" s="92" t="s">
        <v>53</v>
      </c>
      <c r="AA2794" s="93" t="s">
        <v>53</v>
      </c>
      <c r="AB2794" s="94" t="s">
        <v>53</v>
      </c>
      <c r="AC2794" s="95" t="s">
        <v>53</v>
      </c>
      <c r="AD2794" s="96" t="s">
        <v>53</v>
      </c>
      <c r="AE2794" s="97" t="s">
        <v>53</v>
      </c>
      <c r="AF2794" s="98" t="s">
        <v>53</v>
      </c>
      <c r="AG2794" s="99" t="s">
        <v>53</v>
      </c>
      <c r="AH2794" s="100" t="s">
        <v>53</v>
      </c>
      <c r="AI2794" s="101" t="s">
        <v>53</v>
      </c>
      <c r="AJ2794" s="102" t="s">
        <v>53</v>
      </c>
      <c r="AK2794" s="103" t="s">
        <v>53</v>
      </c>
      <c r="AL2794" s="104" t="s">
        <v>53</v>
      </c>
      <c r="AM2794" s="105" t="s">
        <v>53</v>
      </c>
      <c r="AN2794" s="106" t="s">
        <v>53</v>
      </c>
      <c r="AO2794" s="107" t="s">
        <v>53</v>
      </c>
      <c r="AP2794" s="108" t="s">
        <v>53</v>
      </c>
      <c r="AQ2794" s="109" t="s">
        <v>53</v>
      </c>
      <c r="AR2794" s="110" t="s">
        <v>69</v>
      </c>
      <c r="AS2794" s="111" t="s">
        <v>52</v>
      </c>
      <c r="AT2794" s="112" t="s">
        <v>69</v>
      </c>
    </row>
    <row r="2795" spans="1:46" ht="22.5" customHeight="1" x14ac:dyDescent="0.25">
      <c r="A2795" s="18" t="s">
        <v>27395</v>
      </c>
      <c r="B2795" s="2" t="s">
        <v>27396</v>
      </c>
      <c r="C2795" s="2" t="s">
        <v>344</v>
      </c>
      <c r="D2795" s="2" t="s">
        <v>25097</v>
      </c>
      <c r="E2795" s="2" t="s">
        <v>69</v>
      </c>
      <c r="F2795" s="19">
        <v>1</v>
      </c>
      <c r="G2795" s="19">
        <v>88.99</v>
      </c>
      <c r="H2795" s="19" t="s">
        <v>52</v>
      </c>
      <c r="I2795" s="19">
        <v>-15.13</v>
      </c>
      <c r="J2795" s="19">
        <v>-20.45</v>
      </c>
      <c r="K2795" s="19" t="s">
        <v>52</v>
      </c>
      <c r="L2795" s="19">
        <v>53.41</v>
      </c>
      <c r="M2795" s="2" t="s">
        <v>53</v>
      </c>
      <c r="N2795" s="2" t="s">
        <v>1201</v>
      </c>
      <c r="O2795" s="2" t="s">
        <v>1202</v>
      </c>
      <c r="P2795" s="2" t="s">
        <v>1203</v>
      </c>
      <c r="Q2795" s="2" t="s">
        <v>53</v>
      </c>
      <c r="R2795" s="19">
        <v>88.99</v>
      </c>
      <c r="S2795" s="19" t="s">
        <v>57</v>
      </c>
      <c r="T2795" s="2" t="s">
        <v>77</v>
      </c>
      <c r="U2795" s="2" t="s">
        <v>27397</v>
      </c>
      <c r="V2795" s="2" t="s">
        <v>27398</v>
      </c>
      <c r="W2795" s="2" t="s">
        <v>27399</v>
      </c>
      <c r="X2795" s="2" t="s">
        <v>53</v>
      </c>
      <c r="Y2795" s="2" t="s">
        <v>27397</v>
      </c>
      <c r="Z2795" s="2" t="s">
        <v>27400</v>
      </c>
      <c r="AA2795" s="2" t="s">
        <v>27401</v>
      </c>
      <c r="AB2795" s="2" t="s">
        <v>27402</v>
      </c>
      <c r="AC2795" s="2" t="s">
        <v>111</v>
      </c>
      <c r="AD2795" s="2" t="s">
        <v>27403</v>
      </c>
      <c r="AE2795" s="2" t="s">
        <v>65</v>
      </c>
      <c r="AF2795" s="2" t="s">
        <v>86</v>
      </c>
      <c r="AG2795" s="2" t="s">
        <v>27404</v>
      </c>
      <c r="AH2795" s="2" t="s">
        <v>27405</v>
      </c>
      <c r="AI2795" s="2" t="s">
        <v>67</v>
      </c>
      <c r="AJ2795" s="2" t="s">
        <v>27406</v>
      </c>
      <c r="AK2795" s="2" t="s">
        <v>53</v>
      </c>
      <c r="AL2795" s="2" t="s">
        <v>53</v>
      </c>
      <c r="AM2795" s="2" t="s">
        <v>53</v>
      </c>
      <c r="AN2795" s="2" t="s">
        <v>53</v>
      </c>
      <c r="AO2795" s="2" t="s">
        <v>53</v>
      </c>
      <c r="AP2795" s="2" t="s">
        <v>53</v>
      </c>
      <c r="AQ2795" s="2" t="s">
        <v>53</v>
      </c>
      <c r="AR2795" s="2" t="s">
        <v>69</v>
      </c>
      <c r="AS2795" s="2" t="s">
        <v>52</v>
      </c>
      <c r="AT2795" s="2" t="s">
        <v>69</v>
      </c>
    </row>
    <row r="2796" spans="1:46" ht="22.5" customHeight="1" x14ac:dyDescent="0.25">
      <c r="A2796" s="18" t="s">
        <v>27407</v>
      </c>
      <c r="B2796" s="2" t="s">
        <v>27408</v>
      </c>
      <c r="C2796" s="2" t="s">
        <v>344</v>
      </c>
      <c r="D2796" s="2" t="s">
        <v>25097</v>
      </c>
      <c r="E2796" s="2" t="s">
        <v>69</v>
      </c>
      <c r="F2796" s="19">
        <v>1</v>
      </c>
      <c r="G2796" s="19">
        <v>179.99</v>
      </c>
      <c r="H2796" s="19" t="s">
        <v>52</v>
      </c>
      <c r="I2796" s="19">
        <v>-30.6</v>
      </c>
      <c r="J2796" s="19">
        <v>-20.45</v>
      </c>
      <c r="K2796" s="19" t="s">
        <v>52</v>
      </c>
      <c r="L2796" s="19">
        <v>128.94</v>
      </c>
      <c r="M2796" s="2" t="s">
        <v>53</v>
      </c>
      <c r="N2796" s="2" t="s">
        <v>54</v>
      </c>
      <c r="O2796" s="2" t="s">
        <v>55</v>
      </c>
      <c r="P2796" s="2" t="s">
        <v>56</v>
      </c>
      <c r="Q2796" s="2" t="s">
        <v>53</v>
      </c>
      <c r="R2796" s="19">
        <v>179.99</v>
      </c>
      <c r="S2796" s="19" t="s">
        <v>57</v>
      </c>
      <c r="T2796" s="2" t="s">
        <v>58</v>
      </c>
      <c r="U2796" s="2" t="s">
        <v>53</v>
      </c>
      <c r="V2796" s="2" t="s">
        <v>53</v>
      </c>
      <c r="W2796" s="2" t="s">
        <v>53</v>
      </c>
      <c r="X2796" s="2" t="s">
        <v>53</v>
      </c>
      <c r="Y2796" s="2" t="s">
        <v>27409</v>
      </c>
      <c r="Z2796" s="2" t="s">
        <v>27410</v>
      </c>
      <c r="AA2796" s="2" t="s">
        <v>27411</v>
      </c>
      <c r="AB2796" s="2" t="s">
        <v>7022</v>
      </c>
      <c r="AC2796" s="2" t="s">
        <v>574</v>
      </c>
      <c r="AD2796" s="2" t="s">
        <v>27412</v>
      </c>
      <c r="AE2796" s="2" t="s">
        <v>65</v>
      </c>
      <c r="AF2796" s="2" t="s">
        <v>66</v>
      </c>
      <c r="AG2796" s="2" t="s">
        <v>27370</v>
      </c>
      <c r="AH2796" s="2" t="s">
        <v>27413</v>
      </c>
      <c r="AI2796" s="2" t="s">
        <v>67</v>
      </c>
      <c r="AJ2796" s="2" t="s">
        <v>27414</v>
      </c>
      <c r="AK2796" s="2" t="s">
        <v>53</v>
      </c>
      <c r="AL2796" s="2" t="s">
        <v>53</v>
      </c>
      <c r="AM2796" s="2" t="s">
        <v>53</v>
      </c>
      <c r="AN2796" s="2" t="s">
        <v>53</v>
      </c>
      <c r="AO2796" s="2" t="s">
        <v>53</v>
      </c>
      <c r="AP2796" s="2" t="s">
        <v>53</v>
      </c>
      <c r="AQ2796" s="2" t="s">
        <v>53</v>
      </c>
      <c r="AR2796" s="2" t="s">
        <v>69</v>
      </c>
      <c r="AS2796" s="2" t="s">
        <v>52</v>
      </c>
      <c r="AT2796" s="2" t="s">
        <v>69</v>
      </c>
    </row>
    <row r="2797" spans="1:46" ht="22.5" customHeight="1" x14ac:dyDescent="0.25">
      <c r="A2797" s="18" t="s">
        <v>27415</v>
      </c>
      <c r="B2797" s="2" t="s">
        <v>27416</v>
      </c>
      <c r="C2797" s="2" t="s">
        <v>344</v>
      </c>
      <c r="D2797" s="2" t="s">
        <v>27313</v>
      </c>
      <c r="E2797" s="2" t="s">
        <v>69</v>
      </c>
      <c r="F2797" s="19">
        <v>1</v>
      </c>
      <c r="G2797" s="19">
        <v>93.49</v>
      </c>
      <c r="H2797" s="19">
        <v>1.39</v>
      </c>
      <c r="I2797" s="19">
        <v>-15.89</v>
      </c>
      <c r="J2797" s="19" t="s">
        <v>52</v>
      </c>
      <c r="K2797" s="19" t="s">
        <v>52</v>
      </c>
      <c r="L2797" s="19">
        <v>78.989999999999995</v>
      </c>
      <c r="M2797" s="2" t="s">
        <v>53</v>
      </c>
      <c r="N2797" s="2" t="s">
        <v>3752</v>
      </c>
      <c r="O2797" s="2" t="s">
        <v>27417</v>
      </c>
      <c r="P2797" s="2" t="s">
        <v>27418</v>
      </c>
      <c r="Q2797" s="2" t="s">
        <v>53</v>
      </c>
      <c r="R2797" s="19">
        <v>93.49</v>
      </c>
      <c r="S2797" s="19" t="s">
        <v>57</v>
      </c>
      <c r="T2797" s="2" t="s">
        <v>58</v>
      </c>
      <c r="U2797" s="2" t="s">
        <v>27419</v>
      </c>
      <c r="V2797" s="2" t="s">
        <v>27420</v>
      </c>
      <c r="W2797" s="2" t="s">
        <v>27421</v>
      </c>
      <c r="X2797" s="2" t="s">
        <v>53</v>
      </c>
      <c r="Y2797" s="2" t="s">
        <v>27419</v>
      </c>
      <c r="Z2797" s="2" t="s">
        <v>27422</v>
      </c>
      <c r="AA2797" s="2" t="s">
        <v>27423</v>
      </c>
      <c r="AB2797" s="2" t="s">
        <v>124</v>
      </c>
      <c r="AC2797" s="2" t="s">
        <v>124</v>
      </c>
      <c r="AD2797" s="2" t="s">
        <v>27424</v>
      </c>
      <c r="AE2797" s="2" t="s">
        <v>65</v>
      </c>
      <c r="AF2797" s="2" t="s">
        <v>222</v>
      </c>
      <c r="AG2797" s="2" t="s">
        <v>27425</v>
      </c>
      <c r="AH2797" s="2" t="s">
        <v>27426</v>
      </c>
      <c r="AI2797" s="2" t="s">
        <v>2809</v>
      </c>
      <c r="AJ2797" s="2" t="s">
        <v>27427</v>
      </c>
      <c r="AK2797" s="2" t="s">
        <v>53</v>
      </c>
      <c r="AL2797" s="2" t="s">
        <v>53</v>
      </c>
      <c r="AM2797" s="2" t="s">
        <v>53</v>
      </c>
      <c r="AN2797" s="2" t="s">
        <v>53</v>
      </c>
      <c r="AO2797" s="2" t="s">
        <v>53</v>
      </c>
      <c r="AP2797" s="2" t="s">
        <v>53</v>
      </c>
      <c r="AQ2797" s="2" t="s">
        <v>53</v>
      </c>
      <c r="AR2797" s="2" t="s">
        <v>69</v>
      </c>
      <c r="AS2797" s="2" t="s">
        <v>52</v>
      </c>
      <c r="AT2797" s="2" t="s">
        <v>69</v>
      </c>
    </row>
    <row r="2798" spans="1:46" ht="22.5" customHeight="1" x14ac:dyDescent="0.25">
      <c r="A2798" s="18" t="s">
        <v>27428</v>
      </c>
      <c r="B2798" s="2" t="s">
        <v>27429</v>
      </c>
      <c r="C2798" s="2" t="s">
        <v>344</v>
      </c>
      <c r="D2798" s="2" t="s">
        <v>25870</v>
      </c>
      <c r="E2798" s="2" t="s">
        <v>51</v>
      </c>
      <c r="F2798" s="19">
        <v>1</v>
      </c>
      <c r="G2798" s="19">
        <v>54.87</v>
      </c>
      <c r="H2798" s="19">
        <v>19.920000000000002</v>
      </c>
      <c r="I2798" s="19">
        <v>-12.08</v>
      </c>
      <c r="J2798" s="19">
        <v>-19.920000000000002</v>
      </c>
      <c r="K2798" s="19" t="s">
        <v>52</v>
      </c>
      <c r="L2798" s="19">
        <v>42.79</v>
      </c>
      <c r="M2798" s="2" t="s">
        <v>51</v>
      </c>
      <c r="N2798" s="2" t="s">
        <v>309</v>
      </c>
      <c r="O2798" s="2" t="s">
        <v>390</v>
      </c>
      <c r="P2798" s="2" t="s">
        <v>311</v>
      </c>
      <c r="Q2798" s="2" t="s">
        <v>53</v>
      </c>
      <c r="R2798" s="19">
        <v>54.87</v>
      </c>
      <c r="S2798" s="19" t="s">
        <v>161</v>
      </c>
      <c r="T2798" s="2" t="s">
        <v>58</v>
      </c>
      <c r="U2798" s="2" t="s">
        <v>53</v>
      </c>
      <c r="V2798" s="2" t="s">
        <v>53</v>
      </c>
      <c r="W2798" s="2" t="s">
        <v>53</v>
      </c>
      <c r="X2798" s="2" t="s">
        <v>53</v>
      </c>
      <c r="Y2798" s="2" t="s">
        <v>27430</v>
      </c>
      <c r="Z2798" s="2" t="s">
        <v>27431</v>
      </c>
      <c r="AA2798" s="2" t="s">
        <v>27432</v>
      </c>
      <c r="AB2798" s="2" t="s">
        <v>27433</v>
      </c>
      <c r="AC2798" s="2" t="s">
        <v>124</v>
      </c>
      <c r="AD2798" s="2" t="s">
        <v>27434</v>
      </c>
      <c r="AE2798" s="2" t="s">
        <v>65</v>
      </c>
      <c r="AF2798" s="2" t="s">
        <v>66</v>
      </c>
      <c r="AG2798" s="2" t="s">
        <v>27435</v>
      </c>
      <c r="AH2798" s="2" t="s">
        <v>26894</v>
      </c>
      <c r="AI2798" s="2" t="s">
        <v>67</v>
      </c>
      <c r="AJ2798" s="2" t="s">
        <v>27436</v>
      </c>
      <c r="AK2798" s="2" t="s">
        <v>53</v>
      </c>
      <c r="AL2798" s="2" t="s">
        <v>53</v>
      </c>
      <c r="AM2798" s="2" t="s">
        <v>53</v>
      </c>
      <c r="AN2798" s="2" t="s">
        <v>53</v>
      </c>
      <c r="AO2798" s="2" t="s">
        <v>53</v>
      </c>
      <c r="AP2798" s="2" t="s">
        <v>53</v>
      </c>
      <c r="AQ2798" s="2" t="s">
        <v>53</v>
      </c>
      <c r="AR2798" s="2" t="s">
        <v>69</v>
      </c>
      <c r="AS2798" s="2" t="s">
        <v>52</v>
      </c>
      <c r="AT2798" s="2" t="s">
        <v>69</v>
      </c>
    </row>
    <row r="2799" spans="1:46" ht="22.5" customHeight="1" x14ac:dyDescent="0.25">
      <c r="A2799" s="18" t="s">
        <v>27437</v>
      </c>
      <c r="B2799" s="2" t="s">
        <v>27438</v>
      </c>
      <c r="C2799" s="2" t="s">
        <v>344</v>
      </c>
      <c r="D2799" s="2" t="s">
        <v>25870</v>
      </c>
      <c r="E2799" s="2" t="s">
        <v>69</v>
      </c>
      <c r="F2799" s="19">
        <v>1</v>
      </c>
      <c r="G2799" s="19">
        <v>109.74</v>
      </c>
      <c r="H2799" s="19" t="s">
        <v>52</v>
      </c>
      <c r="I2799" s="19">
        <v>-18.66</v>
      </c>
      <c r="J2799" s="19">
        <v>-20.45</v>
      </c>
      <c r="K2799" s="19" t="s">
        <v>52</v>
      </c>
      <c r="L2799" s="19">
        <v>70.63</v>
      </c>
      <c r="M2799" s="2" t="s">
        <v>53</v>
      </c>
      <c r="N2799" s="2" t="s">
        <v>1235</v>
      </c>
      <c r="O2799" s="2" t="s">
        <v>1236</v>
      </c>
      <c r="P2799" s="2" t="s">
        <v>1237</v>
      </c>
      <c r="Q2799" s="2" t="s">
        <v>53</v>
      </c>
      <c r="R2799" s="19">
        <v>109.74</v>
      </c>
      <c r="S2799" s="19" t="s">
        <v>57</v>
      </c>
      <c r="T2799" s="2" t="s">
        <v>58</v>
      </c>
      <c r="U2799" s="2" t="s">
        <v>53</v>
      </c>
      <c r="V2799" s="2" t="s">
        <v>53</v>
      </c>
      <c r="W2799" s="2" t="s">
        <v>53</v>
      </c>
      <c r="X2799" s="2" t="s">
        <v>53</v>
      </c>
      <c r="Y2799" s="2" t="s">
        <v>27439</v>
      </c>
      <c r="Z2799" s="2" t="s">
        <v>27440</v>
      </c>
      <c r="AA2799" s="2" t="s">
        <v>27441</v>
      </c>
      <c r="AB2799" s="2" t="s">
        <v>27442</v>
      </c>
      <c r="AC2799" s="2" t="s">
        <v>97</v>
      </c>
      <c r="AD2799" s="2" t="s">
        <v>27443</v>
      </c>
      <c r="AE2799" s="2" t="s">
        <v>65</v>
      </c>
      <c r="AF2799" s="2" t="s">
        <v>66</v>
      </c>
      <c r="AG2799" s="2" t="s">
        <v>27155</v>
      </c>
      <c r="AH2799" s="2" t="s">
        <v>27444</v>
      </c>
      <c r="AI2799" s="2" t="s">
        <v>67</v>
      </c>
      <c r="AJ2799" s="2" t="s">
        <v>27445</v>
      </c>
      <c r="AK2799" s="2" t="s">
        <v>53</v>
      </c>
      <c r="AL2799" s="2" t="s">
        <v>53</v>
      </c>
      <c r="AM2799" s="2" t="s">
        <v>53</v>
      </c>
      <c r="AN2799" s="2" t="s">
        <v>53</v>
      </c>
      <c r="AO2799" s="2" t="s">
        <v>53</v>
      </c>
      <c r="AP2799" s="2" t="s">
        <v>53</v>
      </c>
      <c r="AQ2799" s="2" t="s">
        <v>53</v>
      </c>
      <c r="AR2799" s="2" t="s">
        <v>69</v>
      </c>
      <c r="AS2799" s="2" t="s">
        <v>52</v>
      </c>
      <c r="AT2799" s="2" t="s">
        <v>69</v>
      </c>
    </row>
    <row r="2800" spans="1:46" ht="22.5" customHeight="1" x14ac:dyDescent="0.25">
      <c r="A2800" s="18" t="s">
        <v>27446</v>
      </c>
      <c r="B2800" s="2" t="s">
        <v>27447</v>
      </c>
      <c r="C2800" s="2" t="s">
        <v>344</v>
      </c>
      <c r="D2800" s="2" t="s">
        <v>25870</v>
      </c>
      <c r="E2800" s="2" t="s">
        <v>69</v>
      </c>
      <c r="F2800" s="19">
        <v>1</v>
      </c>
      <c r="G2800" s="19">
        <v>65.900000000000006</v>
      </c>
      <c r="H2800" s="19">
        <v>10.8</v>
      </c>
      <c r="I2800" s="19">
        <v>-16.7</v>
      </c>
      <c r="J2800" s="19">
        <v>-10.8</v>
      </c>
      <c r="K2800" s="19" t="s">
        <v>52</v>
      </c>
      <c r="L2800" s="19">
        <v>49.2</v>
      </c>
      <c r="M2800" s="2" t="s">
        <v>51</v>
      </c>
      <c r="N2800" s="2" t="s">
        <v>1363</v>
      </c>
      <c r="O2800" s="2" t="s">
        <v>2714</v>
      </c>
      <c r="P2800" s="2" t="s">
        <v>2715</v>
      </c>
      <c r="Q2800" s="2" t="s">
        <v>53</v>
      </c>
      <c r="R2800" s="19">
        <v>65.900000000000006</v>
      </c>
      <c r="S2800" s="19" t="s">
        <v>57</v>
      </c>
      <c r="T2800" s="2" t="s">
        <v>58</v>
      </c>
      <c r="U2800" s="2" t="s">
        <v>53</v>
      </c>
      <c r="V2800" s="2" t="s">
        <v>53</v>
      </c>
      <c r="W2800" s="2" t="s">
        <v>53</v>
      </c>
      <c r="X2800" s="2" t="s">
        <v>53</v>
      </c>
      <c r="Y2800" s="2" t="s">
        <v>27448</v>
      </c>
      <c r="Z2800" s="2" t="s">
        <v>27449</v>
      </c>
      <c r="AA2800" s="2" t="s">
        <v>27450</v>
      </c>
      <c r="AB2800" s="2" t="s">
        <v>11503</v>
      </c>
      <c r="AC2800" s="2" t="s">
        <v>97</v>
      </c>
      <c r="AD2800" s="2" t="s">
        <v>27451</v>
      </c>
      <c r="AE2800" s="2" t="s">
        <v>65</v>
      </c>
      <c r="AF2800" s="2" t="s">
        <v>66</v>
      </c>
      <c r="AG2800" s="2" t="s">
        <v>27452</v>
      </c>
      <c r="AH2800" s="2" t="s">
        <v>27453</v>
      </c>
      <c r="AI2800" s="2" t="s">
        <v>67</v>
      </c>
      <c r="AJ2800" s="2" t="s">
        <v>27454</v>
      </c>
      <c r="AK2800" s="2" t="s">
        <v>53</v>
      </c>
      <c r="AL2800" s="2" t="s">
        <v>53</v>
      </c>
      <c r="AM2800" s="2" t="s">
        <v>53</v>
      </c>
      <c r="AN2800" s="2" t="s">
        <v>53</v>
      </c>
      <c r="AO2800" s="2" t="s">
        <v>53</v>
      </c>
      <c r="AP2800" s="2" t="s">
        <v>53</v>
      </c>
      <c r="AQ2800" s="2" t="s">
        <v>53</v>
      </c>
      <c r="AR2800" s="2" t="s">
        <v>69</v>
      </c>
      <c r="AS2800" s="2" t="s">
        <v>52</v>
      </c>
      <c r="AT2800" s="2" t="s">
        <v>69</v>
      </c>
    </row>
    <row r="2801" spans="1:46" ht="22.5" customHeight="1" x14ac:dyDescent="0.25">
      <c r="A2801" s="18" t="s">
        <v>27455</v>
      </c>
      <c r="B2801" s="2" t="s">
        <v>27456</v>
      </c>
      <c r="C2801" s="2" t="s">
        <v>344</v>
      </c>
      <c r="D2801" s="2" t="s">
        <v>25870</v>
      </c>
      <c r="E2801" s="2" t="s">
        <v>69</v>
      </c>
      <c r="F2801" s="19">
        <v>1</v>
      </c>
      <c r="G2801" s="19">
        <v>57.85</v>
      </c>
      <c r="H2801" s="19">
        <v>18.8</v>
      </c>
      <c r="I2801" s="19">
        <v>-15.33</v>
      </c>
      <c r="J2801" s="19">
        <v>-18.8</v>
      </c>
      <c r="K2801" s="19" t="s">
        <v>52</v>
      </c>
      <c r="L2801" s="19">
        <v>42.52</v>
      </c>
      <c r="M2801" s="2" t="s">
        <v>53</v>
      </c>
      <c r="N2801" s="2" t="s">
        <v>309</v>
      </c>
      <c r="O2801" s="2" t="s">
        <v>310</v>
      </c>
      <c r="P2801" s="2" t="s">
        <v>311</v>
      </c>
      <c r="Q2801" s="2" t="s">
        <v>53</v>
      </c>
      <c r="R2801" s="19">
        <v>57.85</v>
      </c>
      <c r="S2801" s="19" t="s">
        <v>57</v>
      </c>
      <c r="T2801" s="2" t="s">
        <v>58</v>
      </c>
      <c r="U2801" s="2" t="s">
        <v>53</v>
      </c>
      <c r="V2801" s="2" t="s">
        <v>53</v>
      </c>
      <c r="W2801" s="2" t="s">
        <v>53</v>
      </c>
      <c r="X2801" s="2" t="s">
        <v>53</v>
      </c>
      <c r="Y2801" s="2" t="s">
        <v>27457</v>
      </c>
      <c r="Z2801" s="2" t="s">
        <v>27458</v>
      </c>
      <c r="AA2801" s="2" t="s">
        <v>27459</v>
      </c>
      <c r="AB2801" s="2" t="s">
        <v>4933</v>
      </c>
      <c r="AC2801" s="2" t="s">
        <v>111</v>
      </c>
      <c r="AD2801" s="2" t="s">
        <v>27460</v>
      </c>
      <c r="AE2801" s="2" t="s">
        <v>65</v>
      </c>
      <c r="AF2801" s="2" t="s">
        <v>66</v>
      </c>
      <c r="AG2801" s="2" t="s">
        <v>27461</v>
      </c>
      <c r="AH2801" s="2" t="s">
        <v>27462</v>
      </c>
      <c r="AI2801" s="2" t="s">
        <v>67</v>
      </c>
      <c r="AJ2801" s="2" t="s">
        <v>27463</v>
      </c>
      <c r="AK2801" s="2" t="s">
        <v>53</v>
      </c>
      <c r="AL2801" s="2" t="s">
        <v>53</v>
      </c>
      <c r="AM2801" s="2" t="s">
        <v>53</v>
      </c>
      <c r="AN2801" s="2" t="s">
        <v>53</v>
      </c>
      <c r="AO2801" s="2" t="s">
        <v>53</v>
      </c>
      <c r="AP2801" s="2" t="s">
        <v>53</v>
      </c>
      <c r="AQ2801" s="2" t="s">
        <v>53</v>
      </c>
      <c r="AR2801" s="2" t="s">
        <v>69</v>
      </c>
      <c r="AS2801" s="2" t="s">
        <v>52</v>
      </c>
      <c r="AT2801" s="2" t="s">
        <v>69</v>
      </c>
    </row>
    <row r="2802" spans="1:46" ht="22.5" customHeight="1" x14ac:dyDescent="0.25">
      <c r="A2802" s="18" t="s">
        <v>27464</v>
      </c>
      <c r="B2802" s="2" t="s">
        <v>27465</v>
      </c>
      <c r="C2802" s="2" t="s">
        <v>344</v>
      </c>
      <c r="D2802" s="2" t="s">
        <v>27313</v>
      </c>
      <c r="E2802" s="2" t="s">
        <v>69</v>
      </c>
      <c r="F2802" s="19">
        <v>1</v>
      </c>
      <c r="G2802" s="19">
        <v>120.6</v>
      </c>
      <c r="H2802" s="19">
        <v>1.59</v>
      </c>
      <c r="I2802" s="19">
        <v>-20.5</v>
      </c>
      <c r="J2802" s="19" t="s">
        <v>52</v>
      </c>
      <c r="K2802" s="19" t="s">
        <v>52</v>
      </c>
      <c r="L2802" s="19">
        <v>101.69</v>
      </c>
      <c r="M2802" s="2" t="s">
        <v>53</v>
      </c>
      <c r="N2802" s="2" t="s">
        <v>321</v>
      </c>
      <c r="O2802" s="2" t="s">
        <v>15143</v>
      </c>
      <c r="P2802" s="2" t="s">
        <v>15144</v>
      </c>
      <c r="Q2802" s="2" t="s">
        <v>53</v>
      </c>
      <c r="R2802" s="19">
        <v>120.6</v>
      </c>
      <c r="S2802" s="19" t="s">
        <v>57</v>
      </c>
      <c r="T2802" s="2" t="s">
        <v>58</v>
      </c>
      <c r="U2802" s="2" t="s">
        <v>27466</v>
      </c>
      <c r="V2802" s="2" t="s">
        <v>27467</v>
      </c>
      <c r="W2802" s="2" t="s">
        <v>27468</v>
      </c>
      <c r="X2802" s="2" t="s">
        <v>191</v>
      </c>
      <c r="Y2802" s="2" t="s">
        <v>27466</v>
      </c>
      <c r="Z2802" s="2" t="s">
        <v>27469</v>
      </c>
      <c r="AA2802" s="2" t="s">
        <v>27470</v>
      </c>
      <c r="AB2802" s="2" t="s">
        <v>124</v>
      </c>
      <c r="AC2802" s="2" t="s">
        <v>124</v>
      </c>
      <c r="AD2802" s="2" t="s">
        <v>27471</v>
      </c>
      <c r="AE2802" s="2" t="s">
        <v>65</v>
      </c>
      <c r="AF2802" s="2" t="s">
        <v>222</v>
      </c>
      <c r="AG2802" s="2" t="s">
        <v>27472</v>
      </c>
      <c r="AH2802" s="2" t="s">
        <v>27473</v>
      </c>
      <c r="AI2802" s="2" t="s">
        <v>1814</v>
      </c>
      <c r="AJ2802" s="2" t="s">
        <v>27474</v>
      </c>
      <c r="AK2802" s="2" t="s">
        <v>53</v>
      </c>
      <c r="AL2802" s="2" t="s">
        <v>53</v>
      </c>
      <c r="AM2802" s="2" t="s">
        <v>53</v>
      </c>
      <c r="AN2802" s="2" t="s">
        <v>53</v>
      </c>
      <c r="AO2802" s="2" t="s">
        <v>53</v>
      </c>
      <c r="AP2802" s="2" t="s">
        <v>53</v>
      </c>
      <c r="AQ2802" s="2" t="s">
        <v>53</v>
      </c>
      <c r="AR2802" s="2" t="s">
        <v>69</v>
      </c>
      <c r="AS2802" s="2" t="s">
        <v>52</v>
      </c>
      <c r="AT2802" s="2" t="s">
        <v>69</v>
      </c>
    </row>
    <row r="2803" spans="1:46" ht="22.5" customHeight="1" x14ac:dyDescent="0.25">
      <c r="A2803" s="18" t="s">
        <v>27475</v>
      </c>
      <c r="B2803" s="2" t="s">
        <v>27476</v>
      </c>
      <c r="C2803" s="2" t="s">
        <v>344</v>
      </c>
      <c r="D2803" s="2" t="s">
        <v>25870</v>
      </c>
      <c r="E2803" s="2" t="s">
        <v>69</v>
      </c>
      <c r="F2803" s="19">
        <v>1</v>
      </c>
      <c r="G2803" s="19">
        <v>148.69</v>
      </c>
      <c r="H2803" s="19" t="s">
        <v>52</v>
      </c>
      <c r="I2803" s="19">
        <v>-25.28</v>
      </c>
      <c r="J2803" s="19">
        <v>-26.45</v>
      </c>
      <c r="K2803" s="19" t="s">
        <v>52</v>
      </c>
      <c r="L2803" s="19">
        <v>96.96</v>
      </c>
      <c r="M2803" s="2" t="s">
        <v>53</v>
      </c>
      <c r="N2803" s="2" t="s">
        <v>783</v>
      </c>
      <c r="O2803" s="2" t="s">
        <v>27477</v>
      </c>
      <c r="P2803" s="2" t="s">
        <v>27478</v>
      </c>
      <c r="Q2803" s="2" t="s">
        <v>53</v>
      </c>
      <c r="R2803" s="19">
        <v>148.69</v>
      </c>
      <c r="S2803" s="19" t="s">
        <v>57</v>
      </c>
      <c r="T2803" s="2" t="s">
        <v>77</v>
      </c>
      <c r="U2803" s="2" t="s">
        <v>27479</v>
      </c>
      <c r="V2803" s="2" t="s">
        <v>27480</v>
      </c>
      <c r="W2803" s="2" t="s">
        <v>27481</v>
      </c>
      <c r="X2803" s="2" t="s">
        <v>53</v>
      </c>
      <c r="Y2803" s="2" t="s">
        <v>27479</v>
      </c>
      <c r="Z2803" s="2" t="s">
        <v>27482</v>
      </c>
      <c r="AA2803" s="2" t="s">
        <v>27483</v>
      </c>
      <c r="AB2803" s="2" t="s">
        <v>4933</v>
      </c>
      <c r="AC2803" s="2" t="s">
        <v>111</v>
      </c>
      <c r="AD2803" s="2" t="s">
        <v>27484</v>
      </c>
      <c r="AE2803" s="2" t="s">
        <v>65</v>
      </c>
      <c r="AF2803" s="2" t="s">
        <v>86</v>
      </c>
      <c r="AG2803" s="2" t="s">
        <v>27485</v>
      </c>
      <c r="AH2803" s="2" t="s">
        <v>26438</v>
      </c>
      <c r="AI2803" s="2" t="s">
        <v>67</v>
      </c>
      <c r="AJ2803" s="2" t="s">
        <v>27486</v>
      </c>
      <c r="AK2803" s="2" t="s">
        <v>53</v>
      </c>
      <c r="AL2803" s="2" t="s">
        <v>53</v>
      </c>
      <c r="AM2803" s="2" t="s">
        <v>53</v>
      </c>
      <c r="AN2803" s="2" t="s">
        <v>53</v>
      </c>
      <c r="AO2803" s="2" t="s">
        <v>53</v>
      </c>
      <c r="AP2803" s="2" t="s">
        <v>53</v>
      </c>
      <c r="AQ2803" s="2" t="s">
        <v>53</v>
      </c>
      <c r="AR2803" s="2" t="s">
        <v>69</v>
      </c>
      <c r="AS2803" s="2" t="s">
        <v>52</v>
      </c>
      <c r="AT2803" s="2" t="s">
        <v>69</v>
      </c>
    </row>
    <row r="2804" spans="1:46" ht="22.5" customHeight="1" x14ac:dyDescent="0.25">
      <c r="A2804" s="18" t="s">
        <v>27487</v>
      </c>
      <c r="B2804" s="2" t="s">
        <v>27488</v>
      </c>
      <c r="C2804" s="2" t="s">
        <v>344</v>
      </c>
      <c r="D2804" s="2" t="s">
        <v>21415</v>
      </c>
      <c r="E2804" s="2" t="s">
        <v>69</v>
      </c>
      <c r="F2804" s="19">
        <v>1</v>
      </c>
      <c r="G2804" s="19">
        <v>85.9</v>
      </c>
      <c r="H2804" s="19">
        <v>13.48</v>
      </c>
      <c r="I2804" s="19">
        <v>-14.6</v>
      </c>
      <c r="J2804" s="19">
        <v>-31.93</v>
      </c>
      <c r="K2804" s="19" t="s">
        <v>52</v>
      </c>
      <c r="L2804" s="19">
        <v>52.85</v>
      </c>
      <c r="M2804" s="2" t="s">
        <v>53</v>
      </c>
      <c r="N2804" s="2" t="s">
        <v>2844</v>
      </c>
      <c r="O2804" s="2" t="s">
        <v>2845</v>
      </c>
      <c r="P2804" s="2" t="s">
        <v>2846</v>
      </c>
      <c r="Q2804" s="2" t="s">
        <v>53</v>
      </c>
      <c r="R2804" s="19">
        <v>85.9</v>
      </c>
      <c r="S2804" s="19" t="s">
        <v>57</v>
      </c>
      <c r="T2804" s="2" t="s">
        <v>77</v>
      </c>
      <c r="U2804" s="2" t="s">
        <v>27489</v>
      </c>
      <c r="V2804" s="2" t="s">
        <v>27490</v>
      </c>
      <c r="W2804" s="2" t="s">
        <v>27491</v>
      </c>
      <c r="X2804" s="2" t="s">
        <v>53</v>
      </c>
      <c r="Y2804" s="2" t="s">
        <v>27489</v>
      </c>
      <c r="Z2804" s="2" t="s">
        <v>27492</v>
      </c>
      <c r="AA2804" s="2" t="s">
        <v>27493</v>
      </c>
      <c r="AB2804" s="2" t="s">
        <v>2341</v>
      </c>
      <c r="AC2804" s="2" t="s">
        <v>531</v>
      </c>
      <c r="AD2804" s="2" t="s">
        <v>27494</v>
      </c>
      <c r="AE2804" s="2" t="s">
        <v>65</v>
      </c>
      <c r="AF2804" s="2" t="s">
        <v>86</v>
      </c>
      <c r="AG2804" s="2" t="s">
        <v>27495</v>
      </c>
      <c r="AH2804" s="2" t="s">
        <v>27496</v>
      </c>
      <c r="AI2804" s="2" t="s">
        <v>67</v>
      </c>
      <c r="AJ2804" s="2" t="s">
        <v>27497</v>
      </c>
      <c r="AK2804" s="2" t="s">
        <v>53</v>
      </c>
      <c r="AL2804" s="2" t="s">
        <v>53</v>
      </c>
      <c r="AM2804" s="2" t="s">
        <v>53</v>
      </c>
      <c r="AN2804" s="2" t="s">
        <v>53</v>
      </c>
      <c r="AO2804" s="2" t="s">
        <v>53</v>
      </c>
      <c r="AP2804" s="2" t="s">
        <v>53</v>
      </c>
      <c r="AQ2804" s="2" t="s">
        <v>53</v>
      </c>
      <c r="AR2804" s="2" t="s">
        <v>69</v>
      </c>
      <c r="AS2804" s="2" t="s">
        <v>52</v>
      </c>
      <c r="AT2804" s="2" t="s">
        <v>69</v>
      </c>
    </row>
    <row r="2805" spans="1:46" ht="22.5" customHeight="1" x14ac:dyDescent="0.25">
      <c r="A2805" s="18" t="s">
        <v>27498</v>
      </c>
      <c r="B2805" s="2" t="s">
        <v>27499</v>
      </c>
      <c r="C2805" s="2" t="s">
        <v>3331</v>
      </c>
      <c r="D2805" s="2" t="s">
        <v>19641</v>
      </c>
      <c r="E2805" s="2" t="s">
        <v>69</v>
      </c>
      <c r="F2805" s="19">
        <v>1</v>
      </c>
      <c r="G2805" s="19">
        <v>110.57</v>
      </c>
      <c r="H2805" s="19" t="s">
        <v>52</v>
      </c>
      <c r="I2805" s="19">
        <v>-18.8</v>
      </c>
      <c r="J2805" s="19">
        <v>-18.45</v>
      </c>
      <c r="K2805" s="19" t="s">
        <v>52</v>
      </c>
      <c r="L2805" s="19">
        <v>73.319999999999993</v>
      </c>
      <c r="M2805" s="2" t="s">
        <v>51</v>
      </c>
      <c r="N2805" s="2" t="s">
        <v>905</v>
      </c>
      <c r="O2805" s="2" t="s">
        <v>1163</v>
      </c>
      <c r="P2805" s="2" t="s">
        <v>1164</v>
      </c>
      <c r="Q2805" s="2" t="s">
        <v>53</v>
      </c>
      <c r="R2805" s="19">
        <v>110.57</v>
      </c>
      <c r="S2805" s="19" t="s">
        <v>57</v>
      </c>
      <c r="T2805" s="2" t="s">
        <v>58</v>
      </c>
      <c r="U2805" s="2" t="s">
        <v>53</v>
      </c>
      <c r="V2805" s="2" t="s">
        <v>53</v>
      </c>
      <c r="W2805" s="2" t="s">
        <v>53</v>
      </c>
      <c r="X2805" s="2" t="s">
        <v>53</v>
      </c>
      <c r="Y2805" s="2" t="s">
        <v>27500</v>
      </c>
      <c r="Z2805" s="2" t="s">
        <v>27501</v>
      </c>
      <c r="AA2805" s="2" t="s">
        <v>27502</v>
      </c>
      <c r="AB2805" s="2" t="s">
        <v>18926</v>
      </c>
      <c r="AC2805" s="2" t="s">
        <v>124</v>
      </c>
      <c r="AD2805" s="2" t="s">
        <v>27503</v>
      </c>
      <c r="AE2805" s="2" t="s">
        <v>65</v>
      </c>
      <c r="AF2805" s="2" t="s">
        <v>66</v>
      </c>
      <c r="AG2805" s="2" t="s">
        <v>27504</v>
      </c>
      <c r="AH2805" s="2" t="s">
        <v>27505</v>
      </c>
      <c r="AI2805" s="2" t="s">
        <v>67</v>
      </c>
      <c r="AJ2805" s="2" t="s">
        <v>27506</v>
      </c>
      <c r="AK2805" s="2" t="s">
        <v>53</v>
      </c>
      <c r="AL2805" s="2" t="s">
        <v>53</v>
      </c>
      <c r="AM2805" s="2" t="s">
        <v>53</v>
      </c>
      <c r="AN2805" s="2" t="s">
        <v>53</v>
      </c>
      <c r="AO2805" s="2" t="s">
        <v>53</v>
      </c>
      <c r="AP2805" s="2" t="s">
        <v>53</v>
      </c>
      <c r="AQ2805" s="2" t="s">
        <v>53</v>
      </c>
      <c r="AR2805" s="240" t="s">
        <v>51</v>
      </c>
      <c r="AS2805" s="2" t="s">
        <v>52</v>
      </c>
      <c r="AT2805" s="2" t="s">
        <v>69</v>
      </c>
    </row>
    <row r="2806" spans="1:46" ht="22.5" customHeight="1" x14ac:dyDescent="0.25">
      <c r="A2806" s="18" t="s">
        <v>27507</v>
      </c>
      <c r="B2806" s="2" t="s">
        <v>27508</v>
      </c>
      <c r="C2806" s="2" t="s">
        <v>344</v>
      </c>
      <c r="D2806" s="2" t="s">
        <v>25870</v>
      </c>
      <c r="E2806" s="2" t="s">
        <v>69</v>
      </c>
      <c r="F2806" s="19">
        <v>1</v>
      </c>
      <c r="G2806" s="19">
        <v>76.89</v>
      </c>
      <c r="H2806" s="19">
        <v>12.33</v>
      </c>
      <c r="I2806" s="19">
        <v>-14.73</v>
      </c>
      <c r="J2806" s="19">
        <v>-12.33</v>
      </c>
      <c r="K2806" s="19" t="s">
        <v>52</v>
      </c>
      <c r="L2806" s="19">
        <v>62.16</v>
      </c>
      <c r="M2806" s="2" t="s">
        <v>51</v>
      </c>
      <c r="N2806" s="2" t="s">
        <v>733</v>
      </c>
      <c r="O2806" s="2" t="s">
        <v>734</v>
      </c>
      <c r="P2806" s="2" t="s">
        <v>735</v>
      </c>
      <c r="Q2806" s="2" t="s">
        <v>53</v>
      </c>
      <c r="R2806" s="19">
        <v>76.89</v>
      </c>
      <c r="S2806" s="19" t="s">
        <v>161</v>
      </c>
      <c r="T2806" s="2" t="s">
        <v>77</v>
      </c>
      <c r="U2806" s="2" t="s">
        <v>27509</v>
      </c>
      <c r="V2806" s="2" t="s">
        <v>27510</v>
      </c>
      <c r="W2806" s="2" t="s">
        <v>27511</v>
      </c>
      <c r="X2806" s="2" t="s">
        <v>53</v>
      </c>
      <c r="Y2806" s="2" t="s">
        <v>27509</v>
      </c>
      <c r="Z2806" s="2" t="s">
        <v>27512</v>
      </c>
      <c r="AA2806" s="2" t="s">
        <v>27513</v>
      </c>
      <c r="AB2806" s="2" t="s">
        <v>7447</v>
      </c>
      <c r="AC2806" s="2" t="s">
        <v>124</v>
      </c>
      <c r="AD2806" s="2" t="s">
        <v>27514</v>
      </c>
      <c r="AE2806" s="2" t="s">
        <v>65</v>
      </c>
      <c r="AF2806" s="2" t="s">
        <v>86</v>
      </c>
      <c r="AG2806" s="2" t="s">
        <v>27515</v>
      </c>
      <c r="AH2806" s="2" t="s">
        <v>27516</v>
      </c>
      <c r="AI2806" s="2" t="s">
        <v>67</v>
      </c>
      <c r="AJ2806" s="2" t="s">
        <v>27517</v>
      </c>
      <c r="AK2806" s="2" t="s">
        <v>53</v>
      </c>
      <c r="AL2806" s="2" t="s">
        <v>53</v>
      </c>
      <c r="AM2806" s="2" t="s">
        <v>53</v>
      </c>
      <c r="AN2806" s="2" t="s">
        <v>53</v>
      </c>
      <c r="AO2806" s="2" t="s">
        <v>53</v>
      </c>
      <c r="AP2806" s="2" t="s">
        <v>53</v>
      </c>
      <c r="AQ2806" s="2" t="s">
        <v>53</v>
      </c>
      <c r="AR2806" s="2" t="s">
        <v>69</v>
      </c>
      <c r="AS2806" s="2" t="s">
        <v>52</v>
      </c>
      <c r="AT2806" s="2" t="s">
        <v>69</v>
      </c>
    </row>
    <row r="2807" spans="1:46" ht="22.5" customHeight="1" x14ac:dyDescent="0.25">
      <c r="A2807" s="18" t="s">
        <v>27518</v>
      </c>
      <c r="B2807" s="2" t="s">
        <v>27519</v>
      </c>
      <c r="C2807" s="2" t="s">
        <v>344</v>
      </c>
      <c r="D2807" s="2" t="s">
        <v>25097</v>
      </c>
      <c r="E2807" s="2" t="s">
        <v>69</v>
      </c>
      <c r="F2807" s="19">
        <v>1</v>
      </c>
      <c r="G2807" s="19">
        <v>209.98</v>
      </c>
      <c r="H2807" s="19" t="s">
        <v>52</v>
      </c>
      <c r="I2807" s="19">
        <v>-35.700000000000003</v>
      </c>
      <c r="J2807" s="19">
        <v>-38.950000000000003</v>
      </c>
      <c r="K2807" s="19" t="s">
        <v>52</v>
      </c>
      <c r="L2807" s="19">
        <v>135.33000000000001</v>
      </c>
      <c r="M2807" s="2" t="s">
        <v>53</v>
      </c>
      <c r="N2807" s="2" t="s">
        <v>4024</v>
      </c>
      <c r="O2807" s="2" t="s">
        <v>4025</v>
      </c>
      <c r="P2807" s="2" t="s">
        <v>4026</v>
      </c>
      <c r="Q2807" s="2" t="s">
        <v>53</v>
      </c>
      <c r="R2807" s="19">
        <v>209.98</v>
      </c>
      <c r="S2807" s="19" t="s">
        <v>57</v>
      </c>
      <c r="T2807" s="2" t="s">
        <v>77</v>
      </c>
      <c r="U2807" s="2" t="s">
        <v>27520</v>
      </c>
      <c r="V2807" s="2" t="s">
        <v>27521</v>
      </c>
      <c r="W2807" s="2" t="s">
        <v>27522</v>
      </c>
      <c r="X2807" s="2" t="s">
        <v>53</v>
      </c>
      <c r="Y2807" s="2" t="s">
        <v>27520</v>
      </c>
      <c r="Z2807" s="2" t="s">
        <v>27523</v>
      </c>
      <c r="AA2807" s="2" t="s">
        <v>27524</v>
      </c>
      <c r="AB2807" s="2" t="s">
        <v>24519</v>
      </c>
      <c r="AC2807" s="2" t="s">
        <v>195</v>
      </c>
      <c r="AD2807" s="2" t="s">
        <v>27525</v>
      </c>
      <c r="AE2807" s="2" t="s">
        <v>65</v>
      </c>
      <c r="AF2807" s="2" t="s">
        <v>86</v>
      </c>
      <c r="AG2807" s="2" t="s">
        <v>27526</v>
      </c>
      <c r="AH2807" s="2" t="s">
        <v>27527</v>
      </c>
      <c r="AI2807" s="2" t="s">
        <v>67</v>
      </c>
      <c r="AJ2807" s="2" t="s">
        <v>27528</v>
      </c>
      <c r="AK2807" s="2" t="s">
        <v>53</v>
      </c>
      <c r="AL2807" s="2" t="s">
        <v>53</v>
      </c>
      <c r="AM2807" s="2" t="s">
        <v>53</v>
      </c>
      <c r="AN2807" s="2" t="s">
        <v>53</v>
      </c>
      <c r="AO2807" s="2" t="s">
        <v>53</v>
      </c>
      <c r="AP2807" s="2" t="s">
        <v>53</v>
      </c>
      <c r="AQ2807" s="2" t="s">
        <v>53</v>
      </c>
      <c r="AR2807" s="2" t="s">
        <v>69</v>
      </c>
      <c r="AS2807" s="2" t="s">
        <v>52</v>
      </c>
      <c r="AT2807" s="2" t="s">
        <v>69</v>
      </c>
    </row>
    <row r="2808" spans="1:46" ht="22.5" customHeight="1" x14ac:dyDescent="0.25">
      <c r="A2808" s="18" t="s">
        <v>27529</v>
      </c>
      <c r="B2808" s="2" t="s">
        <v>27519</v>
      </c>
      <c r="C2808" s="2" t="s">
        <v>344</v>
      </c>
      <c r="D2808" s="2" t="s">
        <v>25097</v>
      </c>
      <c r="E2808" s="2" t="s">
        <v>69</v>
      </c>
      <c r="F2808" s="19">
        <v>2</v>
      </c>
      <c r="G2808" s="19">
        <v>88.1</v>
      </c>
      <c r="H2808" s="19">
        <v>13.25</v>
      </c>
      <c r="I2808" s="19">
        <v>-25.98</v>
      </c>
      <c r="J2808" s="19">
        <v>-13.25</v>
      </c>
      <c r="K2808" s="19" t="s">
        <v>52</v>
      </c>
      <c r="L2808" s="19">
        <v>62.12</v>
      </c>
      <c r="M2808" s="2" t="s">
        <v>51</v>
      </c>
      <c r="N2808" s="2" t="s">
        <v>892</v>
      </c>
      <c r="O2808" s="2" t="s">
        <v>16451</v>
      </c>
      <c r="P2808" s="2" t="s">
        <v>16452</v>
      </c>
      <c r="Q2808" s="2" t="s">
        <v>53</v>
      </c>
      <c r="R2808" s="19">
        <v>44.05</v>
      </c>
      <c r="S2808" s="19" t="s">
        <v>57</v>
      </c>
      <c r="T2808" s="2" t="s">
        <v>77</v>
      </c>
      <c r="U2808" s="2" t="s">
        <v>27530</v>
      </c>
      <c r="V2808" s="2" t="s">
        <v>27531</v>
      </c>
      <c r="W2808" s="2" t="s">
        <v>27532</v>
      </c>
      <c r="X2808" s="2" t="s">
        <v>53</v>
      </c>
      <c r="Y2808" s="2" t="s">
        <v>27530</v>
      </c>
      <c r="Z2808" s="2" t="s">
        <v>27533</v>
      </c>
      <c r="AA2808" s="2" t="s">
        <v>27534</v>
      </c>
      <c r="AB2808" s="2" t="s">
        <v>1253</v>
      </c>
      <c r="AC2808" s="2" t="s">
        <v>641</v>
      </c>
      <c r="AD2808" s="2" t="s">
        <v>27535</v>
      </c>
      <c r="AE2808" s="2" t="s">
        <v>65</v>
      </c>
      <c r="AF2808" s="2" t="s">
        <v>86</v>
      </c>
      <c r="AG2808" s="2" t="s">
        <v>27536</v>
      </c>
      <c r="AH2808" s="2" t="s">
        <v>26244</v>
      </c>
      <c r="AI2808" s="2" t="s">
        <v>67</v>
      </c>
      <c r="AJ2808" s="2" t="s">
        <v>27537</v>
      </c>
      <c r="AK2808" s="2" t="s">
        <v>53</v>
      </c>
      <c r="AL2808" s="2" t="s">
        <v>53</v>
      </c>
      <c r="AM2808" s="2" t="s">
        <v>53</v>
      </c>
      <c r="AN2808" s="2" t="s">
        <v>53</v>
      </c>
      <c r="AO2808" s="2" t="s">
        <v>53</v>
      </c>
      <c r="AP2808" s="2" t="s">
        <v>53</v>
      </c>
      <c r="AQ2808" s="2" t="s">
        <v>53</v>
      </c>
      <c r="AR2808" s="2" t="s">
        <v>69</v>
      </c>
      <c r="AS2808" s="2" t="s">
        <v>52</v>
      </c>
      <c r="AT2808" s="2" t="s">
        <v>69</v>
      </c>
    </row>
    <row r="2809" spans="1:46" ht="22.5" customHeight="1" x14ac:dyDescent="0.25">
      <c r="A2809" s="18" t="s">
        <v>27538</v>
      </c>
      <c r="B2809" s="2" t="s">
        <v>27539</v>
      </c>
      <c r="C2809" s="2" t="s">
        <v>344</v>
      </c>
      <c r="D2809" s="2" t="s">
        <v>25870</v>
      </c>
      <c r="E2809" s="2" t="s">
        <v>69</v>
      </c>
      <c r="F2809" s="19">
        <v>1</v>
      </c>
      <c r="G2809" s="19">
        <v>67.760000000000005</v>
      </c>
      <c r="H2809" s="19">
        <v>7.43</v>
      </c>
      <c r="I2809" s="19">
        <v>-13.63</v>
      </c>
      <c r="J2809" s="19">
        <v>-7.43</v>
      </c>
      <c r="K2809" s="19" t="s">
        <v>52</v>
      </c>
      <c r="L2809" s="19">
        <v>54.13</v>
      </c>
      <c r="M2809" s="2" t="s">
        <v>51</v>
      </c>
      <c r="N2809" s="2" t="s">
        <v>589</v>
      </c>
      <c r="O2809" s="2" t="s">
        <v>590</v>
      </c>
      <c r="P2809" s="2" t="s">
        <v>591</v>
      </c>
      <c r="Q2809" s="2" t="s">
        <v>53</v>
      </c>
      <c r="R2809" s="19">
        <v>67.760000000000005</v>
      </c>
      <c r="S2809" s="19" t="s">
        <v>161</v>
      </c>
      <c r="T2809" s="2" t="s">
        <v>58</v>
      </c>
      <c r="U2809" s="2" t="s">
        <v>53</v>
      </c>
      <c r="V2809" s="2" t="s">
        <v>53</v>
      </c>
      <c r="W2809" s="2" t="s">
        <v>53</v>
      </c>
      <c r="X2809" s="2" t="s">
        <v>53</v>
      </c>
      <c r="Y2809" s="2" t="s">
        <v>27540</v>
      </c>
      <c r="Z2809" s="2" t="s">
        <v>27541</v>
      </c>
      <c r="AA2809" s="2" t="s">
        <v>27542</v>
      </c>
      <c r="AB2809" s="2" t="s">
        <v>111</v>
      </c>
      <c r="AC2809" s="2" t="s">
        <v>111</v>
      </c>
      <c r="AD2809" s="2" t="s">
        <v>27543</v>
      </c>
      <c r="AE2809" s="2" t="s">
        <v>65</v>
      </c>
      <c r="AF2809" s="2" t="s">
        <v>66</v>
      </c>
      <c r="AG2809" s="2" t="s">
        <v>27266</v>
      </c>
      <c r="AH2809" s="2" t="s">
        <v>27544</v>
      </c>
      <c r="AI2809" s="2" t="s">
        <v>67</v>
      </c>
      <c r="AJ2809" s="2" t="s">
        <v>27545</v>
      </c>
      <c r="AK2809" s="2" t="s">
        <v>53</v>
      </c>
      <c r="AL2809" s="2" t="s">
        <v>53</v>
      </c>
      <c r="AM2809" s="2" t="s">
        <v>53</v>
      </c>
      <c r="AN2809" s="2" t="s">
        <v>53</v>
      </c>
      <c r="AO2809" s="2" t="s">
        <v>53</v>
      </c>
      <c r="AP2809" s="2" t="s">
        <v>53</v>
      </c>
      <c r="AQ2809" s="2" t="s">
        <v>53</v>
      </c>
      <c r="AR2809" s="2" t="s">
        <v>69</v>
      </c>
      <c r="AS2809" s="2" t="s">
        <v>52</v>
      </c>
      <c r="AT2809" s="2" t="s">
        <v>69</v>
      </c>
    </row>
    <row r="2810" spans="1:46" ht="22.5" customHeight="1" x14ac:dyDescent="0.25">
      <c r="A2810" s="18" t="s">
        <v>27546</v>
      </c>
      <c r="B2810" s="2" t="s">
        <v>27547</v>
      </c>
      <c r="C2810" s="2" t="s">
        <v>344</v>
      </c>
      <c r="D2810" s="2" t="s">
        <v>25870</v>
      </c>
      <c r="E2810" s="2" t="s">
        <v>69</v>
      </c>
      <c r="F2810" s="19">
        <v>1</v>
      </c>
      <c r="G2810" s="19">
        <v>45.9</v>
      </c>
      <c r="H2810" s="19">
        <v>8.91</v>
      </c>
      <c r="I2810" s="19">
        <v>-13.3</v>
      </c>
      <c r="J2810" s="19">
        <v>-8.91</v>
      </c>
      <c r="K2810" s="19" t="s">
        <v>52</v>
      </c>
      <c r="L2810" s="19">
        <v>32.6</v>
      </c>
      <c r="M2810" s="2" t="s">
        <v>53</v>
      </c>
      <c r="N2810" s="2" t="s">
        <v>400</v>
      </c>
      <c r="O2810" s="2" t="s">
        <v>401</v>
      </c>
      <c r="P2810" s="2" t="s">
        <v>402</v>
      </c>
      <c r="Q2810" s="2" t="s">
        <v>53</v>
      </c>
      <c r="R2810" s="19">
        <v>45.9</v>
      </c>
      <c r="S2810" s="19" t="s">
        <v>57</v>
      </c>
      <c r="T2810" s="2" t="s">
        <v>58</v>
      </c>
      <c r="U2810" s="2" t="s">
        <v>53</v>
      </c>
      <c r="V2810" s="2" t="s">
        <v>53</v>
      </c>
      <c r="W2810" s="2" t="s">
        <v>53</v>
      </c>
      <c r="X2810" s="2" t="s">
        <v>53</v>
      </c>
      <c r="Y2810" s="2" t="s">
        <v>27548</v>
      </c>
      <c r="Z2810" s="2" t="s">
        <v>27549</v>
      </c>
      <c r="AA2810" s="2" t="s">
        <v>27550</v>
      </c>
      <c r="AB2810" s="2" t="s">
        <v>124</v>
      </c>
      <c r="AC2810" s="2" t="s">
        <v>124</v>
      </c>
      <c r="AD2810" s="2" t="s">
        <v>27551</v>
      </c>
      <c r="AE2810" s="2" t="s">
        <v>65</v>
      </c>
      <c r="AF2810" s="2" t="s">
        <v>66</v>
      </c>
      <c r="AG2810" s="2" t="s">
        <v>27552</v>
      </c>
      <c r="AH2810" s="2" t="s">
        <v>27553</v>
      </c>
      <c r="AI2810" s="2" t="s">
        <v>67</v>
      </c>
      <c r="AJ2810" s="2" t="s">
        <v>27554</v>
      </c>
      <c r="AK2810" s="2" t="s">
        <v>53</v>
      </c>
      <c r="AL2810" s="2" t="s">
        <v>53</v>
      </c>
      <c r="AM2810" s="2" t="s">
        <v>53</v>
      </c>
      <c r="AN2810" s="2" t="s">
        <v>53</v>
      </c>
      <c r="AO2810" s="2" t="s">
        <v>53</v>
      </c>
      <c r="AP2810" s="2" t="s">
        <v>53</v>
      </c>
      <c r="AQ2810" s="2" t="s">
        <v>53</v>
      </c>
      <c r="AR2810" s="2" t="s">
        <v>69</v>
      </c>
      <c r="AS2810" s="2" t="s">
        <v>52</v>
      </c>
      <c r="AT2810" s="2" t="s">
        <v>69</v>
      </c>
    </row>
    <row r="2811" spans="1:46" ht="22.5" customHeight="1" x14ac:dyDescent="0.25">
      <c r="A2811" s="18" t="s">
        <v>27555</v>
      </c>
      <c r="B2811" s="2" t="s">
        <v>27556</v>
      </c>
      <c r="C2811" s="2" t="s">
        <v>344</v>
      </c>
      <c r="D2811" s="2" t="s">
        <v>25870</v>
      </c>
      <c r="E2811" s="2" t="s">
        <v>69</v>
      </c>
      <c r="F2811" s="19">
        <v>1</v>
      </c>
      <c r="G2811" s="19">
        <v>19.989999999999998</v>
      </c>
      <c r="H2811" s="19">
        <v>9.9</v>
      </c>
      <c r="I2811" s="19">
        <v>-8.9</v>
      </c>
      <c r="J2811" s="19">
        <v>-9.9</v>
      </c>
      <c r="K2811" s="19" t="s">
        <v>52</v>
      </c>
      <c r="L2811" s="19">
        <v>11.09</v>
      </c>
      <c r="M2811" s="2" t="s">
        <v>53</v>
      </c>
      <c r="N2811" s="2" t="s">
        <v>2127</v>
      </c>
      <c r="O2811" s="2" t="s">
        <v>2128</v>
      </c>
      <c r="P2811" s="2" t="s">
        <v>2129</v>
      </c>
      <c r="Q2811" s="2" t="s">
        <v>53</v>
      </c>
      <c r="R2811" s="19">
        <v>19.989999999999998</v>
      </c>
      <c r="S2811" s="19" t="s">
        <v>57</v>
      </c>
      <c r="T2811" s="2" t="s">
        <v>58</v>
      </c>
      <c r="U2811" s="2" t="s">
        <v>53</v>
      </c>
      <c r="V2811" s="2" t="s">
        <v>53</v>
      </c>
      <c r="W2811" s="2" t="s">
        <v>53</v>
      </c>
      <c r="X2811" s="2" t="s">
        <v>53</v>
      </c>
      <c r="Y2811" s="2" t="s">
        <v>27557</v>
      </c>
      <c r="Z2811" s="2" t="s">
        <v>27558</v>
      </c>
      <c r="AA2811" s="2" t="s">
        <v>27559</v>
      </c>
      <c r="AB2811" s="2" t="s">
        <v>21722</v>
      </c>
      <c r="AC2811" s="2" t="s">
        <v>182</v>
      </c>
      <c r="AD2811" s="2" t="s">
        <v>27560</v>
      </c>
      <c r="AE2811" s="2" t="s">
        <v>65</v>
      </c>
      <c r="AF2811" s="2" t="s">
        <v>66</v>
      </c>
      <c r="AG2811" s="2" t="s">
        <v>27561</v>
      </c>
      <c r="AH2811" s="2" t="s">
        <v>27562</v>
      </c>
      <c r="AI2811" s="2" t="s">
        <v>67</v>
      </c>
      <c r="AJ2811" s="2" t="s">
        <v>27563</v>
      </c>
      <c r="AK2811" s="2" t="s">
        <v>53</v>
      </c>
      <c r="AL2811" s="2" t="s">
        <v>53</v>
      </c>
      <c r="AM2811" s="2" t="s">
        <v>53</v>
      </c>
      <c r="AN2811" s="2" t="s">
        <v>53</v>
      </c>
      <c r="AO2811" s="2" t="s">
        <v>53</v>
      </c>
      <c r="AP2811" s="2" t="s">
        <v>53</v>
      </c>
      <c r="AQ2811" s="2" t="s">
        <v>53</v>
      </c>
      <c r="AR2811" s="2" t="s">
        <v>69</v>
      </c>
      <c r="AS2811" s="2" t="s">
        <v>52</v>
      </c>
      <c r="AT2811" s="2" t="s">
        <v>69</v>
      </c>
    </row>
    <row r="2812" spans="1:46" ht="22.5" customHeight="1" x14ac:dyDescent="0.25">
      <c r="A2812" s="18" t="s">
        <v>27564</v>
      </c>
      <c r="B2812" s="2" t="s">
        <v>27565</v>
      </c>
      <c r="C2812" s="2" t="s">
        <v>344</v>
      </c>
      <c r="D2812" s="2" t="s">
        <v>27313</v>
      </c>
      <c r="E2812" s="2" t="s">
        <v>69</v>
      </c>
      <c r="F2812" s="19">
        <v>1</v>
      </c>
      <c r="G2812" s="19">
        <v>112.61</v>
      </c>
      <c r="H2812" s="19">
        <v>1.59</v>
      </c>
      <c r="I2812" s="19">
        <v>-13.51</v>
      </c>
      <c r="J2812" s="19" t="s">
        <v>52</v>
      </c>
      <c r="K2812" s="19" t="s">
        <v>52</v>
      </c>
      <c r="L2812" s="19">
        <v>100.69</v>
      </c>
      <c r="M2812" s="2" t="s">
        <v>53</v>
      </c>
      <c r="N2812" s="2" t="s">
        <v>8506</v>
      </c>
      <c r="O2812" s="2" t="s">
        <v>8507</v>
      </c>
      <c r="P2812" s="2" t="s">
        <v>8508</v>
      </c>
      <c r="Q2812" s="2" t="s">
        <v>53</v>
      </c>
      <c r="R2812" s="19">
        <v>112.61</v>
      </c>
      <c r="S2812" s="19" t="s">
        <v>161</v>
      </c>
      <c r="T2812" s="2" t="s">
        <v>58</v>
      </c>
      <c r="U2812" s="2" t="s">
        <v>27566</v>
      </c>
      <c r="V2812" s="2" t="s">
        <v>27567</v>
      </c>
      <c r="W2812" s="2" t="s">
        <v>27568</v>
      </c>
      <c r="X2812" s="2" t="s">
        <v>53</v>
      </c>
      <c r="Y2812" s="2" t="s">
        <v>27566</v>
      </c>
      <c r="Z2812" s="2" t="s">
        <v>27569</v>
      </c>
      <c r="AA2812" s="2" t="s">
        <v>27570</v>
      </c>
      <c r="AB2812" s="2" t="s">
        <v>11363</v>
      </c>
      <c r="AC2812" s="2" t="s">
        <v>124</v>
      </c>
      <c r="AD2812" s="2" t="s">
        <v>27571</v>
      </c>
      <c r="AE2812" s="2" t="s">
        <v>65</v>
      </c>
      <c r="AF2812" s="2" t="s">
        <v>222</v>
      </c>
      <c r="AG2812" s="2" t="s">
        <v>27572</v>
      </c>
      <c r="AH2812" s="2" t="s">
        <v>27573</v>
      </c>
      <c r="AI2812" s="2" t="s">
        <v>2318</v>
      </c>
      <c r="AJ2812" s="2" t="s">
        <v>27574</v>
      </c>
      <c r="AK2812" s="2" t="s">
        <v>53</v>
      </c>
      <c r="AL2812" s="2" t="s">
        <v>53</v>
      </c>
      <c r="AM2812" s="2" t="s">
        <v>53</v>
      </c>
      <c r="AN2812" s="2" t="s">
        <v>53</v>
      </c>
      <c r="AO2812" s="2" t="s">
        <v>53</v>
      </c>
      <c r="AP2812" s="2" t="s">
        <v>53</v>
      </c>
      <c r="AQ2812" s="2" t="s">
        <v>53</v>
      </c>
      <c r="AR2812" s="2" t="s">
        <v>69</v>
      </c>
      <c r="AS2812" s="2" t="s">
        <v>52</v>
      </c>
      <c r="AT2812" s="2" t="s">
        <v>69</v>
      </c>
    </row>
    <row r="2813" spans="1:46" ht="22.5" customHeight="1" x14ac:dyDescent="0.25">
      <c r="A2813" s="18" t="s">
        <v>27575</v>
      </c>
      <c r="B2813" s="2" t="s">
        <v>27576</v>
      </c>
      <c r="C2813" s="2" t="s">
        <v>344</v>
      </c>
      <c r="D2813" s="2" t="s">
        <v>27313</v>
      </c>
      <c r="E2813" s="2" t="s">
        <v>69</v>
      </c>
      <c r="F2813" s="19">
        <v>1</v>
      </c>
      <c r="G2813" s="19">
        <v>70.5</v>
      </c>
      <c r="H2813" s="19">
        <v>15.9</v>
      </c>
      <c r="I2813" s="19">
        <v>-17.48</v>
      </c>
      <c r="J2813" s="19" t="s">
        <v>52</v>
      </c>
      <c r="K2813" s="19" t="s">
        <v>52</v>
      </c>
      <c r="L2813" s="19">
        <v>68.92</v>
      </c>
      <c r="M2813" s="2" t="s">
        <v>53</v>
      </c>
      <c r="N2813" s="2" t="s">
        <v>2832</v>
      </c>
      <c r="O2813" s="2" t="s">
        <v>2833</v>
      </c>
      <c r="P2813" s="2" t="s">
        <v>2834</v>
      </c>
      <c r="Q2813" s="2" t="s">
        <v>53</v>
      </c>
      <c r="R2813" s="19">
        <v>70.5</v>
      </c>
      <c r="S2813" s="19" t="s">
        <v>57</v>
      </c>
      <c r="T2813" s="2" t="s">
        <v>58</v>
      </c>
      <c r="U2813" s="2" t="s">
        <v>27577</v>
      </c>
      <c r="V2813" s="2" t="s">
        <v>27578</v>
      </c>
      <c r="W2813" s="2" t="s">
        <v>27579</v>
      </c>
      <c r="X2813" s="2" t="s">
        <v>53</v>
      </c>
      <c r="Y2813" s="2" t="s">
        <v>27577</v>
      </c>
      <c r="Z2813" s="2" t="s">
        <v>27580</v>
      </c>
      <c r="AA2813" s="2" t="s">
        <v>27581</v>
      </c>
      <c r="AB2813" s="2" t="s">
        <v>2142</v>
      </c>
      <c r="AC2813" s="2" t="s">
        <v>124</v>
      </c>
      <c r="AD2813" s="2" t="s">
        <v>27582</v>
      </c>
      <c r="AE2813" s="2" t="s">
        <v>65</v>
      </c>
      <c r="AF2813" s="2" t="s">
        <v>222</v>
      </c>
      <c r="AG2813" s="2" t="s">
        <v>27583</v>
      </c>
      <c r="AH2813" s="2" t="s">
        <v>27561</v>
      </c>
      <c r="AI2813" s="2" t="s">
        <v>10804</v>
      </c>
      <c r="AJ2813" s="2" t="s">
        <v>27584</v>
      </c>
      <c r="AK2813" s="2" t="s">
        <v>53</v>
      </c>
      <c r="AL2813" s="2" t="s">
        <v>53</v>
      </c>
      <c r="AM2813" s="2" t="s">
        <v>53</v>
      </c>
      <c r="AN2813" s="2" t="s">
        <v>53</v>
      </c>
      <c r="AO2813" s="2" t="s">
        <v>53</v>
      </c>
      <c r="AP2813" s="2" t="s">
        <v>53</v>
      </c>
      <c r="AQ2813" s="2" t="s">
        <v>53</v>
      </c>
      <c r="AR2813" s="2" t="s">
        <v>69</v>
      </c>
      <c r="AS2813" s="2" t="s">
        <v>52</v>
      </c>
      <c r="AT2813" s="2" t="s">
        <v>69</v>
      </c>
    </row>
    <row r="2814" spans="1:46" ht="22.5" customHeight="1" x14ac:dyDescent="0.25">
      <c r="A2814" s="18" t="s">
        <v>27585</v>
      </c>
      <c r="B2814" s="2" t="s">
        <v>27586</v>
      </c>
      <c r="C2814" s="2" t="s">
        <v>344</v>
      </c>
      <c r="D2814" s="2" t="s">
        <v>25870</v>
      </c>
      <c r="E2814" s="2" t="s">
        <v>69</v>
      </c>
      <c r="F2814" s="19">
        <v>1</v>
      </c>
      <c r="G2814" s="19">
        <v>399.89</v>
      </c>
      <c r="H2814" s="19" t="s">
        <v>52</v>
      </c>
      <c r="I2814" s="19">
        <v>-47.99</v>
      </c>
      <c r="J2814" s="19">
        <v>-38.950000000000003</v>
      </c>
      <c r="K2814" s="19" t="s">
        <v>52</v>
      </c>
      <c r="L2814" s="19">
        <v>312.95</v>
      </c>
      <c r="M2814" s="2" t="s">
        <v>51</v>
      </c>
      <c r="N2814" s="2" t="s">
        <v>1103</v>
      </c>
      <c r="O2814" s="2" t="s">
        <v>1419</v>
      </c>
      <c r="P2814" s="2" t="s">
        <v>1105</v>
      </c>
      <c r="Q2814" s="2" t="s">
        <v>53</v>
      </c>
      <c r="R2814" s="19">
        <v>399.89</v>
      </c>
      <c r="S2814" s="19" t="s">
        <v>161</v>
      </c>
      <c r="T2814" s="2" t="s">
        <v>77</v>
      </c>
      <c r="U2814" s="2" t="s">
        <v>27587</v>
      </c>
      <c r="V2814" s="2" t="s">
        <v>27588</v>
      </c>
      <c r="W2814" s="2" t="s">
        <v>27589</v>
      </c>
      <c r="X2814" s="2" t="s">
        <v>53</v>
      </c>
      <c r="Y2814" s="2" t="s">
        <v>27587</v>
      </c>
      <c r="Z2814" s="2" t="s">
        <v>27590</v>
      </c>
      <c r="AA2814" s="2" t="s">
        <v>27591</v>
      </c>
      <c r="AB2814" s="2" t="s">
        <v>111</v>
      </c>
      <c r="AC2814" s="2" t="s">
        <v>111</v>
      </c>
      <c r="AD2814" s="2" t="s">
        <v>27592</v>
      </c>
      <c r="AE2814" s="2" t="s">
        <v>65</v>
      </c>
      <c r="AF2814" s="2" t="s">
        <v>86</v>
      </c>
      <c r="AG2814" s="2" t="s">
        <v>27593</v>
      </c>
      <c r="AH2814" s="2" t="s">
        <v>27051</v>
      </c>
      <c r="AI2814" s="2" t="s">
        <v>67</v>
      </c>
      <c r="AJ2814" s="2" t="s">
        <v>27594</v>
      </c>
      <c r="AK2814" s="2" t="s">
        <v>53</v>
      </c>
      <c r="AL2814" s="2" t="s">
        <v>53</v>
      </c>
      <c r="AM2814" s="2" t="s">
        <v>53</v>
      </c>
      <c r="AN2814" s="2" t="s">
        <v>53</v>
      </c>
      <c r="AO2814" s="2" t="s">
        <v>53</v>
      </c>
      <c r="AP2814" s="2" t="s">
        <v>53</v>
      </c>
      <c r="AQ2814" s="2" t="s">
        <v>53</v>
      </c>
      <c r="AR2814" s="2" t="s">
        <v>69</v>
      </c>
      <c r="AS2814" s="2" t="s">
        <v>52</v>
      </c>
      <c r="AT2814" s="2" t="s">
        <v>69</v>
      </c>
    </row>
    <row r="2815" spans="1:46" ht="22.5" customHeight="1" x14ac:dyDescent="0.25">
      <c r="A2815" s="18" t="s">
        <v>27595</v>
      </c>
      <c r="B2815" s="2" t="s">
        <v>27596</v>
      </c>
      <c r="C2815" s="2" t="s">
        <v>344</v>
      </c>
      <c r="D2815" s="2" t="s">
        <v>25870</v>
      </c>
      <c r="E2815" s="2" t="s">
        <v>69</v>
      </c>
      <c r="F2815" s="19">
        <v>1</v>
      </c>
      <c r="G2815" s="19">
        <v>62.8</v>
      </c>
      <c r="H2815" s="19">
        <v>10.8</v>
      </c>
      <c r="I2815" s="19">
        <v>-16.18</v>
      </c>
      <c r="J2815" s="19">
        <v>-10.8</v>
      </c>
      <c r="K2815" s="19" t="s">
        <v>52</v>
      </c>
      <c r="L2815" s="19">
        <v>46.62</v>
      </c>
      <c r="M2815" s="2" t="s">
        <v>51</v>
      </c>
      <c r="N2815" s="2" t="s">
        <v>90</v>
      </c>
      <c r="O2815" s="2" t="s">
        <v>346</v>
      </c>
      <c r="P2815" s="2" t="s">
        <v>347</v>
      </c>
      <c r="Q2815" s="2" t="s">
        <v>53</v>
      </c>
      <c r="R2815" s="19">
        <v>62.8</v>
      </c>
      <c r="S2815" s="19" t="s">
        <v>57</v>
      </c>
      <c r="T2815" s="2" t="s">
        <v>58</v>
      </c>
      <c r="U2815" s="2" t="s">
        <v>53</v>
      </c>
      <c r="V2815" s="2" t="s">
        <v>53</v>
      </c>
      <c r="W2815" s="2" t="s">
        <v>53</v>
      </c>
      <c r="X2815" s="2" t="s">
        <v>53</v>
      </c>
      <c r="Y2815" s="2" t="s">
        <v>27597</v>
      </c>
      <c r="Z2815" s="2" t="s">
        <v>27598</v>
      </c>
      <c r="AA2815" s="2" t="s">
        <v>27599</v>
      </c>
      <c r="AB2815" s="2" t="s">
        <v>339</v>
      </c>
      <c r="AC2815" s="2" t="s">
        <v>97</v>
      </c>
      <c r="AD2815" s="2" t="s">
        <v>27600</v>
      </c>
      <c r="AE2815" s="2" t="s">
        <v>65</v>
      </c>
      <c r="AF2815" s="2" t="s">
        <v>66</v>
      </c>
      <c r="AG2815" s="2" t="s">
        <v>27077</v>
      </c>
      <c r="AH2815" s="2" t="s">
        <v>27601</v>
      </c>
      <c r="AI2815" s="2" t="s">
        <v>67</v>
      </c>
      <c r="AJ2815" s="2" t="s">
        <v>27602</v>
      </c>
      <c r="AK2815" s="2" t="s">
        <v>53</v>
      </c>
      <c r="AL2815" s="2" t="s">
        <v>53</v>
      </c>
      <c r="AM2815" s="2" t="s">
        <v>53</v>
      </c>
      <c r="AN2815" s="2" t="s">
        <v>53</v>
      </c>
      <c r="AO2815" s="2" t="s">
        <v>53</v>
      </c>
      <c r="AP2815" s="2" t="s">
        <v>53</v>
      </c>
      <c r="AQ2815" s="2" t="s">
        <v>53</v>
      </c>
      <c r="AR2815" s="2" t="s">
        <v>69</v>
      </c>
      <c r="AS2815" s="2" t="s">
        <v>52</v>
      </c>
      <c r="AT2815" s="2" t="s">
        <v>69</v>
      </c>
    </row>
    <row r="2816" spans="1:46" ht="22.5" customHeight="1" x14ac:dyDescent="0.25">
      <c r="A2816" s="18" t="s">
        <v>27603</v>
      </c>
      <c r="B2816" s="2" t="s">
        <v>27604</v>
      </c>
      <c r="C2816" s="2" t="s">
        <v>10742</v>
      </c>
      <c r="D2816" s="2" t="s">
        <v>25799</v>
      </c>
      <c r="E2816" s="2" t="s">
        <v>69</v>
      </c>
      <c r="F2816" s="19">
        <v>0</v>
      </c>
      <c r="G2816" s="19">
        <v>73.459999999999994</v>
      </c>
      <c r="H2816" s="19">
        <v>13.5</v>
      </c>
      <c r="I2816" s="19">
        <v>-17.989999999999998</v>
      </c>
      <c r="J2816" s="19">
        <v>-13.5</v>
      </c>
      <c r="K2816" s="19">
        <v>-55.47</v>
      </c>
      <c r="L2816" s="19">
        <v>0</v>
      </c>
      <c r="M2816" s="2" t="s">
        <v>53</v>
      </c>
      <c r="N2816" s="2" t="s">
        <v>275</v>
      </c>
      <c r="O2816" s="2" t="s">
        <v>276</v>
      </c>
      <c r="P2816" s="2" t="s">
        <v>277</v>
      </c>
      <c r="Q2816" s="2" t="s">
        <v>53</v>
      </c>
      <c r="R2816" s="19">
        <v>73.459999999999994</v>
      </c>
      <c r="S2816" s="19" t="s">
        <v>57</v>
      </c>
      <c r="T2816" s="2" t="s">
        <v>58</v>
      </c>
      <c r="U2816" s="2" t="s">
        <v>27605</v>
      </c>
      <c r="V2816" s="2" t="s">
        <v>27606</v>
      </c>
      <c r="W2816" s="2" t="s">
        <v>27607</v>
      </c>
      <c r="X2816" s="2" t="s">
        <v>53</v>
      </c>
      <c r="Y2816" s="2" t="s">
        <v>27605</v>
      </c>
      <c r="Z2816" s="2" t="s">
        <v>27608</v>
      </c>
      <c r="AA2816" s="2" t="s">
        <v>2178</v>
      </c>
      <c r="AB2816" s="2" t="s">
        <v>124</v>
      </c>
      <c r="AC2816" s="2" t="s">
        <v>124</v>
      </c>
      <c r="AD2816" s="2" t="s">
        <v>2179</v>
      </c>
      <c r="AE2816" s="2" t="s">
        <v>65</v>
      </c>
      <c r="AF2816" s="2" t="s">
        <v>66</v>
      </c>
      <c r="AG2816" s="2" t="s">
        <v>27609</v>
      </c>
      <c r="AH2816" s="2" t="s">
        <v>25805</v>
      </c>
      <c r="AI2816" s="2" t="s">
        <v>67</v>
      </c>
      <c r="AJ2816" s="2" t="s">
        <v>27610</v>
      </c>
      <c r="AK2816" s="2" t="s">
        <v>53</v>
      </c>
      <c r="AL2816" s="2" t="s">
        <v>53</v>
      </c>
      <c r="AM2816" s="2" t="s">
        <v>53</v>
      </c>
      <c r="AN2816" s="2" t="s">
        <v>53</v>
      </c>
      <c r="AO2816" s="2" t="s">
        <v>53</v>
      </c>
      <c r="AP2816" s="2" t="s">
        <v>53</v>
      </c>
      <c r="AQ2816" s="2" t="s">
        <v>53</v>
      </c>
      <c r="AR2816" s="241" t="s">
        <v>51</v>
      </c>
      <c r="AS2816" s="2" t="s">
        <v>52</v>
      </c>
      <c r="AT2816" s="2" t="s">
        <v>69</v>
      </c>
    </row>
    <row r="2817" spans="1:46" ht="22.5" customHeight="1" x14ac:dyDescent="0.25">
      <c r="A2817" s="18" t="s">
        <v>27611</v>
      </c>
      <c r="B2817" s="2" t="s">
        <v>27612</v>
      </c>
      <c r="C2817" s="2" t="s">
        <v>344</v>
      </c>
      <c r="D2817" s="2" t="s">
        <v>27313</v>
      </c>
      <c r="E2817" s="2" t="s">
        <v>69</v>
      </c>
      <c r="F2817" s="19">
        <v>1</v>
      </c>
      <c r="G2817" s="19">
        <v>119.6</v>
      </c>
      <c r="H2817" s="19">
        <v>1.59</v>
      </c>
      <c r="I2817" s="19">
        <v>-20.329999999999998</v>
      </c>
      <c r="J2817" s="19" t="s">
        <v>52</v>
      </c>
      <c r="K2817" s="19" t="s">
        <v>52</v>
      </c>
      <c r="L2817" s="19">
        <v>100.86</v>
      </c>
      <c r="M2817" s="2" t="s">
        <v>53</v>
      </c>
      <c r="N2817" s="2" t="s">
        <v>3926</v>
      </c>
      <c r="O2817" s="2" t="s">
        <v>3927</v>
      </c>
      <c r="P2817" s="2" t="s">
        <v>3928</v>
      </c>
      <c r="Q2817" s="2" t="s">
        <v>53</v>
      </c>
      <c r="R2817" s="19">
        <v>119.6</v>
      </c>
      <c r="S2817" s="19" t="s">
        <v>57</v>
      </c>
      <c r="T2817" s="2" t="s">
        <v>58</v>
      </c>
      <c r="U2817" s="2" t="s">
        <v>27613</v>
      </c>
      <c r="V2817" s="2" t="s">
        <v>27614</v>
      </c>
      <c r="W2817" s="2" t="s">
        <v>27615</v>
      </c>
      <c r="X2817" s="2" t="s">
        <v>53</v>
      </c>
      <c r="Y2817" s="2" t="s">
        <v>27613</v>
      </c>
      <c r="Z2817" s="2" t="s">
        <v>27616</v>
      </c>
      <c r="AA2817" s="2" t="s">
        <v>27617</v>
      </c>
      <c r="AB2817" s="2" t="s">
        <v>124</v>
      </c>
      <c r="AC2817" s="2" t="s">
        <v>124</v>
      </c>
      <c r="AD2817" s="2" t="s">
        <v>27618</v>
      </c>
      <c r="AE2817" s="2" t="s">
        <v>65</v>
      </c>
      <c r="AF2817" s="2" t="s">
        <v>222</v>
      </c>
      <c r="AG2817" s="2" t="s">
        <v>27472</v>
      </c>
      <c r="AH2817" s="2" t="s">
        <v>27619</v>
      </c>
      <c r="AI2817" s="2" t="s">
        <v>1814</v>
      </c>
      <c r="AJ2817" s="2" t="s">
        <v>27620</v>
      </c>
      <c r="AK2817" s="2" t="s">
        <v>53</v>
      </c>
      <c r="AL2817" s="2" t="s">
        <v>53</v>
      </c>
      <c r="AM2817" s="2" t="s">
        <v>53</v>
      </c>
      <c r="AN2817" s="2" t="s">
        <v>53</v>
      </c>
      <c r="AO2817" s="2" t="s">
        <v>53</v>
      </c>
      <c r="AP2817" s="2" t="s">
        <v>53</v>
      </c>
      <c r="AQ2817" s="2" t="s">
        <v>53</v>
      </c>
      <c r="AR2817" s="2" t="s">
        <v>69</v>
      </c>
      <c r="AS2817" s="2" t="s">
        <v>52</v>
      </c>
      <c r="AT2817" s="2" t="s">
        <v>69</v>
      </c>
    </row>
    <row r="2818" spans="1:46" ht="22.5" customHeight="1" x14ac:dyDescent="0.25">
      <c r="A2818" s="18" t="s">
        <v>27621</v>
      </c>
      <c r="B2818" s="2" t="s">
        <v>27622</v>
      </c>
      <c r="C2818" s="2" t="s">
        <v>344</v>
      </c>
      <c r="D2818" s="2" t="s">
        <v>22974</v>
      </c>
      <c r="E2818" s="2" t="s">
        <v>51</v>
      </c>
      <c r="F2818" s="19">
        <v>2</v>
      </c>
      <c r="G2818" s="19">
        <v>115.7</v>
      </c>
      <c r="H2818" s="19">
        <v>24.44</v>
      </c>
      <c r="I2818" s="19">
        <v>-30.66</v>
      </c>
      <c r="J2818" s="19">
        <v>-24.44</v>
      </c>
      <c r="K2818" s="19" t="s">
        <v>52</v>
      </c>
      <c r="L2818" s="19">
        <v>85.04</v>
      </c>
      <c r="M2818" s="2" t="s">
        <v>51</v>
      </c>
      <c r="N2818" s="2" t="s">
        <v>309</v>
      </c>
      <c r="O2818" s="2" t="s">
        <v>310</v>
      </c>
      <c r="P2818" s="2" t="s">
        <v>311</v>
      </c>
      <c r="Q2818" s="2" t="s">
        <v>53</v>
      </c>
      <c r="R2818" s="19">
        <v>57.85</v>
      </c>
      <c r="S2818" s="19" t="s">
        <v>57</v>
      </c>
      <c r="T2818" s="2" t="s">
        <v>58</v>
      </c>
      <c r="U2818" s="2" t="s">
        <v>53</v>
      </c>
      <c r="V2818" s="2" t="s">
        <v>53</v>
      </c>
      <c r="W2818" s="2" t="s">
        <v>53</v>
      </c>
      <c r="X2818" s="2" t="s">
        <v>53</v>
      </c>
      <c r="Y2818" s="2" t="s">
        <v>27623</v>
      </c>
      <c r="Z2818" s="2" t="s">
        <v>27624</v>
      </c>
      <c r="AA2818" s="2" t="s">
        <v>27625</v>
      </c>
      <c r="AB2818" s="2" t="s">
        <v>27626</v>
      </c>
      <c r="AC2818" s="2" t="s">
        <v>1338</v>
      </c>
      <c r="AD2818" s="2" t="s">
        <v>27627</v>
      </c>
      <c r="AE2818" s="2" t="s">
        <v>65</v>
      </c>
      <c r="AF2818" s="2" t="s">
        <v>66</v>
      </c>
      <c r="AG2818" s="2" t="s">
        <v>27628</v>
      </c>
      <c r="AH2818" s="2" t="s">
        <v>27629</v>
      </c>
      <c r="AI2818" s="2" t="s">
        <v>67</v>
      </c>
      <c r="AJ2818" s="2" t="s">
        <v>27630</v>
      </c>
      <c r="AK2818" s="2" t="s">
        <v>53</v>
      </c>
      <c r="AL2818" s="2" t="s">
        <v>53</v>
      </c>
      <c r="AM2818" s="2" t="s">
        <v>53</v>
      </c>
      <c r="AN2818" s="2" t="s">
        <v>53</v>
      </c>
      <c r="AO2818" s="2" t="s">
        <v>53</v>
      </c>
      <c r="AP2818" s="2" t="s">
        <v>53</v>
      </c>
      <c r="AQ2818" s="2" t="s">
        <v>53</v>
      </c>
      <c r="AR2818" s="2" t="s">
        <v>69</v>
      </c>
      <c r="AS2818" s="2" t="s">
        <v>52</v>
      </c>
      <c r="AT2818" s="2" t="s">
        <v>69</v>
      </c>
    </row>
    <row r="2819" spans="1:46" ht="22.5" customHeight="1" x14ac:dyDescent="0.25">
      <c r="A2819" s="18" t="s">
        <v>27631</v>
      </c>
      <c r="B2819" s="2" t="s">
        <v>27632</v>
      </c>
      <c r="C2819" s="2" t="s">
        <v>344</v>
      </c>
      <c r="D2819" s="2" t="s">
        <v>24366</v>
      </c>
      <c r="E2819" s="2" t="s">
        <v>69</v>
      </c>
      <c r="F2819" s="19">
        <v>1</v>
      </c>
      <c r="G2819" s="19">
        <v>72.989999999999995</v>
      </c>
      <c r="H2819" s="19">
        <v>51.7</v>
      </c>
      <c r="I2819" s="19">
        <v>-17.91</v>
      </c>
      <c r="J2819" s="19">
        <v>-51.7</v>
      </c>
      <c r="K2819" s="19" t="s">
        <v>52</v>
      </c>
      <c r="L2819" s="19">
        <v>55.08</v>
      </c>
      <c r="M2819" s="2" t="s">
        <v>53</v>
      </c>
      <c r="N2819" s="2" t="s">
        <v>1089</v>
      </c>
      <c r="O2819" s="2" t="s">
        <v>27633</v>
      </c>
      <c r="P2819" s="2" t="s">
        <v>27634</v>
      </c>
      <c r="Q2819" s="2" t="s">
        <v>53</v>
      </c>
      <c r="R2819" s="19">
        <v>72.989999999999995</v>
      </c>
      <c r="S2819" s="19" t="s">
        <v>57</v>
      </c>
      <c r="T2819" s="2" t="s">
        <v>77</v>
      </c>
      <c r="U2819" s="2" t="s">
        <v>27635</v>
      </c>
      <c r="V2819" s="2" t="s">
        <v>27636</v>
      </c>
      <c r="W2819" s="2" t="s">
        <v>27637</v>
      </c>
      <c r="X2819" s="2" t="s">
        <v>53</v>
      </c>
      <c r="Y2819" s="2" t="s">
        <v>27635</v>
      </c>
      <c r="Z2819" s="2" t="s">
        <v>27638</v>
      </c>
      <c r="AA2819" s="2" t="s">
        <v>27639</v>
      </c>
      <c r="AB2819" s="2" t="s">
        <v>27640</v>
      </c>
      <c r="AC2819" s="2" t="s">
        <v>1338</v>
      </c>
      <c r="AD2819" s="2" t="s">
        <v>27641</v>
      </c>
      <c r="AE2819" s="2" t="s">
        <v>65</v>
      </c>
      <c r="AF2819" s="2" t="s">
        <v>86</v>
      </c>
      <c r="AG2819" s="2" t="s">
        <v>27642</v>
      </c>
      <c r="AH2819" s="2" t="s">
        <v>27643</v>
      </c>
      <c r="AI2819" s="2" t="s">
        <v>67</v>
      </c>
      <c r="AJ2819" s="2" t="s">
        <v>27644</v>
      </c>
      <c r="AK2819" s="2" t="s">
        <v>53</v>
      </c>
      <c r="AL2819" s="2" t="s">
        <v>53</v>
      </c>
      <c r="AM2819" s="2" t="s">
        <v>53</v>
      </c>
      <c r="AN2819" s="2" t="s">
        <v>53</v>
      </c>
      <c r="AO2819" s="2" t="s">
        <v>53</v>
      </c>
      <c r="AP2819" s="2" t="s">
        <v>53</v>
      </c>
      <c r="AQ2819" s="2" t="s">
        <v>53</v>
      </c>
      <c r="AR2819" s="2" t="s">
        <v>69</v>
      </c>
      <c r="AS2819" s="2" t="s">
        <v>52</v>
      </c>
      <c r="AT2819" s="2" t="s">
        <v>69</v>
      </c>
    </row>
    <row r="2820" spans="1:46" ht="22.5" customHeight="1" x14ac:dyDescent="0.25">
      <c r="A2820" s="18" t="s">
        <v>27645</v>
      </c>
      <c r="B2820" s="2" t="s">
        <v>27646</v>
      </c>
      <c r="C2820" s="2" t="s">
        <v>344</v>
      </c>
      <c r="D2820" s="2" t="s">
        <v>27313</v>
      </c>
      <c r="E2820" s="2" t="s">
        <v>51</v>
      </c>
      <c r="F2820" s="19">
        <v>1</v>
      </c>
      <c r="G2820" s="19">
        <v>22.85</v>
      </c>
      <c r="H2820" s="19">
        <v>15.9</v>
      </c>
      <c r="I2820" s="19">
        <v>-8.24</v>
      </c>
      <c r="J2820" s="19" t="s">
        <v>52</v>
      </c>
      <c r="K2820" s="19" t="s">
        <v>52</v>
      </c>
      <c r="L2820" s="19">
        <v>30.51</v>
      </c>
      <c r="M2820" s="2" t="s">
        <v>53</v>
      </c>
      <c r="N2820" s="2" t="s">
        <v>1660</v>
      </c>
      <c r="O2820" s="2" t="s">
        <v>1661</v>
      </c>
      <c r="P2820" s="2" t="s">
        <v>1662</v>
      </c>
      <c r="Q2820" s="2" t="s">
        <v>53</v>
      </c>
      <c r="R2820" s="19">
        <v>22.85</v>
      </c>
      <c r="S2820" s="19" t="s">
        <v>161</v>
      </c>
      <c r="T2820" s="2" t="s">
        <v>58</v>
      </c>
      <c r="U2820" s="2" t="s">
        <v>27647</v>
      </c>
      <c r="V2820" s="2" t="s">
        <v>27648</v>
      </c>
      <c r="W2820" s="2" t="s">
        <v>27649</v>
      </c>
      <c r="X2820" s="2" t="s">
        <v>53</v>
      </c>
      <c r="Y2820" s="2" t="s">
        <v>27647</v>
      </c>
      <c r="Z2820" s="2" t="s">
        <v>27650</v>
      </c>
      <c r="AA2820" s="2" t="s">
        <v>27651</v>
      </c>
      <c r="AB2820" s="2" t="s">
        <v>1157</v>
      </c>
      <c r="AC2820" s="2" t="s">
        <v>124</v>
      </c>
      <c r="AD2820" s="2" t="s">
        <v>27652</v>
      </c>
      <c r="AE2820" s="2" t="s">
        <v>65</v>
      </c>
      <c r="AF2820" s="2" t="s">
        <v>222</v>
      </c>
      <c r="AG2820" s="2" t="s">
        <v>27653</v>
      </c>
      <c r="AH2820" s="2" t="s">
        <v>27654</v>
      </c>
      <c r="AI2820" s="2" t="s">
        <v>27655</v>
      </c>
      <c r="AJ2820" s="2" t="s">
        <v>27656</v>
      </c>
      <c r="AK2820" s="2" t="s">
        <v>53</v>
      </c>
      <c r="AL2820" s="2" t="s">
        <v>53</v>
      </c>
      <c r="AM2820" s="2" t="s">
        <v>53</v>
      </c>
      <c r="AN2820" s="2" t="s">
        <v>53</v>
      </c>
      <c r="AO2820" s="2" t="s">
        <v>53</v>
      </c>
      <c r="AP2820" s="2" t="s">
        <v>53</v>
      </c>
      <c r="AQ2820" s="2" t="s">
        <v>53</v>
      </c>
      <c r="AR2820" s="2" t="s">
        <v>69</v>
      </c>
      <c r="AS2820" s="2" t="s">
        <v>52</v>
      </c>
      <c r="AT2820" s="2" t="s">
        <v>69</v>
      </c>
    </row>
    <row r="2821" spans="1:46" ht="22.5" customHeight="1" x14ac:dyDescent="0.25">
      <c r="A2821" s="18" t="s">
        <v>27657</v>
      </c>
      <c r="B2821" s="2" t="s">
        <v>27658</v>
      </c>
      <c r="C2821" s="2" t="s">
        <v>3331</v>
      </c>
      <c r="D2821" s="2" t="s">
        <v>19641</v>
      </c>
      <c r="E2821" s="2" t="s">
        <v>51</v>
      </c>
      <c r="F2821" s="19">
        <v>1</v>
      </c>
      <c r="G2821" s="19">
        <v>85.98</v>
      </c>
      <c r="H2821" s="19" t="s">
        <v>52</v>
      </c>
      <c r="I2821" s="19">
        <v>-14.62</v>
      </c>
      <c r="J2821" s="19">
        <v>-20.45</v>
      </c>
      <c r="K2821" s="19" t="s">
        <v>52</v>
      </c>
      <c r="L2821" s="19">
        <v>50.91</v>
      </c>
      <c r="M2821" s="2" t="s">
        <v>53</v>
      </c>
      <c r="N2821" s="2" t="s">
        <v>12025</v>
      </c>
      <c r="O2821" s="2" t="s">
        <v>16280</v>
      </c>
      <c r="P2821" s="2" t="s">
        <v>16281</v>
      </c>
      <c r="Q2821" s="2" t="s">
        <v>53</v>
      </c>
      <c r="R2821" s="19">
        <v>85.98</v>
      </c>
      <c r="S2821" s="19" t="s">
        <v>57</v>
      </c>
      <c r="T2821" s="2" t="s">
        <v>77</v>
      </c>
      <c r="U2821" s="2" t="s">
        <v>27659</v>
      </c>
      <c r="V2821" s="2" t="s">
        <v>27660</v>
      </c>
      <c r="W2821" s="2" t="s">
        <v>27661</v>
      </c>
      <c r="X2821" s="2" t="s">
        <v>53</v>
      </c>
      <c r="Y2821" s="2" t="s">
        <v>27659</v>
      </c>
      <c r="Z2821" s="2" t="s">
        <v>27662</v>
      </c>
      <c r="AA2821" s="2" t="s">
        <v>27663</v>
      </c>
      <c r="AB2821" s="2" t="s">
        <v>27664</v>
      </c>
      <c r="AC2821" s="2" t="s">
        <v>195</v>
      </c>
      <c r="AD2821" s="2" t="s">
        <v>27665</v>
      </c>
      <c r="AE2821" s="2" t="s">
        <v>65</v>
      </c>
      <c r="AF2821" s="2" t="s">
        <v>86</v>
      </c>
      <c r="AG2821" s="2" t="s">
        <v>27526</v>
      </c>
      <c r="AH2821" s="2" t="s">
        <v>27666</v>
      </c>
      <c r="AI2821" s="2" t="s">
        <v>67</v>
      </c>
      <c r="AJ2821" s="2" t="s">
        <v>27667</v>
      </c>
      <c r="AK2821" s="2" t="s">
        <v>53</v>
      </c>
      <c r="AL2821" s="2" t="s">
        <v>53</v>
      </c>
      <c r="AM2821" s="2" t="s">
        <v>53</v>
      </c>
      <c r="AN2821" s="2" t="s">
        <v>53</v>
      </c>
      <c r="AO2821" s="2" t="s">
        <v>53</v>
      </c>
      <c r="AP2821" s="2" t="s">
        <v>53</v>
      </c>
      <c r="AQ2821" s="2" t="s">
        <v>53</v>
      </c>
      <c r="AR2821" s="242" t="s">
        <v>51</v>
      </c>
      <c r="AS2821" s="2" t="s">
        <v>52</v>
      </c>
      <c r="AT2821" s="2" t="s">
        <v>69</v>
      </c>
    </row>
    <row r="2822" spans="1:46" ht="22.5" customHeight="1" x14ac:dyDescent="0.25">
      <c r="A2822" s="18" t="s">
        <v>27668</v>
      </c>
      <c r="B2822" s="2" t="s">
        <v>27669</v>
      </c>
      <c r="C2822" s="2" t="s">
        <v>344</v>
      </c>
      <c r="D2822" s="2" t="s">
        <v>22974</v>
      </c>
      <c r="E2822" s="2" t="s">
        <v>51</v>
      </c>
      <c r="F2822" s="19">
        <v>1</v>
      </c>
      <c r="G2822" s="19">
        <v>169.99</v>
      </c>
      <c r="H2822" s="19" t="s">
        <v>52</v>
      </c>
      <c r="I2822" s="19">
        <v>-28.9</v>
      </c>
      <c r="J2822" s="19">
        <v>-20.45</v>
      </c>
      <c r="K2822" s="19" t="s">
        <v>52</v>
      </c>
      <c r="L2822" s="19">
        <v>120.64</v>
      </c>
      <c r="M2822" s="2" t="s">
        <v>51</v>
      </c>
      <c r="N2822" s="2" t="s">
        <v>54</v>
      </c>
      <c r="O2822" s="2" t="s">
        <v>2430</v>
      </c>
      <c r="P2822" s="2" t="s">
        <v>2431</v>
      </c>
      <c r="Q2822" s="2" t="s">
        <v>53</v>
      </c>
      <c r="R2822" s="19">
        <v>169.99</v>
      </c>
      <c r="S2822" s="19" t="s">
        <v>57</v>
      </c>
      <c r="T2822" s="2" t="s">
        <v>58</v>
      </c>
      <c r="U2822" s="2" t="s">
        <v>53</v>
      </c>
      <c r="V2822" s="2" t="s">
        <v>53</v>
      </c>
      <c r="W2822" s="2" t="s">
        <v>53</v>
      </c>
      <c r="X2822" s="2" t="s">
        <v>53</v>
      </c>
      <c r="Y2822" s="2" t="s">
        <v>27670</v>
      </c>
      <c r="Z2822" s="2" t="s">
        <v>27671</v>
      </c>
      <c r="AA2822" s="2" t="s">
        <v>27672</v>
      </c>
      <c r="AB2822" s="2" t="s">
        <v>27673</v>
      </c>
      <c r="AC2822" s="2" t="s">
        <v>5209</v>
      </c>
      <c r="AD2822" s="2" t="s">
        <v>27674</v>
      </c>
      <c r="AE2822" s="2" t="s">
        <v>65</v>
      </c>
      <c r="AF2822" s="2" t="s">
        <v>66</v>
      </c>
      <c r="AG2822" s="2" t="s">
        <v>27675</v>
      </c>
      <c r="AH2822" s="2" t="s">
        <v>27676</v>
      </c>
      <c r="AI2822" s="2" t="s">
        <v>67</v>
      </c>
      <c r="AJ2822" s="2" t="s">
        <v>27677</v>
      </c>
      <c r="AK2822" s="2" t="s">
        <v>53</v>
      </c>
      <c r="AL2822" s="2" t="s">
        <v>53</v>
      </c>
      <c r="AM2822" s="2" t="s">
        <v>53</v>
      </c>
      <c r="AN2822" s="2" t="s">
        <v>53</v>
      </c>
      <c r="AO2822" s="2" t="s">
        <v>53</v>
      </c>
      <c r="AP2822" s="2" t="s">
        <v>53</v>
      </c>
      <c r="AQ2822" s="2" t="s">
        <v>53</v>
      </c>
      <c r="AR2822" s="2" t="s">
        <v>69</v>
      </c>
      <c r="AS2822" s="2" t="s">
        <v>52</v>
      </c>
      <c r="AT2822" s="2" t="s">
        <v>69</v>
      </c>
    </row>
    <row r="2823" spans="1:46" ht="22.5" customHeight="1" x14ac:dyDescent="0.25">
      <c r="A2823" s="18" t="s">
        <v>27678</v>
      </c>
      <c r="B2823" s="2" t="s">
        <v>27679</v>
      </c>
      <c r="C2823" s="2" t="s">
        <v>344</v>
      </c>
      <c r="D2823" s="2" t="s">
        <v>25870</v>
      </c>
      <c r="E2823" s="2" t="s">
        <v>51</v>
      </c>
      <c r="F2823" s="19">
        <v>1</v>
      </c>
      <c r="G2823" s="19">
        <v>19.899999999999999</v>
      </c>
      <c r="H2823" s="19" t="s">
        <v>52</v>
      </c>
      <c r="I2823" s="19">
        <v>-8.8800000000000008</v>
      </c>
      <c r="J2823" s="19" t="s">
        <v>52</v>
      </c>
      <c r="K2823" s="19" t="s">
        <v>52</v>
      </c>
      <c r="L2823" s="19">
        <v>11.02</v>
      </c>
      <c r="M2823" s="2" t="s">
        <v>51</v>
      </c>
      <c r="N2823" s="2" t="s">
        <v>4080</v>
      </c>
      <c r="O2823" s="2" t="s">
        <v>4081</v>
      </c>
      <c r="P2823" s="2" t="s">
        <v>4082</v>
      </c>
      <c r="Q2823" s="2" t="s">
        <v>53</v>
      </c>
      <c r="R2823" s="19">
        <v>19.899999999999999</v>
      </c>
      <c r="S2823" s="19" t="s">
        <v>57</v>
      </c>
      <c r="T2823" s="2" t="s">
        <v>58</v>
      </c>
      <c r="U2823" s="2" t="s">
        <v>53</v>
      </c>
      <c r="V2823" s="2" t="s">
        <v>53</v>
      </c>
      <c r="W2823" s="2" t="s">
        <v>53</v>
      </c>
      <c r="X2823" s="2" t="s">
        <v>53</v>
      </c>
      <c r="Y2823" s="2" t="s">
        <v>27680</v>
      </c>
      <c r="Z2823" s="2" t="s">
        <v>27681</v>
      </c>
      <c r="AA2823" s="2" t="s">
        <v>27682</v>
      </c>
      <c r="AB2823" s="2" t="s">
        <v>504</v>
      </c>
      <c r="AC2823" s="2" t="s">
        <v>84</v>
      </c>
      <c r="AD2823" s="2" t="s">
        <v>27683</v>
      </c>
      <c r="AE2823" s="2" t="s">
        <v>65</v>
      </c>
      <c r="AF2823" s="2" t="s">
        <v>66</v>
      </c>
      <c r="AG2823" s="2" t="s">
        <v>27684</v>
      </c>
      <c r="AH2823" s="2" t="s">
        <v>27685</v>
      </c>
      <c r="AI2823" s="2" t="s">
        <v>67</v>
      </c>
      <c r="AJ2823" s="2" t="s">
        <v>27686</v>
      </c>
      <c r="AK2823" s="2" t="s">
        <v>53</v>
      </c>
      <c r="AL2823" s="2" t="s">
        <v>53</v>
      </c>
      <c r="AM2823" s="2" t="s">
        <v>53</v>
      </c>
      <c r="AN2823" s="2" t="s">
        <v>53</v>
      </c>
      <c r="AO2823" s="2" t="s">
        <v>53</v>
      </c>
      <c r="AP2823" s="2" t="s">
        <v>53</v>
      </c>
      <c r="AQ2823" s="2" t="s">
        <v>53</v>
      </c>
      <c r="AR2823" s="2" t="s">
        <v>69</v>
      </c>
      <c r="AS2823" s="2" t="s">
        <v>52</v>
      </c>
      <c r="AT2823" s="2" t="s">
        <v>69</v>
      </c>
    </row>
    <row r="2824" spans="1:46" ht="22.5" customHeight="1" x14ac:dyDescent="0.25">
      <c r="A2824" s="18" t="s">
        <v>27687</v>
      </c>
      <c r="B2824" s="2" t="s">
        <v>27688</v>
      </c>
      <c r="C2824" s="2" t="s">
        <v>344</v>
      </c>
      <c r="D2824" s="2" t="s">
        <v>25870</v>
      </c>
      <c r="E2824" s="2" t="s">
        <v>69</v>
      </c>
      <c r="F2824" s="19">
        <v>1</v>
      </c>
      <c r="G2824" s="19">
        <v>62.9</v>
      </c>
      <c r="H2824" s="19">
        <v>25.92</v>
      </c>
      <c r="I2824" s="19">
        <v>-16.190000000000001</v>
      </c>
      <c r="J2824" s="19">
        <v>-25.92</v>
      </c>
      <c r="K2824" s="19" t="s">
        <v>52</v>
      </c>
      <c r="L2824" s="19">
        <v>46.71</v>
      </c>
      <c r="M2824" s="2" t="s">
        <v>53</v>
      </c>
      <c r="N2824" s="2" t="s">
        <v>298</v>
      </c>
      <c r="O2824" s="2" t="s">
        <v>299</v>
      </c>
      <c r="P2824" s="2" t="s">
        <v>300</v>
      </c>
      <c r="Q2824" s="2" t="s">
        <v>53</v>
      </c>
      <c r="R2824" s="19">
        <v>62.9</v>
      </c>
      <c r="S2824" s="19" t="s">
        <v>57</v>
      </c>
      <c r="T2824" s="2" t="s">
        <v>58</v>
      </c>
      <c r="U2824" s="2" t="s">
        <v>53</v>
      </c>
      <c r="V2824" s="2" t="s">
        <v>53</v>
      </c>
      <c r="W2824" s="2" t="s">
        <v>53</v>
      </c>
      <c r="X2824" s="2" t="s">
        <v>53</v>
      </c>
      <c r="Y2824" s="2" t="s">
        <v>27689</v>
      </c>
      <c r="Z2824" s="2" t="s">
        <v>27690</v>
      </c>
      <c r="AA2824" s="2" t="s">
        <v>27691</v>
      </c>
      <c r="AB2824" s="2" t="s">
        <v>3441</v>
      </c>
      <c r="AC2824" s="2" t="s">
        <v>111</v>
      </c>
      <c r="AD2824" s="2" t="s">
        <v>27692</v>
      </c>
      <c r="AE2824" s="2" t="s">
        <v>65</v>
      </c>
      <c r="AF2824" s="2" t="s">
        <v>66</v>
      </c>
      <c r="AG2824" s="2" t="s">
        <v>27693</v>
      </c>
      <c r="AH2824" s="2" t="s">
        <v>27694</v>
      </c>
      <c r="AI2824" s="2" t="s">
        <v>67</v>
      </c>
      <c r="AJ2824" s="2" t="s">
        <v>27695</v>
      </c>
      <c r="AK2824" s="2" t="s">
        <v>53</v>
      </c>
      <c r="AL2824" s="2" t="s">
        <v>53</v>
      </c>
      <c r="AM2824" s="2" t="s">
        <v>53</v>
      </c>
      <c r="AN2824" s="2" t="s">
        <v>53</v>
      </c>
      <c r="AO2824" s="2" t="s">
        <v>53</v>
      </c>
      <c r="AP2824" s="2" t="s">
        <v>53</v>
      </c>
      <c r="AQ2824" s="2" t="s">
        <v>53</v>
      </c>
      <c r="AR2824" s="2" t="s">
        <v>69</v>
      </c>
      <c r="AS2824" s="2" t="s">
        <v>52</v>
      </c>
      <c r="AT2824" s="2" t="s">
        <v>69</v>
      </c>
    </row>
    <row r="2825" spans="1:46" ht="22.5" customHeight="1" x14ac:dyDescent="0.25">
      <c r="A2825" s="18" t="s">
        <v>27696</v>
      </c>
      <c r="B2825" s="2" t="s">
        <v>27697</v>
      </c>
      <c r="C2825" s="2" t="s">
        <v>1272</v>
      </c>
      <c r="D2825" s="2" t="s">
        <v>8550</v>
      </c>
      <c r="E2825" s="2" t="s">
        <v>69</v>
      </c>
      <c r="F2825" s="19">
        <v>0</v>
      </c>
      <c r="G2825" s="19">
        <v>62.9</v>
      </c>
      <c r="H2825" s="19">
        <v>25.92</v>
      </c>
      <c r="I2825" s="19">
        <v>-16.190000000000001</v>
      </c>
      <c r="J2825" s="19">
        <v>-25.92</v>
      </c>
      <c r="K2825" s="19">
        <v>-46.71</v>
      </c>
      <c r="L2825" s="19">
        <v>0</v>
      </c>
      <c r="M2825" s="2" t="s">
        <v>53</v>
      </c>
      <c r="N2825" s="2" t="s">
        <v>298</v>
      </c>
      <c r="O2825" s="2" t="s">
        <v>299</v>
      </c>
      <c r="P2825" s="2" t="s">
        <v>300</v>
      </c>
      <c r="Q2825" s="2" t="s">
        <v>53</v>
      </c>
      <c r="R2825" s="19">
        <v>62.9</v>
      </c>
      <c r="S2825" s="19" t="s">
        <v>57</v>
      </c>
      <c r="T2825" s="2" t="s">
        <v>3326</v>
      </c>
      <c r="U2825" s="2" t="s">
        <v>53</v>
      </c>
      <c r="V2825" s="2" t="s">
        <v>53</v>
      </c>
      <c r="W2825" s="2" t="s">
        <v>53</v>
      </c>
      <c r="X2825" s="2" t="s">
        <v>53</v>
      </c>
      <c r="Y2825" s="2" t="s">
        <v>27689</v>
      </c>
      <c r="Z2825" s="2" t="s">
        <v>27690</v>
      </c>
      <c r="AA2825" s="2" t="s">
        <v>53</v>
      </c>
      <c r="AB2825" s="2" t="s">
        <v>4274</v>
      </c>
      <c r="AC2825" s="2" t="s">
        <v>111</v>
      </c>
      <c r="AD2825" s="2" t="s">
        <v>27698</v>
      </c>
      <c r="AE2825" s="2" t="s">
        <v>65</v>
      </c>
      <c r="AF2825" s="2" t="s">
        <v>66</v>
      </c>
      <c r="AG2825" s="2" t="s">
        <v>53</v>
      </c>
      <c r="AH2825" s="2" t="s">
        <v>53</v>
      </c>
      <c r="AI2825" s="2" t="s">
        <v>67</v>
      </c>
      <c r="AJ2825" s="2" t="s">
        <v>27699</v>
      </c>
      <c r="AK2825" s="2" t="s">
        <v>53</v>
      </c>
      <c r="AL2825" s="2" t="s">
        <v>53</v>
      </c>
      <c r="AM2825" s="2" t="s">
        <v>53</v>
      </c>
      <c r="AN2825" s="2" t="s">
        <v>53</v>
      </c>
      <c r="AO2825" s="2" t="s">
        <v>53</v>
      </c>
      <c r="AP2825" s="2" t="s">
        <v>53</v>
      </c>
      <c r="AQ2825" s="2" t="s">
        <v>53</v>
      </c>
      <c r="AR2825" s="2" t="s">
        <v>69</v>
      </c>
      <c r="AS2825" s="2" t="s">
        <v>52</v>
      </c>
      <c r="AT2825" s="2" t="s">
        <v>69</v>
      </c>
    </row>
    <row r="2826" spans="1:46" ht="22.5" customHeight="1" x14ac:dyDescent="0.25">
      <c r="A2826" s="18" t="s">
        <v>27700</v>
      </c>
      <c r="B2826" s="2" t="s">
        <v>27701</v>
      </c>
      <c r="C2826" s="2" t="s">
        <v>344</v>
      </c>
      <c r="D2826" s="2" t="s">
        <v>20113</v>
      </c>
      <c r="E2826" s="2" t="s">
        <v>69</v>
      </c>
      <c r="F2826" s="19">
        <v>1</v>
      </c>
      <c r="G2826" s="19">
        <v>110.57</v>
      </c>
      <c r="H2826" s="19">
        <v>11.5</v>
      </c>
      <c r="I2826" s="19">
        <v>-18.8</v>
      </c>
      <c r="J2826" s="19">
        <v>-29.95</v>
      </c>
      <c r="K2826" s="19" t="s">
        <v>52</v>
      </c>
      <c r="L2826" s="19">
        <v>73.319999999999993</v>
      </c>
      <c r="M2826" s="2" t="s">
        <v>53</v>
      </c>
      <c r="N2826" s="2" t="s">
        <v>905</v>
      </c>
      <c r="O2826" s="2" t="s">
        <v>1163</v>
      </c>
      <c r="P2826" s="2" t="s">
        <v>1164</v>
      </c>
      <c r="Q2826" s="2" t="s">
        <v>53</v>
      </c>
      <c r="R2826" s="19">
        <v>110.57</v>
      </c>
      <c r="S2826" s="19" t="s">
        <v>57</v>
      </c>
      <c r="T2826" s="2" t="s">
        <v>58</v>
      </c>
      <c r="U2826" s="2" t="s">
        <v>53</v>
      </c>
      <c r="V2826" s="2" t="s">
        <v>53</v>
      </c>
      <c r="W2826" s="2" t="s">
        <v>53</v>
      </c>
      <c r="X2826" s="2" t="s">
        <v>53</v>
      </c>
      <c r="Y2826" s="2" t="s">
        <v>27702</v>
      </c>
      <c r="Z2826" s="2" t="s">
        <v>27703</v>
      </c>
      <c r="AA2826" s="2" t="s">
        <v>27704</v>
      </c>
      <c r="AB2826" s="2" t="s">
        <v>27705</v>
      </c>
      <c r="AC2826" s="2" t="s">
        <v>5209</v>
      </c>
      <c r="AD2826" s="2" t="s">
        <v>27706</v>
      </c>
      <c r="AE2826" s="2" t="s">
        <v>65</v>
      </c>
      <c r="AF2826" s="2" t="s">
        <v>66</v>
      </c>
      <c r="AG2826" s="2" t="s">
        <v>27301</v>
      </c>
      <c r="AH2826" s="2" t="s">
        <v>24496</v>
      </c>
      <c r="AI2826" s="2" t="s">
        <v>67</v>
      </c>
      <c r="AJ2826" s="2" t="s">
        <v>27707</v>
      </c>
      <c r="AK2826" s="2" t="s">
        <v>53</v>
      </c>
      <c r="AL2826" s="2" t="s">
        <v>53</v>
      </c>
      <c r="AM2826" s="2" t="s">
        <v>53</v>
      </c>
      <c r="AN2826" s="2" t="s">
        <v>53</v>
      </c>
      <c r="AO2826" s="2" t="s">
        <v>53</v>
      </c>
      <c r="AP2826" s="2" t="s">
        <v>53</v>
      </c>
      <c r="AQ2826" s="2" t="s">
        <v>53</v>
      </c>
      <c r="AR2826" s="2" t="s">
        <v>69</v>
      </c>
      <c r="AS2826" s="2" t="s">
        <v>52</v>
      </c>
      <c r="AT2826" s="2" t="s">
        <v>69</v>
      </c>
    </row>
    <row r="2827" spans="1:46" ht="22.5" customHeight="1" x14ac:dyDescent="0.25">
      <c r="A2827" s="18" t="s">
        <v>27708</v>
      </c>
      <c r="B2827" s="2" t="s">
        <v>27709</v>
      </c>
      <c r="C2827" s="2" t="s">
        <v>344</v>
      </c>
      <c r="D2827" s="2" t="s">
        <v>25870</v>
      </c>
      <c r="E2827" s="2" t="s">
        <v>69</v>
      </c>
      <c r="F2827" s="19">
        <v>1</v>
      </c>
      <c r="G2827" s="19">
        <v>110.57</v>
      </c>
      <c r="H2827" s="19" t="s">
        <v>52</v>
      </c>
      <c r="I2827" s="19">
        <v>-18.8</v>
      </c>
      <c r="J2827" s="19">
        <v>-18.45</v>
      </c>
      <c r="K2827" s="19" t="s">
        <v>52</v>
      </c>
      <c r="L2827" s="19">
        <v>73.319999999999993</v>
      </c>
      <c r="M2827" s="2" t="s">
        <v>53</v>
      </c>
      <c r="N2827" s="2" t="s">
        <v>905</v>
      </c>
      <c r="O2827" s="2" t="s">
        <v>1163</v>
      </c>
      <c r="P2827" s="2" t="s">
        <v>1164</v>
      </c>
      <c r="Q2827" s="2" t="s">
        <v>53</v>
      </c>
      <c r="R2827" s="19">
        <v>110.57</v>
      </c>
      <c r="S2827" s="19" t="s">
        <v>57</v>
      </c>
      <c r="T2827" s="2" t="s">
        <v>58</v>
      </c>
      <c r="U2827" s="2" t="s">
        <v>53</v>
      </c>
      <c r="V2827" s="2" t="s">
        <v>53</v>
      </c>
      <c r="W2827" s="2" t="s">
        <v>53</v>
      </c>
      <c r="X2827" s="2" t="s">
        <v>53</v>
      </c>
      <c r="Y2827" s="2" t="s">
        <v>27710</v>
      </c>
      <c r="Z2827" s="2" t="s">
        <v>27711</v>
      </c>
      <c r="AA2827" s="2" t="s">
        <v>27712</v>
      </c>
      <c r="AB2827" s="2" t="s">
        <v>4444</v>
      </c>
      <c r="AC2827" s="2" t="s">
        <v>84</v>
      </c>
      <c r="AD2827" s="2" t="s">
        <v>27713</v>
      </c>
      <c r="AE2827" s="2" t="s">
        <v>65</v>
      </c>
      <c r="AF2827" s="2" t="s">
        <v>66</v>
      </c>
      <c r="AG2827" s="2" t="s">
        <v>27714</v>
      </c>
      <c r="AH2827" s="2" t="s">
        <v>27715</v>
      </c>
      <c r="AI2827" s="2" t="s">
        <v>67</v>
      </c>
      <c r="AJ2827" s="2" t="s">
        <v>27716</v>
      </c>
      <c r="AK2827" s="2" t="s">
        <v>53</v>
      </c>
      <c r="AL2827" s="2" t="s">
        <v>53</v>
      </c>
      <c r="AM2827" s="2" t="s">
        <v>53</v>
      </c>
      <c r="AN2827" s="2" t="s">
        <v>53</v>
      </c>
      <c r="AO2827" s="2" t="s">
        <v>53</v>
      </c>
      <c r="AP2827" s="2" t="s">
        <v>53</v>
      </c>
      <c r="AQ2827" s="2" t="s">
        <v>53</v>
      </c>
      <c r="AR2827" s="2" t="s">
        <v>69</v>
      </c>
      <c r="AS2827" s="2" t="s">
        <v>52</v>
      </c>
      <c r="AT2827" s="2" t="s">
        <v>69</v>
      </c>
    </row>
    <row r="2828" spans="1:46" ht="22.5" customHeight="1" x14ac:dyDescent="0.25">
      <c r="A2828" s="18" t="s">
        <v>27717</v>
      </c>
      <c r="B2828" s="2" t="s">
        <v>27718</v>
      </c>
      <c r="C2828" s="2" t="s">
        <v>344</v>
      </c>
      <c r="D2828" s="2" t="s">
        <v>25870</v>
      </c>
      <c r="E2828" s="2" t="s">
        <v>69</v>
      </c>
      <c r="F2828" s="19">
        <v>1</v>
      </c>
      <c r="G2828" s="19">
        <v>45.15</v>
      </c>
      <c r="H2828" s="19">
        <v>22</v>
      </c>
      <c r="I2828" s="19">
        <v>-13.18</v>
      </c>
      <c r="J2828" s="19">
        <v>-22</v>
      </c>
      <c r="K2828" s="19" t="s">
        <v>52</v>
      </c>
      <c r="L2828" s="19">
        <v>31.97</v>
      </c>
      <c r="M2828" s="2" t="s">
        <v>53</v>
      </c>
      <c r="N2828" s="2" t="s">
        <v>435</v>
      </c>
      <c r="O2828" s="2" t="s">
        <v>27719</v>
      </c>
      <c r="P2828" s="2" t="s">
        <v>27720</v>
      </c>
      <c r="Q2828" s="2" t="s">
        <v>53</v>
      </c>
      <c r="R2828" s="19">
        <v>45.15</v>
      </c>
      <c r="S2828" s="19" t="s">
        <v>57</v>
      </c>
      <c r="T2828" s="2" t="s">
        <v>77</v>
      </c>
      <c r="U2828" s="2" t="s">
        <v>27721</v>
      </c>
      <c r="V2828" s="2" t="s">
        <v>27722</v>
      </c>
      <c r="W2828" s="2" t="s">
        <v>27723</v>
      </c>
      <c r="X2828" s="2" t="s">
        <v>53</v>
      </c>
      <c r="Y2828" s="2" t="s">
        <v>27721</v>
      </c>
      <c r="Z2828" s="2" t="s">
        <v>27724</v>
      </c>
      <c r="AA2828" s="2" t="s">
        <v>27725</v>
      </c>
      <c r="AB2828" s="2" t="s">
        <v>111</v>
      </c>
      <c r="AC2828" s="2" t="s">
        <v>111</v>
      </c>
      <c r="AD2828" s="2" t="s">
        <v>27726</v>
      </c>
      <c r="AE2828" s="2" t="s">
        <v>65</v>
      </c>
      <c r="AF2828" s="2" t="s">
        <v>86</v>
      </c>
      <c r="AG2828" s="2" t="s">
        <v>27727</v>
      </c>
      <c r="AH2828" s="2" t="s">
        <v>26569</v>
      </c>
      <c r="AI2828" s="2" t="s">
        <v>67</v>
      </c>
      <c r="AJ2828" s="2" t="s">
        <v>27728</v>
      </c>
      <c r="AK2828" s="2" t="s">
        <v>53</v>
      </c>
      <c r="AL2828" s="2" t="s">
        <v>53</v>
      </c>
      <c r="AM2828" s="2" t="s">
        <v>53</v>
      </c>
      <c r="AN2828" s="2" t="s">
        <v>53</v>
      </c>
      <c r="AO2828" s="2" t="s">
        <v>53</v>
      </c>
      <c r="AP2828" s="2" t="s">
        <v>53</v>
      </c>
      <c r="AQ2828" s="2" t="s">
        <v>53</v>
      </c>
      <c r="AR2828" s="2" t="s">
        <v>69</v>
      </c>
      <c r="AS2828" s="2" t="s">
        <v>52</v>
      </c>
      <c r="AT2828" s="2" t="s">
        <v>69</v>
      </c>
    </row>
    <row r="2829" spans="1:46" ht="22.5" customHeight="1" x14ac:dyDescent="0.25">
      <c r="A2829" s="18" t="s">
        <v>27729</v>
      </c>
      <c r="B2829" s="2" t="s">
        <v>27730</v>
      </c>
      <c r="C2829" s="2" t="s">
        <v>344</v>
      </c>
      <c r="D2829" s="2" t="s">
        <v>25870</v>
      </c>
      <c r="E2829" s="2" t="s">
        <v>51</v>
      </c>
      <c r="F2829" s="19">
        <v>1</v>
      </c>
      <c r="G2829" s="19">
        <v>230</v>
      </c>
      <c r="H2829" s="19" t="s">
        <v>52</v>
      </c>
      <c r="I2829" s="19">
        <v>-39.1</v>
      </c>
      <c r="J2829" s="19">
        <v>-21.45</v>
      </c>
      <c r="K2829" s="19" t="s">
        <v>52</v>
      </c>
      <c r="L2829" s="19">
        <v>169.45</v>
      </c>
      <c r="M2829" s="2" t="s">
        <v>51</v>
      </c>
      <c r="N2829" s="2" t="s">
        <v>2396</v>
      </c>
      <c r="O2829" s="2" t="s">
        <v>2397</v>
      </c>
      <c r="P2829" s="2" t="s">
        <v>2398</v>
      </c>
      <c r="Q2829" s="2" t="s">
        <v>53</v>
      </c>
      <c r="R2829" s="19">
        <v>230</v>
      </c>
      <c r="S2829" s="19" t="s">
        <v>57</v>
      </c>
      <c r="T2829" s="2" t="s">
        <v>77</v>
      </c>
      <c r="U2829" s="2" t="s">
        <v>27731</v>
      </c>
      <c r="V2829" s="2" t="s">
        <v>27732</v>
      </c>
      <c r="W2829" s="2" t="s">
        <v>27733</v>
      </c>
      <c r="X2829" s="2" t="s">
        <v>53</v>
      </c>
      <c r="Y2829" s="2" t="s">
        <v>27731</v>
      </c>
      <c r="Z2829" s="2" t="s">
        <v>27734</v>
      </c>
      <c r="AA2829" s="2" t="s">
        <v>27735</v>
      </c>
      <c r="AB2829" s="2" t="s">
        <v>27736</v>
      </c>
      <c r="AC2829" s="2" t="s">
        <v>124</v>
      </c>
      <c r="AD2829" s="2" t="s">
        <v>27737</v>
      </c>
      <c r="AE2829" s="2" t="s">
        <v>65</v>
      </c>
      <c r="AF2829" s="2" t="s">
        <v>86</v>
      </c>
      <c r="AG2829" s="2" t="s">
        <v>27738</v>
      </c>
      <c r="AH2829" s="2" t="s">
        <v>27739</v>
      </c>
      <c r="AI2829" s="2" t="s">
        <v>67</v>
      </c>
      <c r="AJ2829" s="2" t="s">
        <v>27740</v>
      </c>
      <c r="AK2829" s="2" t="s">
        <v>53</v>
      </c>
      <c r="AL2829" s="2" t="s">
        <v>53</v>
      </c>
      <c r="AM2829" s="2" t="s">
        <v>53</v>
      </c>
      <c r="AN2829" s="2" t="s">
        <v>53</v>
      </c>
      <c r="AO2829" s="2" t="s">
        <v>53</v>
      </c>
      <c r="AP2829" s="2" t="s">
        <v>53</v>
      </c>
      <c r="AQ2829" s="2" t="s">
        <v>53</v>
      </c>
      <c r="AR2829" s="2" t="s">
        <v>69</v>
      </c>
      <c r="AS2829" s="2" t="s">
        <v>52</v>
      </c>
      <c r="AT2829" s="2" t="s">
        <v>69</v>
      </c>
    </row>
    <row r="2830" spans="1:46" ht="22.5" customHeight="1" x14ac:dyDescent="0.25">
      <c r="A2830" s="18" t="s">
        <v>27741</v>
      </c>
      <c r="B2830" s="2" t="s">
        <v>27742</v>
      </c>
      <c r="C2830" s="2" t="s">
        <v>344</v>
      </c>
      <c r="D2830" s="2" t="s">
        <v>25870</v>
      </c>
      <c r="E2830" s="2" t="s">
        <v>69</v>
      </c>
      <c r="F2830" s="19">
        <v>1</v>
      </c>
      <c r="G2830" s="19">
        <v>199.99</v>
      </c>
      <c r="H2830" s="19" t="s">
        <v>52</v>
      </c>
      <c r="I2830" s="19">
        <v>-34</v>
      </c>
      <c r="J2830" s="19">
        <v>-20.45</v>
      </c>
      <c r="K2830" s="19" t="s">
        <v>52</v>
      </c>
      <c r="L2830" s="19">
        <v>145.54</v>
      </c>
      <c r="M2830" s="2" t="s">
        <v>53</v>
      </c>
      <c r="N2830" s="2" t="s">
        <v>2702</v>
      </c>
      <c r="O2830" s="2" t="s">
        <v>367</v>
      </c>
      <c r="P2830" s="2" t="s">
        <v>368</v>
      </c>
      <c r="Q2830" s="2" t="s">
        <v>53</v>
      </c>
      <c r="R2830" s="19">
        <v>199.99</v>
      </c>
      <c r="S2830" s="19" t="s">
        <v>57</v>
      </c>
      <c r="T2830" s="2" t="s">
        <v>58</v>
      </c>
      <c r="U2830" s="2" t="s">
        <v>53</v>
      </c>
      <c r="V2830" s="2" t="s">
        <v>53</v>
      </c>
      <c r="W2830" s="2" t="s">
        <v>53</v>
      </c>
      <c r="X2830" s="2" t="s">
        <v>53</v>
      </c>
      <c r="Y2830" s="2" t="s">
        <v>27743</v>
      </c>
      <c r="Z2830" s="2" t="s">
        <v>27744</v>
      </c>
      <c r="AA2830" s="2" t="s">
        <v>27745</v>
      </c>
      <c r="AB2830" s="2" t="s">
        <v>6403</v>
      </c>
      <c r="AC2830" s="2" t="s">
        <v>124</v>
      </c>
      <c r="AD2830" s="2" t="s">
        <v>27746</v>
      </c>
      <c r="AE2830" s="2" t="s">
        <v>65</v>
      </c>
      <c r="AF2830" s="2" t="s">
        <v>66</v>
      </c>
      <c r="AG2830" s="2" t="s">
        <v>27747</v>
      </c>
      <c r="AH2830" s="2" t="s">
        <v>26729</v>
      </c>
      <c r="AI2830" s="2" t="s">
        <v>67</v>
      </c>
      <c r="AJ2830" s="2" t="s">
        <v>27748</v>
      </c>
      <c r="AK2830" s="2" t="s">
        <v>27749</v>
      </c>
      <c r="AL2830" s="2" t="s">
        <v>53</v>
      </c>
      <c r="AM2830" s="2" t="s">
        <v>53</v>
      </c>
      <c r="AN2830" s="2" t="s">
        <v>53</v>
      </c>
      <c r="AO2830" s="2" t="s">
        <v>53</v>
      </c>
      <c r="AP2830" s="2" t="s">
        <v>53</v>
      </c>
      <c r="AQ2830" s="2" t="s">
        <v>53</v>
      </c>
      <c r="AR2830" s="2" t="s">
        <v>69</v>
      </c>
      <c r="AS2830" s="2" t="s">
        <v>52</v>
      </c>
      <c r="AT2830" s="2" t="s">
        <v>69</v>
      </c>
    </row>
    <row r="2831" spans="1:46" ht="22.5" customHeight="1" x14ac:dyDescent="0.25">
      <c r="A2831" s="18" t="s">
        <v>27750</v>
      </c>
      <c r="B2831" s="2" t="s">
        <v>27751</v>
      </c>
      <c r="C2831" s="2" t="s">
        <v>344</v>
      </c>
      <c r="D2831" s="2" t="s">
        <v>22974</v>
      </c>
      <c r="E2831" s="2" t="s">
        <v>69</v>
      </c>
      <c r="F2831" s="19">
        <v>1</v>
      </c>
      <c r="G2831" s="19">
        <v>159.99</v>
      </c>
      <c r="H2831" s="19">
        <v>10.45</v>
      </c>
      <c r="I2831" s="19">
        <v>-27.2</v>
      </c>
      <c r="J2831" s="19">
        <v>-31.9</v>
      </c>
      <c r="K2831" s="19" t="s">
        <v>52</v>
      </c>
      <c r="L2831" s="19">
        <v>111.34</v>
      </c>
      <c r="M2831" s="2" t="s">
        <v>53</v>
      </c>
      <c r="N2831" s="2" t="s">
        <v>6733</v>
      </c>
      <c r="O2831" s="2" t="s">
        <v>27752</v>
      </c>
      <c r="P2831" s="2" t="s">
        <v>27753</v>
      </c>
      <c r="Q2831" s="2" t="s">
        <v>53</v>
      </c>
      <c r="R2831" s="19">
        <v>159.99</v>
      </c>
      <c r="S2831" s="19" t="s">
        <v>57</v>
      </c>
      <c r="T2831" s="2" t="s">
        <v>77</v>
      </c>
      <c r="U2831" s="2" t="s">
        <v>27754</v>
      </c>
      <c r="V2831" s="2" t="s">
        <v>27755</v>
      </c>
      <c r="W2831" s="2" t="s">
        <v>27756</v>
      </c>
      <c r="X2831" s="2" t="s">
        <v>53</v>
      </c>
      <c r="Y2831" s="2" t="s">
        <v>27754</v>
      </c>
      <c r="Z2831" s="2" t="s">
        <v>27757</v>
      </c>
      <c r="AA2831" s="2" t="s">
        <v>27758</v>
      </c>
      <c r="AB2831" s="2" t="s">
        <v>728</v>
      </c>
      <c r="AC2831" s="2" t="s">
        <v>182</v>
      </c>
      <c r="AD2831" s="2" t="s">
        <v>27759</v>
      </c>
      <c r="AE2831" s="2" t="s">
        <v>65</v>
      </c>
      <c r="AF2831" s="2" t="s">
        <v>86</v>
      </c>
      <c r="AG2831" s="2" t="s">
        <v>27760</v>
      </c>
      <c r="AH2831" s="2" t="s">
        <v>27761</v>
      </c>
      <c r="AI2831" s="2" t="s">
        <v>67</v>
      </c>
      <c r="AJ2831" s="2" t="s">
        <v>27762</v>
      </c>
      <c r="AK2831" s="2" t="s">
        <v>53</v>
      </c>
      <c r="AL2831" s="2" t="s">
        <v>53</v>
      </c>
      <c r="AM2831" s="2" t="s">
        <v>53</v>
      </c>
      <c r="AN2831" s="2" t="s">
        <v>53</v>
      </c>
      <c r="AO2831" s="2" t="s">
        <v>53</v>
      </c>
      <c r="AP2831" s="2" t="s">
        <v>53</v>
      </c>
      <c r="AQ2831" s="2" t="s">
        <v>53</v>
      </c>
      <c r="AR2831" s="2" t="s">
        <v>69</v>
      </c>
      <c r="AS2831" s="2" t="s">
        <v>52</v>
      </c>
      <c r="AT2831" s="2" t="s">
        <v>69</v>
      </c>
    </row>
    <row r="2832" spans="1:46" ht="22.5" customHeight="1" x14ac:dyDescent="0.25">
      <c r="A2832" s="18" t="s">
        <v>27763</v>
      </c>
      <c r="B2832" s="2" t="s">
        <v>27764</v>
      </c>
      <c r="C2832" s="2" t="s">
        <v>344</v>
      </c>
      <c r="D2832" s="2" t="s">
        <v>25097</v>
      </c>
      <c r="E2832" s="2" t="s">
        <v>69</v>
      </c>
      <c r="F2832" s="19">
        <v>1</v>
      </c>
      <c r="G2832" s="19">
        <v>112.61</v>
      </c>
      <c r="H2832" s="19" t="s">
        <v>52</v>
      </c>
      <c r="I2832" s="19">
        <v>-13.51</v>
      </c>
      <c r="J2832" s="19">
        <v>-26.45</v>
      </c>
      <c r="K2832" s="19" t="s">
        <v>52</v>
      </c>
      <c r="L2832" s="19">
        <v>72.650000000000006</v>
      </c>
      <c r="M2832" s="2" t="s">
        <v>51</v>
      </c>
      <c r="N2832" s="2" t="s">
        <v>8506</v>
      </c>
      <c r="O2832" s="2" t="s">
        <v>8507</v>
      </c>
      <c r="P2832" s="2" t="s">
        <v>8508</v>
      </c>
      <c r="Q2832" s="2" t="s">
        <v>53</v>
      </c>
      <c r="R2832" s="19">
        <v>112.61</v>
      </c>
      <c r="S2832" s="19" t="s">
        <v>161</v>
      </c>
      <c r="T2832" s="2" t="s">
        <v>77</v>
      </c>
      <c r="U2832" s="2" t="s">
        <v>27765</v>
      </c>
      <c r="V2832" s="2" t="s">
        <v>27766</v>
      </c>
      <c r="W2832" s="2" t="s">
        <v>27767</v>
      </c>
      <c r="X2832" s="2" t="s">
        <v>12349</v>
      </c>
      <c r="Y2832" s="2" t="s">
        <v>27765</v>
      </c>
      <c r="Z2832" s="2" t="s">
        <v>27768</v>
      </c>
      <c r="AA2832" s="2" t="s">
        <v>27769</v>
      </c>
      <c r="AB2832" s="2" t="s">
        <v>27770</v>
      </c>
      <c r="AC2832" s="2" t="s">
        <v>84</v>
      </c>
      <c r="AD2832" s="2" t="s">
        <v>27771</v>
      </c>
      <c r="AE2832" s="2" t="s">
        <v>65</v>
      </c>
      <c r="AF2832" s="2" t="s">
        <v>86</v>
      </c>
      <c r="AG2832" s="2" t="s">
        <v>27772</v>
      </c>
      <c r="AH2832" s="2" t="s">
        <v>27773</v>
      </c>
      <c r="AI2832" s="2" t="s">
        <v>67</v>
      </c>
      <c r="AJ2832" s="2" t="s">
        <v>27774</v>
      </c>
      <c r="AK2832" s="2" t="s">
        <v>53</v>
      </c>
      <c r="AL2832" s="2" t="s">
        <v>53</v>
      </c>
      <c r="AM2832" s="2" t="s">
        <v>53</v>
      </c>
      <c r="AN2832" s="2" t="s">
        <v>53</v>
      </c>
      <c r="AO2832" s="2" t="s">
        <v>53</v>
      </c>
      <c r="AP2832" s="2" t="s">
        <v>53</v>
      </c>
      <c r="AQ2832" s="2" t="s">
        <v>53</v>
      </c>
      <c r="AR2832" s="2" t="s">
        <v>69</v>
      </c>
      <c r="AS2832" s="2" t="s">
        <v>52</v>
      </c>
      <c r="AT2832" s="2" t="s">
        <v>69</v>
      </c>
    </row>
    <row r="2833" spans="1:46" ht="22.5" customHeight="1" x14ac:dyDescent="0.25">
      <c r="A2833" s="18" t="s">
        <v>27775</v>
      </c>
      <c r="B2833" s="2" t="s">
        <v>27776</v>
      </c>
      <c r="C2833" s="2" t="s">
        <v>130</v>
      </c>
      <c r="D2833" s="2" t="s">
        <v>27777</v>
      </c>
      <c r="E2833" s="2" t="s">
        <v>69</v>
      </c>
      <c r="F2833" s="19">
        <v>1</v>
      </c>
      <c r="G2833" s="19">
        <v>292.99</v>
      </c>
      <c r="H2833" s="19">
        <v>45.11</v>
      </c>
      <c r="I2833" s="19">
        <v>-35.159999999999997</v>
      </c>
      <c r="J2833" s="19">
        <v>-66.56</v>
      </c>
      <c r="K2833" s="19" t="s">
        <v>52</v>
      </c>
      <c r="L2833" s="19">
        <v>236.38</v>
      </c>
      <c r="M2833" s="2" t="s">
        <v>51</v>
      </c>
      <c r="N2833" s="2" t="s">
        <v>1478</v>
      </c>
      <c r="O2833" s="2" t="s">
        <v>27778</v>
      </c>
      <c r="P2833" s="2" t="s">
        <v>27779</v>
      </c>
      <c r="Q2833" s="2" t="s">
        <v>53</v>
      </c>
      <c r="R2833" s="19">
        <v>292.99</v>
      </c>
      <c r="S2833" s="19" t="s">
        <v>161</v>
      </c>
      <c r="T2833" s="2" t="s">
        <v>77</v>
      </c>
      <c r="U2833" s="2" t="s">
        <v>27780</v>
      </c>
      <c r="V2833" s="2" t="s">
        <v>27781</v>
      </c>
      <c r="W2833" s="2" t="s">
        <v>27782</v>
      </c>
      <c r="X2833" s="2" t="s">
        <v>53</v>
      </c>
      <c r="Y2833" s="2" t="s">
        <v>27780</v>
      </c>
      <c r="Z2833" s="2" t="s">
        <v>27783</v>
      </c>
      <c r="AA2833" s="2" t="s">
        <v>27784</v>
      </c>
      <c r="AB2833" s="2" t="s">
        <v>4980</v>
      </c>
      <c r="AC2833" s="2" t="s">
        <v>4981</v>
      </c>
      <c r="AD2833" s="2" t="s">
        <v>27785</v>
      </c>
      <c r="AE2833" s="2" t="s">
        <v>65</v>
      </c>
      <c r="AF2833" s="2" t="s">
        <v>86</v>
      </c>
      <c r="AG2833" s="2" t="s">
        <v>27786</v>
      </c>
      <c r="AH2833" s="2" t="s">
        <v>53</v>
      </c>
      <c r="AI2833" s="2" t="s">
        <v>4782</v>
      </c>
      <c r="AJ2833" s="2" t="s">
        <v>27787</v>
      </c>
      <c r="AK2833" s="2" t="s">
        <v>27788</v>
      </c>
      <c r="AL2833" s="2" t="s">
        <v>53</v>
      </c>
      <c r="AM2833" s="2" t="s">
        <v>53</v>
      </c>
      <c r="AN2833" s="2" t="s">
        <v>53</v>
      </c>
      <c r="AO2833" s="2" t="s">
        <v>53</v>
      </c>
      <c r="AP2833" s="2" t="s">
        <v>53</v>
      </c>
      <c r="AQ2833" s="2" t="s">
        <v>53</v>
      </c>
      <c r="AR2833" s="2" t="s">
        <v>69</v>
      </c>
      <c r="AS2833" s="2" t="s">
        <v>52</v>
      </c>
      <c r="AT2833" s="2" t="s">
        <v>69</v>
      </c>
    </row>
    <row r="2834" spans="1:46" ht="22.5" customHeight="1" x14ac:dyDescent="0.25">
      <c r="A2834" s="18" t="s">
        <v>27789</v>
      </c>
      <c r="B2834" s="2" t="s">
        <v>27790</v>
      </c>
      <c r="C2834" s="2" t="s">
        <v>344</v>
      </c>
      <c r="D2834" s="2" t="s">
        <v>27313</v>
      </c>
      <c r="E2834" s="2" t="s">
        <v>69</v>
      </c>
      <c r="F2834" s="19">
        <v>1</v>
      </c>
      <c r="G2834" s="19">
        <v>45.9</v>
      </c>
      <c r="H2834" s="19">
        <v>6.93</v>
      </c>
      <c r="I2834" s="19">
        <v>-13.3</v>
      </c>
      <c r="J2834" s="19">
        <v>-6.93</v>
      </c>
      <c r="K2834" s="19" t="s">
        <v>52</v>
      </c>
      <c r="L2834" s="19">
        <v>32.6</v>
      </c>
      <c r="M2834" s="2" t="s">
        <v>51</v>
      </c>
      <c r="N2834" s="2" t="s">
        <v>400</v>
      </c>
      <c r="O2834" s="2" t="s">
        <v>401</v>
      </c>
      <c r="P2834" s="2" t="s">
        <v>402</v>
      </c>
      <c r="Q2834" s="2" t="s">
        <v>53</v>
      </c>
      <c r="R2834" s="19">
        <v>45.9</v>
      </c>
      <c r="S2834" s="19" t="s">
        <v>57</v>
      </c>
      <c r="T2834" s="2" t="s">
        <v>58</v>
      </c>
      <c r="U2834" s="2" t="s">
        <v>53</v>
      </c>
      <c r="V2834" s="2" t="s">
        <v>53</v>
      </c>
      <c r="W2834" s="2" t="s">
        <v>53</v>
      </c>
      <c r="X2834" s="2" t="s">
        <v>53</v>
      </c>
      <c r="Y2834" s="2" t="s">
        <v>27791</v>
      </c>
      <c r="Z2834" s="2" t="s">
        <v>27792</v>
      </c>
      <c r="AA2834" s="2" t="s">
        <v>27793</v>
      </c>
      <c r="AB2834" s="2" t="s">
        <v>2994</v>
      </c>
      <c r="AC2834" s="2" t="s">
        <v>124</v>
      </c>
      <c r="AD2834" s="2" t="s">
        <v>27794</v>
      </c>
      <c r="AE2834" s="2" t="s">
        <v>65</v>
      </c>
      <c r="AF2834" s="2" t="s">
        <v>66</v>
      </c>
      <c r="AG2834" s="2" t="s">
        <v>27795</v>
      </c>
      <c r="AH2834" s="2" t="s">
        <v>27796</v>
      </c>
      <c r="AI2834" s="2" t="s">
        <v>67</v>
      </c>
      <c r="AJ2834" s="2" t="s">
        <v>27797</v>
      </c>
      <c r="AK2834" s="2" t="s">
        <v>53</v>
      </c>
      <c r="AL2834" s="2" t="s">
        <v>53</v>
      </c>
      <c r="AM2834" s="2" t="s">
        <v>53</v>
      </c>
      <c r="AN2834" s="2" t="s">
        <v>53</v>
      </c>
      <c r="AO2834" s="2" t="s">
        <v>53</v>
      </c>
      <c r="AP2834" s="2" t="s">
        <v>53</v>
      </c>
      <c r="AQ2834" s="2" t="s">
        <v>53</v>
      </c>
      <c r="AR2834" s="2" t="s">
        <v>69</v>
      </c>
      <c r="AS2834" s="2" t="s">
        <v>52</v>
      </c>
      <c r="AT2834" s="2" t="s">
        <v>69</v>
      </c>
    </row>
    <row r="2835" spans="1:46" ht="22.5" customHeight="1" x14ac:dyDescent="0.25">
      <c r="A2835" s="18" t="s">
        <v>27798</v>
      </c>
      <c r="B2835" s="2" t="s">
        <v>27799</v>
      </c>
      <c r="C2835" s="2" t="s">
        <v>344</v>
      </c>
      <c r="D2835" s="2" t="s">
        <v>27313</v>
      </c>
      <c r="E2835" s="2" t="s">
        <v>51</v>
      </c>
      <c r="F2835" s="19">
        <v>1</v>
      </c>
      <c r="G2835" s="19">
        <v>78.989999999999995</v>
      </c>
      <c r="H2835" s="19">
        <v>2.0499999999999998</v>
      </c>
      <c r="I2835" s="19">
        <v>-18.93</v>
      </c>
      <c r="J2835" s="19">
        <v>-2.0499999999999998</v>
      </c>
      <c r="K2835" s="19" t="s">
        <v>52</v>
      </c>
      <c r="L2835" s="19">
        <v>60.06</v>
      </c>
      <c r="M2835" s="2" t="s">
        <v>53</v>
      </c>
      <c r="N2835" s="2" t="s">
        <v>199</v>
      </c>
      <c r="O2835" s="2" t="s">
        <v>3906</v>
      </c>
      <c r="P2835" s="2" t="s">
        <v>3907</v>
      </c>
      <c r="Q2835" s="2" t="s">
        <v>53</v>
      </c>
      <c r="R2835" s="19">
        <v>78.989999999999995</v>
      </c>
      <c r="S2835" s="19" t="s">
        <v>57</v>
      </c>
      <c r="T2835" s="2" t="s">
        <v>58</v>
      </c>
      <c r="U2835" s="2" t="s">
        <v>53</v>
      </c>
      <c r="V2835" s="2" t="s">
        <v>53</v>
      </c>
      <c r="W2835" s="2" t="s">
        <v>53</v>
      </c>
      <c r="X2835" s="2" t="s">
        <v>53</v>
      </c>
      <c r="Y2835" s="2" t="s">
        <v>27800</v>
      </c>
      <c r="Z2835" s="2" t="s">
        <v>27801</v>
      </c>
      <c r="AA2835" s="2" t="s">
        <v>27802</v>
      </c>
      <c r="AB2835" s="2" t="s">
        <v>1438</v>
      </c>
      <c r="AC2835" s="2" t="s">
        <v>124</v>
      </c>
      <c r="AD2835" s="2" t="s">
        <v>27803</v>
      </c>
      <c r="AE2835" s="2" t="s">
        <v>65</v>
      </c>
      <c r="AF2835" s="2" t="s">
        <v>66</v>
      </c>
      <c r="AG2835" s="2" t="s">
        <v>27804</v>
      </c>
      <c r="AH2835" s="2" t="s">
        <v>27805</v>
      </c>
      <c r="AI2835" s="2" t="s">
        <v>67</v>
      </c>
      <c r="AJ2835" s="2" t="s">
        <v>27806</v>
      </c>
      <c r="AK2835" s="2" t="s">
        <v>53</v>
      </c>
      <c r="AL2835" s="2" t="s">
        <v>53</v>
      </c>
      <c r="AM2835" s="2" t="s">
        <v>53</v>
      </c>
      <c r="AN2835" s="2" t="s">
        <v>53</v>
      </c>
      <c r="AO2835" s="2" t="s">
        <v>53</v>
      </c>
      <c r="AP2835" s="2" t="s">
        <v>53</v>
      </c>
      <c r="AQ2835" s="2" t="s">
        <v>53</v>
      </c>
      <c r="AR2835" s="2" t="s">
        <v>69</v>
      </c>
      <c r="AS2835" s="2" t="s">
        <v>52</v>
      </c>
      <c r="AT2835" s="2" t="s">
        <v>69</v>
      </c>
    </row>
    <row r="2836" spans="1:46" ht="22.5" customHeight="1" x14ac:dyDescent="0.25">
      <c r="A2836" s="18" t="s">
        <v>27807</v>
      </c>
      <c r="B2836" s="2" t="s">
        <v>27799</v>
      </c>
      <c r="C2836" s="2" t="s">
        <v>344</v>
      </c>
      <c r="D2836" s="2" t="s">
        <v>27313</v>
      </c>
      <c r="E2836" s="2" t="s">
        <v>69</v>
      </c>
      <c r="F2836" s="19">
        <v>1</v>
      </c>
      <c r="G2836" s="19">
        <v>57.85</v>
      </c>
      <c r="H2836" s="19">
        <v>12.33</v>
      </c>
      <c r="I2836" s="19">
        <v>-15.33</v>
      </c>
      <c r="J2836" s="19">
        <v>-12.33</v>
      </c>
      <c r="K2836" s="19" t="s">
        <v>52</v>
      </c>
      <c r="L2836" s="19">
        <v>42.52</v>
      </c>
      <c r="M2836" s="2" t="s">
        <v>53</v>
      </c>
      <c r="N2836" s="2" t="s">
        <v>309</v>
      </c>
      <c r="O2836" s="2" t="s">
        <v>310</v>
      </c>
      <c r="P2836" s="2" t="s">
        <v>311</v>
      </c>
      <c r="Q2836" s="2" t="s">
        <v>53</v>
      </c>
      <c r="R2836" s="19">
        <v>57.85</v>
      </c>
      <c r="S2836" s="19" t="s">
        <v>57</v>
      </c>
      <c r="T2836" s="2" t="s">
        <v>58</v>
      </c>
      <c r="U2836" s="2" t="s">
        <v>53</v>
      </c>
      <c r="V2836" s="2" t="s">
        <v>53</v>
      </c>
      <c r="W2836" s="2" t="s">
        <v>53</v>
      </c>
      <c r="X2836" s="2" t="s">
        <v>53</v>
      </c>
      <c r="Y2836" s="2" t="s">
        <v>27808</v>
      </c>
      <c r="Z2836" s="2" t="s">
        <v>27809</v>
      </c>
      <c r="AA2836" s="2" t="s">
        <v>27810</v>
      </c>
      <c r="AB2836" s="2" t="s">
        <v>13460</v>
      </c>
      <c r="AC2836" s="2" t="s">
        <v>124</v>
      </c>
      <c r="AD2836" s="2" t="s">
        <v>13461</v>
      </c>
      <c r="AE2836" s="2" t="s">
        <v>65</v>
      </c>
      <c r="AF2836" s="2" t="s">
        <v>66</v>
      </c>
      <c r="AG2836" s="2" t="s">
        <v>27811</v>
      </c>
      <c r="AH2836" s="2" t="s">
        <v>27812</v>
      </c>
      <c r="AI2836" s="2" t="s">
        <v>67</v>
      </c>
      <c r="AJ2836" s="2" t="s">
        <v>27813</v>
      </c>
      <c r="AK2836" s="2" t="s">
        <v>53</v>
      </c>
      <c r="AL2836" s="2" t="s">
        <v>53</v>
      </c>
      <c r="AM2836" s="2" t="s">
        <v>53</v>
      </c>
      <c r="AN2836" s="2" t="s">
        <v>53</v>
      </c>
      <c r="AO2836" s="2" t="s">
        <v>53</v>
      </c>
      <c r="AP2836" s="2" t="s">
        <v>53</v>
      </c>
      <c r="AQ2836" s="2" t="s">
        <v>53</v>
      </c>
      <c r="AR2836" s="2" t="s">
        <v>69</v>
      </c>
      <c r="AS2836" s="2" t="s">
        <v>52</v>
      </c>
      <c r="AT2836" s="2" t="s">
        <v>69</v>
      </c>
    </row>
    <row r="2837" spans="1:46" ht="22.5" customHeight="1" x14ac:dyDescent="0.25">
      <c r="A2837" s="18" t="s">
        <v>27814</v>
      </c>
      <c r="B2837" s="2" t="s">
        <v>27815</v>
      </c>
      <c r="C2837" s="2" t="s">
        <v>344</v>
      </c>
      <c r="D2837" s="2" t="s">
        <v>25870</v>
      </c>
      <c r="E2837" s="2" t="s">
        <v>69</v>
      </c>
      <c r="F2837" s="19">
        <v>1</v>
      </c>
      <c r="G2837" s="19">
        <v>169.99</v>
      </c>
      <c r="H2837" s="19" t="s">
        <v>52</v>
      </c>
      <c r="I2837" s="19">
        <v>-28.9</v>
      </c>
      <c r="J2837" s="19">
        <v>-20.45</v>
      </c>
      <c r="K2837" s="19" t="s">
        <v>52</v>
      </c>
      <c r="L2837" s="19">
        <v>120.64</v>
      </c>
      <c r="M2837" s="2" t="s">
        <v>53</v>
      </c>
      <c r="N2837" s="2" t="s">
        <v>54</v>
      </c>
      <c r="O2837" s="2" t="s">
        <v>251</v>
      </c>
      <c r="P2837" s="2" t="s">
        <v>252</v>
      </c>
      <c r="Q2837" s="2" t="s">
        <v>53</v>
      </c>
      <c r="R2837" s="19">
        <v>169.99</v>
      </c>
      <c r="S2837" s="19" t="s">
        <v>57</v>
      </c>
      <c r="T2837" s="2" t="s">
        <v>58</v>
      </c>
      <c r="U2837" s="2" t="s">
        <v>53</v>
      </c>
      <c r="V2837" s="2" t="s">
        <v>53</v>
      </c>
      <c r="W2837" s="2" t="s">
        <v>53</v>
      </c>
      <c r="X2837" s="2" t="s">
        <v>53</v>
      </c>
      <c r="Y2837" s="2" t="s">
        <v>27816</v>
      </c>
      <c r="Z2837" s="2" t="s">
        <v>27817</v>
      </c>
      <c r="AA2837" s="2" t="s">
        <v>27818</v>
      </c>
      <c r="AB2837" s="2" t="s">
        <v>13928</v>
      </c>
      <c r="AC2837" s="2" t="s">
        <v>195</v>
      </c>
      <c r="AD2837" s="2" t="s">
        <v>27819</v>
      </c>
      <c r="AE2837" s="2" t="s">
        <v>65</v>
      </c>
      <c r="AF2837" s="2" t="s">
        <v>66</v>
      </c>
      <c r="AG2837" s="2" t="s">
        <v>27820</v>
      </c>
      <c r="AH2837" s="2" t="s">
        <v>26730</v>
      </c>
      <c r="AI2837" s="2" t="s">
        <v>67</v>
      </c>
      <c r="AJ2837" s="2" t="s">
        <v>27821</v>
      </c>
      <c r="AK2837" s="2" t="s">
        <v>53</v>
      </c>
      <c r="AL2837" s="2" t="s">
        <v>53</v>
      </c>
      <c r="AM2837" s="2" t="s">
        <v>53</v>
      </c>
      <c r="AN2837" s="2" t="s">
        <v>53</v>
      </c>
      <c r="AO2837" s="2" t="s">
        <v>53</v>
      </c>
      <c r="AP2837" s="2" t="s">
        <v>53</v>
      </c>
      <c r="AQ2837" s="2" t="s">
        <v>53</v>
      </c>
      <c r="AR2837" s="2" t="s">
        <v>69</v>
      </c>
      <c r="AS2837" s="2" t="s">
        <v>52</v>
      </c>
      <c r="AT2837" s="2" t="s">
        <v>69</v>
      </c>
    </row>
    <row r="2838" spans="1:46" ht="22.5" customHeight="1" x14ac:dyDescent="0.25">
      <c r="A2838" s="18" t="s">
        <v>27822</v>
      </c>
      <c r="B2838" s="2" t="s">
        <v>27823</v>
      </c>
      <c r="C2838" s="2" t="s">
        <v>344</v>
      </c>
      <c r="D2838" s="2" t="s">
        <v>27313</v>
      </c>
      <c r="E2838" s="2" t="s">
        <v>69</v>
      </c>
      <c r="F2838" s="19">
        <v>1</v>
      </c>
      <c r="G2838" s="19">
        <v>197.93</v>
      </c>
      <c r="H2838" s="19">
        <v>1.39</v>
      </c>
      <c r="I2838" s="19">
        <v>-23.75</v>
      </c>
      <c r="J2838" s="19" t="s">
        <v>52</v>
      </c>
      <c r="K2838" s="19" t="s">
        <v>52</v>
      </c>
      <c r="L2838" s="19">
        <v>175.57</v>
      </c>
      <c r="M2838" s="2" t="s">
        <v>53</v>
      </c>
      <c r="N2838" s="2" t="s">
        <v>17558</v>
      </c>
      <c r="O2838" s="2" t="s">
        <v>17559</v>
      </c>
      <c r="P2838" s="2" t="s">
        <v>17560</v>
      </c>
      <c r="Q2838" s="2" t="s">
        <v>53</v>
      </c>
      <c r="R2838" s="19">
        <v>197.93</v>
      </c>
      <c r="S2838" s="19" t="s">
        <v>161</v>
      </c>
      <c r="T2838" s="2" t="s">
        <v>58</v>
      </c>
      <c r="U2838" s="2" t="s">
        <v>27824</v>
      </c>
      <c r="V2838" s="2" t="s">
        <v>27825</v>
      </c>
      <c r="W2838" s="2" t="s">
        <v>27826</v>
      </c>
      <c r="X2838" s="2" t="s">
        <v>53</v>
      </c>
      <c r="Y2838" s="2" t="s">
        <v>27824</v>
      </c>
      <c r="Z2838" s="2" t="s">
        <v>27827</v>
      </c>
      <c r="AA2838" s="2" t="s">
        <v>27828</v>
      </c>
      <c r="AB2838" s="2" t="s">
        <v>428</v>
      </c>
      <c r="AC2838" s="2" t="s">
        <v>124</v>
      </c>
      <c r="AD2838" s="2" t="s">
        <v>27829</v>
      </c>
      <c r="AE2838" s="2" t="s">
        <v>65</v>
      </c>
      <c r="AF2838" s="2" t="s">
        <v>222</v>
      </c>
      <c r="AG2838" s="2" t="s">
        <v>27830</v>
      </c>
      <c r="AH2838" s="2" t="s">
        <v>27831</v>
      </c>
      <c r="AI2838" s="2" t="s">
        <v>21562</v>
      </c>
      <c r="AJ2838" s="2" t="s">
        <v>27832</v>
      </c>
      <c r="AK2838" s="2" t="s">
        <v>53</v>
      </c>
      <c r="AL2838" s="2" t="s">
        <v>53</v>
      </c>
      <c r="AM2838" s="2" t="s">
        <v>53</v>
      </c>
      <c r="AN2838" s="2" t="s">
        <v>53</v>
      </c>
      <c r="AO2838" s="2" t="s">
        <v>53</v>
      </c>
      <c r="AP2838" s="2" t="s">
        <v>53</v>
      </c>
      <c r="AQ2838" s="2" t="s">
        <v>53</v>
      </c>
      <c r="AR2838" s="2" t="s">
        <v>69</v>
      </c>
      <c r="AS2838" s="2" t="s">
        <v>52</v>
      </c>
      <c r="AT2838" s="2" t="s">
        <v>69</v>
      </c>
    </row>
    <row r="2839" spans="1:46" ht="22.5" customHeight="1" x14ac:dyDescent="0.25">
      <c r="A2839" s="21" t="s">
        <v>27833</v>
      </c>
      <c r="B2839" s="22" t="s">
        <v>27834</v>
      </c>
      <c r="C2839" s="23" t="s">
        <v>53</v>
      </c>
      <c r="D2839" s="24" t="s">
        <v>53</v>
      </c>
      <c r="E2839" s="25" t="s">
        <v>53</v>
      </c>
      <c r="F2839" s="26" t="s">
        <v>52</v>
      </c>
      <c r="G2839" s="27">
        <v>93.8</v>
      </c>
      <c r="H2839" s="28">
        <v>20.9</v>
      </c>
      <c r="I2839" s="29">
        <v>-26.94</v>
      </c>
      <c r="J2839" s="30">
        <v>-20.9</v>
      </c>
      <c r="K2839" s="31">
        <v>-12.53</v>
      </c>
      <c r="L2839" s="32">
        <v>54.33</v>
      </c>
      <c r="M2839" s="33" t="s">
        <v>53</v>
      </c>
      <c r="N2839" s="34" t="s">
        <v>53</v>
      </c>
      <c r="O2839" s="35" t="s">
        <v>53</v>
      </c>
      <c r="P2839" s="36" t="s">
        <v>53</v>
      </c>
      <c r="Q2839" s="37" t="s">
        <v>53</v>
      </c>
      <c r="R2839" s="38" t="s">
        <v>52</v>
      </c>
      <c r="S2839" s="39" t="s">
        <v>53</v>
      </c>
      <c r="T2839" s="40" t="s">
        <v>77</v>
      </c>
      <c r="U2839" s="41" t="s">
        <v>27835</v>
      </c>
      <c r="V2839" s="42" t="s">
        <v>27836</v>
      </c>
      <c r="W2839" s="43" t="s">
        <v>27837</v>
      </c>
      <c r="X2839" s="44" t="s">
        <v>53</v>
      </c>
      <c r="Y2839" s="45" t="s">
        <v>27835</v>
      </c>
      <c r="Z2839" s="46" t="s">
        <v>27838</v>
      </c>
      <c r="AA2839" s="47" t="s">
        <v>27839</v>
      </c>
      <c r="AB2839" s="48" t="s">
        <v>27840</v>
      </c>
      <c r="AC2839" s="49" t="s">
        <v>97</v>
      </c>
      <c r="AD2839" s="50" t="s">
        <v>27841</v>
      </c>
      <c r="AE2839" s="51" t="s">
        <v>65</v>
      </c>
      <c r="AF2839" s="52" t="s">
        <v>86</v>
      </c>
      <c r="AG2839" s="53" t="s">
        <v>26016</v>
      </c>
      <c r="AH2839" s="54" t="s">
        <v>27842</v>
      </c>
      <c r="AI2839" s="55" t="s">
        <v>27843</v>
      </c>
      <c r="AJ2839" s="56" t="s">
        <v>27844</v>
      </c>
      <c r="AK2839" s="57" t="s">
        <v>27845</v>
      </c>
      <c r="AL2839" s="58" t="s">
        <v>53</v>
      </c>
      <c r="AM2839" s="59" t="s">
        <v>53</v>
      </c>
      <c r="AN2839" s="60" t="s">
        <v>53</v>
      </c>
      <c r="AO2839" s="61" t="s">
        <v>53</v>
      </c>
      <c r="AP2839" s="62" t="s">
        <v>53</v>
      </c>
      <c r="AQ2839" s="63" t="s">
        <v>53</v>
      </c>
      <c r="AR2839" s="64" t="s">
        <v>53</v>
      </c>
      <c r="AS2839" s="65" t="s">
        <v>52</v>
      </c>
      <c r="AT2839" s="66" t="s">
        <v>53</v>
      </c>
    </row>
    <row r="2840" spans="1:46" ht="22.5" customHeight="1" x14ac:dyDescent="0.25">
      <c r="A2840" s="67" t="s">
        <v>27846</v>
      </c>
      <c r="B2840" s="68" t="s">
        <v>27834</v>
      </c>
      <c r="C2840" s="69" t="s">
        <v>3811</v>
      </c>
      <c r="D2840" s="70" t="s">
        <v>13857</v>
      </c>
      <c r="E2840" s="71" t="s">
        <v>51</v>
      </c>
      <c r="F2840" s="19">
        <v>0</v>
      </c>
      <c r="G2840" s="73" t="s">
        <v>52</v>
      </c>
      <c r="H2840" s="74" t="s">
        <v>52</v>
      </c>
      <c r="I2840" s="75" t="s">
        <v>52</v>
      </c>
      <c r="J2840" s="76" t="s">
        <v>52</v>
      </c>
      <c r="K2840" s="77" t="s">
        <v>52</v>
      </c>
      <c r="L2840" s="78" t="s">
        <v>52</v>
      </c>
      <c r="M2840" s="79" t="s">
        <v>53</v>
      </c>
      <c r="N2840" s="80" t="s">
        <v>27847</v>
      </c>
      <c r="O2840" s="81" t="s">
        <v>27848</v>
      </c>
      <c r="P2840" s="82" t="s">
        <v>27849</v>
      </c>
      <c r="Q2840" s="83" t="s">
        <v>53</v>
      </c>
      <c r="R2840" s="84">
        <v>46.9</v>
      </c>
      <c r="S2840" s="85" t="s">
        <v>57</v>
      </c>
      <c r="T2840" s="86" t="s">
        <v>53</v>
      </c>
      <c r="U2840" s="87" t="s">
        <v>53</v>
      </c>
      <c r="V2840" s="88" t="s">
        <v>53</v>
      </c>
      <c r="W2840" s="89" t="s">
        <v>53</v>
      </c>
      <c r="X2840" s="90" t="s">
        <v>53</v>
      </c>
      <c r="Y2840" s="91" t="s">
        <v>53</v>
      </c>
      <c r="Z2840" s="92" t="s">
        <v>53</v>
      </c>
      <c r="AA2840" s="93" t="s">
        <v>53</v>
      </c>
      <c r="AB2840" s="94" t="s">
        <v>53</v>
      </c>
      <c r="AC2840" s="95" t="s">
        <v>53</v>
      </c>
      <c r="AD2840" s="96" t="s">
        <v>53</v>
      </c>
      <c r="AE2840" s="97" t="s">
        <v>53</v>
      </c>
      <c r="AF2840" s="98" t="s">
        <v>53</v>
      </c>
      <c r="AG2840" s="99" t="s">
        <v>53</v>
      </c>
      <c r="AH2840" s="100" t="s">
        <v>53</v>
      </c>
      <c r="AI2840" s="101" t="s">
        <v>53</v>
      </c>
      <c r="AJ2840" s="102" t="s">
        <v>53</v>
      </c>
      <c r="AK2840" s="103" t="s">
        <v>53</v>
      </c>
      <c r="AL2840" s="104" t="s">
        <v>53</v>
      </c>
      <c r="AM2840" s="105" t="s">
        <v>53</v>
      </c>
      <c r="AN2840" s="106" t="s">
        <v>53</v>
      </c>
      <c r="AO2840" s="107" t="s">
        <v>53</v>
      </c>
      <c r="AP2840" s="108" t="s">
        <v>53</v>
      </c>
      <c r="AQ2840" s="109" t="s">
        <v>53</v>
      </c>
      <c r="AR2840" s="243" t="s">
        <v>51</v>
      </c>
      <c r="AS2840" s="111" t="s">
        <v>52</v>
      </c>
      <c r="AT2840" s="112" t="s">
        <v>69</v>
      </c>
    </row>
    <row r="2841" spans="1:46" ht="22.5" customHeight="1" x14ac:dyDescent="0.25">
      <c r="A2841" s="67" t="s">
        <v>27850</v>
      </c>
      <c r="B2841" s="68" t="s">
        <v>27834</v>
      </c>
      <c r="C2841" s="69" t="s">
        <v>344</v>
      </c>
      <c r="D2841" s="70" t="s">
        <v>13798</v>
      </c>
      <c r="E2841" s="71" t="s">
        <v>51</v>
      </c>
      <c r="F2841" s="72">
        <v>1</v>
      </c>
      <c r="G2841" s="73" t="s">
        <v>52</v>
      </c>
      <c r="H2841" s="74" t="s">
        <v>52</v>
      </c>
      <c r="I2841" s="75" t="s">
        <v>52</v>
      </c>
      <c r="J2841" s="76" t="s">
        <v>52</v>
      </c>
      <c r="K2841" s="77" t="s">
        <v>52</v>
      </c>
      <c r="L2841" s="78" t="s">
        <v>52</v>
      </c>
      <c r="M2841" s="79" t="s">
        <v>53</v>
      </c>
      <c r="N2841" s="80" t="s">
        <v>27851</v>
      </c>
      <c r="O2841" s="81" t="s">
        <v>27852</v>
      </c>
      <c r="P2841" s="82" t="s">
        <v>27853</v>
      </c>
      <c r="Q2841" s="83" t="s">
        <v>53</v>
      </c>
      <c r="R2841" s="84">
        <v>46.9</v>
      </c>
      <c r="S2841" s="85" t="s">
        <v>57</v>
      </c>
      <c r="T2841" s="86" t="s">
        <v>53</v>
      </c>
      <c r="U2841" s="87" t="s">
        <v>53</v>
      </c>
      <c r="V2841" s="88" t="s">
        <v>53</v>
      </c>
      <c r="W2841" s="89" t="s">
        <v>53</v>
      </c>
      <c r="X2841" s="90" t="s">
        <v>53</v>
      </c>
      <c r="Y2841" s="91" t="s">
        <v>53</v>
      </c>
      <c r="Z2841" s="92" t="s">
        <v>53</v>
      </c>
      <c r="AA2841" s="93" t="s">
        <v>53</v>
      </c>
      <c r="AB2841" s="94" t="s">
        <v>53</v>
      </c>
      <c r="AC2841" s="95" t="s">
        <v>53</v>
      </c>
      <c r="AD2841" s="96" t="s">
        <v>53</v>
      </c>
      <c r="AE2841" s="97" t="s">
        <v>53</v>
      </c>
      <c r="AF2841" s="98" t="s">
        <v>53</v>
      </c>
      <c r="AG2841" s="99" t="s">
        <v>53</v>
      </c>
      <c r="AH2841" s="100" t="s">
        <v>53</v>
      </c>
      <c r="AI2841" s="101" t="s">
        <v>53</v>
      </c>
      <c r="AJ2841" s="102" t="s">
        <v>53</v>
      </c>
      <c r="AK2841" s="103" t="s">
        <v>53</v>
      </c>
      <c r="AL2841" s="104" t="s">
        <v>53</v>
      </c>
      <c r="AM2841" s="105" t="s">
        <v>53</v>
      </c>
      <c r="AN2841" s="106" t="s">
        <v>53</v>
      </c>
      <c r="AO2841" s="107" t="s">
        <v>53</v>
      </c>
      <c r="AP2841" s="108" t="s">
        <v>53</v>
      </c>
      <c r="AQ2841" s="109" t="s">
        <v>53</v>
      </c>
      <c r="AR2841" s="110" t="s">
        <v>69</v>
      </c>
      <c r="AS2841" s="111" t="s">
        <v>52</v>
      </c>
      <c r="AT2841" s="112" t="s">
        <v>69</v>
      </c>
    </row>
    <row r="2842" spans="1:46" ht="22.5" customHeight="1" x14ac:dyDescent="0.25">
      <c r="A2842" s="18" t="s">
        <v>27854</v>
      </c>
      <c r="B2842" s="2" t="s">
        <v>27855</v>
      </c>
      <c r="C2842" s="2" t="s">
        <v>344</v>
      </c>
      <c r="D2842" s="2" t="s">
        <v>27313</v>
      </c>
      <c r="E2842" s="2" t="s">
        <v>69</v>
      </c>
      <c r="F2842" s="19">
        <v>1</v>
      </c>
      <c r="G2842" s="19">
        <v>47.9</v>
      </c>
      <c r="H2842" s="19">
        <v>17.399999999999999</v>
      </c>
      <c r="I2842" s="19">
        <v>-13.64</v>
      </c>
      <c r="J2842" s="19">
        <v>-17.399999999999999</v>
      </c>
      <c r="K2842" s="19" t="s">
        <v>52</v>
      </c>
      <c r="L2842" s="19">
        <v>34.26</v>
      </c>
      <c r="M2842" s="2" t="s">
        <v>53</v>
      </c>
      <c r="N2842" s="2" t="s">
        <v>2726</v>
      </c>
      <c r="O2842" s="2" t="s">
        <v>2727</v>
      </c>
      <c r="P2842" s="2" t="s">
        <v>2728</v>
      </c>
      <c r="Q2842" s="2" t="s">
        <v>53</v>
      </c>
      <c r="R2842" s="19">
        <v>47.9</v>
      </c>
      <c r="S2842" s="19" t="s">
        <v>57</v>
      </c>
      <c r="T2842" s="2" t="s">
        <v>58</v>
      </c>
      <c r="U2842" s="2" t="s">
        <v>53</v>
      </c>
      <c r="V2842" s="2" t="s">
        <v>53</v>
      </c>
      <c r="W2842" s="2" t="s">
        <v>53</v>
      </c>
      <c r="X2842" s="2" t="s">
        <v>53</v>
      </c>
      <c r="Y2842" s="2" t="s">
        <v>27856</v>
      </c>
      <c r="Z2842" s="2" t="s">
        <v>27857</v>
      </c>
      <c r="AA2842" s="2" t="s">
        <v>27858</v>
      </c>
      <c r="AB2842" s="2" t="s">
        <v>1278</v>
      </c>
      <c r="AC2842" s="2" t="s">
        <v>124</v>
      </c>
      <c r="AD2842" s="2" t="s">
        <v>27859</v>
      </c>
      <c r="AE2842" s="2" t="s">
        <v>65</v>
      </c>
      <c r="AF2842" s="2" t="s">
        <v>66</v>
      </c>
      <c r="AG2842" s="2" t="s">
        <v>27860</v>
      </c>
      <c r="AH2842" s="2" t="s">
        <v>27861</v>
      </c>
      <c r="AI2842" s="2" t="s">
        <v>67</v>
      </c>
      <c r="AJ2842" s="2" t="s">
        <v>27862</v>
      </c>
      <c r="AK2842" s="2" t="s">
        <v>53</v>
      </c>
      <c r="AL2842" s="2" t="s">
        <v>53</v>
      </c>
      <c r="AM2842" s="2" t="s">
        <v>53</v>
      </c>
      <c r="AN2842" s="2" t="s">
        <v>53</v>
      </c>
      <c r="AO2842" s="2" t="s">
        <v>53</v>
      </c>
      <c r="AP2842" s="2" t="s">
        <v>53</v>
      </c>
      <c r="AQ2842" s="2" t="s">
        <v>53</v>
      </c>
      <c r="AR2842" s="2" t="s">
        <v>69</v>
      </c>
      <c r="AS2842" s="2" t="s">
        <v>52</v>
      </c>
      <c r="AT2842" s="2" t="s">
        <v>69</v>
      </c>
    </row>
    <row r="2843" spans="1:46" ht="22.5" customHeight="1" x14ac:dyDescent="0.25">
      <c r="A2843" s="18" t="s">
        <v>27863</v>
      </c>
      <c r="B2843" s="2" t="s">
        <v>27864</v>
      </c>
      <c r="C2843" s="2" t="s">
        <v>344</v>
      </c>
      <c r="D2843" s="2" t="s">
        <v>22974</v>
      </c>
      <c r="E2843" s="2" t="s">
        <v>69</v>
      </c>
      <c r="F2843" s="19">
        <v>1</v>
      </c>
      <c r="G2843" s="19">
        <v>159.79</v>
      </c>
      <c r="H2843" s="19">
        <v>9.17</v>
      </c>
      <c r="I2843" s="19">
        <v>-27.16</v>
      </c>
      <c r="J2843" s="19">
        <v>-29.62</v>
      </c>
      <c r="K2843" s="19" t="s">
        <v>52</v>
      </c>
      <c r="L2843" s="19">
        <v>112.18</v>
      </c>
      <c r="M2843" s="2" t="s">
        <v>51</v>
      </c>
      <c r="N2843" s="2" t="s">
        <v>54</v>
      </c>
      <c r="O2843" s="2" t="s">
        <v>997</v>
      </c>
      <c r="P2843" s="2" t="s">
        <v>998</v>
      </c>
      <c r="Q2843" s="2" t="s">
        <v>53</v>
      </c>
      <c r="R2843" s="19">
        <v>159.79</v>
      </c>
      <c r="S2843" s="19" t="s">
        <v>57</v>
      </c>
      <c r="T2843" s="2" t="s">
        <v>58</v>
      </c>
      <c r="U2843" s="2" t="s">
        <v>53</v>
      </c>
      <c r="V2843" s="2" t="s">
        <v>53</v>
      </c>
      <c r="W2843" s="2" t="s">
        <v>53</v>
      </c>
      <c r="X2843" s="2" t="s">
        <v>53</v>
      </c>
      <c r="Y2843" s="2" t="s">
        <v>27865</v>
      </c>
      <c r="Z2843" s="2" t="s">
        <v>27866</v>
      </c>
      <c r="AA2843" s="2" t="s">
        <v>27867</v>
      </c>
      <c r="AB2843" s="2" t="s">
        <v>27868</v>
      </c>
      <c r="AC2843" s="2" t="s">
        <v>2157</v>
      </c>
      <c r="AD2843" s="2" t="s">
        <v>27869</v>
      </c>
      <c r="AE2843" s="2" t="s">
        <v>65</v>
      </c>
      <c r="AF2843" s="2" t="s">
        <v>66</v>
      </c>
      <c r="AG2843" s="2" t="s">
        <v>27870</v>
      </c>
      <c r="AH2843" s="2" t="s">
        <v>27871</v>
      </c>
      <c r="AI2843" s="2" t="s">
        <v>67</v>
      </c>
      <c r="AJ2843" s="2" t="s">
        <v>27872</v>
      </c>
      <c r="AK2843" s="2" t="s">
        <v>53</v>
      </c>
      <c r="AL2843" s="2" t="s">
        <v>53</v>
      </c>
      <c r="AM2843" s="2" t="s">
        <v>53</v>
      </c>
      <c r="AN2843" s="2" t="s">
        <v>53</v>
      </c>
      <c r="AO2843" s="2" t="s">
        <v>53</v>
      </c>
      <c r="AP2843" s="2" t="s">
        <v>53</v>
      </c>
      <c r="AQ2843" s="2" t="s">
        <v>53</v>
      </c>
      <c r="AR2843" s="2" t="s">
        <v>69</v>
      </c>
      <c r="AS2843" s="2" t="s">
        <v>52</v>
      </c>
      <c r="AT2843" s="2" t="s">
        <v>69</v>
      </c>
    </row>
    <row r="2844" spans="1:46" ht="22.5" customHeight="1" x14ac:dyDescent="0.25">
      <c r="A2844" s="18" t="s">
        <v>27873</v>
      </c>
      <c r="B2844" s="2" t="s">
        <v>27874</v>
      </c>
      <c r="C2844" s="2" t="s">
        <v>344</v>
      </c>
      <c r="D2844" s="2" t="s">
        <v>25870</v>
      </c>
      <c r="E2844" s="2" t="s">
        <v>51</v>
      </c>
      <c r="F2844" s="19">
        <v>1</v>
      </c>
      <c r="G2844" s="19">
        <v>56.39</v>
      </c>
      <c r="H2844" s="19">
        <v>23.04</v>
      </c>
      <c r="I2844" s="19">
        <v>-15.09</v>
      </c>
      <c r="J2844" s="19">
        <v>-23.04</v>
      </c>
      <c r="K2844" s="19" t="s">
        <v>52</v>
      </c>
      <c r="L2844" s="19">
        <v>41.3</v>
      </c>
      <c r="M2844" s="2" t="s">
        <v>53</v>
      </c>
      <c r="N2844" s="2" t="s">
        <v>3993</v>
      </c>
      <c r="O2844" s="2" t="s">
        <v>7805</v>
      </c>
      <c r="P2844" s="2" t="s">
        <v>7806</v>
      </c>
      <c r="Q2844" s="2" t="s">
        <v>53</v>
      </c>
      <c r="R2844" s="19">
        <v>56.39</v>
      </c>
      <c r="S2844" s="19" t="s">
        <v>57</v>
      </c>
      <c r="T2844" s="2" t="s">
        <v>58</v>
      </c>
      <c r="U2844" s="2" t="s">
        <v>53</v>
      </c>
      <c r="V2844" s="2" t="s">
        <v>53</v>
      </c>
      <c r="W2844" s="2" t="s">
        <v>53</v>
      </c>
      <c r="X2844" s="2" t="s">
        <v>53</v>
      </c>
      <c r="Y2844" s="2" t="s">
        <v>27875</v>
      </c>
      <c r="Z2844" s="2" t="s">
        <v>27876</v>
      </c>
      <c r="AA2844" s="2" t="s">
        <v>27877</v>
      </c>
      <c r="AB2844" s="2" t="s">
        <v>27878</v>
      </c>
      <c r="AC2844" s="2" t="s">
        <v>97</v>
      </c>
      <c r="AD2844" s="2" t="s">
        <v>27879</v>
      </c>
      <c r="AE2844" s="2" t="s">
        <v>65</v>
      </c>
      <c r="AF2844" s="2" t="s">
        <v>66</v>
      </c>
      <c r="AG2844" s="2" t="s">
        <v>27880</v>
      </c>
      <c r="AH2844" s="2" t="s">
        <v>27881</v>
      </c>
      <c r="AI2844" s="2" t="s">
        <v>67</v>
      </c>
      <c r="AJ2844" s="2" t="s">
        <v>27882</v>
      </c>
      <c r="AK2844" s="2" t="s">
        <v>53</v>
      </c>
      <c r="AL2844" s="2" t="s">
        <v>53</v>
      </c>
      <c r="AM2844" s="2" t="s">
        <v>53</v>
      </c>
      <c r="AN2844" s="2" t="s">
        <v>53</v>
      </c>
      <c r="AO2844" s="2" t="s">
        <v>53</v>
      </c>
      <c r="AP2844" s="2" t="s">
        <v>53</v>
      </c>
      <c r="AQ2844" s="2" t="s">
        <v>53</v>
      </c>
      <c r="AR2844" s="2" t="s">
        <v>69</v>
      </c>
      <c r="AS2844" s="2" t="s">
        <v>52</v>
      </c>
      <c r="AT2844" s="2" t="s">
        <v>69</v>
      </c>
    </row>
    <row r="2845" spans="1:46" ht="22.5" customHeight="1" x14ac:dyDescent="0.25">
      <c r="A2845" s="18" t="s">
        <v>27883</v>
      </c>
      <c r="B2845" s="2" t="s">
        <v>27884</v>
      </c>
      <c r="C2845" s="2" t="s">
        <v>344</v>
      </c>
      <c r="D2845" s="2" t="s">
        <v>25097</v>
      </c>
      <c r="E2845" s="2" t="s">
        <v>69</v>
      </c>
      <c r="F2845" s="19">
        <v>1</v>
      </c>
      <c r="G2845" s="19">
        <v>64.17</v>
      </c>
      <c r="H2845" s="19">
        <v>24.66</v>
      </c>
      <c r="I2845" s="19">
        <v>-13.2</v>
      </c>
      <c r="J2845" s="19">
        <v>-24.66</v>
      </c>
      <c r="K2845" s="19" t="s">
        <v>52</v>
      </c>
      <c r="L2845" s="19">
        <v>50.97</v>
      </c>
      <c r="M2845" s="2" t="s">
        <v>53</v>
      </c>
      <c r="N2845" s="2" t="s">
        <v>1771</v>
      </c>
      <c r="O2845" s="2" t="s">
        <v>20965</v>
      </c>
      <c r="P2845" s="2" t="s">
        <v>1773</v>
      </c>
      <c r="Q2845" s="2" t="s">
        <v>53</v>
      </c>
      <c r="R2845" s="19">
        <v>64.17</v>
      </c>
      <c r="S2845" s="19" t="s">
        <v>161</v>
      </c>
      <c r="T2845" s="2" t="s">
        <v>77</v>
      </c>
      <c r="U2845" s="2" t="s">
        <v>27885</v>
      </c>
      <c r="V2845" s="2" t="s">
        <v>27886</v>
      </c>
      <c r="W2845" s="2" t="s">
        <v>27887</v>
      </c>
      <c r="X2845" s="2" t="s">
        <v>53</v>
      </c>
      <c r="Y2845" s="2" t="s">
        <v>27885</v>
      </c>
      <c r="Z2845" s="2" t="s">
        <v>27888</v>
      </c>
      <c r="AA2845" s="2" t="s">
        <v>27889</v>
      </c>
      <c r="AB2845" s="2" t="s">
        <v>27890</v>
      </c>
      <c r="AC2845" s="2" t="s">
        <v>97</v>
      </c>
      <c r="AD2845" s="2" t="s">
        <v>27891</v>
      </c>
      <c r="AE2845" s="2" t="s">
        <v>65</v>
      </c>
      <c r="AF2845" s="2" t="s">
        <v>86</v>
      </c>
      <c r="AG2845" s="2" t="s">
        <v>27404</v>
      </c>
      <c r="AH2845" s="2" t="s">
        <v>27892</v>
      </c>
      <c r="AI2845" s="2" t="s">
        <v>67</v>
      </c>
      <c r="AJ2845" s="2" t="s">
        <v>27893</v>
      </c>
      <c r="AK2845" s="2" t="s">
        <v>53</v>
      </c>
      <c r="AL2845" s="2" t="s">
        <v>53</v>
      </c>
      <c r="AM2845" s="2" t="s">
        <v>53</v>
      </c>
      <c r="AN2845" s="2" t="s">
        <v>53</v>
      </c>
      <c r="AO2845" s="2" t="s">
        <v>53</v>
      </c>
      <c r="AP2845" s="2" t="s">
        <v>53</v>
      </c>
      <c r="AQ2845" s="2" t="s">
        <v>53</v>
      </c>
      <c r="AR2845" s="2" t="s">
        <v>69</v>
      </c>
      <c r="AS2845" s="2" t="s">
        <v>52</v>
      </c>
      <c r="AT2845" s="2" t="s">
        <v>69</v>
      </c>
    </row>
    <row r="2846" spans="1:46" ht="22.5" customHeight="1" x14ac:dyDescent="0.25">
      <c r="A2846" s="18" t="s">
        <v>27894</v>
      </c>
      <c r="B2846" s="2" t="s">
        <v>27895</v>
      </c>
      <c r="C2846" s="2" t="s">
        <v>1272</v>
      </c>
      <c r="D2846" s="2" t="s">
        <v>8550</v>
      </c>
      <c r="E2846" s="2" t="s">
        <v>69</v>
      </c>
      <c r="F2846" s="19">
        <v>0</v>
      </c>
      <c r="G2846" s="19">
        <v>68.900000000000006</v>
      </c>
      <c r="H2846" s="19">
        <v>8.9</v>
      </c>
      <c r="I2846" s="19">
        <v>-17.21</v>
      </c>
      <c r="J2846" s="19" t="s">
        <v>52</v>
      </c>
      <c r="K2846" s="19">
        <v>-60.59</v>
      </c>
      <c r="L2846" s="19">
        <v>0</v>
      </c>
      <c r="M2846" s="2" t="s">
        <v>51</v>
      </c>
      <c r="N2846" s="2" t="s">
        <v>1224</v>
      </c>
      <c r="O2846" s="2" t="s">
        <v>27896</v>
      </c>
      <c r="P2846" s="2" t="s">
        <v>27897</v>
      </c>
      <c r="Q2846" s="2" t="s">
        <v>53</v>
      </c>
      <c r="R2846" s="19">
        <v>68.900000000000006</v>
      </c>
      <c r="S2846" s="19" t="s">
        <v>57</v>
      </c>
      <c r="T2846" s="2" t="s">
        <v>58</v>
      </c>
      <c r="U2846" s="2" t="s">
        <v>27898</v>
      </c>
      <c r="V2846" s="2" t="s">
        <v>27899</v>
      </c>
      <c r="W2846" s="2" t="s">
        <v>27900</v>
      </c>
      <c r="X2846" s="2" t="s">
        <v>53</v>
      </c>
      <c r="Y2846" s="2" t="s">
        <v>27898</v>
      </c>
      <c r="Z2846" s="2" t="s">
        <v>27901</v>
      </c>
      <c r="AA2846" s="2" t="s">
        <v>53</v>
      </c>
      <c r="AB2846" s="2" t="s">
        <v>124</v>
      </c>
      <c r="AC2846" s="2" t="s">
        <v>124</v>
      </c>
      <c r="AD2846" s="2" t="s">
        <v>27902</v>
      </c>
      <c r="AE2846" s="2" t="s">
        <v>65</v>
      </c>
      <c r="AF2846" s="2" t="s">
        <v>222</v>
      </c>
      <c r="AG2846" s="2" t="s">
        <v>53</v>
      </c>
      <c r="AH2846" s="2" t="s">
        <v>53</v>
      </c>
      <c r="AI2846" s="2" t="s">
        <v>223</v>
      </c>
      <c r="AJ2846" s="2" t="s">
        <v>27903</v>
      </c>
      <c r="AK2846" s="2" t="s">
        <v>53</v>
      </c>
      <c r="AL2846" s="2" t="s">
        <v>53</v>
      </c>
      <c r="AM2846" s="2" t="s">
        <v>53</v>
      </c>
      <c r="AN2846" s="2" t="s">
        <v>53</v>
      </c>
      <c r="AO2846" s="2" t="s">
        <v>53</v>
      </c>
      <c r="AP2846" s="2" t="s">
        <v>53</v>
      </c>
      <c r="AQ2846" s="2" t="s">
        <v>53</v>
      </c>
      <c r="AR2846" s="2" t="s">
        <v>69</v>
      </c>
      <c r="AS2846" s="2" t="s">
        <v>52</v>
      </c>
      <c r="AT2846" s="2" t="s">
        <v>69</v>
      </c>
    </row>
    <row r="2847" spans="1:46" ht="22.5" customHeight="1" x14ac:dyDescent="0.25">
      <c r="A2847" s="18" t="s">
        <v>27904</v>
      </c>
      <c r="B2847" s="2" t="s">
        <v>27905</v>
      </c>
      <c r="C2847" s="2" t="s">
        <v>344</v>
      </c>
      <c r="D2847" s="2" t="s">
        <v>25870</v>
      </c>
      <c r="E2847" s="2" t="s">
        <v>51</v>
      </c>
      <c r="F2847" s="19">
        <v>1</v>
      </c>
      <c r="G2847" s="19">
        <v>67.42</v>
      </c>
      <c r="H2847" s="19" t="s">
        <v>52</v>
      </c>
      <c r="I2847" s="19">
        <v>-16.96</v>
      </c>
      <c r="J2847" s="19" t="s">
        <v>52</v>
      </c>
      <c r="K2847" s="19" t="s">
        <v>52</v>
      </c>
      <c r="L2847" s="19">
        <v>50.46</v>
      </c>
      <c r="M2847" s="2" t="s">
        <v>53</v>
      </c>
      <c r="N2847" s="2" t="s">
        <v>687</v>
      </c>
      <c r="O2847" s="2" t="s">
        <v>688</v>
      </c>
      <c r="P2847" s="2" t="s">
        <v>689</v>
      </c>
      <c r="Q2847" s="2" t="s">
        <v>53</v>
      </c>
      <c r="R2847" s="19">
        <v>67.42</v>
      </c>
      <c r="S2847" s="19" t="s">
        <v>57</v>
      </c>
      <c r="T2847" s="2" t="s">
        <v>58</v>
      </c>
      <c r="U2847" s="2" t="s">
        <v>53</v>
      </c>
      <c r="V2847" s="2" t="s">
        <v>53</v>
      </c>
      <c r="W2847" s="2" t="s">
        <v>53</v>
      </c>
      <c r="X2847" s="2" t="s">
        <v>53</v>
      </c>
      <c r="Y2847" s="2" t="s">
        <v>27906</v>
      </c>
      <c r="Z2847" s="2" t="s">
        <v>27907</v>
      </c>
      <c r="AA2847" s="2" t="s">
        <v>27908</v>
      </c>
      <c r="AB2847" s="2" t="s">
        <v>6677</v>
      </c>
      <c r="AC2847" s="2" t="s">
        <v>124</v>
      </c>
      <c r="AD2847" s="2" t="s">
        <v>6678</v>
      </c>
      <c r="AE2847" s="2" t="s">
        <v>65</v>
      </c>
      <c r="AF2847" s="2" t="s">
        <v>66</v>
      </c>
      <c r="AG2847" s="2" t="s">
        <v>27909</v>
      </c>
      <c r="AH2847" s="2" t="s">
        <v>27910</v>
      </c>
      <c r="AI2847" s="2" t="s">
        <v>67</v>
      </c>
      <c r="AJ2847" s="2" t="s">
        <v>27911</v>
      </c>
      <c r="AK2847" s="2" t="s">
        <v>53</v>
      </c>
      <c r="AL2847" s="2" t="s">
        <v>53</v>
      </c>
      <c r="AM2847" s="2" t="s">
        <v>53</v>
      </c>
      <c r="AN2847" s="2" t="s">
        <v>53</v>
      </c>
      <c r="AO2847" s="2" t="s">
        <v>53</v>
      </c>
      <c r="AP2847" s="2" t="s">
        <v>53</v>
      </c>
      <c r="AQ2847" s="2" t="s">
        <v>53</v>
      </c>
      <c r="AR2847" s="2" t="s">
        <v>69</v>
      </c>
      <c r="AS2847" s="2" t="s">
        <v>52</v>
      </c>
      <c r="AT2847" s="2" t="s">
        <v>69</v>
      </c>
    </row>
    <row r="2848" spans="1:46" ht="22.5" customHeight="1" x14ac:dyDescent="0.25">
      <c r="A2848" s="18" t="s">
        <v>27912</v>
      </c>
      <c r="B2848" s="2" t="s">
        <v>27913</v>
      </c>
      <c r="C2848" s="2" t="s">
        <v>344</v>
      </c>
      <c r="D2848" s="2" t="s">
        <v>25870</v>
      </c>
      <c r="E2848" s="2" t="s">
        <v>69</v>
      </c>
      <c r="F2848" s="19">
        <v>1</v>
      </c>
      <c r="G2848" s="19">
        <v>367.99</v>
      </c>
      <c r="H2848" s="19" t="s">
        <v>52</v>
      </c>
      <c r="I2848" s="19">
        <v>-62.56</v>
      </c>
      <c r="J2848" s="19">
        <v>-38.950000000000003</v>
      </c>
      <c r="K2848" s="19" t="s">
        <v>52</v>
      </c>
      <c r="L2848" s="19">
        <v>266.48</v>
      </c>
      <c r="M2848" s="2" t="s">
        <v>53</v>
      </c>
      <c r="N2848" s="2" t="s">
        <v>2306</v>
      </c>
      <c r="O2848" s="2" t="s">
        <v>3343</v>
      </c>
      <c r="P2848" s="2" t="s">
        <v>3344</v>
      </c>
      <c r="Q2848" s="2" t="s">
        <v>53</v>
      </c>
      <c r="R2848" s="19">
        <v>367.99</v>
      </c>
      <c r="S2848" s="19" t="s">
        <v>57</v>
      </c>
      <c r="T2848" s="2" t="s">
        <v>58</v>
      </c>
      <c r="U2848" s="2" t="s">
        <v>53</v>
      </c>
      <c r="V2848" s="2" t="s">
        <v>53</v>
      </c>
      <c r="W2848" s="2" t="s">
        <v>53</v>
      </c>
      <c r="X2848" s="2" t="s">
        <v>53</v>
      </c>
      <c r="Y2848" s="2" t="s">
        <v>27914</v>
      </c>
      <c r="Z2848" s="2" t="s">
        <v>27915</v>
      </c>
      <c r="AA2848" s="2" t="s">
        <v>27916</v>
      </c>
      <c r="AB2848" s="2" t="s">
        <v>124</v>
      </c>
      <c r="AC2848" s="2" t="s">
        <v>124</v>
      </c>
      <c r="AD2848" s="2" t="s">
        <v>27917</v>
      </c>
      <c r="AE2848" s="2" t="s">
        <v>65</v>
      </c>
      <c r="AF2848" s="2" t="s">
        <v>66</v>
      </c>
      <c r="AG2848" s="2" t="s">
        <v>27918</v>
      </c>
      <c r="AH2848" s="2" t="s">
        <v>27919</v>
      </c>
      <c r="AI2848" s="2" t="s">
        <v>67</v>
      </c>
      <c r="AJ2848" s="2" t="s">
        <v>27920</v>
      </c>
      <c r="AK2848" s="2" t="s">
        <v>53</v>
      </c>
      <c r="AL2848" s="2" t="s">
        <v>53</v>
      </c>
      <c r="AM2848" s="2" t="s">
        <v>53</v>
      </c>
      <c r="AN2848" s="2" t="s">
        <v>53</v>
      </c>
      <c r="AO2848" s="2" t="s">
        <v>53</v>
      </c>
      <c r="AP2848" s="2" t="s">
        <v>53</v>
      </c>
      <c r="AQ2848" s="2" t="s">
        <v>53</v>
      </c>
      <c r="AR2848" s="2" t="s">
        <v>69</v>
      </c>
      <c r="AS2848" s="2" t="s">
        <v>52</v>
      </c>
      <c r="AT2848" s="2" t="s">
        <v>69</v>
      </c>
    </row>
    <row r="2849" spans="1:46" ht="22.5" customHeight="1" x14ac:dyDescent="0.25">
      <c r="A2849" s="18" t="s">
        <v>27921</v>
      </c>
      <c r="B2849" s="2" t="s">
        <v>27922</v>
      </c>
      <c r="C2849" s="2" t="s">
        <v>344</v>
      </c>
      <c r="D2849" s="2" t="s">
        <v>22974</v>
      </c>
      <c r="E2849" s="2" t="s">
        <v>51</v>
      </c>
      <c r="F2849" s="19">
        <v>1</v>
      </c>
      <c r="G2849" s="19">
        <v>65.33</v>
      </c>
      <c r="H2849" s="19">
        <v>31.3</v>
      </c>
      <c r="I2849" s="19">
        <v>-16.61</v>
      </c>
      <c r="J2849" s="19">
        <v>-31.3</v>
      </c>
      <c r="K2849" s="19" t="s">
        <v>52</v>
      </c>
      <c r="L2849" s="19">
        <v>48.72</v>
      </c>
      <c r="M2849" s="2" t="s">
        <v>53</v>
      </c>
      <c r="N2849" s="2" t="s">
        <v>1967</v>
      </c>
      <c r="O2849" s="2" t="s">
        <v>7221</v>
      </c>
      <c r="P2849" s="2" t="s">
        <v>7222</v>
      </c>
      <c r="Q2849" s="2" t="s">
        <v>53</v>
      </c>
      <c r="R2849" s="19">
        <v>65.33</v>
      </c>
      <c r="S2849" s="19" t="s">
        <v>57</v>
      </c>
      <c r="T2849" s="2" t="s">
        <v>58</v>
      </c>
      <c r="U2849" s="2" t="s">
        <v>53</v>
      </c>
      <c r="V2849" s="2" t="s">
        <v>53</v>
      </c>
      <c r="W2849" s="2" t="s">
        <v>53</v>
      </c>
      <c r="X2849" s="2" t="s">
        <v>53</v>
      </c>
      <c r="Y2849" s="2" t="s">
        <v>27923</v>
      </c>
      <c r="Z2849" s="2" t="s">
        <v>27924</v>
      </c>
      <c r="AA2849" s="2" t="s">
        <v>27925</v>
      </c>
      <c r="AB2849" s="2" t="s">
        <v>12524</v>
      </c>
      <c r="AC2849" s="2" t="s">
        <v>124</v>
      </c>
      <c r="AD2849" s="2" t="s">
        <v>12525</v>
      </c>
      <c r="AE2849" s="2" t="s">
        <v>65</v>
      </c>
      <c r="AF2849" s="2" t="s">
        <v>66</v>
      </c>
      <c r="AG2849" s="2" t="s">
        <v>27926</v>
      </c>
      <c r="AH2849" s="2" t="s">
        <v>27927</v>
      </c>
      <c r="AI2849" s="2" t="s">
        <v>67</v>
      </c>
      <c r="AJ2849" s="2" t="s">
        <v>27928</v>
      </c>
      <c r="AK2849" s="2" t="s">
        <v>53</v>
      </c>
      <c r="AL2849" s="2" t="s">
        <v>53</v>
      </c>
      <c r="AM2849" s="2" t="s">
        <v>53</v>
      </c>
      <c r="AN2849" s="2" t="s">
        <v>53</v>
      </c>
      <c r="AO2849" s="2" t="s">
        <v>53</v>
      </c>
      <c r="AP2849" s="2" t="s">
        <v>53</v>
      </c>
      <c r="AQ2849" s="2" t="s">
        <v>53</v>
      </c>
      <c r="AR2849" s="2" t="s">
        <v>69</v>
      </c>
      <c r="AS2849" s="2" t="s">
        <v>52</v>
      </c>
      <c r="AT2849" s="2" t="s">
        <v>69</v>
      </c>
    </row>
    <row r="2850" spans="1:46" ht="22.5" customHeight="1" x14ac:dyDescent="0.25">
      <c r="A2850" s="18" t="s">
        <v>27929</v>
      </c>
      <c r="B2850" s="2" t="s">
        <v>27930</v>
      </c>
      <c r="C2850" s="2" t="s">
        <v>10742</v>
      </c>
      <c r="D2850" s="2" t="s">
        <v>15445</v>
      </c>
      <c r="E2850" s="2" t="s">
        <v>69</v>
      </c>
      <c r="F2850" s="19">
        <v>0</v>
      </c>
      <c r="G2850" s="19">
        <v>159.79</v>
      </c>
      <c r="H2850" s="19" t="s">
        <v>52</v>
      </c>
      <c r="I2850" s="19">
        <v>-27.16</v>
      </c>
      <c r="J2850" s="19">
        <v>-20.45</v>
      </c>
      <c r="K2850" s="19">
        <v>-112.18</v>
      </c>
      <c r="L2850" s="19">
        <v>0</v>
      </c>
      <c r="M2850" s="2" t="s">
        <v>51</v>
      </c>
      <c r="N2850" s="2" t="s">
        <v>54</v>
      </c>
      <c r="O2850" s="2" t="s">
        <v>997</v>
      </c>
      <c r="P2850" s="2" t="s">
        <v>998</v>
      </c>
      <c r="Q2850" s="2" t="s">
        <v>53</v>
      </c>
      <c r="R2850" s="19">
        <v>159.79</v>
      </c>
      <c r="S2850" s="19" t="s">
        <v>57</v>
      </c>
      <c r="T2850" s="2" t="s">
        <v>58</v>
      </c>
      <c r="U2850" s="2" t="s">
        <v>27931</v>
      </c>
      <c r="V2850" s="2" t="s">
        <v>27932</v>
      </c>
      <c r="W2850" s="2" t="s">
        <v>27933</v>
      </c>
      <c r="X2850" s="2" t="s">
        <v>53</v>
      </c>
      <c r="Y2850" s="2" t="s">
        <v>27931</v>
      </c>
      <c r="Z2850" s="2" t="s">
        <v>27934</v>
      </c>
      <c r="AA2850" s="2" t="s">
        <v>2178</v>
      </c>
      <c r="AB2850" s="2" t="s">
        <v>124</v>
      </c>
      <c r="AC2850" s="2" t="s">
        <v>124</v>
      </c>
      <c r="AD2850" s="2" t="s">
        <v>2179</v>
      </c>
      <c r="AE2850" s="2" t="s">
        <v>65</v>
      </c>
      <c r="AF2850" s="2" t="s">
        <v>66</v>
      </c>
      <c r="AG2850" s="2" t="s">
        <v>19540</v>
      </c>
      <c r="AH2850" s="2" t="s">
        <v>17437</v>
      </c>
      <c r="AI2850" s="2" t="s">
        <v>67</v>
      </c>
      <c r="AJ2850" s="2" t="s">
        <v>27935</v>
      </c>
      <c r="AK2850" s="2" t="s">
        <v>3818</v>
      </c>
      <c r="AL2850" s="2" t="s">
        <v>53</v>
      </c>
      <c r="AM2850" s="2" t="s">
        <v>53</v>
      </c>
      <c r="AN2850" s="2" t="s">
        <v>53</v>
      </c>
      <c r="AO2850" s="2" t="s">
        <v>53</v>
      </c>
      <c r="AP2850" s="2" t="s">
        <v>53</v>
      </c>
      <c r="AQ2850" s="2" t="s">
        <v>53</v>
      </c>
      <c r="AR2850" s="244" t="s">
        <v>51</v>
      </c>
      <c r="AS2850" s="2" t="s">
        <v>52</v>
      </c>
      <c r="AT2850" s="2" t="s">
        <v>69</v>
      </c>
    </row>
    <row r="2851" spans="1:46" ht="22.5" customHeight="1" x14ac:dyDescent="0.25">
      <c r="A2851" s="18" t="s">
        <v>27936</v>
      </c>
      <c r="B2851" s="2" t="s">
        <v>27937</v>
      </c>
      <c r="C2851" s="2" t="s">
        <v>344</v>
      </c>
      <c r="D2851" s="2" t="s">
        <v>22974</v>
      </c>
      <c r="E2851" s="2" t="s">
        <v>69</v>
      </c>
      <c r="F2851" s="19">
        <v>1</v>
      </c>
      <c r="G2851" s="19">
        <v>168.29</v>
      </c>
      <c r="H2851" s="19">
        <v>8.49</v>
      </c>
      <c r="I2851" s="19">
        <v>-28.61</v>
      </c>
      <c r="J2851" s="19">
        <v>-28.94</v>
      </c>
      <c r="K2851" s="19" t="s">
        <v>52</v>
      </c>
      <c r="L2851" s="19">
        <v>119.23</v>
      </c>
      <c r="M2851" s="2" t="s">
        <v>53</v>
      </c>
      <c r="N2851" s="2" t="s">
        <v>54</v>
      </c>
      <c r="O2851" s="2" t="s">
        <v>997</v>
      </c>
      <c r="P2851" s="2" t="s">
        <v>998</v>
      </c>
      <c r="Q2851" s="2" t="s">
        <v>53</v>
      </c>
      <c r="R2851" s="19">
        <v>168.29</v>
      </c>
      <c r="S2851" s="19" t="s">
        <v>57</v>
      </c>
      <c r="T2851" s="2" t="s">
        <v>58</v>
      </c>
      <c r="U2851" s="2" t="s">
        <v>53</v>
      </c>
      <c r="V2851" s="2" t="s">
        <v>53</v>
      </c>
      <c r="W2851" s="2" t="s">
        <v>53</v>
      </c>
      <c r="X2851" s="2" t="s">
        <v>53</v>
      </c>
      <c r="Y2851" s="2" t="s">
        <v>27938</v>
      </c>
      <c r="Z2851" s="2" t="s">
        <v>27939</v>
      </c>
      <c r="AA2851" s="2" t="s">
        <v>27940</v>
      </c>
      <c r="AB2851" s="2" t="s">
        <v>19191</v>
      </c>
      <c r="AC2851" s="2" t="s">
        <v>2897</v>
      </c>
      <c r="AD2851" s="2" t="s">
        <v>27941</v>
      </c>
      <c r="AE2851" s="2" t="s">
        <v>65</v>
      </c>
      <c r="AF2851" s="2" t="s">
        <v>66</v>
      </c>
      <c r="AG2851" s="2" t="s">
        <v>27942</v>
      </c>
      <c r="AH2851" s="2" t="s">
        <v>27943</v>
      </c>
      <c r="AI2851" s="2" t="s">
        <v>67</v>
      </c>
      <c r="AJ2851" s="2" t="s">
        <v>27944</v>
      </c>
      <c r="AK2851" s="2" t="s">
        <v>53</v>
      </c>
      <c r="AL2851" s="2" t="s">
        <v>53</v>
      </c>
      <c r="AM2851" s="2" t="s">
        <v>53</v>
      </c>
      <c r="AN2851" s="2" t="s">
        <v>53</v>
      </c>
      <c r="AO2851" s="2" t="s">
        <v>53</v>
      </c>
      <c r="AP2851" s="2" t="s">
        <v>53</v>
      </c>
      <c r="AQ2851" s="2" t="s">
        <v>53</v>
      </c>
      <c r="AR2851" s="2" t="s">
        <v>69</v>
      </c>
      <c r="AS2851" s="2" t="s">
        <v>52</v>
      </c>
      <c r="AT2851" s="2" t="s">
        <v>69</v>
      </c>
    </row>
    <row r="2852" spans="1:46" ht="22.5" customHeight="1" x14ac:dyDescent="0.25">
      <c r="A2852" s="18" t="s">
        <v>27945</v>
      </c>
      <c r="B2852" s="2" t="s">
        <v>27937</v>
      </c>
      <c r="C2852" s="2" t="s">
        <v>344</v>
      </c>
      <c r="D2852" s="2" t="s">
        <v>25097</v>
      </c>
      <c r="E2852" s="2" t="s">
        <v>51</v>
      </c>
      <c r="F2852" s="19">
        <v>1</v>
      </c>
      <c r="G2852" s="19">
        <v>78.989999999999995</v>
      </c>
      <c r="H2852" s="19">
        <v>14.7</v>
      </c>
      <c r="I2852" s="19">
        <v>-18.93</v>
      </c>
      <c r="J2852" s="19">
        <v>-14.7</v>
      </c>
      <c r="K2852" s="19" t="s">
        <v>52</v>
      </c>
      <c r="L2852" s="19">
        <v>60.06</v>
      </c>
      <c r="M2852" s="2" t="s">
        <v>53</v>
      </c>
      <c r="N2852" s="2" t="s">
        <v>309</v>
      </c>
      <c r="O2852" s="2" t="s">
        <v>27946</v>
      </c>
      <c r="P2852" s="2" t="s">
        <v>27947</v>
      </c>
      <c r="Q2852" s="2" t="s">
        <v>53</v>
      </c>
      <c r="R2852" s="19">
        <v>78.989999999999995</v>
      </c>
      <c r="S2852" s="19" t="s">
        <v>57</v>
      </c>
      <c r="T2852" s="2" t="s">
        <v>77</v>
      </c>
      <c r="U2852" s="2" t="s">
        <v>27948</v>
      </c>
      <c r="V2852" s="2" t="s">
        <v>27949</v>
      </c>
      <c r="W2852" s="2" t="s">
        <v>27950</v>
      </c>
      <c r="X2852" s="2" t="s">
        <v>53</v>
      </c>
      <c r="Y2852" s="2" t="s">
        <v>27948</v>
      </c>
      <c r="Z2852" s="2" t="s">
        <v>27951</v>
      </c>
      <c r="AA2852" s="2" t="s">
        <v>27952</v>
      </c>
      <c r="AB2852" s="2" t="s">
        <v>27953</v>
      </c>
      <c r="AC2852" s="2" t="s">
        <v>97</v>
      </c>
      <c r="AD2852" s="2" t="s">
        <v>27954</v>
      </c>
      <c r="AE2852" s="2" t="s">
        <v>65</v>
      </c>
      <c r="AF2852" s="2" t="s">
        <v>86</v>
      </c>
      <c r="AG2852" s="2" t="s">
        <v>27955</v>
      </c>
      <c r="AH2852" s="2" t="s">
        <v>27956</v>
      </c>
      <c r="AI2852" s="2" t="s">
        <v>67</v>
      </c>
      <c r="AJ2852" s="2" t="s">
        <v>27957</v>
      </c>
      <c r="AK2852" s="2" t="s">
        <v>53</v>
      </c>
      <c r="AL2852" s="2" t="s">
        <v>53</v>
      </c>
      <c r="AM2852" s="2" t="s">
        <v>53</v>
      </c>
      <c r="AN2852" s="2" t="s">
        <v>53</v>
      </c>
      <c r="AO2852" s="2" t="s">
        <v>53</v>
      </c>
      <c r="AP2852" s="2" t="s">
        <v>53</v>
      </c>
      <c r="AQ2852" s="2" t="s">
        <v>53</v>
      </c>
      <c r="AR2852" s="2" t="s">
        <v>69</v>
      </c>
      <c r="AS2852" s="2" t="s">
        <v>52</v>
      </c>
      <c r="AT2852" s="2" t="s">
        <v>69</v>
      </c>
    </row>
    <row r="2853" spans="1:46" ht="22.5" customHeight="1" x14ac:dyDescent="0.25">
      <c r="A2853" s="18" t="s">
        <v>27958</v>
      </c>
      <c r="B2853" s="2" t="s">
        <v>27959</v>
      </c>
      <c r="C2853" s="2" t="s">
        <v>344</v>
      </c>
      <c r="D2853" s="2" t="s">
        <v>21415</v>
      </c>
      <c r="E2853" s="2" t="s">
        <v>69</v>
      </c>
      <c r="F2853" s="19">
        <v>1</v>
      </c>
      <c r="G2853" s="19">
        <v>99</v>
      </c>
      <c r="H2853" s="19">
        <v>7.13</v>
      </c>
      <c r="I2853" s="19">
        <v>-16.829999999999998</v>
      </c>
      <c r="J2853" s="19">
        <v>-27.58</v>
      </c>
      <c r="K2853" s="19" t="s">
        <v>52</v>
      </c>
      <c r="L2853" s="19">
        <v>61.72</v>
      </c>
      <c r="M2853" s="2" t="s">
        <v>51</v>
      </c>
      <c r="N2853" s="2" t="s">
        <v>1247</v>
      </c>
      <c r="O2853" s="2" t="s">
        <v>1248</v>
      </c>
      <c r="P2853" s="2" t="s">
        <v>1249</v>
      </c>
      <c r="Q2853" s="2" t="s">
        <v>53</v>
      </c>
      <c r="R2853" s="19">
        <v>99</v>
      </c>
      <c r="S2853" s="19" t="s">
        <v>57</v>
      </c>
      <c r="T2853" s="2" t="s">
        <v>58</v>
      </c>
      <c r="U2853" s="2" t="s">
        <v>53</v>
      </c>
      <c r="V2853" s="2" t="s">
        <v>53</v>
      </c>
      <c r="W2853" s="2" t="s">
        <v>53</v>
      </c>
      <c r="X2853" s="2" t="s">
        <v>53</v>
      </c>
      <c r="Y2853" s="2" t="s">
        <v>27960</v>
      </c>
      <c r="Z2853" s="2" t="s">
        <v>27961</v>
      </c>
      <c r="AA2853" s="2" t="s">
        <v>27962</v>
      </c>
      <c r="AB2853" s="2" t="s">
        <v>27963</v>
      </c>
      <c r="AC2853" s="2" t="s">
        <v>2897</v>
      </c>
      <c r="AD2853" s="2" t="s">
        <v>27964</v>
      </c>
      <c r="AE2853" s="2" t="s">
        <v>65</v>
      </c>
      <c r="AF2853" s="2" t="s">
        <v>66</v>
      </c>
      <c r="AG2853" s="2" t="s">
        <v>27965</v>
      </c>
      <c r="AH2853" s="2" t="s">
        <v>27966</v>
      </c>
      <c r="AI2853" s="2" t="s">
        <v>67</v>
      </c>
      <c r="AJ2853" s="2" t="s">
        <v>27967</v>
      </c>
      <c r="AK2853" s="2" t="s">
        <v>53</v>
      </c>
      <c r="AL2853" s="2" t="s">
        <v>53</v>
      </c>
      <c r="AM2853" s="2" t="s">
        <v>53</v>
      </c>
      <c r="AN2853" s="2" t="s">
        <v>53</v>
      </c>
      <c r="AO2853" s="2" t="s">
        <v>53</v>
      </c>
      <c r="AP2853" s="2" t="s">
        <v>53</v>
      </c>
      <c r="AQ2853" s="2" t="s">
        <v>53</v>
      </c>
      <c r="AR2853" s="2" t="s">
        <v>69</v>
      </c>
      <c r="AS2853" s="2" t="s">
        <v>52</v>
      </c>
      <c r="AT2853" s="2" t="s">
        <v>69</v>
      </c>
    </row>
    <row r="2854" spans="1:46" ht="22.5" customHeight="1" x14ac:dyDescent="0.25">
      <c r="A2854" s="18" t="s">
        <v>27968</v>
      </c>
      <c r="B2854" s="2" t="s">
        <v>27969</v>
      </c>
      <c r="C2854" s="2" t="s">
        <v>344</v>
      </c>
      <c r="D2854" s="2" t="s">
        <v>25870</v>
      </c>
      <c r="E2854" s="2" t="s">
        <v>69</v>
      </c>
      <c r="F2854" s="19">
        <v>1</v>
      </c>
      <c r="G2854" s="19">
        <v>51.7</v>
      </c>
      <c r="H2854" s="19">
        <v>10.8</v>
      </c>
      <c r="I2854" s="19">
        <v>-14.29</v>
      </c>
      <c r="J2854" s="19">
        <v>-10.8</v>
      </c>
      <c r="K2854" s="19" t="s">
        <v>52</v>
      </c>
      <c r="L2854" s="19">
        <v>37.409999999999997</v>
      </c>
      <c r="M2854" s="2" t="s">
        <v>53</v>
      </c>
      <c r="N2854" s="2" t="s">
        <v>286</v>
      </c>
      <c r="O2854" s="2" t="s">
        <v>287</v>
      </c>
      <c r="P2854" s="2" t="s">
        <v>288</v>
      </c>
      <c r="Q2854" s="2" t="s">
        <v>53</v>
      </c>
      <c r="R2854" s="19">
        <v>51.7</v>
      </c>
      <c r="S2854" s="19" t="s">
        <v>57</v>
      </c>
      <c r="T2854" s="2" t="s">
        <v>58</v>
      </c>
      <c r="U2854" s="2" t="s">
        <v>53</v>
      </c>
      <c r="V2854" s="2" t="s">
        <v>53</v>
      </c>
      <c r="W2854" s="2" t="s">
        <v>53</v>
      </c>
      <c r="X2854" s="2" t="s">
        <v>53</v>
      </c>
      <c r="Y2854" s="2" t="s">
        <v>27970</v>
      </c>
      <c r="Z2854" s="2" t="s">
        <v>27971</v>
      </c>
      <c r="AA2854" s="2" t="s">
        <v>27972</v>
      </c>
      <c r="AB2854" s="2" t="s">
        <v>8730</v>
      </c>
      <c r="AC2854" s="2" t="s">
        <v>97</v>
      </c>
      <c r="AD2854" s="2" t="s">
        <v>8731</v>
      </c>
      <c r="AE2854" s="2" t="s">
        <v>65</v>
      </c>
      <c r="AF2854" s="2" t="s">
        <v>66</v>
      </c>
      <c r="AG2854" s="2" t="s">
        <v>27077</v>
      </c>
      <c r="AH2854" s="2" t="s">
        <v>27033</v>
      </c>
      <c r="AI2854" s="2" t="s">
        <v>67</v>
      </c>
      <c r="AJ2854" s="2" t="s">
        <v>27973</v>
      </c>
      <c r="AK2854" s="2" t="s">
        <v>53</v>
      </c>
      <c r="AL2854" s="2" t="s">
        <v>53</v>
      </c>
      <c r="AM2854" s="2" t="s">
        <v>53</v>
      </c>
      <c r="AN2854" s="2" t="s">
        <v>53</v>
      </c>
      <c r="AO2854" s="2" t="s">
        <v>53</v>
      </c>
      <c r="AP2854" s="2" t="s">
        <v>53</v>
      </c>
      <c r="AQ2854" s="2" t="s">
        <v>53</v>
      </c>
      <c r="AR2854" s="2" t="s">
        <v>69</v>
      </c>
      <c r="AS2854" s="2" t="s">
        <v>52</v>
      </c>
      <c r="AT2854" s="2" t="s">
        <v>69</v>
      </c>
    </row>
    <row r="2855" spans="1:46" ht="22.5" customHeight="1" x14ac:dyDescent="0.25">
      <c r="A2855" s="18" t="s">
        <v>27974</v>
      </c>
      <c r="B2855" s="2" t="s">
        <v>27975</v>
      </c>
      <c r="C2855" s="2" t="s">
        <v>344</v>
      </c>
      <c r="D2855" s="2" t="s">
        <v>27313</v>
      </c>
      <c r="E2855" s="2" t="s">
        <v>69</v>
      </c>
      <c r="F2855" s="19">
        <v>1</v>
      </c>
      <c r="G2855" s="19">
        <v>169.99</v>
      </c>
      <c r="H2855" s="19">
        <v>0.89</v>
      </c>
      <c r="I2855" s="19">
        <v>-20.399999999999999</v>
      </c>
      <c r="J2855" s="19" t="s">
        <v>52</v>
      </c>
      <c r="K2855" s="19" t="s">
        <v>52</v>
      </c>
      <c r="L2855" s="19">
        <v>150.47999999999999</v>
      </c>
      <c r="M2855" s="2" t="s">
        <v>53</v>
      </c>
      <c r="N2855" s="2" t="s">
        <v>54</v>
      </c>
      <c r="O2855" s="2" t="s">
        <v>447</v>
      </c>
      <c r="P2855" s="2" t="s">
        <v>448</v>
      </c>
      <c r="Q2855" s="2" t="s">
        <v>53</v>
      </c>
      <c r="R2855" s="19">
        <v>169.99</v>
      </c>
      <c r="S2855" s="19" t="s">
        <v>161</v>
      </c>
      <c r="T2855" s="2" t="s">
        <v>58</v>
      </c>
      <c r="U2855" s="2" t="s">
        <v>27976</v>
      </c>
      <c r="V2855" s="2" t="s">
        <v>27977</v>
      </c>
      <c r="W2855" s="2" t="s">
        <v>27978</v>
      </c>
      <c r="X2855" s="2" t="s">
        <v>53</v>
      </c>
      <c r="Y2855" s="2" t="s">
        <v>27976</v>
      </c>
      <c r="Z2855" s="2" t="s">
        <v>27979</v>
      </c>
      <c r="AA2855" s="2" t="s">
        <v>27980</v>
      </c>
      <c r="AB2855" s="2" t="s">
        <v>124</v>
      </c>
      <c r="AC2855" s="2" t="s">
        <v>124</v>
      </c>
      <c r="AD2855" s="2" t="s">
        <v>27981</v>
      </c>
      <c r="AE2855" s="2" t="s">
        <v>65</v>
      </c>
      <c r="AF2855" s="2" t="s">
        <v>222</v>
      </c>
      <c r="AG2855" s="2" t="s">
        <v>27982</v>
      </c>
      <c r="AH2855" s="2" t="s">
        <v>27983</v>
      </c>
      <c r="AI2855" s="2" t="s">
        <v>11469</v>
      </c>
      <c r="AJ2855" s="2" t="s">
        <v>27984</v>
      </c>
      <c r="AK2855" s="2" t="s">
        <v>53</v>
      </c>
      <c r="AL2855" s="2" t="s">
        <v>53</v>
      </c>
      <c r="AM2855" s="2" t="s">
        <v>53</v>
      </c>
      <c r="AN2855" s="2" t="s">
        <v>53</v>
      </c>
      <c r="AO2855" s="2" t="s">
        <v>53</v>
      </c>
      <c r="AP2855" s="2" t="s">
        <v>53</v>
      </c>
      <c r="AQ2855" s="2" t="s">
        <v>53</v>
      </c>
      <c r="AR2855" s="2" t="s">
        <v>69</v>
      </c>
      <c r="AS2855" s="2" t="s">
        <v>52</v>
      </c>
      <c r="AT2855" s="2" t="s">
        <v>69</v>
      </c>
    </row>
    <row r="2856" spans="1:46" ht="22.5" customHeight="1" x14ac:dyDescent="0.25">
      <c r="A2856" s="18" t="s">
        <v>27985</v>
      </c>
      <c r="B2856" s="2" t="s">
        <v>27986</v>
      </c>
      <c r="C2856" s="2" t="s">
        <v>344</v>
      </c>
      <c r="D2856" s="2" t="s">
        <v>27313</v>
      </c>
      <c r="E2856" s="2" t="s">
        <v>69</v>
      </c>
      <c r="F2856" s="19">
        <v>1</v>
      </c>
      <c r="G2856" s="19">
        <v>159.79</v>
      </c>
      <c r="H2856" s="19">
        <v>1.59</v>
      </c>
      <c r="I2856" s="19">
        <v>-27.16</v>
      </c>
      <c r="J2856" s="19" t="s">
        <v>52</v>
      </c>
      <c r="K2856" s="19" t="s">
        <v>52</v>
      </c>
      <c r="L2856" s="19">
        <v>134.22</v>
      </c>
      <c r="M2856" s="2" t="s">
        <v>53</v>
      </c>
      <c r="N2856" s="2" t="s">
        <v>54</v>
      </c>
      <c r="O2856" s="2" t="s">
        <v>997</v>
      </c>
      <c r="P2856" s="2" t="s">
        <v>998</v>
      </c>
      <c r="Q2856" s="2" t="s">
        <v>53</v>
      </c>
      <c r="R2856" s="19">
        <v>159.79</v>
      </c>
      <c r="S2856" s="19" t="s">
        <v>57</v>
      </c>
      <c r="T2856" s="2" t="s">
        <v>58</v>
      </c>
      <c r="U2856" s="2" t="s">
        <v>27987</v>
      </c>
      <c r="V2856" s="2" t="s">
        <v>27988</v>
      </c>
      <c r="W2856" s="2" t="s">
        <v>27989</v>
      </c>
      <c r="X2856" s="2" t="s">
        <v>53</v>
      </c>
      <c r="Y2856" s="2" t="s">
        <v>27987</v>
      </c>
      <c r="Z2856" s="2" t="s">
        <v>27990</v>
      </c>
      <c r="AA2856" s="2" t="s">
        <v>27991</v>
      </c>
      <c r="AB2856" s="2" t="s">
        <v>124</v>
      </c>
      <c r="AC2856" s="2" t="s">
        <v>124</v>
      </c>
      <c r="AD2856" s="2" t="s">
        <v>27992</v>
      </c>
      <c r="AE2856" s="2" t="s">
        <v>65</v>
      </c>
      <c r="AF2856" s="2" t="s">
        <v>222</v>
      </c>
      <c r="AG2856" s="2" t="s">
        <v>27472</v>
      </c>
      <c r="AH2856" s="2" t="s">
        <v>27993</v>
      </c>
      <c r="AI2856" s="2" t="s">
        <v>1814</v>
      </c>
      <c r="AJ2856" s="2" t="s">
        <v>27994</v>
      </c>
      <c r="AK2856" s="2" t="s">
        <v>53</v>
      </c>
      <c r="AL2856" s="2" t="s">
        <v>53</v>
      </c>
      <c r="AM2856" s="2" t="s">
        <v>53</v>
      </c>
      <c r="AN2856" s="2" t="s">
        <v>53</v>
      </c>
      <c r="AO2856" s="2" t="s">
        <v>53</v>
      </c>
      <c r="AP2856" s="2" t="s">
        <v>53</v>
      </c>
      <c r="AQ2856" s="2" t="s">
        <v>53</v>
      </c>
      <c r="AR2856" s="2" t="s">
        <v>69</v>
      </c>
      <c r="AS2856" s="2" t="s">
        <v>52</v>
      </c>
      <c r="AT2856" s="2" t="s">
        <v>69</v>
      </c>
    </row>
    <row r="2857" spans="1:46" ht="22.5" customHeight="1" x14ac:dyDescent="0.25">
      <c r="A2857" s="18" t="s">
        <v>27995</v>
      </c>
      <c r="B2857" s="2" t="s">
        <v>27996</v>
      </c>
      <c r="C2857" s="2" t="s">
        <v>3326</v>
      </c>
      <c r="D2857" s="2" t="s">
        <v>27997</v>
      </c>
      <c r="E2857" s="2" t="s">
        <v>69</v>
      </c>
      <c r="F2857" s="19">
        <v>0</v>
      </c>
      <c r="G2857" s="19">
        <v>19.989999999999998</v>
      </c>
      <c r="H2857" s="19">
        <v>30.2</v>
      </c>
      <c r="I2857" s="19">
        <v>-8.9</v>
      </c>
      <c r="J2857" s="19">
        <v>-30.2</v>
      </c>
      <c r="K2857" s="19">
        <v>-11.09</v>
      </c>
      <c r="L2857" s="19">
        <v>0</v>
      </c>
      <c r="M2857" s="2" t="s">
        <v>53</v>
      </c>
      <c r="N2857" s="2" t="s">
        <v>2127</v>
      </c>
      <c r="O2857" s="2" t="s">
        <v>2128</v>
      </c>
      <c r="P2857" s="2" t="s">
        <v>2129</v>
      </c>
      <c r="Q2857" s="2" t="s">
        <v>53</v>
      </c>
      <c r="R2857" s="19">
        <v>19.989999999999998</v>
      </c>
      <c r="S2857" s="19" t="s">
        <v>57</v>
      </c>
      <c r="T2857" s="2" t="s">
        <v>58</v>
      </c>
      <c r="U2857" s="2" t="s">
        <v>53</v>
      </c>
      <c r="V2857" s="2" t="s">
        <v>53</v>
      </c>
      <c r="W2857" s="2" t="s">
        <v>53</v>
      </c>
      <c r="X2857" s="2" t="s">
        <v>53</v>
      </c>
      <c r="Y2857" s="2" t="s">
        <v>27998</v>
      </c>
      <c r="Z2857" s="2" t="s">
        <v>27999</v>
      </c>
      <c r="AA2857" s="2" t="s">
        <v>53</v>
      </c>
      <c r="AB2857" s="2" t="s">
        <v>28000</v>
      </c>
      <c r="AC2857" s="2" t="s">
        <v>641</v>
      </c>
      <c r="AD2857" s="2" t="s">
        <v>28001</v>
      </c>
      <c r="AE2857" s="2" t="s">
        <v>65</v>
      </c>
      <c r="AF2857" s="2" t="s">
        <v>66</v>
      </c>
      <c r="AG2857" s="2" t="s">
        <v>53</v>
      </c>
      <c r="AH2857" s="2" t="s">
        <v>53</v>
      </c>
      <c r="AI2857" s="2" t="s">
        <v>67</v>
      </c>
      <c r="AJ2857" s="2" t="s">
        <v>28002</v>
      </c>
      <c r="AK2857" s="2" t="s">
        <v>53</v>
      </c>
      <c r="AL2857" s="2" t="s">
        <v>53</v>
      </c>
      <c r="AM2857" s="2" t="s">
        <v>53</v>
      </c>
      <c r="AN2857" s="2" t="s">
        <v>53</v>
      </c>
      <c r="AO2857" s="2" t="s">
        <v>53</v>
      </c>
      <c r="AP2857" s="2" t="s">
        <v>53</v>
      </c>
      <c r="AQ2857" s="2" t="s">
        <v>53</v>
      </c>
      <c r="AR2857" s="2" t="s">
        <v>69</v>
      </c>
      <c r="AS2857" s="2" t="s">
        <v>52</v>
      </c>
      <c r="AT2857" s="2" t="s">
        <v>69</v>
      </c>
    </row>
    <row r="2858" spans="1:46" ht="22.5" customHeight="1" x14ac:dyDescent="0.25">
      <c r="A2858" s="18" t="s">
        <v>28003</v>
      </c>
      <c r="B2858" s="2" t="s">
        <v>28004</v>
      </c>
      <c r="C2858" s="2" t="s">
        <v>344</v>
      </c>
      <c r="D2858" s="2" t="s">
        <v>25097</v>
      </c>
      <c r="E2858" s="2" t="s">
        <v>69</v>
      </c>
      <c r="F2858" s="19">
        <v>1</v>
      </c>
      <c r="G2858" s="19">
        <v>31.95</v>
      </c>
      <c r="H2858" s="19">
        <v>9.57</v>
      </c>
      <c r="I2858" s="19">
        <v>-10.93</v>
      </c>
      <c r="J2858" s="19">
        <v>-9.57</v>
      </c>
      <c r="K2858" s="19" t="s">
        <v>52</v>
      </c>
      <c r="L2858" s="19">
        <v>21.02</v>
      </c>
      <c r="M2858" s="2" t="s">
        <v>51</v>
      </c>
      <c r="N2858" s="2" t="s">
        <v>5257</v>
      </c>
      <c r="O2858" s="2" t="s">
        <v>5258</v>
      </c>
      <c r="P2858" s="2" t="s">
        <v>5259</v>
      </c>
      <c r="Q2858" s="2" t="s">
        <v>53</v>
      </c>
      <c r="R2858" s="19">
        <v>31.95</v>
      </c>
      <c r="S2858" s="19" t="s">
        <v>57</v>
      </c>
      <c r="T2858" s="2" t="s">
        <v>58</v>
      </c>
      <c r="U2858" s="2" t="s">
        <v>53</v>
      </c>
      <c r="V2858" s="2" t="s">
        <v>53</v>
      </c>
      <c r="W2858" s="2" t="s">
        <v>53</v>
      </c>
      <c r="X2858" s="2" t="s">
        <v>53</v>
      </c>
      <c r="Y2858" s="2" t="s">
        <v>28005</v>
      </c>
      <c r="Z2858" s="2" t="s">
        <v>28006</v>
      </c>
      <c r="AA2858" s="2" t="s">
        <v>28007</v>
      </c>
      <c r="AB2858" s="2" t="s">
        <v>19703</v>
      </c>
      <c r="AC2858" s="2" t="s">
        <v>111</v>
      </c>
      <c r="AD2858" s="2" t="s">
        <v>19704</v>
      </c>
      <c r="AE2858" s="2" t="s">
        <v>65</v>
      </c>
      <c r="AF2858" s="2" t="s">
        <v>66</v>
      </c>
      <c r="AG2858" s="2" t="s">
        <v>27461</v>
      </c>
      <c r="AH2858" s="2" t="s">
        <v>28008</v>
      </c>
      <c r="AI2858" s="2" t="s">
        <v>67</v>
      </c>
      <c r="AJ2858" s="2" t="s">
        <v>28009</v>
      </c>
      <c r="AK2858" s="2" t="s">
        <v>53</v>
      </c>
      <c r="AL2858" s="2" t="s">
        <v>53</v>
      </c>
      <c r="AM2858" s="2" t="s">
        <v>53</v>
      </c>
      <c r="AN2858" s="2" t="s">
        <v>53</v>
      </c>
      <c r="AO2858" s="2" t="s">
        <v>53</v>
      </c>
      <c r="AP2858" s="2" t="s">
        <v>53</v>
      </c>
      <c r="AQ2858" s="2" t="s">
        <v>53</v>
      </c>
      <c r="AR2858" s="2" t="s">
        <v>69</v>
      </c>
      <c r="AS2858" s="2" t="s">
        <v>52</v>
      </c>
      <c r="AT2858" s="2" t="s">
        <v>69</v>
      </c>
    </row>
    <row r="2859" spans="1:46" ht="22.5" customHeight="1" x14ac:dyDescent="0.25">
      <c r="A2859" s="18" t="s">
        <v>28010</v>
      </c>
      <c r="B2859" s="2" t="s">
        <v>28011</v>
      </c>
      <c r="C2859" s="2" t="s">
        <v>344</v>
      </c>
      <c r="D2859" s="2" t="s">
        <v>25870</v>
      </c>
      <c r="E2859" s="2" t="s">
        <v>69</v>
      </c>
      <c r="F2859" s="19">
        <v>1</v>
      </c>
      <c r="G2859" s="19">
        <v>187.29</v>
      </c>
      <c r="H2859" s="19" t="s">
        <v>52</v>
      </c>
      <c r="I2859" s="19">
        <v>-31.84</v>
      </c>
      <c r="J2859" s="19">
        <v>-20.45</v>
      </c>
      <c r="K2859" s="19" t="s">
        <v>52</v>
      </c>
      <c r="L2859" s="19">
        <v>135</v>
      </c>
      <c r="M2859" s="2" t="s">
        <v>53</v>
      </c>
      <c r="N2859" s="2" t="s">
        <v>28012</v>
      </c>
      <c r="O2859" s="2" t="s">
        <v>28013</v>
      </c>
      <c r="P2859" s="2" t="s">
        <v>28014</v>
      </c>
      <c r="Q2859" s="2" t="s">
        <v>53</v>
      </c>
      <c r="R2859" s="19">
        <v>187.29</v>
      </c>
      <c r="S2859" s="19" t="s">
        <v>57</v>
      </c>
      <c r="T2859" s="2" t="s">
        <v>77</v>
      </c>
      <c r="U2859" s="2" t="s">
        <v>28015</v>
      </c>
      <c r="V2859" s="2" t="s">
        <v>28016</v>
      </c>
      <c r="W2859" s="2" t="s">
        <v>28017</v>
      </c>
      <c r="X2859" s="2" t="s">
        <v>53</v>
      </c>
      <c r="Y2859" s="2" t="s">
        <v>28015</v>
      </c>
      <c r="Z2859" s="2" t="s">
        <v>28018</v>
      </c>
      <c r="AA2859" s="2" t="s">
        <v>28019</v>
      </c>
      <c r="AB2859" s="2" t="s">
        <v>111</v>
      </c>
      <c r="AC2859" s="2" t="s">
        <v>111</v>
      </c>
      <c r="AD2859" s="2" t="s">
        <v>28020</v>
      </c>
      <c r="AE2859" s="2" t="s">
        <v>65</v>
      </c>
      <c r="AF2859" s="2" t="s">
        <v>86</v>
      </c>
      <c r="AG2859" s="2" t="s">
        <v>28021</v>
      </c>
      <c r="AH2859" s="2" t="s">
        <v>28022</v>
      </c>
      <c r="AI2859" s="2" t="s">
        <v>67</v>
      </c>
      <c r="AJ2859" s="2" t="s">
        <v>28023</v>
      </c>
      <c r="AK2859" s="2" t="s">
        <v>53</v>
      </c>
      <c r="AL2859" s="2" t="s">
        <v>53</v>
      </c>
      <c r="AM2859" s="2" t="s">
        <v>53</v>
      </c>
      <c r="AN2859" s="2" t="s">
        <v>53</v>
      </c>
      <c r="AO2859" s="2" t="s">
        <v>53</v>
      </c>
      <c r="AP2859" s="2" t="s">
        <v>53</v>
      </c>
      <c r="AQ2859" s="2" t="s">
        <v>53</v>
      </c>
      <c r="AR2859" s="2" t="s">
        <v>69</v>
      </c>
      <c r="AS2859" s="2" t="s">
        <v>52</v>
      </c>
      <c r="AT2859" s="2" t="s">
        <v>69</v>
      </c>
    </row>
    <row r="2860" spans="1:46" ht="22.5" customHeight="1" x14ac:dyDescent="0.25">
      <c r="A2860" s="18" t="s">
        <v>28024</v>
      </c>
      <c r="B2860" s="2" t="s">
        <v>28025</v>
      </c>
      <c r="C2860" s="2" t="s">
        <v>344</v>
      </c>
      <c r="D2860" s="2" t="s">
        <v>25870</v>
      </c>
      <c r="E2860" s="2" t="s">
        <v>51</v>
      </c>
      <c r="F2860" s="19">
        <v>3</v>
      </c>
      <c r="G2860" s="19">
        <v>173.55</v>
      </c>
      <c r="H2860" s="19" t="s">
        <v>52</v>
      </c>
      <c r="I2860" s="19">
        <v>-45.99</v>
      </c>
      <c r="J2860" s="19" t="s">
        <v>52</v>
      </c>
      <c r="K2860" s="19" t="s">
        <v>52</v>
      </c>
      <c r="L2860" s="19">
        <v>127.56</v>
      </c>
      <c r="M2860" s="2" t="s">
        <v>53</v>
      </c>
      <c r="N2860" s="2" t="s">
        <v>309</v>
      </c>
      <c r="O2860" s="2" t="s">
        <v>310</v>
      </c>
      <c r="P2860" s="2" t="s">
        <v>311</v>
      </c>
      <c r="Q2860" s="2" t="s">
        <v>53</v>
      </c>
      <c r="R2860" s="19">
        <v>57.85</v>
      </c>
      <c r="S2860" s="19" t="s">
        <v>57</v>
      </c>
      <c r="T2860" s="2" t="s">
        <v>58</v>
      </c>
      <c r="U2860" s="2" t="s">
        <v>53</v>
      </c>
      <c r="V2860" s="2" t="s">
        <v>53</v>
      </c>
      <c r="W2860" s="2" t="s">
        <v>53</v>
      </c>
      <c r="X2860" s="2" t="s">
        <v>53</v>
      </c>
      <c r="Y2860" s="2" t="s">
        <v>28026</v>
      </c>
      <c r="Z2860" s="2" t="s">
        <v>28027</v>
      </c>
      <c r="AA2860" s="2" t="s">
        <v>28028</v>
      </c>
      <c r="AB2860" s="2" t="s">
        <v>28029</v>
      </c>
      <c r="AC2860" s="2" t="s">
        <v>97</v>
      </c>
      <c r="AD2860" s="2" t="s">
        <v>28030</v>
      </c>
      <c r="AE2860" s="2" t="s">
        <v>65</v>
      </c>
      <c r="AF2860" s="2" t="s">
        <v>66</v>
      </c>
      <c r="AG2860" s="2" t="s">
        <v>28031</v>
      </c>
      <c r="AH2860" s="2" t="s">
        <v>26729</v>
      </c>
      <c r="AI2860" s="2" t="s">
        <v>67</v>
      </c>
      <c r="AJ2860" s="2" t="s">
        <v>28032</v>
      </c>
      <c r="AK2860" s="2" t="s">
        <v>53</v>
      </c>
      <c r="AL2860" s="2" t="s">
        <v>53</v>
      </c>
      <c r="AM2860" s="2" t="s">
        <v>53</v>
      </c>
      <c r="AN2860" s="2" t="s">
        <v>53</v>
      </c>
      <c r="AO2860" s="2" t="s">
        <v>53</v>
      </c>
      <c r="AP2860" s="2" t="s">
        <v>53</v>
      </c>
      <c r="AQ2860" s="2" t="s">
        <v>53</v>
      </c>
      <c r="AR2860" s="2" t="s">
        <v>69</v>
      </c>
      <c r="AS2860" s="2" t="s">
        <v>52</v>
      </c>
      <c r="AT2860" s="2" t="s">
        <v>69</v>
      </c>
    </row>
    <row r="2861" spans="1:46" ht="22.5" customHeight="1" x14ac:dyDescent="0.25">
      <c r="A2861" s="18" t="s">
        <v>28033</v>
      </c>
      <c r="B2861" s="2" t="s">
        <v>28034</v>
      </c>
      <c r="C2861" s="2" t="s">
        <v>344</v>
      </c>
      <c r="D2861" s="2" t="s">
        <v>22974</v>
      </c>
      <c r="E2861" s="2" t="s">
        <v>69</v>
      </c>
      <c r="F2861" s="19">
        <v>1</v>
      </c>
      <c r="G2861" s="19">
        <v>98.9</v>
      </c>
      <c r="H2861" s="19" t="s">
        <v>52</v>
      </c>
      <c r="I2861" s="19">
        <v>-16.809999999999999</v>
      </c>
      <c r="J2861" s="19">
        <v>-18.45</v>
      </c>
      <c r="K2861" s="19" t="s">
        <v>52</v>
      </c>
      <c r="L2861" s="19">
        <v>63.64</v>
      </c>
      <c r="M2861" s="2" t="s">
        <v>53</v>
      </c>
      <c r="N2861" s="2" t="s">
        <v>15472</v>
      </c>
      <c r="O2861" s="2" t="s">
        <v>28035</v>
      </c>
      <c r="P2861" s="2" t="s">
        <v>28036</v>
      </c>
      <c r="Q2861" s="2" t="s">
        <v>53</v>
      </c>
      <c r="R2861" s="19">
        <v>98.9</v>
      </c>
      <c r="S2861" s="19" t="s">
        <v>57</v>
      </c>
      <c r="T2861" s="2" t="s">
        <v>77</v>
      </c>
      <c r="U2861" s="2" t="s">
        <v>28037</v>
      </c>
      <c r="V2861" s="2" t="s">
        <v>28038</v>
      </c>
      <c r="W2861" s="2" t="s">
        <v>28039</v>
      </c>
      <c r="X2861" s="2" t="s">
        <v>53</v>
      </c>
      <c r="Y2861" s="2" t="s">
        <v>28037</v>
      </c>
      <c r="Z2861" s="2" t="s">
        <v>28040</v>
      </c>
      <c r="AA2861" s="2" t="s">
        <v>28041</v>
      </c>
      <c r="AB2861" s="2" t="s">
        <v>1940</v>
      </c>
      <c r="AC2861" s="2" t="s">
        <v>111</v>
      </c>
      <c r="AD2861" s="2" t="s">
        <v>28042</v>
      </c>
      <c r="AE2861" s="2" t="s">
        <v>65</v>
      </c>
      <c r="AF2861" s="2" t="s">
        <v>86</v>
      </c>
      <c r="AG2861" s="2" t="s">
        <v>28043</v>
      </c>
      <c r="AH2861" s="2" t="s">
        <v>28044</v>
      </c>
      <c r="AI2861" s="2" t="s">
        <v>67</v>
      </c>
      <c r="AJ2861" s="2" t="s">
        <v>28045</v>
      </c>
      <c r="AK2861" s="2" t="s">
        <v>53</v>
      </c>
      <c r="AL2861" s="2" t="s">
        <v>53</v>
      </c>
      <c r="AM2861" s="2" t="s">
        <v>53</v>
      </c>
      <c r="AN2861" s="2" t="s">
        <v>53</v>
      </c>
      <c r="AO2861" s="2" t="s">
        <v>53</v>
      </c>
      <c r="AP2861" s="2" t="s">
        <v>53</v>
      </c>
      <c r="AQ2861" s="2" t="s">
        <v>53</v>
      </c>
      <c r="AR2861" s="2" t="s">
        <v>69</v>
      </c>
      <c r="AS2861" s="2" t="s">
        <v>52</v>
      </c>
      <c r="AT2861" s="2" t="s">
        <v>69</v>
      </c>
    </row>
    <row r="2862" spans="1:46" ht="22.5" customHeight="1" x14ac:dyDescent="0.25">
      <c r="A2862" s="18" t="s">
        <v>28046</v>
      </c>
      <c r="B2862" s="2" t="s">
        <v>28047</v>
      </c>
      <c r="C2862" s="2" t="s">
        <v>344</v>
      </c>
      <c r="D2862" s="2" t="s">
        <v>27313</v>
      </c>
      <c r="E2862" s="2" t="s">
        <v>69</v>
      </c>
      <c r="F2862" s="19">
        <v>1</v>
      </c>
      <c r="G2862" s="19">
        <v>47.9</v>
      </c>
      <c r="H2862" s="19">
        <v>8.91</v>
      </c>
      <c r="I2862" s="19">
        <v>-13.64</v>
      </c>
      <c r="J2862" s="19">
        <v>-8.91</v>
      </c>
      <c r="K2862" s="19" t="s">
        <v>52</v>
      </c>
      <c r="L2862" s="19">
        <v>34.26</v>
      </c>
      <c r="M2862" s="2" t="s">
        <v>53</v>
      </c>
      <c r="N2862" s="2" t="s">
        <v>2726</v>
      </c>
      <c r="O2862" s="2" t="s">
        <v>2727</v>
      </c>
      <c r="P2862" s="2" t="s">
        <v>2728</v>
      </c>
      <c r="Q2862" s="2" t="s">
        <v>53</v>
      </c>
      <c r="R2862" s="19">
        <v>47.9</v>
      </c>
      <c r="S2862" s="19" t="s">
        <v>57</v>
      </c>
      <c r="T2862" s="2" t="s">
        <v>58</v>
      </c>
      <c r="U2862" s="2" t="s">
        <v>53</v>
      </c>
      <c r="V2862" s="2" t="s">
        <v>53</v>
      </c>
      <c r="W2862" s="2" t="s">
        <v>53</v>
      </c>
      <c r="X2862" s="2" t="s">
        <v>53</v>
      </c>
      <c r="Y2862" s="2" t="s">
        <v>28048</v>
      </c>
      <c r="Z2862" s="2" t="s">
        <v>28049</v>
      </c>
      <c r="AA2862" s="2" t="s">
        <v>28050</v>
      </c>
      <c r="AB2862" s="2" t="s">
        <v>428</v>
      </c>
      <c r="AC2862" s="2" t="s">
        <v>124</v>
      </c>
      <c r="AD2862" s="2" t="s">
        <v>28051</v>
      </c>
      <c r="AE2862" s="2" t="s">
        <v>65</v>
      </c>
      <c r="AF2862" s="2" t="s">
        <v>66</v>
      </c>
      <c r="AG2862" s="2" t="s">
        <v>28052</v>
      </c>
      <c r="AH2862" s="2" t="s">
        <v>28053</v>
      </c>
      <c r="AI2862" s="2" t="s">
        <v>67</v>
      </c>
      <c r="AJ2862" s="2" t="s">
        <v>28054</v>
      </c>
      <c r="AK2862" s="2" t="s">
        <v>53</v>
      </c>
      <c r="AL2862" s="2" t="s">
        <v>53</v>
      </c>
      <c r="AM2862" s="2" t="s">
        <v>53</v>
      </c>
      <c r="AN2862" s="2" t="s">
        <v>53</v>
      </c>
      <c r="AO2862" s="2" t="s">
        <v>53</v>
      </c>
      <c r="AP2862" s="2" t="s">
        <v>53</v>
      </c>
      <c r="AQ2862" s="2" t="s">
        <v>53</v>
      </c>
      <c r="AR2862" s="2" t="s">
        <v>69</v>
      </c>
      <c r="AS2862" s="2" t="s">
        <v>52</v>
      </c>
      <c r="AT2862" s="2" t="s">
        <v>69</v>
      </c>
    </row>
    <row r="2863" spans="1:46" ht="22.5" customHeight="1" x14ac:dyDescent="0.25">
      <c r="A2863" s="18" t="s">
        <v>28055</v>
      </c>
      <c r="B2863" s="2" t="s">
        <v>28056</v>
      </c>
      <c r="C2863" s="2" t="s">
        <v>344</v>
      </c>
      <c r="D2863" s="2" t="s">
        <v>25870</v>
      </c>
      <c r="E2863" s="2" t="s">
        <v>69</v>
      </c>
      <c r="F2863" s="19">
        <v>1</v>
      </c>
      <c r="G2863" s="19">
        <v>54.87</v>
      </c>
      <c r="H2863" s="19">
        <v>28.8</v>
      </c>
      <c r="I2863" s="19">
        <v>-12.08</v>
      </c>
      <c r="J2863" s="19">
        <v>-28.8</v>
      </c>
      <c r="K2863" s="19" t="s">
        <v>52</v>
      </c>
      <c r="L2863" s="19">
        <v>42.79</v>
      </c>
      <c r="M2863" s="2" t="s">
        <v>53</v>
      </c>
      <c r="N2863" s="2" t="s">
        <v>309</v>
      </c>
      <c r="O2863" s="2" t="s">
        <v>390</v>
      </c>
      <c r="P2863" s="2" t="s">
        <v>311</v>
      </c>
      <c r="Q2863" s="2" t="s">
        <v>53</v>
      </c>
      <c r="R2863" s="19">
        <v>54.87</v>
      </c>
      <c r="S2863" s="19" t="s">
        <v>161</v>
      </c>
      <c r="T2863" s="2" t="s">
        <v>58</v>
      </c>
      <c r="U2863" s="2" t="s">
        <v>53</v>
      </c>
      <c r="V2863" s="2" t="s">
        <v>53</v>
      </c>
      <c r="W2863" s="2" t="s">
        <v>53</v>
      </c>
      <c r="X2863" s="2" t="s">
        <v>53</v>
      </c>
      <c r="Y2863" s="2" t="s">
        <v>28057</v>
      </c>
      <c r="Z2863" s="2" t="s">
        <v>28058</v>
      </c>
      <c r="AA2863" s="2" t="s">
        <v>28059</v>
      </c>
      <c r="AB2863" s="2" t="s">
        <v>28060</v>
      </c>
      <c r="AC2863" s="2" t="s">
        <v>97</v>
      </c>
      <c r="AD2863" s="2" t="s">
        <v>28061</v>
      </c>
      <c r="AE2863" s="2" t="s">
        <v>65</v>
      </c>
      <c r="AF2863" s="2" t="s">
        <v>66</v>
      </c>
      <c r="AG2863" s="2" t="s">
        <v>28062</v>
      </c>
      <c r="AH2863" s="2" t="s">
        <v>28063</v>
      </c>
      <c r="AI2863" s="2" t="s">
        <v>67</v>
      </c>
      <c r="AJ2863" s="2" t="s">
        <v>28064</v>
      </c>
      <c r="AK2863" s="2" t="s">
        <v>53</v>
      </c>
      <c r="AL2863" s="2" t="s">
        <v>53</v>
      </c>
      <c r="AM2863" s="2" t="s">
        <v>53</v>
      </c>
      <c r="AN2863" s="2" t="s">
        <v>53</v>
      </c>
      <c r="AO2863" s="2" t="s">
        <v>53</v>
      </c>
      <c r="AP2863" s="2" t="s">
        <v>53</v>
      </c>
      <c r="AQ2863" s="2" t="s">
        <v>53</v>
      </c>
      <c r="AR2863" s="2" t="s">
        <v>69</v>
      </c>
      <c r="AS2863" s="2" t="s">
        <v>52</v>
      </c>
      <c r="AT2863" s="2" t="s">
        <v>69</v>
      </c>
    </row>
    <row r="2864" spans="1:46" ht="22.5" customHeight="1" x14ac:dyDescent="0.25">
      <c r="A2864" s="18" t="s">
        <v>28065</v>
      </c>
      <c r="B2864" s="2" t="s">
        <v>28066</v>
      </c>
      <c r="C2864" s="2" t="s">
        <v>344</v>
      </c>
      <c r="D2864" s="2" t="s">
        <v>25097</v>
      </c>
      <c r="E2864" s="2" t="s">
        <v>69</v>
      </c>
      <c r="F2864" s="19">
        <v>1</v>
      </c>
      <c r="G2864" s="19">
        <v>264.72000000000003</v>
      </c>
      <c r="H2864" s="19" t="s">
        <v>52</v>
      </c>
      <c r="I2864" s="19">
        <v>-31.77</v>
      </c>
      <c r="J2864" s="19">
        <v>-38.950000000000003</v>
      </c>
      <c r="K2864" s="19" t="s">
        <v>52</v>
      </c>
      <c r="L2864" s="19">
        <v>194</v>
      </c>
      <c r="M2864" s="2" t="s">
        <v>53</v>
      </c>
      <c r="N2864" s="2" t="s">
        <v>2618</v>
      </c>
      <c r="O2864" s="2" t="s">
        <v>28067</v>
      </c>
      <c r="P2864" s="2" t="s">
        <v>2620</v>
      </c>
      <c r="Q2864" s="2" t="s">
        <v>53</v>
      </c>
      <c r="R2864" s="19">
        <v>264.72000000000003</v>
      </c>
      <c r="S2864" s="19" t="s">
        <v>161</v>
      </c>
      <c r="T2864" s="2" t="s">
        <v>77</v>
      </c>
      <c r="U2864" s="2" t="s">
        <v>28068</v>
      </c>
      <c r="V2864" s="2" t="s">
        <v>28069</v>
      </c>
      <c r="W2864" s="2" t="s">
        <v>28070</v>
      </c>
      <c r="X2864" s="2" t="s">
        <v>53</v>
      </c>
      <c r="Y2864" s="2" t="s">
        <v>28068</v>
      </c>
      <c r="Z2864" s="2" t="s">
        <v>28071</v>
      </c>
      <c r="AA2864" s="2" t="s">
        <v>28072</v>
      </c>
      <c r="AB2864" s="2" t="s">
        <v>28073</v>
      </c>
      <c r="AC2864" s="2" t="s">
        <v>195</v>
      </c>
      <c r="AD2864" s="2" t="s">
        <v>28074</v>
      </c>
      <c r="AE2864" s="2" t="s">
        <v>65</v>
      </c>
      <c r="AF2864" s="2" t="s">
        <v>86</v>
      </c>
      <c r="AG2864" s="2" t="s">
        <v>27199</v>
      </c>
      <c r="AH2864" s="2" t="s">
        <v>28075</v>
      </c>
      <c r="AI2864" s="2" t="s">
        <v>67</v>
      </c>
      <c r="AJ2864" s="2" t="s">
        <v>28076</v>
      </c>
      <c r="AK2864" s="2" t="s">
        <v>53</v>
      </c>
      <c r="AL2864" s="2" t="s">
        <v>53</v>
      </c>
      <c r="AM2864" s="2" t="s">
        <v>53</v>
      </c>
      <c r="AN2864" s="2" t="s">
        <v>53</v>
      </c>
      <c r="AO2864" s="2" t="s">
        <v>53</v>
      </c>
      <c r="AP2864" s="2" t="s">
        <v>53</v>
      </c>
      <c r="AQ2864" s="2" t="s">
        <v>53</v>
      </c>
      <c r="AR2864" s="2" t="s">
        <v>69</v>
      </c>
      <c r="AS2864" s="2" t="s">
        <v>52</v>
      </c>
      <c r="AT2864" s="2" t="s">
        <v>69</v>
      </c>
    </row>
    <row r="2865" spans="1:46" ht="22.5" customHeight="1" x14ac:dyDescent="0.25">
      <c r="A2865" s="18" t="s">
        <v>28077</v>
      </c>
      <c r="B2865" s="2" t="s">
        <v>28078</v>
      </c>
      <c r="C2865" s="2" t="s">
        <v>344</v>
      </c>
      <c r="D2865" s="2" t="s">
        <v>27313</v>
      </c>
      <c r="E2865" s="2" t="s">
        <v>51</v>
      </c>
      <c r="F2865" s="19">
        <v>1</v>
      </c>
      <c r="G2865" s="19">
        <v>23</v>
      </c>
      <c r="H2865" s="19">
        <v>4.46</v>
      </c>
      <c r="I2865" s="19">
        <v>-9.41</v>
      </c>
      <c r="J2865" s="19">
        <v>-4.46</v>
      </c>
      <c r="K2865" s="19" t="s">
        <v>52</v>
      </c>
      <c r="L2865" s="19">
        <v>13.59</v>
      </c>
      <c r="M2865" s="2" t="s">
        <v>53</v>
      </c>
      <c r="N2865" s="2" t="s">
        <v>524</v>
      </c>
      <c r="O2865" s="2" t="s">
        <v>6389</v>
      </c>
      <c r="P2865" s="2" t="s">
        <v>6390</v>
      </c>
      <c r="Q2865" s="2" t="s">
        <v>53</v>
      </c>
      <c r="R2865" s="19">
        <v>23</v>
      </c>
      <c r="S2865" s="19" t="s">
        <v>57</v>
      </c>
      <c r="T2865" s="2" t="s">
        <v>58</v>
      </c>
      <c r="U2865" s="2" t="s">
        <v>53</v>
      </c>
      <c r="V2865" s="2" t="s">
        <v>53</v>
      </c>
      <c r="W2865" s="2" t="s">
        <v>53</v>
      </c>
      <c r="X2865" s="2" t="s">
        <v>53</v>
      </c>
      <c r="Y2865" s="2" t="s">
        <v>28079</v>
      </c>
      <c r="Z2865" s="2" t="s">
        <v>28080</v>
      </c>
      <c r="AA2865" s="2" t="s">
        <v>28081</v>
      </c>
      <c r="AB2865" s="2" t="s">
        <v>670</v>
      </c>
      <c r="AC2865" s="2" t="s">
        <v>124</v>
      </c>
      <c r="AD2865" s="2" t="s">
        <v>28082</v>
      </c>
      <c r="AE2865" s="2" t="s">
        <v>65</v>
      </c>
      <c r="AF2865" s="2" t="s">
        <v>66</v>
      </c>
      <c r="AG2865" s="2" t="s">
        <v>28083</v>
      </c>
      <c r="AH2865" s="2" t="s">
        <v>28084</v>
      </c>
      <c r="AI2865" s="2" t="s">
        <v>67</v>
      </c>
      <c r="AJ2865" s="2" t="s">
        <v>28085</v>
      </c>
      <c r="AK2865" s="2" t="s">
        <v>53</v>
      </c>
      <c r="AL2865" s="2" t="s">
        <v>53</v>
      </c>
      <c r="AM2865" s="2" t="s">
        <v>53</v>
      </c>
      <c r="AN2865" s="2" t="s">
        <v>53</v>
      </c>
      <c r="AO2865" s="2" t="s">
        <v>53</v>
      </c>
      <c r="AP2865" s="2" t="s">
        <v>53</v>
      </c>
      <c r="AQ2865" s="2" t="s">
        <v>53</v>
      </c>
      <c r="AR2865" s="2" t="s">
        <v>69</v>
      </c>
      <c r="AS2865" s="2" t="s">
        <v>52</v>
      </c>
      <c r="AT2865" s="2" t="s">
        <v>69</v>
      </c>
    </row>
    <row r="2866" spans="1:46" ht="22.5" customHeight="1" x14ac:dyDescent="0.25">
      <c r="A2866" s="18" t="s">
        <v>28086</v>
      </c>
      <c r="B2866" s="2" t="s">
        <v>28087</v>
      </c>
      <c r="C2866" s="2" t="s">
        <v>344</v>
      </c>
      <c r="D2866" s="2" t="s">
        <v>25870</v>
      </c>
      <c r="E2866" s="2" t="s">
        <v>69</v>
      </c>
      <c r="F2866" s="19">
        <v>1</v>
      </c>
      <c r="G2866" s="19">
        <v>122.19</v>
      </c>
      <c r="H2866" s="19" t="s">
        <v>52</v>
      </c>
      <c r="I2866" s="19">
        <v>-20.77</v>
      </c>
      <c r="J2866" s="19">
        <v>-17.95</v>
      </c>
      <c r="K2866" s="19" t="s">
        <v>52</v>
      </c>
      <c r="L2866" s="19">
        <v>83.47</v>
      </c>
      <c r="M2866" s="2" t="s">
        <v>53</v>
      </c>
      <c r="N2866" s="2" t="s">
        <v>676</v>
      </c>
      <c r="O2866" s="2" t="s">
        <v>677</v>
      </c>
      <c r="P2866" s="2" t="s">
        <v>678</v>
      </c>
      <c r="Q2866" s="2" t="s">
        <v>53</v>
      </c>
      <c r="R2866" s="19">
        <v>122.19</v>
      </c>
      <c r="S2866" s="19" t="s">
        <v>57</v>
      </c>
      <c r="T2866" s="2" t="s">
        <v>58</v>
      </c>
      <c r="U2866" s="2" t="s">
        <v>53</v>
      </c>
      <c r="V2866" s="2" t="s">
        <v>53</v>
      </c>
      <c r="W2866" s="2" t="s">
        <v>53</v>
      </c>
      <c r="X2866" s="2" t="s">
        <v>53</v>
      </c>
      <c r="Y2866" s="2" t="s">
        <v>28088</v>
      </c>
      <c r="Z2866" s="2" t="s">
        <v>28089</v>
      </c>
      <c r="AA2866" s="2" t="s">
        <v>28090</v>
      </c>
      <c r="AB2866" s="2" t="s">
        <v>2591</v>
      </c>
      <c r="AC2866" s="2" t="s">
        <v>97</v>
      </c>
      <c r="AD2866" s="2" t="s">
        <v>28091</v>
      </c>
      <c r="AE2866" s="2" t="s">
        <v>65</v>
      </c>
      <c r="AF2866" s="2" t="s">
        <v>66</v>
      </c>
      <c r="AG2866" s="2" t="s">
        <v>27452</v>
      </c>
      <c r="AH2866" s="2" t="s">
        <v>28092</v>
      </c>
      <c r="AI2866" s="2" t="s">
        <v>67</v>
      </c>
      <c r="AJ2866" s="2" t="s">
        <v>28093</v>
      </c>
      <c r="AK2866" s="2" t="s">
        <v>53</v>
      </c>
      <c r="AL2866" s="2" t="s">
        <v>53</v>
      </c>
      <c r="AM2866" s="2" t="s">
        <v>53</v>
      </c>
      <c r="AN2866" s="2" t="s">
        <v>53</v>
      </c>
      <c r="AO2866" s="2" t="s">
        <v>53</v>
      </c>
      <c r="AP2866" s="2" t="s">
        <v>53</v>
      </c>
      <c r="AQ2866" s="2" t="s">
        <v>53</v>
      </c>
      <c r="AR2866" s="2" t="s">
        <v>69</v>
      </c>
      <c r="AS2866" s="2" t="s">
        <v>52</v>
      </c>
      <c r="AT2866" s="2" t="s">
        <v>69</v>
      </c>
    </row>
    <row r="2867" spans="1:46" ht="22.5" customHeight="1" x14ac:dyDescent="0.25">
      <c r="A2867" s="18" t="s">
        <v>28094</v>
      </c>
      <c r="B2867" s="2" t="s">
        <v>28087</v>
      </c>
      <c r="C2867" s="2" t="s">
        <v>344</v>
      </c>
      <c r="D2867" s="2" t="s">
        <v>25097</v>
      </c>
      <c r="E2867" s="2" t="s">
        <v>69</v>
      </c>
      <c r="F2867" s="19">
        <v>1</v>
      </c>
      <c r="G2867" s="19">
        <v>19.989999999999998</v>
      </c>
      <c r="H2867" s="19">
        <v>22.6</v>
      </c>
      <c r="I2867" s="19">
        <v>-7.9</v>
      </c>
      <c r="J2867" s="19">
        <v>-22.6</v>
      </c>
      <c r="K2867" s="19" t="s">
        <v>52</v>
      </c>
      <c r="L2867" s="19">
        <v>12.09</v>
      </c>
      <c r="M2867" s="2" t="s">
        <v>53</v>
      </c>
      <c r="N2867" s="2" t="s">
        <v>25269</v>
      </c>
      <c r="O2867" s="2" t="s">
        <v>28095</v>
      </c>
      <c r="P2867" s="2" t="s">
        <v>28096</v>
      </c>
      <c r="Q2867" s="2" t="s">
        <v>53</v>
      </c>
      <c r="R2867" s="19">
        <v>19.989999999999998</v>
      </c>
      <c r="S2867" s="19" t="s">
        <v>161</v>
      </c>
      <c r="T2867" s="2" t="s">
        <v>77</v>
      </c>
      <c r="U2867" s="2" t="s">
        <v>28097</v>
      </c>
      <c r="V2867" s="2" t="s">
        <v>28098</v>
      </c>
      <c r="W2867" s="2" t="s">
        <v>28099</v>
      </c>
      <c r="X2867" s="2" t="s">
        <v>53</v>
      </c>
      <c r="Y2867" s="2" t="s">
        <v>28097</v>
      </c>
      <c r="Z2867" s="2" t="s">
        <v>28100</v>
      </c>
      <c r="AA2867" s="2" t="s">
        <v>28101</v>
      </c>
      <c r="AB2867" s="2" t="s">
        <v>28102</v>
      </c>
      <c r="AC2867" s="2" t="s">
        <v>124</v>
      </c>
      <c r="AD2867" s="2" t="s">
        <v>28103</v>
      </c>
      <c r="AE2867" s="2" t="s">
        <v>65</v>
      </c>
      <c r="AF2867" s="2" t="s">
        <v>86</v>
      </c>
      <c r="AG2867" s="2" t="s">
        <v>28104</v>
      </c>
      <c r="AH2867" s="2" t="s">
        <v>28105</v>
      </c>
      <c r="AI2867" s="2" t="s">
        <v>67</v>
      </c>
      <c r="AJ2867" s="2" t="s">
        <v>28106</v>
      </c>
      <c r="AK2867" s="2" t="s">
        <v>53</v>
      </c>
      <c r="AL2867" s="2" t="s">
        <v>53</v>
      </c>
      <c r="AM2867" s="2" t="s">
        <v>53</v>
      </c>
      <c r="AN2867" s="2" t="s">
        <v>53</v>
      </c>
      <c r="AO2867" s="2" t="s">
        <v>53</v>
      </c>
      <c r="AP2867" s="2" t="s">
        <v>53</v>
      </c>
      <c r="AQ2867" s="2" t="s">
        <v>53</v>
      </c>
      <c r="AR2867" s="2" t="s">
        <v>69</v>
      </c>
      <c r="AS2867" s="2" t="s">
        <v>52</v>
      </c>
      <c r="AT2867" s="2" t="s">
        <v>69</v>
      </c>
    </row>
    <row r="2868" spans="1:46" ht="22.5" customHeight="1" x14ac:dyDescent="0.25">
      <c r="A2868" s="18" t="s">
        <v>28107</v>
      </c>
      <c r="B2868" s="2" t="s">
        <v>28108</v>
      </c>
      <c r="C2868" s="2" t="s">
        <v>344</v>
      </c>
      <c r="D2868" s="2" t="s">
        <v>25870</v>
      </c>
      <c r="E2868" s="2" t="s">
        <v>69</v>
      </c>
      <c r="F2868" s="19">
        <v>1</v>
      </c>
      <c r="G2868" s="19">
        <v>159.79</v>
      </c>
      <c r="H2868" s="19" t="s">
        <v>52</v>
      </c>
      <c r="I2868" s="19">
        <v>-27.16</v>
      </c>
      <c r="J2868" s="19">
        <v>-20.45</v>
      </c>
      <c r="K2868" s="19" t="s">
        <v>52</v>
      </c>
      <c r="L2868" s="19">
        <v>112.18</v>
      </c>
      <c r="M2868" s="2" t="s">
        <v>53</v>
      </c>
      <c r="N2868" s="2" t="s">
        <v>54</v>
      </c>
      <c r="O2868" s="2" t="s">
        <v>997</v>
      </c>
      <c r="P2868" s="2" t="s">
        <v>998</v>
      </c>
      <c r="Q2868" s="2" t="s">
        <v>53</v>
      </c>
      <c r="R2868" s="19">
        <v>159.79</v>
      </c>
      <c r="S2868" s="19" t="s">
        <v>57</v>
      </c>
      <c r="T2868" s="2" t="s">
        <v>58</v>
      </c>
      <c r="U2868" s="2" t="s">
        <v>53</v>
      </c>
      <c r="V2868" s="2" t="s">
        <v>53</v>
      </c>
      <c r="W2868" s="2" t="s">
        <v>53</v>
      </c>
      <c r="X2868" s="2" t="s">
        <v>53</v>
      </c>
      <c r="Y2868" s="2" t="s">
        <v>28109</v>
      </c>
      <c r="Z2868" s="2" t="s">
        <v>28110</v>
      </c>
      <c r="AA2868" s="2" t="s">
        <v>28111</v>
      </c>
      <c r="AB2868" s="2" t="s">
        <v>2782</v>
      </c>
      <c r="AC2868" s="2" t="s">
        <v>641</v>
      </c>
      <c r="AD2868" s="2" t="s">
        <v>28112</v>
      </c>
      <c r="AE2868" s="2" t="s">
        <v>65</v>
      </c>
      <c r="AF2868" s="2" t="s">
        <v>66</v>
      </c>
      <c r="AG2868" s="2" t="s">
        <v>28113</v>
      </c>
      <c r="AH2868" s="2" t="s">
        <v>28114</v>
      </c>
      <c r="AI2868" s="2" t="s">
        <v>67</v>
      </c>
      <c r="AJ2868" s="2" t="s">
        <v>28115</v>
      </c>
      <c r="AK2868" s="2" t="s">
        <v>53</v>
      </c>
      <c r="AL2868" s="2" t="s">
        <v>53</v>
      </c>
      <c r="AM2868" s="2" t="s">
        <v>53</v>
      </c>
      <c r="AN2868" s="2" t="s">
        <v>53</v>
      </c>
      <c r="AO2868" s="2" t="s">
        <v>53</v>
      </c>
      <c r="AP2868" s="2" t="s">
        <v>53</v>
      </c>
      <c r="AQ2868" s="2" t="s">
        <v>53</v>
      </c>
      <c r="AR2868" s="2" t="s">
        <v>69</v>
      </c>
      <c r="AS2868" s="2" t="s">
        <v>52</v>
      </c>
      <c r="AT2868" s="2" t="s">
        <v>69</v>
      </c>
    </row>
    <row r="2869" spans="1:46" ht="22.5" customHeight="1" x14ac:dyDescent="0.25">
      <c r="A2869" s="18" t="s">
        <v>28116</v>
      </c>
      <c r="B2869" s="2" t="s">
        <v>28117</v>
      </c>
      <c r="C2869" s="2" t="s">
        <v>344</v>
      </c>
      <c r="D2869" s="2" t="s">
        <v>25870</v>
      </c>
      <c r="E2869" s="2" t="s">
        <v>69</v>
      </c>
      <c r="F2869" s="19">
        <v>1</v>
      </c>
      <c r="G2869" s="19">
        <v>45.9</v>
      </c>
      <c r="H2869" s="19">
        <v>17.399999999999999</v>
      </c>
      <c r="I2869" s="19">
        <v>-13.3</v>
      </c>
      <c r="J2869" s="19">
        <v>-17.399999999999999</v>
      </c>
      <c r="K2869" s="19" t="s">
        <v>52</v>
      </c>
      <c r="L2869" s="19">
        <v>32.6</v>
      </c>
      <c r="M2869" s="2" t="s">
        <v>53</v>
      </c>
      <c r="N2869" s="2" t="s">
        <v>400</v>
      </c>
      <c r="O2869" s="2" t="s">
        <v>401</v>
      </c>
      <c r="P2869" s="2" t="s">
        <v>402</v>
      </c>
      <c r="Q2869" s="2" t="s">
        <v>53</v>
      </c>
      <c r="R2869" s="19">
        <v>45.9</v>
      </c>
      <c r="S2869" s="19" t="s">
        <v>57</v>
      </c>
      <c r="T2869" s="2" t="s">
        <v>58</v>
      </c>
      <c r="U2869" s="2" t="s">
        <v>53</v>
      </c>
      <c r="V2869" s="2" t="s">
        <v>53</v>
      </c>
      <c r="W2869" s="2" t="s">
        <v>53</v>
      </c>
      <c r="X2869" s="2" t="s">
        <v>53</v>
      </c>
      <c r="Y2869" s="2" t="s">
        <v>28118</v>
      </c>
      <c r="Z2869" s="2" t="s">
        <v>28119</v>
      </c>
      <c r="AA2869" s="2" t="s">
        <v>28120</v>
      </c>
      <c r="AB2869" s="2" t="s">
        <v>28121</v>
      </c>
      <c r="AC2869" s="2" t="s">
        <v>124</v>
      </c>
      <c r="AD2869" s="2" t="s">
        <v>28122</v>
      </c>
      <c r="AE2869" s="2" t="s">
        <v>65</v>
      </c>
      <c r="AF2869" s="2" t="s">
        <v>66</v>
      </c>
      <c r="AG2869" s="2" t="s">
        <v>28123</v>
      </c>
      <c r="AH2869" s="2" t="s">
        <v>28124</v>
      </c>
      <c r="AI2869" s="2" t="s">
        <v>67</v>
      </c>
      <c r="AJ2869" s="2" t="s">
        <v>28125</v>
      </c>
      <c r="AK2869" s="2" t="s">
        <v>53</v>
      </c>
      <c r="AL2869" s="2" t="s">
        <v>53</v>
      </c>
      <c r="AM2869" s="2" t="s">
        <v>53</v>
      </c>
      <c r="AN2869" s="2" t="s">
        <v>53</v>
      </c>
      <c r="AO2869" s="2" t="s">
        <v>53</v>
      </c>
      <c r="AP2869" s="2" t="s">
        <v>53</v>
      </c>
      <c r="AQ2869" s="2" t="s">
        <v>53</v>
      </c>
      <c r="AR2869" s="2" t="s">
        <v>69</v>
      </c>
      <c r="AS2869" s="2" t="s">
        <v>52</v>
      </c>
      <c r="AT2869" s="2" t="s">
        <v>69</v>
      </c>
    </row>
    <row r="2870" spans="1:46" ht="22.5" customHeight="1" x14ac:dyDescent="0.25">
      <c r="A2870" s="18" t="s">
        <v>28126</v>
      </c>
      <c r="B2870" s="2" t="s">
        <v>28127</v>
      </c>
      <c r="C2870" s="2" t="s">
        <v>344</v>
      </c>
      <c r="D2870" s="2" t="s">
        <v>27313</v>
      </c>
      <c r="E2870" s="2" t="s">
        <v>69</v>
      </c>
      <c r="F2870" s="19">
        <v>1</v>
      </c>
      <c r="G2870" s="19">
        <v>55.9</v>
      </c>
      <c r="H2870" s="19">
        <v>7.43</v>
      </c>
      <c r="I2870" s="19">
        <v>-15</v>
      </c>
      <c r="J2870" s="19">
        <v>-7.43</v>
      </c>
      <c r="K2870" s="19" t="s">
        <v>52</v>
      </c>
      <c r="L2870" s="19">
        <v>40.9</v>
      </c>
      <c r="M2870" s="2" t="s">
        <v>53</v>
      </c>
      <c r="N2870" s="2" t="s">
        <v>2384</v>
      </c>
      <c r="O2870" s="2" t="s">
        <v>2385</v>
      </c>
      <c r="P2870" s="2" t="s">
        <v>2386</v>
      </c>
      <c r="Q2870" s="2" t="s">
        <v>53</v>
      </c>
      <c r="R2870" s="19">
        <v>55.9</v>
      </c>
      <c r="S2870" s="19" t="s">
        <v>57</v>
      </c>
      <c r="T2870" s="2" t="s">
        <v>58</v>
      </c>
      <c r="U2870" s="2" t="s">
        <v>53</v>
      </c>
      <c r="V2870" s="2" t="s">
        <v>53</v>
      </c>
      <c r="W2870" s="2" t="s">
        <v>53</v>
      </c>
      <c r="X2870" s="2" t="s">
        <v>53</v>
      </c>
      <c r="Y2870" s="2" t="s">
        <v>28128</v>
      </c>
      <c r="Z2870" s="2" t="s">
        <v>28129</v>
      </c>
      <c r="AA2870" s="2" t="s">
        <v>28130</v>
      </c>
      <c r="AB2870" s="2" t="s">
        <v>5723</v>
      </c>
      <c r="AC2870" s="2" t="s">
        <v>150</v>
      </c>
      <c r="AD2870" s="2" t="s">
        <v>28131</v>
      </c>
      <c r="AE2870" s="2" t="s">
        <v>65</v>
      </c>
      <c r="AF2870" s="2" t="s">
        <v>66</v>
      </c>
      <c r="AG2870" s="2" t="s">
        <v>28132</v>
      </c>
      <c r="AH2870" s="2" t="s">
        <v>28133</v>
      </c>
      <c r="AI2870" s="2" t="s">
        <v>67</v>
      </c>
      <c r="AJ2870" s="2" t="s">
        <v>28134</v>
      </c>
      <c r="AK2870" s="2" t="s">
        <v>53</v>
      </c>
      <c r="AL2870" s="2" t="s">
        <v>53</v>
      </c>
      <c r="AM2870" s="2" t="s">
        <v>53</v>
      </c>
      <c r="AN2870" s="2" t="s">
        <v>53</v>
      </c>
      <c r="AO2870" s="2" t="s">
        <v>53</v>
      </c>
      <c r="AP2870" s="2" t="s">
        <v>53</v>
      </c>
      <c r="AQ2870" s="2" t="s">
        <v>53</v>
      </c>
      <c r="AR2870" s="2" t="s">
        <v>69</v>
      </c>
      <c r="AS2870" s="2" t="s">
        <v>52</v>
      </c>
      <c r="AT2870" s="2" t="s">
        <v>69</v>
      </c>
    </row>
    <row r="2871" spans="1:46" ht="22.5" customHeight="1" x14ac:dyDescent="0.25">
      <c r="A2871" s="18" t="s">
        <v>28135</v>
      </c>
      <c r="B2871" s="2" t="s">
        <v>28136</v>
      </c>
      <c r="C2871" s="2" t="s">
        <v>344</v>
      </c>
      <c r="D2871" s="2" t="s">
        <v>27313</v>
      </c>
      <c r="E2871" s="2" t="s">
        <v>69</v>
      </c>
      <c r="F2871" s="19">
        <v>1</v>
      </c>
      <c r="G2871" s="19">
        <v>54.87</v>
      </c>
      <c r="H2871" s="19">
        <v>12.33</v>
      </c>
      <c r="I2871" s="19">
        <v>-12.08</v>
      </c>
      <c r="J2871" s="19">
        <v>-12.33</v>
      </c>
      <c r="K2871" s="19" t="s">
        <v>52</v>
      </c>
      <c r="L2871" s="19">
        <v>42.79</v>
      </c>
      <c r="M2871" s="2" t="s">
        <v>53</v>
      </c>
      <c r="N2871" s="2" t="s">
        <v>309</v>
      </c>
      <c r="O2871" s="2" t="s">
        <v>390</v>
      </c>
      <c r="P2871" s="2" t="s">
        <v>311</v>
      </c>
      <c r="Q2871" s="2" t="s">
        <v>53</v>
      </c>
      <c r="R2871" s="19">
        <v>54.87</v>
      </c>
      <c r="S2871" s="19" t="s">
        <v>161</v>
      </c>
      <c r="T2871" s="2" t="s">
        <v>58</v>
      </c>
      <c r="U2871" s="2" t="s">
        <v>53</v>
      </c>
      <c r="V2871" s="2" t="s">
        <v>53</v>
      </c>
      <c r="W2871" s="2" t="s">
        <v>53</v>
      </c>
      <c r="X2871" s="2" t="s">
        <v>53</v>
      </c>
      <c r="Y2871" s="2" t="s">
        <v>28137</v>
      </c>
      <c r="Z2871" s="2" t="s">
        <v>28138</v>
      </c>
      <c r="AA2871" s="2" t="s">
        <v>28139</v>
      </c>
      <c r="AB2871" s="2" t="s">
        <v>1567</v>
      </c>
      <c r="AC2871" s="2" t="s">
        <v>124</v>
      </c>
      <c r="AD2871" s="2" t="s">
        <v>28140</v>
      </c>
      <c r="AE2871" s="2" t="s">
        <v>65</v>
      </c>
      <c r="AF2871" s="2" t="s">
        <v>66</v>
      </c>
      <c r="AG2871" s="2" t="s">
        <v>28141</v>
      </c>
      <c r="AH2871" s="2" t="s">
        <v>28142</v>
      </c>
      <c r="AI2871" s="2" t="s">
        <v>67</v>
      </c>
      <c r="AJ2871" s="2" t="s">
        <v>28143</v>
      </c>
      <c r="AK2871" s="2" t="s">
        <v>53</v>
      </c>
      <c r="AL2871" s="2" t="s">
        <v>53</v>
      </c>
      <c r="AM2871" s="2" t="s">
        <v>53</v>
      </c>
      <c r="AN2871" s="2" t="s">
        <v>53</v>
      </c>
      <c r="AO2871" s="2" t="s">
        <v>53</v>
      </c>
      <c r="AP2871" s="2" t="s">
        <v>53</v>
      </c>
      <c r="AQ2871" s="2" t="s">
        <v>53</v>
      </c>
      <c r="AR2871" s="2" t="s">
        <v>69</v>
      </c>
      <c r="AS2871" s="2" t="s">
        <v>52</v>
      </c>
      <c r="AT2871" s="2" t="s">
        <v>69</v>
      </c>
    </row>
    <row r="2872" spans="1:46" ht="22.5" customHeight="1" x14ac:dyDescent="0.25">
      <c r="A2872" s="18" t="s">
        <v>28144</v>
      </c>
      <c r="B2872" s="2" t="s">
        <v>28145</v>
      </c>
      <c r="C2872" s="2" t="s">
        <v>344</v>
      </c>
      <c r="D2872" s="2" t="s">
        <v>25097</v>
      </c>
      <c r="E2872" s="2" t="s">
        <v>69</v>
      </c>
      <c r="F2872" s="19">
        <v>1</v>
      </c>
      <c r="G2872" s="19">
        <v>199.99</v>
      </c>
      <c r="H2872" s="19" t="s">
        <v>52</v>
      </c>
      <c r="I2872" s="19">
        <v>-34</v>
      </c>
      <c r="J2872" s="19">
        <v>-20.45</v>
      </c>
      <c r="K2872" s="19" t="s">
        <v>52</v>
      </c>
      <c r="L2872" s="19">
        <v>145.54</v>
      </c>
      <c r="M2872" s="2" t="s">
        <v>53</v>
      </c>
      <c r="N2872" s="2" t="s">
        <v>2702</v>
      </c>
      <c r="O2872" s="2" t="s">
        <v>13545</v>
      </c>
      <c r="P2872" s="2" t="s">
        <v>13546</v>
      </c>
      <c r="Q2872" s="2" t="s">
        <v>53</v>
      </c>
      <c r="R2872" s="19">
        <v>199.99</v>
      </c>
      <c r="S2872" s="19" t="s">
        <v>57</v>
      </c>
      <c r="T2872" s="2" t="s">
        <v>77</v>
      </c>
      <c r="U2872" s="2" t="s">
        <v>28146</v>
      </c>
      <c r="V2872" s="2" t="s">
        <v>28147</v>
      </c>
      <c r="W2872" s="2" t="s">
        <v>28148</v>
      </c>
      <c r="X2872" s="2" t="s">
        <v>53</v>
      </c>
      <c r="Y2872" s="2" t="s">
        <v>28146</v>
      </c>
      <c r="Z2872" s="2" t="s">
        <v>28149</v>
      </c>
      <c r="AA2872" s="2" t="s">
        <v>28150</v>
      </c>
      <c r="AB2872" s="2" t="s">
        <v>1054</v>
      </c>
      <c r="AC2872" s="2" t="s">
        <v>111</v>
      </c>
      <c r="AD2872" s="2" t="s">
        <v>28151</v>
      </c>
      <c r="AE2872" s="2" t="s">
        <v>65</v>
      </c>
      <c r="AF2872" s="2" t="s">
        <v>86</v>
      </c>
      <c r="AG2872" s="2" t="s">
        <v>27404</v>
      </c>
      <c r="AH2872" s="2" t="s">
        <v>28152</v>
      </c>
      <c r="AI2872" s="2" t="s">
        <v>67</v>
      </c>
      <c r="AJ2872" s="2" t="s">
        <v>28153</v>
      </c>
      <c r="AK2872" s="2" t="s">
        <v>53</v>
      </c>
      <c r="AL2872" s="2" t="s">
        <v>53</v>
      </c>
      <c r="AM2872" s="2" t="s">
        <v>53</v>
      </c>
      <c r="AN2872" s="2" t="s">
        <v>53</v>
      </c>
      <c r="AO2872" s="2" t="s">
        <v>53</v>
      </c>
      <c r="AP2872" s="2" t="s">
        <v>53</v>
      </c>
      <c r="AQ2872" s="2" t="s">
        <v>53</v>
      </c>
      <c r="AR2872" s="2" t="s">
        <v>69</v>
      </c>
      <c r="AS2872" s="2" t="s">
        <v>52</v>
      </c>
      <c r="AT2872" s="2" t="s">
        <v>69</v>
      </c>
    </row>
    <row r="2873" spans="1:46" ht="22.5" customHeight="1" x14ac:dyDescent="0.25">
      <c r="A2873" s="18" t="s">
        <v>28154</v>
      </c>
      <c r="B2873" s="2" t="s">
        <v>28155</v>
      </c>
      <c r="C2873" s="2" t="s">
        <v>7335</v>
      </c>
      <c r="D2873" s="2" t="s">
        <v>28156</v>
      </c>
      <c r="E2873" s="2" t="s">
        <v>69</v>
      </c>
      <c r="F2873" s="19">
        <v>1</v>
      </c>
      <c r="G2873" s="19">
        <v>137</v>
      </c>
      <c r="H2873" s="19" t="s">
        <v>52</v>
      </c>
      <c r="I2873" s="19">
        <v>-23.29</v>
      </c>
      <c r="J2873" s="19">
        <v>-20.45</v>
      </c>
      <c r="K2873" s="19">
        <v>-113.71</v>
      </c>
      <c r="L2873" s="19">
        <v>-20.45</v>
      </c>
      <c r="M2873" s="2" t="s">
        <v>51</v>
      </c>
      <c r="N2873" s="2" t="s">
        <v>28157</v>
      </c>
      <c r="O2873" s="2" t="s">
        <v>28158</v>
      </c>
      <c r="P2873" s="2" t="s">
        <v>28159</v>
      </c>
      <c r="Q2873" s="2" t="s">
        <v>53</v>
      </c>
      <c r="R2873" s="19">
        <v>137</v>
      </c>
      <c r="S2873" s="19" t="s">
        <v>57</v>
      </c>
      <c r="T2873" s="2" t="s">
        <v>77</v>
      </c>
      <c r="U2873" s="2" t="s">
        <v>28160</v>
      </c>
      <c r="V2873" s="2" t="s">
        <v>28161</v>
      </c>
      <c r="W2873" s="2" t="s">
        <v>28162</v>
      </c>
      <c r="X2873" s="2" t="s">
        <v>53</v>
      </c>
      <c r="Y2873" s="2" t="s">
        <v>28160</v>
      </c>
      <c r="Z2873" s="2" t="s">
        <v>28163</v>
      </c>
      <c r="AA2873" s="2" t="s">
        <v>28164</v>
      </c>
      <c r="AB2873" s="2" t="s">
        <v>1567</v>
      </c>
      <c r="AC2873" s="2" t="s">
        <v>124</v>
      </c>
      <c r="AD2873" s="2" t="s">
        <v>28165</v>
      </c>
      <c r="AE2873" s="2" t="s">
        <v>65</v>
      </c>
      <c r="AF2873" s="2" t="s">
        <v>86</v>
      </c>
      <c r="AG2873" s="2" t="s">
        <v>28166</v>
      </c>
      <c r="AH2873" s="2" t="s">
        <v>26540</v>
      </c>
      <c r="AI2873" s="2" t="s">
        <v>67</v>
      </c>
      <c r="AJ2873" s="2" t="s">
        <v>28167</v>
      </c>
      <c r="AK2873" s="2" t="s">
        <v>53</v>
      </c>
      <c r="AL2873" s="2" t="s">
        <v>53</v>
      </c>
      <c r="AM2873" s="2" t="s">
        <v>53</v>
      </c>
      <c r="AN2873" s="2" t="s">
        <v>53</v>
      </c>
      <c r="AO2873" s="2" t="s">
        <v>53</v>
      </c>
      <c r="AP2873" s="2" t="s">
        <v>53</v>
      </c>
      <c r="AQ2873" s="2" t="s">
        <v>53</v>
      </c>
      <c r="AR2873" s="2" t="s">
        <v>69</v>
      </c>
      <c r="AS2873" s="2">
        <v>1</v>
      </c>
      <c r="AT2873" s="2" t="s">
        <v>69</v>
      </c>
    </row>
    <row r="2874" spans="1:46" ht="22.5" customHeight="1" x14ac:dyDescent="0.25">
      <c r="A2874" s="18" t="s">
        <v>28168</v>
      </c>
      <c r="B2874" s="2" t="s">
        <v>28169</v>
      </c>
      <c r="C2874" s="2" t="s">
        <v>344</v>
      </c>
      <c r="D2874" s="2" t="s">
        <v>25870</v>
      </c>
      <c r="E2874" s="2" t="s">
        <v>51</v>
      </c>
      <c r="F2874" s="19">
        <v>4</v>
      </c>
      <c r="G2874" s="19">
        <v>679.96</v>
      </c>
      <c r="H2874" s="19" t="s">
        <v>52</v>
      </c>
      <c r="I2874" s="19">
        <v>-115.6</v>
      </c>
      <c r="J2874" s="19">
        <v>-81.8</v>
      </c>
      <c r="K2874" s="19" t="s">
        <v>52</v>
      </c>
      <c r="L2874" s="19">
        <v>482.56</v>
      </c>
      <c r="M2874" s="2" t="s">
        <v>53</v>
      </c>
      <c r="N2874" s="2" t="s">
        <v>54</v>
      </c>
      <c r="O2874" s="2" t="s">
        <v>251</v>
      </c>
      <c r="P2874" s="2" t="s">
        <v>252</v>
      </c>
      <c r="Q2874" s="2" t="s">
        <v>53</v>
      </c>
      <c r="R2874" s="19">
        <v>169.99</v>
      </c>
      <c r="S2874" s="19" t="s">
        <v>57</v>
      </c>
      <c r="T2874" s="2" t="s">
        <v>58</v>
      </c>
      <c r="U2874" s="2" t="s">
        <v>53</v>
      </c>
      <c r="V2874" s="2" t="s">
        <v>53</v>
      </c>
      <c r="W2874" s="2" t="s">
        <v>53</v>
      </c>
      <c r="X2874" s="2" t="s">
        <v>53</v>
      </c>
      <c r="Y2874" s="2" t="s">
        <v>28170</v>
      </c>
      <c r="Z2874" s="2" t="s">
        <v>28171</v>
      </c>
      <c r="AA2874" s="2" t="s">
        <v>28172</v>
      </c>
      <c r="AB2874" s="2" t="s">
        <v>3605</v>
      </c>
      <c r="AC2874" s="2" t="s">
        <v>111</v>
      </c>
      <c r="AD2874" s="2" t="s">
        <v>28173</v>
      </c>
      <c r="AE2874" s="2" t="s">
        <v>65</v>
      </c>
      <c r="AF2874" s="2" t="s">
        <v>66</v>
      </c>
      <c r="AG2874" s="2" t="s">
        <v>28174</v>
      </c>
      <c r="AH2874" s="2" t="s">
        <v>28175</v>
      </c>
      <c r="AI2874" s="2" t="s">
        <v>67</v>
      </c>
      <c r="AJ2874" s="2" t="s">
        <v>28176</v>
      </c>
      <c r="AK2874" s="2" t="s">
        <v>53</v>
      </c>
      <c r="AL2874" s="2" t="s">
        <v>53</v>
      </c>
      <c r="AM2874" s="2" t="s">
        <v>53</v>
      </c>
      <c r="AN2874" s="2" t="s">
        <v>53</v>
      </c>
      <c r="AO2874" s="2" t="s">
        <v>53</v>
      </c>
      <c r="AP2874" s="2" t="s">
        <v>53</v>
      </c>
      <c r="AQ2874" s="2" t="s">
        <v>53</v>
      </c>
      <c r="AR2874" s="2" t="s">
        <v>69</v>
      </c>
      <c r="AS2874" s="2" t="s">
        <v>52</v>
      </c>
      <c r="AT2874" s="2" t="s">
        <v>69</v>
      </c>
    </row>
    <row r="2875" spans="1:46" ht="22.5" customHeight="1" x14ac:dyDescent="0.25">
      <c r="A2875" s="18" t="s">
        <v>28177</v>
      </c>
      <c r="B2875" s="2" t="s">
        <v>28178</v>
      </c>
      <c r="C2875" s="2" t="s">
        <v>344</v>
      </c>
      <c r="D2875" s="2" t="s">
        <v>27313</v>
      </c>
      <c r="E2875" s="2" t="s">
        <v>69</v>
      </c>
      <c r="F2875" s="19">
        <v>1</v>
      </c>
      <c r="G2875" s="19">
        <v>55.46</v>
      </c>
      <c r="H2875" s="19">
        <v>13.7</v>
      </c>
      <c r="I2875" s="19">
        <v>-14.93</v>
      </c>
      <c r="J2875" s="19">
        <v>-13.7</v>
      </c>
      <c r="K2875" s="19" t="s">
        <v>52</v>
      </c>
      <c r="L2875" s="19">
        <v>40.53</v>
      </c>
      <c r="M2875" s="2" t="s">
        <v>53</v>
      </c>
      <c r="N2875" s="2" t="s">
        <v>199</v>
      </c>
      <c r="O2875" s="2" t="s">
        <v>200</v>
      </c>
      <c r="P2875" s="2" t="s">
        <v>201</v>
      </c>
      <c r="Q2875" s="2" t="s">
        <v>53</v>
      </c>
      <c r="R2875" s="19">
        <v>55.46</v>
      </c>
      <c r="S2875" s="19" t="s">
        <v>57</v>
      </c>
      <c r="T2875" s="2" t="s">
        <v>58</v>
      </c>
      <c r="U2875" s="2" t="s">
        <v>53</v>
      </c>
      <c r="V2875" s="2" t="s">
        <v>53</v>
      </c>
      <c r="W2875" s="2" t="s">
        <v>53</v>
      </c>
      <c r="X2875" s="2" t="s">
        <v>53</v>
      </c>
      <c r="Y2875" s="2" t="s">
        <v>28179</v>
      </c>
      <c r="Z2875" s="2" t="s">
        <v>28180</v>
      </c>
      <c r="AA2875" s="2" t="s">
        <v>28181</v>
      </c>
      <c r="AB2875" s="2" t="s">
        <v>4342</v>
      </c>
      <c r="AC2875" s="2" t="s">
        <v>124</v>
      </c>
      <c r="AD2875" s="2" t="s">
        <v>4343</v>
      </c>
      <c r="AE2875" s="2" t="s">
        <v>65</v>
      </c>
      <c r="AF2875" s="2" t="s">
        <v>66</v>
      </c>
      <c r="AG2875" s="2" t="s">
        <v>28182</v>
      </c>
      <c r="AH2875" s="2" t="s">
        <v>28183</v>
      </c>
      <c r="AI2875" s="2" t="s">
        <v>67</v>
      </c>
      <c r="AJ2875" s="2" t="s">
        <v>28184</v>
      </c>
      <c r="AK2875" s="2" t="s">
        <v>53</v>
      </c>
      <c r="AL2875" s="2" t="s">
        <v>53</v>
      </c>
      <c r="AM2875" s="2" t="s">
        <v>53</v>
      </c>
      <c r="AN2875" s="2" t="s">
        <v>53</v>
      </c>
      <c r="AO2875" s="2" t="s">
        <v>53</v>
      </c>
      <c r="AP2875" s="2" t="s">
        <v>53</v>
      </c>
      <c r="AQ2875" s="2" t="s">
        <v>53</v>
      </c>
      <c r="AR2875" s="2" t="s">
        <v>69</v>
      </c>
      <c r="AS2875" s="2" t="s">
        <v>52</v>
      </c>
      <c r="AT2875" s="2" t="s">
        <v>69</v>
      </c>
    </row>
    <row r="2876" spans="1:46" ht="22.5" customHeight="1" x14ac:dyDescent="0.25">
      <c r="A2876" s="18" t="s">
        <v>28185</v>
      </c>
      <c r="B2876" s="2" t="s">
        <v>28186</v>
      </c>
      <c r="C2876" s="2" t="s">
        <v>344</v>
      </c>
      <c r="D2876" s="2" t="s">
        <v>27313</v>
      </c>
      <c r="E2876" s="2" t="s">
        <v>69</v>
      </c>
      <c r="F2876" s="19">
        <v>1</v>
      </c>
      <c r="G2876" s="19">
        <v>49.9</v>
      </c>
      <c r="H2876" s="19">
        <v>13.7</v>
      </c>
      <c r="I2876" s="19">
        <v>-13.98</v>
      </c>
      <c r="J2876" s="19">
        <v>-13.7</v>
      </c>
      <c r="K2876" s="19" t="s">
        <v>52</v>
      </c>
      <c r="L2876" s="19">
        <v>35.92</v>
      </c>
      <c r="M2876" s="2" t="s">
        <v>51</v>
      </c>
      <c r="N2876" s="2" t="s">
        <v>199</v>
      </c>
      <c r="O2876" s="2" t="s">
        <v>2106</v>
      </c>
      <c r="P2876" s="2" t="s">
        <v>2107</v>
      </c>
      <c r="Q2876" s="2" t="s">
        <v>53</v>
      </c>
      <c r="R2876" s="19">
        <v>49.9</v>
      </c>
      <c r="S2876" s="19" t="s">
        <v>57</v>
      </c>
      <c r="T2876" s="2" t="s">
        <v>58</v>
      </c>
      <c r="U2876" s="2" t="s">
        <v>53</v>
      </c>
      <c r="V2876" s="2" t="s">
        <v>53</v>
      </c>
      <c r="W2876" s="2" t="s">
        <v>53</v>
      </c>
      <c r="X2876" s="2" t="s">
        <v>53</v>
      </c>
      <c r="Y2876" s="2" t="s">
        <v>28187</v>
      </c>
      <c r="Z2876" s="2" t="s">
        <v>28188</v>
      </c>
      <c r="AA2876" s="2" t="s">
        <v>28189</v>
      </c>
      <c r="AB2876" s="2" t="s">
        <v>670</v>
      </c>
      <c r="AC2876" s="2" t="s">
        <v>124</v>
      </c>
      <c r="AD2876" s="2" t="s">
        <v>28190</v>
      </c>
      <c r="AE2876" s="2" t="s">
        <v>65</v>
      </c>
      <c r="AF2876" s="2" t="s">
        <v>66</v>
      </c>
      <c r="AG2876" s="2" t="s">
        <v>28191</v>
      </c>
      <c r="AH2876" s="2" t="s">
        <v>28192</v>
      </c>
      <c r="AI2876" s="2" t="s">
        <v>67</v>
      </c>
      <c r="AJ2876" s="2" t="s">
        <v>28193</v>
      </c>
      <c r="AK2876" s="2" t="s">
        <v>53</v>
      </c>
      <c r="AL2876" s="2" t="s">
        <v>53</v>
      </c>
      <c r="AM2876" s="2" t="s">
        <v>53</v>
      </c>
      <c r="AN2876" s="2" t="s">
        <v>53</v>
      </c>
      <c r="AO2876" s="2" t="s">
        <v>53</v>
      </c>
      <c r="AP2876" s="2" t="s">
        <v>53</v>
      </c>
      <c r="AQ2876" s="2" t="s">
        <v>53</v>
      </c>
      <c r="AR2876" s="2" t="s">
        <v>69</v>
      </c>
      <c r="AS2876" s="2" t="s">
        <v>52</v>
      </c>
      <c r="AT2876" s="2" t="s">
        <v>69</v>
      </c>
    </row>
    <row r="2877" spans="1:46" ht="22.5" customHeight="1" x14ac:dyDescent="0.25">
      <c r="A2877" s="18" t="s">
        <v>28194</v>
      </c>
      <c r="B2877" s="2" t="s">
        <v>28195</v>
      </c>
      <c r="C2877" s="2" t="s">
        <v>344</v>
      </c>
      <c r="D2877" s="2" t="s">
        <v>25097</v>
      </c>
      <c r="E2877" s="2" t="s">
        <v>69</v>
      </c>
      <c r="F2877" s="19">
        <v>1</v>
      </c>
      <c r="G2877" s="19">
        <v>220.41</v>
      </c>
      <c r="H2877" s="19" t="s">
        <v>52</v>
      </c>
      <c r="I2877" s="19">
        <v>-37.47</v>
      </c>
      <c r="J2877" s="19">
        <v>-20.45</v>
      </c>
      <c r="K2877" s="19" t="s">
        <v>52</v>
      </c>
      <c r="L2877" s="19">
        <v>162.49</v>
      </c>
      <c r="M2877" s="2" t="s">
        <v>53</v>
      </c>
      <c r="N2877" s="2" t="s">
        <v>333</v>
      </c>
      <c r="O2877" s="2" t="s">
        <v>3116</v>
      </c>
      <c r="P2877" s="2" t="s">
        <v>3117</v>
      </c>
      <c r="Q2877" s="2" t="s">
        <v>53</v>
      </c>
      <c r="R2877" s="19">
        <v>220.41</v>
      </c>
      <c r="S2877" s="19" t="s">
        <v>57</v>
      </c>
      <c r="T2877" s="2" t="s">
        <v>58</v>
      </c>
      <c r="U2877" s="2" t="s">
        <v>53</v>
      </c>
      <c r="V2877" s="2" t="s">
        <v>53</v>
      </c>
      <c r="W2877" s="2" t="s">
        <v>53</v>
      </c>
      <c r="X2877" s="2" t="s">
        <v>53</v>
      </c>
      <c r="Y2877" s="2" t="s">
        <v>28196</v>
      </c>
      <c r="Z2877" s="2" t="s">
        <v>28197</v>
      </c>
      <c r="AA2877" s="2" t="s">
        <v>28198</v>
      </c>
      <c r="AB2877" s="2" t="s">
        <v>5424</v>
      </c>
      <c r="AC2877" s="2" t="s">
        <v>84</v>
      </c>
      <c r="AD2877" s="2" t="s">
        <v>5425</v>
      </c>
      <c r="AE2877" s="2" t="s">
        <v>65</v>
      </c>
      <c r="AF2877" s="2" t="s">
        <v>66</v>
      </c>
      <c r="AG2877" s="2" t="s">
        <v>27338</v>
      </c>
      <c r="AH2877" s="2" t="s">
        <v>25766</v>
      </c>
      <c r="AI2877" s="2" t="s">
        <v>67</v>
      </c>
      <c r="AJ2877" s="2" t="s">
        <v>28199</v>
      </c>
      <c r="AK2877" s="2" t="s">
        <v>53</v>
      </c>
      <c r="AL2877" s="2" t="s">
        <v>53</v>
      </c>
      <c r="AM2877" s="2" t="s">
        <v>53</v>
      </c>
      <c r="AN2877" s="2" t="s">
        <v>53</v>
      </c>
      <c r="AO2877" s="2" t="s">
        <v>53</v>
      </c>
      <c r="AP2877" s="2" t="s">
        <v>53</v>
      </c>
      <c r="AQ2877" s="2" t="s">
        <v>53</v>
      </c>
      <c r="AR2877" s="2" t="s">
        <v>69</v>
      </c>
      <c r="AS2877" s="2" t="s">
        <v>52</v>
      </c>
      <c r="AT2877" s="2" t="s">
        <v>69</v>
      </c>
    </row>
    <row r="2878" spans="1:46" ht="22.5" customHeight="1" x14ac:dyDescent="0.25">
      <c r="A2878" s="18" t="s">
        <v>28200</v>
      </c>
      <c r="B2878" s="2" t="s">
        <v>28201</v>
      </c>
      <c r="C2878" s="2" t="s">
        <v>9506</v>
      </c>
      <c r="D2878" s="2" t="s">
        <v>9507</v>
      </c>
      <c r="E2878" s="2" t="s">
        <v>69</v>
      </c>
      <c r="F2878" s="19">
        <v>0</v>
      </c>
      <c r="G2878" s="19">
        <v>234.9</v>
      </c>
      <c r="H2878" s="19" t="s">
        <v>52</v>
      </c>
      <c r="I2878" s="19">
        <v>-39.93</v>
      </c>
      <c r="J2878" s="19">
        <v>-20.45</v>
      </c>
      <c r="K2878" s="19">
        <v>-174.52</v>
      </c>
      <c r="L2878" s="19">
        <v>0</v>
      </c>
      <c r="M2878" s="2" t="s">
        <v>53</v>
      </c>
      <c r="N2878" s="2" t="s">
        <v>3387</v>
      </c>
      <c r="O2878" s="2" t="s">
        <v>3388</v>
      </c>
      <c r="P2878" s="2" t="s">
        <v>3389</v>
      </c>
      <c r="Q2878" s="2" t="s">
        <v>53</v>
      </c>
      <c r="R2878" s="19">
        <v>234.9</v>
      </c>
      <c r="S2878" s="19" t="s">
        <v>57</v>
      </c>
      <c r="T2878" s="2" t="s">
        <v>58</v>
      </c>
      <c r="U2878" s="2" t="s">
        <v>53</v>
      </c>
      <c r="V2878" s="2" t="s">
        <v>53</v>
      </c>
      <c r="W2878" s="2" t="s">
        <v>53</v>
      </c>
      <c r="X2878" s="2" t="s">
        <v>53</v>
      </c>
      <c r="Y2878" s="2" t="s">
        <v>28202</v>
      </c>
      <c r="Z2878" s="2" t="s">
        <v>28203</v>
      </c>
      <c r="AA2878" s="2" t="s">
        <v>53</v>
      </c>
      <c r="AB2878" s="2" t="s">
        <v>124</v>
      </c>
      <c r="AC2878" s="2" t="s">
        <v>124</v>
      </c>
      <c r="AD2878" s="2" t="s">
        <v>28204</v>
      </c>
      <c r="AE2878" s="2" t="s">
        <v>65</v>
      </c>
      <c r="AF2878" s="2" t="s">
        <v>66</v>
      </c>
      <c r="AG2878" s="2" t="s">
        <v>28205</v>
      </c>
      <c r="AH2878" s="2" t="s">
        <v>53</v>
      </c>
      <c r="AI2878" s="2" t="s">
        <v>67</v>
      </c>
      <c r="AJ2878" s="2" t="s">
        <v>28206</v>
      </c>
      <c r="AK2878" s="2" t="s">
        <v>28207</v>
      </c>
      <c r="AL2878" s="2" t="s">
        <v>53</v>
      </c>
      <c r="AM2878" s="2" t="s">
        <v>53</v>
      </c>
      <c r="AN2878" s="2" t="s">
        <v>53</v>
      </c>
      <c r="AO2878" s="2" t="s">
        <v>53</v>
      </c>
      <c r="AP2878" s="2" t="s">
        <v>53</v>
      </c>
      <c r="AQ2878" s="2" t="s">
        <v>53</v>
      </c>
      <c r="AR2878" s="2" t="s">
        <v>69</v>
      </c>
      <c r="AS2878" s="2" t="s">
        <v>52</v>
      </c>
      <c r="AT2878" s="2" t="s">
        <v>69</v>
      </c>
    </row>
    <row r="2879" spans="1:46" ht="22.5" customHeight="1" x14ac:dyDescent="0.25">
      <c r="A2879" s="18" t="s">
        <v>28208</v>
      </c>
      <c r="B2879" s="2" t="s">
        <v>28209</v>
      </c>
      <c r="C2879" s="2" t="s">
        <v>344</v>
      </c>
      <c r="D2879" s="2" t="s">
        <v>27313</v>
      </c>
      <c r="E2879" s="2" t="s">
        <v>69</v>
      </c>
      <c r="F2879" s="19">
        <v>1</v>
      </c>
      <c r="G2879" s="19">
        <v>67.42</v>
      </c>
      <c r="H2879" s="19">
        <v>15.9</v>
      </c>
      <c r="I2879" s="19">
        <v>-16.96</v>
      </c>
      <c r="J2879" s="19" t="s">
        <v>52</v>
      </c>
      <c r="K2879" s="19" t="s">
        <v>52</v>
      </c>
      <c r="L2879" s="19">
        <v>66.36</v>
      </c>
      <c r="M2879" s="2" t="s">
        <v>53</v>
      </c>
      <c r="N2879" s="2" t="s">
        <v>687</v>
      </c>
      <c r="O2879" s="2" t="s">
        <v>688</v>
      </c>
      <c r="P2879" s="2" t="s">
        <v>689</v>
      </c>
      <c r="Q2879" s="2" t="s">
        <v>53</v>
      </c>
      <c r="R2879" s="19">
        <v>67.42</v>
      </c>
      <c r="S2879" s="19" t="s">
        <v>57</v>
      </c>
      <c r="T2879" s="2" t="s">
        <v>77</v>
      </c>
      <c r="U2879" s="2" t="s">
        <v>28210</v>
      </c>
      <c r="V2879" s="2" t="s">
        <v>28211</v>
      </c>
      <c r="W2879" s="2" t="s">
        <v>28212</v>
      </c>
      <c r="X2879" s="2" t="s">
        <v>53</v>
      </c>
      <c r="Y2879" s="2" t="s">
        <v>28210</v>
      </c>
      <c r="Z2879" s="2" t="s">
        <v>28213</v>
      </c>
      <c r="AA2879" s="2" t="s">
        <v>28214</v>
      </c>
      <c r="AB2879" s="2" t="s">
        <v>124</v>
      </c>
      <c r="AC2879" s="2" t="s">
        <v>124</v>
      </c>
      <c r="AD2879" s="2" t="s">
        <v>28215</v>
      </c>
      <c r="AE2879" s="2" t="s">
        <v>65</v>
      </c>
      <c r="AF2879" s="2" t="s">
        <v>222</v>
      </c>
      <c r="AG2879" s="2" t="s">
        <v>27830</v>
      </c>
      <c r="AH2879" s="2" t="s">
        <v>28216</v>
      </c>
      <c r="AI2879" s="2" t="s">
        <v>915</v>
      </c>
      <c r="AJ2879" s="2" t="s">
        <v>28217</v>
      </c>
      <c r="AK2879" s="2" t="s">
        <v>53</v>
      </c>
      <c r="AL2879" s="2" t="s">
        <v>53</v>
      </c>
      <c r="AM2879" s="2" t="s">
        <v>53</v>
      </c>
      <c r="AN2879" s="2" t="s">
        <v>53</v>
      </c>
      <c r="AO2879" s="2" t="s">
        <v>53</v>
      </c>
      <c r="AP2879" s="2" t="s">
        <v>53</v>
      </c>
      <c r="AQ2879" s="2" t="s">
        <v>53</v>
      </c>
      <c r="AR2879" s="2" t="s">
        <v>69</v>
      </c>
      <c r="AS2879" s="2" t="s">
        <v>52</v>
      </c>
      <c r="AT2879" s="2" t="s">
        <v>69</v>
      </c>
    </row>
    <row r="2880" spans="1:46" ht="22.5" customHeight="1" x14ac:dyDescent="0.25">
      <c r="A2880" s="18" t="s">
        <v>28218</v>
      </c>
      <c r="B2880" s="2" t="s">
        <v>28219</v>
      </c>
      <c r="C2880" s="2" t="s">
        <v>344</v>
      </c>
      <c r="D2880" s="2" t="s">
        <v>27313</v>
      </c>
      <c r="E2880" s="2" t="s">
        <v>69</v>
      </c>
      <c r="F2880" s="19">
        <v>1</v>
      </c>
      <c r="G2880" s="19">
        <v>81.77</v>
      </c>
      <c r="H2880" s="19" t="s">
        <v>52</v>
      </c>
      <c r="I2880" s="19">
        <v>-13.9</v>
      </c>
      <c r="J2880" s="19">
        <v>-20.45</v>
      </c>
      <c r="K2880" s="19" t="s">
        <v>52</v>
      </c>
      <c r="L2880" s="19">
        <v>47.42</v>
      </c>
      <c r="M2880" s="2" t="s">
        <v>53</v>
      </c>
      <c r="N2880" s="2" t="s">
        <v>309</v>
      </c>
      <c r="O2880" s="2" t="s">
        <v>747</v>
      </c>
      <c r="P2880" s="2" t="s">
        <v>748</v>
      </c>
      <c r="Q2880" s="2" t="s">
        <v>53</v>
      </c>
      <c r="R2880" s="19">
        <v>81.77</v>
      </c>
      <c r="S2880" s="19" t="s">
        <v>57</v>
      </c>
      <c r="T2880" s="2" t="s">
        <v>58</v>
      </c>
      <c r="U2880" s="2" t="s">
        <v>53</v>
      </c>
      <c r="V2880" s="2" t="s">
        <v>53</v>
      </c>
      <c r="W2880" s="2" t="s">
        <v>53</v>
      </c>
      <c r="X2880" s="2" t="s">
        <v>53</v>
      </c>
      <c r="Y2880" s="2" t="s">
        <v>28220</v>
      </c>
      <c r="Z2880" s="2" t="s">
        <v>28221</v>
      </c>
      <c r="AA2880" s="2" t="s">
        <v>28222</v>
      </c>
      <c r="AB2880" s="2" t="s">
        <v>2906</v>
      </c>
      <c r="AC2880" s="2" t="s">
        <v>182</v>
      </c>
      <c r="AD2880" s="2" t="s">
        <v>28223</v>
      </c>
      <c r="AE2880" s="2" t="s">
        <v>65</v>
      </c>
      <c r="AF2880" s="2" t="s">
        <v>66</v>
      </c>
      <c r="AG2880" s="2" t="s">
        <v>28224</v>
      </c>
      <c r="AH2880" s="2" t="s">
        <v>28225</v>
      </c>
      <c r="AI2880" s="2" t="s">
        <v>67</v>
      </c>
      <c r="AJ2880" s="2" t="s">
        <v>28226</v>
      </c>
      <c r="AK2880" s="2" t="s">
        <v>53</v>
      </c>
      <c r="AL2880" s="2" t="s">
        <v>53</v>
      </c>
      <c r="AM2880" s="2" t="s">
        <v>53</v>
      </c>
      <c r="AN2880" s="2" t="s">
        <v>53</v>
      </c>
      <c r="AO2880" s="2" t="s">
        <v>53</v>
      </c>
      <c r="AP2880" s="2" t="s">
        <v>53</v>
      </c>
      <c r="AQ2880" s="2" t="s">
        <v>53</v>
      </c>
      <c r="AR2880" s="2" t="s">
        <v>69</v>
      </c>
      <c r="AS2880" s="2" t="s">
        <v>52</v>
      </c>
      <c r="AT2880" s="2" t="s">
        <v>69</v>
      </c>
    </row>
    <row r="2881" spans="1:46" ht="22.5" customHeight="1" x14ac:dyDescent="0.25">
      <c r="A2881" s="18" t="s">
        <v>28227</v>
      </c>
      <c r="B2881" s="2" t="s">
        <v>28228</v>
      </c>
      <c r="C2881" s="2" t="s">
        <v>344</v>
      </c>
      <c r="D2881" s="2" t="s">
        <v>27313</v>
      </c>
      <c r="E2881" s="2" t="s">
        <v>69</v>
      </c>
      <c r="F2881" s="19">
        <v>1</v>
      </c>
      <c r="G2881" s="19">
        <v>199.99</v>
      </c>
      <c r="H2881" s="19" t="s">
        <v>52</v>
      </c>
      <c r="I2881" s="19">
        <v>-34</v>
      </c>
      <c r="J2881" s="19">
        <v>-20.45</v>
      </c>
      <c r="K2881" s="19" t="s">
        <v>52</v>
      </c>
      <c r="L2881" s="19">
        <v>145.54</v>
      </c>
      <c r="M2881" s="2" t="s">
        <v>51</v>
      </c>
      <c r="N2881" s="2" t="s">
        <v>2702</v>
      </c>
      <c r="O2881" s="2" t="s">
        <v>2703</v>
      </c>
      <c r="P2881" s="2" t="s">
        <v>2704</v>
      </c>
      <c r="Q2881" s="2" t="s">
        <v>53</v>
      </c>
      <c r="R2881" s="19">
        <v>199.99</v>
      </c>
      <c r="S2881" s="19" t="s">
        <v>57</v>
      </c>
      <c r="T2881" s="2" t="s">
        <v>58</v>
      </c>
      <c r="U2881" s="2" t="s">
        <v>53</v>
      </c>
      <c r="V2881" s="2" t="s">
        <v>53</v>
      </c>
      <c r="W2881" s="2" t="s">
        <v>53</v>
      </c>
      <c r="X2881" s="2" t="s">
        <v>53</v>
      </c>
      <c r="Y2881" s="2" t="s">
        <v>28229</v>
      </c>
      <c r="Z2881" s="2" t="s">
        <v>28230</v>
      </c>
      <c r="AA2881" s="2" t="s">
        <v>28231</v>
      </c>
      <c r="AB2881" s="2" t="s">
        <v>124</v>
      </c>
      <c r="AC2881" s="2" t="s">
        <v>124</v>
      </c>
      <c r="AD2881" s="2" t="s">
        <v>28232</v>
      </c>
      <c r="AE2881" s="2" t="s">
        <v>65</v>
      </c>
      <c r="AF2881" s="2" t="s">
        <v>66</v>
      </c>
      <c r="AG2881" s="2" t="s">
        <v>28233</v>
      </c>
      <c r="AH2881" s="2" t="s">
        <v>28234</v>
      </c>
      <c r="AI2881" s="2" t="s">
        <v>67</v>
      </c>
      <c r="AJ2881" s="2" t="s">
        <v>28235</v>
      </c>
      <c r="AK2881" s="2" t="s">
        <v>53</v>
      </c>
      <c r="AL2881" s="2" t="s">
        <v>53</v>
      </c>
      <c r="AM2881" s="2" t="s">
        <v>53</v>
      </c>
      <c r="AN2881" s="2" t="s">
        <v>53</v>
      </c>
      <c r="AO2881" s="2" t="s">
        <v>53</v>
      </c>
      <c r="AP2881" s="2" t="s">
        <v>53</v>
      </c>
      <c r="AQ2881" s="2" t="s">
        <v>53</v>
      </c>
      <c r="AR2881" s="2" t="s">
        <v>69</v>
      </c>
      <c r="AS2881" s="2" t="s">
        <v>52</v>
      </c>
      <c r="AT2881" s="2" t="s">
        <v>69</v>
      </c>
    </row>
    <row r="2882" spans="1:46" ht="22.5" customHeight="1" x14ac:dyDescent="0.25">
      <c r="A2882" s="18" t="s">
        <v>28236</v>
      </c>
      <c r="B2882" s="2" t="s">
        <v>28237</v>
      </c>
      <c r="C2882" s="2" t="s">
        <v>344</v>
      </c>
      <c r="D2882" s="2" t="s">
        <v>27313</v>
      </c>
      <c r="E2882" s="2" t="s">
        <v>69</v>
      </c>
      <c r="F2882" s="19">
        <v>1</v>
      </c>
      <c r="G2882" s="19">
        <v>51.7</v>
      </c>
      <c r="H2882" s="19">
        <v>15.66</v>
      </c>
      <c r="I2882" s="19">
        <v>-14.29</v>
      </c>
      <c r="J2882" s="19">
        <v>-15.66</v>
      </c>
      <c r="K2882" s="19" t="s">
        <v>52</v>
      </c>
      <c r="L2882" s="19">
        <v>37.409999999999997</v>
      </c>
      <c r="M2882" s="2" t="s">
        <v>53</v>
      </c>
      <c r="N2882" s="2" t="s">
        <v>286</v>
      </c>
      <c r="O2882" s="2" t="s">
        <v>287</v>
      </c>
      <c r="P2882" s="2" t="s">
        <v>288</v>
      </c>
      <c r="Q2882" s="2" t="s">
        <v>53</v>
      </c>
      <c r="R2882" s="19">
        <v>51.7</v>
      </c>
      <c r="S2882" s="19" t="s">
        <v>57</v>
      </c>
      <c r="T2882" s="2" t="s">
        <v>58</v>
      </c>
      <c r="U2882" s="2" t="s">
        <v>53</v>
      </c>
      <c r="V2882" s="2" t="s">
        <v>53</v>
      </c>
      <c r="W2882" s="2" t="s">
        <v>53</v>
      </c>
      <c r="X2882" s="2" t="s">
        <v>53</v>
      </c>
      <c r="Y2882" s="2" t="s">
        <v>28238</v>
      </c>
      <c r="Z2882" s="2" t="s">
        <v>28239</v>
      </c>
      <c r="AA2882" s="2" t="s">
        <v>28240</v>
      </c>
      <c r="AB2882" s="2" t="s">
        <v>28241</v>
      </c>
      <c r="AC2882" s="2" t="s">
        <v>124</v>
      </c>
      <c r="AD2882" s="2" t="s">
        <v>28242</v>
      </c>
      <c r="AE2882" s="2" t="s">
        <v>65</v>
      </c>
      <c r="AF2882" s="2" t="s">
        <v>66</v>
      </c>
      <c r="AG2882" s="2" t="s">
        <v>28243</v>
      </c>
      <c r="AH2882" s="2" t="s">
        <v>28244</v>
      </c>
      <c r="AI2882" s="2" t="s">
        <v>67</v>
      </c>
      <c r="AJ2882" s="2" t="s">
        <v>28245</v>
      </c>
      <c r="AK2882" s="2" t="s">
        <v>53</v>
      </c>
      <c r="AL2882" s="2" t="s">
        <v>53</v>
      </c>
      <c r="AM2882" s="2" t="s">
        <v>53</v>
      </c>
      <c r="AN2882" s="2" t="s">
        <v>53</v>
      </c>
      <c r="AO2882" s="2" t="s">
        <v>53</v>
      </c>
      <c r="AP2882" s="2" t="s">
        <v>53</v>
      </c>
      <c r="AQ2882" s="2" t="s">
        <v>53</v>
      </c>
      <c r="AR2882" s="2" t="s">
        <v>69</v>
      </c>
      <c r="AS2882" s="2" t="s">
        <v>52</v>
      </c>
      <c r="AT2882" s="2" t="s">
        <v>69</v>
      </c>
    </row>
    <row r="2883" spans="1:46" ht="22.5" customHeight="1" x14ac:dyDescent="0.25">
      <c r="A2883" s="18" t="s">
        <v>28246</v>
      </c>
      <c r="B2883" s="2" t="s">
        <v>28247</v>
      </c>
      <c r="C2883" s="2" t="s">
        <v>344</v>
      </c>
      <c r="D2883" s="2" t="s">
        <v>22974</v>
      </c>
      <c r="E2883" s="2" t="s">
        <v>69</v>
      </c>
      <c r="F2883" s="19">
        <v>1</v>
      </c>
      <c r="G2883" s="19">
        <v>125</v>
      </c>
      <c r="H2883" s="19">
        <v>11.95</v>
      </c>
      <c r="I2883" s="19">
        <v>-15</v>
      </c>
      <c r="J2883" s="19">
        <v>-32.4</v>
      </c>
      <c r="K2883" s="19" t="s">
        <v>52</v>
      </c>
      <c r="L2883" s="19">
        <v>89.55</v>
      </c>
      <c r="M2883" s="2" t="s">
        <v>53</v>
      </c>
      <c r="N2883" s="2" t="s">
        <v>2438</v>
      </c>
      <c r="O2883" s="2" t="s">
        <v>28248</v>
      </c>
      <c r="P2883" s="2" t="s">
        <v>11803</v>
      </c>
      <c r="Q2883" s="2" t="s">
        <v>53</v>
      </c>
      <c r="R2883" s="19">
        <v>125</v>
      </c>
      <c r="S2883" s="19" t="s">
        <v>161</v>
      </c>
      <c r="T2883" s="2" t="s">
        <v>77</v>
      </c>
      <c r="U2883" s="2" t="s">
        <v>28249</v>
      </c>
      <c r="V2883" s="2" t="s">
        <v>28250</v>
      </c>
      <c r="W2883" s="2" t="s">
        <v>28251</v>
      </c>
      <c r="X2883" s="2" t="s">
        <v>53</v>
      </c>
      <c r="Y2883" s="2" t="s">
        <v>28249</v>
      </c>
      <c r="Z2883" s="2" t="s">
        <v>28252</v>
      </c>
      <c r="AA2883" s="2" t="s">
        <v>28253</v>
      </c>
      <c r="AB2883" s="2" t="s">
        <v>28254</v>
      </c>
      <c r="AC2883" s="2" t="s">
        <v>63</v>
      </c>
      <c r="AD2883" s="2" t="s">
        <v>28255</v>
      </c>
      <c r="AE2883" s="2" t="s">
        <v>65</v>
      </c>
      <c r="AF2883" s="2" t="s">
        <v>86</v>
      </c>
      <c r="AG2883" s="2" t="s">
        <v>28256</v>
      </c>
      <c r="AH2883" s="2" t="s">
        <v>28257</v>
      </c>
      <c r="AI2883" s="2" t="s">
        <v>67</v>
      </c>
      <c r="AJ2883" s="2" t="s">
        <v>28258</v>
      </c>
      <c r="AK2883" s="2" t="s">
        <v>53</v>
      </c>
      <c r="AL2883" s="2" t="s">
        <v>53</v>
      </c>
      <c r="AM2883" s="2" t="s">
        <v>53</v>
      </c>
      <c r="AN2883" s="2" t="s">
        <v>53</v>
      </c>
      <c r="AO2883" s="2" t="s">
        <v>53</v>
      </c>
      <c r="AP2883" s="2" t="s">
        <v>53</v>
      </c>
      <c r="AQ2883" s="2" t="s">
        <v>53</v>
      </c>
      <c r="AR2883" s="2" t="s">
        <v>69</v>
      </c>
      <c r="AS2883" s="2" t="s">
        <v>52</v>
      </c>
      <c r="AT2883" s="2" t="s">
        <v>69</v>
      </c>
    </row>
    <row r="2884" spans="1:46" ht="22.5" customHeight="1" x14ac:dyDescent="0.25">
      <c r="A2884" s="18" t="s">
        <v>28259</v>
      </c>
      <c r="B2884" s="2" t="s">
        <v>28247</v>
      </c>
      <c r="C2884" s="2" t="s">
        <v>1272</v>
      </c>
      <c r="D2884" s="2" t="s">
        <v>8550</v>
      </c>
      <c r="E2884" s="2" t="s">
        <v>51</v>
      </c>
      <c r="F2884" s="19">
        <v>0</v>
      </c>
      <c r="G2884" s="19">
        <v>54.87</v>
      </c>
      <c r="H2884" s="19" t="s">
        <v>52</v>
      </c>
      <c r="I2884" s="19">
        <v>-12.08</v>
      </c>
      <c r="J2884" s="19" t="s">
        <v>52</v>
      </c>
      <c r="K2884" s="19">
        <v>-42.79</v>
      </c>
      <c r="L2884" s="19">
        <v>0</v>
      </c>
      <c r="M2884" s="2" t="s">
        <v>53</v>
      </c>
      <c r="N2884" s="2" t="s">
        <v>309</v>
      </c>
      <c r="O2884" s="2" t="s">
        <v>390</v>
      </c>
      <c r="P2884" s="2" t="s">
        <v>311</v>
      </c>
      <c r="Q2884" s="2" t="s">
        <v>53</v>
      </c>
      <c r="R2884" s="19">
        <v>54.87</v>
      </c>
      <c r="S2884" s="19" t="s">
        <v>161</v>
      </c>
      <c r="T2884" s="2" t="s">
        <v>58</v>
      </c>
      <c r="U2884" s="2" t="s">
        <v>53</v>
      </c>
      <c r="V2884" s="2" t="s">
        <v>53</v>
      </c>
      <c r="W2884" s="2" t="s">
        <v>53</v>
      </c>
      <c r="X2884" s="2" t="s">
        <v>53</v>
      </c>
      <c r="Y2884" s="2" t="s">
        <v>22669</v>
      </c>
      <c r="Z2884" s="2" t="s">
        <v>22672</v>
      </c>
      <c r="AA2884" s="2" t="s">
        <v>53</v>
      </c>
      <c r="AB2884" s="2" t="s">
        <v>8429</v>
      </c>
      <c r="AC2884" s="2" t="s">
        <v>182</v>
      </c>
      <c r="AD2884" s="2" t="s">
        <v>8430</v>
      </c>
      <c r="AE2884" s="2" t="s">
        <v>65</v>
      </c>
      <c r="AF2884" s="2" t="s">
        <v>66</v>
      </c>
      <c r="AG2884" s="2" t="s">
        <v>53</v>
      </c>
      <c r="AH2884" s="2" t="s">
        <v>53</v>
      </c>
      <c r="AI2884" s="2" t="s">
        <v>67</v>
      </c>
      <c r="AJ2884" s="2" t="s">
        <v>28260</v>
      </c>
      <c r="AK2884" s="2" t="s">
        <v>53</v>
      </c>
      <c r="AL2884" s="2" t="s">
        <v>53</v>
      </c>
      <c r="AM2884" s="2" t="s">
        <v>53</v>
      </c>
      <c r="AN2884" s="2" t="s">
        <v>53</v>
      </c>
      <c r="AO2884" s="2" t="s">
        <v>53</v>
      </c>
      <c r="AP2884" s="2" t="s">
        <v>53</v>
      </c>
      <c r="AQ2884" s="2" t="s">
        <v>53</v>
      </c>
      <c r="AR2884" s="2" t="s">
        <v>69</v>
      </c>
      <c r="AS2884" s="2" t="s">
        <v>52</v>
      </c>
      <c r="AT2884" s="2" t="s">
        <v>69</v>
      </c>
    </row>
    <row r="2885" spans="1:46" ht="22.5" customHeight="1" x14ac:dyDescent="0.25">
      <c r="A2885" s="18" t="s">
        <v>28261</v>
      </c>
      <c r="B2885" s="2" t="s">
        <v>28262</v>
      </c>
      <c r="C2885" s="2" t="s">
        <v>344</v>
      </c>
      <c r="D2885" s="2" t="s">
        <v>22974</v>
      </c>
      <c r="E2885" s="2" t="s">
        <v>69</v>
      </c>
      <c r="F2885" s="19">
        <v>1</v>
      </c>
      <c r="G2885" s="19">
        <v>169.99</v>
      </c>
      <c r="H2885" s="19">
        <v>21.25</v>
      </c>
      <c r="I2885" s="19">
        <v>-28.9</v>
      </c>
      <c r="J2885" s="19">
        <v>-41.7</v>
      </c>
      <c r="K2885" s="19" t="s">
        <v>52</v>
      </c>
      <c r="L2885" s="19">
        <v>120.64</v>
      </c>
      <c r="M2885" s="2" t="s">
        <v>51</v>
      </c>
      <c r="N2885" s="2" t="s">
        <v>54</v>
      </c>
      <c r="O2885" s="2" t="s">
        <v>251</v>
      </c>
      <c r="P2885" s="2" t="s">
        <v>252</v>
      </c>
      <c r="Q2885" s="2" t="s">
        <v>53</v>
      </c>
      <c r="R2885" s="19">
        <v>169.99</v>
      </c>
      <c r="S2885" s="19" t="s">
        <v>57</v>
      </c>
      <c r="T2885" s="2" t="s">
        <v>58</v>
      </c>
      <c r="U2885" s="2" t="s">
        <v>53</v>
      </c>
      <c r="V2885" s="2" t="s">
        <v>53</v>
      </c>
      <c r="W2885" s="2" t="s">
        <v>53</v>
      </c>
      <c r="X2885" s="2" t="s">
        <v>53</v>
      </c>
      <c r="Y2885" s="2" t="s">
        <v>28263</v>
      </c>
      <c r="Z2885" s="2" t="s">
        <v>28264</v>
      </c>
      <c r="AA2885" s="2" t="s">
        <v>28265</v>
      </c>
      <c r="AB2885" s="2" t="s">
        <v>9061</v>
      </c>
      <c r="AC2885" s="2" t="s">
        <v>1338</v>
      </c>
      <c r="AD2885" s="2" t="s">
        <v>9062</v>
      </c>
      <c r="AE2885" s="2" t="s">
        <v>65</v>
      </c>
      <c r="AF2885" s="2" t="s">
        <v>66</v>
      </c>
      <c r="AG2885" s="2" t="s">
        <v>28266</v>
      </c>
      <c r="AH2885" s="2" t="s">
        <v>28267</v>
      </c>
      <c r="AI2885" s="2" t="s">
        <v>67</v>
      </c>
      <c r="AJ2885" s="2" t="s">
        <v>28268</v>
      </c>
      <c r="AK2885" s="2" t="s">
        <v>53</v>
      </c>
      <c r="AL2885" s="2" t="s">
        <v>53</v>
      </c>
      <c r="AM2885" s="2" t="s">
        <v>53</v>
      </c>
      <c r="AN2885" s="2" t="s">
        <v>53</v>
      </c>
      <c r="AO2885" s="2" t="s">
        <v>53</v>
      </c>
      <c r="AP2885" s="2" t="s">
        <v>53</v>
      </c>
      <c r="AQ2885" s="2" t="s">
        <v>53</v>
      </c>
      <c r="AR2885" s="2" t="s">
        <v>69</v>
      </c>
      <c r="AS2885" s="2" t="s">
        <v>52</v>
      </c>
      <c r="AT2885" s="2" t="s">
        <v>69</v>
      </c>
    </row>
    <row r="2886" spans="1:46" ht="22.5" customHeight="1" x14ac:dyDescent="0.25">
      <c r="A2886" s="18" t="s">
        <v>28269</v>
      </c>
      <c r="B2886" s="2" t="s">
        <v>28270</v>
      </c>
      <c r="C2886" s="2" t="s">
        <v>344</v>
      </c>
      <c r="D2886" s="2" t="s">
        <v>25870</v>
      </c>
      <c r="E2886" s="2" t="s">
        <v>69</v>
      </c>
      <c r="F2886" s="19">
        <v>1</v>
      </c>
      <c r="G2886" s="19">
        <v>49.99</v>
      </c>
      <c r="H2886" s="19">
        <v>8.4600000000000009</v>
      </c>
      <c r="I2886" s="19">
        <v>-14</v>
      </c>
      <c r="J2886" s="19">
        <v>-8.4600000000000009</v>
      </c>
      <c r="K2886" s="19" t="s">
        <v>52</v>
      </c>
      <c r="L2886" s="19">
        <v>35.99</v>
      </c>
      <c r="M2886" s="2" t="s">
        <v>53</v>
      </c>
      <c r="N2886" s="2" t="s">
        <v>143</v>
      </c>
      <c r="O2886" s="2" t="s">
        <v>28271</v>
      </c>
      <c r="P2886" s="2" t="s">
        <v>28272</v>
      </c>
      <c r="Q2886" s="2" t="s">
        <v>53</v>
      </c>
      <c r="R2886" s="19">
        <v>49.99</v>
      </c>
      <c r="S2886" s="19" t="s">
        <v>57</v>
      </c>
      <c r="T2886" s="2" t="s">
        <v>77</v>
      </c>
      <c r="U2886" s="2" t="s">
        <v>28273</v>
      </c>
      <c r="V2886" s="2" t="s">
        <v>28274</v>
      </c>
      <c r="W2886" s="2" t="s">
        <v>28275</v>
      </c>
      <c r="X2886" s="2" t="s">
        <v>53</v>
      </c>
      <c r="Y2886" s="2" t="s">
        <v>28273</v>
      </c>
      <c r="Z2886" s="2" t="s">
        <v>28276</v>
      </c>
      <c r="AA2886" s="2" t="s">
        <v>28277</v>
      </c>
      <c r="AB2886" s="2" t="s">
        <v>28278</v>
      </c>
      <c r="AC2886" s="2" t="s">
        <v>124</v>
      </c>
      <c r="AD2886" s="2" t="s">
        <v>28279</v>
      </c>
      <c r="AE2886" s="2" t="s">
        <v>65</v>
      </c>
      <c r="AF2886" s="2" t="s">
        <v>86</v>
      </c>
      <c r="AG2886" s="2" t="s">
        <v>28280</v>
      </c>
      <c r="AH2886" s="2" t="s">
        <v>28281</v>
      </c>
      <c r="AI2886" s="2" t="s">
        <v>67</v>
      </c>
      <c r="AJ2886" s="2" t="s">
        <v>28282</v>
      </c>
      <c r="AK2886" s="2" t="s">
        <v>28283</v>
      </c>
      <c r="AL2886" s="2" t="s">
        <v>53</v>
      </c>
      <c r="AM2886" s="2" t="s">
        <v>53</v>
      </c>
      <c r="AN2886" s="2" t="s">
        <v>53</v>
      </c>
      <c r="AO2886" s="2" t="s">
        <v>53</v>
      </c>
      <c r="AP2886" s="2" t="s">
        <v>53</v>
      </c>
      <c r="AQ2886" s="2" t="s">
        <v>53</v>
      </c>
      <c r="AR2886" s="2" t="s">
        <v>69</v>
      </c>
      <c r="AS2886" s="2" t="s">
        <v>52</v>
      </c>
      <c r="AT2886" s="2" t="s">
        <v>69</v>
      </c>
    </row>
    <row r="2887" spans="1:46" ht="22.5" customHeight="1" x14ac:dyDescent="0.25">
      <c r="A2887" s="18" t="s">
        <v>28284</v>
      </c>
      <c r="B2887" s="2" t="s">
        <v>28285</v>
      </c>
      <c r="C2887" s="2" t="s">
        <v>344</v>
      </c>
      <c r="D2887" s="2" t="s">
        <v>27313</v>
      </c>
      <c r="E2887" s="2" t="s">
        <v>69</v>
      </c>
      <c r="F2887" s="19">
        <v>1</v>
      </c>
      <c r="G2887" s="19">
        <v>81.77</v>
      </c>
      <c r="H2887" s="19" t="s">
        <v>52</v>
      </c>
      <c r="I2887" s="19">
        <v>-508.5</v>
      </c>
      <c r="J2887" s="19">
        <v>-20.45</v>
      </c>
      <c r="K2887" s="19" t="s">
        <v>52</v>
      </c>
      <c r="L2887" s="19">
        <v>-447.18</v>
      </c>
      <c r="M2887" s="2" t="s">
        <v>53</v>
      </c>
      <c r="N2887" s="2" t="s">
        <v>309</v>
      </c>
      <c r="O2887" s="2" t="s">
        <v>747</v>
      </c>
      <c r="P2887" s="2" t="s">
        <v>748</v>
      </c>
      <c r="Q2887" s="2" t="s">
        <v>53</v>
      </c>
      <c r="R2887" s="19">
        <v>81.77</v>
      </c>
      <c r="S2887" s="19" t="s">
        <v>57</v>
      </c>
      <c r="T2887" s="2" t="s">
        <v>58</v>
      </c>
      <c r="U2887" s="2" t="s">
        <v>53</v>
      </c>
      <c r="V2887" s="2" t="s">
        <v>53</v>
      </c>
      <c r="W2887" s="2" t="s">
        <v>53</v>
      </c>
      <c r="X2887" s="2" t="s">
        <v>53</v>
      </c>
      <c r="Y2887" s="2" t="s">
        <v>28286</v>
      </c>
      <c r="Z2887" s="2" t="s">
        <v>28287</v>
      </c>
      <c r="AA2887" s="2" t="s">
        <v>28288</v>
      </c>
      <c r="AB2887" s="2" t="s">
        <v>28289</v>
      </c>
      <c r="AC2887" s="2" t="s">
        <v>124</v>
      </c>
      <c r="AD2887" s="2" t="s">
        <v>28290</v>
      </c>
      <c r="AE2887" s="2" t="s">
        <v>65</v>
      </c>
      <c r="AF2887" s="2" t="s">
        <v>66</v>
      </c>
      <c r="AG2887" s="2" t="s">
        <v>28291</v>
      </c>
      <c r="AH2887" s="2" t="s">
        <v>28292</v>
      </c>
      <c r="AI2887" s="2" t="s">
        <v>67</v>
      </c>
      <c r="AJ2887" s="2" t="s">
        <v>28293</v>
      </c>
      <c r="AK2887" s="2" t="s">
        <v>53</v>
      </c>
      <c r="AL2887" s="2" t="s">
        <v>53</v>
      </c>
      <c r="AM2887" s="2" t="s">
        <v>53</v>
      </c>
      <c r="AN2887" s="2" t="s">
        <v>53</v>
      </c>
      <c r="AO2887" s="2" t="s">
        <v>53</v>
      </c>
      <c r="AP2887" s="2" t="s">
        <v>53</v>
      </c>
      <c r="AQ2887" s="2" t="s">
        <v>53</v>
      </c>
      <c r="AR2887" s="2" t="s">
        <v>69</v>
      </c>
      <c r="AS2887" s="2" t="s">
        <v>52</v>
      </c>
      <c r="AT2887" s="2" t="s">
        <v>69</v>
      </c>
    </row>
    <row r="2888" spans="1:46" ht="22.5" customHeight="1" x14ac:dyDescent="0.25">
      <c r="A2888" s="18" t="s">
        <v>28294</v>
      </c>
      <c r="B2888" s="2" t="s">
        <v>28285</v>
      </c>
      <c r="C2888" s="2" t="s">
        <v>344</v>
      </c>
      <c r="D2888" s="2" t="s">
        <v>25097</v>
      </c>
      <c r="E2888" s="2" t="s">
        <v>69</v>
      </c>
      <c r="F2888" s="19">
        <v>1</v>
      </c>
      <c r="G2888" s="19">
        <v>100.43</v>
      </c>
      <c r="H2888" s="19" t="s">
        <v>52</v>
      </c>
      <c r="I2888" s="19">
        <v>-17.07</v>
      </c>
      <c r="J2888" s="19">
        <v>-20.45</v>
      </c>
      <c r="K2888" s="19" t="s">
        <v>52</v>
      </c>
      <c r="L2888" s="19">
        <v>62.91</v>
      </c>
      <c r="M2888" s="2" t="s">
        <v>51</v>
      </c>
      <c r="N2888" s="2" t="s">
        <v>2291</v>
      </c>
      <c r="O2888" s="2" t="s">
        <v>2292</v>
      </c>
      <c r="P2888" s="2" t="s">
        <v>2293</v>
      </c>
      <c r="Q2888" s="2" t="s">
        <v>53</v>
      </c>
      <c r="R2888" s="19">
        <v>100.43</v>
      </c>
      <c r="S2888" s="19" t="s">
        <v>57</v>
      </c>
      <c r="T2888" s="2" t="s">
        <v>77</v>
      </c>
      <c r="U2888" s="2" t="s">
        <v>28295</v>
      </c>
      <c r="V2888" s="2" t="s">
        <v>28296</v>
      </c>
      <c r="W2888" s="2" t="s">
        <v>28297</v>
      </c>
      <c r="X2888" s="2" t="s">
        <v>53</v>
      </c>
      <c r="Y2888" s="2" t="s">
        <v>28295</v>
      </c>
      <c r="Z2888" s="2" t="s">
        <v>28298</v>
      </c>
      <c r="AA2888" s="2" t="s">
        <v>28299</v>
      </c>
      <c r="AB2888" s="2" t="s">
        <v>4969</v>
      </c>
      <c r="AC2888" s="2" t="s">
        <v>97</v>
      </c>
      <c r="AD2888" s="2" t="s">
        <v>28300</v>
      </c>
      <c r="AE2888" s="2" t="s">
        <v>65</v>
      </c>
      <c r="AF2888" s="2" t="s">
        <v>86</v>
      </c>
      <c r="AG2888" s="2" t="s">
        <v>28301</v>
      </c>
      <c r="AH2888" s="2" t="s">
        <v>28302</v>
      </c>
      <c r="AI2888" s="2" t="s">
        <v>67</v>
      </c>
      <c r="AJ2888" s="2" t="s">
        <v>28303</v>
      </c>
      <c r="AK2888" s="2" t="s">
        <v>53</v>
      </c>
      <c r="AL2888" s="2" t="s">
        <v>53</v>
      </c>
      <c r="AM2888" s="2" t="s">
        <v>53</v>
      </c>
      <c r="AN2888" s="2" t="s">
        <v>53</v>
      </c>
      <c r="AO2888" s="2" t="s">
        <v>53</v>
      </c>
      <c r="AP2888" s="2" t="s">
        <v>53</v>
      </c>
      <c r="AQ2888" s="2" t="s">
        <v>53</v>
      </c>
      <c r="AR2888" s="2" t="s">
        <v>69</v>
      </c>
      <c r="AS2888" s="2" t="s">
        <v>52</v>
      </c>
      <c r="AT2888" s="2" t="s">
        <v>69</v>
      </c>
    </row>
    <row r="2889" spans="1:46" ht="22.5" customHeight="1" x14ac:dyDescent="0.25">
      <c r="A2889" s="18" t="s">
        <v>28304</v>
      </c>
      <c r="B2889" s="2" t="s">
        <v>28305</v>
      </c>
      <c r="C2889" s="2" t="s">
        <v>344</v>
      </c>
      <c r="D2889" s="2" t="s">
        <v>27313</v>
      </c>
      <c r="E2889" s="2" t="s">
        <v>69</v>
      </c>
      <c r="F2889" s="19">
        <v>1</v>
      </c>
      <c r="G2889" s="19">
        <v>62.8</v>
      </c>
      <c r="H2889" s="19">
        <v>15.9</v>
      </c>
      <c r="I2889" s="19">
        <v>-16.18</v>
      </c>
      <c r="J2889" s="19" t="s">
        <v>52</v>
      </c>
      <c r="K2889" s="19" t="s">
        <v>52</v>
      </c>
      <c r="L2889" s="19">
        <v>62.52</v>
      </c>
      <c r="M2889" s="2" t="s">
        <v>53</v>
      </c>
      <c r="N2889" s="2" t="s">
        <v>90</v>
      </c>
      <c r="O2889" s="2" t="s">
        <v>20332</v>
      </c>
      <c r="P2889" s="2" t="s">
        <v>20333</v>
      </c>
      <c r="Q2889" s="2" t="s">
        <v>53</v>
      </c>
      <c r="R2889" s="19">
        <v>62.8</v>
      </c>
      <c r="S2889" s="19" t="s">
        <v>57</v>
      </c>
      <c r="T2889" s="2" t="s">
        <v>58</v>
      </c>
      <c r="U2889" s="2" t="s">
        <v>28306</v>
      </c>
      <c r="V2889" s="2" t="s">
        <v>28307</v>
      </c>
      <c r="W2889" s="2" t="s">
        <v>28308</v>
      </c>
      <c r="X2889" s="2" t="s">
        <v>53</v>
      </c>
      <c r="Y2889" s="2" t="s">
        <v>28306</v>
      </c>
      <c r="Z2889" s="2" t="s">
        <v>28309</v>
      </c>
      <c r="AA2889" s="2" t="s">
        <v>28310</v>
      </c>
      <c r="AB2889" s="2" t="s">
        <v>136</v>
      </c>
      <c r="AC2889" s="2" t="s">
        <v>124</v>
      </c>
      <c r="AD2889" s="2" t="s">
        <v>28311</v>
      </c>
      <c r="AE2889" s="2" t="s">
        <v>65</v>
      </c>
      <c r="AF2889" s="2" t="s">
        <v>222</v>
      </c>
      <c r="AG2889" s="2" t="s">
        <v>28312</v>
      </c>
      <c r="AH2889" s="2" t="s">
        <v>28313</v>
      </c>
      <c r="AI2889" s="2" t="s">
        <v>7388</v>
      </c>
      <c r="AJ2889" s="2" t="s">
        <v>28314</v>
      </c>
      <c r="AK2889" s="2" t="s">
        <v>53</v>
      </c>
      <c r="AL2889" s="2" t="s">
        <v>53</v>
      </c>
      <c r="AM2889" s="2" t="s">
        <v>53</v>
      </c>
      <c r="AN2889" s="2" t="s">
        <v>53</v>
      </c>
      <c r="AO2889" s="2" t="s">
        <v>53</v>
      </c>
      <c r="AP2889" s="2" t="s">
        <v>53</v>
      </c>
      <c r="AQ2889" s="2" t="s">
        <v>53</v>
      </c>
      <c r="AR2889" s="2" t="s">
        <v>69</v>
      </c>
      <c r="AS2889" s="2" t="s">
        <v>52</v>
      </c>
      <c r="AT2889" s="2" t="s">
        <v>69</v>
      </c>
    </row>
    <row r="2890" spans="1:46" ht="22.5" customHeight="1" x14ac:dyDescent="0.25">
      <c r="A2890" s="18" t="s">
        <v>28315</v>
      </c>
      <c r="B2890" s="2" t="s">
        <v>28316</v>
      </c>
      <c r="C2890" s="2" t="s">
        <v>344</v>
      </c>
      <c r="D2890" s="2" t="s">
        <v>27313</v>
      </c>
      <c r="E2890" s="2" t="s">
        <v>69</v>
      </c>
      <c r="F2890" s="19">
        <v>1</v>
      </c>
      <c r="G2890" s="19">
        <v>37.99</v>
      </c>
      <c r="H2890" s="19">
        <v>26.1</v>
      </c>
      <c r="I2890" s="19">
        <v>-10.06</v>
      </c>
      <c r="J2890" s="19">
        <v>-26.1</v>
      </c>
      <c r="K2890" s="19" t="s">
        <v>52</v>
      </c>
      <c r="L2890" s="19">
        <v>27.93</v>
      </c>
      <c r="M2890" s="2" t="s">
        <v>51</v>
      </c>
      <c r="N2890" s="2" t="s">
        <v>5234</v>
      </c>
      <c r="O2890" s="2" t="s">
        <v>28317</v>
      </c>
      <c r="P2890" s="2" t="s">
        <v>28318</v>
      </c>
      <c r="Q2890" s="2" t="s">
        <v>53</v>
      </c>
      <c r="R2890" s="19">
        <v>37.99</v>
      </c>
      <c r="S2890" s="19" t="s">
        <v>161</v>
      </c>
      <c r="T2890" s="2" t="s">
        <v>77</v>
      </c>
      <c r="U2890" s="2" t="s">
        <v>28319</v>
      </c>
      <c r="V2890" s="2" t="s">
        <v>28320</v>
      </c>
      <c r="W2890" s="2" t="s">
        <v>28321</v>
      </c>
      <c r="X2890" s="2" t="s">
        <v>53</v>
      </c>
      <c r="Y2890" s="2" t="s">
        <v>28319</v>
      </c>
      <c r="Z2890" s="2" t="s">
        <v>28322</v>
      </c>
      <c r="AA2890" s="2" t="s">
        <v>28323</v>
      </c>
      <c r="AB2890" s="2" t="s">
        <v>28324</v>
      </c>
      <c r="AC2890" s="2" t="s">
        <v>97</v>
      </c>
      <c r="AD2890" s="2" t="s">
        <v>28325</v>
      </c>
      <c r="AE2890" s="2" t="s">
        <v>65</v>
      </c>
      <c r="AF2890" s="2" t="s">
        <v>86</v>
      </c>
      <c r="AG2890" s="2" t="s">
        <v>28326</v>
      </c>
      <c r="AH2890" s="2" t="s">
        <v>28327</v>
      </c>
      <c r="AI2890" s="2" t="s">
        <v>67</v>
      </c>
      <c r="AJ2890" s="2" t="s">
        <v>28328</v>
      </c>
      <c r="AK2890" s="2" t="s">
        <v>53</v>
      </c>
      <c r="AL2890" s="2" t="s">
        <v>53</v>
      </c>
      <c r="AM2890" s="2" t="s">
        <v>53</v>
      </c>
      <c r="AN2890" s="2" t="s">
        <v>53</v>
      </c>
      <c r="AO2890" s="2" t="s">
        <v>53</v>
      </c>
      <c r="AP2890" s="2" t="s">
        <v>53</v>
      </c>
      <c r="AQ2890" s="2" t="s">
        <v>53</v>
      </c>
      <c r="AR2890" s="2" t="s">
        <v>69</v>
      </c>
      <c r="AS2890" s="2" t="s">
        <v>52</v>
      </c>
      <c r="AT2890" s="2" t="s">
        <v>69</v>
      </c>
    </row>
    <row r="2891" spans="1:46" ht="22.5" customHeight="1" x14ac:dyDescent="0.25">
      <c r="A2891" s="18" t="s">
        <v>28329</v>
      </c>
      <c r="B2891" s="2" t="s">
        <v>28330</v>
      </c>
      <c r="C2891" s="2" t="s">
        <v>344</v>
      </c>
      <c r="D2891" s="2" t="s">
        <v>21415</v>
      </c>
      <c r="E2891" s="2" t="s">
        <v>69</v>
      </c>
      <c r="F2891" s="19">
        <v>1</v>
      </c>
      <c r="G2891" s="19">
        <v>95.69</v>
      </c>
      <c r="H2891" s="19" t="s">
        <v>52</v>
      </c>
      <c r="I2891" s="19">
        <v>-16.27</v>
      </c>
      <c r="J2891" s="19">
        <v>-38.950000000000003</v>
      </c>
      <c r="K2891" s="19" t="s">
        <v>52</v>
      </c>
      <c r="L2891" s="19">
        <v>40.47</v>
      </c>
      <c r="M2891" s="2" t="s">
        <v>53</v>
      </c>
      <c r="N2891" s="2" t="s">
        <v>733</v>
      </c>
      <c r="O2891" s="2" t="s">
        <v>8174</v>
      </c>
      <c r="P2891" s="2" t="s">
        <v>735</v>
      </c>
      <c r="Q2891" s="2" t="s">
        <v>53</v>
      </c>
      <c r="R2891" s="19">
        <v>95.69</v>
      </c>
      <c r="S2891" s="19" t="s">
        <v>57</v>
      </c>
      <c r="T2891" s="2" t="s">
        <v>58</v>
      </c>
      <c r="U2891" s="2" t="s">
        <v>53</v>
      </c>
      <c r="V2891" s="2" t="s">
        <v>53</v>
      </c>
      <c r="W2891" s="2" t="s">
        <v>53</v>
      </c>
      <c r="X2891" s="2" t="s">
        <v>53</v>
      </c>
      <c r="Y2891" s="2" t="s">
        <v>28331</v>
      </c>
      <c r="Z2891" s="2" t="s">
        <v>28332</v>
      </c>
      <c r="AA2891" s="2" t="s">
        <v>28333</v>
      </c>
      <c r="AB2891" s="2" t="s">
        <v>2208</v>
      </c>
      <c r="AC2891" s="2" t="s">
        <v>124</v>
      </c>
      <c r="AD2891" s="2" t="s">
        <v>28334</v>
      </c>
      <c r="AE2891" s="2" t="s">
        <v>65</v>
      </c>
      <c r="AF2891" s="2" t="s">
        <v>66</v>
      </c>
      <c r="AG2891" s="2" t="s">
        <v>28335</v>
      </c>
      <c r="AH2891" s="2" t="s">
        <v>25890</v>
      </c>
      <c r="AI2891" s="2" t="s">
        <v>67</v>
      </c>
      <c r="AJ2891" s="2" t="s">
        <v>28336</v>
      </c>
      <c r="AK2891" s="2" t="s">
        <v>28337</v>
      </c>
      <c r="AL2891" s="2" t="s">
        <v>53</v>
      </c>
      <c r="AM2891" s="2" t="s">
        <v>53</v>
      </c>
      <c r="AN2891" s="2" t="s">
        <v>53</v>
      </c>
      <c r="AO2891" s="2" t="s">
        <v>53</v>
      </c>
      <c r="AP2891" s="2" t="s">
        <v>53</v>
      </c>
      <c r="AQ2891" s="2" t="s">
        <v>53</v>
      </c>
      <c r="AR2891" s="2" t="s">
        <v>69</v>
      </c>
      <c r="AS2891" s="2" t="s">
        <v>52</v>
      </c>
      <c r="AT2891" s="2" t="s">
        <v>69</v>
      </c>
    </row>
    <row r="2892" spans="1:46" ht="22.5" customHeight="1" x14ac:dyDescent="0.25">
      <c r="A2892" s="18" t="s">
        <v>28338</v>
      </c>
      <c r="B2892" s="2" t="s">
        <v>28339</v>
      </c>
      <c r="C2892" s="2" t="s">
        <v>344</v>
      </c>
      <c r="D2892" s="2" t="s">
        <v>27313</v>
      </c>
      <c r="E2892" s="2" t="s">
        <v>69</v>
      </c>
      <c r="F2892" s="19">
        <v>1</v>
      </c>
      <c r="G2892" s="19">
        <v>49.99</v>
      </c>
      <c r="H2892" s="19">
        <v>9.9</v>
      </c>
      <c r="I2892" s="19">
        <v>-14</v>
      </c>
      <c r="J2892" s="19">
        <v>-9.9</v>
      </c>
      <c r="K2892" s="19" t="s">
        <v>52</v>
      </c>
      <c r="L2892" s="19">
        <v>35.99</v>
      </c>
      <c r="M2892" s="2" t="s">
        <v>53</v>
      </c>
      <c r="N2892" s="2" t="s">
        <v>143</v>
      </c>
      <c r="O2892" s="2" t="s">
        <v>1191</v>
      </c>
      <c r="P2892" s="2" t="s">
        <v>1192</v>
      </c>
      <c r="Q2892" s="2" t="s">
        <v>53</v>
      </c>
      <c r="R2892" s="19">
        <v>49.99</v>
      </c>
      <c r="S2892" s="19" t="s">
        <v>57</v>
      </c>
      <c r="T2892" s="2" t="s">
        <v>58</v>
      </c>
      <c r="U2892" s="2" t="s">
        <v>53</v>
      </c>
      <c r="V2892" s="2" t="s">
        <v>53</v>
      </c>
      <c r="W2892" s="2" t="s">
        <v>53</v>
      </c>
      <c r="X2892" s="2" t="s">
        <v>53</v>
      </c>
      <c r="Y2892" s="2" t="s">
        <v>28340</v>
      </c>
      <c r="Z2892" s="2" t="s">
        <v>28341</v>
      </c>
      <c r="AA2892" s="2" t="s">
        <v>28342</v>
      </c>
      <c r="AB2892" s="2" t="s">
        <v>124</v>
      </c>
      <c r="AC2892" s="2" t="s">
        <v>124</v>
      </c>
      <c r="AD2892" s="2" t="s">
        <v>28343</v>
      </c>
      <c r="AE2892" s="2" t="s">
        <v>65</v>
      </c>
      <c r="AF2892" s="2" t="s">
        <v>66</v>
      </c>
      <c r="AG2892" s="2" t="s">
        <v>28344</v>
      </c>
      <c r="AH2892" s="2" t="s">
        <v>28345</v>
      </c>
      <c r="AI2892" s="2" t="s">
        <v>67</v>
      </c>
      <c r="AJ2892" s="2" t="s">
        <v>28346</v>
      </c>
      <c r="AK2892" s="2" t="s">
        <v>53</v>
      </c>
      <c r="AL2892" s="2" t="s">
        <v>53</v>
      </c>
      <c r="AM2892" s="2" t="s">
        <v>53</v>
      </c>
      <c r="AN2892" s="2" t="s">
        <v>53</v>
      </c>
      <c r="AO2892" s="2" t="s">
        <v>53</v>
      </c>
      <c r="AP2892" s="2" t="s">
        <v>53</v>
      </c>
      <c r="AQ2892" s="2" t="s">
        <v>53</v>
      </c>
      <c r="AR2892" s="2" t="s">
        <v>69</v>
      </c>
      <c r="AS2892" s="2" t="s">
        <v>52</v>
      </c>
      <c r="AT2892" s="2" t="s">
        <v>69</v>
      </c>
    </row>
    <row r="2893" spans="1:46" ht="22.5" customHeight="1" x14ac:dyDescent="0.25">
      <c r="A2893" s="18" t="s">
        <v>28347</v>
      </c>
      <c r="B2893" s="2" t="s">
        <v>28348</v>
      </c>
      <c r="C2893" s="2" t="s">
        <v>344</v>
      </c>
      <c r="D2893" s="2" t="s">
        <v>27313</v>
      </c>
      <c r="E2893" s="2" t="s">
        <v>69</v>
      </c>
      <c r="F2893" s="19">
        <v>1</v>
      </c>
      <c r="G2893" s="19">
        <v>49.99</v>
      </c>
      <c r="H2893" s="19">
        <v>12.15</v>
      </c>
      <c r="I2893" s="19">
        <v>-14</v>
      </c>
      <c r="J2893" s="19">
        <v>-12.15</v>
      </c>
      <c r="K2893" s="19" t="s">
        <v>52</v>
      </c>
      <c r="L2893" s="19">
        <v>35.99</v>
      </c>
      <c r="M2893" s="2" t="s">
        <v>53</v>
      </c>
      <c r="N2893" s="2" t="s">
        <v>143</v>
      </c>
      <c r="O2893" s="2" t="s">
        <v>1191</v>
      </c>
      <c r="P2893" s="2" t="s">
        <v>1192</v>
      </c>
      <c r="Q2893" s="2" t="s">
        <v>53</v>
      </c>
      <c r="R2893" s="19">
        <v>49.99</v>
      </c>
      <c r="S2893" s="19" t="s">
        <v>57</v>
      </c>
      <c r="T2893" s="2" t="s">
        <v>58</v>
      </c>
      <c r="U2893" s="2" t="s">
        <v>53</v>
      </c>
      <c r="V2893" s="2" t="s">
        <v>53</v>
      </c>
      <c r="W2893" s="2" t="s">
        <v>53</v>
      </c>
      <c r="X2893" s="2" t="s">
        <v>53</v>
      </c>
      <c r="Y2893" s="2" t="s">
        <v>28349</v>
      </c>
      <c r="Z2893" s="2" t="s">
        <v>28350</v>
      </c>
      <c r="AA2893" s="2" t="s">
        <v>28351</v>
      </c>
      <c r="AB2893" s="2" t="s">
        <v>504</v>
      </c>
      <c r="AC2893" s="2" t="s">
        <v>84</v>
      </c>
      <c r="AD2893" s="2" t="s">
        <v>28352</v>
      </c>
      <c r="AE2893" s="2" t="s">
        <v>65</v>
      </c>
      <c r="AF2893" s="2" t="s">
        <v>66</v>
      </c>
      <c r="AG2893" s="2" t="s">
        <v>28353</v>
      </c>
      <c r="AH2893" s="2" t="s">
        <v>28354</v>
      </c>
      <c r="AI2893" s="2" t="s">
        <v>67</v>
      </c>
      <c r="AJ2893" s="2" t="s">
        <v>28355</v>
      </c>
      <c r="AK2893" s="2" t="s">
        <v>53</v>
      </c>
      <c r="AL2893" s="2" t="s">
        <v>53</v>
      </c>
      <c r="AM2893" s="2" t="s">
        <v>53</v>
      </c>
      <c r="AN2893" s="2" t="s">
        <v>53</v>
      </c>
      <c r="AO2893" s="2" t="s">
        <v>53</v>
      </c>
      <c r="AP2893" s="2" t="s">
        <v>53</v>
      </c>
      <c r="AQ2893" s="2" t="s">
        <v>53</v>
      </c>
      <c r="AR2893" s="2" t="s">
        <v>69</v>
      </c>
      <c r="AS2893" s="2" t="s">
        <v>52</v>
      </c>
      <c r="AT2893" s="2" t="s">
        <v>69</v>
      </c>
    </row>
    <row r="2894" spans="1:46" ht="22.5" customHeight="1" x14ac:dyDescent="0.25">
      <c r="A2894" s="18" t="s">
        <v>28356</v>
      </c>
      <c r="B2894" s="2" t="s">
        <v>28357</v>
      </c>
      <c r="C2894" s="2" t="s">
        <v>344</v>
      </c>
      <c r="D2894" s="2" t="s">
        <v>25097</v>
      </c>
      <c r="E2894" s="2" t="s">
        <v>69</v>
      </c>
      <c r="F2894" s="19">
        <v>1</v>
      </c>
      <c r="G2894" s="19">
        <v>89.04</v>
      </c>
      <c r="H2894" s="19">
        <v>7.93</v>
      </c>
      <c r="I2894" s="19">
        <v>-10.68</v>
      </c>
      <c r="J2894" s="19">
        <v>-28.38</v>
      </c>
      <c r="K2894" s="19" t="s">
        <v>52</v>
      </c>
      <c r="L2894" s="19">
        <v>57.91</v>
      </c>
      <c r="M2894" s="2" t="s">
        <v>53</v>
      </c>
      <c r="N2894" s="2" t="s">
        <v>6697</v>
      </c>
      <c r="O2894" s="2" t="s">
        <v>6698</v>
      </c>
      <c r="P2894" s="2" t="s">
        <v>6699</v>
      </c>
      <c r="Q2894" s="2" t="s">
        <v>53</v>
      </c>
      <c r="R2894" s="19">
        <v>89.04</v>
      </c>
      <c r="S2894" s="19" t="s">
        <v>161</v>
      </c>
      <c r="T2894" s="2" t="s">
        <v>77</v>
      </c>
      <c r="U2894" s="2" t="s">
        <v>28358</v>
      </c>
      <c r="V2894" s="2" t="s">
        <v>28359</v>
      </c>
      <c r="W2894" s="2" t="s">
        <v>28360</v>
      </c>
      <c r="X2894" s="2" t="s">
        <v>53</v>
      </c>
      <c r="Y2894" s="2" t="s">
        <v>28358</v>
      </c>
      <c r="Z2894" s="2" t="s">
        <v>28361</v>
      </c>
      <c r="AA2894" s="2" t="s">
        <v>28362</v>
      </c>
      <c r="AB2894" s="2" t="s">
        <v>28363</v>
      </c>
      <c r="AC2894" s="2" t="s">
        <v>97</v>
      </c>
      <c r="AD2894" s="2" t="s">
        <v>28364</v>
      </c>
      <c r="AE2894" s="2" t="s">
        <v>65</v>
      </c>
      <c r="AF2894" s="2" t="s">
        <v>86</v>
      </c>
      <c r="AG2894" s="2" t="s">
        <v>27350</v>
      </c>
      <c r="AH2894" s="2" t="s">
        <v>28365</v>
      </c>
      <c r="AI2894" s="2" t="s">
        <v>67</v>
      </c>
      <c r="AJ2894" s="2" t="s">
        <v>28366</v>
      </c>
      <c r="AK2894" s="2" t="s">
        <v>53</v>
      </c>
      <c r="AL2894" s="2" t="s">
        <v>53</v>
      </c>
      <c r="AM2894" s="2" t="s">
        <v>53</v>
      </c>
      <c r="AN2894" s="2" t="s">
        <v>53</v>
      </c>
      <c r="AO2894" s="2" t="s">
        <v>53</v>
      </c>
      <c r="AP2894" s="2" t="s">
        <v>53</v>
      </c>
      <c r="AQ2894" s="2" t="s">
        <v>53</v>
      </c>
      <c r="AR2894" s="2" t="s">
        <v>69</v>
      </c>
      <c r="AS2894" s="2" t="s">
        <v>52</v>
      </c>
      <c r="AT2894" s="2" t="s">
        <v>69</v>
      </c>
    </row>
    <row r="2895" spans="1:46" ht="22.5" customHeight="1" x14ac:dyDescent="0.25">
      <c r="A2895" s="18" t="s">
        <v>28367</v>
      </c>
      <c r="B2895" s="2" t="s">
        <v>28368</v>
      </c>
      <c r="C2895" s="2" t="s">
        <v>344</v>
      </c>
      <c r="D2895" s="2" t="s">
        <v>27313</v>
      </c>
      <c r="E2895" s="2" t="s">
        <v>51</v>
      </c>
      <c r="F2895" s="19">
        <v>1</v>
      </c>
      <c r="G2895" s="19">
        <v>22.85</v>
      </c>
      <c r="H2895" s="19">
        <v>23.7</v>
      </c>
      <c r="I2895" s="19">
        <v>-8.24</v>
      </c>
      <c r="J2895" s="19">
        <v>-23.7</v>
      </c>
      <c r="K2895" s="19" t="s">
        <v>52</v>
      </c>
      <c r="L2895" s="19">
        <v>14.61</v>
      </c>
      <c r="M2895" s="2" t="s">
        <v>53</v>
      </c>
      <c r="N2895" s="2" t="s">
        <v>1660</v>
      </c>
      <c r="O2895" s="2" t="s">
        <v>28369</v>
      </c>
      <c r="P2895" s="2" t="s">
        <v>7635</v>
      </c>
      <c r="Q2895" s="2" t="s">
        <v>53</v>
      </c>
      <c r="R2895" s="19">
        <v>22.85</v>
      </c>
      <c r="S2895" s="19" t="s">
        <v>161</v>
      </c>
      <c r="T2895" s="2" t="s">
        <v>77</v>
      </c>
      <c r="U2895" s="2" t="s">
        <v>28370</v>
      </c>
      <c r="V2895" s="2" t="s">
        <v>28371</v>
      </c>
      <c r="W2895" s="2" t="s">
        <v>28372</v>
      </c>
      <c r="X2895" s="2" t="s">
        <v>53</v>
      </c>
      <c r="Y2895" s="2" t="s">
        <v>28370</v>
      </c>
      <c r="Z2895" s="2" t="s">
        <v>28373</v>
      </c>
      <c r="AA2895" s="2" t="s">
        <v>28374</v>
      </c>
      <c r="AB2895" s="2" t="s">
        <v>2284</v>
      </c>
      <c r="AC2895" s="2" t="s">
        <v>124</v>
      </c>
      <c r="AD2895" s="2" t="s">
        <v>28375</v>
      </c>
      <c r="AE2895" s="2" t="s">
        <v>65</v>
      </c>
      <c r="AF2895" s="2" t="s">
        <v>86</v>
      </c>
      <c r="AG2895" s="2" t="s">
        <v>28376</v>
      </c>
      <c r="AH2895" s="2" t="s">
        <v>28377</v>
      </c>
      <c r="AI2895" s="2" t="s">
        <v>67</v>
      </c>
      <c r="AJ2895" s="2" t="s">
        <v>28378</v>
      </c>
      <c r="AK2895" s="2" t="s">
        <v>53</v>
      </c>
      <c r="AL2895" s="2" t="s">
        <v>53</v>
      </c>
      <c r="AM2895" s="2" t="s">
        <v>53</v>
      </c>
      <c r="AN2895" s="2" t="s">
        <v>53</v>
      </c>
      <c r="AO2895" s="2" t="s">
        <v>53</v>
      </c>
      <c r="AP2895" s="2" t="s">
        <v>53</v>
      </c>
      <c r="AQ2895" s="2" t="s">
        <v>53</v>
      </c>
      <c r="AR2895" s="2" t="s">
        <v>69</v>
      </c>
      <c r="AS2895" s="2" t="s">
        <v>52</v>
      </c>
      <c r="AT2895" s="2" t="s">
        <v>69</v>
      </c>
    </row>
    <row r="2896" spans="1:46" ht="22.5" customHeight="1" x14ac:dyDescent="0.25">
      <c r="A2896" s="18" t="s">
        <v>28379</v>
      </c>
      <c r="B2896" s="2" t="s">
        <v>28380</v>
      </c>
      <c r="C2896" s="2" t="s">
        <v>344</v>
      </c>
      <c r="D2896" s="2" t="s">
        <v>27313</v>
      </c>
      <c r="E2896" s="2" t="s">
        <v>69</v>
      </c>
      <c r="F2896" s="19">
        <v>1</v>
      </c>
      <c r="G2896" s="19">
        <v>67.42</v>
      </c>
      <c r="H2896" s="19">
        <v>26.8</v>
      </c>
      <c r="I2896" s="19">
        <v>-16.96</v>
      </c>
      <c r="J2896" s="19">
        <v>-26.8</v>
      </c>
      <c r="K2896" s="19" t="s">
        <v>52</v>
      </c>
      <c r="L2896" s="19">
        <v>50.46</v>
      </c>
      <c r="M2896" s="2" t="s">
        <v>53</v>
      </c>
      <c r="N2896" s="2" t="s">
        <v>687</v>
      </c>
      <c r="O2896" s="2" t="s">
        <v>688</v>
      </c>
      <c r="P2896" s="2" t="s">
        <v>689</v>
      </c>
      <c r="Q2896" s="2" t="s">
        <v>53</v>
      </c>
      <c r="R2896" s="19">
        <v>67.42</v>
      </c>
      <c r="S2896" s="19" t="s">
        <v>57</v>
      </c>
      <c r="T2896" s="2" t="s">
        <v>58</v>
      </c>
      <c r="U2896" s="2" t="s">
        <v>53</v>
      </c>
      <c r="V2896" s="2" t="s">
        <v>53</v>
      </c>
      <c r="W2896" s="2" t="s">
        <v>53</v>
      </c>
      <c r="X2896" s="2" t="s">
        <v>53</v>
      </c>
      <c r="Y2896" s="2" t="s">
        <v>28381</v>
      </c>
      <c r="Z2896" s="2" t="s">
        <v>28382</v>
      </c>
      <c r="AA2896" s="2" t="s">
        <v>28383</v>
      </c>
      <c r="AB2896" s="2" t="s">
        <v>28384</v>
      </c>
      <c r="AC2896" s="2" t="s">
        <v>124</v>
      </c>
      <c r="AD2896" s="2" t="s">
        <v>28385</v>
      </c>
      <c r="AE2896" s="2" t="s">
        <v>65</v>
      </c>
      <c r="AF2896" s="2" t="s">
        <v>66</v>
      </c>
      <c r="AG2896" s="2" t="s">
        <v>28386</v>
      </c>
      <c r="AH2896" s="2" t="s">
        <v>28387</v>
      </c>
      <c r="AI2896" s="2" t="s">
        <v>67</v>
      </c>
      <c r="AJ2896" s="2" t="s">
        <v>28388</v>
      </c>
      <c r="AK2896" s="2" t="s">
        <v>53</v>
      </c>
      <c r="AL2896" s="2" t="s">
        <v>53</v>
      </c>
      <c r="AM2896" s="2" t="s">
        <v>53</v>
      </c>
      <c r="AN2896" s="2" t="s">
        <v>53</v>
      </c>
      <c r="AO2896" s="2" t="s">
        <v>53</v>
      </c>
      <c r="AP2896" s="2" t="s">
        <v>53</v>
      </c>
      <c r="AQ2896" s="2" t="s">
        <v>53</v>
      </c>
      <c r="AR2896" s="2" t="s">
        <v>69</v>
      </c>
      <c r="AS2896" s="2" t="s">
        <v>52</v>
      </c>
      <c r="AT2896" s="2" t="s">
        <v>69</v>
      </c>
    </row>
    <row r="2897" spans="1:46" ht="22.5" customHeight="1" x14ac:dyDescent="0.25">
      <c r="A2897" s="18" t="s">
        <v>28389</v>
      </c>
      <c r="B2897" s="2" t="s">
        <v>28390</v>
      </c>
      <c r="C2897" s="2" t="s">
        <v>344</v>
      </c>
      <c r="D2897" s="2" t="s">
        <v>25870</v>
      </c>
      <c r="E2897" s="2" t="s">
        <v>69</v>
      </c>
      <c r="F2897" s="19">
        <v>1</v>
      </c>
      <c r="G2897" s="19">
        <v>35.76</v>
      </c>
      <c r="H2897" s="19">
        <v>30</v>
      </c>
      <c r="I2897" s="19">
        <v>-11.58</v>
      </c>
      <c r="J2897" s="19">
        <v>-30</v>
      </c>
      <c r="K2897" s="19" t="s">
        <v>52</v>
      </c>
      <c r="L2897" s="19">
        <v>24.18</v>
      </c>
      <c r="M2897" s="2" t="s">
        <v>53</v>
      </c>
      <c r="N2897" s="2" t="s">
        <v>1149</v>
      </c>
      <c r="O2897" s="2" t="s">
        <v>1150</v>
      </c>
      <c r="P2897" s="2" t="s">
        <v>1151</v>
      </c>
      <c r="Q2897" s="2" t="s">
        <v>53</v>
      </c>
      <c r="R2897" s="19">
        <v>35.76</v>
      </c>
      <c r="S2897" s="19" t="s">
        <v>57</v>
      </c>
      <c r="T2897" s="2" t="s">
        <v>77</v>
      </c>
      <c r="U2897" s="2" t="s">
        <v>28391</v>
      </c>
      <c r="V2897" s="2" t="s">
        <v>28392</v>
      </c>
      <c r="W2897" s="2" t="s">
        <v>28393</v>
      </c>
      <c r="X2897" s="2" t="s">
        <v>53</v>
      </c>
      <c r="Y2897" s="2" t="s">
        <v>28391</v>
      </c>
      <c r="Z2897" s="2" t="s">
        <v>28394</v>
      </c>
      <c r="AA2897" s="2" t="s">
        <v>28395</v>
      </c>
      <c r="AB2897" s="2" t="s">
        <v>28396</v>
      </c>
      <c r="AC2897" s="2" t="s">
        <v>150</v>
      </c>
      <c r="AD2897" s="2" t="s">
        <v>28397</v>
      </c>
      <c r="AE2897" s="2" t="s">
        <v>65</v>
      </c>
      <c r="AF2897" s="2" t="s">
        <v>86</v>
      </c>
      <c r="AG2897" s="2" t="s">
        <v>28398</v>
      </c>
      <c r="AH2897" s="2" t="s">
        <v>28399</v>
      </c>
      <c r="AI2897" s="2" t="s">
        <v>67</v>
      </c>
      <c r="AJ2897" s="2" t="s">
        <v>28400</v>
      </c>
      <c r="AK2897" s="2" t="s">
        <v>53</v>
      </c>
      <c r="AL2897" s="2" t="s">
        <v>53</v>
      </c>
      <c r="AM2897" s="2" t="s">
        <v>53</v>
      </c>
      <c r="AN2897" s="2" t="s">
        <v>53</v>
      </c>
      <c r="AO2897" s="2" t="s">
        <v>53</v>
      </c>
      <c r="AP2897" s="2" t="s">
        <v>53</v>
      </c>
      <c r="AQ2897" s="2" t="s">
        <v>53</v>
      </c>
      <c r="AR2897" s="2" t="s">
        <v>69</v>
      </c>
      <c r="AS2897" s="2" t="s">
        <v>52</v>
      </c>
      <c r="AT2897" s="2" t="s">
        <v>69</v>
      </c>
    </row>
    <row r="2898" spans="1:46" ht="22.5" customHeight="1" x14ac:dyDescent="0.25">
      <c r="A2898" s="18" t="s">
        <v>28401</v>
      </c>
      <c r="B2898" s="2" t="s">
        <v>28402</v>
      </c>
      <c r="C2898" s="2" t="s">
        <v>344</v>
      </c>
      <c r="D2898" s="2" t="s">
        <v>25870</v>
      </c>
      <c r="E2898" s="2" t="s">
        <v>51</v>
      </c>
      <c r="F2898" s="19">
        <v>1</v>
      </c>
      <c r="G2898" s="19">
        <v>62</v>
      </c>
      <c r="H2898" s="19">
        <v>25.04</v>
      </c>
      <c r="I2898" s="19">
        <v>-16.04</v>
      </c>
      <c r="J2898" s="19">
        <v>-25.04</v>
      </c>
      <c r="K2898" s="19" t="s">
        <v>52</v>
      </c>
      <c r="L2898" s="19">
        <v>45.96</v>
      </c>
      <c r="M2898" s="2" t="s">
        <v>51</v>
      </c>
      <c r="N2898" s="2" t="s">
        <v>1048</v>
      </c>
      <c r="O2898" s="2" t="s">
        <v>1080</v>
      </c>
      <c r="P2898" s="2" t="s">
        <v>1081</v>
      </c>
      <c r="Q2898" s="2" t="s">
        <v>53</v>
      </c>
      <c r="R2898" s="19">
        <v>62</v>
      </c>
      <c r="S2898" s="19" t="s">
        <v>57</v>
      </c>
      <c r="T2898" s="2" t="s">
        <v>58</v>
      </c>
      <c r="U2898" s="2" t="s">
        <v>53</v>
      </c>
      <c r="V2898" s="2" t="s">
        <v>53</v>
      </c>
      <c r="W2898" s="2" t="s">
        <v>53</v>
      </c>
      <c r="X2898" s="2" t="s">
        <v>53</v>
      </c>
      <c r="Y2898" s="2" t="s">
        <v>28403</v>
      </c>
      <c r="Z2898" s="2" t="s">
        <v>28404</v>
      </c>
      <c r="AA2898" s="2" t="s">
        <v>28405</v>
      </c>
      <c r="AB2898" s="2" t="s">
        <v>573</v>
      </c>
      <c r="AC2898" s="2" t="s">
        <v>574</v>
      </c>
      <c r="AD2898" s="2" t="s">
        <v>28406</v>
      </c>
      <c r="AE2898" s="2" t="s">
        <v>65</v>
      </c>
      <c r="AF2898" s="2" t="s">
        <v>66</v>
      </c>
      <c r="AG2898" s="2" t="s">
        <v>28407</v>
      </c>
      <c r="AH2898" s="2" t="s">
        <v>28408</v>
      </c>
      <c r="AI2898" s="2" t="s">
        <v>67</v>
      </c>
      <c r="AJ2898" s="2" t="s">
        <v>28409</v>
      </c>
      <c r="AK2898" s="2" t="s">
        <v>53</v>
      </c>
      <c r="AL2898" s="2" t="s">
        <v>53</v>
      </c>
      <c r="AM2898" s="2" t="s">
        <v>53</v>
      </c>
      <c r="AN2898" s="2" t="s">
        <v>53</v>
      </c>
      <c r="AO2898" s="2" t="s">
        <v>53</v>
      </c>
      <c r="AP2898" s="2" t="s">
        <v>53</v>
      </c>
      <c r="AQ2898" s="2" t="s">
        <v>53</v>
      </c>
      <c r="AR2898" s="2" t="s">
        <v>69</v>
      </c>
      <c r="AS2898" s="2" t="s">
        <v>52</v>
      </c>
      <c r="AT2898" s="2" t="s">
        <v>69</v>
      </c>
    </row>
    <row r="2899" spans="1:46" ht="22.5" customHeight="1" x14ac:dyDescent="0.25">
      <c r="A2899" s="18" t="s">
        <v>28410</v>
      </c>
      <c r="B2899" s="2" t="s">
        <v>28411</v>
      </c>
      <c r="C2899" s="2" t="s">
        <v>344</v>
      </c>
      <c r="D2899" s="2" t="s">
        <v>27313</v>
      </c>
      <c r="E2899" s="2" t="s">
        <v>51</v>
      </c>
      <c r="F2899" s="19">
        <v>1</v>
      </c>
      <c r="G2899" s="19">
        <v>62</v>
      </c>
      <c r="H2899" s="19">
        <v>7.54</v>
      </c>
      <c r="I2899" s="19">
        <v>-16.04</v>
      </c>
      <c r="J2899" s="19">
        <v>-7.54</v>
      </c>
      <c r="K2899" s="19" t="s">
        <v>52</v>
      </c>
      <c r="L2899" s="19">
        <v>45.96</v>
      </c>
      <c r="M2899" s="2" t="s">
        <v>53</v>
      </c>
      <c r="N2899" s="2" t="s">
        <v>1048</v>
      </c>
      <c r="O2899" s="2" t="s">
        <v>1080</v>
      </c>
      <c r="P2899" s="2" t="s">
        <v>1081</v>
      </c>
      <c r="Q2899" s="2" t="s">
        <v>53</v>
      </c>
      <c r="R2899" s="19">
        <v>62</v>
      </c>
      <c r="S2899" s="19" t="s">
        <v>57</v>
      </c>
      <c r="T2899" s="2" t="s">
        <v>58</v>
      </c>
      <c r="U2899" s="2" t="s">
        <v>53</v>
      </c>
      <c r="V2899" s="2" t="s">
        <v>53</v>
      </c>
      <c r="W2899" s="2" t="s">
        <v>53</v>
      </c>
      <c r="X2899" s="2" t="s">
        <v>53</v>
      </c>
      <c r="Y2899" s="2" t="s">
        <v>28412</v>
      </c>
      <c r="Z2899" s="2" t="s">
        <v>28413</v>
      </c>
      <c r="AA2899" s="2" t="s">
        <v>28414</v>
      </c>
      <c r="AB2899" s="2" t="s">
        <v>123</v>
      </c>
      <c r="AC2899" s="2" t="s">
        <v>124</v>
      </c>
      <c r="AD2899" s="2" t="s">
        <v>28415</v>
      </c>
      <c r="AE2899" s="2" t="s">
        <v>65</v>
      </c>
      <c r="AF2899" s="2" t="s">
        <v>66</v>
      </c>
      <c r="AG2899" s="2" t="s">
        <v>28416</v>
      </c>
      <c r="AH2899" s="2" t="s">
        <v>28417</v>
      </c>
      <c r="AI2899" s="2" t="s">
        <v>67</v>
      </c>
      <c r="AJ2899" s="2" t="s">
        <v>28418</v>
      </c>
      <c r="AK2899" s="2" t="s">
        <v>53</v>
      </c>
      <c r="AL2899" s="2" t="s">
        <v>53</v>
      </c>
      <c r="AM2899" s="2" t="s">
        <v>53</v>
      </c>
      <c r="AN2899" s="2" t="s">
        <v>53</v>
      </c>
      <c r="AO2899" s="2" t="s">
        <v>53</v>
      </c>
      <c r="AP2899" s="2" t="s">
        <v>53</v>
      </c>
      <c r="AQ2899" s="2" t="s">
        <v>53</v>
      </c>
      <c r="AR2899" s="2" t="s">
        <v>69</v>
      </c>
      <c r="AS2899" s="2" t="s">
        <v>52</v>
      </c>
      <c r="AT2899" s="2" t="s">
        <v>69</v>
      </c>
    </row>
    <row r="2900" spans="1:46" ht="22.5" customHeight="1" x14ac:dyDescent="0.25">
      <c r="A2900" s="18" t="s">
        <v>28419</v>
      </c>
      <c r="B2900" s="2" t="s">
        <v>28420</v>
      </c>
      <c r="C2900" s="2" t="s">
        <v>344</v>
      </c>
      <c r="D2900" s="2" t="s">
        <v>25870</v>
      </c>
      <c r="E2900" s="2" t="s">
        <v>69</v>
      </c>
      <c r="F2900" s="19">
        <v>1</v>
      </c>
      <c r="G2900" s="19">
        <v>44.05</v>
      </c>
      <c r="H2900" s="19">
        <v>24.66</v>
      </c>
      <c r="I2900" s="19">
        <v>-12.99</v>
      </c>
      <c r="J2900" s="19">
        <v>-24.66</v>
      </c>
      <c r="K2900" s="19" t="s">
        <v>52</v>
      </c>
      <c r="L2900" s="19">
        <v>31.06</v>
      </c>
      <c r="M2900" s="2" t="s">
        <v>53</v>
      </c>
      <c r="N2900" s="2" t="s">
        <v>892</v>
      </c>
      <c r="O2900" s="2" t="s">
        <v>28421</v>
      </c>
      <c r="P2900" s="2" t="s">
        <v>28422</v>
      </c>
      <c r="Q2900" s="2" t="s">
        <v>53</v>
      </c>
      <c r="R2900" s="19">
        <v>44.05</v>
      </c>
      <c r="S2900" s="19" t="s">
        <v>57</v>
      </c>
      <c r="T2900" s="2" t="s">
        <v>77</v>
      </c>
      <c r="U2900" s="2" t="s">
        <v>28423</v>
      </c>
      <c r="V2900" s="2" t="s">
        <v>28424</v>
      </c>
      <c r="W2900" s="2" t="s">
        <v>28425</v>
      </c>
      <c r="X2900" s="2" t="s">
        <v>53</v>
      </c>
      <c r="Y2900" s="2" t="s">
        <v>28423</v>
      </c>
      <c r="Z2900" s="2" t="s">
        <v>28426</v>
      </c>
      <c r="AA2900" s="2" t="s">
        <v>28427</v>
      </c>
      <c r="AB2900" s="2" t="s">
        <v>5440</v>
      </c>
      <c r="AC2900" s="2" t="s">
        <v>97</v>
      </c>
      <c r="AD2900" s="2" t="s">
        <v>28428</v>
      </c>
      <c r="AE2900" s="2" t="s">
        <v>65</v>
      </c>
      <c r="AF2900" s="2" t="s">
        <v>86</v>
      </c>
      <c r="AG2900" s="2" t="s">
        <v>28429</v>
      </c>
      <c r="AH2900" s="2" t="s">
        <v>28430</v>
      </c>
      <c r="AI2900" s="2" t="s">
        <v>67</v>
      </c>
      <c r="AJ2900" s="2" t="s">
        <v>28431</v>
      </c>
      <c r="AK2900" s="2" t="s">
        <v>53</v>
      </c>
      <c r="AL2900" s="2" t="s">
        <v>53</v>
      </c>
      <c r="AM2900" s="2" t="s">
        <v>53</v>
      </c>
      <c r="AN2900" s="2" t="s">
        <v>53</v>
      </c>
      <c r="AO2900" s="2" t="s">
        <v>53</v>
      </c>
      <c r="AP2900" s="2" t="s">
        <v>53</v>
      </c>
      <c r="AQ2900" s="2" t="s">
        <v>53</v>
      </c>
      <c r="AR2900" s="2" t="s">
        <v>69</v>
      </c>
      <c r="AS2900" s="2" t="s">
        <v>52</v>
      </c>
      <c r="AT2900" s="2" t="s">
        <v>69</v>
      </c>
    </row>
    <row r="2901" spans="1:46" ht="22.5" customHeight="1" x14ac:dyDescent="0.25">
      <c r="A2901" s="18" t="s">
        <v>28432</v>
      </c>
      <c r="B2901" s="2" t="s">
        <v>28433</v>
      </c>
      <c r="C2901" s="2" t="s">
        <v>344</v>
      </c>
      <c r="D2901" s="2" t="s">
        <v>22974</v>
      </c>
      <c r="E2901" s="2" t="s">
        <v>69</v>
      </c>
      <c r="F2901" s="19">
        <v>1</v>
      </c>
      <c r="G2901" s="19">
        <v>148.79</v>
      </c>
      <c r="H2901" s="19">
        <v>21.73</v>
      </c>
      <c r="I2901" s="19">
        <v>-25.29</v>
      </c>
      <c r="J2901" s="19">
        <v>-40.18</v>
      </c>
      <c r="K2901" s="19" t="s">
        <v>52</v>
      </c>
      <c r="L2901" s="19">
        <v>105.05</v>
      </c>
      <c r="M2901" s="2" t="s">
        <v>53</v>
      </c>
      <c r="N2901" s="2" t="s">
        <v>117</v>
      </c>
      <c r="O2901" s="2" t="s">
        <v>118</v>
      </c>
      <c r="P2901" s="2" t="s">
        <v>119</v>
      </c>
      <c r="Q2901" s="2" t="s">
        <v>53</v>
      </c>
      <c r="R2901" s="19">
        <v>148.79</v>
      </c>
      <c r="S2901" s="19" t="s">
        <v>57</v>
      </c>
      <c r="T2901" s="2" t="s">
        <v>58</v>
      </c>
      <c r="U2901" s="2" t="s">
        <v>53</v>
      </c>
      <c r="V2901" s="2" t="s">
        <v>53</v>
      </c>
      <c r="W2901" s="2" t="s">
        <v>53</v>
      </c>
      <c r="X2901" s="2" t="s">
        <v>53</v>
      </c>
      <c r="Y2901" s="2" t="s">
        <v>28434</v>
      </c>
      <c r="Z2901" s="2" t="s">
        <v>28435</v>
      </c>
      <c r="AA2901" s="2" t="s">
        <v>28436</v>
      </c>
      <c r="AB2901" s="2" t="s">
        <v>13302</v>
      </c>
      <c r="AC2901" s="2" t="s">
        <v>1143</v>
      </c>
      <c r="AD2901" s="2" t="s">
        <v>28437</v>
      </c>
      <c r="AE2901" s="2" t="s">
        <v>65</v>
      </c>
      <c r="AF2901" s="2" t="s">
        <v>66</v>
      </c>
      <c r="AG2901" s="2" t="s">
        <v>28266</v>
      </c>
      <c r="AH2901" s="2" t="s">
        <v>28438</v>
      </c>
      <c r="AI2901" s="2" t="s">
        <v>67</v>
      </c>
      <c r="AJ2901" s="2" t="s">
        <v>28439</v>
      </c>
      <c r="AK2901" s="2" t="s">
        <v>53</v>
      </c>
      <c r="AL2901" s="2" t="s">
        <v>53</v>
      </c>
      <c r="AM2901" s="2" t="s">
        <v>53</v>
      </c>
      <c r="AN2901" s="2" t="s">
        <v>53</v>
      </c>
      <c r="AO2901" s="2" t="s">
        <v>53</v>
      </c>
      <c r="AP2901" s="2" t="s">
        <v>53</v>
      </c>
      <c r="AQ2901" s="2" t="s">
        <v>53</v>
      </c>
      <c r="AR2901" s="2" t="s">
        <v>69</v>
      </c>
      <c r="AS2901" s="2" t="s">
        <v>52</v>
      </c>
      <c r="AT2901" s="2" t="s">
        <v>69</v>
      </c>
    </row>
    <row r="2902" spans="1:46" ht="22.5" customHeight="1" x14ac:dyDescent="0.25">
      <c r="A2902" s="18" t="s">
        <v>28440</v>
      </c>
      <c r="B2902" s="2" t="s">
        <v>28441</v>
      </c>
      <c r="C2902" s="2" t="s">
        <v>344</v>
      </c>
      <c r="D2902" s="2" t="s">
        <v>27313</v>
      </c>
      <c r="E2902" s="2" t="s">
        <v>69</v>
      </c>
      <c r="F2902" s="19">
        <v>1</v>
      </c>
      <c r="G2902" s="19">
        <v>396.4</v>
      </c>
      <c r="H2902" s="19">
        <v>1.39</v>
      </c>
      <c r="I2902" s="19">
        <v>-67.39</v>
      </c>
      <c r="J2902" s="19" t="s">
        <v>52</v>
      </c>
      <c r="K2902" s="19" t="s">
        <v>52</v>
      </c>
      <c r="L2902" s="19">
        <v>330.4</v>
      </c>
      <c r="M2902" s="2" t="s">
        <v>51</v>
      </c>
      <c r="N2902" s="2" t="s">
        <v>3513</v>
      </c>
      <c r="O2902" s="2" t="s">
        <v>10808</v>
      </c>
      <c r="P2902" s="2" t="s">
        <v>10809</v>
      </c>
      <c r="Q2902" s="2" t="s">
        <v>53</v>
      </c>
      <c r="R2902" s="19">
        <v>396.4</v>
      </c>
      <c r="S2902" s="19" t="s">
        <v>57</v>
      </c>
      <c r="T2902" s="2" t="s">
        <v>58</v>
      </c>
      <c r="U2902" s="2" t="s">
        <v>28442</v>
      </c>
      <c r="V2902" s="2" t="s">
        <v>28443</v>
      </c>
      <c r="W2902" s="2" t="s">
        <v>28444</v>
      </c>
      <c r="X2902" s="2" t="s">
        <v>53</v>
      </c>
      <c r="Y2902" s="2" t="s">
        <v>28442</v>
      </c>
      <c r="Z2902" s="2" t="s">
        <v>28445</v>
      </c>
      <c r="AA2902" s="2" t="s">
        <v>28446</v>
      </c>
      <c r="AB2902" s="2" t="s">
        <v>2676</v>
      </c>
      <c r="AC2902" s="2" t="s">
        <v>124</v>
      </c>
      <c r="AD2902" s="2" t="s">
        <v>28447</v>
      </c>
      <c r="AE2902" s="2" t="s">
        <v>65</v>
      </c>
      <c r="AF2902" s="2" t="s">
        <v>222</v>
      </c>
      <c r="AG2902" s="2" t="s">
        <v>28312</v>
      </c>
      <c r="AH2902" s="2" t="s">
        <v>27077</v>
      </c>
      <c r="AI2902" s="2" t="s">
        <v>7388</v>
      </c>
      <c r="AJ2902" s="2" t="s">
        <v>28448</v>
      </c>
      <c r="AK2902" s="2" t="s">
        <v>53</v>
      </c>
      <c r="AL2902" s="2" t="s">
        <v>53</v>
      </c>
      <c r="AM2902" s="2" t="s">
        <v>53</v>
      </c>
      <c r="AN2902" s="2" t="s">
        <v>53</v>
      </c>
      <c r="AO2902" s="2" t="s">
        <v>53</v>
      </c>
      <c r="AP2902" s="2" t="s">
        <v>53</v>
      </c>
      <c r="AQ2902" s="2" t="s">
        <v>53</v>
      </c>
      <c r="AR2902" s="2" t="s">
        <v>69</v>
      </c>
      <c r="AS2902" s="2" t="s">
        <v>52</v>
      </c>
      <c r="AT2902" s="2" t="s">
        <v>69</v>
      </c>
    </row>
    <row r="2903" spans="1:46" ht="22.5" customHeight="1" x14ac:dyDescent="0.25">
      <c r="A2903" s="18" t="s">
        <v>28449</v>
      </c>
      <c r="B2903" s="2" t="s">
        <v>28450</v>
      </c>
      <c r="C2903" s="2" t="s">
        <v>344</v>
      </c>
      <c r="D2903" s="2" t="s">
        <v>22974</v>
      </c>
      <c r="E2903" s="2" t="s">
        <v>51</v>
      </c>
      <c r="F2903" s="19">
        <v>2</v>
      </c>
      <c r="G2903" s="19">
        <v>99.98</v>
      </c>
      <c r="H2903" s="19">
        <v>7.43</v>
      </c>
      <c r="I2903" s="19">
        <v>-28</v>
      </c>
      <c r="J2903" s="19">
        <v>-7.43</v>
      </c>
      <c r="K2903" s="19" t="s">
        <v>52</v>
      </c>
      <c r="L2903" s="19">
        <v>71.98</v>
      </c>
      <c r="M2903" s="2" t="s">
        <v>51</v>
      </c>
      <c r="N2903" s="2" t="s">
        <v>143</v>
      </c>
      <c r="O2903" s="2" t="s">
        <v>1191</v>
      </c>
      <c r="P2903" s="2" t="s">
        <v>1192</v>
      </c>
      <c r="Q2903" s="2" t="s">
        <v>53</v>
      </c>
      <c r="R2903" s="19">
        <v>49.99</v>
      </c>
      <c r="S2903" s="19" t="s">
        <v>57</v>
      </c>
      <c r="T2903" s="2" t="s">
        <v>58</v>
      </c>
      <c r="U2903" s="2" t="s">
        <v>53</v>
      </c>
      <c r="V2903" s="2" t="s">
        <v>53</v>
      </c>
      <c r="W2903" s="2" t="s">
        <v>53</v>
      </c>
      <c r="X2903" s="2" t="s">
        <v>53</v>
      </c>
      <c r="Y2903" s="2" t="s">
        <v>28451</v>
      </c>
      <c r="Z2903" s="2" t="s">
        <v>28452</v>
      </c>
      <c r="AA2903" s="2" t="s">
        <v>28453</v>
      </c>
      <c r="AB2903" s="2" t="s">
        <v>3182</v>
      </c>
      <c r="AC2903" s="2" t="s">
        <v>3183</v>
      </c>
      <c r="AD2903" s="2" t="s">
        <v>28454</v>
      </c>
      <c r="AE2903" s="2" t="s">
        <v>65</v>
      </c>
      <c r="AF2903" s="2" t="s">
        <v>66</v>
      </c>
      <c r="AG2903" s="2" t="s">
        <v>28455</v>
      </c>
      <c r="AH2903" s="2" t="s">
        <v>28456</v>
      </c>
      <c r="AI2903" s="2" t="s">
        <v>67</v>
      </c>
      <c r="AJ2903" s="2" t="s">
        <v>28457</v>
      </c>
      <c r="AK2903" s="2" t="s">
        <v>28458</v>
      </c>
      <c r="AL2903" s="2" t="s">
        <v>53</v>
      </c>
      <c r="AM2903" s="2" t="s">
        <v>53</v>
      </c>
      <c r="AN2903" s="2" t="s">
        <v>53</v>
      </c>
      <c r="AO2903" s="2" t="s">
        <v>53</v>
      </c>
      <c r="AP2903" s="2" t="s">
        <v>53</v>
      </c>
      <c r="AQ2903" s="2" t="s">
        <v>53</v>
      </c>
      <c r="AR2903" s="2" t="s">
        <v>69</v>
      </c>
      <c r="AS2903" s="2" t="s">
        <v>52</v>
      </c>
      <c r="AT2903" s="2" t="s">
        <v>69</v>
      </c>
    </row>
    <row r="2904" spans="1:46" ht="22.5" customHeight="1" x14ac:dyDescent="0.25">
      <c r="A2904" s="18" t="s">
        <v>28459</v>
      </c>
      <c r="B2904" s="2" t="s">
        <v>28460</v>
      </c>
      <c r="C2904" s="2" t="s">
        <v>344</v>
      </c>
      <c r="D2904" s="2" t="s">
        <v>25870</v>
      </c>
      <c r="E2904" s="2" t="s">
        <v>69</v>
      </c>
      <c r="F2904" s="19">
        <v>1</v>
      </c>
      <c r="G2904" s="19">
        <v>22.23</v>
      </c>
      <c r="H2904" s="19">
        <v>20.2</v>
      </c>
      <c r="I2904" s="19">
        <v>-9.2799999999999994</v>
      </c>
      <c r="J2904" s="19">
        <v>-20.2</v>
      </c>
      <c r="K2904" s="19" t="s">
        <v>52</v>
      </c>
      <c r="L2904" s="19">
        <v>12.95</v>
      </c>
      <c r="M2904" s="2" t="s">
        <v>51</v>
      </c>
      <c r="N2904" s="2" t="s">
        <v>928</v>
      </c>
      <c r="O2904" s="2" t="s">
        <v>4216</v>
      </c>
      <c r="P2904" s="2" t="s">
        <v>4217</v>
      </c>
      <c r="Q2904" s="2" t="s">
        <v>53</v>
      </c>
      <c r="R2904" s="19">
        <v>22.23</v>
      </c>
      <c r="S2904" s="19" t="s">
        <v>57</v>
      </c>
      <c r="T2904" s="2" t="s">
        <v>58</v>
      </c>
      <c r="U2904" s="2" t="s">
        <v>53</v>
      </c>
      <c r="V2904" s="2" t="s">
        <v>53</v>
      </c>
      <c r="W2904" s="2" t="s">
        <v>53</v>
      </c>
      <c r="X2904" s="2" t="s">
        <v>53</v>
      </c>
      <c r="Y2904" s="2" t="s">
        <v>28461</v>
      </c>
      <c r="Z2904" s="2" t="s">
        <v>28462</v>
      </c>
      <c r="AA2904" s="2" t="s">
        <v>28463</v>
      </c>
      <c r="AB2904" s="2" t="s">
        <v>28464</v>
      </c>
      <c r="AC2904" s="2" t="s">
        <v>195</v>
      </c>
      <c r="AD2904" s="2" t="s">
        <v>28465</v>
      </c>
      <c r="AE2904" s="2" t="s">
        <v>65</v>
      </c>
      <c r="AF2904" s="2" t="s">
        <v>66</v>
      </c>
      <c r="AG2904" s="2" t="s">
        <v>28466</v>
      </c>
      <c r="AH2904" s="2" t="s">
        <v>28467</v>
      </c>
      <c r="AI2904" s="2" t="s">
        <v>67</v>
      </c>
      <c r="AJ2904" s="2" t="s">
        <v>28468</v>
      </c>
      <c r="AK2904" s="2" t="s">
        <v>53</v>
      </c>
      <c r="AL2904" s="2" t="s">
        <v>53</v>
      </c>
      <c r="AM2904" s="2" t="s">
        <v>53</v>
      </c>
      <c r="AN2904" s="2" t="s">
        <v>53</v>
      </c>
      <c r="AO2904" s="2" t="s">
        <v>53</v>
      </c>
      <c r="AP2904" s="2" t="s">
        <v>53</v>
      </c>
      <c r="AQ2904" s="2" t="s">
        <v>53</v>
      </c>
      <c r="AR2904" s="2" t="s">
        <v>69</v>
      </c>
      <c r="AS2904" s="2" t="s">
        <v>52</v>
      </c>
      <c r="AT2904" s="2" t="s">
        <v>69</v>
      </c>
    </row>
    <row r="2905" spans="1:46" ht="22.5" customHeight="1" x14ac:dyDescent="0.25">
      <c r="A2905" s="18" t="s">
        <v>28469</v>
      </c>
      <c r="B2905" s="2" t="s">
        <v>28460</v>
      </c>
      <c r="C2905" s="2" t="s">
        <v>344</v>
      </c>
      <c r="D2905" s="2" t="s">
        <v>27313</v>
      </c>
      <c r="E2905" s="2" t="s">
        <v>69</v>
      </c>
      <c r="F2905" s="19">
        <v>1</v>
      </c>
      <c r="G2905" s="19">
        <v>51.7</v>
      </c>
      <c r="H2905" s="19">
        <v>8.91</v>
      </c>
      <c r="I2905" s="19">
        <v>-14.29</v>
      </c>
      <c r="J2905" s="19">
        <v>-8.91</v>
      </c>
      <c r="K2905" s="19" t="s">
        <v>52</v>
      </c>
      <c r="L2905" s="19">
        <v>37.409999999999997</v>
      </c>
      <c r="M2905" s="2" t="s">
        <v>51</v>
      </c>
      <c r="N2905" s="2" t="s">
        <v>286</v>
      </c>
      <c r="O2905" s="2" t="s">
        <v>287</v>
      </c>
      <c r="P2905" s="2" t="s">
        <v>288</v>
      </c>
      <c r="Q2905" s="2" t="s">
        <v>53</v>
      </c>
      <c r="R2905" s="19">
        <v>51.7</v>
      </c>
      <c r="S2905" s="19" t="s">
        <v>57</v>
      </c>
      <c r="T2905" s="2" t="s">
        <v>58</v>
      </c>
      <c r="U2905" s="2" t="s">
        <v>53</v>
      </c>
      <c r="V2905" s="2" t="s">
        <v>53</v>
      </c>
      <c r="W2905" s="2" t="s">
        <v>53</v>
      </c>
      <c r="X2905" s="2" t="s">
        <v>53</v>
      </c>
      <c r="Y2905" s="2" t="s">
        <v>28470</v>
      </c>
      <c r="Z2905" s="2" t="s">
        <v>28471</v>
      </c>
      <c r="AA2905" s="2" t="s">
        <v>28472</v>
      </c>
      <c r="AB2905" s="2" t="s">
        <v>728</v>
      </c>
      <c r="AC2905" s="2" t="s">
        <v>182</v>
      </c>
      <c r="AD2905" s="2" t="s">
        <v>28473</v>
      </c>
      <c r="AE2905" s="2" t="s">
        <v>65</v>
      </c>
      <c r="AF2905" s="2" t="s">
        <v>66</v>
      </c>
      <c r="AG2905" s="2" t="s">
        <v>28474</v>
      </c>
      <c r="AH2905" s="2" t="s">
        <v>28475</v>
      </c>
      <c r="AI2905" s="2" t="s">
        <v>67</v>
      </c>
      <c r="AJ2905" s="2" t="s">
        <v>28476</v>
      </c>
      <c r="AK2905" s="2" t="s">
        <v>53</v>
      </c>
      <c r="AL2905" s="2" t="s">
        <v>53</v>
      </c>
      <c r="AM2905" s="2" t="s">
        <v>53</v>
      </c>
      <c r="AN2905" s="2" t="s">
        <v>53</v>
      </c>
      <c r="AO2905" s="2" t="s">
        <v>53</v>
      </c>
      <c r="AP2905" s="2" t="s">
        <v>53</v>
      </c>
      <c r="AQ2905" s="2" t="s">
        <v>53</v>
      </c>
      <c r="AR2905" s="2" t="s">
        <v>69</v>
      </c>
      <c r="AS2905" s="2" t="s">
        <v>52</v>
      </c>
      <c r="AT2905" s="2" t="s">
        <v>69</v>
      </c>
    </row>
    <row r="2906" spans="1:46" ht="22.5" customHeight="1" x14ac:dyDescent="0.25">
      <c r="A2906" s="18" t="s">
        <v>28477</v>
      </c>
      <c r="B2906" s="2" t="s">
        <v>28478</v>
      </c>
      <c r="C2906" s="2" t="s">
        <v>344</v>
      </c>
      <c r="D2906" s="2" t="s">
        <v>22974</v>
      </c>
      <c r="E2906" s="2" t="s">
        <v>69</v>
      </c>
      <c r="F2906" s="19">
        <v>1</v>
      </c>
      <c r="G2906" s="19">
        <v>237.9</v>
      </c>
      <c r="H2906" s="19">
        <v>17.420000000000002</v>
      </c>
      <c r="I2906" s="19">
        <v>-40.44</v>
      </c>
      <c r="J2906" s="19">
        <v>-43.87</v>
      </c>
      <c r="K2906" s="19" t="s">
        <v>52</v>
      </c>
      <c r="L2906" s="19">
        <v>171.01</v>
      </c>
      <c r="M2906" s="2" t="s">
        <v>51</v>
      </c>
      <c r="N2906" s="2" t="s">
        <v>3831</v>
      </c>
      <c r="O2906" s="2" t="s">
        <v>28479</v>
      </c>
      <c r="P2906" s="2" t="s">
        <v>3833</v>
      </c>
      <c r="Q2906" s="2" t="s">
        <v>53</v>
      </c>
      <c r="R2906" s="19">
        <v>237.9</v>
      </c>
      <c r="S2906" s="19" t="s">
        <v>57</v>
      </c>
      <c r="T2906" s="2" t="s">
        <v>77</v>
      </c>
      <c r="U2906" s="2" t="s">
        <v>28480</v>
      </c>
      <c r="V2906" s="2" t="s">
        <v>28481</v>
      </c>
      <c r="W2906" s="2" t="s">
        <v>28482</v>
      </c>
      <c r="X2906" s="2" t="s">
        <v>53</v>
      </c>
      <c r="Y2906" s="2" t="s">
        <v>28480</v>
      </c>
      <c r="Z2906" s="2" t="s">
        <v>28483</v>
      </c>
      <c r="AA2906" s="2" t="s">
        <v>28484</v>
      </c>
      <c r="AB2906" s="2" t="s">
        <v>2626</v>
      </c>
      <c r="AC2906" s="2" t="s">
        <v>2627</v>
      </c>
      <c r="AD2906" s="2" t="s">
        <v>28485</v>
      </c>
      <c r="AE2906" s="2" t="s">
        <v>65</v>
      </c>
      <c r="AF2906" s="2" t="s">
        <v>86</v>
      </c>
      <c r="AG2906" s="2" t="s">
        <v>28486</v>
      </c>
      <c r="AH2906" s="2" t="s">
        <v>24917</v>
      </c>
      <c r="AI2906" s="2" t="s">
        <v>67</v>
      </c>
      <c r="AJ2906" s="2" t="s">
        <v>28487</v>
      </c>
      <c r="AK2906" s="2" t="s">
        <v>53</v>
      </c>
      <c r="AL2906" s="2" t="s">
        <v>53</v>
      </c>
      <c r="AM2906" s="2" t="s">
        <v>53</v>
      </c>
      <c r="AN2906" s="2" t="s">
        <v>53</v>
      </c>
      <c r="AO2906" s="2" t="s">
        <v>53</v>
      </c>
      <c r="AP2906" s="2" t="s">
        <v>53</v>
      </c>
      <c r="AQ2906" s="2" t="s">
        <v>53</v>
      </c>
      <c r="AR2906" s="2" t="s">
        <v>69</v>
      </c>
      <c r="AS2906" s="2" t="s">
        <v>52</v>
      </c>
      <c r="AT2906" s="2" t="s">
        <v>69</v>
      </c>
    </row>
    <row r="2907" spans="1:46" ht="22.5" customHeight="1" x14ac:dyDescent="0.25">
      <c r="A2907" s="18" t="s">
        <v>28488</v>
      </c>
      <c r="B2907" s="2" t="s">
        <v>28478</v>
      </c>
      <c r="C2907" s="2" t="s">
        <v>344</v>
      </c>
      <c r="D2907" s="2" t="s">
        <v>25870</v>
      </c>
      <c r="E2907" s="2" t="s">
        <v>69</v>
      </c>
      <c r="F2907" s="19">
        <v>1</v>
      </c>
      <c r="G2907" s="19">
        <v>206.46</v>
      </c>
      <c r="H2907" s="19" t="s">
        <v>52</v>
      </c>
      <c r="I2907" s="19">
        <v>-35.1</v>
      </c>
      <c r="J2907" s="19">
        <v>-20.45</v>
      </c>
      <c r="K2907" s="19" t="s">
        <v>52</v>
      </c>
      <c r="L2907" s="19">
        <v>150.91</v>
      </c>
      <c r="M2907" s="2" t="s">
        <v>53</v>
      </c>
      <c r="N2907" s="2" t="s">
        <v>333</v>
      </c>
      <c r="O2907" s="2" t="s">
        <v>3116</v>
      </c>
      <c r="P2907" s="2" t="s">
        <v>3117</v>
      </c>
      <c r="Q2907" s="2" t="s">
        <v>53</v>
      </c>
      <c r="R2907" s="19">
        <v>206.46</v>
      </c>
      <c r="S2907" s="19" t="s">
        <v>57</v>
      </c>
      <c r="T2907" s="2" t="s">
        <v>58</v>
      </c>
      <c r="U2907" s="2" t="s">
        <v>53</v>
      </c>
      <c r="V2907" s="2" t="s">
        <v>53</v>
      </c>
      <c r="W2907" s="2" t="s">
        <v>53</v>
      </c>
      <c r="X2907" s="2" t="s">
        <v>53</v>
      </c>
      <c r="Y2907" s="2" t="s">
        <v>17328</v>
      </c>
      <c r="Z2907" s="2" t="s">
        <v>28489</v>
      </c>
      <c r="AA2907" s="2" t="s">
        <v>28490</v>
      </c>
      <c r="AB2907" s="2" t="s">
        <v>11809</v>
      </c>
      <c r="AC2907" s="2" t="s">
        <v>111</v>
      </c>
      <c r="AD2907" s="2" t="s">
        <v>28491</v>
      </c>
      <c r="AE2907" s="2" t="s">
        <v>65</v>
      </c>
      <c r="AF2907" s="2" t="s">
        <v>66</v>
      </c>
      <c r="AG2907" s="2" t="s">
        <v>28492</v>
      </c>
      <c r="AH2907" s="2" t="s">
        <v>28493</v>
      </c>
      <c r="AI2907" s="2" t="s">
        <v>67</v>
      </c>
      <c r="AJ2907" s="2" t="s">
        <v>28494</v>
      </c>
      <c r="AK2907" s="2" t="s">
        <v>53</v>
      </c>
      <c r="AL2907" s="2" t="s">
        <v>53</v>
      </c>
      <c r="AM2907" s="2" t="s">
        <v>53</v>
      </c>
      <c r="AN2907" s="2" t="s">
        <v>53</v>
      </c>
      <c r="AO2907" s="2" t="s">
        <v>53</v>
      </c>
      <c r="AP2907" s="2" t="s">
        <v>53</v>
      </c>
      <c r="AQ2907" s="2" t="s">
        <v>53</v>
      </c>
      <c r="AR2907" s="2" t="s">
        <v>69</v>
      </c>
      <c r="AS2907" s="2" t="s">
        <v>52</v>
      </c>
      <c r="AT2907" s="2" t="s">
        <v>69</v>
      </c>
    </row>
    <row r="2908" spans="1:46" ht="22.5" customHeight="1" x14ac:dyDescent="0.25">
      <c r="A2908" s="18" t="s">
        <v>28495</v>
      </c>
      <c r="B2908" s="2" t="s">
        <v>28496</v>
      </c>
      <c r="C2908" s="2" t="s">
        <v>344</v>
      </c>
      <c r="D2908" s="2" t="s">
        <v>21415</v>
      </c>
      <c r="E2908" s="2" t="s">
        <v>69</v>
      </c>
      <c r="F2908" s="19">
        <v>1</v>
      </c>
      <c r="G2908" s="19">
        <v>260</v>
      </c>
      <c r="H2908" s="19">
        <v>14.05</v>
      </c>
      <c r="I2908" s="19">
        <v>-44.2</v>
      </c>
      <c r="J2908" s="19">
        <v>-34.5</v>
      </c>
      <c r="K2908" s="19" t="s">
        <v>52</v>
      </c>
      <c r="L2908" s="19">
        <v>195.35</v>
      </c>
      <c r="M2908" s="2" t="s">
        <v>53</v>
      </c>
      <c r="N2908" s="2" t="s">
        <v>333</v>
      </c>
      <c r="O2908" s="2" t="s">
        <v>334</v>
      </c>
      <c r="P2908" s="2" t="s">
        <v>335</v>
      </c>
      <c r="Q2908" s="2" t="s">
        <v>53</v>
      </c>
      <c r="R2908" s="19">
        <v>260</v>
      </c>
      <c r="S2908" s="19" t="s">
        <v>57</v>
      </c>
      <c r="T2908" s="2" t="s">
        <v>58</v>
      </c>
      <c r="U2908" s="2" t="s">
        <v>53</v>
      </c>
      <c r="V2908" s="2" t="s">
        <v>53</v>
      </c>
      <c r="W2908" s="2" t="s">
        <v>53</v>
      </c>
      <c r="X2908" s="2" t="s">
        <v>53</v>
      </c>
      <c r="Y2908" s="2" t="s">
        <v>28497</v>
      </c>
      <c r="Z2908" s="2" t="s">
        <v>28498</v>
      </c>
      <c r="AA2908" s="2" t="s">
        <v>28499</v>
      </c>
      <c r="AB2908" s="2" t="s">
        <v>28500</v>
      </c>
      <c r="AC2908" s="2" t="s">
        <v>2897</v>
      </c>
      <c r="AD2908" s="2" t="s">
        <v>28501</v>
      </c>
      <c r="AE2908" s="2" t="s">
        <v>65</v>
      </c>
      <c r="AF2908" s="2" t="s">
        <v>66</v>
      </c>
      <c r="AG2908" s="2" t="s">
        <v>28502</v>
      </c>
      <c r="AH2908" s="2" t="s">
        <v>28503</v>
      </c>
      <c r="AI2908" s="2" t="s">
        <v>67</v>
      </c>
      <c r="AJ2908" s="2" t="s">
        <v>28504</v>
      </c>
      <c r="AK2908" s="2" t="s">
        <v>53</v>
      </c>
      <c r="AL2908" s="2" t="s">
        <v>53</v>
      </c>
      <c r="AM2908" s="2" t="s">
        <v>53</v>
      </c>
      <c r="AN2908" s="2" t="s">
        <v>53</v>
      </c>
      <c r="AO2908" s="2" t="s">
        <v>53</v>
      </c>
      <c r="AP2908" s="2" t="s">
        <v>53</v>
      </c>
      <c r="AQ2908" s="2" t="s">
        <v>53</v>
      </c>
      <c r="AR2908" s="2" t="s">
        <v>69</v>
      </c>
      <c r="AS2908" s="2" t="s">
        <v>52</v>
      </c>
      <c r="AT2908" s="2" t="s">
        <v>69</v>
      </c>
    </row>
    <row r="2909" spans="1:46" ht="22.5" customHeight="1" x14ac:dyDescent="0.25">
      <c r="A2909" s="18" t="s">
        <v>28505</v>
      </c>
      <c r="B2909" s="2" t="s">
        <v>28506</v>
      </c>
      <c r="C2909" s="2" t="s">
        <v>1272</v>
      </c>
      <c r="D2909" s="2" t="s">
        <v>8550</v>
      </c>
      <c r="E2909" s="2" t="s">
        <v>69</v>
      </c>
      <c r="F2909" s="19">
        <v>0</v>
      </c>
      <c r="G2909" s="19">
        <v>109.74</v>
      </c>
      <c r="H2909" s="19" t="s">
        <v>52</v>
      </c>
      <c r="I2909" s="19">
        <v>-18.66</v>
      </c>
      <c r="J2909" s="19">
        <v>-20.45</v>
      </c>
      <c r="K2909" s="19">
        <v>-70.63</v>
      </c>
      <c r="L2909" s="19">
        <v>0</v>
      </c>
      <c r="M2909" s="2" t="s">
        <v>53</v>
      </c>
      <c r="N2909" s="2" t="s">
        <v>1235</v>
      </c>
      <c r="O2909" s="2" t="s">
        <v>1236</v>
      </c>
      <c r="P2909" s="2" t="s">
        <v>1237</v>
      </c>
      <c r="Q2909" s="2" t="s">
        <v>53</v>
      </c>
      <c r="R2909" s="19">
        <v>109.74</v>
      </c>
      <c r="S2909" s="19" t="s">
        <v>57</v>
      </c>
      <c r="T2909" s="2" t="s">
        <v>3326</v>
      </c>
      <c r="U2909" s="2" t="s">
        <v>53</v>
      </c>
      <c r="V2909" s="2" t="s">
        <v>53</v>
      </c>
      <c r="W2909" s="2" t="s">
        <v>53</v>
      </c>
      <c r="X2909" s="2" t="s">
        <v>53</v>
      </c>
      <c r="Y2909" s="2" t="s">
        <v>28507</v>
      </c>
      <c r="Z2909" s="2" t="s">
        <v>28508</v>
      </c>
      <c r="AA2909" s="2" t="s">
        <v>53</v>
      </c>
      <c r="AB2909" s="2" t="s">
        <v>764</v>
      </c>
      <c r="AC2909" s="2" t="s">
        <v>97</v>
      </c>
      <c r="AD2909" s="2" t="s">
        <v>28509</v>
      </c>
      <c r="AE2909" s="2" t="s">
        <v>65</v>
      </c>
      <c r="AF2909" s="2" t="s">
        <v>66</v>
      </c>
      <c r="AG2909" s="2" t="s">
        <v>53</v>
      </c>
      <c r="AH2909" s="2" t="s">
        <v>53</v>
      </c>
      <c r="AI2909" s="2" t="s">
        <v>67</v>
      </c>
      <c r="AJ2909" s="2" t="s">
        <v>28510</v>
      </c>
      <c r="AK2909" s="2" t="s">
        <v>53</v>
      </c>
      <c r="AL2909" s="2" t="s">
        <v>53</v>
      </c>
      <c r="AM2909" s="2" t="s">
        <v>53</v>
      </c>
      <c r="AN2909" s="2" t="s">
        <v>53</v>
      </c>
      <c r="AO2909" s="2" t="s">
        <v>53</v>
      </c>
      <c r="AP2909" s="2" t="s">
        <v>53</v>
      </c>
      <c r="AQ2909" s="2" t="s">
        <v>53</v>
      </c>
      <c r="AR2909" s="2" t="s">
        <v>69</v>
      </c>
      <c r="AS2909" s="2" t="s">
        <v>52</v>
      </c>
      <c r="AT2909" s="2" t="s">
        <v>69</v>
      </c>
    </row>
    <row r="2910" spans="1:46" ht="22.5" customHeight="1" x14ac:dyDescent="0.25">
      <c r="A2910" s="18" t="s">
        <v>28511</v>
      </c>
      <c r="B2910" s="2" t="s">
        <v>28512</v>
      </c>
      <c r="C2910" s="2" t="s">
        <v>344</v>
      </c>
      <c r="D2910" s="2" t="s">
        <v>27313</v>
      </c>
      <c r="E2910" s="2" t="s">
        <v>69</v>
      </c>
      <c r="F2910" s="19">
        <v>1</v>
      </c>
      <c r="G2910" s="19">
        <v>292.99</v>
      </c>
      <c r="H2910" s="19" t="s">
        <v>52</v>
      </c>
      <c r="I2910" s="19">
        <v>-35.159999999999997</v>
      </c>
      <c r="J2910" s="19">
        <v>-21.45</v>
      </c>
      <c r="K2910" s="19" t="s">
        <v>52</v>
      </c>
      <c r="L2910" s="19">
        <v>236.38</v>
      </c>
      <c r="M2910" s="2" t="s">
        <v>51</v>
      </c>
      <c r="N2910" s="2" t="s">
        <v>1478</v>
      </c>
      <c r="O2910" s="2" t="s">
        <v>15060</v>
      </c>
      <c r="P2910" s="2" t="s">
        <v>15061</v>
      </c>
      <c r="Q2910" s="2" t="s">
        <v>53</v>
      </c>
      <c r="R2910" s="19">
        <v>292.99</v>
      </c>
      <c r="S2910" s="19" t="s">
        <v>161</v>
      </c>
      <c r="T2910" s="2" t="s">
        <v>77</v>
      </c>
      <c r="U2910" s="2" t="s">
        <v>28513</v>
      </c>
      <c r="V2910" s="2" t="s">
        <v>28514</v>
      </c>
      <c r="W2910" s="2" t="s">
        <v>28515</v>
      </c>
      <c r="X2910" s="2" t="s">
        <v>53</v>
      </c>
      <c r="Y2910" s="2" t="s">
        <v>28513</v>
      </c>
      <c r="Z2910" s="2" t="s">
        <v>28516</v>
      </c>
      <c r="AA2910" s="2" t="s">
        <v>28517</v>
      </c>
      <c r="AB2910" s="2" t="s">
        <v>111</v>
      </c>
      <c r="AC2910" s="2" t="s">
        <v>111</v>
      </c>
      <c r="AD2910" s="2" t="s">
        <v>28518</v>
      </c>
      <c r="AE2910" s="2" t="s">
        <v>65</v>
      </c>
      <c r="AF2910" s="2" t="s">
        <v>86</v>
      </c>
      <c r="AG2910" s="2" t="s">
        <v>28519</v>
      </c>
      <c r="AH2910" s="2" t="s">
        <v>28520</v>
      </c>
      <c r="AI2910" s="2" t="s">
        <v>67</v>
      </c>
      <c r="AJ2910" s="2" t="s">
        <v>28521</v>
      </c>
      <c r="AK2910" s="2" t="s">
        <v>53</v>
      </c>
      <c r="AL2910" s="2" t="s">
        <v>53</v>
      </c>
      <c r="AM2910" s="2" t="s">
        <v>53</v>
      </c>
      <c r="AN2910" s="2" t="s">
        <v>53</v>
      </c>
      <c r="AO2910" s="2" t="s">
        <v>53</v>
      </c>
      <c r="AP2910" s="2" t="s">
        <v>53</v>
      </c>
      <c r="AQ2910" s="2" t="s">
        <v>53</v>
      </c>
      <c r="AR2910" s="2" t="s">
        <v>69</v>
      </c>
      <c r="AS2910" s="2" t="s">
        <v>52</v>
      </c>
      <c r="AT2910" s="2" t="s">
        <v>69</v>
      </c>
    </row>
    <row r="2911" spans="1:46" ht="22.5" customHeight="1" x14ac:dyDescent="0.25">
      <c r="A2911" s="18" t="s">
        <v>28522</v>
      </c>
      <c r="B2911" s="2" t="s">
        <v>28523</v>
      </c>
      <c r="C2911" s="2" t="s">
        <v>344</v>
      </c>
      <c r="D2911" s="2" t="s">
        <v>25097</v>
      </c>
      <c r="E2911" s="2" t="s">
        <v>69</v>
      </c>
      <c r="F2911" s="19">
        <v>1</v>
      </c>
      <c r="G2911" s="19">
        <v>131.72999999999999</v>
      </c>
      <c r="H2911" s="19" t="s">
        <v>52</v>
      </c>
      <c r="I2911" s="19">
        <v>-22.39</v>
      </c>
      <c r="J2911" s="19">
        <v>-21.45</v>
      </c>
      <c r="K2911" s="19" t="s">
        <v>52</v>
      </c>
      <c r="L2911" s="19">
        <v>87.89</v>
      </c>
      <c r="M2911" s="2" t="s">
        <v>53</v>
      </c>
      <c r="N2911" s="2" t="s">
        <v>5508</v>
      </c>
      <c r="O2911" s="2" t="s">
        <v>28524</v>
      </c>
      <c r="P2911" s="2" t="s">
        <v>5510</v>
      </c>
      <c r="Q2911" s="2" t="s">
        <v>53</v>
      </c>
      <c r="R2911" s="19">
        <v>131.72999999999999</v>
      </c>
      <c r="S2911" s="19" t="s">
        <v>57</v>
      </c>
      <c r="T2911" s="2" t="s">
        <v>77</v>
      </c>
      <c r="U2911" s="2" t="s">
        <v>28525</v>
      </c>
      <c r="V2911" s="2" t="s">
        <v>28526</v>
      </c>
      <c r="W2911" s="2" t="s">
        <v>28527</v>
      </c>
      <c r="X2911" s="2" t="s">
        <v>53</v>
      </c>
      <c r="Y2911" s="2" t="s">
        <v>28525</v>
      </c>
      <c r="Z2911" s="2" t="s">
        <v>28528</v>
      </c>
      <c r="AA2911" s="2" t="s">
        <v>28529</v>
      </c>
      <c r="AB2911" s="2" t="s">
        <v>28530</v>
      </c>
      <c r="AC2911" s="2" t="s">
        <v>641</v>
      </c>
      <c r="AD2911" s="2" t="s">
        <v>28531</v>
      </c>
      <c r="AE2911" s="2" t="s">
        <v>65</v>
      </c>
      <c r="AF2911" s="2" t="s">
        <v>86</v>
      </c>
      <c r="AG2911" s="2" t="s">
        <v>28532</v>
      </c>
      <c r="AH2911" s="2" t="s">
        <v>28533</v>
      </c>
      <c r="AI2911" s="2" t="s">
        <v>67</v>
      </c>
      <c r="AJ2911" s="2" t="s">
        <v>28534</v>
      </c>
      <c r="AK2911" s="2" t="s">
        <v>53</v>
      </c>
      <c r="AL2911" s="2" t="s">
        <v>53</v>
      </c>
      <c r="AM2911" s="2" t="s">
        <v>53</v>
      </c>
      <c r="AN2911" s="2" t="s">
        <v>53</v>
      </c>
      <c r="AO2911" s="2" t="s">
        <v>53</v>
      </c>
      <c r="AP2911" s="2" t="s">
        <v>53</v>
      </c>
      <c r="AQ2911" s="2" t="s">
        <v>53</v>
      </c>
      <c r="AR2911" s="2" t="s">
        <v>69</v>
      </c>
      <c r="AS2911" s="2" t="s">
        <v>52</v>
      </c>
      <c r="AT2911" s="2" t="s">
        <v>69</v>
      </c>
    </row>
    <row r="2912" spans="1:46" ht="22.5" customHeight="1" x14ac:dyDescent="0.25">
      <c r="A2912" s="18" t="s">
        <v>28535</v>
      </c>
      <c r="B2912" s="2" t="s">
        <v>28536</v>
      </c>
      <c r="C2912" s="2" t="s">
        <v>344</v>
      </c>
      <c r="D2912" s="2" t="s">
        <v>25870</v>
      </c>
      <c r="E2912" s="2" t="s">
        <v>69</v>
      </c>
      <c r="F2912" s="19">
        <v>1</v>
      </c>
      <c r="G2912" s="19">
        <v>62.79</v>
      </c>
      <c r="H2912" s="19">
        <v>9.57</v>
      </c>
      <c r="I2912" s="19">
        <v>-16.170000000000002</v>
      </c>
      <c r="J2912" s="19">
        <v>-9.57</v>
      </c>
      <c r="K2912" s="19" t="s">
        <v>52</v>
      </c>
      <c r="L2912" s="19">
        <v>46.62</v>
      </c>
      <c r="M2912" s="2" t="s">
        <v>53</v>
      </c>
      <c r="N2912" s="2" t="s">
        <v>90</v>
      </c>
      <c r="O2912" s="2" t="s">
        <v>24429</v>
      </c>
      <c r="P2912" s="2" t="s">
        <v>24430</v>
      </c>
      <c r="Q2912" s="2" t="s">
        <v>53</v>
      </c>
      <c r="R2912" s="19">
        <v>62.79</v>
      </c>
      <c r="S2912" s="19" t="s">
        <v>57</v>
      </c>
      <c r="T2912" s="2" t="s">
        <v>58</v>
      </c>
      <c r="U2912" s="2" t="s">
        <v>53</v>
      </c>
      <c r="V2912" s="2" t="s">
        <v>53</v>
      </c>
      <c r="W2912" s="2" t="s">
        <v>53</v>
      </c>
      <c r="X2912" s="2" t="s">
        <v>53</v>
      </c>
      <c r="Y2912" s="2" t="s">
        <v>28537</v>
      </c>
      <c r="Z2912" s="2" t="s">
        <v>28538</v>
      </c>
      <c r="AA2912" s="2" t="s">
        <v>28539</v>
      </c>
      <c r="AB2912" s="2" t="s">
        <v>28540</v>
      </c>
      <c r="AC2912" s="2" t="s">
        <v>111</v>
      </c>
      <c r="AD2912" s="2" t="s">
        <v>28541</v>
      </c>
      <c r="AE2912" s="2" t="s">
        <v>65</v>
      </c>
      <c r="AF2912" s="2" t="s">
        <v>66</v>
      </c>
      <c r="AG2912" s="2" t="s">
        <v>28542</v>
      </c>
      <c r="AH2912" s="2" t="s">
        <v>28543</v>
      </c>
      <c r="AI2912" s="2" t="s">
        <v>67</v>
      </c>
      <c r="AJ2912" s="2" t="s">
        <v>28544</v>
      </c>
      <c r="AK2912" s="2" t="s">
        <v>53</v>
      </c>
      <c r="AL2912" s="2" t="s">
        <v>53</v>
      </c>
      <c r="AM2912" s="2" t="s">
        <v>53</v>
      </c>
      <c r="AN2912" s="2" t="s">
        <v>53</v>
      </c>
      <c r="AO2912" s="2" t="s">
        <v>53</v>
      </c>
      <c r="AP2912" s="2" t="s">
        <v>53</v>
      </c>
      <c r="AQ2912" s="2" t="s">
        <v>53</v>
      </c>
      <c r="AR2912" s="2" t="s">
        <v>69</v>
      </c>
      <c r="AS2912" s="2" t="s">
        <v>52</v>
      </c>
      <c r="AT2912" s="2" t="s">
        <v>69</v>
      </c>
    </row>
    <row r="2913" spans="1:46" ht="22.5" customHeight="1" x14ac:dyDescent="0.25">
      <c r="A2913" s="18" t="s">
        <v>28545</v>
      </c>
      <c r="B2913" s="2" t="s">
        <v>28546</v>
      </c>
      <c r="C2913" s="2" t="s">
        <v>344</v>
      </c>
      <c r="D2913" s="2" t="s">
        <v>27313</v>
      </c>
      <c r="E2913" s="2" t="s">
        <v>69</v>
      </c>
      <c r="F2913" s="19">
        <v>1</v>
      </c>
      <c r="G2913" s="19">
        <v>260</v>
      </c>
      <c r="H2913" s="19" t="s">
        <v>52</v>
      </c>
      <c r="I2913" s="19">
        <v>-44.2</v>
      </c>
      <c r="J2913" s="19">
        <v>-20.45</v>
      </c>
      <c r="K2913" s="19" t="s">
        <v>52</v>
      </c>
      <c r="L2913" s="19">
        <v>195.35</v>
      </c>
      <c r="M2913" s="2" t="s">
        <v>51</v>
      </c>
      <c r="N2913" s="2" t="s">
        <v>333</v>
      </c>
      <c r="O2913" s="2" t="s">
        <v>334</v>
      </c>
      <c r="P2913" s="2" t="s">
        <v>335</v>
      </c>
      <c r="Q2913" s="2" t="s">
        <v>53</v>
      </c>
      <c r="R2913" s="19">
        <v>260</v>
      </c>
      <c r="S2913" s="19" t="s">
        <v>57</v>
      </c>
      <c r="T2913" s="2" t="s">
        <v>58</v>
      </c>
      <c r="U2913" s="2" t="s">
        <v>53</v>
      </c>
      <c r="V2913" s="2" t="s">
        <v>53</v>
      </c>
      <c r="W2913" s="2" t="s">
        <v>53</v>
      </c>
      <c r="X2913" s="2" t="s">
        <v>53</v>
      </c>
      <c r="Y2913" s="2" t="s">
        <v>28547</v>
      </c>
      <c r="Z2913" s="2" t="s">
        <v>28548</v>
      </c>
      <c r="AA2913" s="2" t="s">
        <v>28549</v>
      </c>
      <c r="AB2913" s="2" t="s">
        <v>4933</v>
      </c>
      <c r="AC2913" s="2" t="s">
        <v>111</v>
      </c>
      <c r="AD2913" s="2" t="s">
        <v>28550</v>
      </c>
      <c r="AE2913" s="2" t="s">
        <v>65</v>
      </c>
      <c r="AF2913" s="2" t="s">
        <v>66</v>
      </c>
      <c r="AG2913" s="2" t="s">
        <v>28551</v>
      </c>
      <c r="AH2913" s="2" t="s">
        <v>28552</v>
      </c>
      <c r="AI2913" s="2" t="s">
        <v>67</v>
      </c>
      <c r="AJ2913" s="2" t="s">
        <v>28553</v>
      </c>
      <c r="AK2913" s="2" t="s">
        <v>53</v>
      </c>
      <c r="AL2913" s="2" t="s">
        <v>53</v>
      </c>
      <c r="AM2913" s="2" t="s">
        <v>53</v>
      </c>
      <c r="AN2913" s="2" t="s">
        <v>53</v>
      </c>
      <c r="AO2913" s="2" t="s">
        <v>53</v>
      </c>
      <c r="AP2913" s="2" t="s">
        <v>53</v>
      </c>
      <c r="AQ2913" s="2" t="s">
        <v>53</v>
      </c>
      <c r="AR2913" s="2" t="s">
        <v>69</v>
      </c>
      <c r="AS2913" s="2" t="s">
        <v>52</v>
      </c>
      <c r="AT2913" s="2" t="s">
        <v>69</v>
      </c>
    </row>
    <row r="2914" spans="1:46" ht="22.5" customHeight="1" x14ac:dyDescent="0.25">
      <c r="A2914" s="18" t="s">
        <v>28554</v>
      </c>
      <c r="B2914" s="2" t="s">
        <v>28555</v>
      </c>
      <c r="C2914" s="2" t="s">
        <v>1528</v>
      </c>
      <c r="D2914" s="2" t="s">
        <v>1529</v>
      </c>
      <c r="E2914" s="2" t="s">
        <v>69</v>
      </c>
      <c r="F2914" s="19">
        <v>0</v>
      </c>
      <c r="G2914" s="19">
        <v>370.94</v>
      </c>
      <c r="H2914" s="19" t="s">
        <v>52</v>
      </c>
      <c r="I2914" s="19">
        <v>-44.51</v>
      </c>
      <c r="J2914" s="19">
        <v>-38.950000000000003</v>
      </c>
      <c r="K2914" s="19">
        <v>-287.48</v>
      </c>
      <c r="L2914" s="19">
        <v>0</v>
      </c>
      <c r="M2914" s="2" t="s">
        <v>53</v>
      </c>
      <c r="N2914" s="2" t="s">
        <v>28556</v>
      </c>
      <c r="O2914" s="2" t="s">
        <v>28557</v>
      </c>
      <c r="P2914" s="2" t="s">
        <v>28558</v>
      </c>
      <c r="Q2914" s="2" t="s">
        <v>53</v>
      </c>
      <c r="R2914" s="19">
        <v>370.94</v>
      </c>
      <c r="S2914" s="19" t="s">
        <v>161</v>
      </c>
      <c r="T2914" s="2" t="s">
        <v>77</v>
      </c>
      <c r="U2914" s="2" t="s">
        <v>28559</v>
      </c>
      <c r="V2914" s="2" t="s">
        <v>28560</v>
      </c>
      <c r="W2914" s="2" t="s">
        <v>28561</v>
      </c>
      <c r="X2914" s="2" t="s">
        <v>53</v>
      </c>
      <c r="Y2914" s="2" t="s">
        <v>28559</v>
      </c>
      <c r="Z2914" s="2" t="s">
        <v>28562</v>
      </c>
      <c r="AA2914" s="2" t="s">
        <v>53</v>
      </c>
      <c r="AB2914" s="2" t="s">
        <v>339</v>
      </c>
      <c r="AC2914" s="2" t="s">
        <v>97</v>
      </c>
      <c r="AD2914" s="2" t="s">
        <v>28563</v>
      </c>
      <c r="AE2914" s="2" t="s">
        <v>65</v>
      </c>
      <c r="AF2914" s="2" t="s">
        <v>86</v>
      </c>
      <c r="AG2914" s="2" t="s">
        <v>53</v>
      </c>
      <c r="AH2914" s="2" t="s">
        <v>53</v>
      </c>
      <c r="AI2914" s="2" t="s">
        <v>53</v>
      </c>
      <c r="AJ2914" s="2" t="s">
        <v>53</v>
      </c>
      <c r="AK2914" s="2" t="s">
        <v>53</v>
      </c>
      <c r="AL2914" s="2" t="s">
        <v>53</v>
      </c>
      <c r="AM2914" s="2" t="s">
        <v>53</v>
      </c>
      <c r="AN2914" s="2" t="s">
        <v>53</v>
      </c>
      <c r="AO2914" s="2" t="s">
        <v>53</v>
      </c>
      <c r="AP2914" s="2" t="s">
        <v>53</v>
      </c>
      <c r="AQ2914" s="2" t="s">
        <v>53</v>
      </c>
      <c r="AR2914" s="2" t="s">
        <v>69</v>
      </c>
      <c r="AS2914" s="2" t="s">
        <v>52</v>
      </c>
      <c r="AT2914" s="2" t="s">
        <v>69</v>
      </c>
    </row>
    <row r="2915" spans="1:46" ht="22.5" customHeight="1" x14ac:dyDescent="0.25">
      <c r="A2915" s="18" t="s">
        <v>28564</v>
      </c>
      <c r="B2915" s="2" t="s">
        <v>28565</v>
      </c>
      <c r="C2915" s="2" t="s">
        <v>344</v>
      </c>
      <c r="D2915" s="2" t="s">
        <v>25870</v>
      </c>
      <c r="E2915" s="2" t="s">
        <v>51</v>
      </c>
      <c r="F2915" s="19">
        <v>1</v>
      </c>
      <c r="G2915" s="19">
        <v>62.9</v>
      </c>
      <c r="H2915" s="19" t="s">
        <v>52</v>
      </c>
      <c r="I2915" s="19">
        <v>-16.190000000000001</v>
      </c>
      <c r="J2915" s="19" t="s">
        <v>52</v>
      </c>
      <c r="K2915" s="19" t="s">
        <v>52</v>
      </c>
      <c r="L2915" s="19">
        <v>46.71</v>
      </c>
      <c r="M2915" s="2" t="s">
        <v>53</v>
      </c>
      <c r="N2915" s="2" t="s">
        <v>298</v>
      </c>
      <c r="O2915" s="2" t="s">
        <v>299</v>
      </c>
      <c r="P2915" s="2" t="s">
        <v>300</v>
      </c>
      <c r="Q2915" s="2" t="s">
        <v>53</v>
      </c>
      <c r="R2915" s="19">
        <v>62.9</v>
      </c>
      <c r="S2915" s="19" t="s">
        <v>57</v>
      </c>
      <c r="T2915" s="2" t="s">
        <v>58</v>
      </c>
      <c r="U2915" s="2" t="s">
        <v>53</v>
      </c>
      <c r="V2915" s="2" t="s">
        <v>53</v>
      </c>
      <c r="W2915" s="2" t="s">
        <v>53</v>
      </c>
      <c r="X2915" s="2" t="s">
        <v>53</v>
      </c>
      <c r="Y2915" s="2" t="s">
        <v>28566</v>
      </c>
      <c r="Z2915" s="2" t="s">
        <v>28567</v>
      </c>
      <c r="AA2915" s="2" t="s">
        <v>28568</v>
      </c>
      <c r="AB2915" s="2" t="s">
        <v>28569</v>
      </c>
      <c r="AC2915" s="2" t="s">
        <v>111</v>
      </c>
      <c r="AD2915" s="2" t="s">
        <v>28570</v>
      </c>
      <c r="AE2915" s="2" t="s">
        <v>65</v>
      </c>
      <c r="AF2915" s="2" t="s">
        <v>66</v>
      </c>
      <c r="AG2915" s="2" t="s">
        <v>27461</v>
      </c>
      <c r="AH2915" s="2" t="s">
        <v>28571</v>
      </c>
      <c r="AI2915" s="2" t="s">
        <v>67</v>
      </c>
      <c r="AJ2915" s="2" t="s">
        <v>28572</v>
      </c>
      <c r="AK2915" s="2" t="s">
        <v>53</v>
      </c>
      <c r="AL2915" s="2" t="s">
        <v>53</v>
      </c>
      <c r="AM2915" s="2" t="s">
        <v>53</v>
      </c>
      <c r="AN2915" s="2" t="s">
        <v>53</v>
      </c>
      <c r="AO2915" s="2" t="s">
        <v>53</v>
      </c>
      <c r="AP2915" s="2" t="s">
        <v>53</v>
      </c>
      <c r="AQ2915" s="2" t="s">
        <v>53</v>
      </c>
      <c r="AR2915" s="2" t="s">
        <v>69</v>
      </c>
      <c r="AS2915" s="2" t="s">
        <v>52</v>
      </c>
      <c r="AT2915" s="2" t="s">
        <v>69</v>
      </c>
    </row>
    <row r="2916" spans="1:46" ht="22.5" customHeight="1" x14ac:dyDescent="0.25">
      <c r="A2916" s="18" t="s">
        <v>28573</v>
      </c>
      <c r="B2916" s="2" t="s">
        <v>28574</v>
      </c>
      <c r="C2916" s="2" t="s">
        <v>344</v>
      </c>
      <c r="D2916" s="2" t="s">
        <v>25097</v>
      </c>
      <c r="E2916" s="2" t="s">
        <v>69</v>
      </c>
      <c r="F2916" s="19">
        <v>1</v>
      </c>
      <c r="G2916" s="19">
        <v>105.98</v>
      </c>
      <c r="H2916" s="19">
        <v>14.77</v>
      </c>
      <c r="I2916" s="19">
        <v>-18.02</v>
      </c>
      <c r="J2916" s="19">
        <v>-36.22</v>
      </c>
      <c r="K2916" s="19" t="s">
        <v>52</v>
      </c>
      <c r="L2916" s="19">
        <v>66.510000000000005</v>
      </c>
      <c r="M2916" s="2" t="s">
        <v>51</v>
      </c>
      <c r="N2916" s="2" t="s">
        <v>5667</v>
      </c>
      <c r="O2916" s="2" t="s">
        <v>19485</v>
      </c>
      <c r="P2916" s="2" t="s">
        <v>5669</v>
      </c>
      <c r="Q2916" s="2" t="s">
        <v>53</v>
      </c>
      <c r="R2916" s="19">
        <v>105.98</v>
      </c>
      <c r="S2916" s="19" t="s">
        <v>57</v>
      </c>
      <c r="T2916" s="2" t="s">
        <v>77</v>
      </c>
      <c r="U2916" s="2" t="s">
        <v>28575</v>
      </c>
      <c r="V2916" s="2" t="s">
        <v>28576</v>
      </c>
      <c r="W2916" s="2" t="s">
        <v>28577</v>
      </c>
      <c r="X2916" s="2" t="s">
        <v>53</v>
      </c>
      <c r="Y2916" s="2" t="s">
        <v>28575</v>
      </c>
      <c r="Z2916" s="2" t="s">
        <v>28578</v>
      </c>
      <c r="AA2916" s="2" t="s">
        <v>28579</v>
      </c>
      <c r="AB2916" s="2" t="s">
        <v>728</v>
      </c>
      <c r="AC2916" s="2" t="s">
        <v>182</v>
      </c>
      <c r="AD2916" s="2" t="s">
        <v>28580</v>
      </c>
      <c r="AE2916" s="2" t="s">
        <v>65</v>
      </c>
      <c r="AF2916" s="2" t="s">
        <v>86</v>
      </c>
      <c r="AG2916" s="2" t="s">
        <v>28581</v>
      </c>
      <c r="AH2916" s="2" t="s">
        <v>28582</v>
      </c>
      <c r="AI2916" s="2" t="s">
        <v>67</v>
      </c>
      <c r="AJ2916" s="2" t="s">
        <v>28583</v>
      </c>
      <c r="AK2916" s="2" t="s">
        <v>53</v>
      </c>
      <c r="AL2916" s="2" t="s">
        <v>53</v>
      </c>
      <c r="AM2916" s="2" t="s">
        <v>53</v>
      </c>
      <c r="AN2916" s="2" t="s">
        <v>53</v>
      </c>
      <c r="AO2916" s="2" t="s">
        <v>53</v>
      </c>
      <c r="AP2916" s="2" t="s">
        <v>53</v>
      </c>
      <c r="AQ2916" s="2" t="s">
        <v>53</v>
      </c>
      <c r="AR2916" s="2" t="s">
        <v>69</v>
      </c>
      <c r="AS2916" s="2" t="s">
        <v>52</v>
      </c>
      <c r="AT2916" s="2" t="s">
        <v>69</v>
      </c>
    </row>
    <row r="2917" spans="1:46" ht="22.5" customHeight="1" x14ac:dyDescent="0.25">
      <c r="A2917" s="18" t="s">
        <v>28584</v>
      </c>
      <c r="B2917" s="2" t="s">
        <v>28585</v>
      </c>
      <c r="C2917" s="2" t="s">
        <v>10742</v>
      </c>
      <c r="D2917" s="2" t="s">
        <v>18691</v>
      </c>
      <c r="E2917" s="2" t="s">
        <v>69</v>
      </c>
      <c r="F2917" s="19">
        <v>0</v>
      </c>
      <c r="G2917" s="19">
        <v>169.99</v>
      </c>
      <c r="H2917" s="19" t="s">
        <v>52</v>
      </c>
      <c r="I2917" s="19">
        <v>-28.9</v>
      </c>
      <c r="J2917" s="19">
        <v>-38.950000000000003</v>
      </c>
      <c r="K2917" s="19">
        <v>-102.14</v>
      </c>
      <c r="L2917" s="19">
        <v>0</v>
      </c>
      <c r="M2917" s="2" t="s">
        <v>53</v>
      </c>
      <c r="N2917" s="2" t="s">
        <v>54</v>
      </c>
      <c r="O2917" s="2" t="s">
        <v>25533</v>
      </c>
      <c r="P2917" s="2" t="s">
        <v>25534</v>
      </c>
      <c r="Q2917" s="2" t="s">
        <v>53</v>
      </c>
      <c r="R2917" s="19">
        <v>169.99</v>
      </c>
      <c r="S2917" s="19" t="s">
        <v>57</v>
      </c>
      <c r="T2917" s="2" t="s">
        <v>77</v>
      </c>
      <c r="U2917" s="2" t="s">
        <v>28586</v>
      </c>
      <c r="V2917" s="2" t="s">
        <v>28587</v>
      </c>
      <c r="W2917" s="2" t="s">
        <v>28588</v>
      </c>
      <c r="X2917" s="2" t="s">
        <v>53</v>
      </c>
      <c r="Y2917" s="2" t="s">
        <v>28586</v>
      </c>
      <c r="Z2917" s="2" t="s">
        <v>28589</v>
      </c>
      <c r="AA2917" s="2" t="s">
        <v>2178</v>
      </c>
      <c r="AB2917" s="2" t="s">
        <v>124</v>
      </c>
      <c r="AC2917" s="2" t="s">
        <v>124</v>
      </c>
      <c r="AD2917" s="2" t="s">
        <v>2179</v>
      </c>
      <c r="AE2917" s="2" t="s">
        <v>65</v>
      </c>
      <c r="AF2917" s="2" t="s">
        <v>86</v>
      </c>
      <c r="AG2917" s="2" t="s">
        <v>28590</v>
      </c>
      <c r="AH2917" s="2" t="s">
        <v>13993</v>
      </c>
      <c r="AI2917" s="2" t="s">
        <v>67</v>
      </c>
      <c r="AJ2917" s="2" t="s">
        <v>28591</v>
      </c>
      <c r="AK2917" s="2" t="s">
        <v>3818</v>
      </c>
      <c r="AL2917" s="2" t="s">
        <v>53</v>
      </c>
      <c r="AM2917" s="2" t="s">
        <v>53</v>
      </c>
      <c r="AN2917" s="2" t="s">
        <v>53</v>
      </c>
      <c r="AO2917" s="2" t="s">
        <v>53</v>
      </c>
      <c r="AP2917" s="2" t="s">
        <v>53</v>
      </c>
      <c r="AQ2917" s="2" t="s">
        <v>53</v>
      </c>
      <c r="AR2917" s="245" t="s">
        <v>51</v>
      </c>
      <c r="AS2917" s="2" t="s">
        <v>52</v>
      </c>
      <c r="AT2917" s="2" t="s">
        <v>69</v>
      </c>
    </row>
    <row r="2918" spans="1:46" ht="22.5" customHeight="1" x14ac:dyDescent="0.25">
      <c r="A2918" s="18" t="s">
        <v>28592</v>
      </c>
      <c r="B2918" s="2" t="s">
        <v>28585</v>
      </c>
      <c r="C2918" s="2" t="s">
        <v>344</v>
      </c>
      <c r="D2918" s="2" t="s">
        <v>27313</v>
      </c>
      <c r="E2918" s="2" t="s">
        <v>51</v>
      </c>
      <c r="F2918" s="19">
        <v>1</v>
      </c>
      <c r="G2918" s="19">
        <v>23</v>
      </c>
      <c r="H2918" s="19">
        <v>5.45</v>
      </c>
      <c r="I2918" s="19">
        <v>-9.41</v>
      </c>
      <c r="J2918" s="19">
        <v>-5.45</v>
      </c>
      <c r="K2918" s="19" t="s">
        <v>52</v>
      </c>
      <c r="L2918" s="19">
        <v>13.59</v>
      </c>
      <c r="M2918" s="2" t="s">
        <v>51</v>
      </c>
      <c r="N2918" s="2" t="s">
        <v>524</v>
      </c>
      <c r="O2918" s="2" t="s">
        <v>25500</v>
      </c>
      <c r="P2918" s="2" t="s">
        <v>25501</v>
      </c>
      <c r="Q2918" s="2" t="s">
        <v>53</v>
      </c>
      <c r="R2918" s="19">
        <v>23</v>
      </c>
      <c r="S2918" s="19" t="s">
        <v>57</v>
      </c>
      <c r="T2918" s="2" t="s">
        <v>58</v>
      </c>
      <c r="U2918" s="2" t="s">
        <v>53</v>
      </c>
      <c r="V2918" s="2" t="s">
        <v>53</v>
      </c>
      <c r="W2918" s="2" t="s">
        <v>53</v>
      </c>
      <c r="X2918" s="2" t="s">
        <v>53</v>
      </c>
      <c r="Y2918" s="2" t="s">
        <v>28593</v>
      </c>
      <c r="Z2918" s="2" t="s">
        <v>28594</v>
      </c>
      <c r="AA2918" s="2" t="s">
        <v>28595</v>
      </c>
      <c r="AB2918" s="2" t="s">
        <v>728</v>
      </c>
      <c r="AC2918" s="2" t="s">
        <v>182</v>
      </c>
      <c r="AD2918" s="2" t="s">
        <v>28596</v>
      </c>
      <c r="AE2918" s="2" t="s">
        <v>65</v>
      </c>
      <c r="AF2918" s="2" t="s">
        <v>66</v>
      </c>
      <c r="AG2918" s="2" t="s">
        <v>28474</v>
      </c>
      <c r="AH2918" s="2" t="s">
        <v>28597</v>
      </c>
      <c r="AI2918" s="2" t="s">
        <v>67</v>
      </c>
      <c r="AJ2918" s="2" t="s">
        <v>28598</v>
      </c>
      <c r="AK2918" s="2" t="s">
        <v>53</v>
      </c>
      <c r="AL2918" s="2" t="s">
        <v>53</v>
      </c>
      <c r="AM2918" s="2" t="s">
        <v>53</v>
      </c>
      <c r="AN2918" s="2" t="s">
        <v>53</v>
      </c>
      <c r="AO2918" s="2" t="s">
        <v>53</v>
      </c>
      <c r="AP2918" s="2" t="s">
        <v>53</v>
      </c>
      <c r="AQ2918" s="2" t="s">
        <v>53</v>
      </c>
      <c r="AR2918" s="2" t="s">
        <v>69</v>
      </c>
      <c r="AS2918" s="2" t="s">
        <v>52</v>
      </c>
      <c r="AT2918" s="2" t="s">
        <v>69</v>
      </c>
    </row>
    <row r="2919" spans="1:46" ht="22.5" customHeight="1" x14ac:dyDescent="0.25">
      <c r="A2919" s="18" t="s">
        <v>28599</v>
      </c>
      <c r="B2919" s="2" t="s">
        <v>28600</v>
      </c>
      <c r="C2919" s="2" t="s">
        <v>344</v>
      </c>
      <c r="D2919" s="2" t="s">
        <v>27313</v>
      </c>
      <c r="E2919" s="2" t="s">
        <v>69</v>
      </c>
      <c r="F2919" s="19">
        <v>1</v>
      </c>
      <c r="G2919" s="19">
        <v>34.99</v>
      </c>
      <c r="H2919" s="19">
        <v>19.899999999999999</v>
      </c>
      <c r="I2919" s="19">
        <v>-11.45</v>
      </c>
      <c r="J2919" s="19">
        <v>-19.899999999999999</v>
      </c>
      <c r="K2919" s="19" t="s">
        <v>52</v>
      </c>
      <c r="L2919" s="19">
        <v>23.54</v>
      </c>
      <c r="M2919" s="2" t="s">
        <v>53</v>
      </c>
      <c r="N2919" s="2" t="s">
        <v>26828</v>
      </c>
      <c r="O2919" s="2" t="s">
        <v>26829</v>
      </c>
      <c r="P2919" s="2" t="s">
        <v>26830</v>
      </c>
      <c r="Q2919" s="2" t="s">
        <v>53</v>
      </c>
      <c r="R2919" s="19">
        <v>34.99</v>
      </c>
      <c r="S2919" s="19" t="s">
        <v>57</v>
      </c>
      <c r="T2919" s="2" t="s">
        <v>77</v>
      </c>
      <c r="U2919" s="2" t="s">
        <v>28601</v>
      </c>
      <c r="V2919" s="2" t="s">
        <v>28602</v>
      </c>
      <c r="W2919" s="2" t="s">
        <v>28603</v>
      </c>
      <c r="X2919" s="2" t="s">
        <v>53</v>
      </c>
      <c r="Y2919" s="2" t="s">
        <v>28601</v>
      </c>
      <c r="Z2919" s="2" t="s">
        <v>28604</v>
      </c>
      <c r="AA2919" s="2" t="s">
        <v>28605</v>
      </c>
      <c r="AB2919" s="2" t="s">
        <v>11943</v>
      </c>
      <c r="AC2919" s="2" t="s">
        <v>124</v>
      </c>
      <c r="AD2919" s="2" t="s">
        <v>11944</v>
      </c>
      <c r="AE2919" s="2" t="s">
        <v>65</v>
      </c>
      <c r="AF2919" s="2" t="s">
        <v>86</v>
      </c>
      <c r="AG2919" s="2" t="s">
        <v>28606</v>
      </c>
      <c r="AH2919" s="2" t="s">
        <v>28607</v>
      </c>
      <c r="AI2919" s="2" t="s">
        <v>67</v>
      </c>
      <c r="AJ2919" s="2" t="s">
        <v>28608</v>
      </c>
      <c r="AK2919" s="2" t="s">
        <v>53</v>
      </c>
      <c r="AL2919" s="2" t="s">
        <v>53</v>
      </c>
      <c r="AM2919" s="2" t="s">
        <v>53</v>
      </c>
      <c r="AN2919" s="2" t="s">
        <v>53</v>
      </c>
      <c r="AO2919" s="2" t="s">
        <v>53</v>
      </c>
      <c r="AP2919" s="2" t="s">
        <v>53</v>
      </c>
      <c r="AQ2919" s="2" t="s">
        <v>53</v>
      </c>
      <c r="AR2919" s="2" t="s">
        <v>69</v>
      </c>
      <c r="AS2919" s="2" t="s">
        <v>52</v>
      </c>
      <c r="AT2919" s="2" t="s">
        <v>69</v>
      </c>
    </row>
    <row r="2920" spans="1:46" ht="22.5" customHeight="1" x14ac:dyDescent="0.25">
      <c r="A2920" s="18" t="s">
        <v>28609</v>
      </c>
      <c r="B2920" s="2" t="s">
        <v>28610</v>
      </c>
      <c r="C2920" s="2" t="s">
        <v>344</v>
      </c>
      <c r="D2920" s="2" t="s">
        <v>27313</v>
      </c>
      <c r="E2920" s="2" t="s">
        <v>69</v>
      </c>
      <c r="F2920" s="19">
        <v>1</v>
      </c>
      <c r="G2920" s="19">
        <v>62.9</v>
      </c>
      <c r="H2920" s="19">
        <v>13.7</v>
      </c>
      <c r="I2920" s="19">
        <v>-16.190000000000001</v>
      </c>
      <c r="J2920" s="19">
        <v>-13.7</v>
      </c>
      <c r="K2920" s="19" t="s">
        <v>52</v>
      </c>
      <c r="L2920" s="19">
        <v>46.71</v>
      </c>
      <c r="M2920" s="2" t="s">
        <v>51</v>
      </c>
      <c r="N2920" s="2" t="s">
        <v>298</v>
      </c>
      <c r="O2920" s="2" t="s">
        <v>299</v>
      </c>
      <c r="P2920" s="2" t="s">
        <v>300</v>
      </c>
      <c r="Q2920" s="2" t="s">
        <v>53</v>
      </c>
      <c r="R2920" s="19">
        <v>62.9</v>
      </c>
      <c r="S2920" s="19" t="s">
        <v>57</v>
      </c>
      <c r="T2920" s="2" t="s">
        <v>58</v>
      </c>
      <c r="U2920" s="2" t="s">
        <v>53</v>
      </c>
      <c r="V2920" s="2" t="s">
        <v>53</v>
      </c>
      <c r="W2920" s="2" t="s">
        <v>53</v>
      </c>
      <c r="X2920" s="2" t="s">
        <v>53</v>
      </c>
      <c r="Y2920" s="2" t="s">
        <v>28611</v>
      </c>
      <c r="Z2920" s="2" t="s">
        <v>28612</v>
      </c>
      <c r="AA2920" s="2" t="s">
        <v>28613</v>
      </c>
      <c r="AB2920" s="2" t="s">
        <v>2906</v>
      </c>
      <c r="AC2920" s="2" t="s">
        <v>182</v>
      </c>
      <c r="AD2920" s="2" t="s">
        <v>28614</v>
      </c>
      <c r="AE2920" s="2" t="s">
        <v>65</v>
      </c>
      <c r="AF2920" s="2" t="s">
        <v>66</v>
      </c>
      <c r="AG2920" s="2" t="s">
        <v>28474</v>
      </c>
      <c r="AH2920" s="2" t="s">
        <v>28615</v>
      </c>
      <c r="AI2920" s="2" t="s">
        <v>67</v>
      </c>
      <c r="AJ2920" s="2" t="s">
        <v>28616</v>
      </c>
      <c r="AK2920" s="2" t="s">
        <v>53</v>
      </c>
      <c r="AL2920" s="2" t="s">
        <v>53</v>
      </c>
      <c r="AM2920" s="2" t="s">
        <v>53</v>
      </c>
      <c r="AN2920" s="2" t="s">
        <v>53</v>
      </c>
      <c r="AO2920" s="2" t="s">
        <v>53</v>
      </c>
      <c r="AP2920" s="2" t="s">
        <v>53</v>
      </c>
      <c r="AQ2920" s="2" t="s">
        <v>53</v>
      </c>
      <c r="AR2920" s="2" t="s">
        <v>69</v>
      </c>
      <c r="AS2920" s="2" t="s">
        <v>52</v>
      </c>
      <c r="AT2920" s="2" t="s">
        <v>69</v>
      </c>
    </row>
    <row r="2921" spans="1:46" ht="22.5" customHeight="1" x14ac:dyDescent="0.25">
      <c r="A2921" s="18" t="s">
        <v>28617</v>
      </c>
      <c r="B2921" s="2" t="s">
        <v>28618</v>
      </c>
      <c r="C2921" s="2" t="s">
        <v>344</v>
      </c>
      <c r="D2921" s="2" t="s">
        <v>25870</v>
      </c>
      <c r="E2921" s="2" t="s">
        <v>69</v>
      </c>
      <c r="F2921" s="19">
        <v>1</v>
      </c>
      <c r="G2921" s="19">
        <v>65.900000000000006</v>
      </c>
      <c r="H2921" s="19">
        <v>18.5</v>
      </c>
      <c r="I2921" s="19">
        <v>-16.7</v>
      </c>
      <c r="J2921" s="19">
        <v>-18.5</v>
      </c>
      <c r="K2921" s="19" t="s">
        <v>52</v>
      </c>
      <c r="L2921" s="19">
        <v>49.2</v>
      </c>
      <c r="M2921" s="2" t="s">
        <v>53</v>
      </c>
      <c r="N2921" s="2" t="s">
        <v>1363</v>
      </c>
      <c r="O2921" s="2" t="s">
        <v>1364</v>
      </c>
      <c r="P2921" s="2" t="s">
        <v>1365</v>
      </c>
      <c r="Q2921" s="2" t="s">
        <v>53</v>
      </c>
      <c r="R2921" s="19">
        <v>65.900000000000006</v>
      </c>
      <c r="S2921" s="19" t="s">
        <v>57</v>
      </c>
      <c r="T2921" s="2" t="s">
        <v>58</v>
      </c>
      <c r="U2921" s="2" t="s">
        <v>53</v>
      </c>
      <c r="V2921" s="2" t="s">
        <v>53</v>
      </c>
      <c r="W2921" s="2" t="s">
        <v>53</v>
      </c>
      <c r="X2921" s="2" t="s">
        <v>53</v>
      </c>
      <c r="Y2921" s="2" t="s">
        <v>28619</v>
      </c>
      <c r="Z2921" s="2" t="s">
        <v>28620</v>
      </c>
      <c r="AA2921" s="2" t="s">
        <v>28621</v>
      </c>
      <c r="AB2921" s="2" t="s">
        <v>28622</v>
      </c>
      <c r="AC2921" s="2" t="s">
        <v>84</v>
      </c>
      <c r="AD2921" s="2" t="s">
        <v>28623</v>
      </c>
      <c r="AE2921" s="2" t="s">
        <v>65</v>
      </c>
      <c r="AF2921" s="2" t="s">
        <v>66</v>
      </c>
      <c r="AG2921" s="2" t="s">
        <v>28624</v>
      </c>
      <c r="AH2921" s="2" t="s">
        <v>28625</v>
      </c>
      <c r="AI2921" s="2" t="s">
        <v>67</v>
      </c>
      <c r="AJ2921" s="2" t="s">
        <v>28626</v>
      </c>
      <c r="AK2921" s="2" t="s">
        <v>53</v>
      </c>
      <c r="AL2921" s="2" t="s">
        <v>53</v>
      </c>
      <c r="AM2921" s="2" t="s">
        <v>53</v>
      </c>
      <c r="AN2921" s="2" t="s">
        <v>53</v>
      </c>
      <c r="AO2921" s="2" t="s">
        <v>53</v>
      </c>
      <c r="AP2921" s="2" t="s">
        <v>53</v>
      </c>
      <c r="AQ2921" s="2" t="s">
        <v>53</v>
      </c>
      <c r="AR2921" s="2" t="s">
        <v>69</v>
      </c>
      <c r="AS2921" s="2" t="s">
        <v>52</v>
      </c>
      <c r="AT2921" s="2" t="s">
        <v>69</v>
      </c>
    </row>
    <row r="2922" spans="1:46" ht="22.5" customHeight="1" x14ac:dyDescent="0.25">
      <c r="A2922" s="18" t="s">
        <v>28627</v>
      </c>
      <c r="B2922" s="2" t="s">
        <v>28628</v>
      </c>
      <c r="C2922" s="2" t="s">
        <v>10742</v>
      </c>
      <c r="D2922" s="2" t="s">
        <v>14542</v>
      </c>
      <c r="E2922" s="2" t="s">
        <v>69</v>
      </c>
      <c r="F2922" s="19">
        <v>0</v>
      </c>
      <c r="G2922" s="19">
        <v>49.9</v>
      </c>
      <c r="H2922" s="19">
        <v>9.59</v>
      </c>
      <c r="I2922" s="19">
        <v>-13.98</v>
      </c>
      <c r="J2922" s="19">
        <v>-9.59</v>
      </c>
      <c r="K2922" s="19">
        <v>-35.92</v>
      </c>
      <c r="L2922" s="19">
        <v>0</v>
      </c>
      <c r="M2922" s="2" t="s">
        <v>53</v>
      </c>
      <c r="N2922" s="2" t="s">
        <v>199</v>
      </c>
      <c r="O2922" s="2" t="s">
        <v>2106</v>
      </c>
      <c r="P2922" s="2" t="s">
        <v>2107</v>
      </c>
      <c r="Q2922" s="2" t="s">
        <v>53</v>
      </c>
      <c r="R2922" s="19">
        <v>49.9</v>
      </c>
      <c r="S2922" s="19" t="s">
        <v>57</v>
      </c>
      <c r="T2922" s="2" t="s">
        <v>58</v>
      </c>
      <c r="U2922" s="2" t="s">
        <v>28629</v>
      </c>
      <c r="V2922" s="2" t="s">
        <v>28630</v>
      </c>
      <c r="W2922" s="2" t="s">
        <v>28631</v>
      </c>
      <c r="X2922" s="2" t="s">
        <v>53</v>
      </c>
      <c r="Y2922" s="2" t="s">
        <v>28629</v>
      </c>
      <c r="Z2922" s="2" t="s">
        <v>28632</v>
      </c>
      <c r="AA2922" s="2" t="s">
        <v>2178</v>
      </c>
      <c r="AB2922" s="2" t="s">
        <v>124</v>
      </c>
      <c r="AC2922" s="2" t="s">
        <v>124</v>
      </c>
      <c r="AD2922" s="2" t="s">
        <v>2179</v>
      </c>
      <c r="AE2922" s="2" t="s">
        <v>65</v>
      </c>
      <c r="AF2922" s="2" t="s">
        <v>66</v>
      </c>
      <c r="AG2922" s="2" t="s">
        <v>14547</v>
      </c>
      <c r="AH2922" s="2" t="s">
        <v>14548</v>
      </c>
      <c r="AI2922" s="2" t="s">
        <v>67</v>
      </c>
      <c r="AJ2922" s="2" t="s">
        <v>28633</v>
      </c>
      <c r="AK2922" s="2" t="s">
        <v>53</v>
      </c>
      <c r="AL2922" s="2" t="s">
        <v>53</v>
      </c>
      <c r="AM2922" s="2" t="s">
        <v>53</v>
      </c>
      <c r="AN2922" s="2" t="s">
        <v>53</v>
      </c>
      <c r="AO2922" s="2" t="s">
        <v>53</v>
      </c>
      <c r="AP2922" s="2" t="s">
        <v>53</v>
      </c>
      <c r="AQ2922" s="2" t="s">
        <v>53</v>
      </c>
      <c r="AR2922" s="246" t="s">
        <v>51</v>
      </c>
      <c r="AS2922" s="2" t="s">
        <v>52</v>
      </c>
      <c r="AT2922" s="2" t="s">
        <v>69</v>
      </c>
    </row>
    <row r="2923" spans="1:46" ht="22.5" customHeight="1" x14ac:dyDescent="0.25">
      <c r="A2923" s="18" t="s">
        <v>28634</v>
      </c>
      <c r="B2923" s="2" t="s">
        <v>28635</v>
      </c>
      <c r="C2923" s="2" t="s">
        <v>344</v>
      </c>
      <c r="D2923" s="2" t="s">
        <v>28636</v>
      </c>
      <c r="E2923" s="2" t="s">
        <v>69</v>
      </c>
      <c r="F2923" s="19">
        <v>1</v>
      </c>
      <c r="G2923" s="19">
        <v>60.91</v>
      </c>
      <c r="H2923" s="19">
        <v>15.9</v>
      </c>
      <c r="I2923" s="19">
        <v>-12.81</v>
      </c>
      <c r="J2923" s="19" t="s">
        <v>52</v>
      </c>
      <c r="K2923" s="19" t="s">
        <v>52</v>
      </c>
      <c r="L2923" s="19">
        <v>64</v>
      </c>
      <c r="M2923" s="2" t="s">
        <v>51</v>
      </c>
      <c r="N2923" s="2" t="s">
        <v>90</v>
      </c>
      <c r="O2923" s="2" t="s">
        <v>4403</v>
      </c>
      <c r="P2923" s="2" t="s">
        <v>4404</v>
      </c>
      <c r="Q2923" s="2" t="s">
        <v>53</v>
      </c>
      <c r="R2923" s="19">
        <v>60.91</v>
      </c>
      <c r="S2923" s="19" t="s">
        <v>161</v>
      </c>
      <c r="T2923" s="2" t="s">
        <v>58</v>
      </c>
      <c r="U2923" s="2" t="s">
        <v>28637</v>
      </c>
      <c r="V2923" s="2" t="s">
        <v>28638</v>
      </c>
      <c r="W2923" s="2" t="s">
        <v>28639</v>
      </c>
      <c r="X2923" s="2" t="s">
        <v>53</v>
      </c>
      <c r="Y2923" s="2" t="s">
        <v>28637</v>
      </c>
      <c r="Z2923" s="2" t="s">
        <v>28640</v>
      </c>
      <c r="AA2923" s="2" t="s">
        <v>28641</v>
      </c>
      <c r="AB2923" s="2" t="s">
        <v>1157</v>
      </c>
      <c r="AC2923" s="2" t="s">
        <v>124</v>
      </c>
      <c r="AD2923" s="2" t="s">
        <v>28642</v>
      </c>
      <c r="AE2923" s="2" t="s">
        <v>65</v>
      </c>
      <c r="AF2923" s="2" t="s">
        <v>222</v>
      </c>
      <c r="AG2923" s="2" t="s">
        <v>28643</v>
      </c>
      <c r="AH2923" s="2" t="s">
        <v>28644</v>
      </c>
      <c r="AI2923" s="2" t="s">
        <v>28645</v>
      </c>
      <c r="AJ2923" s="2" t="s">
        <v>28646</v>
      </c>
      <c r="AK2923" s="2" t="s">
        <v>53</v>
      </c>
      <c r="AL2923" s="2" t="s">
        <v>53</v>
      </c>
      <c r="AM2923" s="2" t="s">
        <v>53</v>
      </c>
      <c r="AN2923" s="2" t="s">
        <v>53</v>
      </c>
      <c r="AO2923" s="2" t="s">
        <v>53</v>
      </c>
      <c r="AP2923" s="2" t="s">
        <v>53</v>
      </c>
      <c r="AQ2923" s="2" t="s">
        <v>53</v>
      </c>
      <c r="AR2923" s="2" t="s">
        <v>69</v>
      </c>
      <c r="AS2923" s="2" t="s">
        <v>52</v>
      </c>
      <c r="AT2923" s="2" t="s">
        <v>69</v>
      </c>
    </row>
    <row r="2924" spans="1:46" ht="22.5" customHeight="1" x14ac:dyDescent="0.25">
      <c r="A2924" s="21" t="s">
        <v>28647</v>
      </c>
      <c r="B2924" s="22" t="s">
        <v>28648</v>
      </c>
      <c r="C2924" s="23" t="s">
        <v>53</v>
      </c>
      <c r="D2924" s="24" t="s">
        <v>53</v>
      </c>
      <c r="E2924" s="25" t="s">
        <v>53</v>
      </c>
      <c r="F2924" s="26" t="s">
        <v>52</v>
      </c>
      <c r="G2924" s="27">
        <v>81.900000000000006</v>
      </c>
      <c r="H2924" s="28" t="s">
        <v>52</v>
      </c>
      <c r="I2924" s="29">
        <v>-35.909999999999997</v>
      </c>
      <c r="J2924" s="30" t="s">
        <v>52</v>
      </c>
      <c r="K2924" s="31" t="s">
        <v>52</v>
      </c>
      <c r="L2924" s="32">
        <v>45.99</v>
      </c>
      <c r="M2924" s="33" t="s">
        <v>53</v>
      </c>
      <c r="N2924" s="34" t="s">
        <v>53</v>
      </c>
      <c r="O2924" s="35" t="s">
        <v>53</v>
      </c>
      <c r="P2924" s="36" t="s">
        <v>53</v>
      </c>
      <c r="Q2924" s="37" t="s">
        <v>53</v>
      </c>
      <c r="R2924" s="38" t="s">
        <v>52</v>
      </c>
      <c r="S2924" s="39" t="s">
        <v>53</v>
      </c>
      <c r="T2924" s="40" t="s">
        <v>58</v>
      </c>
      <c r="U2924" s="41" t="s">
        <v>53</v>
      </c>
      <c r="V2924" s="42" t="s">
        <v>53</v>
      </c>
      <c r="W2924" s="43" t="s">
        <v>53</v>
      </c>
      <c r="X2924" s="44" t="s">
        <v>53</v>
      </c>
      <c r="Y2924" s="45" t="s">
        <v>28649</v>
      </c>
      <c r="Z2924" s="46" t="s">
        <v>28650</v>
      </c>
      <c r="AA2924" s="47" t="s">
        <v>28651</v>
      </c>
      <c r="AB2924" s="48" t="s">
        <v>149</v>
      </c>
      <c r="AC2924" s="49" t="s">
        <v>150</v>
      </c>
      <c r="AD2924" s="50" t="s">
        <v>28652</v>
      </c>
      <c r="AE2924" s="51" t="s">
        <v>65</v>
      </c>
      <c r="AF2924" s="52" t="s">
        <v>66</v>
      </c>
      <c r="AG2924" s="53" t="s">
        <v>28653</v>
      </c>
      <c r="AH2924" s="54" t="s">
        <v>28654</v>
      </c>
      <c r="AI2924" s="55" t="s">
        <v>67</v>
      </c>
      <c r="AJ2924" s="56" t="s">
        <v>28655</v>
      </c>
      <c r="AK2924" s="57" t="s">
        <v>53</v>
      </c>
      <c r="AL2924" s="58" t="s">
        <v>53</v>
      </c>
      <c r="AM2924" s="59" t="s">
        <v>53</v>
      </c>
      <c r="AN2924" s="60" t="s">
        <v>53</v>
      </c>
      <c r="AO2924" s="61" t="s">
        <v>53</v>
      </c>
      <c r="AP2924" s="62" t="s">
        <v>53</v>
      </c>
      <c r="AQ2924" s="63" t="s">
        <v>53</v>
      </c>
      <c r="AR2924" s="64" t="s">
        <v>53</v>
      </c>
      <c r="AS2924" s="65" t="s">
        <v>52</v>
      </c>
      <c r="AT2924" s="66" t="s">
        <v>53</v>
      </c>
    </row>
    <row r="2925" spans="1:46" ht="22.5" customHeight="1" x14ac:dyDescent="0.25">
      <c r="A2925" s="67" t="s">
        <v>28656</v>
      </c>
      <c r="B2925" s="68" t="s">
        <v>28648</v>
      </c>
      <c r="C2925" s="69" t="s">
        <v>344</v>
      </c>
      <c r="D2925" s="70" t="s">
        <v>25870</v>
      </c>
      <c r="E2925" s="71" t="s">
        <v>51</v>
      </c>
      <c r="F2925" s="72">
        <v>2</v>
      </c>
      <c r="G2925" s="73" t="s">
        <v>52</v>
      </c>
      <c r="H2925" s="74" t="s">
        <v>52</v>
      </c>
      <c r="I2925" s="75" t="s">
        <v>52</v>
      </c>
      <c r="J2925" s="76" t="s">
        <v>52</v>
      </c>
      <c r="K2925" s="77" t="s">
        <v>52</v>
      </c>
      <c r="L2925" s="78" t="s">
        <v>52</v>
      </c>
      <c r="M2925" s="79" t="s">
        <v>51</v>
      </c>
      <c r="N2925" s="80" t="s">
        <v>498</v>
      </c>
      <c r="O2925" s="81" t="s">
        <v>499</v>
      </c>
      <c r="P2925" s="82" t="s">
        <v>500</v>
      </c>
      <c r="Q2925" s="83" t="s">
        <v>53</v>
      </c>
      <c r="R2925" s="84">
        <v>20.5</v>
      </c>
      <c r="S2925" s="85" t="s">
        <v>57</v>
      </c>
      <c r="T2925" s="86" t="s">
        <v>53</v>
      </c>
      <c r="U2925" s="87" t="s">
        <v>53</v>
      </c>
      <c r="V2925" s="88" t="s">
        <v>53</v>
      </c>
      <c r="W2925" s="89" t="s">
        <v>53</v>
      </c>
      <c r="X2925" s="90" t="s">
        <v>53</v>
      </c>
      <c r="Y2925" s="91" t="s">
        <v>53</v>
      </c>
      <c r="Z2925" s="92" t="s">
        <v>53</v>
      </c>
      <c r="AA2925" s="93" t="s">
        <v>53</v>
      </c>
      <c r="AB2925" s="94" t="s">
        <v>53</v>
      </c>
      <c r="AC2925" s="95" t="s">
        <v>53</v>
      </c>
      <c r="AD2925" s="96" t="s">
        <v>53</v>
      </c>
      <c r="AE2925" s="97" t="s">
        <v>53</v>
      </c>
      <c r="AF2925" s="98" t="s">
        <v>53</v>
      </c>
      <c r="AG2925" s="99" t="s">
        <v>53</v>
      </c>
      <c r="AH2925" s="100" t="s">
        <v>53</v>
      </c>
      <c r="AI2925" s="101" t="s">
        <v>53</v>
      </c>
      <c r="AJ2925" s="102" t="s">
        <v>53</v>
      </c>
      <c r="AK2925" s="103" t="s">
        <v>53</v>
      </c>
      <c r="AL2925" s="104" t="s">
        <v>53</v>
      </c>
      <c r="AM2925" s="105" t="s">
        <v>53</v>
      </c>
      <c r="AN2925" s="106" t="s">
        <v>53</v>
      </c>
      <c r="AO2925" s="107" t="s">
        <v>53</v>
      </c>
      <c r="AP2925" s="108" t="s">
        <v>53</v>
      </c>
      <c r="AQ2925" s="109" t="s">
        <v>53</v>
      </c>
      <c r="AR2925" s="110" t="s">
        <v>69</v>
      </c>
      <c r="AS2925" s="111" t="s">
        <v>52</v>
      </c>
      <c r="AT2925" s="112" t="s">
        <v>69</v>
      </c>
    </row>
    <row r="2926" spans="1:46" ht="22.5" customHeight="1" x14ac:dyDescent="0.25">
      <c r="A2926" s="67" t="s">
        <v>28657</v>
      </c>
      <c r="B2926" s="68" t="s">
        <v>28648</v>
      </c>
      <c r="C2926" s="69" t="s">
        <v>344</v>
      </c>
      <c r="D2926" s="70" t="s">
        <v>25870</v>
      </c>
      <c r="E2926" s="71" t="s">
        <v>51</v>
      </c>
      <c r="F2926" s="72">
        <v>1</v>
      </c>
      <c r="G2926" s="73" t="s">
        <v>52</v>
      </c>
      <c r="H2926" s="74" t="s">
        <v>52</v>
      </c>
      <c r="I2926" s="75" t="s">
        <v>52</v>
      </c>
      <c r="J2926" s="76" t="s">
        <v>52</v>
      </c>
      <c r="K2926" s="77" t="s">
        <v>52</v>
      </c>
      <c r="L2926" s="78" t="s">
        <v>52</v>
      </c>
      <c r="M2926" s="79" t="s">
        <v>51</v>
      </c>
      <c r="N2926" s="80" t="s">
        <v>524</v>
      </c>
      <c r="O2926" s="81" t="s">
        <v>28658</v>
      </c>
      <c r="P2926" s="82" t="s">
        <v>28659</v>
      </c>
      <c r="Q2926" s="83" t="s">
        <v>53</v>
      </c>
      <c r="R2926" s="84">
        <v>23</v>
      </c>
      <c r="S2926" s="85" t="s">
        <v>57</v>
      </c>
      <c r="T2926" s="86" t="s">
        <v>53</v>
      </c>
      <c r="U2926" s="87" t="s">
        <v>53</v>
      </c>
      <c r="V2926" s="88" t="s">
        <v>53</v>
      </c>
      <c r="W2926" s="89" t="s">
        <v>53</v>
      </c>
      <c r="X2926" s="90" t="s">
        <v>53</v>
      </c>
      <c r="Y2926" s="91" t="s">
        <v>53</v>
      </c>
      <c r="Z2926" s="92" t="s">
        <v>53</v>
      </c>
      <c r="AA2926" s="93" t="s">
        <v>53</v>
      </c>
      <c r="AB2926" s="94" t="s">
        <v>53</v>
      </c>
      <c r="AC2926" s="95" t="s">
        <v>53</v>
      </c>
      <c r="AD2926" s="96" t="s">
        <v>53</v>
      </c>
      <c r="AE2926" s="97" t="s">
        <v>53</v>
      </c>
      <c r="AF2926" s="98" t="s">
        <v>53</v>
      </c>
      <c r="AG2926" s="99" t="s">
        <v>53</v>
      </c>
      <c r="AH2926" s="100" t="s">
        <v>53</v>
      </c>
      <c r="AI2926" s="101" t="s">
        <v>53</v>
      </c>
      <c r="AJ2926" s="102" t="s">
        <v>53</v>
      </c>
      <c r="AK2926" s="103" t="s">
        <v>53</v>
      </c>
      <c r="AL2926" s="104" t="s">
        <v>53</v>
      </c>
      <c r="AM2926" s="105" t="s">
        <v>53</v>
      </c>
      <c r="AN2926" s="106" t="s">
        <v>53</v>
      </c>
      <c r="AO2926" s="107" t="s">
        <v>53</v>
      </c>
      <c r="AP2926" s="108" t="s">
        <v>53</v>
      </c>
      <c r="AQ2926" s="109" t="s">
        <v>53</v>
      </c>
      <c r="AR2926" s="110" t="s">
        <v>69</v>
      </c>
      <c r="AS2926" s="111" t="s">
        <v>52</v>
      </c>
      <c r="AT2926" s="112" t="s">
        <v>69</v>
      </c>
    </row>
    <row r="2927" spans="1:46" ht="22.5" customHeight="1" x14ac:dyDescent="0.25">
      <c r="A2927" s="67" t="s">
        <v>28660</v>
      </c>
      <c r="B2927" s="68" t="s">
        <v>28648</v>
      </c>
      <c r="C2927" s="69" t="s">
        <v>344</v>
      </c>
      <c r="D2927" s="70" t="s">
        <v>25870</v>
      </c>
      <c r="E2927" s="71" t="s">
        <v>51</v>
      </c>
      <c r="F2927" s="72">
        <v>1</v>
      </c>
      <c r="G2927" s="73" t="s">
        <v>52</v>
      </c>
      <c r="H2927" s="74" t="s">
        <v>52</v>
      </c>
      <c r="I2927" s="75" t="s">
        <v>52</v>
      </c>
      <c r="J2927" s="76" t="s">
        <v>52</v>
      </c>
      <c r="K2927" s="77" t="s">
        <v>52</v>
      </c>
      <c r="L2927" s="78" t="s">
        <v>52</v>
      </c>
      <c r="M2927" s="79" t="s">
        <v>51</v>
      </c>
      <c r="N2927" s="80" t="s">
        <v>74</v>
      </c>
      <c r="O2927" s="81" t="s">
        <v>1344</v>
      </c>
      <c r="P2927" s="82" t="s">
        <v>1345</v>
      </c>
      <c r="Q2927" s="83" t="s">
        <v>53</v>
      </c>
      <c r="R2927" s="84">
        <v>17.899999999999999</v>
      </c>
      <c r="S2927" s="85" t="s">
        <v>57</v>
      </c>
      <c r="T2927" s="86" t="s">
        <v>53</v>
      </c>
      <c r="U2927" s="87" t="s">
        <v>53</v>
      </c>
      <c r="V2927" s="88" t="s">
        <v>53</v>
      </c>
      <c r="W2927" s="89" t="s">
        <v>53</v>
      </c>
      <c r="X2927" s="90" t="s">
        <v>53</v>
      </c>
      <c r="Y2927" s="91" t="s">
        <v>53</v>
      </c>
      <c r="Z2927" s="92" t="s">
        <v>53</v>
      </c>
      <c r="AA2927" s="93" t="s">
        <v>53</v>
      </c>
      <c r="AB2927" s="94" t="s">
        <v>53</v>
      </c>
      <c r="AC2927" s="95" t="s">
        <v>53</v>
      </c>
      <c r="AD2927" s="96" t="s">
        <v>53</v>
      </c>
      <c r="AE2927" s="97" t="s">
        <v>53</v>
      </c>
      <c r="AF2927" s="98" t="s">
        <v>53</v>
      </c>
      <c r="AG2927" s="99" t="s">
        <v>53</v>
      </c>
      <c r="AH2927" s="100" t="s">
        <v>53</v>
      </c>
      <c r="AI2927" s="101" t="s">
        <v>53</v>
      </c>
      <c r="AJ2927" s="102" t="s">
        <v>53</v>
      </c>
      <c r="AK2927" s="103" t="s">
        <v>53</v>
      </c>
      <c r="AL2927" s="104" t="s">
        <v>53</v>
      </c>
      <c r="AM2927" s="105" t="s">
        <v>53</v>
      </c>
      <c r="AN2927" s="106" t="s">
        <v>53</v>
      </c>
      <c r="AO2927" s="107" t="s">
        <v>53</v>
      </c>
      <c r="AP2927" s="108" t="s">
        <v>53</v>
      </c>
      <c r="AQ2927" s="109" t="s">
        <v>53</v>
      </c>
      <c r="AR2927" s="110" t="s">
        <v>69</v>
      </c>
      <c r="AS2927" s="111" t="s">
        <v>52</v>
      </c>
      <c r="AT2927" s="112" t="s">
        <v>69</v>
      </c>
    </row>
    <row r="2928" spans="1:46" ht="22.5" customHeight="1" x14ac:dyDescent="0.25">
      <c r="A2928" s="18" t="s">
        <v>28661</v>
      </c>
      <c r="B2928" s="2" t="s">
        <v>28662</v>
      </c>
      <c r="C2928" s="2" t="s">
        <v>344</v>
      </c>
      <c r="D2928" s="2" t="s">
        <v>27313</v>
      </c>
      <c r="E2928" s="2" t="s">
        <v>69</v>
      </c>
      <c r="F2928" s="19">
        <v>1</v>
      </c>
      <c r="G2928" s="19">
        <v>65.900000000000006</v>
      </c>
      <c r="H2928" s="19">
        <v>20.34</v>
      </c>
      <c r="I2928" s="19">
        <v>-16.7</v>
      </c>
      <c r="J2928" s="19">
        <v>-20.34</v>
      </c>
      <c r="K2928" s="19" t="s">
        <v>52</v>
      </c>
      <c r="L2928" s="19">
        <v>49.2</v>
      </c>
      <c r="M2928" s="2" t="s">
        <v>51</v>
      </c>
      <c r="N2928" s="2" t="s">
        <v>1363</v>
      </c>
      <c r="O2928" s="2" t="s">
        <v>1364</v>
      </c>
      <c r="P2928" s="2" t="s">
        <v>1365</v>
      </c>
      <c r="Q2928" s="2" t="s">
        <v>53</v>
      </c>
      <c r="R2928" s="19">
        <v>65.900000000000006</v>
      </c>
      <c r="S2928" s="19" t="s">
        <v>57</v>
      </c>
      <c r="T2928" s="2" t="s">
        <v>58</v>
      </c>
      <c r="U2928" s="2" t="s">
        <v>53</v>
      </c>
      <c r="V2928" s="2" t="s">
        <v>53</v>
      </c>
      <c r="W2928" s="2" t="s">
        <v>53</v>
      </c>
      <c r="X2928" s="2" t="s">
        <v>53</v>
      </c>
      <c r="Y2928" s="2" t="s">
        <v>28663</v>
      </c>
      <c r="Z2928" s="2" t="s">
        <v>28664</v>
      </c>
      <c r="AA2928" s="2" t="s">
        <v>28665</v>
      </c>
      <c r="AB2928" s="2" t="s">
        <v>123</v>
      </c>
      <c r="AC2928" s="2" t="s">
        <v>124</v>
      </c>
      <c r="AD2928" s="2" t="s">
        <v>28666</v>
      </c>
      <c r="AE2928" s="2" t="s">
        <v>65</v>
      </c>
      <c r="AF2928" s="2" t="s">
        <v>66</v>
      </c>
      <c r="AG2928" s="2" t="s">
        <v>28667</v>
      </c>
      <c r="AH2928" s="2" t="s">
        <v>28668</v>
      </c>
      <c r="AI2928" s="2" t="s">
        <v>67</v>
      </c>
      <c r="AJ2928" s="2" t="s">
        <v>28669</v>
      </c>
      <c r="AK2928" s="2" t="s">
        <v>53</v>
      </c>
      <c r="AL2928" s="2" t="s">
        <v>53</v>
      </c>
      <c r="AM2928" s="2" t="s">
        <v>53</v>
      </c>
      <c r="AN2928" s="2" t="s">
        <v>53</v>
      </c>
      <c r="AO2928" s="2" t="s">
        <v>53</v>
      </c>
      <c r="AP2928" s="2" t="s">
        <v>53</v>
      </c>
      <c r="AQ2928" s="2" t="s">
        <v>53</v>
      </c>
      <c r="AR2928" s="2" t="s">
        <v>69</v>
      </c>
      <c r="AS2928" s="2" t="s">
        <v>52</v>
      </c>
      <c r="AT2928" s="2" t="s">
        <v>69</v>
      </c>
    </row>
    <row r="2929" spans="1:46" ht="22.5" customHeight="1" x14ac:dyDescent="0.25">
      <c r="A2929" s="18" t="s">
        <v>28670</v>
      </c>
      <c r="B2929" s="2" t="s">
        <v>28671</v>
      </c>
      <c r="C2929" s="2" t="s">
        <v>344</v>
      </c>
      <c r="D2929" s="2" t="s">
        <v>28636</v>
      </c>
      <c r="E2929" s="2" t="s">
        <v>69</v>
      </c>
      <c r="F2929" s="19">
        <v>1</v>
      </c>
      <c r="G2929" s="19">
        <v>59.39</v>
      </c>
      <c r="H2929" s="19">
        <v>8.9</v>
      </c>
      <c r="I2929" s="19">
        <v>-15.6</v>
      </c>
      <c r="J2929" s="19" t="s">
        <v>52</v>
      </c>
      <c r="K2929" s="19" t="s">
        <v>52</v>
      </c>
      <c r="L2929" s="19">
        <v>52.69</v>
      </c>
      <c r="M2929" s="2" t="s">
        <v>53</v>
      </c>
      <c r="N2929" s="2" t="s">
        <v>3993</v>
      </c>
      <c r="O2929" s="2" t="s">
        <v>7805</v>
      </c>
      <c r="P2929" s="2" t="s">
        <v>7806</v>
      </c>
      <c r="Q2929" s="2" t="s">
        <v>53</v>
      </c>
      <c r="R2929" s="19">
        <v>59.39</v>
      </c>
      <c r="S2929" s="19" t="s">
        <v>57</v>
      </c>
      <c r="T2929" s="2" t="s">
        <v>58</v>
      </c>
      <c r="U2929" s="2" t="s">
        <v>28672</v>
      </c>
      <c r="V2929" s="2" t="s">
        <v>28673</v>
      </c>
      <c r="W2929" s="2" t="s">
        <v>28674</v>
      </c>
      <c r="X2929" s="2" t="s">
        <v>53</v>
      </c>
      <c r="Y2929" s="2" t="s">
        <v>28672</v>
      </c>
      <c r="Z2929" s="2" t="s">
        <v>28675</v>
      </c>
      <c r="AA2929" s="2" t="s">
        <v>28676</v>
      </c>
      <c r="AB2929" s="2" t="s">
        <v>124</v>
      </c>
      <c r="AC2929" s="2" t="s">
        <v>124</v>
      </c>
      <c r="AD2929" s="2" t="s">
        <v>28677</v>
      </c>
      <c r="AE2929" s="2" t="s">
        <v>65</v>
      </c>
      <c r="AF2929" s="2" t="s">
        <v>222</v>
      </c>
      <c r="AG2929" s="2" t="s">
        <v>28678</v>
      </c>
      <c r="AH2929" s="2" t="s">
        <v>28679</v>
      </c>
      <c r="AI2929" s="2" t="s">
        <v>4213</v>
      </c>
      <c r="AJ2929" s="2" t="s">
        <v>28680</v>
      </c>
      <c r="AK2929" s="2" t="s">
        <v>53</v>
      </c>
      <c r="AL2929" s="2" t="s">
        <v>53</v>
      </c>
      <c r="AM2929" s="2" t="s">
        <v>53</v>
      </c>
      <c r="AN2929" s="2" t="s">
        <v>53</v>
      </c>
      <c r="AO2929" s="2" t="s">
        <v>53</v>
      </c>
      <c r="AP2929" s="2" t="s">
        <v>53</v>
      </c>
      <c r="AQ2929" s="2" t="s">
        <v>53</v>
      </c>
      <c r="AR2929" s="2" t="s">
        <v>69</v>
      </c>
      <c r="AS2929" s="2" t="s">
        <v>52</v>
      </c>
      <c r="AT2929" s="2" t="s">
        <v>69</v>
      </c>
    </row>
    <row r="2930" spans="1:46" ht="22.5" customHeight="1" x14ac:dyDescent="0.25">
      <c r="A2930" s="18" t="s">
        <v>28681</v>
      </c>
      <c r="B2930" s="2" t="s">
        <v>28682</v>
      </c>
      <c r="C2930" s="2" t="s">
        <v>344</v>
      </c>
      <c r="D2930" s="2" t="s">
        <v>28636</v>
      </c>
      <c r="E2930" s="2" t="s">
        <v>69</v>
      </c>
      <c r="F2930" s="19">
        <v>1</v>
      </c>
      <c r="G2930" s="19">
        <v>22.85</v>
      </c>
      <c r="H2930" s="19">
        <v>15.9</v>
      </c>
      <c r="I2930" s="19">
        <v>-8.24</v>
      </c>
      <c r="J2930" s="19" t="s">
        <v>52</v>
      </c>
      <c r="K2930" s="19" t="s">
        <v>52</v>
      </c>
      <c r="L2930" s="19">
        <v>30.51</v>
      </c>
      <c r="M2930" s="2" t="s">
        <v>53</v>
      </c>
      <c r="N2930" s="2" t="s">
        <v>1660</v>
      </c>
      <c r="O2930" s="2" t="s">
        <v>1661</v>
      </c>
      <c r="P2930" s="2" t="s">
        <v>1662</v>
      </c>
      <c r="Q2930" s="2" t="s">
        <v>53</v>
      </c>
      <c r="R2930" s="19">
        <v>22.85</v>
      </c>
      <c r="S2930" s="19" t="s">
        <v>161</v>
      </c>
      <c r="T2930" s="2" t="s">
        <v>58</v>
      </c>
      <c r="U2930" s="2" t="s">
        <v>28683</v>
      </c>
      <c r="V2930" s="2" t="s">
        <v>28684</v>
      </c>
      <c r="W2930" s="2" t="s">
        <v>28685</v>
      </c>
      <c r="X2930" s="2" t="s">
        <v>53</v>
      </c>
      <c r="Y2930" s="2" t="s">
        <v>28683</v>
      </c>
      <c r="Z2930" s="2" t="s">
        <v>28686</v>
      </c>
      <c r="AA2930" s="2" t="s">
        <v>28687</v>
      </c>
      <c r="AB2930" s="2" t="s">
        <v>124</v>
      </c>
      <c r="AC2930" s="2" t="s">
        <v>124</v>
      </c>
      <c r="AD2930" s="2" t="s">
        <v>28688</v>
      </c>
      <c r="AE2930" s="2" t="s">
        <v>65</v>
      </c>
      <c r="AF2930" s="2" t="s">
        <v>222</v>
      </c>
      <c r="AG2930" s="2" t="s">
        <v>28689</v>
      </c>
      <c r="AH2930" s="2" t="s">
        <v>28690</v>
      </c>
      <c r="AI2930" s="2" t="s">
        <v>5172</v>
      </c>
      <c r="AJ2930" s="2" t="s">
        <v>28691</v>
      </c>
      <c r="AK2930" s="2" t="s">
        <v>53</v>
      </c>
      <c r="AL2930" s="2" t="s">
        <v>53</v>
      </c>
      <c r="AM2930" s="2" t="s">
        <v>53</v>
      </c>
      <c r="AN2930" s="2" t="s">
        <v>53</v>
      </c>
      <c r="AO2930" s="2" t="s">
        <v>53</v>
      </c>
      <c r="AP2930" s="2" t="s">
        <v>53</v>
      </c>
      <c r="AQ2930" s="2" t="s">
        <v>53</v>
      </c>
      <c r="AR2930" s="2" t="s">
        <v>69</v>
      </c>
      <c r="AS2930" s="2" t="s">
        <v>52</v>
      </c>
      <c r="AT2930" s="2" t="s">
        <v>69</v>
      </c>
    </row>
    <row r="2931" spans="1:46" ht="22.5" customHeight="1" x14ac:dyDescent="0.25">
      <c r="A2931" s="18" t="s">
        <v>28692</v>
      </c>
      <c r="B2931" s="2" t="s">
        <v>28693</v>
      </c>
      <c r="C2931" s="2" t="s">
        <v>344</v>
      </c>
      <c r="D2931" s="2" t="s">
        <v>27313</v>
      </c>
      <c r="E2931" s="2" t="s">
        <v>69</v>
      </c>
      <c r="F2931" s="19">
        <v>1</v>
      </c>
      <c r="G2931" s="19">
        <v>57.85</v>
      </c>
      <c r="H2931" s="19">
        <v>22.41</v>
      </c>
      <c r="I2931" s="19">
        <v>-15.33</v>
      </c>
      <c r="J2931" s="19">
        <v>-22.41</v>
      </c>
      <c r="K2931" s="19" t="s">
        <v>52</v>
      </c>
      <c r="L2931" s="19">
        <v>42.52</v>
      </c>
      <c r="M2931" s="2" t="s">
        <v>51</v>
      </c>
      <c r="N2931" s="2" t="s">
        <v>309</v>
      </c>
      <c r="O2931" s="2" t="s">
        <v>310</v>
      </c>
      <c r="P2931" s="2" t="s">
        <v>311</v>
      </c>
      <c r="Q2931" s="2" t="s">
        <v>53</v>
      </c>
      <c r="R2931" s="19">
        <v>57.85</v>
      </c>
      <c r="S2931" s="19" t="s">
        <v>57</v>
      </c>
      <c r="T2931" s="2" t="s">
        <v>58</v>
      </c>
      <c r="U2931" s="2" t="s">
        <v>53</v>
      </c>
      <c r="V2931" s="2" t="s">
        <v>53</v>
      </c>
      <c r="W2931" s="2" t="s">
        <v>53</v>
      </c>
      <c r="X2931" s="2" t="s">
        <v>53</v>
      </c>
      <c r="Y2931" s="2" t="s">
        <v>28694</v>
      </c>
      <c r="Z2931" s="2" t="s">
        <v>28695</v>
      </c>
      <c r="AA2931" s="2" t="s">
        <v>28696</v>
      </c>
      <c r="AB2931" s="2" t="s">
        <v>28697</v>
      </c>
      <c r="AC2931" s="2" t="s">
        <v>150</v>
      </c>
      <c r="AD2931" s="2" t="s">
        <v>28698</v>
      </c>
      <c r="AE2931" s="2" t="s">
        <v>65</v>
      </c>
      <c r="AF2931" s="2" t="s">
        <v>66</v>
      </c>
      <c r="AG2931" s="2" t="s">
        <v>28699</v>
      </c>
      <c r="AH2931" s="2" t="s">
        <v>28700</v>
      </c>
      <c r="AI2931" s="2" t="s">
        <v>67</v>
      </c>
      <c r="AJ2931" s="2" t="s">
        <v>28701</v>
      </c>
      <c r="AK2931" s="2" t="s">
        <v>53</v>
      </c>
      <c r="AL2931" s="2" t="s">
        <v>53</v>
      </c>
      <c r="AM2931" s="2" t="s">
        <v>53</v>
      </c>
      <c r="AN2931" s="2" t="s">
        <v>53</v>
      </c>
      <c r="AO2931" s="2" t="s">
        <v>53</v>
      </c>
      <c r="AP2931" s="2" t="s">
        <v>53</v>
      </c>
      <c r="AQ2931" s="2" t="s">
        <v>53</v>
      </c>
      <c r="AR2931" s="2" t="s">
        <v>69</v>
      </c>
      <c r="AS2931" s="2" t="s">
        <v>52</v>
      </c>
      <c r="AT2931" s="2" t="s">
        <v>69</v>
      </c>
    </row>
    <row r="2932" spans="1:46" ht="22.5" customHeight="1" x14ac:dyDescent="0.25">
      <c r="A2932" s="18" t="s">
        <v>28702</v>
      </c>
      <c r="B2932" s="2" t="s">
        <v>28703</v>
      </c>
      <c r="C2932" s="2" t="s">
        <v>344</v>
      </c>
      <c r="D2932" s="2" t="s">
        <v>27313</v>
      </c>
      <c r="E2932" s="2" t="s">
        <v>69</v>
      </c>
      <c r="F2932" s="19">
        <v>1</v>
      </c>
      <c r="G2932" s="19">
        <v>69</v>
      </c>
      <c r="H2932" s="19">
        <v>11.88</v>
      </c>
      <c r="I2932" s="19">
        <v>-17.23</v>
      </c>
      <c r="J2932" s="19">
        <v>-11.88</v>
      </c>
      <c r="K2932" s="19" t="s">
        <v>52</v>
      </c>
      <c r="L2932" s="19">
        <v>51.77</v>
      </c>
      <c r="M2932" s="2" t="s">
        <v>53</v>
      </c>
      <c r="N2932" s="2" t="s">
        <v>1771</v>
      </c>
      <c r="O2932" s="2" t="s">
        <v>28704</v>
      </c>
      <c r="P2932" s="2" t="s">
        <v>1773</v>
      </c>
      <c r="Q2932" s="2" t="s">
        <v>53</v>
      </c>
      <c r="R2932" s="19">
        <v>69</v>
      </c>
      <c r="S2932" s="19" t="s">
        <v>57</v>
      </c>
      <c r="T2932" s="2" t="s">
        <v>77</v>
      </c>
      <c r="U2932" s="2" t="s">
        <v>28705</v>
      </c>
      <c r="V2932" s="2" t="s">
        <v>28706</v>
      </c>
      <c r="W2932" s="2" t="s">
        <v>28707</v>
      </c>
      <c r="X2932" s="2" t="s">
        <v>53</v>
      </c>
      <c r="Y2932" s="2" t="s">
        <v>28705</v>
      </c>
      <c r="Z2932" s="2" t="s">
        <v>28708</v>
      </c>
      <c r="AA2932" s="2" t="s">
        <v>28709</v>
      </c>
      <c r="AB2932" s="2" t="s">
        <v>124</v>
      </c>
      <c r="AC2932" s="2" t="s">
        <v>124</v>
      </c>
      <c r="AD2932" s="2" t="s">
        <v>28710</v>
      </c>
      <c r="AE2932" s="2" t="s">
        <v>65</v>
      </c>
      <c r="AF2932" s="2" t="s">
        <v>86</v>
      </c>
      <c r="AG2932" s="2" t="s">
        <v>28711</v>
      </c>
      <c r="AH2932" s="2" t="s">
        <v>27338</v>
      </c>
      <c r="AI2932" s="2" t="s">
        <v>67</v>
      </c>
      <c r="AJ2932" s="2" t="s">
        <v>28712</v>
      </c>
      <c r="AK2932" s="2" t="s">
        <v>53</v>
      </c>
      <c r="AL2932" s="2" t="s">
        <v>53</v>
      </c>
      <c r="AM2932" s="2" t="s">
        <v>53</v>
      </c>
      <c r="AN2932" s="2" t="s">
        <v>53</v>
      </c>
      <c r="AO2932" s="2" t="s">
        <v>53</v>
      </c>
      <c r="AP2932" s="2" t="s">
        <v>53</v>
      </c>
      <c r="AQ2932" s="2" t="s">
        <v>53</v>
      </c>
      <c r="AR2932" s="2" t="s">
        <v>69</v>
      </c>
      <c r="AS2932" s="2" t="s">
        <v>52</v>
      </c>
      <c r="AT2932" s="2" t="s">
        <v>69</v>
      </c>
    </row>
    <row r="2933" spans="1:46" ht="22.5" customHeight="1" x14ac:dyDescent="0.25">
      <c r="A2933" s="18" t="s">
        <v>28713</v>
      </c>
      <c r="B2933" s="2" t="s">
        <v>28714</v>
      </c>
      <c r="C2933" s="2" t="s">
        <v>344</v>
      </c>
      <c r="D2933" s="2" t="s">
        <v>27313</v>
      </c>
      <c r="E2933" s="2" t="s">
        <v>69</v>
      </c>
      <c r="F2933" s="19">
        <v>1</v>
      </c>
      <c r="G2933" s="19">
        <v>209.17</v>
      </c>
      <c r="H2933" s="19" t="s">
        <v>52</v>
      </c>
      <c r="I2933" s="19">
        <v>-25.1</v>
      </c>
      <c r="J2933" s="19">
        <v>-26.45</v>
      </c>
      <c r="K2933" s="19" t="s">
        <v>52</v>
      </c>
      <c r="L2933" s="19">
        <v>157.62</v>
      </c>
      <c r="M2933" s="2" t="s">
        <v>53</v>
      </c>
      <c r="N2933" s="2" t="s">
        <v>28715</v>
      </c>
      <c r="O2933" s="2" t="s">
        <v>28716</v>
      </c>
      <c r="P2933" s="2" t="s">
        <v>28717</v>
      </c>
      <c r="Q2933" s="2" t="s">
        <v>53</v>
      </c>
      <c r="R2933" s="19">
        <v>209.17</v>
      </c>
      <c r="S2933" s="19" t="s">
        <v>161</v>
      </c>
      <c r="T2933" s="2" t="s">
        <v>77</v>
      </c>
      <c r="U2933" s="2" t="s">
        <v>28718</v>
      </c>
      <c r="V2933" s="2" t="s">
        <v>28719</v>
      </c>
      <c r="W2933" s="2" t="s">
        <v>28720</v>
      </c>
      <c r="X2933" s="2" t="s">
        <v>53</v>
      </c>
      <c r="Y2933" s="2" t="s">
        <v>28718</v>
      </c>
      <c r="Z2933" s="2" t="s">
        <v>28721</v>
      </c>
      <c r="AA2933" s="2" t="s">
        <v>28722</v>
      </c>
      <c r="AB2933" s="2" t="s">
        <v>3336</v>
      </c>
      <c r="AC2933" s="2" t="s">
        <v>84</v>
      </c>
      <c r="AD2933" s="2" t="s">
        <v>28723</v>
      </c>
      <c r="AE2933" s="2" t="s">
        <v>65</v>
      </c>
      <c r="AF2933" s="2" t="s">
        <v>86</v>
      </c>
      <c r="AG2933" s="2" t="s">
        <v>28724</v>
      </c>
      <c r="AH2933" s="2" t="s">
        <v>28725</v>
      </c>
      <c r="AI2933" s="2" t="s">
        <v>67</v>
      </c>
      <c r="AJ2933" s="2" t="s">
        <v>28726</v>
      </c>
      <c r="AK2933" s="2" t="s">
        <v>53</v>
      </c>
      <c r="AL2933" s="2" t="s">
        <v>53</v>
      </c>
      <c r="AM2933" s="2" t="s">
        <v>53</v>
      </c>
      <c r="AN2933" s="2" t="s">
        <v>53</v>
      </c>
      <c r="AO2933" s="2" t="s">
        <v>53</v>
      </c>
      <c r="AP2933" s="2" t="s">
        <v>53</v>
      </c>
      <c r="AQ2933" s="2" t="s">
        <v>53</v>
      </c>
      <c r="AR2933" s="2" t="s">
        <v>69</v>
      </c>
      <c r="AS2933" s="2" t="s">
        <v>52</v>
      </c>
      <c r="AT2933" s="2" t="s">
        <v>69</v>
      </c>
    </row>
    <row r="2934" spans="1:46" ht="22.5" customHeight="1" x14ac:dyDescent="0.25">
      <c r="A2934" s="18" t="s">
        <v>28727</v>
      </c>
      <c r="B2934" s="2" t="s">
        <v>28728</v>
      </c>
      <c r="C2934" s="2" t="s">
        <v>344</v>
      </c>
      <c r="D2934" s="2" t="s">
        <v>28636</v>
      </c>
      <c r="E2934" s="2" t="s">
        <v>69</v>
      </c>
      <c r="F2934" s="19">
        <v>1</v>
      </c>
      <c r="G2934" s="19">
        <v>27.95</v>
      </c>
      <c r="H2934" s="19">
        <v>8.9</v>
      </c>
      <c r="I2934" s="19">
        <v>-8.85</v>
      </c>
      <c r="J2934" s="19" t="s">
        <v>52</v>
      </c>
      <c r="K2934" s="19" t="s">
        <v>52</v>
      </c>
      <c r="L2934" s="19">
        <v>28</v>
      </c>
      <c r="M2934" s="2" t="s">
        <v>53</v>
      </c>
      <c r="N2934" s="2" t="s">
        <v>173</v>
      </c>
      <c r="O2934" s="2" t="s">
        <v>174</v>
      </c>
      <c r="P2934" s="2" t="s">
        <v>175</v>
      </c>
      <c r="Q2934" s="2" t="s">
        <v>53</v>
      </c>
      <c r="R2934" s="19">
        <v>27.95</v>
      </c>
      <c r="S2934" s="19" t="s">
        <v>161</v>
      </c>
      <c r="T2934" s="2" t="s">
        <v>58</v>
      </c>
      <c r="U2934" s="2" t="s">
        <v>28729</v>
      </c>
      <c r="V2934" s="2" t="s">
        <v>28730</v>
      </c>
      <c r="W2934" s="2" t="s">
        <v>28731</v>
      </c>
      <c r="X2934" s="2" t="s">
        <v>53</v>
      </c>
      <c r="Y2934" s="2" t="s">
        <v>28729</v>
      </c>
      <c r="Z2934" s="2" t="s">
        <v>28732</v>
      </c>
      <c r="AA2934" s="2" t="s">
        <v>28733</v>
      </c>
      <c r="AB2934" s="2" t="s">
        <v>124</v>
      </c>
      <c r="AC2934" s="2" t="s">
        <v>124</v>
      </c>
      <c r="AD2934" s="2" t="s">
        <v>28734</v>
      </c>
      <c r="AE2934" s="2" t="s">
        <v>65</v>
      </c>
      <c r="AF2934" s="2" t="s">
        <v>222</v>
      </c>
      <c r="AG2934" s="2" t="s">
        <v>28678</v>
      </c>
      <c r="AH2934" s="2" t="s">
        <v>28735</v>
      </c>
      <c r="AI2934" s="2" t="s">
        <v>4213</v>
      </c>
      <c r="AJ2934" s="2" t="s">
        <v>28736</v>
      </c>
      <c r="AK2934" s="2" t="s">
        <v>53</v>
      </c>
      <c r="AL2934" s="2" t="s">
        <v>53</v>
      </c>
      <c r="AM2934" s="2" t="s">
        <v>53</v>
      </c>
      <c r="AN2934" s="2" t="s">
        <v>53</v>
      </c>
      <c r="AO2934" s="2" t="s">
        <v>53</v>
      </c>
      <c r="AP2934" s="2" t="s">
        <v>53</v>
      </c>
      <c r="AQ2934" s="2" t="s">
        <v>53</v>
      </c>
      <c r="AR2934" s="2" t="s">
        <v>69</v>
      </c>
      <c r="AS2934" s="2" t="s">
        <v>52</v>
      </c>
      <c r="AT2934" s="2" t="s">
        <v>69</v>
      </c>
    </row>
    <row r="2935" spans="1:46" ht="22.5" customHeight="1" x14ac:dyDescent="0.25">
      <c r="A2935" s="18" t="s">
        <v>28737</v>
      </c>
      <c r="B2935" s="2" t="s">
        <v>28738</v>
      </c>
      <c r="C2935" s="2" t="s">
        <v>344</v>
      </c>
      <c r="D2935" s="2" t="s">
        <v>27313</v>
      </c>
      <c r="E2935" s="2" t="s">
        <v>69</v>
      </c>
      <c r="F2935" s="19">
        <v>1</v>
      </c>
      <c r="G2935" s="19">
        <v>179.9</v>
      </c>
      <c r="H2935" s="19" t="s">
        <v>52</v>
      </c>
      <c r="I2935" s="19">
        <v>-21.59</v>
      </c>
      <c r="J2935" s="19">
        <v>-26.45</v>
      </c>
      <c r="K2935" s="19" t="s">
        <v>52</v>
      </c>
      <c r="L2935" s="19">
        <v>131.86000000000001</v>
      </c>
      <c r="M2935" s="2" t="s">
        <v>51</v>
      </c>
      <c r="N2935" s="2" t="s">
        <v>758</v>
      </c>
      <c r="O2935" s="2" t="s">
        <v>759</v>
      </c>
      <c r="P2935" s="2" t="s">
        <v>760</v>
      </c>
      <c r="Q2935" s="2" t="s">
        <v>53</v>
      </c>
      <c r="R2935" s="19">
        <v>179.9</v>
      </c>
      <c r="S2935" s="19" t="s">
        <v>161</v>
      </c>
      <c r="T2935" s="2" t="s">
        <v>58</v>
      </c>
      <c r="U2935" s="2" t="s">
        <v>53</v>
      </c>
      <c r="V2935" s="2" t="s">
        <v>53</v>
      </c>
      <c r="W2935" s="2" t="s">
        <v>53</v>
      </c>
      <c r="X2935" s="2" t="s">
        <v>53</v>
      </c>
      <c r="Y2935" s="2" t="s">
        <v>28739</v>
      </c>
      <c r="Z2935" s="2" t="s">
        <v>28740</v>
      </c>
      <c r="AA2935" s="2" t="s">
        <v>28741</v>
      </c>
      <c r="AB2935" s="2" t="s">
        <v>11260</v>
      </c>
      <c r="AC2935" s="2" t="s">
        <v>124</v>
      </c>
      <c r="AD2935" s="2" t="s">
        <v>28742</v>
      </c>
      <c r="AE2935" s="2" t="s">
        <v>65</v>
      </c>
      <c r="AF2935" s="2" t="s">
        <v>66</v>
      </c>
      <c r="AG2935" s="2" t="s">
        <v>28743</v>
      </c>
      <c r="AH2935" s="2" t="s">
        <v>28292</v>
      </c>
      <c r="AI2935" s="2" t="s">
        <v>67</v>
      </c>
      <c r="AJ2935" s="2" t="s">
        <v>28744</v>
      </c>
      <c r="AK2935" s="2" t="s">
        <v>53</v>
      </c>
      <c r="AL2935" s="2" t="s">
        <v>53</v>
      </c>
      <c r="AM2935" s="2" t="s">
        <v>53</v>
      </c>
      <c r="AN2935" s="2" t="s">
        <v>53</v>
      </c>
      <c r="AO2935" s="2" t="s">
        <v>53</v>
      </c>
      <c r="AP2935" s="2" t="s">
        <v>53</v>
      </c>
      <c r="AQ2935" s="2" t="s">
        <v>53</v>
      </c>
      <c r="AR2935" s="2" t="s">
        <v>69</v>
      </c>
      <c r="AS2935" s="2" t="s">
        <v>52</v>
      </c>
      <c r="AT2935" s="2" t="s">
        <v>69</v>
      </c>
    </row>
    <row r="2936" spans="1:46" ht="22.5" customHeight="1" x14ac:dyDescent="0.25">
      <c r="A2936" s="18" t="s">
        <v>28745</v>
      </c>
      <c r="B2936" s="2" t="s">
        <v>28746</v>
      </c>
      <c r="C2936" s="2" t="s">
        <v>344</v>
      </c>
      <c r="D2936" s="2" t="s">
        <v>27313</v>
      </c>
      <c r="E2936" s="2" t="s">
        <v>51</v>
      </c>
      <c r="F2936" s="19">
        <v>1</v>
      </c>
      <c r="G2936" s="19">
        <v>64.75</v>
      </c>
      <c r="H2936" s="19">
        <v>13.5</v>
      </c>
      <c r="I2936" s="19">
        <v>-13.27</v>
      </c>
      <c r="J2936" s="19">
        <v>-13.5</v>
      </c>
      <c r="K2936" s="19" t="s">
        <v>52</v>
      </c>
      <c r="L2936" s="19">
        <v>51.48</v>
      </c>
      <c r="M2936" s="2" t="s">
        <v>51</v>
      </c>
      <c r="N2936" s="2" t="s">
        <v>2148</v>
      </c>
      <c r="O2936" s="2" t="s">
        <v>2149</v>
      </c>
      <c r="P2936" s="2" t="s">
        <v>2150</v>
      </c>
      <c r="Q2936" s="2" t="s">
        <v>53</v>
      </c>
      <c r="R2936" s="19">
        <v>64.75</v>
      </c>
      <c r="S2936" s="19" t="s">
        <v>161</v>
      </c>
      <c r="T2936" s="2" t="s">
        <v>77</v>
      </c>
      <c r="U2936" s="2" t="s">
        <v>28747</v>
      </c>
      <c r="V2936" s="2" t="s">
        <v>28748</v>
      </c>
      <c r="W2936" s="2" t="s">
        <v>28749</v>
      </c>
      <c r="X2936" s="2" t="s">
        <v>53</v>
      </c>
      <c r="Y2936" s="2" t="s">
        <v>28747</v>
      </c>
      <c r="Z2936" s="2" t="s">
        <v>28750</v>
      </c>
      <c r="AA2936" s="2" t="s">
        <v>28751</v>
      </c>
      <c r="AB2936" s="2" t="s">
        <v>3232</v>
      </c>
      <c r="AC2936" s="2" t="s">
        <v>111</v>
      </c>
      <c r="AD2936" s="2" t="s">
        <v>28752</v>
      </c>
      <c r="AE2936" s="2" t="s">
        <v>65</v>
      </c>
      <c r="AF2936" s="2" t="s">
        <v>86</v>
      </c>
      <c r="AG2936" s="2" t="s">
        <v>28519</v>
      </c>
      <c r="AH2936" s="2" t="s">
        <v>28753</v>
      </c>
      <c r="AI2936" s="2" t="s">
        <v>67</v>
      </c>
      <c r="AJ2936" s="2" t="s">
        <v>28754</v>
      </c>
      <c r="AK2936" s="2" t="s">
        <v>53</v>
      </c>
      <c r="AL2936" s="2" t="s">
        <v>53</v>
      </c>
      <c r="AM2936" s="2" t="s">
        <v>53</v>
      </c>
      <c r="AN2936" s="2" t="s">
        <v>53</v>
      </c>
      <c r="AO2936" s="2" t="s">
        <v>53</v>
      </c>
      <c r="AP2936" s="2" t="s">
        <v>53</v>
      </c>
      <c r="AQ2936" s="2" t="s">
        <v>53</v>
      </c>
      <c r="AR2936" s="2" t="s">
        <v>69</v>
      </c>
      <c r="AS2936" s="2" t="s">
        <v>52</v>
      </c>
      <c r="AT2936" s="2" t="s">
        <v>69</v>
      </c>
    </row>
    <row r="2937" spans="1:46" ht="22.5" customHeight="1" x14ac:dyDescent="0.25">
      <c r="A2937" s="18" t="s">
        <v>28755</v>
      </c>
      <c r="B2937" s="2" t="s">
        <v>28756</v>
      </c>
      <c r="C2937" s="2" t="s">
        <v>344</v>
      </c>
      <c r="D2937" s="2" t="s">
        <v>24366</v>
      </c>
      <c r="E2937" s="2" t="s">
        <v>69</v>
      </c>
      <c r="F2937" s="19">
        <v>1</v>
      </c>
      <c r="G2937" s="19">
        <v>49.99</v>
      </c>
      <c r="H2937" s="19">
        <v>24.16</v>
      </c>
      <c r="I2937" s="19">
        <v>-14</v>
      </c>
      <c r="J2937" s="19">
        <v>-24.16</v>
      </c>
      <c r="K2937" s="19" t="s">
        <v>52</v>
      </c>
      <c r="L2937" s="19">
        <v>35.99</v>
      </c>
      <c r="M2937" s="2" t="s">
        <v>53</v>
      </c>
      <c r="N2937" s="2" t="s">
        <v>143</v>
      </c>
      <c r="O2937" s="2" t="s">
        <v>1069</v>
      </c>
      <c r="P2937" s="2" t="s">
        <v>1070</v>
      </c>
      <c r="Q2937" s="2" t="s">
        <v>53</v>
      </c>
      <c r="R2937" s="19">
        <v>49.99</v>
      </c>
      <c r="S2937" s="19" t="s">
        <v>57</v>
      </c>
      <c r="T2937" s="2" t="s">
        <v>58</v>
      </c>
      <c r="U2937" s="2" t="s">
        <v>53</v>
      </c>
      <c r="V2937" s="2" t="s">
        <v>53</v>
      </c>
      <c r="W2937" s="2" t="s">
        <v>53</v>
      </c>
      <c r="X2937" s="2" t="s">
        <v>53</v>
      </c>
      <c r="Y2937" s="2" t="s">
        <v>28757</v>
      </c>
      <c r="Z2937" s="2" t="s">
        <v>28758</v>
      </c>
      <c r="AA2937" s="2" t="s">
        <v>28759</v>
      </c>
      <c r="AB2937" s="2" t="s">
        <v>28760</v>
      </c>
      <c r="AC2937" s="2" t="s">
        <v>63</v>
      </c>
      <c r="AD2937" s="2" t="s">
        <v>28761</v>
      </c>
      <c r="AE2937" s="2" t="s">
        <v>65</v>
      </c>
      <c r="AF2937" s="2" t="s">
        <v>66</v>
      </c>
      <c r="AG2937" s="2" t="s">
        <v>28762</v>
      </c>
      <c r="AH2937" s="2" t="s">
        <v>28763</v>
      </c>
      <c r="AI2937" s="2" t="s">
        <v>67</v>
      </c>
      <c r="AJ2937" s="2" t="s">
        <v>28764</v>
      </c>
      <c r="AK2937" s="2" t="s">
        <v>53</v>
      </c>
      <c r="AL2937" s="2" t="s">
        <v>53</v>
      </c>
      <c r="AM2937" s="2" t="s">
        <v>53</v>
      </c>
      <c r="AN2937" s="2" t="s">
        <v>53</v>
      </c>
      <c r="AO2937" s="2" t="s">
        <v>53</v>
      </c>
      <c r="AP2937" s="2" t="s">
        <v>53</v>
      </c>
      <c r="AQ2937" s="2" t="s">
        <v>53</v>
      </c>
      <c r="AR2937" s="2" t="s">
        <v>69</v>
      </c>
      <c r="AS2937" s="2" t="s">
        <v>52</v>
      </c>
      <c r="AT2937" s="2" t="s">
        <v>69</v>
      </c>
    </row>
    <row r="2938" spans="1:46" ht="22.5" customHeight="1" x14ac:dyDescent="0.25">
      <c r="A2938" s="18" t="s">
        <v>28765</v>
      </c>
      <c r="B2938" s="2" t="s">
        <v>28766</v>
      </c>
      <c r="C2938" s="2" t="s">
        <v>344</v>
      </c>
      <c r="D2938" s="2" t="s">
        <v>22974</v>
      </c>
      <c r="E2938" s="2" t="s">
        <v>69</v>
      </c>
      <c r="F2938" s="19">
        <v>1</v>
      </c>
      <c r="G2938" s="19">
        <v>67.42</v>
      </c>
      <c r="H2938" s="19">
        <v>44.7</v>
      </c>
      <c r="I2938" s="19">
        <v>-16.96</v>
      </c>
      <c r="J2938" s="19">
        <v>-44.7</v>
      </c>
      <c r="K2938" s="19" t="s">
        <v>52</v>
      </c>
      <c r="L2938" s="19">
        <v>50.46</v>
      </c>
      <c r="M2938" s="2" t="s">
        <v>53</v>
      </c>
      <c r="N2938" s="2" t="s">
        <v>687</v>
      </c>
      <c r="O2938" s="2" t="s">
        <v>688</v>
      </c>
      <c r="P2938" s="2" t="s">
        <v>689</v>
      </c>
      <c r="Q2938" s="2" t="s">
        <v>53</v>
      </c>
      <c r="R2938" s="19">
        <v>67.42</v>
      </c>
      <c r="S2938" s="19" t="s">
        <v>57</v>
      </c>
      <c r="T2938" s="2" t="s">
        <v>58</v>
      </c>
      <c r="U2938" s="2" t="s">
        <v>53</v>
      </c>
      <c r="V2938" s="2" t="s">
        <v>53</v>
      </c>
      <c r="W2938" s="2" t="s">
        <v>53</v>
      </c>
      <c r="X2938" s="2" t="s">
        <v>53</v>
      </c>
      <c r="Y2938" s="2" t="s">
        <v>28767</v>
      </c>
      <c r="Z2938" s="2" t="s">
        <v>28768</v>
      </c>
      <c r="AA2938" s="2" t="s">
        <v>28769</v>
      </c>
      <c r="AB2938" s="2" t="s">
        <v>28770</v>
      </c>
      <c r="AC2938" s="2" t="s">
        <v>3183</v>
      </c>
      <c r="AD2938" s="2" t="s">
        <v>28771</v>
      </c>
      <c r="AE2938" s="2" t="s">
        <v>65</v>
      </c>
      <c r="AF2938" s="2" t="s">
        <v>66</v>
      </c>
      <c r="AG2938" s="2" t="s">
        <v>28772</v>
      </c>
      <c r="AH2938" s="2" t="s">
        <v>28773</v>
      </c>
      <c r="AI2938" s="2" t="s">
        <v>67</v>
      </c>
      <c r="AJ2938" s="2" t="s">
        <v>28774</v>
      </c>
      <c r="AK2938" s="2" t="s">
        <v>53</v>
      </c>
      <c r="AL2938" s="2" t="s">
        <v>53</v>
      </c>
      <c r="AM2938" s="2" t="s">
        <v>53</v>
      </c>
      <c r="AN2938" s="2" t="s">
        <v>53</v>
      </c>
      <c r="AO2938" s="2" t="s">
        <v>53</v>
      </c>
      <c r="AP2938" s="2" t="s">
        <v>53</v>
      </c>
      <c r="AQ2938" s="2" t="s">
        <v>53</v>
      </c>
      <c r="AR2938" s="2" t="s">
        <v>69</v>
      </c>
      <c r="AS2938" s="2" t="s">
        <v>52</v>
      </c>
      <c r="AT2938" s="2" t="s">
        <v>69</v>
      </c>
    </row>
    <row r="2939" spans="1:46" ht="22.5" customHeight="1" x14ac:dyDescent="0.25">
      <c r="A2939" s="18" t="s">
        <v>28775</v>
      </c>
      <c r="B2939" s="2" t="s">
        <v>28776</v>
      </c>
      <c r="C2939" s="2" t="s">
        <v>344</v>
      </c>
      <c r="D2939" s="2" t="s">
        <v>28636</v>
      </c>
      <c r="E2939" s="2" t="s">
        <v>69</v>
      </c>
      <c r="F2939" s="19">
        <v>1</v>
      </c>
      <c r="G2939" s="19">
        <v>39.409999999999997</v>
      </c>
      <c r="H2939" s="19">
        <v>15.9</v>
      </c>
      <c r="I2939" s="19">
        <v>-12.2</v>
      </c>
      <c r="J2939" s="19" t="s">
        <v>52</v>
      </c>
      <c r="K2939" s="19" t="s">
        <v>52</v>
      </c>
      <c r="L2939" s="19">
        <v>43.11</v>
      </c>
      <c r="M2939" s="2" t="s">
        <v>51</v>
      </c>
      <c r="N2939" s="2" t="s">
        <v>14833</v>
      </c>
      <c r="O2939" s="2" t="s">
        <v>28777</v>
      </c>
      <c r="P2939" s="2" t="s">
        <v>28778</v>
      </c>
      <c r="Q2939" s="2" t="s">
        <v>53</v>
      </c>
      <c r="R2939" s="19">
        <v>39.409999999999997</v>
      </c>
      <c r="S2939" s="19" t="s">
        <v>57</v>
      </c>
      <c r="T2939" s="2" t="s">
        <v>58</v>
      </c>
      <c r="U2939" s="2" t="s">
        <v>28779</v>
      </c>
      <c r="V2939" s="2" t="s">
        <v>28780</v>
      </c>
      <c r="W2939" s="2" t="s">
        <v>28781</v>
      </c>
      <c r="X2939" s="2" t="s">
        <v>53</v>
      </c>
      <c r="Y2939" s="2" t="s">
        <v>28779</v>
      </c>
      <c r="Z2939" s="2" t="s">
        <v>28782</v>
      </c>
      <c r="AA2939" s="2" t="s">
        <v>28783</v>
      </c>
      <c r="AB2939" s="2" t="s">
        <v>124</v>
      </c>
      <c r="AC2939" s="2" t="s">
        <v>124</v>
      </c>
      <c r="AD2939" s="2" t="s">
        <v>28784</v>
      </c>
      <c r="AE2939" s="2" t="s">
        <v>65</v>
      </c>
      <c r="AF2939" s="2" t="s">
        <v>222</v>
      </c>
      <c r="AG2939" s="2" t="s">
        <v>28785</v>
      </c>
      <c r="AH2939" s="2" t="s">
        <v>28786</v>
      </c>
      <c r="AI2939" s="2" t="s">
        <v>1814</v>
      </c>
      <c r="AJ2939" s="2" t="s">
        <v>28787</v>
      </c>
      <c r="AK2939" s="2" t="s">
        <v>53</v>
      </c>
      <c r="AL2939" s="2" t="s">
        <v>53</v>
      </c>
      <c r="AM2939" s="2" t="s">
        <v>53</v>
      </c>
      <c r="AN2939" s="2" t="s">
        <v>53</v>
      </c>
      <c r="AO2939" s="2" t="s">
        <v>53</v>
      </c>
      <c r="AP2939" s="2" t="s">
        <v>53</v>
      </c>
      <c r="AQ2939" s="2" t="s">
        <v>53</v>
      </c>
      <c r="AR2939" s="2" t="s">
        <v>69</v>
      </c>
      <c r="AS2939" s="2" t="s">
        <v>52</v>
      </c>
      <c r="AT2939" s="2" t="s">
        <v>69</v>
      </c>
    </row>
    <row r="2940" spans="1:46" ht="22.5" customHeight="1" x14ac:dyDescent="0.25">
      <c r="A2940" s="18" t="s">
        <v>28788</v>
      </c>
      <c r="B2940" s="2" t="s">
        <v>28789</v>
      </c>
      <c r="C2940" s="2" t="s">
        <v>344</v>
      </c>
      <c r="D2940" s="2" t="s">
        <v>27313</v>
      </c>
      <c r="E2940" s="2" t="s">
        <v>51</v>
      </c>
      <c r="F2940" s="19">
        <v>2</v>
      </c>
      <c r="G2940" s="19">
        <v>115.7</v>
      </c>
      <c r="H2940" s="19" t="s">
        <v>52</v>
      </c>
      <c r="I2940" s="19">
        <v>-30.66</v>
      </c>
      <c r="J2940" s="19" t="s">
        <v>52</v>
      </c>
      <c r="K2940" s="19" t="s">
        <v>52</v>
      </c>
      <c r="L2940" s="19">
        <v>85.04</v>
      </c>
      <c r="M2940" s="2" t="s">
        <v>53</v>
      </c>
      <c r="N2940" s="2" t="s">
        <v>309</v>
      </c>
      <c r="O2940" s="2" t="s">
        <v>310</v>
      </c>
      <c r="P2940" s="2" t="s">
        <v>311</v>
      </c>
      <c r="Q2940" s="2" t="s">
        <v>53</v>
      </c>
      <c r="R2940" s="19">
        <v>57.85</v>
      </c>
      <c r="S2940" s="19" t="s">
        <v>57</v>
      </c>
      <c r="T2940" s="2" t="s">
        <v>58</v>
      </c>
      <c r="U2940" s="2" t="s">
        <v>53</v>
      </c>
      <c r="V2940" s="2" t="s">
        <v>53</v>
      </c>
      <c r="W2940" s="2" t="s">
        <v>53</v>
      </c>
      <c r="X2940" s="2" t="s">
        <v>53</v>
      </c>
      <c r="Y2940" s="2" t="s">
        <v>28790</v>
      </c>
      <c r="Z2940" s="2" t="s">
        <v>28791</v>
      </c>
      <c r="AA2940" s="2" t="s">
        <v>28792</v>
      </c>
      <c r="AB2940" s="2" t="s">
        <v>28793</v>
      </c>
      <c r="AC2940" s="2" t="s">
        <v>124</v>
      </c>
      <c r="AD2940" s="2" t="s">
        <v>28794</v>
      </c>
      <c r="AE2940" s="2" t="s">
        <v>65</v>
      </c>
      <c r="AF2940" s="2" t="s">
        <v>66</v>
      </c>
      <c r="AG2940" s="2" t="s">
        <v>28795</v>
      </c>
      <c r="AH2940" s="2" t="s">
        <v>28796</v>
      </c>
      <c r="AI2940" s="2" t="s">
        <v>67</v>
      </c>
      <c r="AJ2940" s="2" t="s">
        <v>28797</v>
      </c>
      <c r="AK2940" s="2" t="s">
        <v>53</v>
      </c>
      <c r="AL2940" s="2" t="s">
        <v>53</v>
      </c>
      <c r="AM2940" s="2" t="s">
        <v>53</v>
      </c>
      <c r="AN2940" s="2" t="s">
        <v>53</v>
      </c>
      <c r="AO2940" s="2" t="s">
        <v>53</v>
      </c>
      <c r="AP2940" s="2" t="s">
        <v>53</v>
      </c>
      <c r="AQ2940" s="2" t="s">
        <v>53</v>
      </c>
      <c r="AR2940" s="2" t="s">
        <v>69</v>
      </c>
      <c r="AS2940" s="2" t="s">
        <v>52</v>
      </c>
      <c r="AT2940" s="2" t="s">
        <v>69</v>
      </c>
    </row>
    <row r="2941" spans="1:46" ht="22.5" customHeight="1" x14ac:dyDescent="0.25">
      <c r="A2941" s="18" t="s">
        <v>28798</v>
      </c>
      <c r="B2941" s="2" t="s">
        <v>28799</v>
      </c>
      <c r="C2941" s="2" t="s">
        <v>344</v>
      </c>
      <c r="D2941" s="2" t="s">
        <v>27313</v>
      </c>
      <c r="E2941" s="2" t="s">
        <v>69</v>
      </c>
      <c r="F2941" s="19">
        <v>1</v>
      </c>
      <c r="G2941" s="19">
        <v>285.69</v>
      </c>
      <c r="H2941" s="19" t="s">
        <v>52</v>
      </c>
      <c r="I2941" s="19">
        <v>-34.28</v>
      </c>
      <c r="J2941" s="19">
        <v>-26.45</v>
      </c>
      <c r="K2941" s="19" t="s">
        <v>52</v>
      </c>
      <c r="L2941" s="19">
        <v>224.96</v>
      </c>
      <c r="M2941" s="2" t="s">
        <v>53</v>
      </c>
      <c r="N2941" s="2" t="s">
        <v>28800</v>
      </c>
      <c r="O2941" s="2" t="s">
        <v>28801</v>
      </c>
      <c r="P2941" s="2" t="s">
        <v>28802</v>
      </c>
      <c r="Q2941" s="2" t="s">
        <v>53</v>
      </c>
      <c r="R2941" s="19">
        <v>285.69</v>
      </c>
      <c r="S2941" s="19" t="s">
        <v>161</v>
      </c>
      <c r="T2941" s="2" t="s">
        <v>77</v>
      </c>
      <c r="U2941" s="2" t="s">
        <v>28803</v>
      </c>
      <c r="V2941" s="2" t="s">
        <v>28804</v>
      </c>
      <c r="W2941" s="2" t="s">
        <v>28805</v>
      </c>
      <c r="X2941" s="2" t="s">
        <v>53</v>
      </c>
      <c r="Y2941" s="2" t="s">
        <v>28803</v>
      </c>
      <c r="Z2941" s="2" t="s">
        <v>28806</v>
      </c>
      <c r="AA2941" s="2" t="s">
        <v>28807</v>
      </c>
      <c r="AB2941" s="2" t="s">
        <v>28808</v>
      </c>
      <c r="AC2941" s="2" t="s">
        <v>124</v>
      </c>
      <c r="AD2941" s="2" t="s">
        <v>28809</v>
      </c>
      <c r="AE2941" s="2" t="s">
        <v>65</v>
      </c>
      <c r="AF2941" s="2" t="s">
        <v>86</v>
      </c>
      <c r="AG2941" s="2" t="s">
        <v>28810</v>
      </c>
      <c r="AH2941" s="2" t="s">
        <v>28811</v>
      </c>
      <c r="AI2941" s="2" t="s">
        <v>67</v>
      </c>
      <c r="AJ2941" s="2" t="s">
        <v>28812</v>
      </c>
      <c r="AK2941" s="2" t="s">
        <v>53</v>
      </c>
      <c r="AL2941" s="2" t="s">
        <v>53</v>
      </c>
      <c r="AM2941" s="2" t="s">
        <v>53</v>
      </c>
      <c r="AN2941" s="2" t="s">
        <v>53</v>
      </c>
      <c r="AO2941" s="2" t="s">
        <v>53</v>
      </c>
      <c r="AP2941" s="2" t="s">
        <v>53</v>
      </c>
      <c r="AQ2941" s="2" t="s">
        <v>53</v>
      </c>
      <c r="AR2941" s="2" t="s">
        <v>69</v>
      </c>
      <c r="AS2941" s="2" t="s">
        <v>52</v>
      </c>
      <c r="AT2941" s="2" t="s">
        <v>69</v>
      </c>
    </row>
    <row r="2942" spans="1:46" ht="22.5" customHeight="1" x14ac:dyDescent="0.25">
      <c r="A2942" s="18" t="s">
        <v>28813</v>
      </c>
      <c r="B2942" s="2" t="s">
        <v>28814</v>
      </c>
      <c r="C2942" s="2" t="s">
        <v>344</v>
      </c>
      <c r="D2942" s="2" t="s">
        <v>28636</v>
      </c>
      <c r="E2942" s="2" t="s">
        <v>69</v>
      </c>
      <c r="F2942" s="19">
        <v>1</v>
      </c>
      <c r="G2942" s="19">
        <v>44.05</v>
      </c>
      <c r="H2942" s="19">
        <v>13.9</v>
      </c>
      <c r="I2942" s="19">
        <v>-12.99</v>
      </c>
      <c r="J2942" s="19" t="s">
        <v>52</v>
      </c>
      <c r="K2942" s="19" t="s">
        <v>52</v>
      </c>
      <c r="L2942" s="19">
        <v>44.96</v>
      </c>
      <c r="M2942" s="2" t="s">
        <v>53</v>
      </c>
      <c r="N2942" s="2" t="s">
        <v>892</v>
      </c>
      <c r="O2942" s="2" t="s">
        <v>16451</v>
      </c>
      <c r="P2942" s="2" t="s">
        <v>16452</v>
      </c>
      <c r="Q2942" s="2" t="s">
        <v>53</v>
      </c>
      <c r="R2942" s="19">
        <v>44.05</v>
      </c>
      <c r="S2942" s="19" t="s">
        <v>57</v>
      </c>
      <c r="T2942" s="2" t="s">
        <v>58</v>
      </c>
      <c r="U2942" s="2" t="s">
        <v>28815</v>
      </c>
      <c r="V2942" s="2" t="s">
        <v>28816</v>
      </c>
      <c r="W2942" s="2" t="s">
        <v>28817</v>
      </c>
      <c r="X2942" s="2" t="s">
        <v>53</v>
      </c>
      <c r="Y2942" s="2" t="s">
        <v>28815</v>
      </c>
      <c r="Z2942" s="2" t="s">
        <v>28818</v>
      </c>
      <c r="AA2942" s="2" t="s">
        <v>28819</v>
      </c>
      <c r="AB2942" s="2" t="s">
        <v>124</v>
      </c>
      <c r="AC2942" s="2" t="s">
        <v>124</v>
      </c>
      <c r="AD2942" s="2" t="s">
        <v>28820</v>
      </c>
      <c r="AE2942" s="2" t="s">
        <v>65</v>
      </c>
      <c r="AF2942" s="2" t="s">
        <v>222</v>
      </c>
      <c r="AG2942" s="2" t="s">
        <v>28821</v>
      </c>
      <c r="AH2942" s="2" t="s">
        <v>28822</v>
      </c>
      <c r="AI2942" s="2" t="s">
        <v>2809</v>
      </c>
      <c r="AJ2942" s="2" t="s">
        <v>28823</v>
      </c>
      <c r="AK2942" s="2" t="s">
        <v>53</v>
      </c>
      <c r="AL2942" s="2" t="s">
        <v>53</v>
      </c>
      <c r="AM2942" s="2" t="s">
        <v>53</v>
      </c>
      <c r="AN2942" s="2" t="s">
        <v>53</v>
      </c>
      <c r="AO2942" s="2" t="s">
        <v>53</v>
      </c>
      <c r="AP2942" s="2" t="s">
        <v>53</v>
      </c>
      <c r="AQ2942" s="2" t="s">
        <v>53</v>
      </c>
      <c r="AR2942" s="2" t="s">
        <v>69</v>
      </c>
      <c r="AS2942" s="2" t="s">
        <v>52</v>
      </c>
      <c r="AT2942" s="2" t="s">
        <v>69</v>
      </c>
    </row>
    <row r="2943" spans="1:46" ht="22.5" customHeight="1" x14ac:dyDescent="0.25">
      <c r="A2943" s="18" t="s">
        <v>28824</v>
      </c>
      <c r="B2943" s="2" t="s">
        <v>28825</v>
      </c>
      <c r="C2943" s="2" t="s">
        <v>344</v>
      </c>
      <c r="D2943" s="2" t="s">
        <v>27313</v>
      </c>
      <c r="E2943" s="2" t="s">
        <v>69</v>
      </c>
      <c r="F2943" s="19">
        <v>1</v>
      </c>
      <c r="G2943" s="19">
        <v>169.99</v>
      </c>
      <c r="H2943" s="19" t="s">
        <v>52</v>
      </c>
      <c r="I2943" s="19">
        <v>-28.9</v>
      </c>
      <c r="J2943" s="19">
        <v>-20.45</v>
      </c>
      <c r="K2943" s="19" t="s">
        <v>52</v>
      </c>
      <c r="L2943" s="19">
        <v>120.64</v>
      </c>
      <c r="M2943" s="2" t="s">
        <v>53</v>
      </c>
      <c r="N2943" s="2" t="s">
        <v>54</v>
      </c>
      <c r="O2943" s="2" t="s">
        <v>251</v>
      </c>
      <c r="P2943" s="2" t="s">
        <v>252</v>
      </c>
      <c r="Q2943" s="2" t="s">
        <v>53</v>
      </c>
      <c r="R2943" s="19">
        <v>169.99</v>
      </c>
      <c r="S2943" s="19" t="s">
        <v>57</v>
      </c>
      <c r="T2943" s="2" t="s">
        <v>58</v>
      </c>
      <c r="U2943" s="2" t="s">
        <v>53</v>
      </c>
      <c r="V2943" s="2" t="s">
        <v>53</v>
      </c>
      <c r="W2943" s="2" t="s">
        <v>53</v>
      </c>
      <c r="X2943" s="2" t="s">
        <v>53</v>
      </c>
      <c r="Y2943" s="2" t="s">
        <v>28826</v>
      </c>
      <c r="Z2943" s="2" t="s">
        <v>28827</v>
      </c>
      <c r="AA2943" s="2" t="s">
        <v>28828</v>
      </c>
      <c r="AB2943" s="2" t="s">
        <v>28829</v>
      </c>
      <c r="AC2943" s="2" t="s">
        <v>84</v>
      </c>
      <c r="AD2943" s="2" t="s">
        <v>28830</v>
      </c>
      <c r="AE2943" s="2" t="s">
        <v>65</v>
      </c>
      <c r="AF2943" s="2" t="s">
        <v>66</v>
      </c>
      <c r="AG2943" s="2" t="s">
        <v>28831</v>
      </c>
      <c r="AH2943" s="2" t="s">
        <v>28796</v>
      </c>
      <c r="AI2943" s="2" t="s">
        <v>67</v>
      </c>
      <c r="AJ2943" s="2" t="s">
        <v>28832</v>
      </c>
      <c r="AK2943" s="2" t="s">
        <v>53</v>
      </c>
      <c r="AL2943" s="2" t="s">
        <v>53</v>
      </c>
      <c r="AM2943" s="2" t="s">
        <v>53</v>
      </c>
      <c r="AN2943" s="2" t="s">
        <v>53</v>
      </c>
      <c r="AO2943" s="2" t="s">
        <v>53</v>
      </c>
      <c r="AP2943" s="2" t="s">
        <v>53</v>
      </c>
      <c r="AQ2943" s="2" t="s">
        <v>53</v>
      </c>
      <c r="AR2943" s="2" t="s">
        <v>69</v>
      </c>
      <c r="AS2943" s="2" t="s">
        <v>52</v>
      </c>
      <c r="AT2943" s="2" t="s">
        <v>69</v>
      </c>
    </row>
    <row r="2944" spans="1:46" ht="22.5" customHeight="1" x14ac:dyDescent="0.25">
      <c r="A2944" s="18" t="s">
        <v>28833</v>
      </c>
      <c r="B2944" s="2" t="s">
        <v>28834</v>
      </c>
      <c r="C2944" s="2" t="s">
        <v>344</v>
      </c>
      <c r="D2944" s="2" t="s">
        <v>27313</v>
      </c>
      <c r="E2944" s="2" t="s">
        <v>51</v>
      </c>
      <c r="F2944" s="19">
        <v>1</v>
      </c>
      <c r="G2944" s="19">
        <v>137.69</v>
      </c>
      <c r="H2944" s="19" t="s">
        <v>52</v>
      </c>
      <c r="I2944" s="19">
        <v>-23.41</v>
      </c>
      <c r="J2944" s="19">
        <v>-26.45</v>
      </c>
      <c r="K2944" s="19" t="s">
        <v>52</v>
      </c>
      <c r="L2944" s="19">
        <v>87.83</v>
      </c>
      <c r="M2944" s="2" t="s">
        <v>51</v>
      </c>
      <c r="N2944" s="2" t="s">
        <v>28835</v>
      </c>
      <c r="O2944" s="2" t="s">
        <v>28836</v>
      </c>
      <c r="P2944" s="2" t="s">
        <v>28837</v>
      </c>
      <c r="Q2944" s="2" t="s">
        <v>53</v>
      </c>
      <c r="R2944" s="19">
        <v>137.69</v>
      </c>
      <c r="S2944" s="19" t="s">
        <v>57</v>
      </c>
      <c r="T2944" s="2" t="s">
        <v>77</v>
      </c>
      <c r="U2944" s="2" t="s">
        <v>28838</v>
      </c>
      <c r="V2944" s="2" t="s">
        <v>28839</v>
      </c>
      <c r="W2944" s="2" t="s">
        <v>28840</v>
      </c>
      <c r="X2944" s="2" t="s">
        <v>53</v>
      </c>
      <c r="Y2944" s="2" t="s">
        <v>28838</v>
      </c>
      <c r="Z2944" s="2" t="s">
        <v>28841</v>
      </c>
      <c r="AA2944" s="2" t="s">
        <v>28842</v>
      </c>
      <c r="AB2944" s="2" t="s">
        <v>3348</v>
      </c>
      <c r="AC2944" s="2" t="s">
        <v>124</v>
      </c>
      <c r="AD2944" s="2" t="s">
        <v>28843</v>
      </c>
      <c r="AE2944" s="2" t="s">
        <v>65</v>
      </c>
      <c r="AF2944" s="2" t="s">
        <v>86</v>
      </c>
      <c r="AG2944" s="2" t="s">
        <v>28844</v>
      </c>
      <c r="AH2944" s="2" t="s">
        <v>28183</v>
      </c>
      <c r="AI2944" s="2" t="s">
        <v>67</v>
      </c>
      <c r="AJ2944" s="2" t="s">
        <v>28845</v>
      </c>
      <c r="AK2944" s="2" t="s">
        <v>53</v>
      </c>
      <c r="AL2944" s="2" t="s">
        <v>53</v>
      </c>
      <c r="AM2944" s="2" t="s">
        <v>53</v>
      </c>
      <c r="AN2944" s="2" t="s">
        <v>53</v>
      </c>
      <c r="AO2944" s="2" t="s">
        <v>53</v>
      </c>
      <c r="AP2944" s="2" t="s">
        <v>53</v>
      </c>
      <c r="AQ2944" s="2" t="s">
        <v>53</v>
      </c>
      <c r="AR2944" s="2" t="s">
        <v>69</v>
      </c>
      <c r="AS2944" s="2" t="s">
        <v>52</v>
      </c>
      <c r="AT2944" s="2" t="s">
        <v>69</v>
      </c>
    </row>
    <row r="2945" spans="1:46" ht="22.5" customHeight="1" x14ac:dyDescent="0.25">
      <c r="A2945" s="18" t="s">
        <v>28846</v>
      </c>
      <c r="B2945" s="2" t="s">
        <v>28847</v>
      </c>
      <c r="C2945" s="2" t="s">
        <v>10742</v>
      </c>
      <c r="D2945" s="2" t="s">
        <v>15445</v>
      </c>
      <c r="E2945" s="2" t="s">
        <v>69</v>
      </c>
      <c r="F2945" s="19">
        <v>0</v>
      </c>
      <c r="G2945" s="19">
        <v>234.9</v>
      </c>
      <c r="H2945" s="19" t="s">
        <v>52</v>
      </c>
      <c r="I2945" s="19">
        <v>-39.93</v>
      </c>
      <c r="J2945" s="19">
        <v>-20.45</v>
      </c>
      <c r="K2945" s="19">
        <v>-174.52</v>
      </c>
      <c r="L2945" s="19">
        <v>0</v>
      </c>
      <c r="M2945" s="2" t="s">
        <v>51</v>
      </c>
      <c r="N2945" s="2" t="s">
        <v>3387</v>
      </c>
      <c r="O2945" s="2" t="s">
        <v>3388</v>
      </c>
      <c r="P2945" s="2" t="s">
        <v>3389</v>
      </c>
      <c r="Q2945" s="2" t="s">
        <v>53</v>
      </c>
      <c r="R2945" s="19">
        <v>234.9</v>
      </c>
      <c r="S2945" s="19" t="s">
        <v>57</v>
      </c>
      <c r="T2945" s="2" t="s">
        <v>58</v>
      </c>
      <c r="U2945" s="2" t="s">
        <v>28848</v>
      </c>
      <c r="V2945" s="2" t="s">
        <v>28849</v>
      </c>
      <c r="W2945" s="2" t="s">
        <v>28850</v>
      </c>
      <c r="X2945" s="2" t="s">
        <v>53</v>
      </c>
      <c r="Y2945" s="2" t="s">
        <v>28848</v>
      </c>
      <c r="Z2945" s="2" t="s">
        <v>28851</v>
      </c>
      <c r="AA2945" s="2" t="s">
        <v>2178</v>
      </c>
      <c r="AB2945" s="2" t="s">
        <v>124</v>
      </c>
      <c r="AC2945" s="2" t="s">
        <v>124</v>
      </c>
      <c r="AD2945" s="2" t="s">
        <v>2179</v>
      </c>
      <c r="AE2945" s="2" t="s">
        <v>65</v>
      </c>
      <c r="AF2945" s="2" t="s">
        <v>66</v>
      </c>
      <c r="AG2945" s="2" t="s">
        <v>28852</v>
      </c>
      <c r="AH2945" s="2" t="s">
        <v>17437</v>
      </c>
      <c r="AI2945" s="2" t="s">
        <v>67</v>
      </c>
      <c r="AJ2945" s="2" t="s">
        <v>28853</v>
      </c>
      <c r="AK2945" s="2" t="s">
        <v>3818</v>
      </c>
      <c r="AL2945" s="2" t="s">
        <v>53</v>
      </c>
      <c r="AM2945" s="2" t="s">
        <v>53</v>
      </c>
      <c r="AN2945" s="2" t="s">
        <v>53</v>
      </c>
      <c r="AO2945" s="2" t="s">
        <v>53</v>
      </c>
      <c r="AP2945" s="2" t="s">
        <v>53</v>
      </c>
      <c r="AQ2945" s="2" t="s">
        <v>53</v>
      </c>
      <c r="AR2945" s="247" t="s">
        <v>51</v>
      </c>
      <c r="AS2945" s="2" t="s">
        <v>52</v>
      </c>
      <c r="AT2945" s="2" t="s">
        <v>69</v>
      </c>
    </row>
    <row r="2946" spans="1:46" ht="22.5" customHeight="1" x14ac:dyDescent="0.25">
      <c r="A2946" s="18" t="s">
        <v>28854</v>
      </c>
      <c r="B2946" s="2" t="s">
        <v>28855</v>
      </c>
      <c r="C2946" s="2" t="s">
        <v>344</v>
      </c>
      <c r="D2946" s="2" t="s">
        <v>27313</v>
      </c>
      <c r="E2946" s="2" t="s">
        <v>69</v>
      </c>
      <c r="F2946" s="19">
        <v>1</v>
      </c>
      <c r="G2946" s="19">
        <v>159.79</v>
      </c>
      <c r="H2946" s="19" t="s">
        <v>52</v>
      </c>
      <c r="I2946" s="19">
        <v>-27.16</v>
      </c>
      <c r="J2946" s="19">
        <v>-20.45</v>
      </c>
      <c r="K2946" s="19" t="s">
        <v>52</v>
      </c>
      <c r="L2946" s="19">
        <v>112.18</v>
      </c>
      <c r="M2946" s="2" t="s">
        <v>51</v>
      </c>
      <c r="N2946" s="2" t="s">
        <v>54</v>
      </c>
      <c r="O2946" s="2" t="s">
        <v>997</v>
      </c>
      <c r="P2946" s="2" t="s">
        <v>998</v>
      </c>
      <c r="Q2946" s="2" t="s">
        <v>53</v>
      </c>
      <c r="R2946" s="19">
        <v>159.79</v>
      </c>
      <c r="S2946" s="19" t="s">
        <v>57</v>
      </c>
      <c r="T2946" s="2" t="s">
        <v>58</v>
      </c>
      <c r="U2946" s="2" t="s">
        <v>53</v>
      </c>
      <c r="V2946" s="2" t="s">
        <v>53</v>
      </c>
      <c r="W2946" s="2" t="s">
        <v>53</v>
      </c>
      <c r="X2946" s="2" t="s">
        <v>53</v>
      </c>
      <c r="Y2946" s="2" t="s">
        <v>28856</v>
      </c>
      <c r="Z2946" s="2" t="s">
        <v>28857</v>
      </c>
      <c r="AA2946" s="2" t="s">
        <v>28858</v>
      </c>
      <c r="AB2946" s="2" t="s">
        <v>5968</v>
      </c>
      <c r="AC2946" s="2" t="s">
        <v>97</v>
      </c>
      <c r="AD2946" s="2" t="s">
        <v>28859</v>
      </c>
      <c r="AE2946" s="2" t="s">
        <v>65</v>
      </c>
      <c r="AF2946" s="2" t="s">
        <v>66</v>
      </c>
      <c r="AG2946" s="2" t="s">
        <v>28860</v>
      </c>
      <c r="AH2946" s="2" t="s">
        <v>28861</v>
      </c>
      <c r="AI2946" s="2" t="s">
        <v>67</v>
      </c>
      <c r="AJ2946" s="2" t="s">
        <v>28862</v>
      </c>
      <c r="AK2946" s="2" t="s">
        <v>53</v>
      </c>
      <c r="AL2946" s="2" t="s">
        <v>53</v>
      </c>
      <c r="AM2946" s="2" t="s">
        <v>53</v>
      </c>
      <c r="AN2946" s="2" t="s">
        <v>53</v>
      </c>
      <c r="AO2946" s="2" t="s">
        <v>53</v>
      </c>
      <c r="AP2946" s="2" t="s">
        <v>53</v>
      </c>
      <c r="AQ2946" s="2" t="s">
        <v>53</v>
      </c>
      <c r="AR2946" s="2" t="s">
        <v>69</v>
      </c>
      <c r="AS2946" s="2" t="s">
        <v>52</v>
      </c>
      <c r="AT2946" s="2" t="s">
        <v>69</v>
      </c>
    </row>
    <row r="2947" spans="1:46" ht="22.5" customHeight="1" x14ac:dyDescent="0.25">
      <c r="A2947" s="18" t="s">
        <v>28863</v>
      </c>
      <c r="B2947" s="2" t="s">
        <v>28864</v>
      </c>
      <c r="C2947" s="2" t="s">
        <v>10742</v>
      </c>
      <c r="D2947" s="2" t="s">
        <v>15445</v>
      </c>
      <c r="E2947" s="2" t="s">
        <v>69</v>
      </c>
      <c r="F2947" s="19">
        <v>0</v>
      </c>
      <c r="G2947" s="19">
        <v>202.89</v>
      </c>
      <c r="H2947" s="19" t="s">
        <v>52</v>
      </c>
      <c r="I2947" s="19">
        <v>-87.39</v>
      </c>
      <c r="J2947" s="19">
        <v>-26.45</v>
      </c>
      <c r="K2947" s="19">
        <v>-168.4</v>
      </c>
      <c r="L2947" s="19">
        <v>-79.349999999999994</v>
      </c>
      <c r="M2947" s="2" t="s">
        <v>53</v>
      </c>
      <c r="N2947" s="2" t="s">
        <v>28865</v>
      </c>
      <c r="O2947" s="2" t="s">
        <v>28866</v>
      </c>
      <c r="P2947" s="2" t="s">
        <v>28867</v>
      </c>
      <c r="Q2947" s="2" t="s">
        <v>53</v>
      </c>
      <c r="R2947" s="19">
        <v>202.89</v>
      </c>
      <c r="S2947" s="19" t="s">
        <v>57</v>
      </c>
      <c r="T2947" s="2" t="s">
        <v>77</v>
      </c>
      <c r="U2947" s="2" t="s">
        <v>28868</v>
      </c>
      <c r="V2947" s="2" t="s">
        <v>28869</v>
      </c>
      <c r="W2947" s="2" t="s">
        <v>28870</v>
      </c>
      <c r="X2947" s="2" t="s">
        <v>53</v>
      </c>
      <c r="Y2947" s="2" t="s">
        <v>28868</v>
      </c>
      <c r="Z2947" s="2" t="s">
        <v>28871</v>
      </c>
      <c r="AA2947" s="2" t="s">
        <v>2178</v>
      </c>
      <c r="AB2947" s="2" t="s">
        <v>124</v>
      </c>
      <c r="AC2947" s="2" t="s">
        <v>124</v>
      </c>
      <c r="AD2947" s="2" t="s">
        <v>2179</v>
      </c>
      <c r="AE2947" s="2" t="s">
        <v>65</v>
      </c>
      <c r="AF2947" s="2" t="s">
        <v>86</v>
      </c>
      <c r="AG2947" s="2" t="s">
        <v>28872</v>
      </c>
      <c r="AH2947" s="2" t="s">
        <v>17437</v>
      </c>
      <c r="AI2947" s="2" t="s">
        <v>67</v>
      </c>
      <c r="AJ2947" s="2" t="s">
        <v>28873</v>
      </c>
      <c r="AK2947" s="2" t="s">
        <v>3818</v>
      </c>
      <c r="AL2947" s="2" t="s">
        <v>53</v>
      </c>
      <c r="AM2947" s="2" t="s">
        <v>53</v>
      </c>
      <c r="AN2947" s="2" t="s">
        <v>53</v>
      </c>
      <c r="AO2947" s="2" t="s">
        <v>53</v>
      </c>
      <c r="AP2947" s="2" t="s">
        <v>53</v>
      </c>
      <c r="AQ2947" s="2" t="s">
        <v>53</v>
      </c>
      <c r="AR2947" s="248" t="s">
        <v>51</v>
      </c>
      <c r="AS2947" s="2" t="s">
        <v>52</v>
      </c>
      <c r="AT2947" s="2" t="s">
        <v>69</v>
      </c>
    </row>
    <row r="2948" spans="1:46" ht="22.5" customHeight="1" x14ac:dyDescent="0.25">
      <c r="A2948" s="18" t="s">
        <v>28874</v>
      </c>
      <c r="B2948" s="2" t="s">
        <v>28875</v>
      </c>
      <c r="C2948" s="2" t="s">
        <v>344</v>
      </c>
      <c r="D2948" s="2" t="s">
        <v>28636</v>
      </c>
      <c r="E2948" s="2" t="s">
        <v>69</v>
      </c>
      <c r="F2948" s="19">
        <v>1</v>
      </c>
      <c r="G2948" s="19">
        <v>62.03</v>
      </c>
      <c r="H2948" s="19">
        <v>17.73</v>
      </c>
      <c r="I2948" s="19">
        <v>-16.05</v>
      </c>
      <c r="J2948" s="19">
        <v>-17.73</v>
      </c>
      <c r="K2948" s="19" t="s">
        <v>52</v>
      </c>
      <c r="L2948" s="19">
        <v>45.98</v>
      </c>
      <c r="M2948" s="2" t="s">
        <v>53</v>
      </c>
      <c r="N2948" s="2" t="s">
        <v>1967</v>
      </c>
      <c r="O2948" s="2" t="s">
        <v>7221</v>
      </c>
      <c r="P2948" s="2" t="s">
        <v>7222</v>
      </c>
      <c r="Q2948" s="2" t="s">
        <v>53</v>
      </c>
      <c r="R2948" s="19">
        <v>62.03</v>
      </c>
      <c r="S2948" s="19" t="s">
        <v>57</v>
      </c>
      <c r="T2948" s="2" t="s">
        <v>58</v>
      </c>
      <c r="U2948" s="2" t="s">
        <v>53</v>
      </c>
      <c r="V2948" s="2" t="s">
        <v>53</v>
      </c>
      <c r="W2948" s="2" t="s">
        <v>53</v>
      </c>
      <c r="X2948" s="2" t="s">
        <v>53</v>
      </c>
      <c r="Y2948" s="2" t="s">
        <v>28876</v>
      </c>
      <c r="Z2948" s="2" t="s">
        <v>28877</v>
      </c>
      <c r="AA2948" s="2" t="s">
        <v>28878</v>
      </c>
      <c r="AB2948" s="2" t="s">
        <v>728</v>
      </c>
      <c r="AC2948" s="2" t="s">
        <v>182</v>
      </c>
      <c r="AD2948" s="2" t="s">
        <v>28879</v>
      </c>
      <c r="AE2948" s="2" t="s">
        <v>65</v>
      </c>
      <c r="AF2948" s="2" t="s">
        <v>66</v>
      </c>
      <c r="AG2948" s="2" t="s">
        <v>28880</v>
      </c>
      <c r="AH2948" s="2" t="s">
        <v>28881</v>
      </c>
      <c r="AI2948" s="2" t="s">
        <v>67</v>
      </c>
      <c r="AJ2948" s="2" t="s">
        <v>28882</v>
      </c>
      <c r="AK2948" s="2" t="s">
        <v>53</v>
      </c>
      <c r="AL2948" s="2" t="s">
        <v>53</v>
      </c>
      <c r="AM2948" s="2" t="s">
        <v>53</v>
      </c>
      <c r="AN2948" s="2" t="s">
        <v>53</v>
      </c>
      <c r="AO2948" s="2" t="s">
        <v>53</v>
      </c>
      <c r="AP2948" s="2" t="s">
        <v>53</v>
      </c>
      <c r="AQ2948" s="2" t="s">
        <v>53</v>
      </c>
      <c r="AR2948" s="2" t="s">
        <v>69</v>
      </c>
      <c r="AS2948" s="2" t="s">
        <v>52</v>
      </c>
      <c r="AT2948" s="2" t="s">
        <v>69</v>
      </c>
    </row>
    <row r="2949" spans="1:46" ht="22.5" customHeight="1" x14ac:dyDescent="0.25">
      <c r="A2949" s="18" t="s">
        <v>28883</v>
      </c>
      <c r="B2949" s="2" t="s">
        <v>28884</v>
      </c>
      <c r="C2949" s="2" t="s">
        <v>344</v>
      </c>
      <c r="D2949" s="2" t="s">
        <v>27313</v>
      </c>
      <c r="E2949" s="2" t="s">
        <v>69</v>
      </c>
      <c r="F2949" s="19">
        <v>1</v>
      </c>
      <c r="G2949" s="19">
        <v>122.19</v>
      </c>
      <c r="H2949" s="19" t="s">
        <v>52</v>
      </c>
      <c r="I2949" s="19">
        <v>-20.77</v>
      </c>
      <c r="J2949" s="19">
        <v>-17.95</v>
      </c>
      <c r="K2949" s="19" t="s">
        <v>52</v>
      </c>
      <c r="L2949" s="19">
        <v>83.47</v>
      </c>
      <c r="M2949" s="2" t="s">
        <v>51</v>
      </c>
      <c r="N2949" s="2" t="s">
        <v>676</v>
      </c>
      <c r="O2949" s="2" t="s">
        <v>677</v>
      </c>
      <c r="P2949" s="2" t="s">
        <v>678</v>
      </c>
      <c r="Q2949" s="2" t="s">
        <v>53</v>
      </c>
      <c r="R2949" s="19">
        <v>122.19</v>
      </c>
      <c r="S2949" s="19" t="s">
        <v>57</v>
      </c>
      <c r="T2949" s="2" t="s">
        <v>58</v>
      </c>
      <c r="U2949" s="2" t="s">
        <v>53</v>
      </c>
      <c r="V2949" s="2" t="s">
        <v>53</v>
      </c>
      <c r="W2949" s="2" t="s">
        <v>53</v>
      </c>
      <c r="X2949" s="2" t="s">
        <v>53</v>
      </c>
      <c r="Y2949" s="2" t="s">
        <v>28885</v>
      </c>
      <c r="Z2949" s="2" t="s">
        <v>28886</v>
      </c>
      <c r="AA2949" s="2" t="s">
        <v>28887</v>
      </c>
      <c r="AB2949" s="2" t="s">
        <v>17446</v>
      </c>
      <c r="AC2949" s="2" t="s">
        <v>531</v>
      </c>
      <c r="AD2949" s="2" t="s">
        <v>28888</v>
      </c>
      <c r="AE2949" s="2" t="s">
        <v>65</v>
      </c>
      <c r="AF2949" s="2" t="s">
        <v>66</v>
      </c>
      <c r="AG2949" s="2" t="s">
        <v>28889</v>
      </c>
      <c r="AH2949" s="2" t="s">
        <v>28890</v>
      </c>
      <c r="AI2949" s="2" t="s">
        <v>67</v>
      </c>
      <c r="AJ2949" s="2" t="s">
        <v>28891</v>
      </c>
      <c r="AK2949" s="2" t="s">
        <v>53</v>
      </c>
      <c r="AL2949" s="2" t="s">
        <v>53</v>
      </c>
      <c r="AM2949" s="2" t="s">
        <v>53</v>
      </c>
      <c r="AN2949" s="2" t="s">
        <v>53</v>
      </c>
      <c r="AO2949" s="2" t="s">
        <v>53</v>
      </c>
      <c r="AP2949" s="2" t="s">
        <v>53</v>
      </c>
      <c r="AQ2949" s="2" t="s">
        <v>53</v>
      </c>
      <c r="AR2949" s="2" t="s">
        <v>69</v>
      </c>
      <c r="AS2949" s="2" t="s">
        <v>52</v>
      </c>
      <c r="AT2949" s="2" t="s">
        <v>69</v>
      </c>
    </row>
    <row r="2950" spans="1:46" ht="22.5" customHeight="1" x14ac:dyDescent="0.25">
      <c r="A2950" s="18" t="s">
        <v>28892</v>
      </c>
      <c r="B2950" s="2" t="s">
        <v>28893</v>
      </c>
      <c r="C2950" s="2" t="s">
        <v>344</v>
      </c>
      <c r="D2950" s="2" t="s">
        <v>27313</v>
      </c>
      <c r="E2950" s="2" t="s">
        <v>69</v>
      </c>
      <c r="F2950" s="19">
        <v>1</v>
      </c>
      <c r="G2950" s="19">
        <v>193.99</v>
      </c>
      <c r="H2950" s="19" t="s">
        <v>52</v>
      </c>
      <c r="I2950" s="19">
        <v>-23.28</v>
      </c>
      <c r="J2950" s="19">
        <v>-38.950000000000003</v>
      </c>
      <c r="K2950" s="19" t="s">
        <v>52</v>
      </c>
      <c r="L2950" s="19">
        <v>131.76</v>
      </c>
      <c r="M2950" s="2" t="s">
        <v>53</v>
      </c>
      <c r="N2950" s="2" t="s">
        <v>559</v>
      </c>
      <c r="O2950" s="2" t="s">
        <v>28894</v>
      </c>
      <c r="P2950" s="2" t="s">
        <v>28895</v>
      </c>
      <c r="Q2950" s="2" t="s">
        <v>53</v>
      </c>
      <c r="R2950" s="19">
        <v>193.99</v>
      </c>
      <c r="S2950" s="19" t="s">
        <v>161</v>
      </c>
      <c r="T2950" s="2" t="s">
        <v>77</v>
      </c>
      <c r="U2950" s="2" t="s">
        <v>28896</v>
      </c>
      <c r="V2950" s="2" t="s">
        <v>28897</v>
      </c>
      <c r="W2950" s="2" t="s">
        <v>28898</v>
      </c>
      <c r="X2950" s="2" t="s">
        <v>53</v>
      </c>
      <c r="Y2950" s="2" t="s">
        <v>28896</v>
      </c>
      <c r="Z2950" s="2" t="s">
        <v>28899</v>
      </c>
      <c r="AA2950" s="2" t="s">
        <v>28900</v>
      </c>
      <c r="AB2950" s="2" t="s">
        <v>28901</v>
      </c>
      <c r="AC2950" s="2" t="s">
        <v>124</v>
      </c>
      <c r="AD2950" s="2" t="s">
        <v>28902</v>
      </c>
      <c r="AE2950" s="2" t="s">
        <v>65</v>
      </c>
      <c r="AF2950" s="2" t="s">
        <v>86</v>
      </c>
      <c r="AG2950" s="2" t="s">
        <v>28429</v>
      </c>
      <c r="AH2950" s="2" t="s">
        <v>27796</v>
      </c>
      <c r="AI2950" s="2" t="s">
        <v>67</v>
      </c>
      <c r="AJ2950" s="2" t="s">
        <v>28903</v>
      </c>
      <c r="AK2950" s="2" t="s">
        <v>53</v>
      </c>
      <c r="AL2950" s="2" t="s">
        <v>53</v>
      </c>
      <c r="AM2950" s="2" t="s">
        <v>53</v>
      </c>
      <c r="AN2950" s="2" t="s">
        <v>53</v>
      </c>
      <c r="AO2950" s="2" t="s">
        <v>53</v>
      </c>
      <c r="AP2950" s="2" t="s">
        <v>53</v>
      </c>
      <c r="AQ2950" s="2" t="s">
        <v>53</v>
      </c>
      <c r="AR2950" s="2" t="s">
        <v>69</v>
      </c>
      <c r="AS2950" s="2" t="s">
        <v>52</v>
      </c>
      <c r="AT2950" s="2" t="s">
        <v>69</v>
      </c>
    </row>
    <row r="2951" spans="1:46" ht="22.5" customHeight="1" x14ac:dyDescent="0.25">
      <c r="A2951" s="18" t="s">
        <v>28904</v>
      </c>
      <c r="B2951" s="2" t="s">
        <v>28905</v>
      </c>
      <c r="C2951" s="2" t="s">
        <v>344</v>
      </c>
      <c r="D2951" s="2" t="s">
        <v>28636</v>
      </c>
      <c r="E2951" s="2" t="s">
        <v>69</v>
      </c>
      <c r="F2951" s="19">
        <v>1</v>
      </c>
      <c r="G2951" s="19">
        <v>168.29</v>
      </c>
      <c r="H2951" s="19" t="s">
        <v>52</v>
      </c>
      <c r="I2951" s="19">
        <v>-28.61</v>
      </c>
      <c r="J2951" s="19">
        <v>-20.45</v>
      </c>
      <c r="K2951" s="19" t="s">
        <v>52</v>
      </c>
      <c r="L2951" s="19">
        <v>119.23</v>
      </c>
      <c r="M2951" s="2" t="s">
        <v>51</v>
      </c>
      <c r="N2951" s="2" t="s">
        <v>54</v>
      </c>
      <c r="O2951" s="2" t="s">
        <v>997</v>
      </c>
      <c r="P2951" s="2" t="s">
        <v>998</v>
      </c>
      <c r="Q2951" s="2" t="s">
        <v>53</v>
      </c>
      <c r="R2951" s="19">
        <v>168.29</v>
      </c>
      <c r="S2951" s="19" t="s">
        <v>57</v>
      </c>
      <c r="T2951" s="2" t="s">
        <v>58</v>
      </c>
      <c r="U2951" s="2" t="s">
        <v>53</v>
      </c>
      <c r="V2951" s="2" t="s">
        <v>53</v>
      </c>
      <c r="W2951" s="2" t="s">
        <v>53</v>
      </c>
      <c r="X2951" s="2" t="s">
        <v>53</v>
      </c>
      <c r="Y2951" s="2" t="s">
        <v>28906</v>
      </c>
      <c r="Z2951" s="2" t="s">
        <v>28907</v>
      </c>
      <c r="AA2951" s="2" t="s">
        <v>28908</v>
      </c>
      <c r="AB2951" s="2" t="s">
        <v>149</v>
      </c>
      <c r="AC2951" s="2" t="s">
        <v>150</v>
      </c>
      <c r="AD2951" s="2" t="s">
        <v>28909</v>
      </c>
      <c r="AE2951" s="2" t="s">
        <v>65</v>
      </c>
      <c r="AF2951" s="2" t="s">
        <v>66</v>
      </c>
      <c r="AG2951" s="2" t="s">
        <v>28910</v>
      </c>
      <c r="AH2951" s="2" t="s">
        <v>28911</v>
      </c>
      <c r="AI2951" s="2" t="s">
        <v>67</v>
      </c>
      <c r="AJ2951" s="2" t="s">
        <v>28912</v>
      </c>
      <c r="AK2951" s="2" t="s">
        <v>53</v>
      </c>
      <c r="AL2951" s="2" t="s">
        <v>53</v>
      </c>
      <c r="AM2951" s="2" t="s">
        <v>53</v>
      </c>
      <c r="AN2951" s="2" t="s">
        <v>53</v>
      </c>
      <c r="AO2951" s="2" t="s">
        <v>53</v>
      </c>
      <c r="AP2951" s="2" t="s">
        <v>53</v>
      </c>
      <c r="AQ2951" s="2" t="s">
        <v>53</v>
      </c>
      <c r="AR2951" s="2" t="s">
        <v>69</v>
      </c>
      <c r="AS2951" s="2" t="s">
        <v>52</v>
      </c>
      <c r="AT2951" s="2" t="s">
        <v>69</v>
      </c>
    </row>
    <row r="2952" spans="1:46" ht="22.5" customHeight="1" x14ac:dyDescent="0.25">
      <c r="A2952" s="18" t="s">
        <v>28913</v>
      </c>
      <c r="B2952" s="2" t="s">
        <v>28914</v>
      </c>
      <c r="C2952" s="2" t="s">
        <v>344</v>
      </c>
      <c r="D2952" s="2" t="s">
        <v>24366</v>
      </c>
      <c r="E2952" s="2" t="s">
        <v>69</v>
      </c>
      <c r="F2952" s="19">
        <v>1</v>
      </c>
      <c r="G2952" s="19">
        <v>206.46</v>
      </c>
      <c r="H2952" s="19" t="s">
        <v>52</v>
      </c>
      <c r="I2952" s="19">
        <v>-35.1</v>
      </c>
      <c r="J2952" s="19">
        <v>-20.45</v>
      </c>
      <c r="K2952" s="19" t="s">
        <v>52</v>
      </c>
      <c r="L2952" s="19">
        <v>150.91</v>
      </c>
      <c r="M2952" s="2" t="s">
        <v>53</v>
      </c>
      <c r="N2952" s="2" t="s">
        <v>333</v>
      </c>
      <c r="O2952" s="2" t="s">
        <v>3116</v>
      </c>
      <c r="P2952" s="2" t="s">
        <v>3117</v>
      </c>
      <c r="Q2952" s="2" t="s">
        <v>53</v>
      </c>
      <c r="R2952" s="19">
        <v>206.46</v>
      </c>
      <c r="S2952" s="19" t="s">
        <v>57</v>
      </c>
      <c r="T2952" s="2" t="s">
        <v>58</v>
      </c>
      <c r="U2952" s="2" t="s">
        <v>53</v>
      </c>
      <c r="V2952" s="2" t="s">
        <v>53</v>
      </c>
      <c r="W2952" s="2" t="s">
        <v>53</v>
      </c>
      <c r="X2952" s="2" t="s">
        <v>53</v>
      </c>
      <c r="Y2952" s="2" t="s">
        <v>28915</v>
      </c>
      <c r="Z2952" s="2" t="s">
        <v>28916</v>
      </c>
      <c r="AA2952" s="2" t="s">
        <v>28917</v>
      </c>
      <c r="AB2952" s="2" t="s">
        <v>28918</v>
      </c>
      <c r="AC2952" s="2" t="s">
        <v>63</v>
      </c>
      <c r="AD2952" s="2" t="s">
        <v>28919</v>
      </c>
      <c r="AE2952" s="2" t="s">
        <v>65</v>
      </c>
      <c r="AF2952" s="2" t="s">
        <v>66</v>
      </c>
      <c r="AG2952" s="2" t="s">
        <v>28920</v>
      </c>
      <c r="AH2952" s="2" t="s">
        <v>28921</v>
      </c>
      <c r="AI2952" s="2" t="s">
        <v>67</v>
      </c>
      <c r="AJ2952" s="2" t="s">
        <v>28922</v>
      </c>
      <c r="AK2952" s="2" t="s">
        <v>53</v>
      </c>
      <c r="AL2952" s="2" t="s">
        <v>53</v>
      </c>
      <c r="AM2952" s="2" t="s">
        <v>53</v>
      </c>
      <c r="AN2952" s="2" t="s">
        <v>53</v>
      </c>
      <c r="AO2952" s="2" t="s">
        <v>53</v>
      </c>
      <c r="AP2952" s="2" t="s">
        <v>53</v>
      </c>
      <c r="AQ2952" s="2" t="s">
        <v>53</v>
      </c>
      <c r="AR2952" s="2" t="s">
        <v>69</v>
      </c>
      <c r="AS2952" s="2" t="s">
        <v>52</v>
      </c>
      <c r="AT2952" s="2" t="s">
        <v>69</v>
      </c>
    </row>
    <row r="2953" spans="1:46" ht="22.5" customHeight="1" x14ac:dyDescent="0.25">
      <c r="A2953" s="18" t="s">
        <v>28923</v>
      </c>
      <c r="B2953" s="2" t="s">
        <v>28924</v>
      </c>
      <c r="C2953" s="2" t="s">
        <v>344</v>
      </c>
      <c r="D2953" s="2" t="s">
        <v>24366</v>
      </c>
      <c r="E2953" s="2" t="s">
        <v>51</v>
      </c>
      <c r="F2953" s="19">
        <v>1</v>
      </c>
      <c r="G2953" s="19">
        <v>295.69</v>
      </c>
      <c r="H2953" s="19">
        <v>32.49</v>
      </c>
      <c r="I2953" s="19">
        <v>-50.27</v>
      </c>
      <c r="J2953" s="19">
        <v>-71.44</v>
      </c>
      <c r="K2953" s="19" t="s">
        <v>52</v>
      </c>
      <c r="L2953" s="19">
        <v>206.47</v>
      </c>
      <c r="M2953" s="2" t="s">
        <v>53</v>
      </c>
      <c r="N2953" s="2" t="s">
        <v>972</v>
      </c>
      <c r="O2953" s="2" t="s">
        <v>973</v>
      </c>
      <c r="P2953" s="2" t="s">
        <v>974</v>
      </c>
      <c r="Q2953" s="2" t="s">
        <v>53</v>
      </c>
      <c r="R2953" s="19">
        <v>295.69</v>
      </c>
      <c r="S2953" s="19" t="s">
        <v>57</v>
      </c>
      <c r="T2953" s="2" t="s">
        <v>77</v>
      </c>
      <c r="U2953" s="2" t="s">
        <v>28925</v>
      </c>
      <c r="V2953" s="2" t="s">
        <v>28926</v>
      </c>
      <c r="W2953" s="2" t="s">
        <v>28927</v>
      </c>
      <c r="X2953" s="2" t="s">
        <v>53</v>
      </c>
      <c r="Y2953" s="2" t="s">
        <v>28925</v>
      </c>
      <c r="Z2953" s="2" t="s">
        <v>28928</v>
      </c>
      <c r="AA2953" s="2" t="s">
        <v>28929</v>
      </c>
      <c r="AB2953" s="2" t="s">
        <v>3182</v>
      </c>
      <c r="AC2953" s="2" t="s">
        <v>3183</v>
      </c>
      <c r="AD2953" s="2" t="s">
        <v>28930</v>
      </c>
      <c r="AE2953" s="2" t="s">
        <v>65</v>
      </c>
      <c r="AF2953" s="2" t="s">
        <v>86</v>
      </c>
      <c r="AG2953" s="2" t="s">
        <v>28486</v>
      </c>
      <c r="AH2953" s="2" t="s">
        <v>28931</v>
      </c>
      <c r="AI2953" s="2" t="s">
        <v>67</v>
      </c>
      <c r="AJ2953" s="2" t="s">
        <v>28932</v>
      </c>
      <c r="AK2953" s="2" t="s">
        <v>53</v>
      </c>
      <c r="AL2953" s="2" t="s">
        <v>53</v>
      </c>
      <c r="AM2953" s="2" t="s">
        <v>53</v>
      </c>
      <c r="AN2953" s="2" t="s">
        <v>53</v>
      </c>
      <c r="AO2953" s="2" t="s">
        <v>53</v>
      </c>
      <c r="AP2953" s="2" t="s">
        <v>53</v>
      </c>
      <c r="AQ2953" s="2" t="s">
        <v>53</v>
      </c>
      <c r="AR2953" s="2" t="s">
        <v>69</v>
      </c>
      <c r="AS2953" s="2" t="s">
        <v>52</v>
      </c>
      <c r="AT2953" s="2" t="s">
        <v>69</v>
      </c>
    </row>
    <row r="2954" spans="1:46" ht="22.5" customHeight="1" x14ac:dyDescent="0.25">
      <c r="A2954" s="18" t="s">
        <v>28933</v>
      </c>
      <c r="B2954" s="2" t="s">
        <v>28934</v>
      </c>
      <c r="C2954" s="2" t="s">
        <v>344</v>
      </c>
      <c r="D2954" s="2" t="s">
        <v>22974</v>
      </c>
      <c r="E2954" s="2" t="s">
        <v>69</v>
      </c>
      <c r="F2954" s="19">
        <v>1</v>
      </c>
      <c r="G2954" s="19">
        <v>189.9</v>
      </c>
      <c r="H2954" s="19">
        <v>22.66</v>
      </c>
      <c r="I2954" s="19">
        <v>-32.28</v>
      </c>
      <c r="J2954" s="19">
        <v>-49.11</v>
      </c>
      <c r="K2954" s="19" t="s">
        <v>52</v>
      </c>
      <c r="L2954" s="19">
        <v>131.16999999999999</v>
      </c>
      <c r="M2954" s="2" t="s">
        <v>53</v>
      </c>
      <c r="N2954" s="2" t="s">
        <v>758</v>
      </c>
      <c r="O2954" s="2" t="s">
        <v>3376</v>
      </c>
      <c r="P2954" s="2" t="s">
        <v>3377</v>
      </c>
      <c r="Q2954" s="2" t="s">
        <v>53</v>
      </c>
      <c r="R2954" s="19">
        <v>189.9</v>
      </c>
      <c r="S2954" s="19" t="s">
        <v>57</v>
      </c>
      <c r="T2954" s="2" t="s">
        <v>58</v>
      </c>
      <c r="U2954" s="2" t="s">
        <v>53</v>
      </c>
      <c r="V2954" s="2" t="s">
        <v>53</v>
      </c>
      <c r="W2954" s="2" t="s">
        <v>53</v>
      </c>
      <c r="X2954" s="2" t="s">
        <v>53</v>
      </c>
      <c r="Y2954" s="2" t="s">
        <v>28935</v>
      </c>
      <c r="Z2954" s="2" t="s">
        <v>28936</v>
      </c>
      <c r="AA2954" s="2" t="s">
        <v>28937</v>
      </c>
      <c r="AB2954" s="2" t="s">
        <v>28938</v>
      </c>
      <c r="AC2954" s="2" t="s">
        <v>531</v>
      </c>
      <c r="AD2954" s="2" t="s">
        <v>28939</v>
      </c>
      <c r="AE2954" s="2" t="s">
        <v>65</v>
      </c>
      <c r="AF2954" s="2" t="s">
        <v>66</v>
      </c>
      <c r="AG2954" s="2" t="s">
        <v>28940</v>
      </c>
      <c r="AH2954" s="2" t="s">
        <v>28941</v>
      </c>
      <c r="AI2954" s="2" t="s">
        <v>67</v>
      </c>
      <c r="AJ2954" s="2" t="s">
        <v>28942</v>
      </c>
      <c r="AK2954" s="2" t="s">
        <v>53</v>
      </c>
      <c r="AL2954" s="2" t="s">
        <v>53</v>
      </c>
      <c r="AM2954" s="2" t="s">
        <v>53</v>
      </c>
      <c r="AN2954" s="2" t="s">
        <v>53</v>
      </c>
      <c r="AO2954" s="2" t="s">
        <v>53</v>
      </c>
      <c r="AP2954" s="2" t="s">
        <v>53</v>
      </c>
      <c r="AQ2954" s="2" t="s">
        <v>53</v>
      </c>
      <c r="AR2954" s="2" t="s">
        <v>69</v>
      </c>
      <c r="AS2954" s="2" t="s">
        <v>52</v>
      </c>
      <c r="AT2954" s="2" t="s">
        <v>69</v>
      </c>
    </row>
    <row r="2955" spans="1:46" ht="22.5" customHeight="1" x14ac:dyDescent="0.25">
      <c r="A2955" s="18" t="s">
        <v>28943</v>
      </c>
      <c r="B2955" s="2" t="s">
        <v>28944</v>
      </c>
      <c r="C2955" s="2" t="s">
        <v>344</v>
      </c>
      <c r="D2955" s="2" t="s">
        <v>28636</v>
      </c>
      <c r="E2955" s="2" t="s">
        <v>69</v>
      </c>
      <c r="F2955" s="19">
        <v>1</v>
      </c>
      <c r="G2955" s="19">
        <v>115.99</v>
      </c>
      <c r="H2955" s="19">
        <v>1.39</v>
      </c>
      <c r="I2955" s="19">
        <v>-13.92</v>
      </c>
      <c r="J2955" s="19" t="s">
        <v>52</v>
      </c>
      <c r="K2955" s="19" t="s">
        <v>52</v>
      </c>
      <c r="L2955" s="19">
        <v>103.46</v>
      </c>
      <c r="M2955" s="2" t="s">
        <v>53</v>
      </c>
      <c r="N2955" s="2" t="s">
        <v>28945</v>
      </c>
      <c r="O2955" s="2" t="s">
        <v>28946</v>
      </c>
      <c r="P2955" s="2" t="s">
        <v>28947</v>
      </c>
      <c r="Q2955" s="2" t="s">
        <v>53</v>
      </c>
      <c r="R2955" s="19">
        <v>115.99</v>
      </c>
      <c r="S2955" s="19" t="s">
        <v>161</v>
      </c>
      <c r="T2955" s="2" t="s">
        <v>58</v>
      </c>
      <c r="U2955" s="2" t="s">
        <v>27419</v>
      </c>
      <c r="V2955" s="2" t="s">
        <v>27420</v>
      </c>
      <c r="W2955" s="2" t="s">
        <v>27421</v>
      </c>
      <c r="X2955" s="2" t="s">
        <v>53</v>
      </c>
      <c r="Y2955" s="2" t="s">
        <v>27419</v>
      </c>
      <c r="Z2955" s="2" t="s">
        <v>27422</v>
      </c>
      <c r="AA2955" s="2" t="s">
        <v>27423</v>
      </c>
      <c r="AB2955" s="2" t="s">
        <v>124</v>
      </c>
      <c r="AC2955" s="2" t="s">
        <v>124</v>
      </c>
      <c r="AD2955" s="2" t="s">
        <v>27424</v>
      </c>
      <c r="AE2955" s="2" t="s">
        <v>65</v>
      </c>
      <c r="AF2955" s="2" t="s">
        <v>222</v>
      </c>
      <c r="AG2955" s="2" t="s">
        <v>28948</v>
      </c>
      <c r="AH2955" s="2" t="s">
        <v>28949</v>
      </c>
      <c r="AI2955" s="2" t="s">
        <v>2809</v>
      </c>
      <c r="AJ2955" s="2" t="s">
        <v>28950</v>
      </c>
      <c r="AK2955" s="2" t="s">
        <v>53</v>
      </c>
      <c r="AL2955" s="2" t="s">
        <v>53</v>
      </c>
      <c r="AM2955" s="2" t="s">
        <v>53</v>
      </c>
      <c r="AN2955" s="2" t="s">
        <v>53</v>
      </c>
      <c r="AO2955" s="2" t="s">
        <v>53</v>
      </c>
      <c r="AP2955" s="2" t="s">
        <v>53</v>
      </c>
      <c r="AQ2955" s="2" t="s">
        <v>53</v>
      </c>
      <c r="AR2955" s="2" t="s">
        <v>69</v>
      </c>
      <c r="AS2955" s="2" t="s">
        <v>52</v>
      </c>
      <c r="AT2955" s="2" t="s">
        <v>69</v>
      </c>
    </row>
    <row r="2956" spans="1:46" ht="22.5" customHeight="1" x14ac:dyDescent="0.25">
      <c r="A2956" s="18" t="s">
        <v>28951</v>
      </c>
      <c r="B2956" s="2" t="s">
        <v>28952</v>
      </c>
      <c r="C2956" s="2" t="s">
        <v>344</v>
      </c>
      <c r="D2956" s="2" t="s">
        <v>27313</v>
      </c>
      <c r="E2956" s="2" t="s">
        <v>69</v>
      </c>
      <c r="F2956" s="19">
        <v>1</v>
      </c>
      <c r="G2956" s="19">
        <v>57.85</v>
      </c>
      <c r="H2956" s="19">
        <v>19.920000000000002</v>
      </c>
      <c r="I2956" s="19">
        <v>-15.33</v>
      </c>
      <c r="J2956" s="19">
        <v>-19.920000000000002</v>
      </c>
      <c r="K2956" s="19" t="s">
        <v>52</v>
      </c>
      <c r="L2956" s="19">
        <v>42.52</v>
      </c>
      <c r="M2956" s="2" t="s">
        <v>51</v>
      </c>
      <c r="N2956" s="2" t="s">
        <v>309</v>
      </c>
      <c r="O2956" s="2" t="s">
        <v>310</v>
      </c>
      <c r="P2956" s="2" t="s">
        <v>311</v>
      </c>
      <c r="Q2956" s="2" t="s">
        <v>53</v>
      </c>
      <c r="R2956" s="19">
        <v>57.85</v>
      </c>
      <c r="S2956" s="19" t="s">
        <v>57</v>
      </c>
      <c r="T2956" s="2" t="s">
        <v>58</v>
      </c>
      <c r="U2956" s="2" t="s">
        <v>53</v>
      </c>
      <c r="V2956" s="2" t="s">
        <v>53</v>
      </c>
      <c r="W2956" s="2" t="s">
        <v>53</v>
      </c>
      <c r="X2956" s="2" t="s">
        <v>53</v>
      </c>
      <c r="Y2956" s="2" t="s">
        <v>28953</v>
      </c>
      <c r="Z2956" s="2" t="s">
        <v>28954</v>
      </c>
      <c r="AA2956" s="2" t="s">
        <v>28955</v>
      </c>
      <c r="AB2956" s="2" t="s">
        <v>28956</v>
      </c>
      <c r="AC2956" s="2" t="s">
        <v>124</v>
      </c>
      <c r="AD2956" s="2" t="s">
        <v>28957</v>
      </c>
      <c r="AE2956" s="2" t="s">
        <v>65</v>
      </c>
      <c r="AF2956" s="2" t="s">
        <v>66</v>
      </c>
      <c r="AG2956" s="2" t="s">
        <v>28243</v>
      </c>
      <c r="AH2956" s="2" t="s">
        <v>28958</v>
      </c>
      <c r="AI2956" s="2" t="s">
        <v>67</v>
      </c>
      <c r="AJ2956" s="2" t="s">
        <v>28959</v>
      </c>
      <c r="AK2956" s="2" t="s">
        <v>53</v>
      </c>
      <c r="AL2956" s="2" t="s">
        <v>53</v>
      </c>
      <c r="AM2956" s="2" t="s">
        <v>53</v>
      </c>
      <c r="AN2956" s="2" t="s">
        <v>53</v>
      </c>
      <c r="AO2956" s="2" t="s">
        <v>53</v>
      </c>
      <c r="AP2956" s="2" t="s">
        <v>53</v>
      </c>
      <c r="AQ2956" s="2" t="s">
        <v>53</v>
      </c>
      <c r="AR2956" s="2" t="s">
        <v>69</v>
      </c>
      <c r="AS2956" s="2" t="s">
        <v>52</v>
      </c>
      <c r="AT2956" s="2" t="s">
        <v>69</v>
      </c>
    </row>
    <row r="2957" spans="1:46" ht="22.5" customHeight="1" x14ac:dyDescent="0.25">
      <c r="A2957" s="18" t="s">
        <v>28960</v>
      </c>
      <c r="B2957" s="2" t="s">
        <v>28961</v>
      </c>
      <c r="C2957" s="2" t="s">
        <v>344</v>
      </c>
      <c r="D2957" s="2" t="s">
        <v>27313</v>
      </c>
      <c r="E2957" s="2" t="s">
        <v>69</v>
      </c>
      <c r="F2957" s="19">
        <v>1</v>
      </c>
      <c r="G2957" s="19">
        <v>141.9</v>
      </c>
      <c r="H2957" s="19" t="s">
        <v>52</v>
      </c>
      <c r="I2957" s="19">
        <v>-24.12</v>
      </c>
      <c r="J2957" s="19">
        <v>-18.45</v>
      </c>
      <c r="K2957" s="19" t="s">
        <v>52</v>
      </c>
      <c r="L2957" s="19">
        <v>99.33</v>
      </c>
      <c r="M2957" s="2" t="s">
        <v>51</v>
      </c>
      <c r="N2957" s="2" t="s">
        <v>5050</v>
      </c>
      <c r="O2957" s="2" t="s">
        <v>28962</v>
      </c>
      <c r="P2957" s="2" t="s">
        <v>28963</v>
      </c>
      <c r="Q2957" s="2" t="s">
        <v>53</v>
      </c>
      <c r="R2957" s="19">
        <v>141.9</v>
      </c>
      <c r="S2957" s="19" t="s">
        <v>57</v>
      </c>
      <c r="T2957" s="2" t="s">
        <v>77</v>
      </c>
      <c r="U2957" s="2" t="s">
        <v>28964</v>
      </c>
      <c r="V2957" s="2" t="s">
        <v>28965</v>
      </c>
      <c r="W2957" s="2" t="s">
        <v>28966</v>
      </c>
      <c r="X2957" s="2" t="s">
        <v>53</v>
      </c>
      <c r="Y2957" s="2" t="s">
        <v>28964</v>
      </c>
      <c r="Z2957" s="2" t="s">
        <v>28967</v>
      </c>
      <c r="AA2957" s="2" t="s">
        <v>28968</v>
      </c>
      <c r="AB2957" s="2" t="s">
        <v>124</v>
      </c>
      <c r="AC2957" s="2" t="s">
        <v>124</v>
      </c>
      <c r="AD2957" s="2" t="s">
        <v>28969</v>
      </c>
      <c r="AE2957" s="2" t="s">
        <v>65</v>
      </c>
      <c r="AF2957" s="2" t="s">
        <v>86</v>
      </c>
      <c r="AG2957" s="2" t="s">
        <v>28970</v>
      </c>
      <c r="AH2957" s="2" t="s">
        <v>28971</v>
      </c>
      <c r="AI2957" s="2" t="s">
        <v>67</v>
      </c>
      <c r="AJ2957" s="2" t="s">
        <v>28972</v>
      </c>
      <c r="AK2957" s="2" t="s">
        <v>53</v>
      </c>
      <c r="AL2957" s="2" t="s">
        <v>53</v>
      </c>
      <c r="AM2957" s="2" t="s">
        <v>53</v>
      </c>
      <c r="AN2957" s="2" t="s">
        <v>53</v>
      </c>
      <c r="AO2957" s="2" t="s">
        <v>53</v>
      </c>
      <c r="AP2957" s="2" t="s">
        <v>53</v>
      </c>
      <c r="AQ2957" s="2" t="s">
        <v>53</v>
      </c>
      <c r="AR2957" s="2" t="s">
        <v>69</v>
      </c>
      <c r="AS2957" s="2" t="s">
        <v>52</v>
      </c>
      <c r="AT2957" s="2" t="s">
        <v>69</v>
      </c>
    </row>
    <row r="2958" spans="1:46" ht="22.5" customHeight="1" x14ac:dyDescent="0.25">
      <c r="A2958" s="18" t="s">
        <v>28973</v>
      </c>
      <c r="B2958" s="2" t="s">
        <v>28974</v>
      </c>
      <c r="C2958" s="2" t="s">
        <v>344</v>
      </c>
      <c r="D2958" s="2" t="s">
        <v>25097</v>
      </c>
      <c r="E2958" s="2" t="s">
        <v>69</v>
      </c>
      <c r="F2958" s="19">
        <v>1</v>
      </c>
      <c r="G2958" s="19">
        <v>120.89</v>
      </c>
      <c r="H2958" s="19">
        <v>20.89</v>
      </c>
      <c r="I2958" s="19">
        <v>-20.55</v>
      </c>
      <c r="J2958" s="19">
        <v>-38.840000000000003</v>
      </c>
      <c r="K2958" s="19" t="s">
        <v>52</v>
      </c>
      <c r="L2958" s="19">
        <v>82.39</v>
      </c>
      <c r="M2958" s="2" t="s">
        <v>51</v>
      </c>
      <c r="N2958" s="2" t="s">
        <v>676</v>
      </c>
      <c r="O2958" s="2" t="s">
        <v>2597</v>
      </c>
      <c r="P2958" s="2" t="s">
        <v>2598</v>
      </c>
      <c r="Q2958" s="2" t="s">
        <v>53</v>
      </c>
      <c r="R2958" s="19">
        <v>120.89</v>
      </c>
      <c r="S2958" s="19" t="s">
        <v>57</v>
      </c>
      <c r="T2958" s="2" t="s">
        <v>58</v>
      </c>
      <c r="U2958" s="2" t="s">
        <v>53</v>
      </c>
      <c r="V2958" s="2" t="s">
        <v>53</v>
      </c>
      <c r="W2958" s="2" t="s">
        <v>53</v>
      </c>
      <c r="X2958" s="2" t="s">
        <v>53</v>
      </c>
      <c r="Y2958" s="2" t="s">
        <v>28975</v>
      </c>
      <c r="Z2958" s="2" t="s">
        <v>28976</v>
      </c>
      <c r="AA2958" s="2" t="s">
        <v>28977</v>
      </c>
      <c r="AB2958" s="2" t="s">
        <v>4980</v>
      </c>
      <c r="AC2958" s="2" t="s">
        <v>4981</v>
      </c>
      <c r="AD2958" s="2" t="s">
        <v>28978</v>
      </c>
      <c r="AE2958" s="2" t="s">
        <v>65</v>
      </c>
      <c r="AF2958" s="2" t="s">
        <v>66</v>
      </c>
      <c r="AG2958" s="2" t="s">
        <v>28455</v>
      </c>
      <c r="AH2958" s="2" t="s">
        <v>28979</v>
      </c>
      <c r="AI2958" s="2" t="s">
        <v>67</v>
      </c>
      <c r="AJ2958" s="2" t="s">
        <v>28980</v>
      </c>
      <c r="AK2958" s="2" t="s">
        <v>53</v>
      </c>
      <c r="AL2958" s="2" t="s">
        <v>53</v>
      </c>
      <c r="AM2958" s="2" t="s">
        <v>53</v>
      </c>
      <c r="AN2958" s="2" t="s">
        <v>53</v>
      </c>
      <c r="AO2958" s="2" t="s">
        <v>53</v>
      </c>
      <c r="AP2958" s="2" t="s">
        <v>53</v>
      </c>
      <c r="AQ2958" s="2" t="s">
        <v>53</v>
      </c>
      <c r="AR2958" s="2" t="s">
        <v>69</v>
      </c>
      <c r="AS2958" s="2" t="s">
        <v>52</v>
      </c>
      <c r="AT2958" s="2" t="s">
        <v>69</v>
      </c>
    </row>
    <row r="2959" spans="1:46" ht="22.5" customHeight="1" x14ac:dyDescent="0.25">
      <c r="A2959" s="18" t="s">
        <v>28981</v>
      </c>
      <c r="B2959" s="2" t="s">
        <v>28982</v>
      </c>
      <c r="C2959" s="2" t="s">
        <v>10742</v>
      </c>
      <c r="D2959" s="2" t="s">
        <v>25799</v>
      </c>
      <c r="E2959" s="2" t="s">
        <v>69</v>
      </c>
      <c r="F2959" s="19">
        <v>0</v>
      </c>
      <c r="G2959" s="19">
        <v>137</v>
      </c>
      <c r="H2959" s="19" t="s">
        <v>52</v>
      </c>
      <c r="I2959" s="19">
        <v>-64.19</v>
      </c>
      <c r="J2959" s="19">
        <v>-20.45</v>
      </c>
      <c r="K2959" s="19">
        <v>-113.71</v>
      </c>
      <c r="L2959" s="19">
        <v>-61.35</v>
      </c>
      <c r="M2959" s="2" t="s">
        <v>53</v>
      </c>
      <c r="N2959" s="2" t="s">
        <v>28157</v>
      </c>
      <c r="O2959" s="2" t="s">
        <v>28158</v>
      </c>
      <c r="P2959" s="2" t="s">
        <v>28159</v>
      </c>
      <c r="Q2959" s="2" t="s">
        <v>53</v>
      </c>
      <c r="R2959" s="19">
        <v>137</v>
      </c>
      <c r="S2959" s="19" t="s">
        <v>57</v>
      </c>
      <c r="T2959" s="2" t="s">
        <v>77</v>
      </c>
      <c r="U2959" s="2" t="s">
        <v>28983</v>
      </c>
      <c r="V2959" s="2" t="s">
        <v>28984</v>
      </c>
      <c r="W2959" s="2" t="s">
        <v>28985</v>
      </c>
      <c r="X2959" s="2" t="s">
        <v>53</v>
      </c>
      <c r="Y2959" s="2" t="s">
        <v>28983</v>
      </c>
      <c r="Z2959" s="2" t="s">
        <v>28986</v>
      </c>
      <c r="AA2959" s="2" t="s">
        <v>2178</v>
      </c>
      <c r="AB2959" s="2" t="s">
        <v>124</v>
      </c>
      <c r="AC2959" s="2" t="s">
        <v>124</v>
      </c>
      <c r="AD2959" s="2" t="s">
        <v>2179</v>
      </c>
      <c r="AE2959" s="2" t="s">
        <v>65</v>
      </c>
      <c r="AF2959" s="2" t="s">
        <v>86</v>
      </c>
      <c r="AG2959" s="2" t="s">
        <v>28987</v>
      </c>
      <c r="AH2959" s="2" t="s">
        <v>28988</v>
      </c>
      <c r="AI2959" s="2" t="s">
        <v>67</v>
      </c>
      <c r="AJ2959" s="2" t="s">
        <v>28989</v>
      </c>
      <c r="AK2959" s="2" t="s">
        <v>3818</v>
      </c>
      <c r="AL2959" s="2" t="s">
        <v>53</v>
      </c>
      <c r="AM2959" s="2" t="s">
        <v>53</v>
      </c>
      <c r="AN2959" s="2" t="s">
        <v>53</v>
      </c>
      <c r="AO2959" s="2" t="s">
        <v>53</v>
      </c>
      <c r="AP2959" s="2" t="s">
        <v>53</v>
      </c>
      <c r="AQ2959" s="2" t="s">
        <v>53</v>
      </c>
      <c r="AR2959" s="249" t="s">
        <v>51</v>
      </c>
      <c r="AS2959" s="2" t="s">
        <v>52</v>
      </c>
      <c r="AT2959" s="2" t="s">
        <v>69</v>
      </c>
    </row>
    <row r="2960" spans="1:46" ht="22.5" customHeight="1" x14ac:dyDescent="0.25">
      <c r="A2960" s="18" t="s">
        <v>28990</v>
      </c>
      <c r="B2960" s="2" t="s">
        <v>28991</v>
      </c>
      <c r="C2960" s="2" t="s">
        <v>344</v>
      </c>
      <c r="D2960" s="2" t="s">
        <v>27313</v>
      </c>
      <c r="E2960" s="2" t="s">
        <v>69</v>
      </c>
      <c r="F2960" s="19">
        <v>1</v>
      </c>
      <c r="G2960" s="19">
        <v>18.510000000000002</v>
      </c>
      <c r="H2960" s="19">
        <v>9.9</v>
      </c>
      <c r="I2960" s="19">
        <v>-8.65</v>
      </c>
      <c r="J2960" s="19">
        <v>-9.9</v>
      </c>
      <c r="K2960" s="19" t="s">
        <v>52</v>
      </c>
      <c r="L2960" s="19">
        <v>9.86</v>
      </c>
      <c r="M2960" s="2" t="s">
        <v>53</v>
      </c>
      <c r="N2960" s="2" t="s">
        <v>928</v>
      </c>
      <c r="O2960" s="2" t="s">
        <v>929</v>
      </c>
      <c r="P2960" s="2" t="s">
        <v>930</v>
      </c>
      <c r="Q2960" s="2" t="s">
        <v>53</v>
      </c>
      <c r="R2960" s="19">
        <v>18.510000000000002</v>
      </c>
      <c r="S2960" s="19" t="s">
        <v>57</v>
      </c>
      <c r="T2960" s="2" t="s">
        <v>58</v>
      </c>
      <c r="U2960" s="2" t="s">
        <v>53</v>
      </c>
      <c r="V2960" s="2" t="s">
        <v>53</v>
      </c>
      <c r="W2960" s="2" t="s">
        <v>53</v>
      </c>
      <c r="X2960" s="2" t="s">
        <v>53</v>
      </c>
      <c r="Y2960" s="2" t="s">
        <v>28992</v>
      </c>
      <c r="Z2960" s="2" t="s">
        <v>28993</v>
      </c>
      <c r="AA2960" s="2" t="s">
        <v>28994</v>
      </c>
      <c r="AB2960" s="2" t="s">
        <v>13363</v>
      </c>
      <c r="AC2960" s="2" t="s">
        <v>124</v>
      </c>
      <c r="AD2960" s="2" t="s">
        <v>28995</v>
      </c>
      <c r="AE2960" s="2" t="s">
        <v>65</v>
      </c>
      <c r="AF2960" s="2" t="s">
        <v>66</v>
      </c>
      <c r="AG2960" s="2" t="s">
        <v>28996</v>
      </c>
      <c r="AH2960" s="2" t="s">
        <v>28997</v>
      </c>
      <c r="AI2960" s="2" t="s">
        <v>67</v>
      </c>
      <c r="AJ2960" s="2" t="s">
        <v>28998</v>
      </c>
      <c r="AK2960" s="2" t="s">
        <v>53</v>
      </c>
      <c r="AL2960" s="2" t="s">
        <v>53</v>
      </c>
      <c r="AM2960" s="2" t="s">
        <v>53</v>
      </c>
      <c r="AN2960" s="2" t="s">
        <v>53</v>
      </c>
      <c r="AO2960" s="2" t="s">
        <v>53</v>
      </c>
      <c r="AP2960" s="2" t="s">
        <v>53</v>
      </c>
      <c r="AQ2960" s="2" t="s">
        <v>53</v>
      </c>
      <c r="AR2960" s="2" t="s">
        <v>69</v>
      </c>
      <c r="AS2960" s="2" t="s">
        <v>52</v>
      </c>
      <c r="AT2960" s="2" t="s">
        <v>69</v>
      </c>
    </row>
    <row r="2961" spans="1:46" ht="22.5" customHeight="1" x14ac:dyDescent="0.25">
      <c r="A2961" s="18" t="s">
        <v>28999</v>
      </c>
      <c r="B2961" s="2" t="s">
        <v>29000</v>
      </c>
      <c r="C2961" s="2" t="s">
        <v>344</v>
      </c>
      <c r="D2961" s="2" t="s">
        <v>27313</v>
      </c>
      <c r="E2961" s="2" t="s">
        <v>51</v>
      </c>
      <c r="F2961" s="19">
        <v>1</v>
      </c>
      <c r="G2961" s="19">
        <v>23</v>
      </c>
      <c r="H2961" s="19">
        <v>6.09</v>
      </c>
      <c r="I2961" s="19">
        <v>-9.41</v>
      </c>
      <c r="J2961" s="19">
        <v>-6.09</v>
      </c>
      <c r="K2961" s="19" t="s">
        <v>52</v>
      </c>
      <c r="L2961" s="19">
        <v>13.59</v>
      </c>
      <c r="M2961" s="2" t="s">
        <v>51</v>
      </c>
      <c r="N2961" s="2" t="s">
        <v>524</v>
      </c>
      <c r="O2961" s="2" t="s">
        <v>525</v>
      </c>
      <c r="P2961" s="2" t="s">
        <v>526</v>
      </c>
      <c r="Q2961" s="2" t="s">
        <v>53</v>
      </c>
      <c r="R2961" s="19">
        <v>23</v>
      </c>
      <c r="S2961" s="19" t="s">
        <v>57</v>
      </c>
      <c r="T2961" s="2" t="s">
        <v>58</v>
      </c>
      <c r="U2961" s="2" t="s">
        <v>53</v>
      </c>
      <c r="V2961" s="2" t="s">
        <v>53</v>
      </c>
      <c r="W2961" s="2" t="s">
        <v>53</v>
      </c>
      <c r="X2961" s="2" t="s">
        <v>53</v>
      </c>
      <c r="Y2961" s="2" t="s">
        <v>29001</v>
      </c>
      <c r="Z2961" s="2" t="s">
        <v>29002</v>
      </c>
      <c r="AA2961" s="2" t="s">
        <v>29003</v>
      </c>
      <c r="AB2961" s="2" t="s">
        <v>6110</v>
      </c>
      <c r="AC2961" s="2" t="s">
        <v>124</v>
      </c>
      <c r="AD2961" s="2" t="s">
        <v>29004</v>
      </c>
      <c r="AE2961" s="2" t="s">
        <v>65</v>
      </c>
      <c r="AF2961" s="2" t="s">
        <v>66</v>
      </c>
      <c r="AG2961" s="2" t="s">
        <v>29005</v>
      </c>
      <c r="AH2961" s="2" t="s">
        <v>29006</v>
      </c>
      <c r="AI2961" s="2" t="s">
        <v>67</v>
      </c>
      <c r="AJ2961" s="2" t="s">
        <v>29007</v>
      </c>
      <c r="AK2961" s="2" t="s">
        <v>53</v>
      </c>
      <c r="AL2961" s="2" t="s">
        <v>53</v>
      </c>
      <c r="AM2961" s="2" t="s">
        <v>53</v>
      </c>
      <c r="AN2961" s="2" t="s">
        <v>53</v>
      </c>
      <c r="AO2961" s="2" t="s">
        <v>53</v>
      </c>
      <c r="AP2961" s="2" t="s">
        <v>53</v>
      </c>
      <c r="AQ2961" s="2" t="s">
        <v>53</v>
      </c>
      <c r="AR2961" s="2" t="s">
        <v>69</v>
      </c>
      <c r="AS2961" s="2" t="s">
        <v>52</v>
      </c>
      <c r="AT2961" s="2" t="s">
        <v>69</v>
      </c>
    </row>
    <row r="2962" spans="1:46" ht="22.5" customHeight="1" x14ac:dyDescent="0.25">
      <c r="A2962" s="18" t="s">
        <v>29008</v>
      </c>
      <c r="B2962" s="2" t="s">
        <v>29009</v>
      </c>
      <c r="C2962" s="2" t="s">
        <v>344</v>
      </c>
      <c r="D2962" s="2" t="s">
        <v>25097</v>
      </c>
      <c r="E2962" s="2" t="s">
        <v>51</v>
      </c>
      <c r="F2962" s="19">
        <v>1</v>
      </c>
      <c r="G2962" s="19">
        <v>54.87</v>
      </c>
      <c r="H2962" s="19" t="s">
        <v>52</v>
      </c>
      <c r="I2962" s="19">
        <v>-12.08</v>
      </c>
      <c r="J2962" s="19" t="s">
        <v>52</v>
      </c>
      <c r="K2962" s="19" t="s">
        <v>52</v>
      </c>
      <c r="L2962" s="19">
        <v>42.79</v>
      </c>
      <c r="M2962" s="2" t="s">
        <v>51</v>
      </c>
      <c r="N2962" s="2" t="s">
        <v>309</v>
      </c>
      <c r="O2962" s="2" t="s">
        <v>390</v>
      </c>
      <c r="P2962" s="2" t="s">
        <v>311</v>
      </c>
      <c r="Q2962" s="2" t="s">
        <v>53</v>
      </c>
      <c r="R2962" s="19">
        <v>54.87</v>
      </c>
      <c r="S2962" s="19" t="s">
        <v>161</v>
      </c>
      <c r="T2962" s="2" t="s">
        <v>58</v>
      </c>
      <c r="U2962" s="2" t="s">
        <v>53</v>
      </c>
      <c r="V2962" s="2" t="s">
        <v>53</v>
      </c>
      <c r="W2962" s="2" t="s">
        <v>53</v>
      </c>
      <c r="X2962" s="2" t="s">
        <v>53</v>
      </c>
      <c r="Y2962" s="2" t="s">
        <v>29010</v>
      </c>
      <c r="Z2962" s="2" t="s">
        <v>29011</v>
      </c>
      <c r="AA2962" s="2" t="s">
        <v>29012</v>
      </c>
      <c r="AB2962" s="2" t="s">
        <v>11117</v>
      </c>
      <c r="AC2962" s="2" t="s">
        <v>641</v>
      </c>
      <c r="AD2962" s="2" t="s">
        <v>29013</v>
      </c>
      <c r="AE2962" s="2" t="s">
        <v>65</v>
      </c>
      <c r="AF2962" s="2" t="s">
        <v>66</v>
      </c>
      <c r="AG2962" s="2" t="s">
        <v>29014</v>
      </c>
      <c r="AH2962" s="2" t="s">
        <v>27527</v>
      </c>
      <c r="AI2962" s="2" t="s">
        <v>67</v>
      </c>
      <c r="AJ2962" s="2" t="s">
        <v>29015</v>
      </c>
      <c r="AK2962" s="2" t="s">
        <v>53</v>
      </c>
      <c r="AL2962" s="2" t="s">
        <v>53</v>
      </c>
      <c r="AM2962" s="2" t="s">
        <v>53</v>
      </c>
      <c r="AN2962" s="2" t="s">
        <v>53</v>
      </c>
      <c r="AO2962" s="2" t="s">
        <v>53</v>
      </c>
      <c r="AP2962" s="2" t="s">
        <v>53</v>
      </c>
      <c r="AQ2962" s="2" t="s">
        <v>53</v>
      </c>
      <c r="AR2962" s="2" t="s">
        <v>69</v>
      </c>
      <c r="AS2962" s="2" t="s">
        <v>52</v>
      </c>
      <c r="AT2962" s="2" t="s">
        <v>69</v>
      </c>
    </row>
    <row r="2963" spans="1:46" ht="22.5" customHeight="1" x14ac:dyDescent="0.25">
      <c r="A2963" s="18" t="s">
        <v>29016</v>
      </c>
      <c r="B2963" s="2" t="s">
        <v>29017</v>
      </c>
      <c r="C2963" s="2" t="s">
        <v>344</v>
      </c>
      <c r="D2963" s="2" t="s">
        <v>22974</v>
      </c>
      <c r="E2963" s="2" t="s">
        <v>69</v>
      </c>
      <c r="F2963" s="19">
        <v>1</v>
      </c>
      <c r="G2963" s="19">
        <v>237.9</v>
      </c>
      <c r="H2963" s="19" t="s">
        <v>52</v>
      </c>
      <c r="I2963" s="19">
        <v>-40.44</v>
      </c>
      <c r="J2963" s="19">
        <v>-20.45</v>
      </c>
      <c r="K2963" s="19" t="s">
        <v>52</v>
      </c>
      <c r="L2963" s="19">
        <v>177.01</v>
      </c>
      <c r="M2963" s="2" t="s">
        <v>51</v>
      </c>
      <c r="N2963" s="2" t="s">
        <v>3387</v>
      </c>
      <c r="O2963" s="2" t="s">
        <v>6059</v>
      </c>
      <c r="P2963" s="2" t="s">
        <v>3389</v>
      </c>
      <c r="Q2963" s="2" t="s">
        <v>53</v>
      </c>
      <c r="R2963" s="19">
        <v>237.9</v>
      </c>
      <c r="S2963" s="19" t="s">
        <v>57</v>
      </c>
      <c r="T2963" s="2" t="s">
        <v>58</v>
      </c>
      <c r="U2963" s="2" t="s">
        <v>53</v>
      </c>
      <c r="V2963" s="2" t="s">
        <v>53</v>
      </c>
      <c r="W2963" s="2" t="s">
        <v>53</v>
      </c>
      <c r="X2963" s="2" t="s">
        <v>53</v>
      </c>
      <c r="Y2963" s="2" t="s">
        <v>29018</v>
      </c>
      <c r="Z2963" s="2" t="s">
        <v>29019</v>
      </c>
      <c r="AA2963" s="2" t="s">
        <v>29020</v>
      </c>
      <c r="AB2963" s="2" t="s">
        <v>27348</v>
      </c>
      <c r="AC2963" s="2" t="s">
        <v>97</v>
      </c>
      <c r="AD2963" s="2" t="s">
        <v>27349</v>
      </c>
      <c r="AE2963" s="2" t="s">
        <v>65</v>
      </c>
      <c r="AF2963" s="2" t="s">
        <v>66</v>
      </c>
      <c r="AG2963" s="2" t="s">
        <v>29021</v>
      </c>
      <c r="AH2963" s="2" t="s">
        <v>29022</v>
      </c>
      <c r="AI2963" s="2" t="s">
        <v>67</v>
      </c>
      <c r="AJ2963" s="2" t="s">
        <v>29023</v>
      </c>
      <c r="AK2963" s="2" t="s">
        <v>53</v>
      </c>
      <c r="AL2963" s="2" t="s">
        <v>53</v>
      </c>
      <c r="AM2963" s="2" t="s">
        <v>53</v>
      </c>
      <c r="AN2963" s="2" t="s">
        <v>53</v>
      </c>
      <c r="AO2963" s="2" t="s">
        <v>53</v>
      </c>
      <c r="AP2963" s="2" t="s">
        <v>53</v>
      </c>
      <c r="AQ2963" s="2" t="s">
        <v>53</v>
      </c>
      <c r="AR2963" s="2" t="s">
        <v>69</v>
      </c>
      <c r="AS2963" s="2" t="s">
        <v>52</v>
      </c>
      <c r="AT2963" s="2" t="s">
        <v>69</v>
      </c>
    </row>
    <row r="2964" spans="1:46" ht="22.5" customHeight="1" x14ac:dyDescent="0.25">
      <c r="A2964" s="18" t="s">
        <v>29024</v>
      </c>
      <c r="B2964" s="2" t="s">
        <v>29025</v>
      </c>
      <c r="C2964" s="2" t="s">
        <v>344</v>
      </c>
      <c r="D2964" s="2" t="s">
        <v>28636</v>
      </c>
      <c r="E2964" s="2" t="s">
        <v>51</v>
      </c>
      <c r="F2964" s="19">
        <v>1</v>
      </c>
      <c r="G2964" s="19">
        <v>197.4</v>
      </c>
      <c r="H2964" s="19">
        <v>1.59</v>
      </c>
      <c r="I2964" s="19">
        <v>-33.56</v>
      </c>
      <c r="J2964" s="19" t="s">
        <v>52</v>
      </c>
      <c r="K2964" s="19" t="s">
        <v>52</v>
      </c>
      <c r="L2964" s="19">
        <v>165.43</v>
      </c>
      <c r="M2964" s="2" t="s">
        <v>53</v>
      </c>
      <c r="N2964" s="2" t="s">
        <v>11694</v>
      </c>
      <c r="O2964" s="2" t="s">
        <v>11695</v>
      </c>
      <c r="P2964" s="2" t="s">
        <v>11696</v>
      </c>
      <c r="Q2964" s="2" t="s">
        <v>53</v>
      </c>
      <c r="R2964" s="19">
        <v>197.4</v>
      </c>
      <c r="S2964" s="19" t="s">
        <v>57</v>
      </c>
      <c r="T2964" s="2" t="s">
        <v>58</v>
      </c>
      <c r="U2964" s="2" t="s">
        <v>29026</v>
      </c>
      <c r="V2964" s="2" t="s">
        <v>29027</v>
      </c>
      <c r="W2964" s="2" t="s">
        <v>29028</v>
      </c>
      <c r="X2964" s="2" t="s">
        <v>53</v>
      </c>
      <c r="Y2964" s="2" t="s">
        <v>29026</v>
      </c>
      <c r="Z2964" s="2" t="s">
        <v>29029</v>
      </c>
      <c r="AA2964" s="2" t="s">
        <v>29030</v>
      </c>
      <c r="AB2964" s="2" t="s">
        <v>124</v>
      </c>
      <c r="AC2964" s="2" t="s">
        <v>124</v>
      </c>
      <c r="AD2964" s="2" t="s">
        <v>29031</v>
      </c>
      <c r="AE2964" s="2" t="s">
        <v>65</v>
      </c>
      <c r="AF2964" s="2" t="s">
        <v>222</v>
      </c>
      <c r="AG2964" s="2" t="s">
        <v>29032</v>
      </c>
      <c r="AH2964" s="2" t="s">
        <v>29033</v>
      </c>
      <c r="AI2964" s="2" t="s">
        <v>6887</v>
      </c>
      <c r="AJ2964" s="2" t="s">
        <v>29034</v>
      </c>
      <c r="AK2964" s="2" t="s">
        <v>53</v>
      </c>
      <c r="AL2964" s="2" t="s">
        <v>53</v>
      </c>
      <c r="AM2964" s="2" t="s">
        <v>53</v>
      </c>
      <c r="AN2964" s="2" t="s">
        <v>53</v>
      </c>
      <c r="AO2964" s="2" t="s">
        <v>53</v>
      </c>
      <c r="AP2964" s="2" t="s">
        <v>53</v>
      </c>
      <c r="AQ2964" s="2" t="s">
        <v>53</v>
      </c>
      <c r="AR2964" s="2" t="s">
        <v>69</v>
      </c>
      <c r="AS2964" s="2" t="s">
        <v>52</v>
      </c>
      <c r="AT2964" s="2" t="s">
        <v>69</v>
      </c>
    </row>
    <row r="2965" spans="1:46" ht="22.5" customHeight="1" x14ac:dyDescent="0.25">
      <c r="A2965" s="18" t="s">
        <v>29035</v>
      </c>
      <c r="B2965" s="2" t="s">
        <v>29036</v>
      </c>
      <c r="C2965" s="2" t="s">
        <v>344</v>
      </c>
      <c r="D2965" s="2" t="s">
        <v>27313</v>
      </c>
      <c r="E2965" s="2" t="s">
        <v>69</v>
      </c>
      <c r="F2965" s="19">
        <v>1</v>
      </c>
      <c r="G2965" s="19">
        <v>145</v>
      </c>
      <c r="H2965" s="19" t="s">
        <v>52</v>
      </c>
      <c r="I2965" s="19">
        <v>-24.65</v>
      </c>
      <c r="J2965" s="19">
        <v>-17.95</v>
      </c>
      <c r="K2965" s="19" t="s">
        <v>52</v>
      </c>
      <c r="L2965" s="19">
        <v>102.4</v>
      </c>
      <c r="M2965" s="2" t="s">
        <v>51</v>
      </c>
      <c r="N2965" s="2" t="s">
        <v>239</v>
      </c>
      <c r="O2965" s="2" t="s">
        <v>240</v>
      </c>
      <c r="P2965" s="2" t="s">
        <v>241</v>
      </c>
      <c r="Q2965" s="2" t="s">
        <v>53</v>
      </c>
      <c r="R2965" s="19">
        <v>145</v>
      </c>
      <c r="S2965" s="19" t="s">
        <v>57</v>
      </c>
      <c r="T2965" s="2" t="s">
        <v>58</v>
      </c>
      <c r="U2965" s="2" t="s">
        <v>53</v>
      </c>
      <c r="V2965" s="2" t="s">
        <v>53</v>
      </c>
      <c r="W2965" s="2" t="s">
        <v>53</v>
      </c>
      <c r="X2965" s="2" t="s">
        <v>53</v>
      </c>
      <c r="Y2965" s="2" t="s">
        <v>29037</v>
      </c>
      <c r="Z2965" s="2" t="s">
        <v>29038</v>
      </c>
      <c r="AA2965" s="2" t="s">
        <v>29039</v>
      </c>
      <c r="AB2965" s="2" t="s">
        <v>8410</v>
      </c>
      <c r="AC2965" s="2" t="s">
        <v>124</v>
      </c>
      <c r="AD2965" s="2" t="s">
        <v>29040</v>
      </c>
      <c r="AE2965" s="2" t="s">
        <v>65</v>
      </c>
      <c r="AF2965" s="2" t="s">
        <v>66</v>
      </c>
      <c r="AG2965" s="2" t="s">
        <v>29041</v>
      </c>
      <c r="AH2965" s="2" t="s">
        <v>28725</v>
      </c>
      <c r="AI2965" s="2" t="s">
        <v>67</v>
      </c>
      <c r="AJ2965" s="2" t="s">
        <v>29042</v>
      </c>
      <c r="AK2965" s="2" t="s">
        <v>53</v>
      </c>
      <c r="AL2965" s="2" t="s">
        <v>53</v>
      </c>
      <c r="AM2965" s="2" t="s">
        <v>53</v>
      </c>
      <c r="AN2965" s="2" t="s">
        <v>53</v>
      </c>
      <c r="AO2965" s="2" t="s">
        <v>53</v>
      </c>
      <c r="AP2965" s="2" t="s">
        <v>53</v>
      </c>
      <c r="AQ2965" s="2" t="s">
        <v>53</v>
      </c>
      <c r="AR2965" s="2" t="s">
        <v>69</v>
      </c>
      <c r="AS2965" s="2" t="s">
        <v>52</v>
      </c>
      <c r="AT2965" s="2" t="s">
        <v>69</v>
      </c>
    </row>
    <row r="2966" spans="1:46" ht="22.5" customHeight="1" x14ac:dyDescent="0.25">
      <c r="A2966" s="18" t="s">
        <v>29043</v>
      </c>
      <c r="B2966" s="2" t="s">
        <v>29044</v>
      </c>
      <c r="C2966" s="2" t="s">
        <v>344</v>
      </c>
      <c r="D2966" s="2" t="s">
        <v>27313</v>
      </c>
      <c r="E2966" s="2" t="s">
        <v>51</v>
      </c>
      <c r="F2966" s="19">
        <v>1</v>
      </c>
      <c r="G2966" s="19">
        <v>193.99</v>
      </c>
      <c r="H2966" s="19" t="s">
        <v>52</v>
      </c>
      <c r="I2966" s="19">
        <v>-23.28</v>
      </c>
      <c r="J2966" s="19">
        <v>-26.45</v>
      </c>
      <c r="K2966" s="19" t="s">
        <v>52</v>
      </c>
      <c r="L2966" s="19">
        <v>144.26</v>
      </c>
      <c r="M2966" s="2" t="s">
        <v>53</v>
      </c>
      <c r="N2966" s="2" t="s">
        <v>559</v>
      </c>
      <c r="O2966" s="2" t="s">
        <v>560</v>
      </c>
      <c r="P2966" s="2" t="s">
        <v>561</v>
      </c>
      <c r="Q2966" s="2" t="s">
        <v>53</v>
      </c>
      <c r="R2966" s="19">
        <v>193.99</v>
      </c>
      <c r="S2966" s="19" t="s">
        <v>161</v>
      </c>
      <c r="T2966" s="2" t="s">
        <v>58</v>
      </c>
      <c r="U2966" s="2" t="s">
        <v>53</v>
      </c>
      <c r="V2966" s="2" t="s">
        <v>53</v>
      </c>
      <c r="W2966" s="2" t="s">
        <v>53</v>
      </c>
      <c r="X2966" s="2" t="s">
        <v>53</v>
      </c>
      <c r="Y2966" s="2" t="s">
        <v>29045</v>
      </c>
      <c r="Z2966" s="2" t="s">
        <v>29046</v>
      </c>
      <c r="AA2966" s="2" t="s">
        <v>29047</v>
      </c>
      <c r="AB2966" s="2" t="s">
        <v>8598</v>
      </c>
      <c r="AC2966" s="2" t="s">
        <v>124</v>
      </c>
      <c r="AD2966" s="2" t="s">
        <v>29048</v>
      </c>
      <c r="AE2966" s="2" t="s">
        <v>65</v>
      </c>
      <c r="AF2966" s="2" t="s">
        <v>66</v>
      </c>
      <c r="AG2966" s="2" t="s">
        <v>29049</v>
      </c>
      <c r="AH2966" s="2" t="s">
        <v>27653</v>
      </c>
      <c r="AI2966" s="2" t="s">
        <v>67</v>
      </c>
      <c r="AJ2966" s="2" t="s">
        <v>29050</v>
      </c>
      <c r="AK2966" s="2" t="s">
        <v>53</v>
      </c>
      <c r="AL2966" s="2" t="s">
        <v>53</v>
      </c>
      <c r="AM2966" s="2" t="s">
        <v>53</v>
      </c>
      <c r="AN2966" s="2" t="s">
        <v>53</v>
      </c>
      <c r="AO2966" s="2" t="s">
        <v>53</v>
      </c>
      <c r="AP2966" s="2" t="s">
        <v>53</v>
      </c>
      <c r="AQ2966" s="2" t="s">
        <v>53</v>
      </c>
      <c r="AR2966" s="2" t="s">
        <v>69</v>
      </c>
      <c r="AS2966" s="2" t="s">
        <v>52</v>
      </c>
      <c r="AT2966" s="2" t="s">
        <v>69</v>
      </c>
    </row>
    <row r="2967" spans="1:46" ht="22.5" customHeight="1" x14ac:dyDescent="0.25">
      <c r="A2967" s="18" t="s">
        <v>29051</v>
      </c>
      <c r="B2967" s="2" t="s">
        <v>29052</v>
      </c>
      <c r="C2967" s="2" t="s">
        <v>344</v>
      </c>
      <c r="D2967" s="2" t="s">
        <v>27313</v>
      </c>
      <c r="E2967" s="2" t="s">
        <v>69</v>
      </c>
      <c r="F2967" s="19">
        <v>1</v>
      </c>
      <c r="G2967" s="19">
        <v>67.760000000000005</v>
      </c>
      <c r="H2967" s="19">
        <v>22.8</v>
      </c>
      <c r="I2967" s="19">
        <v>-13.63</v>
      </c>
      <c r="J2967" s="19">
        <v>-22.8</v>
      </c>
      <c r="K2967" s="19" t="s">
        <v>52</v>
      </c>
      <c r="L2967" s="19">
        <v>54.13</v>
      </c>
      <c r="M2967" s="2" t="s">
        <v>51</v>
      </c>
      <c r="N2967" s="2" t="s">
        <v>589</v>
      </c>
      <c r="O2967" s="2" t="s">
        <v>590</v>
      </c>
      <c r="P2967" s="2" t="s">
        <v>591</v>
      </c>
      <c r="Q2967" s="2" t="s">
        <v>53</v>
      </c>
      <c r="R2967" s="19">
        <v>67.760000000000005</v>
      </c>
      <c r="S2967" s="19" t="s">
        <v>161</v>
      </c>
      <c r="T2967" s="2" t="s">
        <v>58</v>
      </c>
      <c r="U2967" s="2" t="s">
        <v>53</v>
      </c>
      <c r="V2967" s="2" t="s">
        <v>53</v>
      </c>
      <c r="W2967" s="2" t="s">
        <v>53</v>
      </c>
      <c r="X2967" s="2" t="s">
        <v>53</v>
      </c>
      <c r="Y2967" s="2" t="s">
        <v>29053</v>
      </c>
      <c r="Z2967" s="2" t="s">
        <v>29054</v>
      </c>
      <c r="AA2967" s="2" t="s">
        <v>29055</v>
      </c>
      <c r="AB2967" s="2" t="s">
        <v>1704</v>
      </c>
      <c r="AC2967" s="2" t="s">
        <v>641</v>
      </c>
      <c r="AD2967" s="2" t="s">
        <v>29056</v>
      </c>
      <c r="AE2967" s="2" t="s">
        <v>65</v>
      </c>
      <c r="AF2967" s="2" t="s">
        <v>66</v>
      </c>
      <c r="AG2967" s="2" t="s">
        <v>29057</v>
      </c>
      <c r="AH2967" s="2" t="s">
        <v>29058</v>
      </c>
      <c r="AI2967" s="2" t="s">
        <v>67</v>
      </c>
      <c r="AJ2967" s="2" t="s">
        <v>29059</v>
      </c>
      <c r="AK2967" s="2" t="s">
        <v>53</v>
      </c>
      <c r="AL2967" s="2" t="s">
        <v>53</v>
      </c>
      <c r="AM2967" s="2" t="s">
        <v>53</v>
      </c>
      <c r="AN2967" s="2" t="s">
        <v>53</v>
      </c>
      <c r="AO2967" s="2" t="s">
        <v>53</v>
      </c>
      <c r="AP2967" s="2" t="s">
        <v>53</v>
      </c>
      <c r="AQ2967" s="2" t="s">
        <v>53</v>
      </c>
      <c r="AR2967" s="2" t="s">
        <v>69</v>
      </c>
      <c r="AS2967" s="2" t="s">
        <v>52</v>
      </c>
      <c r="AT2967" s="2" t="s">
        <v>69</v>
      </c>
    </row>
    <row r="2968" spans="1:46" ht="22.5" customHeight="1" x14ac:dyDescent="0.25">
      <c r="A2968" s="18" t="s">
        <v>29060</v>
      </c>
      <c r="B2968" s="2" t="s">
        <v>29061</v>
      </c>
      <c r="C2968" s="2" t="s">
        <v>344</v>
      </c>
      <c r="D2968" s="2" t="s">
        <v>25870</v>
      </c>
      <c r="E2968" s="2" t="s">
        <v>51</v>
      </c>
      <c r="F2968" s="19">
        <v>1</v>
      </c>
      <c r="G2968" s="19">
        <v>81.77</v>
      </c>
      <c r="H2968" s="19" t="s">
        <v>52</v>
      </c>
      <c r="I2968" s="19">
        <v>-13.9</v>
      </c>
      <c r="J2968" s="19">
        <v>-20.45</v>
      </c>
      <c r="K2968" s="19" t="s">
        <v>52</v>
      </c>
      <c r="L2968" s="19">
        <v>47.42</v>
      </c>
      <c r="M2968" s="2" t="s">
        <v>53</v>
      </c>
      <c r="N2968" s="2" t="s">
        <v>309</v>
      </c>
      <c r="O2968" s="2" t="s">
        <v>747</v>
      </c>
      <c r="P2968" s="2" t="s">
        <v>748</v>
      </c>
      <c r="Q2968" s="2" t="s">
        <v>53</v>
      </c>
      <c r="R2968" s="19">
        <v>81.77</v>
      </c>
      <c r="S2968" s="19" t="s">
        <v>57</v>
      </c>
      <c r="T2968" s="2" t="s">
        <v>58</v>
      </c>
      <c r="U2968" s="2" t="s">
        <v>53</v>
      </c>
      <c r="V2968" s="2" t="s">
        <v>53</v>
      </c>
      <c r="W2968" s="2" t="s">
        <v>53</v>
      </c>
      <c r="X2968" s="2" t="s">
        <v>53</v>
      </c>
      <c r="Y2968" s="2" t="s">
        <v>29062</v>
      </c>
      <c r="Z2968" s="2" t="s">
        <v>29063</v>
      </c>
      <c r="AA2968" s="2" t="s">
        <v>29064</v>
      </c>
      <c r="AB2968" s="2" t="s">
        <v>29065</v>
      </c>
      <c r="AC2968" s="2" t="s">
        <v>641</v>
      </c>
      <c r="AD2968" s="2" t="s">
        <v>29066</v>
      </c>
      <c r="AE2968" s="2" t="s">
        <v>65</v>
      </c>
      <c r="AF2968" s="2" t="s">
        <v>66</v>
      </c>
      <c r="AG2968" s="2" t="s">
        <v>28920</v>
      </c>
      <c r="AH2968" s="2" t="s">
        <v>29067</v>
      </c>
      <c r="AI2968" s="2" t="s">
        <v>67</v>
      </c>
      <c r="AJ2968" s="2" t="s">
        <v>29068</v>
      </c>
      <c r="AK2968" s="2" t="s">
        <v>53</v>
      </c>
      <c r="AL2968" s="2" t="s">
        <v>53</v>
      </c>
      <c r="AM2968" s="2" t="s">
        <v>53</v>
      </c>
      <c r="AN2968" s="2" t="s">
        <v>53</v>
      </c>
      <c r="AO2968" s="2" t="s">
        <v>53</v>
      </c>
      <c r="AP2968" s="2" t="s">
        <v>53</v>
      </c>
      <c r="AQ2968" s="2" t="s">
        <v>53</v>
      </c>
      <c r="AR2968" s="2" t="s">
        <v>69</v>
      </c>
      <c r="AS2968" s="2" t="s">
        <v>52</v>
      </c>
      <c r="AT2968" s="2" t="s">
        <v>69</v>
      </c>
    </row>
    <row r="2969" spans="1:46" ht="22.5" customHeight="1" x14ac:dyDescent="0.25">
      <c r="A2969" s="18" t="s">
        <v>29069</v>
      </c>
      <c r="B2969" s="2" t="s">
        <v>29070</v>
      </c>
      <c r="C2969" s="2" t="s">
        <v>344</v>
      </c>
      <c r="D2969" s="2" t="s">
        <v>25870</v>
      </c>
      <c r="E2969" s="2" t="s">
        <v>69</v>
      </c>
      <c r="F2969" s="19">
        <v>1</v>
      </c>
      <c r="G2969" s="19">
        <v>48.19</v>
      </c>
      <c r="H2969" s="19">
        <v>21.3</v>
      </c>
      <c r="I2969" s="19">
        <v>-13.69</v>
      </c>
      <c r="J2969" s="19">
        <v>-21.3</v>
      </c>
      <c r="K2969" s="19" t="s">
        <v>52</v>
      </c>
      <c r="L2969" s="19">
        <v>34.5</v>
      </c>
      <c r="M2969" s="2" t="s">
        <v>53</v>
      </c>
      <c r="N2969" s="2" t="s">
        <v>29071</v>
      </c>
      <c r="O2969" s="2" t="s">
        <v>29072</v>
      </c>
      <c r="P2969" s="2" t="s">
        <v>29073</v>
      </c>
      <c r="Q2969" s="2" t="s">
        <v>53</v>
      </c>
      <c r="R2969" s="19">
        <v>48.19</v>
      </c>
      <c r="S2969" s="19" t="s">
        <v>57</v>
      </c>
      <c r="T2969" s="2" t="s">
        <v>77</v>
      </c>
      <c r="U2969" s="2" t="s">
        <v>29074</v>
      </c>
      <c r="V2969" s="2" t="s">
        <v>29075</v>
      </c>
      <c r="W2969" s="2" t="s">
        <v>29076</v>
      </c>
      <c r="X2969" s="2" t="s">
        <v>53</v>
      </c>
      <c r="Y2969" s="2" t="s">
        <v>29074</v>
      </c>
      <c r="Z2969" s="2" t="s">
        <v>29077</v>
      </c>
      <c r="AA2969" s="2" t="s">
        <v>29078</v>
      </c>
      <c r="AB2969" s="2" t="s">
        <v>1704</v>
      </c>
      <c r="AC2969" s="2" t="s">
        <v>641</v>
      </c>
      <c r="AD2969" s="2" t="s">
        <v>29079</v>
      </c>
      <c r="AE2969" s="2" t="s">
        <v>65</v>
      </c>
      <c r="AF2969" s="2" t="s">
        <v>86</v>
      </c>
      <c r="AG2969" s="2" t="s">
        <v>28532</v>
      </c>
      <c r="AH2969" s="2" t="s">
        <v>27544</v>
      </c>
      <c r="AI2969" s="2" t="s">
        <v>67</v>
      </c>
      <c r="AJ2969" s="2" t="s">
        <v>29080</v>
      </c>
      <c r="AK2969" s="2" t="s">
        <v>53</v>
      </c>
      <c r="AL2969" s="2" t="s">
        <v>53</v>
      </c>
      <c r="AM2969" s="2" t="s">
        <v>53</v>
      </c>
      <c r="AN2969" s="2" t="s">
        <v>53</v>
      </c>
      <c r="AO2969" s="2" t="s">
        <v>53</v>
      </c>
      <c r="AP2969" s="2" t="s">
        <v>53</v>
      </c>
      <c r="AQ2969" s="2" t="s">
        <v>53</v>
      </c>
      <c r="AR2969" s="2" t="s">
        <v>69</v>
      </c>
      <c r="AS2969" s="2" t="s">
        <v>52</v>
      </c>
      <c r="AT2969" s="2" t="s">
        <v>69</v>
      </c>
    </row>
    <row r="2970" spans="1:46" ht="22.5" customHeight="1" x14ac:dyDescent="0.25">
      <c r="A2970" s="18" t="s">
        <v>29081</v>
      </c>
      <c r="B2970" s="2" t="s">
        <v>29082</v>
      </c>
      <c r="C2970" s="2" t="s">
        <v>344</v>
      </c>
      <c r="D2970" s="2" t="s">
        <v>27313</v>
      </c>
      <c r="E2970" s="2" t="s">
        <v>69</v>
      </c>
      <c r="F2970" s="19">
        <v>1</v>
      </c>
      <c r="G2970" s="19">
        <v>169.99</v>
      </c>
      <c r="H2970" s="19" t="s">
        <v>52</v>
      </c>
      <c r="I2970" s="19">
        <v>-28.9</v>
      </c>
      <c r="J2970" s="19">
        <v>-20.45</v>
      </c>
      <c r="K2970" s="19" t="s">
        <v>52</v>
      </c>
      <c r="L2970" s="19">
        <v>120.64</v>
      </c>
      <c r="M2970" s="2" t="s">
        <v>53</v>
      </c>
      <c r="N2970" s="2" t="s">
        <v>54</v>
      </c>
      <c r="O2970" s="2" t="s">
        <v>2203</v>
      </c>
      <c r="P2970" s="2" t="s">
        <v>2204</v>
      </c>
      <c r="Q2970" s="2" t="s">
        <v>53</v>
      </c>
      <c r="R2970" s="19">
        <v>169.99</v>
      </c>
      <c r="S2970" s="19" t="s">
        <v>57</v>
      </c>
      <c r="T2970" s="2" t="s">
        <v>58</v>
      </c>
      <c r="U2970" s="2" t="s">
        <v>53</v>
      </c>
      <c r="V2970" s="2" t="s">
        <v>53</v>
      </c>
      <c r="W2970" s="2" t="s">
        <v>53</v>
      </c>
      <c r="X2970" s="2" t="s">
        <v>53</v>
      </c>
      <c r="Y2970" s="2" t="s">
        <v>29083</v>
      </c>
      <c r="Z2970" s="2" t="s">
        <v>29084</v>
      </c>
      <c r="AA2970" s="2" t="s">
        <v>29085</v>
      </c>
      <c r="AB2970" s="2" t="s">
        <v>28029</v>
      </c>
      <c r="AC2970" s="2" t="s">
        <v>97</v>
      </c>
      <c r="AD2970" s="2" t="s">
        <v>28030</v>
      </c>
      <c r="AE2970" s="2" t="s">
        <v>65</v>
      </c>
      <c r="AF2970" s="2" t="s">
        <v>66</v>
      </c>
      <c r="AG2970" s="2" t="s">
        <v>28860</v>
      </c>
      <c r="AH2970" s="2" t="s">
        <v>28700</v>
      </c>
      <c r="AI2970" s="2" t="s">
        <v>67</v>
      </c>
      <c r="AJ2970" s="2" t="s">
        <v>29086</v>
      </c>
      <c r="AK2970" s="2" t="s">
        <v>53</v>
      </c>
      <c r="AL2970" s="2" t="s">
        <v>53</v>
      </c>
      <c r="AM2970" s="2" t="s">
        <v>53</v>
      </c>
      <c r="AN2970" s="2" t="s">
        <v>53</v>
      </c>
      <c r="AO2970" s="2" t="s">
        <v>53</v>
      </c>
      <c r="AP2970" s="2" t="s">
        <v>53</v>
      </c>
      <c r="AQ2970" s="2" t="s">
        <v>53</v>
      </c>
      <c r="AR2970" s="2" t="s">
        <v>69</v>
      </c>
      <c r="AS2970" s="2" t="s">
        <v>52</v>
      </c>
      <c r="AT2970" s="2" t="s">
        <v>69</v>
      </c>
    </row>
    <row r="2971" spans="1:46" ht="22.5" customHeight="1" x14ac:dyDescent="0.25">
      <c r="A2971" s="18" t="s">
        <v>29087</v>
      </c>
      <c r="B2971" s="2" t="s">
        <v>29088</v>
      </c>
      <c r="C2971" s="2" t="s">
        <v>344</v>
      </c>
      <c r="D2971" s="2" t="s">
        <v>25870</v>
      </c>
      <c r="E2971" s="2" t="s">
        <v>69</v>
      </c>
      <c r="F2971" s="19">
        <v>1</v>
      </c>
      <c r="G2971" s="19">
        <v>55.46</v>
      </c>
      <c r="H2971" s="19">
        <v>21</v>
      </c>
      <c r="I2971" s="19">
        <v>-14.93</v>
      </c>
      <c r="J2971" s="19">
        <v>-21</v>
      </c>
      <c r="K2971" s="19" t="s">
        <v>52</v>
      </c>
      <c r="L2971" s="19">
        <v>40.53</v>
      </c>
      <c r="M2971" s="2" t="s">
        <v>53</v>
      </c>
      <c r="N2971" s="2" t="s">
        <v>199</v>
      </c>
      <c r="O2971" s="2" t="s">
        <v>200</v>
      </c>
      <c r="P2971" s="2" t="s">
        <v>201</v>
      </c>
      <c r="Q2971" s="2" t="s">
        <v>53</v>
      </c>
      <c r="R2971" s="19">
        <v>55.46</v>
      </c>
      <c r="S2971" s="19" t="s">
        <v>57</v>
      </c>
      <c r="T2971" s="2" t="s">
        <v>58</v>
      </c>
      <c r="U2971" s="2" t="s">
        <v>53</v>
      </c>
      <c r="V2971" s="2" t="s">
        <v>53</v>
      </c>
      <c r="W2971" s="2" t="s">
        <v>53</v>
      </c>
      <c r="X2971" s="2" t="s">
        <v>53</v>
      </c>
      <c r="Y2971" s="2" t="s">
        <v>29089</v>
      </c>
      <c r="Z2971" s="2" t="s">
        <v>29090</v>
      </c>
      <c r="AA2971" s="2" t="s">
        <v>29091</v>
      </c>
      <c r="AB2971" s="2" t="s">
        <v>29092</v>
      </c>
      <c r="AC2971" s="2" t="s">
        <v>182</v>
      </c>
      <c r="AD2971" s="2" t="s">
        <v>29093</v>
      </c>
      <c r="AE2971" s="2" t="s">
        <v>65</v>
      </c>
      <c r="AF2971" s="2" t="s">
        <v>66</v>
      </c>
      <c r="AG2971" s="2" t="s">
        <v>29094</v>
      </c>
      <c r="AH2971" s="2" t="s">
        <v>29095</v>
      </c>
      <c r="AI2971" s="2" t="s">
        <v>67</v>
      </c>
      <c r="AJ2971" s="2" t="s">
        <v>29096</v>
      </c>
      <c r="AK2971" s="2" t="s">
        <v>53</v>
      </c>
      <c r="AL2971" s="2" t="s">
        <v>53</v>
      </c>
      <c r="AM2971" s="2" t="s">
        <v>53</v>
      </c>
      <c r="AN2971" s="2" t="s">
        <v>53</v>
      </c>
      <c r="AO2971" s="2" t="s">
        <v>53</v>
      </c>
      <c r="AP2971" s="2" t="s">
        <v>53</v>
      </c>
      <c r="AQ2971" s="2" t="s">
        <v>53</v>
      </c>
      <c r="AR2971" s="2" t="s">
        <v>69</v>
      </c>
      <c r="AS2971" s="2" t="s">
        <v>52</v>
      </c>
      <c r="AT2971" s="2" t="s">
        <v>69</v>
      </c>
    </row>
    <row r="2972" spans="1:46" ht="22.5" customHeight="1" x14ac:dyDescent="0.25">
      <c r="A2972" s="18" t="s">
        <v>29097</v>
      </c>
      <c r="B2972" s="2" t="s">
        <v>29098</v>
      </c>
      <c r="C2972" s="2" t="s">
        <v>344</v>
      </c>
      <c r="D2972" s="2" t="s">
        <v>27313</v>
      </c>
      <c r="E2972" s="2" t="s">
        <v>69</v>
      </c>
      <c r="F2972" s="19">
        <v>1</v>
      </c>
      <c r="G2972" s="19">
        <v>60.45</v>
      </c>
      <c r="H2972" s="19">
        <v>13.7</v>
      </c>
      <c r="I2972" s="19">
        <v>-15.78</v>
      </c>
      <c r="J2972" s="19">
        <v>-13.7</v>
      </c>
      <c r="K2972" s="19" t="s">
        <v>52</v>
      </c>
      <c r="L2972" s="19">
        <v>44.67</v>
      </c>
      <c r="M2972" s="2" t="s">
        <v>51</v>
      </c>
      <c r="N2972" s="2" t="s">
        <v>309</v>
      </c>
      <c r="O2972" s="2" t="s">
        <v>310</v>
      </c>
      <c r="P2972" s="2" t="s">
        <v>311</v>
      </c>
      <c r="Q2972" s="2" t="s">
        <v>53</v>
      </c>
      <c r="R2972" s="19">
        <v>60.45</v>
      </c>
      <c r="S2972" s="19" t="s">
        <v>57</v>
      </c>
      <c r="T2972" s="2" t="s">
        <v>58</v>
      </c>
      <c r="U2972" s="2" t="s">
        <v>53</v>
      </c>
      <c r="V2972" s="2" t="s">
        <v>53</v>
      </c>
      <c r="W2972" s="2" t="s">
        <v>53</v>
      </c>
      <c r="X2972" s="2" t="s">
        <v>53</v>
      </c>
      <c r="Y2972" s="2" t="s">
        <v>29099</v>
      </c>
      <c r="Z2972" s="2" t="s">
        <v>29100</v>
      </c>
      <c r="AA2972" s="2" t="s">
        <v>29101</v>
      </c>
      <c r="AB2972" s="2" t="s">
        <v>1601</v>
      </c>
      <c r="AC2972" s="2" t="s">
        <v>124</v>
      </c>
      <c r="AD2972" s="2" t="s">
        <v>29102</v>
      </c>
      <c r="AE2972" s="2" t="s">
        <v>65</v>
      </c>
      <c r="AF2972" s="2" t="s">
        <v>66</v>
      </c>
      <c r="AG2972" s="2" t="s">
        <v>27860</v>
      </c>
      <c r="AH2972" s="2" t="s">
        <v>29103</v>
      </c>
      <c r="AI2972" s="2" t="s">
        <v>67</v>
      </c>
      <c r="AJ2972" s="2" t="s">
        <v>29104</v>
      </c>
      <c r="AK2972" s="2" t="s">
        <v>53</v>
      </c>
      <c r="AL2972" s="2" t="s">
        <v>53</v>
      </c>
      <c r="AM2972" s="2" t="s">
        <v>53</v>
      </c>
      <c r="AN2972" s="2" t="s">
        <v>53</v>
      </c>
      <c r="AO2972" s="2" t="s">
        <v>53</v>
      </c>
      <c r="AP2972" s="2" t="s">
        <v>53</v>
      </c>
      <c r="AQ2972" s="2" t="s">
        <v>53</v>
      </c>
      <c r="AR2972" s="2" t="s">
        <v>69</v>
      </c>
      <c r="AS2972" s="2" t="s">
        <v>52</v>
      </c>
      <c r="AT2972" s="2" t="s">
        <v>69</v>
      </c>
    </row>
    <row r="2973" spans="1:46" ht="22.5" customHeight="1" x14ac:dyDescent="0.25">
      <c r="A2973" s="18" t="s">
        <v>29105</v>
      </c>
      <c r="B2973" s="2" t="s">
        <v>29106</v>
      </c>
      <c r="C2973" s="2" t="s">
        <v>344</v>
      </c>
      <c r="D2973" s="2" t="s">
        <v>24366</v>
      </c>
      <c r="E2973" s="2" t="s">
        <v>51</v>
      </c>
      <c r="F2973" s="19">
        <v>1</v>
      </c>
      <c r="G2973" s="19">
        <v>127.67</v>
      </c>
      <c r="H2973" s="19">
        <v>36.340000000000003</v>
      </c>
      <c r="I2973" s="19">
        <v>-21.7</v>
      </c>
      <c r="J2973" s="19">
        <v>-62.79</v>
      </c>
      <c r="K2973" s="19" t="s">
        <v>52</v>
      </c>
      <c r="L2973" s="19">
        <v>79.52</v>
      </c>
      <c r="M2973" s="2" t="s">
        <v>53</v>
      </c>
      <c r="N2973" s="2" t="s">
        <v>12814</v>
      </c>
      <c r="O2973" s="2" t="s">
        <v>29107</v>
      </c>
      <c r="P2973" s="2" t="s">
        <v>29108</v>
      </c>
      <c r="Q2973" s="2" t="s">
        <v>53</v>
      </c>
      <c r="R2973" s="19">
        <v>127.67</v>
      </c>
      <c r="S2973" s="19" t="s">
        <v>57</v>
      </c>
      <c r="T2973" s="2" t="s">
        <v>77</v>
      </c>
      <c r="U2973" s="2" t="s">
        <v>29109</v>
      </c>
      <c r="V2973" s="2" t="s">
        <v>29110</v>
      </c>
      <c r="W2973" s="2" t="s">
        <v>29111</v>
      </c>
      <c r="X2973" s="2" t="s">
        <v>53</v>
      </c>
      <c r="Y2973" s="2" t="s">
        <v>29109</v>
      </c>
      <c r="Z2973" s="2" t="s">
        <v>29112</v>
      </c>
      <c r="AA2973" s="2" t="s">
        <v>29113</v>
      </c>
      <c r="AB2973" s="2" t="s">
        <v>29114</v>
      </c>
      <c r="AC2973" s="2" t="s">
        <v>182</v>
      </c>
      <c r="AD2973" s="2" t="s">
        <v>29115</v>
      </c>
      <c r="AE2973" s="2" t="s">
        <v>65</v>
      </c>
      <c r="AF2973" s="2" t="s">
        <v>86</v>
      </c>
      <c r="AG2973" s="2" t="s">
        <v>29116</v>
      </c>
      <c r="AH2973" s="2" t="s">
        <v>29117</v>
      </c>
      <c r="AI2973" s="2" t="s">
        <v>67</v>
      </c>
      <c r="AJ2973" s="2" t="s">
        <v>29118</v>
      </c>
      <c r="AK2973" s="2" t="s">
        <v>53</v>
      </c>
      <c r="AL2973" s="2" t="s">
        <v>53</v>
      </c>
      <c r="AM2973" s="2" t="s">
        <v>53</v>
      </c>
      <c r="AN2973" s="2" t="s">
        <v>53</v>
      </c>
      <c r="AO2973" s="2" t="s">
        <v>53</v>
      </c>
      <c r="AP2973" s="2" t="s">
        <v>53</v>
      </c>
      <c r="AQ2973" s="2" t="s">
        <v>53</v>
      </c>
      <c r="AR2973" s="2" t="s">
        <v>69</v>
      </c>
      <c r="AS2973" s="2" t="s">
        <v>52</v>
      </c>
      <c r="AT2973" s="2" t="s">
        <v>69</v>
      </c>
    </row>
    <row r="2974" spans="1:46" ht="22.5" customHeight="1" x14ac:dyDescent="0.25">
      <c r="A2974" s="18" t="s">
        <v>29119</v>
      </c>
      <c r="B2974" s="2" t="s">
        <v>29120</v>
      </c>
      <c r="C2974" s="2" t="s">
        <v>344</v>
      </c>
      <c r="D2974" s="2" t="s">
        <v>27313</v>
      </c>
      <c r="E2974" s="2" t="s">
        <v>51</v>
      </c>
      <c r="F2974" s="19">
        <v>1</v>
      </c>
      <c r="G2974" s="19">
        <v>25.12</v>
      </c>
      <c r="H2974" s="19">
        <v>17.399999999999999</v>
      </c>
      <c r="I2974" s="19">
        <v>-8.51</v>
      </c>
      <c r="J2974" s="19">
        <v>-17.399999999999999</v>
      </c>
      <c r="K2974" s="19" t="s">
        <v>52</v>
      </c>
      <c r="L2974" s="19">
        <v>16.61</v>
      </c>
      <c r="M2974" s="2" t="s">
        <v>53</v>
      </c>
      <c r="N2974" s="2" t="s">
        <v>18648</v>
      </c>
      <c r="O2974" s="2" t="s">
        <v>29121</v>
      </c>
      <c r="P2974" s="2" t="s">
        <v>29122</v>
      </c>
      <c r="Q2974" s="2" t="s">
        <v>53</v>
      </c>
      <c r="R2974" s="19">
        <v>25.12</v>
      </c>
      <c r="S2974" s="19" t="s">
        <v>161</v>
      </c>
      <c r="T2974" s="2" t="s">
        <v>77</v>
      </c>
      <c r="U2974" s="2" t="s">
        <v>29123</v>
      </c>
      <c r="V2974" s="2" t="s">
        <v>29124</v>
      </c>
      <c r="W2974" s="2" t="s">
        <v>29125</v>
      </c>
      <c r="X2974" s="2" t="s">
        <v>53</v>
      </c>
      <c r="Y2974" s="2" t="s">
        <v>29123</v>
      </c>
      <c r="Z2974" s="2" t="s">
        <v>29126</v>
      </c>
      <c r="AA2974" s="2" t="s">
        <v>29127</v>
      </c>
      <c r="AB2974" s="2" t="s">
        <v>29128</v>
      </c>
      <c r="AC2974" s="2" t="s">
        <v>124</v>
      </c>
      <c r="AD2974" s="2" t="s">
        <v>29129</v>
      </c>
      <c r="AE2974" s="2" t="s">
        <v>65</v>
      </c>
      <c r="AF2974" s="2" t="s">
        <v>86</v>
      </c>
      <c r="AG2974" s="2" t="s">
        <v>29130</v>
      </c>
      <c r="AH2974" s="2" t="s">
        <v>29131</v>
      </c>
      <c r="AI2974" s="2" t="s">
        <v>67</v>
      </c>
      <c r="AJ2974" s="2" t="s">
        <v>29132</v>
      </c>
      <c r="AK2974" s="2" t="s">
        <v>53</v>
      </c>
      <c r="AL2974" s="2" t="s">
        <v>53</v>
      </c>
      <c r="AM2974" s="2" t="s">
        <v>53</v>
      </c>
      <c r="AN2974" s="2" t="s">
        <v>53</v>
      </c>
      <c r="AO2974" s="2" t="s">
        <v>53</v>
      </c>
      <c r="AP2974" s="2" t="s">
        <v>53</v>
      </c>
      <c r="AQ2974" s="2" t="s">
        <v>53</v>
      </c>
      <c r="AR2974" s="2" t="s">
        <v>69</v>
      </c>
      <c r="AS2974" s="2" t="s">
        <v>52</v>
      </c>
      <c r="AT2974" s="2" t="s">
        <v>69</v>
      </c>
    </row>
    <row r="2975" spans="1:46" ht="22.5" customHeight="1" x14ac:dyDescent="0.25">
      <c r="A2975" s="18" t="s">
        <v>29133</v>
      </c>
      <c r="B2975" s="2" t="s">
        <v>29134</v>
      </c>
      <c r="C2975" s="2" t="s">
        <v>344</v>
      </c>
      <c r="D2975" s="2" t="s">
        <v>27313</v>
      </c>
      <c r="E2975" s="2" t="s">
        <v>69</v>
      </c>
      <c r="F2975" s="19">
        <v>1</v>
      </c>
      <c r="G2975" s="19">
        <v>207.9</v>
      </c>
      <c r="H2975" s="19" t="s">
        <v>52</v>
      </c>
      <c r="I2975" s="19">
        <v>-35.340000000000003</v>
      </c>
      <c r="J2975" s="19">
        <v>-20.45</v>
      </c>
      <c r="K2975" s="19" t="s">
        <v>52</v>
      </c>
      <c r="L2975" s="19">
        <v>152.11000000000001</v>
      </c>
      <c r="M2975" s="2" t="s">
        <v>53</v>
      </c>
      <c r="N2975" s="2" t="s">
        <v>19435</v>
      </c>
      <c r="O2975" s="2" t="s">
        <v>19436</v>
      </c>
      <c r="P2975" s="2" t="s">
        <v>9761</v>
      </c>
      <c r="Q2975" s="2" t="s">
        <v>53</v>
      </c>
      <c r="R2975" s="19">
        <v>207.9</v>
      </c>
      <c r="S2975" s="19" t="s">
        <v>57</v>
      </c>
      <c r="T2975" s="2" t="s">
        <v>58</v>
      </c>
      <c r="U2975" s="2" t="s">
        <v>53</v>
      </c>
      <c r="V2975" s="2" t="s">
        <v>53</v>
      </c>
      <c r="W2975" s="2" t="s">
        <v>53</v>
      </c>
      <c r="X2975" s="2" t="s">
        <v>53</v>
      </c>
      <c r="Y2975" s="2" t="s">
        <v>29135</v>
      </c>
      <c r="Z2975" s="2" t="s">
        <v>29136</v>
      </c>
      <c r="AA2975" s="2" t="s">
        <v>29137</v>
      </c>
      <c r="AB2975" s="2" t="s">
        <v>24801</v>
      </c>
      <c r="AC2975" s="2" t="s">
        <v>97</v>
      </c>
      <c r="AD2975" s="2" t="s">
        <v>24802</v>
      </c>
      <c r="AE2975" s="2" t="s">
        <v>65</v>
      </c>
      <c r="AF2975" s="2" t="s">
        <v>66</v>
      </c>
      <c r="AG2975" s="2" t="s">
        <v>29138</v>
      </c>
      <c r="AH2975" s="2" t="s">
        <v>29139</v>
      </c>
      <c r="AI2975" s="2" t="s">
        <v>67</v>
      </c>
      <c r="AJ2975" s="2" t="s">
        <v>29140</v>
      </c>
      <c r="AK2975" s="2" t="s">
        <v>53</v>
      </c>
      <c r="AL2975" s="2" t="s">
        <v>53</v>
      </c>
      <c r="AM2975" s="2" t="s">
        <v>53</v>
      </c>
      <c r="AN2975" s="2" t="s">
        <v>53</v>
      </c>
      <c r="AO2975" s="2" t="s">
        <v>53</v>
      </c>
      <c r="AP2975" s="2" t="s">
        <v>53</v>
      </c>
      <c r="AQ2975" s="2" t="s">
        <v>53</v>
      </c>
      <c r="AR2975" s="2" t="s">
        <v>69</v>
      </c>
      <c r="AS2975" s="2" t="s">
        <v>52</v>
      </c>
      <c r="AT2975" s="2" t="s">
        <v>69</v>
      </c>
    </row>
    <row r="2976" spans="1:46" ht="22.5" customHeight="1" x14ac:dyDescent="0.25">
      <c r="A2976" s="18" t="s">
        <v>29141</v>
      </c>
      <c r="B2976" s="2" t="s">
        <v>29142</v>
      </c>
      <c r="C2976" s="2" t="s">
        <v>344</v>
      </c>
      <c r="D2976" s="2" t="s">
        <v>22974</v>
      </c>
      <c r="E2976" s="2" t="s">
        <v>69</v>
      </c>
      <c r="F2976" s="19">
        <v>1</v>
      </c>
      <c r="G2976" s="19">
        <v>314.69</v>
      </c>
      <c r="H2976" s="19" t="s">
        <v>52</v>
      </c>
      <c r="I2976" s="19">
        <v>-53.5</v>
      </c>
      <c r="J2976" s="19">
        <v>-21.45</v>
      </c>
      <c r="K2976" s="19" t="s">
        <v>52</v>
      </c>
      <c r="L2976" s="19">
        <v>239.74</v>
      </c>
      <c r="M2976" s="2" t="s">
        <v>53</v>
      </c>
      <c r="N2976" s="2" t="s">
        <v>1478</v>
      </c>
      <c r="O2976" s="2" t="s">
        <v>29143</v>
      </c>
      <c r="P2976" s="2" t="s">
        <v>29144</v>
      </c>
      <c r="Q2976" s="2" t="s">
        <v>53</v>
      </c>
      <c r="R2976" s="19">
        <v>314.69</v>
      </c>
      <c r="S2976" s="19" t="s">
        <v>57</v>
      </c>
      <c r="T2976" s="2" t="s">
        <v>77</v>
      </c>
      <c r="U2976" s="2" t="s">
        <v>29145</v>
      </c>
      <c r="V2976" s="2" t="s">
        <v>29146</v>
      </c>
      <c r="W2976" s="2" t="s">
        <v>29147</v>
      </c>
      <c r="X2976" s="2" t="s">
        <v>53</v>
      </c>
      <c r="Y2976" s="2" t="s">
        <v>29145</v>
      </c>
      <c r="Z2976" s="2" t="s">
        <v>29148</v>
      </c>
      <c r="AA2976" s="2" t="s">
        <v>29149</v>
      </c>
      <c r="AB2976" s="2" t="s">
        <v>3747</v>
      </c>
      <c r="AC2976" s="2" t="s">
        <v>1338</v>
      </c>
      <c r="AD2976" s="2" t="s">
        <v>29150</v>
      </c>
      <c r="AE2976" s="2" t="s">
        <v>65</v>
      </c>
      <c r="AF2976" s="2" t="s">
        <v>86</v>
      </c>
      <c r="AG2976" s="2" t="s">
        <v>29151</v>
      </c>
      <c r="AH2976" s="2" t="s">
        <v>29152</v>
      </c>
      <c r="AI2976" s="2" t="s">
        <v>67</v>
      </c>
      <c r="AJ2976" s="2" t="s">
        <v>29153</v>
      </c>
      <c r="AK2976" s="2" t="s">
        <v>53</v>
      </c>
      <c r="AL2976" s="2" t="s">
        <v>53</v>
      </c>
      <c r="AM2976" s="2" t="s">
        <v>53</v>
      </c>
      <c r="AN2976" s="2" t="s">
        <v>53</v>
      </c>
      <c r="AO2976" s="2" t="s">
        <v>53</v>
      </c>
      <c r="AP2976" s="2" t="s">
        <v>53</v>
      </c>
      <c r="AQ2976" s="2" t="s">
        <v>53</v>
      </c>
      <c r="AR2976" s="2" t="s">
        <v>69</v>
      </c>
      <c r="AS2976" s="2" t="s">
        <v>52</v>
      </c>
      <c r="AT2976" s="2" t="s">
        <v>69</v>
      </c>
    </row>
    <row r="2977" spans="1:46" ht="22.5" customHeight="1" x14ac:dyDescent="0.25">
      <c r="A2977" s="18" t="s">
        <v>29154</v>
      </c>
      <c r="B2977" s="2" t="s">
        <v>29155</v>
      </c>
      <c r="C2977" s="2" t="s">
        <v>344</v>
      </c>
      <c r="D2977" s="2" t="s">
        <v>28636</v>
      </c>
      <c r="E2977" s="2" t="s">
        <v>69</v>
      </c>
      <c r="F2977" s="19">
        <v>1</v>
      </c>
      <c r="G2977" s="19">
        <v>57.85</v>
      </c>
      <c r="H2977" s="19">
        <v>19.920000000000002</v>
      </c>
      <c r="I2977" s="19">
        <v>-15.33</v>
      </c>
      <c r="J2977" s="19">
        <v>-19.920000000000002</v>
      </c>
      <c r="K2977" s="19" t="s">
        <v>52</v>
      </c>
      <c r="L2977" s="19">
        <v>42.52</v>
      </c>
      <c r="M2977" s="2" t="s">
        <v>53</v>
      </c>
      <c r="N2977" s="2" t="s">
        <v>309</v>
      </c>
      <c r="O2977" s="2" t="s">
        <v>310</v>
      </c>
      <c r="P2977" s="2" t="s">
        <v>311</v>
      </c>
      <c r="Q2977" s="2" t="s">
        <v>53</v>
      </c>
      <c r="R2977" s="19">
        <v>57.85</v>
      </c>
      <c r="S2977" s="19" t="s">
        <v>57</v>
      </c>
      <c r="T2977" s="2" t="s">
        <v>58</v>
      </c>
      <c r="U2977" s="2" t="s">
        <v>53</v>
      </c>
      <c r="V2977" s="2" t="s">
        <v>53</v>
      </c>
      <c r="W2977" s="2" t="s">
        <v>53</v>
      </c>
      <c r="X2977" s="2" t="s">
        <v>53</v>
      </c>
      <c r="Y2977" s="2" t="s">
        <v>29156</v>
      </c>
      <c r="Z2977" s="2" t="s">
        <v>29157</v>
      </c>
      <c r="AA2977" s="2" t="s">
        <v>29158</v>
      </c>
      <c r="AB2977" s="2" t="s">
        <v>8764</v>
      </c>
      <c r="AC2977" s="2" t="s">
        <v>124</v>
      </c>
      <c r="AD2977" s="2" t="s">
        <v>29159</v>
      </c>
      <c r="AE2977" s="2" t="s">
        <v>65</v>
      </c>
      <c r="AF2977" s="2" t="s">
        <v>66</v>
      </c>
      <c r="AG2977" s="2" t="s">
        <v>29160</v>
      </c>
      <c r="AH2977" s="2" t="s">
        <v>29161</v>
      </c>
      <c r="AI2977" s="2" t="s">
        <v>67</v>
      </c>
      <c r="AJ2977" s="2" t="s">
        <v>29162</v>
      </c>
      <c r="AK2977" s="2" t="s">
        <v>53</v>
      </c>
      <c r="AL2977" s="2" t="s">
        <v>53</v>
      </c>
      <c r="AM2977" s="2" t="s">
        <v>53</v>
      </c>
      <c r="AN2977" s="2" t="s">
        <v>53</v>
      </c>
      <c r="AO2977" s="2" t="s">
        <v>53</v>
      </c>
      <c r="AP2977" s="2" t="s">
        <v>53</v>
      </c>
      <c r="AQ2977" s="2" t="s">
        <v>53</v>
      </c>
      <c r="AR2977" s="2" t="s">
        <v>69</v>
      </c>
      <c r="AS2977" s="2" t="s">
        <v>52</v>
      </c>
      <c r="AT2977" s="2" t="s">
        <v>69</v>
      </c>
    </row>
    <row r="2978" spans="1:46" ht="22.5" customHeight="1" x14ac:dyDescent="0.25">
      <c r="A2978" s="18" t="s">
        <v>29163</v>
      </c>
      <c r="B2978" s="2" t="s">
        <v>29164</v>
      </c>
      <c r="C2978" s="2" t="s">
        <v>344</v>
      </c>
      <c r="D2978" s="2" t="s">
        <v>27313</v>
      </c>
      <c r="E2978" s="2" t="s">
        <v>69</v>
      </c>
      <c r="F2978" s="19">
        <v>1</v>
      </c>
      <c r="G2978" s="19">
        <v>34.5</v>
      </c>
      <c r="H2978" s="19">
        <v>26.1</v>
      </c>
      <c r="I2978" s="19">
        <v>-11.36</v>
      </c>
      <c r="J2978" s="19">
        <v>-26.1</v>
      </c>
      <c r="K2978" s="19" t="s">
        <v>52</v>
      </c>
      <c r="L2978" s="19">
        <v>23.14</v>
      </c>
      <c r="M2978" s="2" t="s">
        <v>51</v>
      </c>
      <c r="N2978" s="2" t="s">
        <v>8289</v>
      </c>
      <c r="O2978" s="2" t="s">
        <v>8290</v>
      </c>
      <c r="P2978" s="2" t="s">
        <v>8291</v>
      </c>
      <c r="Q2978" s="2" t="s">
        <v>53</v>
      </c>
      <c r="R2978" s="19">
        <v>34.5</v>
      </c>
      <c r="S2978" s="19" t="s">
        <v>57</v>
      </c>
      <c r="T2978" s="2" t="s">
        <v>58</v>
      </c>
      <c r="U2978" s="2" t="s">
        <v>53</v>
      </c>
      <c r="V2978" s="2" t="s">
        <v>53</v>
      </c>
      <c r="W2978" s="2" t="s">
        <v>53</v>
      </c>
      <c r="X2978" s="2" t="s">
        <v>53</v>
      </c>
      <c r="Y2978" s="2" t="s">
        <v>29165</v>
      </c>
      <c r="Z2978" s="2" t="s">
        <v>29166</v>
      </c>
      <c r="AA2978" s="2" t="s">
        <v>29167</v>
      </c>
      <c r="AB2978" s="2" t="s">
        <v>29168</v>
      </c>
      <c r="AC2978" s="2" t="s">
        <v>97</v>
      </c>
      <c r="AD2978" s="2" t="s">
        <v>29169</v>
      </c>
      <c r="AE2978" s="2" t="s">
        <v>65</v>
      </c>
      <c r="AF2978" s="2" t="s">
        <v>66</v>
      </c>
      <c r="AG2978" s="2" t="s">
        <v>28860</v>
      </c>
      <c r="AH2978" s="2" t="s">
        <v>29170</v>
      </c>
      <c r="AI2978" s="2" t="s">
        <v>67</v>
      </c>
      <c r="AJ2978" s="2" t="s">
        <v>29171</v>
      </c>
      <c r="AK2978" s="2" t="s">
        <v>53</v>
      </c>
      <c r="AL2978" s="2" t="s">
        <v>53</v>
      </c>
      <c r="AM2978" s="2" t="s">
        <v>53</v>
      </c>
      <c r="AN2978" s="2" t="s">
        <v>53</v>
      </c>
      <c r="AO2978" s="2" t="s">
        <v>53</v>
      </c>
      <c r="AP2978" s="2" t="s">
        <v>53</v>
      </c>
      <c r="AQ2978" s="2" t="s">
        <v>53</v>
      </c>
      <c r="AR2978" s="2" t="s">
        <v>69</v>
      </c>
      <c r="AS2978" s="2" t="s">
        <v>52</v>
      </c>
      <c r="AT2978" s="2" t="s">
        <v>69</v>
      </c>
    </row>
    <row r="2979" spans="1:46" ht="22.5" customHeight="1" x14ac:dyDescent="0.25">
      <c r="A2979" s="18" t="s">
        <v>29172</v>
      </c>
      <c r="B2979" s="2" t="s">
        <v>29173</v>
      </c>
      <c r="C2979" s="2" t="s">
        <v>344</v>
      </c>
      <c r="D2979" s="2" t="s">
        <v>24366</v>
      </c>
      <c r="E2979" s="2" t="s">
        <v>69</v>
      </c>
      <c r="F2979" s="19">
        <v>1</v>
      </c>
      <c r="G2979" s="19">
        <v>187.39</v>
      </c>
      <c r="H2979" s="19" t="s">
        <v>52</v>
      </c>
      <c r="I2979" s="19">
        <v>-31.86</v>
      </c>
      <c r="J2979" s="19">
        <v>-20.45</v>
      </c>
      <c r="K2979" s="19" t="s">
        <v>52</v>
      </c>
      <c r="L2979" s="19">
        <v>135.08000000000001</v>
      </c>
      <c r="M2979" s="2" t="s">
        <v>51</v>
      </c>
      <c r="N2979" s="2" t="s">
        <v>827</v>
      </c>
      <c r="O2979" s="2" t="s">
        <v>828</v>
      </c>
      <c r="P2979" s="2" t="s">
        <v>829</v>
      </c>
      <c r="Q2979" s="2" t="s">
        <v>53</v>
      </c>
      <c r="R2979" s="19">
        <v>187.39</v>
      </c>
      <c r="S2979" s="19" t="s">
        <v>57</v>
      </c>
      <c r="T2979" s="2" t="s">
        <v>58</v>
      </c>
      <c r="U2979" s="2" t="s">
        <v>53</v>
      </c>
      <c r="V2979" s="2" t="s">
        <v>53</v>
      </c>
      <c r="W2979" s="2" t="s">
        <v>53</v>
      </c>
      <c r="X2979" s="2" t="s">
        <v>53</v>
      </c>
      <c r="Y2979" s="2" t="s">
        <v>29174</v>
      </c>
      <c r="Z2979" s="2" t="s">
        <v>29175</v>
      </c>
      <c r="AA2979" s="2" t="s">
        <v>29176</v>
      </c>
      <c r="AB2979" s="2" t="s">
        <v>26966</v>
      </c>
      <c r="AC2979" s="2" t="s">
        <v>1338</v>
      </c>
      <c r="AD2979" s="2" t="s">
        <v>26967</v>
      </c>
      <c r="AE2979" s="2" t="s">
        <v>65</v>
      </c>
      <c r="AF2979" s="2" t="s">
        <v>66</v>
      </c>
      <c r="AG2979" s="2" t="s">
        <v>29177</v>
      </c>
      <c r="AH2979" s="2" t="s">
        <v>29178</v>
      </c>
      <c r="AI2979" s="2" t="s">
        <v>67</v>
      </c>
      <c r="AJ2979" s="2" t="s">
        <v>29179</v>
      </c>
      <c r="AK2979" s="2" t="s">
        <v>53</v>
      </c>
      <c r="AL2979" s="2" t="s">
        <v>53</v>
      </c>
      <c r="AM2979" s="2" t="s">
        <v>53</v>
      </c>
      <c r="AN2979" s="2" t="s">
        <v>53</v>
      </c>
      <c r="AO2979" s="2" t="s">
        <v>53</v>
      </c>
      <c r="AP2979" s="2" t="s">
        <v>53</v>
      </c>
      <c r="AQ2979" s="2" t="s">
        <v>53</v>
      </c>
      <c r="AR2979" s="2" t="s">
        <v>69</v>
      </c>
      <c r="AS2979" s="2" t="s">
        <v>52</v>
      </c>
      <c r="AT2979" s="2" t="s">
        <v>69</v>
      </c>
    </row>
    <row r="2980" spans="1:46" ht="22.5" customHeight="1" x14ac:dyDescent="0.25">
      <c r="A2980" s="18" t="s">
        <v>29180</v>
      </c>
      <c r="B2980" s="2" t="s">
        <v>29181</v>
      </c>
      <c r="C2980" s="2" t="s">
        <v>344</v>
      </c>
      <c r="D2980" s="2" t="s">
        <v>28636</v>
      </c>
      <c r="E2980" s="2" t="s">
        <v>51</v>
      </c>
      <c r="F2980" s="19">
        <v>1</v>
      </c>
      <c r="G2980" s="19">
        <v>44.49</v>
      </c>
      <c r="H2980" s="19">
        <v>15.9</v>
      </c>
      <c r="I2980" s="19">
        <v>-10.84</v>
      </c>
      <c r="J2980" s="19" t="s">
        <v>52</v>
      </c>
      <c r="K2980" s="19" t="s">
        <v>52</v>
      </c>
      <c r="L2980" s="19">
        <v>49.55</v>
      </c>
      <c r="M2980" s="2" t="s">
        <v>53</v>
      </c>
      <c r="N2980" s="2" t="s">
        <v>17526</v>
      </c>
      <c r="O2980" s="2" t="s">
        <v>29182</v>
      </c>
      <c r="P2980" s="2" t="s">
        <v>29183</v>
      </c>
      <c r="Q2980" s="2" t="s">
        <v>53</v>
      </c>
      <c r="R2980" s="19">
        <v>44.49</v>
      </c>
      <c r="S2980" s="19" t="s">
        <v>161</v>
      </c>
      <c r="T2980" s="2" t="s">
        <v>58</v>
      </c>
      <c r="U2980" s="2" t="s">
        <v>29184</v>
      </c>
      <c r="V2980" s="2" t="s">
        <v>29185</v>
      </c>
      <c r="W2980" s="2" t="s">
        <v>29186</v>
      </c>
      <c r="X2980" s="2" t="s">
        <v>53</v>
      </c>
      <c r="Y2980" s="2" t="s">
        <v>29184</v>
      </c>
      <c r="Z2980" s="2" t="s">
        <v>29187</v>
      </c>
      <c r="AA2980" s="2" t="s">
        <v>29188</v>
      </c>
      <c r="AB2980" s="2" t="s">
        <v>1903</v>
      </c>
      <c r="AC2980" s="2" t="s">
        <v>124</v>
      </c>
      <c r="AD2980" s="2" t="s">
        <v>29189</v>
      </c>
      <c r="AE2980" s="2" t="s">
        <v>65</v>
      </c>
      <c r="AF2980" s="2" t="s">
        <v>222</v>
      </c>
      <c r="AG2980" s="2" t="s">
        <v>29190</v>
      </c>
      <c r="AH2980" s="2" t="s">
        <v>28911</v>
      </c>
      <c r="AI2980" s="2" t="s">
        <v>1174</v>
      </c>
      <c r="AJ2980" s="2" t="s">
        <v>29191</v>
      </c>
      <c r="AK2980" s="2" t="s">
        <v>53</v>
      </c>
      <c r="AL2980" s="2" t="s">
        <v>53</v>
      </c>
      <c r="AM2980" s="2" t="s">
        <v>53</v>
      </c>
      <c r="AN2980" s="2" t="s">
        <v>53</v>
      </c>
      <c r="AO2980" s="2" t="s">
        <v>53</v>
      </c>
      <c r="AP2980" s="2" t="s">
        <v>53</v>
      </c>
      <c r="AQ2980" s="2" t="s">
        <v>53</v>
      </c>
      <c r="AR2980" s="2" t="s">
        <v>69</v>
      </c>
      <c r="AS2980" s="2" t="s">
        <v>52</v>
      </c>
      <c r="AT2980" s="2" t="s">
        <v>69</v>
      </c>
    </row>
    <row r="2981" spans="1:46" ht="22.5" customHeight="1" x14ac:dyDescent="0.25">
      <c r="A2981" s="18" t="s">
        <v>29192</v>
      </c>
      <c r="B2981" s="2" t="s">
        <v>29193</v>
      </c>
      <c r="C2981" s="2" t="s">
        <v>344</v>
      </c>
      <c r="D2981" s="2" t="s">
        <v>25870</v>
      </c>
      <c r="E2981" s="2" t="s">
        <v>69</v>
      </c>
      <c r="F2981" s="19">
        <v>1</v>
      </c>
      <c r="G2981" s="19">
        <v>62.98</v>
      </c>
      <c r="H2981" s="19">
        <v>13.44</v>
      </c>
      <c r="I2981" s="19">
        <v>-13.06</v>
      </c>
      <c r="J2981" s="19">
        <v>-13.44</v>
      </c>
      <c r="K2981" s="19" t="s">
        <v>52</v>
      </c>
      <c r="L2981" s="19">
        <v>49.92</v>
      </c>
      <c r="M2981" s="2" t="s">
        <v>51</v>
      </c>
      <c r="N2981" s="2" t="s">
        <v>90</v>
      </c>
      <c r="O2981" s="2" t="s">
        <v>12451</v>
      </c>
      <c r="P2981" s="2" t="s">
        <v>92</v>
      </c>
      <c r="Q2981" s="2" t="s">
        <v>53</v>
      </c>
      <c r="R2981" s="19">
        <v>62.98</v>
      </c>
      <c r="S2981" s="19" t="s">
        <v>161</v>
      </c>
      <c r="T2981" s="2" t="s">
        <v>77</v>
      </c>
      <c r="U2981" s="2" t="s">
        <v>29194</v>
      </c>
      <c r="V2981" s="2" t="s">
        <v>29195</v>
      </c>
      <c r="W2981" s="2" t="s">
        <v>29196</v>
      </c>
      <c r="X2981" s="2" t="s">
        <v>53</v>
      </c>
      <c r="Y2981" s="2" t="s">
        <v>29194</v>
      </c>
      <c r="Z2981" s="2" t="s">
        <v>29197</v>
      </c>
      <c r="AA2981" s="2" t="s">
        <v>29198</v>
      </c>
      <c r="AB2981" s="2" t="s">
        <v>111</v>
      </c>
      <c r="AC2981" s="2" t="s">
        <v>111</v>
      </c>
      <c r="AD2981" s="2" t="s">
        <v>29199</v>
      </c>
      <c r="AE2981" s="2" t="s">
        <v>65</v>
      </c>
      <c r="AF2981" s="2" t="s">
        <v>86</v>
      </c>
      <c r="AG2981" s="2" t="s">
        <v>29200</v>
      </c>
      <c r="AH2981" s="2" t="s">
        <v>29201</v>
      </c>
      <c r="AI2981" s="2" t="s">
        <v>67</v>
      </c>
      <c r="AJ2981" s="2" t="s">
        <v>29202</v>
      </c>
      <c r="AK2981" s="2" t="s">
        <v>53</v>
      </c>
      <c r="AL2981" s="2" t="s">
        <v>53</v>
      </c>
      <c r="AM2981" s="2" t="s">
        <v>53</v>
      </c>
      <c r="AN2981" s="2" t="s">
        <v>53</v>
      </c>
      <c r="AO2981" s="2" t="s">
        <v>53</v>
      </c>
      <c r="AP2981" s="2" t="s">
        <v>53</v>
      </c>
      <c r="AQ2981" s="2" t="s">
        <v>53</v>
      </c>
      <c r="AR2981" s="2" t="s">
        <v>69</v>
      </c>
      <c r="AS2981" s="2" t="s">
        <v>52</v>
      </c>
      <c r="AT2981" s="2" t="s">
        <v>69</v>
      </c>
    </row>
    <row r="2982" spans="1:46" ht="22.5" customHeight="1" x14ac:dyDescent="0.25">
      <c r="A2982" s="18" t="s">
        <v>29203</v>
      </c>
      <c r="B2982" s="2" t="s">
        <v>29204</v>
      </c>
      <c r="C2982" s="2" t="s">
        <v>344</v>
      </c>
      <c r="D2982" s="2" t="s">
        <v>28636</v>
      </c>
      <c r="E2982" s="2" t="s">
        <v>69</v>
      </c>
      <c r="F2982" s="19">
        <v>1</v>
      </c>
      <c r="G2982" s="19">
        <v>49.99</v>
      </c>
      <c r="H2982" s="19">
        <v>9.9</v>
      </c>
      <c r="I2982" s="19">
        <v>-14</v>
      </c>
      <c r="J2982" s="19">
        <v>-9.9</v>
      </c>
      <c r="K2982" s="19" t="s">
        <v>52</v>
      </c>
      <c r="L2982" s="19">
        <v>35.99</v>
      </c>
      <c r="M2982" s="2" t="s">
        <v>53</v>
      </c>
      <c r="N2982" s="2" t="s">
        <v>143</v>
      </c>
      <c r="O2982" s="2" t="s">
        <v>1191</v>
      </c>
      <c r="P2982" s="2" t="s">
        <v>1192</v>
      </c>
      <c r="Q2982" s="2" t="s">
        <v>53</v>
      </c>
      <c r="R2982" s="19">
        <v>49.99</v>
      </c>
      <c r="S2982" s="19" t="s">
        <v>57</v>
      </c>
      <c r="T2982" s="2" t="s">
        <v>58</v>
      </c>
      <c r="U2982" s="2" t="s">
        <v>53</v>
      </c>
      <c r="V2982" s="2" t="s">
        <v>53</v>
      </c>
      <c r="W2982" s="2" t="s">
        <v>53</v>
      </c>
      <c r="X2982" s="2" t="s">
        <v>53</v>
      </c>
      <c r="Y2982" s="2" t="s">
        <v>29205</v>
      </c>
      <c r="Z2982" s="2" t="s">
        <v>29206</v>
      </c>
      <c r="AA2982" s="2" t="s">
        <v>29207</v>
      </c>
      <c r="AB2982" s="2" t="s">
        <v>124</v>
      </c>
      <c r="AC2982" s="2" t="s">
        <v>124</v>
      </c>
      <c r="AD2982" s="2" t="s">
        <v>29208</v>
      </c>
      <c r="AE2982" s="2" t="s">
        <v>65</v>
      </c>
      <c r="AF2982" s="2" t="s">
        <v>66</v>
      </c>
      <c r="AG2982" s="2" t="s">
        <v>29209</v>
      </c>
      <c r="AH2982" s="2" t="s">
        <v>29210</v>
      </c>
      <c r="AI2982" s="2" t="s">
        <v>67</v>
      </c>
      <c r="AJ2982" s="2" t="s">
        <v>29211</v>
      </c>
      <c r="AK2982" s="2" t="s">
        <v>53</v>
      </c>
      <c r="AL2982" s="2" t="s">
        <v>53</v>
      </c>
      <c r="AM2982" s="2" t="s">
        <v>53</v>
      </c>
      <c r="AN2982" s="2" t="s">
        <v>53</v>
      </c>
      <c r="AO2982" s="2" t="s">
        <v>53</v>
      </c>
      <c r="AP2982" s="2" t="s">
        <v>53</v>
      </c>
      <c r="AQ2982" s="2" t="s">
        <v>53</v>
      </c>
      <c r="AR2982" s="2" t="s">
        <v>69</v>
      </c>
      <c r="AS2982" s="2" t="s">
        <v>52</v>
      </c>
      <c r="AT2982" s="2" t="s">
        <v>69</v>
      </c>
    </row>
    <row r="2983" spans="1:46" ht="22.5" customHeight="1" x14ac:dyDescent="0.25">
      <c r="A2983" s="18" t="s">
        <v>29212</v>
      </c>
      <c r="B2983" s="2" t="s">
        <v>29213</v>
      </c>
      <c r="C2983" s="2" t="s">
        <v>344</v>
      </c>
      <c r="D2983" s="2" t="s">
        <v>28636</v>
      </c>
      <c r="E2983" s="2" t="s">
        <v>69</v>
      </c>
      <c r="F2983" s="19">
        <v>1</v>
      </c>
      <c r="G2983" s="19">
        <v>54.87</v>
      </c>
      <c r="H2983" s="19">
        <v>12.33</v>
      </c>
      <c r="I2983" s="19">
        <v>-12.08</v>
      </c>
      <c r="J2983" s="19">
        <v>-12.33</v>
      </c>
      <c r="K2983" s="19" t="s">
        <v>52</v>
      </c>
      <c r="L2983" s="19">
        <v>42.79</v>
      </c>
      <c r="M2983" s="2" t="s">
        <v>51</v>
      </c>
      <c r="N2983" s="2" t="s">
        <v>309</v>
      </c>
      <c r="O2983" s="2" t="s">
        <v>390</v>
      </c>
      <c r="P2983" s="2" t="s">
        <v>311</v>
      </c>
      <c r="Q2983" s="2" t="s">
        <v>53</v>
      </c>
      <c r="R2983" s="19">
        <v>54.87</v>
      </c>
      <c r="S2983" s="19" t="s">
        <v>161</v>
      </c>
      <c r="T2983" s="2" t="s">
        <v>58</v>
      </c>
      <c r="U2983" s="2" t="s">
        <v>53</v>
      </c>
      <c r="V2983" s="2" t="s">
        <v>53</v>
      </c>
      <c r="W2983" s="2" t="s">
        <v>53</v>
      </c>
      <c r="X2983" s="2" t="s">
        <v>53</v>
      </c>
      <c r="Y2983" s="2" t="s">
        <v>29214</v>
      </c>
      <c r="Z2983" s="2" t="s">
        <v>29215</v>
      </c>
      <c r="AA2983" s="2" t="s">
        <v>29216</v>
      </c>
      <c r="AB2983" s="2" t="s">
        <v>123</v>
      </c>
      <c r="AC2983" s="2" t="s">
        <v>124</v>
      </c>
      <c r="AD2983" s="2" t="s">
        <v>29217</v>
      </c>
      <c r="AE2983" s="2" t="s">
        <v>65</v>
      </c>
      <c r="AF2983" s="2" t="s">
        <v>66</v>
      </c>
      <c r="AG2983" s="2" t="s">
        <v>29218</v>
      </c>
      <c r="AH2983" s="2" t="s">
        <v>29219</v>
      </c>
      <c r="AI2983" s="2" t="s">
        <v>67</v>
      </c>
      <c r="AJ2983" s="2" t="s">
        <v>29220</v>
      </c>
      <c r="AK2983" s="2" t="s">
        <v>53</v>
      </c>
      <c r="AL2983" s="2" t="s">
        <v>53</v>
      </c>
      <c r="AM2983" s="2" t="s">
        <v>53</v>
      </c>
      <c r="AN2983" s="2" t="s">
        <v>53</v>
      </c>
      <c r="AO2983" s="2" t="s">
        <v>53</v>
      </c>
      <c r="AP2983" s="2" t="s">
        <v>53</v>
      </c>
      <c r="AQ2983" s="2" t="s">
        <v>53</v>
      </c>
      <c r="AR2983" s="2" t="s">
        <v>69</v>
      </c>
      <c r="AS2983" s="2" t="s">
        <v>52</v>
      </c>
      <c r="AT2983" s="2" t="s">
        <v>69</v>
      </c>
    </row>
    <row r="2984" spans="1:46" ht="22.5" customHeight="1" x14ac:dyDescent="0.25">
      <c r="A2984" s="18" t="s">
        <v>29221</v>
      </c>
      <c r="B2984" s="2" t="s">
        <v>29222</v>
      </c>
      <c r="C2984" s="2" t="s">
        <v>29223</v>
      </c>
      <c r="D2984" s="2" t="s">
        <v>15363</v>
      </c>
      <c r="E2984" s="2" t="s">
        <v>69</v>
      </c>
      <c r="F2984" s="19">
        <v>1</v>
      </c>
      <c r="G2984" s="19">
        <v>295.69</v>
      </c>
      <c r="H2984" s="19" t="s">
        <v>52</v>
      </c>
      <c r="I2984" s="19">
        <v>-50.27</v>
      </c>
      <c r="J2984" s="19">
        <v>-38.950000000000003</v>
      </c>
      <c r="K2984" s="19">
        <v>-206.47</v>
      </c>
      <c r="L2984" s="19">
        <v>0</v>
      </c>
      <c r="M2984" s="2" t="s">
        <v>53</v>
      </c>
      <c r="N2984" s="2" t="s">
        <v>972</v>
      </c>
      <c r="O2984" s="2" t="s">
        <v>973</v>
      </c>
      <c r="P2984" s="2" t="s">
        <v>974</v>
      </c>
      <c r="Q2984" s="2" t="s">
        <v>53</v>
      </c>
      <c r="R2984" s="19">
        <v>295.69</v>
      </c>
      <c r="S2984" s="19" t="s">
        <v>57</v>
      </c>
      <c r="T2984" s="2" t="s">
        <v>77</v>
      </c>
      <c r="U2984" s="2" t="s">
        <v>29224</v>
      </c>
      <c r="V2984" s="2" t="s">
        <v>29225</v>
      </c>
      <c r="W2984" s="2" t="s">
        <v>29226</v>
      </c>
      <c r="X2984" s="2" t="s">
        <v>53</v>
      </c>
      <c r="Y2984" s="2" t="s">
        <v>29224</v>
      </c>
      <c r="Z2984" s="2" t="s">
        <v>29227</v>
      </c>
      <c r="AA2984" s="2" t="s">
        <v>53</v>
      </c>
      <c r="AB2984" s="2" t="s">
        <v>8598</v>
      </c>
      <c r="AC2984" s="2" t="s">
        <v>124</v>
      </c>
      <c r="AD2984" s="2" t="s">
        <v>29228</v>
      </c>
      <c r="AE2984" s="2" t="s">
        <v>65</v>
      </c>
      <c r="AF2984" s="2" t="s">
        <v>86</v>
      </c>
      <c r="AG2984" s="2" t="s">
        <v>28376</v>
      </c>
      <c r="AH2984" s="2" t="s">
        <v>53</v>
      </c>
      <c r="AI2984" s="2" t="s">
        <v>67</v>
      </c>
      <c r="AJ2984" s="2" t="s">
        <v>29229</v>
      </c>
      <c r="AK2984" s="2" t="s">
        <v>53</v>
      </c>
      <c r="AL2984" s="2" t="s">
        <v>53</v>
      </c>
      <c r="AM2984" s="2" t="s">
        <v>53</v>
      </c>
      <c r="AN2984" s="2" t="s">
        <v>53</v>
      </c>
      <c r="AO2984" s="2" t="s">
        <v>53</v>
      </c>
      <c r="AP2984" s="2" t="s">
        <v>53</v>
      </c>
      <c r="AQ2984" s="2" t="s">
        <v>53</v>
      </c>
      <c r="AR2984" s="2" t="s">
        <v>69</v>
      </c>
      <c r="AS2984" s="2" t="s">
        <v>52</v>
      </c>
      <c r="AT2984" s="2" t="s">
        <v>69</v>
      </c>
    </row>
    <row r="2985" spans="1:46" ht="22.5" customHeight="1" x14ac:dyDescent="0.25">
      <c r="A2985" s="18" t="s">
        <v>29230</v>
      </c>
      <c r="B2985" s="2" t="s">
        <v>29231</v>
      </c>
      <c r="C2985" s="2" t="s">
        <v>344</v>
      </c>
      <c r="D2985" s="2" t="s">
        <v>28636</v>
      </c>
      <c r="E2985" s="2" t="s">
        <v>69</v>
      </c>
      <c r="F2985" s="19">
        <v>1</v>
      </c>
      <c r="G2985" s="19">
        <v>43.99</v>
      </c>
      <c r="H2985" s="19">
        <v>13.9</v>
      </c>
      <c r="I2985" s="19">
        <v>-10.78</v>
      </c>
      <c r="J2985" s="19" t="s">
        <v>52</v>
      </c>
      <c r="K2985" s="19" t="s">
        <v>52</v>
      </c>
      <c r="L2985" s="19">
        <v>47.11</v>
      </c>
      <c r="M2985" s="2" t="s">
        <v>53</v>
      </c>
      <c r="N2985" s="2" t="s">
        <v>15828</v>
      </c>
      <c r="O2985" s="2" t="s">
        <v>29232</v>
      </c>
      <c r="P2985" s="2" t="s">
        <v>29233</v>
      </c>
      <c r="Q2985" s="2" t="s">
        <v>53</v>
      </c>
      <c r="R2985" s="19">
        <v>43.99</v>
      </c>
      <c r="S2985" s="19" t="s">
        <v>161</v>
      </c>
      <c r="T2985" s="2" t="s">
        <v>58</v>
      </c>
      <c r="U2985" s="2" t="s">
        <v>29234</v>
      </c>
      <c r="V2985" s="2" t="s">
        <v>29235</v>
      </c>
      <c r="W2985" s="2" t="s">
        <v>29236</v>
      </c>
      <c r="X2985" s="2" t="s">
        <v>53</v>
      </c>
      <c r="Y2985" s="2" t="s">
        <v>29234</v>
      </c>
      <c r="Z2985" s="2" t="s">
        <v>29237</v>
      </c>
      <c r="AA2985" s="2" t="s">
        <v>29238</v>
      </c>
      <c r="AB2985" s="2" t="s">
        <v>124</v>
      </c>
      <c r="AC2985" s="2" t="s">
        <v>124</v>
      </c>
      <c r="AD2985" s="2" t="s">
        <v>29239</v>
      </c>
      <c r="AE2985" s="2" t="s">
        <v>65</v>
      </c>
      <c r="AF2985" s="2" t="s">
        <v>222</v>
      </c>
      <c r="AG2985" s="2" t="s">
        <v>29240</v>
      </c>
      <c r="AH2985" s="2" t="s">
        <v>28353</v>
      </c>
      <c r="AI2985" s="2" t="s">
        <v>2809</v>
      </c>
      <c r="AJ2985" s="2" t="s">
        <v>29241</v>
      </c>
      <c r="AK2985" s="2" t="s">
        <v>53</v>
      </c>
      <c r="AL2985" s="2" t="s">
        <v>53</v>
      </c>
      <c r="AM2985" s="2" t="s">
        <v>53</v>
      </c>
      <c r="AN2985" s="2" t="s">
        <v>53</v>
      </c>
      <c r="AO2985" s="2" t="s">
        <v>53</v>
      </c>
      <c r="AP2985" s="2" t="s">
        <v>53</v>
      </c>
      <c r="AQ2985" s="2" t="s">
        <v>53</v>
      </c>
      <c r="AR2985" s="2" t="s">
        <v>69</v>
      </c>
      <c r="AS2985" s="2" t="s">
        <v>52</v>
      </c>
      <c r="AT2985" s="2" t="s">
        <v>69</v>
      </c>
    </row>
    <row r="2986" spans="1:46" ht="22.5" customHeight="1" x14ac:dyDescent="0.25">
      <c r="A2986" s="18" t="s">
        <v>29242</v>
      </c>
      <c r="B2986" s="2" t="s">
        <v>29243</v>
      </c>
      <c r="C2986" s="2" t="s">
        <v>344</v>
      </c>
      <c r="D2986" s="2" t="s">
        <v>28636</v>
      </c>
      <c r="E2986" s="2" t="s">
        <v>51</v>
      </c>
      <c r="F2986" s="19">
        <v>2</v>
      </c>
      <c r="G2986" s="19">
        <v>109.74</v>
      </c>
      <c r="H2986" s="19" t="s">
        <v>52</v>
      </c>
      <c r="I2986" s="19">
        <v>-24.16</v>
      </c>
      <c r="J2986" s="19" t="s">
        <v>52</v>
      </c>
      <c r="K2986" s="19" t="s">
        <v>52</v>
      </c>
      <c r="L2986" s="19">
        <v>85.58</v>
      </c>
      <c r="M2986" s="2" t="s">
        <v>53</v>
      </c>
      <c r="N2986" s="2" t="s">
        <v>309</v>
      </c>
      <c r="O2986" s="2" t="s">
        <v>390</v>
      </c>
      <c r="P2986" s="2" t="s">
        <v>311</v>
      </c>
      <c r="Q2986" s="2" t="s">
        <v>53</v>
      </c>
      <c r="R2986" s="19">
        <v>54.87</v>
      </c>
      <c r="S2986" s="19" t="s">
        <v>161</v>
      </c>
      <c r="T2986" s="2" t="s">
        <v>58</v>
      </c>
      <c r="U2986" s="2" t="s">
        <v>53</v>
      </c>
      <c r="V2986" s="2" t="s">
        <v>53</v>
      </c>
      <c r="W2986" s="2" t="s">
        <v>53</v>
      </c>
      <c r="X2986" s="2" t="s">
        <v>53</v>
      </c>
      <c r="Y2986" s="2" t="s">
        <v>29244</v>
      </c>
      <c r="Z2986" s="2" t="s">
        <v>29245</v>
      </c>
      <c r="AA2986" s="2" t="s">
        <v>29246</v>
      </c>
      <c r="AB2986" s="2" t="s">
        <v>29247</v>
      </c>
      <c r="AC2986" s="2" t="s">
        <v>150</v>
      </c>
      <c r="AD2986" s="2" t="s">
        <v>29248</v>
      </c>
      <c r="AE2986" s="2" t="s">
        <v>65</v>
      </c>
      <c r="AF2986" s="2" t="s">
        <v>66</v>
      </c>
      <c r="AG2986" s="2" t="s">
        <v>29249</v>
      </c>
      <c r="AH2986" s="2" t="s">
        <v>28948</v>
      </c>
      <c r="AI2986" s="2" t="s">
        <v>67</v>
      </c>
      <c r="AJ2986" s="2" t="s">
        <v>29250</v>
      </c>
      <c r="AK2986" s="2" t="s">
        <v>53</v>
      </c>
      <c r="AL2986" s="2" t="s">
        <v>53</v>
      </c>
      <c r="AM2986" s="2" t="s">
        <v>53</v>
      </c>
      <c r="AN2986" s="2" t="s">
        <v>53</v>
      </c>
      <c r="AO2986" s="2" t="s">
        <v>53</v>
      </c>
      <c r="AP2986" s="2" t="s">
        <v>53</v>
      </c>
      <c r="AQ2986" s="2" t="s">
        <v>53</v>
      </c>
      <c r="AR2986" s="2" t="s">
        <v>69</v>
      </c>
      <c r="AS2986" s="2" t="s">
        <v>52</v>
      </c>
      <c r="AT2986" s="2" t="s">
        <v>69</v>
      </c>
    </row>
    <row r="2987" spans="1:46" ht="22.5" customHeight="1" x14ac:dyDescent="0.25">
      <c r="A2987" s="18" t="s">
        <v>29251</v>
      </c>
      <c r="B2987" s="2" t="s">
        <v>29252</v>
      </c>
      <c r="C2987" s="2" t="s">
        <v>344</v>
      </c>
      <c r="D2987" s="2" t="s">
        <v>27313</v>
      </c>
      <c r="E2987" s="2" t="s">
        <v>51</v>
      </c>
      <c r="F2987" s="19">
        <v>1</v>
      </c>
      <c r="G2987" s="19">
        <v>54.87</v>
      </c>
      <c r="H2987" s="19">
        <v>3.07</v>
      </c>
      <c r="I2987" s="19">
        <v>-12.08</v>
      </c>
      <c r="J2987" s="19">
        <v>-3.07</v>
      </c>
      <c r="K2987" s="19" t="s">
        <v>52</v>
      </c>
      <c r="L2987" s="19">
        <v>42.79</v>
      </c>
      <c r="M2987" s="2" t="s">
        <v>53</v>
      </c>
      <c r="N2987" s="2" t="s">
        <v>309</v>
      </c>
      <c r="O2987" s="2" t="s">
        <v>390</v>
      </c>
      <c r="P2987" s="2" t="s">
        <v>311</v>
      </c>
      <c r="Q2987" s="2" t="s">
        <v>53</v>
      </c>
      <c r="R2987" s="19">
        <v>54.87</v>
      </c>
      <c r="S2987" s="19" t="s">
        <v>161</v>
      </c>
      <c r="T2987" s="2" t="s">
        <v>58</v>
      </c>
      <c r="U2987" s="2" t="s">
        <v>53</v>
      </c>
      <c r="V2987" s="2" t="s">
        <v>53</v>
      </c>
      <c r="W2987" s="2" t="s">
        <v>53</v>
      </c>
      <c r="X2987" s="2" t="s">
        <v>53</v>
      </c>
      <c r="Y2987" s="2" t="s">
        <v>29253</v>
      </c>
      <c r="Z2987" s="2" t="s">
        <v>29254</v>
      </c>
      <c r="AA2987" s="2" t="s">
        <v>29255</v>
      </c>
      <c r="AB2987" s="2" t="s">
        <v>29256</v>
      </c>
      <c r="AC2987" s="2" t="s">
        <v>124</v>
      </c>
      <c r="AD2987" s="2" t="s">
        <v>29257</v>
      </c>
      <c r="AE2987" s="2" t="s">
        <v>65</v>
      </c>
      <c r="AF2987" s="2" t="s">
        <v>66</v>
      </c>
      <c r="AG2987" s="2" t="s">
        <v>29258</v>
      </c>
      <c r="AH2987" s="2" t="s">
        <v>29259</v>
      </c>
      <c r="AI2987" s="2" t="s">
        <v>67</v>
      </c>
      <c r="AJ2987" s="2" t="s">
        <v>29260</v>
      </c>
      <c r="AK2987" s="2" t="s">
        <v>53</v>
      </c>
      <c r="AL2987" s="2" t="s">
        <v>53</v>
      </c>
      <c r="AM2987" s="2" t="s">
        <v>53</v>
      </c>
      <c r="AN2987" s="2" t="s">
        <v>53</v>
      </c>
      <c r="AO2987" s="2" t="s">
        <v>53</v>
      </c>
      <c r="AP2987" s="2" t="s">
        <v>53</v>
      </c>
      <c r="AQ2987" s="2" t="s">
        <v>53</v>
      </c>
      <c r="AR2987" s="2" t="s">
        <v>69</v>
      </c>
      <c r="AS2987" s="2" t="s">
        <v>52</v>
      </c>
      <c r="AT2987" s="2" t="s">
        <v>69</v>
      </c>
    </row>
    <row r="2988" spans="1:46" ht="22.5" customHeight="1" x14ac:dyDescent="0.25">
      <c r="A2988" s="18" t="s">
        <v>29261</v>
      </c>
      <c r="B2988" s="2" t="s">
        <v>29262</v>
      </c>
      <c r="C2988" s="2" t="s">
        <v>344</v>
      </c>
      <c r="D2988" s="2" t="s">
        <v>27313</v>
      </c>
      <c r="E2988" s="2" t="s">
        <v>69</v>
      </c>
      <c r="F2988" s="19">
        <v>1</v>
      </c>
      <c r="G2988" s="19">
        <v>95.69</v>
      </c>
      <c r="H2988" s="19" t="s">
        <v>52</v>
      </c>
      <c r="I2988" s="19">
        <v>-16.27</v>
      </c>
      <c r="J2988" s="19">
        <v>-38.950000000000003</v>
      </c>
      <c r="K2988" s="19" t="s">
        <v>52</v>
      </c>
      <c r="L2988" s="19">
        <v>40.47</v>
      </c>
      <c r="M2988" s="2" t="s">
        <v>51</v>
      </c>
      <c r="N2988" s="2" t="s">
        <v>733</v>
      </c>
      <c r="O2988" s="2" t="s">
        <v>8174</v>
      </c>
      <c r="P2988" s="2" t="s">
        <v>735</v>
      </c>
      <c r="Q2988" s="2" t="s">
        <v>53</v>
      </c>
      <c r="R2988" s="19">
        <v>95.69</v>
      </c>
      <c r="S2988" s="19" t="s">
        <v>57</v>
      </c>
      <c r="T2988" s="2" t="s">
        <v>58</v>
      </c>
      <c r="U2988" s="2" t="s">
        <v>53</v>
      </c>
      <c r="V2988" s="2" t="s">
        <v>53</v>
      </c>
      <c r="W2988" s="2" t="s">
        <v>53</v>
      </c>
      <c r="X2988" s="2" t="s">
        <v>53</v>
      </c>
      <c r="Y2988" s="2" t="s">
        <v>29263</v>
      </c>
      <c r="Z2988" s="2" t="s">
        <v>29264</v>
      </c>
      <c r="AA2988" s="2" t="s">
        <v>29265</v>
      </c>
      <c r="AB2988" s="2" t="s">
        <v>5440</v>
      </c>
      <c r="AC2988" s="2" t="s">
        <v>97</v>
      </c>
      <c r="AD2988" s="2" t="s">
        <v>29266</v>
      </c>
      <c r="AE2988" s="2" t="s">
        <v>65</v>
      </c>
      <c r="AF2988" s="2" t="s">
        <v>66</v>
      </c>
      <c r="AG2988" s="2" t="s">
        <v>29267</v>
      </c>
      <c r="AH2988" s="2" t="s">
        <v>27452</v>
      </c>
      <c r="AI2988" s="2" t="s">
        <v>67</v>
      </c>
      <c r="AJ2988" s="2" t="s">
        <v>29268</v>
      </c>
      <c r="AK2988" s="2" t="s">
        <v>53</v>
      </c>
      <c r="AL2988" s="2" t="s">
        <v>53</v>
      </c>
      <c r="AM2988" s="2" t="s">
        <v>53</v>
      </c>
      <c r="AN2988" s="2" t="s">
        <v>53</v>
      </c>
      <c r="AO2988" s="2" t="s">
        <v>53</v>
      </c>
      <c r="AP2988" s="2" t="s">
        <v>53</v>
      </c>
      <c r="AQ2988" s="2" t="s">
        <v>53</v>
      </c>
      <c r="AR2988" s="2" t="s">
        <v>69</v>
      </c>
      <c r="AS2988" s="2" t="s">
        <v>52</v>
      </c>
      <c r="AT2988" s="2" t="s">
        <v>69</v>
      </c>
    </row>
    <row r="2989" spans="1:46" ht="22.5" customHeight="1" x14ac:dyDescent="0.25">
      <c r="A2989" s="18" t="s">
        <v>29269</v>
      </c>
      <c r="B2989" s="2" t="s">
        <v>29270</v>
      </c>
      <c r="C2989" s="2" t="s">
        <v>344</v>
      </c>
      <c r="D2989" s="2" t="s">
        <v>28636</v>
      </c>
      <c r="E2989" s="2" t="s">
        <v>69</v>
      </c>
      <c r="F2989" s="19">
        <v>1</v>
      </c>
      <c r="G2989" s="19">
        <v>51.7</v>
      </c>
      <c r="H2989" s="19">
        <v>8.91</v>
      </c>
      <c r="I2989" s="19">
        <v>-14.29</v>
      </c>
      <c r="J2989" s="19">
        <v>-8.91</v>
      </c>
      <c r="K2989" s="19" t="s">
        <v>52</v>
      </c>
      <c r="L2989" s="19">
        <v>37.409999999999997</v>
      </c>
      <c r="M2989" s="2" t="s">
        <v>51</v>
      </c>
      <c r="N2989" s="2" t="s">
        <v>286</v>
      </c>
      <c r="O2989" s="2" t="s">
        <v>287</v>
      </c>
      <c r="P2989" s="2" t="s">
        <v>288</v>
      </c>
      <c r="Q2989" s="2" t="s">
        <v>53</v>
      </c>
      <c r="R2989" s="19">
        <v>51.7</v>
      </c>
      <c r="S2989" s="19" t="s">
        <v>57</v>
      </c>
      <c r="T2989" s="2" t="s">
        <v>58</v>
      </c>
      <c r="U2989" s="2" t="s">
        <v>53</v>
      </c>
      <c r="V2989" s="2" t="s">
        <v>53</v>
      </c>
      <c r="W2989" s="2" t="s">
        <v>53</v>
      </c>
      <c r="X2989" s="2" t="s">
        <v>53</v>
      </c>
      <c r="Y2989" s="2" t="s">
        <v>29271</v>
      </c>
      <c r="Z2989" s="2" t="s">
        <v>29272</v>
      </c>
      <c r="AA2989" s="2" t="s">
        <v>29273</v>
      </c>
      <c r="AB2989" s="2" t="s">
        <v>670</v>
      </c>
      <c r="AC2989" s="2" t="s">
        <v>124</v>
      </c>
      <c r="AD2989" s="2" t="s">
        <v>29274</v>
      </c>
      <c r="AE2989" s="2" t="s">
        <v>65</v>
      </c>
      <c r="AF2989" s="2" t="s">
        <v>66</v>
      </c>
      <c r="AG2989" s="2" t="s">
        <v>29275</v>
      </c>
      <c r="AH2989" s="2" t="s">
        <v>29276</v>
      </c>
      <c r="AI2989" s="2" t="s">
        <v>67</v>
      </c>
      <c r="AJ2989" s="2" t="s">
        <v>29277</v>
      </c>
      <c r="AK2989" s="2" t="s">
        <v>53</v>
      </c>
      <c r="AL2989" s="2" t="s">
        <v>53</v>
      </c>
      <c r="AM2989" s="2" t="s">
        <v>53</v>
      </c>
      <c r="AN2989" s="2" t="s">
        <v>53</v>
      </c>
      <c r="AO2989" s="2" t="s">
        <v>53</v>
      </c>
      <c r="AP2989" s="2" t="s">
        <v>53</v>
      </c>
      <c r="AQ2989" s="2" t="s">
        <v>53</v>
      </c>
      <c r="AR2989" s="2" t="s">
        <v>69</v>
      </c>
      <c r="AS2989" s="2" t="s">
        <v>52</v>
      </c>
      <c r="AT2989" s="2" t="s">
        <v>69</v>
      </c>
    </row>
    <row r="2990" spans="1:46" ht="22.5" customHeight="1" x14ac:dyDescent="0.25">
      <c r="A2990" s="18" t="s">
        <v>29278</v>
      </c>
      <c r="B2990" s="2" t="s">
        <v>29279</v>
      </c>
      <c r="C2990" s="2" t="s">
        <v>344</v>
      </c>
      <c r="D2990" s="2" t="s">
        <v>27313</v>
      </c>
      <c r="E2990" s="2" t="s">
        <v>69</v>
      </c>
      <c r="F2990" s="19">
        <v>1</v>
      </c>
      <c r="G2990" s="19">
        <v>85.9</v>
      </c>
      <c r="H2990" s="19" t="s">
        <v>52</v>
      </c>
      <c r="I2990" s="19">
        <v>-14.6</v>
      </c>
      <c r="J2990" s="19">
        <v>-17.95</v>
      </c>
      <c r="K2990" s="19" t="s">
        <v>52</v>
      </c>
      <c r="L2990" s="19">
        <v>53.35</v>
      </c>
      <c r="M2990" s="2" t="s">
        <v>53</v>
      </c>
      <c r="N2990" s="2" t="s">
        <v>90</v>
      </c>
      <c r="O2990" s="2" t="s">
        <v>1641</v>
      </c>
      <c r="P2990" s="2" t="s">
        <v>1642</v>
      </c>
      <c r="Q2990" s="2" t="s">
        <v>53</v>
      </c>
      <c r="R2990" s="19">
        <v>85.9</v>
      </c>
      <c r="S2990" s="19" t="s">
        <v>57</v>
      </c>
      <c r="T2990" s="2" t="s">
        <v>58</v>
      </c>
      <c r="U2990" s="2" t="s">
        <v>53</v>
      </c>
      <c r="V2990" s="2" t="s">
        <v>53</v>
      </c>
      <c r="W2990" s="2" t="s">
        <v>53</v>
      </c>
      <c r="X2990" s="2" t="s">
        <v>53</v>
      </c>
      <c r="Y2990" s="2" t="s">
        <v>29280</v>
      </c>
      <c r="Z2990" s="2" t="s">
        <v>29281</v>
      </c>
      <c r="AA2990" s="2" t="s">
        <v>29282</v>
      </c>
      <c r="AB2990" s="2" t="s">
        <v>6785</v>
      </c>
      <c r="AC2990" s="2" t="s">
        <v>111</v>
      </c>
      <c r="AD2990" s="2" t="s">
        <v>29283</v>
      </c>
      <c r="AE2990" s="2" t="s">
        <v>65</v>
      </c>
      <c r="AF2990" s="2" t="s">
        <v>66</v>
      </c>
      <c r="AG2990" s="2" t="s">
        <v>28551</v>
      </c>
      <c r="AH2990" s="2" t="s">
        <v>29284</v>
      </c>
      <c r="AI2990" s="2" t="s">
        <v>67</v>
      </c>
      <c r="AJ2990" s="2" t="s">
        <v>29285</v>
      </c>
      <c r="AK2990" s="2" t="s">
        <v>53</v>
      </c>
      <c r="AL2990" s="2" t="s">
        <v>53</v>
      </c>
      <c r="AM2990" s="2" t="s">
        <v>53</v>
      </c>
      <c r="AN2990" s="2" t="s">
        <v>53</v>
      </c>
      <c r="AO2990" s="2" t="s">
        <v>53</v>
      </c>
      <c r="AP2990" s="2" t="s">
        <v>53</v>
      </c>
      <c r="AQ2990" s="2" t="s">
        <v>53</v>
      </c>
      <c r="AR2990" s="2" t="s">
        <v>69</v>
      </c>
      <c r="AS2990" s="2" t="s">
        <v>52</v>
      </c>
      <c r="AT2990" s="2" t="s">
        <v>69</v>
      </c>
    </row>
    <row r="2991" spans="1:46" ht="22.5" customHeight="1" x14ac:dyDescent="0.25">
      <c r="A2991" s="18" t="s">
        <v>29286</v>
      </c>
      <c r="B2991" s="2" t="s">
        <v>29287</v>
      </c>
      <c r="C2991" s="2" t="s">
        <v>344</v>
      </c>
      <c r="D2991" s="2" t="s">
        <v>27313</v>
      </c>
      <c r="E2991" s="2" t="s">
        <v>69</v>
      </c>
      <c r="F2991" s="19">
        <v>1</v>
      </c>
      <c r="G2991" s="19">
        <v>45.9</v>
      </c>
      <c r="H2991" s="19">
        <v>8.91</v>
      </c>
      <c r="I2991" s="19">
        <v>-13.3</v>
      </c>
      <c r="J2991" s="19">
        <v>-8.91</v>
      </c>
      <c r="K2991" s="19" t="s">
        <v>52</v>
      </c>
      <c r="L2991" s="19">
        <v>32.6</v>
      </c>
      <c r="M2991" s="2" t="s">
        <v>53</v>
      </c>
      <c r="N2991" s="2" t="s">
        <v>400</v>
      </c>
      <c r="O2991" s="2" t="s">
        <v>401</v>
      </c>
      <c r="P2991" s="2" t="s">
        <v>402</v>
      </c>
      <c r="Q2991" s="2" t="s">
        <v>53</v>
      </c>
      <c r="R2991" s="19">
        <v>45.9</v>
      </c>
      <c r="S2991" s="19" t="s">
        <v>57</v>
      </c>
      <c r="T2991" s="2" t="s">
        <v>58</v>
      </c>
      <c r="U2991" s="2" t="s">
        <v>53</v>
      </c>
      <c r="V2991" s="2" t="s">
        <v>53</v>
      </c>
      <c r="W2991" s="2" t="s">
        <v>53</v>
      </c>
      <c r="X2991" s="2" t="s">
        <v>53</v>
      </c>
      <c r="Y2991" s="2" t="s">
        <v>29288</v>
      </c>
      <c r="Z2991" s="2" t="s">
        <v>29289</v>
      </c>
      <c r="AA2991" s="2" t="s">
        <v>29290</v>
      </c>
      <c r="AB2991" s="2" t="s">
        <v>124</v>
      </c>
      <c r="AC2991" s="2" t="s">
        <v>124</v>
      </c>
      <c r="AD2991" s="2" t="s">
        <v>29291</v>
      </c>
      <c r="AE2991" s="2" t="s">
        <v>65</v>
      </c>
      <c r="AF2991" s="2" t="s">
        <v>66</v>
      </c>
      <c r="AG2991" s="2" t="s">
        <v>28205</v>
      </c>
      <c r="AH2991" s="2" t="s">
        <v>29292</v>
      </c>
      <c r="AI2991" s="2" t="s">
        <v>67</v>
      </c>
      <c r="AJ2991" s="2" t="s">
        <v>29293</v>
      </c>
      <c r="AK2991" s="2" t="s">
        <v>53</v>
      </c>
      <c r="AL2991" s="2" t="s">
        <v>53</v>
      </c>
      <c r="AM2991" s="2" t="s">
        <v>53</v>
      </c>
      <c r="AN2991" s="2" t="s">
        <v>53</v>
      </c>
      <c r="AO2991" s="2" t="s">
        <v>53</v>
      </c>
      <c r="AP2991" s="2" t="s">
        <v>53</v>
      </c>
      <c r="AQ2991" s="2" t="s">
        <v>53</v>
      </c>
      <c r="AR2991" s="2" t="s">
        <v>69</v>
      </c>
      <c r="AS2991" s="2" t="s">
        <v>52</v>
      </c>
      <c r="AT2991" s="2" t="s">
        <v>69</v>
      </c>
    </row>
    <row r="2992" spans="1:46" ht="22.5" customHeight="1" x14ac:dyDescent="0.25">
      <c r="A2992" s="18" t="s">
        <v>29294</v>
      </c>
      <c r="B2992" s="2" t="s">
        <v>29295</v>
      </c>
      <c r="C2992" s="2" t="s">
        <v>344</v>
      </c>
      <c r="D2992" s="2" t="s">
        <v>25870</v>
      </c>
      <c r="E2992" s="2" t="s">
        <v>69</v>
      </c>
      <c r="F2992" s="19">
        <v>1</v>
      </c>
      <c r="G2992" s="19">
        <v>33.700000000000003</v>
      </c>
      <c r="H2992" s="19">
        <v>30.2</v>
      </c>
      <c r="I2992" s="19">
        <v>-11.23</v>
      </c>
      <c r="J2992" s="19">
        <v>-30.2</v>
      </c>
      <c r="K2992" s="19" t="s">
        <v>52</v>
      </c>
      <c r="L2992" s="19">
        <v>22.47</v>
      </c>
      <c r="M2992" s="2" t="s">
        <v>53</v>
      </c>
      <c r="N2992" s="2" t="s">
        <v>1669</v>
      </c>
      <c r="O2992" s="2" t="s">
        <v>4891</v>
      </c>
      <c r="P2992" s="2" t="s">
        <v>4892</v>
      </c>
      <c r="Q2992" s="2" t="s">
        <v>53</v>
      </c>
      <c r="R2992" s="19">
        <v>33.700000000000003</v>
      </c>
      <c r="S2992" s="19" t="s">
        <v>57</v>
      </c>
      <c r="T2992" s="2" t="s">
        <v>77</v>
      </c>
      <c r="U2992" s="2" t="s">
        <v>29296</v>
      </c>
      <c r="V2992" s="2" t="s">
        <v>29297</v>
      </c>
      <c r="W2992" s="2" t="s">
        <v>29298</v>
      </c>
      <c r="X2992" s="2" t="s">
        <v>53</v>
      </c>
      <c r="Y2992" s="2" t="s">
        <v>29296</v>
      </c>
      <c r="Z2992" s="2" t="s">
        <v>29299</v>
      </c>
      <c r="AA2992" s="2" t="s">
        <v>29300</v>
      </c>
      <c r="AB2992" s="2" t="s">
        <v>26874</v>
      </c>
      <c r="AC2992" s="2" t="s">
        <v>2627</v>
      </c>
      <c r="AD2992" s="2" t="s">
        <v>29301</v>
      </c>
      <c r="AE2992" s="2" t="s">
        <v>65</v>
      </c>
      <c r="AF2992" s="2" t="s">
        <v>86</v>
      </c>
      <c r="AG2992" s="2" t="s">
        <v>29302</v>
      </c>
      <c r="AH2992" s="2" t="s">
        <v>29303</v>
      </c>
      <c r="AI2992" s="2" t="s">
        <v>67</v>
      </c>
      <c r="AJ2992" s="2" t="s">
        <v>29304</v>
      </c>
      <c r="AK2992" s="2" t="s">
        <v>53</v>
      </c>
      <c r="AL2992" s="2" t="s">
        <v>53</v>
      </c>
      <c r="AM2992" s="2" t="s">
        <v>53</v>
      </c>
      <c r="AN2992" s="2" t="s">
        <v>53</v>
      </c>
      <c r="AO2992" s="2" t="s">
        <v>53</v>
      </c>
      <c r="AP2992" s="2" t="s">
        <v>53</v>
      </c>
      <c r="AQ2992" s="2" t="s">
        <v>53</v>
      </c>
      <c r="AR2992" s="2" t="s">
        <v>69</v>
      </c>
      <c r="AS2992" s="2" t="s">
        <v>52</v>
      </c>
      <c r="AT2992" s="2" t="s">
        <v>69</v>
      </c>
    </row>
    <row r="2993" spans="1:46" ht="22.5" customHeight="1" x14ac:dyDescent="0.25">
      <c r="A2993" s="18" t="s">
        <v>29305</v>
      </c>
      <c r="B2993" s="2" t="s">
        <v>29306</v>
      </c>
      <c r="C2993" s="2" t="s">
        <v>344</v>
      </c>
      <c r="D2993" s="2" t="s">
        <v>28636</v>
      </c>
      <c r="E2993" s="2" t="s">
        <v>69</v>
      </c>
      <c r="F2993" s="19">
        <v>1</v>
      </c>
      <c r="G2993" s="19">
        <v>81.77</v>
      </c>
      <c r="H2993" s="19" t="s">
        <v>52</v>
      </c>
      <c r="I2993" s="19">
        <v>-13.9</v>
      </c>
      <c r="J2993" s="19">
        <v>-20.45</v>
      </c>
      <c r="K2993" s="19" t="s">
        <v>52</v>
      </c>
      <c r="L2993" s="19">
        <v>47.42</v>
      </c>
      <c r="M2993" s="2" t="s">
        <v>53</v>
      </c>
      <c r="N2993" s="2" t="s">
        <v>309</v>
      </c>
      <c r="O2993" s="2" t="s">
        <v>747</v>
      </c>
      <c r="P2993" s="2" t="s">
        <v>748</v>
      </c>
      <c r="Q2993" s="2" t="s">
        <v>53</v>
      </c>
      <c r="R2993" s="19">
        <v>81.77</v>
      </c>
      <c r="S2993" s="19" t="s">
        <v>57</v>
      </c>
      <c r="T2993" s="2" t="s">
        <v>58</v>
      </c>
      <c r="U2993" s="2" t="s">
        <v>53</v>
      </c>
      <c r="V2993" s="2" t="s">
        <v>53</v>
      </c>
      <c r="W2993" s="2" t="s">
        <v>53</v>
      </c>
      <c r="X2993" s="2" t="s">
        <v>53</v>
      </c>
      <c r="Y2993" s="2" t="s">
        <v>29307</v>
      </c>
      <c r="Z2993" s="2" t="s">
        <v>29308</v>
      </c>
      <c r="AA2993" s="2" t="s">
        <v>29309</v>
      </c>
      <c r="AB2993" s="2" t="s">
        <v>3232</v>
      </c>
      <c r="AC2993" s="2" t="s">
        <v>111</v>
      </c>
      <c r="AD2993" s="2" t="s">
        <v>29310</v>
      </c>
      <c r="AE2993" s="2" t="s">
        <v>65</v>
      </c>
      <c r="AF2993" s="2" t="s">
        <v>66</v>
      </c>
      <c r="AG2993" s="2" t="s">
        <v>29311</v>
      </c>
      <c r="AH2993" s="2" t="s">
        <v>29312</v>
      </c>
      <c r="AI2993" s="2" t="s">
        <v>67</v>
      </c>
      <c r="AJ2993" s="2" t="s">
        <v>29313</v>
      </c>
      <c r="AK2993" s="2" t="s">
        <v>53</v>
      </c>
      <c r="AL2993" s="2" t="s">
        <v>53</v>
      </c>
      <c r="AM2993" s="2" t="s">
        <v>53</v>
      </c>
      <c r="AN2993" s="2" t="s">
        <v>53</v>
      </c>
      <c r="AO2993" s="2" t="s">
        <v>53</v>
      </c>
      <c r="AP2993" s="2" t="s">
        <v>53</v>
      </c>
      <c r="AQ2993" s="2" t="s">
        <v>53</v>
      </c>
      <c r="AR2993" s="2" t="s">
        <v>69</v>
      </c>
      <c r="AS2993" s="2" t="s">
        <v>52</v>
      </c>
      <c r="AT2993" s="2" t="s">
        <v>69</v>
      </c>
    </row>
    <row r="2994" spans="1:46" ht="22.5" customHeight="1" x14ac:dyDescent="0.25">
      <c r="A2994" s="18" t="s">
        <v>29314</v>
      </c>
      <c r="B2994" s="2" t="s">
        <v>29315</v>
      </c>
      <c r="C2994" s="2" t="s">
        <v>344</v>
      </c>
      <c r="D2994" s="2" t="s">
        <v>25870</v>
      </c>
      <c r="E2994" s="2" t="s">
        <v>69</v>
      </c>
      <c r="F2994" s="19">
        <v>1</v>
      </c>
      <c r="G2994" s="19">
        <v>19.989999999999998</v>
      </c>
      <c r="H2994" s="19">
        <v>13.5</v>
      </c>
      <c r="I2994" s="19">
        <v>-7.9</v>
      </c>
      <c r="J2994" s="19">
        <v>-13.5</v>
      </c>
      <c r="K2994" s="19" t="s">
        <v>52</v>
      </c>
      <c r="L2994" s="19">
        <v>12.09</v>
      </c>
      <c r="M2994" s="2" t="s">
        <v>53</v>
      </c>
      <c r="N2994" s="2" t="s">
        <v>25269</v>
      </c>
      <c r="O2994" s="2" t="s">
        <v>28095</v>
      </c>
      <c r="P2994" s="2" t="s">
        <v>28096</v>
      </c>
      <c r="Q2994" s="2" t="s">
        <v>53</v>
      </c>
      <c r="R2994" s="19">
        <v>19.989999999999998</v>
      </c>
      <c r="S2994" s="19" t="s">
        <v>161</v>
      </c>
      <c r="T2994" s="2" t="s">
        <v>77</v>
      </c>
      <c r="U2994" s="2" t="s">
        <v>29316</v>
      </c>
      <c r="V2994" s="2" t="s">
        <v>29317</v>
      </c>
      <c r="W2994" s="2" t="s">
        <v>29318</v>
      </c>
      <c r="X2994" s="2" t="s">
        <v>53</v>
      </c>
      <c r="Y2994" s="2" t="s">
        <v>29316</v>
      </c>
      <c r="Z2994" s="2" t="s">
        <v>29319</v>
      </c>
      <c r="AA2994" s="2" t="s">
        <v>29320</v>
      </c>
      <c r="AB2994" s="2" t="s">
        <v>29321</v>
      </c>
      <c r="AC2994" s="2" t="s">
        <v>97</v>
      </c>
      <c r="AD2994" s="2" t="s">
        <v>29322</v>
      </c>
      <c r="AE2994" s="2" t="s">
        <v>65</v>
      </c>
      <c r="AF2994" s="2" t="s">
        <v>86</v>
      </c>
      <c r="AG2994" s="2" t="s">
        <v>28344</v>
      </c>
      <c r="AH2994" s="2" t="s">
        <v>29323</v>
      </c>
      <c r="AI2994" s="2" t="s">
        <v>67</v>
      </c>
      <c r="AJ2994" s="2" t="s">
        <v>29324</v>
      </c>
      <c r="AK2994" s="2" t="s">
        <v>53</v>
      </c>
      <c r="AL2994" s="2" t="s">
        <v>53</v>
      </c>
      <c r="AM2994" s="2" t="s">
        <v>53</v>
      </c>
      <c r="AN2994" s="2" t="s">
        <v>53</v>
      </c>
      <c r="AO2994" s="2" t="s">
        <v>53</v>
      </c>
      <c r="AP2994" s="2" t="s">
        <v>53</v>
      </c>
      <c r="AQ2994" s="2" t="s">
        <v>53</v>
      </c>
      <c r="AR2994" s="2" t="s">
        <v>69</v>
      </c>
      <c r="AS2994" s="2" t="s">
        <v>52</v>
      </c>
      <c r="AT2994" s="2" t="s">
        <v>69</v>
      </c>
    </row>
    <row r="2995" spans="1:46" ht="22.5" customHeight="1" x14ac:dyDescent="0.25">
      <c r="A2995" s="18" t="s">
        <v>29325</v>
      </c>
      <c r="B2995" s="2" t="s">
        <v>29326</v>
      </c>
      <c r="C2995" s="2" t="s">
        <v>344</v>
      </c>
      <c r="D2995" s="2" t="s">
        <v>25870</v>
      </c>
      <c r="E2995" s="2" t="s">
        <v>69</v>
      </c>
      <c r="F2995" s="19">
        <v>1</v>
      </c>
      <c r="G2995" s="19">
        <v>81.77</v>
      </c>
      <c r="H2995" s="19">
        <v>8.51</v>
      </c>
      <c r="I2995" s="19">
        <v>-13.9</v>
      </c>
      <c r="J2995" s="19">
        <v>-28.96</v>
      </c>
      <c r="K2995" s="19" t="s">
        <v>52</v>
      </c>
      <c r="L2995" s="19">
        <v>47.42</v>
      </c>
      <c r="M2995" s="2" t="s">
        <v>51</v>
      </c>
      <c r="N2995" s="2" t="s">
        <v>309</v>
      </c>
      <c r="O2995" s="2" t="s">
        <v>747</v>
      </c>
      <c r="P2995" s="2" t="s">
        <v>748</v>
      </c>
      <c r="Q2995" s="2" t="s">
        <v>53</v>
      </c>
      <c r="R2995" s="19">
        <v>81.77</v>
      </c>
      <c r="S2995" s="19" t="s">
        <v>57</v>
      </c>
      <c r="T2995" s="2" t="s">
        <v>58</v>
      </c>
      <c r="U2995" s="2" t="s">
        <v>53</v>
      </c>
      <c r="V2995" s="2" t="s">
        <v>53</v>
      </c>
      <c r="W2995" s="2" t="s">
        <v>53</v>
      </c>
      <c r="X2995" s="2" t="s">
        <v>53</v>
      </c>
      <c r="Y2995" s="2" t="s">
        <v>29327</v>
      </c>
      <c r="Z2995" s="2" t="s">
        <v>29328</v>
      </c>
      <c r="AA2995" s="2" t="s">
        <v>29329</v>
      </c>
      <c r="AB2995" s="2" t="s">
        <v>29330</v>
      </c>
      <c r="AC2995" s="2" t="s">
        <v>150</v>
      </c>
      <c r="AD2995" s="2" t="s">
        <v>29331</v>
      </c>
      <c r="AE2995" s="2" t="s">
        <v>65</v>
      </c>
      <c r="AF2995" s="2" t="s">
        <v>66</v>
      </c>
      <c r="AG2995" s="2" t="s">
        <v>29267</v>
      </c>
      <c r="AH2995" s="2" t="s">
        <v>29332</v>
      </c>
      <c r="AI2995" s="2" t="s">
        <v>67</v>
      </c>
      <c r="AJ2995" s="2" t="s">
        <v>29333</v>
      </c>
      <c r="AK2995" s="2" t="s">
        <v>53</v>
      </c>
      <c r="AL2995" s="2" t="s">
        <v>53</v>
      </c>
      <c r="AM2995" s="2" t="s">
        <v>53</v>
      </c>
      <c r="AN2995" s="2" t="s">
        <v>53</v>
      </c>
      <c r="AO2995" s="2" t="s">
        <v>53</v>
      </c>
      <c r="AP2995" s="2" t="s">
        <v>53</v>
      </c>
      <c r="AQ2995" s="2" t="s">
        <v>53</v>
      </c>
      <c r="AR2995" s="2" t="s">
        <v>69</v>
      </c>
      <c r="AS2995" s="2" t="s">
        <v>52</v>
      </c>
      <c r="AT2995" s="2" t="s">
        <v>69</v>
      </c>
    </row>
    <row r="2996" spans="1:46" ht="22.5" customHeight="1" x14ac:dyDescent="0.25">
      <c r="A2996" s="18" t="s">
        <v>29334</v>
      </c>
      <c r="B2996" s="2" t="s">
        <v>29335</v>
      </c>
      <c r="C2996" s="2" t="s">
        <v>344</v>
      </c>
      <c r="D2996" s="2" t="s">
        <v>25870</v>
      </c>
      <c r="E2996" s="2" t="s">
        <v>69</v>
      </c>
      <c r="F2996" s="19">
        <v>1</v>
      </c>
      <c r="G2996" s="19">
        <v>239.77</v>
      </c>
      <c r="H2996" s="19" t="s">
        <v>52</v>
      </c>
      <c r="I2996" s="19">
        <v>-28.77</v>
      </c>
      <c r="J2996" s="19">
        <v>-21.45</v>
      </c>
      <c r="K2996" s="19" t="s">
        <v>52</v>
      </c>
      <c r="L2996" s="19">
        <v>189.55</v>
      </c>
      <c r="M2996" s="2" t="s">
        <v>53</v>
      </c>
      <c r="N2996" s="2" t="s">
        <v>984</v>
      </c>
      <c r="O2996" s="2" t="s">
        <v>1733</v>
      </c>
      <c r="P2996" s="2" t="s">
        <v>1734</v>
      </c>
      <c r="Q2996" s="2" t="s">
        <v>53</v>
      </c>
      <c r="R2996" s="19">
        <v>239.77</v>
      </c>
      <c r="S2996" s="19" t="s">
        <v>161</v>
      </c>
      <c r="T2996" s="2" t="s">
        <v>77</v>
      </c>
      <c r="U2996" s="2" t="s">
        <v>29336</v>
      </c>
      <c r="V2996" s="2" t="s">
        <v>29337</v>
      </c>
      <c r="W2996" s="2" t="s">
        <v>29338</v>
      </c>
      <c r="X2996" s="2" t="s">
        <v>53</v>
      </c>
      <c r="Y2996" s="2" t="s">
        <v>29336</v>
      </c>
      <c r="Z2996" s="2" t="s">
        <v>29339</v>
      </c>
      <c r="AA2996" s="2" t="s">
        <v>29340</v>
      </c>
      <c r="AB2996" s="2" t="s">
        <v>10558</v>
      </c>
      <c r="AC2996" s="2" t="s">
        <v>531</v>
      </c>
      <c r="AD2996" s="2" t="s">
        <v>29341</v>
      </c>
      <c r="AE2996" s="2" t="s">
        <v>65</v>
      </c>
      <c r="AF2996" s="2" t="s">
        <v>86</v>
      </c>
      <c r="AG2996" s="2" t="s">
        <v>29342</v>
      </c>
      <c r="AH2996" s="2" t="s">
        <v>29343</v>
      </c>
      <c r="AI2996" s="2" t="s">
        <v>67</v>
      </c>
      <c r="AJ2996" s="2" t="s">
        <v>29344</v>
      </c>
      <c r="AK2996" s="2" t="s">
        <v>53</v>
      </c>
      <c r="AL2996" s="2" t="s">
        <v>53</v>
      </c>
      <c r="AM2996" s="2" t="s">
        <v>53</v>
      </c>
      <c r="AN2996" s="2" t="s">
        <v>53</v>
      </c>
      <c r="AO2996" s="2" t="s">
        <v>53</v>
      </c>
      <c r="AP2996" s="2" t="s">
        <v>53</v>
      </c>
      <c r="AQ2996" s="2" t="s">
        <v>53</v>
      </c>
      <c r="AR2996" s="2" t="s">
        <v>69</v>
      </c>
      <c r="AS2996" s="2" t="s">
        <v>52</v>
      </c>
      <c r="AT2996" s="2" t="s">
        <v>69</v>
      </c>
    </row>
    <row r="2997" spans="1:46" ht="22.5" customHeight="1" x14ac:dyDescent="0.25">
      <c r="A2997" s="18" t="s">
        <v>29345</v>
      </c>
      <c r="B2997" s="2" t="s">
        <v>29346</v>
      </c>
      <c r="C2997" s="2" t="s">
        <v>344</v>
      </c>
      <c r="D2997" s="2" t="s">
        <v>27313</v>
      </c>
      <c r="E2997" s="2" t="s">
        <v>69</v>
      </c>
      <c r="F2997" s="19">
        <v>1</v>
      </c>
      <c r="G2997" s="19">
        <v>109.74</v>
      </c>
      <c r="H2997" s="19" t="s">
        <v>52</v>
      </c>
      <c r="I2997" s="19">
        <v>-18.66</v>
      </c>
      <c r="J2997" s="19">
        <v>-20.45</v>
      </c>
      <c r="K2997" s="19" t="s">
        <v>52</v>
      </c>
      <c r="L2997" s="19">
        <v>70.63</v>
      </c>
      <c r="M2997" s="2" t="s">
        <v>53</v>
      </c>
      <c r="N2997" s="2" t="s">
        <v>1235</v>
      </c>
      <c r="O2997" s="2" t="s">
        <v>1236</v>
      </c>
      <c r="P2997" s="2" t="s">
        <v>1237</v>
      </c>
      <c r="Q2997" s="2" t="s">
        <v>53</v>
      </c>
      <c r="R2997" s="19">
        <v>109.74</v>
      </c>
      <c r="S2997" s="19" t="s">
        <v>57</v>
      </c>
      <c r="T2997" s="2" t="s">
        <v>58</v>
      </c>
      <c r="U2997" s="2" t="s">
        <v>53</v>
      </c>
      <c r="V2997" s="2" t="s">
        <v>53</v>
      </c>
      <c r="W2997" s="2" t="s">
        <v>53</v>
      </c>
      <c r="X2997" s="2" t="s">
        <v>53</v>
      </c>
      <c r="Y2997" s="2" t="s">
        <v>29347</v>
      </c>
      <c r="Z2997" s="2" t="s">
        <v>29348</v>
      </c>
      <c r="AA2997" s="2" t="s">
        <v>29349</v>
      </c>
      <c r="AB2997" s="2" t="s">
        <v>111</v>
      </c>
      <c r="AC2997" s="2" t="s">
        <v>111</v>
      </c>
      <c r="AD2997" s="2" t="s">
        <v>29350</v>
      </c>
      <c r="AE2997" s="2" t="s">
        <v>65</v>
      </c>
      <c r="AF2997" s="2" t="s">
        <v>66</v>
      </c>
      <c r="AG2997" s="2" t="s">
        <v>29351</v>
      </c>
      <c r="AH2997" s="2" t="s">
        <v>29352</v>
      </c>
      <c r="AI2997" s="2" t="s">
        <v>67</v>
      </c>
      <c r="AJ2997" s="2" t="s">
        <v>29353</v>
      </c>
      <c r="AK2997" s="2" t="s">
        <v>53</v>
      </c>
      <c r="AL2997" s="2" t="s">
        <v>53</v>
      </c>
      <c r="AM2997" s="2" t="s">
        <v>53</v>
      </c>
      <c r="AN2997" s="2" t="s">
        <v>53</v>
      </c>
      <c r="AO2997" s="2" t="s">
        <v>53</v>
      </c>
      <c r="AP2997" s="2" t="s">
        <v>53</v>
      </c>
      <c r="AQ2997" s="2" t="s">
        <v>53</v>
      </c>
      <c r="AR2997" s="2" t="s">
        <v>69</v>
      </c>
      <c r="AS2997" s="2" t="s">
        <v>52</v>
      </c>
      <c r="AT2997" s="2" t="s">
        <v>69</v>
      </c>
    </row>
    <row r="2998" spans="1:46" ht="22.5" customHeight="1" x14ac:dyDescent="0.25">
      <c r="A2998" s="18" t="s">
        <v>29354</v>
      </c>
      <c r="B2998" s="2" t="s">
        <v>29355</v>
      </c>
      <c r="C2998" s="2" t="s">
        <v>344</v>
      </c>
      <c r="D2998" s="2" t="s">
        <v>28636</v>
      </c>
      <c r="E2998" s="2" t="s">
        <v>69</v>
      </c>
      <c r="F2998" s="19">
        <v>1</v>
      </c>
      <c r="G2998" s="19">
        <v>67.42</v>
      </c>
      <c r="H2998" s="19">
        <v>14</v>
      </c>
      <c r="I2998" s="19">
        <v>-16.96</v>
      </c>
      <c r="J2998" s="19">
        <v>-14</v>
      </c>
      <c r="K2998" s="19" t="s">
        <v>52</v>
      </c>
      <c r="L2998" s="19">
        <v>50.46</v>
      </c>
      <c r="M2998" s="2" t="s">
        <v>53</v>
      </c>
      <c r="N2998" s="2" t="s">
        <v>687</v>
      </c>
      <c r="O2998" s="2" t="s">
        <v>688</v>
      </c>
      <c r="P2998" s="2" t="s">
        <v>689</v>
      </c>
      <c r="Q2998" s="2" t="s">
        <v>53</v>
      </c>
      <c r="R2998" s="19">
        <v>67.42</v>
      </c>
      <c r="S2998" s="19" t="s">
        <v>57</v>
      </c>
      <c r="T2998" s="2" t="s">
        <v>58</v>
      </c>
      <c r="U2998" s="2" t="s">
        <v>53</v>
      </c>
      <c r="V2998" s="2" t="s">
        <v>53</v>
      </c>
      <c r="W2998" s="2" t="s">
        <v>53</v>
      </c>
      <c r="X2998" s="2" t="s">
        <v>53</v>
      </c>
      <c r="Y2998" s="2" t="s">
        <v>29356</v>
      </c>
      <c r="Z2998" s="2" t="s">
        <v>29357</v>
      </c>
      <c r="AA2998" s="2" t="s">
        <v>29358</v>
      </c>
      <c r="AB2998" s="2" t="s">
        <v>17133</v>
      </c>
      <c r="AC2998" s="2" t="s">
        <v>124</v>
      </c>
      <c r="AD2998" s="2" t="s">
        <v>29359</v>
      </c>
      <c r="AE2998" s="2" t="s">
        <v>65</v>
      </c>
      <c r="AF2998" s="2" t="s">
        <v>66</v>
      </c>
      <c r="AG2998" s="2" t="s">
        <v>29360</v>
      </c>
      <c r="AH2998" s="2" t="s">
        <v>29361</v>
      </c>
      <c r="AI2998" s="2" t="s">
        <v>67</v>
      </c>
      <c r="AJ2998" s="2" t="s">
        <v>29362</v>
      </c>
      <c r="AK2998" s="2" t="s">
        <v>53</v>
      </c>
      <c r="AL2998" s="2" t="s">
        <v>53</v>
      </c>
      <c r="AM2998" s="2" t="s">
        <v>53</v>
      </c>
      <c r="AN2998" s="2" t="s">
        <v>53</v>
      </c>
      <c r="AO2998" s="2" t="s">
        <v>53</v>
      </c>
      <c r="AP2998" s="2" t="s">
        <v>53</v>
      </c>
      <c r="AQ2998" s="2" t="s">
        <v>53</v>
      </c>
      <c r="AR2998" s="2" t="s">
        <v>69</v>
      </c>
      <c r="AS2998" s="2" t="s">
        <v>52</v>
      </c>
      <c r="AT2998" s="2" t="s">
        <v>69</v>
      </c>
    </row>
    <row r="2999" spans="1:46" ht="22.5" customHeight="1" x14ac:dyDescent="0.25">
      <c r="A2999" s="18" t="s">
        <v>29363</v>
      </c>
      <c r="B2999" s="2" t="s">
        <v>29364</v>
      </c>
      <c r="C2999" s="2" t="s">
        <v>344</v>
      </c>
      <c r="D2999" s="2" t="s">
        <v>27313</v>
      </c>
      <c r="E2999" s="2" t="s">
        <v>51</v>
      </c>
      <c r="F2999" s="19">
        <v>1</v>
      </c>
      <c r="G2999" s="19">
        <v>60.45</v>
      </c>
      <c r="H2999" s="19">
        <v>4.5999999999999996</v>
      </c>
      <c r="I2999" s="19">
        <v>-15.78</v>
      </c>
      <c r="J2999" s="19">
        <v>-4.5999999999999996</v>
      </c>
      <c r="K2999" s="19" t="s">
        <v>52</v>
      </c>
      <c r="L2999" s="19">
        <v>44.67</v>
      </c>
      <c r="M2999" s="2" t="s">
        <v>53</v>
      </c>
      <c r="N2999" s="2" t="s">
        <v>309</v>
      </c>
      <c r="O2999" s="2" t="s">
        <v>310</v>
      </c>
      <c r="P2999" s="2" t="s">
        <v>311</v>
      </c>
      <c r="Q2999" s="2" t="s">
        <v>53</v>
      </c>
      <c r="R2999" s="19">
        <v>60.45</v>
      </c>
      <c r="S2999" s="19" t="s">
        <v>57</v>
      </c>
      <c r="T2999" s="2" t="s">
        <v>58</v>
      </c>
      <c r="U2999" s="2" t="s">
        <v>53</v>
      </c>
      <c r="V2999" s="2" t="s">
        <v>53</v>
      </c>
      <c r="W2999" s="2" t="s">
        <v>53</v>
      </c>
      <c r="X2999" s="2" t="s">
        <v>53</v>
      </c>
      <c r="Y2999" s="2" t="s">
        <v>29365</v>
      </c>
      <c r="Z2999" s="2" t="s">
        <v>29366</v>
      </c>
      <c r="AA2999" s="2" t="s">
        <v>29367</v>
      </c>
      <c r="AB2999" s="2" t="s">
        <v>17617</v>
      </c>
      <c r="AC2999" s="2" t="s">
        <v>97</v>
      </c>
      <c r="AD2999" s="2" t="s">
        <v>17618</v>
      </c>
      <c r="AE2999" s="2" t="s">
        <v>65</v>
      </c>
      <c r="AF2999" s="2" t="s">
        <v>66</v>
      </c>
      <c r="AG2999" s="2" t="s">
        <v>29368</v>
      </c>
      <c r="AH2999" s="2" t="s">
        <v>29369</v>
      </c>
      <c r="AI2999" s="2" t="s">
        <v>67</v>
      </c>
      <c r="AJ2999" s="2" t="s">
        <v>29370</v>
      </c>
      <c r="AK2999" s="2" t="s">
        <v>53</v>
      </c>
      <c r="AL2999" s="2" t="s">
        <v>53</v>
      </c>
      <c r="AM2999" s="2" t="s">
        <v>53</v>
      </c>
      <c r="AN2999" s="2" t="s">
        <v>53</v>
      </c>
      <c r="AO2999" s="2" t="s">
        <v>53</v>
      </c>
      <c r="AP2999" s="2" t="s">
        <v>53</v>
      </c>
      <c r="AQ2999" s="2" t="s">
        <v>53</v>
      </c>
      <c r="AR2999" s="2" t="s">
        <v>69</v>
      </c>
      <c r="AS2999" s="2" t="s">
        <v>52</v>
      </c>
      <c r="AT2999" s="2" t="s">
        <v>69</v>
      </c>
    </row>
    <row r="3000" spans="1:46" ht="22.5" customHeight="1" x14ac:dyDescent="0.25">
      <c r="A3000" s="18" t="s">
        <v>29371</v>
      </c>
      <c r="B3000" s="2" t="s">
        <v>29372</v>
      </c>
      <c r="C3000" s="2" t="s">
        <v>344</v>
      </c>
      <c r="D3000" s="2" t="s">
        <v>25870</v>
      </c>
      <c r="E3000" s="2" t="s">
        <v>69</v>
      </c>
      <c r="F3000" s="19">
        <v>1</v>
      </c>
      <c r="G3000" s="19">
        <v>169.99</v>
      </c>
      <c r="H3000" s="19" t="s">
        <v>52</v>
      </c>
      <c r="I3000" s="19">
        <v>-28.9</v>
      </c>
      <c r="J3000" s="19">
        <v>-20.45</v>
      </c>
      <c r="K3000" s="19" t="s">
        <v>52</v>
      </c>
      <c r="L3000" s="19">
        <v>120.64</v>
      </c>
      <c r="M3000" s="2" t="s">
        <v>53</v>
      </c>
      <c r="N3000" s="2" t="s">
        <v>54</v>
      </c>
      <c r="O3000" s="2" t="s">
        <v>2203</v>
      </c>
      <c r="P3000" s="2" t="s">
        <v>2204</v>
      </c>
      <c r="Q3000" s="2" t="s">
        <v>53</v>
      </c>
      <c r="R3000" s="19">
        <v>169.99</v>
      </c>
      <c r="S3000" s="19" t="s">
        <v>57</v>
      </c>
      <c r="T3000" s="2" t="s">
        <v>58</v>
      </c>
      <c r="U3000" s="2" t="s">
        <v>53</v>
      </c>
      <c r="V3000" s="2" t="s">
        <v>53</v>
      </c>
      <c r="W3000" s="2" t="s">
        <v>53</v>
      </c>
      <c r="X3000" s="2" t="s">
        <v>53</v>
      </c>
      <c r="Y3000" s="2" t="s">
        <v>29373</v>
      </c>
      <c r="Z3000" s="2" t="s">
        <v>29374</v>
      </c>
      <c r="AA3000" s="2" t="s">
        <v>29375</v>
      </c>
      <c r="AB3000" s="2" t="s">
        <v>29376</v>
      </c>
      <c r="AC3000" s="2" t="s">
        <v>97</v>
      </c>
      <c r="AD3000" s="2" t="s">
        <v>29377</v>
      </c>
      <c r="AE3000" s="2" t="s">
        <v>65</v>
      </c>
      <c r="AF3000" s="2" t="s">
        <v>66</v>
      </c>
      <c r="AG3000" s="2" t="s">
        <v>29378</v>
      </c>
      <c r="AH3000" s="2" t="s">
        <v>29379</v>
      </c>
      <c r="AI3000" s="2" t="s">
        <v>67</v>
      </c>
      <c r="AJ3000" s="2" t="s">
        <v>29380</v>
      </c>
      <c r="AK3000" s="2" t="s">
        <v>53</v>
      </c>
      <c r="AL3000" s="2" t="s">
        <v>53</v>
      </c>
      <c r="AM3000" s="2" t="s">
        <v>53</v>
      </c>
      <c r="AN3000" s="2" t="s">
        <v>53</v>
      </c>
      <c r="AO3000" s="2" t="s">
        <v>53</v>
      </c>
      <c r="AP3000" s="2" t="s">
        <v>53</v>
      </c>
      <c r="AQ3000" s="2" t="s">
        <v>53</v>
      </c>
      <c r="AR3000" s="2" t="s">
        <v>69</v>
      </c>
      <c r="AS3000" s="2" t="s">
        <v>52</v>
      </c>
      <c r="AT3000" s="2" t="s">
        <v>69</v>
      </c>
    </row>
    <row r="3001" spans="1:46" ht="22.5" customHeight="1" x14ac:dyDescent="0.25">
      <c r="A3001" s="18" t="s">
        <v>29381</v>
      </c>
      <c r="B3001" s="2" t="s">
        <v>29382</v>
      </c>
      <c r="C3001" s="2" t="s">
        <v>344</v>
      </c>
      <c r="D3001" s="2" t="s">
        <v>25097</v>
      </c>
      <c r="E3001" s="2" t="s">
        <v>69</v>
      </c>
      <c r="F3001" s="19">
        <v>1</v>
      </c>
      <c r="G3001" s="19">
        <v>159.79</v>
      </c>
      <c r="H3001" s="19">
        <v>22.07</v>
      </c>
      <c r="I3001" s="19">
        <v>-27.16</v>
      </c>
      <c r="J3001" s="19">
        <v>-42.52</v>
      </c>
      <c r="K3001" s="19" t="s">
        <v>52</v>
      </c>
      <c r="L3001" s="19">
        <v>112.18</v>
      </c>
      <c r="M3001" s="2" t="s">
        <v>53</v>
      </c>
      <c r="N3001" s="2" t="s">
        <v>54</v>
      </c>
      <c r="O3001" s="2" t="s">
        <v>997</v>
      </c>
      <c r="P3001" s="2" t="s">
        <v>998</v>
      </c>
      <c r="Q3001" s="2" t="s">
        <v>53</v>
      </c>
      <c r="R3001" s="19">
        <v>159.79</v>
      </c>
      <c r="S3001" s="19" t="s">
        <v>57</v>
      </c>
      <c r="T3001" s="2" t="s">
        <v>58</v>
      </c>
      <c r="U3001" s="2" t="s">
        <v>53</v>
      </c>
      <c r="V3001" s="2" t="s">
        <v>53</v>
      </c>
      <c r="W3001" s="2" t="s">
        <v>53</v>
      </c>
      <c r="X3001" s="2" t="s">
        <v>53</v>
      </c>
      <c r="Y3001" s="2" t="s">
        <v>29383</v>
      </c>
      <c r="Z3001" s="2" t="s">
        <v>29384</v>
      </c>
      <c r="AA3001" s="2" t="s">
        <v>29385</v>
      </c>
      <c r="AB3001" s="2" t="s">
        <v>29386</v>
      </c>
      <c r="AC3001" s="2" t="s">
        <v>1338</v>
      </c>
      <c r="AD3001" s="2" t="s">
        <v>29387</v>
      </c>
      <c r="AE3001" s="2" t="s">
        <v>65</v>
      </c>
      <c r="AF3001" s="2" t="s">
        <v>66</v>
      </c>
      <c r="AG3001" s="2" t="s">
        <v>29218</v>
      </c>
      <c r="AH3001" s="2" t="s">
        <v>29388</v>
      </c>
      <c r="AI3001" s="2" t="s">
        <v>67</v>
      </c>
      <c r="AJ3001" s="2" t="s">
        <v>29389</v>
      </c>
      <c r="AK3001" s="2" t="s">
        <v>53</v>
      </c>
      <c r="AL3001" s="2" t="s">
        <v>53</v>
      </c>
      <c r="AM3001" s="2" t="s">
        <v>53</v>
      </c>
      <c r="AN3001" s="2" t="s">
        <v>53</v>
      </c>
      <c r="AO3001" s="2" t="s">
        <v>53</v>
      </c>
      <c r="AP3001" s="2" t="s">
        <v>53</v>
      </c>
      <c r="AQ3001" s="2" t="s">
        <v>53</v>
      </c>
      <c r="AR3001" s="2" t="s">
        <v>69</v>
      </c>
      <c r="AS3001" s="2" t="s">
        <v>52</v>
      </c>
      <c r="AT3001" s="2" t="s">
        <v>69</v>
      </c>
    </row>
    <row r="3002" spans="1:46" ht="22.5" customHeight="1" x14ac:dyDescent="0.25">
      <c r="A3002" s="18" t="s">
        <v>29390</v>
      </c>
      <c r="B3002" s="2" t="s">
        <v>29391</v>
      </c>
      <c r="C3002" s="2" t="s">
        <v>344</v>
      </c>
      <c r="D3002" s="2" t="s">
        <v>27313</v>
      </c>
      <c r="E3002" s="2" t="s">
        <v>69</v>
      </c>
      <c r="F3002" s="19">
        <v>1</v>
      </c>
      <c r="G3002" s="19">
        <v>78.989999999999995</v>
      </c>
      <c r="H3002" s="19">
        <v>18.8</v>
      </c>
      <c r="I3002" s="19">
        <v>-18.93</v>
      </c>
      <c r="J3002" s="19">
        <v>-18.8</v>
      </c>
      <c r="K3002" s="19" t="s">
        <v>52</v>
      </c>
      <c r="L3002" s="19">
        <v>60.06</v>
      </c>
      <c r="M3002" s="2" t="s">
        <v>51</v>
      </c>
      <c r="N3002" s="2" t="s">
        <v>8467</v>
      </c>
      <c r="O3002" s="2" t="s">
        <v>8468</v>
      </c>
      <c r="P3002" s="2" t="s">
        <v>8469</v>
      </c>
      <c r="Q3002" s="2" t="s">
        <v>53</v>
      </c>
      <c r="R3002" s="19">
        <v>78.989999999999995</v>
      </c>
      <c r="S3002" s="19" t="s">
        <v>57</v>
      </c>
      <c r="T3002" s="2" t="s">
        <v>77</v>
      </c>
      <c r="U3002" s="2" t="s">
        <v>29392</v>
      </c>
      <c r="V3002" s="2" t="s">
        <v>29393</v>
      </c>
      <c r="W3002" s="2" t="s">
        <v>29394</v>
      </c>
      <c r="X3002" s="2" t="s">
        <v>53</v>
      </c>
      <c r="Y3002" s="2" t="s">
        <v>29392</v>
      </c>
      <c r="Z3002" s="2" t="s">
        <v>29395</v>
      </c>
      <c r="AA3002" s="2" t="s">
        <v>29396</v>
      </c>
      <c r="AB3002" s="2" t="s">
        <v>15959</v>
      </c>
      <c r="AC3002" s="2" t="s">
        <v>97</v>
      </c>
      <c r="AD3002" s="2" t="s">
        <v>29397</v>
      </c>
      <c r="AE3002" s="2" t="s">
        <v>65</v>
      </c>
      <c r="AF3002" s="2" t="s">
        <v>86</v>
      </c>
      <c r="AG3002" s="2" t="s">
        <v>29398</v>
      </c>
      <c r="AH3002" s="2" t="s">
        <v>29399</v>
      </c>
      <c r="AI3002" s="2" t="s">
        <v>67</v>
      </c>
      <c r="AJ3002" s="2" t="s">
        <v>29400</v>
      </c>
      <c r="AK3002" s="2" t="s">
        <v>53</v>
      </c>
      <c r="AL3002" s="2" t="s">
        <v>53</v>
      </c>
      <c r="AM3002" s="2" t="s">
        <v>53</v>
      </c>
      <c r="AN3002" s="2" t="s">
        <v>53</v>
      </c>
      <c r="AO3002" s="2" t="s">
        <v>53</v>
      </c>
      <c r="AP3002" s="2" t="s">
        <v>53</v>
      </c>
      <c r="AQ3002" s="2" t="s">
        <v>53</v>
      </c>
      <c r="AR3002" s="2" t="s">
        <v>69</v>
      </c>
      <c r="AS3002" s="2" t="s">
        <v>52</v>
      </c>
      <c r="AT3002" s="2" t="s">
        <v>69</v>
      </c>
    </row>
    <row r="3003" spans="1:46" ht="22.5" customHeight="1" x14ac:dyDescent="0.25">
      <c r="A3003" s="18" t="s">
        <v>29401</v>
      </c>
      <c r="B3003" s="2" t="s">
        <v>29402</v>
      </c>
      <c r="C3003" s="2" t="s">
        <v>344</v>
      </c>
      <c r="D3003" s="2" t="s">
        <v>25870</v>
      </c>
      <c r="E3003" s="2" t="s">
        <v>69</v>
      </c>
      <c r="F3003" s="19">
        <v>1</v>
      </c>
      <c r="G3003" s="19">
        <v>179.99</v>
      </c>
      <c r="H3003" s="19" t="s">
        <v>52</v>
      </c>
      <c r="I3003" s="19">
        <v>-30.6</v>
      </c>
      <c r="J3003" s="19">
        <v>-20.45</v>
      </c>
      <c r="K3003" s="19" t="s">
        <v>52</v>
      </c>
      <c r="L3003" s="19">
        <v>128.94</v>
      </c>
      <c r="M3003" s="2" t="s">
        <v>53</v>
      </c>
      <c r="N3003" s="2" t="s">
        <v>54</v>
      </c>
      <c r="O3003" s="2" t="s">
        <v>55</v>
      </c>
      <c r="P3003" s="2" t="s">
        <v>56</v>
      </c>
      <c r="Q3003" s="2" t="s">
        <v>53</v>
      </c>
      <c r="R3003" s="19">
        <v>179.99</v>
      </c>
      <c r="S3003" s="19" t="s">
        <v>57</v>
      </c>
      <c r="T3003" s="2" t="s">
        <v>58</v>
      </c>
      <c r="U3003" s="2" t="s">
        <v>53</v>
      </c>
      <c r="V3003" s="2" t="s">
        <v>53</v>
      </c>
      <c r="W3003" s="2" t="s">
        <v>53</v>
      </c>
      <c r="X3003" s="2" t="s">
        <v>53</v>
      </c>
      <c r="Y3003" s="2" t="s">
        <v>29403</v>
      </c>
      <c r="Z3003" s="2" t="s">
        <v>29404</v>
      </c>
      <c r="AA3003" s="2" t="s">
        <v>29405</v>
      </c>
      <c r="AB3003" s="2" t="s">
        <v>29406</v>
      </c>
      <c r="AC3003" s="2" t="s">
        <v>1143</v>
      </c>
      <c r="AD3003" s="2" t="s">
        <v>29407</v>
      </c>
      <c r="AE3003" s="2" t="s">
        <v>65</v>
      </c>
      <c r="AF3003" s="2" t="s">
        <v>66</v>
      </c>
      <c r="AG3003" s="2" t="s">
        <v>29408</v>
      </c>
      <c r="AH3003" s="2" t="s">
        <v>29409</v>
      </c>
      <c r="AI3003" s="2" t="s">
        <v>67</v>
      </c>
      <c r="AJ3003" s="2" t="s">
        <v>29410</v>
      </c>
      <c r="AK3003" s="2" t="s">
        <v>53</v>
      </c>
      <c r="AL3003" s="2" t="s">
        <v>53</v>
      </c>
      <c r="AM3003" s="2" t="s">
        <v>53</v>
      </c>
      <c r="AN3003" s="2" t="s">
        <v>53</v>
      </c>
      <c r="AO3003" s="2" t="s">
        <v>53</v>
      </c>
      <c r="AP3003" s="2" t="s">
        <v>53</v>
      </c>
      <c r="AQ3003" s="2" t="s">
        <v>53</v>
      </c>
      <c r="AR3003" s="2" t="s">
        <v>69</v>
      </c>
      <c r="AS3003" s="2" t="s">
        <v>52</v>
      </c>
      <c r="AT3003" s="2" t="s">
        <v>69</v>
      </c>
    </row>
    <row r="3004" spans="1:46" ht="22.5" customHeight="1" x14ac:dyDescent="0.25">
      <c r="A3004" s="18" t="s">
        <v>29411</v>
      </c>
      <c r="B3004" s="2" t="s">
        <v>29412</v>
      </c>
      <c r="C3004" s="2" t="s">
        <v>344</v>
      </c>
      <c r="D3004" s="2" t="s">
        <v>27313</v>
      </c>
      <c r="E3004" s="2" t="s">
        <v>69</v>
      </c>
      <c r="F3004" s="19">
        <v>1</v>
      </c>
      <c r="G3004" s="19">
        <v>199.99</v>
      </c>
      <c r="H3004" s="19" t="s">
        <v>52</v>
      </c>
      <c r="I3004" s="19">
        <v>-34</v>
      </c>
      <c r="J3004" s="19">
        <v>-20.45</v>
      </c>
      <c r="K3004" s="19" t="s">
        <v>52</v>
      </c>
      <c r="L3004" s="19">
        <v>145.54</v>
      </c>
      <c r="M3004" s="2" t="s">
        <v>53</v>
      </c>
      <c r="N3004" s="2" t="s">
        <v>2702</v>
      </c>
      <c r="O3004" s="2" t="s">
        <v>367</v>
      </c>
      <c r="P3004" s="2" t="s">
        <v>368</v>
      </c>
      <c r="Q3004" s="2" t="s">
        <v>53</v>
      </c>
      <c r="R3004" s="19">
        <v>199.99</v>
      </c>
      <c r="S3004" s="19" t="s">
        <v>57</v>
      </c>
      <c r="T3004" s="2" t="s">
        <v>58</v>
      </c>
      <c r="U3004" s="2" t="s">
        <v>53</v>
      </c>
      <c r="V3004" s="2" t="s">
        <v>53</v>
      </c>
      <c r="W3004" s="2" t="s">
        <v>53</v>
      </c>
      <c r="X3004" s="2" t="s">
        <v>53</v>
      </c>
      <c r="Y3004" s="2" t="s">
        <v>29413</v>
      </c>
      <c r="Z3004" s="2" t="s">
        <v>29414</v>
      </c>
      <c r="AA3004" s="2" t="s">
        <v>29415</v>
      </c>
      <c r="AB3004" s="2" t="s">
        <v>3441</v>
      </c>
      <c r="AC3004" s="2" t="s">
        <v>111</v>
      </c>
      <c r="AD3004" s="2" t="s">
        <v>29416</v>
      </c>
      <c r="AE3004" s="2" t="s">
        <v>65</v>
      </c>
      <c r="AF3004" s="2" t="s">
        <v>66</v>
      </c>
      <c r="AG3004" s="2" t="s">
        <v>29417</v>
      </c>
      <c r="AH3004" s="2" t="s">
        <v>29418</v>
      </c>
      <c r="AI3004" s="2" t="s">
        <v>67</v>
      </c>
      <c r="AJ3004" s="2" t="s">
        <v>29419</v>
      </c>
      <c r="AK3004" s="2" t="s">
        <v>53</v>
      </c>
      <c r="AL3004" s="2" t="s">
        <v>53</v>
      </c>
      <c r="AM3004" s="2" t="s">
        <v>53</v>
      </c>
      <c r="AN3004" s="2" t="s">
        <v>53</v>
      </c>
      <c r="AO3004" s="2" t="s">
        <v>53</v>
      </c>
      <c r="AP3004" s="2" t="s">
        <v>53</v>
      </c>
      <c r="AQ3004" s="2" t="s">
        <v>53</v>
      </c>
      <c r="AR3004" s="2" t="s">
        <v>69</v>
      </c>
      <c r="AS3004" s="2" t="s">
        <v>52</v>
      </c>
      <c r="AT3004" s="2" t="s">
        <v>69</v>
      </c>
    </row>
    <row r="3005" spans="1:46" ht="22.5" customHeight="1" x14ac:dyDescent="0.25">
      <c r="A3005" s="18" t="s">
        <v>29420</v>
      </c>
      <c r="B3005" s="2" t="s">
        <v>29421</v>
      </c>
      <c r="C3005" s="2" t="s">
        <v>344</v>
      </c>
      <c r="D3005" s="2" t="s">
        <v>16946</v>
      </c>
      <c r="E3005" s="2" t="s">
        <v>51</v>
      </c>
      <c r="F3005" s="19">
        <v>1</v>
      </c>
      <c r="G3005" s="19">
        <v>47.15</v>
      </c>
      <c r="H3005" s="19">
        <v>32.9</v>
      </c>
      <c r="I3005" s="19">
        <v>-13.52</v>
      </c>
      <c r="J3005" s="19">
        <v>-32.9</v>
      </c>
      <c r="K3005" s="19" t="s">
        <v>52</v>
      </c>
      <c r="L3005" s="19">
        <v>33.630000000000003</v>
      </c>
      <c r="M3005" s="2" t="s">
        <v>51</v>
      </c>
      <c r="N3005" s="2" t="s">
        <v>17526</v>
      </c>
      <c r="O3005" s="2" t="s">
        <v>17527</v>
      </c>
      <c r="P3005" s="2" t="s">
        <v>17528</v>
      </c>
      <c r="Q3005" s="2" t="s">
        <v>53</v>
      </c>
      <c r="R3005" s="19">
        <v>47.15</v>
      </c>
      <c r="S3005" s="19" t="s">
        <v>57</v>
      </c>
      <c r="T3005" s="2" t="s">
        <v>77</v>
      </c>
      <c r="U3005" s="2" t="s">
        <v>29422</v>
      </c>
      <c r="V3005" s="2" t="s">
        <v>29423</v>
      </c>
      <c r="W3005" s="2" t="s">
        <v>29424</v>
      </c>
      <c r="X3005" s="2" t="s">
        <v>53</v>
      </c>
      <c r="Y3005" s="2" t="s">
        <v>29422</v>
      </c>
      <c r="Z3005" s="2" t="s">
        <v>29425</v>
      </c>
      <c r="AA3005" s="2" t="s">
        <v>29426</v>
      </c>
      <c r="AB3005" s="2" t="s">
        <v>3633</v>
      </c>
      <c r="AC3005" s="2" t="s">
        <v>168</v>
      </c>
      <c r="AD3005" s="2" t="s">
        <v>29427</v>
      </c>
      <c r="AE3005" s="2" t="s">
        <v>65</v>
      </c>
      <c r="AF3005" s="2" t="s">
        <v>86</v>
      </c>
      <c r="AG3005" s="2" t="s">
        <v>29428</v>
      </c>
      <c r="AH3005" s="2" t="s">
        <v>29429</v>
      </c>
      <c r="AI3005" s="2" t="s">
        <v>170</v>
      </c>
      <c r="AJ3005" s="2" t="s">
        <v>29430</v>
      </c>
      <c r="AK3005" s="2" t="s">
        <v>29431</v>
      </c>
      <c r="AL3005" s="2" t="s">
        <v>53</v>
      </c>
      <c r="AM3005" s="2" t="s">
        <v>53</v>
      </c>
      <c r="AN3005" s="2" t="s">
        <v>53</v>
      </c>
      <c r="AO3005" s="2" t="s">
        <v>53</v>
      </c>
      <c r="AP3005" s="2" t="s">
        <v>53</v>
      </c>
      <c r="AQ3005" s="2" t="s">
        <v>53</v>
      </c>
      <c r="AR3005" s="2" t="s">
        <v>69</v>
      </c>
      <c r="AS3005" s="2" t="s">
        <v>52</v>
      </c>
      <c r="AT3005" s="2" t="s">
        <v>69</v>
      </c>
    </row>
    <row r="3006" spans="1:46" ht="22.5" customHeight="1" x14ac:dyDescent="0.25">
      <c r="A3006" s="18" t="s">
        <v>29432</v>
      </c>
      <c r="B3006" s="2" t="s">
        <v>29433</v>
      </c>
      <c r="C3006" s="2" t="s">
        <v>344</v>
      </c>
      <c r="D3006" s="2" t="s">
        <v>28636</v>
      </c>
      <c r="E3006" s="2" t="s">
        <v>69</v>
      </c>
      <c r="F3006" s="19">
        <v>1</v>
      </c>
      <c r="G3006" s="19">
        <v>62.8</v>
      </c>
      <c r="H3006" s="19">
        <v>5.45</v>
      </c>
      <c r="I3006" s="19">
        <v>-16.18</v>
      </c>
      <c r="J3006" s="19">
        <v>-5.45</v>
      </c>
      <c r="K3006" s="19" t="s">
        <v>52</v>
      </c>
      <c r="L3006" s="19">
        <v>46.62</v>
      </c>
      <c r="M3006" s="2" t="s">
        <v>53</v>
      </c>
      <c r="N3006" s="2" t="s">
        <v>90</v>
      </c>
      <c r="O3006" s="2" t="s">
        <v>346</v>
      </c>
      <c r="P3006" s="2" t="s">
        <v>347</v>
      </c>
      <c r="Q3006" s="2" t="s">
        <v>53</v>
      </c>
      <c r="R3006" s="19">
        <v>62.8</v>
      </c>
      <c r="S3006" s="19" t="s">
        <v>57</v>
      </c>
      <c r="T3006" s="2" t="s">
        <v>58</v>
      </c>
      <c r="U3006" s="2" t="s">
        <v>53</v>
      </c>
      <c r="V3006" s="2" t="s">
        <v>53</v>
      </c>
      <c r="W3006" s="2" t="s">
        <v>53</v>
      </c>
      <c r="X3006" s="2" t="s">
        <v>53</v>
      </c>
      <c r="Y3006" s="2" t="s">
        <v>29434</v>
      </c>
      <c r="Z3006" s="2" t="s">
        <v>29435</v>
      </c>
      <c r="AA3006" s="2" t="s">
        <v>29436</v>
      </c>
      <c r="AB3006" s="2" t="s">
        <v>3733</v>
      </c>
      <c r="AC3006" s="2" t="s">
        <v>124</v>
      </c>
      <c r="AD3006" s="2" t="s">
        <v>29437</v>
      </c>
      <c r="AE3006" s="2" t="s">
        <v>65</v>
      </c>
      <c r="AF3006" s="2" t="s">
        <v>66</v>
      </c>
      <c r="AG3006" s="2" t="s">
        <v>29438</v>
      </c>
      <c r="AH3006" s="2" t="s">
        <v>29439</v>
      </c>
      <c r="AI3006" s="2" t="s">
        <v>67</v>
      </c>
      <c r="AJ3006" s="2" t="s">
        <v>29440</v>
      </c>
      <c r="AK3006" s="2" t="s">
        <v>53</v>
      </c>
      <c r="AL3006" s="2" t="s">
        <v>53</v>
      </c>
      <c r="AM3006" s="2" t="s">
        <v>53</v>
      </c>
      <c r="AN3006" s="2" t="s">
        <v>53</v>
      </c>
      <c r="AO3006" s="2" t="s">
        <v>53</v>
      </c>
      <c r="AP3006" s="2" t="s">
        <v>53</v>
      </c>
      <c r="AQ3006" s="2" t="s">
        <v>53</v>
      </c>
      <c r="AR3006" s="2" t="s">
        <v>69</v>
      </c>
      <c r="AS3006" s="2" t="s">
        <v>52</v>
      </c>
      <c r="AT3006" s="2" t="s">
        <v>69</v>
      </c>
    </row>
    <row r="3007" spans="1:46" ht="22.5" customHeight="1" x14ac:dyDescent="0.25">
      <c r="A3007" s="18" t="s">
        <v>29441</v>
      </c>
      <c r="B3007" s="2" t="s">
        <v>29442</v>
      </c>
      <c r="C3007" s="2" t="s">
        <v>344</v>
      </c>
      <c r="D3007" s="2" t="s">
        <v>27313</v>
      </c>
      <c r="E3007" s="2" t="s">
        <v>51</v>
      </c>
      <c r="F3007" s="19">
        <v>1</v>
      </c>
      <c r="G3007" s="19">
        <v>51.7</v>
      </c>
      <c r="H3007" s="19" t="s">
        <v>52</v>
      </c>
      <c r="I3007" s="19">
        <v>-14.29</v>
      </c>
      <c r="J3007" s="19" t="s">
        <v>52</v>
      </c>
      <c r="K3007" s="19" t="s">
        <v>52</v>
      </c>
      <c r="L3007" s="19">
        <v>37.409999999999997</v>
      </c>
      <c r="M3007" s="2" t="s">
        <v>51</v>
      </c>
      <c r="N3007" s="2" t="s">
        <v>286</v>
      </c>
      <c r="O3007" s="2" t="s">
        <v>287</v>
      </c>
      <c r="P3007" s="2" t="s">
        <v>288</v>
      </c>
      <c r="Q3007" s="2" t="s">
        <v>53</v>
      </c>
      <c r="R3007" s="19">
        <v>51.7</v>
      </c>
      <c r="S3007" s="19" t="s">
        <v>57</v>
      </c>
      <c r="T3007" s="2" t="s">
        <v>58</v>
      </c>
      <c r="U3007" s="2" t="s">
        <v>53</v>
      </c>
      <c r="V3007" s="2" t="s">
        <v>53</v>
      </c>
      <c r="W3007" s="2" t="s">
        <v>53</v>
      </c>
      <c r="X3007" s="2" t="s">
        <v>53</v>
      </c>
      <c r="Y3007" s="2" t="s">
        <v>29443</v>
      </c>
      <c r="Z3007" s="2" t="s">
        <v>29444</v>
      </c>
      <c r="AA3007" s="2" t="s">
        <v>29445</v>
      </c>
      <c r="AB3007" s="2" t="s">
        <v>29446</v>
      </c>
      <c r="AC3007" s="2" t="s">
        <v>150</v>
      </c>
      <c r="AD3007" s="2" t="s">
        <v>29447</v>
      </c>
      <c r="AE3007" s="2" t="s">
        <v>65</v>
      </c>
      <c r="AF3007" s="2" t="s">
        <v>66</v>
      </c>
      <c r="AG3007" s="2" t="s">
        <v>29448</v>
      </c>
      <c r="AH3007" s="2" t="s">
        <v>29449</v>
      </c>
      <c r="AI3007" s="2" t="s">
        <v>67</v>
      </c>
      <c r="AJ3007" s="2" t="s">
        <v>29450</v>
      </c>
      <c r="AK3007" s="2" t="s">
        <v>53</v>
      </c>
      <c r="AL3007" s="2" t="s">
        <v>53</v>
      </c>
      <c r="AM3007" s="2" t="s">
        <v>53</v>
      </c>
      <c r="AN3007" s="2" t="s">
        <v>53</v>
      </c>
      <c r="AO3007" s="2" t="s">
        <v>53</v>
      </c>
      <c r="AP3007" s="2" t="s">
        <v>53</v>
      </c>
      <c r="AQ3007" s="2" t="s">
        <v>53</v>
      </c>
      <c r="AR3007" s="2" t="s">
        <v>69</v>
      </c>
      <c r="AS3007" s="2" t="s">
        <v>52</v>
      </c>
      <c r="AT3007" s="2" t="s">
        <v>69</v>
      </c>
    </row>
    <row r="3008" spans="1:46" ht="22.5" customHeight="1" x14ac:dyDescent="0.25">
      <c r="A3008" s="18" t="s">
        <v>29451</v>
      </c>
      <c r="B3008" s="2" t="s">
        <v>29452</v>
      </c>
      <c r="C3008" s="2" t="s">
        <v>344</v>
      </c>
      <c r="D3008" s="2" t="s">
        <v>28636</v>
      </c>
      <c r="E3008" s="2" t="s">
        <v>69</v>
      </c>
      <c r="F3008" s="19">
        <v>1</v>
      </c>
      <c r="G3008" s="19">
        <v>67.760000000000005</v>
      </c>
      <c r="H3008" s="19">
        <v>5.45</v>
      </c>
      <c r="I3008" s="19">
        <v>-13.63</v>
      </c>
      <c r="J3008" s="19">
        <v>-5.45</v>
      </c>
      <c r="K3008" s="19" t="s">
        <v>52</v>
      </c>
      <c r="L3008" s="19">
        <v>54.13</v>
      </c>
      <c r="M3008" s="2" t="s">
        <v>53</v>
      </c>
      <c r="N3008" s="2" t="s">
        <v>589</v>
      </c>
      <c r="O3008" s="2" t="s">
        <v>590</v>
      </c>
      <c r="P3008" s="2" t="s">
        <v>591</v>
      </c>
      <c r="Q3008" s="2" t="s">
        <v>53</v>
      </c>
      <c r="R3008" s="19">
        <v>67.760000000000005</v>
      </c>
      <c r="S3008" s="19" t="s">
        <v>161</v>
      </c>
      <c r="T3008" s="2" t="s">
        <v>58</v>
      </c>
      <c r="U3008" s="2" t="s">
        <v>53</v>
      </c>
      <c r="V3008" s="2" t="s">
        <v>53</v>
      </c>
      <c r="W3008" s="2" t="s">
        <v>53</v>
      </c>
      <c r="X3008" s="2" t="s">
        <v>53</v>
      </c>
      <c r="Y3008" s="2" t="s">
        <v>29453</v>
      </c>
      <c r="Z3008" s="2" t="s">
        <v>29454</v>
      </c>
      <c r="AA3008" s="2" t="s">
        <v>29455</v>
      </c>
      <c r="AB3008" s="2" t="s">
        <v>728</v>
      </c>
      <c r="AC3008" s="2" t="s">
        <v>182</v>
      </c>
      <c r="AD3008" s="2" t="s">
        <v>29456</v>
      </c>
      <c r="AE3008" s="2" t="s">
        <v>65</v>
      </c>
      <c r="AF3008" s="2" t="s">
        <v>66</v>
      </c>
      <c r="AG3008" s="2" t="s">
        <v>29457</v>
      </c>
      <c r="AH3008" s="2" t="s">
        <v>29458</v>
      </c>
      <c r="AI3008" s="2" t="s">
        <v>67</v>
      </c>
      <c r="AJ3008" s="2" t="s">
        <v>29459</v>
      </c>
      <c r="AK3008" s="2" t="s">
        <v>53</v>
      </c>
      <c r="AL3008" s="2" t="s">
        <v>53</v>
      </c>
      <c r="AM3008" s="2" t="s">
        <v>53</v>
      </c>
      <c r="AN3008" s="2" t="s">
        <v>53</v>
      </c>
      <c r="AO3008" s="2" t="s">
        <v>53</v>
      </c>
      <c r="AP3008" s="2" t="s">
        <v>53</v>
      </c>
      <c r="AQ3008" s="2" t="s">
        <v>53</v>
      </c>
      <c r="AR3008" s="2" t="s">
        <v>69</v>
      </c>
      <c r="AS3008" s="2" t="s">
        <v>52</v>
      </c>
      <c r="AT3008" s="2" t="s">
        <v>69</v>
      </c>
    </row>
    <row r="3009" spans="1:46" ht="22.5" customHeight="1" x14ac:dyDescent="0.25">
      <c r="A3009" s="18" t="s">
        <v>29460</v>
      </c>
      <c r="B3009" s="2" t="s">
        <v>29461</v>
      </c>
      <c r="C3009" s="2" t="s">
        <v>344</v>
      </c>
      <c r="D3009" s="2" t="s">
        <v>25097</v>
      </c>
      <c r="E3009" s="2" t="s">
        <v>69</v>
      </c>
      <c r="F3009" s="19">
        <v>1</v>
      </c>
      <c r="G3009" s="19">
        <v>169.99</v>
      </c>
      <c r="H3009" s="19" t="s">
        <v>52</v>
      </c>
      <c r="I3009" s="19">
        <v>-28.9</v>
      </c>
      <c r="J3009" s="19">
        <v>-20.45</v>
      </c>
      <c r="K3009" s="19" t="s">
        <v>52</v>
      </c>
      <c r="L3009" s="19">
        <v>120.64</v>
      </c>
      <c r="M3009" s="2" t="s">
        <v>53</v>
      </c>
      <c r="N3009" s="2" t="s">
        <v>54</v>
      </c>
      <c r="O3009" s="2" t="s">
        <v>2203</v>
      </c>
      <c r="P3009" s="2" t="s">
        <v>2204</v>
      </c>
      <c r="Q3009" s="2" t="s">
        <v>53</v>
      </c>
      <c r="R3009" s="19">
        <v>169.99</v>
      </c>
      <c r="S3009" s="19" t="s">
        <v>57</v>
      </c>
      <c r="T3009" s="2" t="s">
        <v>58</v>
      </c>
      <c r="U3009" s="2" t="s">
        <v>53</v>
      </c>
      <c r="V3009" s="2" t="s">
        <v>53</v>
      </c>
      <c r="W3009" s="2" t="s">
        <v>53</v>
      </c>
      <c r="X3009" s="2" t="s">
        <v>53</v>
      </c>
      <c r="Y3009" s="2" t="s">
        <v>29462</v>
      </c>
      <c r="Z3009" s="2" t="s">
        <v>29463</v>
      </c>
      <c r="AA3009" s="2" t="s">
        <v>29464</v>
      </c>
      <c r="AB3009" s="2" t="s">
        <v>2886</v>
      </c>
      <c r="AC3009" s="2" t="s">
        <v>182</v>
      </c>
      <c r="AD3009" s="2" t="s">
        <v>29465</v>
      </c>
      <c r="AE3009" s="2" t="s">
        <v>65</v>
      </c>
      <c r="AF3009" s="2" t="s">
        <v>66</v>
      </c>
      <c r="AG3009" s="2" t="s">
        <v>29466</v>
      </c>
      <c r="AH3009" s="2" t="s">
        <v>29467</v>
      </c>
      <c r="AI3009" s="2" t="s">
        <v>67</v>
      </c>
      <c r="AJ3009" s="2" t="s">
        <v>29468</v>
      </c>
      <c r="AK3009" s="2" t="s">
        <v>53</v>
      </c>
      <c r="AL3009" s="2" t="s">
        <v>53</v>
      </c>
      <c r="AM3009" s="2" t="s">
        <v>53</v>
      </c>
      <c r="AN3009" s="2" t="s">
        <v>53</v>
      </c>
      <c r="AO3009" s="2" t="s">
        <v>53</v>
      </c>
      <c r="AP3009" s="2" t="s">
        <v>53</v>
      </c>
      <c r="AQ3009" s="2" t="s">
        <v>53</v>
      </c>
      <c r="AR3009" s="2" t="s">
        <v>69</v>
      </c>
      <c r="AS3009" s="2" t="s">
        <v>52</v>
      </c>
      <c r="AT3009" s="2" t="s">
        <v>69</v>
      </c>
    </row>
    <row r="3010" spans="1:46" ht="22.5" customHeight="1" x14ac:dyDescent="0.25">
      <c r="A3010" s="18" t="s">
        <v>29469</v>
      </c>
      <c r="B3010" s="2" t="s">
        <v>29470</v>
      </c>
      <c r="C3010" s="2" t="s">
        <v>344</v>
      </c>
      <c r="D3010" s="2" t="s">
        <v>24366</v>
      </c>
      <c r="E3010" s="2" t="s">
        <v>69</v>
      </c>
      <c r="F3010" s="19">
        <v>1</v>
      </c>
      <c r="G3010" s="19">
        <v>49.99</v>
      </c>
      <c r="H3010" s="19">
        <v>40.200000000000003</v>
      </c>
      <c r="I3010" s="19">
        <v>-14</v>
      </c>
      <c r="J3010" s="19">
        <v>-40.200000000000003</v>
      </c>
      <c r="K3010" s="19" t="s">
        <v>52</v>
      </c>
      <c r="L3010" s="19">
        <v>35.99</v>
      </c>
      <c r="M3010" s="2" t="s">
        <v>51</v>
      </c>
      <c r="N3010" s="2" t="s">
        <v>143</v>
      </c>
      <c r="O3010" s="2" t="s">
        <v>1069</v>
      </c>
      <c r="P3010" s="2" t="s">
        <v>1070</v>
      </c>
      <c r="Q3010" s="2" t="s">
        <v>53</v>
      </c>
      <c r="R3010" s="19">
        <v>49.99</v>
      </c>
      <c r="S3010" s="19" t="s">
        <v>57</v>
      </c>
      <c r="T3010" s="2" t="s">
        <v>58</v>
      </c>
      <c r="U3010" s="2" t="s">
        <v>53</v>
      </c>
      <c r="V3010" s="2" t="s">
        <v>53</v>
      </c>
      <c r="W3010" s="2" t="s">
        <v>53</v>
      </c>
      <c r="X3010" s="2" t="s">
        <v>53</v>
      </c>
      <c r="Y3010" s="2" t="s">
        <v>29471</v>
      </c>
      <c r="Z3010" s="2" t="s">
        <v>29472</v>
      </c>
      <c r="AA3010" s="2" t="s">
        <v>29473</v>
      </c>
      <c r="AB3010" s="2" t="s">
        <v>3182</v>
      </c>
      <c r="AC3010" s="2" t="s">
        <v>3183</v>
      </c>
      <c r="AD3010" s="2" t="s">
        <v>29474</v>
      </c>
      <c r="AE3010" s="2" t="s">
        <v>65</v>
      </c>
      <c r="AF3010" s="2" t="s">
        <v>66</v>
      </c>
      <c r="AG3010" s="2" t="s">
        <v>28920</v>
      </c>
      <c r="AH3010" s="2" t="s">
        <v>29475</v>
      </c>
      <c r="AI3010" s="2" t="s">
        <v>67</v>
      </c>
      <c r="AJ3010" s="2" t="s">
        <v>29476</v>
      </c>
      <c r="AK3010" s="2" t="s">
        <v>53</v>
      </c>
      <c r="AL3010" s="2" t="s">
        <v>53</v>
      </c>
      <c r="AM3010" s="2" t="s">
        <v>53</v>
      </c>
      <c r="AN3010" s="2" t="s">
        <v>53</v>
      </c>
      <c r="AO3010" s="2" t="s">
        <v>53</v>
      </c>
      <c r="AP3010" s="2" t="s">
        <v>53</v>
      </c>
      <c r="AQ3010" s="2" t="s">
        <v>53</v>
      </c>
      <c r="AR3010" s="2" t="s">
        <v>69</v>
      </c>
      <c r="AS3010" s="2" t="s">
        <v>52</v>
      </c>
      <c r="AT3010" s="2" t="s">
        <v>69</v>
      </c>
    </row>
    <row r="3011" spans="1:46" ht="22.5" customHeight="1" x14ac:dyDescent="0.25">
      <c r="A3011" s="18" t="s">
        <v>29477</v>
      </c>
      <c r="B3011" s="2" t="s">
        <v>29478</v>
      </c>
      <c r="C3011" s="2" t="s">
        <v>1272</v>
      </c>
      <c r="D3011" s="2" t="s">
        <v>29479</v>
      </c>
      <c r="E3011" s="2" t="s">
        <v>69</v>
      </c>
      <c r="F3011" s="19">
        <v>0</v>
      </c>
      <c r="G3011" s="19">
        <v>49.99</v>
      </c>
      <c r="H3011" s="19">
        <v>40.200000000000003</v>
      </c>
      <c r="I3011" s="19">
        <v>-14</v>
      </c>
      <c r="J3011" s="19">
        <v>-40.200000000000003</v>
      </c>
      <c r="K3011" s="19">
        <v>-35.840000000000003</v>
      </c>
      <c r="L3011" s="19">
        <v>0.15</v>
      </c>
      <c r="M3011" s="2" t="s">
        <v>51</v>
      </c>
      <c r="N3011" s="2" t="s">
        <v>143</v>
      </c>
      <c r="O3011" s="2" t="s">
        <v>1069</v>
      </c>
      <c r="P3011" s="2" t="s">
        <v>1070</v>
      </c>
      <c r="Q3011" s="2" t="s">
        <v>53</v>
      </c>
      <c r="R3011" s="19">
        <v>49.99</v>
      </c>
      <c r="S3011" s="19" t="s">
        <v>57</v>
      </c>
      <c r="T3011" s="2" t="s">
        <v>3326</v>
      </c>
      <c r="U3011" s="2" t="s">
        <v>53</v>
      </c>
      <c r="V3011" s="2" t="s">
        <v>53</v>
      </c>
      <c r="W3011" s="2" t="s">
        <v>53</v>
      </c>
      <c r="X3011" s="2" t="s">
        <v>53</v>
      </c>
      <c r="Y3011" s="2" t="s">
        <v>29471</v>
      </c>
      <c r="Z3011" s="2" t="s">
        <v>29472</v>
      </c>
      <c r="AA3011" s="2" t="s">
        <v>53</v>
      </c>
      <c r="AB3011" s="2" t="s">
        <v>3182</v>
      </c>
      <c r="AC3011" s="2" t="s">
        <v>3183</v>
      </c>
      <c r="AD3011" s="2" t="s">
        <v>29480</v>
      </c>
      <c r="AE3011" s="2" t="s">
        <v>65</v>
      </c>
      <c r="AF3011" s="2" t="s">
        <v>66</v>
      </c>
      <c r="AG3011" s="2" t="s">
        <v>53</v>
      </c>
      <c r="AH3011" s="2" t="s">
        <v>53</v>
      </c>
      <c r="AI3011" s="2" t="s">
        <v>67</v>
      </c>
      <c r="AJ3011" s="2" t="s">
        <v>29481</v>
      </c>
      <c r="AK3011" s="2" t="s">
        <v>53</v>
      </c>
      <c r="AL3011" s="2" t="s">
        <v>53</v>
      </c>
      <c r="AM3011" s="2" t="s">
        <v>53</v>
      </c>
      <c r="AN3011" s="2" t="s">
        <v>53</v>
      </c>
      <c r="AO3011" s="2" t="s">
        <v>53</v>
      </c>
      <c r="AP3011" s="2" t="s">
        <v>53</v>
      </c>
      <c r="AQ3011" s="2" t="s">
        <v>53</v>
      </c>
      <c r="AR3011" s="2" t="s">
        <v>69</v>
      </c>
      <c r="AS3011" s="2" t="s">
        <v>52</v>
      </c>
      <c r="AT3011" s="2" t="s">
        <v>69</v>
      </c>
    </row>
    <row r="3012" spans="1:46" ht="22.5" customHeight="1" x14ac:dyDescent="0.25">
      <c r="A3012" s="18" t="s">
        <v>29482</v>
      </c>
      <c r="B3012" s="2" t="s">
        <v>29483</v>
      </c>
      <c r="C3012" s="2" t="s">
        <v>344</v>
      </c>
      <c r="D3012" s="2" t="s">
        <v>27313</v>
      </c>
      <c r="E3012" s="2" t="s">
        <v>69</v>
      </c>
      <c r="F3012" s="19">
        <v>1</v>
      </c>
      <c r="G3012" s="19">
        <v>47.75</v>
      </c>
      <c r="H3012" s="19">
        <v>10.56</v>
      </c>
      <c r="I3012" s="19">
        <v>-13.62</v>
      </c>
      <c r="J3012" s="19">
        <v>-10.56</v>
      </c>
      <c r="K3012" s="19" t="s">
        <v>52</v>
      </c>
      <c r="L3012" s="19">
        <v>34.130000000000003</v>
      </c>
      <c r="M3012" s="2" t="s">
        <v>53</v>
      </c>
      <c r="N3012" s="2" t="s">
        <v>27189</v>
      </c>
      <c r="O3012" s="2" t="s">
        <v>27249</v>
      </c>
      <c r="P3012" s="2" t="s">
        <v>27250</v>
      </c>
      <c r="Q3012" s="2" t="s">
        <v>53</v>
      </c>
      <c r="R3012" s="19">
        <v>47.75</v>
      </c>
      <c r="S3012" s="19" t="s">
        <v>57</v>
      </c>
      <c r="T3012" s="2" t="s">
        <v>77</v>
      </c>
      <c r="U3012" s="2" t="s">
        <v>29484</v>
      </c>
      <c r="V3012" s="2" t="s">
        <v>29485</v>
      </c>
      <c r="W3012" s="2" t="s">
        <v>29486</v>
      </c>
      <c r="X3012" s="2" t="s">
        <v>53</v>
      </c>
      <c r="Y3012" s="2" t="s">
        <v>29484</v>
      </c>
      <c r="Z3012" s="2" t="s">
        <v>29487</v>
      </c>
      <c r="AA3012" s="2" t="s">
        <v>29488</v>
      </c>
      <c r="AB3012" s="2" t="s">
        <v>670</v>
      </c>
      <c r="AC3012" s="2" t="s">
        <v>124</v>
      </c>
      <c r="AD3012" s="2" t="s">
        <v>29489</v>
      </c>
      <c r="AE3012" s="2" t="s">
        <v>65</v>
      </c>
      <c r="AF3012" s="2" t="s">
        <v>86</v>
      </c>
      <c r="AG3012" s="2" t="s">
        <v>29490</v>
      </c>
      <c r="AH3012" s="2" t="s">
        <v>29491</v>
      </c>
      <c r="AI3012" s="2" t="s">
        <v>67</v>
      </c>
      <c r="AJ3012" s="2" t="s">
        <v>29492</v>
      </c>
      <c r="AK3012" s="2" t="s">
        <v>53</v>
      </c>
      <c r="AL3012" s="2" t="s">
        <v>53</v>
      </c>
      <c r="AM3012" s="2" t="s">
        <v>53</v>
      </c>
      <c r="AN3012" s="2" t="s">
        <v>53</v>
      </c>
      <c r="AO3012" s="2" t="s">
        <v>53</v>
      </c>
      <c r="AP3012" s="2" t="s">
        <v>53</v>
      </c>
      <c r="AQ3012" s="2" t="s">
        <v>53</v>
      </c>
      <c r="AR3012" s="2" t="s">
        <v>69</v>
      </c>
      <c r="AS3012" s="2" t="s">
        <v>52</v>
      </c>
      <c r="AT3012" s="2" t="s">
        <v>69</v>
      </c>
    </row>
    <row r="3013" spans="1:46" ht="22.5" customHeight="1" x14ac:dyDescent="0.25">
      <c r="A3013" s="18" t="s">
        <v>29493</v>
      </c>
      <c r="B3013" s="2" t="s">
        <v>29494</v>
      </c>
      <c r="C3013" s="2" t="s">
        <v>344</v>
      </c>
      <c r="D3013" s="2" t="s">
        <v>28636</v>
      </c>
      <c r="E3013" s="2" t="s">
        <v>69</v>
      </c>
      <c r="F3013" s="19">
        <v>1</v>
      </c>
      <c r="G3013" s="19">
        <v>68.900000000000006</v>
      </c>
      <c r="H3013" s="19">
        <v>8.9</v>
      </c>
      <c r="I3013" s="19">
        <v>-17.21</v>
      </c>
      <c r="J3013" s="19" t="s">
        <v>52</v>
      </c>
      <c r="K3013" s="19" t="s">
        <v>52</v>
      </c>
      <c r="L3013" s="19">
        <v>60.59</v>
      </c>
      <c r="M3013" s="2" t="s">
        <v>51</v>
      </c>
      <c r="N3013" s="2" t="s">
        <v>1224</v>
      </c>
      <c r="O3013" s="2" t="s">
        <v>17721</v>
      </c>
      <c r="P3013" s="2" t="s">
        <v>17722</v>
      </c>
      <c r="Q3013" s="2" t="s">
        <v>53</v>
      </c>
      <c r="R3013" s="19">
        <v>68.900000000000006</v>
      </c>
      <c r="S3013" s="19" t="s">
        <v>57</v>
      </c>
      <c r="T3013" s="2" t="s">
        <v>58</v>
      </c>
      <c r="U3013" s="2" t="s">
        <v>29495</v>
      </c>
      <c r="V3013" s="2" t="s">
        <v>29496</v>
      </c>
      <c r="W3013" s="2" t="s">
        <v>29497</v>
      </c>
      <c r="X3013" s="2" t="s">
        <v>53</v>
      </c>
      <c r="Y3013" s="2" t="s">
        <v>29495</v>
      </c>
      <c r="Z3013" s="2" t="s">
        <v>29498</v>
      </c>
      <c r="AA3013" s="2" t="s">
        <v>29499</v>
      </c>
      <c r="AB3013" s="2" t="s">
        <v>124</v>
      </c>
      <c r="AC3013" s="2" t="s">
        <v>124</v>
      </c>
      <c r="AD3013" s="2" t="s">
        <v>4898</v>
      </c>
      <c r="AE3013" s="2" t="s">
        <v>65</v>
      </c>
      <c r="AF3013" s="2" t="s">
        <v>222</v>
      </c>
      <c r="AG3013" s="2" t="s">
        <v>29500</v>
      </c>
      <c r="AH3013" s="2" t="s">
        <v>28466</v>
      </c>
      <c r="AI3013" s="2" t="s">
        <v>11469</v>
      </c>
      <c r="AJ3013" s="2" t="s">
        <v>29501</v>
      </c>
      <c r="AK3013" s="2" t="s">
        <v>53</v>
      </c>
      <c r="AL3013" s="2" t="s">
        <v>53</v>
      </c>
      <c r="AM3013" s="2" t="s">
        <v>53</v>
      </c>
      <c r="AN3013" s="2" t="s">
        <v>53</v>
      </c>
      <c r="AO3013" s="2" t="s">
        <v>53</v>
      </c>
      <c r="AP3013" s="2" t="s">
        <v>53</v>
      </c>
      <c r="AQ3013" s="2" t="s">
        <v>53</v>
      </c>
      <c r="AR3013" s="2" t="s">
        <v>69</v>
      </c>
      <c r="AS3013" s="2" t="s">
        <v>52</v>
      </c>
      <c r="AT3013" s="2" t="s">
        <v>69</v>
      </c>
    </row>
    <row r="3014" spans="1:46" ht="22.5" customHeight="1" x14ac:dyDescent="0.25">
      <c r="A3014" s="18" t="s">
        <v>29502</v>
      </c>
      <c r="B3014" s="2" t="s">
        <v>29503</v>
      </c>
      <c r="C3014" s="2" t="s">
        <v>344</v>
      </c>
      <c r="D3014" s="2" t="s">
        <v>27313</v>
      </c>
      <c r="E3014" s="2" t="s">
        <v>51</v>
      </c>
      <c r="F3014" s="19">
        <v>1</v>
      </c>
      <c r="G3014" s="19">
        <v>37.01</v>
      </c>
      <c r="H3014" s="19">
        <v>9.9</v>
      </c>
      <c r="I3014" s="19">
        <v>-9.94</v>
      </c>
      <c r="J3014" s="19">
        <v>-9.9</v>
      </c>
      <c r="K3014" s="19" t="s">
        <v>52</v>
      </c>
      <c r="L3014" s="19">
        <v>27.07</v>
      </c>
      <c r="M3014" s="2" t="s">
        <v>53</v>
      </c>
      <c r="N3014" s="2" t="s">
        <v>14437</v>
      </c>
      <c r="O3014" s="2" t="s">
        <v>29504</v>
      </c>
      <c r="P3014" s="2" t="s">
        <v>29505</v>
      </c>
      <c r="Q3014" s="2" t="s">
        <v>53</v>
      </c>
      <c r="R3014" s="19">
        <v>37.01</v>
      </c>
      <c r="S3014" s="19" t="s">
        <v>161</v>
      </c>
      <c r="T3014" s="2" t="s">
        <v>77</v>
      </c>
      <c r="U3014" s="2" t="s">
        <v>29506</v>
      </c>
      <c r="V3014" s="2" t="s">
        <v>29507</v>
      </c>
      <c r="W3014" s="2" t="s">
        <v>29508</v>
      </c>
      <c r="X3014" s="2" t="s">
        <v>53</v>
      </c>
      <c r="Y3014" s="2" t="s">
        <v>29506</v>
      </c>
      <c r="Z3014" s="2" t="s">
        <v>29509</v>
      </c>
      <c r="AA3014" s="2" t="s">
        <v>29510</v>
      </c>
      <c r="AB3014" s="2" t="s">
        <v>19736</v>
      </c>
      <c r="AC3014" s="2" t="s">
        <v>124</v>
      </c>
      <c r="AD3014" s="2" t="s">
        <v>29511</v>
      </c>
      <c r="AE3014" s="2" t="s">
        <v>65</v>
      </c>
      <c r="AF3014" s="2" t="s">
        <v>86</v>
      </c>
      <c r="AG3014" s="2" t="s">
        <v>29512</v>
      </c>
      <c r="AH3014" s="2" t="s">
        <v>29513</v>
      </c>
      <c r="AI3014" s="2" t="s">
        <v>67</v>
      </c>
      <c r="AJ3014" s="2" t="s">
        <v>29514</v>
      </c>
      <c r="AK3014" s="2" t="s">
        <v>53</v>
      </c>
      <c r="AL3014" s="2" t="s">
        <v>53</v>
      </c>
      <c r="AM3014" s="2" t="s">
        <v>53</v>
      </c>
      <c r="AN3014" s="2" t="s">
        <v>53</v>
      </c>
      <c r="AO3014" s="2" t="s">
        <v>53</v>
      </c>
      <c r="AP3014" s="2" t="s">
        <v>53</v>
      </c>
      <c r="AQ3014" s="2" t="s">
        <v>53</v>
      </c>
      <c r="AR3014" s="2" t="s">
        <v>69</v>
      </c>
      <c r="AS3014" s="2" t="s">
        <v>52</v>
      </c>
      <c r="AT3014" s="2" t="s">
        <v>69</v>
      </c>
    </row>
    <row r="3015" spans="1:46" ht="22.5" customHeight="1" x14ac:dyDescent="0.25">
      <c r="A3015" s="18" t="s">
        <v>29515</v>
      </c>
      <c r="B3015" s="2" t="s">
        <v>29516</v>
      </c>
      <c r="C3015" s="2" t="s">
        <v>344</v>
      </c>
      <c r="D3015" s="2" t="s">
        <v>28636</v>
      </c>
      <c r="E3015" s="2" t="s">
        <v>69</v>
      </c>
      <c r="F3015" s="19">
        <v>1</v>
      </c>
      <c r="G3015" s="19">
        <v>67.3</v>
      </c>
      <c r="H3015" s="19">
        <v>18</v>
      </c>
      <c r="I3015" s="19">
        <v>-13.58</v>
      </c>
      <c r="J3015" s="19">
        <v>-18</v>
      </c>
      <c r="K3015" s="19" t="s">
        <v>52</v>
      </c>
      <c r="L3015" s="19">
        <v>53.72</v>
      </c>
      <c r="M3015" s="2" t="s">
        <v>53</v>
      </c>
      <c r="N3015" s="2" t="s">
        <v>687</v>
      </c>
      <c r="O3015" s="2" t="s">
        <v>17303</v>
      </c>
      <c r="P3015" s="2" t="s">
        <v>689</v>
      </c>
      <c r="Q3015" s="2" t="s">
        <v>53</v>
      </c>
      <c r="R3015" s="19">
        <v>67.3</v>
      </c>
      <c r="S3015" s="19" t="s">
        <v>161</v>
      </c>
      <c r="T3015" s="2" t="s">
        <v>58</v>
      </c>
      <c r="U3015" s="2" t="s">
        <v>53</v>
      </c>
      <c r="V3015" s="2" t="s">
        <v>53</v>
      </c>
      <c r="W3015" s="2" t="s">
        <v>53</v>
      </c>
      <c r="X3015" s="2" t="s">
        <v>53</v>
      </c>
      <c r="Y3015" s="2" t="s">
        <v>29517</v>
      </c>
      <c r="Z3015" s="2" t="s">
        <v>29518</v>
      </c>
      <c r="AA3015" s="2" t="s">
        <v>29519</v>
      </c>
      <c r="AB3015" s="2" t="s">
        <v>670</v>
      </c>
      <c r="AC3015" s="2" t="s">
        <v>124</v>
      </c>
      <c r="AD3015" s="2" t="s">
        <v>29520</v>
      </c>
      <c r="AE3015" s="2" t="s">
        <v>65</v>
      </c>
      <c r="AF3015" s="2" t="s">
        <v>66</v>
      </c>
      <c r="AG3015" s="2" t="s">
        <v>29275</v>
      </c>
      <c r="AH3015" s="2" t="s">
        <v>29521</v>
      </c>
      <c r="AI3015" s="2" t="s">
        <v>67</v>
      </c>
      <c r="AJ3015" s="2" t="s">
        <v>29522</v>
      </c>
      <c r="AK3015" s="2" t="s">
        <v>53</v>
      </c>
      <c r="AL3015" s="2" t="s">
        <v>53</v>
      </c>
      <c r="AM3015" s="2" t="s">
        <v>53</v>
      </c>
      <c r="AN3015" s="2" t="s">
        <v>53</v>
      </c>
      <c r="AO3015" s="2" t="s">
        <v>53</v>
      </c>
      <c r="AP3015" s="2" t="s">
        <v>53</v>
      </c>
      <c r="AQ3015" s="2" t="s">
        <v>53</v>
      </c>
      <c r="AR3015" s="2" t="s">
        <v>69</v>
      </c>
      <c r="AS3015" s="2" t="s">
        <v>52</v>
      </c>
      <c r="AT3015" s="2" t="s">
        <v>69</v>
      </c>
    </row>
    <row r="3016" spans="1:46" ht="22.5" customHeight="1" x14ac:dyDescent="0.25">
      <c r="A3016" s="18" t="s">
        <v>29523</v>
      </c>
      <c r="B3016" s="2" t="s">
        <v>29516</v>
      </c>
      <c r="C3016" s="2" t="s">
        <v>344</v>
      </c>
      <c r="D3016" s="2" t="s">
        <v>25870</v>
      </c>
      <c r="E3016" s="2" t="s">
        <v>51</v>
      </c>
      <c r="F3016" s="19">
        <v>1</v>
      </c>
      <c r="G3016" s="19">
        <v>45.9</v>
      </c>
      <c r="H3016" s="19">
        <v>8.23</v>
      </c>
      <c r="I3016" s="19">
        <v>-13.3</v>
      </c>
      <c r="J3016" s="19">
        <v>-8.23</v>
      </c>
      <c r="K3016" s="19" t="s">
        <v>52</v>
      </c>
      <c r="L3016" s="19">
        <v>32.6</v>
      </c>
      <c r="M3016" s="2" t="s">
        <v>53</v>
      </c>
      <c r="N3016" s="2" t="s">
        <v>400</v>
      </c>
      <c r="O3016" s="2" t="s">
        <v>580</v>
      </c>
      <c r="P3016" s="2" t="s">
        <v>581</v>
      </c>
      <c r="Q3016" s="2" t="s">
        <v>53</v>
      </c>
      <c r="R3016" s="19">
        <v>45.9</v>
      </c>
      <c r="S3016" s="19" t="s">
        <v>57</v>
      </c>
      <c r="T3016" s="2" t="s">
        <v>58</v>
      </c>
      <c r="U3016" s="2" t="s">
        <v>53</v>
      </c>
      <c r="V3016" s="2" t="s">
        <v>53</v>
      </c>
      <c r="W3016" s="2" t="s">
        <v>53</v>
      </c>
      <c r="X3016" s="2" t="s">
        <v>53</v>
      </c>
      <c r="Y3016" s="2" t="s">
        <v>29524</v>
      </c>
      <c r="Z3016" s="2" t="s">
        <v>29525</v>
      </c>
      <c r="AA3016" s="2" t="s">
        <v>29526</v>
      </c>
      <c r="AB3016" s="2" t="s">
        <v>6000</v>
      </c>
      <c r="AC3016" s="2" t="s">
        <v>124</v>
      </c>
      <c r="AD3016" s="2" t="s">
        <v>29527</v>
      </c>
      <c r="AE3016" s="2" t="s">
        <v>65</v>
      </c>
      <c r="AF3016" s="2" t="s">
        <v>66</v>
      </c>
      <c r="AG3016" s="2" t="s">
        <v>28689</v>
      </c>
      <c r="AH3016" s="2" t="s">
        <v>29528</v>
      </c>
      <c r="AI3016" s="2" t="s">
        <v>67</v>
      </c>
      <c r="AJ3016" s="2" t="s">
        <v>29529</v>
      </c>
      <c r="AK3016" s="2" t="s">
        <v>53</v>
      </c>
      <c r="AL3016" s="2" t="s">
        <v>53</v>
      </c>
      <c r="AM3016" s="2" t="s">
        <v>53</v>
      </c>
      <c r="AN3016" s="2" t="s">
        <v>53</v>
      </c>
      <c r="AO3016" s="2" t="s">
        <v>53</v>
      </c>
      <c r="AP3016" s="2" t="s">
        <v>53</v>
      </c>
      <c r="AQ3016" s="2" t="s">
        <v>53</v>
      </c>
      <c r="AR3016" s="2" t="s">
        <v>69</v>
      </c>
      <c r="AS3016" s="2" t="s">
        <v>52</v>
      </c>
      <c r="AT3016" s="2" t="s">
        <v>69</v>
      </c>
    </row>
    <row r="3017" spans="1:46" ht="22.5" customHeight="1" x14ac:dyDescent="0.25">
      <c r="A3017" s="18" t="s">
        <v>29530</v>
      </c>
      <c r="B3017" s="2" t="s">
        <v>29531</v>
      </c>
      <c r="C3017" s="2" t="s">
        <v>344</v>
      </c>
      <c r="D3017" s="2" t="s">
        <v>28636</v>
      </c>
      <c r="E3017" s="2" t="s">
        <v>51</v>
      </c>
      <c r="F3017" s="19">
        <v>1</v>
      </c>
      <c r="G3017" s="19">
        <v>59.03</v>
      </c>
      <c r="H3017" s="19" t="s">
        <v>52</v>
      </c>
      <c r="I3017" s="19">
        <v>-15.54</v>
      </c>
      <c r="J3017" s="19" t="s">
        <v>52</v>
      </c>
      <c r="K3017" s="19" t="s">
        <v>52</v>
      </c>
      <c r="L3017" s="19">
        <v>43.49</v>
      </c>
      <c r="M3017" s="2" t="s">
        <v>53</v>
      </c>
      <c r="N3017" s="2" t="s">
        <v>90</v>
      </c>
      <c r="O3017" s="2" t="s">
        <v>91</v>
      </c>
      <c r="P3017" s="2" t="s">
        <v>92</v>
      </c>
      <c r="Q3017" s="2" t="s">
        <v>53</v>
      </c>
      <c r="R3017" s="19">
        <v>59.03</v>
      </c>
      <c r="S3017" s="19" t="s">
        <v>57</v>
      </c>
      <c r="T3017" s="2" t="s">
        <v>58</v>
      </c>
      <c r="U3017" s="2" t="s">
        <v>53</v>
      </c>
      <c r="V3017" s="2" t="s">
        <v>53</v>
      </c>
      <c r="W3017" s="2" t="s">
        <v>53</v>
      </c>
      <c r="X3017" s="2" t="s">
        <v>53</v>
      </c>
      <c r="Y3017" s="2" t="s">
        <v>29532</v>
      </c>
      <c r="Z3017" s="2" t="s">
        <v>29533</v>
      </c>
      <c r="AA3017" s="2" t="s">
        <v>29534</v>
      </c>
      <c r="AB3017" s="2" t="s">
        <v>8167</v>
      </c>
      <c r="AC3017" s="2" t="s">
        <v>124</v>
      </c>
      <c r="AD3017" s="2" t="s">
        <v>8168</v>
      </c>
      <c r="AE3017" s="2" t="s">
        <v>65</v>
      </c>
      <c r="AF3017" s="2" t="s">
        <v>66</v>
      </c>
      <c r="AG3017" s="2" t="s">
        <v>29438</v>
      </c>
      <c r="AH3017" s="2" t="s">
        <v>29190</v>
      </c>
      <c r="AI3017" s="2" t="s">
        <v>67</v>
      </c>
      <c r="AJ3017" s="2" t="s">
        <v>29535</v>
      </c>
      <c r="AK3017" s="2" t="s">
        <v>53</v>
      </c>
      <c r="AL3017" s="2" t="s">
        <v>53</v>
      </c>
      <c r="AM3017" s="2" t="s">
        <v>53</v>
      </c>
      <c r="AN3017" s="2" t="s">
        <v>53</v>
      </c>
      <c r="AO3017" s="2" t="s">
        <v>53</v>
      </c>
      <c r="AP3017" s="2" t="s">
        <v>53</v>
      </c>
      <c r="AQ3017" s="2" t="s">
        <v>53</v>
      </c>
      <c r="AR3017" s="2" t="s">
        <v>69</v>
      </c>
      <c r="AS3017" s="2" t="s">
        <v>52</v>
      </c>
      <c r="AT3017" s="2" t="s">
        <v>69</v>
      </c>
    </row>
    <row r="3018" spans="1:46" ht="22.5" customHeight="1" x14ac:dyDescent="0.25">
      <c r="A3018" s="18" t="s">
        <v>29536</v>
      </c>
      <c r="B3018" s="2" t="s">
        <v>29537</v>
      </c>
      <c r="C3018" s="2" t="s">
        <v>344</v>
      </c>
      <c r="D3018" s="2" t="s">
        <v>27313</v>
      </c>
      <c r="E3018" s="2" t="s">
        <v>69</v>
      </c>
      <c r="F3018" s="19">
        <v>1</v>
      </c>
      <c r="G3018" s="19">
        <v>54.87</v>
      </c>
      <c r="H3018" s="19">
        <v>22.41</v>
      </c>
      <c r="I3018" s="19">
        <v>-12.08</v>
      </c>
      <c r="J3018" s="19">
        <v>-22.41</v>
      </c>
      <c r="K3018" s="19" t="s">
        <v>52</v>
      </c>
      <c r="L3018" s="19">
        <v>42.79</v>
      </c>
      <c r="M3018" s="2" t="s">
        <v>53</v>
      </c>
      <c r="N3018" s="2" t="s">
        <v>309</v>
      </c>
      <c r="O3018" s="2" t="s">
        <v>390</v>
      </c>
      <c r="P3018" s="2" t="s">
        <v>311</v>
      </c>
      <c r="Q3018" s="2" t="s">
        <v>53</v>
      </c>
      <c r="R3018" s="19">
        <v>54.87</v>
      </c>
      <c r="S3018" s="19" t="s">
        <v>161</v>
      </c>
      <c r="T3018" s="2" t="s">
        <v>58</v>
      </c>
      <c r="U3018" s="2" t="s">
        <v>53</v>
      </c>
      <c r="V3018" s="2" t="s">
        <v>53</v>
      </c>
      <c r="W3018" s="2" t="s">
        <v>53</v>
      </c>
      <c r="X3018" s="2" t="s">
        <v>53</v>
      </c>
      <c r="Y3018" s="2" t="s">
        <v>29538</v>
      </c>
      <c r="Z3018" s="2" t="s">
        <v>29539</v>
      </c>
      <c r="AA3018" s="2" t="s">
        <v>29540</v>
      </c>
      <c r="AB3018" s="2" t="s">
        <v>29541</v>
      </c>
      <c r="AC3018" s="2" t="s">
        <v>84</v>
      </c>
      <c r="AD3018" s="2" t="s">
        <v>29542</v>
      </c>
      <c r="AE3018" s="2" t="s">
        <v>65</v>
      </c>
      <c r="AF3018" s="2" t="s">
        <v>66</v>
      </c>
      <c r="AG3018" s="2" t="s">
        <v>29543</v>
      </c>
      <c r="AH3018" s="2" t="s">
        <v>29544</v>
      </c>
      <c r="AI3018" s="2" t="s">
        <v>67</v>
      </c>
      <c r="AJ3018" s="2" t="s">
        <v>29545</v>
      </c>
      <c r="AK3018" s="2" t="s">
        <v>53</v>
      </c>
      <c r="AL3018" s="2" t="s">
        <v>53</v>
      </c>
      <c r="AM3018" s="2" t="s">
        <v>53</v>
      </c>
      <c r="AN3018" s="2" t="s">
        <v>53</v>
      </c>
      <c r="AO3018" s="2" t="s">
        <v>53</v>
      </c>
      <c r="AP3018" s="2" t="s">
        <v>53</v>
      </c>
      <c r="AQ3018" s="2" t="s">
        <v>53</v>
      </c>
      <c r="AR3018" s="2" t="s">
        <v>69</v>
      </c>
      <c r="AS3018" s="2" t="s">
        <v>52</v>
      </c>
      <c r="AT3018" s="2" t="s">
        <v>69</v>
      </c>
    </row>
    <row r="3019" spans="1:46" ht="22.5" customHeight="1" x14ac:dyDescent="0.25">
      <c r="A3019" s="18" t="s">
        <v>29546</v>
      </c>
      <c r="B3019" s="2" t="s">
        <v>29547</v>
      </c>
      <c r="C3019" s="2" t="s">
        <v>344</v>
      </c>
      <c r="D3019" s="2" t="s">
        <v>28636</v>
      </c>
      <c r="E3019" s="2" t="s">
        <v>69</v>
      </c>
      <c r="F3019" s="19">
        <v>1</v>
      </c>
      <c r="G3019" s="19">
        <v>49.9</v>
      </c>
      <c r="H3019" s="19">
        <v>12.33</v>
      </c>
      <c r="I3019" s="19">
        <v>-13.98</v>
      </c>
      <c r="J3019" s="19">
        <v>-12.33</v>
      </c>
      <c r="K3019" s="19" t="s">
        <v>52</v>
      </c>
      <c r="L3019" s="19">
        <v>35.92</v>
      </c>
      <c r="M3019" s="2" t="s">
        <v>53</v>
      </c>
      <c r="N3019" s="2" t="s">
        <v>199</v>
      </c>
      <c r="O3019" s="2" t="s">
        <v>2106</v>
      </c>
      <c r="P3019" s="2" t="s">
        <v>2107</v>
      </c>
      <c r="Q3019" s="2" t="s">
        <v>53</v>
      </c>
      <c r="R3019" s="19">
        <v>49.9</v>
      </c>
      <c r="S3019" s="19" t="s">
        <v>57</v>
      </c>
      <c r="T3019" s="2" t="s">
        <v>58</v>
      </c>
      <c r="U3019" s="2" t="s">
        <v>53</v>
      </c>
      <c r="V3019" s="2" t="s">
        <v>53</v>
      </c>
      <c r="W3019" s="2" t="s">
        <v>53</v>
      </c>
      <c r="X3019" s="2" t="s">
        <v>53</v>
      </c>
      <c r="Y3019" s="2" t="s">
        <v>29548</v>
      </c>
      <c r="Z3019" s="2" t="s">
        <v>29549</v>
      </c>
      <c r="AA3019" s="2" t="s">
        <v>29550</v>
      </c>
      <c r="AB3019" s="2" t="s">
        <v>124</v>
      </c>
      <c r="AC3019" s="2" t="s">
        <v>124</v>
      </c>
      <c r="AD3019" s="2" t="s">
        <v>29551</v>
      </c>
      <c r="AE3019" s="2" t="s">
        <v>65</v>
      </c>
      <c r="AF3019" s="2" t="s">
        <v>66</v>
      </c>
      <c r="AG3019" s="2" t="s">
        <v>29552</v>
      </c>
      <c r="AH3019" s="2" t="s">
        <v>29209</v>
      </c>
      <c r="AI3019" s="2" t="s">
        <v>67</v>
      </c>
      <c r="AJ3019" s="2" t="s">
        <v>29553</v>
      </c>
      <c r="AK3019" s="2" t="s">
        <v>53</v>
      </c>
      <c r="AL3019" s="2" t="s">
        <v>53</v>
      </c>
      <c r="AM3019" s="2" t="s">
        <v>53</v>
      </c>
      <c r="AN3019" s="2" t="s">
        <v>53</v>
      </c>
      <c r="AO3019" s="2" t="s">
        <v>53</v>
      </c>
      <c r="AP3019" s="2" t="s">
        <v>53</v>
      </c>
      <c r="AQ3019" s="2" t="s">
        <v>53</v>
      </c>
      <c r="AR3019" s="2" t="s">
        <v>69</v>
      </c>
      <c r="AS3019" s="2" t="s">
        <v>52</v>
      </c>
      <c r="AT3019" s="2" t="s">
        <v>69</v>
      </c>
    </row>
    <row r="3020" spans="1:46" ht="22.5" customHeight="1" x14ac:dyDescent="0.25">
      <c r="A3020" s="18" t="s">
        <v>29554</v>
      </c>
      <c r="B3020" s="2" t="s">
        <v>29555</v>
      </c>
      <c r="C3020" s="2" t="s">
        <v>344</v>
      </c>
      <c r="D3020" s="2" t="s">
        <v>28636</v>
      </c>
      <c r="E3020" s="2" t="s">
        <v>69</v>
      </c>
      <c r="F3020" s="19">
        <v>1</v>
      </c>
      <c r="G3020" s="19">
        <v>206.46</v>
      </c>
      <c r="H3020" s="19" t="s">
        <v>52</v>
      </c>
      <c r="I3020" s="19">
        <v>-35.1</v>
      </c>
      <c r="J3020" s="19">
        <v>-20.45</v>
      </c>
      <c r="K3020" s="19" t="s">
        <v>52</v>
      </c>
      <c r="L3020" s="19">
        <v>150.91</v>
      </c>
      <c r="M3020" s="2" t="s">
        <v>53</v>
      </c>
      <c r="N3020" s="2" t="s">
        <v>333</v>
      </c>
      <c r="O3020" s="2" t="s">
        <v>3116</v>
      </c>
      <c r="P3020" s="2" t="s">
        <v>3117</v>
      </c>
      <c r="Q3020" s="2" t="s">
        <v>53</v>
      </c>
      <c r="R3020" s="19">
        <v>206.46</v>
      </c>
      <c r="S3020" s="19" t="s">
        <v>57</v>
      </c>
      <c r="T3020" s="2" t="s">
        <v>58</v>
      </c>
      <c r="U3020" s="2" t="s">
        <v>53</v>
      </c>
      <c r="V3020" s="2" t="s">
        <v>53</v>
      </c>
      <c r="W3020" s="2" t="s">
        <v>53</v>
      </c>
      <c r="X3020" s="2" t="s">
        <v>53</v>
      </c>
      <c r="Y3020" s="2" t="s">
        <v>29556</v>
      </c>
      <c r="Z3020" s="2" t="s">
        <v>29557</v>
      </c>
      <c r="AA3020" s="2" t="s">
        <v>29558</v>
      </c>
      <c r="AB3020" s="2" t="s">
        <v>29559</v>
      </c>
      <c r="AC3020" s="2" t="s">
        <v>124</v>
      </c>
      <c r="AD3020" s="2" t="s">
        <v>29560</v>
      </c>
      <c r="AE3020" s="2" t="s">
        <v>65</v>
      </c>
      <c r="AF3020" s="2" t="s">
        <v>66</v>
      </c>
      <c r="AG3020" s="2" t="s">
        <v>29561</v>
      </c>
      <c r="AH3020" s="2" t="s">
        <v>29562</v>
      </c>
      <c r="AI3020" s="2" t="s">
        <v>67</v>
      </c>
      <c r="AJ3020" s="2" t="s">
        <v>29563</v>
      </c>
      <c r="AK3020" s="2" t="s">
        <v>53</v>
      </c>
      <c r="AL3020" s="2" t="s">
        <v>53</v>
      </c>
      <c r="AM3020" s="2" t="s">
        <v>53</v>
      </c>
      <c r="AN3020" s="2" t="s">
        <v>53</v>
      </c>
      <c r="AO3020" s="2" t="s">
        <v>53</v>
      </c>
      <c r="AP3020" s="2" t="s">
        <v>53</v>
      </c>
      <c r="AQ3020" s="2" t="s">
        <v>53</v>
      </c>
      <c r="AR3020" s="2" t="s">
        <v>69</v>
      </c>
      <c r="AS3020" s="2" t="s">
        <v>52</v>
      </c>
      <c r="AT3020" s="2" t="s">
        <v>69</v>
      </c>
    </row>
    <row r="3021" spans="1:46" ht="22.5" customHeight="1" x14ac:dyDescent="0.25">
      <c r="A3021" s="18" t="s">
        <v>29564</v>
      </c>
      <c r="B3021" s="2" t="s">
        <v>29565</v>
      </c>
      <c r="C3021" s="2" t="s">
        <v>344</v>
      </c>
      <c r="D3021" s="2" t="s">
        <v>27313</v>
      </c>
      <c r="E3021" s="2" t="s">
        <v>69</v>
      </c>
      <c r="F3021" s="19">
        <v>1</v>
      </c>
      <c r="G3021" s="19">
        <v>110.57</v>
      </c>
      <c r="H3021" s="19" t="s">
        <v>52</v>
      </c>
      <c r="I3021" s="19">
        <v>-18.8</v>
      </c>
      <c r="J3021" s="19">
        <v>-18.45</v>
      </c>
      <c r="K3021" s="19" t="s">
        <v>52</v>
      </c>
      <c r="L3021" s="19">
        <v>73.319999999999993</v>
      </c>
      <c r="M3021" s="2" t="s">
        <v>51</v>
      </c>
      <c r="N3021" s="2" t="s">
        <v>905</v>
      </c>
      <c r="O3021" s="2" t="s">
        <v>1163</v>
      </c>
      <c r="P3021" s="2" t="s">
        <v>1164</v>
      </c>
      <c r="Q3021" s="2" t="s">
        <v>53</v>
      </c>
      <c r="R3021" s="19">
        <v>110.57</v>
      </c>
      <c r="S3021" s="19" t="s">
        <v>57</v>
      </c>
      <c r="T3021" s="2" t="s">
        <v>58</v>
      </c>
      <c r="U3021" s="2" t="s">
        <v>53</v>
      </c>
      <c r="V3021" s="2" t="s">
        <v>53</v>
      </c>
      <c r="W3021" s="2" t="s">
        <v>53</v>
      </c>
      <c r="X3021" s="2" t="s">
        <v>53</v>
      </c>
      <c r="Y3021" s="2" t="s">
        <v>29566</v>
      </c>
      <c r="Z3021" s="2" t="s">
        <v>29567</v>
      </c>
      <c r="AA3021" s="2" t="s">
        <v>29568</v>
      </c>
      <c r="AB3021" s="2" t="s">
        <v>28540</v>
      </c>
      <c r="AC3021" s="2" t="s">
        <v>111</v>
      </c>
      <c r="AD3021" s="2" t="s">
        <v>28541</v>
      </c>
      <c r="AE3021" s="2" t="s">
        <v>65</v>
      </c>
      <c r="AF3021" s="2" t="s">
        <v>66</v>
      </c>
      <c r="AG3021" s="2" t="s">
        <v>29311</v>
      </c>
      <c r="AH3021" s="2" t="s">
        <v>29569</v>
      </c>
      <c r="AI3021" s="2" t="s">
        <v>67</v>
      </c>
      <c r="AJ3021" s="2" t="s">
        <v>29570</v>
      </c>
      <c r="AK3021" s="2" t="s">
        <v>53</v>
      </c>
      <c r="AL3021" s="2" t="s">
        <v>53</v>
      </c>
      <c r="AM3021" s="2" t="s">
        <v>53</v>
      </c>
      <c r="AN3021" s="2" t="s">
        <v>53</v>
      </c>
      <c r="AO3021" s="2" t="s">
        <v>53</v>
      </c>
      <c r="AP3021" s="2" t="s">
        <v>53</v>
      </c>
      <c r="AQ3021" s="2" t="s">
        <v>53</v>
      </c>
      <c r="AR3021" s="2" t="s">
        <v>69</v>
      </c>
      <c r="AS3021" s="2" t="s">
        <v>52</v>
      </c>
      <c r="AT3021" s="2" t="s">
        <v>69</v>
      </c>
    </row>
    <row r="3022" spans="1:46" ht="22.5" customHeight="1" x14ac:dyDescent="0.25">
      <c r="A3022" s="18" t="s">
        <v>29571</v>
      </c>
      <c r="B3022" s="2" t="s">
        <v>29572</v>
      </c>
      <c r="C3022" s="2" t="s">
        <v>344</v>
      </c>
      <c r="D3022" s="2" t="s">
        <v>27313</v>
      </c>
      <c r="E3022" s="2" t="s">
        <v>69</v>
      </c>
      <c r="F3022" s="19">
        <v>1</v>
      </c>
      <c r="G3022" s="19">
        <v>99</v>
      </c>
      <c r="H3022" s="19" t="s">
        <v>52</v>
      </c>
      <c r="I3022" s="19">
        <v>-16.829999999999998</v>
      </c>
      <c r="J3022" s="19">
        <v>-20.45</v>
      </c>
      <c r="K3022" s="19" t="s">
        <v>52</v>
      </c>
      <c r="L3022" s="19">
        <v>61.72</v>
      </c>
      <c r="M3022" s="2" t="s">
        <v>53</v>
      </c>
      <c r="N3022" s="2" t="s">
        <v>1247</v>
      </c>
      <c r="O3022" s="2" t="s">
        <v>1248</v>
      </c>
      <c r="P3022" s="2" t="s">
        <v>1249</v>
      </c>
      <c r="Q3022" s="2" t="s">
        <v>53</v>
      </c>
      <c r="R3022" s="19">
        <v>99</v>
      </c>
      <c r="S3022" s="19" t="s">
        <v>57</v>
      </c>
      <c r="T3022" s="2" t="s">
        <v>58</v>
      </c>
      <c r="U3022" s="2" t="s">
        <v>53</v>
      </c>
      <c r="V3022" s="2" t="s">
        <v>53</v>
      </c>
      <c r="W3022" s="2" t="s">
        <v>53</v>
      </c>
      <c r="X3022" s="2" t="s">
        <v>53</v>
      </c>
      <c r="Y3022" s="2" t="s">
        <v>29573</v>
      </c>
      <c r="Z3022" s="2" t="s">
        <v>29574</v>
      </c>
      <c r="AA3022" s="2" t="s">
        <v>29575</v>
      </c>
      <c r="AB3022" s="2" t="s">
        <v>6000</v>
      </c>
      <c r="AC3022" s="2" t="s">
        <v>124</v>
      </c>
      <c r="AD3022" s="2" t="s">
        <v>29576</v>
      </c>
      <c r="AE3022" s="2" t="s">
        <v>65</v>
      </c>
      <c r="AF3022" s="2" t="s">
        <v>66</v>
      </c>
      <c r="AG3022" s="2" t="s">
        <v>29577</v>
      </c>
      <c r="AH3022" s="2" t="s">
        <v>29578</v>
      </c>
      <c r="AI3022" s="2" t="s">
        <v>67</v>
      </c>
      <c r="AJ3022" s="2" t="s">
        <v>29579</v>
      </c>
      <c r="AK3022" s="2" t="s">
        <v>53</v>
      </c>
      <c r="AL3022" s="2" t="s">
        <v>53</v>
      </c>
      <c r="AM3022" s="2" t="s">
        <v>53</v>
      </c>
      <c r="AN3022" s="2" t="s">
        <v>53</v>
      </c>
      <c r="AO3022" s="2" t="s">
        <v>53</v>
      </c>
      <c r="AP3022" s="2" t="s">
        <v>53</v>
      </c>
      <c r="AQ3022" s="2" t="s">
        <v>53</v>
      </c>
      <c r="AR3022" s="2" t="s">
        <v>69</v>
      </c>
      <c r="AS3022" s="2" t="s">
        <v>52</v>
      </c>
      <c r="AT3022" s="2" t="s">
        <v>69</v>
      </c>
    </row>
    <row r="3023" spans="1:46" ht="22.5" customHeight="1" x14ac:dyDescent="0.25">
      <c r="A3023" s="18" t="s">
        <v>29580</v>
      </c>
      <c r="B3023" s="2" t="s">
        <v>29581</v>
      </c>
      <c r="C3023" s="2" t="s">
        <v>344</v>
      </c>
      <c r="D3023" s="2" t="s">
        <v>28636</v>
      </c>
      <c r="E3023" s="2" t="s">
        <v>69</v>
      </c>
      <c r="F3023" s="19">
        <v>1</v>
      </c>
      <c r="G3023" s="19">
        <v>179.99</v>
      </c>
      <c r="H3023" s="19" t="s">
        <v>52</v>
      </c>
      <c r="I3023" s="19">
        <v>-30.6</v>
      </c>
      <c r="J3023" s="19">
        <v>-20.45</v>
      </c>
      <c r="K3023" s="19" t="s">
        <v>52</v>
      </c>
      <c r="L3023" s="19">
        <v>128.94</v>
      </c>
      <c r="M3023" s="2" t="s">
        <v>51</v>
      </c>
      <c r="N3023" s="2" t="s">
        <v>54</v>
      </c>
      <c r="O3023" s="2" t="s">
        <v>55</v>
      </c>
      <c r="P3023" s="2" t="s">
        <v>56</v>
      </c>
      <c r="Q3023" s="2" t="s">
        <v>53</v>
      </c>
      <c r="R3023" s="19">
        <v>179.99</v>
      </c>
      <c r="S3023" s="19" t="s">
        <v>57</v>
      </c>
      <c r="T3023" s="2" t="s">
        <v>58</v>
      </c>
      <c r="U3023" s="2" t="s">
        <v>53</v>
      </c>
      <c r="V3023" s="2" t="s">
        <v>53</v>
      </c>
      <c r="W3023" s="2" t="s">
        <v>53</v>
      </c>
      <c r="X3023" s="2" t="s">
        <v>53</v>
      </c>
      <c r="Y3023" s="2" t="s">
        <v>29582</v>
      </c>
      <c r="Z3023" s="2" t="s">
        <v>29583</v>
      </c>
      <c r="AA3023" s="2" t="s">
        <v>29584</v>
      </c>
      <c r="AB3023" s="2" t="s">
        <v>2708</v>
      </c>
      <c r="AC3023" s="2" t="s">
        <v>124</v>
      </c>
      <c r="AD3023" s="2" t="s">
        <v>2709</v>
      </c>
      <c r="AE3023" s="2" t="s">
        <v>65</v>
      </c>
      <c r="AF3023" s="2" t="s">
        <v>66</v>
      </c>
      <c r="AG3023" s="2" t="s">
        <v>29585</v>
      </c>
      <c r="AH3023" s="2" t="s">
        <v>29586</v>
      </c>
      <c r="AI3023" s="2" t="s">
        <v>67</v>
      </c>
      <c r="AJ3023" s="2" t="s">
        <v>29587</v>
      </c>
      <c r="AK3023" s="2" t="s">
        <v>53</v>
      </c>
      <c r="AL3023" s="2" t="s">
        <v>53</v>
      </c>
      <c r="AM3023" s="2" t="s">
        <v>53</v>
      </c>
      <c r="AN3023" s="2" t="s">
        <v>53</v>
      </c>
      <c r="AO3023" s="2" t="s">
        <v>53</v>
      </c>
      <c r="AP3023" s="2" t="s">
        <v>53</v>
      </c>
      <c r="AQ3023" s="2" t="s">
        <v>53</v>
      </c>
      <c r="AR3023" s="2" t="s">
        <v>69</v>
      </c>
      <c r="AS3023" s="2" t="s">
        <v>52</v>
      </c>
      <c r="AT3023" s="2" t="s">
        <v>69</v>
      </c>
    </row>
    <row r="3024" spans="1:46" ht="22.5" customHeight="1" x14ac:dyDescent="0.25">
      <c r="A3024" s="18" t="s">
        <v>29588</v>
      </c>
      <c r="B3024" s="2" t="s">
        <v>29589</v>
      </c>
      <c r="C3024" s="2" t="s">
        <v>3331</v>
      </c>
      <c r="D3024" s="2" t="s">
        <v>19641</v>
      </c>
      <c r="E3024" s="2" t="s">
        <v>69</v>
      </c>
      <c r="F3024" s="19">
        <v>1</v>
      </c>
      <c r="G3024" s="19">
        <v>199.99</v>
      </c>
      <c r="H3024" s="19" t="s">
        <v>52</v>
      </c>
      <c r="I3024" s="19">
        <v>-34</v>
      </c>
      <c r="J3024" s="19">
        <v>-20.45</v>
      </c>
      <c r="K3024" s="19" t="s">
        <v>52</v>
      </c>
      <c r="L3024" s="19">
        <v>145.54</v>
      </c>
      <c r="M3024" s="2" t="s">
        <v>53</v>
      </c>
      <c r="N3024" s="2" t="s">
        <v>2702</v>
      </c>
      <c r="O3024" s="2" t="s">
        <v>367</v>
      </c>
      <c r="P3024" s="2" t="s">
        <v>368</v>
      </c>
      <c r="Q3024" s="2" t="s">
        <v>53</v>
      </c>
      <c r="R3024" s="19">
        <v>199.99</v>
      </c>
      <c r="S3024" s="19" t="s">
        <v>57</v>
      </c>
      <c r="T3024" s="2" t="s">
        <v>77</v>
      </c>
      <c r="U3024" s="2" t="s">
        <v>25343</v>
      </c>
      <c r="V3024" s="2" t="s">
        <v>29590</v>
      </c>
      <c r="W3024" s="2" t="s">
        <v>29591</v>
      </c>
      <c r="X3024" s="2" t="s">
        <v>53</v>
      </c>
      <c r="Y3024" s="2" t="s">
        <v>25343</v>
      </c>
      <c r="Z3024" s="2" t="s">
        <v>25344</v>
      </c>
      <c r="AA3024" s="2" t="s">
        <v>25345</v>
      </c>
      <c r="AB3024" s="2" t="s">
        <v>25346</v>
      </c>
      <c r="AC3024" s="2" t="s">
        <v>124</v>
      </c>
      <c r="AD3024" s="2" t="s">
        <v>25347</v>
      </c>
      <c r="AE3024" s="2" t="s">
        <v>65</v>
      </c>
      <c r="AF3024" s="2" t="s">
        <v>86</v>
      </c>
      <c r="AG3024" s="2" t="s">
        <v>27942</v>
      </c>
      <c r="AH3024" s="2" t="s">
        <v>29323</v>
      </c>
      <c r="AI3024" s="2" t="s">
        <v>67</v>
      </c>
      <c r="AJ3024" s="2" t="s">
        <v>29592</v>
      </c>
      <c r="AK3024" s="2" t="s">
        <v>53</v>
      </c>
      <c r="AL3024" s="2" t="s">
        <v>53</v>
      </c>
      <c r="AM3024" s="2" t="s">
        <v>53</v>
      </c>
      <c r="AN3024" s="2" t="s">
        <v>53</v>
      </c>
      <c r="AO3024" s="2" t="s">
        <v>53</v>
      </c>
      <c r="AP3024" s="2" t="s">
        <v>53</v>
      </c>
      <c r="AQ3024" s="2" t="s">
        <v>53</v>
      </c>
      <c r="AR3024" s="250" t="s">
        <v>51</v>
      </c>
      <c r="AS3024" s="2" t="s">
        <v>52</v>
      </c>
      <c r="AT3024" s="2" t="s">
        <v>69</v>
      </c>
    </row>
    <row r="3025" spans="1:46" ht="22.5" customHeight="1" x14ac:dyDescent="0.25">
      <c r="A3025" s="18" t="s">
        <v>29593</v>
      </c>
      <c r="B3025" s="2" t="s">
        <v>29594</v>
      </c>
      <c r="C3025" s="2" t="s">
        <v>344</v>
      </c>
      <c r="D3025" s="2" t="s">
        <v>27313</v>
      </c>
      <c r="E3025" s="2" t="s">
        <v>69</v>
      </c>
      <c r="F3025" s="19">
        <v>1</v>
      </c>
      <c r="G3025" s="19">
        <v>81.77</v>
      </c>
      <c r="H3025" s="19" t="s">
        <v>52</v>
      </c>
      <c r="I3025" s="19">
        <v>-13.9</v>
      </c>
      <c r="J3025" s="19">
        <v>-20.45</v>
      </c>
      <c r="K3025" s="19" t="s">
        <v>52</v>
      </c>
      <c r="L3025" s="19">
        <v>47.42</v>
      </c>
      <c r="M3025" s="2" t="s">
        <v>51</v>
      </c>
      <c r="N3025" s="2" t="s">
        <v>309</v>
      </c>
      <c r="O3025" s="2" t="s">
        <v>747</v>
      </c>
      <c r="P3025" s="2" t="s">
        <v>748</v>
      </c>
      <c r="Q3025" s="2" t="s">
        <v>53</v>
      </c>
      <c r="R3025" s="19">
        <v>81.77</v>
      </c>
      <c r="S3025" s="19" t="s">
        <v>57</v>
      </c>
      <c r="T3025" s="2" t="s">
        <v>58</v>
      </c>
      <c r="U3025" s="2" t="s">
        <v>53</v>
      </c>
      <c r="V3025" s="2" t="s">
        <v>53</v>
      </c>
      <c r="W3025" s="2" t="s">
        <v>53</v>
      </c>
      <c r="X3025" s="2" t="s">
        <v>53</v>
      </c>
      <c r="Y3025" s="2" t="s">
        <v>29595</v>
      </c>
      <c r="Z3025" s="2" t="s">
        <v>29596</v>
      </c>
      <c r="AA3025" s="2" t="s">
        <v>29597</v>
      </c>
      <c r="AB3025" s="2" t="s">
        <v>29598</v>
      </c>
      <c r="AC3025" s="2" t="s">
        <v>195</v>
      </c>
      <c r="AD3025" s="2" t="s">
        <v>29599</v>
      </c>
      <c r="AE3025" s="2" t="s">
        <v>65</v>
      </c>
      <c r="AF3025" s="2" t="s">
        <v>66</v>
      </c>
      <c r="AG3025" s="2" t="s">
        <v>28860</v>
      </c>
      <c r="AH3025" s="2" t="s">
        <v>27675</v>
      </c>
      <c r="AI3025" s="2" t="s">
        <v>67</v>
      </c>
      <c r="AJ3025" s="2" t="s">
        <v>29600</v>
      </c>
      <c r="AK3025" s="2" t="s">
        <v>53</v>
      </c>
      <c r="AL3025" s="2" t="s">
        <v>53</v>
      </c>
      <c r="AM3025" s="2" t="s">
        <v>53</v>
      </c>
      <c r="AN3025" s="2" t="s">
        <v>53</v>
      </c>
      <c r="AO3025" s="2" t="s">
        <v>53</v>
      </c>
      <c r="AP3025" s="2" t="s">
        <v>53</v>
      </c>
      <c r="AQ3025" s="2" t="s">
        <v>53</v>
      </c>
      <c r="AR3025" s="2" t="s">
        <v>69</v>
      </c>
      <c r="AS3025" s="2" t="s">
        <v>52</v>
      </c>
      <c r="AT3025" s="2" t="s">
        <v>69</v>
      </c>
    </row>
    <row r="3026" spans="1:46" ht="22.5" customHeight="1" x14ac:dyDescent="0.25">
      <c r="A3026" s="18" t="s">
        <v>29601</v>
      </c>
      <c r="B3026" s="2" t="s">
        <v>29602</v>
      </c>
      <c r="C3026" s="2" t="s">
        <v>3792</v>
      </c>
      <c r="D3026" s="2" t="s">
        <v>3793</v>
      </c>
      <c r="E3026" s="2" t="s">
        <v>69</v>
      </c>
      <c r="F3026" s="19">
        <v>1</v>
      </c>
      <c r="G3026" s="19">
        <v>96.35</v>
      </c>
      <c r="H3026" s="19">
        <v>1.59</v>
      </c>
      <c r="I3026" s="19">
        <v>-16.38</v>
      </c>
      <c r="J3026" s="19" t="s">
        <v>52</v>
      </c>
      <c r="K3026" s="19" t="s">
        <v>52</v>
      </c>
      <c r="L3026" s="19">
        <v>81.56</v>
      </c>
      <c r="M3026" s="2" t="s">
        <v>53</v>
      </c>
      <c r="N3026" s="2" t="s">
        <v>5875</v>
      </c>
      <c r="O3026" s="2" t="s">
        <v>15910</v>
      </c>
      <c r="P3026" s="2" t="s">
        <v>15911</v>
      </c>
      <c r="Q3026" s="2" t="s">
        <v>53</v>
      </c>
      <c r="R3026" s="19">
        <v>96.35</v>
      </c>
      <c r="S3026" s="19" t="s">
        <v>57</v>
      </c>
      <c r="T3026" s="2" t="s">
        <v>58</v>
      </c>
      <c r="U3026" s="2" t="s">
        <v>29603</v>
      </c>
      <c r="V3026" s="2" t="s">
        <v>29604</v>
      </c>
      <c r="W3026" s="2" t="s">
        <v>29605</v>
      </c>
      <c r="X3026" s="2" t="s">
        <v>53</v>
      </c>
      <c r="Y3026" s="2" t="s">
        <v>29603</v>
      </c>
      <c r="Z3026" s="2" t="s">
        <v>29606</v>
      </c>
      <c r="AA3026" s="2" t="s">
        <v>29607</v>
      </c>
      <c r="AB3026" s="2" t="s">
        <v>6871</v>
      </c>
      <c r="AC3026" s="2" t="s">
        <v>124</v>
      </c>
      <c r="AD3026" s="2" t="s">
        <v>29608</v>
      </c>
      <c r="AE3026" s="2" t="s">
        <v>65</v>
      </c>
      <c r="AF3026" s="2" t="s">
        <v>222</v>
      </c>
      <c r="AG3026" s="2" t="s">
        <v>28785</v>
      </c>
      <c r="AH3026" s="2" t="s">
        <v>29448</v>
      </c>
      <c r="AI3026" s="2" t="s">
        <v>6875</v>
      </c>
      <c r="AJ3026" s="2" t="s">
        <v>29609</v>
      </c>
      <c r="AK3026" s="2" t="s">
        <v>53</v>
      </c>
      <c r="AL3026" s="2" t="s">
        <v>53</v>
      </c>
      <c r="AM3026" s="2" t="s">
        <v>53</v>
      </c>
      <c r="AN3026" s="2" t="s">
        <v>53</v>
      </c>
      <c r="AO3026" s="2" t="s">
        <v>53</v>
      </c>
      <c r="AP3026" s="2" t="s">
        <v>53</v>
      </c>
      <c r="AQ3026" s="2" t="s">
        <v>53</v>
      </c>
      <c r="AR3026" s="2" t="s">
        <v>69</v>
      </c>
      <c r="AS3026" s="2">
        <v>1</v>
      </c>
      <c r="AT3026" s="2" t="s">
        <v>69</v>
      </c>
    </row>
    <row r="3027" spans="1:46" ht="22.5" customHeight="1" x14ac:dyDescent="0.25">
      <c r="A3027" s="18" t="s">
        <v>29610</v>
      </c>
      <c r="B3027" s="2" t="s">
        <v>29611</v>
      </c>
      <c r="C3027" s="2" t="s">
        <v>344</v>
      </c>
      <c r="D3027" s="2" t="s">
        <v>20113</v>
      </c>
      <c r="E3027" s="2" t="s">
        <v>51</v>
      </c>
      <c r="F3027" s="19">
        <v>2</v>
      </c>
      <c r="G3027" s="19">
        <v>110</v>
      </c>
      <c r="H3027" s="19">
        <v>30.4</v>
      </c>
      <c r="I3027" s="19">
        <v>-29.7</v>
      </c>
      <c r="J3027" s="19">
        <v>-30.4</v>
      </c>
      <c r="K3027" s="19" t="s">
        <v>52</v>
      </c>
      <c r="L3027" s="19">
        <v>80.3</v>
      </c>
      <c r="M3027" s="2" t="s">
        <v>51</v>
      </c>
      <c r="N3027" s="2" t="s">
        <v>378</v>
      </c>
      <c r="O3027" s="2" t="s">
        <v>536</v>
      </c>
      <c r="P3027" s="2" t="s">
        <v>537</v>
      </c>
      <c r="Q3027" s="2" t="s">
        <v>53</v>
      </c>
      <c r="R3027" s="19">
        <v>55</v>
      </c>
      <c r="S3027" s="19" t="s">
        <v>57</v>
      </c>
      <c r="T3027" s="2" t="s">
        <v>58</v>
      </c>
      <c r="U3027" s="2" t="s">
        <v>53</v>
      </c>
      <c r="V3027" s="2" t="s">
        <v>53</v>
      </c>
      <c r="W3027" s="2" t="s">
        <v>53</v>
      </c>
      <c r="X3027" s="2" t="s">
        <v>53</v>
      </c>
      <c r="Y3027" s="2" t="s">
        <v>29612</v>
      </c>
      <c r="Z3027" s="2" t="s">
        <v>29613</v>
      </c>
      <c r="AA3027" s="2" t="s">
        <v>29614</v>
      </c>
      <c r="AB3027" s="2" t="s">
        <v>3633</v>
      </c>
      <c r="AC3027" s="2" t="s">
        <v>168</v>
      </c>
      <c r="AD3027" s="2" t="s">
        <v>29615</v>
      </c>
      <c r="AE3027" s="2" t="s">
        <v>65</v>
      </c>
      <c r="AF3027" s="2" t="s">
        <v>66</v>
      </c>
      <c r="AG3027" s="2" t="s">
        <v>29616</v>
      </c>
      <c r="AH3027" s="2" t="s">
        <v>29617</v>
      </c>
      <c r="AI3027" s="2" t="s">
        <v>170</v>
      </c>
      <c r="AJ3027" s="2" t="s">
        <v>29618</v>
      </c>
      <c r="AK3027" s="2" t="s">
        <v>29619</v>
      </c>
      <c r="AL3027" s="2" t="s">
        <v>53</v>
      </c>
      <c r="AM3027" s="2" t="s">
        <v>53</v>
      </c>
      <c r="AN3027" s="2" t="s">
        <v>53</v>
      </c>
      <c r="AO3027" s="2" t="s">
        <v>53</v>
      </c>
      <c r="AP3027" s="2" t="s">
        <v>53</v>
      </c>
      <c r="AQ3027" s="2" t="s">
        <v>53</v>
      </c>
      <c r="AR3027" s="2" t="s">
        <v>69</v>
      </c>
      <c r="AS3027" s="2" t="s">
        <v>52</v>
      </c>
      <c r="AT3027" s="2" t="s">
        <v>69</v>
      </c>
    </row>
    <row r="3028" spans="1:46" ht="22.5" customHeight="1" x14ac:dyDescent="0.25">
      <c r="A3028" s="18" t="s">
        <v>29620</v>
      </c>
      <c r="B3028" s="2" t="s">
        <v>29621</v>
      </c>
      <c r="C3028" s="2" t="s">
        <v>344</v>
      </c>
      <c r="D3028" s="2" t="s">
        <v>24366</v>
      </c>
      <c r="E3028" s="2" t="s">
        <v>51</v>
      </c>
      <c r="F3028" s="19">
        <v>1</v>
      </c>
      <c r="G3028" s="19">
        <v>169.99</v>
      </c>
      <c r="H3028" s="19" t="s">
        <v>52</v>
      </c>
      <c r="I3028" s="19">
        <v>-28.9</v>
      </c>
      <c r="J3028" s="19">
        <v>-20.45</v>
      </c>
      <c r="K3028" s="19" t="s">
        <v>52</v>
      </c>
      <c r="L3028" s="19">
        <v>120.64</v>
      </c>
      <c r="M3028" s="2" t="s">
        <v>53</v>
      </c>
      <c r="N3028" s="2" t="s">
        <v>54</v>
      </c>
      <c r="O3028" s="2" t="s">
        <v>251</v>
      </c>
      <c r="P3028" s="2" t="s">
        <v>252</v>
      </c>
      <c r="Q3028" s="2" t="s">
        <v>53</v>
      </c>
      <c r="R3028" s="19">
        <v>169.99</v>
      </c>
      <c r="S3028" s="19" t="s">
        <v>57</v>
      </c>
      <c r="T3028" s="2" t="s">
        <v>58</v>
      </c>
      <c r="U3028" s="2" t="s">
        <v>53</v>
      </c>
      <c r="V3028" s="2" t="s">
        <v>53</v>
      </c>
      <c r="W3028" s="2" t="s">
        <v>53</v>
      </c>
      <c r="X3028" s="2" t="s">
        <v>53</v>
      </c>
      <c r="Y3028" s="2" t="s">
        <v>29622</v>
      </c>
      <c r="Z3028" s="2" t="s">
        <v>29623</v>
      </c>
      <c r="AA3028" s="2" t="s">
        <v>29624</v>
      </c>
      <c r="AB3028" s="2" t="s">
        <v>29625</v>
      </c>
      <c r="AC3028" s="2" t="s">
        <v>63</v>
      </c>
      <c r="AD3028" s="2" t="s">
        <v>29626</v>
      </c>
      <c r="AE3028" s="2" t="s">
        <v>65</v>
      </c>
      <c r="AF3028" s="2" t="s">
        <v>66</v>
      </c>
      <c r="AG3028" s="2" t="s">
        <v>29627</v>
      </c>
      <c r="AH3028" s="2" t="s">
        <v>29628</v>
      </c>
      <c r="AI3028" s="2" t="s">
        <v>67</v>
      </c>
      <c r="AJ3028" s="2" t="s">
        <v>29629</v>
      </c>
      <c r="AK3028" s="2" t="s">
        <v>53</v>
      </c>
      <c r="AL3028" s="2" t="s">
        <v>53</v>
      </c>
      <c r="AM3028" s="2" t="s">
        <v>53</v>
      </c>
      <c r="AN3028" s="2" t="s">
        <v>53</v>
      </c>
      <c r="AO3028" s="2" t="s">
        <v>53</v>
      </c>
      <c r="AP3028" s="2" t="s">
        <v>53</v>
      </c>
      <c r="AQ3028" s="2" t="s">
        <v>53</v>
      </c>
      <c r="AR3028" s="2" t="s">
        <v>69</v>
      </c>
      <c r="AS3028" s="2" t="s">
        <v>52</v>
      </c>
      <c r="AT3028" s="2" t="s">
        <v>69</v>
      </c>
    </row>
    <row r="3029" spans="1:46" ht="22.5" customHeight="1" x14ac:dyDescent="0.25">
      <c r="A3029" s="18" t="s">
        <v>29630</v>
      </c>
      <c r="B3029" s="2" t="s">
        <v>29621</v>
      </c>
      <c r="C3029" s="2" t="s">
        <v>344</v>
      </c>
      <c r="D3029" s="2" t="s">
        <v>22974</v>
      </c>
      <c r="E3029" s="2" t="s">
        <v>51</v>
      </c>
      <c r="F3029" s="19">
        <v>1</v>
      </c>
      <c r="G3029" s="19">
        <v>18.510000000000002</v>
      </c>
      <c r="H3029" s="19">
        <v>41.27</v>
      </c>
      <c r="I3029" s="19">
        <v>-8.65</v>
      </c>
      <c r="J3029" s="19">
        <v>-41.27</v>
      </c>
      <c r="K3029" s="19" t="s">
        <v>52</v>
      </c>
      <c r="L3029" s="19">
        <v>9.86</v>
      </c>
      <c r="M3029" s="2" t="s">
        <v>53</v>
      </c>
      <c r="N3029" s="2" t="s">
        <v>928</v>
      </c>
      <c r="O3029" s="2" t="s">
        <v>929</v>
      </c>
      <c r="P3029" s="2" t="s">
        <v>930</v>
      </c>
      <c r="Q3029" s="2" t="s">
        <v>53</v>
      </c>
      <c r="R3029" s="19">
        <v>18.510000000000002</v>
      </c>
      <c r="S3029" s="19" t="s">
        <v>57</v>
      </c>
      <c r="T3029" s="2" t="s">
        <v>58</v>
      </c>
      <c r="U3029" s="2" t="s">
        <v>53</v>
      </c>
      <c r="V3029" s="2" t="s">
        <v>53</v>
      </c>
      <c r="W3029" s="2" t="s">
        <v>53</v>
      </c>
      <c r="X3029" s="2" t="s">
        <v>53</v>
      </c>
      <c r="Y3029" s="2" t="s">
        <v>29622</v>
      </c>
      <c r="Z3029" s="2" t="s">
        <v>29623</v>
      </c>
      <c r="AA3029" s="2" t="s">
        <v>29624</v>
      </c>
      <c r="AB3029" s="2" t="s">
        <v>29625</v>
      </c>
      <c r="AC3029" s="2" t="s">
        <v>63</v>
      </c>
      <c r="AD3029" s="2" t="s">
        <v>29626</v>
      </c>
      <c r="AE3029" s="2" t="s">
        <v>65</v>
      </c>
      <c r="AF3029" s="2" t="s">
        <v>66</v>
      </c>
      <c r="AG3029" s="2" t="s">
        <v>29200</v>
      </c>
      <c r="AH3029" s="2" t="s">
        <v>29631</v>
      </c>
      <c r="AI3029" s="2" t="s">
        <v>67</v>
      </c>
      <c r="AJ3029" s="2" t="s">
        <v>29632</v>
      </c>
      <c r="AK3029" s="2" t="s">
        <v>53</v>
      </c>
      <c r="AL3029" s="2" t="s">
        <v>53</v>
      </c>
      <c r="AM3029" s="2" t="s">
        <v>53</v>
      </c>
      <c r="AN3029" s="2" t="s">
        <v>53</v>
      </c>
      <c r="AO3029" s="2" t="s">
        <v>53</v>
      </c>
      <c r="AP3029" s="2" t="s">
        <v>53</v>
      </c>
      <c r="AQ3029" s="2" t="s">
        <v>53</v>
      </c>
      <c r="AR3029" s="2" t="s">
        <v>69</v>
      </c>
      <c r="AS3029" s="2" t="s">
        <v>52</v>
      </c>
      <c r="AT3029" s="2" t="s">
        <v>69</v>
      </c>
    </row>
    <row r="3030" spans="1:46" ht="22.5" customHeight="1" x14ac:dyDescent="0.25">
      <c r="A3030" s="18" t="s">
        <v>29633</v>
      </c>
      <c r="B3030" s="2" t="s">
        <v>29621</v>
      </c>
      <c r="C3030" s="2" t="s">
        <v>344</v>
      </c>
      <c r="D3030" s="2" t="s">
        <v>25870</v>
      </c>
      <c r="E3030" s="2" t="s">
        <v>69</v>
      </c>
      <c r="F3030" s="19">
        <v>1</v>
      </c>
      <c r="G3030" s="19">
        <v>99.99</v>
      </c>
      <c r="H3030" s="19" t="s">
        <v>52</v>
      </c>
      <c r="I3030" s="19">
        <v>-17</v>
      </c>
      <c r="J3030" s="19">
        <v>-18.45</v>
      </c>
      <c r="K3030" s="19" t="s">
        <v>52</v>
      </c>
      <c r="L3030" s="19">
        <v>64.540000000000006</v>
      </c>
      <c r="M3030" s="2" t="s">
        <v>53</v>
      </c>
      <c r="N3030" s="2" t="s">
        <v>102</v>
      </c>
      <c r="O3030" s="2" t="s">
        <v>15078</v>
      </c>
      <c r="P3030" s="2" t="s">
        <v>15079</v>
      </c>
      <c r="Q3030" s="2" t="s">
        <v>53</v>
      </c>
      <c r="R3030" s="19">
        <v>99.99</v>
      </c>
      <c r="S3030" s="19" t="s">
        <v>57</v>
      </c>
      <c r="T3030" s="2" t="s">
        <v>77</v>
      </c>
      <c r="U3030" s="2" t="s">
        <v>29634</v>
      </c>
      <c r="V3030" s="2" t="s">
        <v>29635</v>
      </c>
      <c r="W3030" s="2" t="s">
        <v>29636</v>
      </c>
      <c r="X3030" s="2" t="s">
        <v>53</v>
      </c>
      <c r="Y3030" s="2" t="s">
        <v>29634</v>
      </c>
      <c r="Z3030" s="2" t="s">
        <v>29637</v>
      </c>
      <c r="AA3030" s="2" t="s">
        <v>29638</v>
      </c>
      <c r="AB3030" s="2" t="s">
        <v>26874</v>
      </c>
      <c r="AC3030" s="2" t="s">
        <v>2627</v>
      </c>
      <c r="AD3030" s="2" t="s">
        <v>29639</v>
      </c>
      <c r="AE3030" s="2" t="s">
        <v>65</v>
      </c>
      <c r="AF3030" s="2" t="s">
        <v>86</v>
      </c>
      <c r="AG3030" s="2" t="s">
        <v>29302</v>
      </c>
      <c r="AH3030" s="2" t="s">
        <v>29640</v>
      </c>
      <c r="AI3030" s="2" t="s">
        <v>67</v>
      </c>
      <c r="AJ3030" s="2" t="s">
        <v>29641</v>
      </c>
      <c r="AK3030" s="2" t="s">
        <v>53</v>
      </c>
      <c r="AL3030" s="2" t="s">
        <v>53</v>
      </c>
      <c r="AM3030" s="2" t="s">
        <v>53</v>
      </c>
      <c r="AN3030" s="2" t="s">
        <v>53</v>
      </c>
      <c r="AO3030" s="2" t="s">
        <v>53</v>
      </c>
      <c r="AP3030" s="2" t="s">
        <v>53</v>
      </c>
      <c r="AQ3030" s="2" t="s">
        <v>53</v>
      </c>
      <c r="AR3030" s="2" t="s">
        <v>69</v>
      </c>
      <c r="AS3030" s="2" t="s">
        <v>52</v>
      </c>
      <c r="AT3030" s="2" t="s">
        <v>69</v>
      </c>
    </row>
    <row r="3031" spans="1:46" ht="22.5" customHeight="1" x14ac:dyDescent="0.25">
      <c r="A3031" s="18" t="s">
        <v>29642</v>
      </c>
      <c r="B3031" s="2" t="s">
        <v>29643</v>
      </c>
      <c r="C3031" s="2" t="s">
        <v>344</v>
      </c>
      <c r="D3031" s="2" t="s">
        <v>25870</v>
      </c>
      <c r="E3031" s="2" t="s">
        <v>69</v>
      </c>
      <c r="F3031" s="19">
        <v>1</v>
      </c>
      <c r="G3031" s="19">
        <v>81.77</v>
      </c>
      <c r="H3031" s="19" t="s">
        <v>52</v>
      </c>
      <c r="I3031" s="19">
        <v>-13.9</v>
      </c>
      <c r="J3031" s="19">
        <v>-20.45</v>
      </c>
      <c r="K3031" s="19" t="s">
        <v>52</v>
      </c>
      <c r="L3031" s="19">
        <v>47.42</v>
      </c>
      <c r="M3031" s="2" t="s">
        <v>53</v>
      </c>
      <c r="N3031" s="2" t="s">
        <v>309</v>
      </c>
      <c r="O3031" s="2" t="s">
        <v>747</v>
      </c>
      <c r="P3031" s="2" t="s">
        <v>748</v>
      </c>
      <c r="Q3031" s="2" t="s">
        <v>53</v>
      </c>
      <c r="R3031" s="19">
        <v>81.77</v>
      </c>
      <c r="S3031" s="19" t="s">
        <v>57</v>
      </c>
      <c r="T3031" s="2" t="s">
        <v>58</v>
      </c>
      <c r="U3031" s="2" t="s">
        <v>53</v>
      </c>
      <c r="V3031" s="2" t="s">
        <v>53</v>
      </c>
      <c r="W3031" s="2" t="s">
        <v>53</v>
      </c>
      <c r="X3031" s="2" t="s">
        <v>53</v>
      </c>
      <c r="Y3031" s="2" t="s">
        <v>29644</v>
      </c>
      <c r="Z3031" s="2" t="s">
        <v>29645</v>
      </c>
      <c r="AA3031" s="2" t="s">
        <v>29646</v>
      </c>
      <c r="AB3031" s="2" t="s">
        <v>17241</v>
      </c>
      <c r="AC3031" s="2" t="s">
        <v>97</v>
      </c>
      <c r="AD3031" s="2" t="s">
        <v>17242</v>
      </c>
      <c r="AE3031" s="2" t="s">
        <v>65</v>
      </c>
      <c r="AF3031" s="2" t="s">
        <v>66</v>
      </c>
      <c r="AG3031" s="2" t="s">
        <v>29368</v>
      </c>
      <c r="AH3031" s="2" t="s">
        <v>29647</v>
      </c>
      <c r="AI3031" s="2" t="s">
        <v>67</v>
      </c>
      <c r="AJ3031" s="2" t="s">
        <v>29648</v>
      </c>
      <c r="AK3031" s="2" t="s">
        <v>53</v>
      </c>
      <c r="AL3031" s="2" t="s">
        <v>53</v>
      </c>
      <c r="AM3031" s="2" t="s">
        <v>53</v>
      </c>
      <c r="AN3031" s="2" t="s">
        <v>53</v>
      </c>
      <c r="AO3031" s="2" t="s">
        <v>53</v>
      </c>
      <c r="AP3031" s="2" t="s">
        <v>53</v>
      </c>
      <c r="AQ3031" s="2" t="s">
        <v>53</v>
      </c>
      <c r="AR3031" s="2" t="s">
        <v>69</v>
      </c>
      <c r="AS3031" s="2" t="s">
        <v>52</v>
      </c>
      <c r="AT3031" s="2" t="s">
        <v>69</v>
      </c>
    </row>
    <row r="3032" spans="1:46" ht="22.5" customHeight="1" x14ac:dyDescent="0.25">
      <c r="A3032" s="18" t="s">
        <v>29649</v>
      </c>
      <c r="B3032" s="2" t="s">
        <v>29650</v>
      </c>
      <c r="C3032" s="2" t="s">
        <v>344</v>
      </c>
      <c r="D3032" s="2" t="s">
        <v>22974</v>
      </c>
      <c r="E3032" s="2" t="s">
        <v>69</v>
      </c>
      <c r="F3032" s="19">
        <v>1</v>
      </c>
      <c r="G3032" s="19">
        <v>260</v>
      </c>
      <c r="H3032" s="19" t="s">
        <v>52</v>
      </c>
      <c r="I3032" s="19">
        <v>-44.2</v>
      </c>
      <c r="J3032" s="19">
        <v>-20.45</v>
      </c>
      <c r="K3032" s="19" t="s">
        <v>52</v>
      </c>
      <c r="L3032" s="19">
        <v>195.35</v>
      </c>
      <c r="M3032" s="2" t="s">
        <v>51</v>
      </c>
      <c r="N3032" s="2" t="s">
        <v>333</v>
      </c>
      <c r="O3032" s="2" t="s">
        <v>334</v>
      </c>
      <c r="P3032" s="2" t="s">
        <v>335</v>
      </c>
      <c r="Q3032" s="2" t="s">
        <v>53</v>
      </c>
      <c r="R3032" s="19">
        <v>260</v>
      </c>
      <c r="S3032" s="19" t="s">
        <v>57</v>
      </c>
      <c r="T3032" s="2" t="s">
        <v>58</v>
      </c>
      <c r="U3032" s="2" t="s">
        <v>53</v>
      </c>
      <c r="V3032" s="2" t="s">
        <v>53</v>
      </c>
      <c r="W3032" s="2" t="s">
        <v>53</v>
      </c>
      <c r="X3032" s="2" t="s">
        <v>53</v>
      </c>
      <c r="Y3032" s="2" t="s">
        <v>29651</v>
      </c>
      <c r="Z3032" s="2" t="s">
        <v>29652</v>
      </c>
      <c r="AA3032" s="2" t="s">
        <v>29653</v>
      </c>
      <c r="AB3032" s="2" t="s">
        <v>19446</v>
      </c>
      <c r="AC3032" s="2" t="s">
        <v>2897</v>
      </c>
      <c r="AD3032" s="2" t="s">
        <v>19447</v>
      </c>
      <c r="AE3032" s="2" t="s">
        <v>65</v>
      </c>
      <c r="AF3032" s="2" t="s">
        <v>66</v>
      </c>
      <c r="AG3032" s="2" t="s">
        <v>29500</v>
      </c>
      <c r="AH3032" s="2" t="s">
        <v>29654</v>
      </c>
      <c r="AI3032" s="2" t="s">
        <v>67</v>
      </c>
      <c r="AJ3032" s="2" t="s">
        <v>29655</v>
      </c>
      <c r="AK3032" s="2" t="s">
        <v>53</v>
      </c>
      <c r="AL3032" s="2" t="s">
        <v>53</v>
      </c>
      <c r="AM3032" s="2" t="s">
        <v>53</v>
      </c>
      <c r="AN3032" s="2" t="s">
        <v>53</v>
      </c>
      <c r="AO3032" s="2" t="s">
        <v>53</v>
      </c>
      <c r="AP3032" s="2" t="s">
        <v>53</v>
      </c>
      <c r="AQ3032" s="2" t="s">
        <v>53</v>
      </c>
      <c r="AR3032" s="2" t="s">
        <v>69</v>
      </c>
      <c r="AS3032" s="2" t="s">
        <v>52</v>
      </c>
      <c r="AT3032" s="2" t="s">
        <v>69</v>
      </c>
    </row>
    <row r="3033" spans="1:46" ht="22.5" customHeight="1" x14ac:dyDescent="0.25">
      <c r="A3033" s="18" t="s">
        <v>29656</v>
      </c>
      <c r="B3033" s="2" t="s">
        <v>29657</v>
      </c>
      <c r="C3033" s="2" t="s">
        <v>344</v>
      </c>
      <c r="D3033" s="2" t="s">
        <v>28636</v>
      </c>
      <c r="E3033" s="2" t="s">
        <v>51</v>
      </c>
      <c r="F3033" s="19">
        <v>2</v>
      </c>
      <c r="G3033" s="19">
        <v>263.8</v>
      </c>
      <c r="H3033" s="19" t="s">
        <v>52</v>
      </c>
      <c r="I3033" s="19">
        <v>-44.84</v>
      </c>
      <c r="J3033" s="19">
        <v>-35.9</v>
      </c>
      <c r="K3033" s="19" t="s">
        <v>52</v>
      </c>
      <c r="L3033" s="19">
        <v>183.06</v>
      </c>
      <c r="M3033" s="2" t="s">
        <v>51</v>
      </c>
      <c r="N3033" s="2" t="s">
        <v>5050</v>
      </c>
      <c r="O3033" s="2" t="s">
        <v>5051</v>
      </c>
      <c r="P3033" s="2" t="s">
        <v>5052</v>
      </c>
      <c r="Q3033" s="2" t="s">
        <v>53</v>
      </c>
      <c r="R3033" s="19">
        <v>131.9</v>
      </c>
      <c r="S3033" s="19" t="s">
        <v>57</v>
      </c>
      <c r="T3033" s="2" t="s">
        <v>58</v>
      </c>
      <c r="U3033" s="2" t="s">
        <v>53</v>
      </c>
      <c r="V3033" s="2" t="s">
        <v>53</v>
      </c>
      <c r="W3033" s="2" t="s">
        <v>53</v>
      </c>
      <c r="X3033" s="2" t="s">
        <v>53</v>
      </c>
      <c r="Y3033" s="2" t="s">
        <v>29658</v>
      </c>
      <c r="Z3033" s="2" t="s">
        <v>29659</v>
      </c>
      <c r="AA3033" s="2" t="s">
        <v>29660</v>
      </c>
      <c r="AB3033" s="2" t="s">
        <v>428</v>
      </c>
      <c r="AC3033" s="2" t="s">
        <v>124</v>
      </c>
      <c r="AD3033" s="2" t="s">
        <v>29661</v>
      </c>
      <c r="AE3033" s="2" t="s">
        <v>65</v>
      </c>
      <c r="AF3033" s="2" t="s">
        <v>66</v>
      </c>
      <c r="AG3033" s="2" t="s">
        <v>29662</v>
      </c>
      <c r="AH3033" s="2" t="s">
        <v>29466</v>
      </c>
      <c r="AI3033" s="2" t="s">
        <v>67</v>
      </c>
      <c r="AJ3033" s="2" t="s">
        <v>29663</v>
      </c>
      <c r="AK3033" s="2" t="s">
        <v>53</v>
      </c>
      <c r="AL3033" s="2" t="s">
        <v>53</v>
      </c>
      <c r="AM3033" s="2" t="s">
        <v>53</v>
      </c>
      <c r="AN3033" s="2" t="s">
        <v>53</v>
      </c>
      <c r="AO3033" s="2" t="s">
        <v>53</v>
      </c>
      <c r="AP3033" s="2" t="s">
        <v>53</v>
      </c>
      <c r="AQ3033" s="2" t="s">
        <v>53</v>
      </c>
      <c r="AR3033" s="2" t="s">
        <v>69</v>
      </c>
      <c r="AS3033" s="2" t="s">
        <v>52</v>
      </c>
      <c r="AT3033" s="2" t="s">
        <v>69</v>
      </c>
    </row>
    <row r="3034" spans="1:46" ht="22.5" customHeight="1" x14ac:dyDescent="0.25">
      <c r="A3034" s="18" t="s">
        <v>29664</v>
      </c>
      <c r="B3034" s="2" t="s">
        <v>29665</v>
      </c>
      <c r="C3034" s="2" t="s">
        <v>344</v>
      </c>
      <c r="D3034" s="2" t="s">
        <v>25097</v>
      </c>
      <c r="E3034" s="2" t="s">
        <v>51</v>
      </c>
      <c r="F3034" s="19">
        <v>1</v>
      </c>
      <c r="G3034" s="19">
        <v>81.77</v>
      </c>
      <c r="H3034" s="19" t="s">
        <v>52</v>
      </c>
      <c r="I3034" s="19">
        <v>-13.9</v>
      </c>
      <c r="J3034" s="19">
        <v>-20.45</v>
      </c>
      <c r="K3034" s="19" t="s">
        <v>52</v>
      </c>
      <c r="L3034" s="19">
        <v>47.42</v>
      </c>
      <c r="M3034" s="2" t="s">
        <v>51</v>
      </c>
      <c r="N3034" s="2" t="s">
        <v>309</v>
      </c>
      <c r="O3034" s="2" t="s">
        <v>747</v>
      </c>
      <c r="P3034" s="2" t="s">
        <v>748</v>
      </c>
      <c r="Q3034" s="2" t="s">
        <v>53</v>
      </c>
      <c r="R3034" s="19">
        <v>81.77</v>
      </c>
      <c r="S3034" s="19" t="s">
        <v>57</v>
      </c>
      <c r="T3034" s="2" t="s">
        <v>58</v>
      </c>
      <c r="U3034" s="2" t="s">
        <v>53</v>
      </c>
      <c r="V3034" s="2" t="s">
        <v>53</v>
      </c>
      <c r="W3034" s="2" t="s">
        <v>53</v>
      </c>
      <c r="X3034" s="2" t="s">
        <v>53</v>
      </c>
      <c r="Y3034" s="2" t="s">
        <v>29666</v>
      </c>
      <c r="Z3034" s="2" t="s">
        <v>29667</v>
      </c>
      <c r="AA3034" s="2" t="s">
        <v>29668</v>
      </c>
      <c r="AB3034" s="2" t="s">
        <v>3747</v>
      </c>
      <c r="AC3034" s="2" t="s">
        <v>1338</v>
      </c>
      <c r="AD3034" s="2" t="s">
        <v>29669</v>
      </c>
      <c r="AE3034" s="2" t="s">
        <v>65</v>
      </c>
      <c r="AF3034" s="2" t="s">
        <v>66</v>
      </c>
      <c r="AG3034" s="2" t="s">
        <v>29670</v>
      </c>
      <c r="AH3034" s="2" t="s">
        <v>29671</v>
      </c>
      <c r="AI3034" s="2" t="s">
        <v>67</v>
      </c>
      <c r="AJ3034" s="2" t="s">
        <v>29672</v>
      </c>
      <c r="AK3034" s="2" t="s">
        <v>53</v>
      </c>
      <c r="AL3034" s="2" t="s">
        <v>53</v>
      </c>
      <c r="AM3034" s="2" t="s">
        <v>53</v>
      </c>
      <c r="AN3034" s="2" t="s">
        <v>53</v>
      </c>
      <c r="AO3034" s="2" t="s">
        <v>53</v>
      </c>
      <c r="AP3034" s="2" t="s">
        <v>53</v>
      </c>
      <c r="AQ3034" s="2" t="s">
        <v>53</v>
      </c>
      <c r="AR3034" s="2" t="s">
        <v>69</v>
      </c>
      <c r="AS3034" s="2" t="s">
        <v>52</v>
      </c>
      <c r="AT3034" s="2" t="s">
        <v>69</v>
      </c>
    </row>
    <row r="3035" spans="1:46" ht="22.5" customHeight="1" x14ac:dyDescent="0.25">
      <c r="A3035" s="18" t="s">
        <v>29673</v>
      </c>
      <c r="B3035" s="2" t="s">
        <v>29674</v>
      </c>
      <c r="C3035" s="2" t="s">
        <v>344</v>
      </c>
      <c r="D3035" s="2" t="s">
        <v>28636</v>
      </c>
      <c r="E3035" s="2" t="s">
        <v>51</v>
      </c>
      <c r="F3035" s="19">
        <v>1</v>
      </c>
      <c r="G3035" s="19">
        <v>20.5</v>
      </c>
      <c r="H3035" s="19" t="s">
        <v>52</v>
      </c>
      <c r="I3035" s="19">
        <v>-7.96</v>
      </c>
      <c r="J3035" s="19" t="s">
        <v>52</v>
      </c>
      <c r="K3035" s="19" t="s">
        <v>52</v>
      </c>
      <c r="L3035" s="19">
        <v>12.54</v>
      </c>
      <c r="M3035" s="2" t="s">
        <v>53</v>
      </c>
      <c r="N3035" s="2" t="s">
        <v>498</v>
      </c>
      <c r="O3035" s="2" t="s">
        <v>3086</v>
      </c>
      <c r="P3035" s="2" t="s">
        <v>500</v>
      </c>
      <c r="Q3035" s="2" t="s">
        <v>53</v>
      </c>
      <c r="R3035" s="19">
        <v>20.5</v>
      </c>
      <c r="S3035" s="19" t="s">
        <v>161</v>
      </c>
      <c r="T3035" s="2" t="s">
        <v>58</v>
      </c>
      <c r="U3035" s="2" t="s">
        <v>53</v>
      </c>
      <c r="V3035" s="2" t="s">
        <v>53</v>
      </c>
      <c r="W3035" s="2" t="s">
        <v>53</v>
      </c>
      <c r="X3035" s="2" t="s">
        <v>53</v>
      </c>
      <c r="Y3035" s="2" t="s">
        <v>29675</v>
      </c>
      <c r="Z3035" s="2" t="s">
        <v>29676</v>
      </c>
      <c r="AA3035" s="2" t="s">
        <v>29677</v>
      </c>
      <c r="AB3035" s="2" t="s">
        <v>111</v>
      </c>
      <c r="AC3035" s="2" t="s">
        <v>111</v>
      </c>
      <c r="AD3035" s="2" t="s">
        <v>29678</v>
      </c>
      <c r="AE3035" s="2" t="s">
        <v>65</v>
      </c>
      <c r="AF3035" s="2" t="s">
        <v>66</v>
      </c>
      <c r="AG3035" s="2" t="s">
        <v>29679</v>
      </c>
      <c r="AH3035" s="2" t="s">
        <v>29680</v>
      </c>
      <c r="AI3035" s="2" t="s">
        <v>67</v>
      </c>
      <c r="AJ3035" s="2" t="s">
        <v>29681</v>
      </c>
      <c r="AK3035" s="2" t="s">
        <v>53</v>
      </c>
      <c r="AL3035" s="2" t="s">
        <v>53</v>
      </c>
      <c r="AM3035" s="2" t="s">
        <v>53</v>
      </c>
      <c r="AN3035" s="2" t="s">
        <v>53</v>
      </c>
      <c r="AO3035" s="2" t="s">
        <v>53</v>
      </c>
      <c r="AP3035" s="2" t="s">
        <v>53</v>
      </c>
      <c r="AQ3035" s="2" t="s">
        <v>53</v>
      </c>
      <c r="AR3035" s="2" t="s">
        <v>69</v>
      </c>
      <c r="AS3035" s="2" t="s">
        <v>52</v>
      </c>
      <c r="AT3035" s="2" t="s">
        <v>69</v>
      </c>
    </row>
    <row r="3036" spans="1:46" ht="22.5" customHeight="1" x14ac:dyDescent="0.25">
      <c r="A3036" s="18" t="s">
        <v>29682</v>
      </c>
      <c r="B3036" s="2" t="s">
        <v>29683</v>
      </c>
      <c r="C3036" s="2" t="s">
        <v>344</v>
      </c>
      <c r="D3036" s="2" t="s">
        <v>28636</v>
      </c>
      <c r="E3036" s="2" t="s">
        <v>69</v>
      </c>
      <c r="F3036" s="19">
        <v>1</v>
      </c>
      <c r="G3036" s="19">
        <v>54.87</v>
      </c>
      <c r="H3036" s="19">
        <v>12.33</v>
      </c>
      <c r="I3036" s="19">
        <v>-12.08</v>
      </c>
      <c r="J3036" s="19">
        <v>-12.33</v>
      </c>
      <c r="K3036" s="19" t="s">
        <v>52</v>
      </c>
      <c r="L3036" s="19">
        <v>42.79</v>
      </c>
      <c r="M3036" s="2" t="s">
        <v>51</v>
      </c>
      <c r="N3036" s="2" t="s">
        <v>309</v>
      </c>
      <c r="O3036" s="2" t="s">
        <v>390</v>
      </c>
      <c r="P3036" s="2" t="s">
        <v>311</v>
      </c>
      <c r="Q3036" s="2" t="s">
        <v>53</v>
      </c>
      <c r="R3036" s="19">
        <v>54.87</v>
      </c>
      <c r="S3036" s="19" t="s">
        <v>161</v>
      </c>
      <c r="T3036" s="2" t="s">
        <v>58</v>
      </c>
      <c r="U3036" s="2" t="s">
        <v>53</v>
      </c>
      <c r="V3036" s="2" t="s">
        <v>53</v>
      </c>
      <c r="W3036" s="2" t="s">
        <v>53</v>
      </c>
      <c r="X3036" s="2" t="s">
        <v>53</v>
      </c>
      <c r="Y3036" s="2" t="s">
        <v>29684</v>
      </c>
      <c r="Z3036" s="2" t="s">
        <v>29685</v>
      </c>
      <c r="AA3036" s="2" t="s">
        <v>29686</v>
      </c>
      <c r="AB3036" s="2" t="s">
        <v>124</v>
      </c>
      <c r="AC3036" s="2" t="s">
        <v>124</v>
      </c>
      <c r="AD3036" s="2" t="s">
        <v>29687</v>
      </c>
      <c r="AE3036" s="2" t="s">
        <v>65</v>
      </c>
      <c r="AF3036" s="2" t="s">
        <v>66</v>
      </c>
      <c r="AG3036" s="2" t="s">
        <v>29688</v>
      </c>
      <c r="AH3036" s="2" t="s">
        <v>29689</v>
      </c>
      <c r="AI3036" s="2" t="s">
        <v>67</v>
      </c>
      <c r="AJ3036" s="2" t="s">
        <v>29690</v>
      </c>
      <c r="AK3036" s="2" t="s">
        <v>53</v>
      </c>
      <c r="AL3036" s="2" t="s">
        <v>53</v>
      </c>
      <c r="AM3036" s="2" t="s">
        <v>53</v>
      </c>
      <c r="AN3036" s="2" t="s">
        <v>53</v>
      </c>
      <c r="AO3036" s="2" t="s">
        <v>53</v>
      </c>
      <c r="AP3036" s="2" t="s">
        <v>53</v>
      </c>
      <c r="AQ3036" s="2" t="s">
        <v>53</v>
      </c>
      <c r="AR3036" s="2" t="s">
        <v>69</v>
      </c>
      <c r="AS3036" s="2" t="s">
        <v>52</v>
      </c>
      <c r="AT3036" s="2" t="s">
        <v>69</v>
      </c>
    </row>
    <row r="3037" spans="1:46" ht="22.5" customHeight="1" x14ac:dyDescent="0.25">
      <c r="A3037" s="18" t="s">
        <v>29691</v>
      </c>
      <c r="B3037" s="2" t="s">
        <v>29692</v>
      </c>
      <c r="C3037" s="2" t="s">
        <v>344</v>
      </c>
      <c r="D3037" s="2" t="s">
        <v>28636</v>
      </c>
      <c r="E3037" s="2" t="s">
        <v>69</v>
      </c>
      <c r="F3037" s="19">
        <v>1</v>
      </c>
      <c r="G3037" s="19">
        <v>47.9</v>
      </c>
      <c r="H3037" s="19">
        <v>13.5</v>
      </c>
      <c r="I3037" s="19">
        <v>-13.64</v>
      </c>
      <c r="J3037" s="19">
        <v>-13.5</v>
      </c>
      <c r="K3037" s="19" t="s">
        <v>52</v>
      </c>
      <c r="L3037" s="19">
        <v>34.26</v>
      </c>
      <c r="M3037" s="2" t="s">
        <v>53</v>
      </c>
      <c r="N3037" s="2" t="s">
        <v>2726</v>
      </c>
      <c r="O3037" s="2" t="s">
        <v>2727</v>
      </c>
      <c r="P3037" s="2" t="s">
        <v>2728</v>
      </c>
      <c r="Q3037" s="2" t="s">
        <v>53</v>
      </c>
      <c r="R3037" s="19">
        <v>47.9</v>
      </c>
      <c r="S3037" s="19" t="s">
        <v>57</v>
      </c>
      <c r="T3037" s="2" t="s">
        <v>58</v>
      </c>
      <c r="U3037" s="2" t="s">
        <v>53</v>
      </c>
      <c r="V3037" s="2" t="s">
        <v>53</v>
      </c>
      <c r="W3037" s="2" t="s">
        <v>53</v>
      </c>
      <c r="X3037" s="2" t="s">
        <v>53</v>
      </c>
      <c r="Y3037" s="2" t="s">
        <v>29693</v>
      </c>
      <c r="Z3037" s="2" t="s">
        <v>29694</v>
      </c>
      <c r="AA3037" s="2" t="s">
        <v>29695</v>
      </c>
      <c r="AB3037" s="2" t="s">
        <v>111</v>
      </c>
      <c r="AC3037" s="2" t="s">
        <v>111</v>
      </c>
      <c r="AD3037" s="2" t="s">
        <v>29696</v>
      </c>
      <c r="AE3037" s="2" t="s">
        <v>65</v>
      </c>
      <c r="AF3037" s="2" t="s">
        <v>66</v>
      </c>
      <c r="AG3037" s="2" t="s">
        <v>29697</v>
      </c>
      <c r="AH3037" s="2" t="s">
        <v>29698</v>
      </c>
      <c r="AI3037" s="2" t="s">
        <v>67</v>
      </c>
      <c r="AJ3037" s="2" t="s">
        <v>29699</v>
      </c>
      <c r="AK3037" s="2" t="s">
        <v>53</v>
      </c>
      <c r="AL3037" s="2" t="s">
        <v>53</v>
      </c>
      <c r="AM3037" s="2" t="s">
        <v>53</v>
      </c>
      <c r="AN3037" s="2" t="s">
        <v>53</v>
      </c>
      <c r="AO3037" s="2" t="s">
        <v>53</v>
      </c>
      <c r="AP3037" s="2" t="s">
        <v>53</v>
      </c>
      <c r="AQ3037" s="2" t="s">
        <v>53</v>
      </c>
      <c r="AR3037" s="2" t="s">
        <v>69</v>
      </c>
      <c r="AS3037" s="2" t="s">
        <v>52</v>
      </c>
      <c r="AT3037" s="2" t="s">
        <v>69</v>
      </c>
    </row>
    <row r="3038" spans="1:46" ht="22.5" customHeight="1" x14ac:dyDescent="0.25">
      <c r="A3038" s="18" t="s">
        <v>29700</v>
      </c>
      <c r="B3038" s="2" t="s">
        <v>29701</v>
      </c>
      <c r="C3038" s="2" t="s">
        <v>344</v>
      </c>
      <c r="D3038" s="2" t="s">
        <v>25870</v>
      </c>
      <c r="E3038" s="2" t="s">
        <v>69</v>
      </c>
      <c r="F3038" s="19">
        <v>1</v>
      </c>
      <c r="G3038" s="19">
        <v>45.9</v>
      </c>
      <c r="H3038" s="19">
        <v>9.57</v>
      </c>
      <c r="I3038" s="19">
        <v>-13.3</v>
      </c>
      <c r="J3038" s="19">
        <v>-9.57</v>
      </c>
      <c r="K3038" s="19" t="s">
        <v>52</v>
      </c>
      <c r="L3038" s="19">
        <v>32.6</v>
      </c>
      <c r="M3038" s="2" t="s">
        <v>51</v>
      </c>
      <c r="N3038" s="2" t="s">
        <v>400</v>
      </c>
      <c r="O3038" s="2" t="s">
        <v>580</v>
      </c>
      <c r="P3038" s="2" t="s">
        <v>581</v>
      </c>
      <c r="Q3038" s="2" t="s">
        <v>53</v>
      </c>
      <c r="R3038" s="19">
        <v>45.9</v>
      </c>
      <c r="S3038" s="19" t="s">
        <v>57</v>
      </c>
      <c r="T3038" s="2" t="s">
        <v>58</v>
      </c>
      <c r="U3038" s="2" t="s">
        <v>53</v>
      </c>
      <c r="V3038" s="2" t="s">
        <v>53</v>
      </c>
      <c r="W3038" s="2" t="s">
        <v>53</v>
      </c>
      <c r="X3038" s="2" t="s">
        <v>53</v>
      </c>
      <c r="Y3038" s="2" t="s">
        <v>29702</v>
      </c>
      <c r="Z3038" s="2" t="s">
        <v>29703</v>
      </c>
      <c r="AA3038" s="2" t="s">
        <v>29704</v>
      </c>
      <c r="AB3038" s="2" t="s">
        <v>17187</v>
      </c>
      <c r="AC3038" s="2" t="s">
        <v>124</v>
      </c>
      <c r="AD3038" s="2" t="s">
        <v>17188</v>
      </c>
      <c r="AE3038" s="2" t="s">
        <v>65</v>
      </c>
      <c r="AF3038" s="2" t="s">
        <v>66</v>
      </c>
      <c r="AG3038" s="2" t="s">
        <v>29705</v>
      </c>
      <c r="AH3038" s="2" t="s">
        <v>29706</v>
      </c>
      <c r="AI3038" s="2" t="s">
        <v>67</v>
      </c>
      <c r="AJ3038" s="2" t="s">
        <v>29707</v>
      </c>
      <c r="AK3038" s="2" t="s">
        <v>53</v>
      </c>
      <c r="AL3038" s="2" t="s">
        <v>53</v>
      </c>
      <c r="AM3038" s="2" t="s">
        <v>53</v>
      </c>
      <c r="AN3038" s="2" t="s">
        <v>53</v>
      </c>
      <c r="AO3038" s="2" t="s">
        <v>53</v>
      </c>
      <c r="AP3038" s="2" t="s">
        <v>53</v>
      </c>
      <c r="AQ3038" s="2" t="s">
        <v>53</v>
      </c>
      <c r="AR3038" s="2" t="s">
        <v>69</v>
      </c>
      <c r="AS3038" s="2" t="s">
        <v>52</v>
      </c>
      <c r="AT3038" s="2" t="s">
        <v>69</v>
      </c>
    </row>
    <row r="3039" spans="1:46" ht="22.5" customHeight="1" x14ac:dyDescent="0.25">
      <c r="A3039" s="18" t="s">
        <v>29708</v>
      </c>
      <c r="B3039" s="2" t="s">
        <v>29709</v>
      </c>
      <c r="C3039" s="2" t="s">
        <v>344</v>
      </c>
      <c r="D3039" s="2" t="s">
        <v>28636</v>
      </c>
      <c r="E3039" s="2" t="s">
        <v>51</v>
      </c>
      <c r="F3039" s="19">
        <v>1</v>
      </c>
      <c r="G3039" s="19">
        <v>49.9</v>
      </c>
      <c r="H3039" s="19">
        <v>7.54</v>
      </c>
      <c r="I3039" s="19">
        <v>-13.98</v>
      </c>
      <c r="J3039" s="19">
        <v>-7.54</v>
      </c>
      <c r="K3039" s="19" t="s">
        <v>52</v>
      </c>
      <c r="L3039" s="19">
        <v>35.92</v>
      </c>
      <c r="M3039" s="2" t="s">
        <v>53</v>
      </c>
      <c r="N3039" s="2" t="s">
        <v>199</v>
      </c>
      <c r="O3039" s="2" t="s">
        <v>2106</v>
      </c>
      <c r="P3039" s="2" t="s">
        <v>2107</v>
      </c>
      <c r="Q3039" s="2" t="s">
        <v>53</v>
      </c>
      <c r="R3039" s="19">
        <v>49.9</v>
      </c>
      <c r="S3039" s="19" t="s">
        <v>57</v>
      </c>
      <c r="T3039" s="2" t="s">
        <v>58</v>
      </c>
      <c r="U3039" s="2" t="s">
        <v>53</v>
      </c>
      <c r="V3039" s="2" t="s">
        <v>53</v>
      </c>
      <c r="W3039" s="2" t="s">
        <v>53</v>
      </c>
      <c r="X3039" s="2" t="s">
        <v>53</v>
      </c>
      <c r="Y3039" s="2" t="s">
        <v>29710</v>
      </c>
      <c r="Z3039" s="2" t="s">
        <v>29711</v>
      </c>
      <c r="AA3039" s="2" t="s">
        <v>29712</v>
      </c>
      <c r="AB3039" s="2" t="s">
        <v>124</v>
      </c>
      <c r="AC3039" s="2" t="s">
        <v>124</v>
      </c>
      <c r="AD3039" s="2" t="s">
        <v>29713</v>
      </c>
      <c r="AE3039" s="2" t="s">
        <v>65</v>
      </c>
      <c r="AF3039" s="2" t="s">
        <v>66</v>
      </c>
      <c r="AG3039" s="2" t="s">
        <v>29688</v>
      </c>
      <c r="AH3039" s="2" t="s">
        <v>29714</v>
      </c>
      <c r="AI3039" s="2" t="s">
        <v>67</v>
      </c>
      <c r="AJ3039" s="2" t="s">
        <v>29715</v>
      </c>
      <c r="AK3039" s="2" t="s">
        <v>53</v>
      </c>
      <c r="AL3039" s="2" t="s">
        <v>53</v>
      </c>
      <c r="AM3039" s="2" t="s">
        <v>53</v>
      </c>
      <c r="AN3039" s="2" t="s">
        <v>53</v>
      </c>
      <c r="AO3039" s="2" t="s">
        <v>53</v>
      </c>
      <c r="AP3039" s="2" t="s">
        <v>53</v>
      </c>
      <c r="AQ3039" s="2" t="s">
        <v>53</v>
      </c>
      <c r="AR3039" s="2" t="s">
        <v>69</v>
      </c>
      <c r="AS3039" s="2" t="s">
        <v>52</v>
      </c>
      <c r="AT3039" s="2" t="s">
        <v>69</v>
      </c>
    </row>
    <row r="3040" spans="1:46" ht="22.5" customHeight="1" x14ac:dyDescent="0.25">
      <c r="A3040" s="18" t="s">
        <v>29716</v>
      </c>
      <c r="B3040" s="2" t="s">
        <v>29709</v>
      </c>
      <c r="C3040" s="2" t="s">
        <v>344</v>
      </c>
      <c r="D3040" s="2" t="s">
        <v>28636</v>
      </c>
      <c r="E3040" s="2" t="s">
        <v>51</v>
      </c>
      <c r="F3040" s="19">
        <v>1</v>
      </c>
      <c r="G3040" s="19">
        <v>29.9</v>
      </c>
      <c r="H3040" s="19">
        <v>15.9</v>
      </c>
      <c r="I3040" s="19">
        <v>-10.58</v>
      </c>
      <c r="J3040" s="19" t="s">
        <v>52</v>
      </c>
      <c r="K3040" s="19" t="s">
        <v>52</v>
      </c>
      <c r="L3040" s="19">
        <v>35.22</v>
      </c>
      <c r="M3040" s="2" t="s">
        <v>51</v>
      </c>
      <c r="N3040" s="2" t="s">
        <v>9027</v>
      </c>
      <c r="O3040" s="2" t="s">
        <v>9028</v>
      </c>
      <c r="P3040" s="2" t="s">
        <v>9029</v>
      </c>
      <c r="Q3040" s="2" t="s">
        <v>53</v>
      </c>
      <c r="R3040" s="19">
        <v>29.9</v>
      </c>
      <c r="S3040" s="19" t="s">
        <v>57</v>
      </c>
      <c r="T3040" s="2" t="s">
        <v>58</v>
      </c>
      <c r="U3040" s="2" t="s">
        <v>29717</v>
      </c>
      <c r="V3040" s="2" t="s">
        <v>29718</v>
      </c>
      <c r="W3040" s="2" t="s">
        <v>29719</v>
      </c>
      <c r="X3040" s="2" t="s">
        <v>53</v>
      </c>
      <c r="Y3040" s="2" t="s">
        <v>29717</v>
      </c>
      <c r="Z3040" s="2" t="s">
        <v>29720</v>
      </c>
      <c r="AA3040" s="2" t="s">
        <v>29721</v>
      </c>
      <c r="AB3040" s="2" t="s">
        <v>136</v>
      </c>
      <c r="AC3040" s="2" t="s">
        <v>124</v>
      </c>
      <c r="AD3040" s="2" t="s">
        <v>29722</v>
      </c>
      <c r="AE3040" s="2" t="s">
        <v>65</v>
      </c>
      <c r="AF3040" s="2" t="s">
        <v>222</v>
      </c>
      <c r="AG3040" s="2" t="s">
        <v>29698</v>
      </c>
      <c r="AH3040" s="2" t="s">
        <v>29723</v>
      </c>
      <c r="AI3040" s="2" t="s">
        <v>7388</v>
      </c>
      <c r="AJ3040" s="2" t="s">
        <v>29724</v>
      </c>
      <c r="AK3040" s="2" t="s">
        <v>53</v>
      </c>
      <c r="AL3040" s="2" t="s">
        <v>53</v>
      </c>
      <c r="AM3040" s="2" t="s">
        <v>53</v>
      </c>
      <c r="AN3040" s="2" t="s">
        <v>53</v>
      </c>
      <c r="AO3040" s="2" t="s">
        <v>53</v>
      </c>
      <c r="AP3040" s="2" t="s">
        <v>53</v>
      </c>
      <c r="AQ3040" s="2" t="s">
        <v>53</v>
      </c>
      <c r="AR3040" s="2" t="s">
        <v>69</v>
      </c>
      <c r="AS3040" s="2" t="s">
        <v>52</v>
      </c>
      <c r="AT3040" s="2" t="s">
        <v>69</v>
      </c>
    </row>
    <row r="3041" spans="1:46" ht="22.5" customHeight="1" x14ac:dyDescent="0.25">
      <c r="A3041" s="18" t="s">
        <v>29725</v>
      </c>
      <c r="B3041" s="2" t="s">
        <v>29726</v>
      </c>
      <c r="C3041" s="2" t="s">
        <v>344</v>
      </c>
      <c r="D3041" s="2" t="s">
        <v>28636</v>
      </c>
      <c r="E3041" s="2" t="s">
        <v>69</v>
      </c>
      <c r="F3041" s="19">
        <v>1</v>
      </c>
      <c r="G3041" s="19">
        <v>169.99</v>
      </c>
      <c r="H3041" s="19" t="s">
        <v>52</v>
      </c>
      <c r="I3041" s="19">
        <v>-28.9</v>
      </c>
      <c r="J3041" s="19">
        <v>-20.45</v>
      </c>
      <c r="K3041" s="19" t="s">
        <v>52</v>
      </c>
      <c r="L3041" s="19">
        <v>120.64</v>
      </c>
      <c r="M3041" s="2" t="s">
        <v>53</v>
      </c>
      <c r="N3041" s="2" t="s">
        <v>54</v>
      </c>
      <c r="O3041" s="2" t="s">
        <v>2203</v>
      </c>
      <c r="P3041" s="2" t="s">
        <v>2204</v>
      </c>
      <c r="Q3041" s="2" t="s">
        <v>53</v>
      </c>
      <c r="R3041" s="19">
        <v>169.99</v>
      </c>
      <c r="S3041" s="19" t="s">
        <v>57</v>
      </c>
      <c r="T3041" s="2" t="s">
        <v>58</v>
      </c>
      <c r="U3041" s="2" t="s">
        <v>53</v>
      </c>
      <c r="V3041" s="2" t="s">
        <v>53</v>
      </c>
      <c r="W3041" s="2" t="s">
        <v>53</v>
      </c>
      <c r="X3041" s="2" t="s">
        <v>53</v>
      </c>
      <c r="Y3041" s="2" t="s">
        <v>29727</v>
      </c>
      <c r="Z3041" s="2" t="s">
        <v>29728</v>
      </c>
      <c r="AA3041" s="2" t="s">
        <v>29729</v>
      </c>
      <c r="AB3041" s="2" t="s">
        <v>3432</v>
      </c>
      <c r="AC3041" s="2" t="s">
        <v>124</v>
      </c>
      <c r="AD3041" s="2" t="s">
        <v>29730</v>
      </c>
      <c r="AE3041" s="2" t="s">
        <v>65</v>
      </c>
      <c r="AF3041" s="2" t="s">
        <v>66</v>
      </c>
      <c r="AG3041" s="2" t="s">
        <v>29731</v>
      </c>
      <c r="AH3041" s="2" t="s">
        <v>28880</v>
      </c>
      <c r="AI3041" s="2" t="s">
        <v>67</v>
      </c>
      <c r="AJ3041" s="2" t="s">
        <v>29732</v>
      </c>
      <c r="AK3041" s="2" t="s">
        <v>53</v>
      </c>
      <c r="AL3041" s="2" t="s">
        <v>53</v>
      </c>
      <c r="AM3041" s="2" t="s">
        <v>53</v>
      </c>
      <c r="AN3041" s="2" t="s">
        <v>53</v>
      </c>
      <c r="AO3041" s="2" t="s">
        <v>53</v>
      </c>
      <c r="AP3041" s="2" t="s">
        <v>53</v>
      </c>
      <c r="AQ3041" s="2" t="s">
        <v>53</v>
      </c>
      <c r="AR3041" s="2" t="s">
        <v>69</v>
      </c>
      <c r="AS3041" s="2" t="s">
        <v>52</v>
      </c>
      <c r="AT3041" s="2" t="s">
        <v>69</v>
      </c>
    </row>
    <row r="3042" spans="1:46" ht="22.5" customHeight="1" x14ac:dyDescent="0.25">
      <c r="A3042" s="18" t="s">
        <v>29733</v>
      </c>
      <c r="B3042" s="2" t="s">
        <v>29734</v>
      </c>
      <c r="C3042" s="2" t="s">
        <v>10742</v>
      </c>
      <c r="D3042" s="2" t="s">
        <v>29735</v>
      </c>
      <c r="E3042" s="2" t="s">
        <v>69</v>
      </c>
      <c r="F3042" s="19">
        <v>0</v>
      </c>
      <c r="G3042" s="19">
        <v>237.9</v>
      </c>
      <c r="H3042" s="19">
        <v>1.59</v>
      </c>
      <c r="I3042" s="19">
        <v>-40.44</v>
      </c>
      <c r="J3042" s="19" t="s">
        <v>52</v>
      </c>
      <c r="K3042" s="19">
        <v>-199.05</v>
      </c>
      <c r="L3042" s="19">
        <v>0</v>
      </c>
      <c r="M3042" s="2" t="s">
        <v>53</v>
      </c>
      <c r="N3042" s="2" t="s">
        <v>3387</v>
      </c>
      <c r="O3042" s="2" t="s">
        <v>6059</v>
      </c>
      <c r="P3042" s="2" t="s">
        <v>3389</v>
      </c>
      <c r="Q3042" s="2" t="s">
        <v>53</v>
      </c>
      <c r="R3042" s="19">
        <v>237.9</v>
      </c>
      <c r="S3042" s="19" t="s">
        <v>57</v>
      </c>
      <c r="T3042" s="2" t="s">
        <v>58</v>
      </c>
      <c r="U3042" s="2" t="s">
        <v>29736</v>
      </c>
      <c r="V3042" s="2" t="s">
        <v>29737</v>
      </c>
      <c r="W3042" s="2" t="s">
        <v>29738</v>
      </c>
      <c r="X3042" s="2" t="s">
        <v>53</v>
      </c>
      <c r="Y3042" s="2" t="s">
        <v>29736</v>
      </c>
      <c r="Z3042" s="2" t="s">
        <v>29739</v>
      </c>
      <c r="AA3042" s="2" t="s">
        <v>2178</v>
      </c>
      <c r="AB3042" s="2" t="s">
        <v>124</v>
      </c>
      <c r="AC3042" s="2" t="s">
        <v>124</v>
      </c>
      <c r="AD3042" s="2" t="s">
        <v>2179</v>
      </c>
      <c r="AE3042" s="2" t="s">
        <v>65</v>
      </c>
      <c r="AF3042" s="2" t="s">
        <v>222</v>
      </c>
      <c r="AG3042" s="2" t="s">
        <v>29740</v>
      </c>
      <c r="AH3042" s="2" t="s">
        <v>29741</v>
      </c>
      <c r="AI3042" s="2" t="s">
        <v>1174</v>
      </c>
      <c r="AJ3042" s="2" t="s">
        <v>29742</v>
      </c>
      <c r="AK3042" s="2" t="s">
        <v>3818</v>
      </c>
      <c r="AL3042" s="2" t="s">
        <v>53</v>
      </c>
      <c r="AM3042" s="2" t="s">
        <v>53</v>
      </c>
      <c r="AN3042" s="2" t="s">
        <v>53</v>
      </c>
      <c r="AO3042" s="2" t="s">
        <v>53</v>
      </c>
      <c r="AP3042" s="2" t="s">
        <v>53</v>
      </c>
      <c r="AQ3042" s="2" t="s">
        <v>53</v>
      </c>
      <c r="AR3042" s="251" t="s">
        <v>51</v>
      </c>
      <c r="AS3042" s="2" t="s">
        <v>52</v>
      </c>
      <c r="AT3042" s="2" t="s">
        <v>69</v>
      </c>
    </row>
    <row r="3043" spans="1:46" ht="22.5" customHeight="1" x14ac:dyDescent="0.25">
      <c r="A3043" s="18" t="s">
        <v>29743</v>
      </c>
      <c r="B3043" s="2" t="s">
        <v>29744</v>
      </c>
      <c r="C3043" s="2" t="s">
        <v>344</v>
      </c>
      <c r="D3043" s="2" t="s">
        <v>27313</v>
      </c>
      <c r="E3043" s="2" t="s">
        <v>69</v>
      </c>
      <c r="F3043" s="19">
        <v>1</v>
      </c>
      <c r="G3043" s="19">
        <v>45.15</v>
      </c>
      <c r="H3043" s="19">
        <v>16.8</v>
      </c>
      <c r="I3043" s="19">
        <v>-13.18</v>
      </c>
      <c r="J3043" s="19">
        <v>-16.8</v>
      </c>
      <c r="K3043" s="19" t="s">
        <v>52</v>
      </c>
      <c r="L3043" s="19">
        <v>31.97</v>
      </c>
      <c r="M3043" s="2" t="s">
        <v>53</v>
      </c>
      <c r="N3043" s="2" t="s">
        <v>4092</v>
      </c>
      <c r="O3043" s="2" t="s">
        <v>29745</v>
      </c>
      <c r="P3043" s="2" t="s">
        <v>29746</v>
      </c>
      <c r="Q3043" s="2" t="s">
        <v>53</v>
      </c>
      <c r="R3043" s="19">
        <v>45.15</v>
      </c>
      <c r="S3043" s="19" t="s">
        <v>57</v>
      </c>
      <c r="T3043" s="2" t="s">
        <v>77</v>
      </c>
      <c r="U3043" s="2" t="s">
        <v>29747</v>
      </c>
      <c r="V3043" s="2" t="s">
        <v>29748</v>
      </c>
      <c r="W3043" s="2" t="s">
        <v>29749</v>
      </c>
      <c r="X3043" s="2" t="s">
        <v>53</v>
      </c>
      <c r="Y3043" s="2" t="s">
        <v>29747</v>
      </c>
      <c r="Z3043" s="2" t="s">
        <v>29750</v>
      </c>
      <c r="AA3043" s="2" t="s">
        <v>29751</v>
      </c>
      <c r="AB3043" s="2" t="s">
        <v>111</v>
      </c>
      <c r="AC3043" s="2" t="s">
        <v>111</v>
      </c>
      <c r="AD3043" s="2" t="s">
        <v>29752</v>
      </c>
      <c r="AE3043" s="2" t="s">
        <v>65</v>
      </c>
      <c r="AF3043" s="2" t="s">
        <v>86</v>
      </c>
      <c r="AG3043" s="2" t="s">
        <v>29753</v>
      </c>
      <c r="AH3043" s="2" t="s">
        <v>29754</v>
      </c>
      <c r="AI3043" s="2" t="s">
        <v>67</v>
      </c>
      <c r="AJ3043" s="2" t="s">
        <v>29755</v>
      </c>
      <c r="AK3043" s="2" t="s">
        <v>53</v>
      </c>
      <c r="AL3043" s="2" t="s">
        <v>53</v>
      </c>
      <c r="AM3043" s="2" t="s">
        <v>53</v>
      </c>
      <c r="AN3043" s="2" t="s">
        <v>53</v>
      </c>
      <c r="AO3043" s="2" t="s">
        <v>53</v>
      </c>
      <c r="AP3043" s="2" t="s">
        <v>53</v>
      </c>
      <c r="AQ3043" s="2" t="s">
        <v>53</v>
      </c>
      <c r="AR3043" s="2" t="s">
        <v>69</v>
      </c>
      <c r="AS3043" s="2" t="s">
        <v>52</v>
      </c>
      <c r="AT3043" s="2" t="s">
        <v>69</v>
      </c>
    </row>
    <row r="3044" spans="1:46" ht="22.5" customHeight="1" x14ac:dyDescent="0.25">
      <c r="A3044" s="18" t="s">
        <v>29756</v>
      </c>
      <c r="B3044" s="2" t="s">
        <v>29757</v>
      </c>
      <c r="C3044" s="2" t="s">
        <v>344</v>
      </c>
      <c r="D3044" s="2" t="s">
        <v>28636</v>
      </c>
      <c r="E3044" s="2" t="s">
        <v>69</v>
      </c>
      <c r="F3044" s="19">
        <v>1</v>
      </c>
      <c r="G3044" s="19">
        <v>27.95</v>
      </c>
      <c r="H3044" s="19">
        <v>15.9</v>
      </c>
      <c r="I3044" s="19">
        <v>-8.85</v>
      </c>
      <c r="J3044" s="19" t="s">
        <v>52</v>
      </c>
      <c r="K3044" s="19" t="s">
        <v>52</v>
      </c>
      <c r="L3044" s="19">
        <v>35</v>
      </c>
      <c r="M3044" s="2" t="s">
        <v>53</v>
      </c>
      <c r="N3044" s="2" t="s">
        <v>173</v>
      </c>
      <c r="O3044" s="2" t="s">
        <v>174</v>
      </c>
      <c r="P3044" s="2" t="s">
        <v>175</v>
      </c>
      <c r="Q3044" s="2" t="s">
        <v>53</v>
      </c>
      <c r="R3044" s="19">
        <v>27.95</v>
      </c>
      <c r="S3044" s="19" t="s">
        <v>161</v>
      </c>
      <c r="T3044" s="2" t="s">
        <v>58</v>
      </c>
      <c r="U3044" s="2" t="s">
        <v>29758</v>
      </c>
      <c r="V3044" s="2" t="s">
        <v>29759</v>
      </c>
      <c r="W3044" s="2" t="s">
        <v>29760</v>
      </c>
      <c r="X3044" s="2" t="s">
        <v>53</v>
      </c>
      <c r="Y3044" s="2" t="s">
        <v>29758</v>
      </c>
      <c r="Z3044" s="2" t="s">
        <v>29761</v>
      </c>
      <c r="AA3044" s="2" t="s">
        <v>29762</v>
      </c>
      <c r="AB3044" s="2" t="s">
        <v>1749</v>
      </c>
      <c r="AC3044" s="2" t="s">
        <v>124</v>
      </c>
      <c r="AD3044" s="2" t="s">
        <v>29763</v>
      </c>
      <c r="AE3044" s="2" t="s">
        <v>65</v>
      </c>
      <c r="AF3044" s="2" t="s">
        <v>222</v>
      </c>
      <c r="AG3044" s="2" t="s">
        <v>28743</v>
      </c>
      <c r="AH3044" s="2" t="s">
        <v>29764</v>
      </c>
      <c r="AI3044" s="2" t="s">
        <v>1020</v>
      </c>
      <c r="AJ3044" s="2" t="s">
        <v>29765</v>
      </c>
      <c r="AK3044" s="2" t="s">
        <v>53</v>
      </c>
      <c r="AL3044" s="2" t="s">
        <v>53</v>
      </c>
      <c r="AM3044" s="2" t="s">
        <v>53</v>
      </c>
      <c r="AN3044" s="2" t="s">
        <v>53</v>
      </c>
      <c r="AO3044" s="2" t="s">
        <v>53</v>
      </c>
      <c r="AP3044" s="2" t="s">
        <v>53</v>
      </c>
      <c r="AQ3044" s="2" t="s">
        <v>53</v>
      </c>
      <c r="AR3044" s="2" t="s">
        <v>69</v>
      </c>
      <c r="AS3044" s="2" t="s">
        <v>52</v>
      </c>
      <c r="AT3044" s="2" t="s">
        <v>69</v>
      </c>
    </row>
    <row r="3045" spans="1:46" ht="22.5" customHeight="1" x14ac:dyDescent="0.25">
      <c r="A3045" s="18" t="s">
        <v>29766</v>
      </c>
      <c r="B3045" s="2" t="s">
        <v>29767</v>
      </c>
      <c r="C3045" s="2" t="s">
        <v>10742</v>
      </c>
      <c r="D3045" s="2" t="s">
        <v>24411</v>
      </c>
      <c r="E3045" s="2" t="s">
        <v>69</v>
      </c>
      <c r="F3045" s="19">
        <v>0</v>
      </c>
      <c r="G3045" s="19">
        <v>169.99</v>
      </c>
      <c r="H3045" s="19" t="s">
        <v>52</v>
      </c>
      <c r="I3045" s="19">
        <v>-28.9</v>
      </c>
      <c r="J3045" s="19">
        <v>-20.45</v>
      </c>
      <c r="K3045" s="19">
        <v>-120.64</v>
      </c>
      <c r="L3045" s="19">
        <v>0</v>
      </c>
      <c r="M3045" s="2" t="s">
        <v>53</v>
      </c>
      <c r="N3045" s="2" t="s">
        <v>54</v>
      </c>
      <c r="O3045" s="2" t="s">
        <v>2203</v>
      </c>
      <c r="P3045" s="2" t="s">
        <v>2204</v>
      </c>
      <c r="Q3045" s="2" t="s">
        <v>53</v>
      </c>
      <c r="R3045" s="19">
        <v>169.99</v>
      </c>
      <c r="S3045" s="19" t="s">
        <v>57</v>
      </c>
      <c r="T3045" s="2" t="s">
        <v>58</v>
      </c>
      <c r="U3045" s="2" t="s">
        <v>29768</v>
      </c>
      <c r="V3045" s="2" t="s">
        <v>29769</v>
      </c>
      <c r="W3045" s="2" t="s">
        <v>29770</v>
      </c>
      <c r="X3045" s="2" t="s">
        <v>53</v>
      </c>
      <c r="Y3045" s="2" t="s">
        <v>29768</v>
      </c>
      <c r="Z3045" s="2" t="s">
        <v>29771</v>
      </c>
      <c r="AA3045" s="2" t="s">
        <v>2178</v>
      </c>
      <c r="AB3045" s="2" t="s">
        <v>124</v>
      </c>
      <c r="AC3045" s="2" t="s">
        <v>124</v>
      </c>
      <c r="AD3045" s="2" t="s">
        <v>2179</v>
      </c>
      <c r="AE3045" s="2" t="s">
        <v>65</v>
      </c>
      <c r="AF3045" s="2" t="s">
        <v>66</v>
      </c>
      <c r="AG3045" s="2" t="s">
        <v>29772</v>
      </c>
      <c r="AH3045" s="2" t="s">
        <v>17160</v>
      </c>
      <c r="AI3045" s="2" t="s">
        <v>67</v>
      </c>
      <c r="AJ3045" s="2" t="s">
        <v>29773</v>
      </c>
      <c r="AK3045" s="2" t="s">
        <v>53</v>
      </c>
      <c r="AL3045" s="2" t="s">
        <v>53</v>
      </c>
      <c r="AM3045" s="2" t="s">
        <v>53</v>
      </c>
      <c r="AN3045" s="2" t="s">
        <v>53</v>
      </c>
      <c r="AO3045" s="2" t="s">
        <v>53</v>
      </c>
      <c r="AP3045" s="2" t="s">
        <v>53</v>
      </c>
      <c r="AQ3045" s="2" t="s">
        <v>53</v>
      </c>
      <c r="AR3045" s="252" t="s">
        <v>51</v>
      </c>
      <c r="AS3045" s="2" t="s">
        <v>52</v>
      </c>
      <c r="AT3045" s="2" t="s">
        <v>69</v>
      </c>
    </row>
    <row r="3046" spans="1:46" ht="22.5" customHeight="1" x14ac:dyDescent="0.25">
      <c r="A3046" s="18" t="s">
        <v>29774</v>
      </c>
      <c r="B3046" s="2" t="s">
        <v>29775</v>
      </c>
      <c r="C3046" s="2" t="s">
        <v>10742</v>
      </c>
      <c r="D3046" s="2" t="s">
        <v>22518</v>
      </c>
      <c r="E3046" s="2" t="s">
        <v>69</v>
      </c>
      <c r="F3046" s="19">
        <v>0</v>
      </c>
      <c r="G3046" s="19">
        <v>42.99</v>
      </c>
      <c r="H3046" s="19">
        <v>22.8</v>
      </c>
      <c r="I3046" s="19">
        <v>-12.81</v>
      </c>
      <c r="J3046" s="19">
        <v>-22.8</v>
      </c>
      <c r="K3046" s="19">
        <v>-30.18</v>
      </c>
      <c r="L3046" s="19">
        <v>0</v>
      </c>
      <c r="M3046" s="2" t="s">
        <v>51</v>
      </c>
      <c r="N3046" s="2" t="s">
        <v>3480</v>
      </c>
      <c r="O3046" s="2" t="s">
        <v>3481</v>
      </c>
      <c r="P3046" s="2" t="s">
        <v>3482</v>
      </c>
      <c r="Q3046" s="2" t="s">
        <v>53</v>
      </c>
      <c r="R3046" s="19">
        <v>42.99</v>
      </c>
      <c r="S3046" s="19" t="s">
        <v>57</v>
      </c>
      <c r="T3046" s="2" t="s">
        <v>77</v>
      </c>
      <c r="U3046" s="2" t="s">
        <v>29776</v>
      </c>
      <c r="V3046" s="2" t="s">
        <v>29777</v>
      </c>
      <c r="W3046" s="2" t="s">
        <v>29778</v>
      </c>
      <c r="X3046" s="2" t="s">
        <v>53</v>
      </c>
      <c r="Y3046" s="2" t="s">
        <v>29776</v>
      </c>
      <c r="Z3046" s="2" t="s">
        <v>29779</v>
      </c>
      <c r="AA3046" s="2" t="s">
        <v>2178</v>
      </c>
      <c r="AB3046" s="2" t="s">
        <v>124</v>
      </c>
      <c r="AC3046" s="2" t="s">
        <v>124</v>
      </c>
      <c r="AD3046" s="2" t="s">
        <v>2179</v>
      </c>
      <c r="AE3046" s="2" t="s">
        <v>65</v>
      </c>
      <c r="AF3046" s="2" t="s">
        <v>86</v>
      </c>
      <c r="AG3046" s="2" t="s">
        <v>26096</v>
      </c>
      <c r="AH3046" s="2" t="s">
        <v>25315</v>
      </c>
      <c r="AI3046" s="2" t="s">
        <v>67</v>
      </c>
      <c r="AJ3046" s="2" t="s">
        <v>29780</v>
      </c>
      <c r="AK3046" s="2" t="s">
        <v>3818</v>
      </c>
      <c r="AL3046" s="2" t="s">
        <v>53</v>
      </c>
      <c r="AM3046" s="2" t="s">
        <v>53</v>
      </c>
      <c r="AN3046" s="2" t="s">
        <v>53</v>
      </c>
      <c r="AO3046" s="2" t="s">
        <v>53</v>
      </c>
      <c r="AP3046" s="2" t="s">
        <v>53</v>
      </c>
      <c r="AQ3046" s="2" t="s">
        <v>53</v>
      </c>
      <c r="AR3046" s="253" t="s">
        <v>51</v>
      </c>
      <c r="AS3046" s="2" t="s">
        <v>52</v>
      </c>
      <c r="AT3046" s="2" t="s">
        <v>69</v>
      </c>
    </row>
    <row r="3047" spans="1:46" ht="22.5" customHeight="1" x14ac:dyDescent="0.25">
      <c r="A3047" s="18" t="s">
        <v>29781</v>
      </c>
      <c r="B3047" s="2" t="s">
        <v>29782</v>
      </c>
      <c r="C3047" s="2" t="s">
        <v>344</v>
      </c>
      <c r="D3047" s="2" t="s">
        <v>28636</v>
      </c>
      <c r="E3047" s="2" t="s">
        <v>69</v>
      </c>
      <c r="F3047" s="19">
        <v>1</v>
      </c>
      <c r="G3047" s="19">
        <v>264.72000000000003</v>
      </c>
      <c r="H3047" s="19">
        <v>1.59</v>
      </c>
      <c r="I3047" s="19">
        <v>-31.77</v>
      </c>
      <c r="J3047" s="19" t="s">
        <v>52</v>
      </c>
      <c r="K3047" s="19" t="s">
        <v>52</v>
      </c>
      <c r="L3047" s="19">
        <v>234.54</v>
      </c>
      <c r="M3047" s="2" t="s">
        <v>53</v>
      </c>
      <c r="N3047" s="2" t="s">
        <v>4987</v>
      </c>
      <c r="O3047" s="2" t="s">
        <v>1594</v>
      </c>
      <c r="P3047" s="2" t="s">
        <v>1595</v>
      </c>
      <c r="Q3047" s="2" t="s">
        <v>53</v>
      </c>
      <c r="R3047" s="19">
        <v>264.72000000000003</v>
      </c>
      <c r="S3047" s="19" t="s">
        <v>161</v>
      </c>
      <c r="T3047" s="2" t="s">
        <v>58</v>
      </c>
      <c r="U3047" s="2" t="s">
        <v>29783</v>
      </c>
      <c r="V3047" s="2" t="s">
        <v>29784</v>
      </c>
      <c r="W3047" s="2" t="s">
        <v>29785</v>
      </c>
      <c r="X3047" s="2" t="s">
        <v>53</v>
      </c>
      <c r="Y3047" s="2" t="s">
        <v>29783</v>
      </c>
      <c r="Z3047" s="2" t="s">
        <v>29786</v>
      </c>
      <c r="AA3047" s="2" t="s">
        <v>29787</v>
      </c>
      <c r="AB3047" s="2" t="s">
        <v>1157</v>
      </c>
      <c r="AC3047" s="2" t="s">
        <v>124</v>
      </c>
      <c r="AD3047" s="2" t="s">
        <v>29788</v>
      </c>
      <c r="AE3047" s="2" t="s">
        <v>65</v>
      </c>
      <c r="AF3047" s="2" t="s">
        <v>222</v>
      </c>
      <c r="AG3047" s="2" t="s">
        <v>29789</v>
      </c>
      <c r="AH3047" s="2" t="s">
        <v>29790</v>
      </c>
      <c r="AI3047" s="2" t="s">
        <v>27655</v>
      </c>
      <c r="AJ3047" s="2" t="s">
        <v>29791</v>
      </c>
      <c r="AK3047" s="2" t="s">
        <v>53</v>
      </c>
      <c r="AL3047" s="2" t="s">
        <v>53</v>
      </c>
      <c r="AM3047" s="2" t="s">
        <v>53</v>
      </c>
      <c r="AN3047" s="2" t="s">
        <v>53</v>
      </c>
      <c r="AO3047" s="2" t="s">
        <v>53</v>
      </c>
      <c r="AP3047" s="2" t="s">
        <v>53</v>
      </c>
      <c r="AQ3047" s="2" t="s">
        <v>53</v>
      </c>
      <c r="AR3047" s="2" t="s">
        <v>69</v>
      </c>
      <c r="AS3047" s="2" t="s">
        <v>52</v>
      </c>
      <c r="AT3047" s="2" t="s">
        <v>69</v>
      </c>
    </row>
    <row r="3048" spans="1:46" ht="22.5" customHeight="1" x14ac:dyDescent="0.25">
      <c r="A3048" s="18" t="s">
        <v>29792</v>
      </c>
      <c r="B3048" s="2" t="s">
        <v>29793</v>
      </c>
      <c r="C3048" s="2" t="s">
        <v>344</v>
      </c>
      <c r="D3048" s="2" t="s">
        <v>27313</v>
      </c>
      <c r="E3048" s="2" t="s">
        <v>69</v>
      </c>
      <c r="F3048" s="19">
        <v>1</v>
      </c>
      <c r="G3048" s="19">
        <v>265</v>
      </c>
      <c r="H3048" s="19" t="s">
        <v>52</v>
      </c>
      <c r="I3048" s="19">
        <v>-45.05</v>
      </c>
      <c r="J3048" s="19">
        <v>-20.45</v>
      </c>
      <c r="K3048" s="19" t="s">
        <v>52</v>
      </c>
      <c r="L3048" s="19">
        <v>199.5</v>
      </c>
      <c r="M3048" s="2" t="s">
        <v>53</v>
      </c>
      <c r="N3048" s="2" t="s">
        <v>333</v>
      </c>
      <c r="O3048" s="2" t="s">
        <v>3069</v>
      </c>
      <c r="P3048" s="2" t="s">
        <v>3070</v>
      </c>
      <c r="Q3048" s="2" t="s">
        <v>53</v>
      </c>
      <c r="R3048" s="19">
        <v>265</v>
      </c>
      <c r="S3048" s="19" t="s">
        <v>57</v>
      </c>
      <c r="T3048" s="2" t="s">
        <v>58</v>
      </c>
      <c r="U3048" s="2" t="s">
        <v>53</v>
      </c>
      <c r="V3048" s="2" t="s">
        <v>53</v>
      </c>
      <c r="W3048" s="2" t="s">
        <v>53</v>
      </c>
      <c r="X3048" s="2" t="s">
        <v>53</v>
      </c>
      <c r="Y3048" s="2" t="s">
        <v>29794</v>
      </c>
      <c r="Z3048" s="2" t="s">
        <v>29795</v>
      </c>
      <c r="AA3048" s="2" t="s">
        <v>29796</v>
      </c>
      <c r="AB3048" s="2" t="s">
        <v>29797</v>
      </c>
      <c r="AC3048" s="2" t="s">
        <v>182</v>
      </c>
      <c r="AD3048" s="2" t="s">
        <v>29798</v>
      </c>
      <c r="AE3048" s="2" t="s">
        <v>65</v>
      </c>
      <c r="AF3048" s="2" t="s">
        <v>66</v>
      </c>
      <c r="AG3048" s="2" t="s">
        <v>29799</v>
      </c>
      <c r="AH3048" s="2" t="s">
        <v>29800</v>
      </c>
      <c r="AI3048" s="2" t="s">
        <v>67</v>
      </c>
      <c r="AJ3048" s="2" t="s">
        <v>29801</v>
      </c>
      <c r="AK3048" s="2" t="s">
        <v>53</v>
      </c>
      <c r="AL3048" s="2" t="s">
        <v>53</v>
      </c>
      <c r="AM3048" s="2" t="s">
        <v>53</v>
      </c>
      <c r="AN3048" s="2" t="s">
        <v>53</v>
      </c>
      <c r="AO3048" s="2" t="s">
        <v>53</v>
      </c>
      <c r="AP3048" s="2" t="s">
        <v>53</v>
      </c>
      <c r="AQ3048" s="2" t="s">
        <v>53</v>
      </c>
      <c r="AR3048" s="2" t="s">
        <v>69</v>
      </c>
      <c r="AS3048" s="2" t="s">
        <v>52</v>
      </c>
      <c r="AT3048" s="2" t="s">
        <v>69</v>
      </c>
    </row>
    <row r="3049" spans="1:46" ht="22.5" customHeight="1" x14ac:dyDescent="0.25">
      <c r="A3049" s="18" t="s">
        <v>29802</v>
      </c>
      <c r="B3049" s="2" t="s">
        <v>29803</v>
      </c>
      <c r="C3049" s="2" t="s">
        <v>344</v>
      </c>
      <c r="D3049" s="2" t="s">
        <v>28636</v>
      </c>
      <c r="E3049" s="2" t="s">
        <v>69</v>
      </c>
      <c r="F3049" s="19">
        <v>1</v>
      </c>
      <c r="G3049" s="19">
        <v>179.99</v>
      </c>
      <c r="H3049" s="19" t="s">
        <v>52</v>
      </c>
      <c r="I3049" s="19">
        <v>-30.6</v>
      </c>
      <c r="J3049" s="19">
        <v>-20.45</v>
      </c>
      <c r="K3049" s="19" t="s">
        <v>52</v>
      </c>
      <c r="L3049" s="19">
        <v>128.94</v>
      </c>
      <c r="M3049" s="2" t="s">
        <v>51</v>
      </c>
      <c r="N3049" s="2" t="s">
        <v>54</v>
      </c>
      <c r="O3049" s="2" t="s">
        <v>55</v>
      </c>
      <c r="P3049" s="2" t="s">
        <v>56</v>
      </c>
      <c r="Q3049" s="2" t="s">
        <v>53</v>
      </c>
      <c r="R3049" s="19">
        <v>179.99</v>
      </c>
      <c r="S3049" s="19" t="s">
        <v>57</v>
      </c>
      <c r="T3049" s="2" t="s">
        <v>58</v>
      </c>
      <c r="U3049" s="2" t="s">
        <v>53</v>
      </c>
      <c r="V3049" s="2" t="s">
        <v>53</v>
      </c>
      <c r="W3049" s="2" t="s">
        <v>53</v>
      </c>
      <c r="X3049" s="2" t="s">
        <v>53</v>
      </c>
      <c r="Y3049" s="2" t="s">
        <v>29804</v>
      </c>
      <c r="Z3049" s="2" t="s">
        <v>29805</v>
      </c>
      <c r="AA3049" s="2" t="s">
        <v>29806</v>
      </c>
      <c r="AB3049" s="2" t="s">
        <v>1601</v>
      </c>
      <c r="AC3049" s="2" t="s">
        <v>124</v>
      </c>
      <c r="AD3049" s="2" t="s">
        <v>29807</v>
      </c>
      <c r="AE3049" s="2" t="s">
        <v>65</v>
      </c>
      <c r="AF3049" s="2" t="s">
        <v>66</v>
      </c>
      <c r="AG3049" s="2" t="s">
        <v>29808</v>
      </c>
      <c r="AH3049" s="2" t="s">
        <v>29809</v>
      </c>
      <c r="AI3049" s="2" t="s">
        <v>67</v>
      </c>
      <c r="AJ3049" s="2" t="s">
        <v>29810</v>
      </c>
      <c r="AK3049" s="2" t="s">
        <v>53</v>
      </c>
      <c r="AL3049" s="2" t="s">
        <v>53</v>
      </c>
      <c r="AM3049" s="2" t="s">
        <v>53</v>
      </c>
      <c r="AN3049" s="2" t="s">
        <v>53</v>
      </c>
      <c r="AO3049" s="2" t="s">
        <v>53</v>
      </c>
      <c r="AP3049" s="2" t="s">
        <v>53</v>
      </c>
      <c r="AQ3049" s="2" t="s">
        <v>53</v>
      </c>
      <c r="AR3049" s="2" t="s">
        <v>69</v>
      </c>
      <c r="AS3049" s="2" t="s">
        <v>52</v>
      </c>
      <c r="AT3049" s="2" t="s">
        <v>69</v>
      </c>
    </row>
    <row r="3050" spans="1:46" ht="22.5" customHeight="1" x14ac:dyDescent="0.25">
      <c r="A3050" s="18" t="s">
        <v>29811</v>
      </c>
      <c r="B3050" s="2" t="s">
        <v>29812</v>
      </c>
      <c r="C3050" s="2" t="s">
        <v>344</v>
      </c>
      <c r="D3050" s="2" t="s">
        <v>28636</v>
      </c>
      <c r="E3050" s="2" t="s">
        <v>69</v>
      </c>
      <c r="F3050" s="19">
        <v>1</v>
      </c>
      <c r="G3050" s="19">
        <v>25.9</v>
      </c>
      <c r="H3050" s="19">
        <v>26.1</v>
      </c>
      <c r="I3050" s="19">
        <v>-9.9</v>
      </c>
      <c r="J3050" s="19">
        <v>-26.1</v>
      </c>
      <c r="K3050" s="19" t="s">
        <v>52</v>
      </c>
      <c r="L3050" s="19">
        <v>16</v>
      </c>
      <c r="M3050" s="2" t="s">
        <v>53</v>
      </c>
      <c r="N3050" s="2" t="s">
        <v>1879</v>
      </c>
      <c r="O3050" s="2" t="s">
        <v>1880</v>
      </c>
      <c r="P3050" s="2" t="s">
        <v>1881</v>
      </c>
      <c r="Q3050" s="2" t="s">
        <v>53</v>
      </c>
      <c r="R3050" s="19">
        <v>25.9</v>
      </c>
      <c r="S3050" s="19" t="s">
        <v>57</v>
      </c>
      <c r="T3050" s="2" t="s">
        <v>58</v>
      </c>
      <c r="U3050" s="2" t="s">
        <v>53</v>
      </c>
      <c r="V3050" s="2" t="s">
        <v>53</v>
      </c>
      <c r="W3050" s="2" t="s">
        <v>53</v>
      </c>
      <c r="X3050" s="2" t="s">
        <v>53</v>
      </c>
      <c r="Y3050" s="2" t="s">
        <v>29813</v>
      </c>
      <c r="Z3050" s="2" t="s">
        <v>29814</v>
      </c>
      <c r="AA3050" s="2" t="s">
        <v>29815</v>
      </c>
      <c r="AB3050" s="2" t="s">
        <v>4274</v>
      </c>
      <c r="AC3050" s="2" t="s">
        <v>111</v>
      </c>
      <c r="AD3050" s="2" t="s">
        <v>29816</v>
      </c>
      <c r="AE3050" s="2" t="s">
        <v>65</v>
      </c>
      <c r="AF3050" s="2" t="s">
        <v>66</v>
      </c>
      <c r="AG3050" s="2" t="s">
        <v>29817</v>
      </c>
      <c r="AH3050" s="2" t="s">
        <v>29818</v>
      </c>
      <c r="AI3050" s="2" t="s">
        <v>67</v>
      </c>
      <c r="AJ3050" s="2" t="s">
        <v>29819</v>
      </c>
      <c r="AK3050" s="2" t="s">
        <v>53</v>
      </c>
      <c r="AL3050" s="2" t="s">
        <v>53</v>
      </c>
      <c r="AM3050" s="2" t="s">
        <v>53</v>
      </c>
      <c r="AN3050" s="2" t="s">
        <v>53</v>
      </c>
      <c r="AO3050" s="2" t="s">
        <v>53</v>
      </c>
      <c r="AP3050" s="2" t="s">
        <v>53</v>
      </c>
      <c r="AQ3050" s="2" t="s">
        <v>53</v>
      </c>
      <c r="AR3050" s="2" t="s">
        <v>69</v>
      </c>
      <c r="AS3050" s="2" t="s">
        <v>52</v>
      </c>
      <c r="AT3050" s="2" t="s">
        <v>69</v>
      </c>
    </row>
    <row r="3051" spans="1:46" ht="22.5" customHeight="1" x14ac:dyDescent="0.25">
      <c r="A3051" s="18" t="s">
        <v>29820</v>
      </c>
      <c r="B3051" s="2" t="s">
        <v>29821</v>
      </c>
      <c r="C3051" s="2" t="s">
        <v>344</v>
      </c>
      <c r="D3051" s="2" t="s">
        <v>27313</v>
      </c>
      <c r="E3051" s="2" t="s">
        <v>69</v>
      </c>
      <c r="F3051" s="19">
        <v>1</v>
      </c>
      <c r="G3051" s="19">
        <v>199.99</v>
      </c>
      <c r="H3051" s="19" t="s">
        <v>52</v>
      </c>
      <c r="I3051" s="19">
        <v>-34</v>
      </c>
      <c r="J3051" s="19">
        <v>-20.45</v>
      </c>
      <c r="K3051" s="19" t="s">
        <v>52</v>
      </c>
      <c r="L3051" s="19">
        <v>145.54</v>
      </c>
      <c r="M3051" s="2" t="s">
        <v>53</v>
      </c>
      <c r="N3051" s="2" t="s">
        <v>2702</v>
      </c>
      <c r="O3051" s="2" t="s">
        <v>2703</v>
      </c>
      <c r="P3051" s="2" t="s">
        <v>2704</v>
      </c>
      <c r="Q3051" s="2" t="s">
        <v>53</v>
      </c>
      <c r="R3051" s="19">
        <v>199.99</v>
      </c>
      <c r="S3051" s="19" t="s">
        <v>57</v>
      </c>
      <c r="T3051" s="2" t="s">
        <v>58</v>
      </c>
      <c r="U3051" s="2" t="s">
        <v>53</v>
      </c>
      <c r="V3051" s="2" t="s">
        <v>53</v>
      </c>
      <c r="W3051" s="2" t="s">
        <v>53</v>
      </c>
      <c r="X3051" s="2" t="s">
        <v>53</v>
      </c>
      <c r="Y3051" s="2" t="s">
        <v>29822</v>
      </c>
      <c r="Z3051" s="2" t="s">
        <v>29823</v>
      </c>
      <c r="AA3051" s="2" t="s">
        <v>29824</v>
      </c>
      <c r="AB3051" s="2" t="s">
        <v>22176</v>
      </c>
      <c r="AC3051" s="2" t="s">
        <v>111</v>
      </c>
      <c r="AD3051" s="2" t="s">
        <v>22177</v>
      </c>
      <c r="AE3051" s="2" t="s">
        <v>65</v>
      </c>
      <c r="AF3051" s="2" t="s">
        <v>66</v>
      </c>
      <c r="AG3051" s="2" t="s">
        <v>29825</v>
      </c>
      <c r="AH3051" s="2" t="s">
        <v>29826</v>
      </c>
      <c r="AI3051" s="2" t="s">
        <v>67</v>
      </c>
      <c r="AJ3051" s="2" t="s">
        <v>29827</v>
      </c>
      <c r="AK3051" s="2" t="s">
        <v>53</v>
      </c>
      <c r="AL3051" s="2" t="s">
        <v>53</v>
      </c>
      <c r="AM3051" s="2" t="s">
        <v>53</v>
      </c>
      <c r="AN3051" s="2" t="s">
        <v>53</v>
      </c>
      <c r="AO3051" s="2" t="s">
        <v>53</v>
      </c>
      <c r="AP3051" s="2" t="s">
        <v>53</v>
      </c>
      <c r="AQ3051" s="2" t="s">
        <v>53</v>
      </c>
      <c r="AR3051" s="2" t="s">
        <v>69</v>
      </c>
      <c r="AS3051" s="2" t="s">
        <v>52</v>
      </c>
      <c r="AT3051" s="2" t="s">
        <v>69</v>
      </c>
    </row>
    <row r="3052" spans="1:46" ht="22.5" customHeight="1" x14ac:dyDescent="0.25">
      <c r="A3052" s="18" t="s">
        <v>29828</v>
      </c>
      <c r="B3052" s="2" t="s">
        <v>29829</v>
      </c>
      <c r="C3052" s="2" t="s">
        <v>10742</v>
      </c>
      <c r="D3052" s="2" t="s">
        <v>14206</v>
      </c>
      <c r="E3052" s="2" t="s">
        <v>69</v>
      </c>
      <c r="F3052" s="19">
        <v>0</v>
      </c>
      <c r="G3052" s="19">
        <v>315.60000000000002</v>
      </c>
      <c r="H3052" s="19" t="s">
        <v>52</v>
      </c>
      <c r="I3052" s="19">
        <v>-85.28</v>
      </c>
      <c r="J3052" s="19" t="s">
        <v>52</v>
      </c>
      <c r="K3052" s="19">
        <v>-255.72</v>
      </c>
      <c r="L3052" s="19">
        <v>-25.4</v>
      </c>
      <c r="M3052" s="2" t="s">
        <v>53</v>
      </c>
      <c r="N3052" s="2" t="s">
        <v>29830</v>
      </c>
      <c r="O3052" s="2" t="s">
        <v>29831</v>
      </c>
      <c r="P3052" s="2" t="s">
        <v>29832</v>
      </c>
      <c r="Q3052" s="2" t="s">
        <v>53</v>
      </c>
      <c r="R3052" s="19">
        <v>78.900000000000006</v>
      </c>
      <c r="S3052" s="19" t="s">
        <v>161</v>
      </c>
      <c r="T3052" s="2" t="s">
        <v>77</v>
      </c>
      <c r="U3052" s="2" t="s">
        <v>29833</v>
      </c>
      <c r="V3052" s="2" t="s">
        <v>29834</v>
      </c>
      <c r="W3052" s="2" t="s">
        <v>29835</v>
      </c>
      <c r="X3052" s="2" t="s">
        <v>53</v>
      </c>
      <c r="Y3052" s="2" t="s">
        <v>29833</v>
      </c>
      <c r="Z3052" s="2" t="s">
        <v>29836</v>
      </c>
      <c r="AA3052" s="2" t="s">
        <v>2178</v>
      </c>
      <c r="AB3052" s="2" t="s">
        <v>124</v>
      </c>
      <c r="AC3052" s="2" t="s">
        <v>124</v>
      </c>
      <c r="AD3052" s="2" t="s">
        <v>2179</v>
      </c>
      <c r="AE3052" s="2" t="s">
        <v>65</v>
      </c>
      <c r="AF3052" s="2" t="s">
        <v>86</v>
      </c>
      <c r="AG3052" s="2" t="s">
        <v>29837</v>
      </c>
      <c r="AH3052" s="2" t="s">
        <v>10818</v>
      </c>
      <c r="AI3052" s="2" t="s">
        <v>67</v>
      </c>
      <c r="AJ3052" s="2" t="s">
        <v>29838</v>
      </c>
      <c r="AK3052" s="2" t="s">
        <v>3818</v>
      </c>
      <c r="AL3052" s="2" t="s">
        <v>53</v>
      </c>
      <c r="AM3052" s="2" t="s">
        <v>53</v>
      </c>
      <c r="AN3052" s="2" t="s">
        <v>53</v>
      </c>
      <c r="AO3052" s="2" t="s">
        <v>53</v>
      </c>
      <c r="AP3052" s="2" t="s">
        <v>53</v>
      </c>
      <c r="AQ3052" s="2" t="s">
        <v>53</v>
      </c>
      <c r="AR3052" s="254" t="s">
        <v>51</v>
      </c>
      <c r="AS3052" s="2" t="s">
        <v>52</v>
      </c>
      <c r="AT3052" s="2" t="s">
        <v>69</v>
      </c>
    </row>
    <row r="3053" spans="1:46" ht="22.5" customHeight="1" x14ac:dyDescent="0.25">
      <c r="A3053" s="18" t="s">
        <v>29839</v>
      </c>
      <c r="B3053" s="2" t="s">
        <v>29829</v>
      </c>
      <c r="C3053" s="2" t="s">
        <v>344</v>
      </c>
      <c r="D3053" s="2" t="s">
        <v>27313</v>
      </c>
      <c r="E3053" s="2" t="s">
        <v>69</v>
      </c>
      <c r="F3053" s="19">
        <v>1</v>
      </c>
      <c r="G3053" s="19">
        <v>159.79</v>
      </c>
      <c r="H3053" s="19" t="s">
        <v>52</v>
      </c>
      <c r="I3053" s="19">
        <v>-27.16</v>
      </c>
      <c r="J3053" s="19">
        <v>-20.45</v>
      </c>
      <c r="K3053" s="19" t="s">
        <v>52</v>
      </c>
      <c r="L3053" s="19">
        <v>112.18</v>
      </c>
      <c r="M3053" s="2" t="s">
        <v>53</v>
      </c>
      <c r="N3053" s="2" t="s">
        <v>54</v>
      </c>
      <c r="O3053" s="2" t="s">
        <v>997</v>
      </c>
      <c r="P3053" s="2" t="s">
        <v>998</v>
      </c>
      <c r="Q3053" s="2" t="s">
        <v>53</v>
      </c>
      <c r="R3053" s="19">
        <v>159.79</v>
      </c>
      <c r="S3053" s="19" t="s">
        <v>57</v>
      </c>
      <c r="T3053" s="2" t="s">
        <v>77</v>
      </c>
      <c r="U3053" s="2" t="s">
        <v>29840</v>
      </c>
      <c r="V3053" s="2" t="s">
        <v>29841</v>
      </c>
      <c r="W3053" s="2" t="s">
        <v>29842</v>
      </c>
      <c r="X3053" s="2" t="s">
        <v>53</v>
      </c>
      <c r="Y3053" s="2" t="s">
        <v>29840</v>
      </c>
      <c r="Z3053" s="2" t="s">
        <v>29843</v>
      </c>
      <c r="AA3053" s="2" t="s">
        <v>29844</v>
      </c>
      <c r="AB3053" s="2" t="s">
        <v>111</v>
      </c>
      <c r="AC3053" s="2" t="s">
        <v>111</v>
      </c>
      <c r="AD3053" s="2" t="s">
        <v>29845</v>
      </c>
      <c r="AE3053" s="2" t="s">
        <v>65</v>
      </c>
      <c r="AF3053" s="2" t="s">
        <v>86</v>
      </c>
      <c r="AG3053" s="2" t="s">
        <v>29846</v>
      </c>
      <c r="AH3053" s="2" t="s">
        <v>29847</v>
      </c>
      <c r="AI3053" s="2" t="s">
        <v>67</v>
      </c>
      <c r="AJ3053" s="2" t="s">
        <v>29848</v>
      </c>
      <c r="AK3053" s="2" t="s">
        <v>53</v>
      </c>
      <c r="AL3053" s="2" t="s">
        <v>53</v>
      </c>
      <c r="AM3053" s="2" t="s">
        <v>53</v>
      </c>
      <c r="AN3053" s="2" t="s">
        <v>53</v>
      </c>
      <c r="AO3053" s="2" t="s">
        <v>53</v>
      </c>
      <c r="AP3053" s="2" t="s">
        <v>53</v>
      </c>
      <c r="AQ3053" s="2" t="s">
        <v>53</v>
      </c>
      <c r="AR3053" s="2" t="s">
        <v>69</v>
      </c>
      <c r="AS3053" s="2" t="s">
        <v>52</v>
      </c>
      <c r="AT3053" s="2" t="s">
        <v>69</v>
      </c>
    </row>
    <row r="3054" spans="1:46" ht="22.5" customHeight="1" x14ac:dyDescent="0.25">
      <c r="A3054" s="18" t="s">
        <v>29849</v>
      </c>
      <c r="B3054" s="2" t="s">
        <v>29850</v>
      </c>
      <c r="C3054" s="2" t="s">
        <v>344</v>
      </c>
      <c r="D3054" s="2" t="s">
        <v>28636</v>
      </c>
      <c r="E3054" s="2" t="s">
        <v>69</v>
      </c>
      <c r="F3054" s="19">
        <v>1</v>
      </c>
      <c r="G3054" s="19">
        <v>56.43</v>
      </c>
      <c r="H3054" s="19">
        <v>5.45</v>
      </c>
      <c r="I3054" s="19">
        <v>-15.09</v>
      </c>
      <c r="J3054" s="19">
        <v>-5.45</v>
      </c>
      <c r="K3054" s="19" t="s">
        <v>52</v>
      </c>
      <c r="L3054" s="19">
        <v>41.34</v>
      </c>
      <c r="M3054" s="2" t="s">
        <v>51</v>
      </c>
      <c r="N3054" s="2" t="s">
        <v>487</v>
      </c>
      <c r="O3054" s="2" t="s">
        <v>488</v>
      </c>
      <c r="P3054" s="2" t="s">
        <v>489</v>
      </c>
      <c r="Q3054" s="2" t="s">
        <v>53</v>
      </c>
      <c r="R3054" s="19">
        <v>56.43</v>
      </c>
      <c r="S3054" s="19" t="s">
        <v>57</v>
      </c>
      <c r="T3054" s="2" t="s">
        <v>58</v>
      </c>
      <c r="U3054" s="2" t="s">
        <v>53</v>
      </c>
      <c r="V3054" s="2" t="s">
        <v>53</v>
      </c>
      <c r="W3054" s="2" t="s">
        <v>53</v>
      </c>
      <c r="X3054" s="2" t="s">
        <v>53</v>
      </c>
      <c r="Y3054" s="2" t="s">
        <v>29851</v>
      </c>
      <c r="Z3054" s="2" t="s">
        <v>29852</v>
      </c>
      <c r="AA3054" s="2" t="s">
        <v>29853</v>
      </c>
      <c r="AB3054" s="2" t="s">
        <v>670</v>
      </c>
      <c r="AC3054" s="2" t="s">
        <v>124</v>
      </c>
      <c r="AD3054" s="2" t="s">
        <v>29854</v>
      </c>
      <c r="AE3054" s="2" t="s">
        <v>65</v>
      </c>
      <c r="AF3054" s="2" t="s">
        <v>66</v>
      </c>
      <c r="AG3054" s="2" t="s">
        <v>29438</v>
      </c>
      <c r="AH3054" s="2" t="s">
        <v>29267</v>
      </c>
      <c r="AI3054" s="2" t="s">
        <v>67</v>
      </c>
      <c r="AJ3054" s="2" t="s">
        <v>29855</v>
      </c>
      <c r="AK3054" s="2" t="s">
        <v>53</v>
      </c>
      <c r="AL3054" s="2" t="s">
        <v>53</v>
      </c>
      <c r="AM3054" s="2" t="s">
        <v>53</v>
      </c>
      <c r="AN3054" s="2" t="s">
        <v>53</v>
      </c>
      <c r="AO3054" s="2" t="s">
        <v>53</v>
      </c>
      <c r="AP3054" s="2" t="s">
        <v>53</v>
      </c>
      <c r="AQ3054" s="2" t="s">
        <v>53</v>
      </c>
      <c r="AR3054" s="2" t="s">
        <v>69</v>
      </c>
      <c r="AS3054" s="2" t="s">
        <v>52</v>
      </c>
      <c r="AT3054" s="2" t="s">
        <v>69</v>
      </c>
    </row>
    <row r="3055" spans="1:46" ht="22.5" customHeight="1" x14ac:dyDescent="0.25">
      <c r="A3055" s="18" t="s">
        <v>29856</v>
      </c>
      <c r="B3055" s="2" t="s">
        <v>29857</v>
      </c>
      <c r="C3055" s="2" t="s">
        <v>344</v>
      </c>
      <c r="D3055" s="2" t="s">
        <v>27313</v>
      </c>
      <c r="E3055" s="2" t="s">
        <v>69</v>
      </c>
      <c r="F3055" s="19">
        <v>1</v>
      </c>
      <c r="G3055" s="19">
        <v>34.5</v>
      </c>
      <c r="H3055" s="19">
        <v>18.5</v>
      </c>
      <c r="I3055" s="19">
        <v>-11.36</v>
      </c>
      <c r="J3055" s="19">
        <v>-18.5</v>
      </c>
      <c r="K3055" s="19" t="s">
        <v>52</v>
      </c>
      <c r="L3055" s="19">
        <v>23.14</v>
      </c>
      <c r="M3055" s="2" t="s">
        <v>51</v>
      </c>
      <c r="N3055" s="2" t="s">
        <v>8289</v>
      </c>
      <c r="O3055" s="2" t="s">
        <v>8290</v>
      </c>
      <c r="P3055" s="2" t="s">
        <v>8291</v>
      </c>
      <c r="Q3055" s="2" t="s">
        <v>53</v>
      </c>
      <c r="R3055" s="19">
        <v>34.5</v>
      </c>
      <c r="S3055" s="19" t="s">
        <v>57</v>
      </c>
      <c r="T3055" s="2" t="s">
        <v>58</v>
      </c>
      <c r="U3055" s="2" t="s">
        <v>53</v>
      </c>
      <c r="V3055" s="2" t="s">
        <v>53</v>
      </c>
      <c r="W3055" s="2" t="s">
        <v>53</v>
      </c>
      <c r="X3055" s="2" t="s">
        <v>53</v>
      </c>
      <c r="Y3055" s="2" t="s">
        <v>29074</v>
      </c>
      <c r="Z3055" s="2" t="s">
        <v>29858</v>
      </c>
      <c r="AA3055" s="2" t="s">
        <v>29859</v>
      </c>
      <c r="AB3055" s="2" t="s">
        <v>553</v>
      </c>
      <c r="AC3055" s="2" t="s">
        <v>150</v>
      </c>
      <c r="AD3055" s="2" t="s">
        <v>29860</v>
      </c>
      <c r="AE3055" s="2" t="s">
        <v>65</v>
      </c>
      <c r="AF3055" s="2" t="s">
        <v>66</v>
      </c>
      <c r="AG3055" s="2" t="s">
        <v>29861</v>
      </c>
      <c r="AH3055" s="2" t="s">
        <v>27301</v>
      </c>
      <c r="AI3055" s="2" t="s">
        <v>67</v>
      </c>
      <c r="AJ3055" s="2" t="s">
        <v>29862</v>
      </c>
      <c r="AK3055" s="2" t="s">
        <v>53</v>
      </c>
      <c r="AL3055" s="2" t="s">
        <v>53</v>
      </c>
      <c r="AM3055" s="2" t="s">
        <v>53</v>
      </c>
      <c r="AN3055" s="2" t="s">
        <v>53</v>
      </c>
      <c r="AO3055" s="2" t="s">
        <v>53</v>
      </c>
      <c r="AP3055" s="2" t="s">
        <v>53</v>
      </c>
      <c r="AQ3055" s="2" t="s">
        <v>53</v>
      </c>
      <c r="AR3055" s="2" t="s">
        <v>69</v>
      </c>
      <c r="AS3055" s="2" t="s">
        <v>52</v>
      </c>
      <c r="AT3055" s="2" t="s">
        <v>69</v>
      </c>
    </row>
    <row r="3056" spans="1:46" ht="22.5" customHeight="1" x14ac:dyDescent="0.25">
      <c r="A3056" s="18" t="s">
        <v>29863</v>
      </c>
      <c r="B3056" s="2" t="s">
        <v>29864</v>
      </c>
      <c r="C3056" s="2" t="s">
        <v>344</v>
      </c>
      <c r="D3056" s="2" t="s">
        <v>28636</v>
      </c>
      <c r="E3056" s="2" t="s">
        <v>51</v>
      </c>
      <c r="F3056" s="19">
        <v>1</v>
      </c>
      <c r="G3056" s="19">
        <v>51.7</v>
      </c>
      <c r="H3056" s="19" t="s">
        <v>52</v>
      </c>
      <c r="I3056" s="19">
        <v>-14.29</v>
      </c>
      <c r="J3056" s="19" t="s">
        <v>52</v>
      </c>
      <c r="K3056" s="19" t="s">
        <v>52</v>
      </c>
      <c r="L3056" s="19">
        <v>37.409999999999997</v>
      </c>
      <c r="M3056" s="2" t="s">
        <v>51</v>
      </c>
      <c r="N3056" s="2" t="s">
        <v>286</v>
      </c>
      <c r="O3056" s="2" t="s">
        <v>287</v>
      </c>
      <c r="P3056" s="2" t="s">
        <v>288</v>
      </c>
      <c r="Q3056" s="2" t="s">
        <v>53</v>
      </c>
      <c r="R3056" s="19">
        <v>51.7</v>
      </c>
      <c r="S3056" s="19" t="s">
        <v>57</v>
      </c>
      <c r="T3056" s="2" t="s">
        <v>58</v>
      </c>
      <c r="U3056" s="2" t="s">
        <v>53</v>
      </c>
      <c r="V3056" s="2" t="s">
        <v>53</v>
      </c>
      <c r="W3056" s="2" t="s">
        <v>53</v>
      </c>
      <c r="X3056" s="2" t="s">
        <v>53</v>
      </c>
      <c r="Y3056" s="2" t="s">
        <v>29865</v>
      </c>
      <c r="Z3056" s="2" t="s">
        <v>29866</v>
      </c>
      <c r="AA3056" s="2" t="s">
        <v>29867</v>
      </c>
      <c r="AB3056" s="2" t="s">
        <v>8764</v>
      </c>
      <c r="AC3056" s="2" t="s">
        <v>124</v>
      </c>
      <c r="AD3056" s="2" t="s">
        <v>29868</v>
      </c>
      <c r="AE3056" s="2" t="s">
        <v>65</v>
      </c>
      <c r="AF3056" s="2" t="s">
        <v>66</v>
      </c>
      <c r="AG3056" s="2" t="s">
        <v>29869</v>
      </c>
      <c r="AH3056" s="2" t="s">
        <v>29870</v>
      </c>
      <c r="AI3056" s="2" t="s">
        <v>67</v>
      </c>
      <c r="AJ3056" s="2" t="s">
        <v>29871</v>
      </c>
      <c r="AK3056" s="2" t="s">
        <v>53</v>
      </c>
      <c r="AL3056" s="2" t="s">
        <v>53</v>
      </c>
      <c r="AM3056" s="2" t="s">
        <v>53</v>
      </c>
      <c r="AN3056" s="2" t="s">
        <v>53</v>
      </c>
      <c r="AO3056" s="2" t="s">
        <v>53</v>
      </c>
      <c r="AP3056" s="2" t="s">
        <v>53</v>
      </c>
      <c r="AQ3056" s="2" t="s">
        <v>53</v>
      </c>
      <c r="AR3056" s="2" t="s">
        <v>69</v>
      </c>
      <c r="AS3056" s="2" t="s">
        <v>52</v>
      </c>
      <c r="AT3056" s="2" t="s">
        <v>69</v>
      </c>
    </row>
    <row r="3057" spans="1:46" ht="22.5" customHeight="1" x14ac:dyDescent="0.25">
      <c r="A3057" s="18" t="s">
        <v>29872</v>
      </c>
      <c r="B3057" s="2" t="s">
        <v>29864</v>
      </c>
      <c r="C3057" s="2" t="s">
        <v>344</v>
      </c>
      <c r="D3057" s="2" t="s">
        <v>28636</v>
      </c>
      <c r="E3057" s="2" t="s">
        <v>51</v>
      </c>
      <c r="F3057" s="19">
        <v>1</v>
      </c>
      <c r="G3057" s="19">
        <v>337.9</v>
      </c>
      <c r="H3057" s="19" t="s">
        <v>52</v>
      </c>
      <c r="I3057" s="19">
        <v>-40.549999999999997</v>
      </c>
      <c r="J3057" s="19">
        <v>-38.950000000000003</v>
      </c>
      <c r="K3057" s="19" t="s">
        <v>52</v>
      </c>
      <c r="L3057" s="19">
        <v>258.39999999999998</v>
      </c>
      <c r="M3057" s="2" t="s">
        <v>51</v>
      </c>
      <c r="N3057" s="2" t="s">
        <v>2306</v>
      </c>
      <c r="O3057" s="2" t="s">
        <v>2307</v>
      </c>
      <c r="P3057" s="2" t="s">
        <v>2308</v>
      </c>
      <c r="Q3057" s="2" t="s">
        <v>53</v>
      </c>
      <c r="R3057" s="19">
        <v>337.9</v>
      </c>
      <c r="S3057" s="19" t="s">
        <v>161</v>
      </c>
      <c r="T3057" s="2" t="s">
        <v>77</v>
      </c>
      <c r="U3057" s="2" t="s">
        <v>29865</v>
      </c>
      <c r="V3057" s="2" t="s">
        <v>29873</v>
      </c>
      <c r="W3057" s="2" t="s">
        <v>29874</v>
      </c>
      <c r="X3057" s="2" t="s">
        <v>53</v>
      </c>
      <c r="Y3057" s="2" t="s">
        <v>29865</v>
      </c>
      <c r="Z3057" s="2" t="s">
        <v>29866</v>
      </c>
      <c r="AA3057" s="2" t="s">
        <v>29867</v>
      </c>
      <c r="AB3057" s="2" t="s">
        <v>8764</v>
      </c>
      <c r="AC3057" s="2" t="s">
        <v>124</v>
      </c>
      <c r="AD3057" s="2" t="s">
        <v>29868</v>
      </c>
      <c r="AE3057" s="2" t="s">
        <v>65</v>
      </c>
      <c r="AF3057" s="2" t="s">
        <v>86</v>
      </c>
      <c r="AG3057" s="2" t="s">
        <v>29561</v>
      </c>
      <c r="AH3057" s="2" t="s">
        <v>29875</v>
      </c>
      <c r="AI3057" s="2" t="s">
        <v>67</v>
      </c>
      <c r="AJ3057" s="2" t="s">
        <v>29876</v>
      </c>
      <c r="AK3057" s="2" t="s">
        <v>53</v>
      </c>
      <c r="AL3057" s="2" t="s">
        <v>53</v>
      </c>
      <c r="AM3057" s="2" t="s">
        <v>53</v>
      </c>
      <c r="AN3057" s="2" t="s">
        <v>53</v>
      </c>
      <c r="AO3057" s="2" t="s">
        <v>53</v>
      </c>
      <c r="AP3057" s="2" t="s">
        <v>53</v>
      </c>
      <c r="AQ3057" s="2" t="s">
        <v>53</v>
      </c>
      <c r="AR3057" s="2" t="s">
        <v>69</v>
      </c>
      <c r="AS3057" s="2" t="s">
        <v>52</v>
      </c>
      <c r="AT3057" s="2" t="s">
        <v>69</v>
      </c>
    </row>
    <row r="3058" spans="1:46" ht="22.5" customHeight="1" x14ac:dyDescent="0.25">
      <c r="A3058" s="18" t="s">
        <v>29877</v>
      </c>
      <c r="B3058" s="2" t="s">
        <v>29878</v>
      </c>
      <c r="C3058" s="2" t="s">
        <v>344</v>
      </c>
      <c r="D3058" s="2" t="s">
        <v>27313</v>
      </c>
      <c r="E3058" s="2" t="s">
        <v>51</v>
      </c>
      <c r="F3058" s="19">
        <v>1</v>
      </c>
      <c r="G3058" s="19">
        <v>62.9</v>
      </c>
      <c r="H3058" s="19">
        <v>28.8</v>
      </c>
      <c r="I3058" s="19">
        <v>-16.190000000000001</v>
      </c>
      <c r="J3058" s="19">
        <v>-28.8</v>
      </c>
      <c r="K3058" s="19" t="s">
        <v>52</v>
      </c>
      <c r="L3058" s="19">
        <v>46.71</v>
      </c>
      <c r="M3058" s="2" t="s">
        <v>53</v>
      </c>
      <c r="N3058" s="2" t="s">
        <v>298</v>
      </c>
      <c r="O3058" s="2" t="s">
        <v>299</v>
      </c>
      <c r="P3058" s="2" t="s">
        <v>300</v>
      </c>
      <c r="Q3058" s="2" t="s">
        <v>53</v>
      </c>
      <c r="R3058" s="19">
        <v>62.9</v>
      </c>
      <c r="S3058" s="19" t="s">
        <v>57</v>
      </c>
      <c r="T3058" s="2" t="s">
        <v>58</v>
      </c>
      <c r="U3058" s="2" t="s">
        <v>53</v>
      </c>
      <c r="V3058" s="2" t="s">
        <v>53</v>
      </c>
      <c r="W3058" s="2" t="s">
        <v>53</v>
      </c>
      <c r="X3058" s="2" t="s">
        <v>53</v>
      </c>
      <c r="Y3058" s="2" t="s">
        <v>29879</v>
      </c>
      <c r="Z3058" s="2" t="s">
        <v>29880</v>
      </c>
      <c r="AA3058" s="2" t="s">
        <v>29881</v>
      </c>
      <c r="AB3058" s="2" t="s">
        <v>5713</v>
      </c>
      <c r="AC3058" s="2" t="s">
        <v>111</v>
      </c>
      <c r="AD3058" s="2" t="s">
        <v>29882</v>
      </c>
      <c r="AE3058" s="2" t="s">
        <v>65</v>
      </c>
      <c r="AF3058" s="2" t="s">
        <v>66</v>
      </c>
      <c r="AG3058" s="2" t="s">
        <v>29825</v>
      </c>
      <c r="AH3058" s="2" t="s">
        <v>29883</v>
      </c>
      <c r="AI3058" s="2" t="s">
        <v>67</v>
      </c>
      <c r="AJ3058" s="2" t="s">
        <v>29884</v>
      </c>
      <c r="AK3058" s="2" t="s">
        <v>53</v>
      </c>
      <c r="AL3058" s="2" t="s">
        <v>53</v>
      </c>
      <c r="AM3058" s="2" t="s">
        <v>53</v>
      </c>
      <c r="AN3058" s="2" t="s">
        <v>53</v>
      </c>
      <c r="AO3058" s="2" t="s">
        <v>53</v>
      </c>
      <c r="AP3058" s="2" t="s">
        <v>53</v>
      </c>
      <c r="AQ3058" s="2" t="s">
        <v>53</v>
      </c>
      <c r="AR3058" s="2" t="s">
        <v>69</v>
      </c>
      <c r="AS3058" s="2" t="s">
        <v>52</v>
      </c>
      <c r="AT3058" s="2" t="s">
        <v>69</v>
      </c>
    </row>
    <row r="3059" spans="1:46" ht="22.5" customHeight="1" x14ac:dyDescent="0.25">
      <c r="A3059" s="18" t="s">
        <v>29885</v>
      </c>
      <c r="B3059" s="2" t="s">
        <v>29886</v>
      </c>
      <c r="C3059" s="2" t="s">
        <v>344</v>
      </c>
      <c r="D3059" s="2" t="s">
        <v>28636</v>
      </c>
      <c r="E3059" s="2" t="s">
        <v>69</v>
      </c>
      <c r="F3059" s="19">
        <v>1</v>
      </c>
      <c r="G3059" s="19">
        <v>19.899999999999999</v>
      </c>
      <c r="H3059" s="19">
        <v>13.9</v>
      </c>
      <c r="I3059" s="19">
        <v>-8.8800000000000008</v>
      </c>
      <c r="J3059" s="19" t="s">
        <v>52</v>
      </c>
      <c r="K3059" s="19" t="s">
        <v>52</v>
      </c>
      <c r="L3059" s="19">
        <v>24.92</v>
      </c>
      <c r="M3059" s="2" t="s">
        <v>53</v>
      </c>
      <c r="N3059" s="2" t="s">
        <v>4080</v>
      </c>
      <c r="O3059" s="2" t="s">
        <v>6579</v>
      </c>
      <c r="P3059" s="2" t="s">
        <v>6580</v>
      </c>
      <c r="Q3059" s="2" t="s">
        <v>53</v>
      </c>
      <c r="R3059" s="19">
        <v>19.899999999999999</v>
      </c>
      <c r="S3059" s="19" t="s">
        <v>57</v>
      </c>
      <c r="T3059" s="2" t="s">
        <v>58</v>
      </c>
      <c r="U3059" s="2" t="s">
        <v>29887</v>
      </c>
      <c r="V3059" s="2" t="s">
        <v>29888</v>
      </c>
      <c r="W3059" s="2" t="s">
        <v>29889</v>
      </c>
      <c r="X3059" s="2" t="s">
        <v>53</v>
      </c>
      <c r="Y3059" s="2" t="s">
        <v>29887</v>
      </c>
      <c r="Z3059" s="2" t="s">
        <v>29890</v>
      </c>
      <c r="AA3059" s="2" t="s">
        <v>29891</v>
      </c>
      <c r="AB3059" s="2" t="s">
        <v>124</v>
      </c>
      <c r="AC3059" s="2" t="s">
        <v>124</v>
      </c>
      <c r="AD3059" s="2" t="s">
        <v>29892</v>
      </c>
      <c r="AE3059" s="2" t="s">
        <v>65</v>
      </c>
      <c r="AF3059" s="2" t="s">
        <v>222</v>
      </c>
      <c r="AG3059" s="2" t="s">
        <v>28678</v>
      </c>
      <c r="AH3059" s="2" t="s">
        <v>29893</v>
      </c>
      <c r="AI3059" s="2" t="s">
        <v>4213</v>
      </c>
      <c r="AJ3059" s="2" t="s">
        <v>29894</v>
      </c>
      <c r="AK3059" s="2" t="s">
        <v>53</v>
      </c>
      <c r="AL3059" s="2" t="s">
        <v>53</v>
      </c>
      <c r="AM3059" s="2" t="s">
        <v>53</v>
      </c>
      <c r="AN3059" s="2" t="s">
        <v>53</v>
      </c>
      <c r="AO3059" s="2" t="s">
        <v>53</v>
      </c>
      <c r="AP3059" s="2" t="s">
        <v>53</v>
      </c>
      <c r="AQ3059" s="2" t="s">
        <v>53</v>
      </c>
      <c r="AR3059" s="2" t="s">
        <v>69</v>
      </c>
      <c r="AS3059" s="2" t="s">
        <v>52</v>
      </c>
      <c r="AT3059" s="2" t="s">
        <v>69</v>
      </c>
    </row>
    <row r="3060" spans="1:46" ht="22.5" customHeight="1" x14ac:dyDescent="0.25">
      <c r="A3060" s="18" t="s">
        <v>29895</v>
      </c>
      <c r="B3060" s="2" t="s">
        <v>29896</v>
      </c>
      <c r="C3060" s="2" t="s">
        <v>344</v>
      </c>
      <c r="D3060" s="2" t="s">
        <v>27313</v>
      </c>
      <c r="E3060" s="2" t="s">
        <v>69</v>
      </c>
      <c r="F3060" s="19">
        <v>1</v>
      </c>
      <c r="G3060" s="19">
        <v>127.15</v>
      </c>
      <c r="H3060" s="19" t="s">
        <v>52</v>
      </c>
      <c r="I3060" s="19">
        <v>-15.26</v>
      </c>
      <c r="J3060" s="19">
        <v>-26.45</v>
      </c>
      <c r="K3060" s="19" t="s">
        <v>52</v>
      </c>
      <c r="L3060" s="19">
        <v>85.44</v>
      </c>
      <c r="M3060" s="2" t="s">
        <v>53</v>
      </c>
      <c r="N3060" s="2" t="s">
        <v>28835</v>
      </c>
      <c r="O3060" s="2" t="s">
        <v>29897</v>
      </c>
      <c r="P3060" s="2" t="s">
        <v>28837</v>
      </c>
      <c r="Q3060" s="2" t="s">
        <v>53</v>
      </c>
      <c r="R3060" s="19">
        <v>127.15</v>
      </c>
      <c r="S3060" s="19" t="s">
        <v>161</v>
      </c>
      <c r="T3060" s="2" t="s">
        <v>77</v>
      </c>
      <c r="U3060" s="2" t="s">
        <v>29898</v>
      </c>
      <c r="V3060" s="2" t="s">
        <v>29899</v>
      </c>
      <c r="W3060" s="2" t="s">
        <v>29900</v>
      </c>
      <c r="X3060" s="2" t="s">
        <v>53</v>
      </c>
      <c r="Y3060" s="2" t="s">
        <v>29898</v>
      </c>
      <c r="Z3060" s="2" t="s">
        <v>29901</v>
      </c>
      <c r="AA3060" s="2" t="s">
        <v>29902</v>
      </c>
      <c r="AB3060" s="2" t="s">
        <v>504</v>
      </c>
      <c r="AC3060" s="2" t="s">
        <v>84</v>
      </c>
      <c r="AD3060" s="2" t="s">
        <v>29903</v>
      </c>
      <c r="AE3060" s="2" t="s">
        <v>65</v>
      </c>
      <c r="AF3060" s="2" t="s">
        <v>86</v>
      </c>
      <c r="AG3060" s="2" t="s">
        <v>29904</v>
      </c>
      <c r="AH3060" s="2" t="s">
        <v>29905</v>
      </c>
      <c r="AI3060" s="2" t="s">
        <v>67</v>
      </c>
      <c r="AJ3060" s="2" t="s">
        <v>29906</v>
      </c>
      <c r="AK3060" s="2" t="s">
        <v>53</v>
      </c>
      <c r="AL3060" s="2" t="s">
        <v>53</v>
      </c>
      <c r="AM3060" s="2" t="s">
        <v>53</v>
      </c>
      <c r="AN3060" s="2" t="s">
        <v>53</v>
      </c>
      <c r="AO3060" s="2" t="s">
        <v>53</v>
      </c>
      <c r="AP3060" s="2" t="s">
        <v>53</v>
      </c>
      <c r="AQ3060" s="2" t="s">
        <v>53</v>
      </c>
      <c r="AR3060" s="2" t="s">
        <v>69</v>
      </c>
      <c r="AS3060" s="2" t="s">
        <v>52</v>
      </c>
      <c r="AT3060" s="2" t="s">
        <v>69</v>
      </c>
    </row>
    <row r="3061" spans="1:46" ht="22.5" customHeight="1" x14ac:dyDescent="0.25">
      <c r="A3061" s="18" t="s">
        <v>29907</v>
      </c>
      <c r="B3061" s="2" t="s">
        <v>29908</v>
      </c>
      <c r="C3061" s="2" t="s">
        <v>344</v>
      </c>
      <c r="D3061" s="2" t="s">
        <v>28636</v>
      </c>
      <c r="E3061" s="2" t="s">
        <v>69</v>
      </c>
      <c r="F3061" s="19">
        <v>1</v>
      </c>
      <c r="G3061" s="19">
        <v>179.99</v>
      </c>
      <c r="H3061" s="19" t="s">
        <v>52</v>
      </c>
      <c r="I3061" s="19">
        <v>-30.6</v>
      </c>
      <c r="J3061" s="19">
        <v>-20.45</v>
      </c>
      <c r="K3061" s="19" t="s">
        <v>52</v>
      </c>
      <c r="L3061" s="19">
        <v>128.94</v>
      </c>
      <c r="M3061" s="2" t="s">
        <v>53</v>
      </c>
      <c r="N3061" s="2" t="s">
        <v>54</v>
      </c>
      <c r="O3061" s="2" t="s">
        <v>55</v>
      </c>
      <c r="P3061" s="2" t="s">
        <v>56</v>
      </c>
      <c r="Q3061" s="2" t="s">
        <v>53</v>
      </c>
      <c r="R3061" s="19">
        <v>179.99</v>
      </c>
      <c r="S3061" s="19" t="s">
        <v>57</v>
      </c>
      <c r="T3061" s="2" t="s">
        <v>58</v>
      </c>
      <c r="U3061" s="2" t="s">
        <v>53</v>
      </c>
      <c r="V3061" s="2" t="s">
        <v>53</v>
      </c>
      <c r="W3061" s="2" t="s">
        <v>53</v>
      </c>
      <c r="X3061" s="2" t="s">
        <v>53</v>
      </c>
      <c r="Y3061" s="2" t="s">
        <v>29909</v>
      </c>
      <c r="Z3061" s="2" t="s">
        <v>29910</v>
      </c>
      <c r="AA3061" s="2" t="s">
        <v>29911</v>
      </c>
      <c r="AB3061" s="2" t="s">
        <v>728</v>
      </c>
      <c r="AC3061" s="2" t="s">
        <v>182</v>
      </c>
      <c r="AD3061" s="2" t="s">
        <v>29912</v>
      </c>
      <c r="AE3061" s="2" t="s">
        <v>65</v>
      </c>
      <c r="AF3061" s="2" t="s">
        <v>66</v>
      </c>
      <c r="AG3061" s="2" t="s">
        <v>29913</v>
      </c>
      <c r="AH3061" s="2" t="s">
        <v>29627</v>
      </c>
      <c r="AI3061" s="2" t="s">
        <v>67</v>
      </c>
      <c r="AJ3061" s="2" t="s">
        <v>29914</v>
      </c>
      <c r="AK3061" s="2" t="s">
        <v>53</v>
      </c>
      <c r="AL3061" s="2" t="s">
        <v>53</v>
      </c>
      <c r="AM3061" s="2" t="s">
        <v>53</v>
      </c>
      <c r="AN3061" s="2" t="s">
        <v>53</v>
      </c>
      <c r="AO3061" s="2" t="s">
        <v>53</v>
      </c>
      <c r="AP3061" s="2" t="s">
        <v>53</v>
      </c>
      <c r="AQ3061" s="2" t="s">
        <v>53</v>
      </c>
      <c r="AR3061" s="2" t="s">
        <v>69</v>
      </c>
      <c r="AS3061" s="2" t="s">
        <v>52</v>
      </c>
      <c r="AT3061" s="2" t="s">
        <v>69</v>
      </c>
    </row>
    <row r="3062" spans="1:46" ht="22.5" customHeight="1" x14ac:dyDescent="0.25">
      <c r="A3062" s="18" t="s">
        <v>29915</v>
      </c>
      <c r="B3062" s="2" t="s">
        <v>29916</v>
      </c>
      <c r="C3062" s="2" t="s">
        <v>344</v>
      </c>
      <c r="D3062" s="2" t="s">
        <v>28636</v>
      </c>
      <c r="E3062" s="2" t="s">
        <v>69</v>
      </c>
      <c r="F3062" s="19">
        <v>1</v>
      </c>
      <c r="G3062" s="19">
        <v>60.45</v>
      </c>
      <c r="H3062" s="19">
        <v>13.7</v>
      </c>
      <c r="I3062" s="19">
        <v>-15.78</v>
      </c>
      <c r="J3062" s="19">
        <v>-13.7</v>
      </c>
      <c r="K3062" s="19" t="s">
        <v>52</v>
      </c>
      <c r="L3062" s="19">
        <v>44.67</v>
      </c>
      <c r="M3062" s="2" t="s">
        <v>53</v>
      </c>
      <c r="N3062" s="2" t="s">
        <v>309</v>
      </c>
      <c r="O3062" s="2" t="s">
        <v>310</v>
      </c>
      <c r="P3062" s="2" t="s">
        <v>311</v>
      </c>
      <c r="Q3062" s="2" t="s">
        <v>53</v>
      </c>
      <c r="R3062" s="19">
        <v>60.45</v>
      </c>
      <c r="S3062" s="19" t="s">
        <v>57</v>
      </c>
      <c r="T3062" s="2" t="s">
        <v>58</v>
      </c>
      <c r="U3062" s="2" t="s">
        <v>53</v>
      </c>
      <c r="V3062" s="2" t="s">
        <v>53</v>
      </c>
      <c r="W3062" s="2" t="s">
        <v>53</v>
      </c>
      <c r="X3062" s="2" t="s">
        <v>53</v>
      </c>
      <c r="Y3062" s="2" t="s">
        <v>29917</v>
      </c>
      <c r="Z3062" s="2" t="s">
        <v>29918</v>
      </c>
      <c r="AA3062" s="2" t="s">
        <v>29919</v>
      </c>
      <c r="AB3062" s="2" t="s">
        <v>6871</v>
      </c>
      <c r="AC3062" s="2" t="s">
        <v>124</v>
      </c>
      <c r="AD3062" s="2" t="s">
        <v>29920</v>
      </c>
      <c r="AE3062" s="2" t="s">
        <v>65</v>
      </c>
      <c r="AF3062" s="2" t="s">
        <v>66</v>
      </c>
      <c r="AG3062" s="2" t="s">
        <v>29921</v>
      </c>
      <c r="AH3062" s="2" t="s">
        <v>29922</v>
      </c>
      <c r="AI3062" s="2" t="s">
        <v>67</v>
      </c>
      <c r="AJ3062" s="2" t="s">
        <v>29923</v>
      </c>
      <c r="AK3062" s="2" t="s">
        <v>53</v>
      </c>
      <c r="AL3062" s="2" t="s">
        <v>53</v>
      </c>
      <c r="AM3062" s="2" t="s">
        <v>53</v>
      </c>
      <c r="AN3062" s="2" t="s">
        <v>53</v>
      </c>
      <c r="AO3062" s="2" t="s">
        <v>53</v>
      </c>
      <c r="AP3062" s="2" t="s">
        <v>53</v>
      </c>
      <c r="AQ3062" s="2" t="s">
        <v>53</v>
      </c>
      <c r="AR3062" s="2" t="s">
        <v>69</v>
      </c>
      <c r="AS3062" s="2" t="s">
        <v>52</v>
      </c>
      <c r="AT3062" s="2" t="s">
        <v>69</v>
      </c>
    </row>
    <row r="3063" spans="1:46" ht="22.5" customHeight="1" x14ac:dyDescent="0.25">
      <c r="A3063" s="18" t="s">
        <v>29924</v>
      </c>
      <c r="B3063" s="2" t="s">
        <v>29925</v>
      </c>
      <c r="C3063" s="2" t="s">
        <v>344</v>
      </c>
      <c r="D3063" s="2" t="s">
        <v>28636</v>
      </c>
      <c r="E3063" s="2" t="s">
        <v>69</v>
      </c>
      <c r="F3063" s="19">
        <v>1</v>
      </c>
      <c r="G3063" s="19">
        <v>120.9</v>
      </c>
      <c r="H3063" s="19" t="s">
        <v>52</v>
      </c>
      <c r="I3063" s="19">
        <v>-14.51</v>
      </c>
      <c r="J3063" s="19">
        <v>-18.45</v>
      </c>
      <c r="K3063" s="19" t="s">
        <v>52</v>
      </c>
      <c r="L3063" s="19">
        <v>87.94</v>
      </c>
      <c r="M3063" s="2" t="s">
        <v>53</v>
      </c>
      <c r="N3063" s="2" t="s">
        <v>321</v>
      </c>
      <c r="O3063" s="2" t="s">
        <v>29926</v>
      </c>
      <c r="P3063" s="2" t="s">
        <v>29927</v>
      </c>
      <c r="Q3063" s="2" t="s">
        <v>53</v>
      </c>
      <c r="R3063" s="19">
        <v>120.9</v>
      </c>
      <c r="S3063" s="19" t="s">
        <v>161</v>
      </c>
      <c r="T3063" s="2" t="s">
        <v>77</v>
      </c>
      <c r="U3063" s="2" t="s">
        <v>29928</v>
      </c>
      <c r="V3063" s="2" t="s">
        <v>29929</v>
      </c>
      <c r="W3063" s="2" t="s">
        <v>29930</v>
      </c>
      <c r="X3063" s="2" t="s">
        <v>53</v>
      </c>
      <c r="Y3063" s="2" t="s">
        <v>29928</v>
      </c>
      <c r="Z3063" s="2" t="s">
        <v>29931</v>
      </c>
      <c r="AA3063" s="2" t="s">
        <v>29932</v>
      </c>
      <c r="AB3063" s="2" t="s">
        <v>29933</v>
      </c>
      <c r="AC3063" s="2" t="s">
        <v>124</v>
      </c>
      <c r="AD3063" s="2" t="s">
        <v>29934</v>
      </c>
      <c r="AE3063" s="2" t="s">
        <v>65</v>
      </c>
      <c r="AF3063" s="2" t="s">
        <v>86</v>
      </c>
      <c r="AG3063" s="2" t="s">
        <v>29935</v>
      </c>
      <c r="AH3063" s="2" t="s">
        <v>29936</v>
      </c>
      <c r="AI3063" s="2" t="s">
        <v>67</v>
      </c>
      <c r="AJ3063" s="2" t="s">
        <v>29937</v>
      </c>
      <c r="AK3063" s="2" t="s">
        <v>53</v>
      </c>
      <c r="AL3063" s="2" t="s">
        <v>53</v>
      </c>
      <c r="AM3063" s="2" t="s">
        <v>53</v>
      </c>
      <c r="AN3063" s="2" t="s">
        <v>53</v>
      </c>
      <c r="AO3063" s="2" t="s">
        <v>53</v>
      </c>
      <c r="AP3063" s="2" t="s">
        <v>53</v>
      </c>
      <c r="AQ3063" s="2" t="s">
        <v>53</v>
      </c>
      <c r="AR3063" s="2" t="s">
        <v>69</v>
      </c>
      <c r="AS3063" s="2" t="s">
        <v>52</v>
      </c>
      <c r="AT3063" s="2" t="s">
        <v>69</v>
      </c>
    </row>
    <row r="3064" spans="1:46" ht="22.5" customHeight="1" x14ac:dyDescent="0.25">
      <c r="A3064" s="18" t="s">
        <v>29938</v>
      </c>
      <c r="B3064" s="2" t="s">
        <v>29939</v>
      </c>
      <c r="C3064" s="2" t="s">
        <v>344</v>
      </c>
      <c r="D3064" s="2" t="s">
        <v>28636</v>
      </c>
      <c r="E3064" s="2" t="s">
        <v>69</v>
      </c>
      <c r="F3064" s="19">
        <v>1</v>
      </c>
      <c r="G3064" s="19">
        <v>158.82</v>
      </c>
      <c r="H3064" s="19" t="s">
        <v>52</v>
      </c>
      <c r="I3064" s="19">
        <v>-19.059999999999999</v>
      </c>
      <c r="J3064" s="19">
        <v>-26.45</v>
      </c>
      <c r="K3064" s="19" t="s">
        <v>52</v>
      </c>
      <c r="L3064" s="19">
        <v>113.31</v>
      </c>
      <c r="M3064" s="2" t="s">
        <v>53</v>
      </c>
      <c r="N3064" s="2" t="s">
        <v>11392</v>
      </c>
      <c r="O3064" s="2" t="s">
        <v>11393</v>
      </c>
      <c r="P3064" s="2" t="s">
        <v>11394</v>
      </c>
      <c r="Q3064" s="2" t="s">
        <v>53</v>
      </c>
      <c r="R3064" s="19">
        <v>158.82</v>
      </c>
      <c r="S3064" s="19" t="s">
        <v>161</v>
      </c>
      <c r="T3064" s="2" t="s">
        <v>77</v>
      </c>
      <c r="U3064" s="2" t="s">
        <v>29940</v>
      </c>
      <c r="V3064" s="2" t="s">
        <v>29941</v>
      </c>
      <c r="W3064" s="2" t="s">
        <v>29942</v>
      </c>
      <c r="X3064" s="2" t="s">
        <v>53</v>
      </c>
      <c r="Y3064" s="2" t="s">
        <v>29940</v>
      </c>
      <c r="Z3064" s="2" t="s">
        <v>29943</v>
      </c>
      <c r="AA3064" s="2" t="s">
        <v>29944</v>
      </c>
      <c r="AB3064" s="2" t="s">
        <v>6000</v>
      </c>
      <c r="AC3064" s="2" t="s">
        <v>124</v>
      </c>
      <c r="AD3064" s="2" t="s">
        <v>29945</v>
      </c>
      <c r="AE3064" s="2" t="s">
        <v>65</v>
      </c>
      <c r="AF3064" s="2" t="s">
        <v>86</v>
      </c>
      <c r="AG3064" s="2" t="s">
        <v>29946</v>
      </c>
      <c r="AH3064" s="2" t="s">
        <v>29947</v>
      </c>
      <c r="AI3064" s="2" t="s">
        <v>67</v>
      </c>
      <c r="AJ3064" s="2" t="s">
        <v>29948</v>
      </c>
      <c r="AK3064" s="2" t="s">
        <v>53</v>
      </c>
      <c r="AL3064" s="2" t="s">
        <v>53</v>
      </c>
      <c r="AM3064" s="2" t="s">
        <v>53</v>
      </c>
      <c r="AN3064" s="2" t="s">
        <v>53</v>
      </c>
      <c r="AO3064" s="2" t="s">
        <v>53</v>
      </c>
      <c r="AP3064" s="2" t="s">
        <v>53</v>
      </c>
      <c r="AQ3064" s="2" t="s">
        <v>53</v>
      </c>
      <c r="AR3064" s="2" t="s">
        <v>69</v>
      </c>
      <c r="AS3064" s="2" t="s">
        <v>52</v>
      </c>
      <c r="AT3064" s="2" t="s">
        <v>69</v>
      </c>
    </row>
    <row r="3065" spans="1:46" ht="22.5" customHeight="1" x14ac:dyDescent="0.25">
      <c r="A3065" s="18" t="s">
        <v>29949</v>
      </c>
      <c r="B3065" s="2" t="s">
        <v>29950</v>
      </c>
      <c r="C3065" s="2" t="s">
        <v>344</v>
      </c>
      <c r="D3065" s="2" t="s">
        <v>25870</v>
      </c>
      <c r="E3065" s="2" t="s">
        <v>69</v>
      </c>
      <c r="F3065" s="19">
        <v>1</v>
      </c>
      <c r="G3065" s="19">
        <v>22.23</v>
      </c>
      <c r="H3065" s="19">
        <v>28.5</v>
      </c>
      <c r="I3065" s="19">
        <v>-9.2799999999999994</v>
      </c>
      <c r="J3065" s="19">
        <v>-28.5</v>
      </c>
      <c r="K3065" s="19" t="s">
        <v>52</v>
      </c>
      <c r="L3065" s="19">
        <v>12.95</v>
      </c>
      <c r="M3065" s="2" t="s">
        <v>53</v>
      </c>
      <c r="N3065" s="2" t="s">
        <v>928</v>
      </c>
      <c r="O3065" s="2" t="s">
        <v>4216</v>
      </c>
      <c r="P3065" s="2" t="s">
        <v>4217</v>
      </c>
      <c r="Q3065" s="2" t="s">
        <v>53</v>
      </c>
      <c r="R3065" s="19">
        <v>22.23</v>
      </c>
      <c r="S3065" s="19" t="s">
        <v>57</v>
      </c>
      <c r="T3065" s="2" t="s">
        <v>58</v>
      </c>
      <c r="U3065" s="2" t="s">
        <v>53</v>
      </c>
      <c r="V3065" s="2" t="s">
        <v>53</v>
      </c>
      <c r="W3065" s="2" t="s">
        <v>53</v>
      </c>
      <c r="X3065" s="2" t="s">
        <v>53</v>
      </c>
      <c r="Y3065" s="2" t="s">
        <v>29951</v>
      </c>
      <c r="Z3065" s="2" t="s">
        <v>29952</v>
      </c>
      <c r="AA3065" s="2" t="s">
        <v>29953</v>
      </c>
      <c r="AB3065" s="2" t="s">
        <v>29954</v>
      </c>
      <c r="AC3065" s="2" t="s">
        <v>3183</v>
      </c>
      <c r="AD3065" s="2" t="s">
        <v>29955</v>
      </c>
      <c r="AE3065" s="2" t="s">
        <v>65</v>
      </c>
      <c r="AF3065" s="2" t="s">
        <v>66</v>
      </c>
      <c r="AG3065" s="2" t="s">
        <v>29956</v>
      </c>
      <c r="AH3065" s="2" t="s">
        <v>29957</v>
      </c>
      <c r="AI3065" s="2" t="s">
        <v>67</v>
      </c>
      <c r="AJ3065" s="2" t="s">
        <v>29958</v>
      </c>
      <c r="AK3065" s="2" t="s">
        <v>53</v>
      </c>
      <c r="AL3065" s="2" t="s">
        <v>53</v>
      </c>
      <c r="AM3065" s="2" t="s">
        <v>53</v>
      </c>
      <c r="AN3065" s="2" t="s">
        <v>53</v>
      </c>
      <c r="AO3065" s="2" t="s">
        <v>53</v>
      </c>
      <c r="AP3065" s="2" t="s">
        <v>53</v>
      </c>
      <c r="AQ3065" s="2" t="s">
        <v>53</v>
      </c>
      <c r="AR3065" s="2" t="s">
        <v>69</v>
      </c>
      <c r="AS3065" s="2" t="s">
        <v>52</v>
      </c>
      <c r="AT3065" s="2" t="s">
        <v>69</v>
      </c>
    </row>
    <row r="3066" spans="1:46" ht="22.5" customHeight="1" x14ac:dyDescent="0.25">
      <c r="A3066" s="18" t="s">
        <v>29959</v>
      </c>
      <c r="B3066" s="2" t="s">
        <v>29960</v>
      </c>
      <c r="C3066" s="2" t="s">
        <v>344</v>
      </c>
      <c r="D3066" s="2" t="s">
        <v>28636</v>
      </c>
      <c r="E3066" s="2" t="s">
        <v>69</v>
      </c>
      <c r="F3066" s="19">
        <v>1</v>
      </c>
      <c r="G3066" s="19">
        <v>199.99</v>
      </c>
      <c r="H3066" s="19" t="s">
        <v>52</v>
      </c>
      <c r="I3066" s="19">
        <v>-34</v>
      </c>
      <c r="J3066" s="19">
        <v>-20.45</v>
      </c>
      <c r="K3066" s="19" t="s">
        <v>52</v>
      </c>
      <c r="L3066" s="19">
        <v>145.54</v>
      </c>
      <c r="M3066" s="2" t="s">
        <v>53</v>
      </c>
      <c r="N3066" s="2" t="s">
        <v>2702</v>
      </c>
      <c r="O3066" s="2" t="s">
        <v>2703</v>
      </c>
      <c r="P3066" s="2" t="s">
        <v>2704</v>
      </c>
      <c r="Q3066" s="2" t="s">
        <v>53</v>
      </c>
      <c r="R3066" s="19">
        <v>199.99</v>
      </c>
      <c r="S3066" s="19" t="s">
        <v>57</v>
      </c>
      <c r="T3066" s="2" t="s">
        <v>58</v>
      </c>
      <c r="U3066" s="2" t="s">
        <v>53</v>
      </c>
      <c r="V3066" s="2" t="s">
        <v>53</v>
      </c>
      <c r="W3066" s="2" t="s">
        <v>53</v>
      </c>
      <c r="X3066" s="2" t="s">
        <v>53</v>
      </c>
      <c r="Y3066" s="2" t="s">
        <v>29961</v>
      </c>
      <c r="Z3066" s="2" t="s">
        <v>29962</v>
      </c>
      <c r="AA3066" s="2" t="s">
        <v>29963</v>
      </c>
      <c r="AB3066" s="2" t="s">
        <v>428</v>
      </c>
      <c r="AC3066" s="2" t="s">
        <v>124</v>
      </c>
      <c r="AD3066" s="2" t="s">
        <v>29964</v>
      </c>
      <c r="AE3066" s="2" t="s">
        <v>65</v>
      </c>
      <c r="AF3066" s="2" t="s">
        <v>66</v>
      </c>
      <c r="AG3066" s="2" t="s">
        <v>29552</v>
      </c>
      <c r="AH3066" s="2" t="s">
        <v>29965</v>
      </c>
      <c r="AI3066" s="2" t="s">
        <v>67</v>
      </c>
      <c r="AJ3066" s="2" t="s">
        <v>29966</v>
      </c>
      <c r="AK3066" s="2" t="s">
        <v>53</v>
      </c>
      <c r="AL3066" s="2" t="s">
        <v>53</v>
      </c>
      <c r="AM3066" s="2" t="s">
        <v>53</v>
      </c>
      <c r="AN3066" s="2" t="s">
        <v>53</v>
      </c>
      <c r="AO3066" s="2" t="s">
        <v>53</v>
      </c>
      <c r="AP3066" s="2" t="s">
        <v>53</v>
      </c>
      <c r="AQ3066" s="2" t="s">
        <v>53</v>
      </c>
      <c r="AR3066" s="2" t="s">
        <v>69</v>
      </c>
      <c r="AS3066" s="2" t="s">
        <v>52</v>
      </c>
      <c r="AT3066" s="2" t="s">
        <v>69</v>
      </c>
    </row>
    <row r="3067" spans="1:46" ht="22.5" customHeight="1" x14ac:dyDescent="0.25">
      <c r="A3067" s="18" t="s">
        <v>29967</v>
      </c>
      <c r="B3067" s="2" t="s">
        <v>29968</v>
      </c>
      <c r="C3067" s="2" t="s">
        <v>344</v>
      </c>
      <c r="D3067" s="2" t="s">
        <v>27313</v>
      </c>
      <c r="E3067" s="2" t="s">
        <v>69</v>
      </c>
      <c r="F3067" s="19">
        <v>1</v>
      </c>
      <c r="G3067" s="19">
        <v>237.9</v>
      </c>
      <c r="H3067" s="19" t="s">
        <v>52</v>
      </c>
      <c r="I3067" s="19">
        <v>-40.44</v>
      </c>
      <c r="J3067" s="19">
        <v>-20.45</v>
      </c>
      <c r="K3067" s="19" t="s">
        <v>52</v>
      </c>
      <c r="L3067" s="19">
        <v>177.01</v>
      </c>
      <c r="M3067" s="2" t="s">
        <v>53</v>
      </c>
      <c r="N3067" s="2" t="s">
        <v>3387</v>
      </c>
      <c r="O3067" s="2" t="s">
        <v>6059</v>
      </c>
      <c r="P3067" s="2" t="s">
        <v>3389</v>
      </c>
      <c r="Q3067" s="2" t="s">
        <v>53</v>
      </c>
      <c r="R3067" s="19">
        <v>237.9</v>
      </c>
      <c r="S3067" s="19" t="s">
        <v>57</v>
      </c>
      <c r="T3067" s="2" t="s">
        <v>58</v>
      </c>
      <c r="U3067" s="2" t="s">
        <v>53</v>
      </c>
      <c r="V3067" s="2" t="s">
        <v>53</v>
      </c>
      <c r="W3067" s="2" t="s">
        <v>53</v>
      </c>
      <c r="X3067" s="2" t="s">
        <v>53</v>
      </c>
      <c r="Y3067" s="2" t="s">
        <v>29969</v>
      </c>
      <c r="Z3067" s="2" t="s">
        <v>29970</v>
      </c>
      <c r="AA3067" s="2" t="s">
        <v>29971</v>
      </c>
      <c r="AB3067" s="2" t="s">
        <v>19736</v>
      </c>
      <c r="AC3067" s="2" t="s">
        <v>124</v>
      </c>
      <c r="AD3067" s="2" t="s">
        <v>29972</v>
      </c>
      <c r="AE3067" s="2" t="s">
        <v>65</v>
      </c>
      <c r="AF3067" s="2" t="s">
        <v>66</v>
      </c>
      <c r="AG3067" s="2" t="s">
        <v>29965</v>
      </c>
      <c r="AH3067" s="2" t="s">
        <v>29973</v>
      </c>
      <c r="AI3067" s="2" t="s">
        <v>67</v>
      </c>
      <c r="AJ3067" s="2" t="s">
        <v>29974</v>
      </c>
      <c r="AK3067" s="2" t="s">
        <v>53</v>
      </c>
      <c r="AL3067" s="2" t="s">
        <v>53</v>
      </c>
      <c r="AM3067" s="2" t="s">
        <v>53</v>
      </c>
      <c r="AN3067" s="2" t="s">
        <v>53</v>
      </c>
      <c r="AO3067" s="2" t="s">
        <v>53</v>
      </c>
      <c r="AP3067" s="2" t="s">
        <v>53</v>
      </c>
      <c r="AQ3067" s="2" t="s">
        <v>53</v>
      </c>
      <c r="AR3067" s="2" t="s">
        <v>69</v>
      </c>
      <c r="AS3067" s="2" t="s">
        <v>52</v>
      </c>
      <c r="AT3067" s="2" t="s">
        <v>69</v>
      </c>
    </row>
    <row r="3068" spans="1:46" ht="22.5" customHeight="1" x14ac:dyDescent="0.25">
      <c r="A3068" s="18" t="s">
        <v>29975</v>
      </c>
      <c r="B3068" s="2" t="s">
        <v>29968</v>
      </c>
      <c r="C3068" s="2" t="s">
        <v>344</v>
      </c>
      <c r="D3068" s="2" t="s">
        <v>28636</v>
      </c>
      <c r="E3068" s="2" t="s">
        <v>69</v>
      </c>
      <c r="F3068" s="19">
        <v>1</v>
      </c>
      <c r="G3068" s="19">
        <v>261.48</v>
      </c>
      <c r="H3068" s="19">
        <v>1.59</v>
      </c>
      <c r="I3068" s="19">
        <v>-31.38</v>
      </c>
      <c r="J3068" s="19" t="s">
        <v>52</v>
      </c>
      <c r="K3068" s="19" t="s">
        <v>52</v>
      </c>
      <c r="L3068" s="19">
        <v>231.69</v>
      </c>
      <c r="M3068" s="2" t="s">
        <v>53</v>
      </c>
      <c r="N3068" s="2" t="s">
        <v>2528</v>
      </c>
      <c r="O3068" s="2" t="s">
        <v>2529</v>
      </c>
      <c r="P3068" s="2" t="s">
        <v>2530</v>
      </c>
      <c r="Q3068" s="2" t="s">
        <v>53</v>
      </c>
      <c r="R3068" s="19">
        <v>261.48</v>
      </c>
      <c r="S3068" s="19" t="s">
        <v>161</v>
      </c>
      <c r="T3068" s="2" t="s">
        <v>58</v>
      </c>
      <c r="U3068" s="2" t="s">
        <v>29976</v>
      </c>
      <c r="V3068" s="2" t="s">
        <v>29977</v>
      </c>
      <c r="W3068" s="2" t="s">
        <v>29978</v>
      </c>
      <c r="X3068" s="2" t="s">
        <v>53</v>
      </c>
      <c r="Y3068" s="2" t="s">
        <v>29976</v>
      </c>
      <c r="Z3068" s="2" t="s">
        <v>29979</v>
      </c>
      <c r="AA3068" s="2" t="s">
        <v>29980</v>
      </c>
      <c r="AB3068" s="2" t="s">
        <v>1749</v>
      </c>
      <c r="AC3068" s="2" t="s">
        <v>124</v>
      </c>
      <c r="AD3068" s="2" t="s">
        <v>29981</v>
      </c>
      <c r="AE3068" s="2" t="s">
        <v>65</v>
      </c>
      <c r="AF3068" s="2" t="s">
        <v>222</v>
      </c>
      <c r="AG3068" s="2" t="s">
        <v>28743</v>
      </c>
      <c r="AH3068" s="2" t="s">
        <v>29982</v>
      </c>
      <c r="AI3068" s="2" t="s">
        <v>1020</v>
      </c>
      <c r="AJ3068" s="2" t="s">
        <v>29983</v>
      </c>
      <c r="AK3068" s="2" t="s">
        <v>53</v>
      </c>
      <c r="AL3068" s="2" t="s">
        <v>53</v>
      </c>
      <c r="AM3068" s="2" t="s">
        <v>53</v>
      </c>
      <c r="AN3068" s="2" t="s">
        <v>53</v>
      </c>
      <c r="AO3068" s="2" t="s">
        <v>53</v>
      </c>
      <c r="AP3068" s="2" t="s">
        <v>53</v>
      </c>
      <c r="AQ3068" s="2" t="s">
        <v>53</v>
      </c>
      <c r="AR3068" s="2" t="s">
        <v>69</v>
      </c>
      <c r="AS3068" s="2" t="s">
        <v>52</v>
      </c>
      <c r="AT3068" s="2" t="s">
        <v>69</v>
      </c>
    </row>
    <row r="3069" spans="1:46" ht="22.5" customHeight="1" x14ac:dyDescent="0.25">
      <c r="A3069" s="18" t="s">
        <v>29984</v>
      </c>
      <c r="B3069" s="2" t="s">
        <v>29985</v>
      </c>
      <c r="C3069" s="2" t="s">
        <v>344</v>
      </c>
      <c r="D3069" s="2" t="s">
        <v>28636</v>
      </c>
      <c r="E3069" s="2" t="s">
        <v>69</v>
      </c>
      <c r="F3069" s="19">
        <v>1</v>
      </c>
      <c r="G3069" s="19">
        <v>207.9</v>
      </c>
      <c r="H3069" s="19" t="s">
        <v>52</v>
      </c>
      <c r="I3069" s="19">
        <v>-35.340000000000003</v>
      </c>
      <c r="J3069" s="19">
        <v>-26.45</v>
      </c>
      <c r="K3069" s="19" t="s">
        <v>52</v>
      </c>
      <c r="L3069" s="19">
        <v>146.11000000000001</v>
      </c>
      <c r="M3069" s="2" t="s">
        <v>53</v>
      </c>
      <c r="N3069" s="2" t="s">
        <v>17822</v>
      </c>
      <c r="O3069" s="2" t="s">
        <v>17823</v>
      </c>
      <c r="P3069" s="2" t="s">
        <v>17824</v>
      </c>
      <c r="Q3069" s="2" t="s">
        <v>53</v>
      </c>
      <c r="R3069" s="19">
        <v>207.9</v>
      </c>
      <c r="S3069" s="19" t="s">
        <v>57</v>
      </c>
      <c r="T3069" s="2" t="s">
        <v>77</v>
      </c>
      <c r="U3069" s="2" t="s">
        <v>29986</v>
      </c>
      <c r="V3069" s="2" t="s">
        <v>29987</v>
      </c>
      <c r="W3069" s="2" t="s">
        <v>29988</v>
      </c>
      <c r="X3069" s="2" t="s">
        <v>53</v>
      </c>
      <c r="Y3069" s="2" t="s">
        <v>29986</v>
      </c>
      <c r="Z3069" s="2" t="s">
        <v>29989</v>
      </c>
      <c r="AA3069" s="2" t="s">
        <v>29990</v>
      </c>
      <c r="AB3069" s="2" t="s">
        <v>670</v>
      </c>
      <c r="AC3069" s="2" t="s">
        <v>124</v>
      </c>
      <c r="AD3069" s="2" t="s">
        <v>29991</v>
      </c>
      <c r="AE3069" s="2" t="s">
        <v>65</v>
      </c>
      <c r="AF3069" s="2" t="s">
        <v>86</v>
      </c>
      <c r="AG3069" s="2" t="s">
        <v>29992</v>
      </c>
      <c r="AH3069" s="2" t="s">
        <v>29993</v>
      </c>
      <c r="AI3069" s="2" t="s">
        <v>67</v>
      </c>
      <c r="AJ3069" s="2" t="s">
        <v>29994</v>
      </c>
      <c r="AK3069" s="2" t="s">
        <v>53</v>
      </c>
      <c r="AL3069" s="2" t="s">
        <v>53</v>
      </c>
      <c r="AM3069" s="2" t="s">
        <v>53</v>
      </c>
      <c r="AN3069" s="2" t="s">
        <v>53</v>
      </c>
      <c r="AO3069" s="2" t="s">
        <v>53</v>
      </c>
      <c r="AP3069" s="2" t="s">
        <v>53</v>
      </c>
      <c r="AQ3069" s="2" t="s">
        <v>53</v>
      </c>
      <c r="AR3069" s="2" t="s">
        <v>69</v>
      </c>
      <c r="AS3069" s="2" t="s">
        <v>52</v>
      </c>
      <c r="AT3069" s="2" t="s">
        <v>69</v>
      </c>
    </row>
    <row r="3070" spans="1:46" ht="22.5" customHeight="1" x14ac:dyDescent="0.25">
      <c r="A3070" s="18" t="s">
        <v>29995</v>
      </c>
      <c r="B3070" s="2" t="s">
        <v>29985</v>
      </c>
      <c r="C3070" s="2" t="s">
        <v>344</v>
      </c>
      <c r="D3070" s="2" t="s">
        <v>28636</v>
      </c>
      <c r="E3070" s="2" t="s">
        <v>69</v>
      </c>
      <c r="F3070" s="19">
        <v>1</v>
      </c>
      <c r="G3070" s="19">
        <v>78.989999999999995</v>
      </c>
      <c r="H3070" s="19">
        <v>23.04</v>
      </c>
      <c r="I3070" s="19">
        <v>-18.93</v>
      </c>
      <c r="J3070" s="19">
        <v>-23.04</v>
      </c>
      <c r="K3070" s="19" t="s">
        <v>52</v>
      </c>
      <c r="L3070" s="19">
        <v>60.06</v>
      </c>
      <c r="M3070" s="2" t="s">
        <v>51</v>
      </c>
      <c r="N3070" s="2" t="s">
        <v>199</v>
      </c>
      <c r="O3070" s="2" t="s">
        <v>3906</v>
      </c>
      <c r="P3070" s="2" t="s">
        <v>3907</v>
      </c>
      <c r="Q3070" s="2" t="s">
        <v>53</v>
      </c>
      <c r="R3070" s="19">
        <v>78.989999999999995</v>
      </c>
      <c r="S3070" s="19" t="s">
        <v>57</v>
      </c>
      <c r="T3070" s="2" t="s">
        <v>58</v>
      </c>
      <c r="U3070" s="2" t="s">
        <v>53</v>
      </c>
      <c r="V3070" s="2" t="s">
        <v>53</v>
      </c>
      <c r="W3070" s="2" t="s">
        <v>53</v>
      </c>
      <c r="X3070" s="2" t="s">
        <v>53</v>
      </c>
      <c r="Y3070" s="2" t="s">
        <v>29996</v>
      </c>
      <c r="Z3070" s="2" t="s">
        <v>29997</v>
      </c>
      <c r="AA3070" s="2" t="s">
        <v>29998</v>
      </c>
      <c r="AB3070" s="2" t="s">
        <v>1762</v>
      </c>
      <c r="AC3070" s="2" t="s">
        <v>111</v>
      </c>
      <c r="AD3070" s="2" t="s">
        <v>29999</v>
      </c>
      <c r="AE3070" s="2" t="s">
        <v>65</v>
      </c>
      <c r="AF3070" s="2" t="s">
        <v>66</v>
      </c>
      <c r="AG3070" s="2" t="s">
        <v>30000</v>
      </c>
      <c r="AH3070" s="2" t="s">
        <v>30001</v>
      </c>
      <c r="AI3070" s="2" t="s">
        <v>67</v>
      </c>
      <c r="AJ3070" s="2" t="s">
        <v>30002</v>
      </c>
      <c r="AK3070" s="2" t="s">
        <v>53</v>
      </c>
      <c r="AL3070" s="2" t="s">
        <v>53</v>
      </c>
      <c r="AM3070" s="2" t="s">
        <v>53</v>
      </c>
      <c r="AN3070" s="2" t="s">
        <v>53</v>
      </c>
      <c r="AO3070" s="2" t="s">
        <v>53</v>
      </c>
      <c r="AP3070" s="2" t="s">
        <v>53</v>
      </c>
      <c r="AQ3070" s="2" t="s">
        <v>53</v>
      </c>
      <c r="AR3070" s="2" t="s">
        <v>69</v>
      </c>
      <c r="AS3070" s="2" t="s">
        <v>52</v>
      </c>
      <c r="AT3070" s="2" t="s">
        <v>69</v>
      </c>
    </row>
    <row r="3071" spans="1:46" ht="22.5" customHeight="1" x14ac:dyDescent="0.25">
      <c r="A3071" s="18" t="s">
        <v>30003</v>
      </c>
      <c r="B3071" s="2" t="s">
        <v>30004</v>
      </c>
      <c r="C3071" s="2" t="s">
        <v>344</v>
      </c>
      <c r="D3071" s="2" t="s">
        <v>27313</v>
      </c>
      <c r="E3071" s="2" t="s">
        <v>69</v>
      </c>
      <c r="F3071" s="19">
        <v>1</v>
      </c>
      <c r="G3071" s="19">
        <v>54.87</v>
      </c>
      <c r="H3071" s="19">
        <v>22.41</v>
      </c>
      <c r="I3071" s="19">
        <v>-12.08</v>
      </c>
      <c r="J3071" s="19">
        <v>-22.41</v>
      </c>
      <c r="K3071" s="19" t="s">
        <v>52</v>
      </c>
      <c r="L3071" s="19">
        <v>42.79</v>
      </c>
      <c r="M3071" s="2" t="s">
        <v>51</v>
      </c>
      <c r="N3071" s="2" t="s">
        <v>309</v>
      </c>
      <c r="O3071" s="2" t="s">
        <v>390</v>
      </c>
      <c r="P3071" s="2" t="s">
        <v>311</v>
      </c>
      <c r="Q3071" s="2" t="s">
        <v>53</v>
      </c>
      <c r="R3071" s="19">
        <v>54.87</v>
      </c>
      <c r="S3071" s="19" t="s">
        <v>161</v>
      </c>
      <c r="T3071" s="2" t="s">
        <v>58</v>
      </c>
      <c r="U3071" s="2" t="s">
        <v>53</v>
      </c>
      <c r="V3071" s="2" t="s">
        <v>53</v>
      </c>
      <c r="W3071" s="2" t="s">
        <v>53</v>
      </c>
      <c r="X3071" s="2" t="s">
        <v>53</v>
      </c>
      <c r="Y3071" s="2" t="s">
        <v>30005</v>
      </c>
      <c r="Z3071" s="2" t="s">
        <v>30006</v>
      </c>
      <c r="AA3071" s="2" t="s">
        <v>30007</v>
      </c>
      <c r="AB3071" s="2" t="s">
        <v>30008</v>
      </c>
      <c r="AC3071" s="2" t="s">
        <v>124</v>
      </c>
      <c r="AD3071" s="2" t="s">
        <v>30009</v>
      </c>
      <c r="AE3071" s="2" t="s">
        <v>65</v>
      </c>
      <c r="AF3071" s="2" t="s">
        <v>66</v>
      </c>
      <c r="AG3071" s="2" t="s">
        <v>30010</v>
      </c>
      <c r="AH3071" s="2" t="s">
        <v>30011</v>
      </c>
      <c r="AI3071" s="2" t="s">
        <v>67</v>
      </c>
      <c r="AJ3071" s="2" t="s">
        <v>30012</v>
      </c>
      <c r="AK3071" s="2" t="s">
        <v>53</v>
      </c>
      <c r="AL3071" s="2" t="s">
        <v>53</v>
      </c>
      <c r="AM3071" s="2" t="s">
        <v>53</v>
      </c>
      <c r="AN3071" s="2" t="s">
        <v>53</v>
      </c>
      <c r="AO3071" s="2" t="s">
        <v>53</v>
      </c>
      <c r="AP3071" s="2" t="s">
        <v>53</v>
      </c>
      <c r="AQ3071" s="2" t="s">
        <v>53</v>
      </c>
      <c r="AR3071" s="2" t="s">
        <v>69</v>
      </c>
      <c r="AS3071" s="2" t="s">
        <v>52</v>
      </c>
      <c r="AT3071" s="2" t="s">
        <v>69</v>
      </c>
    </row>
    <row r="3072" spans="1:46" ht="22.5" customHeight="1" x14ac:dyDescent="0.25">
      <c r="A3072" s="18" t="s">
        <v>30013</v>
      </c>
      <c r="B3072" s="2" t="s">
        <v>30004</v>
      </c>
      <c r="C3072" s="2" t="s">
        <v>344</v>
      </c>
      <c r="D3072" s="2" t="s">
        <v>25870</v>
      </c>
      <c r="E3072" s="2" t="s">
        <v>69</v>
      </c>
      <c r="F3072" s="19">
        <v>1</v>
      </c>
      <c r="G3072" s="19">
        <v>55.9</v>
      </c>
      <c r="H3072" s="19">
        <v>16.100000000000001</v>
      </c>
      <c r="I3072" s="19">
        <v>-15</v>
      </c>
      <c r="J3072" s="19">
        <v>-16.100000000000001</v>
      </c>
      <c r="K3072" s="19" t="s">
        <v>52</v>
      </c>
      <c r="L3072" s="19">
        <v>40.9</v>
      </c>
      <c r="M3072" s="2" t="s">
        <v>51</v>
      </c>
      <c r="N3072" s="2" t="s">
        <v>2384</v>
      </c>
      <c r="O3072" s="2" t="s">
        <v>2385</v>
      </c>
      <c r="P3072" s="2" t="s">
        <v>2386</v>
      </c>
      <c r="Q3072" s="2" t="s">
        <v>53</v>
      </c>
      <c r="R3072" s="19">
        <v>55.9</v>
      </c>
      <c r="S3072" s="19" t="s">
        <v>57</v>
      </c>
      <c r="T3072" s="2" t="s">
        <v>58</v>
      </c>
      <c r="U3072" s="2" t="s">
        <v>53</v>
      </c>
      <c r="V3072" s="2" t="s">
        <v>53</v>
      </c>
      <c r="W3072" s="2" t="s">
        <v>53</v>
      </c>
      <c r="X3072" s="2" t="s">
        <v>53</v>
      </c>
      <c r="Y3072" s="2" t="s">
        <v>30014</v>
      </c>
      <c r="Z3072" s="2" t="s">
        <v>30015</v>
      </c>
      <c r="AA3072" s="2" t="s">
        <v>30016</v>
      </c>
      <c r="AB3072" s="2" t="s">
        <v>30017</v>
      </c>
      <c r="AC3072" s="2" t="s">
        <v>124</v>
      </c>
      <c r="AD3072" s="2" t="s">
        <v>30018</v>
      </c>
      <c r="AE3072" s="2" t="s">
        <v>65</v>
      </c>
      <c r="AF3072" s="2" t="s">
        <v>66</v>
      </c>
      <c r="AG3072" s="2" t="s">
        <v>30019</v>
      </c>
      <c r="AH3072" s="2" t="s">
        <v>30020</v>
      </c>
      <c r="AI3072" s="2" t="s">
        <v>67</v>
      </c>
      <c r="AJ3072" s="2" t="s">
        <v>30021</v>
      </c>
      <c r="AK3072" s="2" t="s">
        <v>53</v>
      </c>
      <c r="AL3072" s="2" t="s">
        <v>53</v>
      </c>
      <c r="AM3072" s="2" t="s">
        <v>53</v>
      </c>
      <c r="AN3072" s="2" t="s">
        <v>53</v>
      </c>
      <c r="AO3072" s="2" t="s">
        <v>53</v>
      </c>
      <c r="AP3072" s="2" t="s">
        <v>53</v>
      </c>
      <c r="AQ3072" s="2" t="s">
        <v>53</v>
      </c>
      <c r="AR3072" s="2" t="s">
        <v>69</v>
      </c>
      <c r="AS3072" s="2" t="s">
        <v>52</v>
      </c>
      <c r="AT3072" s="2" t="s">
        <v>69</v>
      </c>
    </row>
    <row r="3073" spans="1:46" ht="22.5" customHeight="1" x14ac:dyDescent="0.25">
      <c r="A3073" s="18" t="s">
        <v>30022</v>
      </c>
      <c r="B3073" s="2" t="s">
        <v>30023</v>
      </c>
      <c r="C3073" s="2" t="s">
        <v>344</v>
      </c>
      <c r="D3073" s="2" t="s">
        <v>28636</v>
      </c>
      <c r="E3073" s="2" t="s">
        <v>69</v>
      </c>
      <c r="F3073" s="19">
        <v>1</v>
      </c>
      <c r="G3073" s="19">
        <v>67.760000000000005</v>
      </c>
      <c r="H3073" s="19">
        <v>8.91</v>
      </c>
      <c r="I3073" s="19">
        <v>-13.63</v>
      </c>
      <c r="J3073" s="19">
        <v>-8.91</v>
      </c>
      <c r="K3073" s="19" t="s">
        <v>52</v>
      </c>
      <c r="L3073" s="19">
        <v>54.13</v>
      </c>
      <c r="M3073" s="2" t="s">
        <v>53</v>
      </c>
      <c r="N3073" s="2" t="s">
        <v>589</v>
      </c>
      <c r="O3073" s="2" t="s">
        <v>590</v>
      </c>
      <c r="P3073" s="2" t="s">
        <v>591</v>
      </c>
      <c r="Q3073" s="2" t="s">
        <v>53</v>
      </c>
      <c r="R3073" s="19">
        <v>67.760000000000005</v>
      </c>
      <c r="S3073" s="19" t="s">
        <v>161</v>
      </c>
      <c r="T3073" s="2" t="s">
        <v>58</v>
      </c>
      <c r="U3073" s="2" t="s">
        <v>53</v>
      </c>
      <c r="V3073" s="2" t="s">
        <v>53</v>
      </c>
      <c r="W3073" s="2" t="s">
        <v>53</v>
      </c>
      <c r="X3073" s="2" t="s">
        <v>53</v>
      </c>
      <c r="Y3073" s="2" t="s">
        <v>30024</v>
      </c>
      <c r="Z3073" s="2" t="s">
        <v>30025</v>
      </c>
      <c r="AA3073" s="2" t="s">
        <v>30026</v>
      </c>
      <c r="AB3073" s="2" t="s">
        <v>1634</v>
      </c>
      <c r="AC3073" s="2" t="s">
        <v>124</v>
      </c>
      <c r="AD3073" s="2" t="s">
        <v>30027</v>
      </c>
      <c r="AE3073" s="2" t="s">
        <v>65</v>
      </c>
      <c r="AF3073" s="2" t="s">
        <v>66</v>
      </c>
      <c r="AG3073" s="2" t="s">
        <v>30028</v>
      </c>
      <c r="AH3073" s="2" t="s">
        <v>30029</v>
      </c>
      <c r="AI3073" s="2" t="s">
        <v>67</v>
      </c>
      <c r="AJ3073" s="2" t="s">
        <v>30030</v>
      </c>
      <c r="AK3073" s="2" t="s">
        <v>53</v>
      </c>
      <c r="AL3073" s="2" t="s">
        <v>53</v>
      </c>
      <c r="AM3073" s="2" t="s">
        <v>53</v>
      </c>
      <c r="AN3073" s="2" t="s">
        <v>53</v>
      </c>
      <c r="AO3073" s="2" t="s">
        <v>53</v>
      </c>
      <c r="AP3073" s="2" t="s">
        <v>53</v>
      </c>
      <c r="AQ3073" s="2" t="s">
        <v>53</v>
      </c>
      <c r="AR3073" s="2" t="s">
        <v>69</v>
      </c>
      <c r="AS3073" s="2" t="s">
        <v>52</v>
      </c>
      <c r="AT3073" s="2" t="s">
        <v>69</v>
      </c>
    </row>
    <row r="3074" spans="1:46" ht="22.5" customHeight="1" x14ac:dyDescent="0.25">
      <c r="A3074" s="18" t="s">
        <v>30031</v>
      </c>
      <c r="B3074" s="2" t="s">
        <v>30032</v>
      </c>
      <c r="C3074" s="2" t="s">
        <v>344</v>
      </c>
      <c r="D3074" s="2" t="s">
        <v>28636</v>
      </c>
      <c r="E3074" s="2" t="s">
        <v>51</v>
      </c>
      <c r="F3074" s="19">
        <v>1</v>
      </c>
      <c r="G3074" s="19">
        <v>59.99</v>
      </c>
      <c r="H3074" s="19" t="s">
        <v>52</v>
      </c>
      <c r="I3074" s="19">
        <v>-15.7</v>
      </c>
      <c r="J3074" s="19" t="s">
        <v>52</v>
      </c>
      <c r="K3074" s="19" t="s">
        <v>52</v>
      </c>
      <c r="L3074" s="19">
        <v>44.29</v>
      </c>
      <c r="M3074" s="2" t="s">
        <v>53</v>
      </c>
      <c r="N3074" s="2" t="s">
        <v>309</v>
      </c>
      <c r="O3074" s="2" t="s">
        <v>5124</v>
      </c>
      <c r="P3074" s="2" t="s">
        <v>5125</v>
      </c>
      <c r="Q3074" s="2" t="s">
        <v>53</v>
      </c>
      <c r="R3074" s="19">
        <v>59.99</v>
      </c>
      <c r="S3074" s="19" t="s">
        <v>57</v>
      </c>
      <c r="T3074" s="2" t="s">
        <v>58</v>
      </c>
      <c r="U3074" s="2" t="s">
        <v>53</v>
      </c>
      <c r="V3074" s="2" t="s">
        <v>53</v>
      </c>
      <c r="W3074" s="2" t="s">
        <v>53</v>
      </c>
      <c r="X3074" s="2" t="s">
        <v>53</v>
      </c>
      <c r="Y3074" s="2" t="s">
        <v>30033</v>
      </c>
      <c r="Z3074" s="2" t="s">
        <v>30034</v>
      </c>
      <c r="AA3074" s="2" t="s">
        <v>30035</v>
      </c>
      <c r="AB3074" s="2" t="s">
        <v>96</v>
      </c>
      <c r="AC3074" s="2" t="s">
        <v>97</v>
      </c>
      <c r="AD3074" s="2" t="s">
        <v>30036</v>
      </c>
      <c r="AE3074" s="2" t="s">
        <v>65</v>
      </c>
      <c r="AF3074" s="2" t="s">
        <v>66</v>
      </c>
      <c r="AG3074" s="2" t="s">
        <v>30037</v>
      </c>
      <c r="AH3074" s="2" t="s">
        <v>30038</v>
      </c>
      <c r="AI3074" s="2" t="s">
        <v>67</v>
      </c>
      <c r="AJ3074" s="2" t="s">
        <v>30039</v>
      </c>
      <c r="AK3074" s="2" t="s">
        <v>53</v>
      </c>
      <c r="AL3074" s="2" t="s">
        <v>53</v>
      </c>
      <c r="AM3074" s="2" t="s">
        <v>53</v>
      </c>
      <c r="AN3074" s="2" t="s">
        <v>53</v>
      </c>
      <c r="AO3074" s="2" t="s">
        <v>53</v>
      </c>
      <c r="AP3074" s="2" t="s">
        <v>53</v>
      </c>
      <c r="AQ3074" s="2" t="s">
        <v>53</v>
      </c>
      <c r="AR3074" s="2" t="s">
        <v>69</v>
      </c>
      <c r="AS3074" s="2" t="s">
        <v>52</v>
      </c>
      <c r="AT3074" s="2" t="s">
        <v>69</v>
      </c>
    </row>
    <row r="3075" spans="1:46" ht="22.5" customHeight="1" x14ac:dyDescent="0.25">
      <c r="A3075" s="18" t="s">
        <v>30040</v>
      </c>
      <c r="B3075" s="2" t="s">
        <v>30041</v>
      </c>
      <c r="C3075" s="2" t="s">
        <v>344</v>
      </c>
      <c r="D3075" s="2" t="s">
        <v>27313</v>
      </c>
      <c r="E3075" s="2" t="s">
        <v>51</v>
      </c>
      <c r="F3075" s="19">
        <v>1</v>
      </c>
      <c r="G3075" s="19">
        <v>15.99</v>
      </c>
      <c r="H3075" s="19">
        <v>48.2</v>
      </c>
      <c r="I3075" s="19">
        <v>-8.2200000000000006</v>
      </c>
      <c r="J3075" s="19">
        <v>-48.2</v>
      </c>
      <c r="K3075" s="19" t="s">
        <v>52</v>
      </c>
      <c r="L3075" s="19">
        <v>7.77</v>
      </c>
      <c r="M3075" s="2" t="s">
        <v>53</v>
      </c>
      <c r="N3075" s="2" t="s">
        <v>9964</v>
      </c>
      <c r="O3075" s="2" t="s">
        <v>30042</v>
      </c>
      <c r="P3075" s="2" t="s">
        <v>30043</v>
      </c>
      <c r="Q3075" s="2" t="s">
        <v>53</v>
      </c>
      <c r="R3075" s="19">
        <v>15.99</v>
      </c>
      <c r="S3075" s="19" t="s">
        <v>57</v>
      </c>
      <c r="T3075" s="2" t="s">
        <v>77</v>
      </c>
      <c r="U3075" s="2" t="s">
        <v>30044</v>
      </c>
      <c r="V3075" s="2" t="s">
        <v>30045</v>
      </c>
      <c r="W3075" s="2" t="s">
        <v>30046</v>
      </c>
      <c r="X3075" s="2" t="s">
        <v>53</v>
      </c>
      <c r="Y3075" s="2" t="s">
        <v>30044</v>
      </c>
      <c r="Z3075" s="2" t="s">
        <v>30047</v>
      </c>
      <c r="AA3075" s="2" t="s">
        <v>30048</v>
      </c>
      <c r="AB3075" s="2" t="s">
        <v>5008</v>
      </c>
      <c r="AC3075" s="2" t="s">
        <v>1338</v>
      </c>
      <c r="AD3075" s="2" t="s">
        <v>5009</v>
      </c>
      <c r="AE3075" s="2" t="s">
        <v>65</v>
      </c>
      <c r="AF3075" s="2" t="s">
        <v>86</v>
      </c>
      <c r="AG3075" s="2" t="s">
        <v>30049</v>
      </c>
      <c r="AH3075" s="2" t="s">
        <v>30050</v>
      </c>
      <c r="AI3075" s="2" t="s">
        <v>67</v>
      </c>
      <c r="AJ3075" s="2" t="s">
        <v>30051</v>
      </c>
      <c r="AK3075" s="2" t="s">
        <v>53</v>
      </c>
      <c r="AL3075" s="2" t="s">
        <v>53</v>
      </c>
      <c r="AM3075" s="2" t="s">
        <v>53</v>
      </c>
      <c r="AN3075" s="2" t="s">
        <v>53</v>
      </c>
      <c r="AO3075" s="2" t="s">
        <v>53</v>
      </c>
      <c r="AP3075" s="2" t="s">
        <v>53</v>
      </c>
      <c r="AQ3075" s="2" t="s">
        <v>53</v>
      </c>
      <c r="AR3075" s="2" t="s">
        <v>69</v>
      </c>
      <c r="AS3075" s="2" t="s">
        <v>52</v>
      </c>
      <c r="AT3075" s="2" t="s">
        <v>69</v>
      </c>
    </row>
    <row r="3076" spans="1:46" ht="22.5" customHeight="1" x14ac:dyDescent="0.25">
      <c r="A3076" s="18" t="s">
        <v>30052</v>
      </c>
      <c r="B3076" s="2" t="s">
        <v>30053</v>
      </c>
      <c r="C3076" s="2" t="s">
        <v>344</v>
      </c>
      <c r="D3076" s="2" t="s">
        <v>28636</v>
      </c>
      <c r="E3076" s="2" t="s">
        <v>51</v>
      </c>
      <c r="F3076" s="19">
        <v>1</v>
      </c>
      <c r="G3076" s="19">
        <v>206.46</v>
      </c>
      <c r="H3076" s="19" t="s">
        <v>52</v>
      </c>
      <c r="I3076" s="19">
        <v>-35.1</v>
      </c>
      <c r="J3076" s="19">
        <v>-20.45</v>
      </c>
      <c r="K3076" s="19" t="s">
        <v>52</v>
      </c>
      <c r="L3076" s="19">
        <v>150.91</v>
      </c>
      <c r="M3076" s="2" t="s">
        <v>51</v>
      </c>
      <c r="N3076" s="2" t="s">
        <v>333</v>
      </c>
      <c r="O3076" s="2" t="s">
        <v>3116</v>
      </c>
      <c r="P3076" s="2" t="s">
        <v>3117</v>
      </c>
      <c r="Q3076" s="2" t="s">
        <v>53</v>
      </c>
      <c r="R3076" s="19">
        <v>206.46</v>
      </c>
      <c r="S3076" s="19" t="s">
        <v>57</v>
      </c>
      <c r="T3076" s="2" t="s">
        <v>58</v>
      </c>
      <c r="U3076" s="2" t="s">
        <v>53</v>
      </c>
      <c r="V3076" s="2" t="s">
        <v>53</v>
      </c>
      <c r="W3076" s="2" t="s">
        <v>53</v>
      </c>
      <c r="X3076" s="2" t="s">
        <v>53</v>
      </c>
      <c r="Y3076" s="2" t="s">
        <v>30054</v>
      </c>
      <c r="Z3076" s="2" t="s">
        <v>30055</v>
      </c>
      <c r="AA3076" s="2" t="s">
        <v>30056</v>
      </c>
      <c r="AB3076" s="2" t="s">
        <v>859</v>
      </c>
      <c r="AC3076" s="2" t="s">
        <v>97</v>
      </c>
      <c r="AD3076" s="2" t="s">
        <v>30057</v>
      </c>
      <c r="AE3076" s="2" t="s">
        <v>65</v>
      </c>
      <c r="AF3076" s="2" t="s">
        <v>66</v>
      </c>
      <c r="AG3076" s="2" t="s">
        <v>30058</v>
      </c>
      <c r="AH3076" s="2" t="s">
        <v>30059</v>
      </c>
      <c r="AI3076" s="2" t="s">
        <v>67</v>
      </c>
      <c r="AJ3076" s="2" t="s">
        <v>30060</v>
      </c>
      <c r="AK3076" s="2" t="s">
        <v>53</v>
      </c>
      <c r="AL3076" s="2" t="s">
        <v>53</v>
      </c>
      <c r="AM3076" s="2" t="s">
        <v>53</v>
      </c>
      <c r="AN3076" s="2" t="s">
        <v>53</v>
      </c>
      <c r="AO3076" s="2" t="s">
        <v>53</v>
      </c>
      <c r="AP3076" s="2" t="s">
        <v>53</v>
      </c>
      <c r="AQ3076" s="2" t="s">
        <v>53</v>
      </c>
      <c r="AR3076" s="2" t="s">
        <v>69</v>
      </c>
      <c r="AS3076" s="2" t="s">
        <v>52</v>
      </c>
      <c r="AT3076" s="2" t="s">
        <v>69</v>
      </c>
    </row>
    <row r="3077" spans="1:46" ht="22.5" customHeight="1" x14ac:dyDescent="0.25">
      <c r="A3077" s="18" t="s">
        <v>30061</v>
      </c>
      <c r="B3077" s="2" t="s">
        <v>30053</v>
      </c>
      <c r="C3077" s="2" t="s">
        <v>10742</v>
      </c>
      <c r="D3077" s="2" t="s">
        <v>25799</v>
      </c>
      <c r="E3077" s="2" t="s">
        <v>69</v>
      </c>
      <c r="F3077" s="19">
        <v>0</v>
      </c>
      <c r="G3077" s="19">
        <v>105.99</v>
      </c>
      <c r="H3077" s="19">
        <v>13.07</v>
      </c>
      <c r="I3077" s="19">
        <v>-58.92</v>
      </c>
      <c r="J3077" s="19">
        <v>-33.520000000000003</v>
      </c>
      <c r="K3077" s="19">
        <v>-101.04</v>
      </c>
      <c r="L3077" s="19">
        <v>-74.42</v>
      </c>
      <c r="M3077" s="2" t="s">
        <v>53</v>
      </c>
      <c r="N3077" s="2" t="s">
        <v>18870</v>
      </c>
      <c r="O3077" s="2" t="s">
        <v>30062</v>
      </c>
      <c r="P3077" s="2" t="s">
        <v>24357</v>
      </c>
      <c r="Q3077" s="2" t="s">
        <v>53</v>
      </c>
      <c r="R3077" s="19">
        <v>105.99</v>
      </c>
      <c r="S3077" s="19" t="s">
        <v>57</v>
      </c>
      <c r="T3077" s="2" t="s">
        <v>77</v>
      </c>
      <c r="U3077" s="2" t="s">
        <v>30063</v>
      </c>
      <c r="V3077" s="2" t="s">
        <v>30064</v>
      </c>
      <c r="W3077" s="2" t="s">
        <v>30065</v>
      </c>
      <c r="X3077" s="2" t="s">
        <v>53</v>
      </c>
      <c r="Y3077" s="2" t="s">
        <v>30063</v>
      </c>
      <c r="Z3077" s="2" t="s">
        <v>30066</v>
      </c>
      <c r="AA3077" s="2" t="s">
        <v>2178</v>
      </c>
      <c r="AB3077" s="2" t="s">
        <v>124</v>
      </c>
      <c r="AC3077" s="2" t="s">
        <v>124</v>
      </c>
      <c r="AD3077" s="2" t="s">
        <v>2179</v>
      </c>
      <c r="AE3077" s="2" t="s">
        <v>65</v>
      </c>
      <c r="AF3077" s="2" t="s">
        <v>86</v>
      </c>
      <c r="AG3077" s="2" t="s">
        <v>30067</v>
      </c>
      <c r="AH3077" s="2" t="s">
        <v>28988</v>
      </c>
      <c r="AI3077" s="2" t="s">
        <v>67</v>
      </c>
      <c r="AJ3077" s="2" t="s">
        <v>30068</v>
      </c>
      <c r="AK3077" s="2" t="s">
        <v>3818</v>
      </c>
      <c r="AL3077" s="2" t="s">
        <v>53</v>
      </c>
      <c r="AM3077" s="2" t="s">
        <v>53</v>
      </c>
      <c r="AN3077" s="2" t="s">
        <v>53</v>
      </c>
      <c r="AO3077" s="2" t="s">
        <v>53</v>
      </c>
      <c r="AP3077" s="2" t="s">
        <v>53</v>
      </c>
      <c r="AQ3077" s="2" t="s">
        <v>53</v>
      </c>
      <c r="AR3077" s="255" t="s">
        <v>51</v>
      </c>
      <c r="AS3077" s="2" t="s">
        <v>52</v>
      </c>
      <c r="AT3077" s="2" t="s">
        <v>69</v>
      </c>
    </row>
    <row r="3078" spans="1:46" ht="22.5" customHeight="1" x14ac:dyDescent="0.25">
      <c r="A3078" s="18" t="s">
        <v>30069</v>
      </c>
      <c r="B3078" s="2" t="s">
        <v>30070</v>
      </c>
      <c r="C3078" s="2" t="s">
        <v>344</v>
      </c>
      <c r="D3078" s="2" t="s">
        <v>28636</v>
      </c>
      <c r="E3078" s="2" t="s">
        <v>51</v>
      </c>
      <c r="F3078" s="19">
        <v>1</v>
      </c>
      <c r="G3078" s="19">
        <v>57.85</v>
      </c>
      <c r="H3078" s="19" t="s">
        <v>52</v>
      </c>
      <c r="I3078" s="19">
        <v>-15.33</v>
      </c>
      <c r="J3078" s="19" t="s">
        <v>52</v>
      </c>
      <c r="K3078" s="19" t="s">
        <v>52</v>
      </c>
      <c r="L3078" s="19">
        <v>42.52</v>
      </c>
      <c r="M3078" s="2" t="s">
        <v>51</v>
      </c>
      <c r="N3078" s="2" t="s">
        <v>309</v>
      </c>
      <c r="O3078" s="2" t="s">
        <v>310</v>
      </c>
      <c r="P3078" s="2" t="s">
        <v>311</v>
      </c>
      <c r="Q3078" s="2" t="s">
        <v>53</v>
      </c>
      <c r="R3078" s="19">
        <v>57.85</v>
      </c>
      <c r="S3078" s="19" t="s">
        <v>57</v>
      </c>
      <c r="T3078" s="2" t="s">
        <v>58</v>
      </c>
      <c r="U3078" s="2" t="s">
        <v>53</v>
      </c>
      <c r="V3078" s="2" t="s">
        <v>53</v>
      </c>
      <c r="W3078" s="2" t="s">
        <v>53</v>
      </c>
      <c r="X3078" s="2" t="s">
        <v>53</v>
      </c>
      <c r="Y3078" s="2" t="s">
        <v>30071</v>
      </c>
      <c r="Z3078" s="2" t="s">
        <v>30072</v>
      </c>
      <c r="AA3078" s="2" t="s">
        <v>30073</v>
      </c>
      <c r="AB3078" s="2" t="s">
        <v>10894</v>
      </c>
      <c r="AC3078" s="2" t="s">
        <v>124</v>
      </c>
      <c r="AD3078" s="2" t="s">
        <v>10895</v>
      </c>
      <c r="AE3078" s="2" t="s">
        <v>65</v>
      </c>
      <c r="AF3078" s="2" t="s">
        <v>66</v>
      </c>
      <c r="AG3078" s="2" t="s">
        <v>30074</v>
      </c>
      <c r="AH3078" s="2" t="s">
        <v>30075</v>
      </c>
      <c r="AI3078" s="2" t="s">
        <v>67</v>
      </c>
      <c r="AJ3078" s="2" t="s">
        <v>30076</v>
      </c>
      <c r="AK3078" s="2" t="s">
        <v>53</v>
      </c>
      <c r="AL3078" s="2" t="s">
        <v>53</v>
      </c>
      <c r="AM3078" s="2" t="s">
        <v>53</v>
      </c>
      <c r="AN3078" s="2" t="s">
        <v>53</v>
      </c>
      <c r="AO3078" s="2" t="s">
        <v>53</v>
      </c>
      <c r="AP3078" s="2" t="s">
        <v>53</v>
      </c>
      <c r="AQ3078" s="2" t="s">
        <v>53</v>
      </c>
      <c r="AR3078" s="2" t="s">
        <v>69</v>
      </c>
      <c r="AS3078" s="2" t="s">
        <v>52</v>
      </c>
      <c r="AT3078" s="2" t="s">
        <v>69</v>
      </c>
    </row>
    <row r="3079" spans="1:46" ht="22.5" customHeight="1" x14ac:dyDescent="0.25">
      <c r="A3079" s="18" t="s">
        <v>30077</v>
      </c>
      <c r="B3079" s="2" t="s">
        <v>30078</v>
      </c>
      <c r="C3079" s="2" t="s">
        <v>344</v>
      </c>
      <c r="D3079" s="2" t="s">
        <v>28636</v>
      </c>
      <c r="E3079" s="2" t="s">
        <v>69</v>
      </c>
      <c r="F3079" s="19">
        <v>1</v>
      </c>
      <c r="G3079" s="19">
        <v>57.85</v>
      </c>
      <c r="H3079" s="19">
        <v>10.96</v>
      </c>
      <c r="I3079" s="19">
        <v>-15.33</v>
      </c>
      <c r="J3079" s="19">
        <v>-10.96</v>
      </c>
      <c r="K3079" s="19" t="s">
        <v>52</v>
      </c>
      <c r="L3079" s="19">
        <v>42.52</v>
      </c>
      <c r="M3079" s="2" t="s">
        <v>53</v>
      </c>
      <c r="N3079" s="2" t="s">
        <v>309</v>
      </c>
      <c r="O3079" s="2" t="s">
        <v>310</v>
      </c>
      <c r="P3079" s="2" t="s">
        <v>311</v>
      </c>
      <c r="Q3079" s="2" t="s">
        <v>53</v>
      </c>
      <c r="R3079" s="19">
        <v>57.85</v>
      </c>
      <c r="S3079" s="19" t="s">
        <v>57</v>
      </c>
      <c r="T3079" s="2" t="s">
        <v>58</v>
      </c>
      <c r="U3079" s="2" t="s">
        <v>53</v>
      </c>
      <c r="V3079" s="2" t="s">
        <v>53</v>
      </c>
      <c r="W3079" s="2" t="s">
        <v>53</v>
      </c>
      <c r="X3079" s="2" t="s">
        <v>53</v>
      </c>
      <c r="Y3079" s="2" t="s">
        <v>30079</v>
      </c>
      <c r="Z3079" s="2" t="s">
        <v>30080</v>
      </c>
      <c r="AA3079" s="2" t="s">
        <v>30081</v>
      </c>
      <c r="AB3079" s="2" t="s">
        <v>6871</v>
      </c>
      <c r="AC3079" s="2" t="s">
        <v>124</v>
      </c>
      <c r="AD3079" s="2" t="s">
        <v>30082</v>
      </c>
      <c r="AE3079" s="2" t="s">
        <v>65</v>
      </c>
      <c r="AF3079" s="2" t="s">
        <v>66</v>
      </c>
      <c r="AG3079" s="2" t="s">
        <v>29921</v>
      </c>
      <c r="AH3079" s="2" t="s">
        <v>30083</v>
      </c>
      <c r="AI3079" s="2" t="s">
        <v>67</v>
      </c>
      <c r="AJ3079" s="2" t="s">
        <v>30084</v>
      </c>
      <c r="AK3079" s="2" t="s">
        <v>53</v>
      </c>
      <c r="AL3079" s="2" t="s">
        <v>53</v>
      </c>
      <c r="AM3079" s="2" t="s">
        <v>53</v>
      </c>
      <c r="AN3079" s="2" t="s">
        <v>53</v>
      </c>
      <c r="AO3079" s="2" t="s">
        <v>53</v>
      </c>
      <c r="AP3079" s="2" t="s">
        <v>53</v>
      </c>
      <c r="AQ3079" s="2" t="s">
        <v>53</v>
      </c>
      <c r="AR3079" s="2" t="s">
        <v>69</v>
      </c>
      <c r="AS3079" s="2" t="s">
        <v>52</v>
      </c>
      <c r="AT3079" s="2" t="s">
        <v>69</v>
      </c>
    </row>
    <row r="3080" spans="1:46" ht="22.5" customHeight="1" x14ac:dyDescent="0.25">
      <c r="A3080" s="18" t="s">
        <v>30085</v>
      </c>
      <c r="B3080" s="2" t="s">
        <v>30086</v>
      </c>
      <c r="C3080" s="2" t="s">
        <v>9586</v>
      </c>
      <c r="D3080" s="2" t="s">
        <v>9587</v>
      </c>
      <c r="E3080" s="2" t="s">
        <v>69</v>
      </c>
      <c r="F3080" s="19">
        <v>0</v>
      </c>
      <c r="G3080" s="19">
        <v>169.9</v>
      </c>
      <c r="H3080" s="19" t="s">
        <v>52</v>
      </c>
      <c r="I3080" s="19">
        <v>-28.88</v>
      </c>
      <c r="J3080" s="19">
        <v>-20.45</v>
      </c>
      <c r="K3080" s="19">
        <v>-120.57</v>
      </c>
      <c r="L3080" s="19">
        <v>0</v>
      </c>
      <c r="M3080" s="2" t="s">
        <v>51</v>
      </c>
      <c r="N3080" s="2" t="s">
        <v>3551</v>
      </c>
      <c r="O3080" s="2" t="s">
        <v>3552</v>
      </c>
      <c r="P3080" s="2" t="s">
        <v>3553</v>
      </c>
      <c r="Q3080" s="2" t="s">
        <v>53</v>
      </c>
      <c r="R3080" s="19">
        <v>169.9</v>
      </c>
      <c r="S3080" s="19" t="s">
        <v>57</v>
      </c>
      <c r="T3080" s="2" t="s">
        <v>58</v>
      </c>
      <c r="U3080" s="2" t="s">
        <v>30087</v>
      </c>
      <c r="V3080" s="2" t="s">
        <v>30088</v>
      </c>
      <c r="W3080" s="2" t="s">
        <v>30089</v>
      </c>
      <c r="X3080" s="2" t="s">
        <v>53</v>
      </c>
      <c r="Y3080" s="2" t="s">
        <v>30087</v>
      </c>
      <c r="Z3080" s="2" t="s">
        <v>30090</v>
      </c>
      <c r="AA3080" s="2" t="s">
        <v>2178</v>
      </c>
      <c r="AB3080" s="2" t="s">
        <v>124</v>
      </c>
      <c r="AC3080" s="2" t="s">
        <v>124</v>
      </c>
      <c r="AD3080" s="2" t="s">
        <v>2179</v>
      </c>
      <c r="AE3080" s="2" t="s">
        <v>65</v>
      </c>
      <c r="AF3080" s="2" t="s">
        <v>66</v>
      </c>
      <c r="AG3080" s="2" t="s">
        <v>30091</v>
      </c>
      <c r="AH3080" s="2" t="s">
        <v>9592</v>
      </c>
      <c r="AI3080" s="2" t="s">
        <v>67</v>
      </c>
      <c r="AJ3080" s="2" t="s">
        <v>30092</v>
      </c>
      <c r="AK3080" s="2" t="s">
        <v>53</v>
      </c>
      <c r="AL3080" s="2" t="s">
        <v>53</v>
      </c>
      <c r="AM3080" s="2" t="s">
        <v>53</v>
      </c>
      <c r="AN3080" s="2" t="s">
        <v>53</v>
      </c>
      <c r="AO3080" s="2" t="s">
        <v>53</v>
      </c>
      <c r="AP3080" s="2" t="s">
        <v>53</v>
      </c>
      <c r="AQ3080" s="2" t="s">
        <v>53</v>
      </c>
      <c r="AR3080" s="256" t="s">
        <v>51</v>
      </c>
      <c r="AS3080" s="2" t="s">
        <v>52</v>
      </c>
      <c r="AT3080" s="2" t="s">
        <v>69</v>
      </c>
    </row>
    <row r="3081" spans="1:46" ht="22.5" customHeight="1" x14ac:dyDescent="0.25">
      <c r="A3081" s="18" t="s">
        <v>30093</v>
      </c>
      <c r="B3081" s="2" t="s">
        <v>30086</v>
      </c>
      <c r="C3081" s="2" t="s">
        <v>10742</v>
      </c>
      <c r="D3081" s="2" t="s">
        <v>25163</v>
      </c>
      <c r="E3081" s="2" t="s">
        <v>69</v>
      </c>
      <c r="F3081" s="19">
        <v>0</v>
      </c>
      <c r="G3081" s="19">
        <v>169.99</v>
      </c>
      <c r="H3081" s="19" t="s">
        <v>52</v>
      </c>
      <c r="I3081" s="19">
        <v>-28.9</v>
      </c>
      <c r="J3081" s="19">
        <v>-20.45</v>
      </c>
      <c r="K3081" s="19">
        <v>-120.64</v>
      </c>
      <c r="L3081" s="19">
        <v>0</v>
      </c>
      <c r="M3081" s="2" t="s">
        <v>51</v>
      </c>
      <c r="N3081" s="2" t="s">
        <v>54</v>
      </c>
      <c r="O3081" s="2" t="s">
        <v>2203</v>
      </c>
      <c r="P3081" s="2" t="s">
        <v>2204</v>
      </c>
      <c r="Q3081" s="2" t="s">
        <v>53</v>
      </c>
      <c r="R3081" s="19">
        <v>169.99</v>
      </c>
      <c r="S3081" s="19" t="s">
        <v>57</v>
      </c>
      <c r="T3081" s="2" t="s">
        <v>58</v>
      </c>
      <c r="U3081" s="2" t="s">
        <v>30094</v>
      </c>
      <c r="V3081" s="2" t="s">
        <v>30095</v>
      </c>
      <c r="W3081" s="2" t="s">
        <v>30096</v>
      </c>
      <c r="X3081" s="2" t="s">
        <v>53</v>
      </c>
      <c r="Y3081" s="2" t="s">
        <v>30094</v>
      </c>
      <c r="Z3081" s="2" t="s">
        <v>30097</v>
      </c>
      <c r="AA3081" s="2" t="s">
        <v>2178</v>
      </c>
      <c r="AB3081" s="2" t="s">
        <v>124</v>
      </c>
      <c r="AC3081" s="2" t="s">
        <v>124</v>
      </c>
      <c r="AD3081" s="2" t="s">
        <v>2179</v>
      </c>
      <c r="AE3081" s="2" t="s">
        <v>65</v>
      </c>
      <c r="AF3081" s="2" t="s">
        <v>66</v>
      </c>
      <c r="AG3081" s="2" t="s">
        <v>27609</v>
      </c>
      <c r="AH3081" s="2" t="s">
        <v>25169</v>
      </c>
      <c r="AI3081" s="2" t="s">
        <v>67</v>
      </c>
      <c r="AJ3081" s="2" t="s">
        <v>30098</v>
      </c>
      <c r="AK3081" s="2" t="s">
        <v>53</v>
      </c>
      <c r="AL3081" s="2" t="s">
        <v>53</v>
      </c>
      <c r="AM3081" s="2" t="s">
        <v>53</v>
      </c>
      <c r="AN3081" s="2" t="s">
        <v>53</v>
      </c>
      <c r="AO3081" s="2" t="s">
        <v>53</v>
      </c>
      <c r="AP3081" s="2" t="s">
        <v>53</v>
      </c>
      <c r="AQ3081" s="2" t="s">
        <v>53</v>
      </c>
      <c r="AR3081" s="257" t="s">
        <v>51</v>
      </c>
      <c r="AS3081" s="2" t="s">
        <v>52</v>
      </c>
      <c r="AT3081" s="2" t="s">
        <v>69</v>
      </c>
    </row>
    <row r="3082" spans="1:46" ht="22.5" customHeight="1" x14ac:dyDescent="0.25">
      <c r="A3082" s="18" t="s">
        <v>30099</v>
      </c>
      <c r="B3082" s="2" t="s">
        <v>30100</v>
      </c>
      <c r="C3082" s="2" t="s">
        <v>344</v>
      </c>
      <c r="D3082" s="2" t="s">
        <v>28636</v>
      </c>
      <c r="E3082" s="2" t="s">
        <v>51</v>
      </c>
      <c r="F3082" s="19">
        <v>1</v>
      </c>
      <c r="G3082" s="19">
        <v>78.989999999999995</v>
      </c>
      <c r="H3082" s="19">
        <v>28.8</v>
      </c>
      <c r="I3082" s="19">
        <v>-18.93</v>
      </c>
      <c r="J3082" s="19">
        <v>-28.8</v>
      </c>
      <c r="K3082" s="19" t="s">
        <v>52</v>
      </c>
      <c r="L3082" s="19">
        <v>60.06</v>
      </c>
      <c r="M3082" s="2" t="s">
        <v>53</v>
      </c>
      <c r="N3082" s="2" t="s">
        <v>309</v>
      </c>
      <c r="O3082" s="2" t="s">
        <v>21553</v>
      </c>
      <c r="P3082" s="2" t="s">
        <v>21554</v>
      </c>
      <c r="Q3082" s="2" t="s">
        <v>53</v>
      </c>
      <c r="R3082" s="19">
        <v>78.989999999999995</v>
      </c>
      <c r="S3082" s="19" t="s">
        <v>57</v>
      </c>
      <c r="T3082" s="2" t="s">
        <v>77</v>
      </c>
      <c r="U3082" s="2" t="s">
        <v>30101</v>
      </c>
      <c r="V3082" s="2" t="s">
        <v>30102</v>
      </c>
      <c r="W3082" s="2" t="s">
        <v>30103</v>
      </c>
      <c r="X3082" s="2" t="s">
        <v>53</v>
      </c>
      <c r="Y3082" s="2" t="s">
        <v>30101</v>
      </c>
      <c r="Z3082" s="2" t="s">
        <v>30104</v>
      </c>
      <c r="AA3082" s="2" t="s">
        <v>30105</v>
      </c>
      <c r="AB3082" s="2" t="s">
        <v>19693</v>
      </c>
      <c r="AC3082" s="2" t="s">
        <v>97</v>
      </c>
      <c r="AD3082" s="2" t="s">
        <v>30106</v>
      </c>
      <c r="AE3082" s="2" t="s">
        <v>65</v>
      </c>
      <c r="AF3082" s="2" t="s">
        <v>86</v>
      </c>
      <c r="AG3082" s="2" t="s">
        <v>29697</v>
      </c>
      <c r="AH3082" s="2" t="s">
        <v>30107</v>
      </c>
      <c r="AI3082" s="2" t="s">
        <v>67</v>
      </c>
      <c r="AJ3082" s="2" t="s">
        <v>30108</v>
      </c>
      <c r="AK3082" s="2" t="s">
        <v>53</v>
      </c>
      <c r="AL3082" s="2" t="s">
        <v>53</v>
      </c>
      <c r="AM3082" s="2" t="s">
        <v>53</v>
      </c>
      <c r="AN3082" s="2" t="s">
        <v>53</v>
      </c>
      <c r="AO3082" s="2" t="s">
        <v>53</v>
      </c>
      <c r="AP3082" s="2" t="s">
        <v>53</v>
      </c>
      <c r="AQ3082" s="2" t="s">
        <v>53</v>
      </c>
      <c r="AR3082" s="2" t="s">
        <v>69</v>
      </c>
      <c r="AS3082" s="2" t="s">
        <v>52</v>
      </c>
      <c r="AT3082" s="2" t="s">
        <v>69</v>
      </c>
    </row>
    <row r="3083" spans="1:46" ht="22.5" customHeight="1" x14ac:dyDescent="0.25">
      <c r="A3083" s="18" t="s">
        <v>30109</v>
      </c>
      <c r="B3083" s="2" t="s">
        <v>30110</v>
      </c>
      <c r="C3083" s="2" t="s">
        <v>344</v>
      </c>
      <c r="D3083" s="2" t="s">
        <v>28636</v>
      </c>
      <c r="E3083" s="2" t="s">
        <v>69</v>
      </c>
      <c r="F3083" s="19">
        <v>1</v>
      </c>
      <c r="G3083" s="19">
        <v>179.9</v>
      </c>
      <c r="H3083" s="19" t="s">
        <v>52</v>
      </c>
      <c r="I3083" s="19">
        <v>-21.59</v>
      </c>
      <c r="J3083" s="19">
        <v>-26.45</v>
      </c>
      <c r="K3083" s="19" t="s">
        <v>52</v>
      </c>
      <c r="L3083" s="19">
        <v>131.86000000000001</v>
      </c>
      <c r="M3083" s="2" t="s">
        <v>53</v>
      </c>
      <c r="N3083" s="2" t="s">
        <v>758</v>
      </c>
      <c r="O3083" s="2" t="s">
        <v>759</v>
      </c>
      <c r="P3083" s="2" t="s">
        <v>760</v>
      </c>
      <c r="Q3083" s="2" t="s">
        <v>53</v>
      </c>
      <c r="R3083" s="19">
        <v>179.9</v>
      </c>
      <c r="S3083" s="19" t="s">
        <v>161</v>
      </c>
      <c r="T3083" s="2" t="s">
        <v>58</v>
      </c>
      <c r="U3083" s="2" t="s">
        <v>53</v>
      </c>
      <c r="V3083" s="2" t="s">
        <v>53</v>
      </c>
      <c r="W3083" s="2" t="s">
        <v>53</v>
      </c>
      <c r="X3083" s="2" t="s">
        <v>53</v>
      </c>
      <c r="Y3083" s="2" t="s">
        <v>30111</v>
      </c>
      <c r="Z3083" s="2" t="s">
        <v>30112</v>
      </c>
      <c r="AA3083" s="2" t="s">
        <v>30113</v>
      </c>
      <c r="AB3083" s="2" t="s">
        <v>124</v>
      </c>
      <c r="AC3083" s="2" t="s">
        <v>124</v>
      </c>
      <c r="AD3083" s="2" t="s">
        <v>30114</v>
      </c>
      <c r="AE3083" s="2" t="s">
        <v>65</v>
      </c>
      <c r="AF3083" s="2" t="s">
        <v>66</v>
      </c>
      <c r="AG3083" s="2" t="s">
        <v>29552</v>
      </c>
      <c r="AH3083" s="2" t="s">
        <v>30115</v>
      </c>
      <c r="AI3083" s="2" t="s">
        <v>67</v>
      </c>
      <c r="AJ3083" s="2" t="s">
        <v>30116</v>
      </c>
      <c r="AK3083" s="2" t="s">
        <v>53</v>
      </c>
      <c r="AL3083" s="2" t="s">
        <v>53</v>
      </c>
      <c r="AM3083" s="2" t="s">
        <v>53</v>
      </c>
      <c r="AN3083" s="2" t="s">
        <v>53</v>
      </c>
      <c r="AO3083" s="2" t="s">
        <v>53</v>
      </c>
      <c r="AP3083" s="2" t="s">
        <v>53</v>
      </c>
      <c r="AQ3083" s="2" t="s">
        <v>53</v>
      </c>
      <c r="AR3083" s="2" t="s">
        <v>69</v>
      </c>
      <c r="AS3083" s="2" t="s">
        <v>52</v>
      </c>
      <c r="AT3083" s="2" t="s">
        <v>69</v>
      </c>
    </row>
    <row r="3084" spans="1:46" ht="22.5" customHeight="1" x14ac:dyDescent="0.25">
      <c r="A3084" s="18" t="s">
        <v>30117</v>
      </c>
      <c r="B3084" s="2" t="s">
        <v>30118</v>
      </c>
      <c r="C3084" s="2" t="s">
        <v>344</v>
      </c>
      <c r="D3084" s="2" t="s">
        <v>28636</v>
      </c>
      <c r="E3084" s="2" t="s">
        <v>69</v>
      </c>
      <c r="F3084" s="19">
        <v>1</v>
      </c>
      <c r="G3084" s="19">
        <v>122.19</v>
      </c>
      <c r="H3084" s="19" t="s">
        <v>52</v>
      </c>
      <c r="I3084" s="19">
        <v>-20.77</v>
      </c>
      <c r="J3084" s="19">
        <v>-17.95</v>
      </c>
      <c r="K3084" s="19" t="s">
        <v>52</v>
      </c>
      <c r="L3084" s="19">
        <v>83.47</v>
      </c>
      <c r="M3084" s="2" t="s">
        <v>53</v>
      </c>
      <c r="N3084" s="2" t="s">
        <v>676</v>
      </c>
      <c r="O3084" s="2" t="s">
        <v>677</v>
      </c>
      <c r="P3084" s="2" t="s">
        <v>678</v>
      </c>
      <c r="Q3084" s="2" t="s">
        <v>53</v>
      </c>
      <c r="R3084" s="19">
        <v>122.19</v>
      </c>
      <c r="S3084" s="19" t="s">
        <v>57</v>
      </c>
      <c r="T3084" s="2" t="s">
        <v>58</v>
      </c>
      <c r="U3084" s="2" t="s">
        <v>53</v>
      </c>
      <c r="V3084" s="2" t="s">
        <v>53</v>
      </c>
      <c r="W3084" s="2" t="s">
        <v>53</v>
      </c>
      <c r="X3084" s="2" t="s">
        <v>53</v>
      </c>
      <c r="Y3084" s="2" t="s">
        <v>30119</v>
      </c>
      <c r="Z3084" s="2" t="s">
        <v>30120</v>
      </c>
      <c r="AA3084" s="2" t="s">
        <v>30121</v>
      </c>
      <c r="AB3084" s="2" t="s">
        <v>728</v>
      </c>
      <c r="AC3084" s="2" t="s">
        <v>182</v>
      </c>
      <c r="AD3084" s="2" t="s">
        <v>30122</v>
      </c>
      <c r="AE3084" s="2" t="s">
        <v>65</v>
      </c>
      <c r="AF3084" s="2" t="s">
        <v>66</v>
      </c>
      <c r="AG3084" s="2" t="s">
        <v>29913</v>
      </c>
      <c r="AH3084" s="2" t="s">
        <v>30123</v>
      </c>
      <c r="AI3084" s="2" t="s">
        <v>67</v>
      </c>
      <c r="AJ3084" s="2" t="s">
        <v>30124</v>
      </c>
      <c r="AK3084" s="2" t="s">
        <v>53</v>
      </c>
      <c r="AL3084" s="2" t="s">
        <v>53</v>
      </c>
      <c r="AM3084" s="2" t="s">
        <v>53</v>
      </c>
      <c r="AN3084" s="2" t="s">
        <v>53</v>
      </c>
      <c r="AO3084" s="2" t="s">
        <v>53</v>
      </c>
      <c r="AP3084" s="2" t="s">
        <v>53</v>
      </c>
      <c r="AQ3084" s="2" t="s">
        <v>53</v>
      </c>
      <c r="AR3084" s="2" t="s">
        <v>69</v>
      </c>
      <c r="AS3084" s="2" t="s">
        <v>52</v>
      </c>
      <c r="AT3084" s="2" t="s">
        <v>69</v>
      </c>
    </row>
    <row r="3085" spans="1:46" ht="22.5" customHeight="1" x14ac:dyDescent="0.25">
      <c r="A3085" s="18" t="s">
        <v>30125</v>
      </c>
      <c r="B3085" s="2" t="s">
        <v>30126</v>
      </c>
      <c r="C3085" s="2" t="s">
        <v>344</v>
      </c>
      <c r="D3085" s="2" t="s">
        <v>27313</v>
      </c>
      <c r="E3085" s="2" t="s">
        <v>51</v>
      </c>
      <c r="F3085" s="19">
        <v>1</v>
      </c>
      <c r="G3085" s="19">
        <v>19.989999999999998</v>
      </c>
      <c r="H3085" s="19" t="s">
        <v>52</v>
      </c>
      <c r="I3085" s="19">
        <v>-8.9</v>
      </c>
      <c r="J3085" s="19" t="s">
        <v>52</v>
      </c>
      <c r="K3085" s="19" t="s">
        <v>52</v>
      </c>
      <c r="L3085" s="19">
        <v>11.09</v>
      </c>
      <c r="M3085" s="2" t="s">
        <v>53</v>
      </c>
      <c r="N3085" s="2" t="s">
        <v>2127</v>
      </c>
      <c r="O3085" s="2" t="s">
        <v>4534</v>
      </c>
      <c r="P3085" s="2" t="s">
        <v>4535</v>
      </c>
      <c r="Q3085" s="2" t="s">
        <v>53</v>
      </c>
      <c r="R3085" s="19">
        <v>19.989999999999998</v>
      </c>
      <c r="S3085" s="19" t="s">
        <v>57</v>
      </c>
      <c r="T3085" s="2" t="s">
        <v>58</v>
      </c>
      <c r="U3085" s="2" t="s">
        <v>53</v>
      </c>
      <c r="V3085" s="2" t="s">
        <v>53</v>
      </c>
      <c r="W3085" s="2" t="s">
        <v>53</v>
      </c>
      <c r="X3085" s="2" t="s">
        <v>53</v>
      </c>
      <c r="Y3085" s="2" t="s">
        <v>30127</v>
      </c>
      <c r="Z3085" s="2" t="s">
        <v>30128</v>
      </c>
      <c r="AA3085" s="2" t="s">
        <v>30129</v>
      </c>
      <c r="AB3085" s="2" t="s">
        <v>124</v>
      </c>
      <c r="AC3085" s="2" t="s">
        <v>124</v>
      </c>
      <c r="AD3085" s="2" t="s">
        <v>30130</v>
      </c>
      <c r="AE3085" s="2" t="s">
        <v>65</v>
      </c>
      <c r="AF3085" s="2" t="s">
        <v>66</v>
      </c>
      <c r="AG3085" s="2" t="s">
        <v>30131</v>
      </c>
      <c r="AH3085" s="2" t="s">
        <v>30132</v>
      </c>
      <c r="AI3085" s="2" t="s">
        <v>67</v>
      </c>
      <c r="AJ3085" s="2" t="s">
        <v>30133</v>
      </c>
      <c r="AK3085" s="2" t="s">
        <v>53</v>
      </c>
      <c r="AL3085" s="2" t="s">
        <v>53</v>
      </c>
      <c r="AM3085" s="2" t="s">
        <v>53</v>
      </c>
      <c r="AN3085" s="2" t="s">
        <v>53</v>
      </c>
      <c r="AO3085" s="2" t="s">
        <v>53</v>
      </c>
      <c r="AP3085" s="2" t="s">
        <v>53</v>
      </c>
      <c r="AQ3085" s="2" t="s">
        <v>53</v>
      </c>
      <c r="AR3085" s="2" t="s">
        <v>69</v>
      </c>
      <c r="AS3085" s="2" t="s">
        <v>52</v>
      </c>
      <c r="AT3085" s="2" t="s">
        <v>69</v>
      </c>
    </row>
    <row r="3086" spans="1:46" ht="22.5" customHeight="1" x14ac:dyDescent="0.25">
      <c r="A3086" s="18" t="s">
        <v>30134</v>
      </c>
      <c r="B3086" s="2" t="s">
        <v>30126</v>
      </c>
      <c r="C3086" s="2" t="s">
        <v>344</v>
      </c>
      <c r="D3086" s="2" t="s">
        <v>28636</v>
      </c>
      <c r="E3086" s="2" t="s">
        <v>69</v>
      </c>
      <c r="F3086" s="19">
        <v>1</v>
      </c>
      <c r="G3086" s="19">
        <v>57.85</v>
      </c>
      <c r="H3086" s="19">
        <v>25.92</v>
      </c>
      <c r="I3086" s="19">
        <v>-15.33</v>
      </c>
      <c r="J3086" s="19">
        <v>-25.92</v>
      </c>
      <c r="K3086" s="19" t="s">
        <v>52</v>
      </c>
      <c r="L3086" s="19">
        <v>42.52</v>
      </c>
      <c r="M3086" s="2" t="s">
        <v>53</v>
      </c>
      <c r="N3086" s="2" t="s">
        <v>309</v>
      </c>
      <c r="O3086" s="2" t="s">
        <v>310</v>
      </c>
      <c r="P3086" s="2" t="s">
        <v>311</v>
      </c>
      <c r="Q3086" s="2" t="s">
        <v>53</v>
      </c>
      <c r="R3086" s="19">
        <v>57.85</v>
      </c>
      <c r="S3086" s="19" t="s">
        <v>57</v>
      </c>
      <c r="T3086" s="2" t="s">
        <v>58</v>
      </c>
      <c r="U3086" s="2" t="s">
        <v>53</v>
      </c>
      <c r="V3086" s="2" t="s">
        <v>53</v>
      </c>
      <c r="W3086" s="2" t="s">
        <v>53</v>
      </c>
      <c r="X3086" s="2" t="s">
        <v>53</v>
      </c>
      <c r="Y3086" s="2" t="s">
        <v>30135</v>
      </c>
      <c r="Z3086" s="2" t="s">
        <v>30136</v>
      </c>
      <c r="AA3086" s="2" t="s">
        <v>30137</v>
      </c>
      <c r="AB3086" s="2" t="s">
        <v>3421</v>
      </c>
      <c r="AC3086" s="2" t="s">
        <v>2004</v>
      </c>
      <c r="AD3086" s="2" t="s">
        <v>30138</v>
      </c>
      <c r="AE3086" s="2" t="s">
        <v>65</v>
      </c>
      <c r="AF3086" s="2" t="s">
        <v>66</v>
      </c>
      <c r="AG3086" s="2" t="s">
        <v>30139</v>
      </c>
      <c r="AH3086" s="2" t="s">
        <v>30140</v>
      </c>
      <c r="AI3086" s="2" t="s">
        <v>67</v>
      </c>
      <c r="AJ3086" s="2" t="s">
        <v>30141</v>
      </c>
      <c r="AK3086" s="2" t="s">
        <v>53</v>
      </c>
      <c r="AL3086" s="2" t="s">
        <v>53</v>
      </c>
      <c r="AM3086" s="2" t="s">
        <v>53</v>
      </c>
      <c r="AN3086" s="2" t="s">
        <v>53</v>
      </c>
      <c r="AO3086" s="2" t="s">
        <v>53</v>
      </c>
      <c r="AP3086" s="2" t="s">
        <v>53</v>
      </c>
      <c r="AQ3086" s="2" t="s">
        <v>53</v>
      </c>
      <c r="AR3086" s="2" t="s">
        <v>69</v>
      </c>
      <c r="AS3086" s="2" t="s">
        <v>52</v>
      </c>
      <c r="AT3086" s="2" t="s">
        <v>69</v>
      </c>
    </row>
    <row r="3087" spans="1:46" ht="22.5" customHeight="1" x14ac:dyDescent="0.25">
      <c r="A3087" s="18" t="s">
        <v>30142</v>
      </c>
      <c r="B3087" s="2" t="s">
        <v>30143</v>
      </c>
      <c r="C3087" s="2" t="s">
        <v>344</v>
      </c>
      <c r="D3087" s="2" t="s">
        <v>28636</v>
      </c>
      <c r="E3087" s="2" t="s">
        <v>69</v>
      </c>
      <c r="F3087" s="19">
        <v>1</v>
      </c>
      <c r="G3087" s="19">
        <v>37.01</v>
      </c>
      <c r="H3087" s="19">
        <v>13.5</v>
      </c>
      <c r="I3087" s="19">
        <v>-9.94</v>
      </c>
      <c r="J3087" s="19">
        <v>-13.5</v>
      </c>
      <c r="K3087" s="19" t="s">
        <v>52</v>
      </c>
      <c r="L3087" s="19">
        <v>27.07</v>
      </c>
      <c r="M3087" s="2" t="s">
        <v>53</v>
      </c>
      <c r="N3087" s="2" t="s">
        <v>14437</v>
      </c>
      <c r="O3087" s="2" t="s">
        <v>29504</v>
      </c>
      <c r="P3087" s="2" t="s">
        <v>29505</v>
      </c>
      <c r="Q3087" s="2" t="s">
        <v>53</v>
      </c>
      <c r="R3087" s="19">
        <v>37.01</v>
      </c>
      <c r="S3087" s="19" t="s">
        <v>161</v>
      </c>
      <c r="T3087" s="2" t="s">
        <v>77</v>
      </c>
      <c r="U3087" s="2" t="s">
        <v>30144</v>
      </c>
      <c r="V3087" s="2" t="s">
        <v>30145</v>
      </c>
      <c r="W3087" s="2" t="s">
        <v>30146</v>
      </c>
      <c r="X3087" s="2" t="s">
        <v>53</v>
      </c>
      <c r="Y3087" s="2" t="s">
        <v>30144</v>
      </c>
      <c r="Z3087" s="2" t="s">
        <v>30147</v>
      </c>
      <c r="AA3087" s="2" t="s">
        <v>30148</v>
      </c>
      <c r="AB3087" s="2" t="s">
        <v>5978</v>
      </c>
      <c r="AC3087" s="2" t="s">
        <v>84</v>
      </c>
      <c r="AD3087" s="2" t="s">
        <v>30149</v>
      </c>
      <c r="AE3087" s="2" t="s">
        <v>65</v>
      </c>
      <c r="AF3087" s="2" t="s">
        <v>86</v>
      </c>
      <c r="AG3087" s="2" t="s">
        <v>29904</v>
      </c>
      <c r="AH3087" s="2" t="s">
        <v>30150</v>
      </c>
      <c r="AI3087" s="2" t="s">
        <v>67</v>
      </c>
      <c r="AJ3087" s="2" t="s">
        <v>30151</v>
      </c>
      <c r="AK3087" s="2" t="s">
        <v>53</v>
      </c>
      <c r="AL3087" s="2" t="s">
        <v>53</v>
      </c>
      <c r="AM3087" s="2" t="s">
        <v>53</v>
      </c>
      <c r="AN3087" s="2" t="s">
        <v>53</v>
      </c>
      <c r="AO3087" s="2" t="s">
        <v>53</v>
      </c>
      <c r="AP3087" s="2" t="s">
        <v>53</v>
      </c>
      <c r="AQ3087" s="2" t="s">
        <v>53</v>
      </c>
      <c r="AR3087" s="2" t="s">
        <v>69</v>
      </c>
      <c r="AS3087" s="2" t="s">
        <v>52</v>
      </c>
      <c r="AT3087" s="2" t="s">
        <v>69</v>
      </c>
    </row>
    <row r="3088" spans="1:46" ht="22.5" customHeight="1" x14ac:dyDescent="0.25">
      <c r="A3088" s="18" t="s">
        <v>30152</v>
      </c>
      <c r="B3088" s="2" t="s">
        <v>30153</v>
      </c>
      <c r="C3088" s="2" t="s">
        <v>344</v>
      </c>
      <c r="D3088" s="2" t="s">
        <v>28636</v>
      </c>
      <c r="E3088" s="2" t="s">
        <v>51</v>
      </c>
      <c r="F3088" s="19">
        <v>1</v>
      </c>
      <c r="G3088" s="19">
        <v>62</v>
      </c>
      <c r="H3088" s="19">
        <v>28.8</v>
      </c>
      <c r="I3088" s="19">
        <v>-16.04</v>
      </c>
      <c r="J3088" s="19">
        <v>-28.8</v>
      </c>
      <c r="K3088" s="19" t="s">
        <v>52</v>
      </c>
      <c r="L3088" s="19">
        <v>45.96</v>
      </c>
      <c r="M3088" s="2" t="s">
        <v>53</v>
      </c>
      <c r="N3088" s="2" t="s">
        <v>1048</v>
      </c>
      <c r="O3088" s="2" t="s">
        <v>1080</v>
      </c>
      <c r="P3088" s="2" t="s">
        <v>1081</v>
      </c>
      <c r="Q3088" s="2" t="s">
        <v>53</v>
      </c>
      <c r="R3088" s="19">
        <v>62</v>
      </c>
      <c r="S3088" s="19" t="s">
        <v>57</v>
      </c>
      <c r="T3088" s="2" t="s">
        <v>58</v>
      </c>
      <c r="U3088" s="2" t="s">
        <v>53</v>
      </c>
      <c r="V3088" s="2" t="s">
        <v>53</v>
      </c>
      <c r="W3088" s="2" t="s">
        <v>53</v>
      </c>
      <c r="X3088" s="2" t="s">
        <v>53</v>
      </c>
      <c r="Y3088" s="2" t="s">
        <v>30154</v>
      </c>
      <c r="Z3088" s="2" t="s">
        <v>30155</v>
      </c>
      <c r="AA3088" s="2" t="s">
        <v>30156</v>
      </c>
      <c r="AB3088" s="2" t="s">
        <v>111</v>
      </c>
      <c r="AC3088" s="2" t="s">
        <v>111</v>
      </c>
      <c r="AD3088" s="2" t="s">
        <v>30157</v>
      </c>
      <c r="AE3088" s="2" t="s">
        <v>65</v>
      </c>
      <c r="AF3088" s="2" t="s">
        <v>66</v>
      </c>
      <c r="AG3088" s="2" t="s">
        <v>30158</v>
      </c>
      <c r="AH3088" s="2" t="s">
        <v>30159</v>
      </c>
      <c r="AI3088" s="2" t="s">
        <v>67</v>
      </c>
      <c r="AJ3088" s="2" t="s">
        <v>30160</v>
      </c>
      <c r="AK3088" s="2" t="s">
        <v>53</v>
      </c>
      <c r="AL3088" s="2" t="s">
        <v>53</v>
      </c>
      <c r="AM3088" s="2" t="s">
        <v>53</v>
      </c>
      <c r="AN3088" s="2" t="s">
        <v>53</v>
      </c>
      <c r="AO3088" s="2" t="s">
        <v>53</v>
      </c>
      <c r="AP3088" s="2" t="s">
        <v>53</v>
      </c>
      <c r="AQ3088" s="2" t="s">
        <v>53</v>
      </c>
      <c r="AR3088" s="2" t="s">
        <v>69</v>
      </c>
      <c r="AS3088" s="2" t="s">
        <v>52</v>
      </c>
      <c r="AT3088" s="2" t="s">
        <v>69</v>
      </c>
    </row>
    <row r="3089" spans="1:46" ht="22.5" customHeight="1" x14ac:dyDescent="0.25">
      <c r="A3089" s="18" t="s">
        <v>30161</v>
      </c>
      <c r="B3089" s="2" t="s">
        <v>30162</v>
      </c>
      <c r="C3089" s="2" t="s">
        <v>344</v>
      </c>
      <c r="D3089" s="2" t="s">
        <v>25870</v>
      </c>
      <c r="E3089" s="2" t="s">
        <v>51</v>
      </c>
      <c r="F3089" s="19">
        <v>1</v>
      </c>
      <c r="G3089" s="19">
        <v>219.9</v>
      </c>
      <c r="H3089" s="19" t="s">
        <v>52</v>
      </c>
      <c r="I3089" s="19">
        <v>-37.380000000000003</v>
      </c>
      <c r="J3089" s="19">
        <v>-18.45</v>
      </c>
      <c r="K3089" s="19" t="s">
        <v>52</v>
      </c>
      <c r="L3089" s="19">
        <v>164.07</v>
      </c>
      <c r="M3089" s="2" t="s">
        <v>51</v>
      </c>
      <c r="N3089" s="2" t="s">
        <v>2632</v>
      </c>
      <c r="O3089" s="2" t="s">
        <v>30163</v>
      </c>
      <c r="P3089" s="2" t="s">
        <v>30164</v>
      </c>
      <c r="Q3089" s="2" t="s">
        <v>53</v>
      </c>
      <c r="R3089" s="19">
        <v>219.9</v>
      </c>
      <c r="S3089" s="19" t="s">
        <v>57</v>
      </c>
      <c r="T3089" s="2" t="s">
        <v>77</v>
      </c>
      <c r="U3089" s="2" t="s">
        <v>30165</v>
      </c>
      <c r="V3089" s="2" t="s">
        <v>30166</v>
      </c>
      <c r="W3089" s="2" t="s">
        <v>30167</v>
      </c>
      <c r="X3089" s="2" t="s">
        <v>53</v>
      </c>
      <c r="Y3089" s="2" t="s">
        <v>30165</v>
      </c>
      <c r="Z3089" s="2" t="s">
        <v>30168</v>
      </c>
      <c r="AA3089" s="2" t="s">
        <v>30169</v>
      </c>
      <c r="AB3089" s="2" t="s">
        <v>30170</v>
      </c>
      <c r="AC3089" s="2" t="s">
        <v>97</v>
      </c>
      <c r="AD3089" s="2" t="s">
        <v>30171</v>
      </c>
      <c r="AE3089" s="2" t="s">
        <v>65</v>
      </c>
      <c r="AF3089" s="2" t="s">
        <v>86</v>
      </c>
      <c r="AG3089" s="2" t="s">
        <v>28667</v>
      </c>
      <c r="AH3089" s="2" t="s">
        <v>30172</v>
      </c>
      <c r="AI3089" s="2" t="s">
        <v>67</v>
      </c>
      <c r="AJ3089" s="2" t="s">
        <v>30173</v>
      </c>
      <c r="AK3089" s="2" t="s">
        <v>53</v>
      </c>
      <c r="AL3089" s="2" t="s">
        <v>53</v>
      </c>
      <c r="AM3089" s="2" t="s">
        <v>53</v>
      </c>
      <c r="AN3089" s="2" t="s">
        <v>53</v>
      </c>
      <c r="AO3089" s="2" t="s">
        <v>53</v>
      </c>
      <c r="AP3089" s="2" t="s">
        <v>53</v>
      </c>
      <c r="AQ3089" s="2" t="s">
        <v>53</v>
      </c>
      <c r="AR3089" s="2" t="s">
        <v>69</v>
      </c>
      <c r="AS3089" s="2" t="s">
        <v>52</v>
      </c>
      <c r="AT3089" s="2" t="s">
        <v>69</v>
      </c>
    </row>
    <row r="3090" spans="1:46" ht="22.5" customHeight="1" x14ac:dyDescent="0.25">
      <c r="A3090" s="18" t="s">
        <v>30174</v>
      </c>
      <c r="B3090" s="2" t="s">
        <v>30162</v>
      </c>
      <c r="C3090" s="2" t="s">
        <v>45</v>
      </c>
      <c r="D3090" s="2" t="s">
        <v>13397</v>
      </c>
      <c r="E3090" s="2" t="s">
        <v>69</v>
      </c>
      <c r="F3090" s="19">
        <v>1</v>
      </c>
      <c r="G3090" s="19">
        <v>148.69</v>
      </c>
      <c r="H3090" s="19">
        <v>1.59</v>
      </c>
      <c r="I3090" s="19">
        <v>-25.28</v>
      </c>
      <c r="J3090" s="19" t="s">
        <v>52</v>
      </c>
      <c r="K3090" s="19" t="s">
        <v>52</v>
      </c>
      <c r="L3090" s="19">
        <v>125</v>
      </c>
      <c r="M3090" s="2" t="s">
        <v>53</v>
      </c>
      <c r="N3090" s="2" t="s">
        <v>783</v>
      </c>
      <c r="O3090" s="2" t="s">
        <v>27477</v>
      </c>
      <c r="P3090" s="2" t="s">
        <v>27478</v>
      </c>
      <c r="Q3090" s="2" t="s">
        <v>53</v>
      </c>
      <c r="R3090" s="19">
        <v>148.69</v>
      </c>
      <c r="S3090" s="19" t="s">
        <v>57</v>
      </c>
      <c r="T3090" s="2" t="s">
        <v>58</v>
      </c>
      <c r="U3090" s="2" t="s">
        <v>30175</v>
      </c>
      <c r="V3090" s="2" t="s">
        <v>30176</v>
      </c>
      <c r="W3090" s="2" t="s">
        <v>30177</v>
      </c>
      <c r="X3090" s="2" t="s">
        <v>53</v>
      </c>
      <c r="Y3090" s="2" t="s">
        <v>30175</v>
      </c>
      <c r="Z3090" s="2" t="s">
        <v>30178</v>
      </c>
      <c r="AA3090" s="2" t="s">
        <v>30179</v>
      </c>
      <c r="AB3090" s="2" t="s">
        <v>1157</v>
      </c>
      <c r="AC3090" s="2" t="s">
        <v>124</v>
      </c>
      <c r="AD3090" s="2" t="s">
        <v>30180</v>
      </c>
      <c r="AE3090" s="2" t="s">
        <v>65</v>
      </c>
      <c r="AF3090" s="2" t="s">
        <v>222</v>
      </c>
      <c r="AG3090" s="2" t="s">
        <v>30181</v>
      </c>
      <c r="AH3090" s="2" t="s">
        <v>30182</v>
      </c>
      <c r="AI3090" s="2" t="s">
        <v>27655</v>
      </c>
      <c r="AJ3090" s="2" t="s">
        <v>30183</v>
      </c>
      <c r="AK3090" s="2" t="s">
        <v>53</v>
      </c>
      <c r="AL3090" s="2" t="s">
        <v>53</v>
      </c>
      <c r="AM3090" s="2" t="s">
        <v>53</v>
      </c>
      <c r="AN3090" s="2" t="s">
        <v>53</v>
      </c>
      <c r="AO3090" s="2" t="s">
        <v>53</v>
      </c>
      <c r="AP3090" s="2" t="s">
        <v>53</v>
      </c>
      <c r="AQ3090" s="2" t="s">
        <v>53</v>
      </c>
      <c r="AR3090" s="2" t="s">
        <v>69</v>
      </c>
      <c r="AS3090" s="2">
        <v>1</v>
      </c>
      <c r="AT3090" s="2" t="s">
        <v>69</v>
      </c>
    </row>
    <row r="3091" spans="1:46" ht="22.5" customHeight="1" x14ac:dyDescent="0.25">
      <c r="A3091" s="18" t="s">
        <v>30184</v>
      </c>
      <c r="B3091" s="2" t="s">
        <v>30185</v>
      </c>
      <c r="C3091" s="2" t="s">
        <v>344</v>
      </c>
      <c r="D3091" s="2" t="s">
        <v>28636</v>
      </c>
      <c r="E3091" s="2" t="s">
        <v>69</v>
      </c>
      <c r="F3091" s="19">
        <v>1</v>
      </c>
      <c r="G3091" s="19">
        <v>107.66</v>
      </c>
      <c r="H3091" s="19" t="s">
        <v>52</v>
      </c>
      <c r="I3091" s="19">
        <v>-12.92</v>
      </c>
      <c r="J3091" s="19">
        <v>-20.45</v>
      </c>
      <c r="K3091" s="19" t="s">
        <v>52</v>
      </c>
      <c r="L3091" s="19">
        <v>74.290000000000006</v>
      </c>
      <c r="M3091" s="2" t="s">
        <v>51</v>
      </c>
      <c r="N3091" s="2" t="s">
        <v>1292</v>
      </c>
      <c r="O3091" s="2" t="s">
        <v>30186</v>
      </c>
      <c r="P3091" s="2" t="s">
        <v>30187</v>
      </c>
      <c r="Q3091" s="2" t="s">
        <v>53</v>
      </c>
      <c r="R3091" s="19">
        <v>107.66</v>
      </c>
      <c r="S3091" s="19" t="s">
        <v>161</v>
      </c>
      <c r="T3091" s="2" t="s">
        <v>77</v>
      </c>
      <c r="U3091" s="2" t="s">
        <v>30188</v>
      </c>
      <c r="V3091" s="2" t="s">
        <v>30189</v>
      </c>
      <c r="W3091" s="2" t="s">
        <v>30190</v>
      </c>
      <c r="X3091" s="2" t="s">
        <v>53</v>
      </c>
      <c r="Y3091" s="2" t="s">
        <v>30188</v>
      </c>
      <c r="Z3091" s="2" t="s">
        <v>30191</v>
      </c>
      <c r="AA3091" s="2" t="s">
        <v>30192</v>
      </c>
      <c r="AB3091" s="2" t="s">
        <v>30193</v>
      </c>
      <c r="AC3091" s="2" t="s">
        <v>124</v>
      </c>
      <c r="AD3091" s="2" t="s">
        <v>30194</v>
      </c>
      <c r="AE3091" s="2" t="s">
        <v>65</v>
      </c>
      <c r="AF3091" s="2" t="s">
        <v>86</v>
      </c>
      <c r="AG3091" s="2" t="s">
        <v>29561</v>
      </c>
      <c r="AH3091" s="2" t="s">
        <v>30195</v>
      </c>
      <c r="AI3091" s="2" t="s">
        <v>67</v>
      </c>
      <c r="AJ3091" s="2" t="s">
        <v>30196</v>
      </c>
      <c r="AK3091" s="2" t="s">
        <v>53</v>
      </c>
      <c r="AL3091" s="2" t="s">
        <v>53</v>
      </c>
      <c r="AM3091" s="2" t="s">
        <v>53</v>
      </c>
      <c r="AN3091" s="2" t="s">
        <v>53</v>
      </c>
      <c r="AO3091" s="2" t="s">
        <v>53</v>
      </c>
      <c r="AP3091" s="2" t="s">
        <v>53</v>
      </c>
      <c r="AQ3091" s="2" t="s">
        <v>53</v>
      </c>
      <c r="AR3091" s="2" t="s">
        <v>69</v>
      </c>
      <c r="AS3091" s="2" t="s">
        <v>52</v>
      </c>
      <c r="AT3091" s="2" t="s">
        <v>69</v>
      </c>
    </row>
    <row r="3092" spans="1:46" ht="22.5" customHeight="1" x14ac:dyDescent="0.25">
      <c r="A3092" s="18" t="s">
        <v>30197</v>
      </c>
      <c r="B3092" s="2" t="s">
        <v>30198</v>
      </c>
      <c r="C3092" s="2" t="s">
        <v>344</v>
      </c>
      <c r="D3092" s="2" t="s">
        <v>27313</v>
      </c>
      <c r="E3092" s="2" t="s">
        <v>69</v>
      </c>
      <c r="F3092" s="19">
        <v>1</v>
      </c>
      <c r="G3092" s="19">
        <v>79</v>
      </c>
      <c r="H3092" s="19" t="s">
        <v>52</v>
      </c>
      <c r="I3092" s="19">
        <v>-13.43</v>
      </c>
      <c r="J3092" s="19">
        <v>-18.45</v>
      </c>
      <c r="K3092" s="19" t="s">
        <v>52</v>
      </c>
      <c r="L3092" s="19">
        <v>47.12</v>
      </c>
      <c r="M3092" s="2" t="s">
        <v>51</v>
      </c>
      <c r="N3092" s="2" t="s">
        <v>17526</v>
      </c>
      <c r="O3092" s="2" t="s">
        <v>24794</v>
      </c>
      <c r="P3092" s="2" t="s">
        <v>24795</v>
      </c>
      <c r="Q3092" s="2" t="s">
        <v>53</v>
      </c>
      <c r="R3092" s="19">
        <v>79</v>
      </c>
      <c r="S3092" s="19" t="s">
        <v>57</v>
      </c>
      <c r="T3092" s="2" t="s">
        <v>77</v>
      </c>
      <c r="U3092" s="2" t="s">
        <v>30199</v>
      </c>
      <c r="V3092" s="2" t="s">
        <v>30200</v>
      </c>
      <c r="W3092" s="2" t="s">
        <v>30201</v>
      </c>
      <c r="X3092" s="2" t="s">
        <v>53</v>
      </c>
      <c r="Y3092" s="2" t="s">
        <v>30199</v>
      </c>
      <c r="Z3092" s="2" t="s">
        <v>30202</v>
      </c>
      <c r="AA3092" s="2" t="s">
        <v>30203</v>
      </c>
      <c r="AB3092" s="2" t="s">
        <v>20724</v>
      </c>
      <c r="AC3092" s="2" t="s">
        <v>84</v>
      </c>
      <c r="AD3092" s="2" t="s">
        <v>20725</v>
      </c>
      <c r="AE3092" s="2" t="s">
        <v>65</v>
      </c>
      <c r="AF3092" s="2" t="s">
        <v>86</v>
      </c>
      <c r="AG3092" s="2" t="s">
        <v>30204</v>
      </c>
      <c r="AH3092" s="2" t="s">
        <v>30205</v>
      </c>
      <c r="AI3092" s="2" t="s">
        <v>67</v>
      </c>
      <c r="AJ3092" s="2" t="s">
        <v>30206</v>
      </c>
      <c r="AK3092" s="2" t="s">
        <v>53</v>
      </c>
      <c r="AL3092" s="2" t="s">
        <v>53</v>
      </c>
      <c r="AM3092" s="2" t="s">
        <v>53</v>
      </c>
      <c r="AN3092" s="2" t="s">
        <v>53</v>
      </c>
      <c r="AO3092" s="2" t="s">
        <v>53</v>
      </c>
      <c r="AP3092" s="2" t="s">
        <v>53</v>
      </c>
      <c r="AQ3092" s="2" t="s">
        <v>53</v>
      </c>
      <c r="AR3092" s="2" t="s">
        <v>69</v>
      </c>
      <c r="AS3092" s="2" t="s">
        <v>52</v>
      </c>
      <c r="AT3092" s="2" t="s">
        <v>69</v>
      </c>
    </row>
    <row r="3093" spans="1:46" ht="22.5" customHeight="1" x14ac:dyDescent="0.25">
      <c r="A3093" s="18" t="s">
        <v>30207</v>
      </c>
      <c r="B3093" s="2" t="s">
        <v>30208</v>
      </c>
      <c r="C3093" s="2" t="s">
        <v>344</v>
      </c>
      <c r="D3093" s="2" t="s">
        <v>28636</v>
      </c>
      <c r="E3093" s="2" t="s">
        <v>51</v>
      </c>
      <c r="F3093" s="19">
        <v>2</v>
      </c>
      <c r="G3093" s="19">
        <v>110</v>
      </c>
      <c r="H3093" s="19" t="s">
        <v>52</v>
      </c>
      <c r="I3093" s="19">
        <v>-29.7</v>
      </c>
      <c r="J3093" s="19" t="s">
        <v>52</v>
      </c>
      <c r="K3093" s="19" t="s">
        <v>52</v>
      </c>
      <c r="L3093" s="19">
        <v>80.3</v>
      </c>
      <c r="M3093" s="2" t="s">
        <v>53</v>
      </c>
      <c r="N3093" s="2" t="s">
        <v>378</v>
      </c>
      <c r="O3093" s="2" t="s">
        <v>379</v>
      </c>
      <c r="P3093" s="2" t="s">
        <v>380</v>
      </c>
      <c r="Q3093" s="2" t="s">
        <v>53</v>
      </c>
      <c r="R3093" s="19">
        <v>55</v>
      </c>
      <c r="S3093" s="19" t="s">
        <v>57</v>
      </c>
      <c r="T3093" s="2" t="s">
        <v>58</v>
      </c>
      <c r="U3093" s="2" t="s">
        <v>53</v>
      </c>
      <c r="V3093" s="2" t="s">
        <v>53</v>
      </c>
      <c r="W3093" s="2" t="s">
        <v>53</v>
      </c>
      <c r="X3093" s="2" t="s">
        <v>53</v>
      </c>
      <c r="Y3093" s="2" t="s">
        <v>2410</v>
      </c>
      <c r="Z3093" s="2" t="s">
        <v>2411</v>
      </c>
      <c r="AA3093" s="2" t="s">
        <v>2412</v>
      </c>
      <c r="AB3093" s="2" t="s">
        <v>2413</v>
      </c>
      <c r="AC3093" s="2" t="s">
        <v>182</v>
      </c>
      <c r="AD3093" s="2" t="s">
        <v>2414</v>
      </c>
      <c r="AE3093" s="2" t="s">
        <v>65</v>
      </c>
      <c r="AF3093" s="2" t="s">
        <v>66</v>
      </c>
      <c r="AG3093" s="2" t="s">
        <v>30209</v>
      </c>
      <c r="AH3093" s="2" t="s">
        <v>30038</v>
      </c>
      <c r="AI3093" s="2" t="s">
        <v>67</v>
      </c>
      <c r="AJ3093" s="2" t="s">
        <v>30210</v>
      </c>
      <c r="AK3093" s="2" t="s">
        <v>53</v>
      </c>
      <c r="AL3093" s="2" t="s">
        <v>53</v>
      </c>
      <c r="AM3093" s="2" t="s">
        <v>53</v>
      </c>
      <c r="AN3093" s="2" t="s">
        <v>53</v>
      </c>
      <c r="AO3093" s="2" t="s">
        <v>53</v>
      </c>
      <c r="AP3093" s="2" t="s">
        <v>53</v>
      </c>
      <c r="AQ3093" s="2" t="s">
        <v>53</v>
      </c>
      <c r="AR3093" s="2" t="s">
        <v>69</v>
      </c>
      <c r="AS3093" s="2" t="s">
        <v>52</v>
      </c>
      <c r="AT3093" s="2" t="s">
        <v>69</v>
      </c>
    </row>
    <row r="3094" spans="1:46" ht="22.5" customHeight="1" x14ac:dyDescent="0.25">
      <c r="A3094" s="18" t="s">
        <v>30211</v>
      </c>
      <c r="B3094" s="2" t="s">
        <v>30212</v>
      </c>
      <c r="C3094" s="2" t="s">
        <v>344</v>
      </c>
      <c r="D3094" s="2" t="s">
        <v>28636</v>
      </c>
      <c r="E3094" s="2" t="s">
        <v>69</v>
      </c>
      <c r="F3094" s="19">
        <v>1</v>
      </c>
      <c r="G3094" s="19">
        <v>19.989999999999998</v>
      </c>
      <c r="H3094" s="19">
        <v>13.5</v>
      </c>
      <c r="I3094" s="19">
        <v>-8.9</v>
      </c>
      <c r="J3094" s="19">
        <v>-13.5</v>
      </c>
      <c r="K3094" s="19" t="s">
        <v>52</v>
      </c>
      <c r="L3094" s="19">
        <v>11.09</v>
      </c>
      <c r="M3094" s="2" t="s">
        <v>51</v>
      </c>
      <c r="N3094" s="2" t="s">
        <v>2127</v>
      </c>
      <c r="O3094" s="2" t="s">
        <v>10341</v>
      </c>
      <c r="P3094" s="2" t="s">
        <v>10342</v>
      </c>
      <c r="Q3094" s="2" t="s">
        <v>53</v>
      </c>
      <c r="R3094" s="19">
        <v>19.989999999999998</v>
      </c>
      <c r="S3094" s="19" t="s">
        <v>57</v>
      </c>
      <c r="T3094" s="2" t="s">
        <v>58</v>
      </c>
      <c r="U3094" s="2" t="s">
        <v>53</v>
      </c>
      <c r="V3094" s="2" t="s">
        <v>53</v>
      </c>
      <c r="W3094" s="2" t="s">
        <v>53</v>
      </c>
      <c r="X3094" s="2" t="s">
        <v>53</v>
      </c>
      <c r="Y3094" s="2" t="s">
        <v>30213</v>
      </c>
      <c r="Z3094" s="2" t="s">
        <v>30214</v>
      </c>
      <c r="AA3094" s="2" t="s">
        <v>30215</v>
      </c>
      <c r="AB3094" s="2" t="s">
        <v>5723</v>
      </c>
      <c r="AC3094" s="2" t="s">
        <v>150</v>
      </c>
      <c r="AD3094" s="2" t="s">
        <v>30216</v>
      </c>
      <c r="AE3094" s="2" t="s">
        <v>65</v>
      </c>
      <c r="AF3094" s="2" t="s">
        <v>66</v>
      </c>
      <c r="AG3094" s="2" t="s">
        <v>30217</v>
      </c>
      <c r="AH3094" s="2" t="s">
        <v>30218</v>
      </c>
      <c r="AI3094" s="2" t="s">
        <v>67</v>
      </c>
      <c r="AJ3094" s="2" t="s">
        <v>30219</v>
      </c>
      <c r="AK3094" s="2" t="s">
        <v>53</v>
      </c>
      <c r="AL3094" s="2" t="s">
        <v>53</v>
      </c>
      <c r="AM3094" s="2" t="s">
        <v>53</v>
      </c>
      <c r="AN3094" s="2" t="s">
        <v>53</v>
      </c>
      <c r="AO3094" s="2" t="s">
        <v>53</v>
      </c>
      <c r="AP3094" s="2" t="s">
        <v>53</v>
      </c>
      <c r="AQ3094" s="2" t="s">
        <v>53</v>
      </c>
      <c r="AR3094" s="2" t="s">
        <v>69</v>
      </c>
      <c r="AS3094" s="2" t="s">
        <v>52</v>
      </c>
      <c r="AT3094" s="2" t="s">
        <v>69</v>
      </c>
    </row>
    <row r="3095" spans="1:46" ht="22.5" customHeight="1" x14ac:dyDescent="0.25">
      <c r="A3095" s="18" t="s">
        <v>30220</v>
      </c>
      <c r="B3095" s="2" t="s">
        <v>30221</v>
      </c>
      <c r="C3095" s="2" t="s">
        <v>344</v>
      </c>
      <c r="D3095" s="2" t="s">
        <v>28636</v>
      </c>
      <c r="E3095" s="2" t="s">
        <v>69</v>
      </c>
      <c r="F3095" s="19">
        <v>1</v>
      </c>
      <c r="G3095" s="19">
        <v>122.19</v>
      </c>
      <c r="H3095" s="19" t="s">
        <v>52</v>
      </c>
      <c r="I3095" s="19">
        <v>-20.77</v>
      </c>
      <c r="J3095" s="19">
        <v>-17.95</v>
      </c>
      <c r="K3095" s="19" t="s">
        <v>52</v>
      </c>
      <c r="L3095" s="19">
        <v>83.47</v>
      </c>
      <c r="M3095" s="2" t="s">
        <v>53</v>
      </c>
      <c r="N3095" s="2" t="s">
        <v>676</v>
      </c>
      <c r="O3095" s="2" t="s">
        <v>677</v>
      </c>
      <c r="P3095" s="2" t="s">
        <v>678</v>
      </c>
      <c r="Q3095" s="2" t="s">
        <v>53</v>
      </c>
      <c r="R3095" s="19">
        <v>122.19</v>
      </c>
      <c r="S3095" s="19" t="s">
        <v>57</v>
      </c>
      <c r="T3095" s="2" t="s">
        <v>58</v>
      </c>
      <c r="U3095" s="2" t="s">
        <v>53</v>
      </c>
      <c r="V3095" s="2" t="s">
        <v>53</v>
      </c>
      <c r="W3095" s="2" t="s">
        <v>53</v>
      </c>
      <c r="X3095" s="2" t="s">
        <v>53</v>
      </c>
      <c r="Y3095" s="2" t="s">
        <v>30222</v>
      </c>
      <c r="Z3095" s="2" t="s">
        <v>30223</v>
      </c>
      <c r="AA3095" s="2" t="s">
        <v>30224</v>
      </c>
      <c r="AB3095" s="2" t="s">
        <v>3633</v>
      </c>
      <c r="AC3095" s="2" t="s">
        <v>168</v>
      </c>
      <c r="AD3095" s="2" t="s">
        <v>30225</v>
      </c>
      <c r="AE3095" s="2" t="s">
        <v>65</v>
      </c>
      <c r="AF3095" s="2" t="s">
        <v>66</v>
      </c>
      <c r="AG3095" s="2" t="s">
        <v>30226</v>
      </c>
      <c r="AH3095" s="2" t="s">
        <v>30227</v>
      </c>
      <c r="AI3095" s="2" t="s">
        <v>67</v>
      </c>
      <c r="AJ3095" s="2" t="s">
        <v>30228</v>
      </c>
      <c r="AK3095" s="2" t="s">
        <v>53</v>
      </c>
      <c r="AL3095" s="2" t="s">
        <v>53</v>
      </c>
      <c r="AM3095" s="2" t="s">
        <v>53</v>
      </c>
      <c r="AN3095" s="2" t="s">
        <v>53</v>
      </c>
      <c r="AO3095" s="2" t="s">
        <v>53</v>
      </c>
      <c r="AP3095" s="2" t="s">
        <v>53</v>
      </c>
      <c r="AQ3095" s="2" t="s">
        <v>53</v>
      </c>
      <c r="AR3095" s="2" t="s">
        <v>69</v>
      </c>
      <c r="AS3095" s="2" t="s">
        <v>52</v>
      </c>
      <c r="AT3095" s="2" t="s">
        <v>69</v>
      </c>
    </row>
    <row r="3096" spans="1:46" ht="22.5" customHeight="1" x14ac:dyDescent="0.25">
      <c r="A3096" s="18" t="s">
        <v>30229</v>
      </c>
      <c r="B3096" s="2" t="s">
        <v>30230</v>
      </c>
      <c r="C3096" s="2" t="s">
        <v>344</v>
      </c>
      <c r="D3096" s="2" t="s">
        <v>30231</v>
      </c>
      <c r="E3096" s="2" t="s">
        <v>69</v>
      </c>
      <c r="F3096" s="19">
        <v>1</v>
      </c>
      <c r="G3096" s="19">
        <v>65.94</v>
      </c>
      <c r="H3096" s="19">
        <v>15.9</v>
      </c>
      <c r="I3096" s="19">
        <v>-16.71</v>
      </c>
      <c r="J3096" s="19" t="s">
        <v>52</v>
      </c>
      <c r="K3096" s="19" t="s">
        <v>52</v>
      </c>
      <c r="L3096" s="19">
        <v>65.13</v>
      </c>
      <c r="M3096" s="2" t="s">
        <v>51</v>
      </c>
      <c r="N3096" s="2" t="s">
        <v>1224</v>
      </c>
      <c r="O3096" s="2" t="s">
        <v>1225</v>
      </c>
      <c r="P3096" s="2" t="s">
        <v>1226</v>
      </c>
      <c r="Q3096" s="2" t="s">
        <v>53</v>
      </c>
      <c r="R3096" s="19">
        <v>65.94</v>
      </c>
      <c r="S3096" s="19" t="s">
        <v>57</v>
      </c>
      <c r="T3096" s="2" t="s">
        <v>58</v>
      </c>
      <c r="U3096" s="2" t="s">
        <v>30232</v>
      </c>
      <c r="V3096" s="2" t="s">
        <v>30233</v>
      </c>
      <c r="W3096" s="2" t="s">
        <v>30234</v>
      </c>
      <c r="X3096" s="2" t="s">
        <v>53</v>
      </c>
      <c r="Y3096" s="2" t="s">
        <v>30232</v>
      </c>
      <c r="Z3096" s="2" t="s">
        <v>30235</v>
      </c>
      <c r="AA3096" s="2" t="s">
        <v>30236</v>
      </c>
      <c r="AB3096" s="2" t="s">
        <v>4954</v>
      </c>
      <c r="AC3096" s="2" t="s">
        <v>124</v>
      </c>
      <c r="AD3096" s="2" t="s">
        <v>30237</v>
      </c>
      <c r="AE3096" s="2" t="s">
        <v>65</v>
      </c>
      <c r="AF3096" s="2" t="s">
        <v>222</v>
      </c>
      <c r="AG3096" s="2" t="s">
        <v>30238</v>
      </c>
      <c r="AH3096" s="2" t="s">
        <v>30239</v>
      </c>
      <c r="AI3096" s="2" t="s">
        <v>1637</v>
      </c>
      <c r="AJ3096" s="2" t="s">
        <v>30240</v>
      </c>
      <c r="AK3096" s="2" t="s">
        <v>53</v>
      </c>
      <c r="AL3096" s="2" t="s">
        <v>53</v>
      </c>
      <c r="AM3096" s="2" t="s">
        <v>53</v>
      </c>
      <c r="AN3096" s="2" t="s">
        <v>53</v>
      </c>
      <c r="AO3096" s="2" t="s">
        <v>53</v>
      </c>
      <c r="AP3096" s="2" t="s">
        <v>53</v>
      </c>
      <c r="AQ3096" s="2" t="s">
        <v>53</v>
      </c>
      <c r="AR3096" s="2" t="s">
        <v>69</v>
      </c>
      <c r="AS3096" s="2" t="s">
        <v>52</v>
      </c>
      <c r="AT3096" s="2" t="s">
        <v>69</v>
      </c>
    </row>
    <row r="3097" spans="1:46" ht="22.5" customHeight="1" x14ac:dyDescent="0.25">
      <c r="A3097" s="18" t="s">
        <v>30241</v>
      </c>
      <c r="B3097" s="2" t="s">
        <v>30242</v>
      </c>
      <c r="C3097" s="2" t="s">
        <v>344</v>
      </c>
      <c r="D3097" s="2" t="s">
        <v>28636</v>
      </c>
      <c r="E3097" s="2" t="s">
        <v>69</v>
      </c>
      <c r="F3097" s="19">
        <v>1</v>
      </c>
      <c r="G3097" s="19">
        <v>169.99</v>
      </c>
      <c r="H3097" s="19" t="s">
        <v>52</v>
      </c>
      <c r="I3097" s="19">
        <v>-28.9</v>
      </c>
      <c r="J3097" s="19">
        <v>-38.950000000000003</v>
      </c>
      <c r="K3097" s="19" t="s">
        <v>52</v>
      </c>
      <c r="L3097" s="19">
        <v>102.14</v>
      </c>
      <c r="M3097" s="2" t="s">
        <v>53</v>
      </c>
      <c r="N3097" s="2" t="s">
        <v>54</v>
      </c>
      <c r="O3097" s="2" t="s">
        <v>25533</v>
      </c>
      <c r="P3097" s="2" t="s">
        <v>25534</v>
      </c>
      <c r="Q3097" s="2" t="s">
        <v>53</v>
      </c>
      <c r="R3097" s="19">
        <v>169.99</v>
      </c>
      <c r="S3097" s="19" t="s">
        <v>57</v>
      </c>
      <c r="T3097" s="2" t="s">
        <v>77</v>
      </c>
      <c r="U3097" s="2" t="s">
        <v>30243</v>
      </c>
      <c r="V3097" s="2" t="s">
        <v>30244</v>
      </c>
      <c r="W3097" s="2" t="s">
        <v>30245</v>
      </c>
      <c r="X3097" s="2" t="s">
        <v>53</v>
      </c>
      <c r="Y3097" s="2" t="s">
        <v>30243</v>
      </c>
      <c r="Z3097" s="2" t="s">
        <v>30246</v>
      </c>
      <c r="AA3097" s="2" t="s">
        <v>30247</v>
      </c>
      <c r="AB3097" s="2" t="s">
        <v>9080</v>
      </c>
      <c r="AC3097" s="2" t="s">
        <v>124</v>
      </c>
      <c r="AD3097" s="2" t="s">
        <v>30248</v>
      </c>
      <c r="AE3097" s="2" t="s">
        <v>65</v>
      </c>
      <c r="AF3097" s="2" t="s">
        <v>86</v>
      </c>
      <c r="AG3097" s="2" t="s">
        <v>30249</v>
      </c>
      <c r="AH3097" s="2" t="s">
        <v>30250</v>
      </c>
      <c r="AI3097" s="2" t="s">
        <v>67</v>
      </c>
      <c r="AJ3097" s="2" t="s">
        <v>30251</v>
      </c>
      <c r="AK3097" s="2" t="s">
        <v>30252</v>
      </c>
      <c r="AL3097" s="2" t="s">
        <v>53</v>
      </c>
      <c r="AM3097" s="2" t="s">
        <v>53</v>
      </c>
      <c r="AN3097" s="2" t="s">
        <v>53</v>
      </c>
      <c r="AO3097" s="2" t="s">
        <v>53</v>
      </c>
      <c r="AP3097" s="2" t="s">
        <v>53</v>
      </c>
      <c r="AQ3097" s="2" t="s">
        <v>53</v>
      </c>
      <c r="AR3097" s="2" t="s">
        <v>69</v>
      </c>
      <c r="AS3097" s="2" t="s">
        <v>52</v>
      </c>
      <c r="AT3097" s="2" t="s">
        <v>69</v>
      </c>
    </row>
    <row r="3098" spans="1:46" ht="22.5" customHeight="1" x14ac:dyDescent="0.25">
      <c r="A3098" s="18" t="s">
        <v>30253</v>
      </c>
      <c r="B3098" s="2" t="s">
        <v>30254</v>
      </c>
      <c r="C3098" s="2" t="s">
        <v>344</v>
      </c>
      <c r="D3098" s="2" t="s">
        <v>25870</v>
      </c>
      <c r="E3098" s="2" t="s">
        <v>51</v>
      </c>
      <c r="F3098" s="19">
        <v>1</v>
      </c>
      <c r="G3098" s="19">
        <v>65.900000000000006</v>
      </c>
      <c r="H3098" s="19" t="s">
        <v>52</v>
      </c>
      <c r="I3098" s="19">
        <v>-16.7</v>
      </c>
      <c r="J3098" s="19" t="s">
        <v>52</v>
      </c>
      <c r="K3098" s="19" t="s">
        <v>52</v>
      </c>
      <c r="L3098" s="19">
        <v>49.2</v>
      </c>
      <c r="M3098" s="2" t="s">
        <v>51</v>
      </c>
      <c r="N3098" s="2" t="s">
        <v>1363</v>
      </c>
      <c r="O3098" s="2" t="s">
        <v>2714</v>
      </c>
      <c r="P3098" s="2" t="s">
        <v>2715</v>
      </c>
      <c r="Q3098" s="2" t="s">
        <v>53</v>
      </c>
      <c r="R3098" s="19">
        <v>65.900000000000006</v>
      </c>
      <c r="S3098" s="19" t="s">
        <v>57</v>
      </c>
      <c r="T3098" s="2" t="s">
        <v>58</v>
      </c>
      <c r="U3098" s="2" t="s">
        <v>53</v>
      </c>
      <c r="V3098" s="2" t="s">
        <v>53</v>
      </c>
      <c r="W3098" s="2" t="s">
        <v>53</v>
      </c>
      <c r="X3098" s="2" t="s">
        <v>53</v>
      </c>
      <c r="Y3098" s="2" t="s">
        <v>30255</v>
      </c>
      <c r="Z3098" s="2" t="s">
        <v>30256</v>
      </c>
      <c r="AA3098" s="2" t="s">
        <v>30257</v>
      </c>
      <c r="AB3098" s="2" t="s">
        <v>30258</v>
      </c>
      <c r="AC3098" s="2" t="s">
        <v>2627</v>
      </c>
      <c r="AD3098" s="2" t="s">
        <v>30259</v>
      </c>
      <c r="AE3098" s="2" t="s">
        <v>65</v>
      </c>
      <c r="AF3098" s="2" t="s">
        <v>66</v>
      </c>
      <c r="AG3098" s="2" t="s">
        <v>30260</v>
      </c>
      <c r="AH3098" s="2" t="s">
        <v>30261</v>
      </c>
      <c r="AI3098" s="2" t="s">
        <v>67</v>
      </c>
      <c r="AJ3098" s="2" t="s">
        <v>30262</v>
      </c>
      <c r="AK3098" s="2" t="s">
        <v>53</v>
      </c>
      <c r="AL3098" s="2" t="s">
        <v>53</v>
      </c>
      <c r="AM3098" s="2" t="s">
        <v>53</v>
      </c>
      <c r="AN3098" s="2" t="s">
        <v>53</v>
      </c>
      <c r="AO3098" s="2" t="s">
        <v>53</v>
      </c>
      <c r="AP3098" s="2" t="s">
        <v>53</v>
      </c>
      <c r="AQ3098" s="2" t="s">
        <v>53</v>
      </c>
      <c r="AR3098" s="2" t="s">
        <v>69</v>
      </c>
      <c r="AS3098" s="2" t="s">
        <v>52</v>
      </c>
      <c r="AT3098" s="2" t="s">
        <v>69</v>
      </c>
    </row>
    <row r="3099" spans="1:46" ht="22.5" customHeight="1" x14ac:dyDescent="0.25">
      <c r="A3099" s="18" t="s">
        <v>30263</v>
      </c>
      <c r="B3099" s="2" t="s">
        <v>30264</v>
      </c>
      <c r="C3099" s="2" t="s">
        <v>344</v>
      </c>
      <c r="D3099" s="2" t="s">
        <v>25870</v>
      </c>
      <c r="E3099" s="2" t="s">
        <v>69</v>
      </c>
      <c r="F3099" s="19">
        <v>1</v>
      </c>
      <c r="G3099" s="19">
        <v>54.87</v>
      </c>
      <c r="H3099" s="19">
        <v>21.3</v>
      </c>
      <c r="I3099" s="19">
        <v>-12.08</v>
      </c>
      <c r="J3099" s="19">
        <v>-21.3</v>
      </c>
      <c r="K3099" s="19" t="s">
        <v>52</v>
      </c>
      <c r="L3099" s="19">
        <v>42.79</v>
      </c>
      <c r="M3099" s="2" t="s">
        <v>53</v>
      </c>
      <c r="N3099" s="2" t="s">
        <v>309</v>
      </c>
      <c r="O3099" s="2" t="s">
        <v>390</v>
      </c>
      <c r="P3099" s="2" t="s">
        <v>311</v>
      </c>
      <c r="Q3099" s="2" t="s">
        <v>53</v>
      </c>
      <c r="R3099" s="19">
        <v>54.87</v>
      </c>
      <c r="S3099" s="19" t="s">
        <v>161</v>
      </c>
      <c r="T3099" s="2" t="s">
        <v>58</v>
      </c>
      <c r="U3099" s="2" t="s">
        <v>53</v>
      </c>
      <c r="V3099" s="2" t="s">
        <v>53</v>
      </c>
      <c r="W3099" s="2" t="s">
        <v>53</v>
      </c>
      <c r="X3099" s="2" t="s">
        <v>53</v>
      </c>
      <c r="Y3099" s="2" t="s">
        <v>30265</v>
      </c>
      <c r="Z3099" s="2" t="s">
        <v>30266</v>
      </c>
      <c r="AA3099" s="2" t="s">
        <v>30267</v>
      </c>
      <c r="AB3099" s="2" t="s">
        <v>256</v>
      </c>
      <c r="AC3099" s="2" t="s">
        <v>257</v>
      </c>
      <c r="AD3099" s="2" t="s">
        <v>30268</v>
      </c>
      <c r="AE3099" s="2" t="s">
        <v>65</v>
      </c>
      <c r="AF3099" s="2" t="s">
        <v>66</v>
      </c>
      <c r="AG3099" s="2" t="s">
        <v>30269</v>
      </c>
      <c r="AH3099" s="2" t="s">
        <v>30270</v>
      </c>
      <c r="AI3099" s="2" t="s">
        <v>67</v>
      </c>
      <c r="AJ3099" s="2" t="s">
        <v>30271</v>
      </c>
      <c r="AK3099" s="2" t="s">
        <v>53</v>
      </c>
      <c r="AL3099" s="2" t="s">
        <v>53</v>
      </c>
      <c r="AM3099" s="2" t="s">
        <v>53</v>
      </c>
      <c r="AN3099" s="2" t="s">
        <v>53</v>
      </c>
      <c r="AO3099" s="2" t="s">
        <v>53</v>
      </c>
      <c r="AP3099" s="2" t="s">
        <v>53</v>
      </c>
      <c r="AQ3099" s="2" t="s">
        <v>53</v>
      </c>
      <c r="AR3099" s="2" t="s">
        <v>69</v>
      </c>
      <c r="AS3099" s="2" t="s">
        <v>52</v>
      </c>
      <c r="AT3099" s="2" t="s">
        <v>69</v>
      </c>
    </row>
    <row r="3100" spans="1:46" ht="22.5" customHeight="1" x14ac:dyDescent="0.25">
      <c r="A3100" s="18" t="s">
        <v>30272</v>
      </c>
      <c r="B3100" s="2" t="s">
        <v>30273</v>
      </c>
      <c r="C3100" s="2" t="s">
        <v>344</v>
      </c>
      <c r="D3100" s="2" t="s">
        <v>27313</v>
      </c>
      <c r="E3100" s="2" t="s">
        <v>51</v>
      </c>
      <c r="F3100" s="19">
        <v>1</v>
      </c>
      <c r="G3100" s="19">
        <v>54.87</v>
      </c>
      <c r="H3100" s="19">
        <v>6.38</v>
      </c>
      <c r="I3100" s="19">
        <v>-12.08</v>
      </c>
      <c r="J3100" s="19">
        <v>-6.38</v>
      </c>
      <c r="K3100" s="19" t="s">
        <v>52</v>
      </c>
      <c r="L3100" s="19">
        <v>42.79</v>
      </c>
      <c r="M3100" s="2" t="s">
        <v>51</v>
      </c>
      <c r="N3100" s="2" t="s">
        <v>309</v>
      </c>
      <c r="O3100" s="2" t="s">
        <v>390</v>
      </c>
      <c r="P3100" s="2" t="s">
        <v>311</v>
      </c>
      <c r="Q3100" s="2" t="s">
        <v>53</v>
      </c>
      <c r="R3100" s="19">
        <v>54.87</v>
      </c>
      <c r="S3100" s="19" t="s">
        <v>161</v>
      </c>
      <c r="T3100" s="2" t="s">
        <v>58</v>
      </c>
      <c r="U3100" s="2" t="s">
        <v>53</v>
      </c>
      <c r="V3100" s="2" t="s">
        <v>53</v>
      </c>
      <c r="W3100" s="2" t="s">
        <v>53</v>
      </c>
      <c r="X3100" s="2" t="s">
        <v>53</v>
      </c>
      <c r="Y3100" s="2" t="s">
        <v>30274</v>
      </c>
      <c r="Z3100" s="2" t="s">
        <v>30275</v>
      </c>
      <c r="AA3100" s="2" t="s">
        <v>30276</v>
      </c>
      <c r="AB3100" s="2" t="s">
        <v>4719</v>
      </c>
      <c r="AC3100" s="2" t="s">
        <v>641</v>
      </c>
      <c r="AD3100" s="2" t="s">
        <v>30277</v>
      </c>
      <c r="AE3100" s="2" t="s">
        <v>65</v>
      </c>
      <c r="AF3100" s="2" t="s">
        <v>66</v>
      </c>
      <c r="AG3100" s="2" t="s">
        <v>30278</v>
      </c>
      <c r="AH3100" s="2" t="s">
        <v>27504</v>
      </c>
      <c r="AI3100" s="2" t="s">
        <v>67</v>
      </c>
      <c r="AJ3100" s="2" t="s">
        <v>30279</v>
      </c>
      <c r="AK3100" s="2" t="s">
        <v>30280</v>
      </c>
      <c r="AL3100" s="2" t="s">
        <v>53</v>
      </c>
      <c r="AM3100" s="2" t="s">
        <v>53</v>
      </c>
      <c r="AN3100" s="2" t="s">
        <v>53</v>
      </c>
      <c r="AO3100" s="2" t="s">
        <v>53</v>
      </c>
      <c r="AP3100" s="2" t="s">
        <v>53</v>
      </c>
      <c r="AQ3100" s="2" t="s">
        <v>53</v>
      </c>
      <c r="AR3100" s="2" t="s">
        <v>69</v>
      </c>
      <c r="AS3100" s="2" t="s">
        <v>52</v>
      </c>
      <c r="AT3100" s="2" t="s">
        <v>69</v>
      </c>
    </row>
    <row r="3101" spans="1:46" ht="22.5" customHeight="1" x14ac:dyDescent="0.25">
      <c r="A3101" s="18" t="s">
        <v>30281</v>
      </c>
      <c r="B3101" s="2" t="s">
        <v>30282</v>
      </c>
      <c r="C3101" s="2" t="s">
        <v>1272</v>
      </c>
      <c r="D3101" s="2" t="s">
        <v>3325</v>
      </c>
      <c r="E3101" s="2" t="s">
        <v>51</v>
      </c>
      <c r="F3101" s="19">
        <v>0</v>
      </c>
      <c r="G3101" s="19">
        <v>65.900000000000006</v>
      </c>
      <c r="H3101" s="19" t="s">
        <v>52</v>
      </c>
      <c r="I3101" s="19">
        <v>-16.7</v>
      </c>
      <c r="J3101" s="19" t="s">
        <v>52</v>
      </c>
      <c r="K3101" s="19">
        <v>-49.2</v>
      </c>
      <c r="L3101" s="19">
        <v>0</v>
      </c>
      <c r="M3101" s="2" t="s">
        <v>51</v>
      </c>
      <c r="N3101" s="2" t="s">
        <v>1363</v>
      </c>
      <c r="O3101" s="2" t="s">
        <v>2714</v>
      </c>
      <c r="P3101" s="2" t="s">
        <v>2715</v>
      </c>
      <c r="Q3101" s="2" t="s">
        <v>53</v>
      </c>
      <c r="R3101" s="19">
        <v>65.900000000000006</v>
      </c>
      <c r="S3101" s="19" t="s">
        <v>57</v>
      </c>
      <c r="T3101" s="2" t="s">
        <v>3326</v>
      </c>
      <c r="U3101" s="2" t="s">
        <v>53</v>
      </c>
      <c r="V3101" s="2" t="s">
        <v>53</v>
      </c>
      <c r="W3101" s="2" t="s">
        <v>53</v>
      </c>
      <c r="X3101" s="2" t="s">
        <v>53</v>
      </c>
      <c r="Y3101" s="2" t="s">
        <v>30255</v>
      </c>
      <c r="Z3101" s="2" t="s">
        <v>30256</v>
      </c>
      <c r="AA3101" s="2" t="s">
        <v>53</v>
      </c>
      <c r="AB3101" s="2" t="s">
        <v>30258</v>
      </c>
      <c r="AC3101" s="2" t="s">
        <v>2627</v>
      </c>
      <c r="AD3101" s="2" t="s">
        <v>30259</v>
      </c>
      <c r="AE3101" s="2" t="s">
        <v>65</v>
      </c>
      <c r="AF3101" s="2" t="s">
        <v>66</v>
      </c>
      <c r="AG3101" s="2" t="s">
        <v>53</v>
      </c>
      <c r="AH3101" s="2" t="s">
        <v>53</v>
      </c>
      <c r="AI3101" s="2" t="s">
        <v>67</v>
      </c>
      <c r="AJ3101" s="2" t="s">
        <v>30283</v>
      </c>
      <c r="AK3101" s="2" t="s">
        <v>53</v>
      </c>
      <c r="AL3101" s="2" t="s">
        <v>53</v>
      </c>
      <c r="AM3101" s="2" t="s">
        <v>53</v>
      </c>
      <c r="AN3101" s="2" t="s">
        <v>53</v>
      </c>
      <c r="AO3101" s="2" t="s">
        <v>53</v>
      </c>
      <c r="AP3101" s="2" t="s">
        <v>53</v>
      </c>
      <c r="AQ3101" s="2" t="s">
        <v>53</v>
      </c>
      <c r="AR3101" s="2" t="s">
        <v>69</v>
      </c>
      <c r="AS3101" s="2" t="s">
        <v>52</v>
      </c>
      <c r="AT3101" s="2" t="s">
        <v>69</v>
      </c>
    </row>
    <row r="3102" spans="1:46" ht="22.5" customHeight="1" x14ac:dyDescent="0.25">
      <c r="A3102" s="18" t="s">
        <v>30284</v>
      </c>
      <c r="B3102" s="2" t="s">
        <v>30285</v>
      </c>
      <c r="C3102" s="2" t="s">
        <v>344</v>
      </c>
      <c r="D3102" s="2" t="s">
        <v>28636</v>
      </c>
      <c r="E3102" s="2" t="s">
        <v>69</v>
      </c>
      <c r="F3102" s="19">
        <v>1</v>
      </c>
      <c r="G3102" s="19">
        <v>20.5</v>
      </c>
      <c r="H3102" s="19">
        <v>17.399999999999999</v>
      </c>
      <c r="I3102" s="19">
        <v>-7.96</v>
      </c>
      <c r="J3102" s="19">
        <v>-17.399999999999999</v>
      </c>
      <c r="K3102" s="19" t="s">
        <v>52</v>
      </c>
      <c r="L3102" s="19">
        <v>12.54</v>
      </c>
      <c r="M3102" s="2" t="s">
        <v>51</v>
      </c>
      <c r="N3102" s="2" t="s">
        <v>498</v>
      </c>
      <c r="O3102" s="2" t="s">
        <v>3086</v>
      </c>
      <c r="P3102" s="2" t="s">
        <v>500</v>
      </c>
      <c r="Q3102" s="2" t="s">
        <v>53</v>
      </c>
      <c r="R3102" s="19">
        <v>20.5</v>
      </c>
      <c r="S3102" s="19" t="s">
        <v>161</v>
      </c>
      <c r="T3102" s="2" t="s">
        <v>58</v>
      </c>
      <c r="U3102" s="2" t="s">
        <v>53</v>
      </c>
      <c r="V3102" s="2" t="s">
        <v>53</v>
      </c>
      <c r="W3102" s="2" t="s">
        <v>53</v>
      </c>
      <c r="X3102" s="2" t="s">
        <v>53</v>
      </c>
      <c r="Y3102" s="2" t="s">
        <v>30286</v>
      </c>
      <c r="Z3102" s="2" t="s">
        <v>30287</v>
      </c>
      <c r="AA3102" s="2" t="s">
        <v>30288</v>
      </c>
      <c r="AB3102" s="2" t="s">
        <v>1842</v>
      </c>
      <c r="AC3102" s="2" t="s">
        <v>124</v>
      </c>
      <c r="AD3102" s="2" t="s">
        <v>30289</v>
      </c>
      <c r="AE3102" s="2" t="s">
        <v>65</v>
      </c>
      <c r="AF3102" s="2" t="s">
        <v>66</v>
      </c>
      <c r="AG3102" s="2" t="s">
        <v>29662</v>
      </c>
      <c r="AH3102" s="2" t="s">
        <v>29021</v>
      </c>
      <c r="AI3102" s="2" t="s">
        <v>67</v>
      </c>
      <c r="AJ3102" s="2" t="s">
        <v>30290</v>
      </c>
      <c r="AK3102" s="2" t="s">
        <v>53</v>
      </c>
      <c r="AL3102" s="2" t="s">
        <v>53</v>
      </c>
      <c r="AM3102" s="2" t="s">
        <v>53</v>
      </c>
      <c r="AN3102" s="2" t="s">
        <v>53</v>
      </c>
      <c r="AO3102" s="2" t="s">
        <v>53</v>
      </c>
      <c r="AP3102" s="2" t="s">
        <v>53</v>
      </c>
      <c r="AQ3102" s="2" t="s">
        <v>53</v>
      </c>
      <c r="AR3102" s="2" t="s">
        <v>69</v>
      </c>
      <c r="AS3102" s="2" t="s">
        <v>52</v>
      </c>
      <c r="AT3102" s="2" t="s">
        <v>69</v>
      </c>
    </row>
    <row r="3103" spans="1:46" ht="22.5" customHeight="1" x14ac:dyDescent="0.25">
      <c r="A3103" s="18" t="s">
        <v>30291</v>
      </c>
      <c r="B3103" s="2" t="s">
        <v>30292</v>
      </c>
      <c r="C3103" s="2" t="s">
        <v>344</v>
      </c>
      <c r="D3103" s="2" t="s">
        <v>30231</v>
      </c>
      <c r="E3103" s="2" t="s">
        <v>69</v>
      </c>
      <c r="F3103" s="19">
        <v>1</v>
      </c>
      <c r="G3103" s="19">
        <v>112.15</v>
      </c>
      <c r="H3103" s="19">
        <v>1.59</v>
      </c>
      <c r="I3103" s="19">
        <v>-19.07</v>
      </c>
      <c r="J3103" s="19" t="s">
        <v>52</v>
      </c>
      <c r="K3103" s="19" t="s">
        <v>52</v>
      </c>
      <c r="L3103" s="19">
        <v>94.67</v>
      </c>
      <c r="M3103" s="2" t="s">
        <v>53</v>
      </c>
      <c r="N3103" s="2" t="s">
        <v>9978</v>
      </c>
      <c r="O3103" s="2" t="s">
        <v>9979</v>
      </c>
      <c r="P3103" s="2" t="s">
        <v>9980</v>
      </c>
      <c r="Q3103" s="2" t="s">
        <v>53</v>
      </c>
      <c r="R3103" s="19">
        <v>112.15</v>
      </c>
      <c r="S3103" s="19" t="s">
        <v>57</v>
      </c>
      <c r="T3103" s="2" t="s">
        <v>58</v>
      </c>
      <c r="U3103" s="2" t="s">
        <v>30293</v>
      </c>
      <c r="V3103" s="2" t="s">
        <v>30294</v>
      </c>
      <c r="W3103" s="2" t="s">
        <v>30295</v>
      </c>
      <c r="X3103" s="2" t="s">
        <v>53</v>
      </c>
      <c r="Y3103" s="2" t="s">
        <v>30293</v>
      </c>
      <c r="Z3103" s="2" t="s">
        <v>30296</v>
      </c>
      <c r="AA3103" s="2" t="s">
        <v>30297</v>
      </c>
      <c r="AB3103" s="2" t="s">
        <v>124</v>
      </c>
      <c r="AC3103" s="2" t="s">
        <v>124</v>
      </c>
      <c r="AD3103" s="2" t="s">
        <v>30298</v>
      </c>
      <c r="AE3103" s="2" t="s">
        <v>65</v>
      </c>
      <c r="AF3103" s="2" t="s">
        <v>222</v>
      </c>
      <c r="AG3103" s="2" t="s">
        <v>30299</v>
      </c>
      <c r="AH3103" s="2" t="s">
        <v>30300</v>
      </c>
      <c r="AI3103" s="2" t="s">
        <v>11876</v>
      </c>
      <c r="AJ3103" s="2" t="s">
        <v>30301</v>
      </c>
      <c r="AK3103" s="2" t="s">
        <v>53</v>
      </c>
      <c r="AL3103" s="2" t="s">
        <v>53</v>
      </c>
      <c r="AM3103" s="2" t="s">
        <v>53</v>
      </c>
      <c r="AN3103" s="2" t="s">
        <v>53</v>
      </c>
      <c r="AO3103" s="2" t="s">
        <v>53</v>
      </c>
      <c r="AP3103" s="2" t="s">
        <v>53</v>
      </c>
      <c r="AQ3103" s="2" t="s">
        <v>53</v>
      </c>
      <c r="AR3103" s="2" t="s">
        <v>69</v>
      </c>
      <c r="AS3103" s="2" t="s">
        <v>52</v>
      </c>
      <c r="AT3103" s="2" t="s">
        <v>69</v>
      </c>
    </row>
    <row r="3104" spans="1:46" ht="22.5" customHeight="1" x14ac:dyDescent="0.25">
      <c r="A3104" s="18" t="s">
        <v>30302</v>
      </c>
      <c r="B3104" s="2" t="s">
        <v>30292</v>
      </c>
      <c r="C3104" s="2" t="s">
        <v>344</v>
      </c>
      <c r="D3104" s="2" t="s">
        <v>25870</v>
      </c>
      <c r="E3104" s="2" t="s">
        <v>69</v>
      </c>
      <c r="F3104" s="19">
        <v>1</v>
      </c>
      <c r="G3104" s="19">
        <v>89</v>
      </c>
      <c r="H3104" s="19" t="s">
        <v>52</v>
      </c>
      <c r="I3104" s="19">
        <v>-15.13</v>
      </c>
      <c r="J3104" s="19">
        <v>-20.45</v>
      </c>
      <c r="K3104" s="19" t="s">
        <v>52</v>
      </c>
      <c r="L3104" s="19">
        <v>53.42</v>
      </c>
      <c r="M3104" s="2" t="s">
        <v>51</v>
      </c>
      <c r="N3104" s="2" t="s">
        <v>19951</v>
      </c>
      <c r="O3104" s="2" t="s">
        <v>19952</v>
      </c>
      <c r="P3104" s="2" t="s">
        <v>19953</v>
      </c>
      <c r="Q3104" s="2" t="s">
        <v>53</v>
      </c>
      <c r="R3104" s="19">
        <v>89</v>
      </c>
      <c r="S3104" s="19" t="s">
        <v>57</v>
      </c>
      <c r="T3104" s="2" t="s">
        <v>77</v>
      </c>
      <c r="U3104" s="2" t="s">
        <v>30303</v>
      </c>
      <c r="V3104" s="2" t="s">
        <v>30304</v>
      </c>
      <c r="W3104" s="2" t="s">
        <v>30305</v>
      </c>
      <c r="X3104" s="2" t="s">
        <v>53</v>
      </c>
      <c r="Y3104" s="2" t="s">
        <v>30303</v>
      </c>
      <c r="Z3104" s="2" t="s">
        <v>30306</v>
      </c>
      <c r="AA3104" s="2" t="s">
        <v>30307</v>
      </c>
      <c r="AB3104" s="2" t="s">
        <v>5968</v>
      </c>
      <c r="AC3104" s="2" t="s">
        <v>97</v>
      </c>
      <c r="AD3104" s="2" t="s">
        <v>30308</v>
      </c>
      <c r="AE3104" s="2" t="s">
        <v>65</v>
      </c>
      <c r="AF3104" s="2" t="s">
        <v>86</v>
      </c>
      <c r="AG3104" s="2" t="s">
        <v>30309</v>
      </c>
      <c r="AH3104" s="2" t="s">
        <v>30310</v>
      </c>
      <c r="AI3104" s="2" t="s">
        <v>67</v>
      </c>
      <c r="AJ3104" s="2" t="s">
        <v>30311</v>
      </c>
      <c r="AK3104" s="2" t="s">
        <v>53</v>
      </c>
      <c r="AL3104" s="2" t="s">
        <v>53</v>
      </c>
      <c r="AM3104" s="2" t="s">
        <v>53</v>
      </c>
      <c r="AN3104" s="2" t="s">
        <v>53</v>
      </c>
      <c r="AO3104" s="2" t="s">
        <v>53</v>
      </c>
      <c r="AP3104" s="2" t="s">
        <v>53</v>
      </c>
      <c r="AQ3104" s="2" t="s">
        <v>53</v>
      </c>
      <c r="AR3104" s="2" t="s">
        <v>69</v>
      </c>
      <c r="AS3104" s="2" t="s">
        <v>52</v>
      </c>
      <c r="AT3104" s="2" t="s">
        <v>69</v>
      </c>
    </row>
    <row r="3105" spans="1:46" ht="22.5" customHeight="1" x14ac:dyDescent="0.25">
      <c r="A3105" s="18" t="s">
        <v>30312</v>
      </c>
      <c r="B3105" s="2" t="s">
        <v>30313</v>
      </c>
      <c r="C3105" s="2" t="s">
        <v>344</v>
      </c>
      <c r="D3105" s="2" t="s">
        <v>30231</v>
      </c>
      <c r="E3105" s="2" t="s">
        <v>69</v>
      </c>
      <c r="F3105" s="19">
        <v>1</v>
      </c>
      <c r="G3105" s="19">
        <v>67.42</v>
      </c>
      <c r="H3105" s="19">
        <v>15.9</v>
      </c>
      <c r="I3105" s="19">
        <v>-16.96</v>
      </c>
      <c r="J3105" s="19" t="s">
        <v>52</v>
      </c>
      <c r="K3105" s="19" t="s">
        <v>52</v>
      </c>
      <c r="L3105" s="19">
        <v>66.36</v>
      </c>
      <c r="M3105" s="2" t="s">
        <v>53</v>
      </c>
      <c r="N3105" s="2" t="s">
        <v>687</v>
      </c>
      <c r="O3105" s="2" t="s">
        <v>688</v>
      </c>
      <c r="P3105" s="2" t="s">
        <v>689</v>
      </c>
      <c r="Q3105" s="2" t="s">
        <v>53</v>
      </c>
      <c r="R3105" s="19">
        <v>67.42</v>
      </c>
      <c r="S3105" s="19" t="s">
        <v>57</v>
      </c>
      <c r="T3105" s="2" t="s">
        <v>58</v>
      </c>
      <c r="U3105" s="2" t="s">
        <v>30314</v>
      </c>
      <c r="V3105" s="2" t="s">
        <v>30315</v>
      </c>
      <c r="W3105" s="2" t="s">
        <v>30316</v>
      </c>
      <c r="X3105" s="2" t="s">
        <v>53</v>
      </c>
      <c r="Y3105" s="2" t="s">
        <v>30314</v>
      </c>
      <c r="Z3105" s="2" t="s">
        <v>30317</v>
      </c>
      <c r="AA3105" s="2" t="s">
        <v>30318</v>
      </c>
      <c r="AB3105" s="2" t="s">
        <v>124</v>
      </c>
      <c r="AC3105" s="2" t="s">
        <v>124</v>
      </c>
      <c r="AD3105" s="2" t="s">
        <v>30319</v>
      </c>
      <c r="AE3105" s="2" t="s">
        <v>65</v>
      </c>
      <c r="AF3105" s="2" t="s">
        <v>222</v>
      </c>
      <c r="AG3105" s="2" t="s">
        <v>30299</v>
      </c>
      <c r="AH3105" s="2" t="s">
        <v>30320</v>
      </c>
      <c r="AI3105" s="2" t="s">
        <v>27102</v>
      </c>
      <c r="AJ3105" s="2" t="s">
        <v>30321</v>
      </c>
      <c r="AK3105" s="2" t="s">
        <v>53</v>
      </c>
      <c r="AL3105" s="2" t="s">
        <v>53</v>
      </c>
      <c r="AM3105" s="2" t="s">
        <v>53</v>
      </c>
      <c r="AN3105" s="2" t="s">
        <v>53</v>
      </c>
      <c r="AO3105" s="2" t="s">
        <v>53</v>
      </c>
      <c r="AP3105" s="2" t="s">
        <v>53</v>
      </c>
      <c r="AQ3105" s="2" t="s">
        <v>53</v>
      </c>
      <c r="AR3105" s="2" t="s">
        <v>69</v>
      </c>
      <c r="AS3105" s="2" t="s">
        <v>52</v>
      </c>
      <c r="AT3105" s="2" t="s">
        <v>69</v>
      </c>
    </row>
    <row r="3106" spans="1:46" ht="22.5" customHeight="1" x14ac:dyDescent="0.25">
      <c r="A3106" s="18" t="s">
        <v>30322</v>
      </c>
      <c r="B3106" s="2" t="s">
        <v>30323</v>
      </c>
      <c r="C3106" s="2" t="s">
        <v>344</v>
      </c>
      <c r="D3106" s="2" t="s">
        <v>28636</v>
      </c>
      <c r="E3106" s="2" t="s">
        <v>69</v>
      </c>
      <c r="F3106" s="19">
        <v>1</v>
      </c>
      <c r="G3106" s="19">
        <v>62.8</v>
      </c>
      <c r="H3106" s="19">
        <v>8.91</v>
      </c>
      <c r="I3106" s="19">
        <v>-16.18</v>
      </c>
      <c r="J3106" s="19">
        <v>-8.91</v>
      </c>
      <c r="K3106" s="19" t="s">
        <v>52</v>
      </c>
      <c r="L3106" s="19">
        <v>46.62</v>
      </c>
      <c r="M3106" s="2" t="s">
        <v>53</v>
      </c>
      <c r="N3106" s="2" t="s">
        <v>90</v>
      </c>
      <c r="O3106" s="2" t="s">
        <v>12582</v>
      </c>
      <c r="P3106" s="2" t="s">
        <v>12583</v>
      </c>
      <c r="Q3106" s="2" t="s">
        <v>53</v>
      </c>
      <c r="R3106" s="19">
        <v>62.8</v>
      </c>
      <c r="S3106" s="19" t="s">
        <v>57</v>
      </c>
      <c r="T3106" s="2" t="s">
        <v>58</v>
      </c>
      <c r="U3106" s="2" t="s">
        <v>53</v>
      </c>
      <c r="V3106" s="2" t="s">
        <v>53</v>
      </c>
      <c r="W3106" s="2" t="s">
        <v>53</v>
      </c>
      <c r="X3106" s="2" t="s">
        <v>53</v>
      </c>
      <c r="Y3106" s="2" t="s">
        <v>30324</v>
      </c>
      <c r="Z3106" s="2" t="s">
        <v>30325</v>
      </c>
      <c r="AA3106" s="2" t="s">
        <v>30326</v>
      </c>
      <c r="AB3106" s="2" t="s">
        <v>22075</v>
      </c>
      <c r="AC3106" s="2" t="s">
        <v>124</v>
      </c>
      <c r="AD3106" s="2" t="s">
        <v>22076</v>
      </c>
      <c r="AE3106" s="2" t="s">
        <v>65</v>
      </c>
      <c r="AF3106" s="2" t="s">
        <v>66</v>
      </c>
      <c r="AG3106" s="2" t="s">
        <v>30327</v>
      </c>
      <c r="AH3106" s="2" t="s">
        <v>30328</v>
      </c>
      <c r="AI3106" s="2" t="s">
        <v>67</v>
      </c>
      <c r="AJ3106" s="2" t="s">
        <v>30329</v>
      </c>
      <c r="AK3106" s="2" t="s">
        <v>53</v>
      </c>
      <c r="AL3106" s="2" t="s">
        <v>53</v>
      </c>
      <c r="AM3106" s="2" t="s">
        <v>53</v>
      </c>
      <c r="AN3106" s="2" t="s">
        <v>53</v>
      </c>
      <c r="AO3106" s="2" t="s">
        <v>53</v>
      </c>
      <c r="AP3106" s="2" t="s">
        <v>53</v>
      </c>
      <c r="AQ3106" s="2" t="s">
        <v>53</v>
      </c>
      <c r="AR3106" s="2" t="s">
        <v>69</v>
      </c>
      <c r="AS3106" s="2" t="s">
        <v>52</v>
      </c>
      <c r="AT3106" s="2" t="s">
        <v>69</v>
      </c>
    </row>
    <row r="3107" spans="1:46" ht="22.5" customHeight="1" x14ac:dyDescent="0.25">
      <c r="A3107" s="18" t="s">
        <v>30330</v>
      </c>
      <c r="B3107" s="2" t="s">
        <v>30331</v>
      </c>
      <c r="C3107" s="2" t="s">
        <v>344</v>
      </c>
      <c r="D3107" s="2" t="s">
        <v>28636</v>
      </c>
      <c r="E3107" s="2" t="s">
        <v>69</v>
      </c>
      <c r="F3107" s="19">
        <v>1</v>
      </c>
      <c r="G3107" s="19">
        <v>23</v>
      </c>
      <c r="H3107" s="19">
        <v>5.45</v>
      </c>
      <c r="I3107" s="19">
        <v>-9.41</v>
      </c>
      <c r="J3107" s="19">
        <v>-5.45</v>
      </c>
      <c r="K3107" s="19" t="s">
        <v>52</v>
      </c>
      <c r="L3107" s="19">
        <v>13.59</v>
      </c>
      <c r="M3107" s="2" t="s">
        <v>53</v>
      </c>
      <c r="N3107" s="2" t="s">
        <v>1784</v>
      </c>
      <c r="O3107" s="2" t="s">
        <v>1785</v>
      </c>
      <c r="P3107" s="2" t="s">
        <v>1786</v>
      </c>
      <c r="Q3107" s="2" t="s">
        <v>53</v>
      </c>
      <c r="R3107" s="19">
        <v>23</v>
      </c>
      <c r="S3107" s="19" t="s">
        <v>57</v>
      </c>
      <c r="T3107" s="2" t="s">
        <v>58</v>
      </c>
      <c r="U3107" s="2" t="s">
        <v>53</v>
      </c>
      <c r="V3107" s="2" t="s">
        <v>53</v>
      </c>
      <c r="W3107" s="2" t="s">
        <v>53</v>
      </c>
      <c r="X3107" s="2" t="s">
        <v>53</v>
      </c>
      <c r="Y3107" s="2" t="s">
        <v>30332</v>
      </c>
      <c r="Z3107" s="2" t="s">
        <v>30333</v>
      </c>
      <c r="AA3107" s="2" t="s">
        <v>30334</v>
      </c>
      <c r="AB3107" s="2" t="s">
        <v>728</v>
      </c>
      <c r="AC3107" s="2" t="s">
        <v>182</v>
      </c>
      <c r="AD3107" s="2" t="s">
        <v>30335</v>
      </c>
      <c r="AE3107" s="2" t="s">
        <v>65</v>
      </c>
      <c r="AF3107" s="2" t="s">
        <v>66</v>
      </c>
      <c r="AG3107" s="2" t="s">
        <v>30336</v>
      </c>
      <c r="AH3107" s="2" t="s">
        <v>30337</v>
      </c>
      <c r="AI3107" s="2" t="s">
        <v>67</v>
      </c>
      <c r="AJ3107" s="2" t="s">
        <v>30338</v>
      </c>
      <c r="AK3107" s="2" t="s">
        <v>53</v>
      </c>
      <c r="AL3107" s="2" t="s">
        <v>53</v>
      </c>
      <c r="AM3107" s="2" t="s">
        <v>53</v>
      </c>
      <c r="AN3107" s="2" t="s">
        <v>53</v>
      </c>
      <c r="AO3107" s="2" t="s">
        <v>53</v>
      </c>
      <c r="AP3107" s="2" t="s">
        <v>53</v>
      </c>
      <c r="AQ3107" s="2" t="s">
        <v>53</v>
      </c>
      <c r="AR3107" s="2" t="s">
        <v>69</v>
      </c>
      <c r="AS3107" s="2" t="s">
        <v>52</v>
      </c>
      <c r="AT3107" s="2" t="s">
        <v>69</v>
      </c>
    </row>
    <row r="3108" spans="1:46" ht="22.5" customHeight="1" x14ac:dyDescent="0.25">
      <c r="A3108" s="18" t="s">
        <v>30339</v>
      </c>
      <c r="B3108" s="2" t="s">
        <v>30340</v>
      </c>
      <c r="C3108" s="2" t="s">
        <v>344</v>
      </c>
      <c r="D3108" s="2" t="s">
        <v>28636</v>
      </c>
      <c r="E3108" s="2" t="s">
        <v>69</v>
      </c>
      <c r="F3108" s="19">
        <v>1</v>
      </c>
      <c r="G3108" s="19">
        <v>169.99</v>
      </c>
      <c r="H3108" s="19" t="s">
        <v>52</v>
      </c>
      <c r="I3108" s="19">
        <v>-28.9</v>
      </c>
      <c r="J3108" s="19">
        <v>-21.45</v>
      </c>
      <c r="K3108" s="19" t="s">
        <v>52</v>
      </c>
      <c r="L3108" s="19">
        <v>119.64</v>
      </c>
      <c r="M3108" s="2" t="s">
        <v>53</v>
      </c>
      <c r="N3108" s="2" t="s">
        <v>54</v>
      </c>
      <c r="O3108" s="2" t="s">
        <v>251</v>
      </c>
      <c r="P3108" s="2" t="s">
        <v>252</v>
      </c>
      <c r="Q3108" s="2" t="s">
        <v>53</v>
      </c>
      <c r="R3108" s="19">
        <v>169.99</v>
      </c>
      <c r="S3108" s="19" t="s">
        <v>57</v>
      </c>
      <c r="T3108" s="2" t="s">
        <v>77</v>
      </c>
      <c r="U3108" s="2" t="s">
        <v>30341</v>
      </c>
      <c r="V3108" s="2" t="s">
        <v>30342</v>
      </c>
      <c r="W3108" s="2" t="s">
        <v>30343</v>
      </c>
      <c r="X3108" s="2" t="s">
        <v>53</v>
      </c>
      <c r="Y3108" s="2" t="s">
        <v>30341</v>
      </c>
      <c r="Z3108" s="2" t="s">
        <v>30344</v>
      </c>
      <c r="AA3108" s="2" t="s">
        <v>30345</v>
      </c>
      <c r="AB3108" s="2" t="s">
        <v>2100</v>
      </c>
      <c r="AC3108" s="2" t="s">
        <v>111</v>
      </c>
      <c r="AD3108" s="2" t="s">
        <v>30346</v>
      </c>
      <c r="AE3108" s="2" t="s">
        <v>65</v>
      </c>
      <c r="AF3108" s="2" t="s">
        <v>86</v>
      </c>
      <c r="AG3108" s="2" t="s">
        <v>30347</v>
      </c>
      <c r="AH3108" s="2" t="s">
        <v>30348</v>
      </c>
      <c r="AI3108" s="2" t="s">
        <v>67</v>
      </c>
      <c r="AJ3108" s="2" t="s">
        <v>30349</v>
      </c>
      <c r="AK3108" s="2" t="s">
        <v>53</v>
      </c>
      <c r="AL3108" s="2" t="s">
        <v>53</v>
      </c>
      <c r="AM3108" s="2" t="s">
        <v>53</v>
      </c>
      <c r="AN3108" s="2" t="s">
        <v>53</v>
      </c>
      <c r="AO3108" s="2" t="s">
        <v>53</v>
      </c>
      <c r="AP3108" s="2" t="s">
        <v>53</v>
      </c>
      <c r="AQ3108" s="2" t="s">
        <v>53</v>
      </c>
      <c r="AR3108" s="2" t="s">
        <v>69</v>
      </c>
      <c r="AS3108" s="2" t="s">
        <v>52</v>
      </c>
      <c r="AT3108" s="2" t="s">
        <v>69</v>
      </c>
    </row>
    <row r="3109" spans="1:46" ht="22.5" customHeight="1" x14ac:dyDescent="0.25">
      <c r="A3109" s="18" t="s">
        <v>30350</v>
      </c>
      <c r="B3109" s="2" t="s">
        <v>30351</v>
      </c>
      <c r="C3109" s="2" t="s">
        <v>344</v>
      </c>
      <c r="D3109" s="2" t="s">
        <v>30231</v>
      </c>
      <c r="E3109" s="2" t="s">
        <v>69</v>
      </c>
      <c r="F3109" s="19">
        <v>1</v>
      </c>
      <c r="G3109" s="19">
        <v>49.99</v>
      </c>
      <c r="H3109" s="19">
        <v>13.9</v>
      </c>
      <c r="I3109" s="19">
        <v>-14</v>
      </c>
      <c r="J3109" s="19" t="s">
        <v>52</v>
      </c>
      <c r="K3109" s="19" t="s">
        <v>52</v>
      </c>
      <c r="L3109" s="19">
        <v>49.89</v>
      </c>
      <c r="M3109" s="2" t="s">
        <v>53</v>
      </c>
      <c r="N3109" s="2" t="s">
        <v>143</v>
      </c>
      <c r="O3109" s="2" t="s">
        <v>144</v>
      </c>
      <c r="P3109" s="2" t="s">
        <v>145</v>
      </c>
      <c r="Q3109" s="2" t="s">
        <v>53</v>
      </c>
      <c r="R3109" s="19">
        <v>49.99</v>
      </c>
      <c r="S3109" s="19" t="s">
        <v>57</v>
      </c>
      <c r="T3109" s="2" t="s">
        <v>58</v>
      </c>
      <c r="U3109" s="2" t="s">
        <v>30352</v>
      </c>
      <c r="V3109" s="2" t="s">
        <v>30353</v>
      </c>
      <c r="W3109" s="2" t="s">
        <v>30354</v>
      </c>
      <c r="X3109" s="2" t="s">
        <v>53</v>
      </c>
      <c r="Y3109" s="2" t="s">
        <v>30352</v>
      </c>
      <c r="Z3109" s="2" t="s">
        <v>30355</v>
      </c>
      <c r="AA3109" s="2" t="s">
        <v>30356</v>
      </c>
      <c r="AB3109" s="2" t="s">
        <v>124</v>
      </c>
      <c r="AC3109" s="2" t="s">
        <v>124</v>
      </c>
      <c r="AD3109" s="2" t="s">
        <v>30357</v>
      </c>
      <c r="AE3109" s="2" t="s">
        <v>65</v>
      </c>
      <c r="AF3109" s="2" t="s">
        <v>222</v>
      </c>
      <c r="AG3109" s="2" t="s">
        <v>30358</v>
      </c>
      <c r="AH3109" s="2" t="s">
        <v>30359</v>
      </c>
      <c r="AI3109" s="2" t="s">
        <v>7520</v>
      </c>
      <c r="AJ3109" s="2" t="s">
        <v>30360</v>
      </c>
      <c r="AK3109" s="2" t="s">
        <v>53</v>
      </c>
      <c r="AL3109" s="2" t="s">
        <v>53</v>
      </c>
      <c r="AM3109" s="2" t="s">
        <v>53</v>
      </c>
      <c r="AN3109" s="2" t="s">
        <v>53</v>
      </c>
      <c r="AO3109" s="2" t="s">
        <v>53</v>
      </c>
      <c r="AP3109" s="2" t="s">
        <v>53</v>
      </c>
      <c r="AQ3109" s="2" t="s">
        <v>53</v>
      </c>
      <c r="AR3109" s="2" t="s">
        <v>69</v>
      </c>
      <c r="AS3109" s="2" t="s">
        <v>52</v>
      </c>
      <c r="AT3109" s="2" t="s">
        <v>69</v>
      </c>
    </row>
    <row r="3110" spans="1:46" ht="22.5" customHeight="1" x14ac:dyDescent="0.25">
      <c r="A3110" s="18" t="s">
        <v>30361</v>
      </c>
      <c r="B3110" s="2" t="s">
        <v>30362</v>
      </c>
      <c r="C3110" s="2" t="s">
        <v>344</v>
      </c>
      <c r="D3110" s="2" t="s">
        <v>25097</v>
      </c>
      <c r="E3110" s="2" t="s">
        <v>51</v>
      </c>
      <c r="F3110" s="19">
        <v>1</v>
      </c>
      <c r="G3110" s="19">
        <v>299</v>
      </c>
      <c r="H3110" s="19" t="s">
        <v>52</v>
      </c>
      <c r="I3110" s="19">
        <v>-50.83</v>
      </c>
      <c r="J3110" s="19">
        <v>-18.45</v>
      </c>
      <c r="K3110" s="19" t="s">
        <v>52</v>
      </c>
      <c r="L3110" s="19">
        <v>229.72</v>
      </c>
      <c r="M3110" s="2" t="s">
        <v>51</v>
      </c>
      <c r="N3110" s="2" t="s">
        <v>333</v>
      </c>
      <c r="O3110" s="2" t="s">
        <v>613</v>
      </c>
      <c r="P3110" s="2" t="s">
        <v>614</v>
      </c>
      <c r="Q3110" s="2" t="s">
        <v>53</v>
      </c>
      <c r="R3110" s="19">
        <v>299</v>
      </c>
      <c r="S3110" s="19" t="s">
        <v>57</v>
      </c>
      <c r="T3110" s="2" t="s">
        <v>58</v>
      </c>
      <c r="U3110" s="2" t="s">
        <v>53</v>
      </c>
      <c r="V3110" s="2" t="s">
        <v>53</v>
      </c>
      <c r="W3110" s="2" t="s">
        <v>53</v>
      </c>
      <c r="X3110" s="2" t="s">
        <v>53</v>
      </c>
      <c r="Y3110" s="2" t="s">
        <v>30363</v>
      </c>
      <c r="Z3110" s="2" t="s">
        <v>30364</v>
      </c>
      <c r="AA3110" s="2" t="s">
        <v>30365</v>
      </c>
      <c r="AB3110" s="2" t="s">
        <v>30366</v>
      </c>
      <c r="AC3110" s="2" t="s">
        <v>1338</v>
      </c>
      <c r="AD3110" s="2" t="s">
        <v>30367</v>
      </c>
      <c r="AE3110" s="2" t="s">
        <v>65</v>
      </c>
      <c r="AF3110" s="2" t="s">
        <v>66</v>
      </c>
      <c r="AG3110" s="2" t="s">
        <v>30368</v>
      </c>
      <c r="AH3110" s="2" t="s">
        <v>28533</v>
      </c>
      <c r="AI3110" s="2" t="s">
        <v>67</v>
      </c>
      <c r="AJ3110" s="2" t="s">
        <v>30369</v>
      </c>
      <c r="AK3110" s="2" t="s">
        <v>53</v>
      </c>
      <c r="AL3110" s="2" t="s">
        <v>53</v>
      </c>
      <c r="AM3110" s="2" t="s">
        <v>53</v>
      </c>
      <c r="AN3110" s="2" t="s">
        <v>53</v>
      </c>
      <c r="AO3110" s="2" t="s">
        <v>53</v>
      </c>
      <c r="AP3110" s="2" t="s">
        <v>53</v>
      </c>
      <c r="AQ3110" s="2" t="s">
        <v>53</v>
      </c>
      <c r="AR3110" s="2" t="s">
        <v>69</v>
      </c>
      <c r="AS3110" s="2" t="s">
        <v>52</v>
      </c>
      <c r="AT3110" s="2" t="s">
        <v>69</v>
      </c>
    </row>
    <row r="3111" spans="1:46" ht="22.5" customHeight="1" x14ac:dyDescent="0.25">
      <c r="A3111" s="18" t="s">
        <v>30370</v>
      </c>
      <c r="B3111" s="2" t="s">
        <v>30371</v>
      </c>
      <c r="C3111" s="2" t="s">
        <v>344</v>
      </c>
      <c r="D3111" s="2" t="s">
        <v>28636</v>
      </c>
      <c r="E3111" s="2" t="s">
        <v>51</v>
      </c>
      <c r="F3111" s="19">
        <v>1</v>
      </c>
      <c r="G3111" s="19">
        <v>97.86</v>
      </c>
      <c r="H3111" s="19" t="s">
        <v>52</v>
      </c>
      <c r="I3111" s="19">
        <v>-11.74</v>
      </c>
      <c r="J3111" s="19">
        <v>-21.45</v>
      </c>
      <c r="K3111" s="19" t="s">
        <v>52</v>
      </c>
      <c r="L3111" s="19">
        <v>64.67</v>
      </c>
      <c r="M3111" s="2" t="s">
        <v>53</v>
      </c>
      <c r="N3111" s="2" t="s">
        <v>2748</v>
      </c>
      <c r="O3111" s="2" t="s">
        <v>30372</v>
      </c>
      <c r="P3111" s="2" t="s">
        <v>30373</v>
      </c>
      <c r="Q3111" s="2" t="s">
        <v>53</v>
      </c>
      <c r="R3111" s="19">
        <v>97.86</v>
      </c>
      <c r="S3111" s="19" t="s">
        <v>161</v>
      </c>
      <c r="T3111" s="2" t="s">
        <v>77</v>
      </c>
      <c r="U3111" s="2" t="s">
        <v>30374</v>
      </c>
      <c r="V3111" s="2" t="s">
        <v>30375</v>
      </c>
      <c r="W3111" s="2" t="s">
        <v>30376</v>
      </c>
      <c r="X3111" s="2" t="s">
        <v>53</v>
      </c>
      <c r="Y3111" s="2" t="s">
        <v>30374</v>
      </c>
      <c r="Z3111" s="2" t="s">
        <v>30377</v>
      </c>
      <c r="AA3111" s="2" t="s">
        <v>30378</v>
      </c>
      <c r="AB3111" s="2" t="s">
        <v>428</v>
      </c>
      <c r="AC3111" s="2" t="s">
        <v>124</v>
      </c>
      <c r="AD3111" s="2" t="s">
        <v>30379</v>
      </c>
      <c r="AE3111" s="2" t="s">
        <v>65</v>
      </c>
      <c r="AF3111" s="2" t="s">
        <v>86</v>
      </c>
      <c r="AG3111" s="2" t="s">
        <v>30380</v>
      </c>
      <c r="AH3111" s="2" t="s">
        <v>30381</v>
      </c>
      <c r="AI3111" s="2" t="s">
        <v>67</v>
      </c>
      <c r="AJ3111" s="2" t="s">
        <v>30382</v>
      </c>
      <c r="AK3111" s="2" t="s">
        <v>53</v>
      </c>
      <c r="AL3111" s="2" t="s">
        <v>53</v>
      </c>
      <c r="AM3111" s="2" t="s">
        <v>53</v>
      </c>
      <c r="AN3111" s="2" t="s">
        <v>53</v>
      </c>
      <c r="AO3111" s="2" t="s">
        <v>53</v>
      </c>
      <c r="AP3111" s="2" t="s">
        <v>53</v>
      </c>
      <c r="AQ3111" s="2" t="s">
        <v>53</v>
      </c>
      <c r="AR3111" s="2" t="s">
        <v>69</v>
      </c>
      <c r="AS3111" s="2" t="s">
        <v>52</v>
      </c>
      <c r="AT3111" s="2" t="s">
        <v>69</v>
      </c>
    </row>
    <row r="3112" spans="1:46" ht="22.5" customHeight="1" x14ac:dyDescent="0.25">
      <c r="A3112" s="18" t="s">
        <v>30383</v>
      </c>
      <c r="B3112" s="2" t="s">
        <v>30384</v>
      </c>
      <c r="C3112" s="2" t="s">
        <v>344</v>
      </c>
      <c r="D3112" s="2" t="s">
        <v>28636</v>
      </c>
      <c r="E3112" s="2" t="s">
        <v>69</v>
      </c>
      <c r="F3112" s="19">
        <v>1</v>
      </c>
      <c r="G3112" s="19">
        <v>199.99</v>
      </c>
      <c r="H3112" s="19" t="s">
        <v>52</v>
      </c>
      <c r="I3112" s="19">
        <v>-34</v>
      </c>
      <c r="J3112" s="19">
        <v>-20.45</v>
      </c>
      <c r="K3112" s="19" t="s">
        <v>52</v>
      </c>
      <c r="L3112" s="19">
        <v>145.54</v>
      </c>
      <c r="M3112" s="2" t="s">
        <v>53</v>
      </c>
      <c r="N3112" s="2" t="s">
        <v>2702</v>
      </c>
      <c r="O3112" s="2" t="s">
        <v>367</v>
      </c>
      <c r="P3112" s="2" t="s">
        <v>368</v>
      </c>
      <c r="Q3112" s="2" t="s">
        <v>53</v>
      </c>
      <c r="R3112" s="19">
        <v>199.99</v>
      </c>
      <c r="S3112" s="19" t="s">
        <v>57</v>
      </c>
      <c r="T3112" s="2" t="s">
        <v>58</v>
      </c>
      <c r="U3112" s="2" t="s">
        <v>53</v>
      </c>
      <c r="V3112" s="2" t="s">
        <v>53</v>
      </c>
      <c r="W3112" s="2" t="s">
        <v>53</v>
      </c>
      <c r="X3112" s="2" t="s">
        <v>53</v>
      </c>
      <c r="Y3112" s="2" t="s">
        <v>30385</v>
      </c>
      <c r="Z3112" s="2" t="s">
        <v>30386</v>
      </c>
      <c r="AA3112" s="2" t="s">
        <v>30387</v>
      </c>
      <c r="AB3112" s="2" t="s">
        <v>6332</v>
      </c>
      <c r="AC3112" s="2" t="s">
        <v>124</v>
      </c>
      <c r="AD3112" s="2" t="s">
        <v>30388</v>
      </c>
      <c r="AE3112" s="2" t="s">
        <v>65</v>
      </c>
      <c r="AF3112" s="2" t="s">
        <v>66</v>
      </c>
      <c r="AG3112" s="2" t="s">
        <v>30389</v>
      </c>
      <c r="AH3112" s="2" t="s">
        <v>30390</v>
      </c>
      <c r="AI3112" s="2" t="s">
        <v>67</v>
      </c>
      <c r="AJ3112" s="2" t="s">
        <v>30391</v>
      </c>
      <c r="AK3112" s="2" t="s">
        <v>30392</v>
      </c>
      <c r="AL3112" s="2" t="s">
        <v>53</v>
      </c>
      <c r="AM3112" s="2" t="s">
        <v>53</v>
      </c>
      <c r="AN3112" s="2" t="s">
        <v>53</v>
      </c>
      <c r="AO3112" s="2" t="s">
        <v>53</v>
      </c>
      <c r="AP3112" s="2" t="s">
        <v>53</v>
      </c>
      <c r="AQ3112" s="2" t="s">
        <v>53</v>
      </c>
      <c r="AR3112" s="2" t="s">
        <v>69</v>
      </c>
      <c r="AS3112" s="2" t="s">
        <v>52</v>
      </c>
      <c r="AT3112" s="2" t="s">
        <v>69</v>
      </c>
    </row>
    <row r="3113" spans="1:46" ht="22.5" customHeight="1" x14ac:dyDescent="0.25">
      <c r="A3113" s="18" t="s">
        <v>30393</v>
      </c>
      <c r="B3113" s="2" t="s">
        <v>30394</v>
      </c>
      <c r="C3113" s="2" t="s">
        <v>344</v>
      </c>
      <c r="D3113" s="2" t="s">
        <v>28636</v>
      </c>
      <c r="E3113" s="2" t="s">
        <v>69</v>
      </c>
      <c r="F3113" s="19">
        <v>1</v>
      </c>
      <c r="G3113" s="19">
        <v>149.99</v>
      </c>
      <c r="H3113" s="19" t="s">
        <v>52</v>
      </c>
      <c r="I3113" s="19">
        <v>-18</v>
      </c>
      <c r="J3113" s="19">
        <v>-20.45</v>
      </c>
      <c r="K3113" s="19" t="s">
        <v>52</v>
      </c>
      <c r="L3113" s="19">
        <v>111.54</v>
      </c>
      <c r="M3113" s="2" t="s">
        <v>51</v>
      </c>
      <c r="N3113" s="2" t="s">
        <v>6733</v>
      </c>
      <c r="O3113" s="2" t="s">
        <v>30395</v>
      </c>
      <c r="P3113" s="2" t="s">
        <v>6735</v>
      </c>
      <c r="Q3113" s="2" t="s">
        <v>53</v>
      </c>
      <c r="R3113" s="19">
        <v>149.99</v>
      </c>
      <c r="S3113" s="19" t="s">
        <v>161</v>
      </c>
      <c r="T3113" s="2" t="s">
        <v>77</v>
      </c>
      <c r="U3113" s="2" t="s">
        <v>30396</v>
      </c>
      <c r="V3113" s="2" t="s">
        <v>30397</v>
      </c>
      <c r="W3113" s="2" t="s">
        <v>30398</v>
      </c>
      <c r="X3113" s="2" t="s">
        <v>53</v>
      </c>
      <c r="Y3113" s="2" t="s">
        <v>30396</v>
      </c>
      <c r="Z3113" s="2" t="s">
        <v>30399</v>
      </c>
      <c r="AA3113" s="2" t="s">
        <v>30400</v>
      </c>
      <c r="AB3113" s="2" t="s">
        <v>123</v>
      </c>
      <c r="AC3113" s="2" t="s">
        <v>124</v>
      </c>
      <c r="AD3113" s="2" t="s">
        <v>30401</v>
      </c>
      <c r="AE3113" s="2" t="s">
        <v>65</v>
      </c>
      <c r="AF3113" s="2" t="s">
        <v>86</v>
      </c>
      <c r="AG3113" s="2" t="s">
        <v>30402</v>
      </c>
      <c r="AH3113" s="2" t="s">
        <v>30403</v>
      </c>
      <c r="AI3113" s="2" t="s">
        <v>67</v>
      </c>
      <c r="AJ3113" s="2" t="s">
        <v>30404</v>
      </c>
      <c r="AK3113" s="2" t="s">
        <v>53</v>
      </c>
      <c r="AL3113" s="2" t="s">
        <v>53</v>
      </c>
      <c r="AM3113" s="2" t="s">
        <v>53</v>
      </c>
      <c r="AN3113" s="2" t="s">
        <v>53</v>
      </c>
      <c r="AO3113" s="2" t="s">
        <v>53</v>
      </c>
      <c r="AP3113" s="2" t="s">
        <v>53</v>
      </c>
      <c r="AQ3113" s="2" t="s">
        <v>53</v>
      </c>
      <c r="AR3113" s="2" t="s">
        <v>69</v>
      </c>
      <c r="AS3113" s="2" t="s">
        <v>52</v>
      </c>
      <c r="AT3113" s="2" t="s">
        <v>69</v>
      </c>
    </row>
    <row r="3114" spans="1:46" ht="22.5" customHeight="1" x14ac:dyDescent="0.25">
      <c r="A3114" s="18" t="s">
        <v>30405</v>
      </c>
      <c r="B3114" s="2" t="s">
        <v>30406</v>
      </c>
      <c r="C3114" s="2" t="s">
        <v>344</v>
      </c>
      <c r="D3114" s="2" t="s">
        <v>27313</v>
      </c>
      <c r="E3114" s="2" t="s">
        <v>51</v>
      </c>
      <c r="F3114" s="19">
        <v>1</v>
      </c>
      <c r="G3114" s="19">
        <v>72.489999999999995</v>
      </c>
      <c r="H3114" s="19" t="s">
        <v>52</v>
      </c>
      <c r="I3114" s="19">
        <v>-17.82</v>
      </c>
      <c r="J3114" s="19" t="s">
        <v>52</v>
      </c>
      <c r="K3114" s="19" t="s">
        <v>52</v>
      </c>
      <c r="L3114" s="19">
        <v>54.67</v>
      </c>
      <c r="M3114" s="2" t="s">
        <v>51</v>
      </c>
      <c r="N3114" s="2" t="s">
        <v>687</v>
      </c>
      <c r="O3114" s="2" t="s">
        <v>1491</v>
      </c>
      <c r="P3114" s="2" t="s">
        <v>1492</v>
      </c>
      <c r="Q3114" s="2" t="s">
        <v>53</v>
      </c>
      <c r="R3114" s="19">
        <v>72.489999999999995</v>
      </c>
      <c r="S3114" s="19" t="s">
        <v>57</v>
      </c>
      <c r="T3114" s="2" t="s">
        <v>58</v>
      </c>
      <c r="U3114" s="2" t="s">
        <v>53</v>
      </c>
      <c r="V3114" s="2" t="s">
        <v>53</v>
      </c>
      <c r="W3114" s="2" t="s">
        <v>53</v>
      </c>
      <c r="X3114" s="2" t="s">
        <v>53</v>
      </c>
      <c r="Y3114" s="2" t="s">
        <v>30407</v>
      </c>
      <c r="Z3114" s="2" t="s">
        <v>30408</v>
      </c>
      <c r="AA3114" s="2" t="s">
        <v>30409</v>
      </c>
      <c r="AB3114" s="2" t="s">
        <v>30410</v>
      </c>
      <c r="AC3114" s="2" t="s">
        <v>1338</v>
      </c>
      <c r="AD3114" s="2" t="s">
        <v>30411</v>
      </c>
      <c r="AE3114" s="2" t="s">
        <v>65</v>
      </c>
      <c r="AF3114" s="2" t="s">
        <v>66</v>
      </c>
      <c r="AG3114" s="2" t="s">
        <v>30412</v>
      </c>
      <c r="AH3114" s="2" t="s">
        <v>30413</v>
      </c>
      <c r="AI3114" s="2" t="s">
        <v>67</v>
      </c>
      <c r="AJ3114" s="2" t="s">
        <v>30414</v>
      </c>
      <c r="AK3114" s="2" t="s">
        <v>53</v>
      </c>
      <c r="AL3114" s="2" t="s">
        <v>53</v>
      </c>
      <c r="AM3114" s="2" t="s">
        <v>53</v>
      </c>
      <c r="AN3114" s="2" t="s">
        <v>53</v>
      </c>
      <c r="AO3114" s="2" t="s">
        <v>53</v>
      </c>
      <c r="AP3114" s="2" t="s">
        <v>53</v>
      </c>
      <c r="AQ3114" s="2" t="s">
        <v>53</v>
      </c>
      <c r="AR3114" s="2" t="s">
        <v>69</v>
      </c>
      <c r="AS3114" s="2" t="s">
        <v>52</v>
      </c>
      <c r="AT3114" s="2" t="s">
        <v>69</v>
      </c>
    </row>
    <row r="3115" spans="1:46" ht="22.5" customHeight="1" x14ac:dyDescent="0.25">
      <c r="A3115" s="18" t="s">
        <v>30415</v>
      </c>
      <c r="B3115" s="2" t="s">
        <v>30416</v>
      </c>
      <c r="C3115" s="2" t="s">
        <v>344</v>
      </c>
      <c r="D3115" s="2" t="s">
        <v>28636</v>
      </c>
      <c r="E3115" s="2" t="s">
        <v>69</v>
      </c>
      <c r="F3115" s="19">
        <v>1</v>
      </c>
      <c r="G3115" s="19">
        <v>70.81</v>
      </c>
      <c r="H3115" s="19">
        <v>13.5</v>
      </c>
      <c r="I3115" s="19">
        <v>-14</v>
      </c>
      <c r="J3115" s="19">
        <v>-13.5</v>
      </c>
      <c r="K3115" s="19" t="s">
        <v>52</v>
      </c>
      <c r="L3115" s="19">
        <v>56.81</v>
      </c>
      <c r="M3115" s="2" t="s">
        <v>51</v>
      </c>
      <c r="N3115" s="2" t="s">
        <v>589</v>
      </c>
      <c r="O3115" s="2" t="s">
        <v>590</v>
      </c>
      <c r="P3115" s="2" t="s">
        <v>591</v>
      </c>
      <c r="Q3115" s="2" t="s">
        <v>53</v>
      </c>
      <c r="R3115" s="19">
        <v>70.81</v>
      </c>
      <c r="S3115" s="19" t="s">
        <v>161</v>
      </c>
      <c r="T3115" s="2" t="s">
        <v>58</v>
      </c>
      <c r="U3115" s="2" t="s">
        <v>53</v>
      </c>
      <c r="V3115" s="2" t="s">
        <v>53</v>
      </c>
      <c r="W3115" s="2" t="s">
        <v>53</v>
      </c>
      <c r="X3115" s="2" t="s">
        <v>53</v>
      </c>
      <c r="Y3115" s="2" t="s">
        <v>30417</v>
      </c>
      <c r="Z3115" s="2" t="s">
        <v>30418</v>
      </c>
      <c r="AA3115" s="2" t="s">
        <v>30419</v>
      </c>
      <c r="AB3115" s="2" t="s">
        <v>339</v>
      </c>
      <c r="AC3115" s="2" t="s">
        <v>97</v>
      </c>
      <c r="AD3115" s="2" t="s">
        <v>30420</v>
      </c>
      <c r="AE3115" s="2" t="s">
        <v>65</v>
      </c>
      <c r="AF3115" s="2" t="s">
        <v>66</v>
      </c>
      <c r="AG3115" s="2" t="s">
        <v>30037</v>
      </c>
      <c r="AH3115" s="2" t="s">
        <v>30421</v>
      </c>
      <c r="AI3115" s="2" t="s">
        <v>67</v>
      </c>
      <c r="AJ3115" s="2" t="s">
        <v>30422</v>
      </c>
      <c r="AK3115" s="2" t="s">
        <v>53</v>
      </c>
      <c r="AL3115" s="2" t="s">
        <v>53</v>
      </c>
      <c r="AM3115" s="2" t="s">
        <v>53</v>
      </c>
      <c r="AN3115" s="2" t="s">
        <v>53</v>
      </c>
      <c r="AO3115" s="2" t="s">
        <v>53</v>
      </c>
      <c r="AP3115" s="2" t="s">
        <v>53</v>
      </c>
      <c r="AQ3115" s="2" t="s">
        <v>53</v>
      </c>
      <c r="AR3115" s="2" t="s">
        <v>69</v>
      </c>
      <c r="AS3115" s="2" t="s">
        <v>52</v>
      </c>
      <c r="AT3115" s="2" t="s">
        <v>69</v>
      </c>
    </row>
    <row r="3116" spans="1:46" ht="22.5" customHeight="1" x14ac:dyDescent="0.25">
      <c r="A3116" s="18" t="s">
        <v>30423</v>
      </c>
      <c r="B3116" s="2" t="s">
        <v>30424</v>
      </c>
      <c r="C3116" s="2" t="s">
        <v>344</v>
      </c>
      <c r="D3116" s="2" t="s">
        <v>28636</v>
      </c>
      <c r="E3116" s="2" t="s">
        <v>69</v>
      </c>
      <c r="F3116" s="19">
        <v>1</v>
      </c>
      <c r="G3116" s="19">
        <v>19.7</v>
      </c>
      <c r="H3116" s="19">
        <v>13.5</v>
      </c>
      <c r="I3116" s="19">
        <v>-8.85</v>
      </c>
      <c r="J3116" s="19">
        <v>-13.5</v>
      </c>
      <c r="K3116" s="19" t="s">
        <v>52</v>
      </c>
      <c r="L3116" s="19">
        <v>10.85</v>
      </c>
      <c r="M3116" s="2" t="s">
        <v>53</v>
      </c>
      <c r="N3116" s="2" t="s">
        <v>524</v>
      </c>
      <c r="O3116" s="2" t="s">
        <v>1024</v>
      </c>
      <c r="P3116" s="2" t="s">
        <v>1025</v>
      </c>
      <c r="Q3116" s="2" t="s">
        <v>53</v>
      </c>
      <c r="R3116" s="19">
        <v>19.7</v>
      </c>
      <c r="S3116" s="19" t="s">
        <v>57</v>
      </c>
      <c r="T3116" s="2" t="s">
        <v>58</v>
      </c>
      <c r="U3116" s="2" t="s">
        <v>53</v>
      </c>
      <c r="V3116" s="2" t="s">
        <v>53</v>
      </c>
      <c r="W3116" s="2" t="s">
        <v>53</v>
      </c>
      <c r="X3116" s="2" t="s">
        <v>53</v>
      </c>
      <c r="Y3116" s="2" t="s">
        <v>30425</v>
      </c>
      <c r="Z3116" s="2" t="s">
        <v>30426</v>
      </c>
      <c r="AA3116" s="2" t="s">
        <v>30427</v>
      </c>
      <c r="AB3116" s="2" t="s">
        <v>11503</v>
      </c>
      <c r="AC3116" s="2" t="s">
        <v>97</v>
      </c>
      <c r="AD3116" s="2" t="s">
        <v>30428</v>
      </c>
      <c r="AE3116" s="2" t="s">
        <v>65</v>
      </c>
      <c r="AF3116" s="2" t="s">
        <v>66</v>
      </c>
      <c r="AG3116" s="2" t="s">
        <v>30429</v>
      </c>
      <c r="AH3116" s="2" t="s">
        <v>30430</v>
      </c>
      <c r="AI3116" s="2" t="s">
        <v>67</v>
      </c>
      <c r="AJ3116" s="2" t="s">
        <v>30431</v>
      </c>
      <c r="AK3116" s="2" t="s">
        <v>53</v>
      </c>
      <c r="AL3116" s="2" t="s">
        <v>53</v>
      </c>
      <c r="AM3116" s="2" t="s">
        <v>53</v>
      </c>
      <c r="AN3116" s="2" t="s">
        <v>53</v>
      </c>
      <c r="AO3116" s="2" t="s">
        <v>53</v>
      </c>
      <c r="AP3116" s="2" t="s">
        <v>53</v>
      </c>
      <c r="AQ3116" s="2" t="s">
        <v>53</v>
      </c>
      <c r="AR3116" s="2" t="s">
        <v>69</v>
      </c>
      <c r="AS3116" s="2" t="s">
        <v>52</v>
      </c>
      <c r="AT3116" s="2" t="s">
        <v>69</v>
      </c>
    </row>
    <row r="3117" spans="1:46" ht="22.5" customHeight="1" x14ac:dyDescent="0.25">
      <c r="A3117" s="18" t="s">
        <v>30432</v>
      </c>
      <c r="B3117" s="2" t="s">
        <v>30433</v>
      </c>
      <c r="C3117" s="2" t="s">
        <v>10742</v>
      </c>
      <c r="D3117" s="2" t="s">
        <v>22518</v>
      </c>
      <c r="E3117" s="2" t="s">
        <v>51</v>
      </c>
      <c r="F3117" s="19">
        <v>0</v>
      </c>
      <c r="G3117" s="19">
        <v>75.150000000000006</v>
      </c>
      <c r="H3117" s="19">
        <v>12.33</v>
      </c>
      <c r="I3117" s="19">
        <v>-18.28</v>
      </c>
      <c r="J3117" s="19">
        <v>-12.33</v>
      </c>
      <c r="K3117" s="19">
        <v>-56.87</v>
      </c>
      <c r="L3117" s="19">
        <v>0</v>
      </c>
      <c r="M3117" s="2" t="s">
        <v>53</v>
      </c>
      <c r="N3117" s="2" t="s">
        <v>3752</v>
      </c>
      <c r="O3117" s="2" t="s">
        <v>20218</v>
      </c>
      <c r="P3117" s="2" t="s">
        <v>20219</v>
      </c>
      <c r="Q3117" s="2" t="s">
        <v>53</v>
      </c>
      <c r="R3117" s="19">
        <v>75.150000000000006</v>
      </c>
      <c r="S3117" s="19" t="s">
        <v>57</v>
      </c>
      <c r="T3117" s="2" t="s">
        <v>77</v>
      </c>
      <c r="U3117" s="2" t="s">
        <v>30434</v>
      </c>
      <c r="V3117" s="2" t="s">
        <v>30435</v>
      </c>
      <c r="W3117" s="2" t="s">
        <v>30436</v>
      </c>
      <c r="X3117" s="2" t="s">
        <v>53</v>
      </c>
      <c r="Y3117" s="2" t="s">
        <v>30434</v>
      </c>
      <c r="Z3117" s="2" t="s">
        <v>30437</v>
      </c>
      <c r="AA3117" s="2" t="s">
        <v>2178</v>
      </c>
      <c r="AB3117" s="2" t="s">
        <v>124</v>
      </c>
      <c r="AC3117" s="2" t="s">
        <v>124</v>
      </c>
      <c r="AD3117" s="2" t="s">
        <v>2179</v>
      </c>
      <c r="AE3117" s="2" t="s">
        <v>65</v>
      </c>
      <c r="AF3117" s="2" t="s">
        <v>86</v>
      </c>
      <c r="AG3117" s="2" t="s">
        <v>30438</v>
      </c>
      <c r="AH3117" s="2" t="s">
        <v>25315</v>
      </c>
      <c r="AI3117" s="2" t="s">
        <v>67</v>
      </c>
      <c r="AJ3117" s="2" t="s">
        <v>30439</v>
      </c>
      <c r="AK3117" s="2" t="s">
        <v>3818</v>
      </c>
      <c r="AL3117" s="2" t="s">
        <v>53</v>
      </c>
      <c r="AM3117" s="2" t="s">
        <v>53</v>
      </c>
      <c r="AN3117" s="2" t="s">
        <v>53</v>
      </c>
      <c r="AO3117" s="2" t="s">
        <v>53</v>
      </c>
      <c r="AP3117" s="2" t="s">
        <v>53</v>
      </c>
      <c r="AQ3117" s="2" t="s">
        <v>53</v>
      </c>
      <c r="AR3117" s="258" t="s">
        <v>51</v>
      </c>
      <c r="AS3117" s="2" t="s">
        <v>52</v>
      </c>
      <c r="AT3117" s="2" t="s">
        <v>69</v>
      </c>
    </row>
    <row r="3118" spans="1:46" ht="22.5" customHeight="1" x14ac:dyDescent="0.25">
      <c r="A3118" s="18" t="s">
        <v>30440</v>
      </c>
      <c r="B3118" s="2" t="s">
        <v>30441</v>
      </c>
      <c r="C3118" s="2" t="s">
        <v>1528</v>
      </c>
      <c r="D3118" s="2" t="s">
        <v>30442</v>
      </c>
      <c r="E3118" s="2" t="s">
        <v>69</v>
      </c>
      <c r="F3118" s="19">
        <v>0</v>
      </c>
      <c r="G3118" s="19">
        <v>38.36</v>
      </c>
      <c r="H3118" s="19" t="s">
        <v>52</v>
      </c>
      <c r="I3118" s="19">
        <v>-12.02</v>
      </c>
      <c r="J3118" s="19" t="s">
        <v>52</v>
      </c>
      <c r="K3118" s="19">
        <v>-26.34</v>
      </c>
      <c r="L3118" s="19">
        <v>0</v>
      </c>
      <c r="M3118" s="2" t="s">
        <v>53</v>
      </c>
      <c r="N3118" s="2" t="s">
        <v>30443</v>
      </c>
      <c r="O3118" s="2" t="s">
        <v>30444</v>
      </c>
      <c r="P3118" s="2" t="s">
        <v>30445</v>
      </c>
      <c r="Q3118" s="2" t="s">
        <v>53</v>
      </c>
      <c r="R3118" s="19">
        <v>38.36</v>
      </c>
      <c r="S3118" s="19" t="s">
        <v>57</v>
      </c>
      <c r="T3118" s="2" t="s">
        <v>53</v>
      </c>
      <c r="U3118" s="2" t="s">
        <v>30446</v>
      </c>
      <c r="V3118" s="2" t="s">
        <v>30447</v>
      </c>
      <c r="W3118" s="2" t="s">
        <v>30448</v>
      </c>
      <c r="X3118" s="2" t="s">
        <v>53</v>
      </c>
      <c r="Y3118" s="2" t="s">
        <v>30446</v>
      </c>
      <c r="Z3118" s="2" t="s">
        <v>30449</v>
      </c>
      <c r="AA3118" s="2" t="s">
        <v>53</v>
      </c>
      <c r="AB3118" s="2" t="s">
        <v>53</v>
      </c>
      <c r="AC3118" s="2" t="s">
        <v>53</v>
      </c>
      <c r="AD3118" s="2" t="s">
        <v>53</v>
      </c>
      <c r="AE3118" s="2" t="s">
        <v>53</v>
      </c>
      <c r="AF3118" s="2" t="s">
        <v>2372</v>
      </c>
      <c r="AG3118" s="2" t="s">
        <v>53</v>
      </c>
      <c r="AH3118" s="2" t="s">
        <v>53</v>
      </c>
      <c r="AI3118" s="2" t="s">
        <v>53</v>
      </c>
      <c r="AJ3118" s="2" t="s">
        <v>53</v>
      </c>
      <c r="AK3118" s="2" t="s">
        <v>53</v>
      </c>
      <c r="AL3118" s="2" t="s">
        <v>53</v>
      </c>
      <c r="AM3118" s="2" t="s">
        <v>53</v>
      </c>
      <c r="AN3118" s="2" t="s">
        <v>53</v>
      </c>
      <c r="AO3118" s="2" t="s">
        <v>53</v>
      </c>
      <c r="AP3118" s="2" t="s">
        <v>53</v>
      </c>
      <c r="AQ3118" s="2" t="s">
        <v>53</v>
      </c>
      <c r="AR3118" s="2" t="s">
        <v>69</v>
      </c>
      <c r="AS3118" s="2" t="s">
        <v>52</v>
      </c>
      <c r="AT3118" s="2" t="s">
        <v>69</v>
      </c>
    </row>
    <row r="3119" spans="1:46" ht="22.5" customHeight="1" x14ac:dyDescent="0.25">
      <c r="A3119" s="18" t="s">
        <v>30450</v>
      </c>
      <c r="B3119" s="2" t="s">
        <v>30451</v>
      </c>
      <c r="C3119" s="2" t="s">
        <v>344</v>
      </c>
      <c r="D3119" s="2" t="s">
        <v>28636</v>
      </c>
      <c r="E3119" s="2" t="s">
        <v>69</v>
      </c>
      <c r="F3119" s="19">
        <v>1</v>
      </c>
      <c r="G3119" s="19">
        <v>179.9</v>
      </c>
      <c r="H3119" s="19" t="s">
        <v>52</v>
      </c>
      <c r="I3119" s="19">
        <v>-21.59</v>
      </c>
      <c r="J3119" s="19">
        <v>-26.45</v>
      </c>
      <c r="K3119" s="19" t="s">
        <v>52</v>
      </c>
      <c r="L3119" s="19">
        <v>131.86000000000001</v>
      </c>
      <c r="M3119" s="2" t="s">
        <v>51</v>
      </c>
      <c r="N3119" s="2" t="s">
        <v>758</v>
      </c>
      <c r="O3119" s="2" t="s">
        <v>759</v>
      </c>
      <c r="P3119" s="2" t="s">
        <v>760</v>
      </c>
      <c r="Q3119" s="2" t="s">
        <v>53</v>
      </c>
      <c r="R3119" s="19">
        <v>179.9</v>
      </c>
      <c r="S3119" s="19" t="s">
        <v>161</v>
      </c>
      <c r="T3119" s="2" t="s">
        <v>58</v>
      </c>
      <c r="U3119" s="2" t="s">
        <v>53</v>
      </c>
      <c r="V3119" s="2" t="s">
        <v>53</v>
      </c>
      <c r="W3119" s="2" t="s">
        <v>53</v>
      </c>
      <c r="X3119" s="2" t="s">
        <v>53</v>
      </c>
      <c r="Y3119" s="2" t="s">
        <v>30452</v>
      </c>
      <c r="Z3119" s="2" t="s">
        <v>30453</v>
      </c>
      <c r="AA3119" s="2" t="s">
        <v>30454</v>
      </c>
      <c r="AB3119" s="2" t="s">
        <v>2500</v>
      </c>
      <c r="AC3119" s="2" t="s">
        <v>124</v>
      </c>
      <c r="AD3119" s="2" t="s">
        <v>30455</v>
      </c>
      <c r="AE3119" s="2" t="s">
        <v>65</v>
      </c>
      <c r="AF3119" s="2" t="s">
        <v>66</v>
      </c>
      <c r="AG3119" s="2" t="s">
        <v>30456</v>
      </c>
      <c r="AH3119" s="2" t="s">
        <v>30457</v>
      </c>
      <c r="AI3119" s="2" t="s">
        <v>67</v>
      </c>
      <c r="AJ3119" s="2" t="s">
        <v>30458</v>
      </c>
      <c r="AK3119" s="2" t="s">
        <v>53</v>
      </c>
      <c r="AL3119" s="2" t="s">
        <v>53</v>
      </c>
      <c r="AM3119" s="2" t="s">
        <v>53</v>
      </c>
      <c r="AN3119" s="2" t="s">
        <v>53</v>
      </c>
      <c r="AO3119" s="2" t="s">
        <v>53</v>
      </c>
      <c r="AP3119" s="2" t="s">
        <v>53</v>
      </c>
      <c r="AQ3119" s="2" t="s">
        <v>53</v>
      </c>
      <c r="AR3119" s="2" t="s">
        <v>69</v>
      </c>
      <c r="AS3119" s="2" t="s">
        <v>52</v>
      </c>
      <c r="AT3119" s="2" t="s">
        <v>69</v>
      </c>
    </row>
    <row r="3120" spans="1:46" ht="22.5" customHeight="1" x14ac:dyDescent="0.25">
      <c r="A3120" s="18" t="s">
        <v>30459</v>
      </c>
      <c r="B3120" s="2" t="s">
        <v>30460</v>
      </c>
      <c r="C3120" s="2" t="s">
        <v>10742</v>
      </c>
      <c r="D3120" s="2" t="s">
        <v>29735</v>
      </c>
      <c r="E3120" s="2" t="s">
        <v>69</v>
      </c>
      <c r="F3120" s="19">
        <v>0</v>
      </c>
      <c r="G3120" s="19">
        <v>169.9</v>
      </c>
      <c r="H3120" s="19">
        <v>1.59</v>
      </c>
      <c r="I3120" s="19">
        <v>-44.78</v>
      </c>
      <c r="J3120" s="19" t="s">
        <v>52</v>
      </c>
      <c r="K3120" s="19">
        <v>-141.02000000000001</v>
      </c>
      <c r="L3120" s="19">
        <v>-14.31</v>
      </c>
      <c r="M3120" s="2" t="s">
        <v>51</v>
      </c>
      <c r="N3120" s="2" t="s">
        <v>3551</v>
      </c>
      <c r="O3120" s="2" t="s">
        <v>3552</v>
      </c>
      <c r="P3120" s="2" t="s">
        <v>3553</v>
      </c>
      <c r="Q3120" s="2" t="s">
        <v>53</v>
      </c>
      <c r="R3120" s="19">
        <v>169.9</v>
      </c>
      <c r="S3120" s="19" t="s">
        <v>57</v>
      </c>
      <c r="T3120" s="2" t="s">
        <v>58</v>
      </c>
      <c r="U3120" s="2" t="s">
        <v>30461</v>
      </c>
      <c r="V3120" s="2" t="s">
        <v>30462</v>
      </c>
      <c r="W3120" s="2" t="s">
        <v>30463</v>
      </c>
      <c r="X3120" s="2" t="s">
        <v>53</v>
      </c>
      <c r="Y3120" s="2" t="s">
        <v>30461</v>
      </c>
      <c r="Z3120" s="2" t="s">
        <v>30464</v>
      </c>
      <c r="AA3120" s="2" t="s">
        <v>2178</v>
      </c>
      <c r="AB3120" s="2" t="s">
        <v>124</v>
      </c>
      <c r="AC3120" s="2" t="s">
        <v>124</v>
      </c>
      <c r="AD3120" s="2" t="s">
        <v>2179</v>
      </c>
      <c r="AE3120" s="2" t="s">
        <v>65</v>
      </c>
      <c r="AF3120" s="2" t="s">
        <v>222</v>
      </c>
      <c r="AG3120" s="2" t="s">
        <v>29284</v>
      </c>
      <c r="AH3120" s="2" t="s">
        <v>30465</v>
      </c>
      <c r="AI3120" s="2" t="s">
        <v>30466</v>
      </c>
      <c r="AJ3120" s="2" t="s">
        <v>30467</v>
      </c>
      <c r="AK3120" s="2" t="s">
        <v>3818</v>
      </c>
      <c r="AL3120" s="2" t="s">
        <v>53</v>
      </c>
      <c r="AM3120" s="2" t="s">
        <v>53</v>
      </c>
      <c r="AN3120" s="2" t="s">
        <v>53</v>
      </c>
      <c r="AO3120" s="2" t="s">
        <v>53</v>
      </c>
      <c r="AP3120" s="2" t="s">
        <v>53</v>
      </c>
      <c r="AQ3120" s="2" t="s">
        <v>53</v>
      </c>
      <c r="AR3120" s="259" t="s">
        <v>51</v>
      </c>
      <c r="AS3120" s="2" t="s">
        <v>52</v>
      </c>
      <c r="AT3120" s="2" t="s">
        <v>69</v>
      </c>
    </row>
    <row r="3121" spans="1:46" ht="22.5" customHeight="1" x14ac:dyDescent="0.25">
      <c r="A3121" s="18" t="s">
        <v>30468</v>
      </c>
      <c r="B3121" s="2" t="s">
        <v>30469</v>
      </c>
      <c r="C3121" s="2" t="s">
        <v>344</v>
      </c>
      <c r="D3121" s="2" t="s">
        <v>27313</v>
      </c>
      <c r="E3121" s="2" t="s">
        <v>69</v>
      </c>
      <c r="F3121" s="19">
        <v>1</v>
      </c>
      <c r="G3121" s="19">
        <v>184.25</v>
      </c>
      <c r="H3121" s="19" t="s">
        <v>52</v>
      </c>
      <c r="I3121" s="19">
        <v>-31.32</v>
      </c>
      <c r="J3121" s="19">
        <v>-26.45</v>
      </c>
      <c r="K3121" s="19" t="s">
        <v>52</v>
      </c>
      <c r="L3121" s="19">
        <v>126.48</v>
      </c>
      <c r="M3121" s="2" t="s">
        <v>53</v>
      </c>
      <c r="N3121" s="2" t="s">
        <v>30470</v>
      </c>
      <c r="O3121" s="2" t="s">
        <v>30471</v>
      </c>
      <c r="P3121" s="2" t="s">
        <v>30472</v>
      </c>
      <c r="Q3121" s="2" t="s">
        <v>53</v>
      </c>
      <c r="R3121" s="19">
        <v>184.25</v>
      </c>
      <c r="S3121" s="19" t="s">
        <v>57</v>
      </c>
      <c r="T3121" s="2" t="s">
        <v>77</v>
      </c>
      <c r="U3121" s="2" t="s">
        <v>30473</v>
      </c>
      <c r="V3121" s="2" t="s">
        <v>30474</v>
      </c>
      <c r="W3121" s="2" t="s">
        <v>30475</v>
      </c>
      <c r="X3121" s="2" t="s">
        <v>53</v>
      </c>
      <c r="Y3121" s="2" t="s">
        <v>30473</v>
      </c>
      <c r="Z3121" s="2" t="s">
        <v>30476</v>
      </c>
      <c r="AA3121" s="2" t="s">
        <v>30477</v>
      </c>
      <c r="AB3121" s="2" t="s">
        <v>30478</v>
      </c>
      <c r="AC3121" s="2" t="s">
        <v>150</v>
      </c>
      <c r="AD3121" s="2" t="s">
        <v>30479</v>
      </c>
      <c r="AE3121" s="2" t="s">
        <v>65</v>
      </c>
      <c r="AF3121" s="2" t="s">
        <v>86</v>
      </c>
      <c r="AG3121" s="2" t="s">
        <v>30480</v>
      </c>
      <c r="AH3121" s="2" t="s">
        <v>30481</v>
      </c>
      <c r="AI3121" s="2" t="s">
        <v>67</v>
      </c>
      <c r="AJ3121" s="2" t="s">
        <v>30482</v>
      </c>
      <c r="AK3121" s="2" t="s">
        <v>53</v>
      </c>
      <c r="AL3121" s="2" t="s">
        <v>53</v>
      </c>
      <c r="AM3121" s="2" t="s">
        <v>53</v>
      </c>
      <c r="AN3121" s="2" t="s">
        <v>53</v>
      </c>
      <c r="AO3121" s="2" t="s">
        <v>53</v>
      </c>
      <c r="AP3121" s="2" t="s">
        <v>53</v>
      </c>
      <c r="AQ3121" s="2" t="s">
        <v>53</v>
      </c>
      <c r="AR3121" s="2" t="s">
        <v>69</v>
      </c>
      <c r="AS3121" s="2" t="s">
        <v>52</v>
      </c>
      <c r="AT3121" s="2" t="s">
        <v>69</v>
      </c>
    </row>
    <row r="3122" spans="1:46" ht="22.5" customHeight="1" x14ac:dyDescent="0.25">
      <c r="A3122" s="18" t="s">
        <v>30483</v>
      </c>
      <c r="B3122" s="2" t="s">
        <v>30484</v>
      </c>
      <c r="C3122" s="2" t="s">
        <v>344</v>
      </c>
      <c r="D3122" s="2" t="s">
        <v>30231</v>
      </c>
      <c r="E3122" s="2" t="s">
        <v>69</v>
      </c>
      <c r="F3122" s="19">
        <v>1</v>
      </c>
      <c r="G3122" s="19">
        <v>34.99</v>
      </c>
      <c r="H3122" s="19">
        <v>13.9</v>
      </c>
      <c r="I3122" s="19">
        <v>-11.45</v>
      </c>
      <c r="J3122" s="19" t="s">
        <v>52</v>
      </c>
      <c r="K3122" s="19" t="s">
        <v>52</v>
      </c>
      <c r="L3122" s="19">
        <v>37.44</v>
      </c>
      <c r="M3122" s="2" t="s">
        <v>53</v>
      </c>
      <c r="N3122" s="2" t="s">
        <v>26828</v>
      </c>
      <c r="O3122" s="2" t="s">
        <v>30485</v>
      </c>
      <c r="P3122" s="2" t="s">
        <v>30486</v>
      </c>
      <c r="Q3122" s="2" t="s">
        <v>53</v>
      </c>
      <c r="R3122" s="19">
        <v>34.99</v>
      </c>
      <c r="S3122" s="19" t="s">
        <v>57</v>
      </c>
      <c r="T3122" s="2" t="s">
        <v>58</v>
      </c>
      <c r="U3122" s="2" t="s">
        <v>30487</v>
      </c>
      <c r="V3122" s="2" t="s">
        <v>30488</v>
      </c>
      <c r="W3122" s="2" t="s">
        <v>30489</v>
      </c>
      <c r="X3122" s="2" t="s">
        <v>53</v>
      </c>
      <c r="Y3122" s="2" t="s">
        <v>30487</v>
      </c>
      <c r="Z3122" s="2" t="s">
        <v>30490</v>
      </c>
      <c r="AA3122" s="2" t="s">
        <v>30491</v>
      </c>
      <c r="AB3122" s="2" t="s">
        <v>124</v>
      </c>
      <c r="AC3122" s="2" t="s">
        <v>124</v>
      </c>
      <c r="AD3122" s="2" t="s">
        <v>30492</v>
      </c>
      <c r="AE3122" s="2" t="s">
        <v>65</v>
      </c>
      <c r="AF3122" s="2" t="s">
        <v>222</v>
      </c>
      <c r="AG3122" s="2" t="s">
        <v>30181</v>
      </c>
      <c r="AH3122" s="2" t="s">
        <v>30209</v>
      </c>
      <c r="AI3122" s="2" t="s">
        <v>2809</v>
      </c>
      <c r="AJ3122" s="2" t="s">
        <v>30493</v>
      </c>
      <c r="AK3122" s="2" t="s">
        <v>53</v>
      </c>
      <c r="AL3122" s="2" t="s">
        <v>53</v>
      </c>
      <c r="AM3122" s="2" t="s">
        <v>53</v>
      </c>
      <c r="AN3122" s="2" t="s">
        <v>53</v>
      </c>
      <c r="AO3122" s="2" t="s">
        <v>53</v>
      </c>
      <c r="AP3122" s="2" t="s">
        <v>53</v>
      </c>
      <c r="AQ3122" s="2" t="s">
        <v>53</v>
      </c>
      <c r="AR3122" s="2" t="s">
        <v>69</v>
      </c>
      <c r="AS3122" s="2" t="s">
        <v>52</v>
      </c>
      <c r="AT3122" s="2" t="s">
        <v>69</v>
      </c>
    </row>
    <row r="3123" spans="1:46" ht="22.5" customHeight="1" x14ac:dyDescent="0.25">
      <c r="A3123" s="18" t="s">
        <v>30494</v>
      </c>
      <c r="B3123" s="2" t="s">
        <v>30495</v>
      </c>
      <c r="C3123" s="2" t="s">
        <v>344</v>
      </c>
      <c r="D3123" s="2" t="s">
        <v>28636</v>
      </c>
      <c r="E3123" s="2" t="s">
        <v>51</v>
      </c>
      <c r="F3123" s="19">
        <v>1</v>
      </c>
      <c r="G3123" s="19">
        <v>54.87</v>
      </c>
      <c r="H3123" s="19">
        <v>17.5</v>
      </c>
      <c r="I3123" s="19">
        <v>-12.08</v>
      </c>
      <c r="J3123" s="19">
        <v>-17.5</v>
      </c>
      <c r="K3123" s="19" t="s">
        <v>52</v>
      </c>
      <c r="L3123" s="19">
        <v>42.79</v>
      </c>
      <c r="M3123" s="2" t="s">
        <v>51</v>
      </c>
      <c r="N3123" s="2" t="s">
        <v>309</v>
      </c>
      <c r="O3123" s="2" t="s">
        <v>390</v>
      </c>
      <c r="P3123" s="2" t="s">
        <v>311</v>
      </c>
      <c r="Q3123" s="2" t="s">
        <v>53</v>
      </c>
      <c r="R3123" s="19">
        <v>54.87</v>
      </c>
      <c r="S3123" s="19" t="s">
        <v>161</v>
      </c>
      <c r="T3123" s="2" t="s">
        <v>58</v>
      </c>
      <c r="U3123" s="2" t="s">
        <v>53</v>
      </c>
      <c r="V3123" s="2" t="s">
        <v>53</v>
      </c>
      <c r="W3123" s="2" t="s">
        <v>53</v>
      </c>
      <c r="X3123" s="2" t="s">
        <v>53</v>
      </c>
      <c r="Y3123" s="2" t="s">
        <v>30496</v>
      </c>
      <c r="Z3123" s="2" t="s">
        <v>30497</v>
      </c>
      <c r="AA3123" s="2" t="s">
        <v>30498</v>
      </c>
      <c r="AB3123" s="2" t="s">
        <v>1438</v>
      </c>
      <c r="AC3123" s="2" t="s">
        <v>124</v>
      </c>
      <c r="AD3123" s="2" t="s">
        <v>30499</v>
      </c>
      <c r="AE3123" s="2" t="s">
        <v>65</v>
      </c>
      <c r="AF3123" s="2" t="s">
        <v>66</v>
      </c>
      <c r="AG3123" s="2" t="s">
        <v>29935</v>
      </c>
      <c r="AH3123" s="2" t="s">
        <v>29500</v>
      </c>
      <c r="AI3123" s="2" t="s">
        <v>67</v>
      </c>
      <c r="AJ3123" s="2" t="s">
        <v>30500</v>
      </c>
      <c r="AK3123" s="2" t="s">
        <v>53</v>
      </c>
      <c r="AL3123" s="2" t="s">
        <v>53</v>
      </c>
      <c r="AM3123" s="2" t="s">
        <v>53</v>
      </c>
      <c r="AN3123" s="2" t="s">
        <v>53</v>
      </c>
      <c r="AO3123" s="2" t="s">
        <v>53</v>
      </c>
      <c r="AP3123" s="2" t="s">
        <v>53</v>
      </c>
      <c r="AQ3123" s="2" t="s">
        <v>53</v>
      </c>
      <c r="AR3123" s="2" t="s">
        <v>69</v>
      </c>
      <c r="AS3123" s="2" t="s">
        <v>52</v>
      </c>
      <c r="AT3123" s="2" t="s">
        <v>69</v>
      </c>
    </row>
    <row r="3124" spans="1:46" ht="22.5" customHeight="1" x14ac:dyDescent="0.25">
      <c r="A3124" s="18" t="s">
        <v>30501</v>
      </c>
      <c r="B3124" s="2" t="s">
        <v>30502</v>
      </c>
      <c r="C3124" s="2" t="s">
        <v>10742</v>
      </c>
      <c r="D3124" s="2" t="s">
        <v>29735</v>
      </c>
      <c r="E3124" s="2" t="s">
        <v>69</v>
      </c>
      <c r="F3124" s="19">
        <v>0</v>
      </c>
      <c r="G3124" s="19">
        <v>38.36</v>
      </c>
      <c r="H3124" s="19">
        <v>20</v>
      </c>
      <c r="I3124" s="19">
        <v>-12.02</v>
      </c>
      <c r="J3124" s="19">
        <v>-20</v>
      </c>
      <c r="K3124" s="19">
        <v>-26.34</v>
      </c>
      <c r="L3124" s="19">
        <v>0</v>
      </c>
      <c r="M3124" s="2" t="s">
        <v>53</v>
      </c>
      <c r="N3124" s="2" t="s">
        <v>10822</v>
      </c>
      <c r="O3124" s="2" t="s">
        <v>14429</v>
      </c>
      <c r="P3124" s="2" t="s">
        <v>14430</v>
      </c>
      <c r="Q3124" s="2" t="s">
        <v>53</v>
      </c>
      <c r="R3124" s="19">
        <v>38.36</v>
      </c>
      <c r="S3124" s="19" t="s">
        <v>57</v>
      </c>
      <c r="T3124" s="2" t="s">
        <v>77</v>
      </c>
      <c r="U3124" s="2" t="s">
        <v>30503</v>
      </c>
      <c r="V3124" s="2" t="s">
        <v>30504</v>
      </c>
      <c r="W3124" s="2" t="s">
        <v>30505</v>
      </c>
      <c r="X3124" s="2" t="s">
        <v>53</v>
      </c>
      <c r="Y3124" s="2" t="s">
        <v>30503</v>
      </c>
      <c r="Z3124" s="2" t="s">
        <v>30506</v>
      </c>
      <c r="AA3124" s="2" t="s">
        <v>2178</v>
      </c>
      <c r="AB3124" s="2" t="s">
        <v>124</v>
      </c>
      <c r="AC3124" s="2" t="s">
        <v>124</v>
      </c>
      <c r="AD3124" s="2" t="s">
        <v>2179</v>
      </c>
      <c r="AE3124" s="2" t="s">
        <v>65</v>
      </c>
      <c r="AF3124" s="2" t="s">
        <v>86</v>
      </c>
      <c r="AG3124" s="2" t="s">
        <v>30507</v>
      </c>
      <c r="AH3124" s="2" t="s">
        <v>29741</v>
      </c>
      <c r="AI3124" s="2" t="s">
        <v>67</v>
      </c>
      <c r="AJ3124" s="2" t="s">
        <v>30508</v>
      </c>
      <c r="AK3124" s="2" t="s">
        <v>3818</v>
      </c>
      <c r="AL3124" s="2" t="s">
        <v>53</v>
      </c>
      <c r="AM3124" s="2" t="s">
        <v>53</v>
      </c>
      <c r="AN3124" s="2" t="s">
        <v>53</v>
      </c>
      <c r="AO3124" s="2" t="s">
        <v>53</v>
      </c>
      <c r="AP3124" s="2" t="s">
        <v>53</v>
      </c>
      <c r="AQ3124" s="2" t="s">
        <v>53</v>
      </c>
      <c r="AR3124" s="260" t="s">
        <v>51</v>
      </c>
      <c r="AS3124" s="2" t="s">
        <v>52</v>
      </c>
      <c r="AT3124" s="2" t="s">
        <v>69</v>
      </c>
    </row>
    <row r="3125" spans="1:46" ht="22.5" customHeight="1" x14ac:dyDescent="0.25">
      <c r="A3125" s="18" t="s">
        <v>30509</v>
      </c>
      <c r="B3125" s="2" t="s">
        <v>30510</v>
      </c>
      <c r="C3125" s="2" t="s">
        <v>344</v>
      </c>
      <c r="D3125" s="2" t="s">
        <v>27313</v>
      </c>
      <c r="E3125" s="2" t="s">
        <v>69</v>
      </c>
      <c r="F3125" s="19">
        <v>1</v>
      </c>
      <c r="G3125" s="19">
        <v>141.9</v>
      </c>
      <c r="H3125" s="19" t="s">
        <v>52</v>
      </c>
      <c r="I3125" s="19">
        <v>-24.12</v>
      </c>
      <c r="J3125" s="19">
        <v>-18.45</v>
      </c>
      <c r="K3125" s="19" t="s">
        <v>52</v>
      </c>
      <c r="L3125" s="19">
        <v>99.33</v>
      </c>
      <c r="M3125" s="2" t="s">
        <v>53</v>
      </c>
      <c r="N3125" s="2" t="s">
        <v>5050</v>
      </c>
      <c r="O3125" s="2" t="s">
        <v>9340</v>
      </c>
      <c r="P3125" s="2" t="s">
        <v>9341</v>
      </c>
      <c r="Q3125" s="2" t="s">
        <v>53</v>
      </c>
      <c r="R3125" s="19">
        <v>141.9</v>
      </c>
      <c r="S3125" s="19" t="s">
        <v>57</v>
      </c>
      <c r="T3125" s="2" t="s">
        <v>77</v>
      </c>
      <c r="U3125" s="2" t="s">
        <v>30511</v>
      </c>
      <c r="V3125" s="2" t="s">
        <v>30512</v>
      </c>
      <c r="W3125" s="2" t="s">
        <v>30513</v>
      </c>
      <c r="X3125" s="2" t="s">
        <v>53</v>
      </c>
      <c r="Y3125" s="2" t="s">
        <v>30511</v>
      </c>
      <c r="Z3125" s="2" t="s">
        <v>30514</v>
      </c>
      <c r="AA3125" s="2" t="s">
        <v>30515</v>
      </c>
      <c r="AB3125" s="2" t="s">
        <v>30516</v>
      </c>
      <c r="AC3125" s="2" t="s">
        <v>111</v>
      </c>
      <c r="AD3125" s="2" t="s">
        <v>30517</v>
      </c>
      <c r="AE3125" s="2" t="s">
        <v>65</v>
      </c>
      <c r="AF3125" s="2" t="s">
        <v>86</v>
      </c>
      <c r="AG3125" s="2" t="s">
        <v>30518</v>
      </c>
      <c r="AH3125" s="2" t="s">
        <v>30519</v>
      </c>
      <c r="AI3125" s="2" t="s">
        <v>67</v>
      </c>
      <c r="AJ3125" s="2" t="s">
        <v>30520</v>
      </c>
      <c r="AK3125" s="2" t="s">
        <v>53</v>
      </c>
      <c r="AL3125" s="2" t="s">
        <v>53</v>
      </c>
      <c r="AM3125" s="2" t="s">
        <v>53</v>
      </c>
      <c r="AN3125" s="2" t="s">
        <v>53</v>
      </c>
      <c r="AO3125" s="2" t="s">
        <v>53</v>
      </c>
      <c r="AP3125" s="2" t="s">
        <v>53</v>
      </c>
      <c r="AQ3125" s="2" t="s">
        <v>53</v>
      </c>
      <c r="AR3125" s="2" t="s">
        <v>69</v>
      </c>
      <c r="AS3125" s="2" t="s">
        <v>52</v>
      </c>
      <c r="AT3125" s="2" t="s">
        <v>69</v>
      </c>
    </row>
    <row r="3126" spans="1:46" ht="22.5" customHeight="1" x14ac:dyDescent="0.25">
      <c r="A3126" s="18" t="s">
        <v>30521</v>
      </c>
      <c r="B3126" s="2" t="s">
        <v>30522</v>
      </c>
      <c r="C3126" s="2" t="s">
        <v>344</v>
      </c>
      <c r="D3126" s="2" t="s">
        <v>28636</v>
      </c>
      <c r="E3126" s="2" t="s">
        <v>51</v>
      </c>
      <c r="F3126" s="19">
        <v>1</v>
      </c>
      <c r="G3126" s="19">
        <v>70.5</v>
      </c>
      <c r="H3126" s="19" t="s">
        <v>52</v>
      </c>
      <c r="I3126" s="19">
        <v>-17.48</v>
      </c>
      <c r="J3126" s="19" t="s">
        <v>52</v>
      </c>
      <c r="K3126" s="19" t="s">
        <v>52</v>
      </c>
      <c r="L3126" s="19">
        <v>53.02</v>
      </c>
      <c r="M3126" s="2" t="s">
        <v>53</v>
      </c>
      <c r="N3126" s="2" t="s">
        <v>2832</v>
      </c>
      <c r="O3126" s="2" t="s">
        <v>2833</v>
      </c>
      <c r="P3126" s="2" t="s">
        <v>2834</v>
      </c>
      <c r="Q3126" s="2" t="s">
        <v>53</v>
      </c>
      <c r="R3126" s="19">
        <v>70.5</v>
      </c>
      <c r="S3126" s="19" t="s">
        <v>57</v>
      </c>
      <c r="T3126" s="2" t="s">
        <v>58</v>
      </c>
      <c r="U3126" s="2" t="s">
        <v>53</v>
      </c>
      <c r="V3126" s="2" t="s">
        <v>53</v>
      </c>
      <c r="W3126" s="2" t="s">
        <v>53</v>
      </c>
      <c r="X3126" s="2" t="s">
        <v>53</v>
      </c>
      <c r="Y3126" s="2" t="s">
        <v>19544</v>
      </c>
      <c r="Z3126" s="2" t="s">
        <v>30523</v>
      </c>
      <c r="AA3126" s="2" t="s">
        <v>30524</v>
      </c>
      <c r="AB3126" s="2" t="s">
        <v>111</v>
      </c>
      <c r="AC3126" s="2" t="s">
        <v>111</v>
      </c>
      <c r="AD3126" s="2" t="s">
        <v>30525</v>
      </c>
      <c r="AE3126" s="2" t="s">
        <v>65</v>
      </c>
      <c r="AF3126" s="2" t="s">
        <v>66</v>
      </c>
      <c r="AG3126" s="2" t="s">
        <v>30526</v>
      </c>
      <c r="AH3126" s="2" t="s">
        <v>30527</v>
      </c>
      <c r="AI3126" s="2" t="s">
        <v>67</v>
      </c>
      <c r="AJ3126" s="2" t="s">
        <v>30528</v>
      </c>
      <c r="AK3126" s="2" t="s">
        <v>53</v>
      </c>
      <c r="AL3126" s="2" t="s">
        <v>53</v>
      </c>
      <c r="AM3126" s="2" t="s">
        <v>53</v>
      </c>
      <c r="AN3126" s="2" t="s">
        <v>53</v>
      </c>
      <c r="AO3126" s="2" t="s">
        <v>53</v>
      </c>
      <c r="AP3126" s="2" t="s">
        <v>53</v>
      </c>
      <c r="AQ3126" s="2" t="s">
        <v>53</v>
      </c>
      <c r="AR3126" s="2" t="s">
        <v>69</v>
      </c>
      <c r="AS3126" s="2" t="s">
        <v>52</v>
      </c>
      <c r="AT3126" s="2" t="s">
        <v>69</v>
      </c>
    </row>
    <row r="3127" spans="1:46" ht="22.5" customHeight="1" x14ac:dyDescent="0.25">
      <c r="A3127" s="18" t="s">
        <v>30529</v>
      </c>
      <c r="B3127" s="2" t="s">
        <v>30530</v>
      </c>
      <c r="C3127" s="2" t="s">
        <v>344</v>
      </c>
      <c r="D3127" s="2" t="s">
        <v>28636</v>
      </c>
      <c r="E3127" s="2" t="s">
        <v>69</v>
      </c>
      <c r="F3127" s="19">
        <v>1</v>
      </c>
      <c r="G3127" s="19">
        <v>319.69</v>
      </c>
      <c r="H3127" s="19" t="s">
        <v>52</v>
      </c>
      <c r="I3127" s="19">
        <v>-54.35</v>
      </c>
      <c r="J3127" s="19">
        <v>-38.950000000000003</v>
      </c>
      <c r="K3127" s="19" t="s">
        <v>52</v>
      </c>
      <c r="L3127" s="19">
        <v>226.39</v>
      </c>
      <c r="M3127" s="2" t="s">
        <v>53</v>
      </c>
      <c r="N3127" s="2" t="s">
        <v>5446</v>
      </c>
      <c r="O3127" s="2" t="s">
        <v>5447</v>
      </c>
      <c r="P3127" s="2" t="s">
        <v>5448</v>
      </c>
      <c r="Q3127" s="2" t="s">
        <v>53</v>
      </c>
      <c r="R3127" s="19">
        <v>319.69</v>
      </c>
      <c r="S3127" s="19" t="s">
        <v>57</v>
      </c>
      <c r="T3127" s="2" t="s">
        <v>77</v>
      </c>
      <c r="U3127" s="2" t="s">
        <v>30531</v>
      </c>
      <c r="V3127" s="2" t="s">
        <v>30532</v>
      </c>
      <c r="W3127" s="2" t="s">
        <v>30533</v>
      </c>
      <c r="X3127" s="2" t="s">
        <v>53</v>
      </c>
      <c r="Y3127" s="2" t="s">
        <v>30531</v>
      </c>
      <c r="Z3127" s="2" t="s">
        <v>30534</v>
      </c>
      <c r="AA3127" s="2" t="s">
        <v>30535</v>
      </c>
      <c r="AB3127" s="2" t="s">
        <v>30536</v>
      </c>
      <c r="AC3127" s="2" t="s">
        <v>124</v>
      </c>
      <c r="AD3127" s="2" t="s">
        <v>30537</v>
      </c>
      <c r="AE3127" s="2" t="s">
        <v>65</v>
      </c>
      <c r="AF3127" s="2" t="s">
        <v>86</v>
      </c>
      <c r="AG3127" s="2" t="s">
        <v>30538</v>
      </c>
      <c r="AH3127" s="2" t="s">
        <v>30539</v>
      </c>
      <c r="AI3127" s="2" t="s">
        <v>67</v>
      </c>
      <c r="AJ3127" s="2" t="s">
        <v>30540</v>
      </c>
      <c r="AK3127" s="2" t="s">
        <v>53</v>
      </c>
      <c r="AL3127" s="2" t="s">
        <v>53</v>
      </c>
      <c r="AM3127" s="2" t="s">
        <v>53</v>
      </c>
      <c r="AN3127" s="2" t="s">
        <v>53</v>
      </c>
      <c r="AO3127" s="2" t="s">
        <v>53</v>
      </c>
      <c r="AP3127" s="2" t="s">
        <v>53</v>
      </c>
      <c r="AQ3127" s="2" t="s">
        <v>53</v>
      </c>
      <c r="AR3127" s="2" t="s">
        <v>69</v>
      </c>
      <c r="AS3127" s="2" t="s">
        <v>52</v>
      </c>
      <c r="AT3127" s="2" t="s">
        <v>69</v>
      </c>
    </row>
    <row r="3128" spans="1:46" ht="22.5" customHeight="1" x14ac:dyDescent="0.25">
      <c r="A3128" s="18" t="s">
        <v>30541</v>
      </c>
      <c r="B3128" s="2" t="s">
        <v>30542</v>
      </c>
      <c r="C3128" s="2" t="s">
        <v>344</v>
      </c>
      <c r="D3128" s="2" t="s">
        <v>27313</v>
      </c>
      <c r="E3128" s="2" t="s">
        <v>69</v>
      </c>
      <c r="F3128" s="19">
        <v>2</v>
      </c>
      <c r="G3128" s="19">
        <v>123.4</v>
      </c>
      <c r="H3128" s="19" t="s">
        <v>52</v>
      </c>
      <c r="I3128" s="19">
        <v>-31.98</v>
      </c>
      <c r="J3128" s="19" t="s">
        <v>52</v>
      </c>
      <c r="K3128" s="19" t="s">
        <v>52</v>
      </c>
      <c r="L3128" s="19">
        <v>91.42</v>
      </c>
      <c r="M3128" s="2" t="s">
        <v>53</v>
      </c>
      <c r="N3128" s="2" t="s">
        <v>648</v>
      </c>
      <c r="O3128" s="2" t="s">
        <v>649</v>
      </c>
      <c r="P3128" s="2" t="s">
        <v>650</v>
      </c>
      <c r="Q3128" s="2" t="s">
        <v>53</v>
      </c>
      <c r="R3128" s="19">
        <v>61.7</v>
      </c>
      <c r="S3128" s="19" t="s">
        <v>57</v>
      </c>
      <c r="T3128" s="2" t="s">
        <v>77</v>
      </c>
      <c r="U3128" s="2" t="s">
        <v>30543</v>
      </c>
      <c r="V3128" s="2" t="s">
        <v>30544</v>
      </c>
      <c r="W3128" s="2" t="s">
        <v>30545</v>
      </c>
      <c r="X3128" s="2" t="s">
        <v>53</v>
      </c>
      <c r="Y3128" s="2" t="s">
        <v>30543</v>
      </c>
      <c r="Z3128" s="2" t="s">
        <v>30546</v>
      </c>
      <c r="AA3128" s="2" t="s">
        <v>30547</v>
      </c>
      <c r="AB3128" s="2" t="s">
        <v>6140</v>
      </c>
      <c r="AC3128" s="2" t="s">
        <v>97</v>
      </c>
      <c r="AD3128" s="2" t="s">
        <v>30548</v>
      </c>
      <c r="AE3128" s="2" t="s">
        <v>65</v>
      </c>
      <c r="AF3128" s="2" t="s">
        <v>86</v>
      </c>
      <c r="AG3128" s="2" t="s">
        <v>30549</v>
      </c>
      <c r="AH3128" s="2" t="s">
        <v>30550</v>
      </c>
      <c r="AI3128" s="2" t="s">
        <v>67</v>
      </c>
      <c r="AJ3128" s="2" t="s">
        <v>30551</v>
      </c>
      <c r="AK3128" s="2" t="s">
        <v>53</v>
      </c>
      <c r="AL3128" s="2" t="s">
        <v>53</v>
      </c>
      <c r="AM3128" s="2" t="s">
        <v>53</v>
      </c>
      <c r="AN3128" s="2" t="s">
        <v>53</v>
      </c>
      <c r="AO3128" s="2" t="s">
        <v>53</v>
      </c>
      <c r="AP3128" s="2" t="s">
        <v>53</v>
      </c>
      <c r="AQ3128" s="2" t="s">
        <v>53</v>
      </c>
      <c r="AR3128" s="2" t="s">
        <v>69</v>
      </c>
      <c r="AS3128" s="2" t="s">
        <v>52</v>
      </c>
      <c r="AT3128" s="2" t="s">
        <v>69</v>
      </c>
    </row>
    <row r="3129" spans="1:46" ht="22.5" customHeight="1" x14ac:dyDescent="0.25">
      <c r="A3129" s="18" t="s">
        <v>30552</v>
      </c>
      <c r="B3129" s="2" t="s">
        <v>30553</v>
      </c>
      <c r="C3129" s="2" t="s">
        <v>344</v>
      </c>
      <c r="D3129" s="2" t="s">
        <v>27313</v>
      </c>
      <c r="E3129" s="2" t="s">
        <v>69</v>
      </c>
      <c r="F3129" s="19">
        <v>1</v>
      </c>
      <c r="G3129" s="19">
        <v>75.150000000000006</v>
      </c>
      <c r="H3129" s="19">
        <v>18.899999999999999</v>
      </c>
      <c r="I3129" s="19">
        <v>-18.28</v>
      </c>
      <c r="J3129" s="19">
        <v>-18.899999999999999</v>
      </c>
      <c r="K3129" s="19" t="s">
        <v>52</v>
      </c>
      <c r="L3129" s="19">
        <v>56.87</v>
      </c>
      <c r="M3129" s="2" t="s">
        <v>53</v>
      </c>
      <c r="N3129" s="2" t="s">
        <v>3752</v>
      </c>
      <c r="O3129" s="2" t="s">
        <v>20218</v>
      </c>
      <c r="P3129" s="2" t="s">
        <v>20219</v>
      </c>
      <c r="Q3129" s="2" t="s">
        <v>53</v>
      </c>
      <c r="R3129" s="19">
        <v>75.150000000000006</v>
      </c>
      <c r="S3129" s="19" t="s">
        <v>57</v>
      </c>
      <c r="T3129" s="2" t="s">
        <v>77</v>
      </c>
      <c r="U3129" s="2" t="s">
        <v>30554</v>
      </c>
      <c r="V3129" s="2" t="s">
        <v>30555</v>
      </c>
      <c r="W3129" s="2" t="s">
        <v>30556</v>
      </c>
      <c r="X3129" s="2" t="s">
        <v>53</v>
      </c>
      <c r="Y3129" s="2" t="s">
        <v>30554</v>
      </c>
      <c r="Z3129" s="2" t="s">
        <v>30557</v>
      </c>
      <c r="AA3129" s="2" t="s">
        <v>30558</v>
      </c>
      <c r="AB3129" s="2" t="s">
        <v>339</v>
      </c>
      <c r="AC3129" s="2" t="s">
        <v>97</v>
      </c>
      <c r="AD3129" s="2" t="s">
        <v>30559</v>
      </c>
      <c r="AE3129" s="2" t="s">
        <v>65</v>
      </c>
      <c r="AF3129" s="2" t="s">
        <v>86</v>
      </c>
      <c r="AG3129" s="2" t="s">
        <v>30560</v>
      </c>
      <c r="AH3129" s="2" t="s">
        <v>29170</v>
      </c>
      <c r="AI3129" s="2" t="s">
        <v>67</v>
      </c>
      <c r="AJ3129" s="2" t="s">
        <v>30561</v>
      </c>
      <c r="AK3129" s="2" t="s">
        <v>53</v>
      </c>
      <c r="AL3129" s="2" t="s">
        <v>53</v>
      </c>
      <c r="AM3129" s="2" t="s">
        <v>53</v>
      </c>
      <c r="AN3129" s="2" t="s">
        <v>53</v>
      </c>
      <c r="AO3129" s="2" t="s">
        <v>53</v>
      </c>
      <c r="AP3129" s="2" t="s">
        <v>53</v>
      </c>
      <c r="AQ3129" s="2" t="s">
        <v>53</v>
      </c>
      <c r="AR3129" s="2" t="s">
        <v>69</v>
      </c>
      <c r="AS3129" s="2" t="s">
        <v>52</v>
      </c>
      <c r="AT3129" s="2" t="s">
        <v>69</v>
      </c>
    </row>
    <row r="3130" spans="1:46" ht="22.5" customHeight="1" x14ac:dyDescent="0.25">
      <c r="A3130" s="18" t="s">
        <v>30562</v>
      </c>
      <c r="B3130" s="2" t="s">
        <v>30563</v>
      </c>
      <c r="C3130" s="2" t="s">
        <v>344</v>
      </c>
      <c r="D3130" s="2" t="s">
        <v>28636</v>
      </c>
      <c r="E3130" s="2" t="s">
        <v>69</v>
      </c>
      <c r="F3130" s="19">
        <v>1</v>
      </c>
      <c r="G3130" s="19">
        <v>159.79</v>
      </c>
      <c r="H3130" s="19" t="s">
        <v>52</v>
      </c>
      <c r="I3130" s="19">
        <v>-27.16</v>
      </c>
      <c r="J3130" s="19">
        <v>-20.45</v>
      </c>
      <c r="K3130" s="19" t="s">
        <v>52</v>
      </c>
      <c r="L3130" s="19">
        <v>112.18</v>
      </c>
      <c r="M3130" s="2" t="s">
        <v>53</v>
      </c>
      <c r="N3130" s="2" t="s">
        <v>54</v>
      </c>
      <c r="O3130" s="2" t="s">
        <v>997</v>
      </c>
      <c r="P3130" s="2" t="s">
        <v>998</v>
      </c>
      <c r="Q3130" s="2" t="s">
        <v>53</v>
      </c>
      <c r="R3130" s="19">
        <v>159.79</v>
      </c>
      <c r="S3130" s="19" t="s">
        <v>57</v>
      </c>
      <c r="T3130" s="2" t="s">
        <v>77</v>
      </c>
      <c r="U3130" s="2" t="s">
        <v>30564</v>
      </c>
      <c r="V3130" s="2" t="s">
        <v>30565</v>
      </c>
      <c r="W3130" s="2" t="s">
        <v>30566</v>
      </c>
      <c r="X3130" s="2" t="s">
        <v>53</v>
      </c>
      <c r="Y3130" s="2" t="s">
        <v>30564</v>
      </c>
      <c r="Z3130" s="2" t="s">
        <v>30567</v>
      </c>
      <c r="AA3130" s="2" t="s">
        <v>30568</v>
      </c>
      <c r="AB3130" s="2" t="s">
        <v>124</v>
      </c>
      <c r="AC3130" s="2" t="s">
        <v>124</v>
      </c>
      <c r="AD3130" s="2" t="s">
        <v>30569</v>
      </c>
      <c r="AE3130" s="2" t="s">
        <v>65</v>
      </c>
      <c r="AF3130" s="2" t="s">
        <v>86</v>
      </c>
      <c r="AG3130" s="2" t="s">
        <v>30570</v>
      </c>
      <c r="AH3130" s="2" t="s">
        <v>30571</v>
      </c>
      <c r="AI3130" s="2" t="s">
        <v>67</v>
      </c>
      <c r="AJ3130" s="2" t="s">
        <v>30572</v>
      </c>
      <c r="AK3130" s="2" t="s">
        <v>53</v>
      </c>
      <c r="AL3130" s="2" t="s">
        <v>53</v>
      </c>
      <c r="AM3130" s="2" t="s">
        <v>53</v>
      </c>
      <c r="AN3130" s="2" t="s">
        <v>53</v>
      </c>
      <c r="AO3130" s="2" t="s">
        <v>53</v>
      </c>
      <c r="AP3130" s="2" t="s">
        <v>53</v>
      </c>
      <c r="AQ3130" s="2" t="s">
        <v>53</v>
      </c>
      <c r="AR3130" s="2" t="s">
        <v>69</v>
      </c>
      <c r="AS3130" s="2" t="s">
        <v>52</v>
      </c>
      <c r="AT3130" s="2" t="s">
        <v>69</v>
      </c>
    </row>
    <row r="3131" spans="1:46" ht="22.5" customHeight="1" x14ac:dyDescent="0.25">
      <c r="A3131" s="18" t="s">
        <v>30573</v>
      </c>
      <c r="B3131" s="2" t="s">
        <v>30574</v>
      </c>
      <c r="C3131" s="2" t="s">
        <v>344</v>
      </c>
      <c r="D3131" s="2" t="s">
        <v>27313</v>
      </c>
      <c r="E3131" s="2" t="s">
        <v>69</v>
      </c>
      <c r="F3131" s="19">
        <v>1</v>
      </c>
      <c r="G3131" s="19">
        <v>327.9</v>
      </c>
      <c r="H3131" s="19" t="s">
        <v>52</v>
      </c>
      <c r="I3131" s="19">
        <v>-55.74</v>
      </c>
      <c r="J3131" s="19">
        <v>-20.45</v>
      </c>
      <c r="K3131" s="19" t="s">
        <v>52</v>
      </c>
      <c r="L3131" s="19">
        <v>251.71</v>
      </c>
      <c r="M3131" s="2" t="s">
        <v>53</v>
      </c>
      <c r="N3131" s="2" t="s">
        <v>8580</v>
      </c>
      <c r="O3131" s="2" t="s">
        <v>8581</v>
      </c>
      <c r="P3131" s="2" t="s">
        <v>8582</v>
      </c>
      <c r="Q3131" s="2" t="s">
        <v>53</v>
      </c>
      <c r="R3131" s="19">
        <v>327.9</v>
      </c>
      <c r="S3131" s="19" t="s">
        <v>57</v>
      </c>
      <c r="T3131" s="2" t="s">
        <v>58</v>
      </c>
      <c r="U3131" s="2" t="s">
        <v>53</v>
      </c>
      <c r="V3131" s="2" t="s">
        <v>53</v>
      </c>
      <c r="W3131" s="2" t="s">
        <v>53</v>
      </c>
      <c r="X3131" s="2" t="s">
        <v>53</v>
      </c>
      <c r="Y3131" s="2" t="s">
        <v>30575</v>
      </c>
      <c r="Z3131" s="2" t="s">
        <v>30576</v>
      </c>
      <c r="AA3131" s="2" t="s">
        <v>30577</v>
      </c>
      <c r="AB3131" s="2" t="s">
        <v>11809</v>
      </c>
      <c r="AC3131" s="2" t="s">
        <v>111</v>
      </c>
      <c r="AD3131" s="2" t="s">
        <v>30578</v>
      </c>
      <c r="AE3131" s="2" t="s">
        <v>65</v>
      </c>
      <c r="AF3131" s="2" t="s">
        <v>66</v>
      </c>
      <c r="AG3131" s="2" t="s">
        <v>30579</v>
      </c>
      <c r="AH3131" s="2" t="s">
        <v>30580</v>
      </c>
      <c r="AI3131" s="2" t="s">
        <v>67</v>
      </c>
      <c r="AJ3131" s="2" t="s">
        <v>30581</v>
      </c>
      <c r="AK3131" s="2" t="s">
        <v>53</v>
      </c>
      <c r="AL3131" s="2" t="s">
        <v>53</v>
      </c>
      <c r="AM3131" s="2" t="s">
        <v>53</v>
      </c>
      <c r="AN3131" s="2" t="s">
        <v>53</v>
      </c>
      <c r="AO3131" s="2" t="s">
        <v>53</v>
      </c>
      <c r="AP3131" s="2" t="s">
        <v>53</v>
      </c>
      <c r="AQ3131" s="2" t="s">
        <v>53</v>
      </c>
      <c r="AR3131" s="2" t="s">
        <v>69</v>
      </c>
      <c r="AS3131" s="2" t="s">
        <v>52</v>
      </c>
      <c r="AT3131" s="2" t="s">
        <v>69</v>
      </c>
    </row>
    <row r="3132" spans="1:46" ht="22.5" customHeight="1" x14ac:dyDescent="0.25">
      <c r="A3132" s="18" t="s">
        <v>30582</v>
      </c>
      <c r="B3132" s="2" t="s">
        <v>30583</v>
      </c>
      <c r="C3132" s="2" t="s">
        <v>344</v>
      </c>
      <c r="D3132" s="2" t="s">
        <v>25097</v>
      </c>
      <c r="E3132" s="2" t="s">
        <v>69</v>
      </c>
      <c r="F3132" s="19">
        <v>1</v>
      </c>
      <c r="G3132" s="19">
        <v>169.99</v>
      </c>
      <c r="H3132" s="19" t="s">
        <v>52</v>
      </c>
      <c r="I3132" s="19">
        <v>-28.9</v>
      </c>
      <c r="J3132" s="19">
        <v>-20.45</v>
      </c>
      <c r="K3132" s="19" t="s">
        <v>52</v>
      </c>
      <c r="L3132" s="19">
        <v>120.64</v>
      </c>
      <c r="M3132" s="2" t="s">
        <v>53</v>
      </c>
      <c r="N3132" s="2" t="s">
        <v>54</v>
      </c>
      <c r="O3132" s="2" t="s">
        <v>2203</v>
      </c>
      <c r="P3132" s="2" t="s">
        <v>2204</v>
      </c>
      <c r="Q3132" s="2" t="s">
        <v>53</v>
      </c>
      <c r="R3132" s="19">
        <v>169.99</v>
      </c>
      <c r="S3132" s="19" t="s">
        <v>57</v>
      </c>
      <c r="T3132" s="2" t="s">
        <v>58</v>
      </c>
      <c r="U3132" s="2" t="s">
        <v>53</v>
      </c>
      <c r="V3132" s="2" t="s">
        <v>53</v>
      </c>
      <c r="W3132" s="2" t="s">
        <v>53</v>
      </c>
      <c r="X3132" s="2" t="s">
        <v>53</v>
      </c>
      <c r="Y3132" s="2" t="s">
        <v>30584</v>
      </c>
      <c r="Z3132" s="2" t="s">
        <v>30585</v>
      </c>
      <c r="AA3132" s="2" t="s">
        <v>30586</v>
      </c>
      <c r="AB3132" s="2" t="s">
        <v>10384</v>
      </c>
      <c r="AC3132" s="2" t="s">
        <v>1338</v>
      </c>
      <c r="AD3132" s="2" t="s">
        <v>10385</v>
      </c>
      <c r="AE3132" s="2" t="s">
        <v>65</v>
      </c>
      <c r="AF3132" s="2" t="s">
        <v>66</v>
      </c>
      <c r="AG3132" s="2" t="s">
        <v>30368</v>
      </c>
      <c r="AH3132" s="2" t="s">
        <v>30587</v>
      </c>
      <c r="AI3132" s="2" t="s">
        <v>67</v>
      </c>
      <c r="AJ3132" s="2" t="s">
        <v>30588</v>
      </c>
      <c r="AK3132" s="2" t="s">
        <v>53</v>
      </c>
      <c r="AL3132" s="2" t="s">
        <v>53</v>
      </c>
      <c r="AM3132" s="2" t="s">
        <v>53</v>
      </c>
      <c r="AN3132" s="2" t="s">
        <v>53</v>
      </c>
      <c r="AO3132" s="2" t="s">
        <v>53</v>
      </c>
      <c r="AP3132" s="2" t="s">
        <v>53</v>
      </c>
      <c r="AQ3132" s="2" t="s">
        <v>53</v>
      </c>
      <c r="AR3132" s="2" t="s">
        <v>69</v>
      </c>
      <c r="AS3132" s="2" t="s">
        <v>52</v>
      </c>
      <c r="AT3132" s="2" t="s">
        <v>69</v>
      </c>
    </row>
    <row r="3133" spans="1:46" ht="22.5" customHeight="1" x14ac:dyDescent="0.25">
      <c r="A3133" s="18" t="s">
        <v>30589</v>
      </c>
      <c r="B3133" s="2" t="s">
        <v>30590</v>
      </c>
      <c r="C3133" s="2" t="s">
        <v>344</v>
      </c>
      <c r="D3133" s="2" t="s">
        <v>28636</v>
      </c>
      <c r="E3133" s="2" t="s">
        <v>69</v>
      </c>
      <c r="F3133" s="19">
        <v>1</v>
      </c>
      <c r="G3133" s="19">
        <v>67.3</v>
      </c>
      <c r="H3133" s="19">
        <v>19.8</v>
      </c>
      <c r="I3133" s="19">
        <v>-13.58</v>
      </c>
      <c r="J3133" s="19">
        <v>-19.8</v>
      </c>
      <c r="K3133" s="19" t="s">
        <v>52</v>
      </c>
      <c r="L3133" s="19">
        <v>53.72</v>
      </c>
      <c r="M3133" s="2" t="s">
        <v>51</v>
      </c>
      <c r="N3133" s="2" t="s">
        <v>687</v>
      </c>
      <c r="O3133" s="2" t="s">
        <v>17303</v>
      </c>
      <c r="P3133" s="2" t="s">
        <v>689</v>
      </c>
      <c r="Q3133" s="2" t="s">
        <v>53</v>
      </c>
      <c r="R3133" s="19">
        <v>67.3</v>
      </c>
      <c r="S3133" s="19" t="s">
        <v>161</v>
      </c>
      <c r="T3133" s="2" t="s">
        <v>58</v>
      </c>
      <c r="U3133" s="2" t="s">
        <v>53</v>
      </c>
      <c r="V3133" s="2" t="s">
        <v>53</v>
      </c>
      <c r="W3133" s="2" t="s">
        <v>53</v>
      </c>
      <c r="X3133" s="2" t="s">
        <v>53</v>
      </c>
      <c r="Y3133" s="2" t="s">
        <v>30591</v>
      </c>
      <c r="Z3133" s="2" t="s">
        <v>30592</v>
      </c>
      <c r="AA3133" s="2" t="s">
        <v>30593</v>
      </c>
      <c r="AB3133" s="2" t="s">
        <v>30594</v>
      </c>
      <c r="AC3133" s="2" t="s">
        <v>84</v>
      </c>
      <c r="AD3133" s="2" t="s">
        <v>30595</v>
      </c>
      <c r="AE3133" s="2" t="s">
        <v>65</v>
      </c>
      <c r="AF3133" s="2" t="s">
        <v>66</v>
      </c>
      <c r="AG3133" s="2" t="s">
        <v>30596</v>
      </c>
      <c r="AH3133" s="2" t="s">
        <v>30597</v>
      </c>
      <c r="AI3133" s="2" t="s">
        <v>67</v>
      </c>
      <c r="AJ3133" s="2" t="s">
        <v>30598</v>
      </c>
      <c r="AK3133" s="2" t="s">
        <v>53</v>
      </c>
      <c r="AL3133" s="2" t="s">
        <v>53</v>
      </c>
      <c r="AM3133" s="2" t="s">
        <v>53</v>
      </c>
      <c r="AN3133" s="2" t="s">
        <v>53</v>
      </c>
      <c r="AO3133" s="2" t="s">
        <v>53</v>
      </c>
      <c r="AP3133" s="2" t="s">
        <v>53</v>
      </c>
      <c r="AQ3133" s="2" t="s">
        <v>53</v>
      </c>
      <c r="AR3133" s="2" t="s">
        <v>69</v>
      </c>
      <c r="AS3133" s="2" t="s">
        <v>52</v>
      </c>
      <c r="AT3133" s="2" t="s">
        <v>69</v>
      </c>
    </row>
    <row r="3134" spans="1:46" ht="22.5" customHeight="1" x14ac:dyDescent="0.25">
      <c r="A3134" s="18" t="s">
        <v>30599</v>
      </c>
      <c r="B3134" s="2" t="s">
        <v>30600</v>
      </c>
      <c r="C3134" s="2" t="s">
        <v>344</v>
      </c>
      <c r="D3134" s="2" t="s">
        <v>27313</v>
      </c>
      <c r="E3134" s="2" t="s">
        <v>69</v>
      </c>
      <c r="F3134" s="19">
        <v>1</v>
      </c>
      <c r="G3134" s="19">
        <v>62.8</v>
      </c>
      <c r="H3134" s="19">
        <v>23.49</v>
      </c>
      <c r="I3134" s="19">
        <v>-16.18</v>
      </c>
      <c r="J3134" s="19">
        <v>-23.49</v>
      </c>
      <c r="K3134" s="19" t="s">
        <v>52</v>
      </c>
      <c r="L3134" s="19">
        <v>46.62</v>
      </c>
      <c r="M3134" s="2" t="s">
        <v>53</v>
      </c>
      <c r="N3134" s="2" t="s">
        <v>90</v>
      </c>
      <c r="O3134" s="2" t="s">
        <v>12582</v>
      </c>
      <c r="P3134" s="2" t="s">
        <v>12583</v>
      </c>
      <c r="Q3134" s="2" t="s">
        <v>53</v>
      </c>
      <c r="R3134" s="19">
        <v>62.8</v>
      </c>
      <c r="S3134" s="19" t="s">
        <v>57</v>
      </c>
      <c r="T3134" s="2" t="s">
        <v>58</v>
      </c>
      <c r="U3134" s="2" t="s">
        <v>53</v>
      </c>
      <c r="V3134" s="2" t="s">
        <v>53</v>
      </c>
      <c r="W3134" s="2" t="s">
        <v>53</v>
      </c>
      <c r="X3134" s="2" t="s">
        <v>53</v>
      </c>
      <c r="Y3134" s="2" t="s">
        <v>30601</v>
      </c>
      <c r="Z3134" s="2" t="s">
        <v>30602</v>
      </c>
      <c r="AA3134" s="2" t="s">
        <v>30603</v>
      </c>
      <c r="AB3134" s="2" t="s">
        <v>12192</v>
      </c>
      <c r="AC3134" s="2" t="s">
        <v>97</v>
      </c>
      <c r="AD3134" s="2" t="s">
        <v>30604</v>
      </c>
      <c r="AE3134" s="2" t="s">
        <v>65</v>
      </c>
      <c r="AF3134" s="2" t="s">
        <v>66</v>
      </c>
      <c r="AG3134" s="2" t="s">
        <v>30605</v>
      </c>
      <c r="AH3134" s="2" t="s">
        <v>30606</v>
      </c>
      <c r="AI3134" s="2" t="s">
        <v>67</v>
      </c>
      <c r="AJ3134" s="2" t="s">
        <v>30607</v>
      </c>
      <c r="AK3134" s="2" t="s">
        <v>53</v>
      </c>
      <c r="AL3134" s="2" t="s">
        <v>53</v>
      </c>
      <c r="AM3134" s="2" t="s">
        <v>53</v>
      </c>
      <c r="AN3134" s="2" t="s">
        <v>53</v>
      </c>
      <c r="AO3134" s="2" t="s">
        <v>53</v>
      </c>
      <c r="AP3134" s="2" t="s">
        <v>53</v>
      </c>
      <c r="AQ3134" s="2" t="s">
        <v>53</v>
      </c>
      <c r="AR3134" s="2" t="s">
        <v>69</v>
      </c>
      <c r="AS3134" s="2" t="s">
        <v>52</v>
      </c>
      <c r="AT3134" s="2" t="s">
        <v>69</v>
      </c>
    </row>
    <row r="3135" spans="1:46" ht="22.5" customHeight="1" x14ac:dyDescent="0.25">
      <c r="A3135" s="18" t="s">
        <v>30608</v>
      </c>
      <c r="B3135" s="2" t="s">
        <v>30609</v>
      </c>
      <c r="C3135" s="2" t="s">
        <v>344</v>
      </c>
      <c r="D3135" s="2" t="s">
        <v>25870</v>
      </c>
      <c r="E3135" s="2" t="s">
        <v>69</v>
      </c>
      <c r="F3135" s="19">
        <v>1</v>
      </c>
      <c r="G3135" s="19">
        <v>159.79</v>
      </c>
      <c r="H3135" s="19" t="s">
        <v>52</v>
      </c>
      <c r="I3135" s="19">
        <v>-27.16</v>
      </c>
      <c r="J3135" s="19">
        <v>-20.45</v>
      </c>
      <c r="K3135" s="19" t="s">
        <v>52</v>
      </c>
      <c r="L3135" s="19">
        <v>112.18</v>
      </c>
      <c r="M3135" s="2" t="s">
        <v>51</v>
      </c>
      <c r="N3135" s="2" t="s">
        <v>54</v>
      </c>
      <c r="O3135" s="2" t="s">
        <v>997</v>
      </c>
      <c r="P3135" s="2" t="s">
        <v>998</v>
      </c>
      <c r="Q3135" s="2" t="s">
        <v>53</v>
      </c>
      <c r="R3135" s="19">
        <v>159.79</v>
      </c>
      <c r="S3135" s="19" t="s">
        <v>57</v>
      </c>
      <c r="T3135" s="2" t="s">
        <v>77</v>
      </c>
      <c r="U3135" s="2" t="s">
        <v>30610</v>
      </c>
      <c r="V3135" s="2" t="s">
        <v>30611</v>
      </c>
      <c r="W3135" s="2" t="s">
        <v>30612</v>
      </c>
      <c r="X3135" s="2" t="s">
        <v>53</v>
      </c>
      <c r="Y3135" s="2" t="s">
        <v>30610</v>
      </c>
      <c r="Z3135" s="2" t="s">
        <v>30613</v>
      </c>
      <c r="AA3135" s="2" t="s">
        <v>30614</v>
      </c>
      <c r="AB3135" s="2" t="s">
        <v>30615</v>
      </c>
      <c r="AC3135" s="2" t="s">
        <v>97</v>
      </c>
      <c r="AD3135" s="2" t="s">
        <v>30616</v>
      </c>
      <c r="AE3135" s="2" t="s">
        <v>65</v>
      </c>
      <c r="AF3135" s="2" t="s">
        <v>86</v>
      </c>
      <c r="AG3135" s="2" t="s">
        <v>30549</v>
      </c>
      <c r="AH3135" s="2" t="s">
        <v>30617</v>
      </c>
      <c r="AI3135" s="2" t="s">
        <v>67</v>
      </c>
      <c r="AJ3135" s="2" t="s">
        <v>30618</v>
      </c>
      <c r="AK3135" s="2" t="s">
        <v>53</v>
      </c>
      <c r="AL3135" s="2" t="s">
        <v>53</v>
      </c>
      <c r="AM3135" s="2" t="s">
        <v>53</v>
      </c>
      <c r="AN3135" s="2" t="s">
        <v>53</v>
      </c>
      <c r="AO3135" s="2" t="s">
        <v>53</v>
      </c>
      <c r="AP3135" s="2" t="s">
        <v>53</v>
      </c>
      <c r="AQ3135" s="2" t="s">
        <v>53</v>
      </c>
      <c r="AR3135" s="2" t="s">
        <v>69</v>
      </c>
      <c r="AS3135" s="2" t="s">
        <v>52</v>
      </c>
      <c r="AT3135" s="2" t="s">
        <v>69</v>
      </c>
    </row>
    <row r="3136" spans="1:46" ht="22.5" customHeight="1" x14ac:dyDescent="0.25">
      <c r="A3136" s="18" t="s">
        <v>30619</v>
      </c>
      <c r="B3136" s="2" t="s">
        <v>30620</v>
      </c>
      <c r="C3136" s="2" t="s">
        <v>344</v>
      </c>
      <c r="D3136" s="2" t="s">
        <v>28636</v>
      </c>
      <c r="E3136" s="2" t="s">
        <v>51</v>
      </c>
      <c r="F3136" s="19">
        <v>1</v>
      </c>
      <c r="G3136" s="19">
        <v>18.510000000000002</v>
      </c>
      <c r="H3136" s="19">
        <v>9.9</v>
      </c>
      <c r="I3136" s="19">
        <v>-8.65</v>
      </c>
      <c r="J3136" s="19">
        <v>-9.9</v>
      </c>
      <c r="K3136" s="19" t="s">
        <v>52</v>
      </c>
      <c r="L3136" s="19">
        <v>9.86</v>
      </c>
      <c r="M3136" s="2" t="s">
        <v>51</v>
      </c>
      <c r="N3136" s="2" t="s">
        <v>928</v>
      </c>
      <c r="O3136" s="2" t="s">
        <v>929</v>
      </c>
      <c r="P3136" s="2" t="s">
        <v>930</v>
      </c>
      <c r="Q3136" s="2" t="s">
        <v>53</v>
      </c>
      <c r="R3136" s="19">
        <v>18.510000000000002</v>
      </c>
      <c r="S3136" s="19" t="s">
        <v>57</v>
      </c>
      <c r="T3136" s="2" t="s">
        <v>58</v>
      </c>
      <c r="U3136" s="2" t="s">
        <v>53</v>
      </c>
      <c r="V3136" s="2" t="s">
        <v>53</v>
      </c>
      <c r="W3136" s="2" t="s">
        <v>53</v>
      </c>
      <c r="X3136" s="2" t="s">
        <v>53</v>
      </c>
      <c r="Y3136" s="2" t="s">
        <v>30621</v>
      </c>
      <c r="Z3136" s="2" t="s">
        <v>30622</v>
      </c>
      <c r="AA3136" s="2" t="s">
        <v>30623</v>
      </c>
      <c r="AB3136" s="2" t="s">
        <v>30624</v>
      </c>
      <c r="AC3136" s="2" t="s">
        <v>124</v>
      </c>
      <c r="AD3136" s="2" t="s">
        <v>30625</v>
      </c>
      <c r="AE3136" s="2" t="s">
        <v>65</v>
      </c>
      <c r="AF3136" s="2" t="s">
        <v>66</v>
      </c>
      <c r="AG3136" s="2" t="s">
        <v>30327</v>
      </c>
      <c r="AH3136" s="2" t="s">
        <v>30626</v>
      </c>
      <c r="AI3136" s="2" t="s">
        <v>67</v>
      </c>
      <c r="AJ3136" s="2" t="s">
        <v>30627</v>
      </c>
      <c r="AK3136" s="2" t="s">
        <v>53</v>
      </c>
      <c r="AL3136" s="2" t="s">
        <v>53</v>
      </c>
      <c r="AM3136" s="2" t="s">
        <v>53</v>
      </c>
      <c r="AN3136" s="2" t="s">
        <v>53</v>
      </c>
      <c r="AO3136" s="2" t="s">
        <v>53</v>
      </c>
      <c r="AP3136" s="2" t="s">
        <v>53</v>
      </c>
      <c r="AQ3136" s="2" t="s">
        <v>53</v>
      </c>
      <c r="AR3136" s="2" t="s">
        <v>69</v>
      </c>
      <c r="AS3136" s="2" t="s">
        <v>52</v>
      </c>
      <c r="AT3136" s="2" t="s">
        <v>69</v>
      </c>
    </row>
    <row r="3137" spans="1:46" ht="22.5" customHeight="1" x14ac:dyDescent="0.25">
      <c r="A3137" s="18" t="s">
        <v>30628</v>
      </c>
      <c r="B3137" s="2" t="s">
        <v>30620</v>
      </c>
      <c r="C3137" s="2" t="s">
        <v>344</v>
      </c>
      <c r="D3137" s="2" t="s">
        <v>28636</v>
      </c>
      <c r="E3137" s="2" t="s">
        <v>51</v>
      </c>
      <c r="F3137" s="19">
        <v>1</v>
      </c>
      <c r="G3137" s="19">
        <v>49.9</v>
      </c>
      <c r="H3137" s="19">
        <v>8.91</v>
      </c>
      <c r="I3137" s="19">
        <v>-13.98</v>
      </c>
      <c r="J3137" s="19">
        <v>-8.91</v>
      </c>
      <c r="K3137" s="19" t="s">
        <v>52</v>
      </c>
      <c r="L3137" s="19">
        <v>35.92</v>
      </c>
      <c r="M3137" s="2" t="s">
        <v>51</v>
      </c>
      <c r="N3137" s="2" t="s">
        <v>8616</v>
      </c>
      <c r="O3137" s="2" t="s">
        <v>8617</v>
      </c>
      <c r="P3137" s="2" t="s">
        <v>8618</v>
      </c>
      <c r="Q3137" s="2" t="s">
        <v>53</v>
      </c>
      <c r="R3137" s="19">
        <v>49.9</v>
      </c>
      <c r="S3137" s="19" t="s">
        <v>57</v>
      </c>
      <c r="T3137" s="2" t="s">
        <v>77</v>
      </c>
      <c r="U3137" s="2" t="s">
        <v>30621</v>
      </c>
      <c r="V3137" s="2" t="s">
        <v>30629</v>
      </c>
      <c r="W3137" s="2" t="s">
        <v>30630</v>
      </c>
      <c r="X3137" s="2" t="s">
        <v>53</v>
      </c>
      <c r="Y3137" s="2" t="s">
        <v>30621</v>
      </c>
      <c r="Z3137" s="2" t="s">
        <v>30622</v>
      </c>
      <c r="AA3137" s="2" t="s">
        <v>30623</v>
      </c>
      <c r="AB3137" s="2" t="s">
        <v>30624</v>
      </c>
      <c r="AC3137" s="2" t="s">
        <v>124</v>
      </c>
      <c r="AD3137" s="2" t="s">
        <v>30625</v>
      </c>
      <c r="AE3137" s="2" t="s">
        <v>65</v>
      </c>
      <c r="AF3137" s="2" t="s">
        <v>86</v>
      </c>
      <c r="AG3137" s="2" t="s">
        <v>30631</v>
      </c>
      <c r="AH3137" s="2" t="s">
        <v>30626</v>
      </c>
      <c r="AI3137" s="2" t="s">
        <v>67</v>
      </c>
      <c r="AJ3137" s="2" t="s">
        <v>30632</v>
      </c>
      <c r="AK3137" s="2" t="s">
        <v>53</v>
      </c>
      <c r="AL3137" s="2" t="s">
        <v>53</v>
      </c>
      <c r="AM3137" s="2" t="s">
        <v>53</v>
      </c>
      <c r="AN3137" s="2" t="s">
        <v>53</v>
      </c>
      <c r="AO3137" s="2" t="s">
        <v>53</v>
      </c>
      <c r="AP3137" s="2" t="s">
        <v>53</v>
      </c>
      <c r="AQ3137" s="2" t="s">
        <v>53</v>
      </c>
      <c r="AR3137" s="2" t="s">
        <v>69</v>
      </c>
      <c r="AS3137" s="2" t="s">
        <v>52</v>
      </c>
      <c r="AT3137" s="2" t="s">
        <v>69</v>
      </c>
    </row>
    <row r="3138" spans="1:46" ht="22.5" customHeight="1" x14ac:dyDescent="0.25">
      <c r="A3138" s="18" t="s">
        <v>30633</v>
      </c>
      <c r="B3138" s="2" t="s">
        <v>30634</v>
      </c>
      <c r="C3138" s="2" t="s">
        <v>344</v>
      </c>
      <c r="D3138" s="2" t="s">
        <v>27313</v>
      </c>
      <c r="E3138" s="2" t="s">
        <v>69</v>
      </c>
      <c r="F3138" s="19">
        <v>1</v>
      </c>
      <c r="G3138" s="19">
        <v>67.48</v>
      </c>
      <c r="H3138" s="19">
        <v>21.44</v>
      </c>
      <c r="I3138" s="19">
        <v>-16.97</v>
      </c>
      <c r="J3138" s="19">
        <v>-21.44</v>
      </c>
      <c r="K3138" s="19" t="s">
        <v>52</v>
      </c>
      <c r="L3138" s="19">
        <v>50.51</v>
      </c>
      <c r="M3138" s="2" t="s">
        <v>53</v>
      </c>
      <c r="N3138" s="2" t="s">
        <v>3585</v>
      </c>
      <c r="O3138" s="2" t="s">
        <v>3586</v>
      </c>
      <c r="P3138" s="2" t="s">
        <v>3587</v>
      </c>
      <c r="Q3138" s="2" t="s">
        <v>53</v>
      </c>
      <c r="R3138" s="19">
        <v>67.48</v>
      </c>
      <c r="S3138" s="19" t="s">
        <v>57</v>
      </c>
      <c r="T3138" s="2" t="s">
        <v>77</v>
      </c>
      <c r="U3138" s="2" t="s">
        <v>30635</v>
      </c>
      <c r="V3138" s="2" t="s">
        <v>30636</v>
      </c>
      <c r="W3138" s="2" t="s">
        <v>30637</v>
      </c>
      <c r="X3138" s="2" t="s">
        <v>53</v>
      </c>
      <c r="Y3138" s="2" t="s">
        <v>30635</v>
      </c>
      <c r="Z3138" s="2" t="s">
        <v>30638</v>
      </c>
      <c r="AA3138" s="2" t="s">
        <v>30639</v>
      </c>
      <c r="AB3138" s="2" t="s">
        <v>30640</v>
      </c>
      <c r="AC3138" s="2" t="s">
        <v>124</v>
      </c>
      <c r="AD3138" s="2" t="s">
        <v>30641</v>
      </c>
      <c r="AE3138" s="2" t="s">
        <v>65</v>
      </c>
      <c r="AF3138" s="2" t="s">
        <v>86</v>
      </c>
      <c r="AG3138" s="2" t="s">
        <v>30204</v>
      </c>
      <c r="AH3138" s="2" t="s">
        <v>30642</v>
      </c>
      <c r="AI3138" s="2" t="s">
        <v>67</v>
      </c>
      <c r="AJ3138" s="2" t="s">
        <v>30643</v>
      </c>
      <c r="AK3138" s="2" t="s">
        <v>53</v>
      </c>
      <c r="AL3138" s="2" t="s">
        <v>53</v>
      </c>
      <c r="AM3138" s="2" t="s">
        <v>53</v>
      </c>
      <c r="AN3138" s="2" t="s">
        <v>53</v>
      </c>
      <c r="AO3138" s="2" t="s">
        <v>53</v>
      </c>
      <c r="AP3138" s="2" t="s">
        <v>53</v>
      </c>
      <c r="AQ3138" s="2" t="s">
        <v>53</v>
      </c>
      <c r="AR3138" s="2" t="s">
        <v>69</v>
      </c>
      <c r="AS3138" s="2" t="s">
        <v>52</v>
      </c>
      <c r="AT3138" s="2" t="s">
        <v>69</v>
      </c>
    </row>
    <row r="3139" spans="1:46" ht="22.5" customHeight="1" x14ac:dyDescent="0.25">
      <c r="A3139" s="18" t="s">
        <v>30644</v>
      </c>
      <c r="B3139" s="2" t="s">
        <v>30645</v>
      </c>
      <c r="C3139" s="2" t="s">
        <v>344</v>
      </c>
      <c r="D3139" s="2" t="s">
        <v>28636</v>
      </c>
      <c r="E3139" s="2" t="s">
        <v>69</v>
      </c>
      <c r="F3139" s="19">
        <v>1</v>
      </c>
      <c r="G3139" s="19">
        <v>93.7</v>
      </c>
      <c r="H3139" s="19" t="s">
        <v>52</v>
      </c>
      <c r="I3139" s="19">
        <v>-11.24</v>
      </c>
      <c r="J3139" s="19">
        <v>-17.95</v>
      </c>
      <c r="K3139" s="19" t="s">
        <v>52</v>
      </c>
      <c r="L3139" s="19">
        <v>64.510000000000005</v>
      </c>
      <c r="M3139" s="2" t="s">
        <v>53</v>
      </c>
      <c r="N3139" s="2" t="s">
        <v>30646</v>
      </c>
      <c r="O3139" s="2" t="s">
        <v>30647</v>
      </c>
      <c r="P3139" s="2" t="s">
        <v>30648</v>
      </c>
      <c r="Q3139" s="2" t="s">
        <v>53</v>
      </c>
      <c r="R3139" s="19">
        <v>93.7</v>
      </c>
      <c r="S3139" s="19" t="s">
        <v>161</v>
      </c>
      <c r="T3139" s="2" t="s">
        <v>77</v>
      </c>
      <c r="U3139" s="2" t="s">
        <v>30649</v>
      </c>
      <c r="V3139" s="2" t="s">
        <v>30650</v>
      </c>
      <c r="W3139" s="2" t="s">
        <v>30651</v>
      </c>
      <c r="X3139" s="2" t="s">
        <v>53</v>
      </c>
      <c r="Y3139" s="2" t="s">
        <v>30649</v>
      </c>
      <c r="Z3139" s="2" t="s">
        <v>30652</v>
      </c>
      <c r="AA3139" s="2" t="s">
        <v>30653</v>
      </c>
      <c r="AB3139" s="2" t="s">
        <v>12339</v>
      </c>
      <c r="AC3139" s="2" t="s">
        <v>124</v>
      </c>
      <c r="AD3139" s="2" t="s">
        <v>14566</v>
      </c>
      <c r="AE3139" s="2" t="s">
        <v>65</v>
      </c>
      <c r="AF3139" s="2" t="s">
        <v>86</v>
      </c>
      <c r="AG3139" s="2" t="s">
        <v>30654</v>
      </c>
      <c r="AH3139" s="2" t="s">
        <v>30655</v>
      </c>
      <c r="AI3139" s="2" t="s">
        <v>67</v>
      </c>
      <c r="AJ3139" s="2" t="s">
        <v>30656</v>
      </c>
      <c r="AK3139" s="2" t="s">
        <v>53</v>
      </c>
      <c r="AL3139" s="2" t="s">
        <v>53</v>
      </c>
      <c r="AM3139" s="2" t="s">
        <v>53</v>
      </c>
      <c r="AN3139" s="2" t="s">
        <v>53</v>
      </c>
      <c r="AO3139" s="2" t="s">
        <v>53</v>
      </c>
      <c r="AP3139" s="2" t="s">
        <v>53</v>
      </c>
      <c r="AQ3139" s="2" t="s">
        <v>53</v>
      </c>
      <c r="AR3139" s="2" t="s">
        <v>69</v>
      </c>
      <c r="AS3139" s="2" t="s">
        <v>52</v>
      </c>
      <c r="AT3139" s="2" t="s">
        <v>69</v>
      </c>
    </row>
    <row r="3140" spans="1:46" ht="22.5" customHeight="1" x14ac:dyDescent="0.25">
      <c r="A3140" s="18" t="s">
        <v>30657</v>
      </c>
      <c r="B3140" s="2" t="s">
        <v>30658</v>
      </c>
      <c r="C3140" s="2" t="s">
        <v>344</v>
      </c>
      <c r="D3140" s="2" t="s">
        <v>27313</v>
      </c>
      <c r="E3140" s="2" t="s">
        <v>51</v>
      </c>
      <c r="F3140" s="19">
        <v>1</v>
      </c>
      <c r="G3140" s="19">
        <v>67.48</v>
      </c>
      <c r="H3140" s="19">
        <v>21.3</v>
      </c>
      <c r="I3140" s="19">
        <v>-16.97</v>
      </c>
      <c r="J3140" s="19">
        <v>-21.3</v>
      </c>
      <c r="K3140" s="19" t="s">
        <v>52</v>
      </c>
      <c r="L3140" s="19">
        <v>50.51</v>
      </c>
      <c r="M3140" s="2" t="s">
        <v>51</v>
      </c>
      <c r="N3140" s="2" t="s">
        <v>3585</v>
      </c>
      <c r="O3140" s="2" t="s">
        <v>3586</v>
      </c>
      <c r="P3140" s="2" t="s">
        <v>3587</v>
      </c>
      <c r="Q3140" s="2" t="s">
        <v>53</v>
      </c>
      <c r="R3140" s="19">
        <v>67.48</v>
      </c>
      <c r="S3140" s="19" t="s">
        <v>57</v>
      </c>
      <c r="T3140" s="2" t="s">
        <v>77</v>
      </c>
      <c r="U3140" s="2" t="s">
        <v>30659</v>
      </c>
      <c r="V3140" s="2" t="s">
        <v>30660</v>
      </c>
      <c r="W3140" s="2" t="s">
        <v>30661</v>
      </c>
      <c r="X3140" s="2" t="s">
        <v>53</v>
      </c>
      <c r="Y3140" s="2" t="s">
        <v>30659</v>
      </c>
      <c r="Z3140" s="2" t="s">
        <v>30662</v>
      </c>
      <c r="AA3140" s="2" t="s">
        <v>30663</v>
      </c>
      <c r="AB3140" s="2" t="s">
        <v>3212</v>
      </c>
      <c r="AC3140" s="2" t="s">
        <v>111</v>
      </c>
      <c r="AD3140" s="2" t="s">
        <v>3213</v>
      </c>
      <c r="AE3140" s="2" t="s">
        <v>65</v>
      </c>
      <c r="AF3140" s="2" t="s">
        <v>86</v>
      </c>
      <c r="AG3140" s="2" t="s">
        <v>29249</v>
      </c>
      <c r="AH3140" s="2" t="s">
        <v>28142</v>
      </c>
      <c r="AI3140" s="2" t="s">
        <v>67</v>
      </c>
      <c r="AJ3140" s="2" t="s">
        <v>30664</v>
      </c>
      <c r="AK3140" s="2" t="s">
        <v>53</v>
      </c>
      <c r="AL3140" s="2" t="s">
        <v>53</v>
      </c>
      <c r="AM3140" s="2" t="s">
        <v>53</v>
      </c>
      <c r="AN3140" s="2" t="s">
        <v>53</v>
      </c>
      <c r="AO3140" s="2" t="s">
        <v>53</v>
      </c>
      <c r="AP3140" s="2" t="s">
        <v>53</v>
      </c>
      <c r="AQ3140" s="2" t="s">
        <v>53</v>
      </c>
      <c r="AR3140" s="2" t="s">
        <v>69</v>
      </c>
      <c r="AS3140" s="2" t="s">
        <v>52</v>
      </c>
      <c r="AT3140" s="2" t="s">
        <v>69</v>
      </c>
    </row>
    <row r="3141" spans="1:46" ht="22.5" customHeight="1" x14ac:dyDescent="0.25">
      <c r="A3141" s="18" t="s">
        <v>30665</v>
      </c>
      <c r="B3141" s="2" t="s">
        <v>30666</v>
      </c>
      <c r="C3141" s="2" t="s">
        <v>344</v>
      </c>
      <c r="D3141" s="2" t="s">
        <v>30231</v>
      </c>
      <c r="E3141" s="2" t="s">
        <v>69</v>
      </c>
      <c r="F3141" s="19">
        <v>1</v>
      </c>
      <c r="G3141" s="19">
        <v>57.85</v>
      </c>
      <c r="H3141" s="19">
        <v>15.76</v>
      </c>
      <c r="I3141" s="19">
        <v>-15.33</v>
      </c>
      <c r="J3141" s="19">
        <v>-15.76</v>
      </c>
      <c r="K3141" s="19" t="s">
        <v>52</v>
      </c>
      <c r="L3141" s="19">
        <v>42.52</v>
      </c>
      <c r="M3141" s="2" t="s">
        <v>53</v>
      </c>
      <c r="N3141" s="2" t="s">
        <v>309</v>
      </c>
      <c r="O3141" s="2" t="s">
        <v>310</v>
      </c>
      <c r="P3141" s="2" t="s">
        <v>311</v>
      </c>
      <c r="Q3141" s="2" t="s">
        <v>53</v>
      </c>
      <c r="R3141" s="19">
        <v>57.85</v>
      </c>
      <c r="S3141" s="19" t="s">
        <v>57</v>
      </c>
      <c r="T3141" s="2" t="s">
        <v>58</v>
      </c>
      <c r="U3141" s="2" t="s">
        <v>53</v>
      </c>
      <c r="V3141" s="2" t="s">
        <v>53</v>
      </c>
      <c r="W3141" s="2" t="s">
        <v>53</v>
      </c>
      <c r="X3141" s="2" t="s">
        <v>53</v>
      </c>
      <c r="Y3141" s="2" t="s">
        <v>30667</v>
      </c>
      <c r="Z3141" s="2" t="s">
        <v>30668</v>
      </c>
      <c r="AA3141" s="2" t="s">
        <v>30669</v>
      </c>
      <c r="AB3141" s="2" t="s">
        <v>728</v>
      </c>
      <c r="AC3141" s="2" t="s">
        <v>182</v>
      </c>
      <c r="AD3141" s="2" t="s">
        <v>30670</v>
      </c>
      <c r="AE3141" s="2" t="s">
        <v>65</v>
      </c>
      <c r="AF3141" s="2" t="s">
        <v>66</v>
      </c>
      <c r="AG3141" s="2" t="s">
        <v>30671</v>
      </c>
      <c r="AH3141" s="2" t="s">
        <v>30672</v>
      </c>
      <c r="AI3141" s="2" t="s">
        <v>67</v>
      </c>
      <c r="AJ3141" s="2" t="s">
        <v>30673</v>
      </c>
      <c r="AK3141" s="2" t="s">
        <v>53</v>
      </c>
      <c r="AL3141" s="2" t="s">
        <v>53</v>
      </c>
      <c r="AM3141" s="2" t="s">
        <v>53</v>
      </c>
      <c r="AN3141" s="2" t="s">
        <v>53</v>
      </c>
      <c r="AO3141" s="2" t="s">
        <v>53</v>
      </c>
      <c r="AP3141" s="2" t="s">
        <v>53</v>
      </c>
      <c r="AQ3141" s="2" t="s">
        <v>53</v>
      </c>
      <c r="AR3141" s="2" t="s">
        <v>69</v>
      </c>
      <c r="AS3141" s="2" t="s">
        <v>52</v>
      </c>
      <c r="AT3141" s="2" t="s">
        <v>69</v>
      </c>
    </row>
    <row r="3142" spans="1:46" ht="22.5" customHeight="1" x14ac:dyDescent="0.25">
      <c r="A3142" s="18" t="s">
        <v>30674</v>
      </c>
      <c r="B3142" s="2" t="s">
        <v>30675</v>
      </c>
      <c r="C3142" s="2" t="s">
        <v>10742</v>
      </c>
      <c r="D3142" s="2" t="s">
        <v>18691</v>
      </c>
      <c r="E3142" s="2" t="s">
        <v>69</v>
      </c>
      <c r="F3142" s="19">
        <v>0</v>
      </c>
      <c r="G3142" s="19">
        <v>325.61</v>
      </c>
      <c r="H3142" s="19" t="s">
        <v>52</v>
      </c>
      <c r="I3142" s="19">
        <v>-55.35</v>
      </c>
      <c r="J3142" s="19">
        <v>-38.950000000000003</v>
      </c>
      <c r="K3142" s="19">
        <v>-231.31</v>
      </c>
      <c r="L3142" s="19">
        <v>0</v>
      </c>
      <c r="M3142" s="2" t="s">
        <v>53</v>
      </c>
      <c r="N3142" s="2" t="s">
        <v>1910</v>
      </c>
      <c r="O3142" s="2" t="s">
        <v>30676</v>
      </c>
      <c r="P3142" s="2" t="s">
        <v>30677</v>
      </c>
      <c r="Q3142" s="2" t="s">
        <v>53</v>
      </c>
      <c r="R3142" s="19">
        <v>325.61</v>
      </c>
      <c r="S3142" s="19" t="s">
        <v>57</v>
      </c>
      <c r="T3142" s="2" t="s">
        <v>77</v>
      </c>
      <c r="U3142" s="2" t="s">
        <v>30678</v>
      </c>
      <c r="V3142" s="2" t="s">
        <v>30679</v>
      </c>
      <c r="W3142" s="2" t="s">
        <v>30680</v>
      </c>
      <c r="X3142" s="2" t="s">
        <v>53</v>
      </c>
      <c r="Y3142" s="2" t="s">
        <v>30678</v>
      </c>
      <c r="Z3142" s="2" t="s">
        <v>30681</v>
      </c>
      <c r="AA3142" s="2" t="s">
        <v>2178</v>
      </c>
      <c r="AB3142" s="2" t="s">
        <v>124</v>
      </c>
      <c r="AC3142" s="2" t="s">
        <v>124</v>
      </c>
      <c r="AD3142" s="2" t="s">
        <v>2179</v>
      </c>
      <c r="AE3142" s="2" t="s">
        <v>65</v>
      </c>
      <c r="AF3142" s="2" t="s">
        <v>86</v>
      </c>
      <c r="AG3142" s="2" t="s">
        <v>30682</v>
      </c>
      <c r="AH3142" s="2" t="s">
        <v>13993</v>
      </c>
      <c r="AI3142" s="2" t="s">
        <v>67</v>
      </c>
      <c r="AJ3142" s="2" t="s">
        <v>30683</v>
      </c>
      <c r="AK3142" s="2" t="s">
        <v>3818</v>
      </c>
      <c r="AL3142" s="2" t="s">
        <v>53</v>
      </c>
      <c r="AM3142" s="2" t="s">
        <v>53</v>
      </c>
      <c r="AN3142" s="2" t="s">
        <v>53</v>
      </c>
      <c r="AO3142" s="2" t="s">
        <v>53</v>
      </c>
      <c r="AP3142" s="2" t="s">
        <v>53</v>
      </c>
      <c r="AQ3142" s="2" t="s">
        <v>53</v>
      </c>
      <c r="AR3142" s="261" t="s">
        <v>51</v>
      </c>
      <c r="AS3142" s="2" t="s">
        <v>52</v>
      </c>
      <c r="AT3142" s="2" t="s">
        <v>69</v>
      </c>
    </row>
    <row r="3143" spans="1:46" ht="22.5" customHeight="1" x14ac:dyDescent="0.25">
      <c r="A3143" s="18" t="s">
        <v>30684</v>
      </c>
      <c r="B3143" s="2" t="s">
        <v>30685</v>
      </c>
      <c r="C3143" s="2" t="s">
        <v>344</v>
      </c>
      <c r="D3143" s="2" t="s">
        <v>28636</v>
      </c>
      <c r="E3143" s="2" t="s">
        <v>51</v>
      </c>
      <c r="F3143" s="19">
        <v>2</v>
      </c>
      <c r="G3143" s="19">
        <v>39.979999999999997</v>
      </c>
      <c r="H3143" s="19" t="s">
        <v>52</v>
      </c>
      <c r="I3143" s="19">
        <v>-17.8</v>
      </c>
      <c r="J3143" s="19" t="s">
        <v>52</v>
      </c>
      <c r="K3143" s="19" t="s">
        <v>52</v>
      </c>
      <c r="L3143" s="19">
        <v>22.18</v>
      </c>
      <c r="M3143" s="2" t="s">
        <v>51</v>
      </c>
      <c r="N3143" s="2" t="s">
        <v>2127</v>
      </c>
      <c r="O3143" s="2" t="s">
        <v>4534</v>
      </c>
      <c r="P3143" s="2" t="s">
        <v>4535</v>
      </c>
      <c r="Q3143" s="2" t="s">
        <v>53</v>
      </c>
      <c r="R3143" s="19">
        <v>19.989999999999998</v>
      </c>
      <c r="S3143" s="19" t="s">
        <v>57</v>
      </c>
      <c r="T3143" s="2" t="s">
        <v>58</v>
      </c>
      <c r="U3143" s="2" t="s">
        <v>53</v>
      </c>
      <c r="V3143" s="2" t="s">
        <v>53</v>
      </c>
      <c r="W3143" s="2" t="s">
        <v>53</v>
      </c>
      <c r="X3143" s="2" t="s">
        <v>53</v>
      </c>
      <c r="Y3143" s="2" t="s">
        <v>30686</v>
      </c>
      <c r="Z3143" s="2" t="s">
        <v>30687</v>
      </c>
      <c r="AA3143" s="2" t="s">
        <v>30688</v>
      </c>
      <c r="AB3143" s="2" t="s">
        <v>3678</v>
      </c>
      <c r="AC3143" s="2" t="s">
        <v>124</v>
      </c>
      <c r="AD3143" s="2" t="s">
        <v>30689</v>
      </c>
      <c r="AE3143" s="2" t="s">
        <v>65</v>
      </c>
      <c r="AF3143" s="2" t="s">
        <v>66</v>
      </c>
      <c r="AG3143" s="2" t="s">
        <v>30690</v>
      </c>
      <c r="AH3143" s="2" t="s">
        <v>30691</v>
      </c>
      <c r="AI3143" s="2" t="s">
        <v>67</v>
      </c>
      <c r="AJ3143" s="2" t="s">
        <v>30692</v>
      </c>
      <c r="AK3143" s="2" t="s">
        <v>53</v>
      </c>
      <c r="AL3143" s="2" t="s">
        <v>53</v>
      </c>
      <c r="AM3143" s="2" t="s">
        <v>53</v>
      </c>
      <c r="AN3143" s="2" t="s">
        <v>53</v>
      </c>
      <c r="AO3143" s="2" t="s">
        <v>53</v>
      </c>
      <c r="AP3143" s="2" t="s">
        <v>53</v>
      </c>
      <c r="AQ3143" s="2" t="s">
        <v>53</v>
      </c>
      <c r="AR3143" s="2" t="s">
        <v>69</v>
      </c>
      <c r="AS3143" s="2" t="s">
        <v>52</v>
      </c>
      <c r="AT3143" s="2" t="s">
        <v>69</v>
      </c>
    </row>
    <row r="3144" spans="1:46" ht="22.5" customHeight="1" x14ac:dyDescent="0.25">
      <c r="A3144" s="18" t="s">
        <v>30693</v>
      </c>
      <c r="B3144" s="2" t="s">
        <v>30694</v>
      </c>
      <c r="C3144" s="2" t="s">
        <v>344</v>
      </c>
      <c r="D3144" s="2" t="s">
        <v>25870</v>
      </c>
      <c r="E3144" s="2" t="s">
        <v>51</v>
      </c>
      <c r="F3144" s="19">
        <v>1</v>
      </c>
      <c r="G3144" s="19">
        <v>61.29</v>
      </c>
      <c r="H3144" s="19" t="s">
        <v>52</v>
      </c>
      <c r="I3144" s="19">
        <v>-15.92</v>
      </c>
      <c r="J3144" s="19" t="s">
        <v>52</v>
      </c>
      <c r="K3144" s="19" t="s">
        <v>52</v>
      </c>
      <c r="L3144" s="19">
        <v>45.37</v>
      </c>
      <c r="M3144" s="2" t="s">
        <v>53</v>
      </c>
      <c r="N3144" s="2" t="s">
        <v>1363</v>
      </c>
      <c r="O3144" s="2" t="s">
        <v>4116</v>
      </c>
      <c r="P3144" s="2" t="s">
        <v>4117</v>
      </c>
      <c r="Q3144" s="2" t="s">
        <v>53</v>
      </c>
      <c r="R3144" s="19">
        <v>61.29</v>
      </c>
      <c r="S3144" s="19" t="s">
        <v>57</v>
      </c>
      <c r="T3144" s="2" t="s">
        <v>58</v>
      </c>
      <c r="U3144" s="2" t="s">
        <v>53</v>
      </c>
      <c r="V3144" s="2" t="s">
        <v>53</v>
      </c>
      <c r="W3144" s="2" t="s">
        <v>53</v>
      </c>
      <c r="X3144" s="2" t="s">
        <v>53</v>
      </c>
      <c r="Y3144" s="2" t="s">
        <v>30695</v>
      </c>
      <c r="Z3144" s="2" t="s">
        <v>30696</v>
      </c>
      <c r="AA3144" s="2" t="s">
        <v>30697</v>
      </c>
      <c r="AB3144" s="2" t="s">
        <v>728</v>
      </c>
      <c r="AC3144" s="2" t="s">
        <v>182</v>
      </c>
      <c r="AD3144" s="2" t="s">
        <v>30698</v>
      </c>
      <c r="AE3144" s="2" t="s">
        <v>65</v>
      </c>
      <c r="AF3144" s="2" t="s">
        <v>66</v>
      </c>
      <c r="AG3144" s="2" t="s">
        <v>30699</v>
      </c>
      <c r="AH3144" s="2" t="s">
        <v>30700</v>
      </c>
      <c r="AI3144" s="2" t="s">
        <v>67</v>
      </c>
      <c r="AJ3144" s="2" t="s">
        <v>30701</v>
      </c>
      <c r="AK3144" s="2" t="s">
        <v>53</v>
      </c>
      <c r="AL3144" s="2" t="s">
        <v>53</v>
      </c>
      <c r="AM3144" s="2" t="s">
        <v>53</v>
      </c>
      <c r="AN3144" s="2" t="s">
        <v>53</v>
      </c>
      <c r="AO3144" s="2" t="s">
        <v>53</v>
      </c>
      <c r="AP3144" s="2" t="s">
        <v>53</v>
      </c>
      <c r="AQ3144" s="2" t="s">
        <v>53</v>
      </c>
      <c r="AR3144" s="2" t="s">
        <v>69</v>
      </c>
      <c r="AS3144" s="2" t="s">
        <v>52</v>
      </c>
      <c r="AT3144" s="2" t="s">
        <v>69</v>
      </c>
    </row>
    <row r="3145" spans="1:46" ht="22.5" customHeight="1" x14ac:dyDescent="0.25">
      <c r="A3145" s="18" t="s">
        <v>30702</v>
      </c>
      <c r="B3145" s="2" t="s">
        <v>30703</v>
      </c>
      <c r="C3145" s="2" t="s">
        <v>10742</v>
      </c>
      <c r="D3145" s="2" t="s">
        <v>25799</v>
      </c>
      <c r="E3145" s="2" t="s">
        <v>69</v>
      </c>
      <c r="F3145" s="19">
        <v>0</v>
      </c>
      <c r="G3145" s="19">
        <v>199.99</v>
      </c>
      <c r="H3145" s="19" t="s">
        <v>52</v>
      </c>
      <c r="I3145" s="19">
        <v>-34</v>
      </c>
      <c r="J3145" s="19">
        <v>-20.45</v>
      </c>
      <c r="K3145" s="19">
        <v>-145.54</v>
      </c>
      <c r="L3145" s="19">
        <v>0</v>
      </c>
      <c r="M3145" s="2" t="s">
        <v>53</v>
      </c>
      <c r="N3145" s="2" t="s">
        <v>2702</v>
      </c>
      <c r="O3145" s="2" t="s">
        <v>367</v>
      </c>
      <c r="P3145" s="2" t="s">
        <v>368</v>
      </c>
      <c r="Q3145" s="2" t="s">
        <v>53</v>
      </c>
      <c r="R3145" s="19">
        <v>199.99</v>
      </c>
      <c r="S3145" s="19" t="s">
        <v>57</v>
      </c>
      <c r="T3145" s="2" t="s">
        <v>58</v>
      </c>
      <c r="U3145" s="2" t="s">
        <v>30704</v>
      </c>
      <c r="V3145" s="2" t="s">
        <v>30705</v>
      </c>
      <c r="W3145" s="2" t="s">
        <v>30706</v>
      </c>
      <c r="X3145" s="2" t="s">
        <v>53</v>
      </c>
      <c r="Y3145" s="2" t="s">
        <v>30704</v>
      </c>
      <c r="Z3145" s="2" t="s">
        <v>30707</v>
      </c>
      <c r="AA3145" s="2" t="s">
        <v>2178</v>
      </c>
      <c r="AB3145" s="2" t="s">
        <v>124</v>
      </c>
      <c r="AC3145" s="2" t="s">
        <v>124</v>
      </c>
      <c r="AD3145" s="2" t="s">
        <v>2179</v>
      </c>
      <c r="AE3145" s="2" t="s">
        <v>65</v>
      </c>
      <c r="AF3145" s="2" t="s">
        <v>66</v>
      </c>
      <c r="AG3145" s="2" t="s">
        <v>30708</v>
      </c>
      <c r="AH3145" s="2" t="s">
        <v>25805</v>
      </c>
      <c r="AI3145" s="2" t="s">
        <v>67</v>
      </c>
      <c r="AJ3145" s="2" t="s">
        <v>30709</v>
      </c>
      <c r="AK3145" s="2" t="s">
        <v>53</v>
      </c>
      <c r="AL3145" s="2" t="s">
        <v>53</v>
      </c>
      <c r="AM3145" s="2" t="s">
        <v>53</v>
      </c>
      <c r="AN3145" s="2" t="s">
        <v>53</v>
      </c>
      <c r="AO3145" s="2" t="s">
        <v>53</v>
      </c>
      <c r="AP3145" s="2" t="s">
        <v>53</v>
      </c>
      <c r="AQ3145" s="2" t="s">
        <v>53</v>
      </c>
      <c r="AR3145" s="262" t="s">
        <v>51</v>
      </c>
      <c r="AS3145" s="2" t="s">
        <v>52</v>
      </c>
      <c r="AT3145" s="2" t="s">
        <v>69</v>
      </c>
    </row>
    <row r="3146" spans="1:46" ht="22.5" customHeight="1" x14ac:dyDescent="0.25">
      <c r="A3146" s="18" t="s">
        <v>30710</v>
      </c>
      <c r="B3146" s="2" t="s">
        <v>30711</v>
      </c>
      <c r="C3146" s="2" t="s">
        <v>344</v>
      </c>
      <c r="D3146" s="2" t="s">
        <v>28636</v>
      </c>
      <c r="E3146" s="2" t="s">
        <v>69</v>
      </c>
      <c r="F3146" s="19">
        <v>1</v>
      </c>
      <c r="G3146" s="19">
        <v>110.57</v>
      </c>
      <c r="H3146" s="19" t="s">
        <v>52</v>
      </c>
      <c r="I3146" s="19">
        <v>-18.8</v>
      </c>
      <c r="J3146" s="19">
        <v>-18.45</v>
      </c>
      <c r="K3146" s="19" t="s">
        <v>52</v>
      </c>
      <c r="L3146" s="19">
        <v>73.319999999999993</v>
      </c>
      <c r="M3146" s="2" t="s">
        <v>51</v>
      </c>
      <c r="N3146" s="2" t="s">
        <v>905</v>
      </c>
      <c r="O3146" s="2" t="s">
        <v>1163</v>
      </c>
      <c r="P3146" s="2" t="s">
        <v>1164</v>
      </c>
      <c r="Q3146" s="2" t="s">
        <v>53</v>
      </c>
      <c r="R3146" s="19">
        <v>110.57</v>
      </c>
      <c r="S3146" s="19" t="s">
        <v>57</v>
      </c>
      <c r="T3146" s="2" t="s">
        <v>58</v>
      </c>
      <c r="U3146" s="2" t="s">
        <v>53</v>
      </c>
      <c r="V3146" s="2" t="s">
        <v>53</v>
      </c>
      <c r="W3146" s="2" t="s">
        <v>53</v>
      </c>
      <c r="X3146" s="2" t="s">
        <v>53</v>
      </c>
      <c r="Y3146" s="2" t="s">
        <v>30712</v>
      </c>
      <c r="Z3146" s="2" t="s">
        <v>30713</v>
      </c>
      <c r="AA3146" s="2" t="s">
        <v>30714</v>
      </c>
      <c r="AB3146" s="2" t="s">
        <v>30715</v>
      </c>
      <c r="AC3146" s="2" t="s">
        <v>531</v>
      </c>
      <c r="AD3146" s="2" t="s">
        <v>30716</v>
      </c>
      <c r="AE3146" s="2" t="s">
        <v>65</v>
      </c>
      <c r="AF3146" s="2" t="s">
        <v>66</v>
      </c>
      <c r="AG3146" s="2" t="s">
        <v>30717</v>
      </c>
      <c r="AH3146" s="2" t="s">
        <v>30718</v>
      </c>
      <c r="AI3146" s="2" t="s">
        <v>67</v>
      </c>
      <c r="AJ3146" s="2" t="s">
        <v>30719</v>
      </c>
      <c r="AK3146" s="2" t="s">
        <v>53</v>
      </c>
      <c r="AL3146" s="2" t="s">
        <v>53</v>
      </c>
      <c r="AM3146" s="2" t="s">
        <v>53</v>
      </c>
      <c r="AN3146" s="2" t="s">
        <v>53</v>
      </c>
      <c r="AO3146" s="2" t="s">
        <v>53</v>
      </c>
      <c r="AP3146" s="2" t="s">
        <v>53</v>
      </c>
      <c r="AQ3146" s="2" t="s">
        <v>53</v>
      </c>
      <c r="AR3146" s="2" t="s">
        <v>69</v>
      </c>
      <c r="AS3146" s="2" t="s">
        <v>52</v>
      </c>
      <c r="AT3146" s="2" t="s">
        <v>69</v>
      </c>
    </row>
    <row r="3147" spans="1:46" ht="22.5" customHeight="1" x14ac:dyDescent="0.25">
      <c r="A3147" s="21" t="s">
        <v>30720</v>
      </c>
      <c r="B3147" s="22" t="s">
        <v>30721</v>
      </c>
      <c r="C3147" s="23" t="s">
        <v>53</v>
      </c>
      <c r="D3147" s="24" t="s">
        <v>53</v>
      </c>
      <c r="E3147" s="25" t="s">
        <v>53</v>
      </c>
      <c r="F3147" s="26" t="s">
        <v>52</v>
      </c>
      <c r="G3147" s="27">
        <v>59.98</v>
      </c>
      <c r="H3147" s="28">
        <v>15.9</v>
      </c>
      <c r="I3147" s="29">
        <v>-21.2</v>
      </c>
      <c r="J3147" s="30" t="s">
        <v>52</v>
      </c>
      <c r="K3147" s="31" t="s">
        <v>52</v>
      </c>
      <c r="L3147" s="32">
        <v>54.68</v>
      </c>
      <c r="M3147" s="33" t="s">
        <v>53</v>
      </c>
      <c r="N3147" s="34" t="s">
        <v>53</v>
      </c>
      <c r="O3147" s="35" t="s">
        <v>53</v>
      </c>
      <c r="P3147" s="36" t="s">
        <v>53</v>
      </c>
      <c r="Q3147" s="37" t="s">
        <v>53</v>
      </c>
      <c r="R3147" s="38" t="s">
        <v>52</v>
      </c>
      <c r="S3147" s="39" t="s">
        <v>53</v>
      </c>
      <c r="T3147" s="40" t="s">
        <v>58</v>
      </c>
      <c r="U3147" s="41" t="s">
        <v>30722</v>
      </c>
      <c r="V3147" s="42" t="s">
        <v>30723</v>
      </c>
      <c r="W3147" s="43" t="s">
        <v>30724</v>
      </c>
      <c r="X3147" s="44" t="s">
        <v>53</v>
      </c>
      <c r="Y3147" s="45" t="s">
        <v>30722</v>
      </c>
      <c r="Z3147" s="46" t="s">
        <v>30725</v>
      </c>
      <c r="AA3147" s="47" t="s">
        <v>30726</v>
      </c>
      <c r="AB3147" s="48" t="s">
        <v>1170</v>
      </c>
      <c r="AC3147" s="49" t="s">
        <v>124</v>
      </c>
      <c r="AD3147" s="50" t="s">
        <v>30727</v>
      </c>
      <c r="AE3147" s="51" t="s">
        <v>65</v>
      </c>
      <c r="AF3147" s="52" t="s">
        <v>222</v>
      </c>
      <c r="AG3147" s="53" t="s">
        <v>30728</v>
      </c>
      <c r="AH3147" s="54" t="s">
        <v>30729</v>
      </c>
      <c r="AI3147" s="55" t="s">
        <v>5791</v>
      </c>
      <c r="AJ3147" s="56" t="s">
        <v>30730</v>
      </c>
      <c r="AK3147" s="57" t="s">
        <v>53</v>
      </c>
      <c r="AL3147" s="58" t="s">
        <v>53</v>
      </c>
      <c r="AM3147" s="59" t="s">
        <v>53</v>
      </c>
      <c r="AN3147" s="60" t="s">
        <v>53</v>
      </c>
      <c r="AO3147" s="61" t="s">
        <v>53</v>
      </c>
      <c r="AP3147" s="62" t="s">
        <v>53</v>
      </c>
      <c r="AQ3147" s="63" t="s">
        <v>53</v>
      </c>
      <c r="AR3147" s="64" t="s">
        <v>53</v>
      </c>
      <c r="AS3147" s="65" t="s">
        <v>52</v>
      </c>
      <c r="AT3147" s="66" t="s">
        <v>53</v>
      </c>
    </row>
    <row r="3148" spans="1:46" ht="22.5" customHeight="1" x14ac:dyDescent="0.25">
      <c r="A3148" s="67" t="s">
        <v>30731</v>
      </c>
      <c r="B3148" s="68" t="s">
        <v>30721</v>
      </c>
      <c r="C3148" s="69" t="s">
        <v>344</v>
      </c>
      <c r="D3148" s="70" t="s">
        <v>30231</v>
      </c>
      <c r="E3148" s="71" t="s">
        <v>51</v>
      </c>
      <c r="F3148" s="72">
        <v>1</v>
      </c>
      <c r="G3148" s="73" t="s">
        <v>52</v>
      </c>
      <c r="H3148" s="74" t="s">
        <v>52</v>
      </c>
      <c r="I3148" s="75" t="s">
        <v>52</v>
      </c>
      <c r="J3148" s="76" t="s">
        <v>52</v>
      </c>
      <c r="K3148" s="77" t="s">
        <v>52</v>
      </c>
      <c r="L3148" s="78" t="s">
        <v>52</v>
      </c>
      <c r="M3148" s="79" t="s">
        <v>53</v>
      </c>
      <c r="N3148" s="80" t="s">
        <v>30732</v>
      </c>
      <c r="O3148" s="81" t="s">
        <v>30733</v>
      </c>
      <c r="P3148" s="82" t="s">
        <v>30734</v>
      </c>
      <c r="Q3148" s="83" t="s">
        <v>53</v>
      </c>
      <c r="R3148" s="84">
        <v>29.99</v>
      </c>
      <c r="S3148" s="85" t="s">
        <v>57</v>
      </c>
      <c r="T3148" s="86" t="s">
        <v>53</v>
      </c>
      <c r="U3148" s="87" t="s">
        <v>53</v>
      </c>
      <c r="V3148" s="88" t="s">
        <v>53</v>
      </c>
      <c r="W3148" s="89" t="s">
        <v>53</v>
      </c>
      <c r="X3148" s="90" t="s">
        <v>53</v>
      </c>
      <c r="Y3148" s="91" t="s">
        <v>53</v>
      </c>
      <c r="Z3148" s="92" t="s">
        <v>53</v>
      </c>
      <c r="AA3148" s="93" t="s">
        <v>53</v>
      </c>
      <c r="AB3148" s="94" t="s">
        <v>53</v>
      </c>
      <c r="AC3148" s="95" t="s">
        <v>53</v>
      </c>
      <c r="AD3148" s="96" t="s">
        <v>53</v>
      </c>
      <c r="AE3148" s="97" t="s">
        <v>53</v>
      </c>
      <c r="AF3148" s="98" t="s">
        <v>53</v>
      </c>
      <c r="AG3148" s="99" t="s">
        <v>53</v>
      </c>
      <c r="AH3148" s="100" t="s">
        <v>53</v>
      </c>
      <c r="AI3148" s="101" t="s">
        <v>53</v>
      </c>
      <c r="AJ3148" s="102" t="s">
        <v>53</v>
      </c>
      <c r="AK3148" s="103" t="s">
        <v>53</v>
      </c>
      <c r="AL3148" s="104" t="s">
        <v>53</v>
      </c>
      <c r="AM3148" s="105" t="s">
        <v>53</v>
      </c>
      <c r="AN3148" s="106" t="s">
        <v>53</v>
      </c>
      <c r="AO3148" s="107" t="s">
        <v>53</v>
      </c>
      <c r="AP3148" s="108" t="s">
        <v>53</v>
      </c>
      <c r="AQ3148" s="109" t="s">
        <v>53</v>
      </c>
      <c r="AR3148" s="110" t="s">
        <v>69</v>
      </c>
      <c r="AS3148" s="111" t="s">
        <v>52</v>
      </c>
      <c r="AT3148" s="112" t="s">
        <v>69</v>
      </c>
    </row>
    <row r="3149" spans="1:46" ht="22.5" customHeight="1" x14ac:dyDescent="0.25">
      <c r="A3149" s="67" t="s">
        <v>30735</v>
      </c>
      <c r="B3149" s="68" t="s">
        <v>30736</v>
      </c>
      <c r="C3149" s="69" t="s">
        <v>344</v>
      </c>
      <c r="D3149" s="70" t="s">
        <v>30231</v>
      </c>
      <c r="E3149" s="71" t="s">
        <v>51</v>
      </c>
      <c r="F3149" s="72">
        <v>1</v>
      </c>
      <c r="G3149" s="73" t="s">
        <v>52</v>
      </c>
      <c r="H3149" s="74" t="s">
        <v>52</v>
      </c>
      <c r="I3149" s="75" t="s">
        <v>52</v>
      </c>
      <c r="J3149" s="76" t="s">
        <v>52</v>
      </c>
      <c r="K3149" s="77" t="s">
        <v>52</v>
      </c>
      <c r="L3149" s="78" t="s">
        <v>52</v>
      </c>
      <c r="M3149" s="79" t="s">
        <v>53</v>
      </c>
      <c r="N3149" s="80" t="s">
        <v>30737</v>
      </c>
      <c r="O3149" s="81" t="s">
        <v>30738</v>
      </c>
      <c r="P3149" s="82" t="s">
        <v>30739</v>
      </c>
      <c r="Q3149" s="83" t="s">
        <v>53</v>
      </c>
      <c r="R3149" s="84">
        <v>29.99</v>
      </c>
      <c r="S3149" s="85" t="s">
        <v>57</v>
      </c>
      <c r="T3149" s="86" t="s">
        <v>53</v>
      </c>
      <c r="U3149" s="87" t="s">
        <v>53</v>
      </c>
      <c r="V3149" s="88" t="s">
        <v>53</v>
      </c>
      <c r="W3149" s="89" t="s">
        <v>53</v>
      </c>
      <c r="X3149" s="90" t="s">
        <v>53</v>
      </c>
      <c r="Y3149" s="91" t="s">
        <v>53</v>
      </c>
      <c r="Z3149" s="92" t="s">
        <v>53</v>
      </c>
      <c r="AA3149" s="93" t="s">
        <v>53</v>
      </c>
      <c r="AB3149" s="94" t="s">
        <v>53</v>
      </c>
      <c r="AC3149" s="95" t="s">
        <v>53</v>
      </c>
      <c r="AD3149" s="96" t="s">
        <v>53</v>
      </c>
      <c r="AE3149" s="97" t="s">
        <v>53</v>
      </c>
      <c r="AF3149" s="98" t="s">
        <v>53</v>
      </c>
      <c r="AG3149" s="99" t="s">
        <v>53</v>
      </c>
      <c r="AH3149" s="100" t="s">
        <v>53</v>
      </c>
      <c r="AI3149" s="101" t="s">
        <v>53</v>
      </c>
      <c r="AJ3149" s="102" t="s">
        <v>53</v>
      </c>
      <c r="AK3149" s="103" t="s">
        <v>53</v>
      </c>
      <c r="AL3149" s="104" t="s">
        <v>53</v>
      </c>
      <c r="AM3149" s="105" t="s">
        <v>53</v>
      </c>
      <c r="AN3149" s="106" t="s">
        <v>53</v>
      </c>
      <c r="AO3149" s="107" t="s">
        <v>53</v>
      </c>
      <c r="AP3149" s="108" t="s">
        <v>53</v>
      </c>
      <c r="AQ3149" s="109" t="s">
        <v>53</v>
      </c>
      <c r="AR3149" s="110" t="s">
        <v>69</v>
      </c>
      <c r="AS3149" s="111" t="s">
        <v>52</v>
      </c>
      <c r="AT3149" s="112" t="s">
        <v>69</v>
      </c>
    </row>
    <row r="3150" spans="1:46" ht="22.5" customHeight="1" x14ac:dyDescent="0.25">
      <c r="A3150" s="18" t="s">
        <v>30740</v>
      </c>
      <c r="B3150" s="2" t="s">
        <v>30741</v>
      </c>
      <c r="C3150" s="2" t="s">
        <v>344</v>
      </c>
      <c r="D3150" s="2" t="s">
        <v>27313</v>
      </c>
      <c r="E3150" s="2" t="s">
        <v>51</v>
      </c>
      <c r="F3150" s="19">
        <v>1</v>
      </c>
      <c r="G3150" s="19">
        <v>112.15</v>
      </c>
      <c r="H3150" s="19" t="s">
        <v>52</v>
      </c>
      <c r="I3150" s="19">
        <v>-19.07</v>
      </c>
      <c r="J3150" s="19">
        <v>-20.45</v>
      </c>
      <c r="K3150" s="19" t="s">
        <v>52</v>
      </c>
      <c r="L3150" s="19">
        <v>72.63</v>
      </c>
      <c r="M3150" s="2" t="s">
        <v>53</v>
      </c>
      <c r="N3150" s="2" t="s">
        <v>9978</v>
      </c>
      <c r="O3150" s="2" t="s">
        <v>30742</v>
      </c>
      <c r="P3150" s="2" t="s">
        <v>30743</v>
      </c>
      <c r="Q3150" s="2" t="s">
        <v>53</v>
      </c>
      <c r="R3150" s="19">
        <v>112.15</v>
      </c>
      <c r="S3150" s="19" t="s">
        <v>57</v>
      </c>
      <c r="T3150" s="2" t="s">
        <v>77</v>
      </c>
      <c r="U3150" s="2" t="s">
        <v>30744</v>
      </c>
      <c r="V3150" s="2" t="s">
        <v>30745</v>
      </c>
      <c r="W3150" s="2" t="s">
        <v>30746</v>
      </c>
      <c r="X3150" s="2" t="s">
        <v>53</v>
      </c>
      <c r="Y3150" s="2" t="s">
        <v>30744</v>
      </c>
      <c r="Z3150" s="2" t="s">
        <v>30747</v>
      </c>
      <c r="AA3150" s="2" t="s">
        <v>30748</v>
      </c>
      <c r="AB3150" s="2" t="s">
        <v>27664</v>
      </c>
      <c r="AC3150" s="2" t="s">
        <v>195</v>
      </c>
      <c r="AD3150" s="2" t="s">
        <v>30749</v>
      </c>
      <c r="AE3150" s="2" t="s">
        <v>65</v>
      </c>
      <c r="AF3150" s="2" t="s">
        <v>86</v>
      </c>
      <c r="AG3150" s="2" t="s">
        <v>30750</v>
      </c>
      <c r="AH3150" s="2" t="s">
        <v>30751</v>
      </c>
      <c r="AI3150" s="2" t="s">
        <v>67</v>
      </c>
      <c r="AJ3150" s="2" t="s">
        <v>30752</v>
      </c>
      <c r="AK3150" s="2" t="s">
        <v>53</v>
      </c>
      <c r="AL3150" s="2" t="s">
        <v>53</v>
      </c>
      <c r="AM3150" s="2" t="s">
        <v>53</v>
      </c>
      <c r="AN3150" s="2" t="s">
        <v>53</v>
      </c>
      <c r="AO3150" s="2" t="s">
        <v>53</v>
      </c>
      <c r="AP3150" s="2" t="s">
        <v>53</v>
      </c>
      <c r="AQ3150" s="2" t="s">
        <v>53</v>
      </c>
      <c r="AR3150" s="2" t="s">
        <v>69</v>
      </c>
      <c r="AS3150" s="2" t="s">
        <v>52</v>
      </c>
      <c r="AT3150" s="2" t="s">
        <v>69</v>
      </c>
    </row>
    <row r="3151" spans="1:46" ht="22.5" customHeight="1" x14ac:dyDescent="0.25">
      <c r="A3151" s="18" t="s">
        <v>30753</v>
      </c>
      <c r="B3151" s="2" t="s">
        <v>30754</v>
      </c>
      <c r="C3151" s="2" t="s">
        <v>344</v>
      </c>
      <c r="D3151" s="2" t="s">
        <v>28636</v>
      </c>
      <c r="E3151" s="2" t="s">
        <v>69</v>
      </c>
      <c r="F3151" s="19">
        <v>1</v>
      </c>
      <c r="G3151" s="19">
        <v>113.99</v>
      </c>
      <c r="H3151" s="19">
        <v>1.59</v>
      </c>
      <c r="I3151" s="19">
        <v>-19.38</v>
      </c>
      <c r="J3151" s="19" t="s">
        <v>52</v>
      </c>
      <c r="K3151" s="19" t="s">
        <v>52</v>
      </c>
      <c r="L3151" s="19">
        <v>96.2</v>
      </c>
      <c r="M3151" s="2" t="s">
        <v>53</v>
      </c>
      <c r="N3151" s="2" t="s">
        <v>905</v>
      </c>
      <c r="O3151" s="2" t="s">
        <v>16089</v>
      </c>
      <c r="P3151" s="2" t="s">
        <v>16090</v>
      </c>
      <c r="Q3151" s="2" t="s">
        <v>53</v>
      </c>
      <c r="R3151" s="19">
        <v>113.99</v>
      </c>
      <c r="S3151" s="19" t="s">
        <v>57</v>
      </c>
      <c r="T3151" s="2" t="s">
        <v>58</v>
      </c>
      <c r="U3151" s="2" t="s">
        <v>30755</v>
      </c>
      <c r="V3151" s="2" t="s">
        <v>30756</v>
      </c>
      <c r="W3151" s="2" t="s">
        <v>30757</v>
      </c>
      <c r="X3151" s="2" t="s">
        <v>53</v>
      </c>
      <c r="Y3151" s="2" t="s">
        <v>30755</v>
      </c>
      <c r="Z3151" s="2" t="s">
        <v>30758</v>
      </c>
      <c r="AA3151" s="2" t="s">
        <v>30759</v>
      </c>
      <c r="AB3151" s="2" t="s">
        <v>1903</v>
      </c>
      <c r="AC3151" s="2" t="s">
        <v>124</v>
      </c>
      <c r="AD3151" s="2" t="s">
        <v>30760</v>
      </c>
      <c r="AE3151" s="2" t="s">
        <v>65</v>
      </c>
      <c r="AF3151" s="2" t="s">
        <v>222</v>
      </c>
      <c r="AG3151" s="2" t="s">
        <v>29190</v>
      </c>
      <c r="AH3151" s="2" t="s">
        <v>30761</v>
      </c>
      <c r="AI3151" s="2" t="s">
        <v>1174</v>
      </c>
      <c r="AJ3151" s="2" t="s">
        <v>30762</v>
      </c>
      <c r="AK3151" s="2" t="s">
        <v>53</v>
      </c>
      <c r="AL3151" s="2" t="s">
        <v>53</v>
      </c>
      <c r="AM3151" s="2" t="s">
        <v>53</v>
      </c>
      <c r="AN3151" s="2" t="s">
        <v>53</v>
      </c>
      <c r="AO3151" s="2" t="s">
        <v>53</v>
      </c>
      <c r="AP3151" s="2" t="s">
        <v>53</v>
      </c>
      <c r="AQ3151" s="2" t="s">
        <v>53</v>
      </c>
      <c r="AR3151" s="2" t="s">
        <v>69</v>
      </c>
      <c r="AS3151" s="2" t="s">
        <v>52</v>
      </c>
      <c r="AT3151" s="2" t="s">
        <v>69</v>
      </c>
    </row>
    <row r="3152" spans="1:46" ht="22.5" customHeight="1" x14ac:dyDescent="0.25">
      <c r="A3152" s="18" t="s">
        <v>30763</v>
      </c>
      <c r="B3152" s="2" t="s">
        <v>30764</v>
      </c>
      <c r="C3152" s="2" t="s">
        <v>344</v>
      </c>
      <c r="D3152" s="2" t="s">
        <v>28636</v>
      </c>
      <c r="E3152" s="2" t="s">
        <v>69</v>
      </c>
      <c r="F3152" s="19">
        <v>1</v>
      </c>
      <c r="G3152" s="19">
        <v>169.99</v>
      </c>
      <c r="H3152" s="19" t="s">
        <v>52</v>
      </c>
      <c r="I3152" s="19">
        <v>-28.9</v>
      </c>
      <c r="J3152" s="19">
        <v>-20.45</v>
      </c>
      <c r="K3152" s="19" t="s">
        <v>52</v>
      </c>
      <c r="L3152" s="19">
        <v>120.64</v>
      </c>
      <c r="M3152" s="2" t="s">
        <v>53</v>
      </c>
      <c r="N3152" s="2" t="s">
        <v>54</v>
      </c>
      <c r="O3152" s="2" t="s">
        <v>2203</v>
      </c>
      <c r="P3152" s="2" t="s">
        <v>2204</v>
      </c>
      <c r="Q3152" s="2" t="s">
        <v>53</v>
      </c>
      <c r="R3152" s="19">
        <v>169.99</v>
      </c>
      <c r="S3152" s="19" t="s">
        <v>57</v>
      </c>
      <c r="T3152" s="2" t="s">
        <v>58</v>
      </c>
      <c r="U3152" s="2" t="s">
        <v>53</v>
      </c>
      <c r="V3152" s="2" t="s">
        <v>53</v>
      </c>
      <c r="W3152" s="2" t="s">
        <v>53</v>
      </c>
      <c r="X3152" s="2" t="s">
        <v>53</v>
      </c>
      <c r="Y3152" s="2" t="s">
        <v>30765</v>
      </c>
      <c r="Z3152" s="2" t="s">
        <v>30766</v>
      </c>
      <c r="AA3152" s="2" t="s">
        <v>30767</v>
      </c>
      <c r="AB3152" s="2" t="s">
        <v>504</v>
      </c>
      <c r="AC3152" s="2" t="s">
        <v>84</v>
      </c>
      <c r="AD3152" s="2" t="s">
        <v>30768</v>
      </c>
      <c r="AE3152" s="2" t="s">
        <v>65</v>
      </c>
      <c r="AF3152" s="2" t="s">
        <v>66</v>
      </c>
      <c r="AG3152" s="2" t="s">
        <v>30769</v>
      </c>
      <c r="AH3152" s="2" t="s">
        <v>30038</v>
      </c>
      <c r="AI3152" s="2" t="s">
        <v>67</v>
      </c>
      <c r="AJ3152" s="2" t="s">
        <v>30770</v>
      </c>
      <c r="AK3152" s="2" t="s">
        <v>53</v>
      </c>
      <c r="AL3152" s="2" t="s">
        <v>53</v>
      </c>
      <c r="AM3152" s="2" t="s">
        <v>53</v>
      </c>
      <c r="AN3152" s="2" t="s">
        <v>53</v>
      </c>
      <c r="AO3152" s="2" t="s">
        <v>53</v>
      </c>
      <c r="AP3152" s="2" t="s">
        <v>53</v>
      </c>
      <c r="AQ3152" s="2" t="s">
        <v>53</v>
      </c>
      <c r="AR3152" s="2" t="s">
        <v>69</v>
      </c>
      <c r="AS3152" s="2" t="s">
        <v>52</v>
      </c>
      <c r="AT3152" s="2" t="s">
        <v>69</v>
      </c>
    </row>
    <row r="3153" spans="1:46" ht="22.5" customHeight="1" x14ac:dyDescent="0.25">
      <c r="A3153" s="18" t="s">
        <v>30771</v>
      </c>
      <c r="B3153" s="2" t="s">
        <v>30772</v>
      </c>
      <c r="C3153" s="2" t="s">
        <v>344</v>
      </c>
      <c r="D3153" s="2" t="s">
        <v>30231</v>
      </c>
      <c r="E3153" s="2" t="s">
        <v>69</v>
      </c>
      <c r="F3153" s="19">
        <v>1</v>
      </c>
      <c r="G3153" s="19">
        <v>57.85</v>
      </c>
      <c r="H3153" s="19">
        <v>12.33</v>
      </c>
      <c r="I3153" s="19">
        <v>-15.33</v>
      </c>
      <c r="J3153" s="19">
        <v>-12.33</v>
      </c>
      <c r="K3153" s="19" t="s">
        <v>52</v>
      </c>
      <c r="L3153" s="19">
        <v>42.52</v>
      </c>
      <c r="M3153" s="2" t="s">
        <v>51</v>
      </c>
      <c r="N3153" s="2" t="s">
        <v>309</v>
      </c>
      <c r="O3153" s="2" t="s">
        <v>310</v>
      </c>
      <c r="P3153" s="2" t="s">
        <v>311</v>
      </c>
      <c r="Q3153" s="2" t="s">
        <v>53</v>
      </c>
      <c r="R3153" s="19">
        <v>57.85</v>
      </c>
      <c r="S3153" s="19" t="s">
        <v>57</v>
      </c>
      <c r="T3153" s="2" t="s">
        <v>58</v>
      </c>
      <c r="U3153" s="2" t="s">
        <v>53</v>
      </c>
      <c r="V3153" s="2" t="s">
        <v>53</v>
      </c>
      <c r="W3153" s="2" t="s">
        <v>53</v>
      </c>
      <c r="X3153" s="2" t="s">
        <v>53</v>
      </c>
      <c r="Y3153" s="2" t="s">
        <v>30773</v>
      </c>
      <c r="Z3153" s="2" t="s">
        <v>30774</v>
      </c>
      <c r="AA3153" s="2" t="s">
        <v>30775</v>
      </c>
      <c r="AB3153" s="2" t="s">
        <v>124</v>
      </c>
      <c r="AC3153" s="2" t="s">
        <v>124</v>
      </c>
      <c r="AD3153" s="2" t="s">
        <v>30776</v>
      </c>
      <c r="AE3153" s="2" t="s">
        <v>65</v>
      </c>
      <c r="AF3153" s="2" t="s">
        <v>66</v>
      </c>
      <c r="AG3153" s="2" t="s">
        <v>30777</v>
      </c>
      <c r="AH3153" s="2" t="s">
        <v>30778</v>
      </c>
      <c r="AI3153" s="2" t="s">
        <v>67</v>
      </c>
      <c r="AJ3153" s="2" t="s">
        <v>30779</v>
      </c>
      <c r="AK3153" s="2" t="s">
        <v>53</v>
      </c>
      <c r="AL3153" s="2" t="s">
        <v>53</v>
      </c>
      <c r="AM3153" s="2" t="s">
        <v>53</v>
      </c>
      <c r="AN3153" s="2" t="s">
        <v>53</v>
      </c>
      <c r="AO3153" s="2" t="s">
        <v>53</v>
      </c>
      <c r="AP3153" s="2" t="s">
        <v>53</v>
      </c>
      <c r="AQ3153" s="2" t="s">
        <v>53</v>
      </c>
      <c r="AR3153" s="2" t="s">
        <v>69</v>
      </c>
      <c r="AS3153" s="2" t="s">
        <v>52</v>
      </c>
      <c r="AT3153" s="2" t="s">
        <v>69</v>
      </c>
    </row>
    <row r="3154" spans="1:46" ht="22.5" customHeight="1" x14ac:dyDescent="0.25">
      <c r="A3154" s="18" t="s">
        <v>30780</v>
      </c>
      <c r="B3154" s="2" t="s">
        <v>30781</v>
      </c>
      <c r="C3154" s="2" t="s">
        <v>344</v>
      </c>
      <c r="D3154" s="2" t="s">
        <v>28636</v>
      </c>
      <c r="E3154" s="2" t="s">
        <v>51</v>
      </c>
      <c r="F3154" s="19">
        <v>1</v>
      </c>
      <c r="G3154" s="19">
        <v>112.61</v>
      </c>
      <c r="H3154" s="19" t="s">
        <v>52</v>
      </c>
      <c r="I3154" s="19">
        <v>-13.51</v>
      </c>
      <c r="J3154" s="19">
        <v>-26.45</v>
      </c>
      <c r="K3154" s="19" t="s">
        <v>52</v>
      </c>
      <c r="L3154" s="19">
        <v>72.650000000000006</v>
      </c>
      <c r="M3154" s="2" t="s">
        <v>53</v>
      </c>
      <c r="N3154" s="2" t="s">
        <v>8506</v>
      </c>
      <c r="O3154" s="2" t="s">
        <v>8507</v>
      </c>
      <c r="P3154" s="2" t="s">
        <v>8508</v>
      </c>
      <c r="Q3154" s="2" t="s">
        <v>53</v>
      </c>
      <c r="R3154" s="19">
        <v>112.61</v>
      </c>
      <c r="S3154" s="19" t="s">
        <v>161</v>
      </c>
      <c r="T3154" s="2" t="s">
        <v>77</v>
      </c>
      <c r="U3154" s="2" t="s">
        <v>30782</v>
      </c>
      <c r="V3154" s="2" t="s">
        <v>30783</v>
      </c>
      <c r="W3154" s="2" t="s">
        <v>30784</v>
      </c>
      <c r="X3154" s="2" t="s">
        <v>53</v>
      </c>
      <c r="Y3154" s="2" t="s">
        <v>30782</v>
      </c>
      <c r="Z3154" s="2" t="s">
        <v>30785</v>
      </c>
      <c r="AA3154" s="2" t="s">
        <v>30786</v>
      </c>
      <c r="AB3154" s="2" t="s">
        <v>3497</v>
      </c>
      <c r="AC3154" s="2" t="s">
        <v>124</v>
      </c>
      <c r="AD3154" s="2" t="s">
        <v>3498</v>
      </c>
      <c r="AE3154" s="2" t="s">
        <v>65</v>
      </c>
      <c r="AF3154" s="2" t="s">
        <v>86</v>
      </c>
      <c r="AG3154" s="2" t="s">
        <v>29992</v>
      </c>
      <c r="AH3154" s="2" t="s">
        <v>30787</v>
      </c>
      <c r="AI3154" s="2" t="s">
        <v>67</v>
      </c>
      <c r="AJ3154" s="2" t="s">
        <v>30788</v>
      </c>
      <c r="AK3154" s="2" t="s">
        <v>53</v>
      </c>
      <c r="AL3154" s="2" t="s">
        <v>53</v>
      </c>
      <c r="AM3154" s="2" t="s">
        <v>53</v>
      </c>
      <c r="AN3154" s="2" t="s">
        <v>53</v>
      </c>
      <c r="AO3154" s="2" t="s">
        <v>53</v>
      </c>
      <c r="AP3154" s="2" t="s">
        <v>53</v>
      </c>
      <c r="AQ3154" s="2" t="s">
        <v>53</v>
      </c>
      <c r="AR3154" s="2" t="s">
        <v>69</v>
      </c>
      <c r="AS3154" s="2" t="s">
        <v>52</v>
      </c>
      <c r="AT3154" s="2" t="s">
        <v>69</v>
      </c>
    </row>
    <row r="3155" spans="1:46" ht="22.5" customHeight="1" x14ac:dyDescent="0.25">
      <c r="A3155" s="18" t="s">
        <v>30789</v>
      </c>
      <c r="B3155" s="2" t="s">
        <v>30790</v>
      </c>
      <c r="C3155" s="2" t="s">
        <v>344</v>
      </c>
      <c r="D3155" s="2" t="s">
        <v>25870</v>
      </c>
      <c r="E3155" s="2" t="s">
        <v>51</v>
      </c>
      <c r="F3155" s="19">
        <v>1</v>
      </c>
      <c r="G3155" s="19">
        <v>59.99</v>
      </c>
      <c r="H3155" s="19">
        <v>35.5</v>
      </c>
      <c r="I3155" s="19">
        <v>-15.7</v>
      </c>
      <c r="J3155" s="19">
        <v>-35.5</v>
      </c>
      <c r="K3155" s="19" t="s">
        <v>52</v>
      </c>
      <c r="L3155" s="19">
        <v>44.29</v>
      </c>
      <c r="M3155" s="2" t="s">
        <v>53</v>
      </c>
      <c r="N3155" s="2" t="s">
        <v>3993</v>
      </c>
      <c r="O3155" s="2" t="s">
        <v>3994</v>
      </c>
      <c r="P3155" s="2" t="s">
        <v>3995</v>
      </c>
      <c r="Q3155" s="2" t="s">
        <v>53</v>
      </c>
      <c r="R3155" s="19">
        <v>59.99</v>
      </c>
      <c r="S3155" s="19" t="s">
        <v>57</v>
      </c>
      <c r="T3155" s="2" t="s">
        <v>58</v>
      </c>
      <c r="U3155" s="2" t="s">
        <v>53</v>
      </c>
      <c r="V3155" s="2" t="s">
        <v>53</v>
      </c>
      <c r="W3155" s="2" t="s">
        <v>53</v>
      </c>
      <c r="X3155" s="2" t="s">
        <v>53</v>
      </c>
      <c r="Y3155" s="2" t="s">
        <v>30791</v>
      </c>
      <c r="Z3155" s="2" t="s">
        <v>30792</v>
      </c>
      <c r="AA3155" s="2" t="s">
        <v>30793</v>
      </c>
      <c r="AB3155" s="2" t="s">
        <v>28569</v>
      </c>
      <c r="AC3155" s="2" t="s">
        <v>111</v>
      </c>
      <c r="AD3155" s="2" t="s">
        <v>30794</v>
      </c>
      <c r="AE3155" s="2" t="s">
        <v>65</v>
      </c>
      <c r="AF3155" s="2" t="s">
        <v>66</v>
      </c>
      <c r="AG3155" s="2" t="s">
        <v>30795</v>
      </c>
      <c r="AH3155" s="2" t="s">
        <v>30796</v>
      </c>
      <c r="AI3155" s="2" t="s">
        <v>67</v>
      </c>
      <c r="AJ3155" s="2" t="s">
        <v>30797</v>
      </c>
      <c r="AK3155" s="2" t="s">
        <v>53</v>
      </c>
      <c r="AL3155" s="2" t="s">
        <v>53</v>
      </c>
      <c r="AM3155" s="2" t="s">
        <v>53</v>
      </c>
      <c r="AN3155" s="2" t="s">
        <v>53</v>
      </c>
      <c r="AO3155" s="2" t="s">
        <v>53</v>
      </c>
      <c r="AP3155" s="2" t="s">
        <v>53</v>
      </c>
      <c r="AQ3155" s="2" t="s">
        <v>53</v>
      </c>
      <c r="AR3155" s="2" t="s">
        <v>69</v>
      </c>
      <c r="AS3155" s="2" t="s">
        <v>52</v>
      </c>
      <c r="AT3155" s="2" t="s">
        <v>69</v>
      </c>
    </row>
    <row r="3156" spans="1:46" ht="22.5" customHeight="1" x14ac:dyDescent="0.25">
      <c r="A3156" s="18" t="s">
        <v>30798</v>
      </c>
      <c r="B3156" s="2" t="s">
        <v>30799</v>
      </c>
      <c r="C3156" s="2" t="s">
        <v>344</v>
      </c>
      <c r="D3156" s="2" t="s">
        <v>28636</v>
      </c>
      <c r="E3156" s="2" t="s">
        <v>69</v>
      </c>
      <c r="F3156" s="19">
        <v>1</v>
      </c>
      <c r="G3156" s="19">
        <v>23</v>
      </c>
      <c r="H3156" s="19">
        <v>9.57</v>
      </c>
      <c r="I3156" s="19">
        <v>-9.41</v>
      </c>
      <c r="J3156" s="19">
        <v>-9.57</v>
      </c>
      <c r="K3156" s="19" t="s">
        <v>52</v>
      </c>
      <c r="L3156" s="19">
        <v>13.59</v>
      </c>
      <c r="M3156" s="2" t="s">
        <v>53</v>
      </c>
      <c r="N3156" s="2" t="s">
        <v>524</v>
      </c>
      <c r="O3156" s="2" t="s">
        <v>6389</v>
      </c>
      <c r="P3156" s="2" t="s">
        <v>6390</v>
      </c>
      <c r="Q3156" s="2" t="s">
        <v>53</v>
      </c>
      <c r="R3156" s="19">
        <v>23</v>
      </c>
      <c r="S3156" s="19" t="s">
        <v>57</v>
      </c>
      <c r="T3156" s="2" t="s">
        <v>58</v>
      </c>
      <c r="U3156" s="2" t="s">
        <v>53</v>
      </c>
      <c r="V3156" s="2" t="s">
        <v>53</v>
      </c>
      <c r="W3156" s="2" t="s">
        <v>53</v>
      </c>
      <c r="X3156" s="2" t="s">
        <v>53</v>
      </c>
      <c r="Y3156" s="2" t="s">
        <v>30800</v>
      </c>
      <c r="Z3156" s="2" t="s">
        <v>30801</v>
      </c>
      <c r="AA3156" s="2" t="s">
        <v>30802</v>
      </c>
      <c r="AB3156" s="2" t="s">
        <v>6332</v>
      </c>
      <c r="AC3156" s="2" t="s">
        <v>124</v>
      </c>
      <c r="AD3156" s="2" t="s">
        <v>30803</v>
      </c>
      <c r="AE3156" s="2" t="s">
        <v>65</v>
      </c>
      <c r="AF3156" s="2" t="s">
        <v>66</v>
      </c>
      <c r="AG3156" s="2" t="s">
        <v>30804</v>
      </c>
      <c r="AH3156" s="2" t="s">
        <v>30805</v>
      </c>
      <c r="AI3156" s="2" t="s">
        <v>67</v>
      </c>
      <c r="AJ3156" s="2" t="s">
        <v>30806</v>
      </c>
      <c r="AK3156" s="2" t="s">
        <v>53</v>
      </c>
      <c r="AL3156" s="2" t="s">
        <v>53</v>
      </c>
      <c r="AM3156" s="2" t="s">
        <v>53</v>
      </c>
      <c r="AN3156" s="2" t="s">
        <v>53</v>
      </c>
      <c r="AO3156" s="2" t="s">
        <v>53</v>
      </c>
      <c r="AP3156" s="2" t="s">
        <v>53</v>
      </c>
      <c r="AQ3156" s="2" t="s">
        <v>53</v>
      </c>
      <c r="AR3156" s="2" t="s">
        <v>69</v>
      </c>
      <c r="AS3156" s="2" t="s">
        <v>52</v>
      </c>
      <c r="AT3156" s="2" t="s">
        <v>69</v>
      </c>
    </row>
    <row r="3157" spans="1:46" ht="22.5" customHeight="1" x14ac:dyDescent="0.25">
      <c r="A3157" s="18" t="s">
        <v>30807</v>
      </c>
      <c r="B3157" s="2" t="s">
        <v>30808</v>
      </c>
      <c r="C3157" s="2" t="s">
        <v>344</v>
      </c>
      <c r="D3157" s="2" t="s">
        <v>30231</v>
      </c>
      <c r="E3157" s="2" t="s">
        <v>69</v>
      </c>
      <c r="F3157" s="19">
        <v>1</v>
      </c>
      <c r="G3157" s="19">
        <v>112.15</v>
      </c>
      <c r="H3157" s="19">
        <v>1.39</v>
      </c>
      <c r="I3157" s="19">
        <v>-19.07</v>
      </c>
      <c r="J3157" s="19" t="s">
        <v>52</v>
      </c>
      <c r="K3157" s="19" t="s">
        <v>52</v>
      </c>
      <c r="L3157" s="19">
        <v>94.47</v>
      </c>
      <c r="M3157" s="2" t="s">
        <v>53</v>
      </c>
      <c r="N3157" s="2" t="s">
        <v>9978</v>
      </c>
      <c r="O3157" s="2" t="s">
        <v>30809</v>
      </c>
      <c r="P3157" s="2" t="s">
        <v>30810</v>
      </c>
      <c r="Q3157" s="2" t="s">
        <v>53</v>
      </c>
      <c r="R3157" s="19">
        <v>112.15</v>
      </c>
      <c r="S3157" s="19" t="s">
        <v>57</v>
      </c>
      <c r="T3157" s="2" t="s">
        <v>58</v>
      </c>
      <c r="U3157" s="2" t="s">
        <v>30811</v>
      </c>
      <c r="V3157" s="2" t="s">
        <v>30812</v>
      </c>
      <c r="W3157" s="2" t="s">
        <v>30813</v>
      </c>
      <c r="X3157" s="2" t="s">
        <v>53</v>
      </c>
      <c r="Y3157" s="2" t="s">
        <v>30811</v>
      </c>
      <c r="Z3157" s="2" t="s">
        <v>30814</v>
      </c>
      <c r="AA3157" s="2" t="s">
        <v>30815</v>
      </c>
      <c r="AB3157" s="2" t="s">
        <v>124</v>
      </c>
      <c r="AC3157" s="2" t="s">
        <v>124</v>
      </c>
      <c r="AD3157" s="2" t="s">
        <v>30816</v>
      </c>
      <c r="AE3157" s="2" t="s">
        <v>65</v>
      </c>
      <c r="AF3157" s="2" t="s">
        <v>222</v>
      </c>
      <c r="AG3157" s="2" t="s">
        <v>30389</v>
      </c>
      <c r="AH3157" s="2" t="s">
        <v>30817</v>
      </c>
      <c r="AI3157" s="2" t="s">
        <v>4213</v>
      </c>
      <c r="AJ3157" s="2" t="s">
        <v>30818</v>
      </c>
      <c r="AK3157" s="2" t="s">
        <v>53</v>
      </c>
      <c r="AL3157" s="2" t="s">
        <v>53</v>
      </c>
      <c r="AM3157" s="2" t="s">
        <v>53</v>
      </c>
      <c r="AN3157" s="2" t="s">
        <v>53</v>
      </c>
      <c r="AO3157" s="2" t="s">
        <v>53</v>
      </c>
      <c r="AP3157" s="2" t="s">
        <v>53</v>
      </c>
      <c r="AQ3157" s="2" t="s">
        <v>53</v>
      </c>
      <c r="AR3157" s="2" t="s">
        <v>69</v>
      </c>
      <c r="AS3157" s="2" t="s">
        <v>52</v>
      </c>
      <c r="AT3157" s="2" t="s">
        <v>69</v>
      </c>
    </row>
    <row r="3158" spans="1:46" ht="22.5" customHeight="1" x14ac:dyDescent="0.25">
      <c r="A3158" s="18" t="s">
        <v>30819</v>
      </c>
      <c r="B3158" s="2" t="s">
        <v>30820</v>
      </c>
      <c r="C3158" s="2" t="s">
        <v>344</v>
      </c>
      <c r="D3158" s="2" t="s">
        <v>27313</v>
      </c>
      <c r="E3158" s="2" t="s">
        <v>69</v>
      </c>
      <c r="F3158" s="19">
        <v>1</v>
      </c>
      <c r="G3158" s="19">
        <v>87.01</v>
      </c>
      <c r="H3158" s="19" t="s">
        <v>52</v>
      </c>
      <c r="I3158" s="19">
        <v>-14.79</v>
      </c>
      <c r="J3158" s="19">
        <v>-21.45</v>
      </c>
      <c r="K3158" s="19" t="s">
        <v>52</v>
      </c>
      <c r="L3158" s="19">
        <v>50.77</v>
      </c>
      <c r="M3158" s="2" t="s">
        <v>51</v>
      </c>
      <c r="N3158" s="2" t="s">
        <v>24123</v>
      </c>
      <c r="O3158" s="2" t="s">
        <v>24124</v>
      </c>
      <c r="P3158" s="2" t="s">
        <v>24125</v>
      </c>
      <c r="Q3158" s="2" t="s">
        <v>53</v>
      </c>
      <c r="R3158" s="19">
        <v>87.01</v>
      </c>
      <c r="S3158" s="19" t="s">
        <v>57</v>
      </c>
      <c r="T3158" s="2" t="s">
        <v>77</v>
      </c>
      <c r="U3158" s="2" t="s">
        <v>30821</v>
      </c>
      <c r="V3158" s="2" t="s">
        <v>30822</v>
      </c>
      <c r="W3158" s="2" t="s">
        <v>30823</v>
      </c>
      <c r="X3158" s="2" t="s">
        <v>53</v>
      </c>
      <c r="Y3158" s="2" t="s">
        <v>30821</v>
      </c>
      <c r="Z3158" s="2" t="s">
        <v>30824</v>
      </c>
      <c r="AA3158" s="2" t="s">
        <v>30825</v>
      </c>
      <c r="AB3158" s="2" t="s">
        <v>1762</v>
      </c>
      <c r="AC3158" s="2" t="s">
        <v>111</v>
      </c>
      <c r="AD3158" s="2" t="s">
        <v>30826</v>
      </c>
      <c r="AE3158" s="2" t="s">
        <v>65</v>
      </c>
      <c r="AF3158" s="2" t="s">
        <v>86</v>
      </c>
      <c r="AG3158" s="2" t="s">
        <v>30827</v>
      </c>
      <c r="AH3158" s="2" t="s">
        <v>28084</v>
      </c>
      <c r="AI3158" s="2" t="s">
        <v>67</v>
      </c>
      <c r="AJ3158" s="2" t="s">
        <v>30828</v>
      </c>
      <c r="AK3158" s="2" t="s">
        <v>53</v>
      </c>
      <c r="AL3158" s="2" t="s">
        <v>53</v>
      </c>
      <c r="AM3158" s="2" t="s">
        <v>53</v>
      </c>
      <c r="AN3158" s="2" t="s">
        <v>53</v>
      </c>
      <c r="AO3158" s="2" t="s">
        <v>53</v>
      </c>
      <c r="AP3158" s="2" t="s">
        <v>53</v>
      </c>
      <c r="AQ3158" s="2" t="s">
        <v>53</v>
      </c>
      <c r="AR3158" s="2" t="s">
        <v>69</v>
      </c>
      <c r="AS3158" s="2" t="s">
        <v>52</v>
      </c>
      <c r="AT3158" s="2" t="s">
        <v>69</v>
      </c>
    </row>
    <row r="3159" spans="1:46" ht="22.5" customHeight="1" x14ac:dyDescent="0.25">
      <c r="A3159" s="18" t="s">
        <v>30829</v>
      </c>
      <c r="B3159" s="2" t="s">
        <v>30830</v>
      </c>
      <c r="C3159" s="2" t="s">
        <v>344</v>
      </c>
      <c r="D3159" s="2" t="s">
        <v>30231</v>
      </c>
      <c r="E3159" s="2" t="s">
        <v>69</v>
      </c>
      <c r="F3159" s="19">
        <v>1</v>
      </c>
      <c r="G3159" s="19">
        <v>113.9</v>
      </c>
      <c r="H3159" s="19">
        <v>1.59</v>
      </c>
      <c r="I3159" s="19">
        <v>-19.36</v>
      </c>
      <c r="J3159" s="19" t="s">
        <v>52</v>
      </c>
      <c r="K3159" s="19" t="s">
        <v>52</v>
      </c>
      <c r="L3159" s="19">
        <v>96.13</v>
      </c>
      <c r="M3159" s="2" t="s">
        <v>53</v>
      </c>
      <c r="N3159" s="2" t="s">
        <v>102</v>
      </c>
      <c r="O3159" s="2" t="s">
        <v>30831</v>
      </c>
      <c r="P3159" s="2" t="s">
        <v>30832</v>
      </c>
      <c r="Q3159" s="2" t="s">
        <v>53</v>
      </c>
      <c r="R3159" s="19">
        <v>113.9</v>
      </c>
      <c r="S3159" s="19" t="s">
        <v>57</v>
      </c>
      <c r="T3159" s="2" t="s">
        <v>58</v>
      </c>
      <c r="U3159" s="2" t="s">
        <v>30833</v>
      </c>
      <c r="V3159" s="2" t="s">
        <v>30834</v>
      </c>
      <c r="W3159" s="2" t="s">
        <v>30835</v>
      </c>
      <c r="X3159" s="2" t="s">
        <v>53</v>
      </c>
      <c r="Y3159" s="2" t="s">
        <v>30833</v>
      </c>
      <c r="Z3159" s="2" t="s">
        <v>30836</v>
      </c>
      <c r="AA3159" s="2" t="s">
        <v>30837</v>
      </c>
      <c r="AB3159" s="2" t="s">
        <v>124</v>
      </c>
      <c r="AC3159" s="2" t="s">
        <v>124</v>
      </c>
      <c r="AD3159" s="2" t="s">
        <v>30838</v>
      </c>
      <c r="AE3159" s="2" t="s">
        <v>65</v>
      </c>
      <c r="AF3159" s="2" t="s">
        <v>222</v>
      </c>
      <c r="AG3159" s="2" t="s">
        <v>30181</v>
      </c>
      <c r="AH3159" s="2" t="s">
        <v>30839</v>
      </c>
      <c r="AI3159" s="2" t="s">
        <v>4007</v>
      </c>
      <c r="AJ3159" s="2" t="s">
        <v>30840</v>
      </c>
      <c r="AK3159" s="2" t="s">
        <v>53</v>
      </c>
      <c r="AL3159" s="2" t="s">
        <v>53</v>
      </c>
      <c r="AM3159" s="2" t="s">
        <v>53</v>
      </c>
      <c r="AN3159" s="2" t="s">
        <v>53</v>
      </c>
      <c r="AO3159" s="2" t="s">
        <v>53</v>
      </c>
      <c r="AP3159" s="2" t="s">
        <v>53</v>
      </c>
      <c r="AQ3159" s="2" t="s">
        <v>53</v>
      </c>
      <c r="AR3159" s="2" t="s">
        <v>69</v>
      </c>
      <c r="AS3159" s="2" t="s">
        <v>52</v>
      </c>
      <c r="AT3159" s="2" t="s">
        <v>69</v>
      </c>
    </row>
    <row r="3160" spans="1:46" ht="22.5" customHeight="1" x14ac:dyDescent="0.25">
      <c r="A3160" s="18" t="s">
        <v>30841</v>
      </c>
      <c r="B3160" s="2" t="s">
        <v>30842</v>
      </c>
      <c r="C3160" s="2" t="s">
        <v>344</v>
      </c>
      <c r="D3160" s="2" t="s">
        <v>28636</v>
      </c>
      <c r="E3160" s="2" t="s">
        <v>51</v>
      </c>
      <c r="F3160" s="19">
        <v>1</v>
      </c>
      <c r="G3160" s="19">
        <v>127.67</v>
      </c>
      <c r="H3160" s="19" t="s">
        <v>52</v>
      </c>
      <c r="I3160" s="19">
        <v>-21.7</v>
      </c>
      <c r="J3160" s="19">
        <v>-21.45</v>
      </c>
      <c r="K3160" s="19" t="s">
        <v>52</v>
      </c>
      <c r="L3160" s="19">
        <v>84.52</v>
      </c>
      <c r="M3160" s="2" t="s">
        <v>53</v>
      </c>
      <c r="N3160" s="2" t="s">
        <v>12814</v>
      </c>
      <c r="O3160" s="2" t="s">
        <v>12815</v>
      </c>
      <c r="P3160" s="2" t="s">
        <v>12816</v>
      </c>
      <c r="Q3160" s="2" t="s">
        <v>53</v>
      </c>
      <c r="R3160" s="19">
        <v>127.67</v>
      </c>
      <c r="S3160" s="19" t="s">
        <v>57</v>
      </c>
      <c r="T3160" s="2" t="s">
        <v>77</v>
      </c>
      <c r="U3160" s="2" t="s">
        <v>30843</v>
      </c>
      <c r="V3160" s="2" t="s">
        <v>30844</v>
      </c>
      <c r="W3160" s="2" t="s">
        <v>30845</v>
      </c>
      <c r="X3160" s="2" t="s">
        <v>53</v>
      </c>
      <c r="Y3160" s="2" t="s">
        <v>30843</v>
      </c>
      <c r="Z3160" s="2" t="s">
        <v>30846</v>
      </c>
      <c r="AA3160" s="2" t="s">
        <v>30847</v>
      </c>
      <c r="AB3160" s="2" t="s">
        <v>1601</v>
      </c>
      <c r="AC3160" s="2" t="s">
        <v>124</v>
      </c>
      <c r="AD3160" s="2" t="s">
        <v>30848</v>
      </c>
      <c r="AE3160" s="2" t="s">
        <v>65</v>
      </c>
      <c r="AF3160" s="2" t="s">
        <v>86</v>
      </c>
      <c r="AG3160" s="2" t="s">
        <v>30402</v>
      </c>
      <c r="AH3160" s="2" t="s">
        <v>30849</v>
      </c>
      <c r="AI3160" s="2" t="s">
        <v>67</v>
      </c>
      <c r="AJ3160" s="2" t="s">
        <v>30850</v>
      </c>
      <c r="AK3160" s="2" t="s">
        <v>53</v>
      </c>
      <c r="AL3160" s="2" t="s">
        <v>53</v>
      </c>
      <c r="AM3160" s="2" t="s">
        <v>53</v>
      </c>
      <c r="AN3160" s="2" t="s">
        <v>53</v>
      </c>
      <c r="AO3160" s="2" t="s">
        <v>53</v>
      </c>
      <c r="AP3160" s="2" t="s">
        <v>53</v>
      </c>
      <c r="AQ3160" s="2" t="s">
        <v>53</v>
      </c>
      <c r="AR3160" s="2" t="s">
        <v>69</v>
      </c>
      <c r="AS3160" s="2" t="s">
        <v>52</v>
      </c>
      <c r="AT3160" s="2" t="s">
        <v>69</v>
      </c>
    </row>
    <row r="3161" spans="1:46" ht="22.5" customHeight="1" x14ac:dyDescent="0.25">
      <c r="A3161" s="18" t="s">
        <v>30851</v>
      </c>
      <c r="B3161" s="2" t="s">
        <v>30852</v>
      </c>
      <c r="C3161" s="2" t="s">
        <v>344</v>
      </c>
      <c r="D3161" s="2" t="s">
        <v>30231</v>
      </c>
      <c r="E3161" s="2" t="s">
        <v>69</v>
      </c>
      <c r="F3161" s="19">
        <v>1</v>
      </c>
      <c r="G3161" s="19">
        <v>179.9</v>
      </c>
      <c r="H3161" s="19" t="s">
        <v>52</v>
      </c>
      <c r="I3161" s="19">
        <v>-21.59</v>
      </c>
      <c r="J3161" s="19">
        <v>-26.45</v>
      </c>
      <c r="K3161" s="19" t="s">
        <v>52</v>
      </c>
      <c r="L3161" s="19">
        <v>131.86000000000001</v>
      </c>
      <c r="M3161" s="2" t="s">
        <v>53</v>
      </c>
      <c r="N3161" s="2" t="s">
        <v>758</v>
      </c>
      <c r="O3161" s="2" t="s">
        <v>759</v>
      </c>
      <c r="P3161" s="2" t="s">
        <v>760</v>
      </c>
      <c r="Q3161" s="2" t="s">
        <v>53</v>
      </c>
      <c r="R3161" s="19">
        <v>179.9</v>
      </c>
      <c r="S3161" s="19" t="s">
        <v>161</v>
      </c>
      <c r="T3161" s="2" t="s">
        <v>58</v>
      </c>
      <c r="U3161" s="2" t="s">
        <v>53</v>
      </c>
      <c r="V3161" s="2" t="s">
        <v>53</v>
      </c>
      <c r="W3161" s="2" t="s">
        <v>53</v>
      </c>
      <c r="X3161" s="2" t="s">
        <v>53</v>
      </c>
      <c r="Y3161" s="2" t="s">
        <v>30853</v>
      </c>
      <c r="Z3161" s="2" t="s">
        <v>30854</v>
      </c>
      <c r="AA3161" s="2" t="s">
        <v>30855</v>
      </c>
      <c r="AB3161" s="2" t="s">
        <v>30856</v>
      </c>
      <c r="AC3161" s="2" t="s">
        <v>124</v>
      </c>
      <c r="AD3161" s="2" t="s">
        <v>30857</v>
      </c>
      <c r="AE3161" s="2" t="s">
        <v>65</v>
      </c>
      <c r="AF3161" s="2" t="s">
        <v>66</v>
      </c>
      <c r="AG3161" s="2" t="s">
        <v>30858</v>
      </c>
      <c r="AH3161" s="2" t="s">
        <v>30859</v>
      </c>
      <c r="AI3161" s="2" t="s">
        <v>67</v>
      </c>
      <c r="AJ3161" s="2" t="s">
        <v>30860</v>
      </c>
      <c r="AK3161" s="2" t="s">
        <v>53</v>
      </c>
      <c r="AL3161" s="2" t="s">
        <v>53</v>
      </c>
      <c r="AM3161" s="2" t="s">
        <v>53</v>
      </c>
      <c r="AN3161" s="2" t="s">
        <v>53</v>
      </c>
      <c r="AO3161" s="2" t="s">
        <v>53</v>
      </c>
      <c r="AP3161" s="2" t="s">
        <v>53</v>
      </c>
      <c r="AQ3161" s="2" t="s">
        <v>53</v>
      </c>
      <c r="AR3161" s="2" t="s">
        <v>69</v>
      </c>
      <c r="AS3161" s="2" t="s">
        <v>52</v>
      </c>
      <c r="AT3161" s="2" t="s">
        <v>69</v>
      </c>
    </row>
    <row r="3162" spans="1:46" ht="22.5" customHeight="1" x14ac:dyDescent="0.25">
      <c r="A3162" s="18" t="s">
        <v>30861</v>
      </c>
      <c r="B3162" s="2" t="s">
        <v>30862</v>
      </c>
      <c r="C3162" s="2" t="s">
        <v>344</v>
      </c>
      <c r="D3162" s="2" t="s">
        <v>22974</v>
      </c>
      <c r="E3162" s="2" t="s">
        <v>69</v>
      </c>
      <c r="F3162" s="19">
        <v>1</v>
      </c>
      <c r="G3162" s="19">
        <v>57.85</v>
      </c>
      <c r="H3162" s="19">
        <v>35.5</v>
      </c>
      <c r="I3162" s="19">
        <v>-15.33</v>
      </c>
      <c r="J3162" s="19">
        <v>-35.5</v>
      </c>
      <c r="K3162" s="19" t="s">
        <v>52</v>
      </c>
      <c r="L3162" s="19">
        <v>42.52</v>
      </c>
      <c r="M3162" s="2" t="s">
        <v>51</v>
      </c>
      <c r="N3162" s="2" t="s">
        <v>309</v>
      </c>
      <c r="O3162" s="2" t="s">
        <v>310</v>
      </c>
      <c r="P3162" s="2" t="s">
        <v>311</v>
      </c>
      <c r="Q3162" s="2" t="s">
        <v>53</v>
      </c>
      <c r="R3162" s="19">
        <v>57.85</v>
      </c>
      <c r="S3162" s="19" t="s">
        <v>57</v>
      </c>
      <c r="T3162" s="2" t="s">
        <v>58</v>
      </c>
      <c r="U3162" s="2" t="s">
        <v>53</v>
      </c>
      <c r="V3162" s="2" t="s">
        <v>53</v>
      </c>
      <c r="W3162" s="2" t="s">
        <v>53</v>
      </c>
      <c r="X3162" s="2" t="s">
        <v>53</v>
      </c>
      <c r="Y3162" s="2" t="s">
        <v>30863</v>
      </c>
      <c r="Z3162" s="2" t="s">
        <v>30864</v>
      </c>
      <c r="AA3162" s="2" t="s">
        <v>30865</v>
      </c>
      <c r="AB3162" s="2" t="s">
        <v>30866</v>
      </c>
      <c r="AC3162" s="2" t="s">
        <v>2897</v>
      </c>
      <c r="AD3162" s="2" t="s">
        <v>30867</v>
      </c>
      <c r="AE3162" s="2" t="s">
        <v>65</v>
      </c>
      <c r="AF3162" s="2" t="s">
        <v>66</v>
      </c>
      <c r="AG3162" s="2" t="s">
        <v>30795</v>
      </c>
      <c r="AH3162" s="2" t="s">
        <v>30868</v>
      </c>
      <c r="AI3162" s="2" t="s">
        <v>67</v>
      </c>
      <c r="AJ3162" s="2" t="s">
        <v>30869</v>
      </c>
      <c r="AK3162" s="2" t="s">
        <v>53</v>
      </c>
      <c r="AL3162" s="2" t="s">
        <v>53</v>
      </c>
      <c r="AM3162" s="2" t="s">
        <v>53</v>
      </c>
      <c r="AN3162" s="2" t="s">
        <v>53</v>
      </c>
      <c r="AO3162" s="2" t="s">
        <v>53</v>
      </c>
      <c r="AP3162" s="2" t="s">
        <v>53</v>
      </c>
      <c r="AQ3162" s="2" t="s">
        <v>53</v>
      </c>
      <c r="AR3162" s="2" t="s">
        <v>69</v>
      </c>
      <c r="AS3162" s="2" t="s">
        <v>52</v>
      </c>
      <c r="AT3162" s="2" t="s">
        <v>69</v>
      </c>
    </row>
    <row r="3163" spans="1:46" ht="22.5" customHeight="1" x14ac:dyDescent="0.25">
      <c r="A3163" s="18" t="s">
        <v>30870</v>
      </c>
      <c r="B3163" s="2" t="s">
        <v>30871</v>
      </c>
      <c r="C3163" s="2" t="s">
        <v>16505</v>
      </c>
      <c r="D3163" s="2" t="s">
        <v>7336</v>
      </c>
      <c r="E3163" s="2" t="s">
        <v>69</v>
      </c>
      <c r="F3163" s="19">
        <v>1</v>
      </c>
      <c r="G3163" s="19">
        <v>62.8</v>
      </c>
      <c r="H3163" s="19">
        <v>20</v>
      </c>
      <c r="I3163" s="19">
        <v>-16.18</v>
      </c>
      <c r="J3163" s="19">
        <v>-20</v>
      </c>
      <c r="K3163" s="19" t="s">
        <v>52</v>
      </c>
      <c r="L3163" s="19">
        <v>46.62</v>
      </c>
      <c r="M3163" s="2" t="s">
        <v>53</v>
      </c>
      <c r="N3163" s="2" t="s">
        <v>90</v>
      </c>
      <c r="O3163" s="2" t="s">
        <v>30872</v>
      </c>
      <c r="P3163" s="2" t="s">
        <v>30873</v>
      </c>
      <c r="Q3163" s="2" t="s">
        <v>53</v>
      </c>
      <c r="R3163" s="19">
        <v>62.8</v>
      </c>
      <c r="S3163" s="19" t="s">
        <v>57</v>
      </c>
      <c r="T3163" s="2" t="s">
        <v>77</v>
      </c>
      <c r="U3163" s="2" t="s">
        <v>30874</v>
      </c>
      <c r="V3163" s="2" t="s">
        <v>30875</v>
      </c>
      <c r="W3163" s="2" t="s">
        <v>30876</v>
      </c>
      <c r="X3163" s="2" t="s">
        <v>53</v>
      </c>
      <c r="Y3163" s="2" t="s">
        <v>30874</v>
      </c>
      <c r="Z3163" s="2" t="s">
        <v>30877</v>
      </c>
      <c r="AA3163" s="2" t="s">
        <v>53</v>
      </c>
      <c r="AB3163" s="2" t="s">
        <v>13928</v>
      </c>
      <c r="AC3163" s="2" t="s">
        <v>195</v>
      </c>
      <c r="AD3163" s="2" t="s">
        <v>30878</v>
      </c>
      <c r="AE3163" s="2" t="s">
        <v>65</v>
      </c>
      <c r="AF3163" s="2" t="s">
        <v>86</v>
      </c>
      <c r="AG3163" s="2" t="s">
        <v>30879</v>
      </c>
      <c r="AH3163" s="2" t="s">
        <v>53</v>
      </c>
      <c r="AI3163" s="2" t="s">
        <v>67</v>
      </c>
      <c r="AJ3163" s="2" t="s">
        <v>30880</v>
      </c>
      <c r="AK3163" s="2" t="s">
        <v>53</v>
      </c>
      <c r="AL3163" s="2" t="s">
        <v>53</v>
      </c>
      <c r="AM3163" s="2" t="s">
        <v>53</v>
      </c>
      <c r="AN3163" s="2" t="s">
        <v>53</v>
      </c>
      <c r="AO3163" s="2" t="s">
        <v>53</v>
      </c>
      <c r="AP3163" s="2" t="s">
        <v>53</v>
      </c>
      <c r="AQ3163" s="2" t="s">
        <v>53</v>
      </c>
      <c r="AR3163" s="2" t="s">
        <v>69</v>
      </c>
      <c r="AS3163" s="2">
        <v>1</v>
      </c>
      <c r="AT3163" s="2" t="s">
        <v>69</v>
      </c>
    </row>
    <row r="3164" spans="1:46" ht="22.5" customHeight="1" x14ac:dyDescent="0.25">
      <c r="A3164" s="18" t="s">
        <v>30881</v>
      </c>
      <c r="B3164" s="2" t="s">
        <v>30882</v>
      </c>
      <c r="C3164" s="2" t="s">
        <v>3331</v>
      </c>
      <c r="D3164" s="2" t="s">
        <v>30883</v>
      </c>
      <c r="E3164" s="2" t="s">
        <v>51</v>
      </c>
      <c r="F3164" s="19">
        <v>1</v>
      </c>
      <c r="G3164" s="19">
        <v>57.85</v>
      </c>
      <c r="H3164" s="19">
        <v>4.8</v>
      </c>
      <c r="I3164" s="19">
        <v>-15.33</v>
      </c>
      <c r="J3164" s="19">
        <v>-4.8</v>
      </c>
      <c r="K3164" s="19" t="s">
        <v>52</v>
      </c>
      <c r="L3164" s="19">
        <v>42.52</v>
      </c>
      <c r="M3164" s="2" t="s">
        <v>53</v>
      </c>
      <c r="N3164" s="2" t="s">
        <v>309</v>
      </c>
      <c r="O3164" s="2" t="s">
        <v>310</v>
      </c>
      <c r="P3164" s="2" t="s">
        <v>311</v>
      </c>
      <c r="Q3164" s="2" t="s">
        <v>53</v>
      </c>
      <c r="R3164" s="19">
        <v>57.85</v>
      </c>
      <c r="S3164" s="19" t="s">
        <v>57</v>
      </c>
      <c r="T3164" s="2" t="s">
        <v>58</v>
      </c>
      <c r="U3164" s="2" t="s">
        <v>53</v>
      </c>
      <c r="V3164" s="2" t="s">
        <v>53</v>
      </c>
      <c r="W3164" s="2" t="s">
        <v>53</v>
      </c>
      <c r="X3164" s="2" t="s">
        <v>53</v>
      </c>
      <c r="Y3164" s="2" t="s">
        <v>30884</v>
      </c>
      <c r="Z3164" s="2" t="s">
        <v>30885</v>
      </c>
      <c r="AA3164" s="2" t="s">
        <v>30886</v>
      </c>
      <c r="AB3164" s="2" t="s">
        <v>30887</v>
      </c>
      <c r="AC3164" s="2" t="s">
        <v>182</v>
      </c>
      <c r="AD3164" s="2" t="s">
        <v>30888</v>
      </c>
      <c r="AE3164" s="2" t="s">
        <v>65</v>
      </c>
      <c r="AF3164" s="2" t="s">
        <v>66</v>
      </c>
      <c r="AG3164" s="2" t="s">
        <v>29799</v>
      </c>
      <c r="AH3164" s="2" t="s">
        <v>30889</v>
      </c>
      <c r="AI3164" s="2" t="s">
        <v>67</v>
      </c>
      <c r="AJ3164" s="2" t="s">
        <v>30890</v>
      </c>
      <c r="AK3164" s="2" t="s">
        <v>53</v>
      </c>
      <c r="AL3164" s="2" t="s">
        <v>53</v>
      </c>
      <c r="AM3164" s="2" t="s">
        <v>53</v>
      </c>
      <c r="AN3164" s="2" t="s">
        <v>53</v>
      </c>
      <c r="AO3164" s="2" t="s">
        <v>53</v>
      </c>
      <c r="AP3164" s="2" t="s">
        <v>53</v>
      </c>
      <c r="AQ3164" s="2" t="s">
        <v>53</v>
      </c>
      <c r="AR3164" s="263" t="s">
        <v>51</v>
      </c>
      <c r="AS3164" s="2" t="s">
        <v>52</v>
      </c>
      <c r="AT3164" s="2" t="s">
        <v>69</v>
      </c>
    </row>
    <row r="3165" spans="1:46" ht="22.5" customHeight="1" x14ac:dyDescent="0.25">
      <c r="A3165" s="18" t="s">
        <v>30891</v>
      </c>
      <c r="B3165" s="2" t="s">
        <v>30892</v>
      </c>
      <c r="C3165" s="2" t="s">
        <v>16505</v>
      </c>
      <c r="D3165" s="2" t="s">
        <v>16506</v>
      </c>
      <c r="E3165" s="2" t="s">
        <v>69</v>
      </c>
      <c r="F3165" s="19">
        <v>1</v>
      </c>
      <c r="G3165" s="19">
        <v>169.99</v>
      </c>
      <c r="H3165" s="19" t="s">
        <v>52</v>
      </c>
      <c r="I3165" s="19">
        <v>-28.9</v>
      </c>
      <c r="J3165" s="19">
        <v>-21.45</v>
      </c>
      <c r="K3165" s="19">
        <v>-141.09</v>
      </c>
      <c r="L3165" s="19">
        <v>-21.45</v>
      </c>
      <c r="M3165" s="2" t="s">
        <v>51</v>
      </c>
      <c r="N3165" s="2" t="s">
        <v>54</v>
      </c>
      <c r="O3165" s="2" t="s">
        <v>251</v>
      </c>
      <c r="P3165" s="2" t="s">
        <v>252</v>
      </c>
      <c r="Q3165" s="2" t="s">
        <v>53</v>
      </c>
      <c r="R3165" s="19">
        <v>169.99</v>
      </c>
      <c r="S3165" s="19" t="s">
        <v>57</v>
      </c>
      <c r="T3165" s="2" t="s">
        <v>77</v>
      </c>
      <c r="U3165" s="2" t="s">
        <v>30893</v>
      </c>
      <c r="V3165" s="2" t="s">
        <v>30894</v>
      </c>
      <c r="W3165" s="2" t="s">
        <v>30895</v>
      </c>
      <c r="X3165" s="2" t="s">
        <v>53</v>
      </c>
      <c r="Y3165" s="2" t="s">
        <v>30893</v>
      </c>
      <c r="Z3165" s="2" t="s">
        <v>30896</v>
      </c>
      <c r="AA3165" s="2" t="s">
        <v>30897</v>
      </c>
      <c r="AB3165" s="2" t="s">
        <v>2782</v>
      </c>
      <c r="AC3165" s="2" t="s">
        <v>641</v>
      </c>
      <c r="AD3165" s="2" t="s">
        <v>30898</v>
      </c>
      <c r="AE3165" s="2" t="s">
        <v>65</v>
      </c>
      <c r="AF3165" s="2" t="s">
        <v>86</v>
      </c>
      <c r="AG3165" s="2" t="s">
        <v>30899</v>
      </c>
      <c r="AH3165" s="2" t="s">
        <v>30900</v>
      </c>
      <c r="AI3165" s="2" t="s">
        <v>67</v>
      </c>
      <c r="AJ3165" s="2" t="s">
        <v>30901</v>
      </c>
      <c r="AK3165" s="2" t="s">
        <v>53</v>
      </c>
      <c r="AL3165" s="2" t="s">
        <v>53</v>
      </c>
      <c r="AM3165" s="2" t="s">
        <v>53</v>
      </c>
      <c r="AN3165" s="2" t="s">
        <v>53</v>
      </c>
      <c r="AO3165" s="2" t="s">
        <v>53</v>
      </c>
      <c r="AP3165" s="2" t="s">
        <v>53</v>
      </c>
      <c r="AQ3165" s="2" t="s">
        <v>53</v>
      </c>
      <c r="AR3165" s="2" t="s">
        <v>69</v>
      </c>
      <c r="AS3165" s="2">
        <v>1</v>
      </c>
      <c r="AT3165" s="2" t="s">
        <v>69</v>
      </c>
    </row>
    <row r="3166" spans="1:46" ht="22.5" customHeight="1" x14ac:dyDescent="0.25">
      <c r="A3166" s="18" t="s">
        <v>30902</v>
      </c>
      <c r="B3166" s="2" t="s">
        <v>30903</v>
      </c>
      <c r="C3166" s="2" t="s">
        <v>344</v>
      </c>
      <c r="D3166" s="2" t="s">
        <v>12024</v>
      </c>
      <c r="E3166" s="2" t="s">
        <v>69</v>
      </c>
      <c r="F3166" s="19">
        <v>1</v>
      </c>
      <c r="G3166" s="19">
        <v>169.99</v>
      </c>
      <c r="H3166" s="19">
        <v>16.350000000000001</v>
      </c>
      <c r="I3166" s="19">
        <v>-28.9</v>
      </c>
      <c r="J3166" s="19">
        <v>-37.799999999999997</v>
      </c>
      <c r="K3166" s="19" t="s">
        <v>52</v>
      </c>
      <c r="L3166" s="19">
        <v>119.64</v>
      </c>
      <c r="M3166" s="2" t="s">
        <v>53</v>
      </c>
      <c r="N3166" s="2" t="s">
        <v>54</v>
      </c>
      <c r="O3166" s="2" t="s">
        <v>251</v>
      </c>
      <c r="P3166" s="2" t="s">
        <v>252</v>
      </c>
      <c r="Q3166" s="2" t="s">
        <v>53</v>
      </c>
      <c r="R3166" s="19">
        <v>169.99</v>
      </c>
      <c r="S3166" s="19" t="s">
        <v>57</v>
      </c>
      <c r="T3166" s="2" t="s">
        <v>77</v>
      </c>
      <c r="U3166" s="2" t="s">
        <v>30904</v>
      </c>
      <c r="V3166" s="2" t="s">
        <v>30905</v>
      </c>
      <c r="W3166" s="2" t="s">
        <v>30906</v>
      </c>
      <c r="X3166" s="2" t="s">
        <v>53</v>
      </c>
      <c r="Y3166" s="2" t="s">
        <v>30904</v>
      </c>
      <c r="Z3166" s="2" t="s">
        <v>30907</v>
      </c>
      <c r="AA3166" s="2" t="s">
        <v>30908</v>
      </c>
      <c r="AB3166" s="2" t="s">
        <v>30909</v>
      </c>
      <c r="AC3166" s="2" t="s">
        <v>1338</v>
      </c>
      <c r="AD3166" s="2" t="s">
        <v>30910</v>
      </c>
      <c r="AE3166" s="2" t="s">
        <v>65</v>
      </c>
      <c r="AF3166" s="2" t="s">
        <v>86</v>
      </c>
      <c r="AG3166" s="2" t="s">
        <v>30911</v>
      </c>
      <c r="AH3166" s="2" t="s">
        <v>30912</v>
      </c>
      <c r="AI3166" s="2" t="s">
        <v>4782</v>
      </c>
      <c r="AJ3166" s="2" t="s">
        <v>30913</v>
      </c>
      <c r="AK3166" s="2" t="s">
        <v>30914</v>
      </c>
      <c r="AL3166" s="2" t="s">
        <v>53</v>
      </c>
      <c r="AM3166" s="2" t="s">
        <v>53</v>
      </c>
      <c r="AN3166" s="2" t="s">
        <v>53</v>
      </c>
      <c r="AO3166" s="2" t="s">
        <v>53</v>
      </c>
      <c r="AP3166" s="2" t="s">
        <v>53</v>
      </c>
      <c r="AQ3166" s="2" t="s">
        <v>53</v>
      </c>
      <c r="AR3166" s="2" t="s">
        <v>69</v>
      </c>
      <c r="AS3166" s="2" t="s">
        <v>52</v>
      </c>
      <c r="AT3166" s="2" t="s">
        <v>69</v>
      </c>
    </row>
    <row r="3167" spans="1:46" ht="22.5" customHeight="1" x14ac:dyDescent="0.25">
      <c r="A3167" s="18" t="s">
        <v>30915</v>
      </c>
      <c r="B3167" s="2" t="s">
        <v>30916</v>
      </c>
      <c r="C3167" s="2" t="s">
        <v>344</v>
      </c>
      <c r="D3167" s="2" t="s">
        <v>30231</v>
      </c>
      <c r="E3167" s="2" t="s">
        <v>51</v>
      </c>
      <c r="F3167" s="19">
        <v>1</v>
      </c>
      <c r="G3167" s="19">
        <v>54.87</v>
      </c>
      <c r="H3167" s="19" t="s">
        <v>52</v>
      </c>
      <c r="I3167" s="19">
        <v>-12.08</v>
      </c>
      <c r="J3167" s="19" t="s">
        <v>52</v>
      </c>
      <c r="K3167" s="19" t="s">
        <v>52</v>
      </c>
      <c r="L3167" s="19">
        <v>42.79</v>
      </c>
      <c r="M3167" s="2" t="s">
        <v>53</v>
      </c>
      <c r="N3167" s="2" t="s">
        <v>309</v>
      </c>
      <c r="O3167" s="2" t="s">
        <v>390</v>
      </c>
      <c r="P3167" s="2" t="s">
        <v>311</v>
      </c>
      <c r="Q3167" s="2" t="s">
        <v>53</v>
      </c>
      <c r="R3167" s="19">
        <v>54.87</v>
      </c>
      <c r="S3167" s="19" t="s">
        <v>161</v>
      </c>
      <c r="T3167" s="2" t="s">
        <v>58</v>
      </c>
      <c r="U3167" s="2" t="s">
        <v>53</v>
      </c>
      <c r="V3167" s="2" t="s">
        <v>53</v>
      </c>
      <c r="W3167" s="2" t="s">
        <v>53</v>
      </c>
      <c r="X3167" s="2" t="s">
        <v>53</v>
      </c>
      <c r="Y3167" s="2" t="s">
        <v>30917</v>
      </c>
      <c r="Z3167" s="2" t="s">
        <v>30918</v>
      </c>
      <c r="AA3167" s="2" t="s">
        <v>30919</v>
      </c>
      <c r="AB3167" s="2" t="s">
        <v>3733</v>
      </c>
      <c r="AC3167" s="2" t="s">
        <v>124</v>
      </c>
      <c r="AD3167" s="2" t="s">
        <v>30920</v>
      </c>
      <c r="AE3167" s="2" t="s">
        <v>65</v>
      </c>
      <c r="AF3167" s="2" t="s">
        <v>66</v>
      </c>
      <c r="AG3167" s="2" t="s">
        <v>30921</v>
      </c>
      <c r="AH3167" s="2" t="s">
        <v>30922</v>
      </c>
      <c r="AI3167" s="2" t="s">
        <v>67</v>
      </c>
      <c r="AJ3167" s="2" t="s">
        <v>30923</v>
      </c>
      <c r="AK3167" s="2" t="s">
        <v>53</v>
      </c>
      <c r="AL3167" s="2" t="s">
        <v>53</v>
      </c>
      <c r="AM3167" s="2" t="s">
        <v>53</v>
      </c>
      <c r="AN3167" s="2" t="s">
        <v>53</v>
      </c>
      <c r="AO3167" s="2" t="s">
        <v>53</v>
      </c>
      <c r="AP3167" s="2" t="s">
        <v>53</v>
      </c>
      <c r="AQ3167" s="2" t="s">
        <v>53</v>
      </c>
      <c r="AR3167" s="2" t="s">
        <v>69</v>
      </c>
      <c r="AS3167" s="2" t="s">
        <v>52</v>
      </c>
      <c r="AT3167" s="2" t="s">
        <v>69</v>
      </c>
    </row>
    <row r="3168" spans="1:46" ht="22.5" customHeight="1" x14ac:dyDescent="0.25">
      <c r="A3168" s="18" t="s">
        <v>30924</v>
      </c>
      <c r="B3168" s="2" t="s">
        <v>30925</v>
      </c>
      <c r="C3168" s="2" t="s">
        <v>344</v>
      </c>
      <c r="D3168" s="2" t="s">
        <v>22974</v>
      </c>
      <c r="E3168" s="2" t="s">
        <v>69</v>
      </c>
      <c r="F3168" s="19">
        <v>1</v>
      </c>
      <c r="G3168" s="19">
        <v>28.85</v>
      </c>
      <c r="H3168" s="19">
        <v>32.799999999999997</v>
      </c>
      <c r="I3168" s="19">
        <v>-8.9600000000000009</v>
      </c>
      <c r="J3168" s="19">
        <v>-32.799999999999997</v>
      </c>
      <c r="K3168" s="19" t="s">
        <v>52</v>
      </c>
      <c r="L3168" s="19">
        <v>19.89</v>
      </c>
      <c r="M3168" s="2" t="s">
        <v>53</v>
      </c>
      <c r="N3168" s="2" t="s">
        <v>1756</v>
      </c>
      <c r="O3168" s="2" t="s">
        <v>10512</v>
      </c>
      <c r="P3168" s="2" t="s">
        <v>10513</v>
      </c>
      <c r="Q3168" s="2" t="s">
        <v>53</v>
      </c>
      <c r="R3168" s="19">
        <v>28.85</v>
      </c>
      <c r="S3168" s="19" t="s">
        <v>161</v>
      </c>
      <c r="T3168" s="2" t="s">
        <v>77</v>
      </c>
      <c r="U3168" s="2" t="s">
        <v>30926</v>
      </c>
      <c r="V3168" s="2" t="s">
        <v>30927</v>
      </c>
      <c r="W3168" s="2" t="s">
        <v>30928</v>
      </c>
      <c r="X3168" s="2" t="s">
        <v>53</v>
      </c>
      <c r="Y3168" s="2" t="s">
        <v>30926</v>
      </c>
      <c r="Z3168" s="2" t="s">
        <v>30929</v>
      </c>
      <c r="AA3168" s="2" t="s">
        <v>30930</v>
      </c>
      <c r="AB3168" s="2" t="s">
        <v>6027</v>
      </c>
      <c r="AC3168" s="2" t="s">
        <v>63</v>
      </c>
      <c r="AD3168" s="2" t="s">
        <v>30931</v>
      </c>
      <c r="AE3168" s="2" t="s">
        <v>65</v>
      </c>
      <c r="AF3168" s="2" t="s">
        <v>86</v>
      </c>
      <c r="AG3168" s="2" t="s">
        <v>30932</v>
      </c>
      <c r="AH3168" s="2" t="s">
        <v>29654</v>
      </c>
      <c r="AI3168" s="2" t="s">
        <v>67</v>
      </c>
      <c r="AJ3168" s="2" t="s">
        <v>30933</v>
      </c>
      <c r="AK3168" s="2" t="s">
        <v>53</v>
      </c>
      <c r="AL3168" s="2" t="s">
        <v>53</v>
      </c>
      <c r="AM3168" s="2" t="s">
        <v>53</v>
      </c>
      <c r="AN3168" s="2" t="s">
        <v>53</v>
      </c>
      <c r="AO3168" s="2" t="s">
        <v>53</v>
      </c>
      <c r="AP3168" s="2" t="s">
        <v>53</v>
      </c>
      <c r="AQ3168" s="2" t="s">
        <v>53</v>
      </c>
      <c r="AR3168" s="2" t="s">
        <v>69</v>
      </c>
      <c r="AS3168" s="2" t="s">
        <v>52</v>
      </c>
      <c r="AT3168" s="2" t="s">
        <v>69</v>
      </c>
    </row>
    <row r="3169" spans="1:46" ht="22.5" customHeight="1" x14ac:dyDescent="0.25">
      <c r="A3169" s="18" t="s">
        <v>30934</v>
      </c>
      <c r="B3169" s="2" t="s">
        <v>30935</v>
      </c>
      <c r="C3169" s="2" t="s">
        <v>344</v>
      </c>
      <c r="D3169" s="2" t="s">
        <v>30231</v>
      </c>
      <c r="E3169" s="2" t="s">
        <v>69</v>
      </c>
      <c r="F3169" s="19">
        <v>1</v>
      </c>
      <c r="G3169" s="19">
        <v>78.989999999999995</v>
      </c>
      <c r="H3169" s="19">
        <v>7.54</v>
      </c>
      <c r="I3169" s="19">
        <v>-18.93</v>
      </c>
      <c r="J3169" s="19">
        <v>-7.54</v>
      </c>
      <c r="K3169" s="19" t="s">
        <v>52</v>
      </c>
      <c r="L3169" s="19">
        <v>60.06</v>
      </c>
      <c r="M3169" s="2" t="s">
        <v>53</v>
      </c>
      <c r="N3169" s="2" t="s">
        <v>199</v>
      </c>
      <c r="O3169" s="2" t="s">
        <v>3906</v>
      </c>
      <c r="P3169" s="2" t="s">
        <v>3907</v>
      </c>
      <c r="Q3169" s="2" t="s">
        <v>53</v>
      </c>
      <c r="R3169" s="19">
        <v>78.989999999999995</v>
      </c>
      <c r="S3169" s="19" t="s">
        <v>57</v>
      </c>
      <c r="T3169" s="2" t="s">
        <v>58</v>
      </c>
      <c r="U3169" s="2" t="s">
        <v>53</v>
      </c>
      <c r="V3169" s="2" t="s">
        <v>53</v>
      </c>
      <c r="W3169" s="2" t="s">
        <v>53</v>
      </c>
      <c r="X3169" s="2" t="s">
        <v>53</v>
      </c>
      <c r="Y3169" s="2" t="s">
        <v>30936</v>
      </c>
      <c r="Z3169" s="2" t="s">
        <v>30937</v>
      </c>
      <c r="AA3169" s="2" t="s">
        <v>30938</v>
      </c>
      <c r="AB3169" s="2" t="s">
        <v>1842</v>
      </c>
      <c r="AC3169" s="2" t="s">
        <v>124</v>
      </c>
      <c r="AD3169" s="2" t="s">
        <v>30939</v>
      </c>
      <c r="AE3169" s="2" t="s">
        <v>65</v>
      </c>
      <c r="AF3169" s="2" t="s">
        <v>66</v>
      </c>
      <c r="AG3169" s="2" t="s">
        <v>30921</v>
      </c>
      <c r="AH3169" s="2" t="s">
        <v>30940</v>
      </c>
      <c r="AI3169" s="2" t="s">
        <v>67</v>
      </c>
      <c r="AJ3169" s="2" t="s">
        <v>30941</v>
      </c>
      <c r="AK3169" s="2" t="s">
        <v>53</v>
      </c>
      <c r="AL3169" s="2" t="s">
        <v>53</v>
      </c>
      <c r="AM3169" s="2" t="s">
        <v>53</v>
      </c>
      <c r="AN3169" s="2" t="s">
        <v>53</v>
      </c>
      <c r="AO3169" s="2" t="s">
        <v>53</v>
      </c>
      <c r="AP3169" s="2" t="s">
        <v>53</v>
      </c>
      <c r="AQ3169" s="2" t="s">
        <v>53</v>
      </c>
      <c r="AR3169" s="2" t="s">
        <v>69</v>
      </c>
      <c r="AS3169" s="2" t="s">
        <v>52</v>
      </c>
      <c r="AT3169" s="2" t="s">
        <v>69</v>
      </c>
    </row>
    <row r="3170" spans="1:46" ht="22.5" customHeight="1" x14ac:dyDescent="0.25">
      <c r="A3170" s="18" t="s">
        <v>30942</v>
      </c>
      <c r="B3170" s="2" t="s">
        <v>30943</v>
      </c>
      <c r="C3170" s="2" t="s">
        <v>344</v>
      </c>
      <c r="D3170" s="2" t="s">
        <v>25870</v>
      </c>
      <c r="E3170" s="2" t="s">
        <v>51</v>
      </c>
      <c r="F3170" s="19">
        <v>1</v>
      </c>
      <c r="G3170" s="19">
        <v>60.45</v>
      </c>
      <c r="H3170" s="19" t="s">
        <v>52</v>
      </c>
      <c r="I3170" s="19">
        <v>-15.78</v>
      </c>
      <c r="J3170" s="19" t="s">
        <v>52</v>
      </c>
      <c r="K3170" s="19" t="s">
        <v>52</v>
      </c>
      <c r="L3170" s="19">
        <v>44.67</v>
      </c>
      <c r="M3170" s="2" t="s">
        <v>53</v>
      </c>
      <c r="N3170" s="2" t="s">
        <v>309</v>
      </c>
      <c r="O3170" s="2" t="s">
        <v>310</v>
      </c>
      <c r="P3170" s="2" t="s">
        <v>311</v>
      </c>
      <c r="Q3170" s="2" t="s">
        <v>53</v>
      </c>
      <c r="R3170" s="19">
        <v>60.45</v>
      </c>
      <c r="S3170" s="19" t="s">
        <v>57</v>
      </c>
      <c r="T3170" s="2" t="s">
        <v>58</v>
      </c>
      <c r="U3170" s="2" t="s">
        <v>53</v>
      </c>
      <c r="V3170" s="2" t="s">
        <v>53</v>
      </c>
      <c r="W3170" s="2" t="s">
        <v>53</v>
      </c>
      <c r="X3170" s="2" t="s">
        <v>53</v>
      </c>
      <c r="Y3170" s="2" t="s">
        <v>30944</v>
      </c>
      <c r="Z3170" s="2" t="s">
        <v>30945</v>
      </c>
      <c r="AA3170" s="2" t="s">
        <v>30946</v>
      </c>
      <c r="AB3170" s="2" t="s">
        <v>3232</v>
      </c>
      <c r="AC3170" s="2" t="s">
        <v>111</v>
      </c>
      <c r="AD3170" s="2" t="s">
        <v>30947</v>
      </c>
      <c r="AE3170" s="2" t="s">
        <v>65</v>
      </c>
      <c r="AF3170" s="2" t="s">
        <v>66</v>
      </c>
      <c r="AG3170" s="2" t="s">
        <v>30795</v>
      </c>
      <c r="AH3170" s="2" t="s">
        <v>30948</v>
      </c>
      <c r="AI3170" s="2" t="s">
        <v>67</v>
      </c>
      <c r="AJ3170" s="2" t="s">
        <v>30949</v>
      </c>
      <c r="AK3170" s="2" t="s">
        <v>53</v>
      </c>
      <c r="AL3170" s="2" t="s">
        <v>53</v>
      </c>
      <c r="AM3170" s="2" t="s">
        <v>53</v>
      </c>
      <c r="AN3170" s="2" t="s">
        <v>53</v>
      </c>
      <c r="AO3170" s="2" t="s">
        <v>53</v>
      </c>
      <c r="AP3170" s="2" t="s">
        <v>53</v>
      </c>
      <c r="AQ3170" s="2" t="s">
        <v>53</v>
      </c>
      <c r="AR3170" s="2" t="s">
        <v>69</v>
      </c>
      <c r="AS3170" s="2" t="s">
        <v>52</v>
      </c>
      <c r="AT3170" s="2" t="s">
        <v>69</v>
      </c>
    </row>
    <row r="3171" spans="1:46" ht="22.5" customHeight="1" x14ac:dyDescent="0.25">
      <c r="A3171" s="18" t="s">
        <v>30950</v>
      </c>
      <c r="B3171" s="2" t="s">
        <v>30951</v>
      </c>
      <c r="C3171" s="2" t="s">
        <v>344</v>
      </c>
      <c r="D3171" s="2" t="s">
        <v>27313</v>
      </c>
      <c r="E3171" s="2" t="s">
        <v>69</v>
      </c>
      <c r="F3171" s="19">
        <v>1</v>
      </c>
      <c r="G3171" s="19">
        <v>299</v>
      </c>
      <c r="H3171" s="19" t="s">
        <v>52</v>
      </c>
      <c r="I3171" s="19">
        <v>-50.83</v>
      </c>
      <c r="J3171" s="19">
        <v>-18.45</v>
      </c>
      <c r="K3171" s="19" t="s">
        <v>52</v>
      </c>
      <c r="L3171" s="19">
        <v>229.72</v>
      </c>
      <c r="M3171" s="2" t="s">
        <v>51</v>
      </c>
      <c r="N3171" s="2" t="s">
        <v>333</v>
      </c>
      <c r="O3171" s="2" t="s">
        <v>613</v>
      </c>
      <c r="P3171" s="2" t="s">
        <v>614</v>
      </c>
      <c r="Q3171" s="2" t="s">
        <v>53</v>
      </c>
      <c r="R3171" s="19">
        <v>299</v>
      </c>
      <c r="S3171" s="19" t="s">
        <v>57</v>
      </c>
      <c r="T3171" s="2" t="s">
        <v>58</v>
      </c>
      <c r="U3171" s="2" t="s">
        <v>53</v>
      </c>
      <c r="V3171" s="2" t="s">
        <v>53</v>
      </c>
      <c r="W3171" s="2" t="s">
        <v>53</v>
      </c>
      <c r="X3171" s="2" t="s">
        <v>53</v>
      </c>
      <c r="Y3171" s="2" t="s">
        <v>30952</v>
      </c>
      <c r="Z3171" s="2" t="s">
        <v>30953</v>
      </c>
      <c r="AA3171" s="2" t="s">
        <v>30954</v>
      </c>
      <c r="AB3171" s="2" t="s">
        <v>14352</v>
      </c>
      <c r="AC3171" s="2" t="s">
        <v>182</v>
      </c>
      <c r="AD3171" s="2" t="s">
        <v>14353</v>
      </c>
      <c r="AE3171" s="2" t="s">
        <v>65</v>
      </c>
      <c r="AF3171" s="2" t="s">
        <v>66</v>
      </c>
      <c r="AG3171" s="2" t="s">
        <v>30239</v>
      </c>
      <c r="AH3171" s="2" t="s">
        <v>30955</v>
      </c>
      <c r="AI3171" s="2" t="s">
        <v>67</v>
      </c>
      <c r="AJ3171" s="2" t="s">
        <v>30956</v>
      </c>
      <c r="AK3171" s="2" t="s">
        <v>53</v>
      </c>
      <c r="AL3171" s="2" t="s">
        <v>53</v>
      </c>
      <c r="AM3171" s="2" t="s">
        <v>53</v>
      </c>
      <c r="AN3171" s="2" t="s">
        <v>53</v>
      </c>
      <c r="AO3171" s="2" t="s">
        <v>53</v>
      </c>
      <c r="AP3171" s="2" t="s">
        <v>53</v>
      </c>
      <c r="AQ3171" s="2" t="s">
        <v>53</v>
      </c>
      <c r="AR3171" s="2" t="s">
        <v>69</v>
      </c>
      <c r="AS3171" s="2" t="s">
        <v>52</v>
      </c>
      <c r="AT3171" s="2" t="s">
        <v>69</v>
      </c>
    </row>
    <row r="3172" spans="1:46" ht="22.5" customHeight="1" x14ac:dyDescent="0.25">
      <c r="A3172" s="18" t="s">
        <v>30957</v>
      </c>
      <c r="B3172" s="2" t="s">
        <v>30958</v>
      </c>
      <c r="C3172" s="2" t="s">
        <v>344</v>
      </c>
      <c r="D3172" s="2" t="s">
        <v>28636</v>
      </c>
      <c r="E3172" s="2" t="s">
        <v>69</v>
      </c>
      <c r="F3172" s="19">
        <v>1</v>
      </c>
      <c r="G3172" s="19">
        <v>78.900000000000006</v>
      </c>
      <c r="H3172" s="19">
        <v>13.7</v>
      </c>
      <c r="I3172" s="19">
        <v>-18.91</v>
      </c>
      <c r="J3172" s="19">
        <v>-13.7</v>
      </c>
      <c r="K3172" s="19" t="s">
        <v>52</v>
      </c>
      <c r="L3172" s="19">
        <v>59.99</v>
      </c>
      <c r="M3172" s="2" t="s">
        <v>53</v>
      </c>
      <c r="N3172" s="2" t="s">
        <v>8257</v>
      </c>
      <c r="O3172" s="2" t="s">
        <v>17473</v>
      </c>
      <c r="P3172" s="2" t="s">
        <v>17474</v>
      </c>
      <c r="Q3172" s="2" t="s">
        <v>53</v>
      </c>
      <c r="R3172" s="19">
        <v>78.900000000000006</v>
      </c>
      <c r="S3172" s="19" t="s">
        <v>57</v>
      </c>
      <c r="T3172" s="2" t="s">
        <v>77</v>
      </c>
      <c r="U3172" s="2" t="s">
        <v>30959</v>
      </c>
      <c r="V3172" s="2" t="s">
        <v>30960</v>
      </c>
      <c r="W3172" s="2" t="s">
        <v>30961</v>
      </c>
      <c r="X3172" s="2" t="s">
        <v>53</v>
      </c>
      <c r="Y3172" s="2" t="s">
        <v>30959</v>
      </c>
      <c r="Z3172" s="2" t="s">
        <v>30962</v>
      </c>
      <c r="AA3172" s="2" t="s">
        <v>30963</v>
      </c>
      <c r="AB3172" s="2" t="s">
        <v>670</v>
      </c>
      <c r="AC3172" s="2" t="s">
        <v>124</v>
      </c>
      <c r="AD3172" s="2" t="s">
        <v>30964</v>
      </c>
      <c r="AE3172" s="2" t="s">
        <v>65</v>
      </c>
      <c r="AF3172" s="2" t="s">
        <v>86</v>
      </c>
      <c r="AG3172" s="2" t="s">
        <v>29992</v>
      </c>
      <c r="AH3172" s="2" t="s">
        <v>30965</v>
      </c>
      <c r="AI3172" s="2" t="s">
        <v>67</v>
      </c>
      <c r="AJ3172" s="2" t="s">
        <v>30966</v>
      </c>
      <c r="AK3172" s="2" t="s">
        <v>53</v>
      </c>
      <c r="AL3172" s="2" t="s">
        <v>53</v>
      </c>
      <c r="AM3172" s="2" t="s">
        <v>53</v>
      </c>
      <c r="AN3172" s="2" t="s">
        <v>53</v>
      </c>
      <c r="AO3172" s="2" t="s">
        <v>53</v>
      </c>
      <c r="AP3172" s="2" t="s">
        <v>53</v>
      </c>
      <c r="AQ3172" s="2" t="s">
        <v>53</v>
      </c>
      <c r="AR3172" s="2" t="s">
        <v>69</v>
      </c>
      <c r="AS3172" s="2" t="s">
        <v>52</v>
      </c>
      <c r="AT3172" s="2" t="s">
        <v>69</v>
      </c>
    </row>
    <row r="3173" spans="1:46" ht="22.5" customHeight="1" x14ac:dyDescent="0.25">
      <c r="A3173" s="18" t="s">
        <v>30967</v>
      </c>
      <c r="B3173" s="2" t="s">
        <v>30968</v>
      </c>
      <c r="C3173" s="2" t="s">
        <v>344</v>
      </c>
      <c r="D3173" s="2" t="s">
        <v>30231</v>
      </c>
      <c r="E3173" s="2" t="s">
        <v>69</v>
      </c>
      <c r="F3173" s="19">
        <v>1</v>
      </c>
      <c r="G3173" s="19">
        <v>67.42</v>
      </c>
      <c r="H3173" s="19">
        <v>25.04</v>
      </c>
      <c r="I3173" s="19">
        <v>-16.96</v>
      </c>
      <c r="J3173" s="19">
        <v>-25.04</v>
      </c>
      <c r="K3173" s="19" t="s">
        <v>52</v>
      </c>
      <c r="L3173" s="19">
        <v>50.46</v>
      </c>
      <c r="M3173" s="2" t="s">
        <v>53</v>
      </c>
      <c r="N3173" s="2" t="s">
        <v>687</v>
      </c>
      <c r="O3173" s="2" t="s">
        <v>688</v>
      </c>
      <c r="P3173" s="2" t="s">
        <v>689</v>
      </c>
      <c r="Q3173" s="2" t="s">
        <v>53</v>
      </c>
      <c r="R3173" s="19">
        <v>67.42</v>
      </c>
      <c r="S3173" s="19" t="s">
        <v>57</v>
      </c>
      <c r="T3173" s="2" t="s">
        <v>58</v>
      </c>
      <c r="U3173" s="2" t="s">
        <v>53</v>
      </c>
      <c r="V3173" s="2" t="s">
        <v>53</v>
      </c>
      <c r="W3173" s="2" t="s">
        <v>53</v>
      </c>
      <c r="X3173" s="2" t="s">
        <v>53</v>
      </c>
      <c r="Y3173" s="2" t="s">
        <v>30969</v>
      </c>
      <c r="Z3173" s="2" t="s">
        <v>30970</v>
      </c>
      <c r="AA3173" s="2" t="s">
        <v>30971</v>
      </c>
      <c r="AB3173" s="2" t="s">
        <v>30972</v>
      </c>
      <c r="AC3173" s="2" t="s">
        <v>111</v>
      </c>
      <c r="AD3173" s="2" t="s">
        <v>30973</v>
      </c>
      <c r="AE3173" s="2" t="s">
        <v>65</v>
      </c>
      <c r="AF3173" s="2" t="s">
        <v>66</v>
      </c>
      <c r="AG3173" s="2" t="s">
        <v>30974</v>
      </c>
      <c r="AH3173" s="2" t="s">
        <v>30975</v>
      </c>
      <c r="AI3173" s="2" t="s">
        <v>67</v>
      </c>
      <c r="AJ3173" s="2" t="s">
        <v>30976</v>
      </c>
      <c r="AK3173" s="2" t="s">
        <v>53</v>
      </c>
      <c r="AL3173" s="2" t="s">
        <v>53</v>
      </c>
      <c r="AM3173" s="2" t="s">
        <v>53</v>
      </c>
      <c r="AN3173" s="2" t="s">
        <v>53</v>
      </c>
      <c r="AO3173" s="2" t="s">
        <v>53</v>
      </c>
      <c r="AP3173" s="2" t="s">
        <v>53</v>
      </c>
      <c r="AQ3173" s="2" t="s">
        <v>53</v>
      </c>
      <c r="AR3173" s="2" t="s">
        <v>69</v>
      </c>
      <c r="AS3173" s="2" t="s">
        <v>52</v>
      </c>
      <c r="AT3173" s="2" t="s">
        <v>69</v>
      </c>
    </row>
    <row r="3174" spans="1:46" ht="22.5" customHeight="1" x14ac:dyDescent="0.25">
      <c r="A3174" s="18" t="s">
        <v>30977</v>
      </c>
      <c r="B3174" s="2" t="s">
        <v>30978</v>
      </c>
      <c r="C3174" s="2" t="s">
        <v>344</v>
      </c>
      <c r="D3174" s="2" t="s">
        <v>30231</v>
      </c>
      <c r="E3174" s="2" t="s">
        <v>69</v>
      </c>
      <c r="F3174" s="19">
        <v>1</v>
      </c>
      <c r="G3174" s="19">
        <v>155</v>
      </c>
      <c r="H3174" s="19">
        <v>1.59</v>
      </c>
      <c r="I3174" s="19">
        <v>-18.600000000000001</v>
      </c>
      <c r="J3174" s="19" t="s">
        <v>52</v>
      </c>
      <c r="K3174" s="19" t="s">
        <v>52</v>
      </c>
      <c r="L3174" s="19">
        <v>137.99</v>
      </c>
      <c r="M3174" s="2" t="s">
        <v>53</v>
      </c>
      <c r="N3174" s="2" t="s">
        <v>5296</v>
      </c>
      <c r="O3174" s="2" t="s">
        <v>30979</v>
      </c>
      <c r="P3174" s="2" t="s">
        <v>30980</v>
      </c>
      <c r="Q3174" s="2" t="s">
        <v>53</v>
      </c>
      <c r="R3174" s="19">
        <v>155</v>
      </c>
      <c r="S3174" s="19" t="s">
        <v>161</v>
      </c>
      <c r="T3174" s="2" t="s">
        <v>58</v>
      </c>
      <c r="U3174" s="2" t="s">
        <v>30981</v>
      </c>
      <c r="V3174" s="2" t="s">
        <v>30982</v>
      </c>
      <c r="W3174" s="2" t="s">
        <v>30983</v>
      </c>
      <c r="X3174" s="2" t="s">
        <v>53</v>
      </c>
      <c r="Y3174" s="2" t="s">
        <v>30981</v>
      </c>
      <c r="Z3174" s="2" t="s">
        <v>30984</v>
      </c>
      <c r="AA3174" s="2" t="s">
        <v>30985</v>
      </c>
      <c r="AB3174" s="2" t="s">
        <v>717</v>
      </c>
      <c r="AC3174" s="2" t="s">
        <v>124</v>
      </c>
      <c r="AD3174" s="2" t="s">
        <v>30986</v>
      </c>
      <c r="AE3174" s="2" t="s">
        <v>65</v>
      </c>
      <c r="AF3174" s="2" t="s">
        <v>222</v>
      </c>
      <c r="AG3174" s="2" t="s">
        <v>30987</v>
      </c>
      <c r="AH3174" s="2" t="s">
        <v>30804</v>
      </c>
      <c r="AI3174" s="2" t="s">
        <v>1303</v>
      </c>
      <c r="AJ3174" s="2" t="s">
        <v>30988</v>
      </c>
      <c r="AK3174" s="2" t="s">
        <v>53</v>
      </c>
      <c r="AL3174" s="2" t="s">
        <v>53</v>
      </c>
      <c r="AM3174" s="2" t="s">
        <v>53</v>
      </c>
      <c r="AN3174" s="2" t="s">
        <v>53</v>
      </c>
      <c r="AO3174" s="2" t="s">
        <v>53</v>
      </c>
      <c r="AP3174" s="2" t="s">
        <v>53</v>
      </c>
      <c r="AQ3174" s="2" t="s">
        <v>53</v>
      </c>
      <c r="AR3174" s="2" t="s">
        <v>69</v>
      </c>
      <c r="AS3174" s="2" t="s">
        <v>52</v>
      </c>
      <c r="AT3174" s="2" t="s">
        <v>69</v>
      </c>
    </row>
    <row r="3175" spans="1:46" ht="22.5" customHeight="1" x14ac:dyDescent="0.25">
      <c r="A3175" s="18" t="s">
        <v>30989</v>
      </c>
      <c r="B3175" s="2" t="s">
        <v>30990</v>
      </c>
      <c r="C3175" s="2" t="s">
        <v>9586</v>
      </c>
      <c r="D3175" s="2" t="s">
        <v>9812</v>
      </c>
      <c r="E3175" s="2" t="s">
        <v>51</v>
      </c>
      <c r="F3175" s="19">
        <v>0</v>
      </c>
      <c r="G3175" s="19">
        <v>207.9</v>
      </c>
      <c r="H3175" s="19" t="s">
        <v>52</v>
      </c>
      <c r="I3175" s="19">
        <v>-35.340000000000003</v>
      </c>
      <c r="J3175" s="19">
        <v>-20.45</v>
      </c>
      <c r="K3175" s="19">
        <v>-152.11000000000001</v>
      </c>
      <c r="L3175" s="19">
        <v>0</v>
      </c>
      <c r="M3175" s="2" t="s">
        <v>53</v>
      </c>
      <c r="N3175" s="2" t="s">
        <v>19435</v>
      </c>
      <c r="O3175" s="2" t="s">
        <v>19436</v>
      </c>
      <c r="P3175" s="2" t="s">
        <v>9761</v>
      </c>
      <c r="Q3175" s="2" t="s">
        <v>53</v>
      </c>
      <c r="R3175" s="19">
        <v>207.9</v>
      </c>
      <c r="S3175" s="19" t="s">
        <v>57</v>
      </c>
      <c r="T3175" s="2" t="s">
        <v>58</v>
      </c>
      <c r="U3175" s="2" t="s">
        <v>10586</v>
      </c>
      <c r="V3175" s="2" t="s">
        <v>10587</v>
      </c>
      <c r="W3175" s="2" t="s">
        <v>10588</v>
      </c>
      <c r="X3175" s="2" t="s">
        <v>53</v>
      </c>
      <c r="Y3175" s="2" t="s">
        <v>10586</v>
      </c>
      <c r="Z3175" s="2" t="s">
        <v>10589</v>
      </c>
      <c r="AA3175" s="2" t="s">
        <v>2178</v>
      </c>
      <c r="AB3175" s="2" t="s">
        <v>124</v>
      </c>
      <c r="AC3175" s="2" t="s">
        <v>124</v>
      </c>
      <c r="AD3175" s="2" t="s">
        <v>2179</v>
      </c>
      <c r="AE3175" s="2" t="s">
        <v>65</v>
      </c>
      <c r="AF3175" s="2" t="s">
        <v>66</v>
      </c>
      <c r="AG3175" s="2" t="s">
        <v>30991</v>
      </c>
      <c r="AH3175" s="2" t="s">
        <v>9945</v>
      </c>
      <c r="AI3175" s="2" t="s">
        <v>67</v>
      </c>
      <c r="AJ3175" s="2" t="s">
        <v>30992</v>
      </c>
      <c r="AK3175" s="2" t="s">
        <v>3818</v>
      </c>
      <c r="AL3175" s="2" t="s">
        <v>53</v>
      </c>
      <c r="AM3175" s="2" t="s">
        <v>53</v>
      </c>
      <c r="AN3175" s="2" t="s">
        <v>53</v>
      </c>
      <c r="AO3175" s="2" t="s">
        <v>53</v>
      </c>
      <c r="AP3175" s="2" t="s">
        <v>53</v>
      </c>
      <c r="AQ3175" s="2" t="s">
        <v>53</v>
      </c>
      <c r="AR3175" s="2" t="s">
        <v>69</v>
      </c>
      <c r="AS3175" s="2">
        <v>1</v>
      </c>
      <c r="AT3175" s="2" t="s">
        <v>69</v>
      </c>
    </row>
    <row r="3176" spans="1:46" ht="22.5" customHeight="1" x14ac:dyDescent="0.25">
      <c r="A3176" s="18" t="s">
        <v>30993</v>
      </c>
      <c r="B3176" s="2" t="s">
        <v>30994</v>
      </c>
      <c r="C3176" s="2" t="s">
        <v>344</v>
      </c>
      <c r="D3176" s="2" t="s">
        <v>30231</v>
      </c>
      <c r="E3176" s="2" t="s">
        <v>51</v>
      </c>
      <c r="F3176" s="19">
        <v>1</v>
      </c>
      <c r="G3176" s="19">
        <v>49.99</v>
      </c>
      <c r="H3176" s="19">
        <v>15.9</v>
      </c>
      <c r="I3176" s="19">
        <v>-14</v>
      </c>
      <c r="J3176" s="19" t="s">
        <v>52</v>
      </c>
      <c r="K3176" s="19" t="s">
        <v>52</v>
      </c>
      <c r="L3176" s="19">
        <v>51.89</v>
      </c>
      <c r="M3176" s="2" t="s">
        <v>53</v>
      </c>
      <c r="N3176" s="2" t="s">
        <v>17526</v>
      </c>
      <c r="O3176" s="2" t="s">
        <v>22088</v>
      </c>
      <c r="P3176" s="2" t="s">
        <v>22089</v>
      </c>
      <c r="Q3176" s="2" t="s">
        <v>53</v>
      </c>
      <c r="R3176" s="19">
        <v>49.99</v>
      </c>
      <c r="S3176" s="19" t="s">
        <v>57</v>
      </c>
      <c r="T3176" s="2" t="s">
        <v>58</v>
      </c>
      <c r="U3176" s="2" t="s">
        <v>30995</v>
      </c>
      <c r="V3176" s="2" t="s">
        <v>30996</v>
      </c>
      <c r="W3176" s="2" t="s">
        <v>30997</v>
      </c>
      <c r="X3176" s="2" t="s">
        <v>53</v>
      </c>
      <c r="Y3176" s="2" t="s">
        <v>30995</v>
      </c>
      <c r="Z3176" s="2" t="s">
        <v>30998</v>
      </c>
      <c r="AA3176" s="2" t="s">
        <v>30999</v>
      </c>
      <c r="AB3176" s="2" t="s">
        <v>2314</v>
      </c>
      <c r="AC3176" s="2" t="s">
        <v>124</v>
      </c>
      <c r="AD3176" s="2" t="s">
        <v>31000</v>
      </c>
      <c r="AE3176" s="2" t="s">
        <v>65</v>
      </c>
      <c r="AF3176" s="2" t="s">
        <v>222</v>
      </c>
      <c r="AG3176" s="2" t="s">
        <v>31001</v>
      </c>
      <c r="AH3176" s="2" t="s">
        <v>31002</v>
      </c>
      <c r="AI3176" s="2" t="s">
        <v>2318</v>
      </c>
      <c r="AJ3176" s="2" t="s">
        <v>31003</v>
      </c>
      <c r="AK3176" s="2" t="s">
        <v>53</v>
      </c>
      <c r="AL3176" s="2" t="s">
        <v>53</v>
      </c>
      <c r="AM3176" s="2" t="s">
        <v>53</v>
      </c>
      <c r="AN3176" s="2" t="s">
        <v>53</v>
      </c>
      <c r="AO3176" s="2" t="s">
        <v>53</v>
      </c>
      <c r="AP3176" s="2" t="s">
        <v>53</v>
      </c>
      <c r="AQ3176" s="2" t="s">
        <v>53</v>
      </c>
      <c r="AR3176" s="2" t="s">
        <v>69</v>
      </c>
      <c r="AS3176" s="2" t="s">
        <v>52</v>
      </c>
      <c r="AT3176" s="2" t="s">
        <v>69</v>
      </c>
    </row>
    <row r="3177" spans="1:46" ht="22.5" customHeight="1" x14ac:dyDescent="0.25">
      <c r="A3177" s="18" t="s">
        <v>31004</v>
      </c>
      <c r="B3177" s="2" t="s">
        <v>31005</v>
      </c>
      <c r="C3177" s="2" t="s">
        <v>344</v>
      </c>
      <c r="D3177" s="2" t="s">
        <v>30231</v>
      </c>
      <c r="E3177" s="2" t="s">
        <v>69</v>
      </c>
      <c r="F3177" s="19">
        <v>1</v>
      </c>
      <c r="G3177" s="19">
        <v>74.25</v>
      </c>
      <c r="H3177" s="19">
        <v>21</v>
      </c>
      <c r="I3177" s="19">
        <v>-18.12</v>
      </c>
      <c r="J3177" s="19">
        <v>-21</v>
      </c>
      <c r="K3177" s="19" t="s">
        <v>52</v>
      </c>
      <c r="L3177" s="19">
        <v>56.13</v>
      </c>
      <c r="M3177" s="2" t="s">
        <v>53</v>
      </c>
      <c r="N3177" s="2" t="s">
        <v>2832</v>
      </c>
      <c r="O3177" s="2" t="s">
        <v>2833</v>
      </c>
      <c r="P3177" s="2" t="s">
        <v>2834</v>
      </c>
      <c r="Q3177" s="2" t="s">
        <v>53</v>
      </c>
      <c r="R3177" s="19">
        <v>74.25</v>
      </c>
      <c r="S3177" s="19" t="s">
        <v>57</v>
      </c>
      <c r="T3177" s="2" t="s">
        <v>58</v>
      </c>
      <c r="U3177" s="2" t="s">
        <v>53</v>
      </c>
      <c r="V3177" s="2" t="s">
        <v>53</v>
      </c>
      <c r="W3177" s="2" t="s">
        <v>53</v>
      </c>
      <c r="X3177" s="2" t="s">
        <v>53</v>
      </c>
      <c r="Y3177" s="2" t="s">
        <v>31006</v>
      </c>
      <c r="Z3177" s="2" t="s">
        <v>31007</v>
      </c>
      <c r="AA3177" s="2" t="s">
        <v>31008</v>
      </c>
      <c r="AB3177" s="2" t="s">
        <v>111</v>
      </c>
      <c r="AC3177" s="2" t="s">
        <v>111</v>
      </c>
      <c r="AD3177" s="2" t="s">
        <v>31009</v>
      </c>
      <c r="AE3177" s="2" t="s">
        <v>65</v>
      </c>
      <c r="AF3177" s="2" t="s">
        <v>66</v>
      </c>
      <c r="AG3177" s="2" t="s">
        <v>31010</v>
      </c>
      <c r="AH3177" s="2" t="s">
        <v>31011</v>
      </c>
      <c r="AI3177" s="2" t="s">
        <v>67</v>
      </c>
      <c r="AJ3177" s="2" t="s">
        <v>31012</v>
      </c>
      <c r="AK3177" s="2" t="s">
        <v>53</v>
      </c>
      <c r="AL3177" s="2" t="s">
        <v>53</v>
      </c>
      <c r="AM3177" s="2" t="s">
        <v>53</v>
      </c>
      <c r="AN3177" s="2" t="s">
        <v>53</v>
      </c>
      <c r="AO3177" s="2" t="s">
        <v>53</v>
      </c>
      <c r="AP3177" s="2" t="s">
        <v>53</v>
      </c>
      <c r="AQ3177" s="2" t="s">
        <v>53</v>
      </c>
      <c r="AR3177" s="2" t="s">
        <v>69</v>
      </c>
      <c r="AS3177" s="2" t="s">
        <v>52</v>
      </c>
      <c r="AT3177" s="2" t="s">
        <v>69</v>
      </c>
    </row>
    <row r="3178" spans="1:46" ht="22.5" customHeight="1" x14ac:dyDescent="0.25">
      <c r="A3178" s="18" t="s">
        <v>31013</v>
      </c>
      <c r="B3178" s="2" t="s">
        <v>31014</v>
      </c>
      <c r="C3178" s="2" t="s">
        <v>344</v>
      </c>
      <c r="D3178" s="2" t="s">
        <v>22974</v>
      </c>
      <c r="E3178" s="2" t="s">
        <v>51</v>
      </c>
      <c r="F3178" s="19">
        <v>1</v>
      </c>
      <c r="G3178" s="19">
        <v>44.05</v>
      </c>
      <c r="H3178" s="19">
        <v>48.2</v>
      </c>
      <c r="I3178" s="19">
        <v>-12.99</v>
      </c>
      <c r="J3178" s="19">
        <v>-48.2</v>
      </c>
      <c r="K3178" s="19" t="s">
        <v>52</v>
      </c>
      <c r="L3178" s="19">
        <v>31.06</v>
      </c>
      <c r="M3178" s="2" t="s">
        <v>51</v>
      </c>
      <c r="N3178" s="2" t="s">
        <v>892</v>
      </c>
      <c r="O3178" s="2" t="s">
        <v>2321</v>
      </c>
      <c r="P3178" s="2" t="s">
        <v>2322</v>
      </c>
      <c r="Q3178" s="2" t="s">
        <v>53</v>
      </c>
      <c r="R3178" s="19">
        <v>44.05</v>
      </c>
      <c r="S3178" s="19" t="s">
        <v>57</v>
      </c>
      <c r="T3178" s="2" t="s">
        <v>77</v>
      </c>
      <c r="U3178" s="2" t="s">
        <v>7165</v>
      </c>
      <c r="V3178" s="2" t="s">
        <v>31015</v>
      </c>
      <c r="W3178" s="2" t="s">
        <v>31016</v>
      </c>
      <c r="X3178" s="2" t="s">
        <v>53</v>
      </c>
      <c r="Y3178" s="2" t="s">
        <v>7165</v>
      </c>
      <c r="Z3178" s="2" t="s">
        <v>31017</v>
      </c>
      <c r="AA3178" s="2" t="s">
        <v>31018</v>
      </c>
      <c r="AB3178" s="2" t="s">
        <v>31019</v>
      </c>
      <c r="AC3178" s="2" t="s">
        <v>4692</v>
      </c>
      <c r="AD3178" s="2" t="s">
        <v>31020</v>
      </c>
      <c r="AE3178" s="2" t="s">
        <v>65</v>
      </c>
      <c r="AF3178" s="2" t="s">
        <v>86</v>
      </c>
      <c r="AG3178" s="2" t="s">
        <v>31021</v>
      </c>
      <c r="AH3178" s="2" t="s">
        <v>31022</v>
      </c>
      <c r="AI3178" s="2" t="s">
        <v>67</v>
      </c>
      <c r="AJ3178" s="2" t="s">
        <v>31023</v>
      </c>
      <c r="AK3178" s="2" t="s">
        <v>53</v>
      </c>
      <c r="AL3178" s="2" t="s">
        <v>53</v>
      </c>
      <c r="AM3178" s="2" t="s">
        <v>53</v>
      </c>
      <c r="AN3178" s="2" t="s">
        <v>53</v>
      </c>
      <c r="AO3178" s="2" t="s">
        <v>53</v>
      </c>
      <c r="AP3178" s="2" t="s">
        <v>53</v>
      </c>
      <c r="AQ3178" s="2" t="s">
        <v>53</v>
      </c>
      <c r="AR3178" s="2" t="s">
        <v>69</v>
      </c>
      <c r="AS3178" s="2" t="s">
        <v>52</v>
      </c>
      <c r="AT3178" s="2" t="s">
        <v>69</v>
      </c>
    </row>
    <row r="3179" spans="1:46" ht="22.5" customHeight="1" x14ac:dyDescent="0.25">
      <c r="A3179" s="18" t="s">
        <v>31024</v>
      </c>
      <c r="B3179" s="2" t="s">
        <v>31025</v>
      </c>
      <c r="C3179" s="2" t="s">
        <v>10742</v>
      </c>
      <c r="D3179" s="2" t="s">
        <v>18691</v>
      </c>
      <c r="E3179" s="2" t="s">
        <v>69</v>
      </c>
      <c r="F3179" s="19">
        <v>0</v>
      </c>
      <c r="G3179" s="19">
        <v>232.37</v>
      </c>
      <c r="H3179" s="19" t="s">
        <v>52</v>
      </c>
      <c r="I3179" s="19">
        <v>-68.78</v>
      </c>
      <c r="J3179" s="19">
        <v>-20.45</v>
      </c>
      <c r="K3179" s="19">
        <v>-204.49</v>
      </c>
      <c r="L3179" s="19">
        <v>-61.35</v>
      </c>
      <c r="M3179" s="2" t="s">
        <v>53</v>
      </c>
      <c r="N3179" s="2" t="s">
        <v>31026</v>
      </c>
      <c r="O3179" s="2" t="s">
        <v>31027</v>
      </c>
      <c r="P3179" s="2" t="s">
        <v>31028</v>
      </c>
      <c r="Q3179" s="2" t="s">
        <v>53</v>
      </c>
      <c r="R3179" s="19">
        <v>232.37</v>
      </c>
      <c r="S3179" s="19" t="s">
        <v>161</v>
      </c>
      <c r="T3179" s="2" t="s">
        <v>77</v>
      </c>
      <c r="U3179" s="2" t="s">
        <v>31029</v>
      </c>
      <c r="V3179" s="2" t="s">
        <v>31030</v>
      </c>
      <c r="W3179" s="2" t="s">
        <v>31031</v>
      </c>
      <c r="X3179" s="2" t="s">
        <v>53</v>
      </c>
      <c r="Y3179" s="2" t="s">
        <v>31029</v>
      </c>
      <c r="Z3179" s="2" t="s">
        <v>31032</v>
      </c>
      <c r="AA3179" s="2" t="s">
        <v>2178</v>
      </c>
      <c r="AB3179" s="2" t="s">
        <v>124</v>
      </c>
      <c r="AC3179" s="2" t="s">
        <v>124</v>
      </c>
      <c r="AD3179" s="2" t="s">
        <v>2179</v>
      </c>
      <c r="AE3179" s="2" t="s">
        <v>65</v>
      </c>
      <c r="AF3179" s="2" t="s">
        <v>86</v>
      </c>
      <c r="AG3179" s="2" t="s">
        <v>31033</v>
      </c>
      <c r="AH3179" s="2" t="s">
        <v>13993</v>
      </c>
      <c r="AI3179" s="2" t="s">
        <v>67</v>
      </c>
      <c r="AJ3179" s="2" t="s">
        <v>31034</v>
      </c>
      <c r="AK3179" s="2" t="s">
        <v>3818</v>
      </c>
      <c r="AL3179" s="2" t="s">
        <v>53</v>
      </c>
      <c r="AM3179" s="2" t="s">
        <v>53</v>
      </c>
      <c r="AN3179" s="2" t="s">
        <v>53</v>
      </c>
      <c r="AO3179" s="2" t="s">
        <v>53</v>
      </c>
      <c r="AP3179" s="2" t="s">
        <v>53</v>
      </c>
      <c r="AQ3179" s="2" t="s">
        <v>53</v>
      </c>
      <c r="AR3179" s="2" t="s">
        <v>69</v>
      </c>
      <c r="AS3179" s="2">
        <v>1</v>
      </c>
      <c r="AT3179" s="2" t="s">
        <v>69</v>
      </c>
    </row>
    <row r="3180" spans="1:46" ht="22.5" customHeight="1" x14ac:dyDescent="0.25">
      <c r="A3180" s="18" t="s">
        <v>31035</v>
      </c>
      <c r="B3180" s="2" t="s">
        <v>31025</v>
      </c>
      <c r="C3180" s="2" t="s">
        <v>344</v>
      </c>
      <c r="D3180" s="2" t="s">
        <v>30231</v>
      </c>
      <c r="E3180" s="2" t="s">
        <v>69</v>
      </c>
      <c r="F3180" s="19">
        <v>1</v>
      </c>
      <c r="G3180" s="19">
        <v>68.900000000000006</v>
      </c>
      <c r="H3180" s="19">
        <v>15.9</v>
      </c>
      <c r="I3180" s="19">
        <v>-17.21</v>
      </c>
      <c r="J3180" s="19" t="s">
        <v>52</v>
      </c>
      <c r="K3180" s="19" t="s">
        <v>52</v>
      </c>
      <c r="L3180" s="19">
        <v>67.59</v>
      </c>
      <c r="M3180" s="2" t="s">
        <v>53</v>
      </c>
      <c r="N3180" s="2" t="s">
        <v>1224</v>
      </c>
      <c r="O3180" s="2" t="s">
        <v>17721</v>
      </c>
      <c r="P3180" s="2" t="s">
        <v>17722</v>
      </c>
      <c r="Q3180" s="2" t="s">
        <v>53</v>
      </c>
      <c r="R3180" s="19">
        <v>68.900000000000006</v>
      </c>
      <c r="S3180" s="19" t="s">
        <v>57</v>
      </c>
      <c r="T3180" s="2" t="s">
        <v>58</v>
      </c>
      <c r="U3180" s="2" t="s">
        <v>31036</v>
      </c>
      <c r="V3180" s="2" t="s">
        <v>31037</v>
      </c>
      <c r="W3180" s="2" t="s">
        <v>31038</v>
      </c>
      <c r="X3180" s="2" t="s">
        <v>53</v>
      </c>
      <c r="Y3180" s="2" t="s">
        <v>31036</v>
      </c>
      <c r="Z3180" s="2" t="s">
        <v>31039</v>
      </c>
      <c r="AA3180" s="2" t="s">
        <v>31040</v>
      </c>
      <c r="AB3180" s="2" t="s">
        <v>124</v>
      </c>
      <c r="AC3180" s="2" t="s">
        <v>124</v>
      </c>
      <c r="AD3180" s="2" t="s">
        <v>31041</v>
      </c>
      <c r="AE3180" s="2" t="s">
        <v>65</v>
      </c>
      <c r="AF3180" s="2" t="s">
        <v>222</v>
      </c>
      <c r="AG3180" s="2" t="s">
        <v>30299</v>
      </c>
      <c r="AH3180" s="2" t="s">
        <v>31042</v>
      </c>
      <c r="AI3180" s="2" t="s">
        <v>6887</v>
      </c>
      <c r="AJ3180" s="2" t="s">
        <v>31043</v>
      </c>
      <c r="AK3180" s="2" t="s">
        <v>53</v>
      </c>
      <c r="AL3180" s="2" t="s">
        <v>53</v>
      </c>
      <c r="AM3180" s="2" t="s">
        <v>53</v>
      </c>
      <c r="AN3180" s="2" t="s">
        <v>53</v>
      </c>
      <c r="AO3180" s="2" t="s">
        <v>53</v>
      </c>
      <c r="AP3180" s="2" t="s">
        <v>53</v>
      </c>
      <c r="AQ3180" s="2" t="s">
        <v>53</v>
      </c>
      <c r="AR3180" s="2" t="s">
        <v>69</v>
      </c>
      <c r="AS3180" s="2" t="s">
        <v>52</v>
      </c>
      <c r="AT3180" s="2" t="s">
        <v>69</v>
      </c>
    </row>
    <row r="3181" spans="1:46" ht="22.5" customHeight="1" x14ac:dyDescent="0.25">
      <c r="A3181" s="18" t="s">
        <v>31044</v>
      </c>
      <c r="B3181" s="2" t="s">
        <v>31045</v>
      </c>
      <c r="C3181" s="2" t="s">
        <v>344</v>
      </c>
      <c r="D3181" s="2" t="s">
        <v>28636</v>
      </c>
      <c r="E3181" s="2" t="s">
        <v>69</v>
      </c>
      <c r="F3181" s="19">
        <v>1</v>
      </c>
      <c r="G3181" s="19">
        <v>25.9</v>
      </c>
      <c r="H3181" s="19">
        <v>25.3</v>
      </c>
      <c r="I3181" s="19">
        <v>-9.9</v>
      </c>
      <c r="J3181" s="19">
        <v>-25.3</v>
      </c>
      <c r="K3181" s="19" t="s">
        <v>52</v>
      </c>
      <c r="L3181" s="19">
        <v>16</v>
      </c>
      <c r="M3181" s="2" t="s">
        <v>51</v>
      </c>
      <c r="N3181" s="2" t="s">
        <v>1879</v>
      </c>
      <c r="O3181" s="2" t="s">
        <v>1880</v>
      </c>
      <c r="P3181" s="2" t="s">
        <v>1881</v>
      </c>
      <c r="Q3181" s="2" t="s">
        <v>53</v>
      </c>
      <c r="R3181" s="19">
        <v>25.9</v>
      </c>
      <c r="S3181" s="19" t="s">
        <v>57</v>
      </c>
      <c r="T3181" s="2" t="s">
        <v>58</v>
      </c>
      <c r="U3181" s="2" t="s">
        <v>53</v>
      </c>
      <c r="V3181" s="2" t="s">
        <v>53</v>
      </c>
      <c r="W3181" s="2" t="s">
        <v>53</v>
      </c>
      <c r="X3181" s="2" t="s">
        <v>53</v>
      </c>
      <c r="Y3181" s="2" t="s">
        <v>31046</v>
      </c>
      <c r="Z3181" s="2" t="s">
        <v>31047</v>
      </c>
      <c r="AA3181" s="2" t="s">
        <v>31048</v>
      </c>
      <c r="AB3181" s="2" t="s">
        <v>31049</v>
      </c>
      <c r="AC3181" s="2" t="s">
        <v>2627</v>
      </c>
      <c r="AD3181" s="2" t="s">
        <v>31050</v>
      </c>
      <c r="AE3181" s="2" t="s">
        <v>65</v>
      </c>
      <c r="AF3181" s="2" t="s">
        <v>66</v>
      </c>
      <c r="AG3181" s="2" t="s">
        <v>31051</v>
      </c>
      <c r="AH3181" s="2" t="s">
        <v>30718</v>
      </c>
      <c r="AI3181" s="2" t="s">
        <v>67</v>
      </c>
      <c r="AJ3181" s="2" t="s">
        <v>31052</v>
      </c>
      <c r="AK3181" s="2" t="s">
        <v>53</v>
      </c>
      <c r="AL3181" s="2" t="s">
        <v>53</v>
      </c>
      <c r="AM3181" s="2" t="s">
        <v>53</v>
      </c>
      <c r="AN3181" s="2" t="s">
        <v>53</v>
      </c>
      <c r="AO3181" s="2" t="s">
        <v>53</v>
      </c>
      <c r="AP3181" s="2" t="s">
        <v>53</v>
      </c>
      <c r="AQ3181" s="2" t="s">
        <v>53</v>
      </c>
      <c r="AR3181" s="2" t="s">
        <v>69</v>
      </c>
      <c r="AS3181" s="2" t="s">
        <v>52</v>
      </c>
      <c r="AT3181" s="2" t="s">
        <v>69</v>
      </c>
    </row>
    <row r="3182" spans="1:46" ht="22.5" customHeight="1" x14ac:dyDescent="0.25">
      <c r="A3182" s="18" t="s">
        <v>31053</v>
      </c>
      <c r="B3182" s="2" t="s">
        <v>31045</v>
      </c>
      <c r="C3182" s="2" t="s">
        <v>344</v>
      </c>
      <c r="D3182" s="2" t="s">
        <v>28636</v>
      </c>
      <c r="E3182" s="2" t="s">
        <v>51</v>
      </c>
      <c r="F3182" s="19">
        <v>2</v>
      </c>
      <c r="G3182" s="19">
        <v>110</v>
      </c>
      <c r="H3182" s="19" t="s">
        <v>52</v>
      </c>
      <c r="I3182" s="19">
        <v>-29.7</v>
      </c>
      <c r="J3182" s="19" t="s">
        <v>52</v>
      </c>
      <c r="K3182" s="19" t="s">
        <v>52</v>
      </c>
      <c r="L3182" s="19">
        <v>80.3</v>
      </c>
      <c r="M3182" s="2" t="s">
        <v>53</v>
      </c>
      <c r="N3182" s="2" t="s">
        <v>378</v>
      </c>
      <c r="O3182" s="2" t="s">
        <v>379</v>
      </c>
      <c r="P3182" s="2" t="s">
        <v>380</v>
      </c>
      <c r="Q3182" s="2" t="s">
        <v>53</v>
      </c>
      <c r="R3182" s="19">
        <v>55</v>
      </c>
      <c r="S3182" s="19" t="s">
        <v>57</v>
      </c>
      <c r="T3182" s="2" t="s">
        <v>58</v>
      </c>
      <c r="U3182" s="2" t="s">
        <v>53</v>
      </c>
      <c r="V3182" s="2" t="s">
        <v>53</v>
      </c>
      <c r="W3182" s="2" t="s">
        <v>53</v>
      </c>
      <c r="X3182" s="2" t="s">
        <v>53</v>
      </c>
      <c r="Y3182" s="2" t="s">
        <v>31054</v>
      </c>
      <c r="Z3182" s="2" t="s">
        <v>31055</v>
      </c>
      <c r="AA3182" s="2" t="s">
        <v>31056</v>
      </c>
      <c r="AB3182" s="2" t="s">
        <v>656</v>
      </c>
      <c r="AC3182" s="2" t="s">
        <v>531</v>
      </c>
      <c r="AD3182" s="2" t="s">
        <v>31057</v>
      </c>
      <c r="AE3182" s="2" t="s">
        <v>65</v>
      </c>
      <c r="AF3182" s="2" t="s">
        <v>66</v>
      </c>
      <c r="AG3182" s="2" t="s">
        <v>31058</v>
      </c>
      <c r="AH3182" s="2" t="s">
        <v>31059</v>
      </c>
      <c r="AI3182" s="2" t="s">
        <v>67</v>
      </c>
      <c r="AJ3182" s="2" t="s">
        <v>31060</v>
      </c>
      <c r="AK3182" s="2" t="s">
        <v>53</v>
      </c>
      <c r="AL3182" s="2" t="s">
        <v>53</v>
      </c>
      <c r="AM3182" s="2" t="s">
        <v>53</v>
      </c>
      <c r="AN3182" s="2" t="s">
        <v>53</v>
      </c>
      <c r="AO3182" s="2" t="s">
        <v>53</v>
      </c>
      <c r="AP3182" s="2" t="s">
        <v>53</v>
      </c>
      <c r="AQ3182" s="2" t="s">
        <v>53</v>
      </c>
      <c r="AR3182" s="2" t="s">
        <v>69</v>
      </c>
      <c r="AS3182" s="2" t="s">
        <v>52</v>
      </c>
      <c r="AT3182" s="2" t="s">
        <v>69</v>
      </c>
    </row>
    <row r="3183" spans="1:46" ht="22.5" customHeight="1" x14ac:dyDescent="0.25">
      <c r="A3183" s="18" t="s">
        <v>31061</v>
      </c>
      <c r="B3183" s="2" t="s">
        <v>31062</v>
      </c>
      <c r="C3183" s="2" t="s">
        <v>344</v>
      </c>
      <c r="D3183" s="2" t="s">
        <v>25097</v>
      </c>
      <c r="E3183" s="2" t="s">
        <v>69</v>
      </c>
      <c r="F3183" s="19">
        <v>1</v>
      </c>
      <c r="G3183" s="19">
        <v>295.69</v>
      </c>
      <c r="H3183" s="19" t="s">
        <v>52</v>
      </c>
      <c r="I3183" s="19">
        <v>-50.27</v>
      </c>
      <c r="J3183" s="19">
        <v>-38.950000000000003</v>
      </c>
      <c r="K3183" s="19" t="s">
        <v>52</v>
      </c>
      <c r="L3183" s="19">
        <v>206.47</v>
      </c>
      <c r="M3183" s="2" t="s">
        <v>53</v>
      </c>
      <c r="N3183" s="2" t="s">
        <v>972</v>
      </c>
      <c r="O3183" s="2" t="s">
        <v>973</v>
      </c>
      <c r="P3183" s="2" t="s">
        <v>974</v>
      </c>
      <c r="Q3183" s="2" t="s">
        <v>53</v>
      </c>
      <c r="R3183" s="19">
        <v>295.69</v>
      </c>
      <c r="S3183" s="19" t="s">
        <v>57</v>
      </c>
      <c r="T3183" s="2" t="s">
        <v>77</v>
      </c>
      <c r="U3183" s="2" t="s">
        <v>31063</v>
      </c>
      <c r="V3183" s="2" t="s">
        <v>31064</v>
      </c>
      <c r="W3183" s="2" t="s">
        <v>31065</v>
      </c>
      <c r="X3183" s="2" t="s">
        <v>53</v>
      </c>
      <c r="Y3183" s="2" t="s">
        <v>31063</v>
      </c>
      <c r="Z3183" s="2" t="s">
        <v>31066</v>
      </c>
      <c r="AA3183" s="2" t="s">
        <v>31067</v>
      </c>
      <c r="AB3183" s="2" t="s">
        <v>31068</v>
      </c>
      <c r="AC3183" s="2" t="s">
        <v>2627</v>
      </c>
      <c r="AD3183" s="2" t="s">
        <v>31069</v>
      </c>
      <c r="AE3183" s="2" t="s">
        <v>65</v>
      </c>
      <c r="AF3183" s="2" t="s">
        <v>86</v>
      </c>
      <c r="AG3183" s="2" t="s">
        <v>31070</v>
      </c>
      <c r="AH3183" s="2" t="s">
        <v>31071</v>
      </c>
      <c r="AI3183" s="2" t="s">
        <v>67</v>
      </c>
      <c r="AJ3183" s="2" t="s">
        <v>31072</v>
      </c>
      <c r="AK3183" s="2" t="s">
        <v>53</v>
      </c>
      <c r="AL3183" s="2" t="s">
        <v>53</v>
      </c>
      <c r="AM3183" s="2" t="s">
        <v>53</v>
      </c>
      <c r="AN3183" s="2" t="s">
        <v>53</v>
      </c>
      <c r="AO3183" s="2" t="s">
        <v>53</v>
      </c>
      <c r="AP3183" s="2" t="s">
        <v>53</v>
      </c>
      <c r="AQ3183" s="2" t="s">
        <v>53</v>
      </c>
      <c r="AR3183" s="2" t="s">
        <v>69</v>
      </c>
      <c r="AS3183" s="2" t="s">
        <v>52</v>
      </c>
      <c r="AT3183" s="2" t="s">
        <v>69</v>
      </c>
    </row>
    <row r="3184" spans="1:46" ht="22.5" customHeight="1" x14ac:dyDescent="0.25">
      <c r="A3184" s="18" t="s">
        <v>31073</v>
      </c>
      <c r="B3184" s="2" t="s">
        <v>31074</v>
      </c>
      <c r="C3184" s="2" t="s">
        <v>344</v>
      </c>
      <c r="D3184" s="2" t="s">
        <v>30231</v>
      </c>
      <c r="E3184" s="2" t="s">
        <v>51</v>
      </c>
      <c r="F3184" s="19">
        <v>1</v>
      </c>
      <c r="G3184" s="19">
        <v>31.95</v>
      </c>
      <c r="H3184" s="19">
        <v>8.9</v>
      </c>
      <c r="I3184" s="19">
        <v>-10.93</v>
      </c>
      <c r="J3184" s="19" t="s">
        <v>52</v>
      </c>
      <c r="K3184" s="19" t="s">
        <v>52</v>
      </c>
      <c r="L3184" s="19">
        <v>29.92</v>
      </c>
      <c r="M3184" s="2" t="s">
        <v>53</v>
      </c>
      <c r="N3184" s="2" t="s">
        <v>5257</v>
      </c>
      <c r="O3184" s="2" t="s">
        <v>5258</v>
      </c>
      <c r="P3184" s="2" t="s">
        <v>5259</v>
      </c>
      <c r="Q3184" s="2" t="s">
        <v>53</v>
      </c>
      <c r="R3184" s="19">
        <v>31.95</v>
      </c>
      <c r="S3184" s="19" t="s">
        <v>57</v>
      </c>
      <c r="T3184" s="2" t="s">
        <v>58</v>
      </c>
      <c r="U3184" s="2" t="s">
        <v>31075</v>
      </c>
      <c r="V3184" s="2" t="s">
        <v>31076</v>
      </c>
      <c r="W3184" s="2" t="s">
        <v>31077</v>
      </c>
      <c r="X3184" s="2" t="s">
        <v>53</v>
      </c>
      <c r="Y3184" s="2" t="s">
        <v>31075</v>
      </c>
      <c r="Z3184" s="2" t="s">
        <v>31078</v>
      </c>
      <c r="AA3184" s="2" t="s">
        <v>31079</v>
      </c>
      <c r="AB3184" s="2" t="s">
        <v>124</v>
      </c>
      <c r="AC3184" s="2" t="s">
        <v>124</v>
      </c>
      <c r="AD3184" s="2" t="s">
        <v>31080</v>
      </c>
      <c r="AE3184" s="2" t="s">
        <v>65</v>
      </c>
      <c r="AF3184" s="2" t="s">
        <v>222</v>
      </c>
      <c r="AG3184" s="2" t="s">
        <v>31081</v>
      </c>
      <c r="AH3184" s="2" t="s">
        <v>31082</v>
      </c>
      <c r="AI3184" s="2" t="s">
        <v>11469</v>
      </c>
      <c r="AJ3184" s="2" t="s">
        <v>31083</v>
      </c>
      <c r="AK3184" s="2" t="s">
        <v>53</v>
      </c>
      <c r="AL3184" s="2" t="s">
        <v>53</v>
      </c>
      <c r="AM3184" s="2" t="s">
        <v>53</v>
      </c>
      <c r="AN3184" s="2" t="s">
        <v>53</v>
      </c>
      <c r="AO3184" s="2" t="s">
        <v>53</v>
      </c>
      <c r="AP3184" s="2" t="s">
        <v>53</v>
      </c>
      <c r="AQ3184" s="2" t="s">
        <v>53</v>
      </c>
      <c r="AR3184" s="2" t="s">
        <v>69</v>
      </c>
      <c r="AS3184" s="2" t="s">
        <v>52</v>
      </c>
      <c r="AT3184" s="2" t="s">
        <v>69</v>
      </c>
    </row>
    <row r="3185" spans="1:46" ht="22.5" customHeight="1" x14ac:dyDescent="0.25">
      <c r="A3185" s="18" t="s">
        <v>31084</v>
      </c>
      <c r="B3185" s="2" t="s">
        <v>31085</v>
      </c>
      <c r="C3185" s="2" t="s">
        <v>344</v>
      </c>
      <c r="D3185" s="2" t="s">
        <v>28636</v>
      </c>
      <c r="E3185" s="2" t="s">
        <v>69</v>
      </c>
      <c r="F3185" s="19">
        <v>1</v>
      </c>
      <c r="G3185" s="19">
        <v>175.69</v>
      </c>
      <c r="H3185" s="19" t="s">
        <v>52</v>
      </c>
      <c r="I3185" s="19">
        <v>-29.87</v>
      </c>
      <c r="J3185" s="19">
        <v>-26.45</v>
      </c>
      <c r="K3185" s="19" t="s">
        <v>52</v>
      </c>
      <c r="L3185" s="19">
        <v>119.37</v>
      </c>
      <c r="M3185" s="2" t="s">
        <v>53</v>
      </c>
      <c r="N3185" s="2" t="s">
        <v>10647</v>
      </c>
      <c r="O3185" s="2" t="s">
        <v>10648</v>
      </c>
      <c r="P3185" s="2" t="s">
        <v>10649</v>
      </c>
      <c r="Q3185" s="2" t="s">
        <v>53</v>
      </c>
      <c r="R3185" s="19">
        <v>175.69</v>
      </c>
      <c r="S3185" s="19" t="s">
        <v>57</v>
      </c>
      <c r="T3185" s="2" t="s">
        <v>77</v>
      </c>
      <c r="U3185" s="2" t="s">
        <v>31086</v>
      </c>
      <c r="V3185" s="2" t="s">
        <v>31087</v>
      </c>
      <c r="W3185" s="2" t="s">
        <v>31088</v>
      </c>
      <c r="X3185" s="2" t="s">
        <v>53</v>
      </c>
      <c r="Y3185" s="2" t="s">
        <v>31086</v>
      </c>
      <c r="Z3185" s="2" t="s">
        <v>31089</v>
      </c>
      <c r="AA3185" s="2" t="s">
        <v>31090</v>
      </c>
      <c r="AB3185" s="2" t="s">
        <v>3868</v>
      </c>
      <c r="AC3185" s="2" t="s">
        <v>111</v>
      </c>
      <c r="AD3185" s="2" t="s">
        <v>31091</v>
      </c>
      <c r="AE3185" s="2" t="s">
        <v>65</v>
      </c>
      <c r="AF3185" s="2" t="s">
        <v>86</v>
      </c>
      <c r="AG3185" s="2" t="s">
        <v>31092</v>
      </c>
      <c r="AH3185" s="2" t="s">
        <v>31093</v>
      </c>
      <c r="AI3185" s="2" t="s">
        <v>67</v>
      </c>
      <c r="AJ3185" s="2" t="s">
        <v>31094</v>
      </c>
      <c r="AK3185" s="2" t="s">
        <v>53</v>
      </c>
      <c r="AL3185" s="2" t="s">
        <v>53</v>
      </c>
      <c r="AM3185" s="2" t="s">
        <v>53</v>
      </c>
      <c r="AN3185" s="2" t="s">
        <v>53</v>
      </c>
      <c r="AO3185" s="2" t="s">
        <v>53</v>
      </c>
      <c r="AP3185" s="2" t="s">
        <v>53</v>
      </c>
      <c r="AQ3185" s="2" t="s">
        <v>53</v>
      </c>
      <c r="AR3185" s="2" t="s">
        <v>69</v>
      </c>
      <c r="AS3185" s="2" t="s">
        <v>52</v>
      </c>
      <c r="AT3185" s="2" t="s">
        <v>69</v>
      </c>
    </row>
    <row r="3186" spans="1:46" ht="22.5" customHeight="1" x14ac:dyDescent="0.25">
      <c r="A3186" s="18" t="s">
        <v>31095</v>
      </c>
      <c r="B3186" s="2" t="s">
        <v>31096</v>
      </c>
      <c r="C3186" s="2" t="s">
        <v>344</v>
      </c>
      <c r="D3186" s="2" t="s">
        <v>30231</v>
      </c>
      <c r="E3186" s="2" t="s">
        <v>51</v>
      </c>
      <c r="F3186" s="19">
        <v>1</v>
      </c>
      <c r="G3186" s="19">
        <v>23</v>
      </c>
      <c r="H3186" s="19">
        <v>26.1</v>
      </c>
      <c r="I3186" s="19">
        <v>-9.41</v>
      </c>
      <c r="J3186" s="19">
        <v>-26.1</v>
      </c>
      <c r="K3186" s="19" t="s">
        <v>52</v>
      </c>
      <c r="L3186" s="19">
        <v>13.59</v>
      </c>
      <c r="M3186" s="2" t="s">
        <v>51</v>
      </c>
      <c r="N3186" s="2" t="s">
        <v>524</v>
      </c>
      <c r="O3186" s="2" t="s">
        <v>525</v>
      </c>
      <c r="P3186" s="2" t="s">
        <v>526</v>
      </c>
      <c r="Q3186" s="2" t="s">
        <v>53</v>
      </c>
      <c r="R3186" s="19">
        <v>23</v>
      </c>
      <c r="S3186" s="19" t="s">
        <v>57</v>
      </c>
      <c r="T3186" s="2" t="s">
        <v>58</v>
      </c>
      <c r="U3186" s="2" t="s">
        <v>53</v>
      </c>
      <c r="V3186" s="2" t="s">
        <v>53</v>
      </c>
      <c r="W3186" s="2" t="s">
        <v>53</v>
      </c>
      <c r="X3186" s="2" t="s">
        <v>53</v>
      </c>
      <c r="Y3186" s="2" t="s">
        <v>31097</v>
      </c>
      <c r="Z3186" s="2" t="s">
        <v>31098</v>
      </c>
      <c r="AA3186" s="2" t="s">
        <v>31099</v>
      </c>
      <c r="AB3186" s="2" t="s">
        <v>111</v>
      </c>
      <c r="AC3186" s="2" t="s">
        <v>111</v>
      </c>
      <c r="AD3186" s="2" t="s">
        <v>31100</v>
      </c>
      <c r="AE3186" s="2" t="s">
        <v>65</v>
      </c>
      <c r="AF3186" s="2" t="s">
        <v>66</v>
      </c>
      <c r="AG3186" s="2" t="s">
        <v>31101</v>
      </c>
      <c r="AH3186" s="2" t="s">
        <v>31102</v>
      </c>
      <c r="AI3186" s="2" t="s">
        <v>67</v>
      </c>
      <c r="AJ3186" s="2" t="s">
        <v>31103</v>
      </c>
      <c r="AK3186" s="2" t="s">
        <v>53</v>
      </c>
      <c r="AL3186" s="2" t="s">
        <v>53</v>
      </c>
      <c r="AM3186" s="2" t="s">
        <v>53</v>
      </c>
      <c r="AN3186" s="2" t="s">
        <v>53</v>
      </c>
      <c r="AO3186" s="2" t="s">
        <v>53</v>
      </c>
      <c r="AP3186" s="2" t="s">
        <v>53</v>
      </c>
      <c r="AQ3186" s="2" t="s">
        <v>53</v>
      </c>
      <c r="AR3186" s="2" t="s">
        <v>69</v>
      </c>
      <c r="AS3186" s="2" t="s">
        <v>52</v>
      </c>
      <c r="AT3186" s="2" t="s">
        <v>69</v>
      </c>
    </row>
    <row r="3187" spans="1:46" ht="22.5" customHeight="1" x14ac:dyDescent="0.25">
      <c r="A3187" s="18" t="s">
        <v>31104</v>
      </c>
      <c r="B3187" s="2" t="s">
        <v>31105</v>
      </c>
      <c r="C3187" s="2" t="s">
        <v>344</v>
      </c>
      <c r="D3187" s="2" t="s">
        <v>28636</v>
      </c>
      <c r="E3187" s="2" t="s">
        <v>69</v>
      </c>
      <c r="F3187" s="19">
        <v>1</v>
      </c>
      <c r="G3187" s="19">
        <v>314.69</v>
      </c>
      <c r="H3187" s="19" t="s">
        <v>52</v>
      </c>
      <c r="I3187" s="19">
        <v>-53.5</v>
      </c>
      <c r="J3187" s="19">
        <v>-21.45</v>
      </c>
      <c r="K3187" s="19" t="s">
        <v>52</v>
      </c>
      <c r="L3187" s="19">
        <v>239.74</v>
      </c>
      <c r="M3187" s="2" t="s">
        <v>53</v>
      </c>
      <c r="N3187" s="2" t="s">
        <v>1478</v>
      </c>
      <c r="O3187" s="2" t="s">
        <v>14396</v>
      </c>
      <c r="P3187" s="2" t="s">
        <v>14397</v>
      </c>
      <c r="Q3187" s="2" t="s">
        <v>53</v>
      </c>
      <c r="R3187" s="19">
        <v>314.69</v>
      </c>
      <c r="S3187" s="19" t="s">
        <v>57</v>
      </c>
      <c r="T3187" s="2" t="s">
        <v>77</v>
      </c>
      <c r="U3187" s="2" t="s">
        <v>31106</v>
      </c>
      <c r="V3187" s="2" t="s">
        <v>31107</v>
      </c>
      <c r="W3187" s="2" t="s">
        <v>31108</v>
      </c>
      <c r="X3187" s="2" t="s">
        <v>53</v>
      </c>
      <c r="Y3187" s="2" t="s">
        <v>31106</v>
      </c>
      <c r="Z3187" s="2" t="s">
        <v>31109</v>
      </c>
      <c r="AA3187" s="2" t="s">
        <v>31110</v>
      </c>
      <c r="AB3187" s="2" t="s">
        <v>111</v>
      </c>
      <c r="AC3187" s="2" t="s">
        <v>111</v>
      </c>
      <c r="AD3187" s="2" t="s">
        <v>31111</v>
      </c>
      <c r="AE3187" s="2" t="s">
        <v>65</v>
      </c>
      <c r="AF3187" s="2" t="s">
        <v>86</v>
      </c>
      <c r="AG3187" s="2" t="s">
        <v>31112</v>
      </c>
      <c r="AH3187" s="2" t="s">
        <v>30218</v>
      </c>
      <c r="AI3187" s="2" t="s">
        <v>67</v>
      </c>
      <c r="AJ3187" s="2" t="s">
        <v>31113</v>
      </c>
      <c r="AK3187" s="2" t="s">
        <v>53</v>
      </c>
      <c r="AL3187" s="2" t="s">
        <v>53</v>
      </c>
      <c r="AM3187" s="2" t="s">
        <v>53</v>
      </c>
      <c r="AN3187" s="2" t="s">
        <v>53</v>
      </c>
      <c r="AO3187" s="2" t="s">
        <v>53</v>
      </c>
      <c r="AP3187" s="2" t="s">
        <v>53</v>
      </c>
      <c r="AQ3187" s="2" t="s">
        <v>53</v>
      </c>
      <c r="AR3187" s="2" t="s">
        <v>69</v>
      </c>
      <c r="AS3187" s="2" t="s">
        <v>52</v>
      </c>
      <c r="AT3187" s="2" t="s">
        <v>69</v>
      </c>
    </row>
    <row r="3188" spans="1:46" ht="22.5" customHeight="1" x14ac:dyDescent="0.25">
      <c r="A3188" s="18" t="s">
        <v>31114</v>
      </c>
      <c r="B3188" s="2" t="s">
        <v>31115</v>
      </c>
      <c r="C3188" s="2" t="s">
        <v>344</v>
      </c>
      <c r="D3188" s="2" t="s">
        <v>28636</v>
      </c>
      <c r="E3188" s="2" t="s">
        <v>69</v>
      </c>
      <c r="F3188" s="19">
        <v>1</v>
      </c>
      <c r="G3188" s="19">
        <v>292.99</v>
      </c>
      <c r="H3188" s="19" t="s">
        <v>52</v>
      </c>
      <c r="I3188" s="19">
        <v>-35.159999999999997</v>
      </c>
      <c r="J3188" s="19">
        <v>-21.45</v>
      </c>
      <c r="K3188" s="19" t="s">
        <v>52</v>
      </c>
      <c r="L3188" s="19">
        <v>236.38</v>
      </c>
      <c r="M3188" s="2" t="s">
        <v>53</v>
      </c>
      <c r="N3188" s="2" t="s">
        <v>1478</v>
      </c>
      <c r="O3188" s="2" t="s">
        <v>15060</v>
      </c>
      <c r="P3188" s="2" t="s">
        <v>15061</v>
      </c>
      <c r="Q3188" s="2" t="s">
        <v>53</v>
      </c>
      <c r="R3188" s="19">
        <v>292.99</v>
      </c>
      <c r="S3188" s="19" t="s">
        <v>161</v>
      </c>
      <c r="T3188" s="2" t="s">
        <v>77</v>
      </c>
      <c r="U3188" s="2" t="s">
        <v>31116</v>
      </c>
      <c r="V3188" s="2" t="s">
        <v>31117</v>
      </c>
      <c r="W3188" s="2" t="s">
        <v>31118</v>
      </c>
      <c r="X3188" s="2" t="s">
        <v>53</v>
      </c>
      <c r="Y3188" s="2" t="s">
        <v>31116</v>
      </c>
      <c r="Z3188" s="2" t="s">
        <v>31119</v>
      </c>
      <c r="AA3188" s="2" t="s">
        <v>31120</v>
      </c>
      <c r="AB3188" s="2" t="s">
        <v>20491</v>
      </c>
      <c r="AC3188" s="2" t="s">
        <v>97</v>
      </c>
      <c r="AD3188" s="2" t="s">
        <v>20492</v>
      </c>
      <c r="AE3188" s="2" t="s">
        <v>65</v>
      </c>
      <c r="AF3188" s="2" t="s">
        <v>86</v>
      </c>
      <c r="AG3188" s="2" t="s">
        <v>31121</v>
      </c>
      <c r="AH3188" s="2" t="s">
        <v>29543</v>
      </c>
      <c r="AI3188" s="2" t="s">
        <v>67</v>
      </c>
      <c r="AJ3188" s="2" t="s">
        <v>31122</v>
      </c>
      <c r="AK3188" s="2" t="s">
        <v>53</v>
      </c>
      <c r="AL3188" s="2" t="s">
        <v>53</v>
      </c>
      <c r="AM3188" s="2" t="s">
        <v>53</v>
      </c>
      <c r="AN3188" s="2" t="s">
        <v>53</v>
      </c>
      <c r="AO3188" s="2" t="s">
        <v>53</v>
      </c>
      <c r="AP3188" s="2" t="s">
        <v>53</v>
      </c>
      <c r="AQ3188" s="2" t="s">
        <v>53</v>
      </c>
      <c r="AR3188" s="2" t="s">
        <v>69</v>
      </c>
      <c r="AS3188" s="2" t="s">
        <v>52</v>
      </c>
      <c r="AT3188" s="2" t="s">
        <v>69</v>
      </c>
    </row>
    <row r="3189" spans="1:46" ht="22.5" customHeight="1" x14ac:dyDescent="0.25">
      <c r="A3189" s="18" t="s">
        <v>31123</v>
      </c>
      <c r="B3189" s="2" t="s">
        <v>31124</v>
      </c>
      <c r="C3189" s="2" t="s">
        <v>344</v>
      </c>
      <c r="D3189" s="2" t="s">
        <v>30231</v>
      </c>
      <c r="E3189" s="2" t="s">
        <v>69</v>
      </c>
      <c r="F3189" s="19">
        <v>1</v>
      </c>
      <c r="G3189" s="19">
        <v>220.41</v>
      </c>
      <c r="H3189" s="19" t="s">
        <v>52</v>
      </c>
      <c r="I3189" s="19">
        <v>-37.47</v>
      </c>
      <c r="J3189" s="19">
        <v>-20.45</v>
      </c>
      <c r="K3189" s="19" t="s">
        <v>52</v>
      </c>
      <c r="L3189" s="19">
        <v>162.49</v>
      </c>
      <c r="M3189" s="2" t="s">
        <v>51</v>
      </c>
      <c r="N3189" s="2" t="s">
        <v>333</v>
      </c>
      <c r="O3189" s="2" t="s">
        <v>3116</v>
      </c>
      <c r="P3189" s="2" t="s">
        <v>3117</v>
      </c>
      <c r="Q3189" s="2" t="s">
        <v>53</v>
      </c>
      <c r="R3189" s="19">
        <v>220.41</v>
      </c>
      <c r="S3189" s="19" t="s">
        <v>57</v>
      </c>
      <c r="T3189" s="2" t="s">
        <v>58</v>
      </c>
      <c r="U3189" s="2" t="s">
        <v>53</v>
      </c>
      <c r="V3189" s="2" t="s">
        <v>53</v>
      </c>
      <c r="W3189" s="2" t="s">
        <v>53</v>
      </c>
      <c r="X3189" s="2" t="s">
        <v>53</v>
      </c>
      <c r="Y3189" s="2" t="s">
        <v>31125</v>
      </c>
      <c r="Z3189" s="2" t="s">
        <v>31126</v>
      </c>
      <c r="AA3189" s="2" t="s">
        <v>31127</v>
      </c>
      <c r="AB3189" s="2" t="s">
        <v>31128</v>
      </c>
      <c r="AC3189" s="2" t="s">
        <v>182</v>
      </c>
      <c r="AD3189" s="2" t="s">
        <v>31129</v>
      </c>
      <c r="AE3189" s="2" t="s">
        <v>65</v>
      </c>
      <c r="AF3189" s="2" t="s">
        <v>66</v>
      </c>
      <c r="AG3189" s="2" t="s">
        <v>31130</v>
      </c>
      <c r="AH3189" s="2" t="s">
        <v>31131</v>
      </c>
      <c r="AI3189" s="2" t="s">
        <v>67</v>
      </c>
      <c r="AJ3189" s="2" t="s">
        <v>31132</v>
      </c>
      <c r="AK3189" s="2" t="s">
        <v>53</v>
      </c>
      <c r="AL3189" s="2" t="s">
        <v>53</v>
      </c>
      <c r="AM3189" s="2" t="s">
        <v>53</v>
      </c>
      <c r="AN3189" s="2" t="s">
        <v>53</v>
      </c>
      <c r="AO3189" s="2" t="s">
        <v>53</v>
      </c>
      <c r="AP3189" s="2" t="s">
        <v>53</v>
      </c>
      <c r="AQ3189" s="2" t="s">
        <v>53</v>
      </c>
      <c r="AR3189" s="2" t="s">
        <v>69</v>
      </c>
      <c r="AS3189" s="2" t="s">
        <v>52</v>
      </c>
      <c r="AT3189" s="2" t="s">
        <v>69</v>
      </c>
    </row>
    <row r="3190" spans="1:46" ht="22.5" customHeight="1" x14ac:dyDescent="0.25">
      <c r="A3190" s="18" t="s">
        <v>31133</v>
      </c>
      <c r="B3190" s="2" t="s">
        <v>31134</v>
      </c>
      <c r="C3190" s="2" t="s">
        <v>344</v>
      </c>
      <c r="D3190" s="2" t="s">
        <v>30231</v>
      </c>
      <c r="E3190" s="2" t="s">
        <v>69</v>
      </c>
      <c r="F3190" s="19">
        <v>1</v>
      </c>
      <c r="G3190" s="19">
        <v>59.03</v>
      </c>
      <c r="H3190" s="19">
        <v>9.9</v>
      </c>
      <c r="I3190" s="19">
        <v>-15.54</v>
      </c>
      <c r="J3190" s="19">
        <v>-9.9</v>
      </c>
      <c r="K3190" s="19" t="s">
        <v>52</v>
      </c>
      <c r="L3190" s="19">
        <v>43.49</v>
      </c>
      <c r="M3190" s="2" t="s">
        <v>53</v>
      </c>
      <c r="N3190" s="2" t="s">
        <v>90</v>
      </c>
      <c r="O3190" s="2" t="s">
        <v>91</v>
      </c>
      <c r="P3190" s="2" t="s">
        <v>92</v>
      </c>
      <c r="Q3190" s="2" t="s">
        <v>53</v>
      </c>
      <c r="R3190" s="19">
        <v>59.03</v>
      </c>
      <c r="S3190" s="19" t="s">
        <v>57</v>
      </c>
      <c r="T3190" s="2" t="s">
        <v>58</v>
      </c>
      <c r="U3190" s="2" t="s">
        <v>53</v>
      </c>
      <c r="V3190" s="2" t="s">
        <v>53</v>
      </c>
      <c r="W3190" s="2" t="s">
        <v>53</v>
      </c>
      <c r="X3190" s="2" t="s">
        <v>53</v>
      </c>
      <c r="Y3190" s="2" t="s">
        <v>31135</v>
      </c>
      <c r="Z3190" s="2" t="s">
        <v>31136</v>
      </c>
      <c r="AA3190" s="2" t="s">
        <v>31137</v>
      </c>
      <c r="AB3190" s="2" t="s">
        <v>14273</v>
      </c>
      <c r="AC3190" s="2" t="s">
        <v>124</v>
      </c>
      <c r="AD3190" s="2" t="s">
        <v>31138</v>
      </c>
      <c r="AE3190" s="2" t="s">
        <v>65</v>
      </c>
      <c r="AF3190" s="2" t="s">
        <v>66</v>
      </c>
      <c r="AG3190" s="2" t="s">
        <v>30921</v>
      </c>
      <c r="AH3190" s="2" t="s">
        <v>31139</v>
      </c>
      <c r="AI3190" s="2" t="s">
        <v>67</v>
      </c>
      <c r="AJ3190" s="2" t="s">
        <v>31140</v>
      </c>
      <c r="AK3190" s="2" t="s">
        <v>53</v>
      </c>
      <c r="AL3190" s="2" t="s">
        <v>53</v>
      </c>
      <c r="AM3190" s="2" t="s">
        <v>53</v>
      </c>
      <c r="AN3190" s="2" t="s">
        <v>53</v>
      </c>
      <c r="AO3190" s="2" t="s">
        <v>53</v>
      </c>
      <c r="AP3190" s="2" t="s">
        <v>53</v>
      </c>
      <c r="AQ3190" s="2" t="s">
        <v>53</v>
      </c>
      <c r="AR3190" s="2" t="s">
        <v>69</v>
      </c>
      <c r="AS3190" s="2" t="s">
        <v>52</v>
      </c>
      <c r="AT3190" s="2" t="s">
        <v>69</v>
      </c>
    </row>
    <row r="3191" spans="1:46" ht="22.5" customHeight="1" x14ac:dyDescent="0.25">
      <c r="A3191" s="18" t="s">
        <v>31141</v>
      </c>
      <c r="B3191" s="2" t="s">
        <v>31142</v>
      </c>
      <c r="C3191" s="2" t="s">
        <v>344</v>
      </c>
      <c r="D3191" s="2" t="s">
        <v>21415</v>
      </c>
      <c r="E3191" s="2" t="s">
        <v>69</v>
      </c>
      <c r="F3191" s="19">
        <v>1</v>
      </c>
      <c r="G3191" s="19">
        <v>165.09</v>
      </c>
      <c r="H3191" s="19">
        <v>33.340000000000003</v>
      </c>
      <c r="I3191" s="19">
        <v>-19.809999999999999</v>
      </c>
      <c r="J3191" s="19">
        <v>-59.79</v>
      </c>
      <c r="K3191" s="19" t="s">
        <v>52</v>
      </c>
      <c r="L3191" s="19">
        <v>118.83</v>
      </c>
      <c r="M3191" s="2" t="s">
        <v>51</v>
      </c>
      <c r="N3191" s="2" t="s">
        <v>6295</v>
      </c>
      <c r="O3191" s="2" t="s">
        <v>7189</v>
      </c>
      <c r="P3191" s="2" t="s">
        <v>6297</v>
      </c>
      <c r="Q3191" s="2" t="s">
        <v>53</v>
      </c>
      <c r="R3191" s="19">
        <v>165.09</v>
      </c>
      <c r="S3191" s="19" t="s">
        <v>161</v>
      </c>
      <c r="T3191" s="2" t="s">
        <v>77</v>
      </c>
      <c r="U3191" s="2" t="s">
        <v>31143</v>
      </c>
      <c r="V3191" s="2" t="s">
        <v>31144</v>
      </c>
      <c r="W3191" s="2" t="s">
        <v>31145</v>
      </c>
      <c r="X3191" s="2" t="s">
        <v>53</v>
      </c>
      <c r="Y3191" s="2" t="s">
        <v>31143</v>
      </c>
      <c r="Z3191" s="2" t="s">
        <v>31146</v>
      </c>
      <c r="AA3191" s="2" t="s">
        <v>31147</v>
      </c>
      <c r="AB3191" s="2" t="s">
        <v>31148</v>
      </c>
      <c r="AC3191" s="2" t="s">
        <v>2157</v>
      </c>
      <c r="AD3191" s="2" t="s">
        <v>31149</v>
      </c>
      <c r="AE3191" s="2" t="s">
        <v>65</v>
      </c>
      <c r="AF3191" s="2" t="s">
        <v>86</v>
      </c>
      <c r="AG3191" s="2" t="s">
        <v>31150</v>
      </c>
      <c r="AH3191" s="2" t="s">
        <v>22788</v>
      </c>
      <c r="AI3191" s="2" t="s">
        <v>1964</v>
      </c>
      <c r="AJ3191" s="2" t="s">
        <v>31151</v>
      </c>
      <c r="AK3191" s="2" t="s">
        <v>4480</v>
      </c>
      <c r="AL3191" s="2" t="s">
        <v>53</v>
      </c>
      <c r="AM3191" s="2" t="s">
        <v>53</v>
      </c>
      <c r="AN3191" s="2" t="s">
        <v>53</v>
      </c>
      <c r="AO3191" s="2" t="s">
        <v>53</v>
      </c>
      <c r="AP3191" s="2" t="s">
        <v>53</v>
      </c>
      <c r="AQ3191" s="2" t="s">
        <v>53</v>
      </c>
      <c r="AR3191" s="2" t="s">
        <v>69</v>
      </c>
      <c r="AS3191" s="2" t="s">
        <v>52</v>
      </c>
      <c r="AT3191" s="2" t="s">
        <v>69</v>
      </c>
    </row>
    <row r="3192" spans="1:46" ht="22.5" customHeight="1" x14ac:dyDescent="0.25">
      <c r="A3192" s="18" t="s">
        <v>31152</v>
      </c>
      <c r="B3192" s="2" t="s">
        <v>31153</v>
      </c>
      <c r="C3192" s="2" t="s">
        <v>344</v>
      </c>
      <c r="D3192" s="2" t="s">
        <v>30231</v>
      </c>
      <c r="E3192" s="2" t="s">
        <v>69</v>
      </c>
      <c r="F3192" s="19">
        <v>1</v>
      </c>
      <c r="G3192" s="19">
        <v>61.29</v>
      </c>
      <c r="H3192" s="19">
        <v>8.91</v>
      </c>
      <c r="I3192" s="19">
        <v>-15.92</v>
      </c>
      <c r="J3192" s="19">
        <v>-8.91</v>
      </c>
      <c r="K3192" s="19" t="s">
        <v>52</v>
      </c>
      <c r="L3192" s="19">
        <v>45.37</v>
      </c>
      <c r="M3192" s="2" t="s">
        <v>51</v>
      </c>
      <c r="N3192" s="2" t="s">
        <v>1363</v>
      </c>
      <c r="O3192" s="2" t="s">
        <v>4116</v>
      </c>
      <c r="P3192" s="2" t="s">
        <v>4117</v>
      </c>
      <c r="Q3192" s="2" t="s">
        <v>53</v>
      </c>
      <c r="R3192" s="19">
        <v>61.29</v>
      </c>
      <c r="S3192" s="19" t="s">
        <v>57</v>
      </c>
      <c r="T3192" s="2" t="s">
        <v>58</v>
      </c>
      <c r="U3192" s="2" t="s">
        <v>53</v>
      </c>
      <c r="V3192" s="2" t="s">
        <v>53</v>
      </c>
      <c r="W3192" s="2" t="s">
        <v>53</v>
      </c>
      <c r="X3192" s="2" t="s">
        <v>53</v>
      </c>
      <c r="Y3192" s="2" t="s">
        <v>31154</v>
      </c>
      <c r="Z3192" s="2" t="s">
        <v>31155</v>
      </c>
      <c r="AA3192" s="2" t="s">
        <v>31156</v>
      </c>
      <c r="AB3192" s="2" t="s">
        <v>149</v>
      </c>
      <c r="AC3192" s="2" t="s">
        <v>150</v>
      </c>
      <c r="AD3192" s="2" t="s">
        <v>31157</v>
      </c>
      <c r="AE3192" s="2" t="s">
        <v>65</v>
      </c>
      <c r="AF3192" s="2" t="s">
        <v>66</v>
      </c>
      <c r="AG3192" s="2" t="s">
        <v>31158</v>
      </c>
      <c r="AH3192" s="2" t="s">
        <v>31159</v>
      </c>
      <c r="AI3192" s="2" t="s">
        <v>67</v>
      </c>
      <c r="AJ3192" s="2" t="s">
        <v>31160</v>
      </c>
      <c r="AK3192" s="2" t="s">
        <v>53</v>
      </c>
      <c r="AL3192" s="2" t="s">
        <v>53</v>
      </c>
      <c r="AM3192" s="2" t="s">
        <v>53</v>
      </c>
      <c r="AN3192" s="2" t="s">
        <v>53</v>
      </c>
      <c r="AO3192" s="2" t="s">
        <v>53</v>
      </c>
      <c r="AP3192" s="2" t="s">
        <v>53</v>
      </c>
      <c r="AQ3192" s="2" t="s">
        <v>53</v>
      </c>
      <c r="AR3192" s="2" t="s">
        <v>69</v>
      </c>
      <c r="AS3192" s="2" t="s">
        <v>52</v>
      </c>
      <c r="AT3192" s="2" t="s">
        <v>69</v>
      </c>
    </row>
    <row r="3193" spans="1:46" ht="22.5" customHeight="1" x14ac:dyDescent="0.25">
      <c r="A3193" s="18" t="s">
        <v>31161</v>
      </c>
      <c r="B3193" s="2" t="s">
        <v>31162</v>
      </c>
      <c r="C3193" s="2" t="s">
        <v>10742</v>
      </c>
      <c r="D3193" s="2" t="s">
        <v>22518</v>
      </c>
      <c r="E3193" s="2" t="s">
        <v>51</v>
      </c>
      <c r="F3193" s="19">
        <v>0</v>
      </c>
      <c r="G3193" s="19">
        <v>60.45</v>
      </c>
      <c r="H3193" s="19">
        <v>18.420000000000002</v>
      </c>
      <c r="I3193" s="19">
        <v>-15.78</v>
      </c>
      <c r="J3193" s="19">
        <v>-18.420000000000002</v>
      </c>
      <c r="K3193" s="19">
        <v>-44.67</v>
      </c>
      <c r="L3193" s="19">
        <v>0</v>
      </c>
      <c r="M3193" s="2" t="s">
        <v>51</v>
      </c>
      <c r="N3193" s="2" t="s">
        <v>309</v>
      </c>
      <c r="O3193" s="2" t="s">
        <v>310</v>
      </c>
      <c r="P3193" s="2" t="s">
        <v>311</v>
      </c>
      <c r="Q3193" s="2" t="s">
        <v>53</v>
      </c>
      <c r="R3193" s="19">
        <v>60.45</v>
      </c>
      <c r="S3193" s="19" t="s">
        <v>57</v>
      </c>
      <c r="T3193" s="2" t="s">
        <v>58</v>
      </c>
      <c r="U3193" s="2" t="s">
        <v>31163</v>
      </c>
      <c r="V3193" s="2" t="s">
        <v>31164</v>
      </c>
      <c r="W3193" s="2" t="s">
        <v>31165</v>
      </c>
      <c r="X3193" s="2" t="s">
        <v>53</v>
      </c>
      <c r="Y3193" s="2" t="s">
        <v>31163</v>
      </c>
      <c r="Z3193" s="2" t="s">
        <v>31166</v>
      </c>
      <c r="AA3193" s="2" t="s">
        <v>2178</v>
      </c>
      <c r="AB3193" s="2" t="s">
        <v>124</v>
      </c>
      <c r="AC3193" s="2" t="s">
        <v>124</v>
      </c>
      <c r="AD3193" s="2" t="s">
        <v>2179</v>
      </c>
      <c r="AE3193" s="2" t="s">
        <v>65</v>
      </c>
      <c r="AF3193" s="2" t="s">
        <v>66</v>
      </c>
      <c r="AG3193" s="2" t="s">
        <v>31167</v>
      </c>
      <c r="AH3193" s="2" t="s">
        <v>22524</v>
      </c>
      <c r="AI3193" s="2" t="s">
        <v>67</v>
      </c>
      <c r="AJ3193" s="2" t="s">
        <v>31168</v>
      </c>
      <c r="AK3193" s="2" t="s">
        <v>53</v>
      </c>
      <c r="AL3193" s="2" t="s">
        <v>53</v>
      </c>
      <c r="AM3193" s="2" t="s">
        <v>53</v>
      </c>
      <c r="AN3193" s="2" t="s">
        <v>53</v>
      </c>
      <c r="AO3193" s="2" t="s">
        <v>53</v>
      </c>
      <c r="AP3193" s="2" t="s">
        <v>53</v>
      </c>
      <c r="AQ3193" s="2" t="s">
        <v>53</v>
      </c>
      <c r="AR3193" s="264" t="s">
        <v>51</v>
      </c>
      <c r="AS3193" s="2" t="s">
        <v>52</v>
      </c>
      <c r="AT3193" s="2" t="s">
        <v>69</v>
      </c>
    </row>
    <row r="3194" spans="1:46" ht="22.5" customHeight="1" x14ac:dyDescent="0.25">
      <c r="A3194" s="18" t="s">
        <v>31169</v>
      </c>
      <c r="B3194" s="2" t="s">
        <v>31170</v>
      </c>
      <c r="C3194" s="2" t="s">
        <v>344</v>
      </c>
      <c r="D3194" s="2" t="s">
        <v>30231</v>
      </c>
      <c r="E3194" s="2" t="s">
        <v>69</v>
      </c>
      <c r="F3194" s="19">
        <v>1</v>
      </c>
      <c r="G3194" s="19">
        <v>67.3</v>
      </c>
      <c r="H3194" s="19">
        <v>13.9</v>
      </c>
      <c r="I3194" s="19">
        <v>-13.58</v>
      </c>
      <c r="J3194" s="19" t="s">
        <v>52</v>
      </c>
      <c r="K3194" s="19" t="s">
        <v>52</v>
      </c>
      <c r="L3194" s="19">
        <v>67.62</v>
      </c>
      <c r="M3194" s="2" t="s">
        <v>53</v>
      </c>
      <c r="N3194" s="2" t="s">
        <v>687</v>
      </c>
      <c r="O3194" s="2" t="s">
        <v>5610</v>
      </c>
      <c r="P3194" s="2" t="s">
        <v>4685</v>
      </c>
      <c r="Q3194" s="2" t="s">
        <v>53</v>
      </c>
      <c r="R3194" s="19">
        <v>67.3</v>
      </c>
      <c r="S3194" s="19" t="s">
        <v>161</v>
      </c>
      <c r="T3194" s="2" t="s">
        <v>58</v>
      </c>
      <c r="U3194" s="2" t="s">
        <v>23627</v>
      </c>
      <c r="V3194" s="2" t="s">
        <v>31171</v>
      </c>
      <c r="W3194" s="2" t="s">
        <v>31172</v>
      </c>
      <c r="X3194" s="2" t="s">
        <v>53</v>
      </c>
      <c r="Y3194" s="2" t="s">
        <v>23627</v>
      </c>
      <c r="Z3194" s="2" t="s">
        <v>31173</v>
      </c>
      <c r="AA3194" s="2" t="s">
        <v>31174</v>
      </c>
      <c r="AB3194" s="2" t="s">
        <v>124</v>
      </c>
      <c r="AC3194" s="2" t="s">
        <v>124</v>
      </c>
      <c r="AD3194" s="2" t="s">
        <v>31175</v>
      </c>
      <c r="AE3194" s="2" t="s">
        <v>65</v>
      </c>
      <c r="AF3194" s="2" t="s">
        <v>222</v>
      </c>
      <c r="AG3194" s="2" t="s">
        <v>31081</v>
      </c>
      <c r="AH3194" s="2" t="s">
        <v>31176</v>
      </c>
      <c r="AI3194" s="2" t="s">
        <v>11469</v>
      </c>
      <c r="AJ3194" s="2" t="s">
        <v>31177</v>
      </c>
      <c r="AK3194" s="2" t="s">
        <v>53</v>
      </c>
      <c r="AL3194" s="2" t="s">
        <v>53</v>
      </c>
      <c r="AM3194" s="2" t="s">
        <v>53</v>
      </c>
      <c r="AN3194" s="2" t="s">
        <v>53</v>
      </c>
      <c r="AO3194" s="2" t="s">
        <v>53</v>
      </c>
      <c r="AP3194" s="2" t="s">
        <v>53</v>
      </c>
      <c r="AQ3194" s="2" t="s">
        <v>53</v>
      </c>
      <c r="AR3194" s="2" t="s">
        <v>69</v>
      </c>
      <c r="AS3194" s="2" t="s">
        <v>52</v>
      </c>
      <c r="AT3194" s="2" t="s">
        <v>69</v>
      </c>
    </row>
    <row r="3195" spans="1:46" ht="22.5" customHeight="1" x14ac:dyDescent="0.25">
      <c r="A3195" s="18" t="s">
        <v>31178</v>
      </c>
      <c r="B3195" s="2" t="s">
        <v>31179</v>
      </c>
      <c r="C3195" s="2" t="s">
        <v>344</v>
      </c>
      <c r="D3195" s="2" t="s">
        <v>30231</v>
      </c>
      <c r="E3195" s="2" t="s">
        <v>69</v>
      </c>
      <c r="F3195" s="19">
        <v>1</v>
      </c>
      <c r="G3195" s="19">
        <v>79</v>
      </c>
      <c r="H3195" s="19" t="s">
        <v>52</v>
      </c>
      <c r="I3195" s="19">
        <v>-13.43</v>
      </c>
      <c r="J3195" s="19">
        <v>-17.95</v>
      </c>
      <c r="K3195" s="19" t="s">
        <v>52</v>
      </c>
      <c r="L3195" s="19">
        <v>47.62</v>
      </c>
      <c r="M3195" s="2" t="s">
        <v>53</v>
      </c>
      <c r="N3195" s="2" t="s">
        <v>9142</v>
      </c>
      <c r="O3195" s="2" t="s">
        <v>31180</v>
      </c>
      <c r="P3195" s="2" t="s">
        <v>31181</v>
      </c>
      <c r="Q3195" s="2" t="s">
        <v>53</v>
      </c>
      <c r="R3195" s="19">
        <v>79</v>
      </c>
      <c r="S3195" s="19" t="s">
        <v>57</v>
      </c>
      <c r="T3195" s="2" t="s">
        <v>77</v>
      </c>
      <c r="U3195" s="2" t="s">
        <v>31182</v>
      </c>
      <c r="V3195" s="2" t="s">
        <v>31183</v>
      </c>
      <c r="W3195" s="2" t="s">
        <v>31184</v>
      </c>
      <c r="X3195" s="2" t="s">
        <v>53</v>
      </c>
      <c r="Y3195" s="2" t="s">
        <v>31182</v>
      </c>
      <c r="Z3195" s="2" t="s">
        <v>31185</v>
      </c>
      <c r="AA3195" s="2" t="s">
        <v>31186</v>
      </c>
      <c r="AB3195" s="2" t="s">
        <v>1601</v>
      </c>
      <c r="AC3195" s="2" t="s">
        <v>124</v>
      </c>
      <c r="AD3195" s="2" t="s">
        <v>31187</v>
      </c>
      <c r="AE3195" s="2" t="s">
        <v>65</v>
      </c>
      <c r="AF3195" s="2" t="s">
        <v>86</v>
      </c>
      <c r="AG3195" s="2" t="s">
        <v>31188</v>
      </c>
      <c r="AH3195" s="2" t="s">
        <v>31189</v>
      </c>
      <c r="AI3195" s="2" t="s">
        <v>67</v>
      </c>
      <c r="AJ3195" s="2" t="s">
        <v>31190</v>
      </c>
      <c r="AK3195" s="2" t="s">
        <v>53</v>
      </c>
      <c r="AL3195" s="2" t="s">
        <v>53</v>
      </c>
      <c r="AM3195" s="2" t="s">
        <v>53</v>
      </c>
      <c r="AN3195" s="2" t="s">
        <v>53</v>
      </c>
      <c r="AO3195" s="2" t="s">
        <v>53</v>
      </c>
      <c r="AP3195" s="2" t="s">
        <v>53</v>
      </c>
      <c r="AQ3195" s="2" t="s">
        <v>53</v>
      </c>
      <c r="AR3195" s="2" t="s">
        <v>69</v>
      </c>
      <c r="AS3195" s="2" t="s">
        <v>52</v>
      </c>
      <c r="AT3195" s="2" t="s">
        <v>69</v>
      </c>
    </row>
    <row r="3196" spans="1:46" ht="22.5" customHeight="1" x14ac:dyDescent="0.25">
      <c r="A3196" s="18" t="s">
        <v>31191</v>
      </c>
      <c r="B3196" s="2" t="s">
        <v>31192</v>
      </c>
      <c r="C3196" s="2" t="s">
        <v>344</v>
      </c>
      <c r="D3196" s="2" t="s">
        <v>30231</v>
      </c>
      <c r="E3196" s="2" t="s">
        <v>69</v>
      </c>
      <c r="F3196" s="19">
        <v>1</v>
      </c>
      <c r="G3196" s="19">
        <v>62</v>
      </c>
      <c r="H3196" s="19">
        <v>13.9</v>
      </c>
      <c r="I3196" s="19">
        <v>-16.04</v>
      </c>
      <c r="J3196" s="19" t="s">
        <v>52</v>
      </c>
      <c r="K3196" s="19" t="s">
        <v>52</v>
      </c>
      <c r="L3196" s="19">
        <v>59.86</v>
      </c>
      <c r="M3196" s="2" t="s">
        <v>53</v>
      </c>
      <c r="N3196" s="2" t="s">
        <v>1048</v>
      </c>
      <c r="O3196" s="2" t="s">
        <v>1049</v>
      </c>
      <c r="P3196" s="2" t="s">
        <v>1050</v>
      </c>
      <c r="Q3196" s="2" t="s">
        <v>53</v>
      </c>
      <c r="R3196" s="19">
        <v>62</v>
      </c>
      <c r="S3196" s="19" t="s">
        <v>57</v>
      </c>
      <c r="T3196" s="2" t="s">
        <v>58</v>
      </c>
      <c r="U3196" s="2" t="s">
        <v>31193</v>
      </c>
      <c r="V3196" s="2" t="s">
        <v>31194</v>
      </c>
      <c r="W3196" s="2" t="s">
        <v>31195</v>
      </c>
      <c r="X3196" s="2" t="s">
        <v>53</v>
      </c>
      <c r="Y3196" s="2" t="s">
        <v>31193</v>
      </c>
      <c r="Z3196" s="2" t="s">
        <v>31196</v>
      </c>
      <c r="AA3196" s="2" t="s">
        <v>31197</v>
      </c>
      <c r="AB3196" s="2" t="s">
        <v>428</v>
      </c>
      <c r="AC3196" s="2" t="s">
        <v>124</v>
      </c>
      <c r="AD3196" s="2" t="s">
        <v>31198</v>
      </c>
      <c r="AE3196" s="2" t="s">
        <v>65</v>
      </c>
      <c r="AF3196" s="2" t="s">
        <v>222</v>
      </c>
      <c r="AG3196" s="2" t="s">
        <v>31199</v>
      </c>
      <c r="AH3196" s="2" t="s">
        <v>31200</v>
      </c>
      <c r="AI3196" s="2" t="s">
        <v>21562</v>
      </c>
      <c r="AJ3196" s="2" t="s">
        <v>31201</v>
      </c>
      <c r="AK3196" s="2" t="s">
        <v>53</v>
      </c>
      <c r="AL3196" s="2" t="s">
        <v>53</v>
      </c>
      <c r="AM3196" s="2" t="s">
        <v>53</v>
      </c>
      <c r="AN3196" s="2" t="s">
        <v>53</v>
      </c>
      <c r="AO3196" s="2" t="s">
        <v>53</v>
      </c>
      <c r="AP3196" s="2" t="s">
        <v>53</v>
      </c>
      <c r="AQ3196" s="2" t="s">
        <v>53</v>
      </c>
      <c r="AR3196" s="2" t="s">
        <v>69</v>
      </c>
      <c r="AS3196" s="2" t="s">
        <v>52</v>
      </c>
      <c r="AT3196" s="2" t="s">
        <v>69</v>
      </c>
    </row>
    <row r="3197" spans="1:46" ht="22.5" customHeight="1" x14ac:dyDescent="0.25">
      <c r="A3197" s="18" t="s">
        <v>31202</v>
      </c>
      <c r="B3197" s="2" t="s">
        <v>31203</v>
      </c>
      <c r="C3197" s="2" t="s">
        <v>344</v>
      </c>
      <c r="D3197" s="2" t="s">
        <v>28636</v>
      </c>
      <c r="E3197" s="2" t="s">
        <v>69</v>
      </c>
      <c r="F3197" s="19">
        <v>1</v>
      </c>
      <c r="G3197" s="19">
        <v>60.91</v>
      </c>
      <c r="H3197" s="19">
        <v>24.66</v>
      </c>
      <c r="I3197" s="19">
        <v>-12.81</v>
      </c>
      <c r="J3197" s="19">
        <v>-24.66</v>
      </c>
      <c r="K3197" s="19" t="s">
        <v>52</v>
      </c>
      <c r="L3197" s="19">
        <v>48.1</v>
      </c>
      <c r="M3197" s="2" t="s">
        <v>51</v>
      </c>
      <c r="N3197" s="2" t="s">
        <v>90</v>
      </c>
      <c r="O3197" s="2" t="s">
        <v>4403</v>
      </c>
      <c r="P3197" s="2" t="s">
        <v>4404</v>
      </c>
      <c r="Q3197" s="2" t="s">
        <v>53</v>
      </c>
      <c r="R3197" s="19">
        <v>60.91</v>
      </c>
      <c r="S3197" s="19" t="s">
        <v>161</v>
      </c>
      <c r="T3197" s="2" t="s">
        <v>77</v>
      </c>
      <c r="U3197" s="2" t="s">
        <v>31204</v>
      </c>
      <c r="V3197" s="2" t="s">
        <v>31205</v>
      </c>
      <c r="W3197" s="2" t="s">
        <v>31206</v>
      </c>
      <c r="X3197" s="2" t="s">
        <v>53</v>
      </c>
      <c r="Y3197" s="2" t="s">
        <v>31204</v>
      </c>
      <c r="Z3197" s="2" t="s">
        <v>31207</v>
      </c>
      <c r="AA3197" s="2" t="s">
        <v>31208</v>
      </c>
      <c r="AB3197" s="2" t="s">
        <v>31209</v>
      </c>
      <c r="AC3197" s="2" t="s">
        <v>84</v>
      </c>
      <c r="AD3197" s="2" t="s">
        <v>31210</v>
      </c>
      <c r="AE3197" s="2" t="s">
        <v>65</v>
      </c>
      <c r="AF3197" s="2" t="s">
        <v>86</v>
      </c>
      <c r="AG3197" s="2" t="s">
        <v>31211</v>
      </c>
      <c r="AH3197" s="2" t="s">
        <v>31212</v>
      </c>
      <c r="AI3197" s="2" t="s">
        <v>67</v>
      </c>
      <c r="AJ3197" s="2" t="s">
        <v>31213</v>
      </c>
      <c r="AK3197" s="2" t="s">
        <v>53</v>
      </c>
      <c r="AL3197" s="2" t="s">
        <v>53</v>
      </c>
      <c r="AM3197" s="2" t="s">
        <v>53</v>
      </c>
      <c r="AN3197" s="2" t="s">
        <v>53</v>
      </c>
      <c r="AO3197" s="2" t="s">
        <v>53</v>
      </c>
      <c r="AP3197" s="2" t="s">
        <v>53</v>
      </c>
      <c r="AQ3197" s="2" t="s">
        <v>53</v>
      </c>
      <c r="AR3197" s="2" t="s">
        <v>69</v>
      </c>
      <c r="AS3197" s="2" t="s">
        <v>52</v>
      </c>
      <c r="AT3197" s="2" t="s">
        <v>69</v>
      </c>
    </row>
    <row r="3198" spans="1:46" ht="22.5" customHeight="1" x14ac:dyDescent="0.25">
      <c r="A3198" s="18" t="s">
        <v>31214</v>
      </c>
      <c r="B3198" s="2" t="s">
        <v>31215</v>
      </c>
      <c r="C3198" s="2" t="s">
        <v>3331</v>
      </c>
      <c r="D3198" s="2" t="s">
        <v>13091</v>
      </c>
      <c r="E3198" s="2" t="s">
        <v>69</v>
      </c>
      <c r="F3198" s="19">
        <v>1</v>
      </c>
      <c r="G3198" s="19">
        <v>113.99</v>
      </c>
      <c r="H3198" s="19" t="s">
        <v>52</v>
      </c>
      <c r="I3198" s="19">
        <v>-19.38</v>
      </c>
      <c r="J3198" s="19">
        <v>-18.45</v>
      </c>
      <c r="K3198" s="19" t="s">
        <v>52</v>
      </c>
      <c r="L3198" s="19">
        <v>76.16</v>
      </c>
      <c r="M3198" s="2" t="s">
        <v>51</v>
      </c>
      <c r="N3198" s="2" t="s">
        <v>905</v>
      </c>
      <c r="O3198" s="2" t="s">
        <v>3884</v>
      </c>
      <c r="P3198" s="2" t="s">
        <v>3885</v>
      </c>
      <c r="Q3198" s="2" t="s">
        <v>53</v>
      </c>
      <c r="R3198" s="19">
        <v>113.99</v>
      </c>
      <c r="S3198" s="19" t="s">
        <v>57</v>
      </c>
      <c r="T3198" s="2" t="s">
        <v>58</v>
      </c>
      <c r="U3198" s="2" t="s">
        <v>53</v>
      </c>
      <c r="V3198" s="2" t="s">
        <v>53</v>
      </c>
      <c r="W3198" s="2" t="s">
        <v>53</v>
      </c>
      <c r="X3198" s="2" t="s">
        <v>53</v>
      </c>
      <c r="Y3198" s="2" t="s">
        <v>31216</v>
      </c>
      <c r="Z3198" s="2" t="s">
        <v>31217</v>
      </c>
      <c r="AA3198" s="2" t="s">
        <v>31218</v>
      </c>
      <c r="AB3198" s="2" t="s">
        <v>11260</v>
      </c>
      <c r="AC3198" s="2" t="s">
        <v>124</v>
      </c>
      <c r="AD3198" s="2" t="s">
        <v>31219</v>
      </c>
      <c r="AE3198" s="2" t="s">
        <v>65</v>
      </c>
      <c r="AF3198" s="2" t="s">
        <v>66</v>
      </c>
      <c r="AG3198" s="2" t="s">
        <v>31220</v>
      </c>
      <c r="AH3198" s="2" t="s">
        <v>31221</v>
      </c>
      <c r="AI3198" s="2" t="s">
        <v>67</v>
      </c>
      <c r="AJ3198" s="2" t="s">
        <v>31222</v>
      </c>
      <c r="AK3198" s="2" t="s">
        <v>53</v>
      </c>
      <c r="AL3198" s="2" t="s">
        <v>53</v>
      </c>
      <c r="AM3198" s="2" t="s">
        <v>53</v>
      </c>
      <c r="AN3198" s="2" t="s">
        <v>53</v>
      </c>
      <c r="AO3198" s="2" t="s">
        <v>53</v>
      </c>
      <c r="AP3198" s="2" t="s">
        <v>53</v>
      </c>
      <c r="AQ3198" s="2" t="s">
        <v>53</v>
      </c>
      <c r="AR3198" s="265" t="s">
        <v>51</v>
      </c>
      <c r="AS3198" s="2" t="s">
        <v>52</v>
      </c>
      <c r="AT3198" s="2" t="s">
        <v>69</v>
      </c>
    </row>
    <row r="3199" spans="1:46" ht="22.5" customHeight="1" x14ac:dyDescent="0.25">
      <c r="A3199" s="18" t="s">
        <v>31223</v>
      </c>
      <c r="B3199" s="2" t="s">
        <v>31215</v>
      </c>
      <c r="C3199" s="2" t="s">
        <v>10742</v>
      </c>
      <c r="D3199" s="2" t="s">
        <v>18691</v>
      </c>
      <c r="E3199" s="2" t="s">
        <v>51</v>
      </c>
      <c r="F3199" s="19">
        <v>0</v>
      </c>
      <c r="G3199" s="19">
        <v>207.9</v>
      </c>
      <c r="H3199" s="19" t="s">
        <v>52</v>
      </c>
      <c r="I3199" s="19">
        <v>-35.340000000000003</v>
      </c>
      <c r="J3199" s="19">
        <v>-20.45</v>
      </c>
      <c r="K3199" s="19">
        <v>-152.11000000000001</v>
      </c>
      <c r="L3199" s="19">
        <v>0</v>
      </c>
      <c r="M3199" s="2" t="s">
        <v>51</v>
      </c>
      <c r="N3199" s="2" t="s">
        <v>19435</v>
      </c>
      <c r="O3199" s="2" t="s">
        <v>19436</v>
      </c>
      <c r="P3199" s="2" t="s">
        <v>9761</v>
      </c>
      <c r="Q3199" s="2" t="s">
        <v>53</v>
      </c>
      <c r="R3199" s="19">
        <v>207.9</v>
      </c>
      <c r="S3199" s="19" t="s">
        <v>57</v>
      </c>
      <c r="T3199" s="2" t="s">
        <v>58</v>
      </c>
      <c r="U3199" s="2" t="s">
        <v>31224</v>
      </c>
      <c r="V3199" s="2" t="s">
        <v>31225</v>
      </c>
      <c r="W3199" s="2" t="s">
        <v>31226</v>
      </c>
      <c r="X3199" s="2" t="s">
        <v>53</v>
      </c>
      <c r="Y3199" s="2" t="s">
        <v>31224</v>
      </c>
      <c r="Z3199" s="2" t="s">
        <v>31227</v>
      </c>
      <c r="AA3199" s="2" t="s">
        <v>2178</v>
      </c>
      <c r="AB3199" s="2" t="s">
        <v>124</v>
      </c>
      <c r="AC3199" s="2" t="s">
        <v>124</v>
      </c>
      <c r="AD3199" s="2" t="s">
        <v>2179</v>
      </c>
      <c r="AE3199" s="2" t="s">
        <v>65</v>
      </c>
      <c r="AF3199" s="2" t="s">
        <v>66</v>
      </c>
      <c r="AG3199" s="2" t="s">
        <v>31228</v>
      </c>
      <c r="AH3199" s="2" t="s">
        <v>25548</v>
      </c>
      <c r="AI3199" s="2" t="s">
        <v>67</v>
      </c>
      <c r="AJ3199" s="2" t="s">
        <v>31229</v>
      </c>
      <c r="AK3199" s="2" t="s">
        <v>53</v>
      </c>
      <c r="AL3199" s="2" t="s">
        <v>53</v>
      </c>
      <c r="AM3199" s="2" t="s">
        <v>53</v>
      </c>
      <c r="AN3199" s="2" t="s">
        <v>53</v>
      </c>
      <c r="AO3199" s="2" t="s">
        <v>53</v>
      </c>
      <c r="AP3199" s="2" t="s">
        <v>53</v>
      </c>
      <c r="AQ3199" s="2" t="s">
        <v>53</v>
      </c>
      <c r="AR3199" s="2" t="s">
        <v>69</v>
      </c>
      <c r="AS3199" s="2">
        <v>1</v>
      </c>
      <c r="AT3199" s="2" t="s">
        <v>69</v>
      </c>
    </row>
    <row r="3200" spans="1:46" ht="22.5" customHeight="1" x14ac:dyDescent="0.25">
      <c r="A3200" s="18" t="s">
        <v>31230</v>
      </c>
      <c r="B3200" s="2" t="s">
        <v>31231</v>
      </c>
      <c r="C3200" s="2" t="s">
        <v>10742</v>
      </c>
      <c r="D3200" s="2" t="s">
        <v>15445</v>
      </c>
      <c r="E3200" s="2" t="s">
        <v>69</v>
      </c>
      <c r="F3200" s="19">
        <v>0</v>
      </c>
      <c r="G3200" s="19">
        <v>92.29</v>
      </c>
      <c r="H3200" s="19" t="s">
        <v>52</v>
      </c>
      <c r="I3200" s="19">
        <v>-68.59</v>
      </c>
      <c r="J3200" s="19">
        <v>-26.45</v>
      </c>
      <c r="K3200" s="19">
        <v>-76.599999999999994</v>
      </c>
      <c r="L3200" s="19">
        <v>-79.349999999999994</v>
      </c>
      <c r="M3200" s="2" t="s">
        <v>51</v>
      </c>
      <c r="N3200" s="2" t="s">
        <v>687</v>
      </c>
      <c r="O3200" s="2" t="s">
        <v>2463</v>
      </c>
      <c r="P3200" s="2" t="s">
        <v>1492</v>
      </c>
      <c r="Q3200" s="2" t="s">
        <v>53</v>
      </c>
      <c r="R3200" s="19">
        <v>92.29</v>
      </c>
      <c r="S3200" s="19" t="s">
        <v>57</v>
      </c>
      <c r="T3200" s="2" t="s">
        <v>58</v>
      </c>
      <c r="U3200" s="2" t="s">
        <v>31232</v>
      </c>
      <c r="V3200" s="2" t="s">
        <v>31233</v>
      </c>
      <c r="W3200" s="2" t="s">
        <v>31234</v>
      </c>
      <c r="X3200" s="2" t="s">
        <v>53</v>
      </c>
      <c r="Y3200" s="2" t="s">
        <v>31232</v>
      </c>
      <c r="Z3200" s="2" t="s">
        <v>31235</v>
      </c>
      <c r="AA3200" s="2" t="s">
        <v>2178</v>
      </c>
      <c r="AB3200" s="2" t="s">
        <v>124</v>
      </c>
      <c r="AC3200" s="2" t="s">
        <v>124</v>
      </c>
      <c r="AD3200" s="2" t="s">
        <v>2179</v>
      </c>
      <c r="AE3200" s="2" t="s">
        <v>65</v>
      </c>
      <c r="AF3200" s="2" t="s">
        <v>66</v>
      </c>
      <c r="AG3200" s="2" t="s">
        <v>31236</v>
      </c>
      <c r="AH3200" s="2" t="s">
        <v>17437</v>
      </c>
      <c r="AI3200" s="2" t="s">
        <v>67</v>
      </c>
      <c r="AJ3200" s="2" t="s">
        <v>31237</v>
      </c>
      <c r="AK3200" s="2" t="s">
        <v>3818</v>
      </c>
      <c r="AL3200" s="2" t="s">
        <v>53</v>
      </c>
      <c r="AM3200" s="2" t="s">
        <v>53</v>
      </c>
      <c r="AN3200" s="2" t="s">
        <v>53</v>
      </c>
      <c r="AO3200" s="2" t="s">
        <v>53</v>
      </c>
      <c r="AP3200" s="2" t="s">
        <v>53</v>
      </c>
      <c r="AQ3200" s="2" t="s">
        <v>53</v>
      </c>
      <c r="AR3200" s="2" t="s">
        <v>69</v>
      </c>
      <c r="AS3200" s="2">
        <v>1</v>
      </c>
      <c r="AT3200" s="2" t="s">
        <v>69</v>
      </c>
    </row>
    <row r="3201" spans="1:46" ht="22.5" customHeight="1" x14ac:dyDescent="0.25">
      <c r="A3201" s="18" t="s">
        <v>31238</v>
      </c>
      <c r="B3201" s="2" t="s">
        <v>31231</v>
      </c>
      <c r="C3201" s="2" t="s">
        <v>344</v>
      </c>
      <c r="D3201" s="2" t="s">
        <v>30231</v>
      </c>
      <c r="E3201" s="2" t="s">
        <v>69</v>
      </c>
      <c r="F3201" s="19">
        <v>1</v>
      </c>
      <c r="G3201" s="19">
        <v>45.9</v>
      </c>
      <c r="H3201" s="19">
        <v>15.9</v>
      </c>
      <c r="I3201" s="19">
        <v>-13.3</v>
      </c>
      <c r="J3201" s="19" t="s">
        <v>52</v>
      </c>
      <c r="K3201" s="19" t="s">
        <v>52</v>
      </c>
      <c r="L3201" s="19">
        <v>48.5</v>
      </c>
      <c r="M3201" s="2" t="s">
        <v>51</v>
      </c>
      <c r="N3201" s="2" t="s">
        <v>400</v>
      </c>
      <c r="O3201" s="2" t="s">
        <v>401</v>
      </c>
      <c r="P3201" s="2" t="s">
        <v>402</v>
      </c>
      <c r="Q3201" s="2" t="s">
        <v>53</v>
      </c>
      <c r="R3201" s="19">
        <v>45.9</v>
      </c>
      <c r="S3201" s="19" t="s">
        <v>57</v>
      </c>
      <c r="T3201" s="2" t="s">
        <v>58</v>
      </c>
      <c r="U3201" s="2" t="s">
        <v>31239</v>
      </c>
      <c r="V3201" s="2" t="s">
        <v>31240</v>
      </c>
      <c r="W3201" s="2" t="s">
        <v>31241</v>
      </c>
      <c r="X3201" s="2" t="s">
        <v>53</v>
      </c>
      <c r="Y3201" s="2" t="s">
        <v>31239</v>
      </c>
      <c r="Z3201" s="2" t="s">
        <v>31242</v>
      </c>
      <c r="AA3201" s="2" t="s">
        <v>31243</v>
      </c>
      <c r="AB3201" s="2" t="s">
        <v>124</v>
      </c>
      <c r="AC3201" s="2" t="s">
        <v>124</v>
      </c>
      <c r="AD3201" s="2" t="s">
        <v>31244</v>
      </c>
      <c r="AE3201" s="2" t="s">
        <v>65</v>
      </c>
      <c r="AF3201" s="2" t="s">
        <v>222</v>
      </c>
      <c r="AG3201" s="2" t="s">
        <v>30358</v>
      </c>
      <c r="AH3201" s="2" t="s">
        <v>31245</v>
      </c>
      <c r="AI3201" s="2" t="s">
        <v>10174</v>
      </c>
      <c r="AJ3201" s="2" t="s">
        <v>31246</v>
      </c>
      <c r="AK3201" s="2" t="s">
        <v>53</v>
      </c>
      <c r="AL3201" s="2" t="s">
        <v>53</v>
      </c>
      <c r="AM3201" s="2" t="s">
        <v>53</v>
      </c>
      <c r="AN3201" s="2" t="s">
        <v>53</v>
      </c>
      <c r="AO3201" s="2" t="s">
        <v>53</v>
      </c>
      <c r="AP3201" s="2" t="s">
        <v>53</v>
      </c>
      <c r="AQ3201" s="2" t="s">
        <v>53</v>
      </c>
      <c r="AR3201" s="2" t="s">
        <v>69</v>
      </c>
      <c r="AS3201" s="2" t="s">
        <v>52</v>
      </c>
      <c r="AT3201" s="2" t="s">
        <v>69</v>
      </c>
    </row>
    <row r="3202" spans="1:46" ht="22.5" customHeight="1" x14ac:dyDescent="0.25">
      <c r="A3202" s="18" t="s">
        <v>31247</v>
      </c>
      <c r="B3202" s="2" t="s">
        <v>31248</v>
      </c>
      <c r="C3202" s="2" t="s">
        <v>344</v>
      </c>
      <c r="D3202" s="2" t="s">
        <v>30231</v>
      </c>
      <c r="E3202" s="2" t="s">
        <v>69</v>
      </c>
      <c r="F3202" s="19">
        <v>1</v>
      </c>
      <c r="G3202" s="19">
        <v>57.85</v>
      </c>
      <c r="H3202" s="19">
        <v>18.899999999999999</v>
      </c>
      <c r="I3202" s="19">
        <v>-15.33</v>
      </c>
      <c r="J3202" s="19">
        <v>-18.899999999999999</v>
      </c>
      <c r="K3202" s="19" t="s">
        <v>52</v>
      </c>
      <c r="L3202" s="19">
        <v>42.52</v>
      </c>
      <c r="M3202" s="2" t="s">
        <v>53</v>
      </c>
      <c r="N3202" s="2" t="s">
        <v>309</v>
      </c>
      <c r="O3202" s="2" t="s">
        <v>310</v>
      </c>
      <c r="P3202" s="2" t="s">
        <v>311</v>
      </c>
      <c r="Q3202" s="2" t="s">
        <v>53</v>
      </c>
      <c r="R3202" s="19">
        <v>57.85</v>
      </c>
      <c r="S3202" s="19" t="s">
        <v>57</v>
      </c>
      <c r="T3202" s="2" t="s">
        <v>58</v>
      </c>
      <c r="U3202" s="2" t="s">
        <v>53</v>
      </c>
      <c r="V3202" s="2" t="s">
        <v>53</v>
      </c>
      <c r="W3202" s="2" t="s">
        <v>53</v>
      </c>
      <c r="X3202" s="2" t="s">
        <v>53</v>
      </c>
      <c r="Y3202" s="2" t="s">
        <v>31249</v>
      </c>
      <c r="Z3202" s="2" t="s">
        <v>31250</v>
      </c>
      <c r="AA3202" s="2" t="s">
        <v>31251</v>
      </c>
      <c r="AB3202" s="2" t="s">
        <v>111</v>
      </c>
      <c r="AC3202" s="2" t="s">
        <v>111</v>
      </c>
      <c r="AD3202" s="2" t="s">
        <v>31252</v>
      </c>
      <c r="AE3202" s="2" t="s">
        <v>65</v>
      </c>
      <c r="AF3202" s="2" t="s">
        <v>66</v>
      </c>
      <c r="AG3202" s="2" t="s">
        <v>31253</v>
      </c>
      <c r="AH3202" s="2" t="s">
        <v>31254</v>
      </c>
      <c r="AI3202" s="2" t="s">
        <v>67</v>
      </c>
      <c r="AJ3202" s="2" t="s">
        <v>31255</v>
      </c>
      <c r="AK3202" s="2" t="s">
        <v>53</v>
      </c>
      <c r="AL3202" s="2" t="s">
        <v>53</v>
      </c>
      <c r="AM3202" s="2" t="s">
        <v>53</v>
      </c>
      <c r="AN3202" s="2" t="s">
        <v>53</v>
      </c>
      <c r="AO3202" s="2" t="s">
        <v>53</v>
      </c>
      <c r="AP3202" s="2" t="s">
        <v>53</v>
      </c>
      <c r="AQ3202" s="2" t="s">
        <v>53</v>
      </c>
      <c r="AR3202" s="2" t="s">
        <v>69</v>
      </c>
      <c r="AS3202" s="2" t="s">
        <v>52</v>
      </c>
      <c r="AT3202" s="2" t="s">
        <v>69</v>
      </c>
    </row>
    <row r="3203" spans="1:46" ht="22.5" customHeight="1" x14ac:dyDescent="0.25">
      <c r="A3203" s="18" t="s">
        <v>31256</v>
      </c>
      <c r="B3203" s="2" t="s">
        <v>31257</v>
      </c>
      <c r="C3203" s="2" t="s">
        <v>344</v>
      </c>
      <c r="D3203" s="2" t="s">
        <v>28636</v>
      </c>
      <c r="E3203" s="2" t="s">
        <v>69</v>
      </c>
      <c r="F3203" s="19">
        <v>1</v>
      </c>
      <c r="G3203" s="19">
        <v>125.99</v>
      </c>
      <c r="H3203" s="19">
        <v>9.4700000000000006</v>
      </c>
      <c r="I3203" s="19">
        <v>-21.42</v>
      </c>
      <c r="J3203" s="19">
        <v>-35.92</v>
      </c>
      <c r="K3203" s="19" t="s">
        <v>52</v>
      </c>
      <c r="L3203" s="19">
        <v>78.12</v>
      </c>
      <c r="M3203" s="2" t="s">
        <v>51</v>
      </c>
      <c r="N3203" s="2" t="s">
        <v>31258</v>
      </c>
      <c r="O3203" s="2" t="s">
        <v>31259</v>
      </c>
      <c r="P3203" s="2" t="s">
        <v>31260</v>
      </c>
      <c r="Q3203" s="2" t="s">
        <v>53</v>
      </c>
      <c r="R3203" s="19">
        <v>125.99</v>
      </c>
      <c r="S3203" s="19" t="s">
        <v>57</v>
      </c>
      <c r="T3203" s="2" t="s">
        <v>77</v>
      </c>
      <c r="U3203" s="2" t="s">
        <v>31261</v>
      </c>
      <c r="V3203" s="2" t="s">
        <v>31262</v>
      </c>
      <c r="W3203" s="2" t="s">
        <v>31263</v>
      </c>
      <c r="X3203" s="2" t="s">
        <v>53</v>
      </c>
      <c r="Y3203" s="2" t="s">
        <v>31261</v>
      </c>
      <c r="Z3203" s="2" t="s">
        <v>31264</v>
      </c>
      <c r="AA3203" s="2" t="s">
        <v>31265</v>
      </c>
      <c r="AB3203" s="2" t="s">
        <v>4149</v>
      </c>
      <c r="AC3203" s="2" t="s">
        <v>531</v>
      </c>
      <c r="AD3203" s="2" t="s">
        <v>31266</v>
      </c>
      <c r="AE3203" s="2" t="s">
        <v>65</v>
      </c>
      <c r="AF3203" s="2" t="s">
        <v>86</v>
      </c>
      <c r="AG3203" s="2" t="s">
        <v>31267</v>
      </c>
      <c r="AH3203" s="2" t="s">
        <v>31268</v>
      </c>
      <c r="AI3203" s="2" t="s">
        <v>67</v>
      </c>
      <c r="AJ3203" s="2" t="s">
        <v>31269</v>
      </c>
      <c r="AK3203" s="2" t="s">
        <v>53</v>
      </c>
      <c r="AL3203" s="2" t="s">
        <v>53</v>
      </c>
      <c r="AM3203" s="2" t="s">
        <v>53</v>
      </c>
      <c r="AN3203" s="2" t="s">
        <v>53</v>
      </c>
      <c r="AO3203" s="2" t="s">
        <v>53</v>
      </c>
      <c r="AP3203" s="2" t="s">
        <v>53</v>
      </c>
      <c r="AQ3203" s="2" t="s">
        <v>53</v>
      </c>
      <c r="AR3203" s="2" t="s">
        <v>69</v>
      </c>
      <c r="AS3203" s="2" t="s">
        <v>52</v>
      </c>
      <c r="AT3203" s="2" t="s">
        <v>69</v>
      </c>
    </row>
    <row r="3204" spans="1:46" ht="22.5" customHeight="1" x14ac:dyDescent="0.25">
      <c r="A3204" s="18" t="s">
        <v>31270</v>
      </c>
      <c r="B3204" s="2" t="s">
        <v>31271</v>
      </c>
      <c r="C3204" s="2" t="s">
        <v>10742</v>
      </c>
      <c r="D3204" s="2" t="s">
        <v>18691</v>
      </c>
      <c r="E3204" s="2" t="s">
        <v>69</v>
      </c>
      <c r="F3204" s="19">
        <v>0</v>
      </c>
      <c r="G3204" s="19">
        <v>396.4</v>
      </c>
      <c r="H3204" s="19" t="s">
        <v>52</v>
      </c>
      <c r="I3204" s="19">
        <v>-145.29</v>
      </c>
      <c r="J3204" s="19">
        <v>-38.950000000000003</v>
      </c>
      <c r="K3204" s="19">
        <v>-329.01</v>
      </c>
      <c r="L3204" s="19">
        <v>-116.85</v>
      </c>
      <c r="M3204" s="2" t="s">
        <v>53</v>
      </c>
      <c r="N3204" s="2" t="s">
        <v>3513</v>
      </c>
      <c r="O3204" s="2" t="s">
        <v>31272</v>
      </c>
      <c r="P3204" s="2" t="s">
        <v>31273</v>
      </c>
      <c r="Q3204" s="2" t="s">
        <v>53</v>
      </c>
      <c r="R3204" s="19">
        <v>396.4</v>
      </c>
      <c r="S3204" s="19" t="s">
        <v>57</v>
      </c>
      <c r="T3204" s="2" t="s">
        <v>77</v>
      </c>
      <c r="U3204" s="2" t="s">
        <v>31274</v>
      </c>
      <c r="V3204" s="2" t="s">
        <v>31275</v>
      </c>
      <c r="W3204" s="2" t="s">
        <v>31276</v>
      </c>
      <c r="X3204" s="2" t="s">
        <v>53</v>
      </c>
      <c r="Y3204" s="2" t="s">
        <v>31274</v>
      </c>
      <c r="Z3204" s="2" t="s">
        <v>31277</v>
      </c>
      <c r="AA3204" s="2" t="s">
        <v>2178</v>
      </c>
      <c r="AB3204" s="2" t="s">
        <v>124</v>
      </c>
      <c r="AC3204" s="2" t="s">
        <v>124</v>
      </c>
      <c r="AD3204" s="2" t="s">
        <v>2179</v>
      </c>
      <c r="AE3204" s="2" t="s">
        <v>65</v>
      </c>
      <c r="AF3204" s="2" t="s">
        <v>86</v>
      </c>
      <c r="AG3204" s="2" t="s">
        <v>31278</v>
      </c>
      <c r="AH3204" s="2" t="s">
        <v>13993</v>
      </c>
      <c r="AI3204" s="2" t="s">
        <v>67</v>
      </c>
      <c r="AJ3204" s="2" t="s">
        <v>31279</v>
      </c>
      <c r="AK3204" s="2" t="s">
        <v>3818</v>
      </c>
      <c r="AL3204" s="2" t="s">
        <v>53</v>
      </c>
      <c r="AM3204" s="2" t="s">
        <v>53</v>
      </c>
      <c r="AN3204" s="2" t="s">
        <v>53</v>
      </c>
      <c r="AO3204" s="2" t="s">
        <v>53</v>
      </c>
      <c r="AP3204" s="2" t="s">
        <v>53</v>
      </c>
      <c r="AQ3204" s="2" t="s">
        <v>53</v>
      </c>
      <c r="AR3204" s="2" t="s">
        <v>69</v>
      </c>
      <c r="AS3204" s="2">
        <v>1</v>
      </c>
      <c r="AT3204" s="2" t="s">
        <v>69</v>
      </c>
    </row>
    <row r="3205" spans="1:46" ht="22.5" customHeight="1" x14ac:dyDescent="0.25">
      <c r="A3205" s="18" t="s">
        <v>31280</v>
      </c>
      <c r="B3205" s="2" t="s">
        <v>31281</v>
      </c>
      <c r="C3205" s="2" t="s">
        <v>344</v>
      </c>
      <c r="D3205" s="2" t="s">
        <v>28636</v>
      </c>
      <c r="E3205" s="2" t="s">
        <v>51</v>
      </c>
      <c r="F3205" s="19">
        <v>1</v>
      </c>
      <c r="G3205" s="19">
        <v>48.3</v>
      </c>
      <c r="H3205" s="19">
        <v>43.7</v>
      </c>
      <c r="I3205" s="19">
        <v>-13.71</v>
      </c>
      <c r="J3205" s="19">
        <v>-43.7</v>
      </c>
      <c r="K3205" s="19" t="s">
        <v>52</v>
      </c>
      <c r="L3205" s="19">
        <v>34.590000000000003</v>
      </c>
      <c r="M3205" s="2" t="s">
        <v>53</v>
      </c>
      <c r="N3205" s="2" t="s">
        <v>31282</v>
      </c>
      <c r="O3205" s="2" t="s">
        <v>31283</v>
      </c>
      <c r="P3205" s="2" t="s">
        <v>31284</v>
      </c>
      <c r="Q3205" s="2" t="s">
        <v>53</v>
      </c>
      <c r="R3205" s="19">
        <v>48.3</v>
      </c>
      <c r="S3205" s="19" t="s">
        <v>57</v>
      </c>
      <c r="T3205" s="2" t="s">
        <v>77</v>
      </c>
      <c r="U3205" s="2" t="s">
        <v>31285</v>
      </c>
      <c r="V3205" s="2" t="s">
        <v>31286</v>
      </c>
      <c r="W3205" s="2" t="s">
        <v>31287</v>
      </c>
      <c r="X3205" s="2" t="s">
        <v>53</v>
      </c>
      <c r="Y3205" s="2" t="s">
        <v>31285</v>
      </c>
      <c r="Z3205" s="2" t="s">
        <v>31288</v>
      </c>
      <c r="AA3205" s="2" t="s">
        <v>31289</v>
      </c>
      <c r="AB3205" s="2" t="s">
        <v>3747</v>
      </c>
      <c r="AC3205" s="2" t="s">
        <v>1338</v>
      </c>
      <c r="AD3205" s="2" t="s">
        <v>31290</v>
      </c>
      <c r="AE3205" s="2" t="s">
        <v>65</v>
      </c>
      <c r="AF3205" s="2" t="s">
        <v>86</v>
      </c>
      <c r="AG3205" s="2" t="s">
        <v>31291</v>
      </c>
      <c r="AH3205" s="2" t="s">
        <v>31292</v>
      </c>
      <c r="AI3205" s="2" t="s">
        <v>67</v>
      </c>
      <c r="AJ3205" s="2" t="s">
        <v>31293</v>
      </c>
      <c r="AK3205" s="2" t="s">
        <v>53</v>
      </c>
      <c r="AL3205" s="2" t="s">
        <v>53</v>
      </c>
      <c r="AM3205" s="2" t="s">
        <v>53</v>
      </c>
      <c r="AN3205" s="2" t="s">
        <v>53</v>
      </c>
      <c r="AO3205" s="2" t="s">
        <v>53</v>
      </c>
      <c r="AP3205" s="2" t="s">
        <v>53</v>
      </c>
      <c r="AQ3205" s="2" t="s">
        <v>53</v>
      </c>
      <c r="AR3205" s="2" t="s">
        <v>69</v>
      </c>
      <c r="AS3205" s="2" t="s">
        <v>52</v>
      </c>
      <c r="AT3205" s="2" t="s">
        <v>69</v>
      </c>
    </row>
    <row r="3206" spans="1:46" ht="22.5" customHeight="1" x14ac:dyDescent="0.25">
      <c r="A3206" s="18" t="s">
        <v>31294</v>
      </c>
      <c r="B3206" s="2" t="s">
        <v>31295</v>
      </c>
      <c r="C3206" s="2" t="s">
        <v>344</v>
      </c>
      <c r="D3206" s="2" t="s">
        <v>28636</v>
      </c>
      <c r="E3206" s="2" t="s">
        <v>69</v>
      </c>
      <c r="F3206" s="19">
        <v>1</v>
      </c>
      <c r="G3206" s="19">
        <v>355.62</v>
      </c>
      <c r="H3206" s="19" t="s">
        <v>52</v>
      </c>
      <c r="I3206" s="19">
        <v>-60.46</v>
      </c>
      <c r="J3206" s="19">
        <v>-38.950000000000003</v>
      </c>
      <c r="K3206" s="19" t="s">
        <v>52</v>
      </c>
      <c r="L3206" s="19">
        <v>256.20999999999998</v>
      </c>
      <c r="M3206" s="2" t="s">
        <v>53</v>
      </c>
      <c r="N3206" s="2" t="s">
        <v>3136</v>
      </c>
      <c r="O3206" s="2" t="s">
        <v>3137</v>
      </c>
      <c r="P3206" s="2" t="s">
        <v>3138</v>
      </c>
      <c r="Q3206" s="2" t="s">
        <v>53</v>
      </c>
      <c r="R3206" s="19">
        <v>355.62</v>
      </c>
      <c r="S3206" s="19" t="s">
        <v>57</v>
      </c>
      <c r="T3206" s="2" t="s">
        <v>77</v>
      </c>
      <c r="U3206" s="2" t="s">
        <v>31296</v>
      </c>
      <c r="V3206" s="2" t="s">
        <v>31297</v>
      </c>
      <c r="W3206" s="2" t="s">
        <v>31298</v>
      </c>
      <c r="X3206" s="2" t="s">
        <v>53</v>
      </c>
      <c r="Y3206" s="2" t="s">
        <v>31296</v>
      </c>
      <c r="Z3206" s="2" t="s">
        <v>31299</v>
      </c>
      <c r="AA3206" s="2" t="s">
        <v>31300</v>
      </c>
      <c r="AB3206" s="2" t="s">
        <v>16784</v>
      </c>
      <c r="AC3206" s="2" t="s">
        <v>124</v>
      </c>
      <c r="AD3206" s="2" t="s">
        <v>31301</v>
      </c>
      <c r="AE3206" s="2" t="s">
        <v>65</v>
      </c>
      <c r="AF3206" s="2" t="s">
        <v>86</v>
      </c>
      <c r="AG3206" s="2" t="s">
        <v>29992</v>
      </c>
      <c r="AH3206" s="2" t="s">
        <v>30140</v>
      </c>
      <c r="AI3206" s="2" t="s">
        <v>67</v>
      </c>
      <c r="AJ3206" s="2" t="s">
        <v>31302</v>
      </c>
      <c r="AK3206" s="2" t="s">
        <v>53</v>
      </c>
      <c r="AL3206" s="2" t="s">
        <v>53</v>
      </c>
      <c r="AM3206" s="2" t="s">
        <v>53</v>
      </c>
      <c r="AN3206" s="2" t="s">
        <v>53</v>
      </c>
      <c r="AO3206" s="2" t="s">
        <v>53</v>
      </c>
      <c r="AP3206" s="2" t="s">
        <v>53</v>
      </c>
      <c r="AQ3206" s="2" t="s">
        <v>53</v>
      </c>
      <c r="AR3206" s="2" t="s">
        <v>69</v>
      </c>
      <c r="AS3206" s="2" t="s">
        <v>52</v>
      </c>
      <c r="AT3206" s="2" t="s">
        <v>69</v>
      </c>
    </row>
    <row r="3207" spans="1:46" ht="22.5" customHeight="1" x14ac:dyDescent="0.25">
      <c r="A3207" s="18" t="s">
        <v>31303</v>
      </c>
      <c r="B3207" s="2" t="s">
        <v>31304</v>
      </c>
      <c r="C3207" s="2" t="s">
        <v>344</v>
      </c>
      <c r="D3207" s="2" t="s">
        <v>30231</v>
      </c>
      <c r="E3207" s="2" t="s">
        <v>69</v>
      </c>
      <c r="F3207" s="19">
        <v>1</v>
      </c>
      <c r="G3207" s="19">
        <v>199.99</v>
      </c>
      <c r="H3207" s="19" t="s">
        <v>52</v>
      </c>
      <c r="I3207" s="19">
        <v>-34</v>
      </c>
      <c r="J3207" s="19">
        <v>-20.45</v>
      </c>
      <c r="K3207" s="19" t="s">
        <v>52</v>
      </c>
      <c r="L3207" s="19">
        <v>145.54</v>
      </c>
      <c r="M3207" s="2" t="s">
        <v>53</v>
      </c>
      <c r="N3207" s="2" t="s">
        <v>2702</v>
      </c>
      <c r="O3207" s="2" t="s">
        <v>2703</v>
      </c>
      <c r="P3207" s="2" t="s">
        <v>2704</v>
      </c>
      <c r="Q3207" s="2" t="s">
        <v>53</v>
      </c>
      <c r="R3207" s="19">
        <v>199.99</v>
      </c>
      <c r="S3207" s="19" t="s">
        <v>57</v>
      </c>
      <c r="T3207" s="2" t="s">
        <v>58</v>
      </c>
      <c r="U3207" s="2" t="s">
        <v>53</v>
      </c>
      <c r="V3207" s="2" t="s">
        <v>53</v>
      </c>
      <c r="W3207" s="2" t="s">
        <v>53</v>
      </c>
      <c r="X3207" s="2" t="s">
        <v>53</v>
      </c>
      <c r="Y3207" s="2" t="s">
        <v>31305</v>
      </c>
      <c r="Z3207" s="2" t="s">
        <v>31306</v>
      </c>
      <c r="AA3207" s="2" t="s">
        <v>31307</v>
      </c>
      <c r="AB3207" s="2" t="s">
        <v>111</v>
      </c>
      <c r="AC3207" s="2" t="s">
        <v>111</v>
      </c>
      <c r="AD3207" s="2" t="s">
        <v>31308</v>
      </c>
      <c r="AE3207" s="2" t="s">
        <v>65</v>
      </c>
      <c r="AF3207" s="2" t="s">
        <v>66</v>
      </c>
      <c r="AG3207" s="2" t="s">
        <v>31309</v>
      </c>
      <c r="AH3207" s="2" t="s">
        <v>31310</v>
      </c>
      <c r="AI3207" s="2" t="s">
        <v>67</v>
      </c>
      <c r="AJ3207" s="2" t="s">
        <v>31311</v>
      </c>
      <c r="AK3207" s="2" t="s">
        <v>53</v>
      </c>
      <c r="AL3207" s="2" t="s">
        <v>53</v>
      </c>
      <c r="AM3207" s="2" t="s">
        <v>53</v>
      </c>
      <c r="AN3207" s="2" t="s">
        <v>53</v>
      </c>
      <c r="AO3207" s="2" t="s">
        <v>53</v>
      </c>
      <c r="AP3207" s="2" t="s">
        <v>53</v>
      </c>
      <c r="AQ3207" s="2" t="s">
        <v>53</v>
      </c>
      <c r="AR3207" s="2" t="s">
        <v>69</v>
      </c>
      <c r="AS3207" s="2" t="s">
        <v>52</v>
      </c>
      <c r="AT3207" s="2" t="s">
        <v>69</v>
      </c>
    </row>
    <row r="3208" spans="1:46" ht="22.5" customHeight="1" x14ac:dyDescent="0.25">
      <c r="A3208" s="18" t="s">
        <v>31312</v>
      </c>
      <c r="B3208" s="2" t="s">
        <v>31313</v>
      </c>
      <c r="C3208" s="2" t="s">
        <v>10742</v>
      </c>
      <c r="D3208" s="2" t="s">
        <v>31314</v>
      </c>
      <c r="E3208" s="2" t="s">
        <v>69</v>
      </c>
      <c r="F3208" s="19">
        <v>0</v>
      </c>
      <c r="G3208" s="19">
        <v>67.760000000000005</v>
      </c>
      <c r="H3208" s="19">
        <v>7.92</v>
      </c>
      <c r="I3208" s="19">
        <v>-13.63</v>
      </c>
      <c r="J3208" s="19">
        <v>-7.92</v>
      </c>
      <c r="K3208" s="19">
        <v>-54.13</v>
      </c>
      <c r="L3208" s="19">
        <v>0</v>
      </c>
      <c r="M3208" s="2" t="s">
        <v>51</v>
      </c>
      <c r="N3208" s="2" t="s">
        <v>589</v>
      </c>
      <c r="O3208" s="2" t="s">
        <v>590</v>
      </c>
      <c r="P3208" s="2" t="s">
        <v>591</v>
      </c>
      <c r="Q3208" s="2" t="s">
        <v>53</v>
      </c>
      <c r="R3208" s="19">
        <v>67.760000000000005</v>
      </c>
      <c r="S3208" s="19" t="s">
        <v>161</v>
      </c>
      <c r="T3208" s="2" t="s">
        <v>58</v>
      </c>
      <c r="U3208" s="2" t="s">
        <v>31315</v>
      </c>
      <c r="V3208" s="2" t="s">
        <v>31316</v>
      </c>
      <c r="W3208" s="2" t="s">
        <v>31317</v>
      </c>
      <c r="X3208" s="2" t="s">
        <v>53</v>
      </c>
      <c r="Y3208" s="2" t="s">
        <v>31315</v>
      </c>
      <c r="Z3208" s="2" t="s">
        <v>31318</v>
      </c>
      <c r="AA3208" s="2" t="s">
        <v>2178</v>
      </c>
      <c r="AB3208" s="2" t="s">
        <v>124</v>
      </c>
      <c r="AC3208" s="2" t="s">
        <v>124</v>
      </c>
      <c r="AD3208" s="2" t="s">
        <v>2179</v>
      </c>
      <c r="AE3208" s="2" t="s">
        <v>65</v>
      </c>
      <c r="AF3208" s="2" t="s">
        <v>66</v>
      </c>
      <c r="AG3208" s="2" t="s">
        <v>30269</v>
      </c>
      <c r="AH3208" s="2" t="s">
        <v>31319</v>
      </c>
      <c r="AI3208" s="2" t="s">
        <v>67</v>
      </c>
      <c r="AJ3208" s="2" t="s">
        <v>31320</v>
      </c>
      <c r="AK3208" s="2" t="s">
        <v>53</v>
      </c>
      <c r="AL3208" s="2" t="s">
        <v>53</v>
      </c>
      <c r="AM3208" s="2" t="s">
        <v>53</v>
      </c>
      <c r="AN3208" s="2" t="s">
        <v>53</v>
      </c>
      <c r="AO3208" s="2" t="s">
        <v>53</v>
      </c>
      <c r="AP3208" s="2" t="s">
        <v>53</v>
      </c>
      <c r="AQ3208" s="2" t="s">
        <v>53</v>
      </c>
      <c r="AR3208" s="266" t="s">
        <v>51</v>
      </c>
      <c r="AS3208" s="2" t="s">
        <v>52</v>
      </c>
      <c r="AT3208" s="2" t="s">
        <v>69</v>
      </c>
    </row>
    <row r="3209" spans="1:46" ht="22.5" customHeight="1" x14ac:dyDescent="0.25">
      <c r="A3209" s="18" t="s">
        <v>31321</v>
      </c>
      <c r="B3209" s="2" t="s">
        <v>31322</v>
      </c>
      <c r="C3209" s="2" t="s">
        <v>344</v>
      </c>
      <c r="D3209" s="2" t="s">
        <v>28636</v>
      </c>
      <c r="E3209" s="2" t="s">
        <v>69</v>
      </c>
      <c r="F3209" s="19">
        <v>1</v>
      </c>
      <c r="G3209" s="19">
        <v>209.98</v>
      </c>
      <c r="H3209" s="19" t="s">
        <v>52</v>
      </c>
      <c r="I3209" s="19">
        <v>-35.700000000000003</v>
      </c>
      <c r="J3209" s="19">
        <v>-38.950000000000003</v>
      </c>
      <c r="K3209" s="19" t="s">
        <v>52</v>
      </c>
      <c r="L3209" s="19">
        <v>135.33000000000001</v>
      </c>
      <c r="M3209" s="2" t="s">
        <v>53</v>
      </c>
      <c r="N3209" s="2" t="s">
        <v>17558</v>
      </c>
      <c r="O3209" s="2" t="s">
        <v>31323</v>
      </c>
      <c r="P3209" s="2" t="s">
        <v>31324</v>
      </c>
      <c r="Q3209" s="2" t="s">
        <v>53</v>
      </c>
      <c r="R3209" s="19">
        <v>209.98</v>
      </c>
      <c r="S3209" s="19" t="s">
        <v>57</v>
      </c>
      <c r="T3209" s="2" t="s">
        <v>77</v>
      </c>
      <c r="U3209" s="2" t="s">
        <v>31325</v>
      </c>
      <c r="V3209" s="2" t="s">
        <v>31326</v>
      </c>
      <c r="W3209" s="2" t="s">
        <v>31327</v>
      </c>
      <c r="X3209" s="2" t="s">
        <v>53</v>
      </c>
      <c r="Y3209" s="2" t="s">
        <v>31325</v>
      </c>
      <c r="Z3209" s="2" t="s">
        <v>31328</v>
      </c>
      <c r="AA3209" s="2" t="s">
        <v>31329</v>
      </c>
      <c r="AB3209" s="2" t="s">
        <v>12382</v>
      </c>
      <c r="AC3209" s="2" t="s">
        <v>124</v>
      </c>
      <c r="AD3209" s="2" t="s">
        <v>31330</v>
      </c>
      <c r="AE3209" s="2" t="s">
        <v>65</v>
      </c>
      <c r="AF3209" s="2" t="s">
        <v>86</v>
      </c>
      <c r="AG3209" s="2" t="s">
        <v>30249</v>
      </c>
      <c r="AH3209" s="2" t="s">
        <v>30227</v>
      </c>
      <c r="AI3209" s="2" t="s">
        <v>67</v>
      </c>
      <c r="AJ3209" s="2" t="s">
        <v>31331</v>
      </c>
      <c r="AK3209" s="2" t="s">
        <v>53</v>
      </c>
      <c r="AL3209" s="2" t="s">
        <v>53</v>
      </c>
      <c r="AM3209" s="2" t="s">
        <v>53</v>
      </c>
      <c r="AN3209" s="2" t="s">
        <v>53</v>
      </c>
      <c r="AO3209" s="2" t="s">
        <v>53</v>
      </c>
      <c r="AP3209" s="2" t="s">
        <v>53</v>
      </c>
      <c r="AQ3209" s="2" t="s">
        <v>53</v>
      </c>
      <c r="AR3209" s="2" t="s">
        <v>69</v>
      </c>
      <c r="AS3209" s="2" t="s">
        <v>52</v>
      </c>
      <c r="AT3209" s="2" t="s">
        <v>69</v>
      </c>
    </row>
    <row r="3210" spans="1:46" ht="22.5" customHeight="1" x14ac:dyDescent="0.25">
      <c r="A3210" s="18" t="s">
        <v>31332</v>
      </c>
      <c r="B3210" s="2" t="s">
        <v>31333</v>
      </c>
      <c r="C3210" s="2" t="s">
        <v>9586</v>
      </c>
      <c r="D3210" s="2" t="s">
        <v>9812</v>
      </c>
      <c r="E3210" s="2" t="s">
        <v>69</v>
      </c>
      <c r="F3210" s="19">
        <v>0</v>
      </c>
      <c r="G3210" s="19">
        <v>169.9</v>
      </c>
      <c r="H3210" s="19" t="s">
        <v>52</v>
      </c>
      <c r="I3210" s="19">
        <v>-28.88</v>
      </c>
      <c r="J3210" s="19">
        <v>-20.45</v>
      </c>
      <c r="K3210" s="19">
        <v>-120.57</v>
      </c>
      <c r="L3210" s="19">
        <v>0</v>
      </c>
      <c r="M3210" s="2" t="s">
        <v>51</v>
      </c>
      <c r="N3210" s="2" t="s">
        <v>3551</v>
      </c>
      <c r="O3210" s="2" t="s">
        <v>3552</v>
      </c>
      <c r="P3210" s="2" t="s">
        <v>3553</v>
      </c>
      <c r="Q3210" s="2" t="s">
        <v>53</v>
      </c>
      <c r="R3210" s="19">
        <v>169.9</v>
      </c>
      <c r="S3210" s="19" t="s">
        <v>57</v>
      </c>
      <c r="T3210" s="2" t="s">
        <v>58</v>
      </c>
      <c r="U3210" s="2" t="s">
        <v>31334</v>
      </c>
      <c r="V3210" s="2" t="s">
        <v>31335</v>
      </c>
      <c r="W3210" s="2" t="s">
        <v>31336</v>
      </c>
      <c r="X3210" s="2" t="s">
        <v>53</v>
      </c>
      <c r="Y3210" s="2" t="s">
        <v>31334</v>
      </c>
      <c r="Z3210" s="2" t="s">
        <v>31337</v>
      </c>
      <c r="AA3210" s="2" t="s">
        <v>2178</v>
      </c>
      <c r="AB3210" s="2" t="s">
        <v>124</v>
      </c>
      <c r="AC3210" s="2" t="s">
        <v>124</v>
      </c>
      <c r="AD3210" s="2" t="s">
        <v>2179</v>
      </c>
      <c r="AE3210" s="2" t="s">
        <v>65</v>
      </c>
      <c r="AF3210" s="2" t="s">
        <v>66</v>
      </c>
      <c r="AG3210" s="2" t="s">
        <v>31338</v>
      </c>
      <c r="AH3210" s="2" t="s">
        <v>9945</v>
      </c>
      <c r="AI3210" s="2" t="s">
        <v>67</v>
      </c>
      <c r="AJ3210" s="2" t="s">
        <v>31339</v>
      </c>
      <c r="AK3210" s="2" t="s">
        <v>3818</v>
      </c>
      <c r="AL3210" s="2" t="s">
        <v>53</v>
      </c>
      <c r="AM3210" s="2" t="s">
        <v>53</v>
      </c>
      <c r="AN3210" s="2" t="s">
        <v>53</v>
      </c>
      <c r="AO3210" s="2" t="s">
        <v>53</v>
      </c>
      <c r="AP3210" s="2" t="s">
        <v>53</v>
      </c>
      <c r="AQ3210" s="2" t="s">
        <v>53</v>
      </c>
      <c r="AR3210" s="267" t="s">
        <v>51</v>
      </c>
      <c r="AS3210" s="2" t="s">
        <v>52</v>
      </c>
      <c r="AT3210" s="2" t="s">
        <v>69</v>
      </c>
    </row>
    <row r="3211" spans="1:46" ht="22.5" customHeight="1" x14ac:dyDescent="0.25">
      <c r="A3211" s="18" t="s">
        <v>31340</v>
      </c>
      <c r="B3211" s="2" t="s">
        <v>31341</v>
      </c>
      <c r="C3211" s="2" t="s">
        <v>344</v>
      </c>
      <c r="D3211" s="2" t="s">
        <v>30231</v>
      </c>
      <c r="E3211" s="2" t="s">
        <v>51</v>
      </c>
      <c r="F3211" s="19">
        <v>1</v>
      </c>
      <c r="G3211" s="19">
        <v>17.45</v>
      </c>
      <c r="H3211" s="19">
        <v>13.2</v>
      </c>
      <c r="I3211" s="19">
        <v>-7.59</v>
      </c>
      <c r="J3211" s="19">
        <v>-13.2</v>
      </c>
      <c r="K3211" s="19" t="s">
        <v>52</v>
      </c>
      <c r="L3211" s="19">
        <v>9.86</v>
      </c>
      <c r="M3211" s="2" t="s">
        <v>53</v>
      </c>
      <c r="N3211" s="2" t="s">
        <v>6684</v>
      </c>
      <c r="O3211" s="2" t="s">
        <v>6685</v>
      </c>
      <c r="P3211" s="2" t="s">
        <v>6686</v>
      </c>
      <c r="Q3211" s="2" t="s">
        <v>53</v>
      </c>
      <c r="R3211" s="19">
        <v>17.45</v>
      </c>
      <c r="S3211" s="19" t="s">
        <v>161</v>
      </c>
      <c r="T3211" s="2" t="s">
        <v>77</v>
      </c>
      <c r="U3211" s="2" t="s">
        <v>31342</v>
      </c>
      <c r="V3211" s="2" t="s">
        <v>31343</v>
      </c>
      <c r="W3211" s="2" t="s">
        <v>31344</v>
      </c>
      <c r="X3211" s="2" t="s">
        <v>191</v>
      </c>
      <c r="Y3211" s="2" t="s">
        <v>31342</v>
      </c>
      <c r="Z3211" s="2" t="s">
        <v>31345</v>
      </c>
      <c r="AA3211" s="2" t="s">
        <v>31346</v>
      </c>
      <c r="AB3211" s="2" t="s">
        <v>9899</v>
      </c>
      <c r="AC3211" s="2" t="s">
        <v>124</v>
      </c>
      <c r="AD3211" s="2" t="s">
        <v>31347</v>
      </c>
      <c r="AE3211" s="2" t="s">
        <v>65</v>
      </c>
      <c r="AF3211" s="2" t="s">
        <v>86</v>
      </c>
      <c r="AG3211" s="2" t="s">
        <v>31348</v>
      </c>
      <c r="AH3211" s="2" t="s">
        <v>31349</v>
      </c>
      <c r="AI3211" s="2" t="s">
        <v>67</v>
      </c>
      <c r="AJ3211" s="2" t="s">
        <v>31350</v>
      </c>
      <c r="AK3211" s="2" t="s">
        <v>53</v>
      </c>
      <c r="AL3211" s="2" t="s">
        <v>53</v>
      </c>
      <c r="AM3211" s="2" t="s">
        <v>53</v>
      </c>
      <c r="AN3211" s="2" t="s">
        <v>53</v>
      </c>
      <c r="AO3211" s="2" t="s">
        <v>53</v>
      </c>
      <c r="AP3211" s="2" t="s">
        <v>53</v>
      </c>
      <c r="AQ3211" s="2" t="s">
        <v>53</v>
      </c>
      <c r="AR3211" s="2" t="s">
        <v>69</v>
      </c>
      <c r="AS3211" s="2" t="s">
        <v>52</v>
      </c>
      <c r="AT3211" s="2" t="s">
        <v>69</v>
      </c>
    </row>
    <row r="3212" spans="1:46" ht="22.5" customHeight="1" x14ac:dyDescent="0.25">
      <c r="A3212" s="18" t="s">
        <v>31351</v>
      </c>
      <c r="B3212" s="2" t="s">
        <v>31352</v>
      </c>
      <c r="C3212" s="2" t="s">
        <v>344</v>
      </c>
      <c r="D3212" s="2" t="s">
        <v>28636</v>
      </c>
      <c r="E3212" s="2" t="s">
        <v>69</v>
      </c>
      <c r="F3212" s="19">
        <v>1</v>
      </c>
      <c r="G3212" s="19">
        <v>217.9</v>
      </c>
      <c r="H3212" s="19" t="s">
        <v>52</v>
      </c>
      <c r="I3212" s="19">
        <v>-37.04</v>
      </c>
      <c r="J3212" s="19">
        <v>-20.45</v>
      </c>
      <c r="K3212" s="19" t="s">
        <v>52</v>
      </c>
      <c r="L3212" s="19">
        <v>160.41</v>
      </c>
      <c r="M3212" s="2" t="s">
        <v>51</v>
      </c>
      <c r="N3212" s="2" t="s">
        <v>827</v>
      </c>
      <c r="O3212" s="2" t="s">
        <v>9575</v>
      </c>
      <c r="P3212" s="2" t="s">
        <v>9576</v>
      </c>
      <c r="Q3212" s="2" t="s">
        <v>53</v>
      </c>
      <c r="R3212" s="19">
        <v>217.9</v>
      </c>
      <c r="S3212" s="19" t="s">
        <v>57</v>
      </c>
      <c r="T3212" s="2" t="s">
        <v>58</v>
      </c>
      <c r="U3212" s="2" t="s">
        <v>53</v>
      </c>
      <c r="V3212" s="2" t="s">
        <v>53</v>
      </c>
      <c r="W3212" s="2" t="s">
        <v>53</v>
      </c>
      <c r="X3212" s="2" t="s">
        <v>53</v>
      </c>
      <c r="Y3212" s="2" t="s">
        <v>31353</v>
      </c>
      <c r="Z3212" s="2" t="s">
        <v>31354</v>
      </c>
      <c r="AA3212" s="2" t="s">
        <v>31355</v>
      </c>
      <c r="AB3212" s="2" t="s">
        <v>31356</v>
      </c>
      <c r="AC3212" s="2" t="s">
        <v>97</v>
      </c>
      <c r="AD3212" s="2" t="s">
        <v>31357</v>
      </c>
      <c r="AE3212" s="2" t="s">
        <v>65</v>
      </c>
      <c r="AF3212" s="2" t="s">
        <v>66</v>
      </c>
      <c r="AG3212" s="2" t="s">
        <v>31358</v>
      </c>
      <c r="AH3212" s="2" t="s">
        <v>31359</v>
      </c>
      <c r="AI3212" s="2" t="s">
        <v>67</v>
      </c>
      <c r="AJ3212" s="2" t="s">
        <v>31360</v>
      </c>
      <c r="AK3212" s="2" t="s">
        <v>53</v>
      </c>
      <c r="AL3212" s="2" t="s">
        <v>53</v>
      </c>
      <c r="AM3212" s="2" t="s">
        <v>53</v>
      </c>
      <c r="AN3212" s="2" t="s">
        <v>53</v>
      </c>
      <c r="AO3212" s="2" t="s">
        <v>53</v>
      </c>
      <c r="AP3212" s="2" t="s">
        <v>53</v>
      </c>
      <c r="AQ3212" s="2" t="s">
        <v>53</v>
      </c>
      <c r="AR3212" s="2" t="s">
        <v>69</v>
      </c>
      <c r="AS3212" s="2" t="s">
        <v>52</v>
      </c>
      <c r="AT3212" s="2" t="s">
        <v>69</v>
      </c>
    </row>
    <row r="3213" spans="1:46" ht="22.5" customHeight="1" x14ac:dyDescent="0.25">
      <c r="A3213" s="18" t="s">
        <v>31361</v>
      </c>
      <c r="B3213" s="2" t="s">
        <v>31362</v>
      </c>
      <c r="C3213" s="2" t="s">
        <v>344</v>
      </c>
      <c r="D3213" s="2" t="s">
        <v>25870</v>
      </c>
      <c r="E3213" s="2" t="s">
        <v>51</v>
      </c>
      <c r="F3213" s="19">
        <v>1</v>
      </c>
      <c r="G3213" s="19">
        <v>238.21</v>
      </c>
      <c r="H3213" s="19">
        <v>19.690000000000001</v>
      </c>
      <c r="I3213" s="19">
        <v>-40.5</v>
      </c>
      <c r="J3213" s="19">
        <v>-58.64</v>
      </c>
      <c r="K3213" s="19" t="s">
        <v>52</v>
      </c>
      <c r="L3213" s="19">
        <v>158.76</v>
      </c>
      <c r="M3213" s="2" t="s">
        <v>53</v>
      </c>
      <c r="N3213" s="2" t="s">
        <v>31363</v>
      </c>
      <c r="O3213" s="2" t="s">
        <v>31364</v>
      </c>
      <c r="P3213" s="2" t="s">
        <v>31365</v>
      </c>
      <c r="Q3213" s="2" t="s">
        <v>53</v>
      </c>
      <c r="R3213" s="19">
        <v>238.21</v>
      </c>
      <c r="S3213" s="19" t="s">
        <v>57</v>
      </c>
      <c r="T3213" s="2" t="s">
        <v>77</v>
      </c>
      <c r="U3213" s="2" t="s">
        <v>31366</v>
      </c>
      <c r="V3213" s="2" t="s">
        <v>31367</v>
      </c>
      <c r="W3213" s="2" t="s">
        <v>31368</v>
      </c>
      <c r="X3213" s="2" t="s">
        <v>53</v>
      </c>
      <c r="Y3213" s="2" t="s">
        <v>31366</v>
      </c>
      <c r="Z3213" s="2" t="s">
        <v>31369</v>
      </c>
      <c r="AA3213" s="2" t="s">
        <v>31370</v>
      </c>
      <c r="AB3213" s="2" t="s">
        <v>6495</v>
      </c>
      <c r="AC3213" s="2" t="s">
        <v>531</v>
      </c>
      <c r="AD3213" s="2" t="s">
        <v>31371</v>
      </c>
      <c r="AE3213" s="2" t="s">
        <v>65</v>
      </c>
      <c r="AF3213" s="2" t="s">
        <v>86</v>
      </c>
      <c r="AG3213" s="2" t="s">
        <v>31372</v>
      </c>
      <c r="AH3213" s="2" t="s">
        <v>26716</v>
      </c>
      <c r="AI3213" s="2" t="s">
        <v>67</v>
      </c>
      <c r="AJ3213" s="2" t="s">
        <v>31373</v>
      </c>
      <c r="AK3213" s="2" t="s">
        <v>53</v>
      </c>
      <c r="AL3213" s="2" t="s">
        <v>53</v>
      </c>
      <c r="AM3213" s="2" t="s">
        <v>53</v>
      </c>
      <c r="AN3213" s="2" t="s">
        <v>53</v>
      </c>
      <c r="AO3213" s="2" t="s">
        <v>53</v>
      </c>
      <c r="AP3213" s="2" t="s">
        <v>53</v>
      </c>
      <c r="AQ3213" s="2" t="s">
        <v>53</v>
      </c>
      <c r="AR3213" s="2" t="s">
        <v>69</v>
      </c>
      <c r="AS3213" s="2" t="s">
        <v>52</v>
      </c>
      <c r="AT3213" s="2" t="s">
        <v>69</v>
      </c>
    </row>
    <row r="3214" spans="1:46" ht="22.5" customHeight="1" x14ac:dyDescent="0.25">
      <c r="A3214" s="18" t="s">
        <v>31374</v>
      </c>
      <c r="B3214" s="2" t="s">
        <v>31375</v>
      </c>
      <c r="C3214" s="2" t="s">
        <v>344</v>
      </c>
      <c r="D3214" s="2" t="s">
        <v>30231</v>
      </c>
      <c r="E3214" s="2" t="s">
        <v>69</v>
      </c>
      <c r="F3214" s="19">
        <v>1</v>
      </c>
      <c r="G3214" s="19">
        <v>99</v>
      </c>
      <c r="H3214" s="19" t="s">
        <v>52</v>
      </c>
      <c r="I3214" s="19">
        <v>-16.829999999999998</v>
      </c>
      <c r="J3214" s="19">
        <v>-20.45</v>
      </c>
      <c r="K3214" s="19" t="s">
        <v>52</v>
      </c>
      <c r="L3214" s="19">
        <v>61.72</v>
      </c>
      <c r="M3214" s="2" t="s">
        <v>51</v>
      </c>
      <c r="N3214" s="2" t="s">
        <v>1247</v>
      </c>
      <c r="O3214" s="2" t="s">
        <v>1248</v>
      </c>
      <c r="P3214" s="2" t="s">
        <v>1249</v>
      </c>
      <c r="Q3214" s="2" t="s">
        <v>53</v>
      </c>
      <c r="R3214" s="19">
        <v>99</v>
      </c>
      <c r="S3214" s="19" t="s">
        <v>57</v>
      </c>
      <c r="T3214" s="2" t="s">
        <v>58</v>
      </c>
      <c r="U3214" s="2" t="s">
        <v>53</v>
      </c>
      <c r="V3214" s="2" t="s">
        <v>53</v>
      </c>
      <c r="W3214" s="2" t="s">
        <v>53</v>
      </c>
      <c r="X3214" s="2" t="s">
        <v>53</v>
      </c>
      <c r="Y3214" s="2" t="s">
        <v>31376</v>
      </c>
      <c r="Z3214" s="2" t="s">
        <v>31377</v>
      </c>
      <c r="AA3214" s="2" t="s">
        <v>31378</v>
      </c>
      <c r="AB3214" s="2" t="s">
        <v>124</v>
      </c>
      <c r="AC3214" s="2" t="s">
        <v>124</v>
      </c>
      <c r="AD3214" s="2" t="s">
        <v>31379</v>
      </c>
      <c r="AE3214" s="2" t="s">
        <v>65</v>
      </c>
      <c r="AF3214" s="2" t="s">
        <v>66</v>
      </c>
      <c r="AG3214" s="2" t="s">
        <v>31380</v>
      </c>
      <c r="AH3214" s="2" t="s">
        <v>31381</v>
      </c>
      <c r="AI3214" s="2" t="s">
        <v>67</v>
      </c>
      <c r="AJ3214" s="2" t="s">
        <v>31382</v>
      </c>
      <c r="AK3214" s="2" t="s">
        <v>53</v>
      </c>
      <c r="AL3214" s="2" t="s">
        <v>53</v>
      </c>
      <c r="AM3214" s="2" t="s">
        <v>53</v>
      </c>
      <c r="AN3214" s="2" t="s">
        <v>53</v>
      </c>
      <c r="AO3214" s="2" t="s">
        <v>53</v>
      </c>
      <c r="AP3214" s="2" t="s">
        <v>53</v>
      </c>
      <c r="AQ3214" s="2" t="s">
        <v>53</v>
      </c>
      <c r="AR3214" s="2" t="s">
        <v>69</v>
      </c>
      <c r="AS3214" s="2" t="s">
        <v>52</v>
      </c>
      <c r="AT3214" s="2" t="s">
        <v>69</v>
      </c>
    </row>
    <row r="3215" spans="1:46" ht="22.5" customHeight="1" x14ac:dyDescent="0.25">
      <c r="A3215" s="18" t="s">
        <v>31383</v>
      </c>
      <c r="B3215" s="2" t="s">
        <v>31384</v>
      </c>
      <c r="C3215" s="2" t="s">
        <v>344</v>
      </c>
      <c r="D3215" s="2" t="s">
        <v>30231</v>
      </c>
      <c r="E3215" s="2" t="s">
        <v>69</v>
      </c>
      <c r="F3215" s="19">
        <v>1</v>
      </c>
      <c r="G3215" s="19">
        <v>47.75</v>
      </c>
      <c r="H3215" s="19">
        <v>13.5</v>
      </c>
      <c r="I3215" s="19">
        <v>-13.62</v>
      </c>
      <c r="J3215" s="19">
        <v>-13.5</v>
      </c>
      <c r="K3215" s="19" t="s">
        <v>52</v>
      </c>
      <c r="L3215" s="19">
        <v>34.130000000000003</v>
      </c>
      <c r="M3215" s="2" t="s">
        <v>53</v>
      </c>
      <c r="N3215" s="2" t="s">
        <v>27189</v>
      </c>
      <c r="O3215" s="2" t="s">
        <v>31385</v>
      </c>
      <c r="P3215" s="2" t="s">
        <v>31386</v>
      </c>
      <c r="Q3215" s="2" t="s">
        <v>53</v>
      </c>
      <c r="R3215" s="19">
        <v>47.75</v>
      </c>
      <c r="S3215" s="19" t="s">
        <v>57</v>
      </c>
      <c r="T3215" s="2" t="s">
        <v>77</v>
      </c>
      <c r="U3215" s="2" t="s">
        <v>31387</v>
      </c>
      <c r="V3215" s="2" t="s">
        <v>31388</v>
      </c>
      <c r="W3215" s="2" t="s">
        <v>31389</v>
      </c>
      <c r="X3215" s="2" t="s">
        <v>53</v>
      </c>
      <c r="Y3215" s="2" t="s">
        <v>31387</v>
      </c>
      <c r="Z3215" s="2" t="s">
        <v>31390</v>
      </c>
      <c r="AA3215" s="2" t="s">
        <v>31391</v>
      </c>
      <c r="AB3215" s="2" t="s">
        <v>15368</v>
      </c>
      <c r="AC3215" s="2" t="s">
        <v>84</v>
      </c>
      <c r="AD3215" s="2" t="s">
        <v>31392</v>
      </c>
      <c r="AE3215" s="2" t="s">
        <v>65</v>
      </c>
      <c r="AF3215" s="2" t="s">
        <v>86</v>
      </c>
      <c r="AG3215" s="2" t="s">
        <v>31393</v>
      </c>
      <c r="AH3215" s="2" t="s">
        <v>30058</v>
      </c>
      <c r="AI3215" s="2" t="s">
        <v>67</v>
      </c>
      <c r="AJ3215" s="2" t="s">
        <v>31394</v>
      </c>
      <c r="AK3215" s="2" t="s">
        <v>53</v>
      </c>
      <c r="AL3215" s="2" t="s">
        <v>53</v>
      </c>
      <c r="AM3215" s="2" t="s">
        <v>53</v>
      </c>
      <c r="AN3215" s="2" t="s">
        <v>53</v>
      </c>
      <c r="AO3215" s="2" t="s">
        <v>53</v>
      </c>
      <c r="AP3215" s="2" t="s">
        <v>53</v>
      </c>
      <c r="AQ3215" s="2" t="s">
        <v>53</v>
      </c>
      <c r="AR3215" s="2" t="s">
        <v>69</v>
      </c>
      <c r="AS3215" s="2" t="s">
        <v>52</v>
      </c>
      <c r="AT3215" s="2" t="s">
        <v>69</v>
      </c>
    </row>
    <row r="3216" spans="1:46" ht="22.5" customHeight="1" x14ac:dyDescent="0.25">
      <c r="A3216" s="18" t="s">
        <v>31395</v>
      </c>
      <c r="B3216" s="2" t="s">
        <v>31396</v>
      </c>
      <c r="C3216" s="2" t="s">
        <v>344</v>
      </c>
      <c r="D3216" s="2" t="s">
        <v>30231</v>
      </c>
      <c r="E3216" s="2" t="s">
        <v>69</v>
      </c>
      <c r="F3216" s="19">
        <v>1</v>
      </c>
      <c r="G3216" s="19">
        <v>57.85</v>
      </c>
      <c r="H3216" s="19">
        <v>10.96</v>
      </c>
      <c r="I3216" s="19">
        <v>-15.33</v>
      </c>
      <c r="J3216" s="19">
        <v>-10.96</v>
      </c>
      <c r="K3216" s="19" t="s">
        <v>52</v>
      </c>
      <c r="L3216" s="19">
        <v>42.52</v>
      </c>
      <c r="M3216" s="2" t="s">
        <v>51</v>
      </c>
      <c r="N3216" s="2" t="s">
        <v>309</v>
      </c>
      <c r="O3216" s="2" t="s">
        <v>310</v>
      </c>
      <c r="P3216" s="2" t="s">
        <v>311</v>
      </c>
      <c r="Q3216" s="2" t="s">
        <v>53</v>
      </c>
      <c r="R3216" s="19">
        <v>57.85</v>
      </c>
      <c r="S3216" s="19" t="s">
        <v>57</v>
      </c>
      <c r="T3216" s="2" t="s">
        <v>58</v>
      </c>
      <c r="U3216" s="2" t="s">
        <v>53</v>
      </c>
      <c r="V3216" s="2" t="s">
        <v>53</v>
      </c>
      <c r="W3216" s="2" t="s">
        <v>53</v>
      </c>
      <c r="X3216" s="2" t="s">
        <v>53</v>
      </c>
      <c r="Y3216" s="2" t="s">
        <v>31397</v>
      </c>
      <c r="Z3216" s="2" t="s">
        <v>31398</v>
      </c>
      <c r="AA3216" s="2" t="s">
        <v>31399</v>
      </c>
      <c r="AB3216" s="2" t="s">
        <v>10218</v>
      </c>
      <c r="AC3216" s="2" t="s">
        <v>124</v>
      </c>
      <c r="AD3216" s="2" t="s">
        <v>31400</v>
      </c>
      <c r="AE3216" s="2" t="s">
        <v>65</v>
      </c>
      <c r="AF3216" s="2" t="s">
        <v>66</v>
      </c>
      <c r="AG3216" s="2" t="s">
        <v>31348</v>
      </c>
      <c r="AH3216" s="2" t="s">
        <v>31401</v>
      </c>
      <c r="AI3216" s="2" t="s">
        <v>67</v>
      </c>
      <c r="AJ3216" s="2" t="s">
        <v>31402</v>
      </c>
      <c r="AK3216" s="2" t="s">
        <v>53</v>
      </c>
      <c r="AL3216" s="2" t="s">
        <v>53</v>
      </c>
      <c r="AM3216" s="2" t="s">
        <v>53</v>
      </c>
      <c r="AN3216" s="2" t="s">
        <v>53</v>
      </c>
      <c r="AO3216" s="2" t="s">
        <v>53</v>
      </c>
      <c r="AP3216" s="2" t="s">
        <v>53</v>
      </c>
      <c r="AQ3216" s="2" t="s">
        <v>53</v>
      </c>
      <c r="AR3216" s="2" t="s">
        <v>69</v>
      </c>
      <c r="AS3216" s="2" t="s">
        <v>52</v>
      </c>
      <c r="AT3216" s="2" t="s">
        <v>69</v>
      </c>
    </row>
    <row r="3217" spans="1:46" ht="22.5" customHeight="1" x14ac:dyDescent="0.25">
      <c r="A3217" s="18" t="s">
        <v>31403</v>
      </c>
      <c r="B3217" s="2" t="s">
        <v>31396</v>
      </c>
      <c r="C3217" s="2" t="s">
        <v>344</v>
      </c>
      <c r="D3217" s="2" t="s">
        <v>30231</v>
      </c>
      <c r="E3217" s="2" t="s">
        <v>69</v>
      </c>
      <c r="F3217" s="19">
        <v>1</v>
      </c>
      <c r="G3217" s="19">
        <v>113.99</v>
      </c>
      <c r="H3217" s="19" t="s">
        <v>52</v>
      </c>
      <c r="I3217" s="19">
        <v>-19.38</v>
      </c>
      <c r="J3217" s="19">
        <v>-18.45</v>
      </c>
      <c r="K3217" s="19" t="s">
        <v>52</v>
      </c>
      <c r="L3217" s="19">
        <v>76.16</v>
      </c>
      <c r="M3217" s="2" t="s">
        <v>51</v>
      </c>
      <c r="N3217" s="2" t="s">
        <v>905</v>
      </c>
      <c r="O3217" s="2" t="s">
        <v>3884</v>
      </c>
      <c r="P3217" s="2" t="s">
        <v>3885</v>
      </c>
      <c r="Q3217" s="2" t="s">
        <v>53</v>
      </c>
      <c r="R3217" s="19">
        <v>113.99</v>
      </c>
      <c r="S3217" s="19" t="s">
        <v>57</v>
      </c>
      <c r="T3217" s="2" t="s">
        <v>58</v>
      </c>
      <c r="U3217" s="2" t="s">
        <v>53</v>
      </c>
      <c r="V3217" s="2" t="s">
        <v>53</v>
      </c>
      <c r="W3217" s="2" t="s">
        <v>53</v>
      </c>
      <c r="X3217" s="2" t="s">
        <v>53</v>
      </c>
      <c r="Y3217" s="2" t="s">
        <v>31404</v>
      </c>
      <c r="Z3217" s="2" t="s">
        <v>31405</v>
      </c>
      <c r="AA3217" s="2" t="s">
        <v>31406</v>
      </c>
      <c r="AB3217" s="2" t="s">
        <v>1054</v>
      </c>
      <c r="AC3217" s="2" t="s">
        <v>111</v>
      </c>
      <c r="AD3217" s="2" t="s">
        <v>31407</v>
      </c>
      <c r="AE3217" s="2" t="s">
        <v>65</v>
      </c>
      <c r="AF3217" s="2" t="s">
        <v>66</v>
      </c>
      <c r="AG3217" s="2" t="s">
        <v>31408</v>
      </c>
      <c r="AH3217" s="2" t="s">
        <v>30858</v>
      </c>
      <c r="AI3217" s="2" t="s">
        <v>67</v>
      </c>
      <c r="AJ3217" s="2" t="s">
        <v>31409</v>
      </c>
      <c r="AK3217" s="2" t="s">
        <v>53</v>
      </c>
      <c r="AL3217" s="2" t="s">
        <v>53</v>
      </c>
      <c r="AM3217" s="2" t="s">
        <v>53</v>
      </c>
      <c r="AN3217" s="2" t="s">
        <v>53</v>
      </c>
      <c r="AO3217" s="2" t="s">
        <v>53</v>
      </c>
      <c r="AP3217" s="2" t="s">
        <v>53</v>
      </c>
      <c r="AQ3217" s="2" t="s">
        <v>53</v>
      </c>
      <c r="AR3217" s="2" t="s">
        <v>69</v>
      </c>
      <c r="AS3217" s="2" t="s">
        <v>52</v>
      </c>
      <c r="AT3217" s="2" t="s">
        <v>69</v>
      </c>
    </row>
    <row r="3218" spans="1:46" ht="22.5" customHeight="1" x14ac:dyDescent="0.25">
      <c r="A3218" s="18" t="s">
        <v>31410</v>
      </c>
      <c r="B3218" s="2" t="s">
        <v>31411</v>
      </c>
      <c r="C3218" s="2" t="s">
        <v>344</v>
      </c>
      <c r="D3218" s="2" t="s">
        <v>25097</v>
      </c>
      <c r="E3218" s="2" t="s">
        <v>69</v>
      </c>
      <c r="F3218" s="19">
        <v>1</v>
      </c>
      <c r="G3218" s="19">
        <v>199.99</v>
      </c>
      <c r="H3218" s="19" t="s">
        <v>52</v>
      </c>
      <c r="I3218" s="19">
        <v>-34</v>
      </c>
      <c r="J3218" s="19">
        <v>-17.95</v>
      </c>
      <c r="K3218" s="19" t="s">
        <v>52</v>
      </c>
      <c r="L3218" s="19">
        <v>148.04</v>
      </c>
      <c r="M3218" s="2" t="s">
        <v>53</v>
      </c>
      <c r="N3218" s="2" t="s">
        <v>31412</v>
      </c>
      <c r="O3218" s="2" t="s">
        <v>31413</v>
      </c>
      <c r="P3218" s="2" t="s">
        <v>31414</v>
      </c>
      <c r="Q3218" s="2" t="s">
        <v>53</v>
      </c>
      <c r="R3218" s="19">
        <v>199.99</v>
      </c>
      <c r="S3218" s="19" t="s">
        <v>57</v>
      </c>
      <c r="T3218" s="2" t="s">
        <v>58</v>
      </c>
      <c r="U3218" s="2" t="s">
        <v>53</v>
      </c>
      <c r="V3218" s="2" t="s">
        <v>53</v>
      </c>
      <c r="W3218" s="2" t="s">
        <v>53</v>
      </c>
      <c r="X3218" s="2" t="s">
        <v>53</v>
      </c>
      <c r="Y3218" s="2" t="s">
        <v>31415</v>
      </c>
      <c r="Z3218" s="2" t="s">
        <v>31416</v>
      </c>
      <c r="AA3218" s="2" t="s">
        <v>31417</v>
      </c>
      <c r="AB3218" s="2" t="s">
        <v>31418</v>
      </c>
      <c r="AC3218" s="2" t="s">
        <v>641</v>
      </c>
      <c r="AD3218" s="2" t="s">
        <v>31419</v>
      </c>
      <c r="AE3218" s="2" t="s">
        <v>65</v>
      </c>
      <c r="AF3218" s="2" t="s">
        <v>66</v>
      </c>
      <c r="AG3218" s="2" t="s">
        <v>31420</v>
      </c>
      <c r="AH3218" s="2" t="s">
        <v>31421</v>
      </c>
      <c r="AI3218" s="2" t="s">
        <v>67</v>
      </c>
      <c r="AJ3218" s="2" t="s">
        <v>31422</v>
      </c>
      <c r="AK3218" s="2" t="s">
        <v>53</v>
      </c>
      <c r="AL3218" s="2" t="s">
        <v>53</v>
      </c>
      <c r="AM3218" s="2" t="s">
        <v>53</v>
      </c>
      <c r="AN3218" s="2" t="s">
        <v>53</v>
      </c>
      <c r="AO3218" s="2" t="s">
        <v>53</v>
      </c>
      <c r="AP3218" s="2" t="s">
        <v>53</v>
      </c>
      <c r="AQ3218" s="2" t="s">
        <v>53</v>
      </c>
      <c r="AR3218" s="2" t="s">
        <v>69</v>
      </c>
      <c r="AS3218" s="2" t="s">
        <v>52</v>
      </c>
      <c r="AT3218" s="2" t="s">
        <v>69</v>
      </c>
    </row>
    <row r="3219" spans="1:46" ht="22.5" customHeight="1" x14ac:dyDescent="0.25">
      <c r="A3219" s="18" t="s">
        <v>31423</v>
      </c>
      <c r="B3219" s="2" t="s">
        <v>31424</v>
      </c>
      <c r="C3219" s="2" t="s">
        <v>344</v>
      </c>
      <c r="D3219" s="2" t="s">
        <v>30231</v>
      </c>
      <c r="E3219" s="2" t="s">
        <v>69</v>
      </c>
      <c r="F3219" s="19">
        <v>1</v>
      </c>
      <c r="G3219" s="19">
        <v>197.4</v>
      </c>
      <c r="H3219" s="19">
        <v>1.59</v>
      </c>
      <c r="I3219" s="19">
        <v>-33.56</v>
      </c>
      <c r="J3219" s="19" t="s">
        <v>52</v>
      </c>
      <c r="K3219" s="19" t="s">
        <v>52</v>
      </c>
      <c r="L3219" s="19">
        <v>165.43</v>
      </c>
      <c r="M3219" s="2" t="s">
        <v>51</v>
      </c>
      <c r="N3219" s="2" t="s">
        <v>4308</v>
      </c>
      <c r="O3219" s="2" t="s">
        <v>4309</v>
      </c>
      <c r="P3219" s="2" t="s">
        <v>4310</v>
      </c>
      <c r="Q3219" s="2" t="s">
        <v>53</v>
      </c>
      <c r="R3219" s="19">
        <v>197.4</v>
      </c>
      <c r="S3219" s="19" t="s">
        <v>57</v>
      </c>
      <c r="T3219" s="2" t="s">
        <v>77</v>
      </c>
      <c r="U3219" s="2" t="s">
        <v>31425</v>
      </c>
      <c r="V3219" s="2" t="s">
        <v>31426</v>
      </c>
      <c r="W3219" s="2" t="s">
        <v>31427</v>
      </c>
      <c r="X3219" s="2" t="s">
        <v>53</v>
      </c>
      <c r="Y3219" s="2" t="s">
        <v>31425</v>
      </c>
      <c r="Z3219" s="2" t="s">
        <v>31428</v>
      </c>
      <c r="AA3219" s="2" t="s">
        <v>31429</v>
      </c>
      <c r="AB3219" s="2" t="s">
        <v>124</v>
      </c>
      <c r="AC3219" s="2" t="s">
        <v>124</v>
      </c>
      <c r="AD3219" s="2" t="s">
        <v>31430</v>
      </c>
      <c r="AE3219" s="2" t="s">
        <v>65</v>
      </c>
      <c r="AF3219" s="2" t="s">
        <v>222</v>
      </c>
      <c r="AG3219" s="2" t="s">
        <v>31431</v>
      </c>
      <c r="AH3219" s="2" t="s">
        <v>31042</v>
      </c>
      <c r="AI3219" s="2" t="s">
        <v>5172</v>
      </c>
      <c r="AJ3219" s="2" t="s">
        <v>31432</v>
      </c>
      <c r="AK3219" s="2" t="s">
        <v>53</v>
      </c>
      <c r="AL3219" s="2" t="s">
        <v>53</v>
      </c>
      <c r="AM3219" s="2" t="s">
        <v>53</v>
      </c>
      <c r="AN3219" s="2" t="s">
        <v>53</v>
      </c>
      <c r="AO3219" s="2" t="s">
        <v>53</v>
      </c>
      <c r="AP3219" s="2" t="s">
        <v>53</v>
      </c>
      <c r="AQ3219" s="2" t="s">
        <v>53</v>
      </c>
      <c r="AR3219" s="2" t="s">
        <v>69</v>
      </c>
      <c r="AS3219" s="2" t="s">
        <v>52</v>
      </c>
      <c r="AT3219" s="2" t="s">
        <v>69</v>
      </c>
    </row>
    <row r="3220" spans="1:46" ht="22.5" customHeight="1" x14ac:dyDescent="0.25">
      <c r="A3220" s="18" t="s">
        <v>31433</v>
      </c>
      <c r="B3220" s="2" t="s">
        <v>31434</v>
      </c>
      <c r="C3220" s="2" t="s">
        <v>344</v>
      </c>
      <c r="D3220" s="2" t="s">
        <v>30231</v>
      </c>
      <c r="E3220" s="2" t="s">
        <v>69</v>
      </c>
      <c r="F3220" s="19">
        <v>1</v>
      </c>
      <c r="G3220" s="19">
        <v>206.71</v>
      </c>
      <c r="H3220" s="19">
        <v>1.39</v>
      </c>
      <c r="I3220" s="19">
        <v>-35.14</v>
      </c>
      <c r="J3220" s="19" t="s">
        <v>52</v>
      </c>
      <c r="K3220" s="19" t="s">
        <v>52</v>
      </c>
      <c r="L3220" s="19">
        <v>172.96</v>
      </c>
      <c r="M3220" s="2" t="s">
        <v>53</v>
      </c>
      <c r="N3220" s="2" t="s">
        <v>31435</v>
      </c>
      <c r="O3220" s="2" t="s">
        <v>31436</v>
      </c>
      <c r="P3220" s="2" t="s">
        <v>31437</v>
      </c>
      <c r="Q3220" s="2" t="s">
        <v>53</v>
      </c>
      <c r="R3220" s="19">
        <v>206.71</v>
      </c>
      <c r="S3220" s="19" t="s">
        <v>57</v>
      </c>
      <c r="T3220" s="2" t="s">
        <v>58</v>
      </c>
      <c r="U3220" s="2" t="s">
        <v>31438</v>
      </c>
      <c r="V3220" s="2" t="s">
        <v>31439</v>
      </c>
      <c r="W3220" s="2" t="s">
        <v>31440</v>
      </c>
      <c r="X3220" s="2" t="s">
        <v>53</v>
      </c>
      <c r="Y3220" s="2" t="s">
        <v>31438</v>
      </c>
      <c r="Z3220" s="2" t="s">
        <v>31441</v>
      </c>
      <c r="AA3220" s="2" t="s">
        <v>31442</v>
      </c>
      <c r="AB3220" s="2" t="s">
        <v>124</v>
      </c>
      <c r="AC3220" s="2" t="s">
        <v>124</v>
      </c>
      <c r="AD3220" s="2" t="s">
        <v>31443</v>
      </c>
      <c r="AE3220" s="2" t="s">
        <v>65</v>
      </c>
      <c r="AF3220" s="2" t="s">
        <v>222</v>
      </c>
      <c r="AG3220" s="2" t="s">
        <v>30181</v>
      </c>
      <c r="AH3220" s="2" t="s">
        <v>31444</v>
      </c>
      <c r="AI3220" s="2" t="s">
        <v>2809</v>
      </c>
      <c r="AJ3220" s="2" t="s">
        <v>31445</v>
      </c>
      <c r="AK3220" s="2" t="s">
        <v>53</v>
      </c>
      <c r="AL3220" s="2" t="s">
        <v>53</v>
      </c>
      <c r="AM3220" s="2" t="s">
        <v>53</v>
      </c>
      <c r="AN3220" s="2" t="s">
        <v>53</v>
      </c>
      <c r="AO3220" s="2" t="s">
        <v>53</v>
      </c>
      <c r="AP3220" s="2" t="s">
        <v>53</v>
      </c>
      <c r="AQ3220" s="2" t="s">
        <v>53</v>
      </c>
      <c r="AR3220" s="2" t="s">
        <v>69</v>
      </c>
      <c r="AS3220" s="2" t="s">
        <v>52</v>
      </c>
      <c r="AT3220" s="2" t="s">
        <v>69</v>
      </c>
    </row>
    <row r="3221" spans="1:46" ht="22.5" customHeight="1" x14ac:dyDescent="0.25">
      <c r="A3221" s="18" t="s">
        <v>31446</v>
      </c>
      <c r="B3221" s="2" t="s">
        <v>31434</v>
      </c>
      <c r="C3221" s="2" t="s">
        <v>344</v>
      </c>
      <c r="D3221" s="2" t="s">
        <v>28636</v>
      </c>
      <c r="E3221" s="2" t="s">
        <v>69</v>
      </c>
      <c r="F3221" s="19">
        <v>1</v>
      </c>
      <c r="G3221" s="19">
        <v>169.9</v>
      </c>
      <c r="H3221" s="19" t="s">
        <v>52</v>
      </c>
      <c r="I3221" s="19">
        <v>-28.88</v>
      </c>
      <c r="J3221" s="19">
        <v>-20.45</v>
      </c>
      <c r="K3221" s="19" t="s">
        <v>52</v>
      </c>
      <c r="L3221" s="19">
        <v>120.57</v>
      </c>
      <c r="M3221" s="2" t="s">
        <v>51</v>
      </c>
      <c r="N3221" s="2" t="s">
        <v>3551</v>
      </c>
      <c r="O3221" s="2" t="s">
        <v>3552</v>
      </c>
      <c r="P3221" s="2" t="s">
        <v>3553</v>
      </c>
      <c r="Q3221" s="2" t="s">
        <v>53</v>
      </c>
      <c r="R3221" s="19">
        <v>169.9</v>
      </c>
      <c r="S3221" s="19" t="s">
        <v>57</v>
      </c>
      <c r="T3221" s="2" t="s">
        <v>58</v>
      </c>
      <c r="U3221" s="2" t="s">
        <v>53</v>
      </c>
      <c r="V3221" s="2" t="s">
        <v>53</v>
      </c>
      <c r="W3221" s="2" t="s">
        <v>53</v>
      </c>
      <c r="X3221" s="2" t="s">
        <v>53</v>
      </c>
      <c r="Y3221" s="2" t="s">
        <v>31447</v>
      </c>
      <c r="Z3221" s="2" t="s">
        <v>31448</v>
      </c>
      <c r="AA3221" s="2" t="s">
        <v>31449</v>
      </c>
      <c r="AB3221" s="2" t="s">
        <v>7570</v>
      </c>
      <c r="AC3221" s="2" t="s">
        <v>168</v>
      </c>
      <c r="AD3221" s="2" t="s">
        <v>7571</v>
      </c>
      <c r="AE3221" s="2" t="s">
        <v>65</v>
      </c>
      <c r="AF3221" s="2" t="s">
        <v>66</v>
      </c>
      <c r="AG3221" s="2" t="s">
        <v>31450</v>
      </c>
      <c r="AH3221" s="2" t="s">
        <v>31451</v>
      </c>
      <c r="AI3221" s="2" t="s">
        <v>67</v>
      </c>
      <c r="AJ3221" s="2" t="s">
        <v>31452</v>
      </c>
      <c r="AK3221" s="2" t="s">
        <v>53</v>
      </c>
      <c r="AL3221" s="2" t="s">
        <v>53</v>
      </c>
      <c r="AM3221" s="2" t="s">
        <v>53</v>
      </c>
      <c r="AN3221" s="2" t="s">
        <v>53</v>
      </c>
      <c r="AO3221" s="2" t="s">
        <v>53</v>
      </c>
      <c r="AP3221" s="2" t="s">
        <v>53</v>
      </c>
      <c r="AQ3221" s="2" t="s">
        <v>53</v>
      </c>
      <c r="AR3221" s="2" t="s">
        <v>69</v>
      </c>
      <c r="AS3221" s="2" t="s">
        <v>52</v>
      </c>
      <c r="AT3221" s="2" t="s">
        <v>69</v>
      </c>
    </row>
    <row r="3222" spans="1:46" ht="22.5" customHeight="1" x14ac:dyDescent="0.25">
      <c r="A3222" s="18" t="s">
        <v>31453</v>
      </c>
      <c r="B3222" s="2" t="s">
        <v>31454</v>
      </c>
      <c r="C3222" s="2" t="s">
        <v>344</v>
      </c>
      <c r="D3222" s="2" t="s">
        <v>28636</v>
      </c>
      <c r="E3222" s="2" t="s">
        <v>69</v>
      </c>
      <c r="F3222" s="19">
        <v>1</v>
      </c>
      <c r="G3222" s="19">
        <v>57.85</v>
      </c>
      <c r="H3222" s="19">
        <v>18.899999999999999</v>
      </c>
      <c r="I3222" s="19">
        <v>-15.33</v>
      </c>
      <c r="J3222" s="19">
        <v>-18.899999999999999</v>
      </c>
      <c r="K3222" s="19" t="s">
        <v>52</v>
      </c>
      <c r="L3222" s="19">
        <v>42.52</v>
      </c>
      <c r="M3222" s="2" t="s">
        <v>53</v>
      </c>
      <c r="N3222" s="2" t="s">
        <v>309</v>
      </c>
      <c r="O3222" s="2" t="s">
        <v>310</v>
      </c>
      <c r="P3222" s="2" t="s">
        <v>311</v>
      </c>
      <c r="Q3222" s="2" t="s">
        <v>53</v>
      </c>
      <c r="R3222" s="19">
        <v>57.85</v>
      </c>
      <c r="S3222" s="19" t="s">
        <v>57</v>
      </c>
      <c r="T3222" s="2" t="s">
        <v>58</v>
      </c>
      <c r="U3222" s="2" t="s">
        <v>53</v>
      </c>
      <c r="V3222" s="2" t="s">
        <v>53</v>
      </c>
      <c r="W3222" s="2" t="s">
        <v>53</v>
      </c>
      <c r="X3222" s="2" t="s">
        <v>53</v>
      </c>
      <c r="Y3222" s="2" t="s">
        <v>31455</v>
      </c>
      <c r="Z3222" s="2" t="s">
        <v>31456</v>
      </c>
      <c r="AA3222" s="2" t="s">
        <v>31457</v>
      </c>
      <c r="AB3222" s="2" t="s">
        <v>2272</v>
      </c>
      <c r="AC3222" s="2" t="s">
        <v>150</v>
      </c>
      <c r="AD3222" s="2" t="s">
        <v>31458</v>
      </c>
      <c r="AE3222" s="2" t="s">
        <v>65</v>
      </c>
      <c r="AF3222" s="2" t="s">
        <v>66</v>
      </c>
      <c r="AG3222" s="2" t="s">
        <v>31459</v>
      </c>
      <c r="AH3222" s="2" t="s">
        <v>30421</v>
      </c>
      <c r="AI3222" s="2" t="s">
        <v>67</v>
      </c>
      <c r="AJ3222" s="2" t="s">
        <v>31460</v>
      </c>
      <c r="AK3222" s="2" t="s">
        <v>53</v>
      </c>
      <c r="AL3222" s="2" t="s">
        <v>53</v>
      </c>
      <c r="AM3222" s="2" t="s">
        <v>53</v>
      </c>
      <c r="AN3222" s="2" t="s">
        <v>53</v>
      </c>
      <c r="AO3222" s="2" t="s">
        <v>53</v>
      </c>
      <c r="AP3222" s="2" t="s">
        <v>53</v>
      </c>
      <c r="AQ3222" s="2" t="s">
        <v>53</v>
      </c>
      <c r="AR3222" s="2" t="s">
        <v>69</v>
      </c>
      <c r="AS3222" s="2" t="s">
        <v>52</v>
      </c>
      <c r="AT3222" s="2" t="s">
        <v>69</v>
      </c>
    </row>
    <row r="3223" spans="1:46" ht="22.5" customHeight="1" x14ac:dyDescent="0.25">
      <c r="A3223" s="18" t="s">
        <v>31461</v>
      </c>
      <c r="B3223" s="2" t="s">
        <v>31462</v>
      </c>
      <c r="C3223" s="2" t="s">
        <v>10742</v>
      </c>
      <c r="D3223" s="2" t="s">
        <v>25799</v>
      </c>
      <c r="E3223" s="2" t="s">
        <v>69</v>
      </c>
      <c r="F3223" s="19">
        <v>0</v>
      </c>
      <c r="G3223" s="19">
        <v>150</v>
      </c>
      <c r="H3223" s="19" t="s">
        <v>52</v>
      </c>
      <c r="I3223" s="19">
        <v>-66.400000000000006</v>
      </c>
      <c r="J3223" s="19">
        <v>-20.45</v>
      </c>
      <c r="K3223" s="19">
        <v>-104.05</v>
      </c>
      <c r="L3223" s="19">
        <v>-40.9</v>
      </c>
      <c r="M3223" s="2" t="s">
        <v>51</v>
      </c>
      <c r="N3223" s="2" t="s">
        <v>1501</v>
      </c>
      <c r="O3223" s="2" t="s">
        <v>1502</v>
      </c>
      <c r="P3223" s="2" t="s">
        <v>1503</v>
      </c>
      <c r="Q3223" s="2" t="s">
        <v>53</v>
      </c>
      <c r="R3223" s="19">
        <v>150</v>
      </c>
      <c r="S3223" s="19" t="s">
        <v>57</v>
      </c>
      <c r="T3223" s="2" t="s">
        <v>58</v>
      </c>
      <c r="U3223" s="2" t="s">
        <v>29612</v>
      </c>
      <c r="V3223" s="2" t="s">
        <v>31463</v>
      </c>
      <c r="W3223" s="2" t="s">
        <v>31464</v>
      </c>
      <c r="X3223" s="2" t="s">
        <v>53</v>
      </c>
      <c r="Y3223" s="2" t="s">
        <v>29612</v>
      </c>
      <c r="Z3223" s="2" t="s">
        <v>29613</v>
      </c>
      <c r="AA3223" s="2" t="s">
        <v>2178</v>
      </c>
      <c r="AB3223" s="2" t="s">
        <v>124</v>
      </c>
      <c r="AC3223" s="2" t="s">
        <v>124</v>
      </c>
      <c r="AD3223" s="2" t="s">
        <v>2179</v>
      </c>
      <c r="AE3223" s="2" t="s">
        <v>65</v>
      </c>
      <c r="AF3223" s="2" t="s">
        <v>66</v>
      </c>
      <c r="AG3223" s="2" t="s">
        <v>31465</v>
      </c>
      <c r="AH3223" s="2" t="s">
        <v>28988</v>
      </c>
      <c r="AI3223" s="2" t="s">
        <v>67</v>
      </c>
      <c r="AJ3223" s="2" t="s">
        <v>31466</v>
      </c>
      <c r="AK3223" s="2" t="s">
        <v>3818</v>
      </c>
      <c r="AL3223" s="2" t="s">
        <v>53</v>
      </c>
      <c r="AM3223" s="2" t="s">
        <v>53</v>
      </c>
      <c r="AN3223" s="2" t="s">
        <v>53</v>
      </c>
      <c r="AO3223" s="2" t="s">
        <v>53</v>
      </c>
      <c r="AP3223" s="2" t="s">
        <v>53</v>
      </c>
      <c r="AQ3223" s="2" t="s">
        <v>53</v>
      </c>
      <c r="AR3223" s="2" t="s">
        <v>69</v>
      </c>
      <c r="AS3223" s="2">
        <v>1</v>
      </c>
      <c r="AT3223" s="2" t="s">
        <v>69</v>
      </c>
    </row>
    <row r="3224" spans="1:46" ht="22.5" customHeight="1" x14ac:dyDescent="0.25">
      <c r="A3224" s="18" t="s">
        <v>31467</v>
      </c>
      <c r="B3224" s="2" t="s">
        <v>31468</v>
      </c>
      <c r="C3224" s="2" t="s">
        <v>344</v>
      </c>
      <c r="D3224" s="2" t="s">
        <v>30231</v>
      </c>
      <c r="E3224" s="2" t="s">
        <v>69</v>
      </c>
      <c r="F3224" s="19">
        <v>1</v>
      </c>
      <c r="G3224" s="19">
        <v>60.45</v>
      </c>
      <c r="H3224" s="19">
        <v>27.5</v>
      </c>
      <c r="I3224" s="19">
        <v>-15.78</v>
      </c>
      <c r="J3224" s="19">
        <v>-27.5</v>
      </c>
      <c r="K3224" s="19" t="s">
        <v>52</v>
      </c>
      <c r="L3224" s="19">
        <v>44.67</v>
      </c>
      <c r="M3224" s="2" t="s">
        <v>51</v>
      </c>
      <c r="N3224" s="2" t="s">
        <v>309</v>
      </c>
      <c r="O3224" s="2" t="s">
        <v>310</v>
      </c>
      <c r="P3224" s="2" t="s">
        <v>311</v>
      </c>
      <c r="Q3224" s="2" t="s">
        <v>53</v>
      </c>
      <c r="R3224" s="19">
        <v>60.45</v>
      </c>
      <c r="S3224" s="19" t="s">
        <v>57</v>
      </c>
      <c r="T3224" s="2" t="s">
        <v>58</v>
      </c>
      <c r="U3224" s="2" t="s">
        <v>53</v>
      </c>
      <c r="V3224" s="2" t="s">
        <v>53</v>
      </c>
      <c r="W3224" s="2" t="s">
        <v>53</v>
      </c>
      <c r="X3224" s="2" t="s">
        <v>53</v>
      </c>
      <c r="Y3224" s="2" t="s">
        <v>31469</v>
      </c>
      <c r="Z3224" s="2" t="s">
        <v>31470</v>
      </c>
      <c r="AA3224" s="2" t="s">
        <v>31471</v>
      </c>
      <c r="AB3224" s="2" t="s">
        <v>8410</v>
      </c>
      <c r="AC3224" s="2" t="s">
        <v>124</v>
      </c>
      <c r="AD3224" s="2" t="s">
        <v>31472</v>
      </c>
      <c r="AE3224" s="2" t="s">
        <v>65</v>
      </c>
      <c r="AF3224" s="2" t="s">
        <v>66</v>
      </c>
      <c r="AG3224" s="2" t="s">
        <v>31473</v>
      </c>
      <c r="AH3224" s="2" t="s">
        <v>31474</v>
      </c>
      <c r="AI3224" s="2" t="s">
        <v>67</v>
      </c>
      <c r="AJ3224" s="2" t="s">
        <v>31475</v>
      </c>
      <c r="AK3224" s="2" t="s">
        <v>53</v>
      </c>
      <c r="AL3224" s="2" t="s">
        <v>53</v>
      </c>
      <c r="AM3224" s="2" t="s">
        <v>53</v>
      </c>
      <c r="AN3224" s="2" t="s">
        <v>53</v>
      </c>
      <c r="AO3224" s="2" t="s">
        <v>53</v>
      </c>
      <c r="AP3224" s="2" t="s">
        <v>53</v>
      </c>
      <c r="AQ3224" s="2" t="s">
        <v>53</v>
      </c>
      <c r="AR3224" s="2" t="s">
        <v>69</v>
      </c>
      <c r="AS3224" s="2" t="s">
        <v>52</v>
      </c>
      <c r="AT3224" s="2" t="s">
        <v>69</v>
      </c>
    </row>
    <row r="3225" spans="1:46" ht="22.5" customHeight="1" x14ac:dyDescent="0.25">
      <c r="A3225" s="18" t="s">
        <v>31476</v>
      </c>
      <c r="B3225" s="2" t="s">
        <v>31477</v>
      </c>
      <c r="C3225" s="2" t="s">
        <v>344</v>
      </c>
      <c r="D3225" s="2" t="s">
        <v>27313</v>
      </c>
      <c r="E3225" s="2" t="s">
        <v>69</v>
      </c>
      <c r="F3225" s="19">
        <v>1</v>
      </c>
      <c r="G3225" s="19">
        <v>33.39</v>
      </c>
      <c r="H3225" s="19">
        <v>28.8</v>
      </c>
      <c r="I3225" s="19">
        <v>-11.18</v>
      </c>
      <c r="J3225" s="19">
        <v>-28.8</v>
      </c>
      <c r="K3225" s="19" t="s">
        <v>52</v>
      </c>
      <c r="L3225" s="19">
        <v>22.21</v>
      </c>
      <c r="M3225" s="2" t="s">
        <v>53</v>
      </c>
      <c r="N3225" s="2" t="s">
        <v>5257</v>
      </c>
      <c r="O3225" s="2" t="s">
        <v>5258</v>
      </c>
      <c r="P3225" s="2" t="s">
        <v>5259</v>
      </c>
      <c r="Q3225" s="2" t="s">
        <v>53</v>
      </c>
      <c r="R3225" s="19">
        <v>33.39</v>
      </c>
      <c r="S3225" s="19" t="s">
        <v>57</v>
      </c>
      <c r="T3225" s="2" t="s">
        <v>77</v>
      </c>
      <c r="U3225" s="2" t="s">
        <v>26799</v>
      </c>
      <c r="V3225" s="2" t="s">
        <v>31478</v>
      </c>
      <c r="W3225" s="2" t="s">
        <v>31479</v>
      </c>
      <c r="X3225" s="2" t="s">
        <v>53</v>
      </c>
      <c r="Y3225" s="2" t="s">
        <v>26799</v>
      </c>
      <c r="Z3225" s="2" t="s">
        <v>26800</v>
      </c>
      <c r="AA3225" s="2" t="s">
        <v>26801</v>
      </c>
      <c r="AB3225" s="2" t="s">
        <v>26802</v>
      </c>
      <c r="AC3225" s="2" t="s">
        <v>84</v>
      </c>
      <c r="AD3225" s="2" t="s">
        <v>26803</v>
      </c>
      <c r="AE3225" s="2" t="s">
        <v>65</v>
      </c>
      <c r="AF3225" s="2" t="s">
        <v>86</v>
      </c>
      <c r="AG3225" s="2" t="s">
        <v>31480</v>
      </c>
      <c r="AH3225" s="2" t="s">
        <v>31481</v>
      </c>
      <c r="AI3225" s="2" t="s">
        <v>67</v>
      </c>
      <c r="AJ3225" s="2" t="s">
        <v>31482</v>
      </c>
      <c r="AK3225" s="2" t="s">
        <v>53</v>
      </c>
      <c r="AL3225" s="2" t="s">
        <v>53</v>
      </c>
      <c r="AM3225" s="2" t="s">
        <v>53</v>
      </c>
      <c r="AN3225" s="2" t="s">
        <v>53</v>
      </c>
      <c r="AO3225" s="2" t="s">
        <v>53</v>
      </c>
      <c r="AP3225" s="2" t="s">
        <v>53</v>
      </c>
      <c r="AQ3225" s="2" t="s">
        <v>53</v>
      </c>
      <c r="AR3225" s="2" t="s">
        <v>69</v>
      </c>
      <c r="AS3225" s="2" t="s">
        <v>52</v>
      </c>
      <c r="AT3225" s="2" t="s">
        <v>69</v>
      </c>
    </row>
    <row r="3226" spans="1:46" ht="22.5" customHeight="1" x14ac:dyDescent="0.25">
      <c r="A3226" s="18" t="s">
        <v>31483</v>
      </c>
      <c r="B3226" s="2" t="s">
        <v>31484</v>
      </c>
      <c r="C3226" s="2" t="s">
        <v>344</v>
      </c>
      <c r="D3226" s="2" t="s">
        <v>30231</v>
      </c>
      <c r="E3226" s="2" t="s">
        <v>69</v>
      </c>
      <c r="F3226" s="19">
        <v>1</v>
      </c>
      <c r="G3226" s="19">
        <v>22.23</v>
      </c>
      <c r="H3226" s="19">
        <v>17.399999999999999</v>
      </c>
      <c r="I3226" s="19">
        <v>-9.2799999999999994</v>
      </c>
      <c r="J3226" s="19">
        <v>-17.399999999999999</v>
      </c>
      <c r="K3226" s="19" t="s">
        <v>52</v>
      </c>
      <c r="L3226" s="19">
        <v>12.95</v>
      </c>
      <c r="M3226" s="2" t="s">
        <v>53</v>
      </c>
      <c r="N3226" s="2" t="s">
        <v>928</v>
      </c>
      <c r="O3226" s="2" t="s">
        <v>4216</v>
      </c>
      <c r="P3226" s="2" t="s">
        <v>4217</v>
      </c>
      <c r="Q3226" s="2" t="s">
        <v>53</v>
      </c>
      <c r="R3226" s="19">
        <v>22.23</v>
      </c>
      <c r="S3226" s="19" t="s">
        <v>57</v>
      </c>
      <c r="T3226" s="2" t="s">
        <v>58</v>
      </c>
      <c r="U3226" s="2" t="s">
        <v>53</v>
      </c>
      <c r="V3226" s="2" t="s">
        <v>53</v>
      </c>
      <c r="W3226" s="2" t="s">
        <v>53</v>
      </c>
      <c r="X3226" s="2" t="s">
        <v>53</v>
      </c>
      <c r="Y3226" s="2" t="s">
        <v>31485</v>
      </c>
      <c r="Z3226" s="2" t="s">
        <v>31486</v>
      </c>
      <c r="AA3226" s="2" t="s">
        <v>31487</v>
      </c>
      <c r="AB3226" s="2" t="s">
        <v>6766</v>
      </c>
      <c r="AC3226" s="2" t="s">
        <v>84</v>
      </c>
      <c r="AD3226" s="2" t="s">
        <v>6767</v>
      </c>
      <c r="AE3226" s="2" t="s">
        <v>65</v>
      </c>
      <c r="AF3226" s="2" t="s">
        <v>66</v>
      </c>
      <c r="AG3226" s="2" t="s">
        <v>31488</v>
      </c>
      <c r="AH3226" s="2" t="s">
        <v>31489</v>
      </c>
      <c r="AI3226" s="2" t="s">
        <v>67</v>
      </c>
      <c r="AJ3226" s="2" t="s">
        <v>31490</v>
      </c>
      <c r="AK3226" s="2" t="s">
        <v>53</v>
      </c>
      <c r="AL3226" s="2" t="s">
        <v>53</v>
      </c>
      <c r="AM3226" s="2" t="s">
        <v>53</v>
      </c>
      <c r="AN3226" s="2" t="s">
        <v>53</v>
      </c>
      <c r="AO3226" s="2" t="s">
        <v>53</v>
      </c>
      <c r="AP3226" s="2" t="s">
        <v>53</v>
      </c>
      <c r="AQ3226" s="2" t="s">
        <v>53</v>
      </c>
      <c r="AR3226" s="2" t="s">
        <v>69</v>
      </c>
      <c r="AS3226" s="2" t="s">
        <v>52</v>
      </c>
      <c r="AT3226" s="2" t="s">
        <v>69</v>
      </c>
    </row>
    <row r="3227" spans="1:46" ht="22.5" customHeight="1" x14ac:dyDescent="0.25">
      <c r="A3227" s="18" t="s">
        <v>31491</v>
      </c>
      <c r="B3227" s="2" t="s">
        <v>31492</v>
      </c>
      <c r="C3227" s="2" t="s">
        <v>344</v>
      </c>
      <c r="D3227" s="2" t="s">
        <v>22974</v>
      </c>
      <c r="E3227" s="2" t="s">
        <v>51</v>
      </c>
      <c r="F3227" s="19">
        <v>1</v>
      </c>
      <c r="G3227" s="19">
        <v>62.9</v>
      </c>
      <c r="H3227" s="19">
        <v>6.57</v>
      </c>
      <c r="I3227" s="19">
        <v>-16.190000000000001</v>
      </c>
      <c r="J3227" s="19">
        <v>-6.57</v>
      </c>
      <c r="K3227" s="19" t="s">
        <v>52</v>
      </c>
      <c r="L3227" s="19">
        <v>46.71</v>
      </c>
      <c r="M3227" s="2" t="s">
        <v>53</v>
      </c>
      <c r="N3227" s="2" t="s">
        <v>298</v>
      </c>
      <c r="O3227" s="2" t="s">
        <v>299</v>
      </c>
      <c r="P3227" s="2" t="s">
        <v>300</v>
      </c>
      <c r="Q3227" s="2" t="s">
        <v>53</v>
      </c>
      <c r="R3227" s="19">
        <v>62.9</v>
      </c>
      <c r="S3227" s="19" t="s">
        <v>57</v>
      </c>
      <c r="T3227" s="2" t="s">
        <v>58</v>
      </c>
      <c r="U3227" s="2" t="s">
        <v>53</v>
      </c>
      <c r="V3227" s="2" t="s">
        <v>53</v>
      </c>
      <c r="W3227" s="2" t="s">
        <v>53</v>
      </c>
      <c r="X3227" s="2" t="s">
        <v>53</v>
      </c>
      <c r="Y3227" s="2" t="s">
        <v>31493</v>
      </c>
      <c r="Z3227" s="2" t="s">
        <v>31494</v>
      </c>
      <c r="AA3227" s="2" t="s">
        <v>31495</v>
      </c>
      <c r="AB3227" s="2" t="s">
        <v>124</v>
      </c>
      <c r="AC3227" s="2" t="s">
        <v>124</v>
      </c>
      <c r="AD3227" s="2" t="s">
        <v>31496</v>
      </c>
      <c r="AE3227" s="2" t="s">
        <v>65</v>
      </c>
      <c r="AF3227" s="2" t="s">
        <v>66</v>
      </c>
      <c r="AG3227" s="2" t="s">
        <v>31497</v>
      </c>
      <c r="AH3227" s="2" t="s">
        <v>24567</v>
      </c>
      <c r="AI3227" s="2" t="s">
        <v>67</v>
      </c>
      <c r="AJ3227" s="2" t="s">
        <v>31498</v>
      </c>
      <c r="AK3227" s="2" t="s">
        <v>53</v>
      </c>
      <c r="AL3227" s="2" t="s">
        <v>53</v>
      </c>
      <c r="AM3227" s="2" t="s">
        <v>53</v>
      </c>
      <c r="AN3227" s="2" t="s">
        <v>53</v>
      </c>
      <c r="AO3227" s="2" t="s">
        <v>53</v>
      </c>
      <c r="AP3227" s="2" t="s">
        <v>53</v>
      </c>
      <c r="AQ3227" s="2" t="s">
        <v>53</v>
      </c>
      <c r="AR3227" s="2" t="s">
        <v>69</v>
      </c>
      <c r="AS3227" s="2" t="s">
        <v>52</v>
      </c>
      <c r="AT3227" s="2" t="s">
        <v>69</v>
      </c>
    </row>
    <row r="3228" spans="1:46" ht="22.5" customHeight="1" x14ac:dyDescent="0.25">
      <c r="A3228" s="18" t="s">
        <v>31499</v>
      </c>
      <c r="B3228" s="2" t="s">
        <v>31500</v>
      </c>
      <c r="C3228" s="2" t="s">
        <v>344</v>
      </c>
      <c r="D3228" s="2" t="s">
        <v>30231</v>
      </c>
      <c r="E3228" s="2" t="s">
        <v>51</v>
      </c>
      <c r="F3228" s="19">
        <v>1</v>
      </c>
      <c r="G3228" s="19">
        <v>77.989999999999995</v>
      </c>
      <c r="H3228" s="19" t="s">
        <v>52</v>
      </c>
      <c r="I3228" s="19">
        <v>-14.86</v>
      </c>
      <c r="J3228" s="19" t="s">
        <v>52</v>
      </c>
      <c r="K3228" s="19" t="s">
        <v>52</v>
      </c>
      <c r="L3228" s="19">
        <v>63.13</v>
      </c>
      <c r="M3228" s="2" t="s">
        <v>53</v>
      </c>
      <c r="N3228" s="2" t="s">
        <v>2333</v>
      </c>
      <c r="O3228" s="2" t="s">
        <v>2334</v>
      </c>
      <c r="P3228" s="2" t="s">
        <v>2335</v>
      </c>
      <c r="Q3228" s="2" t="s">
        <v>53</v>
      </c>
      <c r="R3228" s="19">
        <v>77.989999999999995</v>
      </c>
      <c r="S3228" s="19" t="s">
        <v>161</v>
      </c>
      <c r="T3228" s="2" t="s">
        <v>58</v>
      </c>
      <c r="U3228" s="2" t="s">
        <v>53</v>
      </c>
      <c r="V3228" s="2" t="s">
        <v>53</v>
      </c>
      <c r="W3228" s="2" t="s">
        <v>53</v>
      </c>
      <c r="X3228" s="2" t="s">
        <v>53</v>
      </c>
      <c r="Y3228" s="2" t="s">
        <v>31501</v>
      </c>
      <c r="Z3228" s="2" t="s">
        <v>31502</v>
      </c>
      <c r="AA3228" s="2" t="s">
        <v>31503</v>
      </c>
      <c r="AB3228" s="2" t="s">
        <v>12729</v>
      </c>
      <c r="AC3228" s="2" t="s">
        <v>97</v>
      </c>
      <c r="AD3228" s="2" t="s">
        <v>12730</v>
      </c>
      <c r="AE3228" s="2" t="s">
        <v>65</v>
      </c>
      <c r="AF3228" s="2" t="s">
        <v>66</v>
      </c>
      <c r="AG3228" s="2" t="s">
        <v>31504</v>
      </c>
      <c r="AH3228" s="2" t="s">
        <v>31505</v>
      </c>
      <c r="AI3228" s="2" t="s">
        <v>67</v>
      </c>
      <c r="AJ3228" s="2" t="s">
        <v>31506</v>
      </c>
      <c r="AK3228" s="2" t="s">
        <v>53</v>
      </c>
      <c r="AL3228" s="2" t="s">
        <v>53</v>
      </c>
      <c r="AM3228" s="2" t="s">
        <v>53</v>
      </c>
      <c r="AN3228" s="2" t="s">
        <v>53</v>
      </c>
      <c r="AO3228" s="2" t="s">
        <v>53</v>
      </c>
      <c r="AP3228" s="2" t="s">
        <v>53</v>
      </c>
      <c r="AQ3228" s="2" t="s">
        <v>53</v>
      </c>
      <c r="AR3228" s="2" t="s">
        <v>69</v>
      </c>
      <c r="AS3228" s="2" t="s">
        <v>52</v>
      </c>
      <c r="AT3228" s="2" t="s">
        <v>69</v>
      </c>
    </row>
    <row r="3229" spans="1:46" ht="22.5" customHeight="1" x14ac:dyDescent="0.25">
      <c r="A3229" s="18" t="s">
        <v>31507</v>
      </c>
      <c r="B3229" s="2" t="s">
        <v>31508</v>
      </c>
      <c r="C3229" s="2" t="s">
        <v>344</v>
      </c>
      <c r="D3229" s="2" t="s">
        <v>25870</v>
      </c>
      <c r="E3229" s="2" t="s">
        <v>69</v>
      </c>
      <c r="F3229" s="19">
        <v>1</v>
      </c>
      <c r="G3229" s="19">
        <v>179.99</v>
      </c>
      <c r="H3229" s="19" t="s">
        <v>52</v>
      </c>
      <c r="I3229" s="19">
        <v>-30.6</v>
      </c>
      <c r="J3229" s="19">
        <v>-20.45</v>
      </c>
      <c r="K3229" s="19" t="s">
        <v>52</v>
      </c>
      <c r="L3229" s="19">
        <v>128.94</v>
      </c>
      <c r="M3229" s="2" t="s">
        <v>53</v>
      </c>
      <c r="N3229" s="2" t="s">
        <v>54</v>
      </c>
      <c r="O3229" s="2" t="s">
        <v>55</v>
      </c>
      <c r="P3229" s="2" t="s">
        <v>56</v>
      </c>
      <c r="Q3229" s="2" t="s">
        <v>53</v>
      </c>
      <c r="R3229" s="19">
        <v>179.99</v>
      </c>
      <c r="S3229" s="19" t="s">
        <v>57</v>
      </c>
      <c r="T3229" s="2" t="s">
        <v>58</v>
      </c>
      <c r="U3229" s="2" t="s">
        <v>53</v>
      </c>
      <c r="V3229" s="2" t="s">
        <v>53</v>
      </c>
      <c r="W3229" s="2" t="s">
        <v>53</v>
      </c>
      <c r="X3229" s="2" t="s">
        <v>53</v>
      </c>
      <c r="Y3229" s="2" t="s">
        <v>31509</v>
      </c>
      <c r="Z3229" s="2" t="s">
        <v>31510</v>
      </c>
      <c r="AA3229" s="2" t="s">
        <v>31511</v>
      </c>
      <c r="AB3229" s="2" t="s">
        <v>24519</v>
      </c>
      <c r="AC3229" s="2" t="s">
        <v>195</v>
      </c>
      <c r="AD3229" s="2" t="s">
        <v>31512</v>
      </c>
      <c r="AE3229" s="2" t="s">
        <v>65</v>
      </c>
      <c r="AF3229" s="2" t="s">
        <v>66</v>
      </c>
      <c r="AG3229" s="2" t="s">
        <v>31513</v>
      </c>
      <c r="AH3229" s="2" t="s">
        <v>27339</v>
      </c>
      <c r="AI3229" s="2" t="s">
        <v>67</v>
      </c>
      <c r="AJ3229" s="2" t="s">
        <v>31514</v>
      </c>
      <c r="AK3229" s="2" t="s">
        <v>53</v>
      </c>
      <c r="AL3229" s="2" t="s">
        <v>53</v>
      </c>
      <c r="AM3229" s="2" t="s">
        <v>53</v>
      </c>
      <c r="AN3229" s="2" t="s">
        <v>53</v>
      </c>
      <c r="AO3229" s="2" t="s">
        <v>53</v>
      </c>
      <c r="AP3229" s="2" t="s">
        <v>53</v>
      </c>
      <c r="AQ3229" s="2" t="s">
        <v>53</v>
      </c>
      <c r="AR3229" s="2" t="s">
        <v>69</v>
      </c>
      <c r="AS3229" s="2" t="s">
        <v>52</v>
      </c>
      <c r="AT3229" s="2" t="s">
        <v>69</v>
      </c>
    </row>
    <row r="3230" spans="1:46" ht="22.5" customHeight="1" x14ac:dyDescent="0.25">
      <c r="A3230" s="18" t="s">
        <v>31515</v>
      </c>
      <c r="B3230" s="2" t="s">
        <v>31516</v>
      </c>
      <c r="C3230" s="2" t="s">
        <v>344</v>
      </c>
      <c r="D3230" s="2" t="s">
        <v>30231</v>
      </c>
      <c r="E3230" s="2" t="s">
        <v>51</v>
      </c>
      <c r="F3230" s="19">
        <v>1</v>
      </c>
      <c r="G3230" s="19">
        <v>67.42</v>
      </c>
      <c r="H3230" s="19">
        <v>11</v>
      </c>
      <c r="I3230" s="19">
        <v>-16.96</v>
      </c>
      <c r="J3230" s="19">
        <v>-11</v>
      </c>
      <c r="K3230" s="19" t="s">
        <v>52</v>
      </c>
      <c r="L3230" s="19">
        <v>50.46</v>
      </c>
      <c r="M3230" s="2" t="s">
        <v>53</v>
      </c>
      <c r="N3230" s="2" t="s">
        <v>687</v>
      </c>
      <c r="O3230" s="2" t="s">
        <v>688</v>
      </c>
      <c r="P3230" s="2" t="s">
        <v>689</v>
      </c>
      <c r="Q3230" s="2" t="s">
        <v>53</v>
      </c>
      <c r="R3230" s="19">
        <v>67.42</v>
      </c>
      <c r="S3230" s="19" t="s">
        <v>57</v>
      </c>
      <c r="T3230" s="2" t="s">
        <v>58</v>
      </c>
      <c r="U3230" s="2" t="s">
        <v>53</v>
      </c>
      <c r="V3230" s="2" t="s">
        <v>53</v>
      </c>
      <c r="W3230" s="2" t="s">
        <v>53</v>
      </c>
      <c r="X3230" s="2" t="s">
        <v>53</v>
      </c>
      <c r="Y3230" s="2" t="s">
        <v>31517</v>
      </c>
      <c r="Z3230" s="2" t="s">
        <v>31518</v>
      </c>
      <c r="AA3230" s="2" t="s">
        <v>31519</v>
      </c>
      <c r="AB3230" s="2" t="s">
        <v>6312</v>
      </c>
      <c r="AC3230" s="2" t="s">
        <v>124</v>
      </c>
      <c r="AD3230" s="2" t="s">
        <v>6313</v>
      </c>
      <c r="AE3230" s="2" t="s">
        <v>65</v>
      </c>
      <c r="AF3230" s="2" t="s">
        <v>66</v>
      </c>
      <c r="AG3230" s="2" t="s">
        <v>31520</v>
      </c>
      <c r="AH3230" s="2" t="s">
        <v>31521</v>
      </c>
      <c r="AI3230" s="2" t="s">
        <v>67</v>
      </c>
      <c r="AJ3230" s="2" t="s">
        <v>31522</v>
      </c>
      <c r="AK3230" s="2" t="s">
        <v>53</v>
      </c>
      <c r="AL3230" s="2" t="s">
        <v>53</v>
      </c>
      <c r="AM3230" s="2" t="s">
        <v>53</v>
      </c>
      <c r="AN3230" s="2" t="s">
        <v>53</v>
      </c>
      <c r="AO3230" s="2" t="s">
        <v>53</v>
      </c>
      <c r="AP3230" s="2" t="s">
        <v>53</v>
      </c>
      <c r="AQ3230" s="2" t="s">
        <v>53</v>
      </c>
      <c r="AR3230" s="2" t="s">
        <v>69</v>
      </c>
      <c r="AS3230" s="2" t="s">
        <v>52</v>
      </c>
      <c r="AT3230" s="2" t="s">
        <v>69</v>
      </c>
    </row>
    <row r="3231" spans="1:46" ht="22.5" customHeight="1" x14ac:dyDescent="0.25">
      <c r="A3231" s="18" t="s">
        <v>31523</v>
      </c>
      <c r="B3231" s="2" t="s">
        <v>31524</v>
      </c>
      <c r="C3231" s="2" t="s">
        <v>344</v>
      </c>
      <c r="D3231" s="2" t="s">
        <v>25870</v>
      </c>
      <c r="E3231" s="2" t="s">
        <v>69</v>
      </c>
      <c r="F3231" s="19">
        <v>1</v>
      </c>
      <c r="G3231" s="19">
        <v>39.700000000000003</v>
      </c>
      <c r="H3231" s="19">
        <v>42.4</v>
      </c>
      <c r="I3231" s="19">
        <v>-10.26</v>
      </c>
      <c r="J3231" s="19">
        <v>-42.4</v>
      </c>
      <c r="K3231" s="19" t="s">
        <v>52</v>
      </c>
      <c r="L3231" s="19">
        <v>29.44</v>
      </c>
      <c r="M3231" s="2" t="s">
        <v>51</v>
      </c>
      <c r="N3231" s="2" t="s">
        <v>31525</v>
      </c>
      <c r="O3231" s="2" t="s">
        <v>31526</v>
      </c>
      <c r="P3231" s="2" t="s">
        <v>31527</v>
      </c>
      <c r="Q3231" s="2" t="s">
        <v>53</v>
      </c>
      <c r="R3231" s="19">
        <v>39.700000000000003</v>
      </c>
      <c r="S3231" s="19" t="s">
        <v>161</v>
      </c>
      <c r="T3231" s="2" t="s">
        <v>77</v>
      </c>
      <c r="U3231" s="2" t="s">
        <v>31528</v>
      </c>
      <c r="V3231" s="2" t="s">
        <v>31529</v>
      </c>
      <c r="W3231" s="2" t="s">
        <v>31530</v>
      </c>
      <c r="X3231" s="2" t="s">
        <v>53</v>
      </c>
      <c r="Y3231" s="2" t="s">
        <v>31528</v>
      </c>
      <c r="Z3231" s="2" t="s">
        <v>31531</v>
      </c>
      <c r="AA3231" s="2" t="s">
        <v>31532</v>
      </c>
      <c r="AB3231" s="2" t="s">
        <v>3656</v>
      </c>
      <c r="AC3231" s="2" t="s">
        <v>2897</v>
      </c>
      <c r="AD3231" s="2" t="s">
        <v>31533</v>
      </c>
      <c r="AE3231" s="2" t="s">
        <v>65</v>
      </c>
      <c r="AF3231" s="2" t="s">
        <v>86</v>
      </c>
      <c r="AG3231" s="2" t="s">
        <v>31534</v>
      </c>
      <c r="AH3231" s="2" t="s">
        <v>31535</v>
      </c>
      <c r="AI3231" s="2" t="s">
        <v>67</v>
      </c>
      <c r="AJ3231" s="2" t="s">
        <v>31536</v>
      </c>
      <c r="AK3231" s="2" t="s">
        <v>53</v>
      </c>
      <c r="AL3231" s="2" t="s">
        <v>53</v>
      </c>
      <c r="AM3231" s="2" t="s">
        <v>53</v>
      </c>
      <c r="AN3231" s="2" t="s">
        <v>53</v>
      </c>
      <c r="AO3231" s="2" t="s">
        <v>53</v>
      </c>
      <c r="AP3231" s="2" t="s">
        <v>53</v>
      </c>
      <c r="AQ3231" s="2" t="s">
        <v>53</v>
      </c>
      <c r="AR3231" s="2" t="s">
        <v>69</v>
      </c>
      <c r="AS3231" s="2">
        <v>1</v>
      </c>
      <c r="AT3231" s="2" t="s">
        <v>69</v>
      </c>
    </row>
    <row r="3232" spans="1:46" ht="22.5" customHeight="1" x14ac:dyDescent="0.25">
      <c r="A3232" s="18" t="s">
        <v>31537</v>
      </c>
      <c r="B3232" s="2" t="s">
        <v>31538</v>
      </c>
      <c r="C3232" s="2" t="s">
        <v>344</v>
      </c>
      <c r="D3232" s="2" t="s">
        <v>27313</v>
      </c>
      <c r="E3232" s="2" t="s">
        <v>51</v>
      </c>
      <c r="F3232" s="19">
        <v>1</v>
      </c>
      <c r="G3232" s="19">
        <v>295.69</v>
      </c>
      <c r="H3232" s="19" t="s">
        <v>52</v>
      </c>
      <c r="I3232" s="19">
        <v>-50.27</v>
      </c>
      <c r="J3232" s="19">
        <v>-38.950000000000003</v>
      </c>
      <c r="K3232" s="19" t="s">
        <v>52</v>
      </c>
      <c r="L3232" s="19">
        <v>206.47</v>
      </c>
      <c r="M3232" s="2" t="s">
        <v>53</v>
      </c>
      <c r="N3232" s="2" t="s">
        <v>972</v>
      </c>
      <c r="O3232" s="2" t="s">
        <v>973</v>
      </c>
      <c r="P3232" s="2" t="s">
        <v>974</v>
      </c>
      <c r="Q3232" s="2" t="s">
        <v>53</v>
      </c>
      <c r="R3232" s="19">
        <v>295.69</v>
      </c>
      <c r="S3232" s="19" t="s">
        <v>57</v>
      </c>
      <c r="T3232" s="2" t="s">
        <v>77</v>
      </c>
      <c r="U3232" s="2" t="s">
        <v>31539</v>
      </c>
      <c r="V3232" s="2" t="s">
        <v>31540</v>
      </c>
      <c r="W3232" s="2" t="s">
        <v>31541</v>
      </c>
      <c r="X3232" s="2" t="s">
        <v>53</v>
      </c>
      <c r="Y3232" s="2" t="s">
        <v>31539</v>
      </c>
      <c r="Z3232" s="2" t="s">
        <v>31542</v>
      </c>
      <c r="AA3232" s="2" t="s">
        <v>31543</v>
      </c>
      <c r="AB3232" s="2" t="s">
        <v>2994</v>
      </c>
      <c r="AC3232" s="2" t="s">
        <v>124</v>
      </c>
      <c r="AD3232" s="2" t="s">
        <v>31544</v>
      </c>
      <c r="AE3232" s="2" t="s">
        <v>65</v>
      </c>
      <c r="AF3232" s="2" t="s">
        <v>86</v>
      </c>
      <c r="AG3232" s="2" t="s">
        <v>31545</v>
      </c>
      <c r="AH3232" s="2" t="s">
        <v>31546</v>
      </c>
      <c r="AI3232" s="2" t="s">
        <v>67</v>
      </c>
      <c r="AJ3232" s="2" t="s">
        <v>31547</v>
      </c>
      <c r="AK3232" s="2" t="s">
        <v>31548</v>
      </c>
      <c r="AL3232" s="2" t="s">
        <v>53</v>
      </c>
      <c r="AM3232" s="2" t="s">
        <v>53</v>
      </c>
      <c r="AN3232" s="2" t="s">
        <v>53</v>
      </c>
      <c r="AO3232" s="2" t="s">
        <v>53</v>
      </c>
      <c r="AP3232" s="2" t="s">
        <v>53</v>
      </c>
      <c r="AQ3232" s="2" t="s">
        <v>53</v>
      </c>
      <c r="AR3232" s="2" t="s">
        <v>69</v>
      </c>
      <c r="AS3232" s="2" t="s">
        <v>52</v>
      </c>
      <c r="AT3232" s="2" t="s">
        <v>69</v>
      </c>
    </row>
    <row r="3233" spans="1:46" ht="22.5" customHeight="1" x14ac:dyDescent="0.25">
      <c r="A3233" s="18" t="s">
        <v>31549</v>
      </c>
      <c r="B3233" s="2" t="s">
        <v>31550</v>
      </c>
      <c r="C3233" s="2" t="s">
        <v>344</v>
      </c>
      <c r="D3233" s="2" t="s">
        <v>27313</v>
      </c>
      <c r="E3233" s="2" t="s">
        <v>69</v>
      </c>
      <c r="F3233" s="19">
        <v>1</v>
      </c>
      <c r="G3233" s="19">
        <v>54.87</v>
      </c>
      <c r="H3233" s="19">
        <v>23.04</v>
      </c>
      <c r="I3233" s="19">
        <v>-12.08</v>
      </c>
      <c r="J3233" s="19">
        <v>-23.04</v>
      </c>
      <c r="K3233" s="19" t="s">
        <v>52</v>
      </c>
      <c r="L3233" s="19">
        <v>42.79</v>
      </c>
      <c r="M3233" s="2" t="s">
        <v>53</v>
      </c>
      <c r="N3233" s="2" t="s">
        <v>309</v>
      </c>
      <c r="O3233" s="2" t="s">
        <v>390</v>
      </c>
      <c r="P3233" s="2" t="s">
        <v>311</v>
      </c>
      <c r="Q3233" s="2" t="s">
        <v>53</v>
      </c>
      <c r="R3233" s="19">
        <v>54.87</v>
      </c>
      <c r="S3233" s="19" t="s">
        <v>161</v>
      </c>
      <c r="T3233" s="2" t="s">
        <v>58</v>
      </c>
      <c r="U3233" s="2" t="s">
        <v>53</v>
      </c>
      <c r="V3233" s="2" t="s">
        <v>53</v>
      </c>
      <c r="W3233" s="2" t="s">
        <v>53</v>
      </c>
      <c r="X3233" s="2" t="s">
        <v>53</v>
      </c>
      <c r="Y3233" s="2" t="s">
        <v>31551</v>
      </c>
      <c r="Z3233" s="2" t="s">
        <v>31552</v>
      </c>
      <c r="AA3233" s="2" t="s">
        <v>31553</v>
      </c>
      <c r="AB3233" s="2" t="s">
        <v>618</v>
      </c>
      <c r="AC3233" s="2" t="s">
        <v>84</v>
      </c>
      <c r="AD3233" s="2" t="s">
        <v>31554</v>
      </c>
      <c r="AE3233" s="2" t="s">
        <v>65</v>
      </c>
      <c r="AF3233" s="2" t="s">
        <v>66</v>
      </c>
      <c r="AG3233" s="2" t="s">
        <v>31555</v>
      </c>
      <c r="AH3233" s="2" t="s">
        <v>31556</v>
      </c>
      <c r="AI3233" s="2" t="s">
        <v>67</v>
      </c>
      <c r="AJ3233" s="2" t="s">
        <v>31557</v>
      </c>
      <c r="AK3233" s="2" t="s">
        <v>53</v>
      </c>
      <c r="AL3233" s="2" t="s">
        <v>53</v>
      </c>
      <c r="AM3233" s="2" t="s">
        <v>53</v>
      </c>
      <c r="AN3233" s="2" t="s">
        <v>53</v>
      </c>
      <c r="AO3233" s="2" t="s">
        <v>53</v>
      </c>
      <c r="AP3233" s="2" t="s">
        <v>53</v>
      </c>
      <c r="AQ3233" s="2" t="s">
        <v>53</v>
      </c>
      <c r="AR3233" s="2" t="s">
        <v>69</v>
      </c>
      <c r="AS3233" s="2" t="s">
        <v>52</v>
      </c>
      <c r="AT3233" s="2" t="s">
        <v>69</v>
      </c>
    </row>
    <row r="3234" spans="1:46" ht="22.5" customHeight="1" x14ac:dyDescent="0.25">
      <c r="A3234" s="18" t="s">
        <v>31558</v>
      </c>
      <c r="B3234" s="2" t="s">
        <v>31559</v>
      </c>
      <c r="C3234" s="2" t="s">
        <v>10742</v>
      </c>
      <c r="D3234" s="2" t="s">
        <v>29735</v>
      </c>
      <c r="E3234" s="2" t="s">
        <v>69</v>
      </c>
      <c r="F3234" s="19">
        <v>0</v>
      </c>
      <c r="G3234" s="19">
        <v>94.9</v>
      </c>
      <c r="H3234" s="19" t="s">
        <v>52</v>
      </c>
      <c r="I3234" s="19">
        <v>-11.39</v>
      </c>
      <c r="J3234" s="19">
        <v>-18.45</v>
      </c>
      <c r="K3234" s="19">
        <v>-65.06</v>
      </c>
      <c r="L3234" s="19">
        <v>0</v>
      </c>
      <c r="M3234" s="2" t="s">
        <v>53</v>
      </c>
      <c r="N3234" s="2" t="s">
        <v>31560</v>
      </c>
      <c r="O3234" s="2" t="s">
        <v>31561</v>
      </c>
      <c r="P3234" s="2" t="s">
        <v>31562</v>
      </c>
      <c r="Q3234" s="2" t="s">
        <v>53</v>
      </c>
      <c r="R3234" s="19">
        <v>94.9</v>
      </c>
      <c r="S3234" s="19" t="s">
        <v>161</v>
      </c>
      <c r="T3234" s="2" t="s">
        <v>77</v>
      </c>
      <c r="U3234" s="2" t="s">
        <v>29392</v>
      </c>
      <c r="V3234" s="2" t="s">
        <v>29393</v>
      </c>
      <c r="W3234" s="2" t="s">
        <v>29394</v>
      </c>
      <c r="X3234" s="2" t="s">
        <v>53</v>
      </c>
      <c r="Y3234" s="2" t="s">
        <v>29392</v>
      </c>
      <c r="Z3234" s="2" t="s">
        <v>29395</v>
      </c>
      <c r="AA3234" s="2" t="s">
        <v>2178</v>
      </c>
      <c r="AB3234" s="2" t="s">
        <v>124</v>
      </c>
      <c r="AC3234" s="2" t="s">
        <v>124</v>
      </c>
      <c r="AD3234" s="2" t="s">
        <v>2179</v>
      </c>
      <c r="AE3234" s="2" t="s">
        <v>65</v>
      </c>
      <c r="AF3234" s="2" t="s">
        <v>86</v>
      </c>
      <c r="AG3234" s="2" t="s">
        <v>31563</v>
      </c>
      <c r="AH3234" s="2" t="s">
        <v>29741</v>
      </c>
      <c r="AI3234" s="2" t="s">
        <v>67</v>
      </c>
      <c r="AJ3234" s="2" t="s">
        <v>31564</v>
      </c>
      <c r="AK3234" s="2" t="s">
        <v>3818</v>
      </c>
      <c r="AL3234" s="2" t="s">
        <v>53</v>
      </c>
      <c r="AM3234" s="2" t="s">
        <v>53</v>
      </c>
      <c r="AN3234" s="2" t="s">
        <v>53</v>
      </c>
      <c r="AO3234" s="2" t="s">
        <v>53</v>
      </c>
      <c r="AP3234" s="2" t="s">
        <v>53</v>
      </c>
      <c r="AQ3234" s="2" t="s">
        <v>53</v>
      </c>
      <c r="AR3234" s="268" t="s">
        <v>51</v>
      </c>
      <c r="AS3234" s="2" t="s">
        <v>52</v>
      </c>
      <c r="AT3234" s="2" t="s">
        <v>69</v>
      </c>
    </row>
    <row r="3235" spans="1:46" ht="22.5" customHeight="1" x14ac:dyDescent="0.25">
      <c r="A3235" s="18" t="s">
        <v>31565</v>
      </c>
      <c r="B3235" s="2" t="s">
        <v>31566</v>
      </c>
      <c r="C3235" s="2" t="s">
        <v>344</v>
      </c>
      <c r="D3235" s="2" t="s">
        <v>30231</v>
      </c>
      <c r="E3235" s="2" t="s">
        <v>69</v>
      </c>
      <c r="F3235" s="19">
        <v>1</v>
      </c>
      <c r="G3235" s="19">
        <v>60.45</v>
      </c>
      <c r="H3235" s="19">
        <v>24.9</v>
      </c>
      <c r="I3235" s="19">
        <v>-15.78</v>
      </c>
      <c r="J3235" s="19">
        <v>-24.9</v>
      </c>
      <c r="K3235" s="19" t="s">
        <v>52</v>
      </c>
      <c r="L3235" s="19">
        <v>44.67</v>
      </c>
      <c r="M3235" s="2" t="s">
        <v>53</v>
      </c>
      <c r="N3235" s="2" t="s">
        <v>309</v>
      </c>
      <c r="O3235" s="2" t="s">
        <v>310</v>
      </c>
      <c r="P3235" s="2" t="s">
        <v>311</v>
      </c>
      <c r="Q3235" s="2" t="s">
        <v>53</v>
      </c>
      <c r="R3235" s="19">
        <v>60.45</v>
      </c>
      <c r="S3235" s="19" t="s">
        <v>57</v>
      </c>
      <c r="T3235" s="2" t="s">
        <v>58</v>
      </c>
      <c r="U3235" s="2" t="s">
        <v>53</v>
      </c>
      <c r="V3235" s="2" t="s">
        <v>53</v>
      </c>
      <c r="W3235" s="2" t="s">
        <v>53</v>
      </c>
      <c r="X3235" s="2" t="s">
        <v>53</v>
      </c>
      <c r="Y3235" s="2" t="s">
        <v>31567</v>
      </c>
      <c r="Z3235" s="2" t="s">
        <v>31568</v>
      </c>
      <c r="AA3235" s="2" t="s">
        <v>31569</v>
      </c>
      <c r="AB3235" s="2" t="s">
        <v>7617</v>
      </c>
      <c r="AC3235" s="2" t="s">
        <v>124</v>
      </c>
      <c r="AD3235" s="2" t="s">
        <v>31570</v>
      </c>
      <c r="AE3235" s="2" t="s">
        <v>65</v>
      </c>
      <c r="AF3235" s="2" t="s">
        <v>66</v>
      </c>
      <c r="AG3235" s="2" t="s">
        <v>31571</v>
      </c>
      <c r="AH3235" s="2" t="s">
        <v>31572</v>
      </c>
      <c r="AI3235" s="2" t="s">
        <v>67</v>
      </c>
      <c r="AJ3235" s="2" t="s">
        <v>31573</v>
      </c>
      <c r="AK3235" s="2" t="s">
        <v>53</v>
      </c>
      <c r="AL3235" s="2" t="s">
        <v>53</v>
      </c>
      <c r="AM3235" s="2" t="s">
        <v>53</v>
      </c>
      <c r="AN3235" s="2" t="s">
        <v>53</v>
      </c>
      <c r="AO3235" s="2" t="s">
        <v>53</v>
      </c>
      <c r="AP3235" s="2" t="s">
        <v>53</v>
      </c>
      <c r="AQ3235" s="2" t="s">
        <v>53</v>
      </c>
      <c r="AR3235" s="2" t="s">
        <v>69</v>
      </c>
      <c r="AS3235" s="2" t="s">
        <v>52</v>
      </c>
      <c r="AT3235" s="2" t="s">
        <v>69</v>
      </c>
    </row>
    <row r="3236" spans="1:46" ht="22.5" customHeight="1" x14ac:dyDescent="0.25">
      <c r="A3236" s="18" t="s">
        <v>31574</v>
      </c>
      <c r="B3236" s="2" t="s">
        <v>31575</v>
      </c>
      <c r="C3236" s="2" t="s">
        <v>344</v>
      </c>
      <c r="D3236" s="2" t="s">
        <v>30231</v>
      </c>
      <c r="E3236" s="2" t="s">
        <v>69</v>
      </c>
      <c r="F3236" s="19">
        <v>1</v>
      </c>
      <c r="G3236" s="19">
        <v>67.42</v>
      </c>
      <c r="H3236" s="19">
        <v>22</v>
      </c>
      <c r="I3236" s="19">
        <v>-16.96</v>
      </c>
      <c r="J3236" s="19">
        <v>-22</v>
      </c>
      <c r="K3236" s="19" t="s">
        <v>52</v>
      </c>
      <c r="L3236" s="19">
        <v>50.46</v>
      </c>
      <c r="M3236" s="2" t="s">
        <v>53</v>
      </c>
      <c r="N3236" s="2" t="s">
        <v>687</v>
      </c>
      <c r="O3236" s="2" t="s">
        <v>688</v>
      </c>
      <c r="P3236" s="2" t="s">
        <v>689</v>
      </c>
      <c r="Q3236" s="2" t="s">
        <v>53</v>
      </c>
      <c r="R3236" s="19">
        <v>67.42</v>
      </c>
      <c r="S3236" s="19" t="s">
        <v>57</v>
      </c>
      <c r="T3236" s="2" t="s">
        <v>58</v>
      </c>
      <c r="U3236" s="2" t="s">
        <v>53</v>
      </c>
      <c r="V3236" s="2" t="s">
        <v>53</v>
      </c>
      <c r="W3236" s="2" t="s">
        <v>53</v>
      </c>
      <c r="X3236" s="2" t="s">
        <v>53</v>
      </c>
      <c r="Y3236" s="2" t="s">
        <v>31576</v>
      </c>
      <c r="Z3236" s="2" t="s">
        <v>31577</v>
      </c>
      <c r="AA3236" s="2" t="s">
        <v>31578</v>
      </c>
      <c r="AB3236" s="2" t="s">
        <v>504</v>
      </c>
      <c r="AC3236" s="2" t="s">
        <v>84</v>
      </c>
      <c r="AD3236" s="2" t="s">
        <v>31579</v>
      </c>
      <c r="AE3236" s="2" t="s">
        <v>65</v>
      </c>
      <c r="AF3236" s="2" t="s">
        <v>66</v>
      </c>
      <c r="AG3236" s="2" t="s">
        <v>31488</v>
      </c>
      <c r="AH3236" s="2" t="s">
        <v>31580</v>
      </c>
      <c r="AI3236" s="2" t="s">
        <v>67</v>
      </c>
      <c r="AJ3236" s="2" t="s">
        <v>31581</v>
      </c>
      <c r="AK3236" s="2" t="s">
        <v>53</v>
      </c>
      <c r="AL3236" s="2" t="s">
        <v>53</v>
      </c>
      <c r="AM3236" s="2" t="s">
        <v>53</v>
      </c>
      <c r="AN3236" s="2" t="s">
        <v>53</v>
      </c>
      <c r="AO3236" s="2" t="s">
        <v>53</v>
      </c>
      <c r="AP3236" s="2" t="s">
        <v>53</v>
      </c>
      <c r="AQ3236" s="2" t="s">
        <v>53</v>
      </c>
      <c r="AR3236" s="2" t="s">
        <v>69</v>
      </c>
      <c r="AS3236" s="2" t="s">
        <v>52</v>
      </c>
      <c r="AT3236" s="2" t="s">
        <v>69</v>
      </c>
    </row>
    <row r="3237" spans="1:46" ht="22.5" customHeight="1" x14ac:dyDescent="0.25">
      <c r="A3237" s="18" t="s">
        <v>31582</v>
      </c>
      <c r="B3237" s="2" t="s">
        <v>31583</v>
      </c>
      <c r="C3237" s="2" t="s">
        <v>10742</v>
      </c>
      <c r="D3237" s="2" t="s">
        <v>31584</v>
      </c>
      <c r="E3237" s="2" t="s">
        <v>69</v>
      </c>
      <c r="F3237" s="19">
        <v>0</v>
      </c>
      <c r="G3237" s="19">
        <v>120.89</v>
      </c>
      <c r="H3237" s="19" t="s">
        <v>52</v>
      </c>
      <c r="I3237" s="19">
        <v>-20.55</v>
      </c>
      <c r="J3237" s="19">
        <v>-17.95</v>
      </c>
      <c r="K3237" s="19">
        <v>-82.39</v>
      </c>
      <c r="L3237" s="19">
        <v>0</v>
      </c>
      <c r="M3237" s="2" t="s">
        <v>53</v>
      </c>
      <c r="N3237" s="2" t="s">
        <v>676</v>
      </c>
      <c r="O3237" s="2" t="s">
        <v>2597</v>
      </c>
      <c r="P3237" s="2" t="s">
        <v>2598</v>
      </c>
      <c r="Q3237" s="2" t="s">
        <v>53</v>
      </c>
      <c r="R3237" s="19">
        <v>120.89</v>
      </c>
      <c r="S3237" s="19" t="s">
        <v>57</v>
      </c>
      <c r="T3237" s="2" t="s">
        <v>58</v>
      </c>
      <c r="U3237" s="2" t="s">
        <v>31585</v>
      </c>
      <c r="V3237" s="2" t="s">
        <v>31586</v>
      </c>
      <c r="W3237" s="2" t="s">
        <v>31587</v>
      </c>
      <c r="X3237" s="2" t="s">
        <v>53</v>
      </c>
      <c r="Y3237" s="2" t="s">
        <v>31585</v>
      </c>
      <c r="Z3237" s="2" t="s">
        <v>31588</v>
      </c>
      <c r="AA3237" s="2" t="s">
        <v>2178</v>
      </c>
      <c r="AB3237" s="2" t="s">
        <v>124</v>
      </c>
      <c r="AC3237" s="2" t="s">
        <v>124</v>
      </c>
      <c r="AD3237" s="2" t="s">
        <v>2179</v>
      </c>
      <c r="AE3237" s="2" t="s">
        <v>65</v>
      </c>
      <c r="AF3237" s="2" t="s">
        <v>66</v>
      </c>
      <c r="AG3237" s="2" t="s">
        <v>18460</v>
      </c>
      <c r="AH3237" s="2" t="s">
        <v>31589</v>
      </c>
      <c r="AI3237" s="2" t="s">
        <v>67</v>
      </c>
      <c r="AJ3237" s="2" t="s">
        <v>31590</v>
      </c>
      <c r="AK3237" s="2" t="s">
        <v>53</v>
      </c>
      <c r="AL3237" s="2" t="s">
        <v>53</v>
      </c>
      <c r="AM3237" s="2" t="s">
        <v>53</v>
      </c>
      <c r="AN3237" s="2" t="s">
        <v>53</v>
      </c>
      <c r="AO3237" s="2" t="s">
        <v>53</v>
      </c>
      <c r="AP3237" s="2" t="s">
        <v>53</v>
      </c>
      <c r="AQ3237" s="2" t="s">
        <v>53</v>
      </c>
      <c r="AR3237" s="269" t="s">
        <v>51</v>
      </c>
      <c r="AS3237" s="2" t="s">
        <v>52</v>
      </c>
      <c r="AT3237" s="2" t="s">
        <v>69</v>
      </c>
    </row>
    <row r="3238" spans="1:46" ht="22.5" customHeight="1" x14ac:dyDescent="0.25">
      <c r="A3238" s="18" t="s">
        <v>31591</v>
      </c>
      <c r="B3238" s="2" t="s">
        <v>31592</v>
      </c>
      <c r="C3238" s="2" t="s">
        <v>344</v>
      </c>
      <c r="D3238" s="2" t="s">
        <v>30231</v>
      </c>
      <c r="E3238" s="2" t="s">
        <v>69</v>
      </c>
      <c r="F3238" s="19">
        <v>1</v>
      </c>
      <c r="G3238" s="19">
        <v>59.03</v>
      </c>
      <c r="H3238" s="19">
        <v>8.91</v>
      </c>
      <c r="I3238" s="19">
        <v>-15.54</v>
      </c>
      <c r="J3238" s="19">
        <v>-8.91</v>
      </c>
      <c r="K3238" s="19" t="s">
        <v>52</v>
      </c>
      <c r="L3238" s="19">
        <v>43.49</v>
      </c>
      <c r="M3238" s="2" t="s">
        <v>51</v>
      </c>
      <c r="N3238" s="2" t="s">
        <v>90</v>
      </c>
      <c r="O3238" s="2" t="s">
        <v>91</v>
      </c>
      <c r="P3238" s="2" t="s">
        <v>92</v>
      </c>
      <c r="Q3238" s="2" t="s">
        <v>53</v>
      </c>
      <c r="R3238" s="19">
        <v>59.03</v>
      </c>
      <c r="S3238" s="19" t="s">
        <v>57</v>
      </c>
      <c r="T3238" s="2" t="s">
        <v>58</v>
      </c>
      <c r="U3238" s="2" t="s">
        <v>53</v>
      </c>
      <c r="V3238" s="2" t="s">
        <v>53</v>
      </c>
      <c r="W3238" s="2" t="s">
        <v>53</v>
      </c>
      <c r="X3238" s="2" t="s">
        <v>53</v>
      </c>
      <c r="Y3238" s="2" t="s">
        <v>31593</v>
      </c>
      <c r="Z3238" s="2" t="s">
        <v>31594</v>
      </c>
      <c r="AA3238" s="2" t="s">
        <v>31595</v>
      </c>
      <c r="AB3238" s="2" t="s">
        <v>18926</v>
      </c>
      <c r="AC3238" s="2" t="s">
        <v>124</v>
      </c>
      <c r="AD3238" s="2" t="s">
        <v>31596</v>
      </c>
      <c r="AE3238" s="2" t="s">
        <v>65</v>
      </c>
      <c r="AF3238" s="2" t="s">
        <v>66</v>
      </c>
      <c r="AG3238" s="2" t="s">
        <v>31348</v>
      </c>
      <c r="AH3238" s="2" t="s">
        <v>31597</v>
      </c>
      <c r="AI3238" s="2" t="s">
        <v>67</v>
      </c>
      <c r="AJ3238" s="2" t="s">
        <v>31598</v>
      </c>
      <c r="AK3238" s="2" t="s">
        <v>53</v>
      </c>
      <c r="AL3238" s="2" t="s">
        <v>53</v>
      </c>
      <c r="AM3238" s="2" t="s">
        <v>53</v>
      </c>
      <c r="AN3238" s="2" t="s">
        <v>53</v>
      </c>
      <c r="AO3238" s="2" t="s">
        <v>53</v>
      </c>
      <c r="AP3238" s="2" t="s">
        <v>53</v>
      </c>
      <c r="AQ3238" s="2" t="s">
        <v>53</v>
      </c>
      <c r="AR3238" s="2" t="s">
        <v>69</v>
      </c>
      <c r="AS3238" s="2" t="s">
        <v>52</v>
      </c>
      <c r="AT3238" s="2" t="s">
        <v>69</v>
      </c>
    </row>
    <row r="3239" spans="1:46" ht="22.5" customHeight="1" x14ac:dyDescent="0.25">
      <c r="A3239" s="18" t="s">
        <v>31599</v>
      </c>
      <c r="B3239" s="2" t="s">
        <v>31600</v>
      </c>
      <c r="C3239" s="2" t="s">
        <v>344</v>
      </c>
      <c r="D3239" s="2" t="s">
        <v>27313</v>
      </c>
      <c r="E3239" s="2" t="s">
        <v>69</v>
      </c>
      <c r="F3239" s="19">
        <v>1</v>
      </c>
      <c r="G3239" s="19">
        <v>62.8</v>
      </c>
      <c r="H3239" s="19">
        <v>13.44</v>
      </c>
      <c r="I3239" s="19">
        <v>-13.04</v>
      </c>
      <c r="J3239" s="19">
        <v>-13.44</v>
      </c>
      <c r="K3239" s="19" t="s">
        <v>52</v>
      </c>
      <c r="L3239" s="19">
        <v>49.76</v>
      </c>
      <c r="M3239" s="2" t="s">
        <v>53</v>
      </c>
      <c r="N3239" s="2" t="s">
        <v>90</v>
      </c>
      <c r="O3239" s="2" t="s">
        <v>13028</v>
      </c>
      <c r="P3239" s="2" t="s">
        <v>13029</v>
      </c>
      <c r="Q3239" s="2" t="s">
        <v>53</v>
      </c>
      <c r="R3239" s="19">
        <v>62.8</v>
      </c>
      <c r="S3239" s="19" t="s">
        <v>161</v>
      </c>
      <c r="T3239" s="2" t="s">
        <v>77</v>
      </c>
      <c r="U3239" s="2" t="s">
        <v>31601</v>
      </c>
      <c r="V3239" s="2" t="s">
        <v>31602</v>
      </c>
      <c r="W3239" s="2" t="s">
        <v>31603</v>
      </c>
      <c r="X3239" s="2" t="s">
        <v>53</v>
      </c>
      <c r="Y3239" s="2" t="s">
        <v>31601</v>
      </c>
      <c r="Z3239" s="2" t="s">
        <v>31604</v>
      </c>
      <c r="AA3239" s="2" t="s">
        <v>31605</v>
      </c>
      <c r="AB3239" s="2" t="s">
        <v>2423</v>
      </c>
      <c r="AC3239" s="2" t="s">
        <v>97</v>
      </c>
      <c r="AD3239" s="2" t="s">
        <v>31606</v>
      </c>
      <c r="AE3239" s="2" t="s">
        <v>65</v>
      </c>
      <c r="AF3239" s="2" t="s">
        <v>86</v>
      </c>
      <c r="AG3239" s="2" t="s">
        <v>30549</v>
      </c>
      <c r="AH3239" s="2" t="s">
        <v>30642</v>
      </c>
      <c r="AI3239" s="2" t="s">
        <v>67</v>
      </c>
      <c r="AJ3239" s="2" t="s">
        <v>31607</v>
      </c>
      <c r="AK3239" s="2" t="s">
        <v>53</v>
      </c>
      <c r="AL3239" s="2" t="s">
        <v>53</v>
      </c>
      <c r="AM3239" s="2" t="s">
        <v>53</v>
      </c>
      <c r="AN3239" s="2" t="s">
        <v>53</v>
      </c>
      <c r="AO3239" s="2" t="s">
        <v>53</v>
      </c>
      <c r="AP3239" s="2" t="s">
        <v>53</v>
      </c>
      <c r="AQ3239" s="2" t="s">
        <v>53</v>
      </c>
      <c r="AR3239" s="2" t="s">
        <v>69</v>
      </c>
      <c r="AS3239" s="2" t="s">
        <v>52</v>
      </c>
      <c r="AT3239" s="2" t="s">
        <v>69</v>
      </c>
    </row>
    <row r="3240" spans="1:46" ht="22.5" customHeight="1" x14ac:dyDescent="0.25">
      <c r="A3240" s="18" t="s">
        <v>31608</v>
      </c>
      <c r="B3240" s="2" t="s">
        <v>31609</v>
      </c>
      <c r="C3240" s="2" t="s">
        <v>344</v>
      </c>
      <c r="D3240" s="2" t="s">
        <v>25870</v>
      </c>
      <c r="E3240" s="2" t="s">
        <v>69</v>
      </c>
      <c r="F3240" s="19">
        <v>1</v>
      </c>
      <c r="G3240" s="19">
        <v>197.99</v>
      </c>
      <c r="H3240" s="19" t="s">
        <v>52</v>
      </c>
      <c r="I3240" s="19">
        <v>-33.659999999999997</v>
      </c>
      <c r="J3240" s="19">
        <v>-21.45</v>
      </c>
      <c r="K3240" s="19" t="s">
        <v>52</v>
      </c>
      <c r="L3240" s="19">
        <v>142.88</v>
      </c>
      <c r="M3240" s="2" t="s">
        <v>53</v>
      </c>
      <c r="N3240" s="2" t="s">
        <v>9798</v>
      </c>
      <c r="O3240" s="2" t="s">
        <v>31610</v>
      </c>
      <c r="P3240" s="2" t="s">
        <v>31611</v>
      </c>
      <c r="Q3240" s="2" t="s">
        <v>53</v>
      </c>
      <c r="R3240" s="19">
        <v>197.99</v>
      </c>
      <c r="S3240" s="19" t="s">
        <v>57</v>
      </c>
      <c r="T3240" s="2" t="s">
        <v>77</v>
      </c>
      <c r="U3240" s="2" t="s">
        <v>31612</v>
      </c>
      <c r="V3240" s="2" t="s">
        <v>31613</v>
      </c>
      <c r="W3240" s="2" t="s">
        <v>31614</v>
      </c>
      <c r="X3240" s="2" t="s">
        <v>53</v>
      </c>
      <c r="Y3240" s="2" t="s">
        <v>31612</v>
      </c>
      <c r="Z3240" s="2" t="s">
        <v>31615</v>
      </c>
      <c r="AA3240" s="2" t="s">
        <v>31616</v>
      </c>
      <c r="AB3240" s="2" t="s">
        <v>31617</v>
      </c>
      <c r="AC3240" s="2" t="s">
        <v>97</v>
      </c>
      <c r="AD3240" s="2" t="s">
        <v>31618</v>
      </c>
      <c r="AE3240" s="2" t="s">
        <v>65</v>
      </c>
      <c r="AF3240" s="2" t="s">
        <v>86</v>
      </c>
      <c r="AG3240" s="2" t="s">
        <v>31534</v>
      </c>
      <c r="AH3240" s="2" t="s">
        <v>31619</v>
      </c>
      <c r="AI3240" s="2" t="s">
        <v>67</v>
      </c>
      <c r="AJ3240" s="2" t="s">
        <v>31620</v>
      </c>
      <c r="AK3240" s="2" t="s">
        <v>53</v>
      </c>
      <c r="AL3240" s="2" t="s">
        <v>53</v>
      </c>
      <c r="AM3240" s="2" t="s">
        <v>53</v>
      </c>
      <c r="AN3240" s="2" t="s">
        <v>53</v>
      </c>
      <c r="AO3240" s="2" t="s">
        <v>53</v>
      </c>
      <c r="AP3240" s="2" t="s">
        <v>53</v>
      </c>
      <c r="AQ3240" s="2" t="s">
        <v>53</v>
      </c>
      <c r="AR3240" s="2" t="s">
        <v>69</v>
      </c>
      <c r="AS3240" s="2" t="s">
        <v>52</v>
      </c>
      <c r="AT3240" s="2" t="s">
        <v>69</v>
      </c>
    </row>
    <row r="3241" spans="1:46" ht="22.5" customHeight="1" x14ac:dyDescent="0.25">
      <c r="A3241" s="18" t="s">
        <v>31621</v>
      </c>
      <c r="B3241" s="2" t="s">
        <v>31622</v>
      </c>
      <c r="C3241" s="2" t="s">
        <v>10742</v>
      </c>
      <c r="D3241" s="2" t="s">
        <v>18691</v>
      </c>
      <c r="E3241" s="2" t="s">
        <v>69</v>
      </c>
      <c r="F3241" s="19">
        <v>0</v>
      </c>
      <c r="G3241" s="19">
        <v>142.38999999999999</v>
      </c>
      <c r="H3241" s="19" t="s">
        <v>52</v>
      </c>
      <c r="I3241" s="19">
        <v>-24.21</v>
      </c>
      <c r="J3241" s="19">
        <v>-20.45</v>
      </c>
      <c r="K3241" s="19">
        <v>-97.73</v>
      </c>
      <c r="L3241" s="19">
        <v>0</v>
      </c>
      <c r="M3241" s="2" t="s">
        <v>51</v>
      </c>
      <c r="N3241" s="2" t="s">
        <v>117</v>
      </c>
      <c r="O3241" s="2" t="s">
        <v>118</v>
      </c>
      <c r="P3241" s="2" t="s">
        <v>119</v>
      </c>
      <c r="Q3241" s="2" t="s">
        <v>53</v>
      </c>
      <c r="R3241" s="19">
        <v>142.38999999999999</v>
      </c>
      <c r="S3241" s="19" t="s">
        <v>57</v>
      </c>
      <c r="T3241" s="2" t="s">
        <v>77</v>
      </c>
      <c r="U3241" s="2" t="s">
        <v>31623</v>
      </c>
      <c r="V3241" s="2" t="s">
        <v>31624</v>
      </c>
      <c r="W3241" s="2" t="s">
        <v>31625</v>
      </c>
      <c r="X3241" s="2" t="s">
        <v>53</v>
      </c>
      <c r="Y3241" s="2" t="s">
        <v>31623</v>
      </c>
      <c r="Z3241" s="2" t="s">
        <v>31626</v>
      </c>
      <c r="AA3241" s="2" t="s">
        <v>2178</v>
      </c>
      <c r="AB3241" s="2" t="s">
        <v>124</v>
      </c>
      <c r="AC3241" s="2" t="s">
        <v>124</v>
      </c>
      <c r="AD3241" s="2" t="s">
        <v>2179</v>
      </c>
      <c r="AE3241" s="2" t="s">
        <v>65</v>
      </c>
      <c r="AF3241" s="2" t="s">
        <v>86</v>
      </c>
      <c r="AG3241" s="2" t="s">
        <v>31627</v>
      </c>
      <c r="AH3241" s="2" t="s">
        <v>13993</v>
      </c>
      <c r="AI3241" s="2" t="s">
        <v>67</v>
      </c>
      <c r="AJ3241" s="2" t="s">
        <v>31628</v>
      </c>
      <c r="AK3241" s="2" t="s">
        <v>3818</v>
      </c>
      <c r="AL3241" s="2" t="s">
        <v>53</v>
      </c>
      <c r="AM3241" s="2" t="s">
        <v>53</v>
      </c>
      <c r="AN3241" s="2" t="s">
        <v>53</v>
      </c>
      <c r="AO3241" s="2" t="s">
        <v>53</v>
      </c>
      <c r="AP3241" s="2" t="s">
        <v>53</v>
      </c>
      <c r="AQ3241" s="2" t="s">
        <v>53</v>
      </c>
      <c r="AR3241" s="270" t="s">
        <v>51</v>
      </c>
      <c r="AS3241" s="2" t="s">
        <v>52</v>
      </c>
      <c r="AT3241" s="2" t="s">
        <v>69</v>
      </c>
    </row>
    <row r="3242" spans="1:46" ht="22.5" customHeight="1" x14ac:dyDescent="0.25">
      <c r="A3242" s="18" t="s">
        <v>31629</v>
      </c>
      <c r="B3242" s="2" t="s">
        <v>31630</v>
      </c>
      <c r="C3242" s="2" t="s">
        <v>344</v>
      </c>
      <c r="D3242" s="2" t="s">
        <v>28636</v>
      </c>
      <c r="E3242" s="2" t="s">
        <v>69</v>
      </c>
      <c r="F3242" s="19">
        <v>1</v>
      </c>
      <c r="G3242" s="19">
        <v>169.99</v>
      </c>
      <c r="H3242" s="19" t="s">
        <v>52</v>
      </c>
      <c r="I3242" s="19">
        <v>-28.9</v>
      </c>
      <c r="J3242" s="19">
        <v>-20.45</v>
      </c>
      <c r="K3242" s="19" t="s">
        <v>52</v>
      </c>
      <c r="L3242" s="19">
        <v>120.64</v>
      </c>
      <c r="M3242" s="2" t="s">
        <v>53</v>
      </c>
      <c r="N3242" s="2" t="s">
        <v>54</v>
      </c>
      <c r="O3242" s="2" t="s">
        <v>2203</v>
      </c>
      <c r="P3242" s="2" t="s">
        <v>2204</v>
      </c>
      <c r="Q3242" s="2" t="s">
        <v>53</v>
      </c>
      <c r="R3242" s="19">
        <v>169.99</v>
      </c>
      <c r="S3242" s="19" t="s">
        <v>57</v>
      </c>
      <c r="T3242" s="2" t="s">
        <v>58</v>
      </c>
      <c r="U3242" s="2" t="s">
        <v>53</v>
      </c>
      <c r="V3242" s="2" t="s">
        <v>53</v>
      </c>
      <c r="W3242" s="2" t="s">
        <v>53</v>
      </c>
      <c r="X3242" s="2" t="s">
        <v>53</v>
      </c>
      <c r="Y3242" s="2" t="s">
        <v>31631</v>
      </c>
      <c r="Z3242" s="2" t="s">
        <v>31632</v>
      </c>
      <c r="AA3242" s="2" t="s">
        <v>31633</v>
      </c>
      <c r="AB3242" s="2" t="s">
        <v>31209</v>
      </c>
      <c r="AC3242" s="2" t="s">
        <v>84</v>
      </c>
      <c r="AD3242" s="2" t="s">
        <v>31210</v>
      </c>
      <c r="AE3242" s="2" t="s">
        <v>65</v>
      </c>
      <c r="AF3242" s="2" t="s">
        <v>66</v>
      </c>
      <c r="AG3242" s="2" t="s">
        <v>31634</v>
      </c>
      <c r="AH3242" s="2" t="s">
        <v>31635</v>
      </c>
      <c r="AI3242" s="2" t="s">
        <v>67</v>
      </c>
      <c r="AJ3242" s="2" t="s">
        <v>31636</v>
      </c>
      <c r="AK3242" s="2" t="s">
        <v>53</v>
      </c>
      <c r="AL3242" s="2" t="s">
        <v>53</v>
      </c>
      <c r="AM3242" s="2" t="s">
        <v>53</v>
      </c>
      <c r="AN3242" s="2" t="s">
        <v>53</v>
      </c>
      <c r="AO3242" s="2" t="s">
        <v>53</v>
      </c>
      <c r="AP3242" s="2" t="s">
        <v>53</v>
      </c>
      <c r="AQ3242" s="2" t="s">
        <v>53</v>
      </c>
      <c r="AR3242" s="2" t="s">
        <v>69</v>
      </c>
      <c r="AS3242" s="2" t="s">
        <v>52</v>
      </c>
      <c r="AT3242" s="2" t="s">
        <v>69</v>
      </c>
    </row>
    <row r="3243" spans="1:46" ht="22.5" customHeight="1" x14ac:dyDescent="0.25">
      <c r="A3243" s="18" t="s">
        <v>31637</v>
      </c>
      <c r="B3243" s="2" t="s">
        <v>31638</v>
      </c>
      <c r="C3243" s="2" t="s">
        <v>10742</v>
      </c>
      <c r="D3243" s="2" t="s">
        <v>18691</v>
      </c>
      <c r="E3243" s="2" t="s">
        <v>69</v>
      </c>
      <c r="F3243" s="19">
        <v>0</v>
      </c>
      <c r="G3243" s="19">
        <v>169.9</v>
      </c>
      <c r="H3243" s="19" t="s">
        <v>52</v>
      </c>
      <c r="I3243" s="19">
        <v>-69.78</v>
      </c>
      <c r="J3243" s="19">
        <v>-20.45</v>
      </c>
      <c r="K3243" s="19">
        <v>-120.57</v>
      </c>
      <c r="L3243" s="19">
        <v>-40.9</v>
      </c>
      <c r="M3243" s="2" t="s">
        <v>53</v>
      </c>
      <c r="N3243" s="2" t="s">
        <v>3551</v>
      </c>
      <c r="O3243" s="2" t="s">
        <v>3552</v>
      </c>
      <c r="P3243" s="2" t="s">
        <v>3553</v>
      </c>
      <c r="Q3243" s="2" t="s">
        <v>53</v>
      </c>
      <c r="R3243" s="19">
        <v>169.9</v>
      </c>
      <c r="S3243" s="19" t="s">
        <v>57</v>
      </c>
      <c r="T3243" s="2" t="s">
        <v>58</v>
      </c>
      <c r="U3243" s="2" t="s">
        <v>31639</v>
      </c>
      <c r="V3243" s="2" t="s">
        <v>31640</v>
      </c>
      <c r="W3243" s="2" t="s">
        <v>31641</v>
      </c>
      <c r="X3243" s="2" t="s">
        <v>53</v>
      </c>
      <c r="Y3243" s="2" t="s">
        <v>31639</v>
      </c>
      <c r="Z3243" s="2" t="s">
        <v>31642</v>
      </c>
      <c r="AA3243" s="2" t="s">
        <v>2178</v>
      </c>
      <c r="AB3243" s="2" t="s">
        <v>124</v>
      </c>
      <c r="AC3243" s="2" t="s">
        <v>124</v>
      </c>
      <c r="AD3243" s="2" t="s">
        <v>2179</v>
      </c>
      <c r="AE3243" s="2" t="s">
        <v>65</v>
      </c>
      <c r="AF3243" s="2" t="s">
        <v>66</v>
      </c>
      <c r="AG3243" s="2" t="s">
        <v>31643</v>
      </c>
      <c r="AH3243" s="2" t="s">
        <v>13993</v>
      </c>
      <c r="AI3243" s="2" t="s">
        <v>67</v>
      </c>
      <c r="AJ3243" s="2" t="s">
        <v>31644</v>
      </c>
      <c r="AK3243" s="2" t="s">
        <v>3818</v>
      </c>
      <c r="AL3243" s="2" t="s">
        <v>53</v>
      </c>
      <c r="AM3243" s="2" t="s">
        <v>53</v>
      </c>
      <c r="AN3243" s="2" t="s">
        <v>53</v>
      </c>
      <c r="AO3243" s="2" t="s">
        <v>53</v>
      </c>
      <c r="AP3243" s="2" t="s">
        <v>53</v>
      </c>
      <c r="AQ3243" s="2" t="s">
        <v>53</v>
      </c>
      <c r="AR3243" s="271" t="s">
        <v>51</v>
      </c>
      <c r="AS3243" s="2" t="s">
        <v>52</v>
      </c>
      <c r="AT3243" s="2" t="s">
        <v>69</v>
      </c>
    </row>
    <row r="3244" spans="1:46" ht="22.5" customHeight="1" x14ac:dyDescent="0.25">
      <c r="A3244" s="18" t="s">
        <v>31645</v>
      </c>
      <c r="B3244" s="2" t="s">
        <v>31646</v>
      </c>
      <c r="C3244" s="2" t="s">
        <v>344</v>
      </c>
      <c r="D3244" s="2" t="s">
        <v>28636</v>
      </c>
      <c r="E3244" s="2" t="s">
        <v>69</v>
      </c>
      <c r="F3244" s="19">
        <v>1</v>
      </c>
      <c r="G3244" s="19">
        <v>49.99</v>
      </c>
      <c r="H3244" s="19">
        <v>9.57</v>
      </c>
      <c r="I3244" s="19">
        <v>-14</v>
      </c>
      <c r="J3244" s="19">
        <v>-9.57</v>
      </c>
      <c r="K3244" s="19" t="s">
        <v>52</v>
      </c>
      <c r="L3244" s="19">
        <v>35.99</v>
      </c>
      <c r="M3244" s="2" t="s">
        <v>53</v>
      </c>
      <c r="N3244" s="2" t="s">
        <v>143</v>
      </c>
      <c r="O3244" s="2" t="s">
        <v>31647</v>
      </c>
      <c r="P3244" s="2" t="s">
        <v>31648</v>
      </c>
      <c r="Q3244" s="2" t="s">
        <v>53</v>
      </c>
      <c r="R3244" s="19">
        <v>49.99</v>
      </c>
      <c r="S3244" s="19" t="s">
        <v>57</v>
      </c>
      <c r="T3244" s="2" t="s">
        <v>77</v>
      </c>
      <c r="U3244" s="2" t="s">
        <v>31649</v>
      </c>
      <c r="V3244" s="2" t="s">
        <v>31650</v>
      </c>
      <c r="W3244" s="2" t="s">
        <v>31651</v>
      </c>
      <c r="X3244" s="2" t="s">
        <v>53</v>
      </c>
      <c r="Y3244" s="2" t="s">
        <v>31649</v>
      </c>
      <c r="Z3244" s="2" t="s">
        <v>31652</v>
      </c>
      <c r="AA3244" s="2" t="s">
        <v>31653</v>
      </c>
      <c r="AB3244" s="2" t="s">
        <v>26902</v>
      </c>
      <c r="AC3244" s="2" t="s">
        <v>124</v>
      </c>
      <c r="AD3244" s="2" t="s">
        <v>31654</v>
      </c>
      <c r="AE3244" s="2" t="s">
        <v>65</v>
      </c>
      <c r="AF3244" s="2" t="s">
        <v>86</v>
      </c>
      <c r="AG3244" s="2" t="s">
        <v>31655</v>
      </c>
      <c r="AH3244" s="2" t="s">
        <v>31656</v>
      </c>
      <c r="AI3244" s="2" t="s">
        <v>67</v>
      </c>
      <c r="AJ3244" s="2" t="s">
        <v>31657</v>
      </c>
      <c r="AK3244" s="2" t="s">
        <v>53</v>
      </c>
      <c r="AL3244" s="2" t="s">
        <v>53</v>
      </c>
      <c r="AM3244" s="2" t="s">
        <v>53</v>
      </c>
      <c r="AN3244" s="2" t="s">
        <v>53</v>
      </c>
      <c r="AO3244" s="2" t="s">
        <v>53</v>
      </c>
      <c r="AP3244" s="2" t="s">
        <v>53</v>
      </c>
      <c r="AQ3244" s="2" t="s">
        <v>53</v>
      </c>
      <c r="AR3244" s="2" t="s">
        <v>69</v>
      </c>
      <c r="AS3244" s="2" t="s">
        <v>52</v>
      </c>
      <c r="AT3244" s="2" t="s">
        <v>69</v>
      </c>
    </row>
    <row r="3245" spans="1:46" ht="22.5" customHeight="1" x14ac:dyDescent="0.25">
      <c r="A3245" s="18" t="s">
        <v>31658</v>
      </c>
      <c r="B3245" s="2" t="s">
        <v>31659</v>
      </c>
      <c r="C3245" s="2" t="s">
        <v>344</v>
      </c>
      <c r="D3245" s="2" t="s">
        <v>25870</v>
      </c>
      <c r="E3245" s="2" t="s">
        <v>69</v>
      </c>
      <c r="F3245" s="19">
        <v>1</v>
      </c>
      <c r="G3245" s="19">
        <v>56.43</v>
      </c>
      <c r="H3245" s="19">
        <v>18.5</v>
      </c>
      <c r="I3245" s="19">
        <v>-15.09</v>
      </c>
      <c r="J3245" s="19">
        <v>-18.5</v>
      </c>
      <c r="K3245" s="19" t="s">
        <v>52</v>
      </c>
      <c r="L3245" s="19">
        <v>41.34</v>
      </c>
      <c r="M3245" s="2" t="s">
        <v>51</v>
      </c>
      <c r="N3245" s="2" t="s">
        <v>487</v>
      </c>
      <c r="O3245" s="2" t="s">
        <v>31660</v>
      </c>
      <c r="P3245" s="2" t="s">
        <v>31661</v>
      </c>
      <c r="Q3245" s="2" t="s">
        <v>53</v>
      </c>
      <c r="R3245" s="19">
        <v>56.43</v>
      </c>
      <c r="S3245" s="19" t="s">
        <v>57</v>
      </c>
      <c r="T3245" s="2" t="s">
        <v>77</v>
      </c>
      <c r="U3245" s="2" t="s">
        <v>31662</v>
      </c>
      <c r="V3245" s="2" t="s">
        <v>31663</v>
      </c>
      <c r="W3245" s="2" t="s">
        <v>31664</v>
      </c>
      <c r="X3245" s="2" t="s">
        <v>53</v>
      </c>
      <c r="Y3245" s="2" t="s">
        <v>31662</v>
      </c>
      <c r="Z3245" s="2" t="s">
        <v>31665</v>
      </c>
      <c r="AA3245" s="2" t="s">
        <v>31666</v>
      </c>
      <c r="AB3245" s="2" t="s">
        <v>31667</v>
      </c>
      <c r="AC3245" s="2" t="s">
        <v>641</v>
      </c>
      <c r="AD3245" s="2" t="s">
        <v>31668</v>
      </c>
      <c r="AE3245" s="2" t="s">
        <v>65</v>
      </c>
      <c r="AF3245" s="2" t="s">
        <v>86</v>
      </c>
      <c r="AG3245" s="2" t="s">
        <v>31669</v>
      </c>
      <c r="AH3245" s="2" t="s">
        <v>31670</v>
      </c>
      <c r="AI3245" s="2" t="s">
        <v>67</v>
      </c>
      <c r="AJ3245" s="2" t="s">
        <v>31671</v>
      </c>
      <c r="AK3245" s="2" t="s">
        <v>53</v>
      </c>
      <c r="AL3245" s="2" t="s">
        <v>53</v>
      </c>
      <c r="AM3245" s="2" t="s">
        <v>53</v>
      </c>
      <c r="AN3245" s="2" t="s">
        <v>53</v>
      </c>
      <c r="AO3245" s="2" t="s">
        <v>53</v>
      </c>
      <c r="AP3245" s="2" t="s">
        <v>53</v>
      </c>
      <c r="AQ3245" s="2" t="s">
        <v>53</v>
      </c>
      <c r="AR3245" s="2" t="s">
        <v>69</v>
      </c>
      <c r="AS3245" s="2" t="s">
        <v>52</v>
      </c>
      <c r="AT3245" s="2" t="s">
        <v>69</v>
      </c>
    </row>
    <row r="3246" spans="1:46" ht="22.5" customHeight="1" x14ac:dyDescent="0.25">
      <c r="A3246" s="18" t="s">
        <v>31672</v>
      </c>
      <c r="B3246" s="2" t="s">
        <v>31673</v>
      </c>
      <c r="C3246" s="2" t="s">
        <v>344</v>
      </c>
      <c r="D3246" s="2" t="s">
        <v>28636</v>
      </c>
      <c r="E3246" s="2" t="s">
        <v>69</v>
      </c>
      <c r="F3246" s="19">
        <v>1</v>
      </c>
      <c r="G3246" s="19">
        <v>199</v>
      </c>
      <c r="H3246" s="19" t="s">
        <v>52</v>
      </c>
      <c r="I3246" s="19">
        <v>-23.88</v>
      </c>
      <c r="J3246" s="19">
        <v>-26.45</v>
      </c>
      <c r="K3246" s="19" t="s">
        <v>52</v>
      </c>
      <c r="L3246" s="19">
        <v>148.66999999999999</v>
      </c>
      <c r="M3246" s="2" t="s">
        <v>51</v>
      </c>
      <c r="N3246" s="2" t="s">
        <v>31674</v>
      </c>
      <c r="O3246" s="2" t="s">
        <v>31675</v>
      </c>
      <c r="P3246" s="2" t="s">
        <v>31676</v>
      </c>
      <c r="Q3246" s="2" t="s">
        <v>53</v>
      </c>
      <c r="R3246" s="19">
        <v>199</v>
      </c>
      <c r="S3246" s="19" t="s">
        <v>161</v>
      </c>
      <c r="T3246" s="2" t="s">
        <v>77</v>
      </c>
      <c r="U3246" s="2" t="s">
        <v>31677</v>
      </c>
      <c r="V3246" s="2" t="s">
        <v>31678</v>
      </c>
      <c r="W3246" s="2" t="s">
        <v>31679</v>
      </c>
      <c r="X3246" s="2" t="s">
        <v>53</v>
      </c>
      <c r="Y3246" s="2" t="s">
        <v>31677</v>
      </c>
      <c r="Z3246" s="2" t="s">
        <v>31680</v>
      </c>
      <c r="AA3246" s="2" t="s">
        <v>31681</v>
      </c>
      <c r="AB3246" s="2" t="s">
        <v>31682</v>
      </c>
      <c r="AC3246" s="2" t="s">
        <v>97</v>
      </c>
      <c r="AD3246" s="2" t="s">
        <v>31683</v>
      </c>
      <c r="AE3246" s="2" t="s">
        <v>65</v>
      </c>
      <c r="AF3246" s="2" t="s">
        <v>86</v>
      </c>
      <c r="AG3246" s="2" t="s">
        <v>30690</v>
      </c>
      <c r="AH3246" s="2" t="s">
        <v>31684</v>
      </c>
      <c r="AI3246" s="2" t="s">
        <v>67</v>
      </c>
      <c r="AJ3246" s="2" t="s">
        <v>31685</v>
      </c>
      <c r="AK3246" s="2" t="s">
        <v>53</v>
      </c>
      <c r="AL3246" s="2" t="s">
        <v>53</v>
      </c>
      <c r="AM3246" s="2" t="s">
        <v>53</v>
      </c>
      <c r="AN3246" s="2" t="s">
        <v>53</v>
      </c>
      <c r="AO3246" s="2" t="s">
        <v>53</v>
      </c>
      <c r="AP3246" s="2" t="s">
        <v>53</v>
      </c>
      <c r="AQ3246" s="2" t="s">
        <v>53</v>
      </c>
      <c r="AR3246" s="2" t="s">
        <v>69</v>
      </c>
      <c r="AS3246" s="2" t="s">
        <v>52</v>
      </c>
      <c r="AT3246" s="2" t="s">
        <v>69</v>
      </c>
    </row>
    <row r="3247" spans="1:46" ht="22.5" customHeight="1" x14ac:dyDescent="0.25">
      <c r="A3247" s="18" t="s">
        <v>31686</v>
      </c>
      <c r="B3247" s="2" t="s">
        <v>31673</v>
      </c>
      <c r="C3247" s="2" t="s">
        <v>344</v>
      </c>
      <c r="D3247" s="2" t="s">
        <v>30231</v>
      </c>
      <c r="E3247" s="2" t="s">
        <v>69</v>
      </c>
      <c r="F3247" s="19">
        <v>1</v>
      </c>
      <c r="G3247" s="19">
        <v>55</v>
      </c>
      <c r="H3247" s="19">
        <v>16.8</v>
      </c>
      <c r="I3247" s="19">
        <v>-14.85</v>
      </c>
      <c r="J3247" s="19">
        <v>-16.8</v>
      </c>
      <c r="K3247" s="19" t="s">
        <v>52</v>
      </c>
      <c r="L3247" s="19">
        <v>40.15</v>
      </c>
      <c r="M3247" s="2" t="s">
        <v>51</v>
      </c>
      <c r="N3247" s="2" t="s">
        <v>378</v>
      </c>
      <c r="O3247" s="2" t="s">
        <v>379</v>
      </c>
      <c r="P3247" s="2" t="s">
        <v>380</v>
      </c>
      <c r="Q3247" s="2" t="s">
        <v>53</v>
      </c>
      <c r="R3247" s="19">
        <v>55</v>
      </c>
      <c r="S3247" s="19" t="s">
        <v>57</v>
      </c>
      <c r="T3247" s="2" t="s">
        <v>58</v>
      </c>
      <c r="U3247" s="2" t="s">
        <v>53</v>
      </c>
      <c r="V3247" s="2" t="s">
        <v>53</v>
      </c>
      <c r="W3247" s="2" t="s">
        <v>53</v>
      </c>
      <c r="X3247" s="2" t="s">
        <v>53</v>
      </c>
      <c r="Y3247" s="2" t="s">
        <v>31687</v>
      </c>
      <c r="Z3247" s="2" t="s">
        <v>31688</v>
      </c>
      <c r="AA3247" s="2" t="s">
        <v>31689</v>
      </c>
      <c r="AB3247" s="2" t="s">
        <v>339</v>
      </c>
      <c r="AC3247" s="2" t="s">
        <v>97</v>
      </c>
      <c r="AD3247" s="2" t="s">
        <v>31690</v>
      </c>
      <c r="AE3247" s="2" t="s">
        <v>65</v>
      </c>
      <c r="AF3247" s="2" t="s">
        <v>66</v>
      </c>
      <c r="AG3247" s="2" t="s">
        <v>31691</v>
      </c>
      <c r="AH3247" s="2" t="s">
        <v>31692</v>
      </c>
      <c r="AI3247" s="2" t="s">
        <v>67</v>
      </c>
      <c r="AJ3247" s="2" t="s">
        <v>31693</v>
      </c>
      <c r="AK3247" s="2" t="s">
        <v>53</v>
      </c>
      <c r="AL3247" s="2" t="s">
        <v>53</v>
      </c>
      <c r="AM3247" s="2" t="s">
        <v>53</v>
      </c>
      <c r="AN3247" s="2" t="s">
        <v>53</v>
      </c>
      <c r="AO3247" s="2" t="s">
        <v>53</v>
      </c>
      <c r="AP3247" s="2" t="s">
        <v>53</v>
      </c>
      <c r="AQ3247" s="2" t="s">
        <v>53</v>
      </c>
      <c r="AR3247" s="2" t="s">
        <v>69</v>
      </c>
      <c r="AS3247" s="2" t="s">
        <v>52</v>
      </c>
      <c r="AT3247" s="2" t="s">
        <v>69</v>
      </c>
    </row>
    <row r="3248" spans="1:46" ht="22.5" customHeight="1" x14ac:dyDescent="0.25">
      <c r="A3248" s="18" t="s">
        <v>31694</v>
      </c>
      <c r="B3248" s="2" t="s">
        <v>31695</v>
      </c>
      <c r="C3248" s="2" t="s">
        <v>344</v>
      </c>
      <c r="D3248" s="2" t="s">
        <v>30231</v>
      </c>
      <c r="E3248" s="2" t="s">
        <v>69</v>
      </c>
      <c r="F3248" s="19">
        <v>1</v>
      </c>
      <c r="G3248" s="19">
        <v>67.760000000000005</v>
      </c>
      <c r="H3248" s="19">
        <v>25.65</v>
      </c>
      <c r="I3248" s="19">
        <v>-13.63</v>
      </c>
      <c r="J3248" s="19">
        <v>-25.65</v>
      </c>
      <c r="K3248" s="19" t="s">
        <v>52</v>
      </c>
      <c r="L3248" s="19">
        <v>54.13</v>
      </c>
      <c r="M3248" s="2" t="s">
        <v>53</v>
      </c>
      <c r="N3248" s="2" t="s">
        <v>589</v>
      </c>
      <c r="O3248" s="2" t="s">
        <v>590</v>
      </c>
      <c r="P3248" s="2" t="s">
        <v>591</v>
      </c>
      <c r="Q3248" s="2" t="s">
        <v>53</v>
      </c>
      <c r="R3248" s="19">
        <v>67.760000000000005</v>
      </c>
      <c r="S3248" s="19" t="s">
        <v>161</v>
      </c>
      <c r="T3248" s="2" t="s">
        <v>58</v>
      </c>
      <c r="U3248" s="2" t="s">
        <v>53</v>
      </c>
      <c r="V3248" s="2" t="s">
        <v>53</v>
      </c>
      <c r="W3248" s="2" t="s">
        <v>53</v>
      </c>
      <c r="X3248" s="2" t="s">
        <v>53</v>
      </c>
      <c r="Y3248" s="2" t="s">
        <v>31696</v>
      </c>
      <c r="Z3248" s="2" t="s">
        <v>31697</v>
      </c>
      <c r="AA3248" s="2" t="s">
        <v>31698</v>
      </c>
      <c r="AB3248" s="2" t="s">
        <v>3633</v>
      </c>
      <c r="AC3248" s="2" t="s">
        <v>168</v>
      </c>
      <c r="AD3248" s="2" t="s">
        <v>31699</v>
      </c>
      <c r="AE3248" s="2" t="s">
        <v>65</v>
      </c>
      <c r="AF3248" s="2" t="s">
        <v>66</v>
      </c>
      <c r="AG3248" s="2" t="s">
        <v>31700</v>
      </c>
      <c r="AH3248" s="2" t="s">
        <v>31701</v>
      </c>
      <c r="AI3248" s="2" t="s">
        <v>67</v>
      </c>
      <c r="AJ3248" s="2" t="s">
        <v>31702</v>
      </c>
      <c r="AK3248" s="2" t="s">
        <v>53</v>
      </c>
      <c r="AL3248" s="2" t="s">
        <v>53</v>
      </c>
      <c r="AM3248" s="2" t="s">
        <v>53</v>
      </c>
      <c r="AN3248" s="2" t="s">
        <v>53</v>
      </c>
      <c r="AO3248" s="2" t="s">
        <v>53</v>
      </c>
      <c r="AP3248" s="2" t="s">
        <v>53</v>
      </c>
      <c r="AQ3248" s="2" t="s">
        <v>53</v>
      </c>
      <c r="AR3248" s="2" t="s">
        <v>69</v>
      </c>
      <c r="AS3248" s="2" t="s">
        <v>52</v>
      </c>
      <c r="AT3248" s="2" t="s">
        <v>69</v>
      </c>
    </row>
    <row r="3249" spans="1:46" ht="22.5" customHeight="1" x14ac:dyDescent="0.25">
      <c r="A3249" s="18" t="s">
        <v>31703</v>
      </c>
      <c r="B3249" s="2" t="s">
        <v>31704</v>
      </c>
      <c r="C3249" s="2" t="s">
        <v>344</v>
      </c>
      <c r="D3249" s="2" t="s">
        <v>25097</v>
      </c>
      <c r="E3249" s="2" t="s">
        <v>69</v>
      </c>
      <c r="F3249" s="19">
        <v>1</v>
      </c>
      <c r="G3249" s="19">
        <v>206.46</v>
      </c>
      <c r="H3249" s="19" t="s">
        <v>52</v>
      </c>
      <c r="I3249" s="19">
        <v>-35.1</v>
      </c>
      <c r="J3249" s="19">
        <v>-20.45</v>
      </c>
      <c r="K3249" s="19" t="s">
        <v>52</v>
      </c>
      <c r="L3249" s="19">
        <v>150.91</v>
      </c>
      <c r="M3249" s="2" t="s">
        <v>53</v>
      </c>
      <c r="N3249" s="2" t="s">
        <v>333</v>
      </c>
      <c r="O3249" s="2" t="s">
        <v>3116</v>
      </c>
      <c r="P3249" s="2" t="s">
        <v>3117</v>
      </c>
      <c r="Q3249" s="2" t="s">
        <v>53</v>
      </c>
      <c r="R3249" s="19">
        <v>206.46</v>
      </c>
      <c r="S3249" s="19" t="s">
        <v>57</v>
      </c>
      <c r="T3249" s="2" t="s">
        <v>58</v>
      </c>
      <c r="U3249" s="2" t="s">
        <v>53</v>
      </c>
      <c r="V3249" s="2" t="s">
        <v>53</v>
      </c>
      <c r="W3249" s="2" t="s">
        <v>53</v>
      </c>
      <c r="X3249" s="2" t="s">
        <v>53</v>
      </c>
      <c r="Y3249" s="2" t="s">
        <v>31705</v>
      </c>
      <c r="Z3249" s="2" t="s">
        <v>31706</v>
      </c>
      <c r="AA3249" s="2" t="s">
        <v>31707</v>
      </c>
      <c r="AB3249" s="2" t="s">
        <v>10428</v>
      </c>
      <c r="AC3249" s="2" t="s">
        <v>182</v>
      </c>
      <c r="AD3249" s="2" t="s">
        <v>10429</v>
      </c>
      <c r="AE3249" s="2" t="s">
        <v>65</v>
      </c>
      <c r="AF3249" s="2" t="s">
        <v>66</v>
      </c>
      <c r="AG3249" s="2" t="s">
        <v>31708</v>
      </c>
      <c r="AH3249" s="2" t="s">
        <v>31709</v>
      </c>
      <c r="AI3249" s="2" t="s">
        <v>67</v>
      </c>
      <c r="AJ3249" s="2" t="s">
        <v>31710</v>
      </c>
      <c r="AK3249" s="2" t="s">
        <v>53</v>
      </c>
      <c r="AL3249" s="2" t="s">
        <v>53</v>
      </c>
      <c r="AM3249" s="2" t="s">
        <v>53</v>
      </c>
      <c r="AN3249" s="2" t="s">
        <v>53</v>
      </c>
      <c r="AO3249" s="2" t="s">
        <v>53</v>
      </c>
      <c r="AP3249" s="2" t="s">
        <v>53</v>
      </c>
      <c r="AQ3249" s="2" t="s">
        <v>53</v>
      </c>
      <c r="AR3249" s="2" t="s">
        <v>69</v>
      </c>
      <c r="AS3249" s="2" t="s">
        <v>52</v>
      </c>
      <c r="AT3249" s="2" t="s">
        <v>69</v>
      </c>
    </row>
    <row r="3250" spans="1:46" ht="22.5" customHeight="1" x14ac:dyDescent="0.25">
      <c r="A3250" s="18" t="s">
        <v>31711</v>
      </c>
      <c r="B3250" s="2" t="s">
        <v>31712</v>
      </c>
      <c r="C3250" s="2" t="s">
        <v>344</v>
      </c>
      <c r="D3250" s="2" t="s">
        <v>27313</v>
      </c>
      <c r="E3250" s="2" t="s">
        <v>69</v>
      </c>
      <c r="F3250" s="19">
        <v>1</v>
      </c>
      <c r="G3250" s="19">
        <v>17.899999999999999</v>
      </c>
      <c r="H3250" s="19">
        <v>27.4</v>
      </c>
      <c r="I3250" s="19">
        <v>-7.65</v>
      </c>
      <c r="J3250" s="19">
        <v>-27.4</v>
      </c>
      <c r="K3250" s="19" t="s">
        <v>52</v>
      </c>
      <c r="L3250" s="19">
        <v>10.25</v>
      </c>
      <c r="M3250" s="2" t="s">
        <v>51</v>
      </c>
      <c r="N3250" s="2" t="s">
        <v>4080</v>
      </c>
      <c r="O3250" s="2" t="s">
        <v>31713</v>
      </c>
      <c r="P3250" s="2" t="s">
        <v>31714</v>
      </c>
      <c r="Q3250" s="2" t="s">
        <v>53</v>
      </c>
      <c r="R3250" s="19">
        <v>17.899999999999999</v>
      </c>
      <c r="S3250" s="19" t="s">
        <v>161</v>
      </c>
      <c r="T3250" s="2" t="s">
        <v>77</v>
      </c>
      <c r="U3250" s="2" t="s">
        <v>31715</v>
      </c>
      <c r="V3250" s="2" t="s">
        <v>31716</v>
      </c>
      <c r="W3250" s="2" t="s">
        <v>31717</v>
      </c>
      <c r="X3250" s="2" t="s">
        <v>53</v>
      </c>
      <c r="Y3250" s="2" t="s">
        <v>31715</v>
      </c>
      <c r="Z3250" s="2" t="s">
        <v>31718</v>
      </c>
      <c r="AA3250" s="2" t="s">
        <v>31719</v>
      </c>
      <c r="AB3250" s="2" t="s">
        <v>4274</v>
      </c>
      <c r="AC3250" s="2" t="s">
        <v>111</v>
      </c>
      <c r="AD3250" s="2" t="s">
        <v>31720</v>
      </c>
      <c r="AE3250" s="2" t="s">
        <v>65</v>
      </c>
      <c r="AF3250" s="2" t="s">
        <v>86</v>
      </c>
      <c r="AG3250" s="2" t="s">
        <v>31721</v>
      </c>
      <c r="AH3250" s="2" t="s">
        <v>31722</v>
      </c>
      <c r="AI3250" s="2" t="s">
        <v>67</v>
      </c>
      <c r="AJ3250" s="2" t="s">
        <v>31723</v>
      </c>
      <c r="AK3250" s="2" t="s">
        <v>53</v>
      </c>
      <c r="AL3250" s="2" t="s">
        <v>53</v>
      </c>
      <c r="AM3250" s="2" t="s">
        <v>53</v>
      </c>
      <c r="AN3250" s="2" t="s">
        <v>53</v>
      </c>
      <c r="AO3250" s="2" t="s">
        <v>53</v>
      </c>
      <c r="AP3250" s="2" t="s">
        <v>53</v>
      </c>
      <c r="AQ3250" s="2" t="s">
        <v>53</v>
      </c>
      <c r="AR3250" s="2" t="s">
        <v>69</v>
      </c>
      <c r="AS3250" s="2" t="s">
        <v>52</v>
      </c>
      <c r="AT3250" s="2" t="s">
        <v>69</v>
      </c>
    </row>
    <row r="3251" spans="1:46" ht="22.5" customHeight="1" x14ac:dyDescent="0.25">
      <c r="A3251" s="18" t="s">
        <v>31724</v>
      </c>
      <c r="B3251" s="2" t="s">
        <v>31725</v>
      </c>
      <c r="C3251" s="2" t="s">
        <v>344</v>
      </c>
      <c r="D3251" s="2" t="s">
        <v>30231</v>
      </c>
      <c r="E3251" s="2" t="s">
        <v>69</v>
      </c>
      <c r="F3251" s="19">
        <v>1</v>
      </c>
      <c r="G3251" s="19">
        <v>106.99</v>
      </c>
      <c r="H3251" s="19" t="s">
        <v>52</v>
      </c>
      <c r="I3251" s="19">
        <v>-18.190000000000001</v>
      </c>
      <c r="J3251" s="19">
        <v>-21.45</v>
      </c>
      <c r="K3251" s="19" t="s">
        <v>52</v>
      </c>
      <c r="L3251" s="19">
        <v>67.349999999999994</v>
      </c>
      <c r="M3251" s="2" t="s">
        <v>53</v>
      </c>
      <c r="N3251" s="2" t="s">
        <v>18547</v>
      </c>
      <c r="O3251" s="2" t="s">
        <v>23833</v>
      </c>
      <c r="P3251" s="2" t="s">
        <v>23834</v>
      </c>
      <c r="Q3251" s="2" t="s">
        <v>53</v>
      </c>
      <c r="R3251" s="19">
        <v>106.99</v>
      </c>
      <c r="S3251" s="19" t="s">
        <v>57</v>
      </c>
      <c r="T3251" s="2" t="s">
        <v>77</v>
      </c>
      <c r="U3251" s="2" t="s">
        <v>31726</v>
      </c>
      <c r="V3251" s="2" t="s">
        <v>31727</v>
      </c>
      <c r="W3251" s="2" t="s">
        <v>31728</v>
      </c>
      <c r="X3251" s="2" t="s">
        <v>53</v>
      </c>
      <c r="Y3251" s="2" t="s">
        <v>31726</v>
      </c>
      <c r="Z3251" s="2" t="s">
        <v>31729</v>
      </c>
      <c r="AA3251" s="2" t="s">
        <v>31730</v>
      </c>
      <c r="AB3251" s="2" t="s">
        <v>96</v>
      </c>
      <c r="AC3251" s="2" t="s">
        <v>97</v>
      </c>
      <c r="AD3251" s="2" t="s">
        <v>31731</v>
      </c>
      <c r="AE3251" s="2" t="s">
        <v>65</v>
      </c>
      <c r="AF3251" s="2" t="s">
        <v>86</v>
      </c>
      <c r="AG3251" s="2" t="s">
        <v>31732</v>
      </c>
      <c r="AH3251" s="2" t="s">
        <v>31733</v>
      </c>
      <c r="AI3251" s="2" t="s">
        <v>67</v>
      </c>
      <c r="AJ3251" s="2" t="s">
        <v>31734</v>
      </c>
      <c r="AK3251" s="2" t="s">
        <v>53</v>
      </c>
      <c r="AL3251" s="2" t="s">
        <v>53</v>
      </c>
      <c r="AM3251" s="2" t="s">
        <v>53</v>
      </c>
      <c r="AN3251" s="2" t="s">
        <v>53</v>
      </c>
      <c r="AO3251" s="2" t="s">
        <v>53</v>
      </c>
      <c r="AP3251" s="2" t="s">
        <v>53</v>
      </c>
      <c r="AQ3251" s="2" t="s">
        <v>53</v>
      </c>
      <c r="AR3251" s="2" t="s">
        <v>69</v>
      </c>
      <c r="AS3251" s="2" t="s">
        <v>52</v>
      </c>
      <c r="AT3251" s="2" t="s">
        <v>69</v>
      </c>
    </row>
    <row r="3252" spans="1:46" ht="22.5" customHeight="1" x14ac:dyDescent="0.25">
      <c r="A3252" s="18" t="s">
        <v>31735</v>
      </c>
      <c r="B3252" s="2" t="s">
        <v>31736</v>
      </c>
      <c r="C3252" s="2" t="s">
        <v>344</v>
      </c>
      <c r="D3252" s="2" t="s">
        <v>31737</v>
      </c>
      <c r="E3252" s="2" t="s">
        <v>51</v>
      </c>
      <c r="F3252" s="19">
        <v>1</v>
      </c>
      <c r="G3252" s="19">
        <v>88.99</v>
      </c>
      <c r="H3252" s="19">
        <v>1.59</v>
      </c>
      <c r="I3252" s="19">
        <v>-15.13</v>
      </c>
      <c r="J3252" s="19" t="s">
        <v>52</v>
      </c>
      <c r="K3252" s="19" t="s">
        <v>52</v>
      </c>
      <c r="L3252" s="19">
        <v>75.45</v>
      </c>
      <c r="M3252" s="2" t="s">
        <v>53</v>
      </c>
      <c r="N3252" s="2" t="s">
        <v>1201</v>
      </c>
      <c r="O3252" s="2" t="s">
        <v>1202</v>
      </c>
      <c r="P3252" s="2" t="s">
        <v>1203</v>
      </c>
      <c r="Q3252" s="2" t="s">
        <v>53</v>
      </c>
      <c r="R3252" s="19">
        <v>88.99</v>
      </c>
      <c r="S3252" s="19" t="s">
        <v>57</v>
      </c>
      <c r="T3252" s="2" t="s">
        <v>58</v>
      </c>
      <c r="U3252" s="2" t="s">
        <v>31738</v>
      </c>
      <c r="V3252" s="2" t="s">
        <v>31739</v>
      </c>
      <c r="W3252" s="2" t="s">
        <v>31740</v>
      </c>
      <c r="X3252" s="2" t="s">
        <v>53</v>
      </c>
      <c r="Y3252" s="2" t="s">
        <v>31738</v>
      </c>
      <c r="Z3252" s="2" t="s">
        <v>31741</v>
      </c>
      <c r="AA3252" s="2" t="s">
        <v>31742</v>
      </c>
      <c r="AB3252" s="2" t="s">
        <v>2016</v>
      </c>
      <c r="AC3252" s="2" t="s">
        <v>124</v>
      </c>
      <c r="AD3252" s="2" t="s">
        <v>31743</v>
      </c>
      <c r="AE3252" s="2" t="s">
        <v>65</v>
      </c>
      <c r="AF3252" s="2" t="s">
        <v>222</v>
      </c>
      <c r="AG3252" s="2" t="s">
        <v>31744</v>
      </c>
      <c r="AH3252" s="2" t="s">
        <v>31488</v>
      </c>
      <c r="AI3252" s="2" t="s">
        <v>1303</v>
      </c>
      <c r="AJ3252" s="2" t="s">
        <v>31745</v>
      </c>
      <c r="AK3252" s="2" t="s">
        <v>53</v>
      </c>
      <c r="AL3252" s="2" t="s">
        <v>53</v>
      </c>
      <c r="AM3252" s="2" t="s">
        <v>53</v>
      </c>
      <c r="AN3252" s="2" t="s">
        <v>53</v>
      </c>
      <c r="AO3252" s="2" t="s">
        <v>53</v>
      </c>
      <c r="AP3252" s="2" t="s">
        <v>53</v>
      </c>
      <c r="AQ3252" s="2" t="s">
        <v>53</v>
      </c>
      <c r="AR3252" s="2" t="s">
        <v>69</v>
      </c>
      <c r="AS3252" s="2" t="s">
        <v>52</v>
      </c>
      <c r="AT3252" s="2" t="s">
        <v>69</v>
      </c>
    </row>
    <row r="3253" spans="1:46" ht="22.5" customHeight="1" x14ac:dyDescent="0.25">
      <c r="A3253" s="18" t="s">
        <v>31746</v>
      </c>
      <c r="B3253" s="2" t="s">
        <v>31747</v>
      </c>
      <c r="C3253" s="2" t="s">
        <v>344</v>
      </c>
      <c r="D3253" s="2" t="s">
        <v>25870</v>
      </c>
      <c r="E3253" s="2" t="s">
        <v>69</v>
      </c>
      <c r="F3253" s="19">
        <v>1</v>
      </c>
      <c r="G3253" s="19">
        <v>169.99</v>
      </c>
      <c r="H3253" s="19">
        <v>21.25</v>
      </c>
      <c r="I3253" s="19">
        <v>-20.399999999999999</v>
      </c>
      <c r="J3253" s="19">
        <v>-41.7</v>
      </c>
      <c r="K3253" s="19" t="s">
        <v>52</v>
      </c>
      <c r="L3253" s="19">
        <v>129.13999999999999</v>
      </c>
      <c r="M3253" s="2" t="s">
        <v>51</v>
      </c>
      <c r="N3253" s="2" t="s">
        <v>54</v>
      </c>
      <c r="O3253" s="2" t="s">
        <v>2267</v>
      </c>
      <c r="P3253" s="2" t="s">
        <v>2268</v>
      </c>
      <c r="Q3253" s="2" t="s">
        <v>53</v>
      </c>
      <c r="R3253" s="19">
        <v>169.99</v>
      </c>
      <c r="S3253" s="19" t="s">
        <v>161</v>
      </c>
      <c r="T3253" s="2" t="s">
        <v>77</v>
      </c>
      <c r="U3253" s="2" t="s">
        <v>31748</v>
      </c>
      <c r="V3253" s="2" t="s">
        <v>31749</v>
      </c>
      <c r="W3253" s="2" t="s">
        <v>31750</v>
      </c>
      <c r="X3253" s="2" t="s">
        <v>53</v>
      </c>
      <c r="Y3253" s="2" t="s">
        <v>31748</v>
      </c>
      <c r="Z3253" s="2" t="s">
        <v>31751</v>
      </c>
      <c r="AA3253" s="2" t="s">
        <v>31752</v>
      </c>
      <c r="AB3253" s="2" t="s">
        <v>31753</v>
      </c>
      <c r="AC3253" s="2" t="s">
        <v>1338</v>
      </c>
      <c r="AD3253" s="2" t="s">
        <v>31754</v>
      </c>
      <c r="AE3253" s="2" t="s">
        <v>65</v>
      </c>
      <c r="AF3253" s="2" t="s">
        <v>86</v>
      </c>
      <c r="AG3253" s="2" t="s">
        <v>30049</v>
      </c>
      <c r="AH3253" s="2" t="s">
        <v>31755</v>
      </c>
      <c r="AI3253" s="2" t="s">
        <v>67</v>
      </c>
      <c r="AJ3253" s="2" t="s">
        <v>31756</v>
      </c>
      <c r="AK3253" s="2" t="s">
        <v>53</v>
      </c>
      <c r="AL3253" s="2" t="s">
        <v>53</v>
      </c>
      <c r="AM3253" s="2" t="s">
        <v>53</v>
      </c>
      <c r="AN3253" s="2" t="s">
        <v>53</v>
      </c>
      <c r="AO3253" s="2" t="s">
        <v>53</v>
      </c>
      <c r="AP3253" s="2" t="s">
        <v>53</v>
      </c>
      <c r="AQ3253" s="2" t="s">
        <v>53</v>
      </c>
      <c r="AR3253" s="2" t="s">
        <v>69</v>
      </c>
      <c r="AS3253" s="2" t="s">
        <v>52</v>
      </c>
      <c r="AT3253" s="2" t="s">
        <v>69</v>
      </c>
    </row>
    <row r="3254" spans="1:46" ht="22.5" customHeight="1" x14ac:dyDescent="0.25">
      <c r="A3254" s="18" t="s">
        <v>31757</v>
      </c>
      <c r="B3254" s="2" t="s">
        <v>31758</v>
      </c>
      <c r="C3254" s="2" t="s">
        <v>344</v>
      </c>
      <c r="D3254" s="2" t="s">
        <v>30231</v>
      </c>
      <c r="E3254" s="2" t="s">
        <v>69</v>
      </c>
      <c r="F3254" s="19">
        <v>1</v>
      </c>
      <c r="G3254" s="19">
        <v>179.99</v>
      </c>
      <c r="H3254" s="19" t="s">
        <v>52</v>
      </c>
      <c r="I3254" s="19">
        <v>-30.6</v>
      </c>
      <c r="J3254" s="19">
        <v>-20.45</v>
      </c>
      <c r="K3254" s="19" t="s">
        <v>52</v>
      </c>
      <c r="L3254" s="19">
        <v>128.94</v>
      </c>
      <c r="M3254" s="2" t="s">
        <v>51</v>
      </c>
      <c r="N3254" s="2" t="s">
        <v>54</v>
      </c>
      <c r="O3254" s="2" t="s">
        <v>55</v>
      </c>
      <c r="P3254" s="2" t="s">
        <v>56</v>
      </c>
      <c r="Q3254" s="2" t="s">
        <v>53</v>
      </c>
      <c r="R3254" s="19">
        <v>179.99</v>
      </c>
      <c r="S3254" s="19" t="s">
        <v>57</v>
      </c>
      <c r="T3254" s="2" t="s">
        <v>58</v>
      </c>
      <c r="U3254" s="2" t="s">
        <v>53</v>
      </c>
      <c r="V3254" s="2" t="s">
        <v>53</v>
      </c>
      <c r="W3254" s="2" t="s">
        <v>53</v>
      </c>
      <c r="X3254" s="2" t="s">
        <v>53</v>
      </c>
      <c r="Y3254" s="2" t="s">
        <v>31759</v>
      </c>
      <c r="Z3254" s="2" t="s">
        <v>31760</v>
      </c>
      <c r="AA3254" s="2" t="s">
        <v>31761</v>
      </c>
      <c r="AB3254" s="2" t="s">
        <v>452</v>
      </c>
      <c r="AC3254" s="2" t="s">
        <v>111</v>
      </c>
      <c r="AD3254" s="2" t="s">
        <v>31762</v>
      </c>
      <c r="AE3254" s="2" t="s">
        <v>65</v>
      </c>
      <c r="AF3254" s="2" t="s">
        <v>66</v>
      </c>
      <c r="AG3254" s="2" t="s">
        <v>31763</v>
      </c>
      <c r="AH3254" s="2" t="s">
        <v>31764</v>
      </c>
      <c r="AI3254" s="2" t="s">
        <v>67</v>
      </c>
      <c r="AJ3254" s="2" t="s">
        <v>31765</v>
      </c>
      <c r="AK3254" s="2" t="s">
        <v>53</v>
      </c>
      <c r="AL3254" s="2" t="s">
        <v>53</v>
      </c>
      <c r="AM3254" s="2" t="s">
        <v>53</v>
      </c>
      <c r="AN3254" s="2" t="s">
        <v>53</v>
      </c>
      <c r="AO3254" s="2" t="s">
        <v>53</v>
      </c>
      <c r="AP3254" s="2" t="s">
        <v>53</v>
      </c>
      <c r="AQ3254" s="2" t="s">
        <v>53</v>
      </c>
      <c r="AR3254" s="2" t="s">
        <v>69</v>
      </c>
      <c r="AS3254" s="2" t="s">
        <v>52</v>
      </c>
      <c r="AT3254" s="2" t="s">
        <v>69</v>
      </c>
    </row>
    <row r="3255" spans="1:46" ht="22.5" customHeight="1" x14ac:dyDescent="0.25">
      <c r="A3255" s="18" t="s">
        <v>31766</v>
      </c>
      <c r="B3255" s="2" t="s">
        <v>31767</v>
      </c>
      <c r="C3255" s="2" t="s">
        <v>344</v>
      </c>
      <c r="D3255" s="2" t="s">
        <v>28636</v>
      </c>
      <c r="E3255" s="2" t="s">
        <v>69</v>
      </c>
      <c r="F3255" s="19">
        <v>1</v>
      </c>
      <c r="G3255" s="19">
        <v>169.99</v>
      </c>
      <c r="H3255" s="19" t="s">
        <v>52</v>
      </c>
      <c r="I3255" s="19">
        <v>-28.9</v>
      </c>
      <c r="J3255" s="19">
        <v>-20.45</v>
      </c>
      <c r="K3255" s="19" t="s">
        <v>52</v>
      </c>
      <c r="L3255" s="19">
        <v>120.64</v>
      </c>
      <c r="M3255" s="2" t="s">
        <v>53</v>
      </c>
      <c r="N3255" s="2" t="s">
        <v>54</v>
      </c>
      <c r="O3255" s="2" t="s">
        <v>2430</v>
      </c>
      <c r="P3255" s="2" t="s">
        <v>2431</v>
      </c>
      <c r="Q3255" s="2" t="s">
        <v>53</v>
      </c>
      <c r="R3255" s="19">
        <v>169.99</v>
      </c>
      <c r="S3255" s="19" t="s">
        <v>57</v>
      </c>
      <c r="T3255" s="2" t="s">
        <v>58</v>
      </c>
      <c r="U3255" s="2" t="s">
        <v>53</v>
      </c>
      <c r="V3255" s="2" t="s">
        <v>53</v>
      </c>
      <c r="W3255" s="2" t="s">
        <v>53</v>
      </c>
      <c r="X3255" s="2" t="s">
        <v>53</v>
      </c>
      <c r="Y3255" s="2" t="s">
        <v>31768</v>
      </c>
      <c r="Z3255" s="2" t="s">
        <v>31769</v>
      </c>
      <c r="AA3255" s="2" t="s">
        <v>31770</v>
      </c>
      <c r="AB3255" s="2" t="s">
        <v>111</v>
      </c>
      <c r="AC3255" s="2" t="s">
        <v>111</v>
      </c>
      <c r="AD3255" s="2" t="s">
        <v>31771</v>
      </c>
      <c r="AE3255" s="2" t="s">
        <v>65</v>
      </c>
      <c r="AF3255" s="2" t="s">
        <v>66</v>
      </c>
      <c r="AG3255" s="2" t="s">
        <v>31772</v>
      </c>
      <c r="AH3255" s="2" t="s">
        <v>31773</v>
      </c>
      <c r="AI3255" s="2" t="s">
        <v>67</v>
      </c>
      <c r="AJ3255" s="2" t="s">
        <v>31774</v>
      </c>
      <c r="AK3255" s="2" t="s">
        <v>31775</v>
      </c>
      <c r="AL3255" s="2" t="s">
        <v>53</v>
      </c>
      <c r="AM3255" s="2" t="s">
        <v>53</v>
      </c>
      <c r="AN3255" s="2" t="s">
        <v>53</v>
      </c>
      <c r="AO3255" s="2" t="s">
        <v>53</v>
      </c>
      <c r="AP3255" s="2" t="s">
        <v>53</v>
      </c>
      <c r="AQ3255" s="2" t="s">
        <v>53</v>
      </c>
      <c r="AR3255" s="2" t="s">
        <v>69</v>
      </c>
      <c r="AS3255" s="2" t="s">
        <v>52</v>
      </c>
      <c r="AT3255" s="2" t="s">
        <v>69</v>
      </c>
    </row>
    <row r="3256" spans="1:46" ht="22.5" customHeight="1" x14ac:dyDescent="0.25">
      <c r="A3256" s="18" t="s">
        <v>31776</v>
      </c>
      <c r="B3256" s="2" t="s">
        <v>31777</v>
      </c>
      <c r="C3256" s="2" t="s">
        <v>344</v>
      </c>
      <c r="D3256" s="2" t="s">
        <v>25870</v>
      </c>
      <c r="E3256" s="2" t="s">
        <v>69</v>
      </c>
      <c r="F3256" s="19">
        <v>1</v>
      </c>
      <c r="G3256" s="19">
        <v>199.18</v>
      </c>
      <c r="H3256" s="19">
        <v>18.62</v>
      </c>
      <c r="I3256" s="19">
        <v>-23.9</v>
      </c>
      <c r="J3256" s="19">
        <v>-57.57</v>
      </c>
      <c r="K3256" s="19" t="s">
        <v>52</v>
      </c>
      <c r="L3256" s="19">
        <v>136.33000000000001</v>
      </c>
      <c r="M3256" s="2" t="s">
        <v>53</v>
      </c>
      <c r="N3256" s="2" t="s">
        <v>17314</v>
      </c>
      <c r="O3256" s="2" t="s">
        <v>17315</v>
      </c>
      <c r="P3256" s="2" t="s">
        <v>17316</v>
      </c>
      <c r="Q3256" s="2" t="s">
        <v>53</v>
      </c>
      <c r="R3256" s="19">
        <v>199.18</v>
      </c>
      <c r="S3256" s="19" t="s">
        <v>161</v>
      </c>
      <c r="T3256" s="2" t="s">
        <v>77</v>
      </c>
      <c r="U3256" s="2" t="s">
        <v>31778</v>
      </c>
      <c r="V3256" s="2" t="s">
        <v>31779</v>
      </c>
      <c r="W3256" s="2" t="s">
        <v>31780</v>
      </c>
      <c r="X3256" s="2" t="s">
        <v>53</v>
      </c>
      <c r="Y3256" s="2" t="s">
        <v>31778</v>
      </c>
      <c r="Z3256" s="2" t="s">
        <v>31781</v>
      </c>
      <c r="AA3256" s="2" t="s">
        <v>763</v>
      </c>
      <c r="AB3256" s="2" t="s">
        <v>764</v>
      </c>
      <c r="AC3256" s="2" t="s">
        <v>97</v>
      </c>
      <c r="AD3256" s="2" t="s">
        <v>765</v>
      </c>
      <c r="AE3256" s="2" t="s">
        <v>65</v>
      </c>
      <c r="AF3256" s="2" t="s">
        <v>86</v>
      </c>
      <c r="AG3256" s="2" t="s">
        <v>31534</v>
      </c>
      <c r="AH3256" s="2" t="s">
        <v>31782</v>
      </c>
      <c r="AI3256" s="2" t="s">
        <v>67</v>
      </c>
      <c r="AJ3256" s="2" t="s">
        <v>31783</v>
      </c>
      <c r="AK3256" s="2" t="s">
        <v>31784</v>
      </c>
      <c r="AL3256" s="2" t="s">
        <v>53</v>
      </c>
      <c r="AM3256" s="2" t="s">
        <v>53</v>
      </c>
      <c r="AN3256" s="2" t="s">
        <v>53</v>
      </c>
      <c r="AO3256" s="2" t="s">
        <v>53</v>
      </c>
      <c r="AP3256" s="2" t="s">
        <v>53</v>
      </c>
      <c r="AQ3256" s="2" t="s">
        <v>53</v>
      </c>
      <c r="AR3256" s="2" t="s">
        <v>69</v>
      </c>
      <c r="AS3256" s="2" t="s">
        <v>52</v>
      </c>
      <c r="AT3256" s="2" t="s">
        <v>69</v>
      </c>
    </row>
    <row r="3257" spans="1:46" ht="22.5" customHeight="1" x14ac:dyDescent="0.25">
      <c r="A3257" s="18" t="s">
        <v>31785</v>
      </c>
      <c r="B3257" s="2" t="s">
        <v>31786</v>
      </c>
      <c r="C3257" s="2" t="s">
        <v>344</v>
      </c>
      <c r="D3257" s="2" t="s">
        <v>30231</v>
      </c>
      <c r="E3257" s="2" t="s">
        <v>69</v>
      </c>
      <c r="F3257" s="19">
        <v>1</v>
      </c>
      <c r="G3257" s="19">
        <v>18.510000000000002</v>
      </c>
      <c r="H3257" s="19">
        <v>9.9</v>
      </c>
      <c r="I3257" s="19">
        <v>-8.65</v>
      </c>
      <c r="J3257" s="19">
        <v>-9.9</v>
      </c>
      <c r="K3257" s="19" t="s">
        <v>52</v>
      </c>
      <c r="L3257" s="19">
        <v>9.86</v>
      </c>
      <c r="M3257" s="2" t="s">
        <v>53</v>
      </c>
      <c r="N3257" s="2" t="s">
        <v>928</v>
      </c>
      <c r="O3257" s="2" t="s">
        <v>929</v>
      </c>
      <c r="P3257" s="2" t="s">
        <v>930</v>
      </c>
      <c r="Q3257" s="2" t="s">
        <v>53</v>
      </c>
      <c r="R3257" s="19">
        <v>18.510000000000002</v>
      </c>
      <c r="S3257" s="19" t="s">
        <v>57</v>
      </c>
      <c r="T3257" s="2" t="s">
        <v>58</v>
      </c>
      <c r="U3257" s="2" t="s">
        <v>53</v>
      </c>
      <c r="V3257" s="2" t="s">
        <v>53</v>
      </c>
      <c r="W3257" s="2" t="s">
        <v>53</v>
      </c>
      <c r="X3257" s="2" t="s">
        <v>53</v>
      </c>
      <c r="Y3257" s="2" t="s">
        <v>31787</v>
      </c>
      <c r="Z3257" s="2" t="s">
        <v>31788</v>
      </c>
      <c r="AA3257" s="2" t="s">
        <v>31789</v>
      </c>
      <c r="AB3257" s="2" t="s">
        <v>149</v>
      </c>
      <c r="AC3257" s="2" t="s">
        <v>150</v>
      </c>
      <c r="AD3257" s="2" t="s">
        <v>31790</v>
      </c>
      <c r="AE3257" s="2" t="s">
        <v>65</v>
      </c>
      <c r="AF3257" s="2" t="s">
        <v>66</v>
      </c>
      <c r="AG3257" s="2" t="s">
        <v>31158</v>
      </c>
      <c r="AH3257" s="2" t="s">
        <v>30456</v>
      </c>
      <c r="AI3257" s="2" t="s">
        <v>67</v>
      </c>
      <c r="AJ3257" s="2" t="s">
        <v>31791</v>
      </c>
      <c r="AK3257" s="2" t="s">
        <v>53</v>
      </c>
      <c r="AL3257" s="2" t="s">
        <v>53</v>
      </c>
      <c r="AM3257" s="2" t="s">
        <v>53</v>
      </c>
      <c r="AN3257" s="2" t="s">
        <v>53</v>
      </c>
      <c r="AO3257" s="2" t="s">
        <v>53</v>
      </c>
      <c r="AP3257" s="2" t="s">
        <v>53</v>
      </c>
      <c r="AQ3257" s="2" t="s">
        <v>53</v>
      </c>
      <c r="AR3257" s="2" t="s">
        <v>69</v>
      </c>
      <c r="AS3257" s="2" t="s">
        <v>52</v>
      </c>
      <c r="AT3257" s="2" t="s">
        <v>69</v>
      </c>
    </row>
    <row r="3258" spans="1:46" ht="22.5" customHeight="1" x14ac:dyDescent="0.25">
      <c r="A3258" s="18" t="s">
        <v>31792</v>
      </c>
      <c r="B3258" s="2" t="s">
        <v>31793</v>
      </c>
      <c r="C3258" s="2" t="s">
        <v>344</v>
      </c>
      <c r="D3258" s="2" t="s">
        <v>28636</v>
      </c>
      <c r="E3258" s="2" t="s">
        <v>51</v>
      </c>
      <c r="F3258" s="19">
        <v>1</v>
      </c>
      <c r="G3258" s="19">
        <v>27.75</v>
      </c>
      <c r="H3258" s="19">
        <v>48.2</v>
      </c>
      <c r="I3258" s="19">
        <v>-10.220000000000001</v>
      </c>
      <c r="J3258" s="19">
        <v>-48.2</v>
      </c>
      <c r="K3258" s="19" t="s">
        <v>52</v>
      </c>
      <c r="L3258" s="19">
        <v>17.53</v>
      </c>
      <c r="M3258" s="2" t="s">
        <v>51</v>
      </c>
      <c r="N3258" s="2" t="s">
        <v>31794</v>
      </c>
      <c r="O3258" s="2" t="s">
        <v>31795</v>
      </c>
      <c r="P3258" s="2" t="s">
        <v>31796</v>
      </c>
      <c r="Q3258" s="2" t="s">
        <v>53</v>
      </c>
      <c r="R3258" s="19">
        <v>27.75</v>
      </c>
      <c r="S3258" s="19" t="s">
        <v>57</v>
      </c>
      <c r="T3258" s="2" t="s">
        <v>77</v>
      </c>
      <c r="U3258" s="2" t="s">
        <v>31797</v>
      </c>
      <c r="V3258" s="2" t="s">
        <v>31798</v>
      </c>
      <c r="W3258" s="2" t="s">
        <v>31799</v>
      </c>
      <c r="X3258" s="2" t="s">
        <v>53</v>
      </c>
      <c r="Y3258" s="2" t="s">
        <v>31797</v>
      </c>
      <c r="Z3258" s="2" t="s">
        <v>31800</v>
      </c>
      <c r="AA3258" s="2" t="s">
        <v>31801</v>
      </c>
      <c r="AB3258" s="2" t="s">
        <v>16411</v>
      </c>
      <c r="AC3258" s="2" t="s">
        <v>168</v>
      </c>
      <c r="AD3258" s="2" t="s">
        <v>31802</v>
      </c>
      <c r="AE3258" s="2" t="s">
        <v>65</v>
      </c>
      <c r="AF3258" s="2" t="s">
        <v>86</v>
      </c>
      <c r="AG3258" s="2" t="s">
        <v>31803</v>
      </c>
      <c r="AH3258" s="2" t="s">
        <v>31804</v>
      </c>
      <c r="AI3258" s="2" t="s">
        <v>67</v>
      </c>
      <c r="AJ3258" s="2" t="s">
        <v>31805</v>
      </c>
      <c r="AK3258" s="2" t="s">
        <v>53</v>
      </c>
      <c r="AL3258" s="2" t="s">
        <v>53</v>
      </c>
      <c r="AM3258" s="2" t="s">
        <v>53</v>
      </c>
      <c r="AN3258" s="2" t="s">
        <v>53</v>
      </c>
      <c r="AO3258" s="2" t="s">
        <v>53</v>
      </c>
      <c r="AP3258" s="2" t="s">
        <v>53</v>
      </c>
      <c r="AQ3258" s="2" t="s">
        <v>53</v>
      </c>
      <c r="AR3258" s="2" t="s">
        <v>69</v>
      </c>
      <c r="AS3258" s="2" t="s">
        <v>52</v>
      </c>
      <c r="AT3258" s="2" t="s">
        <v>69</v>
      </c>
    </row>
    <row r="3259" spans="1:46" ht="22.5" customHeight="1" x14ac:dyDescent="0.25">
      <c r="A3259" s="18" t="s">
        <v>31806</v>
      </c>
      <c r="B3259" s="2" t="s">
        <v>31807</v>
      </c>
      <c r="C3259" s="2" t="s">
        <v>344</v>
      </c>
      <c r="D3259" s="2" t="s">
        <v>30231</v>
      </c>
      <c r="E3259" s="2" t="s">
        <v>69</v>
      </c>
      <c r="F3259" s="19">
        <v>1</v>
      </c>
      <c r="G3259" s="19">
        <v>19.989999999999998</v>
      </c>
      <c r="H3259" s="19">
        <v>13.5</v>
      </c>
      <c r="I3259" s="19">
        <v>-8.9</v>
      </c>
      <c r="J3259" s="19">
        <v>-13.5</v>
      </c>
      <c r="K3259" s="19" t="s">
        <v>52</v>
      </c>
      <c r="L3259" s="19">
        <v>11.09</v>
      </c>
      <c r="M3259" s="2" t="s">
        <v>53</v>
      </c>
      <c r="N3259" s="2" t="s">
        <v>2127</v>
      </c>
      <c r="O3259" s="2" t="s">
        <v>10341</v>
      </c>
      <c r="P3259" s="2" t="s">
        <v>10342</v>
      </c>
      <c r="Q3259" s="2" t="s">
        <v>53</v>
      </c>
      <c r="R3259" s="19">
        <v>19.989999999999998</v>
      </c>
      <c r="S3259" s="19" t="s">
        <v>57</v>
      </c>
      <c r="T3259" s="2" t="s">
        <v>58</v>
      </c>
      <c r="U3259" s="2" t="s">
        <v>53</v>
      </c>
      <c r="V3259" s="2" t="s">
        <v>53</v>
      </c>
      <c r="W3259" s="2" t="s">
        <v>53</v>
      </c>
      <c r="X3259" s="2" t="s">
        <v>53</v>
      </c>
      <c r="Y3259" s="2" t="s">
        <v>31808</v>
      </c>
      <c r="Z3259" s="2" t="s">
        <v>31809</v>
      </c>
      <c r="AA3259" s="2" t="s">
        <v>31810</v>
      </c>
      <c r="AB3259" s="2" t="s">
        <v>111</v>
      </c>
      <c r="AC3259" s="2" t="s">
        <v>111</v>
      </c>
      <c r="AD3259" s="2" t="s">
        <v>31811</v>
      </c>
      <c r="AE3259" s="2" t="s">
        <v>65</v>
      </c>
      <c r="AF3259" s="2" t="s">
        <v>66</v>
      </c>
      <c r="AG3259" s="2" t="s">
        <v>31812</v>
      </c>
      <c r="AH3259" s="2" t="s">
        <v>31813</v>
      </c>
      <c r="AI3259" s="2" t="s">
        <v>67</v>
      </c>
      <c r="AJ3259" s="2" t="s">
        <v>31814</v>
      </c>
      <c r="AK3259" s="2" t="s">
        <v>53</v>
      </c>
      <c r="AL3259" s="2" t="s">
        <v>53</v>
      </c>
      <c r="AM3259" s="2" t="s">
        <v>53</v>
      </c>
      <c r="AN3259" s="2" t="s">
        <v>53</v>
      </c>
      <c r="AO3259" s="2" t="s">
        <v>53</v>
      </c>
      <c r="AP3259" s="2" t="s">
        <v>53</v>
      </c>
      <c r="AQ3259" s="2" t="s">
        <v>53</v>
      </c>
      <c r="AR3259" s="2" t="s">
        <v>69</v>
      </c>
      <c r="AS3259" s="2" t="s">
        <v>52</v>
      </c>
      <c r="AT3259" s="2" t="s">
        <v>69</v>
      </c>
    </row>
    <row r="3260" spans="1:46" ht="22.5" customHeight="1" x14ac:dyDescent="0.25">
      <c r="A3260" s="18" t="s">
        <v>31815</v>
      </c>
      <c r="B3260" s="2" t="s">
        <v>31816</v>
      </c>
      <c r="C3260" s="2" t="s">
        <v>344</v>
      </c>
      <c r="D3260" s="2" t="s">
        <v>22974</v>
      </c>
      <c r="E3260" s="2" t="s">
        <v>69</v>
      </c>
      <c r="F3260" s="19">
        <v>1</v>
      </c>
      <c r="G3260" s="19">
        <v>199.99</v>
      </c>
      <c r="H3260" s="19" t="s">
        <v>52</v>
      </c>
      <c r="I3260" s="19">
        <v>-34</v>
      </c>
      <c r="J3260" s="19">
        <v>-20.45</v>
      </c>
      <c r="K3260" s="19" t="s">
        <v>52</v>
      </c>
      <c r="L3260" s="19">
        <v>145.54</v>
      </c>
      <c r="M3260" s="2" t="s">
        <v>53</v>
      </c>
      <c r="N3260" s="2" t="s">
        <v>2702</v>
      </c>
      <c r="O3260" s="2" t="s">
        <v>13545</v>
      </c>
      <c r="P3260" s="2" t="s">
        <v>13546</v>
      </c>
      <c r="Q3260" s="2" t="s">
        <v>53</v>
      </c>
      <c r="R3260" s="19">
        <v>199.99</v>
      </c>
      <c r="S3260" s="19" t="s">
        <v>57</v>
      </c>
      <c r="T3260" s="2" t="s">
        <v>77</v>
      </c>
      <c r="U3260" s="2" t="s">
        <v>31817</v>
      </c>
      <c r="V3260" s="2" t="s">
        <v>31818</v>
      </c>
      <c r="W3260" s="2" t="s">
        <v>31819</v>
      </c>
      <c r="X3260" s="2" t="s">
        <v>53</v>
      </c>
      <c r="Y3260" s="2" t="s">
        <v>31817</v>
      </c>
      <c r="Z3260" s="2" t="s">
        <v>31820</v>
      </c>
      <c r="AA3260" s="2" t="s">
        <v>31821</v>
      </c>
      <c r="AB3260" s="2" t="s">
        <v>1704</v>
      </c>
      <c r="AC3260" s="2" t="s">
        <v>641</v>
      </c>
      <c r="AD3260" s="2" t="s">
        <v>31822</v>
      </c>
      <c r="AE3260" s="2" t="s">
        <v>65</v>
      </c>
      <c r="AF3260" s="2" t="s">
        <v>86</v>
      </c>
      <c r="AG3260" s="2" t="s">
        <v>31823</v>
      </c>
      <c r="AH3260" s="2" t="s">
        <v>31824</v>
      </c>
      <c r="AI3260" s="2" t="s">
        <v>67</v>
      </c>
      <c r="AJ3260" s="2" t="s">
        <v>31825</v>
      </c>
      <c r="AK3260" s="2" t="s">
        <v>31826</v>
      </c>
      <c r="AL3260" s="2" t="s">
        <v>53</v>
      </c>
      <c r="AM3260" s="2" t="s">
        <v>53</v>
      </c>
      <c r="AN3260" s="2" t="s">
        <v>53</v>
      </c>
      <c r="AO3260" s="2" t="s">
        <v>53</v>
      </c>
      <c r="AP3260" s="2" t="s">
        <v>53</v>
      </c>
      <c r="AQ3260" s="2" t="s">
        <v>53</v>
      </c>
      <c r="AR3260" s="2" t="s">
        <v>69</v>
      </c>
      <c r="AS3260" s="2" t="s">
        <v>52</v>
      </c>
      <c r="AT3260" s="2" t="s">
        <v>69</v>
      </c>
    </row>
    <row r="3261" spans="1:46" ht="22.5" customHeight="1" x14ac:dyDescent="0.25">
      <c r="A3261" s="18" t="s">
        <v>31827</v>
      </c>
      <c r="B3261" s="2" t="s">
        <v>31828</v>
      </c>
      <c r="C3261" s="2" t="s">
        <v>16505</v>
      </c>
      <c r="D3261" s="2" t="s">
        <v>16506</v>
      </c>
      <c r="E3261" s="2" t="s">
        <v>69</v>
      </c>
      <c r="F3261" s="19">
        <v>1</v>
      </c>
      <c r="G3261" s="19">
        <v>307.97000000000003</v>
      </c>
      <c r="H3261" s="19" t="s">
        <v>52</v>
      </c>
      <c r="I3261" s="19">
        <v>-52.35</v>
      </c>
      <c r="J3261" s="19">
        <v>-38.950000000000003</v>
      </c>
      <c r="K3261" s="19">
        <v>-216.67</v>
      </c>
      <c r="L3261" s="19">
        <v>0</v>
      </c>
      <c r="M3261" s="2" t="s">
        <v>51</v>
      </c>
      <c r="N3261" s="2" t="s">
        <v>213</v>
      </c>
      <c r="O3261" s="2" t="s">
        <v>214</v>
      </c>
      <c r="P3261" s="2" t="s">
        <v>215</v>
      </c>
      <c r="Q3261" s="2" t="s">
        <v>53</v>
      </c>
      <c r="R3261" s="19">
        <v>307.97000000000003</v>
      </c>
      <c r="S3261" s="19" t="s">
        <v>57</v>
      </c>
      <c r="T3261" s="2" t="s">
        <v>77</v>
      </c>
      <c r="U3261" s="2" t="s">
        <v>20671</v>
      </c>
      <c r="V3261" s="2" t="s">
        <v>20672</v>
      </c>
      <c r="W3261" s="2" t="s">
        <v>20673</v>
      </c>
      <c r="X3261" s="2" t="s">
        <v>53</v>
      </c>
      <c r="Y3261" s="2" t="s">
        <v>20671</v>
      </c>
      <c r="Z3261" s="2" t="s">
        <v>20674</v>
      </c>
      <c r="AA3261" s="2" t="s">
        <v>20675</v>
      </c>
      <c r="AB3261" s="2" t="s">
        <v>13618</v>
      </c>
      <c r="AC3261" s="2" t="s">
        <v>111</v>
      </c>
      <c r="AD3261" s="2" t="s">
        <v>20676</v>
      </c>
      <c r="AE3261" s="2" t="s">
        <v>65</v>
      </c>
      <c r="AF3261" s="2" t="s">
        <v>86</v>
      </c>
      <c r="AG3261" s="2" t="s">
        <v>31829</v>
      </c>
      <c r="AH3261" s="2" t="s">
        <v>31830</v>
      </c>
      <c r="AI3261" s="2" t="s">
        <v>67</v>
      </c>
      <c r="AJ3261" s="2" t="s">
        <v>31831</v>
      </c>
      <c r="AK3261" s="2" t="s">
        <v>53</v>
      </c>
      <c r="AL3261" s="2" t="s">
        <v>53</v>
      </c>
      <c r="AM3261" s="2" t="s">
        <v>53</v>
      </c>
      <c r="AN3261" s="2" t="s">
        <v>53</v>
      </c>
      <c r="AO3261" s="2" t="s">
        <v>53</v>
      </c>
      <c r="AP3261" s="2" t="s">
        <v>53</v>
      </c>
      <c r="AQ3261" s="2" t="s">
        <v>53</v>
      </c>
      <c r="AR3261" s="2" t="s">
        <v>69</v>
      </c>
      <c r="AS3261" s="2">
        <v>1</v>
      </c>
      <c r="AT3261" s="2" t="s">
        <v>69</v>
      </c>
    </row>
    <row r="3262" spans="1:46" ht="22.5" customHeight="1" x14ac:dyDescent="0.25">
      <c r="A3262" s="18" t="s">
        <v>31832</v>
      </c>
      <c r="B3262" s="2" t="s">
        <v>31833</v>
      </c>
      <c r="C3262" s="2" t="s">
        <v>344</v>
      </c>
      <c r="D3262" s="2" t="s">
        <v>28636</v>
      </c>
      <c r="E3262" s="2" t="s">
        <v>69</v>
      </c>
      <c r="F3262" s="19">
        <v>1</v>
      </c>
      <c r="G3262" s="19">
        <v>275.79000000000002</v>
      </c>
      <c r="H3262" s="19" t="s">
        <v>52</v>
      </c>
      <c r="I3262" s="19">
        <v>-46.88</v>
      </c>
      <c r="J3262" s="19">
        <v>-38.950000000000003</v>
      </c>
      <c r="K3262" s="19" t="s">
        <v>52</v>
      </c>
      <c r="L3262" s="19">
        <v>189.96</v>
      </c>
      <c r="M3262" s="2" t="s">
        <v>51</v>
      </c>
      <c r="N3262" s="2" t="s">
        <v>2618</v>
      </c>
      <c r="O3262" s="2" t="s">
        <v>2619</v>
      </c>
      <c r="P3262" s="2" t="s">
        <v>2620</v>
      </c>
      <c r="Q3262" s="2" t="s">
        <v>53</v>
      </c>
      <c r="R3262" s="19">
        <v>275.79000000000002</v>
      </c>
      <c r="S3262" s="19" t="s">
        <v>57</v>
      </c>
      <c r="T3262" s="2" t="s">
        <v>77</v>
      </c>
      <c r="U3262" s="2" t="s">
        <v>31834</v>
      </c>
      <c r="V3262" s="2" t="s">
        <v>31835</v>
      </c>
      <c r="W3262" s="2" t="s">
        <v>31836</v>
      </c>
      <c r="X3262" s="2" t="s">
        <v>53</v>
      </c>
      <c r="Y3262" s="2" t="s">
        <v>31834</v>
      </c>
      <c r="Z3262" s="2" t="s">
        <v>31837</v>
      </c>
      <c r="AA3262" s="2" t="s">
        <v>31838</v>
      </c>
      <c r="AB3262" s="2" t="s">
        <v>21546</v>
      </c>
      <c r="AC3262" s="2" t="s">
        <v>97</v>
      </c>
      <c r="AD3262" s="2" t="s">
        <v>21547</v>
      </c>
      <c r="AE3262" s="2" t="s">
        <v>65</v>
      </c>
      <c r="AF3262" s="2" t="s">
        <v>86</v>
      </c>
      <c r="AG3262" s="2" t="s">
        <v>31839</v>
      </c>
      <c r="AH3262" s="2" t="s">
        <v>31840</v>
      </c>
      <c r="AI3262" s="2" t="s">
        <v>67</v>
      </c>
      <c r="AJ3262" s="2" t="s">
        <v>31841</v>
      </c>
      <c r="AK3262" s="2" t="s">
        <v>53</v>
      </c>
      <c r="AL3262" s="2" t="s">
        <v>53</v>
      </c>
      <c r="AM3262" s="2" t="s">
        <v>53</v>
      </c>
      <c r="AN3262" s="2" t="s">
        <v>53</v>
      </c>
      <c r="AO3262" s="2" t="s">
        <v>53</v>
      </c>
      <c r="AP3262" s="2" t="s">
        <v>53</v>
      </c>
      <c r="AQ3262" s="2" t="s">
        <v>53</v>
      </c>
      <c r="AR3262" s="2" t="s">
        <v>69</v>
      </c>
      <c r="AS3262" s="2" t="s">
        <v>52</v>
      </c>
      <c r="AT3262" s="2" t="s">
        <v>69</v>
      </c>
    </row>
    <row r="3263" spans="1:46" ht="22.5" customHeight="1" x14ac:dyDescent="0.25">
      <c r="A3263" s="18" t="s">
        <v>31842</v>
      </c>
      <c r="B3263" s="2" t="s">
        <v>31843</v>
      </c>
      <c r="C3263" s="2" t="s">
        <v>344</v>
      </c>
      <c r="D3263" s="2" t="s">
        <v>28636</v>
      </c>
      <c r="E3263" s="2" t="s">
        <v>51</v>
      </c>
      <c r="F3263" s="19">
        <v>1</v>
      </c>
      <c r="G3263" s="19">
        <v>39.9</v>
      </c>
      <c r="H3263" s="19">
        <v>7.15</v>
      </c>
      <c r="I3263" s="19">
        <v>-12.28</v>
      </c>
      <c r="J3263" s="19">
        <v>-7.15</v>
      </c>
      <c r="K3263" s="19" t="s">
        <v>52</v>
      </c>
      <c r="L3263" s="19">
        <v>27.62</v>
      </c>
      <c r="M3263" s="2" t="s">
        <v>51</v>
      </c>
      <c r="N3263" s="2" t="s">
        <v>2965</v>
      </c>
      <c r="O3263" s="2" t="s">
        <v>31844</v>
      </c>
      <c r="P3263" s="2" t="s">
        <v>3365</v>
      </c>
      <c r="Q3263" s="2" t="s">
        <v>53</v>
      </c>
      <c r="R3263" s="19">
        <v>39.9</v>
      </c>
      <c r="S3263" s="19" t="s">
        <v>57</v>
      </c>
      <c r="T3263" s="2" t="s">
        <v>77</v>
      </c>
      <c r="U3263" s="2" t="s">
        <v>31845</v>
      </c>
      <c r="V3263" s="2" t="s">
        <v>31846</v>
      </c>
      <c r="W3263" s="2" t="s">
        <v>31847</v>
      </c>
      <c r="X3263" s="2" t="s">
        <v>53</v>
      </c>
      <c r="Y3263" s="2" t="s">
        <v>31845</v>
      </c>
      <c r="Z3263" s="2" t="s">
        <v>31848</v>
      </c>
      <c r="AA3263" s="2" t="s">
        <v>31849</v>
      </c>
      <c r="AB3263" s="2" t="s">
        <v>2826</v>
      </c>
      <c r="AC3263" s="2" t="s">
        <v>124</v>
      </c>
      <c r="AD3263" s="2" t="s">
        <v>31850</v>
      </c>
      <c r="AE3263" s="2" t="s">
        <v>65</v>
      </c>
      <c r="AF3263" s="2" t="s">
        <v>86</v>
      </c>
      <c r="AG3263" s="2" t="s">
        <v>30249</v>
      </c>
      <c r="AH3263" s="2" t="s">
        <v>31851</v>
      </c>
      <c r="AI3263" s="2" t="s">
        <v>67</v>
      </c>
      <c r="AJ3263" s="2" t="s">
        <v>31852</v>
      </c>
      <c r="AK3263" s="2" t="s">
        <v>31853</v>
      </c>
      <c r="AL3263" s="2" t="s">
        <v>53</v>
      </c>
      <c r="AM3263" s="2" t="s">
        <v>53</v>
      </c>
      <c r="AN3263" s="2" t="s">
        <v>53</v>
      </c>
      <c r="AO3263" s="2" t="s">
        <v>53</v>
      </c>
      <c r="AP3263" s="2" t="s">
        <v>53</v>
      </c>
      <c r="AQ3263" s="2" t="s">
        <v>53</v>
      </c>
      <c r="AR3263" s="2" t="s">
        <v>69</v>
      </c>
      <c r="AS3263" s="2" t="s">
        <v>52</v>
      </c>
      <c r="AT3263" s="2" t="s">
        <v>69</v>
      </c>
    </row>
    <row r="3264" spans="1:46" ht="22.5" customHeight="1" x14ac:dyDescent="0.25">
      <c r="A3264" s="18" t="s">
        <v>31854</v>
      </c>
      <c r="B3264" s="2" t="s">
        <v>31855</v>
      </c>
      <c r="C3264" s="2" t="s">
        <v>344</v>
      </c>
      <c r="D3264" s="2" t="s">
        <v>28636</v>
      </c>
      <c r="E3264" s="2" t="s">
        <v>69</v>
      </c>
      <c r="F3264" s="19">
        <v>1</v>
      </c>
      <c r="G3264" s="19">
        <v>60.45</v>
      </c>
      <c r="H3264" s="19">
        <v>22.41</v>
      </c>
      <c r="I3264" s="19">
        <v>-15.78</v>
      </c>
      <c r="J3264" s="19">
        <v>-22.41</v>
      </c>
      <c r="K3264" s="19" t="s">
        <v>52</v>
      </c>
      <c r="L3264" s="19">
        <v>44.67</v>
      </c>
      <c r="M3264" s="2" t="s">
        <v>53</v>
      </c>
      <c r="N3264" s="2" t="s">
        <v>309</v>
      </c>
      <c r="O3264" s="2" t="s">
        <v>310</v>
      </c>
      <c r="P3264" s="2" t="s">
        <v>311</v>
      </c>
      <c r="Q3264" s="2" t="s">
        <v>53</v>
      </c>
      <c r="R3264" s="19">
        <v>60.45</v>
      </c>
      <c r="S3264" s="19" t="s">
        <v>57</v>
      </c>
      <c r="T3264" s="2" t="s">
        <v>58</v>
      </c>
      <c r="U3264" s="2" t="s">
        <v>53</v>
      </c>
      <c r="V3264" s="2" t="s">
        <v>53</v>
      </c>
      <c r="W3264" s="2" t="s">
        <v>53</v>
      </c>
      <c r="X3264" s="2" t="s">
        <v>53</v>
      </c>
      <c r="Y3264" s="2" t="s">
        <v>31856</v>
      </c>
      <c r="Z3264" s="2" t="s">
        <v>31857</v>
      </c>
      <c r="AA3264" s="2" t="s">
        <v>31858</v>
      </c>
      <c r="AB3264" s="2" t="s">
        <v>31859</v>
      </c>
      <c r="AC3264" s="2" t="s">
        <v>531</v>
      </c>
      <c r="AD3264" s="2" t="s">
        <v>31860</v>
      </c>
      <c r="AE3264" s="2" t="s">
        <v>65</v>
      </c>
      <c r="AF3264" s="2" t="s">
        <v>66</v>
      </c>
      <c r="AG3264" s="2" t="s">
        <v>31861</v>
      </c>
      <c r="AH3264" s="2" t="s">
        <v>31862</v>
      </c>
      <c r="AI3264" s="2" t="s">
        <v>67</v>
      </c>
      <c r="AJ3264" s="2" t="s">
        <v>31863</v>
      </c>
      <c r="AK3264" s="2" t="s">
        <v>53</v>
      </c>
      <c r="AL3264" s="2" t="s">
        <v>53</v>
      </c>
      <c r="AM3264" s="2" t="s">
        <v>53</v>
      </c>
      <c r="AN3264" s="2" t="s">
        <v>53</v>
      </c>
      <c r="AO3264" s="2" t="s">
        <v>53</v>
      </c>
      <c r="AP3264" s="2" t="s">
        <v>53</v>
      </c>
      <c r="AQ3264" s="2" t="s">
        <v>53</v>
      </c>
      <c r="AR3264" s="2" t="s">
        <v>69</v>
      </c>
      <c r="AS3264" s="2" t="s">
        <v>52</v>
      </c>
      <c r="AT3264" s="2" t="s">
        <v>69</v>
      </c>
    </row>
    <row r="3265" spans="1:46" ht="22.5" customHeight="1" x14ac:dyDescent="0.25">
      <c r="A3265" s="18" t="s">
        <v>31864</v>
      </c>
      <c r="B3265" s="2" t="s">
        <v>31865</v>
      </c>
      <c r="C3265" s="2" t="s">
        <v>344</v>
      </c>
      <c r="D3265" s="2" t="s">
        <v>28636</v>
      </c>
      <c r="E3265" s="2" t="s">
        <v>69</v>
      </c>
      <c r="F3265" s="19">
        <v>1</v>
      </c>
      <c r="G3265" s="19">
        <v>79</v>
      </c>
      <c r="H3265" s="19" t="s">
        <v>52</v>
      </c>
      <c r="I3265" s="19">
        <v>-13.43</v>
      </c>
      <c r="J3265" s="19">
        <v>-26.45</v>
      </c>
      <c r="K3265" s="19" t="s">
        <v>52</v>
      </c>
      <c r="L3265" s="19">
        <v>39.119999999999997</v>
      </c>
      <c r="M3265" s="2" t="s">
        <v>51</v>
      </c>
      <c r="N3265" s="2" t="s">
        <v>31866</v>
      </c>
      <c r="O3265" s="2" t="s">
        <v>31867</v>
      </c>
      <c r="P3265" s="2" t="s">
        <v>31868</v>
      </c>
      <c r="Q3265" s="2" t="s">
        <v>53</v>
      </c>
      <c r="R3265" s="19">
        <v>79</v>
      </c>
      <c r="S3265" s="19" t="s">
        <v>57</v>
      </c>
      <c r="T3265" s="2" t="s">
        <v>77</v>
      </c>
      <c r="U3265" s="2" t="s">
        <v>31869</v>
      </c>
      <c r="V3265" s="2" t="s">
        <v>31870</v>
      </c>
      <c r="W3265" s="2" t="s">
        <v>31871</v>
      </c>
      <c r="X3265" s="2" t="s">
        <v>53</v>
      </c>
      <c r="Y3265" s="2" t="s">
        <v>31869</v>
      </c>
      <c r="Z3265" s="2" t="s">
        <v>31872</v>
      </c>
      <c r="AA3265" s="2" t="s">
        <v>31873</v>
      </c>
      <c r="AB3265" s="2" t="s">
        <v>14764</v>
      </c>
      <c r="AC3265" s="2" t="s">
        <v>124</v>
      </c>
      <c r="AD3265" s="2" t="s">
        <v>31874</v>
      </c>
      <c r="AE3265" s="2" t="s">
        <v>65</v>
      </c>
      <c r="AF3265" s="2" t="s">
        <v>86</v>
      </c>
      <c r="AG3265" s="2" t="s">
        <v>31875</v>
      </c>
      <c r="AH3265" s="2" t="s">
        <v>30218</v>
      </c>
      <c r="AI3265" s="2" t="s">
        <v>67</v>
      </c>
      <c r="AJ3265" s="2" t="s">
        <v>31876</v>
      </c>
      <c r="AK3265" s="2" t="s">
        <v>53</v>
      </c>
      <c r="AL3265" s="2" t="s">
        <v>53</v>
      </c>
      <c r="AM3265" s="2" t="s">
        <v>53</v>
      </c>
      <c r="AN3265" s="2" t="s">
        <v>53</v>
      </c>
      <c r="AO3265" s="2" t="s">
        <v>53</v>
      </c>
      <c r="AP3265" s="2" t="s">
        <v>53</v>
      </c>
      <c r="AQ3265" s="2" t="s">
        <v>53</v>
      </c>
      <c r="AR3265" s="2" t="s">
        <v>69</v>
      </c>
      <c r="AS3265" s="2" t="s">
        <v>52</v>
      </c>
      <c r="AT3265" s="2" t="s">
        <v>69</v>
      </c>
    </row>
    <row r="3266" spans="1:46" ht="22.5" customHeight="1" x14ac:dyDescent="0.25">
      <c r="A3266" s="18" t="s">
        <v>31877</v>
      </c>
      <c r="B3266" s="2" t="s">
        <v>31878</v>
      </c>
      <c r="C3266" s="2" t="s">
        <v>344</v>
      </c>
      <c r="D3266" s="2" t="s">
        <v>25870</v>
      </c>
      <c r="E3266" s="2" t="s">
        <v>51</v>
      </c>
      <c r="F3266" s="19">
        <v>1</v>
      </c>
      <c r="G3266" s="19">
        <v>62</v>
      </c>
      <c r="H3266" s="19">
        <v>20.16</v>
      </c>
      <c r="I3266" s="19">
        <v>-16.04</v>
      </c>
      <c r="J3266" s="19">
        <v>-20.16</v>
      </c>
      <c r="K3266" s="19" t="s">
        <v>52</v>
      </c>
      <c r="L3266" s="19">
        <v>45.96</v>
      </c>
      <c r="M3266" s="2" t="s">
        <v>53</v>
      </c>
      <c r="N3266" s="2" t="s">
        <v>1048</v>
      </c>
      <c r="O3266" s="2" t="s">
        <v>1049</v>
      </c>
      <c r="P3266" s="2" t="s">
        <v>1050</v>
      </c>
      <c r="Q3266" s="2" t="s">
        <v>53</v>
      </c>
      <c r="R3266" s="19">
        <v>62</v>
      </c>
      <c r="S3266" s="19" t="s">
        <v>57</v>
      </c>
      <c r="T3266" s="2" t="s">
        <v>58</v>
      </c>
      <c r="U3266" s="2" t="s">
        <v>53</v>
      </c>
      <c r="V3266" s="2" t="s">
        <v>53</v>
      </c>
      <c r="W3266" s="2" t="s">
        <v>53</v>
      </c>
      <c r="X3266" s="2" t="s">
        <v>53</v>
      </c>
      <c r="Y3266" s="2" t="s">
        <v>31879</v>
      </c>
      <c r="Z3266" s="2" t="s">
        <v>31880</v>
      </c>
      <c r="AA3266" s="2" t="s">
        <v>31881</v>
      </c>
      <c r="AB3266" s="2" t="s">
        <v>11476</v>
      </c>
      <c r="AC3266" s="2" t="s">
        <v>97</v>
      </c>
      <c r="AD3266" s="2" t="s">
        <v>31882</v>
      </c>
      <c r="AE3266" s="2" t="s">
        <v>65</v>
      </c>
      <c r="AF3266" s="2" t="s">
        <v>66</v>
      </c>
      <c r="AG3266" s="2" t="s">
        <v>31883</v>
      </c>
      <c r="AH3266" s="2" t="s">
        <v>31884</v>
      </c>
      <c r="AI3266" s="2" t="s">
        <v>67</v>
      </c>
      <c r="AJ3266" s="2" t="s">
        <v>31885</v>
      </c>
      <c r="AK3266" s="2" t="s">
        <v>53</v>
      </c>
      <c r="AL3266" s="2" t="s">
        <v>53</v>
      </c>
      <c r="AM3266" s="2" t="s">
        <v>53</v>
      </c>
      <c r="AN3266" s="2" t="s">
        <v>53</v>
      </c>
      <c r="AO3266" s="2" t="s">
        <v>53</v>
      </c>
      <c r="AP3266" s="2" t="s">
        <v>53</v>
      </c>
      <c r="AQ3266" s="2" t="s">
        <v>53</v>
      </c>
      <c r="AR3266" s="2" t="s">
        <v>69</v>
      </c>
      <c r="AS3266" s="2" t="s">
        <v>52</v>
      </c>
      <c r="AT3266" s="2" t="s">
        <v>69</v>
      </c>
    </row>
    <row r="3267" spans="1:46" ht="22.5" customHeight="1" x14ac:dyDescent="0.25">
      <c r="A3267" s="18" t="s">
        <v>31886</v>
      </c>
      <c r="B3267" s="2" t="s">
        <v>31887</v>
      </c>
      <c r="C3267" s="2" t="s">
        <v>344</v>
      </c>
      <c r="D3267" s="2" t="s">
        <v>27313</v>
      </c>
      <c r="E3267" s="2" t="s">
        <v>51</v>
      </c>
      <c r="F3267" s="19">
        <v>1</v>
      </c>
      <c r="G3267" s="19">
        <v>67.42</v>
      </c>
      <c r="H3267" s="19">
        <v>13.42</v>
      </c>
      <c r="I3267" s="19">
        <v>-16.96</v>
      </c>
      <c r="J3267" s="19">
        <v>-13.42</v>
      </c>
      <c r="K3267" s="19" t="s">
        <v>52</v>
      </c>
      <c r="L3267" s="19">
        <v>50.46</v>
      </c>
      <c r="M3267" s="2" t="s">
        <v>51</v>
      </c>
      <c r="N3267" s="2" t="s">
        <v>687</v>
      </c>
      <c r="O3267" s="2" t="s">
        <v>688</v>
      </c>
      <c r="P3267" s="2" t="s">
        <v>689</v>
      </c>
      <c r="Q3267" s="2" t="s">
        <v>53</v>
      </c>
      <c r="R3267" s="19">
        <v>67.42</v>
      </c>
      <c r="S3267" s="19" t="s">
        <v>57</v>
      </c>
      <c r="T3267" s="2" t="s">
        <v>58</v>
      </c>
      <c r="U3267" s="2" t="s">
        <v>53</v>
      </c>
      <c r="V3267" s="2" t="s">
        <v>53</v>
      </c>
      <c r="W3267" s="2" t="s">
        <v>53</v>
      </c>
      <c r="X3267" s="2" t="s">
        <v>53</v>
      </c>
      <c r="Y3267" s="2" t="s">
        <v>31888</v>
      </c>
      <c r="Z3267" s="2" t="s">
        <v>31889</v>
      </c>
      <c r="AA3267" s="2" t="s">
        <v>31890</v>
      </c>
      <c r="AB3267" s="2" t="s">
        <v>5440</v>
      </c>
      <c r="AC3267" s="2" t="s">
        <v>97</v>
      </c>
      <c r="AD3267" s="2" t="s">
        <v>10304</v>
      </c>
      <c r="AE3267" s="2" t="s">
        <v>65</v>
      </c>
      <c r="AF3267" s="2" t="s">
        <v>66</v>
      </c>
      <c r="AG3267" s="2" t="s">
        <v>31891</v>
      </c>
      <c r="AH3267" s="2" t="s">
        <v>28811</v>
      </c>
      <c r="AI3267" s="2" t="s">
        <v>67</v>
      </c>
      <c r="AJ3267" s="2" t="s">
        <v>31892</v>
      </c>
      <c r="AK3267" s="2" t="s">
        <v>53</v>
      </c>
      <c r="AL3267" s="2" t="s">
        <v>53</v>
      </c>
      <c r="AM3267" s="2" t="s">
        <v>53</v>
      </c>
      <c r="AN3267" s="2" t="s">
        <v>53</v>
      </c>
      <c r="AO3267" s="2" t="s">
        <v>53</v>
      </c>
      <c r="AP3267" s="2" t="s">
        <v>53</v>
      </c>
      <c r="AQ3267" s="2" t="s">
        <v>53</v>
      </c>
      <c r="AR3267" s="2" t="s">
        <v>69</v>
      </c>
      <c r="AS3267" s="2" t="s">
        <v>52</v>
      </c>
      <c r="AT3267" s="2" t="s">
        <v>69</v>
      </c>
    </row>
    <row r="3268" spans="1:46" ht="22.5" customHeight="1" x14ac:dyDescent="0.25">
      <c r="A3268" s="18" t="s">
        <v>31893</v>
      </c>
      <c r="B3268" s="2" t="s">
        <v>31894</v>
      </c>
      <c r="C3268" s="2" t="s">
        <v>3792</v>
      </c>
      <c r="D3268" s="2" t="s">
        <v>3793</v>
      </c>
      <c r="E3268" s="2" t="s">
        <v>69</v>
      </c>
      <c r="F3268" s="19">
        <v>1</v>
      </c>
      <c r="G3268" s="19">
        <v>79</v>
      </c>
      <c r="H3268" s="19" t="s">
        <v>52</v>
      </c>
      <c r="I3268" s="19">
        <v>-9.48</v>
      </c>
      <c r="J3268" s="19">
        <v>-21.45</v>
      </c>
      <c r="K3268" s="19" t="s">
        <v>52</v>
      </c>
      <c r="L3268" s="19">
        <v>48.07</v>
      </c>
      <c r="M3268" s="2" t="s">
        <v>53</v>
      </c>
      <c r="N3268" s="2" t="s">
        <v>31895</v>
      </c>
      <c r="O3268" s="2" t="s">
        <v>31896</v>
      </c>
      <c r="P3268" s="2" t="s">
        <v>31897</v>
      </c>
      <c r="Q3268" s="2" t="s">
        <v>53</v>
      </c>
      <c r="R3268" s="19">
        <v>79</v>
      </c>
      <c r="S3268" s="19" t="s">
        <v>161</v>
      </c>
      <c r="T3268" s="2" t="s">
        <v>77</v>
      </c>
      <c r="U3268" s="2" t="s">
        <v>31898</v>
      </c>
      <c r="V3268" s="2" t="s">
        <v>31899</v>
      </c>
      <c r="W3268" s="2" t="s">
        <v>31900</v>
      </c>
      <c r="X3268" s="2" t="s">
        <v>53</v>
      </c>
      <c r="Y3268" s="2" t="s">
        <v>31898</v>
      </c>
      <c r="Z3268" s="2" t="s">
        <v>31901</v>
      </c>
      <c r="AA3268" s="2" t="s">
        <v>31902</v>
      </c>
      <c r="AB3268" s="2" t="s">
        <v>111</v>
      </c>
      <c r="AC3268" s="2" t="s">
        <v>111</v>
      </c>
      <c r="AD3268" s="2" t="s">
        <v>31903</v>
      </c>
      <c r="AE3268" s="2" t="s">
        <v>65</v>
      </c>
      <c r="AF3268" s="2" t="s">
        <v>86</v>
      </c>
      <c r="AG3268" s="2" t="s">
        <v>29846</v>
      </c>
      <c r="AH3268" s="2" t="s">
        <v>31904</v>
      </c>
      <c r="AI3268" s="2" t="s">
        <v>67</v>
      </c>
      <c r="AJ3268" s="2" t="s">
        <v>31905</v>
      </c>
      <c r="AK3268" s="2" t="s">
        <v>53</v>
      </c>
      <c r="AL3268" s="2" t="s">
        <v>53</v>
      </c>
      <c r="AM3268" s="2" t="s">
        <v>53</v>
      </c>
      <c r="AN3268" s="2" t="s">
        <v>53</v>
      </c>
      <c r="AO3268" s="2" t="s">
        <v>53</v>
      </c>
      <c r="AP3268" s="2" t="s">
        <v>53</v>
      </c>
      <c r="AQ3268" s="2" t="s">
        <v>53</v>
      </c>
      <c r="AR3268" s="2" t="s">
        <v>69</v>
      </c>
      <c r="AS3268" s="2">
        <v>1</v>
      </c>
      <c r="AT3268" s="2" t="s">
        <v>69</v>
      </c>
    </row>
    <row r="3269" spans="1:46" ht="22.5" customHeight="1" x14ac:dyDescent="0.25">
      <c r="A3269" s="18" t="s">
        <v>31906</v>
      </c>
      <c r="B3269" s="2" t="s">
        <v>31907</v>
      </c>
      <c r="C3269" s="2" t="s">
        <v>344</v>
      </c>
      <c r="D3269" s="2" t="s">
        <v>28636</v>
      </c>
      <c r="E3269" s="2" t="s">
        <v>69</v>
      </c>
      <c r="F3269" s="19">
        <v>1</v>
      </c>
      <c r="G3269" s="19">
        <v>207.99</v>
      </c>
      <c r="H3269" s="19">
        <v>21.21</v>
      </c>
      <c r="I3269" s="19">
        <v>-35.36</v>
      </c>
      <c r="J3269" s="19">
        <v>-47.66</v>
      </c>
      <c r="K3269" s="19" t="s">
        <v>52</v>
      </c>
      <c r="L3269" s="19">
        <v>146.18</v>
      </c>
      <c r="M3269" s="2" t="s">
        <v>53</v>
      </c>
      <c r="N3269" s="2" t="s">
        <v>559</v>
      </c>
      <c r="O3269" s="2" t="s">
        <v>5419</v>
      </c>
      <c r="P3269" s="2" t="s">
        <v>5420</v>
      </c>
      <c r="Q3269" s="2" t="s">
        <v>53</v>
      </c>
      <c r="R3269" s="19">
        <v>207.99</v>
      </c>
      <c r="S3269" s="19" t="s">
        <v>57</v>
      </c>
      <c r="T3269" s="2" t="s">
        <v>58</v>
      </c>
      <c r="U3269" s="2" t="s">
        <v>53</v>
      </c>
      <c r="V3269" s="2" t="s">
        <v>53</v>
      </c>
      <c r="W3269" s="2" t="s">
        <v>53</v>
      </c>
      <c r="X3269" s="2" t="s">
        <v>53</v>
      </c>
      <c r="Y3269" s="2" t="s">
        <v>31908</v>
      </c>
      <c r="Z3269" s="2" t="s">
        <v>31909</v>
      </c>
      <c r="AA3269" s="2" t="s">
        <v>31910</v>
      </c>
      <c r="AB3269" s="2" t="s">
        <v>31911</v>
      </c>
      <c r="AC3269" s="2" t="s">
        <v>1143</v>
      </c>
      <c r="AD3269" s="2" t="s">
        <v>31912</v>
      </c>
      <c r="AE3269" s="2" t="s">
        <v>65</v>
      </c>
      <c r="AF3269" s="2" t="s">
        <v>66</v>
      </c>
      <c r="AG3269" s="2" t="s">
        <v>31913</v>
      </c>
      <c r="AH3269" s="2" t="s">
        <v>31914</v>
      </c>
      <c r="AI3269" s="2" t="s">
        <v>67</v>
      </c>
      <c r="AJ3269" s="2" t="s">
        <v>31915</v>
      </c>
      <c r="AK3269" s="2" t="s">
        <v>53</v>
      </c>
      <c r="AL3269" s="2" t="s">
        <v>53</v>
      </c>
      <c r="AM3269" s="2" t="s">
        <v>53</v>
      </c>
      <c r="AN3269" s="2" t="s">
        <v>53</v>
      </c>
      <c r="AO3269" s="2" t="s">
        <v>53</v>
      </c>
      <c r="AP3269" s="2" t="s">
        <v>53</v>
      </c>
      <c r="AQ3269" s="2" t="s">
        <v>53</v>
      </c>
      <c r="AR3269" s="2" t="s">
        <v>69</v>
      </c>
      <c r="AS3269" s="2" t="s">
        <v>52</v>
      </c>
      <c r="AT3269" s="2" t="s">
        <v>69</v>
      </c>
    </row>
    <row r="3270" spans="1:46" ht="22.5" customHeight="1" x14ac:dyDescent="0.25">
      <c r="A3270" s="18" t="s">
        <v>31916</v>
      </c>
      <c r="B3270" s="2" t="s">
        <v>31917</v>
      </c>
      <c r="C3270" s="2" t="s">
        <v>344</v>
      </c>
      <c r="D3270" s="2" t="s">
        <v>30231</v>
      </c>
      <c r="E3270" s="2" t="s">
        <v>69</v>
      </c>
      <c r="F3270" s="19">
        <v>1</v>
      </c>
      <c r="G3270" s="19">
        <v>67.42</v>
      </c>
      <c r="H3270" s="19">
        <v>18</v>
      </c>
      <c r="I3270" s="19">
        <v>-16.96</v>
      </c>
      <c r="J3270" s="19">
        <v>-18</v>
      </c>
      <c r="K3270" s="19" t="s">
        <v>52</v>
      </c>
      <c r="L3270" s="19">
        <v>50.46</v>
      </c>
      <c r="M3270" s="2" t="s">
        <v>53</v>
      </c>
      <c r="N3270" s="2" t="s">
        <v>687</v>
      </c>
      <c r="O3270" s="2" t="s">
        <v>688</v>
      </c>
      <c r="P3270" s="2" t="s">
        <v>689</v>
      </c>
      <c r="Q3270" s="2" t="s">
        <v>53</v>
      </c>
      <c r="R3270" s="19">
        <v>67.42</v>
      </c>
      <c r="S3270" s="19" t="s">
        <v>57</v>
      </c>
      <c r="T3270" s="2" t="s">
        <v>58</v>
      </c>
      <c r="U3270" s="2" t="s">
        <v>53</v>
      </c>
      <c r="V3270" s="2" t="s">
        <v>53</v>
      </c>
      <c r="W3270" s="2" t="s">
        <v>53</v>
      </c>
      <c r="X3270" s="2" t="s">
        <v>53</v>
      </c>
      <c r="Y3270" s="2" t="s">
        <v>31918</v>
      </c>
      <c r="Z3270" s="2" t="s">
        <v>31919</v>
      </c>
      <c r="AA3270" s="2" t="s">
        <v>31920</v>
      </c>
      <c r="AB3270" s="2" t="s">
        <v>4342</v>
      </c>
      <c r="AC3270" s="2" t="s">
        <v>124</v>
      </c>
      <c r="AD3270" s="2" t="s">
        <v>4343</v>
      </c>
      <c r="AE3270" s="2" t="s">
        <v>65</v>
      </c>
      <c r="AF3270" s="2" t="s">
        <v>66</v>
      </c>
      <c r="AG3270" s="2" t="s">
        <v>31921</v>
      </c>
      <c r="AH3270" s="2" t="s">
        <v>31922</v>
      </c>
      <c r="AI3270" s="2" t="s">
        <v>67</v>
      </c>
      <c r="AJ3270" s="2" t="s">
        <v>31923</v>
      </c>
      <c r="AK3270" s="2" t="s">
        <v>53</v>
      </c>
      <c r="AL3270" s="2" t="s">
        <v>53</v>
      </c>
      <c r="AM3270" s="2" t="s">
        <v>53</v>
      </c>
      <c r="AN3270" s="2" t="s">
        <v>53</v>
      </c>
      <c r="AO3270" s="2" t="s">
        <v>53</v>
      </c>
      <c r="AP3270" s="2" t="s">
        <v>53</v>
      </c>
      <c r="AQ3270" s="2" t="s">
        <v>53</v>
      </c>
      <c r="AR3270" s="2" t="s">
        <v>69</v>
      </c>
      <c r="AS3270" s="2" t="s">
        <v>52</v>
      </c>
      <c r="AT3270" s="2" t="s">
        <v>69</v>
      </c>
    </row>
    <row r="3271" spans="1:46" ht="22.5" customHeight="1" x14ac:dyDescent="0.25">
      <c r="A3271" s="18" t="s">
        <v>31924</v>
      </c>
      <c r="B3271" s="2" t="s">
        <v>31925</v>
      </c>
      <c r="C3271" s="2" t="s">
        <v>344</v>
      </c>
      <c r="D3271" s="2" t="s">
        <v>30231</v>
      </c>
      <c r="E3271" s="2" t="s">
        <v>69</v>
      </c>
      <c r="F3271" s="19">
        <v>1</v>
      </c>
      <c r="G3271" s="19">
        <v>235.02</v>
      </c>
      <c r="H3271" s="19" t="s">
        <v>52</v>
      </c>
      <c r="I3271" s="19">
        <v>-39.950000000000003</v>
      </c>
      <c r="J3271" s="19">
        <v>-38.950000000000003</v>
      </c>
      <c r="K3271" s="19" t="s">
        <v>52</v>
      </c>
      <c r="L3271" s="19">
        <v>156.12</v>
      </c>
      <c r="M3271" s="2" t="s">
        <v>53</v>
      </c>
      <c r="N3271" s="2" t="s">
        <v>4054</v>
      </c>
      <c r="O3271" s="2" t="s">
        <v>4055</v>
      </c>
      <c r="P3271" s="2" t="s">
        <v>4056</v>
      </c>
      <c r="Q3271" s="2" t="s">
        <v>53</v>
      </c>
      <c r="R3271" s="19">
        <v>235.02</v>
      </c>
      <c r="S3271" s="19" t="s">
        <v>57</v>
      </c>
      <c r="T3271" s="2" t="s">
        <v>77</v>
      </c>
      <c r="U3271" s="2" t="s">
        <v>31926</v>
      </c>
      <c r="V3271" s="2" t="s">
        <v>31927</v>
      </c>
      <c r="W3271" s="2" t="s">
        <v>31928</v>
      </c>
      <c r="X3271" s="2" t="s">
        <v>53</v>
      </c>
      <c r="Y3271" s="2" t="s">
        <v>31926</v>
      </c>
      <c r="Z3271" s="2" t="s">
        <v>31929</v>
      </c>
      <c r="AA3271" s="2" t="s">
        <v>31930</v>
      </c>
      <c r="AB3271" s="2" t="s">
        <v>9080</v>
      </c>
      <c r="AC3271" s="2" t="s">
        <v>124</v>
      </c>
      <c r="AD3271" s="2" t="s">
        <v>31931</v>
      </c>
      <c r="AE3271" s="2" t="s">
        <v>65</v>
      </c>
      <c r="AF3271" s="2" t="s">
        <v>86</v>
      </c>
      <c r="AG3271" s="2" t="s">
        <v>31932</v>
      </c>
      <c r="AH3271" s="2" t="s">
        <v>31933</v>
      </c>
      <c r="AI3271" s="2" t="s">
        <v>67</v>
      </c>
      <c r="AJ3271" s="2" t="s">
        <v>31934</v>
      </c>
      <c r="AK3271" s="2" t="s">
        <v>53</v>
      </c>
      <c r="AL3271" s="2" t="s">
        <v>53</v>
      </c>
      <c r="AM3271" s="2" t="s">
        <v>53</v>
      </c>
      <c r="AN3271" s="2" t="s">
        <v>53</v>
      </c>
      <c r="AO3271" s="2" t="s">
        <v>53</v>
      </c>
      <c r="AP3271" s="2" t="s">
        <v>53</v>
      </c>
      <c r="AQ3271" s="2" t="s">
        <v>53</v>
      </c>
      <c r="AR3271" s="2" t="s">
        <v>69</v>
      </c>
      <c r="AS3271" s="2" t="s">
        <v>52</v>
      </c>
      <c r="AT3271" s="2" t="s">
        <v>69</v>
      </c>
    </row>
    <row r="3272" spans="1:46" ht="22.5" customHeight="1" x14ac:dyDescent="0.25">
      <c r="A3272" s="18" t="s">
        <v>31935</v>
      </c>
      <c r="B3272" s="2" t="s">
        <v>31936</v>
      </c>
      <c r="C3272" s="2" t="s">
        <v>344</v>
      </c>
      <c r="D3272" s="2" t="s">
        <v>31737</v>
      </c>
      <c r="E3272" s="2" t="s">
        <v>69</v>
      </c>
      <c r="F3272" s="19">
        <v>1</v>
      </c>
      <c r="G3272" s="19">
        <v>70.81</v>
      </c>
      <c r="H3272" s="19">
        <v>9.9</v>
      </c>
      <c r="I3272" s="19">
        <v>-14</v>
      </c>
      <c r="J3272" s="19">
        <v>-9.9</v>
      </c>
      <c r="K3272" s="19" t="s">
        <v>52</v>
      </c>
      <c r="L3272" s="19">
        <v>56.81</v>
      </c>
      <c r="M3272" s="2" t="s">
        <v>51</v>
      </c>
      <c r="N3272" s="2" t="s">
        <v>589</v>
      </c>
      <c r="O3272" s="2" t="s">
        <v>590</v>
      </c>
      <c r="P3272" s="2" t="s">
        <v>591</v>
      </c>
      <c r="Q3272" s="2" t="s">
        <v>53</v>
      </c>
      <c r="R3272" s="19">
        <v>70.81</v>
      </c>
      <c r="S3272" s="19" t="s">
        <v>161</v>
      </c>
      <c r="T3272" s="2" t="s">
        <v>58</v>
      </c>
      <c r="U3272" s="2" t="s">
        <v>53</v>
      </c>
      <c r="V3272" s="2" t="s">
        <v>53</v>
      </c>
      <c r="W3272" s="2" t="s">
        <v>53</v>
      </c>
      <c r="X3272" s="2" t="s">
        <v>53</v>
      </c>
      <c r="Y3272" s="2" t="s">
        <v>31937</v>
      </c>
      <c r="Z3272" s="2" t="s">
        <v>31938</v>
      </c>
      <c r="AA3272" s="2" t="s">
        <v>31939</v>
      </c>
      <c r="AB3272" s="2" t="s">
        <v>1567</v>
      </c>
      <c r="AC3272" s="2" t="s">
        <v>124</v>
      </c>
      <c r="AD3272" s="2" t="s">
        <v>31940</v>
      </c>
      <c r="AE3272" s="2" t="s">
        <v>65</v>
      </c>
      <c r="AF3272" s="2" t="s">
        <v>66</v>
      </c>
      <c r="AG3272" s="2" t="s">
        <v>31941</v>
      </c>
      <c r="AH3272" s="2" t="s">
        <v>31942</v>
      </c>
      <c r="AI3272" s="2" t="s">
        <v>67</v>
      </c>
      <c r="AJ3272" s="2" t="s">
        <v>31943</v>
      </c>
      <c r="AK3272" s="2" t="s">
        <v>53</v>
      </c>
      <c r="AL3272" s="2" t="s">
        <v>53</v>
      </c>
      <c r="AM3272" s="2" t="s">
        <v>53</v>
      </c>
      <c r="AN3272" s="2" t="s">
        <v>53</v>
      </c>
      <c r="AO3272" s="2" t="s">
        <v>53</v>
      </c>
      <c r="AP3272" s="2" t="s">
        <v>53</v>
      </c>
      <c r="AQ3272" s="2" t="s">
        <v>53</v>
      </c>
      <c r="AR3272" s="2" t="s">
        <v>69</v>
      </c>
      <c r="AS3272" s="2" t="s">
        <v>52</v>
      </c>
      <c r="AT3272" s="2" t="s">
        <v>69</v>
      </c>
    </row>
    <row r="3273" spans="1:46" ht="22.5" customHeight="1" x14ac:dyDescent="0.25">
      <c r="A3273" s="18" t="s">
        <v>31944</v>
      </c>
      <c r="B3273" s="2" t="s">
        <v>31945</v>
      </c>
      <c r="C3273" s="2" t="s">
        <v>344</v>
      </c>
      <c r="D3273" s="2" t="s">
        <v>31737</v>
      </c>
      <c r="E3273" s="2" t="s">
        <v>69</v>
      </c>
      <c r="F3273" s="19">
        <v>1</v>
      </c>
      <c r="G3273" s="19">
        <v>109.74</v>
      </c>
      <c r="H3273" s="19" t="s">
        <v>52</v>
      </c>
      <c r="I3273" s="19">
        <v>-18.66</v>
      </c>
      <c r="J3273" s="19">
        <v>-20.45</v>
      </c>
      <c r="K3273" s="19" t="s">
        <v>52</v>
      </c>
      <c r="L3273" s="19">
        <v>70.63</v>
      </c>
      <c r="M3273" s="2" t="s">
        <v>53</v>
      </c>
      <c r="N3273" s="2" t="s">
        <v>1235</v>
      </c>
      <c r="O3273" s="2" t="s">
        <v>1236</v>
      </c>
      <c r="P3273" s="2" t="s">
        <v>1237</v>
      </c>
      <c r="Q3273" s="2" t="s">
        <v>53</v>
      </c>
      <c r="R3273" s="19">
        <v>109.74</v>
      </c>
      <c r="S3273" s="19" t="s">
        <v>57</v>
      </c>
      <c r="T3273" s="2" t="s">
        <v>58</v>
      </c>
      <c r="U3273" s="2" t="s">
        <v>53</v>
      </c>
      <c r="V3273" s="2" t="s">
        <v>53</v>
      </c>
      <c r="W3273" s="2" t="s">
        <v>53</v>
      </c>
      <c r="X3273" s="2" t="s">
        <v>53</v>
      </c>
      <c r="Y3273" s="2" t="s">
        <v>31946</v>
      </c>
      <c r="Z3273" s="2" t="s">
        <v>31947</v>
      </c>
      <c r="AA3273" s="2" t="s">
        <v>31948</v>
      </c>
      <c r="AB3273" s="2" t="s">
        <v>2272</v>
      </c>
      <c r="AC3273" s="2" t="s">
        <v>150</v>
      </c>
      <c r="AD3273" s="2" t="s">
        <v>31949</v>
      </c>
      <c r="AE3273" s="2" t="s">
        <v>65</v>
      </c>
      <c r="AF3273" s="2" t="s">
        <v>66</v>
      </c>
      <c r="AG3273" s="2" t="s">
        <v>31950</v>
      </c>
      <c r="AH3273" s="2" t="s">
        <v>31951</v>
      </c>
      <c r="AI3273" s="2" t="s">
        <v>67</v>
      </c>
      <c r="AJ3273" s="2" t="s">
        <v>31952</v>
      </c>
      <c r="AK3273" s="2" t="s">
        <v>53</v>
      </c>
      <c r="AL3273" s="2" t="s">
        <v>53</v>
      </c>
      <c r="AM3273" s="2" t="s">
        <v>53</v>
      </c>
      <c r="AN3273" s="2" t="s">
        <v>53</v>
      </c>
      <c r="AO3273" s="2" t="s">
        <v>53</v>
      </c>
      <c r="AP3273" s="2" t="s">
        <v>53</v>
      </c>
      <c r="AQ3273" s="2" t="s">
        <v>53</v>
      </c>
      <c r="AR3273" s="2" t="s">
        <v>69</v>
      </c>
      <c r="AS3273" s="2" t="s">
        <v>52</v>
      </c>
      <c r="AT3273" s="2" t="s">
        <v>69</v>
      </c>
    </row>
    <row r="3274" spans="1:46" ht="22.5" customHeight="1" x14ac:dyDescent="0.25">
      <c r="A3274" s="18" t="s">
        <v>31953</v>
      </c>
      <c r="B3274" s="2" t="s">
        <v>31954</v>
      </c>
      <c r="C3274" s="2" t="s">
        <v>344</v>
      </c>
      <c r="D3274" s="2" t="s">
        <v>30231</v>
      </c>
      <c r="E3274" s="2" t="s">
        <v>69</v>
      </c>
      <c r="F3274" s="19">
        <v>1</v>
      </c>
      <c r="G3274" s="19">
        <v>86.99</v>
      </c>
      <c r="H3274" s="19" t="s">
        <v>52</v>
      </c>
      <c r="I3274" s="19">
        <v>-14.79</v>
      </c>
      <c r="J3274" s="19">
        <v>-20.45</v>
      </c>
      <c r="K3274" s="19" t="s">
        <v>52</v>
      </c>
      <c r="L3274" s="19">
        <v>51.75</v>
      </c>
      <c r="M3274" s="2" t="s">
        <v>51</v>
      </c>
      <c r="N3274" s="2" t="s">
        <v>309</v>
      </c>
      <c r="O3274" s="2" t="s">
        <v>747</v>
      </c>
      <c r="P3274" s="2" t="s">
        <v>748</v>
      </c>
      <c r="Q3274" s="2" t="s">
        <v>53</v>
      </c>
      <c r="R3274" s="19">
        <v>86.99</v>
      </c>
      <c r="S3274" s="19" t="s">
        <v>57</v>
      </c>
      <c r="T3274" s="2" t="s">
        <v>58</v>
      </c>
      <c r="U3274" s="2" t="s">
        <v>53</v>
      </c>
      <c r="V3274" s="2" t="s">
        <v>53</v>
      </c>
      <c r="W3274" s="2" t="s">
        <v>53</v>
      </c>
      <c r="X3274" s="2" t="s">
        <v>53</v>
      </c>
      <c r="Y3274" s="2" t="s">
        <v>31955</v>
      </c>
      <c r="Z3274" s="2" t="s">
        <v>31956</v>
      </c>
      <c r="AA3274" s="2" t="s">
        <v>31957</v>
      </c>
      <c r="AB3274" s="2" t="s">
        <v>31958</v>
      </c>
      <c r="AC3274" s="2" t="s">
        <v>195</v>
      </c>
      <c r="AD3274" s="2" t="s">
        <v>31959</v>
      </c>
      <c r="AE3274" s="2" t="s">
        <v>65</v>
      </c>
      <c r="AF3274" s="2" t="s">
        <v>66</v>
      </c>
      <c r="AG3274" s="2" t="s">
        <v>31960</v>
      </c>
      <c r="AH3274" s="2" t="s">
        <v>31961</v>
      </c>
      <c r="AI3274" s="2" t="s">
        <v>67</v>
      </c>
      <c r="AJ3274" s="2" t="s">
        <v>31962</v>
      </c>
      <c r="AK3274" s="2" t="s">
        <v>53</v>
      </c>
      <c r="AL3274" s="2" t="s">
        <v>53</v>
      </c>
      <c r="AM3274" s="2" t="s">
        <v>53</v>
      </c>
      <c r="AN3274" s="2" t="s">
        <v>53</v>
      </c>
      <c r="AO3274" s="2" t="s">
        <v>53</v>
      </c>
      <c r="AP3274" s="2" t="s">
        <v>53</v>
      </c>
      <c r="AQ3274" s="2" t="s">
        <v>53</v>
      </c>
      <c r="AR3274" s="2" t="s">
        <v>69</v>
      </c>
      <c r="AS3274" s="2" t="s">
        <v>52</v>
      </c>
      <c r="AT3274" s="2" t="s">
        <v>69</v>
      </c>
    </row>
    <row r="3275" spans="1:46" ht="22.5" customHeight="1" x14ac:dyDescent="0.25">
      <c r="A3275" s="18" t="s">
        <v>31963</v>
      </c>
      <c r="B3275" s="2" t="s">
        <v>31964</v>
      </c>
      <c r="C3275" s="2" t="s">
        <v>344</v>
      </c>
      <c r="D3275" s="2" t="s">
        <v>28636</v>
      </c>
      <c r="E3275" s="2" t="s">
        <v>69</v>
      </c>
      <c r="F3275" s="19">
        <v>1</v>
      </c>
      <c r="G3275" s="19">
        <v>113.99</v>
      </c>
      <c r="H3275" s="19" t="s">
        <v>52</v>
      </c>
      <c r="I3275" s="19">
        <v>-19.38</v>
      </c>
      <c r="J3275" s="19">
        <v>-20.45</v>
      </c>
      <c r="K3275" s="19" t="s">
        <v>52</v>
      </c>
      <c r="L3275" s="19">
        <v>74.16</v>
      </c>
      <c r="M3275" s="2" t="s">
        <v>53</v>
      </c>
      <c r="N3275" s="2" t="s">
        <v>905</v>
      </c>
      <c r="O3275" s="2" t="s">
        <v>16089</v>
      </c>
      <c r="P3275" s="2" t="s">
        <v>16090</v>
      </c>
      <c r="Q3275" s="2" t="s">
        <v>53</v>
      </c>
      <c r="R3275" s="19">
        <v>113.99</v>
      </c>
      <c r="S3275" s="19" t="s">
        <v>57</v>
      </c>
      <c r="T3275" s="2" t="s">
        <v>77</v>
      </c>
      <c r="U3275" s="2" t="s">
        <v>31965</v>
      </c>
      <c r="V3275" s="2" t="s">
        <v>31966</v>
      </c>
      <c r="W3275" s="2" t="s">
        <v>31967</v>
      </c>
      <c r="X3275" s="2" t="s">
        <v>53</v>
      </c>
      <c r="Y3275" s="2" t="s">
        <v>31965</v>
      </c>
      <c r="Z3275" s="2" t="s">
        <v>31968</v>
      </c>
      <c r="AA3275" s="2" t="s">
        <v>31969</v>
      </c>
      <c r="AB3275" s="2" t="s">
        <v>31970</v>
      </c>
      <c r="AC3275" s="2" t="s">
        <v>84</v>
      </c>
      <c r="AD3275" s="2" t="s">
        <v>31971</v>
      </c>
      <c r="AE3275" s="2" t="s">
        <v>65</v>
      </c>
      <c r="AF3275" s="2" t="s">
        <v>86</v>
      </c>
      <c r="AG3275" s="2" t="s">
        <v>31972</v>
      </c>
      <c r="AH3275" s="2" t="s">
        <v>31973</v>
      </c>
      <c r="AI3275" s="2" t="s">
        <v>67</v>
      </c>
      <c r="AJ3275" s="2" t="s">
        <v>31974</v>
      </c>
      <c r="AK3275" s="2" t="s">
        <v>53</v>
      </c>
      <c r="AL3275" s="2" t="s">
        <v>53</v>
      </c>
      <c r="AM3275" s="2" t="s">
        <v>53</v>
      </c>
      <c r="AN3275" s="2" t="s">
        <v>53</v>
      </c>
      <c r="AO3275" s="2" t="s">
        <v>53</v>
      </c>
      <c r="AP3275" s="2" t="s">
        <v>53</v>
      </c>
      <c r="AQ3275" s="2" t="s">
        <v>53</v>
      </c>
      <c r="AR3275" s="2" t="s">
        <v>69</v>
      </c>
      <c r="AS3275" s="2" t="s">
        <v>52</v>
      </c>
      <c r="AT3275" s="2" t="s">
        <v>69</v>
      </c>
    </row>
    <row r="3276" spans="1:46" ht="22.5" customHeight="1" x14ac:dyDescent="0.25">
      <c r="A3276" s="18" t="s">
        <v>31975</v>
      </c>
      <c r="B3276" s="2" t="s">
        <v>31976</v>
      </c>
      <c r="C3276" s="2" t="s">
        <v>344</v>
      </c>
      <c r="D3276" s="2" t="s">
        <v>31737</v>
      </c>
      <c r="E3276" s="2" t="s">
        <v>69</v>
      </c>
      <c r="F3276" s="19">
        <v>1</v>
      </c>
      <c r="G3276" s="19">
        <v>110.57</v>
      </c>
      <c r="H3276" s="19">
        <v>1.59</v>
      </c>
      <c r="I3276" s="19">
        <v>-18.8</v>
      </c>
      <c r="J3276" s="19" t="s">
        <v>52</v>
      </c>
      <c r="K3276" s="19" t="s">
        <v>52</v>
      </c>
      <c r="L3276" s="19">
        <v>93.36</v>
      </c>
      <c r="M3276" s="2" t="s">
        <v>51</v>
      </c>
      <c r="N3276" s="2" t="s">
        <v>905</v>
      </c>
      <c r="O3276" s="2" t="s">
        <v>1163</v>
      </c>
      <c r="P3276" s="2" t="s">
        <v>1164</v>
      </c>
      <c r="Q3276" s="2" t="s">
        <v>53</v>
      </c>
      <c r="R3276" s="19">
        <v>110.57</v>
      </c>
      <c r="S3276" s="19" t="s">
        <v>57</v>
      </c>
      <c r="T3276" s="2" t="s">
        <v>58</v>
      </c>
      <c r="U3276" s="2" t="s">
        <v>31977</v>
      </c>
      <c r="V3276" s="2" t="s">
        <v>31978</v>
      </c>
      <c r="W3276" s="2" t="s">
        <v>31979</v>
      </c>
      <c r="X3276" s="2" t="s">
        <v>53</v>
      </c>
      <c r="Y3276" s="2" t="s">
        <v>31977</v>
      </c>
      <c r="Z3276" s="2" t="s">
        <v>31980</v>
      </c>
      <c r="AA3276" s="2" t="s">
        <v>31981</v>
      </c>
      <c r="AB3276" s="2" t="s">
        <v>124</v>
      </c>
      <c r="AC3276" s="2" t="s">
        <v>124</v>
      </c>
      <c r="AD3276" s="2" t="s">
        <v>31982</v>
      </c>
      <c r="AE3276" s="2" t="s">
        <v>65</v>
      </c>
      <c r="AF3276" s="2" t="s">
        <v>222</v>
      </c>
      <c r="AG3276" s="2" t="s">
        <v>31983</v>
      </c>
      <c r="AH3276" s="2" t="s">
        <v>31984</v>
      </c>
      <c r="AI3276" s="2" t="s">
        <v>3466</v>
      </c>
      <c r="AJ3276" s="2" t="s">
        <v>31985</v>
      </c>
      <c r="AK3276" s="2" t="s">
        <v>53</v>
      </c>
      <c r="AL3276" s="2" t="s">
        <v>53</v>
      </c>
      <c r="AM3276" s="2" t="s">
        <v>53</v>
      </c>
      <c r="AN3276" s="2" t="s">
        <v>53</v>
      </c>
      <c r="AO3276" s="2" t="s">
        <v>53</v>
      </c>
      <c r="AP3276" s="2" t="s">
        <v>53</v>
      </c>
      <c r="AQ3276" s="2" t="s">
        <v>53</v>
      </c>
      <c r="AR3276" s="2" t="s">
        <v>69</v>
      </c>
      <c r="AS3276" s="2" t="s">
        <v>52</v>
      </c>
      <c r="AT3276" s="2" t="s">
        <v>69</v>
      </c>
    </row>
    <row r="3277" spans="1:46" ht="22.5" customHeight="1" x14ac:dyDescent="0.25">
      <c r="A3277" s="18" t="s">
        <v>31986</v>
      </c>
      <c r="B3277" s="2" t="s">
        <v>31987</v>
      </c>
      <c r="C3277" s="2" t="s">
        <v>344</v>
      </c>
      <c r="D3277" s="2" t="s">
        <v>31737</v>
      </c>
      <c r="E3277" s="2" t="s">
        <v>69</v>
      </c>
      <c r="F3277" s="19">
        <v>1</v>
      </c>
      <c r="G3277" s="19">
        <v>60.45</v>
      </c>
      <c r="H3277" s="19">
        <v>13.7</v>
      </c>
      <c r="I3277" s="19">
        <v>-15.78</v>
      </c>
      <c r="J3277" s="19">
        <v>-13.7</v>
      </c>
      <c r="K3277" s="19" t="s">
        <v>52</v>
      </c>
      <c r="L3277" s="19">
        <v>44.67</v>
      </c>
      <c r="M3277" s="2" t="s">
        <v>53</v>
      </c>
      <c r="N3277" s="2" t="s">
        <v>309</v>
      </c>
      <c r="O3277" s="2" t="s">
        <v>310</v>
      </c>
      <c r="P3277" s="2" t="s">
        <v>311</v>
      </c>
      <c r="Q3277" s="2" t="s">
        <v>53</v>
      </c>
      <c r="R3277" s="19">
        <v>60.45</v>
      </c>
      <c r="S3277" s="19" t="s">
        <v>57</v>
      </c>
      <c r="T3277" s="2" t="s">
        <v>58</v>
      </c>
      <c r="U3277" s="2" t="s">
        <v>53</v>
      </c>
      <c r="V3277" s="2" t="s">
        <v>53</v>
      </c>
      <c r="W3277" s="2" t="s">
        <v>53</v>
      </c>
      <c r="X3277" s="2" t="s">
        <v>53</v>
      </c>
      <c r="Y3277" s="2" t="s">
        <v>31988</v>
      </c>
      <c r="Z3277" s="2" t="s">
        <v>31989</v>
      </c>
      <c r="AA3277" s="2" t="s">
        <v>31990</v>
      </c>
      <c r="AB3277" s="2" t="s">
        <v>6312</v>
      </c>
      <c r="AC3277" s="2" t="s">
        <v>124</v>
      </c>
      <c r="AD3277" s="2" t="s">
        <v>6313</v>
      </c>
      <c r="AE3277" s="2" t="s">
        <v>65</v>
      </c>
      <c r="AF3277" s="2" t="s">
        <v>66</v>
      </c>
      <c r="AG3277" s="2" t="s">
        <v>31991</v>
      </c>
      <c r="AH3277" s="2" t="s">
        <v>31992</v>
      </c>
      <c r="AI3277" s="2" t="s">
        <v>67</v>
      </c>
      <c r="AJ3277" s="2" t="s">
        <v>31993</v>
      </c>
      <c r="AK3277" s="2" t="s">
        <v>53</v>
      </c>
      <c r="AL3277" s="2" t="s">
        <v>53</v>
      </c>
      <c r="AM3277" s="2" t="s">
        <v>53</v>
      </c>
      <c r="AN3277" s="2" t="s">
        <v>53</v>
      </c>
      <c r="AO3277" s="2" t="s">
        <v>53</v>
      </c>
      <c r="AP3277" s="2" t="s">
        <v>53</v>
      </c>
      <c r="AQ3277" s="2" t="s">
        <v>53</v>
      </c>
      <c r="AR3277" s="2" t="s">
        <v>69</v>
      </c>
      <c r="AS3277" s="2" t="s">
        <v>52</v>
      </c>
      <c r="AT3277" s="2" t="s">
        <v>69</v>
      </c>
    </row>
    <row r="3278" spans="1:46" ht="22.5" customHeight="1" x14ac:dyDescent="0.25">
      <c r="A3278" s="18" t="s">
        <v>31994</v>
      </c>
      <c r="B3278" s="2" t="s">
        <v>31987</v>
      </c>
      <c r="C3278" s="2" t="s">
        <v>344</v>
      </c>
      <c r="D3278" s="2" t="s">
        <v>25870</v>
      </c>
      <c r="E3278" s="2" t="s">
        <v>69</v>
      </c>
      <c r="F3278" s="19">
        <v>1</v>
      </c>
      <c r="G3278" s="19">
        <v>39.9</v>
      </c>
      <c r="H3278" s="19">
        <v>9.4</v>
      </c>
      <c r="I3278" s="19">
        <v>-10.29</v>
      </c>
      <c r="J3278" s="19">
        <v>-9.4</v>
      </c>
      <c r="K3278" s="19" t="s">
        <v>52</v>
      </c>
      <c r="L3278" s="19">
        <v>29.61</v>
      </c>
      <c r="M3278" s="2" t="s">
        <v>53</v>
      </c>
      <c r="N3278" s="2" t="s">
        <v>2965</v>
      </c>
      <c r="O3278" s="2" t="s">
        <v>31995</v>
      </c>
      <c r="P3278" s="2" t="s">
        <v>31996</v>
      </c>
      <c r="Q3278" s="2" t="s">
        <v>53</v>
      </c>
      <c r="R3278" s="19">
        <v>39.9</v>
      </c>
      <c r="S3278" s="19" t="s">
        <v>161</v>
      </c>
      <c r="T3278" s="2" t="s">
        <v>77</v>
      </c>
      <c r="U3278" s="2" t="s">
        <v>31997</v>
      </c>
      <c r="V3278" s="2" t="s">
        <v>31998</v>
      </c>
      <c r="W3278" s="2" t="s">
        <v>31999</v>
      </c>
      <c r="X3278" s="2" t="s">
        <v>53</v>
      </c>
      <c r="Y3278" s="2" t="s">
        <v>31997</v>
      </c>
      <c r="Z3278" s="2" t="s">
        <v>32000</v>
      </c>
      <c r="AA3278" s="2" t="s">
        <v>32001</v>
      </c>
      <c r="AB3278" s="2" t="s">
        <v>12984</v>
      </c>
      <c r="AC3278" s="2" t="s">
        <v>124</v>
      </c>
      <c r="AD3278" s="2" t="s">
        <v>32002</v>
      </c>
      <c r="AE3278" s="2" t="s">
        <v>65</v>
      </c>
      <c r="AF3278" s="2" t="s">
        <v>86</v>
      </c>
      <c r="AG3278" s="2" t="s">
        <v>32003</v>
      </c>
      <c r="AH3278" s="2" t="s">
        <v>32004</v>
      </c>
      <c r="AI3278" s="2" t="s">
        <v>67</v>
      </c>
      <c r="AJ3278" s="2" t="s">
        <v>32005</v>
      </c>
      <c r="AK3278" s="2" t="s">
        <v>32006</v>
      </c>
      <c r="AL3278" s="2" t="s">
        <v>53</v>
      </c>
      <c r="AM3278" s="2" t="s">
        <v>53</v>
      </c>
      <c r="AN3278" s="2" t="s">
        <v>53</v>
      </c>
      <c r="AO3278" s="2" t="s">
        <v>53</v>
      </c>
      <c r="AP3278" s="2" t="s">
        <v>53</v>
      </c>
      <c r="AQ3278" s="2" t="s">
        <v>53</v>
      </c>
      <c r="AR3278" s="2" t="s">
        <v>69</v>
      </c>
      <c r="AS3278" s="2" t="s">
        <v>52</v>
      </c>
      <c r="AT3278" s="2" t="s">
        <v>69</v>
      </c>
    </row>
    <row r="3279" spans="1:46" ht="22.5" customHeight="1" x14ac:dyDescent="0.25">
      <c r="A3279" s="18" t="s">
        <v>32007</v>
      </c>
      <c r="B3279" s="2" t="s">
        <v>32008</v>
      </c>
      <c r="C3279" s="2" t="s">
        <v>344</v>
      </c>
      <c r="D3279" s="2" t="s">
        <v>25870</v>
      </c>
      <c r="E3279" s="2" t="s">
        <v>51</v>
      </c>
      <c r="F3279" s="19">
        <v>1</v>
      </c>
      <c r="G3279" s="19">
        <v>148.79</v>
      </c>
      <c r="H3279" s="19" t="s">
        <v>52</v>
      </c>
      <c r="I3279" s="19">
        <v>-25.29</v>
      </c>
      <c r="J3279" s="19">
        <v>-18.45</v>
      </c>
      <c r="K3279" s="19" t="s">
        <v>52</v>
      </c>
      <c r="L3279" s="19">
        <v>105.05</v>
      </c>
      <c r="M3279" s="2" t="s">
        <v>51</v>
      </c>
      <c r="N3279" s="2" t="s">
        <v>117</v>
      </c>
      <c r="O3279" s="2" t="s">
        <v>118</v>
      </c>
      <c r="P3279" s="2" t="s">
        <v>119</v>
      </c>
      <c r="Q3279" s="2" t="s">
        <v>53</v>
      </c>
      <c r="R3279" s="19">
        <v>148.79</v>
      </c>
      <c r="S3279" s="19" t="s">
        <v>57</v>
      </c>
      <c r="T3279" s="2" t="s">
        <v>58</v>
      </c>
      <c r="U3279" s="2" t="s">
        <v>53</v>
      </c>
      <c r="V3279" s="2" t="s">
        <v>53</v>
      </c>
      <c r="W3279" s="2" t="s">
        <v>53</v>
      </c>
      <c r="X3279" s="2" t="s">
        <v>53</v>
      </c>
      <c r="Y3279" s="2" t="s">
        <v>32009</v>
      </c>
      <c r="Z3279" s="2" t="s">
        <v>32010</v>
      </c>
      <c r="AA3279" s="2" t="s">
        <v>32011</v>
      </c>
      <c r="AB3279" s="2" t="s">
        <v>32012</v>
      </c>
      <c r="AC3279" s="2" t="s">
        <v>641</v>
      </c>
      <c r="AD3279" s="2" t="s">
        <v>32013</v>
      </c>
      <c r="AE3279" s="2" t="s">
        <v>65</v>
      </c>
      <c r="AF3279" s="2" t="s">
        <v>66</v>
      </c>
      <c r="AG3279" s="2" t="s">
        <v>31883</v>
      </c>
      <c r="AH3279" s="2" t="s">
        <v>27051</v>
      </c>
      <c r="AI3279" s="2" t="s">
        <v>67</v>
      </c>
      <c r="AJ3279" s="2" t="s">
        <v>32014</v>
      </c>
      <c r="AK3279" s="2" t="s">
        <v>53</v>
      </c>
      <c r="AL3279" s="2" t="s">
        <v>53</v>
      </c>
      <c r="AM3279" s="2" t="s">
        <v>53</v>
      </c>
      <c r="AN3279" s="2" t="s">
        <v>53</v>
      </c>
      <c r="AO3279" s="2" t="s">
        <v>53</v>
      </c>
      <c r="AP3279" s="2" t="s">
        <v>53</v>
      </c>
      <c r="AQ3279" s="2" t="s">
        <v>53</v>
      </c>
      <c r="AR3279" s="2" t="s">
        <v>69</v>
      </c>
      <c r="AS3279" s="2" t="s">
        <v>52</v>
      </c>
      <c r="AT3279" s="2" t="s">
        <v>69</v>
      </c>
    </row>
    <row r="3280" spans="1:46" ht="22.5" customHeight="1" x14ac:dyDescent="0.25">
      <c r="A3280" s="18" t="s">
        <v>32015</v>
      </c>
      <c r="B3280" s="2" t="s">
        <v>32016</v>
      </c>
      <c r="C3280" s="2" t="s">
        <v>344</v>
      </c>
      <c r="D3280" s="2" t="s">
        <v>30231</v>
      </c>
      <c r="E3280" s="2" t="s">
        <v>69</v>
      </c>
      <c r="F3280" s="19">
        <v>1</v>
      </c>
      <c r="G3280" s="19">
        <v>34.5</v>
      </c>
      <c r="H3280" s="19">
        <v>26.1</v>
      </c>
      <c r="I3280" s="19">
        <v>-11.36</v>
      </c>
      <c r="J3280" s="19">
        <v>-26.1</v>
      </c>
      <c r="K3280" s="19" t="s">
        <v>52</v>
      </c>
      <c r="L3280" s="19">
        <v>23.14</v>
      </c>
      <c r="M3280" s="2" t="s">
        <v>53</v>
      </c>
      <c r="N3280" s="2" t="s">
        <v>8289</v>
      </c>
      <c r="O3280" s="2" t="s">
        <v>8290</v>
      </c>
      <c r="P3280" s="2" t="s">
        <v>8291</v>
      </c>
      <c r="Q3280" s="2" t="s">
        <v>53</v>
      </c>
      <c r="R3280" s="19">
        <v>34.5</v>
      </c>
      <c r="S3280" s="19" t="s">
        <v>57</v>
      </c>
      <c r="T3280" s="2" t="s">
        <v>58</v>
      </c>
      <c r="U3280" s="2" t="s">
        <v>53</v>
      </c>
      <c r="V3280" s="2" t="s">
        <v>53</v>
      </c>
      <c r="W3280" s="2" t="s">
        <v>53</v>
      </c>
      <c r="X3280" s="2" t="s">
        <v>53</v>
      </c>
      <c r="Y3280" s="2" t="s">
        <v>32017</v>
      </c>
      <c r="Z3280" s="2" t="s">
        <v>32018</v>
      </c>
      <c r="AA3280" s="2" t="s">
        <v>32019</v>
      </c>
      <c r="AB3280" s="2" t="s">
        <v>24787</v>
      </c>
      <c r="AC3280" s="2" t="s">
        <v>111</v>
      </c>
      <c r="AD3280" s="2" t="s">
        <v>24788</v>
      </c>
      <c r="AE3280" s="2" t="s">
        <v>65</v>
      </c>
      <c r="AF3280" s="2" t="s">
        <v>66</v>
      </c>
      <c r="AG3280" s="2" t="s">
        <v>32020</v>
      </c>
      <c r="AH3280" s="2" t="s">
        <v>32021</v>
      </c>
      <c r="AI3280" s="2" t="s">
        <v>67</v>
      </c>
      <c r="AJ3280" s="2" t="s">
        <v>32022</v>
      </c>
      <c r="AK3280" s="2" t="s">
        <v>53</v>
      </c>
      <c r="AL3280" s="2" t="s">
        <v>53</v>
      </c>
      <c r="AM3280" s="2" t="s">
        <v>53</v>
      </c>
      <c r="AN3280" s="2" t="s">
        <v>53</v>
      </c>
      <c r="AO3280" s="2" t="s">
        <v>53</v>
      </c>
      <c r="AP3280" s="2" t="s">
        <v>53</v>
      </c>
      <c r="AQ3280" s="2" t="s">
        <v>53</v>
      </c>
      <c r="AR3280" s="2" t="s">
        <v>69</v>
      </c>
      <c r="AS3280" s="2" t="s">
        <v>52</v>
      </c>
      <c r="AT3280" s="2" t="s">
        <v>69</v>
      </c>
    </row>
    <row r="3281" spans="1:46" ht="22.5" customHeight="1" x14ac:dyDescent="0.25">
      <c r="A3281" s="18" t="s">
        <v>32023</v>
      </c>
      <c r="B3281" s="2" t="s">
        <v>32024</v>
      </c>
      <c r="C3281" s="2" t="s">
        <v>344</v>
      </c>
      <c r="D3281" s="2" t="s">
        <v>30231</v>
      </c>
      <c r="E3281" s="2" t="s">
        <v>69</v>
      </c>
      <c r="F3281" s="19">
        <v>1</v>
      </c>
      <c r="G3281" s="19">
        <v>153.57</v>
      </c>
      <c r="H3281" s="19" t="s">
        <v>52</v>
      </c>
      <c r="I3281" s="19">
        <v>-26.11</v>
      </c>
      <c r="J3281" s="19">
        <v>-26.45</v>
      </c>
      <c r="K3281" s="19" t="s">
        <v>52</v>
      </c>
      <c r="L3281" s="19">
        <v>101.01</v>
      </c>
      <c r="M3281" s="2" t="s">
        <v>53</v>
      </c>
      <c r="N3281" s="2" t="s">
        <v>6863</v>
      </c>
      <c r="O3281" s="2" t="s">
        <v>6864</v>
      </c>
      <c r="P3281" s="2" t="s">
        <v>6865</v>
      </c>
      <c r="Q3281" s="2" t="s">
        <v>53</v>
      </c>
      <c r="R3281" s="19">
        <v>153.57</v>
      </c>
      <c r="S3281" s="19" t="s">
        <v>57</v>
      </c>
      <c r="T3281" s="2" t="s">
        <v>77</v>
      </c>
      <c r="U3281" s="2" t="s">
        <v>32025</v>
      </c>
      <c r="V3281" s="2" t="s">
        <v>32026</v>
      </c>
      <c r="W3281" s="2" t="s">
        <v>32027</v>
      </c>
      <c r="X3281" s="2" t="s">
        <v>53</v>
      </c>
      <c r="Y3281" s="2" t="s">
        <v>32025</v>
      </c>
      <c r="Z3281" s="2" t="s">
        <v>32028</v>
      </c>
      <c r="AA3281" s="2" t="s">
        <v>32029</v>
      </c>
      <c r="AB3281" s="2" t="s">
        <v>5761</v>
      </c>
      <c r="AC3281" s="2" t="s">
        <v>124</v>
      </c>
      <c r="AD3281" s="2" t="s">
        <v>32030</v>
      </c>
      <c r="AE3281" s="2" t="s">
        <v>65</v>
      </c>
      <c r="AF3281" s="2" t="s">
        <v>86</v>
      </c>
      <c r="AG3281" s="2" t="s">
        <v>32031</v>
      </c>
      <c r="AH3281" s="2" t="s">
        <v>32032</v>
      </c>
      <c r="AI3281" s="2" t="s">
        <v>67</v>
      </c>
      <c r="AJ3281" s="2" t="s">
        <v>32033</v>
      </c>
      <c r="AK3281" s="2" t="s">
        <v>53</v>
      </c>
      <c r="AL3281" s="2" t="s">
        <v>53</v>
      </c>
      <c r="AM3281" s="2" t="s">
        <v>53</v>
      </c>
      <c r="AN3281" s="2" t="s">
        <v>53</v>
      </c>
      <c r="AO3281" s="2" t="s">
        <v>53</v>
      </c>
      <c r="AP3281" s="2" t="s">
        <v>53</v>
      </c>
      <c r="AQ3281" s="2" t="s">
        <v>53</v>
      </c>
      <c r="AR3281" s="2" t="s">
        <v>69</v>
      </c>
      <c r="AS3281" s="2" t="s">
        <v>52</v>
      </c>
      <c r="AT3281" s="2" t="s">
        <v>69</v>
      </c>
    </row>
    <row r="3282" spans="1:46" ht="22.5" customHeight="1" x14ac:dyDescent="0.25">
      <c r="A3282" s="18" t="s">
        <v>32034</v>
      </c>
      <c r="B3282" s="2" t="s">
        <v>32035</v>
      </c>
      <c r="C3282" s="2" t="s">
        <v>344</v>
      </c>
      <c r="D3282" s="2" t="s">
        <v>28636</v>
      </c>
      <c r="E3282" s="2" t="s">
        <v>69</v>
      </c>
      <c r="F3282" s="19">
        <v>1</v>
      </c>
      <c r="G3282" s="19">
        <v>19.7</v>
      </c>
      <c r="H3282" s="19">
        <v>27.1</v>
      </c>
      <c r="I3282" s="19">
        <v>-8.85</v>
      </c>
      <c r="J3282" s="19">
        <v>-27.1</v>
      </c>
      <c r="K3282" s="19" t="s">
        <v>52</v>
      </c>
      <c r="L3282" s="19">
        <v>10.85</v>
      </c>
      <c r="M3282" s="2" t="s">
        <v>53</v>
      </c>
      <c r="N3282" s="2" t="s">
        <v>524</v>
      </c>
      <c r="O3282" s="2" t="s">
        <v>1024</v>
      </c>
      <c r="P3282" s="2" t="s">
        <v>1025</v>
      </c>
      <c r="Q3282" s="2" t="s">
        <v>53</v>
      </c>
      <c r="R3282" s="19">
        <v>19.7</v>
      </c>
      <c r="S3282" s="19" t="s">
        <v>57</v>
      </c>
      <c r="T3282" s="2" t="s">
        <v>58</v>
      </c>
      <c r="U3282" s="2" t="s">
        <v>53</v>
      </c>
      <c r="V3282" s="2" t="s">
        <v>53</v>
      </c>
      <c r="W3282" s="2" t="s">
        <v>53</v>
      </c>
      <c r="X3282" s="2" t="s">
        <v>53</v>
      </c>
      <c r="Y3282" s="2" t="s">
        <v>32036</v>
      </c>
      <c r="Z3282" s="2" t="s">
        <v>32037</v>
      </c>
      <c r="AA3282" s="2" t="s">
        <v>32038</v>
      </c>
      <c r="AB3282" s="2" t="s">
        <v>2156</v>
      </c>
      <c r="AC3282" s="2" t="s">
        <v>2157</v>
      </c>
      <c r="AD3282" s="2" t="s">
        <v>32039</v>
      </c>
      <c r="AE3282" s="2" t="s">
        <v>65</v>
      </c>
      <c r="AF3282" s="2" t="s">
        <v>66</v>
      </c>
      <c r="AG3282" s="2" t="s">
        <v>32040</v>
      </c>
      <c r="AH3282" s="2" t="s">
        <v>32041</v>
      </c>
      <c r="AI3282" s="2" t="s">
        <v>67</v>
      </c>
      <c r="AJ3282" s="2" t="s">
        <v>32042</v>
      </c>
      <c r="AK3282" s="2" t="s">
        <v>32043</v>
      </c>
      <c r="AL3282" s="2" t="s">
        <v>53</v>
      </c>
      <c r="AM3282" s="2" t="s">
        <v>53</v>
      </c>
      <c r="AN3282" s="2" t="s">
        <v>53</v>
      </c>
      <c r="AO3282" s="2" t="s">
        <v>53</v>
      </c>
      <c r="AP3282" s="2" t="s">
        <v>53</v>
      </c>
      <c r="AQ3282" s="2" t="s">
        <v>53</v>
      </c>
      <c r="AR3282" s="2" t="s">
        <v>69</v>
      </c>
      <c r="AS3282" s="2" t="s">
        <v>52</v>
      </c>
      <c r="AT3282" s="2" t="s">
        <v>69</v>
      </c>
    </row>
    <row r="3283" spans="1:46" ht="22.5" customHeight="1" x14ac:dyDescent="0.25">
      <c r="A3283" s="18" t="s">
        <v>32044</v>
      </c>
      <c r="B3283" s="2" t="s">
        <v>32045</v>
      </c>
      <c r="C3283" s="2" t="s">
        <v>344</v>
      </c>
      <c r="D3283" s="2" t="s">
        <v>31737</v>
      </c>
      <c r="E3283" s="2" t="s">
        <v>69</v>
      </c>
      <c r="F3283" s="19">
        <v>1</v>
      </c>
      <c r="G3283" s="19">
        <v>60.45</v>
      </c>
      <c r="H3283" s="19">
        <v>13.7</v>
      </c>
      <c r="I3283" s="19">
        <v>-15.78</v>
      </c>
      <c r="J3283" s="19">
        <v>-13.7</v>
      </c>
      <c r="K3283" s="19" t="s">
        <v>52</v>
      </c>
      <c r="L3283" s="19">
        <v>44.67</v>
      </c>
      <c r="M3283" s="2" t="s">
        <v>53</v>
      </c>
      <c r="N3283" s="2" t="s">
        <v>309</v>
      </c>
      <c r="O3283" s="2" t="s">
        <v>310</v>
      </c>
      <c r="P3283" s="2" t="s">
        <v>311</v>
      </c>
      <c r="Q3283" s="2" t="s">
        <v>53</v>
      </c>
      <c r="R3283" s="19">
        <v>60.45</v>
      </c>
      <c r="S3283" s="19" t="s">
        <v>57</v>
      </c>
      <c r="T3283" s="2" t="s">
        <v>58</v>
      </c>
      <c r="U3283" s="2" t="s">
        <v>53</v>
      </c>
      <c r="V3283" s="2" t="s">
        <v>53</v>
      </c>
      <c r="W3283" s="2" t="s">
        <v>53</v>
      </c>
      <c r="X3283" s="2" t="s">
        <v>53</v>
      </c>
      <c r="Y3283" s="2" t="s">
        <v>32046</v>
      </c>
      <c r="Z3283" s="2" t="s">
        <v>32047</v>
      </c>
      <c r="AA3283" s="2" t="s">
        <v>32048</v>
      </c>
      <c r="AB3283" s="2" t="s">
        <v>16011</v>
      </c>
      <c r="AC3283" s="2" t="s">
        <v>124</v>
      </c>
      <c r="AD3283" s="2" t="s">
        <v>16012</v>
      </c>
      <c r="AE3283" s="2" t="s">
        <v>65</v>
      </c>
      <c r="AF3283" s="2" t="s">
        <v>66</v>
      </c>
      <c r="AG3283" s="2" t="s">
        <v>32049</v>
      </c>
      <c r="AH3283" s="2" t="s">
        <v>32050</v>
      </c>
      <c r="AI3283" s="2" t="s">
        <v>67</v>
      </c>
      <c r="AJ3283" s="2" t="s">
        <v>32051</v>
      </c>
      <c r="AK3283" s="2" t="s">
        <v>53</v>
      </c>
      <c r="AL3283" s="2" t="s">
        <v>53</v>
      </c>
      <c r="AM3283" s="2" t="s">
        <v>53</v>
      </c>
      <c r="AN3283" s="2" t="s">
        <v>53</v>
      </c>
      <c r="AO3283" s="2" t="s">
        <v>53</v>
      </c>
      <c r="AP3283" s="2" t="s">
        <v>53</v>
      </c>
      <c r="AQ3283" s="2" t="s">
        <v>53</v>
      </c>
      <c r="AR3283" s="2" t="s">
        <v>69</v>
      </c>
      <c r="AS3283" s="2" t="s">
        <v>52</v>
      </c>
      <c r="AT3283" s="2" t="s">
        <v>69</v>
      </c>
    </row>
    <row r="3284" spans="1:46" ht="22.5" customHeight="1" x14ac:dyDescent="0.25">
      <c r="A3284" s="18" t="s">
        <v>32052</v>
      </c>
      <c r="B3284" s="2" t="s">
        <v>32053</v>
      </c>
      <c r="C3284" s="2" t="s">
        <v>344</v>
      </c>
      <c r="D3284" s="2" t="s">
        <v>30231</v>
      </c>
      <c r="E3284" s="2" t="s">
        <v>69</v>
      </c>
      <c r="F3284" s="19">
        <v>1</v>
      </c>
      <c r="G3284" s="19">
        <v>264.72000000000003</v>
      </c>
      <c r="H3284" s="19" t="s">
        <v>52</v>
      </c>
      <c r="I3284" s="19">
        <v>-31.77</v>
      </c>
      <c r="J3284" s="19">
        <v>-38.950000000000003</v>
      </c>
      <c r="K3284" s="19" t="s">
        <v>52</v>
      </c>
      <c r="L3284" s="19">
        <v>194</v>
      </c>
      <c r="M3284" s="2" t="s">
        <v>53</v>
      </c>
      <c r="N3284" s="2" t="s">
        <v>4987</v>
      </c>
      <c r="O3284" s="2" t="s">
        <v>13476</v>
      </c>
      <c r="P3284" s="2" t="s">
        <v>13477</v>
      </c>
      <c r="Q3284" s="2" t="s">
        <v>53</v>
      </c>
      <c r="R3284" s="19">
        <v>264.72000000000003</v>
      </c>
      <c r="S3284" s="19" t="s">
        <v>161</v>
      </c>
      <c r="T3284" s="2" t="s">
        <v>77</v>
      </c>
      <c r="U3284" s="2" t="s">
        <v>32054</v>
      </c>
      <c r="V3284" s="2" t="s">
        <v>32055</v>
      </c>
      <c r="W3284" s="2" t="s">
        <v>32056</v>
      </c>
      <c r="X3284" s="2" t="s">
        <v>53</v>
      </c>
      <c r="Y3284" s="2" t="s">
        <v>32054</v>
      </c>
      <c r="Z3284" s="2" t="s">
        <v>32057</v>
      </c>
      <c r="AA3284" s="2" t="s">
        <v>32058</v>
      </c>
      <c r="AB3284" s="2" t="s">
        <v>1749</v>
      </c>
      <c r="AC3284" s="2" t="s">
        <v>124</v>
      </c>
      <c r="AD3284" s="2" t="s">
        <v>32059</v>
      </c>
      <c r="AE3284" s="2" t="s">
        <v>65</v>
      </c>
      <c r="AF3284" s="2" t="s">
        <v>86</v>
      </c>
      <c r="AG3284" s="2" t="s">
        <v>32060</v>
      </c>
      <c r="AH3284" s="2" t="s">
        <v>32061</v>
      </c>
      <c r="AI3284" s="2" t="s">
        <v>67</v>
      </c>
      <c r="AJ3284" s="2" t="s">
        <v>32062</v>
      </c>
      <c r="AK3284" s="2" t="s">
        <v>53</v>
      </c>
      <c r="AL3284" s="2" t="s">
        <v>53</v>
      </c>
      <c r="AM3284" s="2" t="s">
        <v>53</v>
      </c>
      <c r="AN3284" s="2" t="s">
        <v>53</v>
      </c>
      <c r="AO3284" s="2" t="s">
        <v>53</v>
      </c>
      <c r="AP3284" s="2" t="s">
        <v>53</v>
      </c>
      <c r="AQ3284" s="2" t="s">
        <v>53</v>
      </c>
      <c r="AR3284" s="2" t="s">
        <v>69</v>
      </c>
      <c r="AS3284" s="2" t="s">
        <v>52</v>
      </c>
      <c r="AT3284" s="2" t="s">
        <v>69</v>
      </c>
    </row>
    <row r="3285" spans="1:46" ht="22.5" customHeight="1" x14ac:dyDescent="0.25">
      <c r="A3285" s="18" t="s">
        <v>32063</v>
      </c>
      <c r="B3285" s="2" t="s">
        <v>32064</v>
      </c>
      <c r="C3285" s="2" t="s">
        <v>344</v>
      </c>
      <c r="D3285" s="2" t="s">
        <v>31737</v>
      </c>
      <c r="E3285" s="2" t="s">
        <v>51</v>
      </c>
      <c r="F3285" s="19">
        <v>1</v>
      </c>
      <c r="G3285" s="19">
        <v>99.99</v>
      </c>
      <c r="H3285" s="19">
        <v>1.59</v>
      </c>
      <c r="I3285" s="19">
        <v>-17</v>
      </c>
      <c r="J3285" s="19" t="s">
        <v>52</v>
      </c>
      <c r="K3285" s="19" t="s">
        <v>52</v>
      </c>
      <c r="L3285" s="19">
        <v>84.58</v>
      </c>
      <c r="M3285" s="2" t="s">
        <v>51</v>
      </c>
      <c r="N3285" s="2" t="s">
        <v>102</v>
      </c>
      <c r="O3285" s="2" t="s">
        <v>131</v>
      </c>
      <c r="P3285" s="2" t="s">
        <v>132</v>
      </c>
      <c r="Q3285" s="2" t="s">
        <v>53</v>
      </c>
      <c r="R3285" s="19">
        <v>99.99</v>
      </c>
      <c r="S3285" s="19" t="s">
        <v>57</v>
      </c>
      <c r="T3285" s="2" t="s">
        <v>58</v>
      </c>
      <c r="U3285" s="2" t="s">
        <v>32065</v>
      </c>
      <c r="V3285" s="2" t="s">
        <v>32066</v>
      </c>
      <c r="W3285" s="2" t="s">
        <v>32067</v>
      </c>
      <c r="X3285" s="2" t="s">
        <v>53</v>
      </c>
      <c r="Y3285" s="2" t="s">
        <v>32065</v>
      </c>
      <c r="Z3285" s="2" t="s">
        <v>32068</v>
      </c>
      <c r="AA3285" s="2" t="s">
        <v>32069</v>
      </c>
      <c r="AB3285" s="2" t="s">
        <v>124</v>
      </c>
      <c r="AC3285" s="2" t="s">
        <v>124</v>
      </c>
      <c r="AD3285" s="2" t="s">
        <v>32070</v>
      </c>
      <c r="AE3285" s="2" t="s">
        <v>65</v>
      </c>
      <c r="AF3285" s="2" t="s">
        <v>222</v>
      </c>
      <c r="AG3285" s="2" t="s">
        <v>31951</v>
      </c>
      <c r="AH3285" s="2" t="s">
        <v>32071</v>
      </c>
      <c r="AI3285" s="2" t="s">
        <v>10012</v>
      </c>
      <c r="AJ3285" s="2" t="s">
        <v>32072</v>
      </c>
      <c r="AK3285" s="2" t="s">
        <v>53</v>
      </c>
      <c r="AL3285" s="2" t="s">
        <v>53</v>
      </c>
      <c r="AM3285" s="2" t="s">
        <v>53</v>
      </c>
      <c r="AN3285" s="2" t="s">
        <v>53</v>
      </c>
      <c r="AO3285" s="2" t="s">
        <v>53</v>
      </c>
      <c r="AP3285" s="2" t="s">
        <v>53</v>
      </c>
      <c r="AQ3285" s="2" t="s">
        <v>53</v>
      </c>
      <c r="AR3285" s="2" t="s">
        <v>69</v>
      </c>
      <c r="AS3285" s="2" t="s">
        <v>52</v>
      </c>
      <c r="AT3285" s="2" t="s">
        <v>69</v>
      </c>
    </row>
    <row r="3286" spans="1:46" ht="22.5" customHeight="1" x14ac:dyDescent="0.25">
      <c r="A3286" s="18" t="s">
        <v>32073</v>
      </c>
      <c r="B3286" s="2" t="s">
        <v>32074</v>
      </c>
      <c r="C3286" s="2" t="s">
        <v>344</v>
      </c>
      <c r="D3286" s="2" t="s">
        <v>25870</v>
      </c>
      <c r="E3286" s="2" t="s">
        <v>51</v>
      </c>
      <c r="F3286" s="19">
        <v>1</v>
      </c>
      <c r="G3286" s="19">
        <v>193.99</v>
      </c>
      <c r="H3286" s="19">
        <v>22.33</v>
      </c>
      <c r="I3286" s="19">
        <v>-23.28</v>
      </c>
      <c r="J3286" s="19">
        <v>-48.78</v>
      </c>
      <c r="K3286" s="19" t="s">
        <v>52</v>
      </c>
      <c r="L3286" s="19">
        <v>144.26</v>
      </c>
      <c r="M3286" s="2" t="s">
        <v>51</v>
      </c>
      <c r="N3286" s="2" t="s">
        <v>559</v>
      </c>
      <c r="O3286" s="2" t="s">
        <v>560</v>
      </c>
      <c r="P3286" s="2" t="s">
        <v>561</v>
      </c>
      <c r="Q3286" s="2" t="s">
        <v>53</v>
      </c>
      <c r="R3286" s="19">
        <v>193.99</v>
      </c>
      <c r="S3286" s="19" t="s">
        <v>161</v>
      </c>
      <c r="T3286" s="2" t="s">
        <v>58</v>
      </c>
      <c r="U3286" s="2" t="s">
        <v>53</v>
      </c>
      <c r="V3286" s="2" t="s">
        <v>53</v>
      </c>
      <c r="W3286" s="2" t="s">
        <v>53</v>
      </c>
      <c r="X3286" s="2" t="s">
        <v>53</v>
      </c>
      <c r="Y3286" s="2" t="s">
        <v>32075</v>
      </c>
      <c r="Z3286" s="2" t="s">
        <v>32076</v>
      </c>
      <c r="AA3286" s="2" t="s">
        <v>32077</v>
      </c>
      <c r="AB3286" s="2" t="s">
        <v>504</v>
      </c>
      <c r="AC3286" s="2" t="s">
        <v>84</v>
      </c>
      <c r="AD3286" s="2" t="s">
        <v>32078</v>
      </c>
      <c r="AE3286" s="2" t="s">
        <v>65</v>
      </c>
      <c r="AF3286" s="2" t="s">
        <v>66</v>
      </c>
      <c r="AG3286" s="2" t="s">
        <v>32079</v>
      </c>
      <c r="AH3286" s="2" t="s">
        <v>32080</v>
      </c>
      <c r="AI3286" s="2" t="s">
        <v>67</v>
      </c>
      <c r="AJ3286" s="2" t="s">
        <v>32081</v>
      </c>
      <c r="AK3286" s="2" t="s">
        <v>53</v>
      </c>
      <c r="AL3286" s="2" t="s">
        <v>53</v>
      </c>
      <c r="AM3286" s="2" t="s">
        <v>53</v>
      </c>
      <c r="AN3286" s="2" t="s">
        <v>53</v>
      </c>
      <c r="AO3286" s="2" t="s">
        <v>53</v>
      </c>
      <c r="AP3286" s="2" t="s">
        <v>53</v>
      </c>
      <c r="AQ3286" s="2" t="s">
        <v>53</v>
      </c>
      <c r="AR3286" s="2" t="s">
        <v>69</v>
      </c>
      <c r="AS3286" s="2" t="s">
        <v>52</v>
      </c>
      <c r="AT3286" s="2" t="s">
        <v>69</v>
      </c>
    </row>
    <row r="3287" spans="1:46" ht="22.5" customHeight="1" x14ac:dyDescent="0.25">
      <c r="A3287" s="18" t="s">
        <v>32082</v>
      </c>
      <c r="B3287" s="2" t="s">
        <v>32083</v>
      </c>
      <c r="C3287" s="2" t="s">
        <v>344</v>
      </c>
      <c r="D3287" s="2" t="s">
        <v>30231</v>
      </c>
      <c r="E3287" s="2" t="s">
        <v>69</v>
      </c>
      <c r="F3287" s="19">
        <v>1</v>
      </c>
      <c r="G3287" s="19">
        <v>55</v>
      </c>
      <c r="H3287" s="19">
        <v>17.43</v>
      </c>
      <c r="I3287" s="19">
        <v>-14.85</v>
      </c>
      <c r="J3287" s="19">
        <v>-17.43</v>
      </c>
      <c r="K3287" s="19" t="s">
        <v>52</v>
      </c>
      <c r="L3287" s="19">
        <v>40.15</v>
      </c>
      <c r="M3287" s="2" t="s">
        <v>53</v>
      </c>
      <c r="N3287" s="2" t="s">
        <v>32084</v>
      </c>
      <c r="O3287" s="2" t="s">
        <v>32085</v>
      </c>
      <c r="P3287" s="2" t="s">
        <v>32086</v>
      </c>
      <c r="Q3287" s="2" t="s">
        <v>53</v>
      </c>
      <c r="R3287" s="19">
        <v>55</v>
      </c>
      <c r="S3287" s="19" t="s">
        <v>57</v>
      </c>
      <c r="T3287" s="2" t="s">
        <v>77</v>
      </c>
      <c r="U3287" s="2" t="s">
        <v>32087</v>
      </c>
      <c r="V3287" s="2" t="s">
        <v>32088</v>
      </c>
      <c r="W3287" s="2" t="s">
        <v>32089</v>
      </c>
      <c r="X3287" s="2" t="s">
        <v>53</v>
      </c>
      <c r="Y3287" s="2" t="s">
        <v>32087</v>
      </c>
      <c r="Z3287" s="2" t="s">
        <v>32090</v>
      </c>
      <c r="AA3287" s="2" t="s">
        <v>32091</v>
      </c>
      <c r="AB3287" s="2" t="s">
        <v>3014</v>
      </c>
      <c r="AC3287" s="2" t="s">
        <v>124</v>
      </c>
      <c r="AD3287" s="2" t="s">
        <v>32092</v>
      </c>
      <c r="AE3287" s="2" t="s">
        <v>65</v>
      </c>
      <c r="AF3287" s="2" t="s">
        <v>86</v>
      </c>
      <c r="AG3287" s="2" t="s">
        <v>32093</v>
      </c>
      <c r="AH3287" s="2" t="s">
        <v>32094</v>
      </c>
      <c r="AI3287" s="2" t="s">
        <v>67</v>
      </c>
      <c r="AJ3287" s="2" t="s">
        <v>32095</v>
      </c>
      <c r="AK3287" s="2" t="s">
        <v>53</v>
      </c>
      <c r="AL3287" s="2" t="s">
        <v>53</v>
      </c>
      <c r="AM3287" s="2" t="s">
        <v>53</v>
      </c>
      <c r="AN3287" s="2" t="s">
        <v>53</v>
      </c>
      <c r="AO3287" s="2" t="s">
        <v>53</v>
      </c>
      <c r="AP3287" s="2" t="s">
        <v>53</v>
      </c>
      <c r="AQ3287" s="2" t="s">
        <v>53</v>
      </c>
      <c r="AR3287" s="2" t="s">
        <v>69</v>
      </c>
      <c r="AS3287" s="2" t="s">
        <v>52</v>
      </c>
      <c r="AT3287" s="2" t="s">
        <v>69</v>
      </c>
    </row>
    <row r="3288" spans="1:46" ht="22.5" customHeight="1" x14ac:dyDescent="0.25">
      <c r="A3288" s="18" t="s">
        <v>32096</v>
      </c>
      <c r="B3288" s="2" t="s">
        <v>32097</v>
      </c>
      <c r="C3288" s="2" t="s">
        <v>344</v>
      </c>
      <c r="D3288" s="2" t="s">
        <v>31737</v>
      </c>
      <c r="E3288" s="2" t="s">
        <v>69</v>
      </c>
      <c r="F3288" s="19">
        <v>1</v>
      </c>
      <c r="G3288" s="19">
        <v>39.9</v>
      </c>
      <c r="H3288" s="19">
        <v>15.9</v>
      </c>
      <c r="I3288" s="19">
        <v>-12.28</v>
      </c>
      <c r="J3288" s="19" t="s">
        <v>52</v>
      </c>
      <c r="K3288" s="19" t="s">
        <v>52</v>
      </c>
      <c r="L3288" s="19">
        <v>43.52</v>
      </c>
      <c r="M3288" s="2" t="s">
        <v>51</v>
      </c>
      <c r="N3288" s="2" t="s">
        <v>2965</v>
      </c>
      <c r="O3288" s="2" t="s">
        <v>31844</v>
      </c>
      <c r="P3288" s="2" t="s">
        <v>3365</v>
      </c>
      <c r="Q3288" s="2" t="s">
        <v>53</v>
      </c>
      <c r="R3288" s="19">
        <v>39.9</v>
      </c>
      <c r="S3288" s="19" t="s">
        <v>57</v>
      </c>
      <c r="T3288" s="2" t="s">
        <v>58</v>
      </c>
      <c r="U3288" s="2" t="s">
        <v>32098</v>
      </c>
      <c r="V3288" s="2" t="s">
        <v>32099</v>
      </c>
      <c r="W3288" s="2" t="s">
        <v>32100</v>
      </c>
      <c r="X3288" s="2" t="s">
        <v>53</v>
      </c>
      <c r="Y3288" s="2" t="s">
        <v>32098</v>
      </c>
      <c r="Z3288" s="2" t="s">
        <v>32101</v>
      </c>
      <c r="AA3288" s="2" t="s">
        <v>32102</v>
      </c>
      <c r="AB3288" s="2" t="s">
        <v>1278</v>
      </c>
      <c r="AC3288" s="2" t="s">
        <v>124</v>
      </c>
      <c r="AD3288" s="2" t="s">
        <v>32103</v>
      </c>
      <c r="AE3288" s="2" t="s">
        <v>65</v>
      </c>
      <c r="AF3288" s="2" t="s">
        <v>222</v>
      </c>
      <c r="AG3288" s="2" t="s">
        <v>32104</v>
      </c>
      <c r="AH3288" s="2" t="s">
        <v>32105</v>
      </c>
      <c r="AI3288" s="2" t="s">
        <v>7388</v>
      </c>
      <c r="AJ3288" s="2" t="s">
        <v>32106</v>
      </c>
      <c r="AK3288" s="2" t="s">
        <v>53</v>
      </c>
      <c r="AL3288" s="2" t="s">
        <v>53</v>
      </c>
      <c r="AM3288" s="2" t="s">
        <v>53</v>
      </c>
      <c r="AN3288" s="2" t="s">
        <v>53</v>
      </c>
      <c r="AO3288" s="2" t="s">
        <v>53</v>
      </c>
      <c r="AP3288" s="2" t="s">
        <v>53</v>
      </c>
      <c r="AQ3288" s="2" t="s">
        <v>53</v>
      </c>
      <c r="AR3288" s="2" t="s">
        <v>69</v>
      </c>
      <c r="AS3288" s="2" t="s">
        <v>52</v>
      </c>
      <c r="AT3288" s="2" t="s">
        <v>69</v>
      </c>
    </row>
    <row r="3289" spans="1:46" ht="22.5" customHeight="1" x14ac:dyDescent="0.25">
      <c r="A3289" s="18" t="s">
        <v>32107</v>
      </c>
      <c r="B3289" s="2" t="s">
        <v>32108</v>
      </c>
      <c r="C3289" s="2" t="s">
        <v>344</v>
      </c>
      <c r="D3289" s="2" t="s">
        <v>28636</v>
      </c>
      <c r="E3289" s="2" t="s">
        <v>69</v>
      </c>
      <c r="F3289" s="19">
        <v>1</v>
      </c>
      <c r="G3289" s="19">
        <v>93.49</v>
      </c>
      <c r="H3289" s="19" t="s">
        <v>52</v>
      </c>
      <c r="I3289" s="19">
        <v>-15.89</v>
      </c>
      <c r="J3289" s="19">
        <v>-20.45</v>
      </c>
      <c r="K3289" s="19" t="s">
        <v>52</v>
      </c>
      <c r="L3289" s="19">
        <v>57.15</v>
      </c>
      <c r="M3289" s="2" t="s">
        <v>53</v>
      </c>
      <c r="N3289" s="2" t="s">
        <v>3752</v>
      </c>
      <c r="O3289" s="2" t="s">
        <v>32109</v>
      </c>
      <c r="P3289" s="2" t="s">
        <v>3754</v>
      </c>
      <c r="Q3289" s="2" t="s">
        <v>53</v>
      </c>
      <c r="R3289" s="19">
        <v>93.49</v>
      </c>
      <c r="S3289" s="19" t="s">
        <v>57</v>
      </c>
      <c r="T3289" s="2" t="s">
        <v>77</v>
      </c>
      <c r="U3289" s="2" t="s">
        <v>32110</v>
      </c>
      <c r="V3289" s="2" t="s">
        <v>32111</v>
      </c>
      <c r="W3289" s="2" t="s">
        <v>32112</v>
      </c>
      <c r="X3289" s="2" t="s">
        <v>53</v>
      </c>
      <c r="Y3289" s="2" t="s">
        <v>32110</v>
      </c>
      <c r="Z3289" s="2" t="s">
        <v>32113</v>
      </c>
      <c r="AA3289" s="2" t="s">
        <v>32114</v>
      </c>
      <c r="AB3289" s="2" t="s">
        <v>96</v>
      </c>
      <c r="AC3289" s="2" t="s">
        <v>97</v>
      </c>
      <c r="AD3289" s="2" t="s">
        <v>32115</v>
      </c>
      <c r="AE3289" s="2" t="s">
        <v>65</v>
      </c>
      <c r="AF3289" s="2" t="s">
        <v>86</v>
      </c>
      <c r="AG3289" s="2" t="s">
        <v>30560</v>
      </c>
      <c r="AH3289" s="2" t="s">
        <v>32116</v>
      </c>
      <c r="AI3289" s="2" t="s">
        <v>67</v>
      </c>
      <c r="AJ3289" s="2" t="s">
        <v>32117</v>
      </c>
      <c r="AK3289" s="2" t="s">
        <v>53</v>
      </c>
      <c r="AL3289" s="2" t="s">
        <v>53</v>
      </c>
      <c r="AM3289" s="2" t="s">
        <v>53</v>
      </c>
      <c r="AN3289" s="2" t="s">
        <v>53</v>
      </c>
      <c r="AO3289" s="2" t="s">
        <v>53</v>
      </c>
      <c r="AP3289" s="2" t="s">
        <v>53</v>
      </c>
      <c r="AQ3289" s="2" t="s">
        <v>53</v>
      </c>
      <c r="AR3289" s="2" t="s">
        <v>69</v>
      </c>
      <c r="AS3289" s="2" t="s">
        <v>52</v>
      </c>
      <c r="AT3289" s="2" t="s">
        <v>69</v>
      </c>
    </row>
    <row r="3290" spans="1:46" ht="22.5" customHeight="1" x14ac:dyDescent="0.25">
      <c r="A3290" s="18" t="s">
        <v>32118</v>
      </c>
      <c r="B3290" s="2" t="s">
        <v>32119</v>
      </c>
      <c r="C3290" s="2" t="s">
        <v>344</v>
      </c>
      <c r="D3290" s="2" t="s">
        <v>31737</v>
      </c>
      <c r="E3290" s="2" t="s">
        <v>69</v>
      </c>
      <c r="F3290" s="19">
        <v>1</v>
      </c>
      <c r="G3290" s="19">
        <v>78.989999999999995</v>
      </c>
      <c r="H3290" s="19">
        <v>9.59</v>
      </c>
      <c r="I3290" s="19">
        <v>-18.93</v>
      </c>
      <c r="J3290" s="19">
        <v>-9.59</v>
      </c>
      <c r="K3290" s="19" t="s">
        <v>52</v>
      </c>
      <c r="L3290" s="19">
        <v>60.06</v>
      </c>
      <c r="M3290" s="2" t="s">
        <v>51</v>
      </c>
      <c r="N3290" s="2" t="s">
        <v>199</v>
      </c>
      <c r="O3290" s="2" t="s">
        <v>3906</v>
      </c>
      <c r="P3290" s="2" t="s">
        <v>3907</v>
      </c>
      <c r="Q3290" s="2" t="s">
        <v>53</v>
      </c>
      <c r="R3290" s="19">
        <v>78.989999999999995</v>
      </c>
      <c r="S3290" s="19" t="s">
        <v>57</v>
      </c>
      <c r="T3290" s="2" t="s">
        <v>58</v>
      </c>
      <c r="U3290" s="2" t="s">
        <v>53</v>
      </c>
      <c r="V3290" s="2" t="s">
        <v>53</v>
      </c>
      <c r="W3290" s="2" t="s">
        <v>53</v>
      </c>
      <c r="X3290" s="2" t="s">
        <v>53</v>
      </c>
      <c r="Y3290" s="2" t="s">
        <v>32120</v>
      </c>
      <c r="Z3290" s="2" t="s">
        <v>32121</v>
      </c>
      <c r="AA3290" s="2" t="s">
        <v>32122</v>
      </c>
      <c r="AB3290" s="2" t="s">
        <v>124</v>
      </c>
      <c r="AC3290" s="2" t="s">
        <v>124</v>
      </c>
      <c r="AD3290" s="2" t="s">
        <v>32123</v>
      </c>
      <c r="AE3290" s="2" t="s">
        <v>65</v>
      </c>
      <c r="AF3290" s="2" t="s">
        <v>66</v>
      </c>
      <c r="AG3290" s="2" t="s">
        <v>32124</v>
      </c>
      <c r="AH3290" s="2" t="s">
        <v>32125</v>
      </c>
      <c r="AI3290" s="2" t="s">
        <v>67</v>
      </c>
      <c r="AJ3290" s="2" t="s">
        <v>32126</v>
      </c>
      <c r="AK3290" s="2" t="s">
        <v>53</v>
      </c>
      <c r="AL3290" s="2" t="s">
        <v>53</v>
      </c>
      <c r="AM3290" s="2" t="s">
        <v>53</v>
      </c>
      <c r="AN3290" s="2" t="s">
        <v>53</v>
      </c>
      <c r="AO3290" s="2" t="s">
        <v>53</v>
      </c>
      <c r="AP3290" s="2" t="s">
        <v>53</v>
      </c>
      <c r="AQ3290" s="2" t="s">
        <v>53</v>
      </c>
      <c r="AR3290" s="2" t="s">
        <v>69</v>
      </c>
      <c r="AS3290" s="2" t="s">
        <v>52</v>
      </c>
      <c r="AT3290" s="2" t="s">
        <v>69</v>
      </c>
    </row>
    <row r="3291" spans="1:46" ht="22.5" customHeight="1" x14ac:dyDescent="0.25">
      <c r="A3291" s="18" t="s">
        <v>32127</v>
      </c>
      <c r="B3291" s="2" t="s">
        <v>32128</v>
      </c>
      <c r="C3291" s="2" t="s">
        <v>10742</v>
      </c>
      <c r="D3291" s="2" t="s">
        <v>12139</v>
      </c>
      <c r="E3291" s="2" t="s">
        <v>69</v>
      </c>
      <c r="F3291" s="19">
        <v>0</v>
      </c>
      <c r="G3291" s="19">
        <v>217.9</v>
      </c>
      <c r="H3291" s="19" t="s">
        <v>52</v>
      </c>
      <c r="I3291" s="19">
        <v>-77.94</v>
      </c>
      <c r="J3291" s="19">
        <v>-20.45</v>
      </c>
      <c r="K3291" s="19">
        <v>-180.86</v>
      </c>
      <c r="L3291" s="19">
        <v>-61.35</v>
      </c>
      <c r="M3291" s="2" t="s">
        <v>51</v>
      </c>
      <c r="N3291" s="2" t="s">
        <v>827</v>
      </c>
      <c r="O3291" s="2" t="s">
        <v>828</v>
      </c>
      <c r="P3291" s="2" t="s">
        <v>829</v>
      </c>
      <c r="Q3291" s="2" t="s">
        <v>53</v>
      </c>
      <c r="R3291" s="19">
        <v>217.9</v>
      </c>
      <c r="S3291" s="19" t="s">
        <v>57</v>
      </c>
      <c r="T3291" s="2" t="s">
        <v>58</v>
      </c>
      <c r="U3291" s="2" t="s">
        <v>32129</v>
      </c>
      <c r="V3291" s="2" t="s">
        <v>32130</v>
      </c>
      <c r="W3291" s="2" t="s">
        <v>32131</v>
      </c>
      <c r="X3291" s="2" t="s">
        <v>53</v>
      </c>
      <c r="Y3291" s="2" t="s">
        <v>32129</v>
      </c>
      <c r="Z3291" s="2" t="s">
        <v>32132</v>
      </c>
      <c r="AA3291" s="2" t="s">
        <v>2178</v>
      </c>
      <c r="AB3291" s="2" t="s">
        <v>124</v>
      </c>
      <c r="AC3291" s="2" t="s">
        <v>124</v>
      </c>
      <c r="AD3291" s="2" t="s">
        <v>2179</v>
      </c>
      <c r="AE3291" s="2" t="s">
        <v>65</v>
      </c>
      <c r="AF3291" s="2" t="s">
        <v>66</v>
      </c>
      <c r="AG3291" s="2" t="s">
        <v>6122</v>
      </c>
      <c r="AH3291" s="2" t="s">
        <v>12144</v>
      </c>
      <c r="AI3291" s="2" t="s">
        <v>67</v>
      </c>
      <c r="AJ3291" s="2" t="s">
        <v>32133</v>
      </c>
      <c r="AK3291" s="2" t="s">
        <v>53</v>
      </c>
      <c r="AL3291" s="2" t="s">
        <v>53</v>
      </c>
      <c r="AM3291" s="2" t="s">
        <v>53</v>
      </c>
      <c r="AN3291" s="2" t="s">
        <v>53</v>
      </c>
      <c r="AO3291" s="2" t="s">
        <v>53</v>
      </c>
      <c r="AP3291" s="2" t="s">
        <v>53</v>
      </c>
      <c r="AQ3291" s="2" t="s">
        <v>53</v>
      </c>
      <c r="AR3291" s="2" t="s">
        <v>69</v>
      </c>
      <c r="AS3291" s="2">
        <v>1</v>
      </c>
      <c r="AT3291" s="2" t="s">
        <v>69</v>
      </c>
    </row>
    <row r="3292" spans="1:46" ht="22.5" customHeight="1" x14ac:dyDescent="0.25">
      <c r="A3292" s="18" t="s">
        <v>32134</v>
      </c>
      <c r="B3292" s="2" t="s">
        <v>32135</v>
      </c>
      <c r="C3292" s="2" t="s">
        <v>344</v>
      </c>
      <c r="D3292" s="2" t="s">
        <v>25870</v>
      </c>
      <c r="E3292" s="2" t="s">
        <v>69</v>
      </c>
      <c r="F3292" s="19">
        <v>1</v>
      </c>
      <c r="G3292" s="19">
        <v>137</v>
      </c>
      <c r="H3292" s="19" t="s">
        <v>52</v>
      </c>
      <c r="I3292" s="19">
        <v>-23.29</v>
      </c>
      <c r="J3292" s="19">
        <v>-20.45</v>
      </c>
      <c r="K3292" s="19" t="s">
        <v>52</v>
      </c>
      <c r="L3292" s="19">
        <v>93.26</v>
      </c>
      <c r="M3292" s="2" t="s">
        <v>51</v>
      </c>
      <c r="N3292" s="2" t="s">
        <v>28157</v>
      </c>
      <c r="O3292" s="2" t="s">
        <v>28158</v>
      </c>
      <c r="P3292" s="2" t="s">
        <v>28159</v>
      </c>
      <c r="Q3292" s="2" t="s">
        <v>53</v>
      </c>
      <c r="R3292" s="19">
        <v>137</v>
      </c>
      <c r="S3292" s="19" t="s">
        <v>57</v>
      </c>
      <c r="T3292" s="2" t="s">
        <v>77</v>
      </c>
      <c r="U3292" s="2" t="s">
        <v>32136</v>
      </c>
      <c r="V3292" s="2" t="s">
        <v>32137</v>
      </c>
      <c r="W3292" s="2" t="s">
        <v>32138</v>
      </c>
      <c r="X3292" s="2" t="s">
        <v>53</v>
      </c>
      <c r="Y3292" s="2" t="s">
        <v>32136</v>
      </c>
      <c r="Z3292" s="2" t="s">
        <v>32139</v>
      </c>
      <c r="AA3292" s="2" t="s">
        <v>32140</v>
      </c>
      <c r="AB3292" s="2" t="s">
        <v>2626</v>
      </c>
      <c r="AC3292" s="2" t="s">
        <v>2627</v>
      </c>
      <c r="AD3292" s="2" t="s">
        <v>32141</v>
      </c>
      <c r="AE3292" s="2" t="s">
        <v>65</v>
      </c>
      <c r="AF3292" s="2" t="s">
        <v>86</v>
      </c>
      <c r="AG3292" s="2" t="s">
        <v>31534</v>
      </c>
      <c r="AH3292" s="2" t="s">
        <v>32142</v>
      </c>
      <c r="AI3292" s="2" t="s">
        <v>67</v>
      </c>
      <c r="AJ3292" s="2" t="s">
        <v>32143</v>
      </c>
      <c r="AK3292" s="2" t="s">
        <v>53</v>
      </c>
      <c r="AL3292" s="2" t="s">
        <v>53</v>
      </c>
      <c r="AM3292" s="2" t="s">
        <v>53</v>
      </c>
      <c r="AN3292" s="2" t="s">
        <v>53</v>
      </c>
      <c r="AO3292" s="2" t="s">
        <v>53</v>
      </c>
      <c r="AP3292" s="2" t="s">
        <v>53</v>
      </c>
      <c r="AQ3292" s="2" t="s">
        <v>53</v>
      </c>
      <c r="AR3292" s="2" t="s">
        <v>69</v>
      </c>
      <c r="AS3292" s="2" t="s">
        <v>52</v>
      </c>
      <c r="AT3292" s="2" t="s">
        <v>69</v>
      </c>
    </row>
    <row r="3293" spans="1:46" ht="22.5" customHeight="1" x14ac:dyDescent="0.25">
      <c r="A3293" s="21" t="s">
        <v>32144</v>
      </c>
      <c r="B3293" s="22" t="s">
        <v>32145</v>
      </c>
      <c r="C3293" s="23" t="s">
        <v>53</v>
      </c>
      <c r="D3293" s="24" t="s">
        <v>53</v>
      </c>
      <c r="E3293" s="25" t="s">
        <v>53</v>
      </c>
      <c r="F3293" s="26" t="s">
        <v>52</v>
      </c>
      <c r="G3293" s="27">
        <v>94.54</v>
      </c>
      <c r="H3293" s="28" t="s">
        <v>52</v>
      </c>
      <c r="I3293" s="29">
        <v>-43.58</v>
      </c>
      <c r="J3293" s="30" t="s">
        <v>52</v>
      </c>
      <c r="K3293" s="31" t="s">
        <v>52</v>
      </c>
      <c r="L3293" s="32">
        <v>50.96</v>
      </c>
      <c r="M3293" s="33" t="s">
        <v>53</v>
      </c>
      <c r="N3293" s="34" t="s">
        <v>53</v>
      </c>
      <c r="O3293" s="35" t="s">
        <v>53</v>
      </c>
      <c r="P3293" s="36" t="s">
        <v>53</v>
      </c>
      <c r="Q3293" s="37" t="s">
        <v>53</v>
      </c>
      <c r="R3293" s="38" t="s">
        <v>52</v>
      </c>
      <c r="S3293" s="39" t="s">
        <v>53</v>
      </c>
      <c r="T3293" s="40" t="s">
        <v>58</v>
      </c>
      <c r="U3293" s="41" t="s">
        <v>53</v>
      </c>
      <c r="V3293" s="42" t="s">
        <v>53</v>
      </c>
      <c r="W3293" s="43" t="s">
        <v>53</v>
      </c>
      <c r="X3293" s="44" t="s">
        <v>53</v>
      </c>
      <c r="Y3293" s="45" t="s">
        <v>32146</v>
      </c>
      <c r="Z3293" s="46" t="s">
        <v>32147</v>
      </c>
      <c r="AA3293" s="47" t="s">
        <v>32148</v>
      </c>
      <c r="AB3293" s="48" t="s">
        <v>5968</v>
      </c>
      <c r="AC3293" s="49" t="s">
        <v>97</v>
      </c>
      <c r="AD3293" s="50" t="s">
        <v>32149</v>
      </c>
      <c r="AE3293" s="51" t="s">
        <v>65</v>
      </c>
      <c r="AF3293" s="52" t="s">
        <v>66</v>
      </c>
      <c r="AG3293" s="53" t="s">
        <v>32150</v>
      </c>
      <c r="AH3293" s="54" t="s">
        <v>32151</v>
      </c>
      <c r="AI3293" s="55" t="s">
        <v>67</v>
      </c>
      <c r="AJ3293" s="56" t="s">
        <v>32152</v>
      </c>
      <c r="AK3293" s="57" t="s">
        <v>53</v>
      </c>
      <c r="AL3293" s="58" t="s">
        <v>53</v>
      </c>
      <c r="AM3293" s="59" t="s">
        <v>53</v>
      </c>
      <c r="AN3293" s="60" t="s">
        <v>53</v>
      </c>
      <c r="AO3293" s="61" t="s">
        <v>53</v>
      </c>
      <c r="AP3293" s="62" t="s">
        <v>53</v>
      </c>
      <c r="AQ3293" s="63" t="s">
        <v>53</v>
      </c>
      <c r="AR3293" s="64" t="s">
        <v>53</v>
      </c>
      <c r="AS3293" s="65" t="s">
        <v>52</v>
      </c>
      <c r="AT3293" s="66" t="s">
        <v>53</v>
      </c>
    </row>
    <row r="3294" spans="1:46" ht="22.5" customHeight="1" x14ac:dyDescent="0.25">
      <c r="A3294" s="67" t="s">
        <v>32153</v>
      </c>
      <c r="B3294" s="68" t="s">
        <v>32145</v>
      </c>
      <c r="C3294" s="69" t="s">
        <v>344</v>
      </c>
      <c r="D3294" s="70" t="s">
        <v>25870</v>
      </c>
      <c r="E3294" s="71" t="s">
        <v>51</v>
      </c>
      <c r="F3294" s="72">
        <v>1</v>
      </c>
      <c r="G3294" s="73" t="s">
        <v>52</v>
      </c>
      <c r="H3294" s="74" t="s">
        <v>52</v>
      </c>
      <c r="I3294" s="75" t="s">
        <v>52</v>
      </c>
      <c r="J3294" s="76" t="s">
        <v>52</v>
      </c>
      <c r="K3294" s="77" t="s">
        <v>52</v>
      </c>
      <c r="L3294" s="78" t="s">
        <v>52</v>
      </c>
      <c r="M3294" s="79" t="s">
        <v>53</v>
      </c>
      <c r="N3294" s="80" t="s">
        <v>498</v>
      </c>
      <c r="O3294" s="81" t="s">
        <v>499</v>
      </c>
      <c r="P3294" s="82" t="s">
        <v>500</v>
      </c>
      <c r="Q3294" s="83" t="s">
        <v>53</v>
      </c>
      <c r="R3294" s="84">
        <v>20.5</v>
      </c>
      <c r="S3294" s="85" t="s">
        <v>57</v>
      </c>
      <c r="T3294" s="86" t="s">
        <v>53</v>
      </c>
      <c r="U3294" s="87" t="s">
        <v>53</v>
      </c>
      <c r="V3294" s="88" t="s">
        <v>53</v>
      </c>
      <c r="W3294" s="89" t="s">
        <v>53</v>
      </c>
      <c r="X3294" s="90" t="s">
        <v>53</v>
      </c>
      <c r="Y3294" s="91" t="s">
        <v>53</v>
      </c>
      <c r="Z3294" s="92" t="s">
        <v>53</v>
      </c>
      <c r="AA3294" s="93" t="s">
        <v>53</v>
      </c>
      <c r="AB3294" s="94" t="s">
        <v>53</v>
      </c>
      <c r="AC3294" s="95" t="s">
        <v>53</v>
      </c>
      <c r="AD3294" s="96" t="s">
        <v>53</v>
      </c>
      <c r="AE3294" s="97" t="s">
        <v>53</v>
      </c>
      <c r="AF3294" s="98" t="s">
        <v>53</v>
      </c>
      <c r="AG3294" s="99" t="s">
        <v>53</v>
      </c>
      <c r="AH3294" s="100" t="s">
        <v>53</v>
      </c>
      <c r="AI3294" s="101" t="s">
        <v>53</v>
      </c>
      <c r="AJ3294" s="102" t="s">
        <v>53</v>
      </c>
      <c r="AK3294" s="103" t="s">
        <v>53</v>
      </c>
      <c r="AL3294" s="104" t="s">
        <v>53</v>
      </c>
      <c r="AM3294" s="105" t="s">
        <v>53</v>
      </c>
      <c r="AN3294" s="106" t="s">
        <v>53</v>
      </c>
      <c r="AO3294" s="107" t="s">
        <v>53</v>
      </c>
      <c r="AP3294" s="108" t="s">
        <v>53</v>
      </c>
      <c r="AQ3294" s="109" t="s">
        <v>53</v>
      </c>
      <c r="AR3294" s="110" t="s">
        <v>69</v>
      </c>
      <c r="AS3294" s="111" t="s">
        <v>52</v>
      </c>
      <c r="AT3294" s="112" t="s">
        <v>69</v>
      </c>
    </row>
    <row r="3295" spans="1:46" ht="22.5" customHeight="1" x14ac:dyDescent="0.25">
      <c r="A3295" s="67" t="s">
        <v>32154</v>
      </c>
      <c r="B3295" s="68" t="s">
        <v>32145</v>
      </c>
      <c r="C3295" s="69" t="s">
        <v>344</v>
      </c>
      <c r="D3295" s="70" t="s">
        <v>25870</v>
      </c>
      <c r="E3295" s="71" t="s">
        <v>51</v>
      </c>
      <c r="F3295" s="72">
        <v>4</v>
      </c>
      <c r="G3295" s="73" t="s">
        <v>52</v>
      </c>
      <c r="H3295" s="74" t="s">
        <v>52</v>
      </c>
      <c r="I3295" s="75" t="s">
        <v>52</v>
      </c>
      <c r="J3295" s="76" t="s">
        <v>52</v>
      </c>
      <c r="K3295" s="77" t="s">
        <v>52</v>
      </c>
      <c r="L3295" s="78" t="s">
        <v>52</v>
      </c>
      <c r="M3295" s="79" t="s">
        <v>53</v>
      </c>
      <c r="N3295" s="80" t="s">
        <v>928</v>
      </c>
      <c r="O3295" s="81" t="s">
        <v>929</v>
      </c>
      <c r="P3295" s="82" t="s">
        <v>930</v>
      </c>
      <c r="Q3295" s="83" t="s">
        <v>53</v>
      </c>
      <c r="R3295" s="84">
        <v>18.510000000000002</v>
      </c>
      <c r="S3295" s="85" t="s">
        <v>57</v>
      </c>
      <c r="T3295" s="86" t="s">
        <v>53</v>
      </c>
      <c r="U3295" s="87" t="s">
        <v>53</v>
      </c>
      <c r="V3295" s="88" t="s">
        <v>53</v>
      </c>
      <c r="W3295" s="89" t="s">
        <v>53</v>
      </c>
      <c r="X3295" s="90" t="s">
        <v>53</v>
      </c>
      <c r="Y3295" s="91" t="s">
        <v>53</v>
      </c>
      <c r="Z3295" s="92" t="s">
        <v>53</v>
      </c>
      <c r="AA3295" s="93" t="s">
        <v>53</v>
      </c>
      <c r="AB3295" s="94" t="s">
        <v>53</v>
      </c>
      <c r="AC3295" s="95" t="s">
        <v>53</v>
      </c>
      <c r="AD3295" s="96" t="s">
        <v>53</v>
      </c>
      <c r="AE3295" s="97" t="s">
        <v>53</v>
      </c>
      <c r="AF3295" s="98" t="s">
        <v>53</v>
      </c>
      <c r="AG3295" s="99" t="s">
        <v>53</v>
      </c>
      <c r="AH3295" s="100" t="s">
        <v>53</v>
      </c>
      <c r="AI3295" s="101" t="s">
        <v>53</v>
      </c>
      <c r="AJ3295" s="102" t="s">
        <v>53</v>
      </c>
      <c r="AK3295" s="103" t="s">
        <v>53</v>
      </c>
      <c r="AL3295" s="104" t="s">
        <v>53</v>
      </c>
      <c r="AM3295" s="105" t="s">
        <v>53</v>
      </c>
      <c r="AN3295" s="106" t="s">
        <v>53</v>
      </c>
      <c r="AO3295" s="107" t="s">
        <v>53</v>
      </c>
      <c r="AP3295" s="108" t="s">
        <v>53</v>
      </c>
      <c r="AQ3295" s="109" t="s">
        <v>53</v>
      </c>
      <c r="AR3295" s="110" t="s">
        <v>69</v>
      </c>
      <c r="AS3295" s="111" t="s">
        <v>52</v>
      </c>
      <c r="AT3295" s="112" t="s">
        <v>69</v>
      </c>
    </row>
    <row r="3296" spans="1:46" ht="22.5" customHeight="1" x14ac:dyDescent="0.25">
      <c r="A3296" s="18" t="s">
        <v>32155</v>
      </c>
      <c r="B3296" s="2" t="s">
        <v>32156</v>
      </c>
      <c r="C3296" s="2" t="s">
        <v>344</v>
      </c>
      <c r="D3296" s="2" t="s">
        <v>31737</v>
      </c>
      <c r="E3296" s="2" t="s">
        <v>69</v>
      </c>
      <c r="F3296" s="19">
        <v>1</v>
      </c>
      <c r="G3296" s="19">
        <v>61.7</v>
      </c>
      <c r="H3296" s="19">
        <v>8.91</v>
      </c>
      <c r="I3296" s="19">
        <v>-15.99</v>
      </c>
      <c r="J3296" s="19">
        <v>-8.91</v>
      </c>
      <c r="K3296" s="19" t="s">
        <v>52</v>
      </c>
      <c r="L3296" s="19">
        <v>45.71</v>
      </c>
      <c r="M3296" s="2" t="s">
        <v>53</v>
      </c>
      <c r="N3296" s="2" t="s">
        <v>648</v>
      </c>
      <c r="O3296" s="2" t="s">
        <v>15197</v>
      </c>
      <c r="P3296" s="2" t="s">
        <v>1806</v>
      </c>
      <c r="Q3296" s="2" t="s">
        <v>53</v>
      </c>
      <c r="R3296" s="19">
        <v>61.7</v>
      </c>
      <c r="S3296" s="19" t="s">
        <v>57</v>
      </c>
      <c r="T3296" s="2" t="s">
        <v>58</v>
      </c>
      <c r="U3296" s="2" t="s">
        <v>53</v>
      </c>
      <c r="V3296" s="2" t="s">
        <v>53</v>
      </c>
      <c r="W3296" s="2" t="s">
        <v>53</v>
      </c>
      <c r="X3296" s="2" t="s">
        <v>53</v>
      </c>
      <c r="Y3296" s="2" t="s">
        <v>32157</v>
      </c>
      <c r="Z3296" s="2" t="s">
        <v>32158</v>
      </c>
      <c r="AA3296" s="2" t="s">
        <v>32159</v>
      </c>
      <c r="AB3296" s="2" t="s">
        <v>428</v>
      </c>
      <c r="AC3296" s="2" t="s">
        <v>124</v>
      </c>
      <c r="AD3296" s="2" t="s">
        <v>32160</v>
      </c>
      <c r="AE3296" s="2" t="s">
        <v>65</v>
      </c>
      <c r="AF3296" s="2" t="s">
        <v>66</v>
      </c>
      <c r="AG3296" s="2" t="s">
        <v>32161</v>
      </c>
      <c r="AH3296" s="2" t="s">
        <v>32162</v>
      </c>
      <c r="AI3296" s="2" t="s">
        <v>67</v>
      </c>
      <c r="AJ3296" s="2" t="s">
        <v>32163</v>
      </c>
      <c r="AK3296" s="2" t="s">
        <v>53</v>
      </c>
      <c r="AL3296" s="2" t="s">
        <v>53</v>
      </c>
      <c r="AM3296" s="2" t="s">
        <v>53</v>
      </c>
      <c r="AN3296" s="2" t="s">
        <v>53</v>
      </c>
      <c r="AO3296" s="2" t="s">
        <v>53</v>
      </c>
      <c r="AP3296" s="2" t="s">
        <v>53</v>
      </c>
      <c r="AQ3296" s="2" t="s">
        <v>53</v>
      </c>
      <c r="AR3296" s="2" t="s">
        <v>69</v>
      </c>
      <c r="AS3296" s="2" t="s">
        <v>52</v>
      </c>
      <c r="AT3296" s="2" t="s">
        <v>69</v>
      </c>
    </row>
    <row r="3297" spans="1:46" ht="22.5" customHeight="1" x14ac:dyDescent="0.25">
      <c r="A3297" s="18" t="s">
        <v>32164</v>
      </c>
      <c r="B3297" s="2" t="s">
        <v>32165</v>
      </c>
      <c r="C3297" s="2" t="s">
        <v>344</v>
      </c>
      <c r="D3297" s="2" t="s">
        <v>31737</v>
      </c>
      <c r="E3297" s="2" t="s">
        <v>69</v>
      </c>
      <c r="F3297" s="19">
        <v>1</v>
      </c>
      <c r="G3297" s="19">
        <v>169.9</v>
      </c>
      <c r="H3297" s="19" t="s">
        <v>52</v>
      </c>
      <c r="I3297" s="19">
        <v>-28.88</v>
      </c>
      <c r="J3297" s="19">
        <v>-20.45</v>
      </c>
      <c r="K3297" s="19" t="s">
        <v>52</v>
      </c>
      <c r="L3297" s="19">
        <v>120.57</v>
      </c>
      <c r="M3297" s="2" t="s">
        <v>53</v>
      </c>
      <c r="N3297" s="2" t="s">
        <v>3551</v>
      </c>
      <c r="O3297" s="2" t="s">
        <v>3552</v>
      </c>
      <c r="P3297" s="2" t="s">
        <v>3553</v>
      </c>
      <c r="Q3297" s="2" t="s">
        <v>53</v>
      </c>
      <c r="R3297" s="19">
        <v>169.9</v>
      </c>
      <c r="S3297" s="19" t="s">
        <v>57</v>
      </c>
      <c r="T3297" s="2" t="s">
        <v>58</v>
      </c>
      <c r="U3297" s="2" t="s">
        <v>53</v>
      </c>
      <c r="V3297" s="2" t="s">
        <v>53</v>
      </c>
      <c r="W3297" s="2" t="s">
        <v>53</v>
      </c>
      <c r="X3297" s="2" t="s">
        <v>53</v>
      </c>
      <c r="Y3297" s="2" t="s">
        <v>32166</v>
      </c>
      <c r="Z3297" s="2" t="s">
        <v>32167</v>
      </c>
      <c r="AA3297" s="2" t="s">
        <v>32168</v>
      </c>
      <c r="AB3297" s="2" t="s">
        <v>124</v>
      </c>
      <c r="AC3297" s="2" t="s">
        <v>124</v>
      </c>
      <c r="AD3297" s="2" t="s">
        <v>32169</v>
      </c>
      <c r="AE3297" s="2" t="s">
        <v>65</v>
      </c>
      <c r="AF3297" s="2" t="s">
        <v>66</v>
      </c>
      <c r="AG3297" s="2" t="s">
        <v>32170</v>
      </c>
      <c r="AH3297" s="2" t="s">
        <v>32171</v>
      </c>
      <c r="AI3297" s="2" t="s">
        <v>67</v>
      </c>
      <c r="AJ3297" s="2" t="s">
        <v>32172</v>
      </c>
      <c r="AK3297" s="2" t="s">
        <v>53</v>
      </c>
      <c r="AL3297" s="2" t="s">
        <v>53</v>
      </c>
      <c r="AM3297" s="2" t="s">
        <v>53</v>
      </c>
      <c r="AN3297" s="2" t="s">
        <v>53</v>
      </c>
      <c r="AO3297" s="2" t="s">
        <v>53</v>
      </c>
      <c r="AP3297" s="2" t="s">
        <v>53</v>
      </c>
      <c r="AQ3297" s="2" t="s">
        <v>53</v>
      </c>
      <c r="AR3297" s="2" t="s">
        <v>69</v>
      </c>
      <c r="AS3297" s="2" t="s">
        <v>52</v>
      </c>
      <c r="AT3297" s="2" t="s">
        <v>69</v>
      </c>
    </row>
    <row r="3298" spans="1:46" ht="22.5" customHeight="1" x14ac:dyDescent="0.25">
      <c r="A3298" s="18" t="s">
        <v>32173</v>
      </c>
      <c r="B3298" s="2" t="s">
        <v>32174</v>
      </c>
      <c r="C3298" s="2" t="s">
        <v>344</v>
      </c>
      <c r="D3298" s="2" t="s">
        <v>28636</v>
      </c>
      <c r="E3298" s="2" t="s">
        <v>69</v>
      </c>
      <c r="F3298" s="19">
        <v>1</v>
      </c>
      <c r="G3298" s="19">
        <v>149.99</v>
      </c>
      <c r="H3298" s="19" t="s">
        <v>52</v>
      </c>
      <c r="I3298" s="19">
        <v>-18</v>
      </c>
      <c r="J3298" s="19">
        <v>-21.45</v>
      </c>
      <c r="K3298" s="19" t="s">
        <v>52</v>
      </c>
      <c r="L3298" s="19">
        <v>110.54</v>
      </c>
      <c r="M3298" s="2" t="s">
        <v>51</v>
      </c>
      <c r="N3298" s="2" t="s">
        <v>6733</v>
      </c>
      <c r="O3298" s="2" t="s">
        <v>11370</v>
      </c>
      <c r="P3298" s="2" t="s">
        <v>11371</v>
      </c>
      <c r="Q3298" s="2" t="s">
        <v>53</v>
      </c>
      <c r="R3298" s="19">
        <v>149.99</v>
      </c>
      <c r="S3298" s="19" t="s">
        <v>161</v>
      </c>
      <c r="T3298" s="2" t="s">
        <v>77</v>
      </c>
      <c r="U3298" s="2" t="s">
        <v>32175</v>
      </c>
      <c r="V3298" s="2" t="s">
        <v>32176</v>
      </c>
      <c r="W3298" s="2" t="s">
        <v>32177</v>
      </c>
      <c r="X3298" s="2" t="s">
        <v>53</v>
      </c>
      <c r="Y3298" s="2" t="s">
        <v>32175</v>
      </c>
      <c r="Z3298" s="2" t="s">
        <v>32178</v>
      </c>
      <c r="AA3298" s="2" t="s">
        <v>32179</v>
      </c>
      <c r="AB3298" s="2" t="s">
        <v>32180</v>
      </c>
      <c r="AC3298" s="2" t="s">
        <v>124</v>
      </c>
      <c r="AD3298" s="2" t="s">
        <v>32181</v>
      </c>
      <c r="AE3298" s="2" t="s">
        <v>65</v>
      </c>
      <c r="AF3298" s="2" t="s">
        <v>86</v>
      </c>
      <c r="AG3298" s="2" t="s">
        <v>32182</v>
      </c>
      <c r="AH3298" s="2" t="s">
        <v>32183</v>
      </c>
      <c r="AI3298" s="2" t="s">
        <v>67</v>
      </c>
      <c r="AJ3298" s="2" t="s">
        <v>32184</v>
      </c>
      <c r="AK3298" s="2" t="s">
        <v>53</v>
      </c>
      <c r="AL3298" s="2" t="s">
        <v>53</v>
      </c>
      <c r="AM3298" s="2" t="s">
        <v>53</v>
      </c>
      <c r="AN3298" s="2" t="s">
        <v>53</v>
      </c>
      <c r="AO3298" s="2" t="s">
        <v>53</v>
      </c>
      <c r="AP3298" s="2" t="s">
        <v>53</v>
      </c>
      <c r="AQ3298" s="2" t="s">
        <v>53</v>
      </c>
      <c r="AR3298" s="2" t="s">
        <v>69</v>
      </c>
      <c r="AS3298" s="2" t="s">
        <v>52</v>
      </c>
      <c r="AT3298" s="2" t="s">
        <v>69</v>
      </c>
    </row>
    <row r="3299" spans="1:46" ht="22.5" customHeight="1" x14ac:dyDescent="0.25">
      <c r="A3299" s="18" t="s">
        <v>32185</v>
      </c>
      <c r="B3299" s="2" t="s">
        <v>32186</v>
      </c>
      <c r="C3299" s="2" t="s">
        <v>344</v>
      </c>
      <c r="D3299" s="2" t="s">
        <v>31737</v>
      </c>
      <c r="E3299" s="2" t="s">
        <v>69</v>
      </c>
      <c r="F3299" s="19">
        <v>1</v>
      </c>
      <c r="G3299" s="19">
        <v>19.989999999999998</v>
      </c>
      <c r="H3299" s="19">
        <v>13.9</v>
      </c>
      <c r="I3299" s="19">
        <v>-8.9</v>
      </c>
      <c r="J3299" s="19" t="s">
        <v>52</v>
      </c>
      <c r="K3299" s="19" t="s">
        <v>52</v>
      </c>
      <c r="L3299" s="19">
        <v>24.99</v>
      </c>
      <c r="M3299" s="2" t="s">
        <v>53</v>
      </c>
      <c r="N3299" s="2" t="s">
        <v>2127</v>
      </c>
      <c r="O3299" s="2" t="s">
        <v>2128</v>
      </c>
      <c r="P3299" s="2" t="s">
        <v>2129</v>
      </c>
      <c r="Q3299" s="2" t="s">
        <v>53</v>
      </c>
      <c r="R3299" s="19">
        <v>19.989999999999998</v>
      </c>
      <c r="S3299" s="19" t="s">
        <v>57</v>
      </c>
      <c r="T3299" s="2" t="s">
        <v>77</v>
      </c>
      <c r="U3299" s="2" t="s">
        <v>32187</v>
      </c>
      <c r="V3299" s="2" t="s">
        <v>32188</v>
      </c>
      <c r="W3299" s="2" t="s">
        <v>32189</v>
      </c>
      <c r="X3299" s="2" t="s">
        <v>53</v>
      </c>
      <c r="Y3299" s="2" t="s">
        <v>32187</v>
      </c>
      <c r="Z3299" s="2" t="s">
        <v>32190</v>
      </c>
      <c r="AA3299" s="2" t="s">
        <v>32191</v>
      </c>
      <c r="AB3299" s="2" t="s">
        <v>124</v>
      </c>
      <c r="AC3299" s="2" t="s">
        <v>124</v>
      </c>
      <c r="AD3299" s="2" t="s">
        <v>32192</v>
      </c>
      <c r="AE3299" s="2" t="s">
        <v>65</v>
      </c>
      <c r="AF3299" s="2" t="s">
        <v>222</v>
      </c>
      <c r="AG3299" s="2" t="s">
        <v>31891</v>
      </c>
      <c r="AH3299" s="2" t="s">
        <v>32193</v>
      </c>
      <c r="AI3299" s="2" t="s">
        <v>11469</v>
      </c>
      <c r="AJ3299" s="2" t="s">
        <v>32194</v>
      </c>
      <c r="AK3299" s="2" t="s">
        <v>53</v>
      </c>
      <c r="AL3299" s="2" t="s">
        <v>53</v>
      </c>
      <c r="AM3299" s="2" t="s">
        <v>53</v>
      </c>
      <c r="AN3299" s="2" t="s">
        <v>53</v>
      </c>
      <c r="AO3299" s="2" t="s">
        <v>53</v>
      </c>
      <c r="AP3299" s="2" t="s">
        <v>53</v>
      </c>
      <c r="AQ3299" s="2" t="s">
        <v>53</v>
      </c>
      <c r="AR3299" s="2" t="s">
        <v>69</v>
      </c>
      <c r="AS3299" s="2" t="s">
        <v>52</v>
      </c>
      <c r="AT3299" s="2" t="s">
        <v>69</v>
      </c>
    </row>
    <row r="3300" spans="1:46" ht="22.5" customHeight="1" x14ac:dyDescent="0.25">
      <c r="A3300" s="18" t="s">
        <v>32195</v>
      </c>
      <c r="B3300" s="2" t="s">
        <v>32196</v>
      </c>
      <c r="C3300" s="2" t="s">
        <v>344</v>
      </c>
      <c r="D3300" s="2" t="s">
        <v>31737</v>
      </c>
      <c r="E3300" s="2" t="s">
        <v>69</v>
      </c>
      <c r="F3300" s="19">
        <v>1</v>
      </c>
      <c r="G3300" s="19">
        <v>78.989999999999995</v>
      </c>
      <c r="H3300" s="19">
        <v>8.91</v>
      </c>
      <c r="I3300" s="19">
        <v>-18.93</v>
      </c>
      <c r="J3300" s="19">
        <v>-8.91</v>
      </c>
      <c r="K3300" s="19" t="s">
        <v>52</v>
      </c>
      <c r="L3300" s="19">
        <v>60.06</v>
      </c>
      <c r="M3300" s="2" t="s">
        <v>53</v>
      </c>
      <c r="N3300" s="2" t="s">
        <v>275</v>
      </c>
      <c r="O3300" s="2" t="s">
        <v>276</v>
      </c>
      <c r="P3300" s="2" t="s">
        <v>277</v>
      </c>
      <c r="Q3300" s="2" t="s">
        <v>53</v>
      </c>
      <c r="R3300" s="19">
        <v>78.989999999999995</v>
      </c>
      <c r="S3300" s="19" t="s">
        <v>57</v>
      </c>
      <c r="T3300" s="2" t="s">
        <v>58</v>
      </c>
      <c r="U3300" s="2" t="s">
        <v>53</v>
      </c>
      <c r="V3300" s="2" t="s">
        <v>53</v>
      </c>
      <c r="W3300" s="2" t="s">
        <v>53</v>
      </c>
      <c r="X3300" s="2" t="s">
        <v>53</v>
      </c>
      <c r="Y3300" s="2" t="s">
        <v>32197</v>
      </c>
      <c r="Z3300" s="2" t="s">
        <v>32198</v>
      </c>
      <c r="AA3300" s="2" t="s">
        <v>32199</v>
      </c>
      <c r="AB3300" s="2" t="s">
        <v>2906</v>
      </c>
      <c r="AC3300" s="2" t="s">
        <v>182</v>
      </c>
      <c r="AD3300" s="2" t="s">
        <v>32200</v>
      </c>
      <c r="AE3300" s="2" t="s">
        <v>65</v>
      </c>
      <c r="AF3300" s="2" t="s">
        <v>66</v>
      </c>
      <c r="AG3300" s="2" t="s">
        <v>32201</v>
      </c>
      <c r="AH3300" s="2" t="s">
        <v>32202</v>
      </c>
      <c r="AI3300" s="2" t="s">
        <v>67</v>
      </c>
      <c r="AJ3300" s="2" t="s">
        <v>32203</v>
      </c>
      <c r="AK3300" s="2" t="s">
        <v>53</v>
      </c>
      <c r="AL3300" s="2" t="s">
        <v>53</v>
      </c>
      <c r="AM3300" s="2" t="s">
        <v>53</v>
      </c>
      <c r="AN3300" s="2" t="s">
        <v>53</v>
      </c>
      <c r="AO3300" s="2" t="s">
        <v>53</v>
      </c>
      <c r="AP3300" s="2" t="s">
        <v>53</v>
      </c>
      <c r="AQ3300" s="2" t="s">
        <v>53</v>
      </c>
      <c r="AR3300" s="2" t="s">
        <v>69</v>
      </c>
      <c r="AS3300" s="2" t="s">
        <v>52</v>
      </c>
      <c r="AT3300" s="2" t="s">
        <v>69</v>
      </c>
    </row>
    <row r="3301" spans="1:46" ht="22.5" customHeight="1" x14ac:dyDescent="0.25">
      <c r="A3301" s="18" t="s">
        <v>32204</v>
      </c>
      <c r="B3301" s="2" t="s">
        <v>32205</v>
      </c>
      <c r="C3301" s="2" t="s">
        <v>344</v>
      </c>
      <c r="D3301" s="2" t="s">
        <v>31737</v>
      </c>
      <c r="E3301" s="2" t="s">
        <v>69</v>
      </c>
      <c r="F3301" s="19">
        <v>1</v>
      </c>
      <c r="G3301" s="19">
        <v>67.42</v>
      </c>
      <c r="H3301" s="19">
        <v>18</v>
      </c>
      <c r="I3301" s="19">
        <v>-16.96</v>
      </c>
      <c r="J3301" s="19">
        <v>-18</v>
      </c>
      <c r="K3301" s="19" t="s">
        <v>52</v>
      </c>
      <c r="L3301" s="19">
        <v>50.46</v>
      </c>
      <c r="M3301" s="2" t="s">
        <v>53</v>
      </c>
      <c r="N3301" s="2" t="s">
        <v>687</v>
      </c>
      <c r="O3301" s="2" t="s">
        <v>688</v>
      </c>
      <c r="P3301" s="2" t="s">
        <v>689</v>
      </c>
      <c r="Q3301" s="2" t="s">
        <v>53</v>
      </c>
      <c r="R3301" s="19">
        <v>67.42</v>
      </c>
      <c r="S3301" s="19" t="s">
        <v>57</v>
      </c>
      <c r="T3301" s="2" t="s">
        <v>58</v>
      </c>
      <c r="U3301" s="2" t="s">
        <v>53</v>
      </c>
      <c r="V3301" s="2" t="s">
        <v>53</v>
      </c>
      <c r="W3301" s="2" t="s">
        <v>53</v>
      </c>
      <c r="X3301" s="2" t="s">
        <v>53</v>
      </c>
      <c r="Y3301" s="2" t="s">
        <v>32206</v>
      </c>
      <c r="Z3301" s="2" t="s">
        <v>32207</v>
      </c>
      <c r="AA3301" s="2" t="s">
        <v>32208</v>
      </c>
      <c r="AB3301" s="2" t="s">
        <v>670</v>
      </c>
      <c r="AC3301" s="2" t="s">
        <v>124</v>
      </c>
      <c r="AD3301" s="2" t="s">
        <v>32209</v>
      </c>
      <c r="AE3301" s="2" t="s">
        <v>65</v>
      </c>
      <c r="AF3301" s="2" t="s">
        <v>66</v>
      </c>
      <c r="AG3301" s="2" t="s">
        <v>32210</v>
      </c>
      <c r="AH3301" s="2" t="s">
        <v>32211</v>
      </c>
      <c r="AI3301" s="2" t="s">
        <v>67</v>
      </c>
      <c r="AJ3301" s="2" t="s">
        <v>32212</v>
      </c>
      <c r="AK3301" s="2" t="s">
        <v>53</v>
      </c>
      <c r="AL3301" s="2" t="s">
        <v>53</v>
      </c>
      <c r="AM3301" s="2" t="s">
        <v>53</v>
      </c>
      <c r="AN3301" s="2" t="s">
        <v>53</v>
      </c>
      <c r="AO3301" s="2" t="s">
        <v>53</v>
      </c>
      <c r="AP3301" s="2" t="s">
        <v>53</v>
      </c>
      <c r="AQ3301" s="2" t="s">
        <v>53</v>
      </c>
      <c r="AR3301" s="2" t="s">
        <v>69</v>
      </c>
      <c r="AS3301" s="2" t="s">
        <v>52</v>
      </c>
      <c r="AT3301" s="2" t="s">
        <v>69</v>
      </c>
    </row>
    <row r="3302" spans="1:46" ht="22.5" customHeight="1" x14ac:dyDescent="0.25">
      <c r="A3302" s="18" t="s">
        <v>32213</v>
      </c>
      <c r="B3302" s="2" t="s">
        <v>32214</v>
      </c>
      <c r="C3302" s="2" t="s">
        <v>344</v>
      </c>
      <c r="D3302" s="2" t="s">
        <v>31737</v>
      </c>
      <c r="E3302" s="2" t="s">
        <v>69</v>
      </c>
      <c r="F3302" s="19">
        <v>1</v>
      </c>
      <c r="G3302" s="19">
        <v>169.99</v>
      </c>
      <c r="H3302" s="19" t="s">
        <v>52</v>
      </c>
      <c r="I3302" s="19">
        <v>-28.9</v>
      </c>
      <c r="J3302" s="19">
        <v>-20.45</v>
      </c>
      <c r="K3302" s="19" t="s">
        <v>52</v>
      </c>
      <c r="L3302" s="19">
        <v>120.64</v>
      </c>
      <c r="M3302" s="2" t="s">
        <v>53</v>
      </c>
      <c r="N3302" s="2" t="s">
        <v>54</v>
      </c>
      <c r="O3302" s="2" t="s">
        <v>2203</v>
      </c>
      <c r="P3302" s="2" t="s">
        <v>2204</v>
      </c>
      <c r="Q3302" s="2" t="s">
        <v>53</v>
      </c>
      <c r="R3302" s="19">
        <v>169.99</v>
      </c>
      <c r="S3302" s="19" t="s">
        <v>57</v>
      </c>
      <c r="T3302" s="2" t="s">
        <v>58</v>
      </c>
      <c r="U3302" s="2" t="s">
        <v>53</v>
      </c>
      <c r="V3302" s="2" t="s">
        <v>53</v>
      </c>
      <c r="W3302" s="2" t="s">
        <v>53</v>
      </c>
      <c r="X3302" s="2" t="s">
        <v>53</v>
      </c>
      <c r="Y3302" s="2" t="s">
        <v>32215</v>
      </c>
      <c r="Z3302" s="2" t="s">
        <v>32216</v>
      </c>
      <c r="AA3302" s="2" t="s">
        <v>32217</v>
      </c>
      <c r="AB3302" s="2" t="s">
        <v>4456</v>
      </c>
      <c r="AC3302" s="2" t="s">
        <v>124</v>
      </c>
      <c r="AD3302" s="2" t="s">
        <v>32218</v>
      </c>
      <c r="AE3302" s="2" t="s">
        <v>65</v>
      </c>
      <c r="AF3302" s="2" t="s">
        <v>66</v>
      </c>
      <c r="AG3302" s="2" t="s">
        <v>32219</v>
      </c>
      <c r="AH3302" s="2" t="s">
        <v>32220</v>
      </c>
      <c r="AI3302" s="2" t="s">
        <v>67</v>
      </c>
      <c r="AJ3302" s="2" t="s">
        <v>32221</v>
      </c>
      <c r="AK3302" s="2" t="s">
        <v>32222</v>
      </c>
      <c r="AL3302" s="2" t="s">
        <v>53</v>
      </c>
      <c r="AM3302" s="2" t="s">
        <v>53</v>
      </c>
      <c r="AN3302" s="2" t="s">
        <v>53</v>
      </c>
      <c r="AO3302" s="2" t="s">
        <v>53</v>
      </c>
      <c r="AP3302" s="2" t="s">
        <v>53</v>
      </c>
      <c r="AQ3302" s="2" t="s">
        <v>53</v>
      </c>
      <c r="AR3302" s="2" t="s">
        <v>69</v>
      </c>
      <c r="AS3302" s="2" t="s">
        <v>52</v>
      </c>
      <c r="AT3302" s="2" t="s">
        <v>69</v>
      </c>
    </row>
    <row r="3303" spans="1:46" ht="22.5" customHeight="1" x14ac:dyDescent="0.25">
      <c r="A3303" s="18" t="s">
        <v>32223</v>
      </c>
      <c r="B3303" s="2" t="s">
        <v>32224</v>
      </c>
      <c r="C3303" s="2" t="s">
        <v>344</v>
      </c>
      <c r="D3303" s="2" t="s">
        <v>31737</v>
      </c>
      <c r="E3303" s="2" t="s">
        <v>69</v>
      </c>
      <c r="F3303" s="19">
        <v>1</v>
      </c>
      <c r="G3303" s="19">
        <v>109.74</v>
      </c>
      <c r="H3303" s="19" t="s">
        <v>52</v>
      </c>
      <c r="I3303" s="19">
        <v>-18.66</v>
      </c>
      <c r="J3303" s="19">
        <v>-20.45</v>
      </c>
      <c r="K3303" s="19" t="s">
        <v>52</v>
      </c>
      <c r="L3303" s="19">
        <v>70.63</v>
      </c>
      <c r="M3303" s="2" t="s">
        <v>53</v>
      </c>
      <c r="N3303" s="2" t="s">
        <v>1235</v>
      </c>
      <c r="O3303" s="2" t="s">
        <v>1236</v>
      </c>
      <c r="P3303" s="2" t="s">
        <v>1237</v>
      </c>
      <c r="Q3303" s="2" t="s">
        <v>53</v>
      </c>
      <c r="R3303" s="19">
        <v>109.74</v>
      </c>
      <c r="S3303" s="19" t="s">
        <v>57</v>
      </c>
      <c r="T3303" s="2" t="s">
        <v>58</v>
      </c>
      <c r="U3303" s="2" t="s">
        <v>53</v>
      </c>
      <c r="V3303" s="2" t="s">
        <v>53</v>
      </c>
      <c r="W3303" s="2" t="s">
        <v>53</v>
      </c>
      <c r="X3303" s="2" t="s">
        <v>53</v>
      </c>
      <c r="Y3303" s="2" t="s">
        <v>32225</v>
      </c>
      <c r="Z3303" s="2" t="s">
        <v>32226</v>
      </c>
      <c r="AA3303" s="2" t="s">
        <v>32227</v>
      </c>
      <c r="AB3303" s="2" t="s">
        <v>205</v>
      </c>
      <c r="AC3303" s="2" t="s">
        <v>124</v>
      </c>
      <c r="AD3303" s="2" t="s">
        <v>32228</v>
      </c>
      <c r="AE3303" s="2" t="s">
        <v>65</v>
      </c>
      <c r="AF3303" s="2" t="s">
        <v>66</v>
      </c>
      <c r="AG3303" s="2" t="s">
        <v>32229</v>
      </c>
      <c r="AH3303" s="2" t="s">
        <v>32230</v>
      </c>
      <c r="AI3303" s="2" t="s">
        <v>67</v>
      </c>
      <c r="AJ3303" s="2" t="s">
        <v>32231</v>
      </c>
      <c r="AK3303" s="2" t="s">
        <v>53</v>
      </c>
      <c r="AL3303" s="2" t="s">
        <v>53</v>
      </c>
      <c r="AM3303" s="2" t="s">
        <v>53</v>
      </c>
      <c r="AN3303" s="2" t="s">
        <v>53</v>
      </c>
      <c r="AO3303" s="2" t="s">
        <v>53</v>
      </c>
      <c r="AP3303" s="2" t="s">
        <v>53</v>
      </c>
      <c r="AQ3303" s="2" t="s">
        <v>53</v>
      </c>
      <c r="AR3303" s="2" t="s">
        <v>69</v>
      </c>
      <c r="AS3303" s="2" t="s">
        <v>52</v>
      </c>
      <c r="AT3303" s="2" t="s">
        <v>69</v>
      </c>
    </row>
    <row r="3304" spans="1:46" ht="22.5" customHeight="1" x14ac:dyDescent="0.25">
      <c r="A3304" s="18" t="s">
        <v>32232</v>
      </c>
      <c r="B3304" s="2" t="s">
        <v>32233</v>
      </c>
      <c r="C3304" s="2" t="s">
        <v>344</v>
      </c>
      <c r="D3304" s="2" t="s">
        <v>30231</v>
      </c>
      <c r="E3304" s="2" t="s">
        <v>69</v>
      </c>
      <c r="F3304" s="19">
        <v>1</v>
      </c>
      <c r="G3304" s="19">
        <v>99</v>
      </c>
      <c r="H3304" s="19" t="s">
        <v>52</v>
      </c>
      <c r="I3304" s="19">
        <v>-16.829999999999998</v>
      </c>
      <c r="J3304" s="19">
        <v>-20.45</v>
      </c>
      <c r="K3304" s="19" t="s">
        <v>52</v>
      </c>
      <c r="L3304" s="19">
        <v>61.72</v>
      </c>
      <c r="M3304" s="2" t="s">
        <v>51</v>
      </c>
      <c r="N3304" s="2" t="s">
        <v>1247</v>
      </c>
      <c r="O3304" s="2" t="s">
        <v>1248</v>
      </c>
      <c r="P3304" s="2" t="s">
        <v>1249</v>
      </c>
      <c r="Q3304" s="2" t="s">
        <v>53</v>
      </c>
      <c r="R3304" s="19">
        <v>99</v>
      </c>
      <c r="S3304" s="19" t="s">
        <v>57</v>
      </c>
      <c r="T3304" s="2" t="s">
        <v>58</v>
      </c>
      <c r="U3304" s="2" t="s">
        <v>53</v>
      </c>
      <c r="V3304" s="2" t="s">
        <v>53</v>
      </c>
      <c r="W3304" s="2" t="s">
        <v>53</v>
      </c>
      <c r="X3304" s="2" t="s">
        <v>53</v>
      </c>
      <c r="Y3304" s="2" t="s">
        <v>32234</v>
      </c>
      <c r="Z3304" s="2" t="s">
        <v>32235</v>
      </c>
      <c r="AA3304" s="2" t="s">
        <v>32236</v>
      </c>
      <c r="AB3304" s="2" t="s">
        <v>8575</v>
      </c>
      <c r="AC3304" s="2" t="s">
        <v>168</v>
      </c>
      <c r="AD3304" s="2" t="s">
        <v>32237</v>
      </c>
      <c r="AE3304" s="2" t="s">
        <v>65</v>
      </c>
      <c r="AF3304" s="2" t="s">
        <v>66</v>
      </c>
      <c r="AG3304" s="2" t="s">
        <v>32238</v>
      </c>
      <c r="AH3304" s="2" t="s">
        <v>32239</v>
      </c>
      <c r="AI3304" s="2" t="s">
        <v>67</v>
      </c>
      <c r="AJ3304" s="2" t="s">
        <v>32240</v>
      </c>
      <c r="AK3304" s="2" t="s">
        <v>53</v>
      </c>
      <c r="AL3304" s="2" t="s">
        <v>53</v>
      </c>
      <c r="AM3304" s="2" t="s">
        <v>53</v>
      </c>
      <c r="AN3304" s="2" t="s">
        <v>53</v>
      </c>
      <c r="AO3304" s="2" t="s">
        <v>53</v>
      </c>
      <c r="AP3304" s="2" t="s">
        <v>53</v>
      </c>
      <c r="AQ3304" s="2" t="s">
        <v>53</v>
      </c>
      <c r="AR3304" s="2" t="s">
        <v>69</v>
      </c>
      <c r="AS3304" s="2" t="s">
        <v>52</v>
      </c>
      <c r="AT3304" s="2" t="s">
        <v>69</v>
      </c>
    </row>
    <row r="3305" spans="1:46" ht="22.5" customHeight="1" x14ac:dyDescent="0.25">
      <c r="A3305" s="18" t="s">
        <v>32241</v>
      </c>
      <c r="B3305" s="2" t="s">
        <v>32242</v>
      </c>
      <c r="C3305" s="2" t="s">
        <v>344</v>
      </c>
      <c r="D3305" s="2" t="s">
        <v>27313</v>
      </c>
      <c r="E3305" s="2" t="s">
        <v>69</v>
      </c>
      <c r="F3305" s="19">
        <v>1</v>
      </c>
      <c r="G3305" s="19">
        <v>199.18</v>
      </c>
      <c r="H3305" s="19">
        <v>22.82</v>
      </c>
      <c r="I3305" s="19">
        <v>-23.9</v>
      </c>
      <c r="J3305" s="19">
        <v>-61.77</v>
      </c>
      <c r="K3305" s="19" t="s">
        <v>52</v>
      </c>
      <c r="L3305" s="19">
        <v>136.33000000000001</v>
      </c>
      <c r="M3305" s="2" t="s">
        <v>53</v>
      </c>
      <c r="N3305" s="2" t="s">
        <v>32243</v>
      </c>
      <c r="O3305" s="2" t="s">
        <v>32244</v>
      </c>
      <c r="P3305" s="2" t="s">
        <v>32245</v>
      </c>
      <c r="Q3305" s="2" t="s">
        <v>53</v>
      </c>
      <c r="R3305" s="19">
        <v>199.18</v>
      </c>
      <c r="S3305" s="19" t="s">
        <v>161</v>
      </c>
      <c r="T3305" s="2" t="s">
        <v>77</v>
      </c>
      <c r="U3305" s="2" t="s">
        <v>32246</v>
      </c>
      <c r="V3305" s="2" t="s">
        <v>32247</v>
      </c>
      <c r="W3305" s="2" t="s">
        <v>32248</v>
      </c>
      <c r="X3305" s="2" t="s">
        <v>53</v>
      </c>
      <c r="Y3305" s="2" t="s">
        <v>32246</v>
      </c>
      <c r="Z3305" s="2" t="s">
        <v>32249</v>
      </c>
      <c r="AA3305" s="2" t="s">
        <v>32250</v>
      </c>
      <c r="AB3305" s="2" t="s">
        <v>32251</v>
      </c>
      <c r="AC3305" s="2" t="s">
        <v>182</v>
      </c>
      <c r="AD3305" s="2" t="s">
        <v>32252</v>
      </c>
      <c r="AE3305" s="2" t="s">
        <v>65</v>
      </c>
      <c r="AF3305" s="2" t="s">
        <v>86</v>
      </c>
      <c r="AG3305" s="2" t="s">
        <v>32253</v>
      </c>
      <c r="AH3305" s="2" t="s">
        <v>32254</v>
      </c>
      <c r="AI3305" s="2" t="s">
        <v>67</v>
      </c>
      <c r="AJ3305" s="2" t="s">
        <v>32255</v>
      </c>
      <c r="AK3305" s="2" t="s">
        <v>53</v>
      </c>
      <c r="AL3305" s="2" t="s">
        <v>53</v>
      </c>
      <c r="AM3305" s="2" t="s">
        <v>53</v>
      </c>
      <c r="AN3305" s="2" t="s">
        <v>53</v>
      </c>
      <c r="AO3305" s="2" t="s">
        <v>53</v>
      </c>
      <c r="AP3305" s="2" t="s">
        <v>53</v>
      </c>
      <c r="AQ3305" s="2" t="s">
        <v>53</v>
      </c>
      <c r="AR3305" s="2" t="s">
        <v>69</v>
      </c>
      <c r="AS3305" s="2" t="s">
        <v>52</v>
      </c>
      <c r="AT3305" s="2" t="s">
        <v>69</v>
      </c>
    </row>
    <row r="3306" spans="1:46" ht="22.5" customHeight="1" x14ac:dyDescent="0.25">
      <c r="A3306" s="18" t="s">
        <v>32256</v>
      </c>
      <c r="B3306" s="2" t="s">
        <v>32257</v>
      </c>
      <c r="C3306" s="2" t="s">
        <v>344</v>
      </c>
      <c r="D3306" s="2" t="s">
        <v>31737</v>
      </c>
      <c r="E3306" s="2" t="s">
        <v>69</v>
      </c>
      <c r="F3306" s="19">
        <v>1</v>
      </c>
      <c r="G3306" s="19">
        <v>60.45</v>
      </c>
      <c r="H3306" s="19">
        <v>22.41</v>
      </c>
      <c r="I3306" s="19">
        <v>-15.78</v>
      </c>
      <c r="J3306" s="19">
        <v>-22.41</v>
      </c>
      <c r="K3306" s="19" t="s">
        <v>52</v>
      </c>
      <c r="L3306" s="19">
        <v>44.67</v>
      </c>
      <c r="M3306" s="2" t="s">
        <v>51</v>
      </c>
      <c r="N3306" s="2" t="s">
        <v>309</v>
      </c>
      <c r="O3306" s="2" t="s">
        <v>310</v>
      </c>
      <c r="P3306" s="2" t="s">
        <v>311</v>
      </c>
      <c r="Q3306" s="2" t="s">
        <v>53</v>
      </c>
      <c r="R3306" s="19">
        <v>60.45</v>
      </c>
      <c r="S3306" s="19" t="s">
        <v>57</v>
      </c>
      <c r="T3306" s="2" t="s">
        <v>58</v>
      </c>
      <c r="U3306" s="2" t="s">
        <v>53</v>
      </c>
      <c r="V3306" s="2" t="s">
        <v>53</v>
      </c>
      <c r="W3306" s="2" t="s">
        <v>53</v>
      </c>
      <c r="X3306" s="2" t="s">
        <v>53</v>
      </c>
      <c r="Y3306" s="2" t="s">
        <v>32258</v>
      </c>
      <c r="Z3306" s="2" t="s">
        <v>32259</v>
      </c>
      <c r="AA3306" s="2" t="s">
        <v>32260</v>
      </c>
      <c r="AB3306" s="2" t="s">
        <v>11943</v>
      </c>
      <c r="AC3306" s="2" t="s">
        <v>124</v>
      </c>
      <c r="AD3306" s="2" t="s">
        <v>11944</v>
      </c>
      <c r="AE3306" s="2" t="s">
        <v>65</v>
      </c>
      <c r="AF3306" s="2" t="s">
        <v>66</v>
      </c>
      <c r="AG3306" s="2" t="s">
        <v>32261</v>
      </c>
      <c r="AH3306" s="2" t="s">
        <v>32262</v>
      </c>
      <c r="AI3306" s="2" t="s">
        <v>67</v>
      </c>
      <c r="AJ3306" s="2" t="s">
        <v>32263</v>
      </c>
      <c r="AK3306" s="2" t="s">
        <v>53</v>
      </c>
      <c r="AL3306" s="2" t="s">
        <v>53</v>
      </c>
      <c r="AM3306" s="2" t="s">
        <v>53</v>
      </c>
      <c r="AN3306" s="2" t="s">
        <v>53</v>
      </c>
      <c r="AO3306" s="2" t="s">
        <v>53</v>
      </c>
      <c r="AP3306" s="2" t="s">
        <v>53</v>
      </c>
      <c r="AQ3306" s="2" t="s">
        <v>53</v>
      </c>
      <c r="AR3306" s="2" t="s">
        <v>69</v>
      </c>
      <c r="AS3306" s="2" t="s">
        <v>52</v>
      </c>
      <c r="AT3306" s="2" t="s">
        <v>69</v>
      </c>
    </row>
    <row r="3307" spans="1:46" ht="22.5" customHeight="1" x14ac:dyDescent="0.25">
      <c r="A3307" s="18" t="s">
        <v>32264</v>
      </c>
      <c r="B3307" s="2" t="s">
        <v>32265</v>
      </c>
      <c r="C3307" s="2" t="s">
        <v>344</v>
      </c>
      <c r="D3307" s="2" t="s">
        <v>27313</v>
      </c>
      <c r="E3307" s="2" t="s">
        <v>69</v>
      </c>
      <c r="F3307" s="19">
        <v>1</v>
      </c>
      <c r="G3307" s="19">
        <v>148.79</v>
      </c>
      <c r="H3307" s="19" t="s">
        <v>52</v>
      </c>
      <c r="I3307" s="19">
        <v>-25.29</v>
      </c>
      <c r="J3307" s="19">
        <v>-18.45</v>
      </c>
      <c r="K3307" s="19" t="s">
        <v>52</v>
      </c>
      <c r="L3307" s="19">
        <v>105.05</v>
      </c>
      <c r="M3307" s="2" t="s">
        <v>51</v>
      </c>
      <c r="N3307" s="2" t="s">
        <v>117</v>
      </c>
      <c r="O3307" s="2" t="s">
        <v>118</v>
      </c>
      <c r="P3307" s="2" t="s">
        <v>119</v>
      </c>
      <c r="Q3307" s="2" t="s">
        <v>53</v>
      </c>
      <c r="R3307" s="19">
        <v>148.79</v>
      </c>
      <c r="S3307" s="19" t="s">
        <v>57</v>
      </c>
      <c r="T3307" s="2" t="s">
        <v>58</v>
      </c>
      <c r="U3307" s="2" t="s">
        <v>53</v>
      </c>
      <c r="V3307" s="2" t="s">
        <v>53</v>
      </c>
      <c r="W3307" s="2" t="s">
        <v>53</v>
      </c>
      <c r="X3307" s="2" t="s">
        <v>53</v>
      </c>
      <c r="Y3307" s="2" t="s">
        <v>32266</v>
      </c>
      <c r="Z3307" s="2" t="s">
        <v>32267</v>
      </c>
      <c r="AA3307" s="2" t="s">
        <v>32268</v>
      </c>
      <c r="AB3307" s="2" t="s">
        <v>32269</v>
      </c>
      <c r="AC3307" s="2" t="s">
        <v>111</v>
      </c>
      <c r="AD3307" s="2" t="s">
        <v>32270</v>
      </c>
      <c r="AE3307" s="2" t="s">
        <v>65</v>
      </c>
      <c r="AF3307" s="2" t="s">
        <v>66</v>
      </c>
      <c r="AG3307" s="2" t="s">
        <v>32271</v>
      </c>
      <c r="AH3307" s="2" t="s">
        <v>32272</v>
      </c>
      <c r="AI3307" s="2" t="s">
        <v>67</v>
      </c>
      <c r="AJ3307" s="2" t="s">
        <v>32273</v>
      </c>
      <c r="AK3307" s="2" t="s">
        <v>53</v>
      </c>
      <c r="AL3307" s="2" t="s">
        <v>53</v>
      </c>
      <c r="AM3307" s="2" t="s">
        <v>53</v>
      </c>
      <c r="AN3307" s="2" t="s">
        <v>53</v>
      </c>
      <c r="AO3307" s="2" t="s">
        <v>53</v>
      </c>
      <c r="AP3307" s="2" t="s">
        <v>53</v>
      </c>
      <c r="AQ3307" s="2" t="s">
        <v>53</v>
      </c>
      <c r="AR3307" s="2" t="s">
        <v>69</v>
      </c>
      <c r="AS3307" s="2" t="s">
        <v>52</v>
      </c>
      <c r="AT3307" s="2" t="s">
        <v>69</v>
      </c>
    </row>
    <row r="3308" spans="1:46" ht="22.5" customHeight="1" x14ac:dyDescent="0.25">
      <c r="A3308" s="18" t="s">
        <v>32274</v>
      </c>
      <c r="B3308" s="2" t="s">
        <v>32275</v>
      </c>
      <c r="C3308" s="2" t="s">
        <v>344</v>
      </c>
      <c r="D3308" s="2" t="s">
        <v>30231</v>
      </c>
      <c r="E3308" s="2" t="s">
        <v>51</v>
      </c>
      <c r="F3308" s="19">
        <v>1</v>
      </c>
      <c r="G3308" s="19">
        <v>60.45</v>
      </c>
      <c r="H3308" s="19" t="s">
        <v>52</v>
      </c>
      <c r="I3308" s="19">
        <v>-15.78</v>
      </c>
      <c r="J3308" s="19" t="s">
        <v>52</v>
      </c>
      <c r="K3308" s="19" t="s">
        <v>52</v>
      </c>
      <c r="L3308" s="19">
        <v>44.67</v>
      </c>
      <c r="M3308" s="2" t="s">
        <v>53</v>
      </c>
      <c r="N3308" s="2" t="s">
        <v>309</v>
      </c>
      <c r="O3308" s="2" t="s">
        <v>310</v>
      </c>
      <c r="P3308" s="2" t="s">
        <v>311</v>
      </c>
      <c r="Q3308" s="2" t="s">
        <v>53</v>
      </c>
      <c r="R3308" s="19">
        <v>60.45</v>
      </c>
      <c r="S3308" s="19" t="s">
        <v>57</v>
      </c>
      <c r="T3308" s="2" t="s">
        <v>58</v>
      </c>
      <c r="U3308" s="2" t="s">
        <v>53</v>
      </c>
      <c r="V3308" s="2" t="s">
        <v>53</v>
      </c>
      <c r="W3308" s="2" t="s">
        <v>53</v>
      </c>
      <c r="X3308" s="2" t="s">
        <v>53</v>
      </c>
      <c r="Y3308" s="2" t="s">
        <v>32276</v>
      </c>
      <c r="Z3308" s="2" t="s">
        <v>32277</v>
      </c>
      <c r="AA3308" s="2" t="s">
        <v>32278</v>
      </c>
      <c r="AB3308" s="2" t="s">
        <v>32279</v>
      </c>
      <c r="AC3308" s="2" t="s">
        <v>641</v>
      </c>
      <c r="AD3308" s="2" t="s">
        <v>32280</v>
      </c>
      <c r="AE3308" s="2" t="s">
        <v>65</v>
      </c>
      <c r="AF3308" s="2" t="s">
        <v>66</v>
      </c>
      <c r="AG3308" s="2" t="s">
        <v>32281</v>
      </c>
      <c r="AH3308" s="2" t="s">
        <v>31489</v>
      </c>
      <c r="AI3308" s="2" t="s">
        <v>67</v>
      </c>
      <c r="AJ3308" s="2" t="s">
        <v>32282</v>
      </c>
      <c r="AK3308" s="2" t="s">
        <v>53</v>
      </c>
      <c r="AL3308" s="2" t="s">
        <v>53</v>
      </c>
      <c r="AM3308" s="2" t="s">
        <v>53</v>
      </c>
      <c r="AN3308" s="2" t="s">
        <v>53</v>
      </c>
      <c r="AO3308" s="2" t="s">
        <v>53</v>
      </c>
      <c r="AP3308" s="2" t="s">
        <v>53</v>
      </c>
      <c r="AQ3308" s="2" t="s">
        <v>53</v>
      </c>
      <c r="AR3308" s="2" t="s">
        <v>69</v>
      </c>
      <c r="AS3308" s="2" t="s">
        <v>52</v>
      </c>
      <c r="AT3308" s="2" t="s">
        <v>69</v>
      </c>
    </row>
    <row r="3309" spans="1:46" ht="22.5" customHeight="1" x14ac:dyDescent="0.25">
      <c r="A3309" s="18" t="s">
        <v>32283</v>
      </c>
      <c r="B3309" s="2" t="s">
        <v>32284</v>
      </c>
      <c r="C3309" s="2" t="s">
        <v>344</v>
      </c>
      <c r="D3309" s="2" t="s">
        <v>28636</v>
      </c>
      <c r="E3309" s="2" t="s">
        <v>69</v>
      </c>
      <c r="F3309" s="19">
        <v>1</v>
      </c>
      <c r="G3309" s="19">
        <v>153.57</v>
      </c>
      <c r="H3309" s="19" t="s">
        <v>52</v>
      </c>
      <c r="I3309" s="19">
        <v>-26.11</v>
      </c>
      <c r="J3309" s="19">
        <v>-26.45</v>
      </c>
      <c r="K3309" s="19" t="s">
        <v>52</v>
      </c>
      <c r="L3309" s="19">
        <v>101.01</v>
      </c>
      <c r="M3309" s="2" t="s">
        <v>51</v>
      </c>
      <c r="N3309" s="2" t="s">
        <v>6863</v>
      </c>
      <c r="O3309" s="2" t="s">
        <v>6864</v>
      </c>
      <c r="P3309" s="2" t="s">
        <v>6865</v>
      </c>
      <c r="Q3309" s="2" t="s">
        <v>53</v>
      </c>
      <c r="R3309" s="19">
        <v>153.57</v>
      </c>
      <c r="S3309" s="19" t="s">
        <v>57</v>
      </c>
      <c r="T3309" s="2" t="s">
        <v>77</v>
      </c>
      <c r="U3309" s="2" t="s">
        <v>32285</v>
      </c>
      <c r="V3309" s="2" t="s">
        <v>32286</v>
      </c>
      <c r="W3309" s="2" t="s">
        <v>32287</v>
      </c>
      <c r="X3309" s="2" t="s">
        <v>53</v>
      </c>
      <c r="Y3309" s="2" t="s">
        <v>32285</v>
      </c>
      <c r="Z3309" s="2" t="s">
        <v>32288</v>
      </c>
      <c r="AA3309" s="2" t="s">
        <v>32289</v>
      </c>
      <c r="AB3309" s="2" t="s">
        <v>13105</v>
      </c>
      <c r="AC3309" s="2" t="s">
        <v>124</v>
      </c>
      <c r="AD3309" s="2" t="s">
        <v>13106</v>
      </c>
      <c r="AE3309" s="2" t="s">
        <v>65</v>
      </c>
      <c r="AF3309" s="2" t="s">
        <v>86</v>
      </c>
      <c r="AG3309" s="2" t="s">
        <v>32290</v>
      </c>
      <c r="AH3309" s="2" t="s">
        <v>32291</v>
      </c>
      <c r="AI3309" s="2" t="s">
        <v>67</v>
      </c>
      <c r="AJ3309" s="2" t="s">
        <v>32292</v>
      </c>
      <c r="AK3309" s="2" t="s">
        <v>53</v>
      </c>
      <c r="AL3309" s="2" t="s">
        <v>53</v>
      </c>
      <c r="AM3309" s="2" t="s">
        <v>53</v>
      </c>
      <c r="AN3309" s="2" t="s">
        <v>53</v>
      </c>
      <c r="AO3309" s="2" t="s">
        <v>53</v>
      </c>
      <c r="AP3309" s="2" t="s">
        <v>53</v>
      </c>
      <c r="AQ3309" s="2" t="s">
        <v>53</v>
      </c>
      <c r="AR3309" s="2" t="s">
        <v>69</v>
      </c>
      <c r="AS3309" s="2" t="s">
        <v>52</v>
      </c>
      <c r="AT3309" s="2" t="s">
        <v>69</v>
      </c>
    </row>
    <row r="3310" spans="1:46" ht="22.5" customHeight="1" x14ac:dyDescent="0.25">
      <c r="A3310" s="18" t="s">
        <v>32293</v>
      </c>
      <c r="B3310" s="2" t="s">
        <v>32294</v>
      </c>
      <c r="C3310" s="2" t="s">
        <v>344</v>
      </c>
      <c r="D3310" s="2" t="s">
        <v>28636</v>
      </c>
      <c r="E3310" s="2" t="s">
        <v>69</v>
      </c>
      <c r="F3310" s="19">
        <v>1</v>
      </c>
      <c r="G3310" s="19">
        <v>18.37</v>
      </c>
      <c r="H3310" s="19">
        <v>17.399999999999999</v>
      </c>
      <c r="I3310" s="19">
        <v>-8.6199999999999992</v>
      </c>
      <c r="J3310" s="19">
        <v>-17.399999999999999</v>
      </c>
      <c r="K3310" s="19" t="s">
        <v>52</v>
      </c>
      <c r="L3310" s="19">
        <v>9.75</v>
      </c>
      <c r="M3310" s="2" t="s">
        <v>53</v>
      </c>
      <c r="N3310" s="2" t="s">
        <v>5730</v>
      </c>
      <c r="O3310" s="2" t="s">
        <v>6007</v>
      </c>
      <c r="P3310" s="2" t="s">
        <v>6008</v>
      </c>
      <c r="Q3310" s="2" t="s">
        <v>53</v>
      </c>
      <c r="R3310" s="19">
        <v>18.37</v>
      </c>
      <c r="S3310" s="19" t="s">
        <v>57</v>
      </c>
      <c r="T3310" s="2" t="s">
        <v>77</v>
      </c>
      <c r="U3310" s="2" t="s">
        <v>32295</v>
      </c>
      <c r="V3310" s="2" t="s">
        <v>32296</v>
      </c>
      <c r="W3310" s="2" t="s">
        <v>32297</v>
      </c>
      <c r="X3310" s="2" t="s">
        <v>53</v>
      </c>
      <c r="Y3310" s="2" t="s">
        <v>32295</v>
      </c>
      <c r="Z3310" s="2" t="s">
        <v>32298</v>
      </c>
      <c r="AA3310" s="2" t="s">
        <v>32299</v>
      </c>
      <c r="AB3310" s="2" t="s">
        <v>3014</v>
      </c>
      <c r="AC3310" s="2" t="s">
        <v>124</v>
      </c>
      <c r="AD3310" s="2" t="s">
        <v>32300</v>
      </c>
      <c r="AE3310" s="2" t="s">
        <v>65</v>
      </c>
      <c r="AF3310" s="2" t="s">
        <v>86</v>
      </c>
      <c r="AG3310" s="2" t="s">
        <v>29561</v>
      </c>
      <c r="AH3310" s="2" t="s">
        <v>32301</v>
      </c>
      <c r="AI3310" s="2" t="s">
        <v>67</v>
      </c>
      <c r="AJ3310" s="2" t="s">
        <v>32302</v>
      </c>
      <c r="AK3310" s="2" t="s">
        <v>53</v>
      </c>
      <c r="AL3310" s="2" t="s">
        <v>53</v>
      </c>
      <c r="AM3310" s="2" t="s">
        <v>53</v>
      </c>
      <c r="AN3310" s="2" t="s">
        <v>53</v>
      </c>
      <c r="AO3310" s="2" t="s">
        <v>53</v>
      </c>
      <c r="AP3310" s="2" t="s">
        <v>53</v>
      </c>
      <c r="AQ3310" s="2" t="s">
        <v>53</v>
      </c>
      <c r="AR3310" s="2" t="s">
        <v>69</v>
      </c>
      <c r="AS3310" s="2" t="s">
        <v>52</v>
      </c>
      <c r="AT3310" s="2" t="s">
        <v>69</v>
      </c>
    </row>
    <row r="3311" spans="1:46" ht="22.5" customHeight="1" x14ac:dyDescent="0.25">
      <c r="A3311" s="18" t="s">
        <v>32303</v>
      </c>
      <c r="B3311" s="2" t="s">
        <v>32304</v>
      </c>
      <c r="C3311" s="2" t="s">
        <v>344</v>
      </c>
      <c r="D3311" s="2" t="s">
        <v>30231</v>
      </c>
      <c r="E3311" s="2" t="s">
        <v>69</v>
      </c>
      <c r="F3311" s="19">
        <v>1</v>
      </c>
      <c r="G3311" s="19">
        <v>17.899999999999999</v>
      </c>
      <c r="H3311" s="19">
        <v>26.1</v>
      </c>
      <c r="I3311" s="19">
        <v>-8.5399999999999991</v>
      </c>
      <c r="J3311" s="19">
        <v>-26.1</v>
      </c>
      <c r="K3311" s="19" t="s">
        <v>52</v>
      </c>
      <c r="L3311" s="19">
        <v>9.36</v>
      </c>
      <c r="M3311" s="2" t="s">
        <v>51</v>
      </c>
      <c r="N3311" s="2" t="s">
        <v>74</v>
      </c>
      <c r="O3311" s="2" t="s">
        <v>1344</v>
      </c>
      <c r="P3311" s="2" t="s">
        <v>1345</v>
      </c>
      <c r="Q3311" s="2" t="s">
        <v>53</v>
      </c>
      <c r="R3311" s="19">
        <v>17.899999999999999</v>
      </c>
      <c r="S3311" s="19" t="s">
        <v>57</v>
      </c>
      <c r="T3311" s="2" t="s">
        <v>58</v>
      </c>
      <c r="U3311" s="2" t="s">
        <v>53</v>
      </c>
      <c r="V3311" s="2" t="s">
        <v>53</v>
      </c>
      <c r="W3311" s="2" t="s">
        <v>53</v>
      </c>
      <c r="X3311" s="2" t="s">
        <v>53</v>
      </c>
      <c r="Y3311" s="2" t="s">
        <v>32305</v>
      </c>
      <c r="Z3311" s="2" t="s">
        <v>32306</v>
      </c>
      <c r="AA3311" s="2" t="s">
        <v>32307</v>
      </c>
      <c r="AB3311" s="2" t="s">
        <v>25584</v>
      </c>
      <c r="AC3311" s="2" t="s">
        <v>111</v>
      </c>
      <c r="AD3311" s="2" t="s">
        <v>25585</v>
      </c>
      <c r="AE3311" s="2" t="s">
        <v>65</v>
      </c>
      <c r="AF3311" s="2" t="s">
        <v>66</v>
      </c>
      <c r="AG3311" s="2" t="s">
        <v>32308</v>
      </c>
      <c r="AH3311" s="2" t="s">
        <v>32309</v>
      </c>
      <c r="AI3311" s="2" t="s">
        <v>67</v>
      </c>
      <c r="AJ3311" s="2" t="s">
        <v>32310</v>
      </c>
      <c r="AK3311" s="2" t="s">
        <v>53</v>
      </c>
      <c r="AL3311" s="2" t="s">
        <v>53</v>
      </c>
      <c r="AM3311" s="2" t="s">
        <v>53</v>
      </c>
      <c r="AN3311" s="2" t="s">
        <v>53</v>
      </c>
      <c r="AO3311" s="2" t="s">
        <v>53</v>
      </c>
      <c r="AP3311" s="2" t="s">
        <v>53</v>
      </c>
      <c r="AQ3311" s="2" t="s">
        <v>53</v>
      </c>
      <c r="AR3311" s="2" t="s">
        <v>69</v>
      </c>
      <c r="AS3311" s="2" t="s">
        <v>52</v>
      </c>
      <c r="AT3311" s="2" t="s">
        <v>69</v>
      </c>
    </row>
    <row r="3312" spans="1:46" ht="22.5" customHeight="1" x14ac:dyDescent="0.25">
      <c r="A3312" s="18" t="s">
        <v>32311</v>
      </c>
      <c r="B3312" s="2" t="s">
        <v>32304</v>
      </c>
      <c r="C3312" s="2" t="s">
        <v>344</v>
      </c>
      <c r="D3312" s="2" t="s">
        <v>30231</v>
      </c>
      <c r="E3312" s="2" t="s">
        <v>69</v>
      </c>
      <c r="F3312" s="19">
        <v>1</v>
      </c>
      <c r="G3312" s="19">
        <v>110.57</v>
      </c>
      <c r="H3312" s="19" t="s">
        <v>52</v>
      </c>
      <c r="I3312" s="19">
        <v>-18.8</v>
      </c>
      <c r="J3312" s="19">
        <v>-18.45</v>
      </c>
      <c r="K3312" s="19" t="s">
        <v>52</v>
      </c>
      <c r="L3312" s="19">
        <v>73.319999999999993</v>
      </c>
      <c r="M3312" s="2" t="s">
        <v>51</v>
      </c>
      <c r="N3312" s="2" t="s">
        <v>905</v>
      </c>
      <c r="O3312" s="2" t="s">
        <v>1163</v>
      </c>
      <c r="P3312" s="2" t="s">
        <v>1164</v>
      </c>
      <c r="Q3312" s="2" t="s">
        <v>53</v>
      </c>
      <c r="R3312" s="19">
        <v>110.57</v>
      </c>
      <c r="S3312" s="19" t="s">
        <v>57</v>
      </c>
      <c r="T3312" s="2" t="s">
        <v>58</v>
      </c>
      <c r="U3312" s="2" t="s">
        <v>53</v>
      </c>
      <c r="V3312" s="2" t="s">
        <v>53</v>
      </c>
      <c r="W3312" s="2" t="s">
        <v>53</v>
      </c>
      <c r="X3312" s="2" t="s">
        <v>53</v>
      </c>
      <c r="Y3312" s="2" t="s">
        <v>32312</v>
      </c>
      <c r="Z3312" s="2" t="s">
        <v>32313</v>
      </c>
      <c r="AA3312" s="2" t="s">
        <v>32314</v>
      </c>
      <c r="AB3312" s="2" t="s">
        <v>24404</v>
      </c>
      <c r="AC3312" s="2" t="s">
        <v>168</v>
      </c>
      <c r="AD3312" s="2" t="s">
        <v>24405</v>
      </c>
      <c r="AE3312" s="2" t="s">
        <v>65</v>
      </c>
      <c r="AF3312" s="2" t="s">
        <v>66</v>
      </c>
      <c r="AG3312" s="2" t="s">
        <v>32315</v>
      </c>
      <c r="AH3312" s="2" t="s">
        <v>32316</v>
      </c>
      <c r="AI3312" s="2" t="s">
        <v>67</v>
      </c>
      <c r="AJ3312" s="2" t="s">
        <v>32317</v>
      </c>
      <c r="AK3312" s="2" t="s">
        <v>53</v>
      </c>
      <c r="AL3312" s="2" t="s">
        <v>53</v>
      </c>
      <c r="AM3312" s="2" t="s">
        <v>53</v>
      </c>
      <c r="AN3312" s="2" t="s">
        <v>53</v>
      </c>
      <c r="AO3312" s="2" t="s">
        <v>53</v>
      </c>
      <c r="AP3312" s="2" t="s">
        <v>53</v>
      </c>
      <c r="AQ3312" s="2" t="s">
        <v>53</v>
      </c>
      <c r="AR3312" s="2" t="s">
        <v>69</v>
      </c>
      <c r="AS3312" s="2" t="s">
        <v>52</v>
      </c>
      <c r="AT3312" s="2" t="s">
        <v>69</v>
      </c>
    </row>
    <row r="3313" spans="1:46" ht="22.5" customHeight="1" x14ac:dyDescent="0.25">
      <c r="A3313" s="18" t="s">
        <v>32318</v>
      </c>
      <c r="B3313" s="2" t="s">
        <v>32319</v>
      </c>
      <c r="C3313" s="2" t="s">
        <v>344</v>
      </c>
      <c r="D3313" s="2" t="s">
        <v>30231</v>
      </c>
      <c r="E3313" s="2" t="s">
        <v>69</v>
      </c>
      <c r="F3313" s="19">
        <v>1</v>
      </c>
      <c r="G3313" s="19">
        <v>33.39</v>
      </c>
      <c r="H3313" s="19">
        <v>26.1</v>
      </c>
      <c r="I3313" s="19">
        <v>-11.18</v>
      </c>
      <c r="J3313" s="19">
        <v>-26.1</v>
      </c>
      <c r="K3313" s="19" t="s">
        <v>52</v>
      </c>
      <c r="L3313" s="19">
        <v>22.21</v>
      </c>
      <c r="M3313" s="2" t="s">
        <v>53</v>
      </c>
      <c r="N3313" s="2" t="s">
        <v>5257</v>
      </c>
      <c r="O3313" s="2" t="s">
        <v>5258</v>
      </c>
      <c r="P3313" s="2" t="s">
        <v>5259</v>
      </c>
      <c r="Q3313" s="2" t="s">
        <v>53</v>
      </c>
      <c r="R3313" s="19">
        <v>33.39</v>
      </c>
      <c r="S3313" s="19" t="s">
        <v>57</v>
      </c>
      <c r="T3313" s="2" t="s">
        <v>58</v>
      </c>
      <c r="U3313" s="2" t="s">
        <v>53</v>
      </c>
      <c r="V3313" s="2" t="s">
        <v>53</v>
      </c>
      <c r="W3313" s="2" t="s">
        <v>53</v>
      </c>
      <c r="X3313" s="2" t="s">
        <v>53</v>
      </c>
      <c r="Y3313" s="2" t="s">
        <v>32320</v>
      </c>
      <c r="Z3313" s="2" t="s">
        <v>32321</v>
      </c>
      <c r="AA3313" s="2" t="s">
        <v>32322</v>
      </c>
      <c r="AB3313" s="2" t="s">
        <v>32323</v>
      </c>
      <c r="AC3313" s="2" t="s">
        <v>84</v>
      </c>
      <c r="AD3313" s="2" t="s">
        <v>32324</v>
      </c>
      <c r="AE3313" s="2" t="s">
        <v>65</v>
      </c>
      <c r="AF3313" s="2" t="s">
        <v>66</v>
      </c>
      <c r="AG3313" s="2" t="s">
        <v>32325</v>
      </c>
      <c r="AH3313" s="2" t="s">
        <v>32326</v>
      </c>
      <c r="AI3313" s="2" t="s">
        <v>67</v>
      </c>
      <c r="AJ3313" s="2" t="s">
        <v>32327</v>
      </c>
      <c r="AK3313" s="2" t="s">
        <v>53</v>
      </c>
      <c r="AL3313" s="2" t="s">
        <v>53</v>
      </c>
      <c r="AM3313" s="2" t="s">
        <v>53</v>
      </c>
      <c r="AN3313" s="2" t="s">
        <v>53</v>
      </c>
      <c r="AO3313" s="2" t="s">
        <v>53</v>
      </c>
      <c r="AP3313" s="2" t="s">
        <v>53</v>
      </c>
      <c r="AQ3313" s="2" t="s">
        <v>53</v>
      </c>
      <c r="AR3313" s="2" t="s">
        <v>69</v>
      </c>
      <c r="AS3313" s="2" t="s">
        <v>52</v>
      </c>
      <c r="AT3313" s="2" t="s">
        <v>69</v>
      </c>
    </row>
    <row r="3314" spans="1:46" ht="22.5" customHeight="1" x14ac:dyDescent="0.25">
      <c r="A3314" s="18" t="s">
        <v>32328</v>
      </c>
      <c r="B3314" s="2" t="s">
        <v>32329</v>
      </c>
      <c r="C3314" s="2" t="s">
        <v>344</v>
      </c>
      <c r="D3314" s="2" t="s">
        <v>30231</v>
      </c>
      <c r="E3314" s="2" t="s">
        <v>69</v>
      </c>
      <c r="F3314" s="19">
        <v>1</v>
      </c>
      <c r="G3314" s="19">
        <v>70.81</v>
      </c>
      <c r="H3314" s="19">
        <v>25.83</v>
      </c>
      <c r="I3314" s="19">
        <v>-14</v>
      </c>
      <c r="J3314" s="19">
        <v>-25.83</v>
      </c>
      <c r="K3314" s="19" t="s">
        <v>52</v>
      </c>
      <c r="L3314" s="19">
        <v>56.81</v>
      </c>
      <c r="M3314" s="2" t="s">
        <v>51</v>
      </c>
      <c r="N3314" s="2" t="s">
        <v>589</v>
      </c>
      <c r="O3314" s="2" t="s">
        <v>590</v>
      </c>
      <c r="P3314" s="2" t="s">
        <v>591</v>
      </c>
      <c r="Q3314" s="2" t="s">
        <v>53</v>
      </c>
      <c r="R3314" s="19">
        <v>70.81</v>
      </c>
      <c r="S3314" s="19" t="s">
        <v>161</v>
      </c>
      <c r="T3314" s="2" t="s">
        <v>58</v>
      </c>
      <c r="U3314" s="2" t="s">
        <v>53</v>
      </c>
      <c r="V3314" s="2" t="s">
        <v>53</v>
      </c>
      <c r="W3314" s="2" t="s">
        <v>53</v>
      </c>
      <c r="X3314" s="2" t="s">
        <v>53</v>
      </c>
      <c r="Y3314" s="2" t="s">
        <v>32330</v>
      </c>
      <c r="Z3314" s="2" t="s">
        <v>32331</v>
      </c>
      <c r="AA3314" s="2" t="s">
        <v>32332</v>
      </c>
      <c r="AB3314" s="2" t="s">
        <v>32333</v>
      </c>
      <c r="AC3314" s="2" t="s">
        <v>195</v>
      </c>
      <c r="AD3314" s="2" t="s">
        <v>32334</v>
      </c>
      <c r="AE3314" s="2" t="s">
        <v>65</v>
      </c>
      <c r="AF3314" s="2" t="s">
        <v>66</v>
      </c>
      <c r="AG3314" s="2" t="s">
        <v>32335</v>
      </c>
      <c r="AH3314" s="2" t="s">
        <v>32309</v>
      </c>
      <c r="AI3314" s="2" t="s">
        <v>67</v>
      </c>
      <c r="AJ3314" s="2" t="s">
        <v>32336</v>
      </c>
      <c r="AK3314" s="2" t="s">
        <v>32337</v>
      </c>
      <c r="AL3314" s="2" t="s">
        <v>53</v>
      </c>
      <c r="AM3314" s="2" t="s">
        <v>53</v>
      </c>
      <c r="AN3314" s="2" t="s">
        <v>53</v>
      </c>
      <c r="AO3314" s="2" t="s">
        <v>53</v>
      </c>
      <c r="AP3314" s="2" t="s">
        <v>53</v>
      </c>
      <c r="AQ3314" s="2" t="s">
        <v>53</v>
      </c>
      <c r="AR3314" s="2" t="s">
        <v>69</v>
      </c>
      <c r="AS3314" s="2" t="s">
        <v>52</v>
      </c>
      <c r="AT3314" s="2" t="s">
        <v>69</v>
      </c>
    </row>
    <row r="3315" spans="1:46" ht="22.5" customHeight="1" x14ac:dyDescent="0.25">
      <c r="A3315" s="18" t="s">
        <v>32338</v>
      </c>
      <c r="B3315" s="2" t="s">
        <v>32339</v>
      </c>
      <c r="C3315" s="2" t="s">
        <v>344</v>
      </c>
      <c r="D3315" s="2" t="s">
        <v>21415</v>
      </c>
      <c r="E3315" s="2" t="s">
        <v>69</v>
      </c>
      <c r="F3315" s="19">
        <v>1</v>
      </c>
      <c r="G3315" s="19">
        <v>169.99</v>
      </c>
      <c r="H3315" s="19">
        <v>16.149999999999999</v>
      </c>
      <c r="I3315" s="19">
        <v>-28.9</v>
      </c>
      <c r="J3315" s="19">
        <v>-36.6</v>
      </c>
      <c r="K3315" s="19" t="s">
        <v>52</v>
      </c>
      <c r="L3315" s="19">
        <v>120.64</v>
      </c>
      <c r="M3315" s="2" t="s">
        <v>53</v>
      </c>
      <c r="N3315" s="2" t="s">
        <v>54</v>
      </c>
      <c r="O3315" s="2" t="s">
        <v>5768</v>
      </c>
      <c r="P3315" s="2" t="s">
        <v>5769</v>
      </c>
      <c r="Q3315" s="2" t="s">
        <v>53</v>
      </c>
      <c r="R3315" s="19">
        <v>169.99</v>
      </c>
      <c r="S3315" s="19" t="s">
        <v>57</v>
      </c>
      <c r="T3315" s="2" t="s">
        <v>58</v>
      </c>
      <c r="U3315" s="2" t="s">
        <v>53</v>
      </c>
      <c r="V3315" s="2" t="s">
        <v>53</v>
      </c>
      <c r="W3315" s="2" t="s">
        <v>53</v>
      </c>
      <c r="X3315" s="2" t="s">
        <v>53</v>
      </c>
      <c r="Y3315" s="2" t="s">
        <v>32340</v>
      </c>
      <c r="Z3315" s="2" t="s">
        <v>32341</v>
      </c>
      <c r="AA3315" s="2" t="s">
        <v>32342</v>
      </c>
      <c r="AB3315" s="2" t="s">
        <v>16411</v>
      </c>
      <c r="AC3315" s="2" t="s">
        <v>168</v>
      </c>
      <c r="AD3315" s="2" t="s">
        <v>32343</v>
      </c>
      <c r="AE3315" s="2" t="s">
        <v>65</v>
      </c>
      <c r="AF3315" s="2" t="s">
        <v>66</v>
      </c>
      <c r="AG3315" s="2" t="s">
        <v>32344</v>
      </c>
      <c r="AH3315" s="2" t="s">
        <v>32345</v>
      </c>
      <c r="AI3315" s="2" t="s">
        <v>170</v>
      </c>
      <c r="AJ3315" s="2" t="s">
        <v>32346</v>
      </c>
      <c r="AK3315" s="2" t="s">
        <v>32347</v>
      </c>
      <c r="AL3315" s="2" t="s">
        <v>53</v>
      </c>
      <c r="AM3315" s="2" t="s">
        <v>53</v>
      </c>
      <c r="AN3315" s="2" t="s">
        <v>53</v>
      </c>
      <c r="AO3315" s="2" t="s">
        <v>53</v>
      </c>
      <c r="AP3315" s="2" t="s">
        <v>53</v>
      </c>
      <c r="AQ3315" s="2" t="s">
        <v>53</v>
      </c>
      <c r="AR3315" s="2" t="s">
        <v>69</v>
      </c>
      <c r="AS3315" s="2" t="s">
        <v>52</v>
      </c>
      <c r="AT3315" s="2" t="s">
        <v>69</v>
      </c>
    </row>
    <row r="3316" spans="1:46" ht="22.5" customHeight="1" x14ac:dyDescent="0.25">
      <c r="A3316" s="18" t="s">
        <v>32348</v>
      </c>
      <c r="B3316" s="2" t="s">
        <v>32349</v>
      </c>
      <c r="C3316" s="2" t="s">
        <v>10742</v>
      </c>
      <c r="D3316" s="2" t="s">
        <v>25799</v>
      </c>
      <c r="E3316" s="2" t="s">
        <v>51</v>
      </c>
      <c r="F3316" s="19">
        <v>0</v>
      </c>
      <c r="G3316" s="19">
        <v>99.15</v>
      </c>
      <c r="H3316" s="19" t="s">
        <v>52</v>
      </c>
      <c r="I3316" s="19">
        <v>-57.76</v>
      </c>
      <c r="J3316" s="19">
        <v>-20.45</v>
      </c>
      <c r="K3316" s="19">
        <v>-82.29</v>
      </c>
      <c r="L3316" s="19">
        <v>-61.35</v>
      </c>
      <c r="M3316" s="2" t="s">
        <v>51</v>
      </c>
      <c r="N3316" s="2" t="s">
        <v>11109</v>
      </c>
      <c r="O3316" s="2" t="s">
        <v>20247</v>
      </c>
      <c r="P3316" s="2" t="s">
        <v>20248</v>
      </c>
      <c r="Q3316" s="2" t="s">
        <v>53</v>
      </c>
      <c r="R3316" s="19">
        <v>99.15</v>
      </c>
      <c r="S3316" s="19" t="s">
        <v>57</v>
      </c>
      <c r="T3316" s="2" t="s">
        <v>77</v>
      </c>
      <c r="U3316" s="2" t="s">
        <v>32350</v>
      </c>
      <c r="V3316" s="2" t="s">
        <v>32351</v>
      </c>
      <c r="W3316" s="2" t="s">
        <v>32352</v>
      </c>
      <c r="X3316" s="2" t="s">
        <v>53</v>
      </c>
      <c r="Y3316" s="2" t="s">
        <v>32350</v>
      </c>
      <c r="Z3316" s="2" t="s">
        <v>32353</v>
      </c>
      <c r="AA3316" s="2" t="s">
        <v>2178</v>
      </c>
      <c r="AB3316" s="2" t="s">
        <v>124</v>
      </c>
      <c r="AC3316" s="2" t="s">
        <v>124</v>
      </c>
      <c r="AD3316" s="2" t="s">
        <v>2179</v>
      </c>
      <c r="AE3316" s="2" t="s">
        <v>65</v>
      </c>
      <c r="AF3316" s="2" t="s">
        <v>86</v>
      </c>
      <c r="AG3316" s="2" t="s">
        <v>32354</v>
      </c>
      <c r="AH3316" s="2" t="s">
        <v>28988</v>
      </c>
      <c r="AI3316" s="2" t="s">
        <v>67</v>
      </c>
      <c r="AJ3316" s="2" t="s">
        <v>32355</v>
      </c>
      <c r="AK3316" s="2" t="s">
        <v>3818</v>
      </c>
      <c r="AL3316" s="2" t="s">
        <v>53</v>
      </c>
      <c r="AM3316" s="2" t="s">
        <v>53</v>
      </c>
      <c r="AN3316" s="2" t="s">
        <v>53</v>
      </c>
      <c r="AO3316" s="2" t="s">
        <v>53</v>
      </c>
      <c r="AP3316" s="2" t="s">
        <v>53</v>
      </c>
      <c r="AQ3316" s="2" t="s">
        <v>53</v>
      </c>
      <c r="AR3316" s="272" t="s">
        <v>51</v>
      </c>
      <c r="AS3316" s="2" t="s">
        <v>52</v>
      </c>
      <c r="AT3316" s="2" t="s">
        <v>69</v>
      </c>
    </row>
    <row r="3317" spans="1:46" ht="22.5" customHeight="1" x14ac:dyDescent="0.25">
      <c r="A3317" s="18" t="s">
        <v>32356</v>
      </c>
      <c r="B3317" s="2" t="s">
        <v>32357</v>
      </c>
      <c r="C3317" s="2" t="s">
        <v>344</v>
      </c>
      <c r="D3317" s="2" t="s">
        <v>28636</v>
      </c>
      <c r="E3317" s="2" t="s">
        <v>69</v>
      </c>
      <c r="F3317" s="19">
        <v>1</v>
      </c>
      <c r="G3317" s="19">
        <v>179.99</v>
      </c>
      <c r="H3317" s="19" t="s">
        <v>52</v>
      </c>
      <c r="I3317" s="19">
        <v>-30.6</v>
      </c>
      <c r="J3317" s="19">
        <v>-20.45</v>
      </c>
      <c r="K3317" s="19" t="s">
        <v>52</v>
      </c>
      <c r="L3317" s="19">
        <v>128.94</v>
      </c>
      <c r="M3317" s="2" t="s">
        <v>53</v>
      </c>
      <c r="N3317" s="2" t="s">
        <v>54</v>
      </c>
      <c r="O3317" s="2" t="s">
        <v>55</v>
      </c>
      <c r="P3317" s="2" t="s">
        <v>56</v>
      </c>
      <c r="Q3317" s="2" t="s">
        <v>53</v>
      </c>
      <c r="R3317" s="19">
        <v>179.99</v>
      </c>
      <c r="S3317" s="19" t="s">
        <v>57</v>
      </c>
      <c r="T3317" s="2" t="s">
        <v>58</v>
      </c>
      <c r="U3317" s="2" t="s">
        <v>53</v>
      </c>
      <c r="V3317" s="2" t="s">
        <v>53</v>
      </c>
      <c r="W3317" s="2" t="s">
        <v>53</v>
      </c>
      <c r="X3317" s="2" t="s">
        <v>53</v>
      </c>
      <c r="Y3317" s="2" t="s">
        <v>32358</v>
      </c>
      <c r="Z3317" s="2" t="s">
        <v>32359</v>
      </c>
      <c r="AA3317" s="2" t="s">
        <v>32360</v>
      </c>
      <c r="AB3317" s="2" t="s">
        <v>32361</v>
      </c>
      <c r="AC3317" s="2" t="s">
        <v>3183</v>
      </c>
      <c r="AD3317" s="2" t="s">
        <v>32362</v>
      </c>
      <c r="AE3317" s="2" t="s">
        <v>65</v>
      </c>
      <c r="AF3317" s="2" t="s">
        <v>66</v>
      </c>
      <c r="AG3317" s="2" t="s">
        <v>32363</v>
      </c>
      <c r="AH3317" s="2" t="s">
        <v>32364</v>
      </c>
      <c r="AI3317" s="2" t="s">
        <v>67</v>
      </c>
      <c r="AJ3317" s="2" t="s">
        <v>32365</v>
      </c>
      <c r="AK3317" s="2" t="s">
        <v>53</v>
      </c>
      <c r="AL3317" s="2" t="s">
        <v>53</v>
      </c>
      <c r="AM3317" s="2" t="s">
        <v>53</v>
      </c>
      <c r="AN3317" s="2" t="s">
        <v>53</v>
      </c>
      <c r="AO3317" s="2" t="s">
        <v>53</v>
      </c>
      <c r="AP3317" s="2" t="s">
        <v>53</v>
      </c>
      <c r="AQ3317" s="2" t="s">
        <v>53</v>
      </c>
      <c r="AR3317" s="2" t="s">
        <v>69</v>
      </c>
      <c r="AS3317" s="2" t="s">
        <v>52</v>
      </c>
      <c r="AT3317" s="2" t="s">
        <v>69</v>
      </c>
    </row>
    <row r="3318" spans="1:46" ht="22.5" customHeight="1" x14ac:dyDescent="0.25">
      <c r="A3318" s="18" t="s">
        <v>32366</v>
      </c>
      <c r="B3318" s="2" t="s">
        <v>32367</v>
      </c>
      <c r="C3318" s="2" t="s">
        <v>344</v>
      </c>
      <c r="D3318" s="2" t="s">
        <v>30231</v>
      </c>
      <c r="E3318" s="2" t="s">
        <v>51</v>
      </c>
      <c r="F3318" s="19">
        <v>1</v>
      </c>
      <c r="G3318" s="19">
        <v>39.89</v>
      </c>
      <c r="H3318" s="19">
        <v>13.2</v>
      </c>
      <c r="I3318" s="19">
        <v>-12.28</v>
      </c>
      <c r="J3318" s="19">
        <v>-13.2</v>
      </c>
      <c r="K3318" s="19" t="s">
        <v>52</v>
      </c>
      <c r="L3318" s="19">
        <v>27.61</v>
      </c>
      <c r="M3318" s="2" t="s">
        <v>53</v>
      </c>
      <c r="N3318" s="2" t="s">
        <v>12358</v>
      </c>
      <c r="O3318" s="2" t="s">
        <v>12359</v>
      </c>
      <c r="P3318" s="2" t="s">
        <v>12360</v>
      </c>
      <c r="Q3318" s="2" t="s">
        <v>53</v>
      </c>
      <c r="R3318" s="19">
        <v>39.89</v>
      </c>
      <c r="S3318" s="19" t="s">
        <v>57</v>
      </c>
      <c r="T3318" s="2" t="s">
        <v>77</v>
      </c>
      <c r="U3318" s="2" t="s">
        <v>32368</v>
      </c>
      <c r="V3318" s="2" t="s">
        <v>32369</v>
      </c>
      <c r="W3318" s="2" t="s">
        <v>32370</v>
      </c>
      <c r="X3318" s="2" t="s">
        <v>53</v>
      </c>
      <c r="Y3318" s="2" t="s">
        <v>32368</v>
      </c>
      <c r="Z3318" s="2" t="s">
        <v>32371</v>
      </c>
      <c r="AA3318" s="2" t="s">
        <v>32372</v>
      </c>
      <c r="AB3318" s="2" t="s">
        <v>1601</v>
      </c>
      <c r="AC3318" s="2" t="s">
        <v>124</v>
      </c>
      <c r="AD3318" s="2" t="s">
        <v>32373</v>
      </c>
      <c r="AE3318" s="2" t="s">
        <v>65</v>
      </c>
      <c r="AF3318" s="2" t="s">
        <v>86</v>
      </c>
      <c r="AG3318" s="2" t="s">
        <v>31188</v>
      </c>
      <c r="AH3318" s="2" t="s">
        <v>32374</v>
      </c>
      <c r="AI3318" s="2" t="s">
        <v>67</v>
      </c>
      <c r="AJ3318" s="2" t="s">
        <v>32375</v>
      </c>
      <c r="AK3318" s="2" t="s">
        <v>53</v>
      </c>
      <c r="AL3318" s="2" t="s">
        <v>53</v>
      </c>
      <c r="AM3318" s="2" t="s">
        <v>53</v>
      </c>
      <c r="AN3318" s="2" t="s">
        <v>53</v>
      </c>
      <c r="AO3318" s="2" t="s">
        <v>53</v>
      </c>
      <c r="AP3318" s="2" t="s">
        <v>53</v>
      </c>
      <c r="AQ3318" s="2" t="s">
        <v>53</v>
      </c>
      <c r="AR3318" s="2" t="s">
        <v>69</v>
      </c>
      <c r="AS3318" s="2" t="s">
        <v>52</v>
      </c>
      <c r="AT3318" s="2" t="s">
        <v>69</v>
      </c>
    </row>
    <row r="3319" spans="1:46" ht="22.5" customHeight="1" x14ac:dyDescent="0.25">
      <c r="A3319" s="18" t="s">
        <v>32376</v>
      </c>
      <c r="B3319" s="2" t="s">
        <v>32377</v>
      </c>
      <c r="C3319" s="2" t="s">
        <v>344</v>
      </c>
      <c r="D3319" s="2" t="s">
        <v>30231</v>
      </c>
      <c r="E3319" s="2" t="s">
        <v>69</v>
      </c>
      <c r="F3319" s="19">
        <v>1</v>
      </c>
      <c r="G3319" s="19">
        <v>86.99</v>
      </c>
      <c r="H3319" s="19" t="s">
        <v>52</v>
      </c>
      <c r="I3319" s="19">
        <v>-14.79</v>
      </c>
      <c r="J3319" s="19">
        <v>-20.45</v>
      </c>
      <c r="K3319" s="19" t="s">
        <v>52</v>
      </c>
      <c r="L3319" s="19">
        <v>51.75</v>
      </c>
      <c r="M3319" s="2" t="s">
        <v>51</v>
      </c>
      <c r="N3319" s="2" t="s">
        <v>309</v>
      </c>
      <c r="O3319" s="2" t="s">
        <v>747</v>
      </c>
      <c r="P3319" s="2" t="s">
        <v>748</v>
      </c>
      <c r="Q3319" s="2" t="s">
        <v>53</v>
      </c>
      <c r="R3319" s="19">
        <v>86.99</v>
      </c>
      <c r="S3319" s="19" t="s">
        <v>57</v>
      </c>
      <c r="T3319" s="2" t="s">
        <v>58</v>
      </c>
      <c r="U3319" s="2" t="s">
        <v>53</v>
      </c>
      <c r="V3319" s="2" t="s">
        <v>53</v>
      </c>
      <c r="W3319" s="2" t="s">
        <v>53</v>
      </c>
      <c r="X3319" s="2" t="s">
        <v>53</v>
      </c>
      <c r="Y3319" s="2" t="s">
        <v>32378</v>
      </c>
      <c r="Z3319" s="2" t="s">
        <v>32379</v>
      </c>
      <c r="AA3319" s="2" t="s">
        <v>32380</v>
      </c>
      <c r="AB3319" s="2" t="s">
        <v>32381</v>
      </c>
      <c r="AC3319" s="2" t="s">
        <v>182</v>
      </c>
      <c r="AD3319" s="2" t="s">
        <v>32382</v>
      </c>
      <c r="AE3319" s="2" t="s">
        <v>65</v>
      </c>
      <c r="AF3319" s="2" t="s">
        <v>66</v>
      </c>
      <c r="AG3319" s="2" t="s">
        <v>32238</v>
      </c>
      <c r="AH3319" s="2" t="s">
        <v>32383</v>
      </c>
      <c r="AI3319" s="2" t="s">
        <v>67</v>
      </c>
      <c r="AJ3319" s="2" t="s">
        <v>32384</v>
      </c>
      <c r="AK3319" s="2" t="s">
        <v>53</v>
      </c>
      <c r="AL3319" s="2" t="s">
        <v>53</v>
      </c>
      <c r="AM3319" s="2" t="s">
        <v>53</v>
      </c>
      <c r="AN3319" s="2" t="s">
        <v>53</v>
      </c>
      <c r="AO3319" s="2" t="s">
        <v>53</v>
      </c>
      <c r="AP3319" s="2" t="s">
        <v>53</v>
      </c>
      <c r="AQ3319" s="2" t="s">
        <v>53</v>
      </c>
      <c r="AR3319" s="2" t="s">
        <v>69</v>
      </c>
      <c r="AS3319" s="2" t="s">
        <v>52</v>
      </c>
      <c r="AT3319" s="2" t="s">
        <v>69</v>
      </c>
    </row>
    <row r="3320" spans="1:46" ht="22.5" customHeight="1" x14ac:dyDescent="0.25">
      <c r="A3320" s="18" t="s">
        <v>32385</v>
      </c>
      <c r="B3320" s="2" t="s">
        <v>32386</v>
      </c>
      <c r="C3320" s="2" t="s">
        <v>9586</v>
      </c>
      <c r="D3320" s="2" t="s">
        <v>9812</v>
      </c>
      <c r="E3320" s="2" t="s">
        <v>69</v>
      </c>
      <c r="F3320" s="19">
        <v>0</v>
      </c>
      <c r="G3320" s="19">
        <v>179.99</v>
      </c>
      <c r="H3320" s="19" t="s">
        <v>52</v>
      </c>
      <c r="I3320" s="19">
        <v>-71.5</v>
      </c>
      <c r="J3320" s="19">
        <v>-20.45</v>
      </c>
      <c r="K3320" s="19">
        <v>-149.38999999999999</v>
      </c>
      <c r="L3320" s="19">
        <v>-61.35</v>
      </c>
      <c r="M3320" s="2" t="s">
        <v>51</v>
      </c>
      <c r="N3320" s="2" t="s">
        <v>54</v>
      </c>
      <c r="O3320" s="2" t="s">
        <v>55</v>
      </c>
      <c r="P3320" s="2" t="s">
        <v>56</v>
      </c>
      <c r="Q3320" s="2" t="s">
        <v>53</v>
      </c>
      <c r="R3320" s="19">
        <v>179.99</v>
      </c>
      <c r="S3320" s="19" t="s">
        <v>57</v>
      </c>
      <c r="T3320" s="2" t="s">
        <v>58</v>
      </c>
      <c r="U3320" s="2" t="s">
        <v>32387</v>
      </c>
      <c r="V3320" s="2" t="s">
        <v>32388</v>
      </c>
      <c r="W3320" s="2" t="s">
        <v>32389</v>
      </c>
      <c r="X3320" s="2" t="s">
        <v>53</v>
      </c>
      <c r="Y3320" s="2" t="s">
        <v>32387</v>
      </c>
      <c r="Z3320" s="2" t="s">
        <v>32390</v>
      </c>
      <c r="AA3320" s="2" t="s">
        <v>2178</v>
      </c>
      <c r="AB3320" s="2" t="s">
        <v>124</v>
      </c>
      <c r="AC3320" s="2" t="s">
        <v>124</v>
      </c>
      <c r="AD3320" s="2" t="s">
        <v>2179</v>
      </c>
      <c r="AE3320" s="2" t="s">
        <v>65</v>
      </c>
      <c r="AF3320" s="2" t="s">
        <v>66</v>
      </c>
      <c r="AG3320" s="2" t="s">
        <v>32391</v>
      </c>
      <c r="AH3320" s="2" t="s">
        <v>9945</v>
      </c>
      <c r="AI3320" s="2" t="s">
        <v>67</v>
      </c>
      <c r="AJ3320" s="2" t="s">
        <v>32392</v>
      </c>
      <c r="AK3320" s="2" t="s">
        <v>3818</v>
      </c>
      <c r="AL3320" s="2" t="s">
        <v>53</v>
      </c>
      <c r="AM3320" s="2" t="s">
        <v>53</v>
      </c>
      <c r="AN3320" s="2" t="s">
        <v>53</v>
      </c>
      <c r="AO3320" s="2" t="s">
        <v>53</v>
      </c>
      <c r="AP3320" s="2" t="s">
        <v>53</v>
      </c>
      <c r="AQ3320" s="2" t="s">
        <v>53</v>
      </c>
      <c r="AR3320" s="2" t="s">
        <v>69</v>
      </c>
      <c r="AS3320" s="2">
        <v>1</v>
      </c>
      <c r="AT3320" s="2" t="s">
        <v>69</v>
      </c>
    </row>
    <row r="3321" spans="1:46" ht="22.5" customHeight="1" x14ac:dyDescent="0.25">
      <c r="A3321" s="18" t="s">
        <v>32393</v>
      </c>
      <c r="B3321" s="2" t="s">
        <v>32386</v>
      </c>
      <c r="C3321" s="2" t="s">
        <v>344</v>
      </c>
      <c r="D3321" s="2" t="s">
        <v>27313</v>
      </c>
      <c r="E3321" s="2" t="s">
        <v>51</v>
      </c>
      <c r="F3321" s="19">
        <v>1</v>
      </c>
      <c r="G3321" s="19">
        <v>295.69</v>
      </c>
      <c r="H3321" s="19" t="s">
        <v>52</v>
      </c>
      <c r="I3321" s="19">
        <v>-50.27</v>
      </c>
      <c r="J3321" s="19">
        <v>-38.950000000000003</v>
      </c>
      <c r="K3321" s="19" t="s">
        <v>52</v>
      </c>
      <c r="L3321" s="19">
        <v>206.47</v>
      </c>
      <c r="M3321" s="2" t="s">
        <v>53</v>
      </c>
      <c r="N3321" s="2" t="s">
        <v>972</v>
      </c>
      <c r="O3321" s="2" t="s">
        <v>973</v>
      </c>
      <c r="P3321" s="2" t="s">
        <v>974</v>
      </c>
      <c r="Q3321" s="2" t="s">
        <v>53</v>
      </c>
      <c r="R3321" s="19">
        <v>295.69</v>
      </c>
      <c r="S3321" s="19" t="s">
        <v>57</v>
      </c>
      <c r="T3321" s="2" t="s">
        <v>77</v>
      </c>
      <c r="U3321" s="2" t="s">
        <v>32394</v>
      </c>
      <c r="V3321" s="2" t="s">
        <v>32395</v>
      </c>
      <c r="W3321" s="2" t="s">
        <v>32396</v>
      </c>
      <c r="X3321" s="2" t="s">
        <v>53</v>
      </c>
      <c r="Y3321" s="2" t="s">
        <v>32394</v>
      </c>
      <c r="Z3321" s="2" t="s">
        <v>32397</v>
      </c>
      <c r="AA3321" s="2" t="s">
        <v>32398</v>
      </c>
      <c r="AB3321" s="2" t="s">
        <v>2719</v>
      </c>
      <c r="AC3321" s="2" t="s">
        <v>124</v>
      </c>
      <c r="AD3321" s="2" t="s">
        <v>2720</v>
      </c>
      <c r="AE3321" s="2" t="s">
        <v>65</v>
      </c>
      <c r="AF3321" s="2" t="s">
        <v>86</v>
      </c>
      <c r="AG3321" s="2" t="s">
        <v>32399</v>
      </c>
      <c r="AH3321" s="2" t="s">
        <v>32400</v>
      </c>
      <c r="AI3321" s="2" t="s">
        <v>67</v>
      </c>
      <c r="AJ3321" s="2" t="s">
        <v>32401</v>
      </c>
      <c r="AK3321" s="2" t="s">
        <v>32402</v>
      </c>
      <c r="AL3321" s="2" t="s">
        <v>53</v>
      </c>
      <c r="AM3321" s="2" t="s">
        <v>53</v>
      </c>
      <c r="AN3321" s="2" t="s">
        <v>53</v>
      </c>
      <c r="AO3321" s="2" t="s">
        <v>53</v>
      </c>
      <c r="AP3321" s="2" t="s">
        <v>53</v>
      </c>
      <c r="AQ3321" s="2" t="s">
        <v>53</v>
      </c>
      <c r="AR3321" s="2" t="s">
        <v>69</v>
      </c>
      <c r="AS3321" s="2" t="s">
        <v>52</v>
      </c>
      <c r="AT3321" s="2" t="s">
        <v>69</v>
      </c>
    </row>
    <row r="3322" spans="1:46" ht="22.5" customHeight="1" x14ac:dyDescent="0.25">
      <c r="A3322" s="18" t="s">
        <v>32403</v>
      </c>
      <c r="B3322" s="2" t="s">
        <v>32404</v>
      </c>
      <c r="C3322" s="2" t="s">
        <v>344</v>
      </c>
      <c r="D3322" s="2" t="s">
        <v>30231</v>
      </c>
      <c r="E3322" s="2" t="s">
        <v>69</v>
      </c>
      <c r="F3322" s="19">
        <v>1</v>
      </c>
      <c r="G3322" s="19">
        <v>69.790000000000006</v>
      </c>
      <c r="H3322" s="19">
        <v>14.9</v>
      </c>
      <c r="I3322" s="19">
        <v>-17.36</v>
      </c>
      <c r="J3322" s="19">
        <v>-14.9</v>
      </c>
      <c r="K3322" s="19" t="s">
        <v>52</v>
      </c>
      <c r="L3322" s="19">
        <v>52.43</v>
      </c>
      <c r="M3322" s="2" t="s">
        <v>53</v>
      </c>
      <c r="N3322" s="2" t="s">
        <v>12925</v>
      </c>
      <c r="O3322" s="2" t="s">
        <v>12926</v>
      </c>
      <c r="P3322" s="2" t="s">
        <v>12927</v>
      </c>
      <c r="Q3322" s="2" t="s">
        <v>53</v>
      </c>
      <c r="R3322" s="19">
        <v>69.790000000000006</v>
      </c>
      <c r="S3322" s="19" t="s">
        <v>57</v>
      </c>
      <c r="T3322" s="2" t="s">
        <v>77</v>
      </c>
      <c r="U3322" s="2" t="s">
        <v>32405</v>
      </c>
      <c r="V3322" s="2" t="s">
        <v>32406</v>
      </c>
      <c r="W3322" s="2" t="s">
        <v>32407</v>
      </c>
      <c r="X3322" s="2" t="s">
        <v>53</v>
      </c>
      <c r="Y3322" s="2" t="s">
        <v>32405</v>
      </c>
      <c r="Z3322" s="2" t="s">
        <v>32408</v>
      </c>
      <c r="AA3322" s="2" t="s">
        <v>32409</v>
      </c>
      <c r="AB3322" s="2" t="s">
        <v>32410</v>
      </c>
      <c r="AC3322" s="2" t="s">
        <v>97</v>
      </c>
      <c r="AD3322" s="2" t="s">
        <v>32411</v>
      </c>
      <c r="AE3322" s="2" t="s">
        <v>65</v>
      </c>
      <c r="AF3322" s="2" t="s">
        <v>86</v>
      </c>
      <c r="AG3322" s="2" t="s">
        <v>32412</v>
      </c>
      <c r="AH3322" s="2" t="s">
        <v>32413</v>
      </c>
      <c r="AI3322" s="2" t="s">
        <v>67</v>
      </c>
      <c r="AJ3322" s="2" t="s">
        <v>32414</v>
      </c>
      <c r="AK3322" s="2" t="s">
        <v>53</v>
      </c>
      <c r="AL3322" s="2" t="s">
        <v>53</v>
      </c>
      <c r="AM3322" s="2" t="s">
        <v>53</v>
      </c>
      <c r="AN3322" s="2" t="s">
        <v>53</v>
      </c>
      <c r="AO3322" s="2" t="s">
        <v>53</v>
      </c>
      <c r="AP3322" s="2" t="s">
        <v>53</v>
      </c>
      <c r="AQ3322" s="2" t="s">
        <v>53</v>
      </c>
      <c r="AR3322" s="2" t="s">
        <v>69</v>
      </c>
      <c r="AS3322" s="2" t="s">
        <v>52</v>
      </c>
      <c r="AT3322" s="2" t="s">
        <v>69</v>
      </c>
    </row>
    <row r="3323" spans="1:46" ht="22.5" customHeight="1" x14ac:dyDescent="0.25">
      <c r="A3323" s="18" t="s">
        <v>32415</v>
      </c>
      <c r="B3323" s="2" t="s">
        <v>32416</v>
      </c>
      <c r="C3323" s="2" t="s">
        <v>344</v>
      </c>
      <c r="D3323" s="2" t="s">
        <v>30231</v>
      </c>
      <c r="E3323" s="2" t="s">
        <v>51</v>
      </c>
      <c r="F3323" s="19">
        <v>1</v>
      </c>
      <c r="G3323" s="19">
        <v>45.9</v>
      </c>
      <c r="H3323" s="19">
        <v>3.94</v>
      </c>
      <c r="I3323" s="19">
        <v>-13.3</v>
      </c>
      <c r="J3323" s="19">
        <v>-3.94</v>
      </c>
      <c r="K3323" s="19" t="s">
        <v>52</v>
      </c>
      <c r="L3323" s="19">
        <v>32.6</v>
      </c>
      <c r="M3323" s="2" t="s">
        <v>53</v>
      </c>
      <c r="N3323" s="2" t="s">
        <v>400</v>
      </c>
      <c r="O3323" s="2" t="s">
        <v>401</v>
      </c>
      <c r="P3323" s="2" t="s">
        <v>402</v>
      </c>
      <c r="Q3323" s="2" t="s">
        <v>53</v>
      </c>
      <c r="R3323" s="19">
        <v>45.9</v>
      </c>
      <c r="S3323" s="19" t="s">
        <v>57</v>
      </c>
      <c r="T3323" s="2" t="s">
        <v>58</v>
      </c>
      <c r="U3323" s="2" t="s">
        <v>53</v>
      </c>
      <c r="V3323" s="2" t="s">
        <v>53</v>
      </c>
      <c r="W3323" s="2" t="s">
        <v>53</v>
      </c>
      <c r="X3323" s="2" t="s">
        <v>53</v>
      </c>
      <c r="Y3323" s="2" t="s">
        <v>32417</v>
      </c>
      <c r="Z3323" s="2" t="s">
        <v>32418</v>
      </c>
      <c r="AA3323" s="2" t="s">
        <v>32419</v>
      </c>
      <c r="AB3323" s="2" t="s">
        <v>428</v>
      </c>
      <c r="AC3323" s="2" t="s">
        <v>124</v>
      </c>
      <c r="AD3323" s="2" t="s">
        <v>32420</v>
      </c>
      <c r="AE3323" s="2" t="s">
        <v>65</v>
      </c>
      <c r="AF3323" s="2" t="s">
        <v>66</v>
      </c>
      <c r="AG3323" s="2" t="s">
        <v>32421</v>
      </c>
      <c r="AH3323" s="2" t="s">
        <v>32422</v>
      </c>
      <c r="AI3323" s="2" t="s">
        <v>67</v>
      </c>
      <c r="AJ3323" s="2" t="s">
        <v>32423</v>
      </c>
      <c r="AK3323" s="2" t="s">
        <v>53</v>
      </c>
      <c r="AL3323" s="2" t="s">
        <v>53</v>
      </c>
      <c r="AM3323" s="2" t="s">
        <v>53</v>
      </c>
      <c r="AN3323" s="2" t="s">
        <v>53</v>
      </c>
      <c r="AO3323" s="2" t="s">
        <v>53</v>
      </c>
      <c r="AP3323" s="2" t="s">
        <v>53</v>
      </c>
      <c r="AQ3323" s="2" t="s">
        <v>53</v>
      </c>
      <c r="AR3323" s="2" t="s">
        <v>69</v>
      </c>
      <c r="AS3323" s="2" t="s">
        <v>52</v>
      </c>
      <c r="AT3323" s="2" t="s">
        <v>69</v>
      </c>
    </row>
    <row r="3324" spans="1:46" ht="22.5" customHeight="1" x14ac:dyDescent="0.25">
      <c r="A3324" s="18" t="s">
        <v>32424</v>
      </c>
      <c r="B3324" s="2" t="s">
        <v>32425</v>
      </c>
      <c r="C3324" s="2" t="s">
        <v>344</v>
      </c>
      <c r="D3324" s="2" t="s">
        <v>31737</v>
      </c>
      <c r="E3324" s="2" t="s">
        <v>51</v>
      </c>
      <c r="F3324" s="19">
        <v>1</v>
      </c>
      <c r="G3324" s="19">
        <v>17.899999999999999</v>
      </c>
      <c r="H3324" s="19" t="s">
        <v>52</v>
      </c>
      <c r="I3324" s="19">
        <v>-8.5399999999999991</v>
      </c>
      <c r="J3324" s="19" t="s">
        <v>52</v>
      </c>
      <c r="K3324" s="19" t="s">
        <v>52</v>
      </c>
      <c r="L3324" s="19">
        <v>9.36</v>
      </c>
      <c r="M3324" s="2" t="s">
        <v>51</v>
      </c>
      <c r="N3324" s="2" t="s">
        <v>74</v>
      </c>
      <c r="O3324" s="2" t="s">
        <v>1344</v>
      </c>
      <c r="P3324" s="2" t="s">
        <v>1345</v>
      </c>
      <c r="Q3324" s="2" t="s">
        <v>53</v>
      </c>
      <c r="R3324" s="19">
        <v>17.899999999999999</v>
      </c>
      <c r="S3324" s="19" t="s">
        <v>57</v>
      </c>
      <c r="T3324" s="2" t="s">
        <v>58</v>
      </c>
      <c r="U3324" s="2" t="s">
        <v>53</v>
      </c>
      <c r="V3324" s="2" t="s">
        <v>53</v>
      </c>
      <c r="W3324" s="2" t="s">
        <v>53</v>
      </c>
      <c r="X3324" s="2" t="s">
        <v>53</v>
      </c>
      <c r="Y3324" s="2" t="s">
        <v>32426</v>
      </c>
      <c r="Z3324" s="2" t="s">
        <v>32427</v>
      </c>
      <c r="AA3324" s="2" t="s">
        <v>32428</v>
      </c>
      <c r="AB3324" s="2" t="s">
        <v>2994</v>
      </c>
      <c r="AC3324" s="2" t="s">
        <v>124</v>
      </c>
      <c r="AD3324" s="2" t="s">
        <v>32429</v>
      </c>
      <c r="AE3324" s="2" t="s">
        <v>65</v>
      </c>
      <c r="AF3324" s="2" t="s">
        <v>66</v>
      </c>
      <c r="AG3324" s="2" t="s">
        <v>32430</v>
      </c>
      <c r="AH3324" s="2" t="s">
        <v>32431</v>
      </c>
      <c r="AI3324" s="2" t="s">
        <v>67</v>
      </c>
      <c r="AJ3324" s="2" t="s">
        <v>32432</v>
      </c>
      <c r="AK3324" s="2" t="s">
        <v>53</v>
      </c>
      <c r="AL3324" s="2" t="s">
        <v>53</v>
      </c>
      <c r="AM3324" s="2" t="s">
        <v>53</v>
      </c>
      <c r="AN3324" s="2" t="s">
        <v>53</v>
      </c>
      <c r="AO3324" s="2" t="s">
        <v>53</v>
      </c>
      <c r="AP3324" s="2" t="s">
        <v>53</v>
      </c>
      <c r="AQ3324" s="2" t="s">
        <v>53</v>
      </c>
      <c r="AR3324" s="2" t="s">
        <v>69</v>
      </c>
      <c r="AS3324" s="2" t="s">
        <v>52</v>
      </c>
      <c r="AT3324" s="2" t="s">
        <v>69</v>
      </c>
    </row>
    <row r="3325" spans="1:46" ht="22.5" customHeight="1" x14ac:dyDescent="0.25">
      <c r="A3325" s="18" t="s">
        <v>32433</v>
      </c>
      <c r="B3325" s="2" t="s">
        <v>32434</v>
      </c>
      <c r="C3325" s="2" t="s">
        <v>344</v>
      </c>
      <c r="D3325" s="2" t="s">
        <v>30231</v>
      </c>
      <c r="E3325" s="2" t="s">
        <v>69</v>
      </c>
      <c r="F3325" s="19">
        <v>1</v>
      </c>
      <c r="G3325" s="19">
        <v>179.99</v>
      </c>
      <c r="H3325" s="19" t="s">
        <v>52</v>
      </c>
      <c r="I3325" s="19">
        <v>-30.6</v>
      </c>
      <c r="J3325" s="19">
        <v>-20.45</v>
      </c>
      <c r="K3325" s="19" t="s">
        <v>52</v>
      </c>
      <c r="L3325" s="19">
        <v>128.94</v>
      </c>
      <c r="M3325" s="2" t="s">
        <v>51</v>
      </c>
      <c r="N3325" s="2" t="s">
        <v>54</v>
      </c>
      <c r="O3325" s="2" t="s">
        <v>55</v>
      </c>
      <c r="P3325" s="2" t="s">
        <v>56</v>
      </c>
      <c r="Q3325" s="2" t="s">
        <v>53</v>
      </c>
      <c r="R3325" s="19">
        <v>179.99</v>
      </c>
      <c r="S3325" s="19" t="s">
        <v>57</v>
      </c>
      <c r="T3325" s="2" t="s">
        <v>58</v>
      </c>
      <c r="U3325" s="2" t="s">
        <v>53</v>
      </c>
      <c r="V3325" s="2" t="s">
        <v>53</v>
      </c>
      <c r="W3325" s="2" t="s">
        <v>53</v>
      </c>
      <c r="X3325" s="2" t="s">
        <v>53</v>
      </c>
      <c r="Y3325" s="2" t="s">
        <v>32435</v>
      </c>
      <c r="Z3325" s="2" t="s">
        <v>32436</v>
      </c>
      <c r="AA3325" s="2" t="s">
        <v>32437</v>
      </c>
      <c r="AB3325" s="2" t="s">
        <v>6970</v>
      </c>
      <c r="AC3325" s="2" t="s">
        <v>2157</v>
      </c>
      <c r="AD3325" s="2" t="s">
        <v>32438</v>
      </c>
      <c r="AE3325" s="2" t="s">
        <v>65</v>
      </c>
      <c r="AF3325" s="2" t="s">
        <v>66</v>
      </c>
      <c r="AG3325" s="2" t="s">
        <v>32439</v>
      </c>
      <c r="AH3325" s="2" t="s">
        <v>32440</v>
      </c>
      <c r="AI3325" s="2" t="s">
        <v>67</v>
      </c>
      <c r="AJ3325" s="2" t="s">
        <v>32441</v>
      </c>
      <c r="AK3325" s="2" t="s">
        <v>53</v>
      </c>
      <c r="AL3325" s="2" t="s">
        <v>53</v>
      </c>
      <c r="AM3325" s="2" t="s">
        <v>53</v>
      </c>
      <c r="AN3325" s="2" t="s">
        <v>53</v>
      </c>
      <c r="AO3325" s="2" t="s">
        <v>53</v>
      </c>
      <c r="AP3325" s="2" t="s">
        <v>53</v>
      </c>
      <c r="AQ3325" s="2" t="s">
        <v>53</v>
      </c>
      <c r="AR3325" s="2" t="s">
        <v>69</v>
      </c>
      <c r="AS3325" s="2" t="s">
        <v>52</v>
      </c>
      <c r="AT3325" s="2" t="s">
        <v>69</v>
      </c>
    </row>
    <row r="3326" spans="1:46" ht="22.5" customHeight="1" x14ac:dyDescent="0.25">
      <c r="A3326" s="18" t="s">
        <v>32442</v>
      </c>
      <c r="B3326" s="2" t="s">
        <v>32443</v>
      </c>
      <c r="C3326" s="2" t="s">
        <v>10742</v>
      </c>
      <c r="D3326" s="2" t="s">
        <v>32444</v>
      </c>
      <c r="E3326" s="2" t="s">
        <v>69</v>
      </c>
      <c r="F3326" s="19">
        <v>0</v>
      </c>
      <c r="G3326" s="19">
        <v>49.99</v>
      </c>
      <c r="H3326" s="19">
        <v>15.9</v>
      </c>
      <c r="I3326" s="19">
        <v>-29.9</v>
      </c>
      <c r="J3326" s="19" t="s">
        <v>52</v>
      </c>
      <c r="K3326" s="19">
        <v>-35.99</v>
      </c>
      <c r="L3326" s="19">
        <v>0</v>
      </c>
      <c r="M3326" s="2" t="s">
        <v>53</v>
      </c>
      <c r="N3326" s="2" t="s">
        <v>143</v>
      </c>
      <c r="O3326" s="2" t="s">
        <v>1191</v>
      </c>
      <c r="P3326" s="2" t="s">
        <v>1192</v>
      </c>
      <c r="Q3326" s="2" t="s">
        <v>53</v>
      </c>
      <c r="R3326" s="19">
        <v>49.99</v>
      </c>
      <c r="S3326" s="19" t="s">
        <v>57</v>
      </c>
      <c r="T3326" s="2" t="s">
        <v>58</v>
      </c>
      <c r="U3326" s="2" t="s">
        <v>28340</v>
      </c>
      <c r="V3326" s="2" t="s">
        <v>32445</v>
      </c>
      <c r="W3326" s="2" t="s">
        <v>32446</v>
      </c>
      <c r="X3326" s="2" t="s">
        <v>53</v>
      </c>
      <c r="Y3326" s="2" t="s">
        <v>28340</v>
      </c>
      <c r="Z3326" s="2" t="s">
        <v>28341</v>
      </c>
      <c r="AA3326" s="2" t="s">
        <v>2178</v>
      </c>
      <c r="AB3326" s="2" t="s">
        <v>124</v>
      </c>
      <c r="AC3326" s="2" t="s">
        <v>124</v>
      </c>
      <c r="AD3326" s="2" t="s">
        <v>2179</v>
      </c>
      <c r="AE3326" s="2" t="s">
        <v>65</v>
      </c>
      <c r="AF3326" s="2" t="s">
        <v>222</v>
      </c>
      <c r="AG3326" s="2" t="s">
        <v>32447</v>
      </c>
      <c r="AH3326" s="2" t="s">
        <v>32448</v>
      </c>
      <c r="AI3326" s="2" t="s">
        <v>1814</v>
      </c>
      <c r="AJ3326" s="2" t="s">
        <v>32449</v>
      </c>
      <c r="AK3326" s="2" t="s">
        <v>3818</v>
      </c>
      <c r="AL3326" s="2" t="s">
        <v>53</v>
      </c>
      <c r="AM3326" s="2" t="s">
        <v>53</v>
      </c>
      <c r="AN3326" s="2" t="s">
        <v>53</v>
      </c>
      <c r="AO3326" s="2" t="s">
        <v>53</v>
      </c>
      <c r="AP3326" s="2" t="s">
        <v>53</v>
      </c>
      <c r="AQ3326" s="2" t="s">
        <v>53</v>
      </c>
      <c r="AR3326" s="273" t="s">
        <v>51</v>
      </c>
      <c r="AS3326" s="2" t="s">
        <v>52</v>
      </c>
      <c r="AT3326" s="2" t="s">
        <v>69</v>
      </c>
    </row>
    <row r="3327" spans="1:46" ht="22.5" customHeight="1" x14ac:dyDescent="0.25">
      <c r="A3327" s="18" t="s">
        <v>32450</v>
      </c>
      <c r="B3327" s="2" t="s">
        <v>32451</v>
      </c>
      <c r="C3327" s="2" t="s">
        <v>344</v>
      </c>
      <c r="D3327" s="2" t="s">
        <v>25870</v>
      </c>
      <c r="E3327" s="2" t="s">
        <v>69</v>
      </c>
      <c r="F3327" s="19">
        <v>1</v>
      </c>
      <c r="G3327" s="19">
        <v>31.09</v>
      </c>
      <c r="H3327" s="19">
        <v>32.799999999999997</v>
      </c>
      <c r="I3327" s="19">
        <v>-9.23</v>
      </c>
      <c r="J3327" s="19">
        <v>-32.799999999999997</v>
      </c>
      <c r="K3327" s="19" t="s">
        <v>52</v>
      </c>
      <c r="L3327" s="19">
        <v>21.86</v>
      </c>
      <c r="M3327" s="2" t="s">
        <v>51</v>
      </c>
      <c r="N3327" s="2" t="s">
        <v>32452</v>
      </c>
      <c r="O3327" s="2" t="s">
        <v>32453</v>
      </c>
      <c r="P3327" s="2" t="s">
        <v>32454</v>
      </c>
      <c r="Q3327" s="2" t="s">
        <v>53</v>
      </c>
      <c r="R3327" s="19">
        <v>31.09</v>
      </c>
      <c r="S3327" s="19" t="s">
        <v>161</v>
      </c>
      <c r="T3327" s="2" t="s">
        <v>77</v>
      </c>
      <c r="U3327" s="2" t="s">
        <v>32455</v>
      </c>
      <c r="V3327" s="2" t="s">
        <v>32456</v>
      </c>
      <c r="W3327" s="2" t="s">
        <v>32457</v>
      </c>
      <c r="X3327" s="2" t="s">
        <v>53</v>
      </c>
      <c r="Y3327" s="2" t="s">
        <v>32455</v>
      </c>
      <c r="Z3327" s="2" t="s">
        <v>32458</v>
      </c>
      <c r="AA3327" s="2" t="s">
        <v>32459</v>
      </c>
      <c r="AB3327" s="2" t="s">
        <v>32460</v>
      </c>
      <c r="AC3327" s="2" t="s">
        <v>63</v>
      </c>
      <c r="AD3327" s="2" t="s">
        <v>32461</v>
      </c>
      <c r="AE3327" s="2" t="s">
        <v>65</v>
      </c>
      <c r="AF3327" s="2" t="s">
        <v>86</v>
      </c>
      <c r="AG3327" s="2" t="s">
        <v>32462</v>
      </c>
      <c r="AH3327" s="2" t="s">
        <v>28493</v>
      </c>
      <c r="AI3327" s="2" t="s">
        <v>67</v>
      </c>
      <c r="AJ3327" s="2" t="s">
        <v>32463</v>
      </c>
      <c r="AK3327" s="2" t="s">
        <v>53</v>
      </c>
      <c r="AL3327" s="2" t="s">
        <v>53</v>
      </c>
      <c r="AM3327" s="2" t="s">
        <v>53</v>
      </c>
      <c r="AN3327" s="2" t="s">
        <v>53</v>
      </c>
      <c r="AO3327" s="2" t="s">
        <v>53</v>
      </c>
      <c r="AP3327" s="2" t="s">
        <v>53</v>
      </c>
      <c r="AQ3327" s="2" t="s">
        <v>53</v>
      </c>
      <c r="AR3327" s="2" t="s">
        <v>69</v>
      </c>
      <c r="AS3327" s="2" t="s">
        <v>52</v>
      </c>
      <c r="AT3327" s="2" t="s">
        <v>69</v>
      </c>
    </row>
    <row r="3328" spans="1:46" ht="22.5" customHeight="1" x14ac:dyDescent="0.25">
      <c r="A3328" s="18" t="s">
        <v>32464</v>
      </c>
      <c r="B3328" s="2" t="s">
        <v>32465</v>
      </c>
      <c r="C3328" s="2" t="s">
        <v>344</v>
      </c>
      <c r="D3328" s="2" t="s">
        <v>31737</v>
      </c>
      <c r="E3328" s="2" t="s">
        <v>69</v>
      </c>
      <c r="F3328" s="19">
        <v>1</v>
      </c>
      <c r="G3328" s="19">
        <v>47.9</v>
      </c>
      <c r="H3328" s="19">
        <v>26.1</v>
      </c>
      <c r="I3328" s="19">
        <v>-13.64</v>
      </c>
      <c r="J3328" s="19">
        <v>-26.1</v>
      </c>
      <c r="K3328" s="19" t="s">
        <v>52</v>
      </c>
      <c r="L3328" s="19">
        <v>34.26</v>
      </c>
      <c r="M3328" s="2" t="s">
        <v>51</v>
      </c>
      <c r="N3328" s="2" t="s">
        <v>2726</v>
      </c>
      <c r="O3328" s="2" t="s">
        <v>2727</v>
      </c>
      <c r="P3328" s="2" t="s">
        <v>2728</v>
      </c>
      <c r="Q3328" s="2" t="s">
        <v>53</v>
      </c>
      <c r="R3328" s="19">
        <v>47.9</v>
      </c>
      <c r="S3328" s="19" t="s">
        <v>57</v>
      </c>
      <c r="T3328" s="2" t="s">
        <v>58</v>
      </c>
      <c r="U3328" s="2" t="s">
        <v>53</v>
      </c>
      <c r="V3328" s="2" t="s">
        <v>53</v>
      </c>
      <c r="W3328" s="2" t="s">
        <v>53</v>
      </c>
      <c r="X3328" s="2" t="s">
        <v>53</v>
      </c>
      <c r="Y3328" s="2" t="s">
        <v>32466</v>
      </c>
      <c r="Z3328" s="2" t="s">
        <v>32467</v>
      </c>
      <c r="AA3328" s="2" t="s">
        <v>32468</v>
      </c>
      <c r="AB3328" s="2" t="s">
        <v>32469</v>
      </c>
      <c r="AC3328" s="2" t="s">
        <v>84</v>
      </c>
      <c r="AD3328" s="2" t="s">
        <v>32470</v>
      </c>
      <c r="AE3328" s="2" t="s">
        <v>65</v>
      </c>
      <c r="AF3328" s="2" t="s">
        <v>66</v>
      </c>
      <c r="AG3328" s="2" t="s">
        <v>32471</v>
      </c>
      <c r="AH3328" s="2" t="s">
        <v>32472</v>
      </c>
      <c r="AI3328" s="2" t="s">
        <v>67</v>
      </c>
      <c r="AJ3328" s="2" t="s">
        <v>32473</v>
      </c>
      <c r="AK3328" s="2" t="s">
        <v>53</v>
      </c>
      <c r="AL3328" s="2" t="s">
        <v>53</v>
      </c>
      <c r="AM3328" s="2" t="s">
        <v>53</v>
      </c>
      <c r="AN3328" s="2" t="s">
        <v>53</v>
      </c>
      <c r="AO3328" s="2" t="s">
        <v>53</v>
      </c>
      <c r="AP3328" s="2" t="s">
        <v>53</v>
      </c>
      <c r="AQ3328" s="2" t="s">
        <v>53</v>
      </c>
      <c r="AR3328" s="2" t="s">
        <v>69</v>
      </c>
      <c r="AS3328" s="2" t="s">
        <v>52</v>
      </c>
      <c r="AT3328" s="2" t="s">
        <v>69</v>
      </c>
    </row>
    <row r="3329" spans="1:46" ht="22.5" customHeight="1" x14ac:dyDescent="0.25">
      <c r="A3329" s="18" t="s">
        <v>32474</v>
      </c>
      <c r="B3329" s="2" t="s">
        <v>32475</v>
      </c>
      <c r="C3329" s="2" t="s">
        <v>344</v>
      </c>
      <c r="D3329" s="2" t="s">
        <v>28636</v>
      </c>
      <c r="E3329" s="2" t="s">
        <v>69</v>
      </c>
      <c r="F3329" s="19">
        <v>1</v>
      </c>
      <c r="G3329" s="19">
        <v>62.8</v>
      </c>
      <c r="H3329" s="19">
        <v>15.92</v>
      </c>
      <c r="I3329" s="19">
        <v>-16.18</v>
      </c>
      <c r="J3329" s="19">
        <v>-15.92</v>
      </c>
      <c r="K3329" s="19" t="s">
        <v>52</v>
      </c>
      <c r="L3329" s="19">
        <v>46.62</v>
      </c>
      <c r="M3329" s="2" t="s">
        <v>51</v>
      </c>
      <c r="N3329" s="2" t="s">
        <v>90</v>
      </c>
      <c r="O3329" s="2" t="s">
        <v>32476</v>
      </c>
      <c r="P3329" s="2" t="s">
        <v>32477</v>
      </c>
      <c r="Q3329" s="2" t="s">
        <v>53</v>
      </c>
      <c r="R3329" s="19">
        <v>62.8</v>
      </c>
      <c r="S3329" s="19" t="s">
        <v>57</v>
      </c>
      <c r="T3329" s="2" t="s">
        <v>77</v>
      </c>
      <c r="U3329" s="2" t="s">
        <v>32478</v>
      </c>
      <c r="V3329" s="2" t="s">
        <v>32479</v>
      </c>
      <c r="W3329" s="2" t="s">
        <v>32480</v>
      </c>
      <c r="X3329" s="2" t="s">
        <v>53</v>
      </c>
      <c r="Y3329" s="2" t="s">
        <v>32478</v>
      </c>
      <c r="Z3329" s="2" t="s">
        <v>32481</v>
      </c>
      <c r="AA3329" s="2" t="s">
        <v>32482</v>
      </c>
      <c r="AB3329" s="2" t="s">
        <v>4915</v>
      </c>
      <c r="AC3329" s="2" t="s">
        <v>124</v>
      </c>
      <c r="AD3329" s="2" t="s">
        <v>4916</v>
      </c>
      <c r="AE3329" s="2" t="s">
        <v>65</v>
      </c>
      <c r="AF3329" s="2" t="s">
        <v>86</v>
      </c>
      <c r="AG3329" s="2" t="s">
        <v>29561</v>
      </c>
      <c r="AH3329" s="2" t="s">
        <v>32483</v>
      </c>
      <c r="AI3329" s="2" t="s">
        <v>67</v>
      </c>
      <c r="AJ3329" s="2" t="s">
        <v>32484</v>
      </c>
      <c r="AK3329" s="2" t="s">
        <v>53</v>
      </c>
      <c r="AL3329" s="2" t="s">
        <v>53</v>
      </c>
      <c r="AM3329" s="2" t="s">
        <v>53</v>
      </c>
      <c r="AN3329" s="2" t="s">
        <v>53</v>
      </c>
      <c r="AO3329" s="2" t="s">
        <v>53</v>
      </c>
      <c r="AP3329" s="2" t="s">
        <v>53</v>
      </c>
      <c r="AQ3329" s="2" t="s">
        <v>53</v>
      </c>
      <c r="AR3329" s="2" t="s">
        <v>69</v>
      </c>
      <c r="AS3329" s="2" t="s">
        <v>52</v>
      </c>
      <c r="AT3329" s="2" t="s">
        <v>69</v>
      </c>
    </row>
    <row r="3330" spans="1:46" ht="22.5" customHeight="1" x14ac:dyDescent="0.25">
      <c r="A3330" s="18" t="s">
        <v>32485</v>
      </c>
      <c r="B3330" s="2" t="s">
        <v>32486</v>
      </c>
      <c r="C3330" s="2" t="s">
        <v>344</v>
      </c>
      <c r="D3330" s="2" t="s">
        <v>31737</v>
      </c>
      <c r="E3330" s="2" t="s">
        <v>69</v>
      </c>
      <c r="F3330" s="19">
        <v>1</v>
      </c>
      <c r="G3330" s="19">
        <v>109.74</v>
      </c>
      <c r="H3330" s="19" t="s">
        <v>52</v>
      </c>
      <c r="I3330" s="19">
        <v>-18.66</v>
      </c>
      <c r="J3330" s="19">
        <v>-20.45</v>
      </c>
      <c r="K3330" s="19" t="s">
        <v>52</v>
      </c>
      <c r="L3330" s="19">
        <v>70.63</v>
      </c>
      <c r="M3330" s="2" t="s">
        <v>53</v>
      </c>
      <c r="N3330" s="2" t="s">
        <v>1235</v>
      </c>
      <c r="O3330" s="2" t="s">
        <v>1236</v>
      </c>
      <c r="P3330" s="2" t="s">
        <v>1237</v>
      </c>
      <c r="Q3330" s="2" t="s">
        <v>53</v>
      </c>
      <c r="R3330" s="19">
        <v>109.74</v>
      </c>
      <c r="S3330" s="19" t="s">
        <v>57</v>
      </c>
      <c r="T3330" s="2" t="s">
        <v>58</v>
      </c>
      <c r="U3330" s="2" t="s">
        <v>53</v>
      </c>
      <c r="V3330" s="2" t="s">
        <v>53</v>
      </c>
      <c r="W3330" s="2" t="s">
        <v>53</v>
      </c>
      <c r="X3330" s="2" t="s">
        <v>53</v>
      </c>
      <c r="Y3330" s="2" t="s">
        <v>32487</v>
      </c>
      <c r="Z3330" s="2" t="s">
        <v>32488</v>
      </c>
      <c r="AA3330" s="2" t="s">
        <v>32489</v>
      </c>
      <c r="AB3330" s="2" t="s">
        <v>6403</v>
      </c>
      <c r="AC3330" s="2" t="s">
        <v>124</v>
      </c>
      <c r="AD3330" s="2" t="s">
        <v>32490</v>
      </c>
      <c r="AE3330" s="2" t="s">
        <v>65</v>
      </c>
      <c r="AF3330" s="2" t="s">
        <v>66</v>
      </c>
      <c r="AG3330" s="2" t="s">
        <v>32491</v>
      </c>
      <c r="AH3330" s="2" t="s">
        <v>32492</v>
      </c>
      <c r="AI3330" s="2" t="s">
        <v>67</v>
      </c>
      <c r="AJ3330" s="2" t="s">
        <v>32493</v>
      </c>
      <c r="AK3330" s="2" t="s">
        <v>53</v>
      </c>
      <c r="AL3330" s="2" t="s">
        <v>53</v>
      </c>
      <c r="AM3330" s="2" t="s">
        <v>53</v>
      </c>
      <c r="AN3330" s="2" t="s">
        <v>53</v>
      </c>
      <c r="AO3330" s="2" t="s">
        <v>53</v>
      </c>
      <c r="AP3330" s="2" t="s">
        <v>53</v>
      </c>
      <c r="AQ3330" s="2" t="s">
        <v>53</v>
      </c>
      <c r="AR3330" s="2" t="s">
        <v>69</v>
      </c>
      <c r="AS3330" s="2" t="s">
        <v>52</v>
      </c>
      <c r="AT3330" s="2" t="s">
        <v>69</v>
      </c>
    </row>
    <row r="3331" spans="1:46" ht="22.5" customHeight="1" x14ac:dyDescent="0.25">
      <c r="A3331" s="18" t="s">
        <v>32494</v>
      </c>
      <c r="B3331" s="2" t="s">
        <v>32495</v>
      </c>
      <c r="C3331" s="2" t="s">
        <v>344</v>
      </c>
      <c r="D3331" s="2" t="s">
        <v>28636</v>
      </c>
      <c r="E3331" s="2" t="s">
        <v>69</v>
      </c>
      <c r="F3331" s="19">
        <v>1</v>
      </c>
      <c r="G3331" s="19">
        <v>113.99</v>
      </c>
      <c r="H3331" s="19" t="s">
        <v>52</v>
      </c>
      <c r="I3331" s="19">
        <v>-19.38</v>
      </c>
      <c r="J3331" s="19">
        <v>-20.45</v>
      </c>
      <c r="K3331" s="19" t="s">
        <v>52</v>
      </c>
      <c r="L3331" s="19">
        <v>74.16</v>
      </c>
      <c r="M3331" s="2" t="s">
        <v>53</v>
      </c>
      <c r="N3331" s="2" t="s">
        <v>905</v>
      </c>
      <c r="O3331" s="2" t="s">
        <v>32496</v>
      </c>
      <c r="P3331" s="2" t="s">
        <v>19555</v>
      </c>
      <c r="Q3331" s="2" t="s">
        <v>53</v>
      </c>
      <c r="R3331" s="19">
        <v>113.99</v>
      </c>
      <c r="S3331" s="19" t="s">
        <v>57</v>
      </c>
      <c r="T3331" s="2" t="s">
        <v>77</v>
      </c>
      <c r="U3331" s="2" t="s">
        <v>32497</v>
      </c>
      <c r="V3331" s="2" t="s">
        <v>32498</v>
      </c>
      <c r="W3331" s="2" t="s">
        <v>32499</v>
      </c>
      <c r="X3331" s="2" t="s">
        <v>53</v>
      </c>
      <c r="Y3331" s="2" t="s">
        <v>32497</v>
      </c>
      <c r="Z3331" s="2" t="s">
        <v>32500</v>
      </c>
      <c r="AA3331" s="2" t="s">
        <v>32501</v>
      </c>
      <c r="AB3331" s="2" t="s">
        <v>32502</v>
      </c>
      <c r="AC3331" s="2" t="s">
        <v>97</v>
      </c>
      <c r="AD3331" s="2" t="s">
        <v>32503</v>
      </c>
      <c r="AE3331" s="2" t="s">
        <v>65</v>
      </c>
      <c r="AF3331" s="2" t="s">
        <v>86</v>
      </c>
      <c r="AG3331" s="2" t="s">
        <v>32504</v>
      </c>
      <c r="AH3331" s="2" t="s">
        <v>32505</v>
      </c>
      <c r="AI3331" s="2" t="s">
        <v>67</v>
      </c>
      <c r="AJ3331" s="2" t="s">
        <v>32506</v>
      </c>
      <c r="AK3331" s="2" t="s">
        <v>53</v>
      </c>
      <c r="AL3331" s="2" t="s">
        <v>53</v>
      </c>
      <c r="AM3331" s="2" t="s">
        <v>53</v>
      </c>
      <c r="AN3331" s="2" t="s">
        <v>53</v>
      </c>
      <c r="AO3331" s="2" t="s">
        <v>53</v>
      </c>
      <c r="AP3331" s="2" t="s">
        <v>53</v>
      </c>
      <c r="AQ3331" s="2" t="s">
        <v>53</v>
      </c>
      <c r="AR3331" s="2" t="s">
        <v>69</v>
      </c>
      <c r="AS3331" s="2" t="s">
        <v>52</v>
      </c>
      <c r="AT3331" s="2" t="s">
        <v>69</v>
      </c>
    </row>
    <row r="3332" spans="1:46" ht="22.5" customHeight="1" x14ac:dyDescent="0.25">
      <c r="A3332" s="18" t="s">
        <v>32507</v>
      </c>
      <c r="B3332" s="2" t="s">
        <v>32508</v>
      </c>
      <c r="C3332" s="2" t="s">
        <v>344</v>
      </c>
      <c r="D3332" s="2" t="s">
        <v>27313</v>
      </c>
      <c r="E3332" s="2" t="s">
        <v>69</v>
      </c>
      <c r="F3332" s="19">
        <v>1</v>
      </c>
      <c r="G3332" s="19">
        <v>17.899999999999999</v>
      </c>
      <c r="H3332" s="19">
        <v>9.4</v>
      </c>
      <c r="I3332" s="19">
        <v>-8.5399999999999991</v>
      </c>
      <c r="J3332" s="19">
        <v>-9.4</v>
      </c>
      <c r="K3332" s="19" t="s">
        <v>52</v>
      </c>
      <c r="L3332" s="19">
        <v>9.36</v>
      </c>
      <c r="M3332" s="2" t="s">
        <v>53</v>
      </c>
      <c r="N3332" s="2" t="s">
        <v>74</v>
      </c>
      <c r="O3332" s="2" t="s">
        <v>6135</v>
      </c>
      <c r="P3332" s="2" t="s">
        <v>6136</v>
      </c>
      <c r="Q3332" s="2" t="s">
        <v>53</v>
      </c>
      <c r="R3332" s="19">
        <v>17.899999999999999</v>
      </c>
      <c r="S3332" s="19" t="s">
        <v>57</v>
      </c>
      <c r="T3332" s="2" t="s">
        <v>58</v>
      </c>
      <c r="U3332" s="2" t="s">
        <v>53</v>
      </c>
      <c r="V3332" s="2" t="s">
        <v>53</v>
      </c>
      <c r="W3332" s="2" t="s">
        <v>53</v>
      </c>
      <c r="X3332" s="2" t="s">
        <v>53</v>
      </c>
      <c r="Y3332" s="2" t="s">
        <v>32509</v>
      </c>
      <c r="Z3332" s="2" t="s">
        <v>32510</v>
      </c>
      <c r="AA3332" s="2" t="s">
        <v>32511</v>
      </c>
      <c r="AB3332" s="2" t="s">
        <v>124</v>
      </c>
      <c r="AC3332" s="2" t="s">
        <v>124</v>
      </c>
      <c r="AD3332" s="2" t="s">
        <v>32512</v>
      </c>
      <c r="AE3332" s="2" t="s">
        <v>65</v>
      </c>
      <c r="AF3332" s="2" t="s">
        <v>66</v>
      </c>
      <c r="AG3332" s="2" t="s">
        <v>32513</v>
      </c>
      <c r="AH3332" s="2" t="s">
        <v>27472</v>
      </c>
      <c r="AI3332" s="2" t="s">
        <v>67</v>
      </c>
      <c r="AJ3332" s="2" t="s">
        <v>32514</v>
      </c>
      <c r="AK3332" s="2" t="s">
        <v>32515</v>
      </c>
      <c r="AL3332" s="2" t="s">
        <v>53</v>
      </c>
      <c r="AM3332" s="2" t="s">
        <v>53</v>
      </c>
      <c r="AN3332" s="2" t="s">
        <v>53</v>
      </c>
      <c r="AO3332" s="2" t="s">
        <v>53</v>
      </c>
      <c r="AP3332" s="2" t="s">
        <v>53</v>
      </c>
      <c r="AQ3332" s="2" t="s">
        <v>53</v>
      </c>
      <c r="AR3332" s="2" t="s">
        <v>69</v>
      </c>
      <c r="AS3332" s="2" t="s">
        <v>52</v>
      </c>
      <c r="AT3332" s="2" t="s">
        <v>69</v>
      </c>
    </row>
    <row r="3333" spans="1:46" ht="22.5" customHeight="1" x14ac:dyDescent="0.25">
      <c r="A3333" s="18" t="s">
        <v>32516</v>
      </c>
      <c r="B3333" s="2" t="s">
        <v>32508</v>
      </c>
      <c r="C3333" s="2" t="s">
        <v>344</v>
      </c>
      <c r="D3333" s="2" t="s">
        <v>31737</v>
      </c>
      <c r="E3333" s="2" t="s">
        <v>51</v>
      </c>
      <c r="F3333" s="19">
        <v>1</v>
      </c>
      <c r="G3333" s="19">
        <v>60.45</v>
      </c>
      <c r="H3333" s="19" t="s">
        <v>52</v>
      </c>
      <c r="I3333" s="19">
        <v>-15.78</v>
      </c>
      <c r="J3333" s="19" t="s">
        <v>52</v>
      </c>
      <c r="K3333" s="19" t="s">
        <v>52</v>
      </c>
      <c r="L3333" s="19">
        <v>44.67</v>
      </c>
      <c r="M3333" s="2" t="s">
        <v>53</v>
      </c>
      <c r="N3333" s="2" t="s">
        <v>309</v>
      </c>
      <c r="O3333" s="2" t="s">
        <v>310</v>
      </c>
      <c r="P3333" s="2" t="s">
        <v>311</v>
      </c>
      <c r="Q3333" s="2" t="s">
        <v>53</v>
      </c>
      <c r="R3333" s="19">
        <v>60.45</v>
      </c>
      <c r="S3333" s="19" t="s">
        <v>57</v>
      </c>
      <c r="T3333" s="2" t="s">
        <v>58</v>
      </c>
      <c r="U3333" s="2" t="s">
        <v>53</v>
      </c>
      <c r="V3333" s="2" t="s">
        <v>53</v>
      </c>
      <c r="W3333" s="2" t="s">
        <v>53</v>
      </c>
      <c r="X3333" s="2" t="s">
        <v>53</v>
      </c>
      <c r="Y3333" s="2" t="s">
        <v>32517</v>
      </c>
      <c r="Z3333" s="2" t="s">
        <v>32518</v>
      </c>
      <c r="AA3333" s="2" t="s">
        <v>32519</v>
      </c>
      <c r="AB3333" s="2" t="s">
        <v>32520</v>
      </c>
      <c r="AC3333" s="2" t="s">
        <v>124</v>
      </c>
      <c r="AD3333" s="2" t="s">
        <v>32521</v>
      </c>
      <c r="AE3333" s="2" t="s">
        <v>65</v>
      </c>
      <c r="AF3333" s="2" t="s">
        <v>66</v>
      </c>
      <c r="AG3333" s="2" t="s">
        <v>32522</v>
      </c>
      <c r="AH3333" s="2" t="s">
        <v>32523</v>
      </c>
      <c r="AI3333" s="2" t="s">
        <v>67</v>
      </c>
      <c r="AJ3333" s="2" t="s">
        <v>32524</v>
      </c>
      <c r="AK3333" s="2" t="s">
        <v>53</v>
      </c>
      <c r="AL3333" s="2" t="s">
        <v>53</v>
      </c>
      <c r="AM3333" s="2" t="s">
        <v>53</v>
      </c>
      <c r="AN3333" s="2" t="s">
        <v>53</v>
      </c>
      <c r="AO3333" s="2" t="s">
        <v>53</v>
      </c>
      <c r="AP3333" s="2" t="s">
        <v>53</v>
      </c>
      <c r="AQ3333" s="2" t="s">
        <v>53</v>
      </c>
      <c r="AR3333" s="2" t="s">
        <v>69</v>
      </c>
      <c r="AS3333" s="2" t="s">
        <v>52</v>
      </c>
      <c r="AT3333" s="2" t="s">
        <v>69</v>
      </c>
    </row>
    <row r="3334" spans="1:46" ht="22.5" customHeight="1" x14ac:dyDescent="0.25">
      <c r="A3334" s="18" t="s">
        <v>32525</v>
      </c>
      <c r="B3334" s="2" t="s">
        <v>32526</v>
      </c>
      <c r="C3334" s="2" t="s">
        <v>344</v>
      </c>
      <c r="D3334" s="2" t="s">
        <v>27313</v>
      </c>
      <c r="E3334" s="2" t="s">
        <v>69</v>
      </c>
      <c r="F3334" s="19">
        <v>1</v>
      </c>
      <c r="G3334" s="19">
        <v>275.79000000000002</v>
      </c>
      <c r="H3334" s="19">
        <v>22.89</v>
      </c>
      <c r="I3334" s="19">
        <v>-46.88</v>
      </c>
      <c r="J3334" s="19">
        <v>-61.84</v>
      </c>
      <c r="K3334" s="19" t="s">
        <v>52</v>
      </c>
      <c r="L3334" s="19">
        <v>189.96</v>
      </c>
      <c r="M3334" s="2" t="s">
        <v>53</v>
      </c>
      <c r="N3334" s="2" t="s">
        <v>4987</v>
      </c>
      <c r="O3334" s="2" t="s">
        <v>4988</v>
      </c>
      <c r="P3334" s="2" t="s">
        <v>4989</v>
      </c>
      <c r="Q3334" s="2" t="s">
        <v>53</v>
      </c>
      <c r="R3334" s="19">
        <v>275.79000000000002</v>
      </c>
      <c r="S3334" s="19" t="s">
        <v>57</v>
      </c>
      <c r="T3334" s="2" t="s">
        <v>77</v>
      </c>
      <c r="U3334" s="2" t="s">
        <v>32527</v>
      </c>
      <c r="V3334" s="2" t="s">
        <v>32528</v>
      </c>
      <c r="W3334" s="2" t="s">
        <v>32529</v>
      </c>
      <c r="X3334" s="2" t="s">
        <v>53</v>
      </c>
      <c r="Y3334" s="2" t="s">
        <v>32527</v>
      </c>
      <c r="Z3334" s="2" t="s">
        <v>32530</v>
      </c>
      <c r="AA3334" s="2" t="s">
        <v>32531</v>
      </c>
      <c r="AB3334" s="2" t="s">
        <v>32532</v>
      </c>
      <c r="AC3334" s="2" t="s">
        <v>150</v>
      </c>
      <c r="AD3334" s="2" t="s">
        <v>32533</v>
      </c>
      <c r="AE3334" s="2" t="s">
        <v>65</v>
      </c>
      <c r="AF3334" s="2" t="s">
        <v>86</v>
      </c>
      <c r="AG3334" s="2" t="s">
        <v>30204</v>
      </c>
      <c r="AH3334" s="2" t="s">
        <v>32534</v>
      </c>
      <c r="AI3334" s="2" t="s">
        <v>67</v>
      </c>
      <c r="AJ3334" s="2" t="s">
        <v>32535</v>
      </c>
      <c r="AK3334" s="2" t="s">
        <v>53</v>
      </c>
      <c r="AL3334" s="2" t="s">
        <v>53</v>
      </c>
      <c r="AM3334" s="2" t="s">
        <v>53</v>
      </c>
      <c r="AN3334" s="2" t="s">
        <v>53</v>
      </c>
      <c r="AO3334" s="2" t="s">
        <v>53</v>
      </c>
      <c r="AP3334" s="2" t="s">
        <v>53</v>
      </c>
      <c r="AQ3334" s="2" t="s">
        <v>53</v>
      </c>
      <c r="AR3334" s="2" t="s">
        <v>69</v>
      </c>
      <c r="AS3334" s="2" t="s">
        <v>52</v>
      </c>
      <c r="AT3334" s="2" t="s">
        <v>69</v>
      </c>
    </row>
    <row r="3335" spans="1:46" ht="22.5" customHeight="1" x14ac:dyDescent="0.25">
      <c r="A3335" s="18" t="s">
        <v>32536</v>
      </c>
      <c r="B3335" s="2" t="s">
        <v>32537</v>
      </c>
      <c r="C3335" s="2" t="s">
        <v>344</v>
      </c>
      <c r="D3335" s="2" t="s">
        <v>14978</v>
      </c>
      <c r="E3335" s="2" t="s">
        <v>69</v>
      </c>
      <c r="F3335" s="19">
        <v>1</v>
      </c>
      <c r="G3335" s="19">
        <v>110.57</v>
      </c>
      <c r="H3335" s="19">
        <v>40.5</v>
      </c>
      <c r="I3335" s="19">
        <v>-18.8</v>
      </c>
      <c r="J3335" s="19">
        <v>-60.95</v>
      </c>
      <c r="K3335" s="19" t="s">
        <v>52</v>
      </c>
      <c r="L3335" s="19">
        <v>71.319999999999993</v>
      </c>
      <c r="M3335" s="2" t="s">
        <v>53</v>
      </c>
      <c r="N3335" s="2" t="s">
        <v>905</v>
      </c>
      <c r="O3335" s="2" t="s">
        <v>1163</v>
      </c>
      <c r="P3335" s="2" t="s">
        <v>1164</v>
      </c>
      <c r="Q3335" s="2" t="s">
        <v>53</v>
      </c>
      <c r="R3335" s="19">
        <v>110.57</v>
      </c>
      <c r="S3335" s="19" t="s">
        <v>57</v>
      </c>
      <c r="T3335" s="2" t="s">
        <v>77</v>
      </c>
      <c r="U3335" s="2" t="s">
        <v>32538</v>
      </c>
      <c r="V3335" s="2" t="s">
        <v>32539</v>
      </c>
      <c r="W3335" s="2" t="s">
        <v>32540</v>
      </c>
      <c r="X3335" s="2" t="s">
        <v>53</v>
      </c>
      <c r="Y3335" s="2" t="s">
        <v>32538</v>
      </c>
      <c r="Z3335" s="2" t="s">
        <v>32541</v>
      </c>
      <c r="AA3335" s="2" t="s">
        <v>32542</v>
      </c>
      <c r="AB3335" s="2" t="s">
        <v>32543</v>
      </c>
      <c r="AC3335" s="2" t="s">
        <v>63</v>
      </c>
      <c r="AD3335" s="2" t="s">
        <v>32544</v>
      </c>
      <c r="AE3335" s="2" t="s">
        <v>65</v>
      </c>
      <c r="AF3335" s="2" t="s">
        <v>86</v>
      </c>
      <c r="AG3335" s="2" t="s">
        <v>30911</v>
      </c>
      <c r="AH3335" s="2" t="s">
        <v>32545</v>
      </c>
      <c r="AI3335" s="2" t="s">
        <v>5184</v>
      </c>
      <c r="AJ3335" s="2" t="s">
        <v>32546</v>
      </c>
      <c r="AK3335" s="2" t="s">
        <v>32547</v>
      </c>
      <c r="AL3335" s="2" t="s">
        <v>53</v>
      </c>
      <c r="AM3335" s="2" t="s">
        <v>53</v>
      </c>
      <c r="AN3335" s="2" t="s">
        <v>53</v>
      </c>
      <c r="AO3335" s="2" t="s">
        <v>53</v>
      </c>
      <c r="AP3335" s="2" t="s">
        <v>53</v>
      </c>
      <c r="AQ3335" s="2" t="s">
        <v>53</v>
      </c>
      <c r="AR3335" s="2" t="s">
        <v>69</v>
      </c>
      <c r="AS3335" s="2" t="s">
        <v>52</v>
      </c>
      <c r="AT3335" s="2" t="s">
        <v>69</v>
      </c>
    </row>
    <row r="3336" spans="1:46" ht="22.5" customHeight="1" x14ac:dyDescent="0.25">
      <c r="A3336" s="18" t="s">
        <v>32548</v>
      </c>
      <c r="B3336" s="2" t="s">
        <v>32549</v>
      </c>
      <c r="C3336" s="2" t="s">
        <v>10742</v>
      </c>
      <c r="D3336" s="2" t="s">
        <v>32550</v>
      </c>
      <c r="E3336" s="2" t="s">
        <v>69</v>
      </c>
      <c r="F3336" s="19">
        <v>0</v>
      </c>
      <c r="G3336" s="19">
        <v>169.9</v>
      </c>
      <c r="H3336" s="19" t="s">
        <v>52</v>
      </c>
      <c r="I3336" s="19">
        <v>-28.88</v>
      </c>
      <c r="J3336" s="19">
        <v>-20.45</v>
      </c>
      <c r="K3336" s="19">
        <v>-120.57</v>
      </c>
      <c r="L3336" s="19">
        <v>0</v>
      </c>
      <c r="M3336" s="2" t="s">
        <v>51</v>
      </c>
      <c r="N3336" s="2" t="s">
        <v>3551</v>
      </c>
      <c r="O3336" s="2" t="s">
        <v>3552</v>
      </c>
      <c r="P3336" s="2" t="s">
        <v>3553</v>
      </c>
      <c r="Q3336" s="2" t="s">
        <v>53</v>
      </c>
      <c r="R3336" s="19">
        <v>169.9</v>
      </c>
      <c r="S3336" s="19" t="s">
        <v>57</v>
      </c>
      <c r="T3336" s="2" t="s">
        <v>58</v>
      </c>
      <c r="U3336" s="2" t="s">
        <v>32551</v>
      </c>
      <c r="V3336" s="2" t="s">
        <v>32552</v>
      </c>
      <c r="W3336" s="2" t="s">
        <v>32553</v>
      </c>
      <c r="X3336" s="2" t="s">
        <v>53</v>
      </c>
      <c r="Y3336" s="2" t="s">
        <v>32551</v>
      </c>
      <c r="Z3336" s="2" t="s">
        <v>32554</v>
      </c>
      <c r="AA3336" s="2" t="s">
        <v>2178</v>
      </c>
      <c r="AB3336" s="2" t="s">
        <v>124</v>
      </c>
      <c r="AC3336" s="2" t="s">
        <v>124</v>
      </c>
      <c r="AD3336" s="2" t="s">
        <v>2179</v>
      </c>
      <c r="AE3336" s="2" t="s">
        <v>65</v>
      </c>
      <c r="AF3336" s="2" t="s">
        <v>66</v>
      </c>
      <c r="AG3336" s="2" t="s">
        <v>32555</v>
      </c>
      <c r="AH3336" s="2" t="s">
        <v>32556</v>
      </c>
      <c r="AI3336" s="2" t="s">
        <v>67</v>
      </c>
      <c r="AJ3336" s="2" t="s">
        <v>32557</v>
      </c>
      <c r="AK3336" s="2" t="s">
        <v>53</v>
      </c>
      <c r="AL3336" s="2" t="s">
        <v>53</v>
      </c>
      <c r="AM3336" s="2" t="s">
        <v>53</v>
      </c>
      <c r="AN3336" s="2" t="s">
        <v>53</v>
      </c>
      <c r="AO3336" s="2" t="s">
        <v>53</v>
      </c>
      <c r="AP3336" s="2" t="s">
        <v>53</v>
      </c>
      <c r="AQ3336" s="2" t="s">
        <v>53</v>
      </c>
      <c r="AR3336" s="274" t="s">
        <v>51</v>
      </c>
      <c r="AS3336" s="2" t="s">
        <v>52</v>
      </c>
      <c r="AT3336" s="2" t="s">
        <v>69</v>
      </c>
    </row>
    <row r="3337" spans="1:46" ht="22.5" customHeight="1" x14ac:dyDescent="0.25">
      <c r="A3337" s="18" t="s">
        <v>32558</v>
      </c>
      <c r="B3337" s="2" t="s">
        <v>32559</v>
      </c>
      <c r="C3337" s="2" t="s">
        <v>344</v>
      </c>
      <c r="D3337" s="2" t="s">
        <v>30231</v>
      </c>
      <c r="E3337" s="2" t="s">
        <v>69</v>
      </c>
      <c r="F3337" s="19">
        <v>1</v>
      </c>
      <c r="G3337" s="19">
        <v>29.7</v>
      </c>
      <c r="H3337" s="19">
        <v>9.9</v>
      </c>
      <c r="I3337" s="19">
        <v>-9.06</v>
      </c>
      <c r="J3337" s="19">
        <v>-9.9</v>
      </c>
      <c r="K3337" s="19" t="s">
        <v>52</v>
      </c>
      <c r="L3337" s="19">
        <v>20.64</v>
      </c>
      <c r="M3337" s="2" t="s">
        <v>53</v>
      </c>
      <c r="N3337" s="2" t="s">
        <v>1669</v>
      </c>
      <c r="O3337" s="2" t="s">
        <v>32560</v>
      </c>
      <c r="P3337" s="2" t="s">
        <v>5953</v>
      </c>
      <c r="Q3337" s="2" t="s">
        <v>53</v>
      </c>
      <c r="R3337" s="19">
        <v>29.7</v>
      </c>
      <c r="S3337" s="19" t="s">
        <v>161</v>
      </c>
      <c r="T3337" s="2" t="s">
        <v>77</v>
      </c>
      <c r="U3337" s="2" t="s">
        <v>32561</v>
      </c>
      <c r="V3337" s="2" t="s">
        <v>32562</v>
      </c>
      <c r="W3337" s="2" t="s">
        <v>32563</v>
      </c>
      <c r="X3337" s="2" t="s">
        <v>53</v>
      </c>
      <c r="Y3337" s="2" t="s">
        <v>32561</v>
      </c>
      <c r="Z3337" s="2" t="s">
        <v>32564</v>
      </c>
      <c r="AA3337" s="2" t="s">
        <v>32565</v>
      </c>
      <c r="AB3337" s="2" t="s">
        <v>3289</v>
      </c>
      <c r="AC3337" s="2" t="s">
        <v>124</v>
      </c>
      <c r="AD3337" s="2" t="s">
        <v>32566</v>
      </c>
      <c r="AE3337" s="2" t="s">
        <v>65</v>
      </c>
      <c r="AF3337" s="2" t="s">
        <v>86</v>
      </c>
      <c r="AG3337" s="2" t="s">
        <v>32567</v>
      </c>
      <c r="AH3337" s="2" t="s">
        <v>32568</v>
      </c>
      <c r="AI3337" s="2" t="s">
        <v>67</v>
      </c>
      <c r="AJ3337" s="2" t="s">
        <v>32569</v>
      </c>
      <c r="AK3337" s="2" t="s">
        <v>53</v>
      </c>
      <c r="AL3337" s="2" t="s">
        <v>53</v>
      </c>
      <c r="AM3337" s="2" t="s">
        <v>53</v>
      </c>
      <c r="AN3337" s="2" t="s">
        <v>53</v>
      </c>
      <c r="AO3337" s="2" t="s">
        <v>53</v>
      </c>
      <c r="AP3337" s="2" t="s">
        <v>53</v>
      </c>
      <c r="AQ3337" s="2" t="s">
        <v>53</v>
      </c>
      <c r="AR3337" s="2" t="s">
        <v>69</v>
      </c>
      <c r="AS3337" s="2" t="s">
        <v>52</v>
      </c>
      <c r="AT3337" s="2" t="s">
        <v>69</v>
      </c>
    </row>
    <row r="3338" spans="1:46" ht="22.5" customHeight="1" x14ac:dyDescent="0.25">
      <c r="A3338" s="18" t="s">
        <v>32570</v>
      </c>
      <c r="B3338" s="2" t="s">
        <v>32571</v>
      </c>
      <c r="C3338" s="2" t="s">
        <v>344</v>
      </c>
      <c r="D3338" s="2" t="s">
        <v>31737</v>
      </c>
      <c r="E3338" s="2" t="s">
        <v>69</v>
      </c>
      <c r="F3338" s="19">
        <v>1</v>
      </c>
      <c r="G3338" s="19">
        <v>70.89</v>
      </c>
      <c r="H3338" s="19">
        <v>15.9</v>
      </c>
      <c r="I3338" s="19">
        <v>-14.01</v>
      </c>
      <c r="J3338" s="19" t="s">
        <v>52</v>
      </c>
      <c r="K3338" s="19" t="s">
        <v>52</v>
      </c>
      <c r="L3338" s="19">
        <v>72.78</v>
      </c>
      <c r="M3338" s="2" t="s">
        <v>53</v>
      </c>
      <c r="N3338" s="2" t="s">
        <v>2951</v>
      </c>
      <c r="O3338" s="2" t="s">
        <v>2952</v>
      </c>
      <c r="P3338" s="2" t="s">
        <v>2953</v>
      </c>
      <c r="Q3338" s="2" t="s">
        <v>53</v>
      </c>
      <c r="R3338" s="19">
        <v>70.89</v>
      </c>
      <c r="S3338" s="19" t="s">
        <v>161</v>
      </c>
      <c r="T3338" s="2" t="s">
        <v>58</v>
      </c>
      <c r="U3338" s="2" t="s">
        <v>32572</v>
      </c>
      <c r="V3338" s="2" t="s">
        <v>32573</v>
      </c>
      <c r="W3338" s="2" t="s">
        <v>32574</v>
      </c>
      <c r="X3338" s="2" t="s">
        <v>53</v>
      </c>
      <c r="Y3338" s="2" t="s">
        <v>32572</v>
      </c>
      <c r="Z3338" s="2" t="s">
        <v>32575</v>
      </c>
      <c r="AA3338" s="2" t="s">
        <v>32576</v>
      </c>
      <c r="AB3338" s="2" t="s">
        <v>124</v>
      </c>
      <c r="AC3338" s="2" t="s">
        <v>124</v>
      </c>
      <c r="AD3338" s="2" t="s">
        <v>32577</v>
      </c>
      <c r="AE3338" s="2" t="s">
        <v>65</v>
      </c>
      <c r="AF3338" s="2" t="s">
        <v>222</v>
      </c>
      <c r="AG3338" s="2" t="s">
        <v>31744</v>
      </c>
      <c r="AH3338" s="2" t="s">
        <v>32578</v>
      </c>
      <c r="AI3338" s="2" t="s">
        <v>5791</v>
      </c>
      <c r="AJ3338" s="2" t="s">
        <v>32579</v>
      </c>
      <c r="AK3338" s="2" t="s">
        <v>53</v>
      </c>
      <c r="AL3338" s="2" t="s">
        <v>53</v>
      </c>
      <c r="AM3338" s="2" t="s">
        <v>53</v>
      </c>
      <c r="AN3338" s="2" t="s">
        <v>53</v>
      </c>
      <c r="AO3338" s="2" t="s">
        <v>53</v>
      </c>
      <c r="AP3338" s="2" t="s">
        <v>53</v>
      </c>
      <c r="AQ3338" s="2" t="s">
        <v>53</v>
      </c>
      <c r="AR3338" s="2" t="s">
        <v>69</v>
      </c>
      <c r="AS3338" s="2" t="s">
        <v>52</v>
      </c>
      <c r="AT3338" s="2" t="s">
        <v>69</v>
      </c>
    </row>
    <row r="3339" spans="1:46" ht="22.5" customHeight="1" x14ac:dyDescent="0.25">
      <c r="A3339" s="18" t="s">
        <v>32580</v>
      </c>
      <c r="B3339" s="2" t="s">
        <v>32571</v>
      </c>
      <c r="C3339" s="2" t="s">
        <v>344</v>
      </c>
      <c r="D3339" s="2" t="s">
        <v>28636</v>
      </c>
      <c r="E3339" s="2" t="s">
        <v>69</v>
      </c>
      <c r="F3339" s="19">
        <v>1</v>
      </c>
      <c r="G3339" s="19">
        <v>54.87</v>
      </c>
      <c r="H3339" s="19">
        <v>28.8</v>
      </c>
      <c r="I3339" s="19">
        <v>-12.08</v>
      </c>
      <c r="J3339" s="19">
        <v>-28.8</v>
      </c>
      <c r="K3339" s="19" t="s">
        <v>52</v>
      </c>
      <c r="L3339" s="19">
        <v>42.79</v>
      </c>
      <c r="M3339" s="2" t="s">
        <v>53</v>
      </c>
      <c r="N3339" s="2" t="s">
        <v>309</v>
      </c>
      <c r="O3339" s="2" t="s">
        <v>390</v>
      </c>
      <c r="P3339" s="2" t="s">
        <v>311</v>
      </c>
      <c r="Q3339" s="2" t="s">
        <v>53</v>
      </c>
      <c r="R3339" s="19">
        <v>54.87</v>
      </c>
      <c r="S3339" s="19" t="s">
        <v>161</v>
      </c>
      <c r="T3339" s="2" t="s">
        <v>58</v>
      </c>
      <c r="U3339" s="2" t="s">
        <v>53</v>
      </c>
      <c r="V3339" s="2" t="s">
        <v>53</v>
      </c>
      <c r="W3339" s="2" t="s">
        <v>53</v>
      </c>
      <c r="X3339" s="2" t="s">
        <v>53</v>
      </c>
      <c r="Y3339" s="2" t="s">
        <v>32581</v>
      </c>
      <c r="Z3339" s="2" t="s">
        <v>32582</v>
      </c>
      <c r="AA3339" s="2" t="s">
        <v>32583</v>
      </c>
      <c r="AB3339" s="2" t="s">
        <v>32584</v>
      </c>
      <c r="AC3339" s="2" t="s">
        <v>84</v>
      </c>
      <c r="AD3339" s="2" t="s">
        <v>32585</v>
      </c>
      <c r="AE3339" s="2" t="s">
        <v>65</v>
      </c>
      <c r="AF3339" s="2" t="s">
        <v>66</v>
      </c>
      <c r="AG3339" s="2" t="s">
        <v>32586</v>
      </c>
      <c r="AH3339" s="2" t="s">
        <v>32587</v>
      </c>
      <c r="AI3339" s="2" t="s">
        <v>67</v>
      </c>
      <c r="AJ3339" s="2" t="s">
        <v>32588</v>
      </c>
      <c r="AK3339" s="2" t="s">
        <v>53</v>
      </c>
      <c r="AL3339" s="2" t="s">
        <v>53</v>
      </c>
      <c r="AM3339" s="2" t="s">
        <v>53</v>
      </c>
      <c r="AN3339" s="2" t="s">
        <v>53</v>
      </c>
      <c r="AO3339" s="2" t="s">
        <v>53</v>
      </c>
      <c r="AP3339" s="2" t="s">
        <v>53</v>
      </c>
      <c r="AQ3339" s="2" t="s">
        <v>53</v>
      </c>
      <c r="AR3339" s="2" t="s">
        <v>69</v>
      </c>
      <c r="AS3339" s="2" t="s">
        <v>52</v>
      </c>
      <c r="AT3339" s="2" t="s">
        <v>69</v>
      </c>
    </row>
    <row r="3340" spans="1:46" ht="22.5" customHeight="1" x14ac:dyDescent="0.25">
      <c r="A3340" s="18" t="s">
        <v>32589</v>
      </c>
      <c r="B3340" s="2" t="s">
        <v>32590</v>
      </c>
      <c r="C3340" s="2" t="s">
        <v>32591</v>
      </c>
      <c r="D3340" s="2" t="s">
        <v>25788</v>
      </c>
      <c r="E3340" s="2" t="s">
        <v>69</v>
      </c>
      <c r="F3340" s="19">
        <v>1</v>
      </c>
      <c r="G3340" s="19">
        <v>337.9</v>
      </c>
      <c r="H3340" s="19">
        <v>26.22</v>
      </c>
      <c r="I3340" s="19">
        <v>-40.549999999999997</v>
      </c>
      <c r="J3340" s="19">
        <v>-65.17</v>
      </c>
      <c r="K3340" s="19">
        <v>-258.39999999999998</v>
      </c>
      <c r="L3340" s="19">
        <v>0</v>
      </c>
      <c r="M3340" s="2" t="s">
        <v>51</v>
      </c>
      <c r="N3340" s="2" t="s">
        <v>2306</v>
      </c>
      <c r="O3340" s="2" t="s">
        <v>2307</v>
      </c>
      <c r="P3340" s="2" t="s">
        <v>2308</v>
      </c>
      <c r="Q3340" s="2" t="s">
        <v>53</v>
      </c>
      <c r="R3340" s="19">
        <v>337.9</v>
      </c>
      <c r="S3340" s="19" t="s">
        <v>161</v>
      </c>
      <c r="T3340" s="2" t="s">
        <v>77</v>
      </c>
      <c r="U3340" s="2" t="s">
        <v>32592</v>
      </c>
      <c r="V3340" s="2" t="s">
        <v>32593</v>
      </c>
      <c r="W3340" s="2" t="s">
        <v>32594</v>
      </c>
      <c r="X3340" s="2" t="s">
        <v>53</v>
      </c>
      <c r="Y3340" s="2" t="s">
        <v>32592</v>
      </c>
      <c r="Z3340" s="2" t="s">
        <v>32595</v>
      </c>
      <c r="AA3340" s="2" t="s">
        <v>53</v>
      </c>
      <c r="AB3340" s="2" t="s">
        <v>573</v>
      </c>
      <c r="AC3340" s="2" t="s">
        <v>574</v>
      </c>
      <c r="AD3340" s="2" t="s">
        <v>32596</v>
      </c>
      <c r="AE3340" s="2" t="s">
        <v>65</v>
      </c>
      <c r="AF3340" s="2" t="s">
        <v>86</v>
      </c>
      <c r="AG3340" s="2" t="s">
        <v>32597</v>
      </c>
      <c r="AH3340" s="2" t="s">
        <v>53</v>
      </c>
      <c r="AI3340" s="2" t="s">
        <v>170</v>
      </c>
      <c r="AJ3340" s="2" t="s">
        <v>32598</v>
      </c>
      <c r="AK3340" s="2" t="s">
        <v>32599</v>
      </c>
      <c r="AL3340" s="2" t="s">
        <v>53</v>
      </c>
      <c r="AM3340" s="2" t="s">
        <v>53</v>
      </c>
      <c r="AN3340" s="2" t="s">
        <v>53</v>
      </c>
      <c r="AO3340" s="2" t="s">
        <v>53</v>
      </c>
      <c r="AP3340" s="2" t="s">
        <v>53</v>
      </c>
      <c r="AQ3340" s="2" t="s">
        <v>53</v>
      </c>
      <c r="AR3340" s="2" t="s">
        <v>69</v>
      </c>
      <c r="AS3340" s="2" t="s">
        <v>52</v>
      </c>
      <c r="AT3340" s="2" t="s">
        <v>69</v>
      </c>
    </row>
    <row r="3341" spans="1:46" ht="22.5" customHeight="1" x14ac:dyDescent="0.25">
      <c r="A3341" s="18" t="s">
        <v>32600</v>
      </c>
      <c r="B3341" s="2" t="s">
        <v>32601</v>
      </c>
      <c r="C3341" s="2" t="s">
        <v>344</v>
      </c>
      <c r="D3341" s="2" t="s">
        <v>27313</v>
      </c>
      <c r="E3341" s="2" t="s">
        <v>51</v>
      </c>
      <c r="F3341" s="19">
        <v>1</v>
      </c>
      <c r="G3341" s="19">
        <v>88.99</v>
      </c>
      <c r="H3341" s="19" t="s">
        <v>52</v>
      </c>
      <c r="I3341" s="19">
        <v>-15.13</v>
      </c>
      <c r="J3341" s="19">
        <v>-20.45</v>
      </c>
      <c r="K3341" s="19" t="s">
        <v>52</v>
      </c>
      <c r="L3341" s="19">
        <v>53.41</v>
      </c>
      <c r="M3341" s="2" t="s">
        <v>51</v>
      </c>
      <c r="N3341" s="2" t="s">
        <v>1201</v>
      </c>
      <c r="O3341" s="2" t="s">
        <v>1202</v>
      </c>
      <c r="P3341" s="2" t="s">
        <v>1203</v>
      </c>
      <c r="Q3341" s="2" t="s">
        <v>53</v>
      </c>
      <c r="R3341" s="19">
        <v>88.99</v>
      </c>
      <c r="S3341" s="19" t="s">
        <v>57</v>
      </c>
      <c r="T3341" s="2" t="s">
        <v>77</v>
      </c>
      <c r="U3341" s="2" t="s">
        <v>32602</v>
      </c>
      <c r="V3341" s="2" t="s">
        <v>32603</v>
      </c>
      <c r="W3341" s="2" t="s">
        <v>32604</v>
      </c>
      <c r="X3341" s="2" t="s">
        <v>53</v>
      </c>
      <c r="Y3341" s="2" t="s">
        <v>32602</v>
      </c>
      <c r="Z3341" s="2" t="s">
        <v>32605</v>
      </c>
      <c r="AA3341" s="2" t="s">
        <v>32606</v>
      </c>
      <c r="AB3341" s="2" t="s">
        <v>7311</v>
      </c>
      <c r="AC3341" s="2" t="s">
        <v>84</v>
      </c>
      <c r="AD3341" s="2" t="s">
        <v>32607</v>
      </c>
      <c r="AE3341" s="2" t="s">
        <v>65</v>
      </c>
      <c r="AF3341" s="2" t="s">
        <v>86</v>
      </c>
      <c r="AG3341" s="2" t="s">
        <v>32608</v>
      </c>
      <c r="AH3341" s="2" t="s">
        <v>32609</v>
      </c>
      <c r="AI3341" s="2" t="s">
        <v>67</v>
      </c>
      <c r="AJ3341" s="2" t="s">
        <v>32610</v>
      </c>
      <c r="AK3341" s="2" t="s">
        <v>53</v>
      </c>
      <c r="AL3341" s="2" t="s">
        <v>53</v>
      </c>
      <c r="AM3341" s="2" t="s">
        <v>53</v>
      </c>
      <c r="AN3341" s="2" t="s">
        <v>53</v>
      </c>
      <c r="AO3341" s="2" t="s">
        <v>53</v>
      </c>
      <c r="AP3341" s="2" t="s">
        <v>53</v>
      </c>
      <c r="AQ3341" s="2" t="s">
        <v>53</v>
      </c>
      <c r="AR3341" s="2" t="s">
        <v>69</v>
      </c>
      <c r="AS3341" s="2" t="s">
        <v>52</v>
      </c>
      <c r="AT3341" s="2" t="s">
        <v>69</v>
      </c>
    </row>
    <row r="3342" spans="1:46" ht="22.5" customHeight="1" x14ac:dyDescent="0.25">
      <c r="A3342" s="18" t="s">
        <v>32611</v>
      </c>
      <c r="B3342" s="2" t="s">
        <v>32612</v>
      </c>
      <c r="C3342" s="2" t="s">
        <v>344</v>
      </c>
      <c r="D3342" s="2" t="s">
        <v>30231</v>
      </c>
      <c r="E3342" s="2" t="s">
        <v>69</v>
      </c>
      <c r="F3342" s="19">
        <v>1</v>
      </c>
      <c r="G3342" s="19">
        <v>175.69</v>
      </c>
      <c r="H3342" s="19" t="s">
        <v>52</v>
      </c>
      <c r="I3342" s="19">
        <v>-29.87</v>
      </c>
      <c r="J3342" s="19">
        <v>-26.45</v>
      </c>
      <c r="K3342" s="19" t="s">
        <v>52</v>
      </c>
      <c r="L3342" s="19">
        <v>119.37</v>
      </c>
      <c r="M3342" s="2" t="s">
        <v>51</v>
      </c>
      <c r="N3342" s="2" t="s">
        <v>10647</v>
      </c>
      <c r="O3342" s="2" t="s">
        <v>10648</v>
      </c>
      <c r="P3342" s="2" t="s">
        <v>10649</v>
      </c>
      <c r="Q3342" s="2" t="s">
        <v>53</v>
      </c>
      <c r="R3342" s="19">
        <v>175.69</v>
      </c>
      <c r="S3342" s="19" t="s">
        <v>57</v>
      </c>
      <c r="T3342" s="2" t="s">
        <v>77</v>
      </c>
      <c r="U3342" s="2" t="s">
        <v>32613</v>
      </c>
      <c r="V3342" s="2" t="s">
        <v>32614</v>
      </c>
      <c r="W3342" s="2" t="s">
        <v>32615</v>
      </c>
      <c r="X3342" s="2" t="s">
        <v>53</v>
      </c>
      <c r="Y3342" s="2" t="s">
        <v>32613</v>
      </c>
      <c r="Z3342" s="2" t="s">
        <v>32616</v>
      </c>
      <c r="AA3342" s="2" t="s">
        <v>32617</v>
      </c>
      <c r="AB3342" s="2" t="s">
        <v>15368</v>
      </c>
      <c r="AC3342" s="2" t="s">
        <v>84</v>
      </c>
      <c r="AD3342" s="2" t="s">
        <v>32618</v>
      </c>
      <c r="AE3342" s="2" t="s">
        <v>65</v>
      </c>
      <c r="AF3342" s="2" t="s">
        <v>86</v>
      </c>
      <c r="AG3342" s="2" t="s">
        <v>32619</v>
      </c>
      <c r="AH3342" s="2" t="s">
        <v>29869</v>
      </c>
      <c r="AI3342" s="2" t="s">
        <v>67</v>
      </c>
      <c r="AJ3342" s="2" t="s">
        <v>32620</v>
      </c>
      <c r="AK3342" s="2" t="s">
        <v>53</v>
      </c>
      <c r="AL3342" s="2" t="s">
        <v>53</v>
      </c>
      <c r="AM3342" s="2" t="s">
        <v>53</v>
      </c>
      <c r="AN3342" s="2" t="s">
        <v>53</v>
      </c>
      <c r="AO3342" s="2" t="s">
        <v>53</v>
      </c>
      <c r="AP3342" s="2" t="s">
        <v>53</v>
      </c>
      <c r="AQ3342" s="2" t="s">
        <v>53</v>
      </c>
      <c r="AR3342" s="2" t="s">
        <v>69</v>
      </c>
      <c r="AS3342" s="2" t="s">
        <v>52</v>
      </c>
      <c r="AT3342" s="2" t="s">
        <v>69</v>
      </c>
    </row>
    <row r="3343" spans="1:46" ht="22.5" customHeight="1" x14ac:dyDescent="0.25">
      <c r="A3343" s="18" t="s">
        <v>32621</v>
      </c>
      <c r="B3343" s="2" t="s">
        <v>32622</v>
      </c>
      <c r="C3343" s="2" t="s">
        <v>344</v>
      </c>
      <c r="D3343" s="2" t="s">
        <v>32623</v>
      </c>
      <c r="E3343" s="2" t="s">
        <v>69</v>
      </c>
      <c r="F3343" s="19">
        <v>1</v>
      </c>
      <c r="G3343" s="19">
        <v>72.489999999999995</v>
      </c>
      <c r="H3343" s="19">
        <v>13.2</v>
      </c>
      <c r="I3343" s="19">
        <v>-17.82</v>
      </c>
      <c r="J3343" s="19">
        <v>-13.2</v>
      </c>
      <c r="K3343" s="19" t="s">
        <v>52</v>
      </c>
      <c r="L3343" s="19">
        <v>54.67</v>
      </c>
      <c r="M3343" s="2" t="s">
        <v>53</v>
      </c>
      <c r="N3343" s="2" t="s">
        <v>687</v>
      </c>
      <c r="O3343" s="2" t="s">
        <v>1491</v>
      </c>
      <c r="P3343" s="2" t="s">
        <v>1492</v>
      </c>
      <c r="Q3343" s="2" t="s">
        <v>53</v>
      </c>
      <c r="R3343" s="19">
        <v>72.489999999999995</v>
      </c>
      <c r="S3343" s="19" t="s">
        <v>57</v>
      </c>
      <c r="T3343" s="2" t="s">
        <v>58</v>
      </c>
      <c r="U3343" s="2" t="s">
        <v>53</v>
      </c>
      <c r="V3343" s="2" t="s">
        <v>53</v>
      </c>
      <c r="W3343" s="2" t="s">
        <v>53</v>
      </c>
      <c r="X3343" s="2" t="s">
        <v>53</v>
      </c>
      <c r="Y3343" s="2" t="s">
        <v>32624</v>
      </c>
      <c r="Z3343" s="2" t="s">
        <v>32625</v>
      </c>
      <c r="AA3343" s="2" t="s">
        <v>32626</v>
      </c>
      <c r="AB3343" s="2" t="s">
        <v>1170</v>
      </c>
      <c r="AC3343" s="2" t="s">
        <v>124</v>
      </c>
      <c r="AD3343" s="2" t="s">
        <v>32627</v>
      </c>
      <c r="AE3343" s="2" t="s">
        <v>65</v>
      </c>
      <c r="AF3343" s="2" t="s">
        <v>66</v>
      </c>
      <c r="AG3343" s="2" t="s">
        <v>32628</v>
      </c>
      <c r="AH3343" s="2" t="s">
        <v>32629</v>
      </c>
      <c r="AI3343" s="2" t="s">
        <v>67</v>
      </c>
      <c r="AJ3343" s="2" t="s">
        <v>32630</v>
      </c>
      <c r="AK3343" s="2" t="s">
        <v>53</v>
      </c>
      <c r="AL3343" s="2" t="s">
        <v>53</v>
      </c>
      <c r="AM3343" s="2" t="s">
        <v>53</v>
      </c>
      <c r="AN3343" s="2" t="s">
        <v>53</v>
      </c>
      <c r="AO3343" s="2" t="s">
        <v>53</v>
      </c>
      <c r="AP3343" s="2" t="s">
        <v>53</v>
      </c>
      <c r="AQ3343" s="2" t="s">
        <v>53</v>
      </c>
      <c r="AR3343" s="2" t="s">
        <v>69</v>
      </c>
      <c r="AS3343" s="2" t="s">
        <v>52</v>
      </c>
      <c r="AT3343" s="2" t="s">
        <v>69</v>
      </c>
    </row>
    <row r="3344" spans="1:46" ht="22.5" customHeight="1" x14ac:dyDescent="0.25">
      <c r="A3344" s="18" t="s">
        <v>32631</v>
      </c>
      <c r="B3344" s="2" t="s">
        <v>32632</v>
      </c>
      <c r="C3344" s="2" t="s">
        <v>344</v>
      </c>
      <c r="D3344" s="2" t="s">
        <v>28636</v>
      </c>
      <c r="E3344" s="2" t="s">
        <v>69</v>
      </c>
      <c r="F3344" s="19">
        <v>1</v>
      </c>
      <c r="G3344" s="19">
        <v>148.79</v>
      </c>
      <c r="H3344" s="19">
        <v>8.83</v>
      </c>
      <c r="I3344" s="19">
        <v>-25.29</v>
      </c>
      <c r="J3344" s="19">
        <v>-27.28</v>
      </c>
      <c r="K3344" s="19" t="s">
        <v>52</v>
      </c>
      <c r="L3344" s="19">
        <v>105.05</v>
      </c>
      <c r="M3344" s="2" t="s">
        <v>53</v>
      </c>
      <c r="N3344" s="2" t="s">
        <v>117</v>
      </c>
      <c r="O3344" s="2" t="s">
        <v>118</v>
      </c>
      <c r="P3344" s="2" t="s">
        <v>119</v>
      </c>
      <c r="Q3344" s="2" t="s">
        <v>53</v>
      </c>
      <c r="R3344" s="19">
        <v>148.79</v>
      </c>
      <c r="S3344" s="19" t="s">
        <v>57</v>
      </c>
      <c r="T3344" s="2" t="s">
        <v>58</v>
      </c>
      <c r="U3344" s="2" t="s">
        <v>53</v>
      </c>
      <c r="V3344" s="2" t="s">
        <v>53</v>
      </c>
      <c r="W3344" s="2" t="s">
        <v>53</v>
      </c>
      <c r="X3344" s="2" t="s">
        <v>53</v>
      </c>
      <c r="Y3344" s="2" t="s">
        <v>32633</v>
      </c>
      <c r="Z3344" s="2" t="s">
        <v>32634</v>
      </c>
      <c r="AA3344" s="2" t="s">
        <v>32635</v>
      </c>
      <c r="AB3344" s="2" t="s">
        <v>32636</v>
      </c>
      <c r="AC3344" s="2" t="s">
        <v>1338</v>
      </c>
      <c r="AD3344" s="2" t="s">
        <v>32637</v>
      </c>
      <c r="AE3344" s="2" t="s">
        <v>65</v>
      </c>
      <c r="AF3344" s="2" t="s">
        <v>66</v>
      </c>
      <c r="AG3344" s="2" t="s">
        <v>32638</v>
      </c>
      <c r="AH3344" s="2" t="s">
        <v>32639</v>
      </c>
      <c r="AI3344" s="2" t="s">
        <v>67</v>
      </c>
      <c r="AJ3344" s="2" t="s">
        <v>32640</v>
      </c>
      <c r="AK3344" s="2" t="s">
        <v>53</v>
      </c>
      <c r="AL3344" s="2" t="s">
        <v>53</v>
      </c>
      <c r="AM3344" s="2" t="s">
        <v>53</v>
      </c>
      <c r="AN3344" s="2" t="s">
        <v>53</v>
      </c>
      <c r="AO3344" s="2" t="s">
        <v>53</v>
      </c>
      <c r="AP3344" s="2" t="s">
        <v>53</v>
      </c>
      <c r="AQ3344" s="2" t="s">
        <v>53</v>
      </c>
      <c r="AR3344" s="2" t="s">
        <v>69</v>
      </c>
      <c r="AS3344" s="2" t="s">
        <v>52</v>
      </c>
      <c r="AT3344" s="2" t="s">
        <v>69</v>
      </c>
    </row>
    <row r="3345" spans="1:46" ht="22.5" customHeight="1" x14ac:dyDescent="0.25">
      <c r="A3345" s="18" t="s">
        <v>32641</v>
      </c>
      <c r="B3345" s="2" t="s">
        <v>32632</v>
      </c>
      <c r="C3345" s="2" t="s">
        <v>344</v>
      </c>
      <c r="D3345" s="2" t="s">
        <v>31737</v>
      </c>
      <c r="E3345" s="2" t="s">
        <v>69</v>
      </c>
      <c r="F3345" s="19">
        <v>1</v>
      </c>
      <c r="G3345" s="19">
        <v>70.81</v>
      </c>
      <c r="H3345" s="19">
        <v>15.66</v>
      </c>
      <c r="I3345" s="19">
        <v>-14</v>
      </c>
      <c r="J3345" s="19">
        <v>-15.66</v>
      </c>
      <c r="K3345" s="19" t="s">
        <v>52</v>
      </c>
      <c r="L3345" s="19">
        <v>56.81</v>
      </c>
      <c r="M3345" s="2" t="s">
        <v>53</v>
      </c>
      <c r="N3345" s="2" t="s">
        <v>589</v>
      </c>
      <c r="O3345" s="2" t="s">
        <v>590</v>
      </c>
      <c r="P3345" s="2" t="s">
        <v>591</v>
      </c>
      <c r="Q3345" s="2" t="s">
        <v>53</v>
      </c>
      <c r="R3345" s="19">
        <v>70.81</v>
      </c>
      <c r="S3345" s="19" t="s">
        <v>161</v>
      </c>
      <c r="T3345" s="2" t="s">
        <v>58</v>
      </c>
      <c r="U3345" s="2" t="s">
        <v>53</v>
      </c>
      <c r="V3345" s="2" t="s">
        <v>53</v>
      </c>
      <c r="W3345" s="2" t="s">
        <v>53</v>
      </c>
      <c r="X3345" s="2" t="s">
        <v>53</v>
      </c>
      <c r="Y3345" s="2" t="s">
        <v>32642</v>
      </c>
      <c r="Z3345" s="2" t="s">
        <v>32643</v>
      </c>
      <c r="AA3345" s="2" t="s">
        <v>32644</v>
      </c>
      <c r="AB3345" s="2" t="s">
        <v>32645</v>
      </c>
      <c r="AC3345" s="2" t="s">
        <v>124</v>
      </c>
      <c r="AD3345" s="2" t="s">
        <v>32646</v>
      </c>
      <c r="AE3345" s="2" t="s">
        <v>65</v>
      </c>
      <c r="AF3345" s="2" t="s">
        <v>66</v>
      </c>
      <c r="AG3345" s="2" t="s">
        <v>32647</v>
      </c>
      <c r="AH3345" s="2" t="s">
        <v>32648</v>
      </c>
      <c r="AI3345" s="2" t="s">
        <v>67</v>
      </c>
      <c r="AJ3345" s="2" t="s">
        <v>32649</v>
      </c>
      <c r="AK3345" s="2" t="s">
        <v>53</v>
      </c>
      <c r="AL3345" s="2" t="s">
        <v>53</v>
      </c>
      <c r="AM3345" s="2" t="s">
        <v>53</v>
      </c>
      <c r="AN3345" s="2" t="s">
        <v>53</v>
      </c>
      <c r="AO3345" s="2" t="s">
        <v>53</v>
      </c>
      <c r="AP3345" s="2" t="s">
        <v>53</v>
      </c>
      <c r="AQ3345" s="2" t="s">
        <v>53</v>
      </c>
      <c r="AR3345" s="2" t="s">
        <v>69</v>
      </c>
      <c r="AS3345" s="2" t="s">
        <v>52</v>
      </c>
      <c r="AT3345" s="2" t="s">
        <v>69</v>
      </c>
    </row>
    <row r="3346" spans="1:46" ht="22.5" customHeight="1" x14ac:dyDescent="0.25">
      <c r="A3346" s="18" t="s">
        <v>32650</v>
      </c>
      <c r="B3346" s="2" t="s">
        <v>32651</v>
      </c>
      <c r="C3346" s="2" t="s">
        <v>344</v>
      </c>
      <c r="D3346" s="2" t="s">
        <v>27313</v>
      </c>
      <c r="E3346" s="2" t="s">
        <v>69</v>
      </c>
      <c r="F3346" s="19">
        <v>1</v>
      </c>
      <c r="G3346" s="19">
        <v>44.05</v>
      </c>
      <c r="H3346" s="19">
        <v>21.92</v>
      </c>
      <c r="I3346" s="19">
        <v>-12.99</v>
      </c>
      <c r="J3346" s="19">
        <v>-21.92</v>
      </c>
      <c r="K3346" s="19" t="s">
        <v>52</v>
      </c>
      <c r="L3346" s="19">
        <v>31.06</v>
      </c>
      <c r="M3346" s="2" t="s">
        <v>51</v>
      </c>
      <c r="N3346" s="2" t="s">
        <v>892</v>
      </c>
      <c r="O3346" s="2" t="s">
        <v>16451</v>
      </c>
      <c r="P3346" s="2" t="s">
        <v>16452</v>
      </c>
      <c r="Q3346" s="2" t="s">
        <v>53</v>
      </c>
      <c r="R3346" s="19">
        <v>44.05</v>
      </c>
      <c r="S3346" s="19" t="s">
        <v>57</v>
      </c>
      <c r="T3346" s="2" t="s">
        <v>77</v>
      </c>
      <c r="U3346" s="2" t="s">
        <v>32652</v>
      </c>
      <c r="V3346" s="2" t="s">
        <v>32653</v>
      </c>
      <c r="W3346" s="2" t="s">
        <v>32654</v>
      </c>
      <c r="X3346" s="2" t="s">
        <v>53</v>
      </c>
      <c r="Y3346" s="2" t="s">
        <v>32652</v>
      </c>
      <c r="Z3346" s="2" t="s">
        <v>32655</v>
      </c>
      <c r="AA3346" s="2" t="s">
        <v>32656</v>
      </c>
      <c r="AB3346" s="2" t="s">
        <v>1940</v>
      </c>
      <c r="AC3346" s="2" t="s">
        <v>111</v>
      </c>
      <c r="AD3346" s="2" t="s">
        <v>32657</v>
      </c>
      <c r="AE3346" s="2" t="s">
        <v>65</v>
      </c>
      <c r="AF3346" s="2" t="s">
        <v>86</v>
      </c>
      <c r="AG3346" s="2" t="s">
        <v>30249</v>
      </c>
      <c r="AH3346" s="2" t="s">
        <v>32658</v>
      </c>
      <c r="AI3346" s="2" t="s">
        <v>67</v>
      </c>
      <c r="AJ3346" s="2" t="s">
        <v>32659</v>
      </c>
      <c r="AK3346" s="2" t="s">
        <v>53</v>
      </c>
      <c r="AL3346" s="2" t="s">
        <v>53</v>
      </c>
      <c r="AM3346" s="2" t="s">
        <v>53</v>
      </c>
      <c r="AN3346" s="2" t="s">
        <v>53</v>
      </c>
      <c r="AO3346" s="2" t="s">
        <v>53</v>
      </c>
      <c r="AP3346" s="2" t="s">
        <v>53</v>
      </c>
      <c r="AQ3346" s="2" t="s">
        <v>53</v>
      </c>
      <c r="AR3346" s="2" t="s">
        <v>69</v>
      </c>
      <c r="AS3346" s="2" t="s">
        <v>52</v>
      </c>
      <c r="AT3346" s="2" t="s">
        <v>69</v>
      </c>
    </row>
    <row r="3347" spans="1:46" ht="22.5" customHeight="1" x14ac:dyDescent="0.25">
      <c r="A3347" s="18" t="s">
        <v>32660</v>
      </c>
      <c r="B3347" s="2" t="s">
        <v>32661</v>
      </c>
      <c r="C3347" s="2" t="s">
        <v>344</v>
      </c>
      <c r="D3347" s="2" t="s">
        <v>27313</v>
      </c>
      <c r="E3347" s="2" t="s">
        <v>69</v>
      </c>
      <c r="F3347" s="19">
        <v>1</v>
      </c>
      <c r="G3347" s="19">
        <v>169.99</v>
      </c>
      <c r="H3347" s="19">
        <v>9.65</v>
      </c>
      <c r="I3347" s="19">
        <v>-28.9</v>
      </c>
      <c r="J3347" s="19">
        <v>-31.1</v>
      </c>
      <c r="K3347" s="19" t="s">
        <v>52</v>
      </c>
      <c r="L3347" s="19">
        <v>119.64</v>
      </c>
      <c r="M3347" s="2" t="s">
        <v>53</v>
      </c>
      <c r="N3347" s="2" t="s">
        <v>54</v>
      </c>
      <c r="O3347" s="2" t="s">
        <v>251</v>
      </c>
      <c r="P3347" s="2" t="s">
        <v>252</v>
      </c>
      <c r="Q3347" s="2" t="s">
        <v>53</v>
      </c>
      <c r="R3347" s="19">
        <v>169.99</v>
      </c>
      <c r="S3347" s="19" t="s">
        <v>57</v>
      </c>
      <c r="T3347" s="2" t="s">
        <v>77</v>
      </c>
      <c r="U3347" s="2" t="s">
        <v>32662</v>
      </c>
      <c r="V3347" s="2" t="s">
        <v>32663</v>
      </c>
      <c r="W3347" s="2" t="s">
        <v>32664</v>
      </c>
      <c r="X3347" s="2" t="s">
        <v>53</v>
      </c>
      <c r="Y3347" s="2" t="s">
        <v>32662</v>
      </c>
      <c r="Z3347" s="2" t="s">
        <v>32665</v>
      </c>
      <c r="AA3347" s="2" t="s">
        <v>32666</v>
      </c>
      <c r="AB3347" s="2" t="s">
        <v>16549</v>
      </c>
      <c r="AC3347" s="2" t="s">
        <v>182</v>
      </c>
      <c r="AD3347" s="2" t="s">
        <v>32667</v>
      </c>
      <c r="AE3347" s="2" t="s">
        <v>65</v>
      </c>
      <c r="AF3347" s="2" t="s">
        <v>86</v>
      </c>
      <c r="AG3347" s="2" t="s">
        <v>32253</v>
      </c>
      <c r="AH3347" s="2" t="s">
        <v>32668</v>
      </c>
      <c r="AI3347" s="2" t="s">
        <v>67</v>
      </c>
      <c r="AJ3347" s="2" t="s">
        <v>32669</v>
      </c>
      <c r="AK3347" s="2" t="s">
        <v>53</v>
      </c>
      <c r="AL3347" s="2" t="s">
        <v>53</v>
      </c>
      <c r="AM3347" s="2" t="s">
        <v>53</v>
      </c>
      <c r="AN3347" s="2" t="s">
        <v>53</v>
      </c>
      <c r="AO3347" s="2" t="s">
        <v>53</v>
      </c>
      <c r="AP3347" s="2" t="s">
        <v>53</v>
      </c>
      <c r="AQ3347" s="2" t="s">
        <v>53</v>
      </c>
      <c r="AR3347" s="2" t="s">
        <v>69</v>
      </c>
      <c r="AS3347" s="2" t="s">
        <v>52</v>
      </c>
      <c r="AT3347" s="2" t="s">
        <v>69</v>
      </c>
    </row>
    <row r="3348" spans="1:46" ht="22.5" customHeight="1" x14ac:dyDescent="0.25">
      <c r="A3348" s="18" t="s">
        <v>32670</v>
      </c>
      <c r="B3348" s="2" t="s">
        <v>32671</v>
      </c>
      <c r="C3348" s="2" t="s">
        <v>344</v>
      </c>
      <c r="D3348" s="2" t="s">
        <v>27313</v>
      </c>
      <c r="E3348" s="2" t="s">
        <v>51</v>
      </c>
      <c r="F3348" s="19">
        <v>1</v>
      </c>
      <c r="G3348" s="19">
        <v>67.42</v>
      </c>
      <c r="H3348" s="19">
        <v>40.229999999999997</v>
      </c>
      <c r="I3348" s="19">
        <v>-16.96</v>
      </c>
      <c r="J3348" s="19">
        <v>-40.229999999999997</v>
      </c>
      <c r="K3348" s="19" t="s">
        <v>52</v>
      </c>
      <c r="L3348" s="19">
        <v>50.46</v>
      </c>
      <c r="M3348" s="2" t="s">
        <v>51</v>
      </c>
      <c r="N3348" s="2" t="s">
        <v>687</v>
      </c>
      <c r="O3348" s="2" t="s">
        <v>688</v>
      </c>
      <c r="P3348" s="2" t="s">
        <v>689</v>
      </c>
      <c r="Q3348" s="2" t="s">
        <v>53</v>
      </c>
      <c r="R3348" s="19">
        <v>67.42</v>
      </c>
      <c r="S3348" s="19" t="s">
        <v>57</v>
      </c>
      <c r="T3348" s="2" t="s">
        <v>58</v>
      </c>
      <c r="U3348" s="2" t="s">
        <v>53</v>
      </c>
      <c r="V3348" s="2" t="s">
        <v>53</v>
      </c>
      <c r="W3348" s="2" t="s">
        <v>53</v>
      </c>
      <c r="X3348" s="2" t="s">
        <v>53</v>
      </c>
      <c r="Y3348" s="2" t="s">
        <v>32672</v>
      </c>
      <c r="Z3348" s="2" t="s">
        <v>32673</v>
      </c>
      <c r="AA3348" s="2" t="s">
        <v>32674</v>
      </c>
      <c r="AB3348" s="2" t="s">
        <v>3182</v>
      </c>
      <c r="AC3348" s="2" t="s">
        <v>3183</v>
      </c>
      <c r="AD3348" s="2" t="s">
        <v>32675</v>
      </c>
      <c r="AE3348" s="2" t="s">
        <v>65</v>
      </c>
      <c r="AF3348" s="2" t="s">
        <v>66</v>
      </c>
      <c r="AG3348" s="2" t="s">
        <v>32676</v>
      </c>
      <c r="AH3348" s="2" t="s">
        <v>32677</v>
      </c>
      <c r="AI3348" s="2" t="s">
        <v>67</v>
      </c>
      <c r="AJ3348" s="2" t="s">
        <v>32678</v>
      </c>
      <c r="AK3348" s="2" t="s">
        <v>53</v>
      </c>
      <c r="AL3348" s="2" t="s">
        <v>53</v>
      </c>
      <c r="AM3348" s="2" t="s">
        <v>53</v>
      </c>
      <c r="AN3348" s="2" t="s">
        <v>53</v>
      </c>
      <c r="AO3348" s="2" t="s">
        <v>53</v>
      </c>
      <c r="AP3348" s="2" t="s">
        <v>53</v>
      </c>
      <c r="AQ3348" s="2" t="s">
        <v>53</v>
      </c>
      <c r="AR3348" s="2" t="s">
        <v>69</v>
      </c>
      <c r="AS3348" s="2" t="s">
        <v>52</v>
      </c>
      <c r="AT3348" s="2" t="s">
        <v>69</v>
      </c>
    </row>
    <row r="3349" spans="1:46" ht="22.5" customHeight="1" x14ac:dyDescent="0.25">
      <c r="A3349" s="18" t="s">
        <v>32679</v>
      </c>
      <c r="B3349" s="2" t="s">
        <v>32680</v>
      </c>
      <c r="C3349" s="2" t="s">
        <v>344</v>
      </c>
      <c r="D3349" s="2" t="s">
        <v>32623</v>
      </c>
      <c r="E3349" s="2" t="s">
        <v>69</v>
      </c>
      <c r="F3349" s="19">
        <v>1</v>
      </c>
      <c r="G3349" s="19">
        <v>60.45</v>
      </c>
      <c r="H3349" s="19">
        <v>12.33</v>
      </c>
      <c r="I3349" s="19">
        <v>-15.78</v>
      </c>
      <c r="J3349" s="19">
        <v>-12.33</v>
      </c>
      <c r="K3349" s="19" t="s">
        <v>52</v>
      </c>
      <c r="L3349" s="19">
        <v>44.67</v>
      </c>
      <c r="M3349" s="2" t="s">
        <v>53</v>
      </c>
      <c r="N3349" s="2" t="s">
        <v>309</v>
      </c>
      <c r="O3349" s="2" t="s">
        <v>310</v>
      </c>
      <c r="P3349" s="2" t="s">
        <v>311</v>
      </c>
      <c r="Q3349" s="2" t="s">
        <v>53</v>
      </c>
      <c r="R3349" s="19">
        <v>60.45</v>
      </c>
      <c r="S3349" s="19" t="s">
        <v>57</v>
      </c>
      <c r="T3349" s="2" t="s">
        <v>58</v>
      </c>
      <c r="U3349" s="2" t="s">
        <v>53</v>
      </c>
      <c r="V3349" s="2" t="s">
        <v>53</v>
      </c>
      <c r="W3349" s="2" t="s">
        <v>53</v>
      </c>
      <c r="X3349" s="2" t="s">
        <v>53</v>
      </c>
      <c r="Y3349" s="2" t="s">
        <v>32681</v>
      </c>
      <c r="Z3349" s="2" t="s">
        <v>32682</v>
      </c>
      <c r="AA3349" s="2" t="s">
        <v>32683</v>
      </c>
      <c r="AB3349" s="2" t="s">
        <v>4677</v>
      </c>
      <c r="AC3349" s="2" t="s">
        <v>124</v>
      </c>
      <c r="AD3349" s="2" t="s">
        <v>32684</v>
      </c>
      <c r="AE3349" s="2" t="s">
        <v>65</v>
      </c>
      <c r="AF3349" s="2" t="s">
        <v>66</v>
      </c>
      <c r="AG3349" s="2" t="s">
        <v>32685</v>
      </c>
      <c r="AH3349" s="2" t="s">
        <v>32686</v>
      </c>
      <c r="AI3349" s="2" t="s">
        <v>67</v>
      </c>
      <c r="AJ3349" s="2" t="s">
        <v>32687</v>
      </c>
      <c r="AK3349" s="2" t="s">
        <v>53</v>
      </c>
      <c r="AL3349" s="2" t="s">
        <v>53</v>
      </c>
      <c r="AM3349" s="2" t="s">
        <v>53</v>
      </c>
      <c r="AN3349" s="2" t="s">
        <v>53</v>
      </c>
      <c r="AO3349" s="2" t="s">
        <v>53</v>
      </c>
      <c r="AP3349" s="2" t="s">
        <v>53</v>
      </c>
      <c r="AQ3349" s="2" t="s">
        <v>53</v>
      </c>
      <c r="AR3349" s="2" t="s">
        <v>69</v>
      </c>
      <c r="AS3349" s="2" t="s">
        <v>52</v>
      </c>
      <c r="AT3349" s="2" t="s">
        <v>69</v>
      </c>
    </row>
    <row r="3350" spans="1:46" ht="22.5" customHeight="1" x14ac:dyDescent="0.25">
      <c r="A3350" s="18" t="s">
        <v>32688</v>
      </c>
      <c r="B3350" s="2" t="s">
        <v>32689</v>
      </c>
      <c r="C3350" s="2" t="s">
        <v>344</v>
      </c>
      <c r="D3350" s="2" t="s">
        <v>28636</v>
      </c>
      <c r="E3350" s="2" t="s">
        <v>51</v>
      </c>
      <c r="F3350" s="19">
        <v>1</v>
      </c>
      <c r="G3350" s="19">
        <v>358.9</v>
      </c>
      <c r="H3350" s="19" t="s">
        <v>52</v>
      </c>
      <c r="I3350" s="19">
        <v>-61.01</v>
      </c>
      <c r="J3350" s="19">
        <v>-38.950000000000003</v>
      </c>
      <c r="K3350" s="19" t="s">
        <v>52</v>
      </c>
      <c r="L3350" s="19">
        <v>258.94</v>
      </c>
      <c r="M3350" s="2" t="s">
        <v>53</v>
      </c>
      <c r="N3350" s="2" t="s">
        <v>8891</v>
      </c>
      <c r="O3350" s="2" t="s">
        <v>8892</v>
      </c>
      <c r="P3350" s="2" t="s">
        <v>8893</v>
      </c>
      <c r="Q3350" s="2" t="s">
        <v>53</v>
      </c>
      <c r="R3350" s="19">
        <v>358.9</v>
      </c>
      <c r="S3350" s="19" t="s">
        <v>57</v>
      </c>
      <c r="T3350" s="2" t="s">
        <v>77</v>
      </c>
      <c r="U3350" s="2" t="s">
        <v>32690</v>
      </c>
      <c r="V3350" s="2" t="s">
        <v>32691</v>
      </c>
      <c r="W3350" s="2" t="s">
        <v>32692</v>
      </c>
      <c r="X3350" s="2" t="s">
        <v>53</v>
      </c>
      <c r="Y3350" s="2" t="s">
        <v>32690</v>
      </c>
      <c r="Z3350" s="2" t="s">
        <v>32693</v>
      </c>
      <c r="AA3350" s="2" t="s">
        <v>32694</v>
      </c>
      <c r="AB3350" s="2" t="s">
        <v>3605</v>
      </c>
      <c r="AC3350" s="2" t="s">
        <v>111</v>
      </c>
      <c r="AD3350" s="2" t="s">
        <v>32695</v>
      </c>
      <c r="AE3350" s="2" t="s">
        <v>65</v>
      </c>
      <c r="AF3350" s="2" t="s">
        <v>86</v>
      </c>
      <c r="AG3350" s="2" t="s">
        <v>32696</v>
      </c>
      <c r="AH3350" s="2" t="s">
        <v>32697</v>
      </c>
      <c r="AI3350" s="2" t="s">
        <v>67</v>
      </c>
      <c r="AJ3350" s="2" t="s">
        <v>32698</v>
      </c>
      <c r="AK3350" s="2" t="s">
        <v>53</v>
      </c>
      <c r="AL3350" s="2" t="s">
        <v>53</v>
      </c>
      <c r="AM3350" s="2" t="s">
        <v>53</v>
      </c>
      <c r="AN3350" s="2" t="s">
        <v>53</v>
      </c>
      <c r="AO3350" s="2" t="s">
        <v>53</v>
      </c>
      <c r="AP3350" s="2" t="s">
        <v>53</v>
      </c>
      <c r="AQ3350" s="2" t="s">
        <v>53</v>
      </c>
      <c r="AR3350" s="2" t="s">
        <v>69</v>
      </c>
      <c r="AS3350" s="2" t="s">
        <v>52</v>
      </c>
      <c r="AT3350" s="2" t="s">
        <v>69</v>
      </c>
    </row>
    <row r="3351" spans="1:46" ht="22.5" customHeight="1" x14ac:dyDescent="0.25">
      <c r="A3351" s="18" t="s">
        <v>32699</v>
      </c>
      <c r="B3351" s="2" t="s">
        <v>32700</v>
      </c>
      <c r="C3351" s="2" t="s">
        <v>344</v>
      </c>
      <c r="D3351" s="2" t="s">
        <v>32623</v>
      </c>
      <c r="E3351" s="2" t="s">
        <v>51</v>
      </c>
      <c r="F3351" s="19">
        <v>1</v>
      </c>
      <c r="G3351" s="19">
        <v>17.899999999999999</v>
      </c>
      <c r="H3351" s="19" t="s">
        <v>52</v>
      </c>
      <c r="I3351" s="19">
        <v>-8.5399999999999991</v>
      </c>
      <c r="J3351" s="19" t="s">
        <v>52</v>
      </c>
      <c r="K3351" s="19" t="s">
        <v>52</v>
      </c>
      <c r="L3351" s="19">
        <v>9.36</v>
      </c>
      <c r="M3351" s="2" t="s">
        <v>53</v>
      </c>
      <c r="N3351" s="2" t="s">
        <v>7441</v>
      </c>
      <c r="O3351" s="2" t="s">
        <v>7442</v>
      </c>
      <c r="P3351" s="2" t="s">
        <v>7443</v>
      </c>
      <c r="Q3351" s="2" t="s">
        <v>53</v>
      </c>
      <c r="R3351" s="19">
        <v>17.899999999999999</v>
      </c>
      <c r="S3351" s="19" t="s">
        <v>57</v>
      </c>
      <c r="T3351" s="2" t="s">
        <v>58</v>
      </c>
      <c r="U3351" s="2" t="s">
        <v>53</v>
      </c>
      <c r="V3351" s="2" t="s">
        <v>53</v>
      </c>
      <c r="W3351" s="2" t="s">
        <v>53</v>
      </c>
      <c r="X3351" s="2" t="s">
        <v>53</v>
      </c>
      <c r="Y3351" s="2" t="s">
        <v>32701</v>
      </c>
      <c r="Z3351" s="2" t="s">
        <v>32702</v>
      </c>
      <c r="AA3351" s="2" t="s">
        <v>32703</v>
      </c>
      <c r="AB3351" s="2" t="s">
        <v>235</v>
      </c>
      <c r="AC3351" s="2" t="s">
        <v>124</v>
      </c>
      <c r="AD3351" s="2" t="s">
        <v>32704</v>
      </c>
      <c r="AE3351" s="2" t="s">
        <v>65</v>
      </c>
      <c r="AF3351" s="2" t="s">
        <v>66</v>
      </c>
      <c r="AG3351" s="2" t="s">
        <v>32705</v>
      </c>
      <c r="AH3351" s="2" t="s">
        <v>32706</v>
      </c>
      <c r="AI3351" s="2" t="s">
        <v>67</v>
      </c>
      <c r="AJ3351" s="2" t="s">
        <v>32707</v>
      </c>
      <c r="AK3351" s="2" t="s">
        <v>53</v>
      </c>
      <c r="AL3351" s="2" t="s">
        <v>53</v>
      </c>
      <c r="AM3351" s="2" t="s">
        <v>53</v>
      </c>
      <c r="AN3351" s="2" t="s">
        <v>53</v>
      </c>
      <c r="AO3351" s="2" t="s">
        <v>53</v>
      </c>
      <c r="AP3351" s="2" t="s">
        <v>53</v>
      </c>
      <c r="AQ3351" s="2" t="s">
        <v>53</v>
      </c>
      <c r="AR3351" s="2" t="s">
        <v>69</v>
      </c>
      <c r="AS3351" s="2" t="s">
        <v>52</v>
      </c>
      <c r="AT3351" s="2" t="s">
        <v>69</v>
      </c>
    </row>
    <row r="3352" spans="1:46" ht="22.5" customHeight="1" x14ac:dyDescent="0.25">
      <c r="A3352" s="18" t="s">
        <v>32708</v>
      </c>
      <c r="B3352" s="2" t="s">
        <v>32709</v>
      </c>
      <c r="C3352" s="2" t="s">
        <v>344</v>
      </c>
      <c r="D3352" s="2" t="s">
        <v>25870</v>
      </c>
      <c r="E3352" s="2" t="s">
        <v>51</v>
      </c>
      <c r="F3352" s="19">
        <v>1</v>
      </c>
      <c r="G3352" s="19">
        <v>60.45</v>
      </c>
      <c r="H3352" s="19">
        <v>6.13</v>
      </c>
      <c r="I3352" s="19">
        <v>-15.78</v>
      </c>
      <c r="J3352" s="19">
        <v>-6.13</v>
      </c>
      <c r="K3352" s="19" t="s">
        <v>52</v>
      </c>
      <c r="L3352" s="19">
        <v>44.67</v>
      </c>
      <c r="M3352" s="2" t="s">
        <v>53</v>
      </c>
      <c r="N3352" s="2" t="s">
        <v>309</v>
      </c>
      <c r="O3352" s="2" t="s">
        <v>310</v>
      </c>
      <c r="P3352" s="2" t="s">
        <v>311</v>
      </c>
      <c r="Q3352" s="2" t="s">
        <v>53</v>
      </c>
      <c r="R3352" s="19">
        <v>60.45</v>
      </c>
      <c r="S3352" s="19" t="s">
        <v>57</v>
      </c>
      <c r="T3352" s="2" t="s">
        <v>58</v>
      </c>
      <c r="U3352" s="2" t="s">
        <v>53</v>
      </c>
      <c r="V3352" s="2" t="s">
        <v>53</v>
      </c>
      <c r="W3352" s="2" t="s">
        <v>53</v>
      </c>
      <c r="X3352" s="2" t="s">
        <v>53</v>
      </c>
      <c r="Y3352" s="2" t="s">
        <v>32710</v>
      </c>
      <c r="Z3352" s="2" t="s">
        <v>32711</v>
      </c>
      <c r="AA3352" s="2" t="s">
        <v>32712</v>
      </c>
      <c r="AB3352" s="2" t="s">
        <v>1940</v>
      </c>
      <c r="AC3352" s="2" t="s">
        <v>111</v>
      </c>
      <c r="AD3352" s="2" t="s">
        <v>32713</v>
      </c>
      <c r="AE3352" s="2" t="s">
        <v>65</v>
      </c>
      <c r="AF3352" s="2" t="s">
        <v>66</v>
      </c>
      <c r="AG3352" s="2" t="s">
        <v>32714</v>
      </c>
      <c r="AH3352" s="2" t="s">
        <v>32715</v>
      </c>
      <c r="AI3352" s="2" t="s">
        <v>67</v>
      </c>
      <c r="AJ3352" s="2" t="s">
        <v>32716</v>
      </c>
      <c r="AK3352" s="2" t="s">
        <v>53</v>
      </c>
      <c r="AL3352" s="2" t="s">
        <v>53</v>
      </c>
      <c r="AM3352" s="2" t="s">
        <v>53</v>
      </c>
      <c r="AN3352" s="2" t="s">
        <v>53</v>
      </c>
      <c r="AO3352" s="2" t="s">
        <v>53</v>
      </c>
      <c r="AP3352" s="2" t="s">
        <v>53</v>
      </c>
      <c r="AQ3352" s="2" t="s">
        <v>53</v>
      </c>
      <c r="AR3352" s="2" t="s">
        <v>69</v>
      </c>
      <c r="AS3352" s="2" t="s">
        <v>52</v>
      </c>
      <c r="AT3352" s="2" t="s">
        <v>69</v>
      </c>
    </row>
    <row r="3353" spans="1:46" ht="22.5" customHeight="1" x14ac:dyDescent="0.25">
      <c r="A3353" s="18" t="s">
        <v>32717</v>
      </c>
      <c r="B3353" s="2" t="s">
        <v>32718</v>
      </c>
      <c r="C3353" s="2" t="s">
        <v>1272</v>
      </c>
      <c r="D3353" s="2" t="s">
        <v>14325</v>
      </c>
      <c r="E3353" s="2" t="s">
        <v>69</v>
      </c>
      <c r="F3353" s="19">
        <v>0</v>
      </c>
      <c r="G3353" s="19">
        <v>70.81</v>
      </c>
      <c r="H3353" s="19">
        <v>15.66</v>
      </c>
      <c r="I3353" s="19">
        <v>-14</v>
      </c>
      <c r="J3353" s="19">
        <v>-15.66</v>
      </c>
      <c r="K3353" s="19">
        <v>-56.81</v>
      </c>
      <c r="L3353" s="19">
        <v>0</v>
      </c>
      <c r="M3353" s="2" t="s">
        <v>53</v>
      </c>
      <c r="N3353" s="2" t="s">
        <v>589</v>
      </c>
      <c r="O3353" s="2" t="s">
        <v>590</v>
      </c>
      <c r="P3353" s="2" t="s">
        <v>591</v>
      </c>
      <c r="Q3353" s="2" t="s">
        <v>53</v>
      </c>
      <c r="R3353" s="19">
        <v>70.81</v>
      </c>
      <c r="S3353" s="19" t="s">
        <v>161</v>
      </c>
      <c r="T3353" s="2" t="s">
        <v>3326</v>
      </c>
      <c r="U3353" s="2" t="s">
        <v>53</v>
      </c>
      <c r="V3353" s="2" t="s">
        <v>53</v>
      </c>
      <c r="W3353" s="2" t="s">
        <v>53</v>
      </c>
      <c r="X3353" s="2" t="s">
        <v>53</v>
      </c>
      <c r="Y3353" s="2" t="s">
        <v>32642</v>
      </c>
      <c r="Z3353" s="2" t="s">
        <v>32643</v>
      </c>
      <c r="AA3353" s="2" t="s">
        <v>53</v>
      </c>
      <c r="AB3353" s="2" t="s">
        <v>32645</v>
      </c>
      <c r="AC3353" s="2" t="s">
        <v>124</v>
      </c>
      <c r="AD3353" s="2" t="s">
        <v>32646</v>
      </c>
      <c r="AE3353" s="2" t="s">
        <v>65</v>
      </c>
      <c r="AF3353" s="2" t="s">
        <v>66</v>
      </c>
      <c r="AG3353" s="2" t="s">
        <v>53</v>
      </c>
      <c r="AH3353" s="2" t="s">
        <v>53</v>
      </c>
      <c r="AI3353" s="2" t="s">
        <v>67</v>
      </c>
      <c r="AJ3353" s="2" t="s">
        <v>32719</v>
      </c>
      <c r="AK3353" s="2" t="s">
        <v>53</v>
      </c>
      <c r="AL3353" s="2" t="s">
        <v>53</v>
      </c>
      <c r="AM3353" s="2" t="s">
        <v>53</v>
      </c>
      <c r="AN3353" s="2" t="s">
        <v>53</v>
      </c>
      <c r="AO3353" s="2" t="s">
        <v>53</v>
      </c>
      <c r="AP3353" s="2" t="s">
        <v>53</v>
      </c>
      <c r="AQ3353" s="2" t="s">
        <v>53</v>
      </c>
      <c r="AR3353" s="2" t="s">
        <v>69</v>
      </c>
      <c r="AS3353" s="2" t="s">
        <v>52</v>
      </c>
      <c r="AT3353" s="2" t="s">
        <v>69</v>
      </c>
    </row>
    <row r="3354" spans="1:46" ht="22.5" customHeight="1" x14ac:dyDescent="0.25">
      <c r="A3354" s="18" t="s">
        <v>32720</v>
      </c>
      <c r="B3354" s="2" t="s">
        <v>32721</v>
      </c>
      <c r="C3354" s="2" t="s">
        <v>344</v>
      </c>
      <c r="D3354" s="2" t="s">
        <v>28636</v>
      </c>
      <c r="E3354" s="2" t="s">
        <v>51</v>
      </c>
      <c r="F3354" s="19">
        <v>1</v>
      </c>
      <c r="G3354" s="19">
        <v>65.7</v>
      </c>
      <c r="H3354" s="19">
        <v>18.8</v>
      </c>
      <c r="I3354" s="19">
        <v>-16.670000000000002</v>
      </c>
      <c r="J3354" s="19">
        <v>-18.8</v>
      </c>
      <c r="K3354" s="19" t="s">
        <v>52</v>
      </c>
      <c r="L3354" s="19">
        <v>49.03</v>
      </c>
      <c r="M3354" s="2" t="s">
        <v>53</v>
      </c>
      <c r="N3354" s="2" t="s">
        <v>16529</v>
      </c>
      <c r="O3354" s="2" t="s">
        <v>16530</v>
      </c>
      <c r="P3354" s="2" t="s">
        <v>16531</v>
      </c>
      <c r="Q3354" s="2" t="s">
        <v>53</v>
      </c>
      <c r="R3354" s="19">
        <v>65.7</v>
      </c>
      <c r="S3354" s="19" t="s">
        <v>57</v>
      </c>
      <c r="T3354" s="2" t="s">
        <v>77</v>
      </c>
      <c r="U3354" s="2" t="s">
        <v>32722</v>
      </c>
      <c r="V3354" s="2" t="s">
        <v>32723</v>
      </c>
      <c r="W3354" s="2" t="s">
        <v>32724</v>
      </c>
      <c r="X3354" s="2" t="s">
        <v>53</v>
      </c>
      <c r="Y3354" s="2" t="s">
        <v>32722</v>
      </c>
      <c r="Z3354" s="2" t="s">
        <v>32725</v>
      </c>
      <c r="AA3354" s="2" t="s">
        <v>32726</v>
      </c>
      <c r="AB3354" s="2" t="s">
        <v>32727</v>
      </c>
      <c r="AC3354" s="2" t="s">
        <v>97</v>
      </c>
      <c r="AD3354" s="2" t="s">
        <v>32728</v>
      </c>
      <c r="AE3354" s="2" t="s">
        <v>65</v>
      </c>
      <c r="AF3354" s="2" t="s">
        <v>86</v>
      </c>
      <c r="AG3354" s="2" t="s">
        <v>31092</v>
      </c>
      <c r="AH3354" s="2" t="s">
        <v>32729</v>
      </c>
      <c r="AI3354" s="2" t="s">
        <v>67</v>
      </c>
      <c r="AJ3354" s="2" t="s">
        <v>32730</v>
      </c>
      <c r="AK3354" s="2" t="s">
        <v>53</v>
      </c>
      <c r="AL3354" s="2" t="s">
        <v>53</v>
      </c>
      <c r="AM3354" s="2" t="s">
        <v>53</v>
      </c>
      <c r="AN3354" s="2" t="s">
        <v>53</v>
      </c>
      <c r="AO3354" s="2" t="s">
        <v>53</v>
      </c>
      <c r="AP3354" s="2" t="s">
        <v>53</v>
      </c>
      <c r="AQ3354" s="2" t="s">
        <v>53</v>
      </c>
      <c r="AR3354" s="2" t="s">
        <v>69</v>
      </c>
      <c r="AS3354" s="2" t="s">
        <v>52</v>
      </c>
      <c r="AT3354" s="2" t="s">
        <v>69</v>
      </c>
    </row>
    <row r="3355" spans="1:46" ht="22.5" customHeight="1" x14ac:dyDescent="0.25">
      <c r="A3355" s="18" t="s">
        <v>32731</v>
      </c>
      <c r="B3355" s="2" t="s">
        <v>32732</v>
      </c>
      <c r="C3355" s="2" t="s">
        <v>344</v>
      </c>
      <c r="D3355" s="2" t="s">
        <v>30231</v>
      </c>
      <c r="E3355" s="2" t="s">
        <v>51</v>
      </c>
      <c r="F3355" s="19">
        <v>1</v>
      </c>
      <c r="G3355" s="19">
        <v>59.99</v>
      </c>
      <c r="H3355" s="19">
        <v>19.920000000000002</v>
      </c>
      <c r="I3355" s="19">
        <v>-15.7</v>
      </c>
      <c r="J3355" s="19">
        <v>-19.920000000000002</v>
      </c>
      <c r="K3355" s="19" t="s">
        <v>52</v>
      </c>
      <c r="L3355" s="19">
        <v>44.29</v>
      </c>
      <c r="M3355" s="2" t="s">
        <v>53</v>
      </c>
      <c r="N3355" s="2" t="s">
        <v>4389</v>
      </c>
      <c r="O3355" s="2" t="s">
        <v>18248</v>
      </c>
      <c r="P3355" s="2" t="s">
        <v>18249</v>
      </c>
      <c r="Q3355" s="2" t="s">
        <v>53</v>
      </c>
      <c r="R3355" s="19">
        <v>59.99</v>
      </c>
      <c r="S3355" s="19" t="s">
        <v>57</v>
      </c>
      <c r="T3355" s="2" t="s">
        <v>77</v>
      </c>
      <c r="U3355" s="2" t="s">
        <v>32733</v>
      </c>
      <c r="V3355" s="2" t="s">
        <v>32734</v>
      </c>
      <c r="W3355" s="2" t="s">
        <v>32735</v>
      </c>
      <c r="X3355" s="2" t="s">
        <v>53</v>
      </c>
      <c r="Y3355" s="2" t="s">
        <v>32733</v>
      </c>
      <c r="Z3355" s="2" t="s">
        <v>32736</v>
      </c>
      <c r="AA3355" s="2" t="s">
        <v>32737</v>
      </c>
      <c r="AB3355" s="2" t="s">
        <v>15085</v>
      </c>
      <c r="AC3355" s="2" t="s">
        <v>124</v>
      </c>
      <c r="AD3355" s="2" t="s">
        <v>32738</v>
      </c>
      <c r="AE3355" s="2" t="s">
        <v>65</v>
      </c>
      <c r="AF3355" s="2" t="s">
        <v>86</v>
      </c>
      <c r="AG3355" s="2" t="s">
        <v>32739</v>
      </c>
      <c r="AH3355" s="2" t="s">
        <v>32740</v>
      </c>
      <c r="AI3355" s="2" t="s">
        <v>67</v>
      </c>
      <c r="AJ3355" s="2" t="s">
        <v>32741</v>
      </c>
      <c r="AK3355" s="2" t="s">
        <v>53</v>
      </c>
      <c r="AL3355" s="2" t="s">
        <v>53</v>
      </c>
      <c r="AM3355" s="2" t="s">
        <v>53</v>
      </c>
      <c r="AN3355" s="2" t="s">
        <v>53</v>
      </c>
      <c r="AO3355" s="2" t="s">
        <v>53</v>
      </c>
      <c r="AP3355" s="2" t="s">
        <v>53</v>
      </c>
      <c r="AQ3355" s="2" t="s">
        <v>53</v>
      </c>
      <c r="AR3355" s="2" t="s">
        <v>69</v>
      </c>
      <c r="AS3355" s="2" t="s">
        <v>52</v>
      </c>
      <c r="AT3355" s="2" t="s">
        <v>69</v>
      </c>
    </row>
    <row r="3356" spans="1:46" ht="22.5" customHeight="1" x14ac:dyDescent="0.25">
      <c r="A3356" s="18" t="s">
        <v>32742</v>
      </c>
      <c r="B3356" s="2" t="s">
        <v>32743</v>
      </c>
      <c r="C3356" s="2" t="s">
        <v>344</v>
      </c>
      <c r="D3356" s="2" t="s">
        <v>28636</v>
      </c>
      <c r="E3356" s="2" t="s">
        <v>51</v>
      </c>
      <c r="F3356" s="19">
        <v>1</v>
      </c>
      <c r="G3356" s="19">
        <v>62.8</v>
      </c>
      <c r="H3356" s="19">
        <v>21.92</v>
      </c>
      <c r="I3356" s="19">
        <v>-16.18</v>
      </c>
      <c r="J3356" s="19">
        <v>-21.92</v>
      </c>
      <c r="K3356" s="19" t="s">
        <v>52</v>
      </c>
      <c r="L3356" s="19">
        <v>46.62</v>
      </c>
      <c r="M3356" s="2" t="s">
        <v>51</v>
      </c>
      <c r="N3356" s="2" t="s">
        <v>90</v>
      </c>
      <c r="O3356" s="2" t="s">
        <v>186</v>
      </c>
      <c r="P3356" s="2" t="s">
        <v>187</v>
      </c>
      <c r="Q3356" s="2" t="s">
        <v>53</v>
      </c>
      <c r="R3356" s="19">
        <v>62.8</v>
      </c>
      <c r="S3356" s="19" t="s">
        <v>57</v>
      </c>
      <c r="T3356" s="2" t="s">
        <v>77</v>
      </c>
      <c r="U3356" s="2" t="s">
        <v>32744</v>
      </c>
      <c r="V3356" s="2" t="s">
        <v>32745</v>
      </c>
      <c r="W3356" s="2" t="s">
        <v>32746</v>
      </c>
      <c r="X3356" s="2" t="s">
        <v>53</v>
      </c>
      <c r="Y3356" s="2" t="s">
        <v>32744</v>
      </c>
      <c r="Z3356" s="2" t="s">
        <v>32747</v>
      </c>
      <c r="AA3356" s="2" t="s">
        <v>32748</v>
      </c>
      <c r="AB3356" s="2" t="s">
        <v>13618</v>
      </c>
      <c r="AC3356" s="2" t="s">
        <v>111</v>
      </c>
      <c r="AD3356" s="2" t="s">
        <v>32749</v>
      </c>
      <c r="AE3356" s="2" t="s">
        <v>65</v>
      </c>
      <c r="AF3356" s="2" t="s">
        <v>86</v>
      </c>
      <c r="AG3356" s="2" t="s">
        <v>31829</v>
      </c>
      <c r="AH3356" s="2" t="s">
        <v>32750</v>
      </c>
      <c r="AI3356" s="2" t="s">
        <v>67</v>
      </c>
      <c r="AJ3356" s="2" t="s">
        <v>32751</v>
      </c>
      <c r="AK3356" s="2" t="s">
        <v>53</v>
      </c>
      <c r="AL3356" s="2" t="s">
        <v>53</v>
      </c>
      <c r="AM3356" s="2" t="s">
        <v>53</v>
      </c>
      <c r="AN3356" s="2" t="s">
        <v>53</v>
      </c>
      <c r="AO3356" s="2" t="s">
        <v>53</v>
      </c>
      <c r="AP3356" s="2" t="s">
        <v>53</v>
      </c>
      <c r="AQ3356" s="2" t="s">
        <v>53</v>
      </c>
      <c r="AR3356" s="2" t="s">
        <v>69</v>
      </c>
      <c r="AS3356" s="2" t="s">
        <v>52</v>
      </c>
      <c r="AT3356" s="2" t="s">
        <v>69</v>
      </c>
    </row>
    <row r="3357" spans="1:46" ht="22.5" customHeight="1" x14ac:dyDescent="0.25">
      <c r="A3357" s="18" t="s">
        <v>32752</v>
      </c>
      <c r="B3357" s="2" t="s">
        <v>32753</v>
      </c>
      <c r="C3357" s="2" t="s">
        <v>344</v>
      </c>
      <c r="D3357" s="2" t="s">
        <v>31737</v>
      </c>
      <c r="E3357" s="2" t="s">
        <v>69</v>
      </c>
      <c r="F3357" s="19">
        <v>1</v>
      </c>
      <c r="G3357" s="19">
        <v>19.7</v>
      </c>
      <c r="H3357" s="19">
        <v>28.5</v>
      </c>
      <c r="I3357" s="19">
        <v>-8.85</v>
      </c>
      <c r="J3357" s="19">
        <v>-28.5</v>
      </c>
      <c r="K3357" s="19" t="s">
        <v>52</v>
      </c>
      <c r="L3357" s="19">
        <v>10.85</v>
      </c>
      <c r="M3357" s="2" t="s">
        <v>51</v>
      </c>
      <c r="N3357" s="2" t="s">
        <v>524</v>
      </c>
      <c r="O3357" s="2" t="s">
        <v>1024</v>
      </c>
      <c r="P3357" s="2" t="s">
        <v>1025</v>
      </c>
      <c r="Q3357" s="2" t="s">
        <v>53</v>
      </c>
      <c r="R3357" s="19">
        <v>19.7</v>
      </c>
      <c r="S3357" s="19" t="s">
        <v>57</v>
      </c>
      <c r="T3357" s="2" t="s">
        <v>58</v>
      </c>
      <c r="U3357" s="2" t="s">
        <v>53</v>
      </c>
      <c r="V3357" s="2" t="s">
        <v>53</v>
      </c>
      <c r="W3357" s="2" t="s">
        <v>53</v>
      </c>
      <c r="X3357" s="2" t="s">
        <v>53</v>
      </c>
      <c r="Y3357" s="2" t="s">
        <v>32754</v>
      </c>
      <c r="Z3357" s="2" t="s">
        <v>32755</v>
      </c>
      <c r="AA3357" s="2" t="s">
        <v>32756</v>
      </c>
      <c r="AB3357" s="2" t="s">
        <v>256</v>
      </c>
      <c r="AC3357" s="2" t="s">
        <v>257</v>
      </c>
      <c r="AD3357" s="2" t="s">
        <v>32757</v>
      </c>
      <c r="AE3357" s="2" t="s">
        <v>65</v>
      </c>
      <c r="AF3357" s="2" t="s">
        <v>66</v>
      </c>
      <c r="AG3357" s="2" t="s">
        <v>32758</v>
      </c>
      <c r="AH3357" s="2" t="s">
        <v>32759</v>
      </c>
      <c r="AI3357" s="2" t="s">
        <v>67</v>
      </c>
      <c r="AJ3357" s="2" t="s">
        <v>32760</v>
      </c>
      <c r="AK3357" s="2" t="s">
        <v>53</v>
      </c>
      <c r="AL3357" s="2" t="s">
        <v>53</v>
      </c>
      <c r="AM3357" s="2" t="s">
        <v>53</v>
      </c>
      <c r="AN3357" s="2" t="s">
        <v>53</v>
      </c>
      <c r="AO3357" s="2" t="s">
        <v>53</v>
      </c>
      <c r="AP3357" s="2" t="s">
        <v>53</v>
      </c>
      <c r="AQ3357" s="2" t="s">
        <v>53</v>
      </c>
      <c r="AR3357" s="2" t="s">
        <v>69</v>
      </c>
      <c r="AS3357" s="2" t="s">
        <v>52</v>
      </c>
      <c r="AT3357" s="2" t="s">
        <v>69</v>
      </c>
    </row>
    <row r="3358" spans="1:46" ht="22.5" customHeight="1" x14ac:dyDescent="0.25">
      <c r="A3358" s="18" t="s">
        <v>32761</v>
      </c>
      <c r="B3358" s="2" t="s">
        <v>32762</v>
      </c>
      <c r="C3358" s="2" t="s">
        <v>344</v>
      </c>
      <c r="D3358" s="2" t="s">
        <v>28636</v>
      </c>
      <c r="E3358" s="2" t="s">
        <v>69</v>
      </c>
      <c r="F3358" s="19">
        <v>1</v>
      </c>
      <c r="G3358" s="19">
        <v>267.48</v>
      </c>
      <c r="H3358" s="19" t="s">
        <v>52</v>
      </c>
      <c r="I3358" s="19">
        <v>-45.47</v>
      </c>
      <c r="J3358" s="19">
        <v>-26.45</v>
      </c>
      <c r="K3358" s="19" t="s">
        <v>52</v>
      </c>
      <c r="L3358" s="19">
        <v>195.56</v>
      </c>
      <c r="M3358" s="2" t="s">
        <v>53</v>
      </c>
      <c r="N3358" s="2" t="s">
        <v>2528</v>
      </c>
      <c r="O3358" s="2" t="s">
        <v>26543</v>
      </c>
      <c r="P3358" s="2" t="s">
        <v>2530</v>
      </c>
      <c r="Q3358" s="2" t="s">
        <v>53</v>
      </c>
      <c r="R3358" s="19">
        <v>267.48</v>
      </c>
      <c r="S3358" s="19" t="s">
        <v>57</v>
      </c>
      <c r="T3358" s="2" t="s">
        <v>77</v>
      </c>
      <c r="U3358" s="2" t="s">
        <v>32763</v>
      </c>
      <c r="V3358" s="2" t="s">
        <v>32764</v>
      </c>
      <c r="W3358" s="2" t="s">
        <v>32765</v>
      </c>
      <c r="X3358" s="2" t="s">
        <v>53</v>
      </c>
      <c r="Y3358" s="2" t="s">
        <v>32763</v>
      </c>
      <c r="Z3358" s="2" t="s">
        <v>32766</v>
      </c>
      <c r="AA3358" s="2" t="s">
        <v>32767</v>
      </c>
      <c r="AB3358" s="2" t="s">
        <v>17177</v>
      </c>
      <c r="AC3358" s="2" t="s">
        <v>84</v>
      </c>
      <c r="AD3358" s="2" t="s">
        <v>17178</v>
      </c>
      <c r="AE3358" s="2" t="s">
        <v>65</v>
      </c>
      <c r="AF3358" s="2" t="s">
        <v>86</v>
      </c>
      <c r="AG3358" s="2" t="s">
        <v>32768</v>
      </c>
      <c r="AH3358" s="2" t="s">
        <v>32769</v>
      </c>
      <c r="AI3358" s="2" t="s">
        <v>67</v>
      </c>
      <c r="AJ3358" s="2" t="s">
        <v>32770</v>
      </c>
      <c r="AK3358" s="2" t="s">
        <v>53</v>
      </c>
      <c r="AL3358" s="2" t="s">
        <v>53</v>
      </c>
      <c r="AM3358" s="2" t="s">
        <v>53</v>
      </c>
      <c r="AN3358" s="2" t="s">
        <v>53</v>
      </c>
      <c r="AO3358" s="2" t="s">
        <v>53</v>
      </c>
      <c r="AP3358" s="2" t="s">
        <v>53</v>
      </c>
      <c r="AQ3358" s="2" t="s">
        <v>53</v>
      </c>
      <c r="AR3358" s="2" t="s">
        <v>69</v>
      </c>
      <c r="AS3358" s="2" t="s">
        <v>52</v>
      </c>
      <c r="AT3358" s="2" t="s">
        <v>69</v>
      </c>
    </row>
    <row r="3359" spans="1:46" ht="22.5" customHeight="1" x14ac:dyDescent="0.25">
      <c r="A3359" s="18" t="s">
        <v>32771</v>
      </c>
      <c r="B3359" s="2" t="s">
        <v>32772</v>
      </c>
      <c r="C3359" s="2" t="s">
        <v>344</v>
      </c>
      <c r="D3359" s="2" t="s">
        <v>32623</v>
      </c>
      <c r="E3359" s="2" t="s">
        <v>69</v>
      </c>
      <c r="F3359" s="19">
        <v>1</v>
      </c>
      <c r="G3359" s="19">
        <v>61.29</v>
      </c>
      <c r="H3359" s="19">
        <v>17.399999999999999</v>
      </c>
      <c r="I3359" s="19">
        <v>-15.92</v>
      </c>
      <c r="J3359" s="19">
        <v>-17.399999999999999</v>
      </c>
      <c r="K3359" s="19" t="s">
        <v>52</v>
      </c>
      <c r="L3359" s="19">
        <v>45.37</v>
      </c>
      <c r="M3359" s="2" t="s">
        <v>51</v>
      </c>
      <c r="N3359" s="2" t="s">
        <v>1363</v>
      </c>
      <c r="O3359" s="2" t="s">
        <v>4116</v>
      </c>
      <c r="P3359" s="2" t="s">
        <v>4117</v>
      </c>
      <c r="Q3359" s="2" t="s">
        <v>53</v>
      </c>
      <c r="R3359" s="19">
        <v>61.29</v>
      </c>
      <c r="S3359" s="19" t="s">
        <v>57</v>
      </c>
      <c r="T3359" s="2" t="s">
        <v>58</v>
      </c>
      <c r="U3359" s="2" t="s">
        <v>53</v>
      </c>
      <c r="V3359" s="2" t="s">
        <v>53</v>
      </c>
      <c r="W3359" s="2" t="s">
        <v>53</v>
      </c>
      <c r="X3359" s="2" t="s">
        <v>53</v>
      </c>
      <c r="Y3359" s="2" t="s">
        <v>32773</v>
      </c>
      <c r="Z3359" s="2" t="s">
        <v>32774</v>
      </c>
      <c r="AA3359" s="2" t="s">
        <v>32775</v>
      </c>
      <c r="AB3359" s="2" t="s">
        <v>32776</v>
      </c>
      <c r="AC3359" s="2" t="s">
        <v>124</v>
      </c>
      <c r="AD3359" s="2" t="s">
        <v>32777</v>
      </c>
      <c r="AE3359" s="2" t="s">
        <v>65</v>
      </c>
      <c r="AF3359" s="2" t="s">
        <v>66</v>
      </c>
      <c r="AG3359" s="2" t="s">
        <v>32778</v>
      </c>
      <c r="AH3359" s="2" t="s">
        <v>32779</v>
      </c>
      <c r="AI3359" s="2" t="s">
        <v>67</v>
      </c>
      <c r="AJ3359" s="2" t="s">
        <v>32780</v>
      </c>
      <c r="AK3359" s="2" t="s">
        <v>53</v>
      </c>
      <c r="AL3359" s="2" t="s">
        <v>53</v>
      </c>
      <c r="AM3359" s="2" t="s">
        <v>53</v>
      </c>
      <c r="AN3359" s="2" t="s">
        <v>53</v>
      </c>
      <c r="AO3359" s="2" t="s">
        <v>53</v>
      </c>
      <c r="AP3359" s="2" t="s">
        <v>53</v>
      </c>
      <c r="AQ3359" s="2" t="s">
        <v>53</v>
      </c>
      <c r="AR3359" s="2" t="s">
        <v>69</v>
      </c>
      <c r="AS3359" s="2" t="s">
        <v>52</v>
      </c>
      <c r="AT3359" s="2" t="s">
        <v>69</v>
      </c>
    </row>
    <row r="3360" spans="1:46" ht="22.5" customHeight="1" x14ac:dyDescent="0.25">
      <c r="A3360" s="18" t="s">
        <v>32781</v>
      </c>
      <c r="B3360" s="2" t="s">
        <v>32782</v>
      </c>
      <c r="C3360" s="2" t="s">
        <v>10742</v>
      </c>
      <c r="D3360" s="2" t="s">
        <v>25799</v>
      </c>
      <c r="E3360" s="2" t="s">
        <v>69</v>
      </c>
      <c r="F3360" s="19">
        <v>0</v>
      </c>
      <c r="G3360" s="19">
        <v>169.99</v>
      </c>
      <c r="H3360" s="19" t="s">
        <v>52</v>
      </c>
      <c r="I3360" s="19">
        <v>-71.8</v>
      </c>
      <c r="J3360" s="19">
        <v>-21.45</v>
      </c>
      <c r="K3360" s="19">
        <v>-141.09</v>
      </c>
      <c r="L3360" s="19">
        <v>-64.349999999999994</v>
      </c>
      <c r="M3360" s="2" t="s">
        <v>51</v>
      </c>
      <c r="N3360" s="2" t="s">
        <v>54</v>
      </c>
      <c r="O3360" s="2" t="s">
        <v>251</v>
      </c>
      <c r="P3360" s="2" t="s">
        <v>252</v>
      </c>
      <c r="Q3360" s="2" t="s">
        <v>53</v>
      </c>
      <c r="R3360" s="19">
        <v>169.99</v>
      </c>
      <c r="S3360" s="19" t="s">
        <v>57</v>
      </c>
      <c r="T3360" s="2" t="s">
        <v>77</v>
      </c>
      <c r="U3360" s="2" t="s">
        <v>25738</v>
      </c>
      <c r="V3360" s="2" t="s">
        <v>32783</v>
      </c>
      <c r="W3360" s="2" t="s">
        <v>32784</v>
      </c>
      <c r="X3360" s="2" t="s">
        <v>53</v>
      </c>
      <c r="Y3360" s="2" t="s">
        <v>25738</v>
      </c>
      <c r="Z3360" s="2" t="s">
        <v>25739</v>
      </c>
      <c r="AA3360" s="2" t="s">
        <v>2178</v>
      </c>
      <c r="AB3360" s="2" t="s">
        <v>124</v>
      </c>
      <c r="AC3360" s="2" t="s">
        <v>124</v>
      </c>
      <c r="AD3360" s="2" t="s">
        <v>2179</v>
      </c>
      <c r="AE3360" s="2" t="s">
        <v>65</v>
      </c>
      <c r="AF3360" s="2" t="s">
        <v>86</v>
      </c>
      <c r="AG3360" s="2" t="s">
        <v>32785</v>
      </c>
      <c r="AH3360" s="2" t="s">
        <v>28988</v>
      </c>
      <c r="AI3360" s="2" t="s">
        <v>67</v>
      </c>
      <c r="AJ3360" s="2" t="s">
        <v>32786</v>
      </c>
      <c r="AK3360" s="2" t="s">
        <v>3818</v>
      </c>
      <c r="AL3360" s="2" t="s">
        <v>53</v>
      </c>
      <c r="AM3360" s="2" t="s">
        <v>53</v>
      </c>
      <c r="AN3360" s="2" t="s">
        <v>53</v>
      </c>
      <c r="AO3360" s="2" t="s">
        <v>53</v>
      </c>
      <c r="AP3360" s="2" t="s">
        <v>53</v>
      </c>
      <c r="AQ3360" s="2" t="s">
        <v>53</v>
      </c>
      <c r="AR3360" s="275" t="s">
        <v>51</v>
      </c>
      <c r="AS3360" s="2" t="s">
        <v>52</v>
      </c>
      <c r="AT3360" s="2" t="s">
        <v>69</v>
      </c>
    </row>
    <row r="3361" spans="1:46" ht="22.5" customHeight="1" x14ac:dyDescent="0.25">
      <c r="A3361" s="18" t="s">
        <v>32787</v>
      </c>
      <c r="B3361" s="2" t="s">
        <v>32788</v>
      </c>
      <c r="C3361" s="2" t="s">
        <v>344</v>
      </c>
      <c r="D3361" s="2" t="s">
        <v>32623</v>
      </c>
      <c r="E3361" s="2" t="s">
        <v>51</v>
      </c>
      <c r="F3361" s="19">
        <v>1</v>
      </c>
      <c r="G3361" s="19">
        <v>67.42</v>
      </c>
      <c r="H3361" s="19" t="s">
        <v>52</v>
      </c>
      <c r="I3361" s="19">
        <v>-16.96</v>
      </c>
      <c r="J3361" s="19" t="s">
        <v>52</v>
      </c>
      <c r="K3361" s="19" t="s">
        <v>52</v>
      </c>
      <c r="L3361" s="19">
        <v>50.46</v>
      </c>
      <c r="M3361" s="2" t="s">
        <v>51</v>
      </c>
      <c r="N3361" s="2" t="s">
        <v>687</v>
      </c>
      <c r="O3361" s="2" t="s">
        <v>688</v>
      </c>
      <c r="P3361" s="2" t="s">
        <v>689</v>
      </c>
      <c r="Q3361" s="2" t="s">
        <v>53</v>
      </c>
      <c r="R3361" s="19">
        <v>67.42</v>
      </c>
      <c r="S3361" s="19" t="s">
        <v>57</v>
      </c>
      <c r="T3361" s="2" t="s">
        <v>58</v>
      </c>
      <c r="U3361" s="2" t="s">
        <v>53</v>
      </c>
      <c r="V3361" s="2" t="s">
        <v>53</v>
      </c>
      <c r="W3361" s="2" t="s">
        <v>53</v>
      </c>
      <c r="X3361" s="2" t="s">
        <v>53</v>
      </c>
      <c r="Y3361" s="2" t="s">
        <v>32789</v>
      </c>
      <c r="Z3361" s="2" t="s">
        <v>32790</v>
      </c>
      <c r="AA3361" s="2" t="s">
        <v>32791</v>
      </c>
      <c r="AB3361" s="2" t="s">
        <v>1016</v>
      </c>
      <c r="AC3361" s="2" t="s">
        <v>124</v>
      </c>
      <c r="AD3361" s="2" t="s">
        <v>32792</v>
      </c>
      <c r="AE3361" s="2" t="s">
        <v>65</v>
      </c>
      <c r="AF3361" s="2" t="s">
        <v>66</v>
      </c>
      <c r="AG3361" s="2" t="s">
        <v>32793</v>
      </c>
      <c r="AH3361" s="2" t="s">
        <v>32794</v>
      </c>
      <c r="AI3361" s="2" t="s">
        <v>67</v>
      </c>
      <c r="AJ3361" s="2" t="s">
        <v>32795</v>
      </c>
      <c r="AK3361" s="2" t="s">
        <v>53</v>
      </c>
      <c r="AL3361" s="2" t="s">
        <v>53</v>
      </c>
      <c r="AM3361" s="2" t="s">
        <v>53</v>
      </c>
      <c r="AN3361" s="2" t="s">
        <v>53</v>
      </c>
      <c r="AO3361" s="2" t="s">
        <v>53</v>
      </c>
      <c r="AP3361" s="2" t="s">
        <v>53</v>
      </c>
      <c r="AQ3361" s="2" t="s">
        <v>53</v>
      </c>
      <c r="AR3361" s="2" t="s">
        <v>69</v>
      </c>
      <c r="AS3361" s="2" t="s">
        <v>52</v>
      </c>
      <c r="AT3361" s="2" t="s">
        <v>69</v>
      </c>
    </row>
    <row r="3362" spans="1:46" ht="22.5" customHeight="1" x14ac:dyDescent="0.25">
      <c r="A3362" s="18" t="s">
        <v>32796</v>
      </c>
      <c r="B3362" s="2" t="s">
        <v>32797</v>
      </c>
      <c r="C3362" s="2" t="s">
        <v>10742</v>
      </c>
      <c r="D3362" s="2" t="s">
        <v>18691</v>
      </c>
      <c r="E3362" s="2" t="s">
        <v>69</v>
      </c>
      <c r="F3362" s="19">
        <v>0</v>
      </c>
      <c r="G3362" s="19">
        <v>38.36</v>
      </c>
      <c r="H3362" s="19">
        <v>25.5</v>
      </c>
      <c r="I3362" s="19">
        <v>-12.02</v>
      </c>
      <c r="J3362" s="19">
        <v>-25.5</v>
      </c>
      <c r="K3362" s="19">
        <v>-26.34</v>
      </c>
      <c r="L3362" s="19">
        <v>0</v>
      </c>
      <c r="M3362" s="2" t="s">
        <v>51</v>
      </c>
      <c r="N3362" s="2" t="s">
        <v>10822</v>
      </c>
      <c r="O3362" s="2" t="s">
        <v>23729</v>
      </c>
      <c r="P3362" s="2" t="s">
        <v>23730</v>
      </c>
      <c r="Q3362" s="2" t="s">
        <v>53</v>
      </c>
      <c r="R3362" s="19">
        <v>38.36</v>
      </c>
      <c r="S3362" s="19" t="s">
        <v>57</v>
      </c>
      <c r="T3362" s="2" t="s">
        <v>77</v>
      </c>
      <c r="U3362" s="2" t="s">
        <v>32798</v>
      </c>
      <c r="V3362" s="2" t="s">
        <v>32799</v>
      </c>
      <c r="W3362" s="2" t="s">
        <v>32800</v>
      </c>
      <c r="X3362" s="2" t="s">
        <v>53</v>
      </c>
      <c r="Y3362" s="2" t="s">
        <v>32798</v>
      </c>
      <c r="Z3362" s="2" t="s">
        <v>32801</v>
      </c>
      <c r="AA3362" s="2" t="s">
        <v>2178</v>
      </c>
      <c r="AB3362" s="2" t="s">
        <v>124</v>
      </c>
      <c r="AC3362" s="2" t="s">
        <v>124</v>
      </c>
      <c r="AD3362" s="2" t="s">
        <v>2179</v>
      </c>
      <c r="AE3362" s="2" t="s">
        <v>65</v>
      </c>
      <c r="AF3362" s="2" t="s">
        <v>86</v>
      </c>
      <c r="AG3362" s="2" t="s">
        <v>25941</v>
      </c>
      <c r="AH3362" s="2" t="s">
        <v>13993</v>
      </c>
      <c r="AI3362" s="2" t="s">
        <v>67</v>
      </c>
      <c r="AJ3362" s="2" t="s">
        <v>32802</v>
      </c>
      <c r="AK3362" s="2" t="s">
        <v>3818</v>
      </c>
      <c r="AL3362" s="2" t="s">
        <v>53</v>
      </c>
      <c r="AM3362" s="2" t="s">
        <v>53</v>
      </c>
      <c r="AN3362" s="2" t="s">
        <v>53</v>
      </c>
      <c r="AO3362" s="2" t="s">
        <v>53</v>
      </c>
      <c r="AP3362" s="2" t="s">
        <v>53</v>
      </c>
      <c r="AQ3362" s="2" t="s">
        <v>53</v>
      </c>
      <c r="AR3362" s="276" t="s">
        <v>51</v>
      </c>
      <c r="AS3362" s="2" t="s">
        <v>52</v>
      </c>
      <c r="AT3362" s="2" t="s">
        <v>69</v>
      </c>
    </row>
    <row r="3363" spans="1:46" ht="22.5" customHeight="1" x14ac:dyDescent="0.25">
      <c r="A3363" s="18" t="s">
        <v>32803</v>
      </c>
      <c r="B3363" s="2" t="s">
        <v>32804</v>
      </c>
      <c r="C3363" s="2" t="s">
        <v>344</v>
      </c>
      <c r="D3363" s="2" t="s">
        <v>28636</v>
      </c>
      <c r="E3363" s="2" t="s">
        <v>69</v>
      </c>
      <c r="F3363" s="19">
        <v>1</v>
      </c>
      <c r="G3363" s="19">
        <v>260</v>
      </c>
      <c r="H3363" s="19" t="s">
        <v>52</v>
      </c>
      <c r="I3363" s="19">
        <v>-44.2</v>
      </c>
      <c r="J3363" s="19">
        <v>-21.45</v>
      </c>
      <c r="K3363" s="19" t="s">
        <v>52</v>
      </c>
      <c r="L3363" s="19">
        <v>194.35</v>
      </c>
      <c r="M3363" s="2" t="s">
        <v>51</v>
      </c>
      <c r="N3363" s="2" t="s">
        <v>333</v>
      </c>
      <c r="O3363" s="2" t="s">
        <v>334</v>
      </c>
      <c r="P3363" s="2" t="s">
        <v>335</v>
      </c>
      <c r="Q3363" s="2" t="s">
        <v>53</v>
      </c>
      <c r="R3363" s="19">
        <v>260</v>
      </c>
      <c r="S3363" s="19" t="s">
        <v>57</v>
      </c>
      <c r="T3363" s="2" t="s">
        <v>77</v>
      </c>
      <c r="U3363" s="2" t="s">
        <v>32805</v>
      </c>
      <c r="V3363" s="2" t="s">
        <v>32806</v>
      </c>
      <c r="W3363" s="2" t="s">
        <v>32807</v>
      </c>
      <c r="X3363" s="2" t="s">
        <v>53</v>
      </c>
      <c r="Y3363" s="2" t="s">
        <v>32805</v>
      </c>
      <c r="Z3363" s="2" t="s">
        <v>32808</v>
      </c>
      <c r="AA3363" s="2" t="s">
        <v>32809</v>
      </c>
      <c r="AB3363" s="2" t="s">
        <v>966</v>
      </c>
      <c r="AC3363" s="2" t="s">
        <v>195</v>
      </c>
      <c r="AD3363" s="2" t="s">
        <v>32810</v>
      </c>
      <c r="AE3363" s="2" t="s">
        <v>65</v>
      </c>
      <c r="AF3363" s="2" t="s">
        <v>86</v>
      </c>
      <c r="AG3363" s="2" t="s">
        <v>32811</v>
      </c>
      <c r="AH3363" s="2" t="s">
        <v>32812</v>
      </c>
      <c r="AI3363" s="2" t="s">
        <v>67</v>
      </c>
      <c r="AJ3363" s="2" t="s">
        <v>32813</v>
      </c>
      <c r="AK3363" s="2" t="s">
        <v>53</v>
      </c>
      <c r="AL3363" s="2" t="s">
        <v>53</v>
      </c>
      <c r="AM3363" s="2" t="s">
        <v>53</v>
      </c>
      <c r="AN3363" s="2" t="s">
        <v>53</v>
      </c>
      <c r="AO3363" s="2" t="s">
        <v>53</v>
      </c>
      <c r="AP3363" s="2" t="s">
        <v>53</v>
      </c>
      <c r="AQ3363" s="2" t="s">
        <v>53</v>
      </c>
      <c r="AR3363" s="2" t="s">
        <v>69</v>
      </c>
      <c r="AS3363" s="2" t="s">
        <v>52</v>
      </c>
      <c r="AT3363" s="2" t="s">
        <v>69</v>
      </c>
    </row>
    <row r="3364" spans="1:46" ht="22.5" customHeight="1" x14ac:dyDescent="0.25">
      <c r="A3364" s="18" t="s">
        <v>32814</v>
      </c>
      <c r="B3364" s="2" t="s">
        <v>32815</v>
      </c>
      <c r="C3364" s="2" t="s">
        <v>344</v>
      </c>
      <c r="D3364" s="2" t="s">
        <v>31737</v>
      </c>
      <c r="E3364" s="2" t="s">
        <v>69</v>
      </c>
      <c r="F3364" s="19">
        <v>1</v>
      </c>
      <c r="G3364" s="19">
        <v>179.99</v>
      </c>
      <c r="H3364" s="19" t="s">
        <v>52</v>
      </c>
      <c r="I3364" s="19">
        <v>-30.6</v>
      </c>
      <c r="J3364" s="19">
        <v>-20.45</v>
      </c>
      <c r="K3364" s="19" t="s">
        <v>52</v>
      </c>
      <c r="L3364" s="19">
        <v>128.94</v>
      </c>
      <c r="M3364" s="2" t="s">
        <v>51</v>
      </c>
      <c r="N3364" s="2" t="s">
        <v>54</v>
      </c>
      <c r="O3364" s="2" t="s">
        <v>55</v>
      </c>
      <c r="P3364" s="2" t="s">
        <v>56</v>
      </c>
      <c r="Q3364" s="2" t="s">
        <v>53</v>
      </c>
      <c r="R3364" s="19">
        <v>179.99</v>
      </c>
      <c r="S3364" s="19" t="s">
        <v>57</v>
      </c>
      <c r="T3364" s="2" t="s">
        <v>58</v>
      </c>
      <c r="U3364" s="2" t="s">
        <v>53</v>
      </c>
      <c r="V3364" s="2" t="s">
        <v>53</v>
      </c>
      <c r="W3364" s="2" t="s">
        <v>53</v>
      </c>
      <c r="X3364" s="2" t="s">
        <v>53</v>
      </c>
      <c r="Y3364" s="2" t="s">
        <v>32816</v>
      </c>
      <c r="Z3364" s="2" t="s">
        <v>32817</v>
      </c>
      <c r="AA3364" s="2" t="s">
        <v>32818</v>
      </c>
      <c r="AB3364" s="2" t="s">
        <v>8720</v>
      </c>
      <c r="AC3364" s="2" t="s">
        <v>2004</v>
      </c>
      <c r="AD3364" s="2" t="s">
        <v>8721</v>
      </c>
      <c r="AE3364" s="2" t="s">
        <v>65</v>
      </c>
      <c r="AF3364" s="2" t="s">
        <v>66</v>
      </c>
      <c r="AG3364" s="2" t="s">
        <v>32819</v>
      </c>
      <c r="AH3364" s="2" t="s">
        <v>32262</v>
      </c>
      <c r="AI3364" s="2" t="s">
        <v>67</v>
      </c>
      <c r="AJ3364" s="2" t="s">
        <v>32820</v>
      </c>
      <c r="AK3364" s="2" t="s">
        <v>53</v>
      </c>
      <c r="AL3364" s="2" t="s">
        <v>53</v>
      </c>
      <c r="AM3364" s="2" t="s">
        <v>53</v>
      </c>
      <c r="AN3364" s="2" t="s">
        <v>53</v>
      </c>
      <c r="AO3364" s="2" t="s">
        <v>53</v>
      </c>
      <c r="AP3364" s="2" t="s">
        <v>53</v>
      </c>
      <c r="AQ3364" s="2" t="s">
        <v>53</v>
      </c>
      <c r="AR3364" s="2" t="s">
        <v>69</v>
      </c>
      <c r="AS3364" s="2" t="s">
        <v>52</v>
      </c>
      <c r="AT3364" s="2" t="s">
        <v>69</v>
      </c>
    </row>
    <row r="3365" spans="1:46" ht="22.5" customHeight="1" x14ac:dyDescent="0.25">
      <c r="A3365" s="18" t="s">
        <v>32821</v>
      </c>
      <c r="B3365" s="2" t="s">
        <v>32822</v>
      </c>
      <c r="C3365" s="2" t="s">
        <v>344</v>
      </c>
      <c r="D3365" s="2" t="s">
        <v>22974</v>
      </c>
      <c r="E3365" s="2" t="s">
        <v>69</v>
      </c>
      <c r="F3365" s="19">
        <v>1</v>
      </c>
      <c r="G3365" s="19">
        <v>169.99</v>
      </c>
      <c r="H3365" s="19">
        <v>9.65</v>
      </c>
      <c r="I3365" s="19">
        <v>-28.9</v>
      </c>
      <c r="J3365" s="19">
        <v>-31.1</v>
      </c>
      <c r="K3365" s="19" t="s">
        <v>52</v>
      </c>
      <c r="L3365" s="19">
        <v>119.64</v>
      </c>
      <c r="M3365" s="2" t="s">
        <v>53</v>
      </c>
      <c r="N3365" s="2" t="s">
        <v>54</v>
      </c>
      <c r="O3365" s="2" t="s">
        <v>251</v>
      </c>
      <c r="P3365" s="2" t="s">
        <v>252</v>
      </c>
      <c r="Q3365" s="2" t="s">
        <v>53</v>
      </c>
      <c r="R3365" s="19">
        <v>169.99</v>
      </c>
      <c r="S3365" s="19" t="s">
        <v>57</v>
      </c>
      <c r="T3365" s="2" t="s">
        <v>77</v>
      </c>
      <c r="U3365" s="2" t="s">
        <v>32823</v>
      </c>
      <c r="V3365" s="2" t="s">
        <v>32824</v>
      </c>
      <c r="W3365" s="2" t="s">
        <v>32825</v>
      </c>
      <c r="X3365" s="2" t="s">
        <v>53</v>
      </c>
      <c r="Y3365" s="2" t="s">
        <v>32823</v>
      </c>
      <c r="Z3365" s="2" t="s">
        <v>32826</v>
      </c>
      <c r="AA3365" s="2" t="s">
        <v>32827</v>
      </c>
      <c r="AB3365" s="2" t="s">
        <v>32828</v>
      </c>
      <c r="AC3365" s="2" t="s">
        <v>2897</v>
      </c>
      <c r="AD3365" s="2" t="s">
        <v>32829</v>
      </c>
      <c r="AE3365" s="2" t="s">
        <v>65</v>
      </c>
      <c r="AF3365" s="2" t="s">
        <v>86</v>
      </c>
      <c r="AG3365" s="2" t="s">
        <v>32830</v>
      </c>
      <c r="AH3365" s="2" t="s">
        <v>32831</v>
      </c>
      <c r="AI3365" s="2" t="s">
        <v>67</v>
      </c>
      <c r="AJ3365" s="2" t="s">
        <v>32832</v>
      </c>
      <c r="AK3365" s="2" t="s">
        <v>53</v>
      </c>
      <c r="AL3365" s="2" t="s">
        <v>53</v>
      </c>
      <c r="AM3365" s="2" t="s">
        <v>53</v>
      </c>
      <c r="AN3365" s="2" t="s">
        <v>53</v>
      </c>
      <c r="AO3365" s="2" t="s">
        <v>53</v>
      </c>
      <c r="AP3365" s="2" t="s">
        <v>53</v>
      </c>
      <c r="AQ3365" s="2" t="s">
        <v>53</v>
      </c>
      <c r="AR3365" s="2" t="s">
        <v>69</v>
      </c>
      <c r="AS3365" s="2" t="s">
        <v>52</v>
      </c>
      <c r="AT3365" s="2" t="s">
        <v>69</v>
      </c>
    </row>
    <row r="3366" spans="1:46" ht="22.5" customHeight="1" x14ac:dyDescent="0.25">
      <c r="A3366" s="18" t="s">
        <v>32833</v>
      </c>
      <c r="B3366" s="2" t="s">
        <v>32834</v>
      </c>
      <c r="C3366" s="2" t="s">
        <v>344</v>
      </c>
      <c r="D3366" s="2" t="s">
        <v>32623</v>
      </c>
      <c r="E3366" s="2" t="s">
        <v>69</v>
      </c>
      <c r="F3366" s="19">
        <v>1</v>
      </c>
      <c r="G3366" s="19">
        <v>47.9</v>
      </c>
      <c r="H3366" s="19">
        <v>9.9</v>
      </c>
      <c r="I3366" s="19">
        <v>-13.64</v>
      </c>
      <c r="J3366" s="19">
        <v>-9.9</v>
      </c>
      <c r="K3366" s="19" t="s">
        <v>52</v>
      </c>
      <c r="L3366" s="19">
        <v>34.26</v>
      </c>
      <c r="M3366" s="2" t="s">
        <v>51</v>
      </c>
      <c r="N3366" s="2" t="s">
        <v>2726</v>
      </c>
      <c r="O3366" s="2" t="s">
        <v>2727</v>
      </c>
      <c r="P3366" s="2" t="s">
        <v>2728</v>
      </c>
      <c r="Q3366" s="2" t="s">
        <v>53</v>
      </c>
      <c r="R3366" s="19">
        <v>47.9</v>
      </c>
      <c r="S3366" s="19" t="s">
        <v>57</v>
      </c>
      <c r="T3366" s="2" t="s">
        <v>58</v>
      </c>
      <c r="U3366" s="2" t="s">
        <v>53</v>
      </c>
      <c r="V3366" s="2" t="s">
        <v>53</v>
      </c>
      <c r="W3366" s="2" t="s">
        <v>53</v>
      </c>
      <c r="X3366" s="2" t="s">
        <v>53</v>
      </c>
      <c r="Y3366" s="2" t="s">
        <v>32835</v>
      </c>
      <c r="Z3366" s="2" t="s">
        <v>32836</v>
      </c>
      <c r="AA3366" s="2" t="s">
        <v>32837</v>
      </c>
      <c r="AB3366" s="2" t="s">
        <v>2945</v>
      </c>
      <c r="AC3366" s="2" t="s">
        <v>124</v>
      </c>
      <c r="AD3366" s="2" t="s">
        <v>32838</v>
      </c>
      <c r="AE3366" s="2" t="s">
        <v>65</v>
      </c>
      <c r="AF3366" s="2" t="s">
        <v>66</v>
      </c>
      <c r="AG3366" s="2" t="s">
        <v>32839</v>
      </c>
      <c r="AH3366" s="2" t="s">
        <v>32840</v>
      </c>
      <c r="AI3366" s="2" t="s">
        <v>67</v>
      </c>
      <c r="AJ3366" s="2" t="s">
        <v>32841</v>
      </c>
      <c r="AK3366" s="2" t="s">
        <v>53</v>
      </c>
      <c r="AL3366" s="2" t="s">
        <v>53</v>
      </c>
      <c r="AM3366" s="2" t="s">
        <v>53</v>
      </c>
      <c r="AN3366" s="2" t="s">
        <v>53</v>
      </c>
      <c r="AO3366" s="2" t="s">
        <v>53</v>
      </c>
      <c r="AP3366" s="2" t="s">
        <v>53</v>
      </c>
      <c r="AQ3366" s="2" t="s">
        <v>53</v>
      </c>
      <c r="AR3366" s="2" t="s">
        <v>69</v>
      </c>
      <c r="AS3366" s="2" t="s">
        <v>52</v>
      </c>
      <c r="AT3366" s="2" t="s">
        <v>69</v>
      </c>
    </row>
    <row r="3367" spans="1:46" ht="22.5" customHeight="1" x14ac:dyDescent="0.25">
      <c r="A3367" s="18" t="s">
        <v>32842</v>
      </c>
      <c r="B3367" s="2" t="s">
        <v>32843</v>
      </c>
      <c r="C3367" s="2" t="s">
        <v>1272</v>
      </c>
      <c r="D3367" s="2" t="s">
        <v>3325</v>
      </c>
      <c r="E3367" s="2" t="s">
        <v>69</v>
      </c>
      <c r="F3367" s="19">
        <v>0</v>
      </c>
      <c r="G3367" s="19">
        <v>260</v>
      </c>
      <c r="H3367" s="19" t="s">
        <v>52</v>
      </c>
      <c r="I3367" s="19">
        <v>-44.2</v>
      </c>
      <c r="J3367" s="19">
        <v>-21.45</v>
      </c>
      <c r="K3367" s="19">
        <v>-194.35</v>
      </c>
      <c r="L3367" s="19">
        <v>0</v>
      </c>
      <c r="M3367" s="2" t="s">
        <v>51</v>
      </c>
      <c r="N3367" s="2" t="s">
        <v>333</v>
      </c>
      <c r="O3367" s="2" t="s">
        <v>334</v>
      </c>
      <c r="P3367" s="2" t="s">
        <v>335</v>
      </c>
      <c r="Q3367" s="2" t="s">
        <v>53</v>
      </c>
      <c r="R3367" s="19">
        <v>260</v>
      </c>
      <c r="S3367" s="19" t="s">
        <v>57</v>
      </c>
      <c r="T3367" s="2" t="s">
        <v>77</v>
      </c>
      <c r="U3367" s="2" t="s">
        <v>32805</v>
      </c>
      <c r="V3367" s="2" t="s">
        <v>32806</v>
      </c>
      <c r="W3367" s="2" t="s">
        <v>32807</v>
      </c>
      <c r="X3367" s="2" t="s">
        <v>53</v>
      </c>
      <c r="Y3367" s="2" t="s">
        <v>32805</v>
      </c>
      <c r="Z3367" s="2" t="s">
        <v>32808</v>
      </c>
      <c r="AA3367" s="2" t="s">
        <v>53</v>
      </c>
      <c r="AB3367" s="2" t="s">
        <v>32844</v>
      </c>
      <c r="AC3367" s="2" t="s">
        <v>195</v>
      </c>
      <c r="AD3367" s="2" t="s">
        <v>32845</v>
      </c>
      <c r="AE3367" s="2" t="s">
        <v>65</v>
      </c>
      <c r="AF3367" s="2" t="s">
        <v>86</v>
      </c>
      <c r="AG3367" s="2" t="s">
        <v>53</v>
      </c>
      <c r="AH3367" s="2" t="s">
        <v>53</v>
      </c>
      <c r="AI3367" s="2" t="s">
        <v>67</v>
      </c>
      <c r="AJ3367" s="2" t="s">
        <v>53</v>
      </c>
      <c r="AK3367" s="2" t="s">
        <v>53</v>
      </c>
      <c r="AL3367" s="2" t="s">
        <v>53</v>
      </c>
      <c r="AM3367" s="2" t="s">
        <v>53</v>
      </c>
      <c r="AN3367" s="2" t="s">
        <v>53</v>
      </c>
      <c r="AO3367" s="2" t="s">
        <v>53</v>
      </c>
      <c r="AP3367" s="2" t="s">
        <v>53</v>
      </c>
      <c r="AQ3367" s="2" t="s">
        <v>53</v>
      </c>
      <c r="AR3367" s="2" t="s">
        <v>69</v>
      </c>
      <c r="AS3367" s="2" t="s">
        <v>52</v>
      </c>
      <c r="AT3367" s="2" t="s">
        <v>69</v>
      </c>
    </row>
    <row r="3368" spans="1:46" ht="22.5" customHeight="1" x14ac:dyDescent="0.25">
      <c r="A3368" s="18" t="s">
        <v>32846</v>
      </c>
      <c r="B3368" s="2" t="s">
        <v>32847</v>
      </c>
      <c r="C3368" s="2" t="s">
        <v>344</v>
      </c>
      <c r="D3368" s="2" t="s">
        <v>28636</v>
      </c>
      <c r="E3368" s="2" t="s">
        <v>69</v>
      </c>
      <c r="F3368" s="19">
        <v>1</v>
      </c>
      <c r="G3368" s="19">
        <v>69.790000000000006</v>
      </c>
      <c r="H3368" s="19">
        <v>21</v>
      </c>
      <c r="I3368" s="19">
        <v>-17.36</v>
      </c>
      <c r="J3368" s="19">
        <v>-21</v>
      </c>
      <c r="K3368" s="19" t="s">
        <v>52</v>
      </c>
      <c r="L3368" s="19">
        <v>52.43</v>
      </c>
      <c r="M3368" s="2" t="s">
        <v>51</v>
      </c>
      <c r="N3368" s="2" t="s">
        <v>12925</v>
      </c>
      <c r="O3368" s="2" t="s">
        <v>12926</v>
      </c>
      <c r="P3368" s="2" t="s">
        <v>12927</v>
      </c>
      <c r="Q3368" s="2" t="s">
        <v>53</v>
      </c>
      <c r="R3368" s="19">
        <v>69.790000000000006</v>
      </c>
      <c r="S3368" s="19" t="s">
        <v>57</v>
      </c>
      <c r="T3368" s="2" t="s">
        <v>77</v>
      </c>
      <c r="U3368" s="2" t="s">
        <v>32848</v>
      </c>
      <c r="V3368" s="2" t="s">
        <v>32849</v>
      </c>
      <c r="W3368" s="2" t="s">
        <v>32850</v>
      </c>
      <c r="X3368" s="2" t="s">
        <v>53</v>
      </c>
      <c r="Y3368" s="2" t="s">
        <v>32848</v>
      </c>
      <c r="Z3368" s="2" t="s">
        <v>32851</v>
      </c>
      <c r="AA3368" s="2" t="s">
        <v>32852</v>
      </c>
      <c r="AB3368" s="2" t="s">
        <v>111</v>
      </c>
      <c r="AC3368" s="2" t="s">
        <v>111</v>
      </c>
      <c r="AD3368" s="2" t="s">
        <v>32853</v>
      </c>
      <c r="AE3368" s="2" t="s">
        <v>65</v>
      </c>
      <c r="AF3368" s="2" t="s">
        <v>86</v>
      </c>
      <c r="AG3368" s="2" t="s">
        <v>32854</v>
      </c>
      <c r="AH3368" s="2" t="s">
        <v>32855</v>
      </c>
      <c r="AI3368" s="2" t="s">
        <v>67</v>
      </c>
      <c r="AJ3368" s="2" t="s">
        <v>32856</v>
      </c>
      <c r="AK3368" s="2" t="s">
        <v>53</v>
      </c>
      <c r="AL3368" s="2" t="s">
        <v>53</v>
      </c>
      <c r="AM3368" s="2" t="s">
        <v>53</v>
      </c>
      <c r="AN3368" s="2" t="s">
        <v>53</v>
      </c>
      <c r="AO3368" s="2" t="s">
        <v>53</v>
      </c>
      <c r="AP3368" s="2" t="s">
        <v>53</v>
      </c>
      <c r="AQ3368" s="2" t="s">
        <v>53</v>
      </c>
      <c r="AR3368" s="2" t="s">
        <v>69</v>
      </c>
      <c r="AS3368" s="2" t="s">
        <v>52</v>
      </c>
      <c r="AT3368" s="2" t="s">
        <v>69</v>
      </c>
    </row>
    <row r="3369" spans="1:46" ht="22.5" customHeight="1" x14ac:dyDescent="0.25">
      <c r="A3369" s="18" t="s">
        <v>32857</v>
      </c>
      <c r="B3369" s="2" t="s">
        <v>32858</v>
      </c>
      <c r="C3369" s="2" t="s">
        <v>1272</v>
      </c>
      <c r="D3369" s="2" t="s">
        <v>3325</v>
      </c>
      <c r="E3369" s="2" t="s">
        <v>69</v>
      </c>
      <c r="F3369" s="19">
        <v>0</v>
      </c>
      <c r="G3369" s="19">
        <v>260</v>
      </c>
      <c r="H3369" s="19" t="s">
        <v>52</v>
      </c>
      <c r="I3369" s="19">
        <v>-44.2</v>
      </c>
      <c r="J3369" s="19">
        <v>-21.45</v>
      </c>
      <c r="K3369" s="19">
        <v>-194.35</v>
      </c>
      <c r="L3369" s="19">
        <v>0</v>
      </c>
      <c r="M3369" s="2" t="s">
        <v>53</v>
      </c>
      <c r="N3369" s="2" t="s">
        <v>333</v>
      </c>
      <c r="O3369" s="2" t="s">
        <v>334</v>
      </c>
      <c r="P3369" s="2" t="s">
        <v>335</v>
      </c>
      <c r="Q3369" s="2" t="s">
        <v>53</v>
      </c>
      <c r="R3369" s="19">
        <v>260</v>
      </c>
      <c r="S3369" s="19" t="s">
        <v>57</v>
      </c>
      <c r="T3369" s="2" t="s">
        <v>77</v>
      </c>
      <c r="U3369" s="2" t="s">
        <v>32805</v>
      </c>
      <c r="V3369" s="2" t="s">
        <v>32806</v>
      </c>
      <c r="W3369" s="2" t="s">
        <v>32807</v>
      </c>
      <c r="X3369" s="2" t="s">
        <v>53</v>
      </c>
      <c r="Y3369" s="2" t="s">
        <v>32805</v>
      </c>
      <c r="Z3369" s="2" t="s">
        <v>32808</v>
      </c>
      <c r="AA3369" s="2" t="s">
        <v>53</v>
      </c>
      <c r="AB3369" s="2" t="s">
        <v>32844</v>
      </c>
      <c r="AC3369" s="2" t="s">
        <v>195</v>
      </c>
      <c r="AD3369" s="2" t="s">
        <v>32845</v>
      </c>
      <c r="AE3369" s="2" t="s">
        <v>65</v>
      </c>
      <c r="AF3369" s="2" t="s">
        <v>86</v>
      </c>
      <c r="AG3369" s="2" t="s">
        <v>53</v>
      </c>
      <c r="AH3369" s="2" t="s">
        <v>53</v>
      </c>
      <c r="AI3369" s="2" t="s">
        <v>67</v>
      </c>
      <c r="AJ3369" s="2" t="s">
        <v>53</v>
      </c>
      <c r="AK3369" s="2" t="s">
        <v>53</v>
      </c>
      <c r="AL3369" s="2" t="s">
        <v>53</v>
      </c>
      <c r="AM3369" s="2" t="s">
        <v>53</v>
      </c>
      <c r="AN3369" s="2" t="s">
        <v>53</v>
      </c>
      <c r="AO3369" s="2" t="s">
        <v>53</v>
      </c>
      <c r="AP3369" s="2" t="s">
        <v>53</v>
      </c>
      <c r="AQ3369" s="2" t="s">
        <v>53</v>
      </c>
      <c r="AR3369" s="2" t="s">
        <v>69</v>
      </c>
      <c r="AS3369" s="2" t="s">
        <v>52</v>
      </c>
      <c r="AT3369" s="2" t="s">
        <v>69</v>
      </c>
    </row>
    <row r="3370" spans="1:46" ht="22.5" customHeight="1" x14ac:dyDescent="0.25">
      <c r="A3370" s="18" t="s">
        <v>32859</v>
      </c>
      <c r="B3370" s="2" t="s">
        <v>32860</v>
      </c>
      <c r="C3370" s="2" t="s">
        <v>344</v>
      </c>
      <c r="D3370" s="2" t="s">
        <v>31737</v>
      </c>
      <c r="E3370" s="2" t="s">
        <v>69</v>
      </c>
      <c r="F3370" s="19">
        <v>1</v>
      </c>
      <c r="G3370" s="19">
        <v>23</v>
      </c>
      <c r="H3370" s="19">
        <v>7.43</v>
      </c>
      <c r="I3370" s="19">
        <v>-9.41</v>
      </c>
      <c r="J3370" s="19">
        <v>-7.43</v>
      </c>
      <c r="K3370" s="19" t="s">
        <v>52</v>
      </c>
      <c r="L3370" s="19">
        <v>13.59</v>
      </c>
      <c r="M3370" s="2" t="s">
        <v>51</v>
      </c>
      <c r="N3370" s="2" t="s">
        <v>524</v>
      </c>
      <c r="O3370" s="2" t="s">
        <v>6389</v>
      </c>
      <c r="P3370" s="2" t="s">
        <v>6390</v>
      </c>
      <c r="Q3370" s="2" t="s">
        <v>53</v>
      </c>
      <c r="R3370" s="19">
        <v>23</v>
      </c>
      <c r="S3370" s="19" t="s">
        <v>57</v>
      </c>
      <c r="T3370" s="2" t="s">
        <v>58</v>
      </c>
      <c r="U3370" s="2" t="s">
        <v>53</v>
      </c>
      <c r="V3370" s="2" t="s">
        <v>53</v>
      </c>
      <c r="W3370" s="2" t="s">
        <v>53</v>
      </c>
      <c r="X3370" s="2" t="s">
        <v>53</v>
      </c>
      <c r="Y3370" s="2" t="s">
        <v>32861</v>
      </c>
      <c r="Z3370" s="2" t="s">
        <v>32862</v>
      </c>
      <c r="AA3370" s="2" t="s">
        <v>32863</v>
      </c>
      <c r="AB3370" s="2" t="s">
        <v>5638</v>
      </c>
      <c r="AC3370" s="2" t="s">
        <v>531</v>
      </c>
      <c r="AD3370" s="2" t="s">
        <v>32864</v>
      </c>
      <c r="AE3370" s="2" t="s">
        <v>65</v>
      </c>
      <c r="AF3370" s="2" t="s">
        <v>66</v>
      </c>
      <c r="AG3370" s="2" t="s">
        <v>32865</v>
      </c>
      <c r="AH3370" s="2" t="s">
        <v>32866</v>
      </c>
      <c r="AI3370" s="2" t="s">
        <v>67</v>
      </c>
      <c r="AJ3370" s="2" t="s">
        <v>32867</v>
      </c>
      <c r="AK3370" s="2" t="s">
        <v>53</v>
      </c>
      <c r="AL3370" s="2" t="s">
        <v>53</v>
      </c>
      <c r="AM3370" s="2" t="s">
        <v>53</v>
      </c>
      <c r="AN3370" s="2" t="s">
        <v>53</v>
      </c>
      <c r="AO3370" s="2" t="s">
        <v>53</v>
      </c>
      <c r="AP3370" s="2" t="s">
        <v>53</v>
      </c>
      <c r="AQ3370" s="2" t="s">
        <v>53</v>
      </c>
      <c r="AR3370" s="2" t="s">
        <v>69</v>
      </c>
      <c r="AS3370" s="2" t="s">
        <v>52</v>
      </c>
      <c r="AT3370" s="2" t="s">
        <v>69</v>
      </c>
    </row>
    <row r="3371" spans="1:46" ht="22.5" customHeight="1" x14ac:dyDescent="0.25">
      <c r="A3371" s="18" t="s">
        <v>32868</v>
      </c>
      <c r="B3371" s="2" t="s">
        <v>32869</v>
      </c>
      <c r="C3371" s="2" t="s">
        <v>344</v>
      </c>
      <c r="D3371" s="2" t="s">
        <v>28636</v>
      </c>
      <c r="E3371" s="2" t="s">
        <v>69</v>
      </c>
      <c r="F3371" s="19">
        <v>1</v>
      </c>
      <c r="G3371" s="19">
        <v>72.489999999999995</v>
      </c>
      <c r="H3371" s="19">
        <v>16</v>
      </c>
      <c r="I3371" s="19">
        <v>-17.82</v>
      </c>
      <c r="J3371" s="19">
        <v>-16</v>
      </c>
      <c r="K3371" s="19" t="s">
        <v>52</v>
      </c>
      <c r="L3371" s="19">
        <v>54.67</v>
      </c>
      <c r="M3371" s="2" t="s">
        <v>53</v>
      </c>
      <c r="N3371" s="2" t="s">
        <v>687</v>
      </c>
      <c r="O3371" s="2" t="s">
        <v>6920</v>
      </c>
      <c r="P3371" s="2" t="s">
        <v>4685</v>
      </c>
      <c r="Q3371" s="2" t="s">
        <v>53</v>
      </c>
      <c r="R3371" s="19">
        <v>72.489999999999995</v>
      </c>
      <c r="S3371" s="19" t="s">
        <v>57</v>
      </c>
      <c r="T3371" s="2" t="s">
        <v>77</v>
      </c>
      <c r="U3371" s="2" t="s">
        <v>32870</v>
      </c>
      <c r="V3371" s="2" t="s">
        <v>32871</v>
      </c>
      <c r="W3371" s="2" t="s">
        <v>32872</v>
      </c>
      <c r="X3371" s="2" t="s">
        <v>53</v>
      </c>
      <c r="Y3371" s="2" t="s">
        <v>32870</v>
      </c>
      <c r="Z3371" s="2" t="s">
        <v>32873</v>
      </c>
      <c r="AA3371" s="2" t="s">
        <v>32874</v>
      </c>
      <c r="AB3371" s="2" t="s">
        <v>670</v>
      </c>
      <c r="AC3371" s="2" t="s">
        <v>124</v>
      </c>
      <c r="AD3371" s="2" t="s">
        <v>32875</v>
      </c>
      <c r="AE3371" s="2" t="s">
        <v>65</v>
      </c>
      <c r="AF3371" s="2" t="s">
        <v>86</v>
      </c>
      <c r="AG3371" s="2" t="s">
        <v>29992</v>
      </c>
      <c r="AH3371" s="2" t="s">
        <v>32876</v>
      </c>
      <c r="AI3371" s="2" t="s">
        <v>67</v>
      </c>
      <c r="AJ3371" s="2" t="s">
        <v>32877</v>
      </c>
      <c r="AK3371" s="2" t="s">
        <v>53</v>
      </c>
      <c r="AL3371" s="2" t="s">
        <v>53</v>
      </c>
      <c r="AM3371" s="2" t="s">
        <v>53</v>
      </c>
      <c r="AN3371" s="2" t="s">
        <v>53</v>
      </c>
      <c r="AO3371" s="2" t="s">
        <v>53</v>
      </c>
      <c r="AP3371" s="2" t="s">
        <v>53</v>
      </c>
      <c r="AQ3371" s="2" t="s">
        <v>53</v>
      </c>
      <c r="AR3371" s="2" t="s">
        <v>69</v>
      </c>
      <c r="AS3371" s="2" t="s">
        <v>52</v>
      </c>
      <c r="AT3371" s="2" t="s">
        <v>69</v>
      </c>
    </row>
    <row r="3372" spans="1:46" ht="22.5" customHeight="1" x14ac:dyDescent="0.25">
      <c r="A3372" s="18" t="s">
        <v>32878</v>
      </c>
      <c r="B3372" s="2" t="s">
        <v>32879</v>
      </c>
      <c r="C3372" s="2" t="s">
        <v>344</v>
      </c>
      <c r="D3372" s="2" t="s">
        <v>25870</v>
      </c>
      <c r="E3372" s="2" t="s">
        <v>69</v>
      </c>
      <c r="F3372" s="19">
        <v>1</v>
      </c>
      <c r="G3372" s="19">
        <v>62.9</v>
      </c>
      <c r="H3372" s="19">
        <v>31.95</v>
      </c>
      <c r="I3372" s="19">
        <v>-16.190000000000001</v>
      </c>
      <c r="J3372" s="19">
        <v>-31.95</v>
      </c>
      <c r="K3372" s="19" t="s">
        <v>52</v>
      </c>
      <c r="L3372" s="19">
        <v>46.71</v>
      </c>
      <c r="M3372" s="2" t="s">
        <v>53</v>
      </c>
      <c r="N3372" s="2" t="s">
        <v>298</v>
      </c>
      <c r="O3372" s="2" t="s">
        <v>3975</v>
      </c>
      <c r="P3372" s="2" t="s">
        <v>3976</v>
      </c>
      <c r="Q3372" s="2" t="s">
        <v>53</v>
      </c>
      <c r="R3372" s="19">
        <v>62.9</v>
      </c>
      <c r="S3372" s="19" t="s">
        <v>57</v>
      </c>
      <c r="T3372" s="2" t="s">
        <v>77</v>
      </c>
      <c r="U3372" s="2" t="s">
        <v>32880</v>
      </c>
      <c r="V3372" s="2" t="s">
        <v>32881</v>
      </c>
      <c r="W3372" s="2" t="s">
        <v>32882</v>
      </c>
      <c r="X3372" s="2" t="s">
        <v>53</v>
      </c>
      <c r="Y3372" s="2" t="s">
        <v>32880</v>
      </c>
      <c r="Z3372" s="2" t="s">
        <v>32883</v>
      </c>
      <c r="AA3372" s="2" t="s">
        <v>32884</v>
      </c>
      <c r="AB3372" s="2" t="s">
        <v>32885</v>
      </c>
      <c r="AC3372" s="2" t="s">
        <v>97</v>
      </c>
      <c r="AD3372" s="2" t="s">
        <v>32886</v>
      </c>
      <c r="AE3372" s="2" t="s">
        <v>65</v>
      </c>
      <c r="AF3372" s="2" t="s">
        <v>86</v>
      </c>
      <c r="AG3372" s="2" t="s">
        <v>30204</v>
      </c>
      <c r="AH3372" s="2" t="s">
        <v>32887</v>
      </c>
      <c r="AI3372" s="2" t="s">
        <v>67</v>
      </c>
      <c r="AJ3372" s="2" t="s">
        <v>32888</v>
      </c>
      <c r="AK3372" s="2" t="s">
        <v>53</v>
      </c>
      <c r="AL3372" s="2" t="s">
        <v>53</v>
      </c>
      <c r="AM3372" s="2" t="s">
        <v>53</v>
      </c>
      <c r="AN3372" s="2" t="s">
        <v>53</v>
      </c>
      <c r="AO3372" s="2" t="s">
        <v>53</v>
      </c>
      <c r="AP3372" s="2" t="s">
        <v>53</v>
      </c>
      <c r="AQ3372" s="2" t="s">
        <v>53</v>
      </c>
      <c r="AR3372" s="2" t="s">
        <v>69</v>
      </c>
      <c r="AS3372" s="2" t="s">
        <v>52</v>
      </c>
      <c r="AT3372" s="2" t="s">
        <v>69</v>
      </c>
    </row>
    <row r="3373" spans="1:46" ht="22.5" customHeight="1" x14ac:dyDescent="0.25">
      <c r="A3373" s="18" t="s">
        <v>32889</v>
      </c>
      <c r="B3373" s="2" t="s">
        <v>32890</v>
      </c>
      <c r="C3373" s="2" t="s">
        <v>344</v>
      </c>
      <c r="D3373" s="2" t="s">
        <v>28636</v>
      </c>
      <c r="E3373" s="2" t="s">
        <v>69</v>
      </c>
      <c r="F3373" s="19">
        <v>1</v>
      </c>
      <c r="G3373" s="19">
        <v>137.9</v>
      </c>
      <c r="H3373" s="19" t="s">
        <v>52</v>
      </c>
      <c r="I3373" s="19">
        <v>-23.44</v>
      </c>
      <c r="J3373" s="19">
        <v>-38.950000000000003</v>
      </c>
      <c r="K3373" s="19" t="s">
        <v>52</v>
      </c>
      <c r="L3373" s="19">
        <v>75.510000000000005</v>
      </c>
      <c r="M3373" s="2" t="s">
        <v>51</v>
      </c>
      <c r="N3373" s="2" t="s">
        <v>3852</v>
      </c>
      <c r="O3373" s="2" t="s">
        <v>3853</v>
      </c>
      <c r="P3373" s="2" t="s">
        <v>3854</v>
      </c>
      <c r="Q3373" s="2" t="s">
        <v>53</v>
      </c>
      <c r="R3373" s="19">
        <v>137.9</v>
      </c>
      <c r="S3373" s="19" t="s">
        <v>57</v>
      </c>
      <c r="T3373" s="2" t="s">
        <v>77</v>
      </c>
      <c r="U3373" s="2" t="s">
        <v>32891</v>
      </c>
      <c r="V3373" s="2" t="s">
        <v>32892</v>
      </c>
      <c r="W3373" s="2" t="s">
        <v>32893</v>
      </c>
      <c r="X3373" s="2" t="s">
        <v>53</v>
      </c>
      <c r="Y3373" s="2" t="s">
        <v>32891</v>
      </c>
      <c r="Z3373" s="2" t="s">
        <v>32894</v>
      </c>
      <c r="AA3373" s="2" t="s">
        <v>32895</v>
      </c>
      <c r="AB3373" s="2" t="s">
        <v>13957</v>
      </c>
      <c r="AC3373" s="2" t="s">
        <v>150</v>
      </c>
      <c r="AD3373" s="2" t="s">
        <v>13958</v>
      </c>
      <c r="AE3373" s="2" t="s">
        <v>65</v>
      </c>
      <c r="AF3373" s="2" t="s">
        <v>86</v>
      </c>
      <c r="AG3373" s="2" t="s">
        <v>32896</v>
      </c>
      <c r="AH3373" s="2" t="s">
        <v>32183</v>
      </c>
      <c r="AI3373" s="2" t="s">
        <v>67</v>
      </c>
      <c r="AJ3373" s="2" t="s">
        <v>32897</v>
      </c>
      <c r="AK3373" s="2" t="s">
        <v>53</v>
      </c>
      <c r="AL3373" s="2" t="s">
        <v>53</v>
      </c>
      <c r="AM3373" s="2" t="s">
        <v>53</v>
      </c>
      <c r="AN3373" s="2" t="s">
        <v>53</v>
      </c>
      <c r="AO3373" s="2" t="s">
        <v>53</v>
      </c>
      <c r="AP3373" s="2" t="s">
        <v>53</v>
      </c>
      <c r="AQ3373" s="2" t="s">
        <v>53</v>
      </c>
      <c r="AR3373" s="2" t="s">
        <v>69</v>
      </c>
      <c r="AS3373" s="2" t="s">
        <v>52</v>
      </c>
      <c r="AT3373" s="2" t="s">
        <v>69</v>
      </c>
    </row>
    <row r="3374" spans="1:46" ht="22.5" customHeight="1" x14ac:dyDescent="0.25">
      <c r="A3374" s="18" t="s">
        <v>32898</v>
      </c>
      <c r="B3374" s="2" t="s">
        <v>32899</v>
      </c>
      <c r="C3374" s="2" t="s">
        <v>344</v>
      </c>
      <c r="D3374" s="2" t="s">
        <v>28636</v>
      </c>
      <c r="E3374" s="2" t="s">
        <v>69</v>
      </c>
      <c r="F3374" s="19">
        <v>1</v>
      </c>
      <c r="G3374" s="19">
        <v>30.77</v>
      </c>
      <c r="H3374" s="19">
        <v>13.5</v>
      </c>
      <c r="I3374" s="19">
        <v>-9.19</v>
      </c>
      <c r="J3374" s="19">
        <v>-13.5</v>
      </c>
      <c r="K3374" s="19" t="s">
        <v>52</v>
      </c>
      <c r="L3374" s="19">
        <v>21.58</v>
      </c>
      <c r="M3374" s="2" t="s">
        <v>51</v>
      </c>
      <c r="N3374" s="2" t="s">
        <v>9306</v>
      </c>
      <c r="O3374" s="2" t="s">
        <v>9307</v>
      </c>
      <c r="P3374" s="2" t="s">
        <v>9308</v>
      </c>
      <c r="Q3374" s="2" t="s">
        <v>53</v>
      </c>
      <c r="R3374" s="19">
        <v>30.77</v>
      </c>
      <c r="S3374" s="19" t="s">
        <v>161</v>
      </c>
      <c r="T3374" s="2" t="s">
        <v>77</v>
      </c>
      <c r="U3374" s="2" t="s">
        <v>32900</v>
      </c>
      <c r="V3374" s="2" t="s">
        <v>32901</v>
      </c>
      <c r="W3374" s="2" t="s">
        <v>32902</v>
      </c>
      <c r="X3374" s="2" t="s">
        <v>53</v>
      </c>
      <c r="Y3374" s="2" t="s">
        <v>32900</v>
      </c>
      <c r="Z3374" s="2" t="s">
        <v>32903</v>
      </c>
      <c r="AA3374" s="2" t="s">
        <v>32904</v>
      </c>
      <c r="AB3374" s="2" t="s">
        <v>96</v>
      </c>
      <c r="AC3374" s="2" t="s">
        <v>97</v>
      </c>
      <c r="AD3374" s="2" t="s">
        <v>32905</v>
      </c>
      <c r="AE3374" s="2" t="s">
        <v>65</v>
      </c>
      <c r="AF3374" s="2" t="s">
        <v>86</v>
      </c>
      <c r="AG3374" s="2" t="s">
        <v>30560</v>
      </c>
      <c r="AH3374" s="2" t="s">
        <v>32906</v>
      </c>
      <c r="AI3374" s="2" t="s">
        <v>67</v>
      </c>
      <c r="AJ3374" s="2" t="s">
        <v>32907</v>
      </c>
      <c r="AK3374" s="2" t="s">
        <v>53</v>
      </c>
      <c r="AL3374" s="2" t="s">
        <v>53</v>
      </c>
      <c r="AM3374" s="2" t="s">
        <v>53</v>
      </c>
      <c r="AN3374" s="2" t="s">
        <v>53</v>
      </c>
      <c r="AO3374" s="2" t="s">
        <v>53</v>
      </c>
      <c r="AP3374" s="2" t="s">
        <v>53</v>
      </c>
      <c r="AQ3374" s="2" t="s">
        <v>53</v>
      </c>
      <c r="AR3374" s="2" t="s">
        <v>69</v>
      </c>
      <c r="AS3374" s="2" t="s">
        <v>52</v>
      </c>
      <c r="AT3374" s="2" t="s">
        <v>69</v>
      </c>
    </row>
    <row r="3375" spans="1:46" ht="22.5" customHeight="1" x14ac:dyDescent="0.25">
      <c r="A3375" s="18" t="s">
        <v>32908</v>
      </c>
      <c r="B3375" s="2" t="s">
        <v>32909</v>
      </c>
      <c r="C3375" s="2" t="s">
        <v>344</v>
      </c>
      <c r="D3375" s="2" t="s">
        <v>31737</v>
      </c>
      <c r="E3375" s="2" t="s">
        <v>69</v>
      </c>
      <c r="F3375" s="19">
        <v>1</v>
      </c>
      <c r="G3375" s="19">
        <v>78.989999999999995</v>
      </c>
      <c r="H3375" s="19">
        <v>25.04</v>
      </c>
      <c r="I3375" s="19">
        <v>-18.93</v>
      </c>
      <c r="J3375" s="19">
        <v>-25.04</v>
      </c>
      <c r="K3375" s="19" t="s">
        <v>52</v>
      </c>
      <c r="L3375" s="19">
        <v>60.06</v>
      </c>
      <c r="M3375" s="2" t="s">
        <v>53</v>
      </c>
      <c r="N3375" s="2" t="s">
        <v>199</v>
      </c>
      <c r="O3375" s="2" t="s">
        <v>3906</v>
      </c>
      <c r="P3375" s="2" t="s">
        <v>3907</v>
      </c>
      <c r="Q3375" s="2" t="s">
        <v>53</v>
      </c>
      <c r="R3375" s="19">
        <v>78.989999999999995</v>
      </c>
      <c r="S3375" s="19" t="s">
        <v>57</v>
      </c>
      <c r="T3375" s="2" t="s">
        <v>58</v>
      </c>
      <c r="U3375" s="2" t="s">
        <v>53</v>
      </c>
      <c r="V3375" s="2" t="s">
        <v>53</v>
      </c>
      <c r="W3375" s="2" t="s">
        <v>53</v>
      </c>
      <c r="X3375" s="2" t="s">
        <v>53</v>
      </c>
      <c r="Y3375" s="2" t="s">
        <v>32910</v>
      </c>
      <c r="Z3375" s="2" t="s">
        <v>32911</v>
      </c>
      <c r="AA3375" s="2" t="s">
        <v>32912</v>
      </c>
      <c r="AB3375" s="2" t="s">
        <v>2299</v>
      </c>
      <c r="AC3375" s="2" t="s">
        <v>168</v>
      </c>
      <c r="AD3375" s="2" t="s">
        <v>32913</v>
      </c>
      <c r="AE3375" s="2" t="s">
        <v>65</v>
      </c>
      <c r="AF3375" s="2" t="s">
        <v>66</v>
      </c>
      <c r="AG3375" s="2" t="s">
        <v>32914</v>
      </c>
      <c r="AH3375" s="2" t="s">
        <v>32915</v>
      </c>
      <c r="AI3375" s="2" t="s">
        <v>67</v>
      </c>
      <c r="AJ3375" s="2" t="s">
        <v>32916</v>
      </c>
      <c r="AK3375" s="2" t="s">
        <v>53</v>
      </c>
      <c r="AL3375" s="2" t="s">
        <v>53</v>
      </c>
      <c r="AM3375" s="2" t="s">
        <v>53</v>
      </c>
      <c r="AN3375" s="2" t="s">
        <v>53</v>
      </c>
      <c r="AO3375" s="2" t="s">
        <v>53</v>
      </c>
      <c r="AP3375" s="2" t="s">
        <v>53</v>
      </c>
      <c r="AQ3375" s="2" t="s">
        <v>53</v>
      </c>
      <c r="AR3375" s="2" t="s">
        <v>69</v>
      </c>
      <c r="AS3375" s="2" t="s">
        <v>52</v>
      </c>
      <c r="AT3375" s="2" t="s">
        <v>69</v>
      </c>
    </row>
    <row r="3376" spans="1:46" ht="22.5" customHeight="1" x14ac:dyDescent="0.25">
      <c r="A3376" s="18" t="s">
        <v>32917</v>
      </c>
      <c r="B3376" s="2" t="s">
        <v>32918</v>
      </c>
      <c r="C3376" s="2" t="s">
        <v>344</v>
      </c>
      <c r="D3376" s="2" t="s">
        <v>27313</v>
      </c>
      <c r="E3376" s="2" t="s">
        <v>69</v>
      </c>
      <c r="F3376" s="19">
        <v>1</v>
      </c>
      <c r="G3376" s="19">
        <v>65.94</v>
      </c>
      <c r="H3376" s="19">
        <v>26.24</v>
      </c>
      <c r="I3376" s="19">
        <v>-16.71</v>
      </c>
      <c r="J3376" s="19">
        <v>-26.24</v>
      </c>
      <c r="K3376" s="19" t="s">
        <v>52</v>
      </c>
      <c r="L3376" s="19">
        <v>49.23</v>
      </c>
      <c r="M3376" s="2" t="s">
        <v>51</v>
      </c>
      <c r="N3376" s="2" t="s">
        <v>1224</v>
      </c>
      <c r="O3376" s="2" t="s">
        <v>1225</v>
      </c>
      <c r="P3376" s="2" t="s">
        <v>1226</v>
      </c>
      <c r="Q3376" s="2" t="s">
        <v>53</v>
      </c>
      <c r="R3376" s="19">
        <v>65.94</v>
      </c>
      <c r="S3376" s="19" t="s">
        <v>57</v>
      </c>
      <c r="T3376" s="2" t="s">
        <v>77</v>
      </c>
      <c r="U3376" s="2" t="s">
        <v>32919</v>
      </c>
      <c r="V3376" s="2" t="s">
        <v>32920</v>
      </c>
      <c r="W3376" s="2" t="s">
        <v>32921</v>
      </c>
      <c r="X3376" s="2" t="s">
        <v>53</v>
      </c>
      <c r="Y3376" s="2" t="s">
        <v>32919</v>
      </c>
      <c r="Z3376" s="2" t="s">
        <v>32922</v>
      </c>
      <c r="AA3376" s="2" t="s">
        <v>32923</v>
      </c>
      <c r="AB3376" s="2" t="s">
        <v>12662</v>
      </c>
      <c r="AC3376" s="2" t="s">
        <v>150</v>
      </c>
      <c r="AD3376" s="2" t="s">
        <v>32924</v>
      </c>
      <c r="AE3376" s="2" t="s">
        <v>65</v>
      </c>
      <c r="AF3376" s="2" t="s">
        <v>86</v>
      </c>
      <c r="AG3376" s="2" t="s">
        <v>32925</v>
      </c>
      <c r="AH3376" s="2" t="s">
        <v>32926</v>
      </c>
      <c r="AI3376" s="2" t="s">
        <v>67</v>
      </c>
      <c r="AJ3376" s="2" t="s">
        <v>32927</v>
      </c>
      <c r="AK3376" s="2" t="s">
        <v>53</v>
      </c>
      <c r="AL3376" s="2" t="s">
        <v>53</v>
      </c>
      <c r="AM3376" s="2" t="s">
        <v>53</v>
      </c>
      <c r="AN3376" s="2" t="s">
        <v>53</v>
      </c>
      <c r="AO3376" s="2" t="s">
        <v>53</v>
      </c>
      <c r="AP3376" s="2" t="s">
        <v>53</v>
      </c>
      <c r="AQ3376" s="2" t="s">
        <v>53</v>
      </c>
      <c r="AR3376" s="2" t="s">
        <v>69</v>
      </c>
      <c r="AS3376" s="2" t="s">
        <v>52</v>
      </c>
      <c r="AT3376" s="2" t="s">
        <v>69</v>
      </c>
    </row>
    <row r="3377" spans="1:46" ht="22.5" customHeight="1" x14ac:dyDescent="0.25">
      <c r="A3377" s="18" t="s">
        <v>32928</v>
      </c>
      <c r="B3377" s="2" t="s">
        <v>32929</v>
      </c>
      <c r="C3377" s="2" t="s">
        <v>344</v>
      </c>
      <c r="D3377" s="2" t="s">
        <v>31737</v>
      </c>
      <c r="E3377" s="2" t="s">
        <v>69</v>
      </c>
      <c r="F3377" s="19">
        <v>1</v>
      </c>
      <c r="G3377" s="19">
        <v>169.99</v>
      </c>
      <c r="H3377" s="19">
        <v>1.59</v>
      </c>
      <c r="I3377" s="19">
        <v>-28.9</v>
      </c>
      <c r="J3377" s="19" t="s">
        <v>52</v>
      </c>
      <c r="K3377" s="19" t="s">
        <v>52</v>
      </c>
      <c r="L3377" s="19">
        <v>142.68</v>
      </c>
      <c r="M3377" s="2" t="s">
        <v>51</v>
      </c>
      <c r="N3377" s="2" t="s">
        <v>54</v>
      </c>
      <c r="O3377" s="2" t="s">
        <v>997</v>
      </c>
      <c r="P3377" s="2" t="s">
        <v>998</v>
      </c>
      <c r="Q3377" s="2" t="s">
        <v>53</v>
      </c>
      <c r="R3377" s="19">
        <v>169.99</v>
      </c>
      <c r="S3377" s="19" t="s">
        <v>57</v>
      </c>
      <c r="T3377" s="2" t="s">
        <v>58</v>
      </c>
      <c r="U3377" s="2" t="s">
        <v>32930</v>
      </c>
      <c r="V3377" s="2" t="s">
        <v>32931</v>
      </c>
      <c r="W3377" s="2" t="s">
        <v>32932</v>
      </c>
      <c r="X3377" s="2" t="s">
        <v>53</v>
      </c>
      <c r="Y3377" s="2" t="s">
        <v>32930</v>
      </c>
      <c r="Z3377" s="2" t="s">
        <v>32933</v>
      </c>
      <c r="AA3377" s="2" t="s">
        <v>32934</v>
      </c>
      <c r="AB3377" s="2" t="s">
        <v>205</v>
      </c>
      <c r="AC3377" s="2" t="s">
        <v>124</v>
      </c>
      <c r="AD3377" s="2" t="s">
        <v>32935</v>
      </c>
      <c r="AE3377" s="2" t="s">
        <v>65</v>
      </c>
      <c r="AF3377" s="2" t="s">
        <v>222</v>
      </c>
      <c r="AG3377" s="2" t="s">
        <v>32936</v>
      </c>
      <c r="AH3377" s="2" t="s">
        <v>32937</v>
      </c>
      <c r="AI3377" s="2" t="s">
        <v>2318</v>
      </c>
      <c r="AJ3377" s="2" t="s">
        <v>32938</v>
      </c>
      <c r="AK3377" s="2" t="s">
        <v>53</v>
      </c>
      <c r="AL3377" s="2" t="s">
        <v>53</v>
      </c>
      <c r="AM3377" s="2" t="s">
        <v>53</v>
      </c>
      <c r="AN3377" s="2" t="s">
        <v>53</v>
      </c>
      <c r="AO3377" s="2" t="s">
        <v>53</v>
      </c>
      <c r="AP3377" s="2" t="s">
        <v>53</v>
      </c>
      <c r="AQ3377" s="2" t="s">
        <v>53</v>
      </c>
      <c r="AR3377" s="2" t="s">
        <v>69</v>
      </c>
      <c r="AS3377" s="2" t="s">
        <v>52</v>
      </c>
      <c r="AT3377" s="2" t="s">
        <v>69</v>
      </c>
    </row>
    <row r="3378" spans="1:46" ht="22.5" customHeight="1" x14ac:dyDescent="0.25">
      <c r="A3378" s="18" t="s">
        <v>32939</v>
      </c>
      <c r="B3378" s="2" t="s">
        <v>32940</v>
      </c>
      <c r="C3378" s="2" t="s">
        <v>344</v>
      </c>
      <c r="D3378" s="2" t="s">
        <v>32623</v>
      </c>
      <c r="E3378" s="2" t="s">
        <v>51</v>
      </c>
      <c r="F3378" s="19">
        <v>1</v>
      </c>
      <c r="G3378" s="19">
        <v>45.9</v>
      </c>
      <c r="H3378" s="19" t="s">
        <v>52</v>
      </c>
      <c r="I3378" s="19">
        <v>-13.3</v>
      </c>
      <c r="J3378" s="19" t="s">
        <v>52</v>
      </c>
      <c r="K3378" s="19" t="s">
        <v>52</v>
      </c>
      <c r="L3378" s="19">
        <v>32.6</v>
      </c>
      <c r="M3378" s="2" t="s">
        <v>53</v>
      </c>
      <c r="N3378" s="2" t="s">
        <v>400</v>
      </c>
      <c r="O3378" s="2" t="s">
        <v>580</v>
      </c>
      <c r="P3378" s="2" t="s">
        <v>581</v>
      </c>
      <c r="Q3378" s="2" t="s">
        <v>53</v>
      </c>
      <c r="R3378" s="19">
        <v>45.9</v>
      </c>
      <c r="S3378" s="19" t="s">
        <v>57</v>
      </c>
      <c r="T3378" s="2" t="s">
        <v>58</v>
      </c>
      <c r="U3378" s="2" t="s">
        <v>53</v>
      </c>
      <c r="V3378" s="2" t="s">
        <v>53</v>
      </c>
      <c r="W3378" s="2" t="s">
        <v>53</v>
      </c>
      <c r="X3378" s="2" t="s">
        <v>53</v>
      </c>
      <c r="Y3378" s="2" t="s">
        <v>32941</v>
      </c>
      <c r="Z3378" s="2" t="s">
        <v>32942</v>
      </c>
      <c r="AA3378" s="2" t="s">
        <v>32943</v>
      </c>
      <c r="AB3378" s="2" t="s">
        <v>1157</v>
      </c>
      <c r="AC3378" s="2" t="s">
        <v>124</v>
      </c>
      <c r="AD3378" s="2" t="s">
        <v>32944</v>
      </c>
      <c r="AE3378" s="2" t="s">
        <v>65</v>
      </c>
      <c r="AF3378" s="2" t="s">
        <v>66</v>
      </c>
      <c r="AG3378" s="2" t="s">
        <v>32945</v>
      </c>
      <c r="AH3378" s="2" t="s">
        <v>32946</v>
      </c>
      <c r="AI3378" s="2" t="s">
        <v>67</v>
      </c>
      <c r="AJ3378" s="2" t="s">
        <v>32947</v>
      </c>
      <c r="AK3378" s="2" t="s">
        <v>53</v>
      </c>
      <c r="AL3378" s="2" t="s">
        <v>53</v>
      </c>
      <c r="AM3378" s="2" t="s">
        <v>53</v>
      </c>
      <c r="AN3378" s="2" t="s">
        <v>53</v>
      </c>
      <c r="AO3378" s="2" t="s">
        <v>53</v>
      </c>
      <c r="AP3378" s="2" t="s">
        <v>53</v>
      </c>
      <c r="AQ3378" s="2" t="s">
        <v>53</v>
      </c>
      <c r="AR3378" s="2" t="s">
        <v>69</v>
      </c>
      <c r="AS3378" s="2" t="s">
        <v>52</v>
      </c>
      <c r="AT3378" s="2" t="s">
        <v>69</v>
      </c>
    </row>
    <row r="3379" spans="1:46" ht="22.5" customHeight="1" x14ac:dyDescent="0.25">
      <c r="A3379" s="18" t="s">
        <v>32948</v>
      </c>
      <c r="B3379" s="2" t="s">
        <v>32949</v>
      </c>
      <c r="C3379" s="2" t="s">
        <v>344</v>
      </c>
      <c r="D3379" s="2" t="s">
        <v>28636</v>
      </c>
      <c r="E3379" s="2" t="s">
        <v>69</v>
      </c>
      <c r="F3379" s="19">
        <v>1</v>
      </c>
      <c r="G3379" s="19">
        <v>99.99</v>
      </c>
      <c r="H3379" s="19" t="s">
        <v>52</v>
      </c>
      <c r="I3379" s="19">
        <v>-17</v>
      </c>
      <c r="J3379" s="19">
        <v>-20.45</v>
      </c>
      <c r="K3379" s="19" t="s">
        <v>52</v>
      </c>
      <c r="L3379" s="19">
        <v>62.54</v>
      </c>
      <c r="M3379" s="2" t="s">
        <v>51</v>
      </c>
      <c r="N3379" s="2" t="s">
        <v>102</v>
      </c>
      <c r="O3379" s="2" t="s">
        <v>131</v>
      </c>
      <c r="P3379" s="2" t="s">
        <v>132</v>
      </c>
      <c r="Q3379" s="2" t="s">
        <v>53</v>
      </c>
      <c r="R3379" s="19">
        <v>99.99</v>
      </c>
      <c r="S3379" s="19" t="s">
        <v>57</v>
      </c>
      <c r="T3379" s="2" t="s">
        <v>77</v>
      </c>
      <c r="U3379" s="2" t="s">
        <v>32950</v>
      </c>
      <c r="V3379" s="2" t="s">
        <v>32951</v>
      </c>
      <c r="W3379" s="2" t="s">
        <v>32952</v>
      </c>
      <c r="X3379" s="2" t="s">
        <v>53</v>
      </c>
      <c r="Y3379" s="2" t="s">
        <v>32950</v>
      </c>
      <c r="Z3379" s="2" t="s">
        <v>32953</v>
      </c>
      <c r="AA3379" s="2" t="s">
        <v>32954</v>
      </c>
      <c r="AB3379" s="2" t="s">
        <v>32955</v>
      </c>
      <c r="AC3379" s="2" t="s">
        <v>97</v>
      </c>
      <c r="AD3379" s="2" t="s">
        <v>32956</v>
      </c>
      <c r="AE3379" s="2" t="s">
        <v>65</v>
      </c>
      <c r="AF3379" s="2" t="s">
        <v>86</v>
      </c>
      <c r="AG3379" s="2" t="s">
        <v>31092</v>
      </c>
      <c r="AH3379" s="2" t="s">
        <v>32957</v>
      </c>
      <c r="AI3379" s="2" t="s">
        <v>67</v>
      </c>
      <c r="AJ3379" s="2" t="s">
        <v>32958</v>
      </c>
      <c r="AK3379" s="2" t="s">
        <v>53</v>
      </c>
      <c r="AL3379" s="2" t="s">
        <v>53</v>
      </c>
      <c r="AM3379" s="2" t="s">
        <v>53</v>
      </c>
      <c r="AN3379" s="2" t="s">
        <v>53</v>
      </c>
      <c r="AO3379" s="2" t="s">
        <v>53</v>
      </c>
      <c r="AP3379" s="2" t="s">
        <v>53</v>
      </c>
      <c r="AQ3379" s="2" t="s">
        <v>53</v>
      </c>
      <c r="AR3379" s="2" t="s">
        <v>69</v>
      </c>
      <c r="AS3379" s="2" t="s">
        <v>52</v>
      </c>
      <c r="AT3379" s="2" t="s">
        <v>69</v>
      </c>
    </row>
    <row r="3380" spans="1:46" ht="22.5" customHeight="1" x14ac:dyDescent="0.25">
      <c r="A3380" s="18" t="s">
        <v>32959</v>
      </c>
      <c r="B3380" s="2" t="s">
        <v>32960</v>
      </c>
      <c r="C3380" s="2" t="s">
        <v>344</v>
      </c>
      <c r="D3380" s="2" t="s">
        <v>30231</v>
      </c>
      <c r="E3380" s="2" t="s">
        <v>69</v>
      </c>
      <c r="F3380" s="19">
        <v>1</v>
      </c>
      <c r="G3380" s="19">
        <v>129.99</v>
      </c>
      <c r="H3380" s="19" t="s">
        <v>52</v>
      </c>
      <c r="I3380" s="19">
        <v>-22.1</v>
      </c>
      <c r="J3380" s="19">
        <v>-17.95</v>
      </c>
      <c r="K3380" s="19" t="s">
        <v>52</v>
      </c>
      <c r="L3380" s="19">
        <v>89.94</v>
      </c>
      <c r="M3380" s="2" t="s">
        <v>53</v>
      </c>
      <c r="N3380" s="2" t="s">
        <v>676</v>
      </c>
      <c r="O3380" s="2" t="s">
        <v>677</v>
      </c>
      <c r="P3380" s="2" t="s">
        <v>678</v>
      </c>
      <c r="Q3380" s="2" t="s">
        <v>53</v>
      </c>
      <c r="R3380" s="19">
        <v>129.99</v>
      </c>
      <c r="S3380" s="19" t="s">
        <v>57</v>
      </c>
      <c r="T3380" s="2" t="s">
        <v>58</v>
      </c>
      <c r="U3380" s="2" t="s">
        <v>53</v>
      </c>
      <c r="V3380" s="2" t="s">
        <v>53</v>
      </c>
      <c r="W3380" s="2" t="s">
        <v>53</v>
      </c>
      <c r="X3380" s="2" t="s">
        <v>53</v>
      </c>
      <c r="Y3380" s="2" t="s">
        <v>32961</v>
      </c>
      <c r="Z3380" s="2" t="s">
        <v>32962</v>
      </c>
      <c r="AA3380" s="2" t="s">
        <v>32963</v>
      </c>
      <c r="AB3380" s="2" t="s">
        <v>124</v>
      </c>
      <c r="AC3380" s="2" t="s">
        <v>124</v>
      </c>
      <c r="AD3380" s="2" t="s">
        <v>32964</v>
      </c>
      <c r="AE3380" s="2" t="s">
        <v>65</v>
      </c>
      <c r="AF3380" s="2" t="s">
        <v>66</v>
      </c>
      <c r="AG3380" s="2" t="s">
        <v>32965</v>
      </c>
      <c r="AH3380" s="2" t="s">
        <v>32966</v>
      </c>
      <c r="AI3380" s="2" t="s">
        <v>67</v>
      </c>
      <c r="AJ3380" s="2" t="s">
        <v>32967</v>
      </c>
      <c r="AK3380" s="2" t="s">
        <v>32968</v>
      </c>
      <c r="AL3380" s="2" t="s">
        <v>53</v>
      </c>
      <c r="AM3380" s="2" t="s">
        <v>53</v>
      </c>
      <c r="AN3380" s="2" t="s">
        <v>53</v>
      </c>
      <c r="AO3380" s="2" t="s">
        <v>53</v>
      </c>
      <c r="AP3380" s="2" t="s">
        <v>53</v>
      </c>
      <c r="AQ3380" s="2" t="s">
        <v>53</v>
      </c>
      <c r="AR3380" s="2" t="s">
        <v>69</v>
      </c>
      <c r="AS3380" s="2" t="s">
        <v>52</v>
      </c>
      <c r="AT3380" s="2" t="s">
        <v>69</v>
      </c>
    </row>
    <row r="3381" spans="1:46" ht="22.5" customHeight="1" x14ac:dyDescent="0.25">
      <c r="A3381" s="18" t="s">
        <v>32969</v>
      </c>
      <c r="B3381" s="2" t="s">
        <v>32970</v>
      </c>
      <c r="C3381" s="2" t="s">
        <v>344</v>
      </c>
      <c r="D3381" s="2" t="s">
        <v>25870</v>
      </c>
      <c r="E3381" s="2" t="s">
        <v>69</v>
      </c>
      <c r="F3381" s="19">
        <v>1</v>
      </c>
      <c r="G3381" s="19">
        <v>189.99</v>
      </c>
      <c r="H3381" s="19" t="s">
        <v>52</v>
      </c>
      <c r="I3381" s="19">
        <v>-22.8</v>
      </c>
      <c r="J3381" s="19">
        <v>-20.45</v>
      </c>
      <c r="K3381" s="19" t="s">
        <v>52</v>
      </c>
      <c r="L3381" s="19">
        <v>146.74</v>
      </c>
      <c r="M3381" s="2" t="s">
        <v>51</v>
      </c>
      <c r="N3381" s="2" t="s">
        <v>9798</v>
      </c>
      <c r="O3381" s="2" t="s">
        <v>32971</v>
      </c>
      <c r="P3381" s="2" t="s">
        <v>32972</v>
      </c>
      <c r="Q3381" s="2" t="s">
        <v>53</v>
      </c>
      <c r="R3381" s="19">
        <v>189.99</v>
      </c>
      <c r="S3381" s="19" t="s">
        <v>161</v>
      </c>
      <c r="T3381" s="2" t="s">
        <v>77</v>
      </c>
      <c r="U3381" s="2" t="s">
        <v>32973</v>
      </c>
      <c r="V3381" s="2" t="s">
        <v>32974</v>
      </c>
      <c r="W3381" s="2" t="s">
        <v>32975</v>
      </c>
      <c r="X3381" s="2" t="s">
        <v>53</v>
      </c>
      <c r="Y3381" s="2" t="s">
        <v>32973</v>
      </c>
      <c r="Z3381" s="2" t="s">
        <v>32976</v>
      </c>
      <c r="AA3381" s="2" t="s">
        <v>32977</v>
      </c>
      <c r="AB3381" s="2" t="s">
        <v>16549</v>
      </c>
      <c r="AC3381" s="2" t="s">
        <v>182</v>
      </c>
      <c r="AD3381" s="2" t="s">
        <v>32978</v>
      </c>
      <c r="AE3381" s="2" t="s">
        <v>65</v>
      </c>
      <c r="AF3381" s="2" t="s">
        <v>86</v>
      </c>
      <c r="AG3381" s="2" t="s">
        <v>32979</v>
      </c>
      <c r="AH3381" s="2" t="s">
        <v>32980</v>
      </c>
      <c r="AI3381" s="2" t="s">
        <v>67</v>
      </c>
      <c r="AJ3381" s="2" t="s">
        <v>32981</v>
      </c>
      <c r="AK3381" s="2" t="s">
        <v>53</v>
      </c>
      <c r="AL3381" s="2" t="s">
        <v>53</v>
      </c>
      <c r="AM3381" s="2" t="s">
        <v>53</v>
      </c>
      <c r="AN3381" s="2" t="s">
        <v>53</v>
      </c>
      <c r="AO3381" s="2" t="s">
        <v>53</v>
      </c>
      <c r="AP3381" s="2" t="s">
        <v>53</v>
      </c>
      <c r="AQ3381" s="2" t="s">
        <v>53</v>
      </c>
      <c r="AR3381" s="2" t="s">
        <v>69</v>
      </c>
      <c r="AS3381" s="2" t="s">
        <v>52</v>
      </c>
      <c r="AT3381" s="2" t="s">
        <v>69</v>
      </c>
    </row>
    <row r="3382" spans="1:46" ht="22.5" customHeight="1" x14ac:dyDescent="0.25">
      <c r="A3382" s="18" t="s">
        <v>32982</v>
      </c>
      <c r="B3382" s="2" t="s">
        <v>32970</v>
      </c>
      <c r="C3382" s="2" t="s">
        <v>344</v>
      </c>
      <c r="D3382" s="2" t="s">
        <v>32983</v>
      </c>
      <c r="E3382" s="2" t="s">
        <v>69</v>
      </c>
      <c r="F3382" s="19">
        <v>1</v>
      </c>
      <c r="G3382" s="19">
        <v>67.42</v>
      </c>
      <c r="H3382" s="19">
        <v>23.4</v>
      </c>
      <c r="I3382" s="19">
        <v>-16.96</v>
      </c>
      <c r="J3382" s="19">
        <v>-23.4</v>
      </c>
      <c r="K3382" s="19" t="s">
        <v>52</v>
      </c>
      <c r="L3382" s="19">
        <v>50.46</v>
      </c>
      <c r="M3382" s="2" t="s">
        <v>53</v>
      </c>
      <c r="N3382" s="2" t="s">
        <v>687</v>
      </c>
      <c r="O3382" s="2" t="s">
        <v>688</v>
      </c>
      <c r="P3382" s="2" t="s">
        <v>689</v>
      </c>
      <c r="Q3382" s="2" t="s">
        <v>53</v>
      </c>
      <c r="R3382" s="19">
        <v>67.42</v>
      </c>
      <c r="S3382" s="19" t="s">
        <v>57</v>
      </c>
      <c r="T3382" s="2" t="s">
        <v>58</v>
      </c>
      <c r="U3382" s="2" t="s">
        <v>53</v>
      </c>
      <c r="V3382" s="2" t="s">
        <v>53</v>
      </c>
      <c r="W3382" s="2" t="s">
        <v>53</v>
      </c>
      <c r="X3382" s="2" t="s">
        <v>53</v>
      </c>
      <c r="Y3382" s="2" t="s">
        <v>32984</v>
      </c>
      <c r="Z3382" s="2" t="s">
        <v>32985</v>
      </c>
      <c r="AA3382" s="2" t="s">
        <v>32986</v>
      </c>
      <c r="AB3382" s="2" t="s">
        <v>124</v>
      </c>
      <c r="AC3382" s="2" t="s">
        <v>124</v>
      </c>
      <c r="AD3382" s="2" t="s">
        <v>32987</v>
      </c>
      <c r="AE3382" s="2" t="s">
        <v>65</v>
      </c>
      <c r="AF3382" s="2" t="s">
        <v>66</v>
      </c>
      <c r="AG3382" s="2" t="s">
        <v>32988</v>
      </c>
      <c r="AH3382" s="2" t="s">
        <v>32989</v>
      </c>
      <c r="AI3382" s="2" t="s">
        <v>67</v>
      </c>
      <c r="AJ3382" s="2" t="s">
        <v>32990</v>
      </c>
      <c r="AK3382" s="2" t="s">
        <v>53</v>
      </c>
      <c r="AL3382" s="2" t="s">
        <v>53</v>
      </c>
      <c r="AM3382" s="2" t="s">
        <v>53</v>
      </c>
      <c r="AN3382" s="2" t="s">
        <v>53</v>
      </c>
      <c r="AO3382" s="2" t="s">
        <v>53</v>
      </c>
      <c r="AP3382" s="2" t="s">
        <v>53</v>
      </c>
      <c r="AQ3382" s="2" t="s">
        <v>53</v>
      </c>
      <c r="AR3382" s="2" t="s">
        <v>69</v>
      </c>
      <c r="AS3382" s="2" t="s">
        <v>52</v>
      </c>
      <c r="AT3382" s="2" t="s">
        <v>69</v>
      </c>
    </row>
    <row r="3383" spans="1:46" ht="22.5" customHeight="1" x14ac:dyDescent="0.25">
      <c r="A3383" s="18" t="s">
        <v>32991</v>
      </c>
      <c r="B3383" s="2" t="s">
        <v>32992</v>
      </c>
      <c r="C3383" s="2" t="s">
        <v>1528</v>
      </c>
      <c r="D3383" s="2" t="s">
        <v>1529</v>
      </c>
      <c r="E3383" s="2" t="s">
        <v>69</v>
      </c>
      <c r="F3383" s="19">
        <v>0</v>
      </c>
      <c r="G3383" s="19">
        <v>377.94</v>
      </c>
      <c r="H3383" s="19">
        <v>28.31</v>
      </c>
      <c r="I3383" s="19">
        <v>-64.25</v>
      </c>
      <c r="J3383" s="19">
        <v>-54.76</v>
      </c>
      <c r="K3383" s="19">
        <v>-287.24</v>
      </c>
      <c r="L3383" s="19">
        <v>0</v>
      </c>
      <c r="M3383" s="2" t="s">
        <v>53</v>
      </c>
      <c r="N3383" s="2" t="s">
        <v>28556</v>
      </c>
      <c r="O3383" s="2" t="s">
        <v>32993</v>
      </c>
      <c r="P3383" s="2" t="s">
        <v>28558</v>
      </c>
      <c r="Q3383" s="2" t="s">
        <v>53</v>
      </c>
      <c r="R3383" s="19">
        <v>377.94</v>
      </c>
      <c r="S3383" s="19" t="s">
        <v>57</v>
      </c>
      <c r="T3383" s="2" t="s">
        <v>77</v>
      </c>
      <c r="U3383" s="2" t="s">
        <v>32994</v>
      </c>
      <c r="V3383" s="2" t="s">
        <v>32995</v>
      </c>
      <c r="W3383" s="2" t="s">
        <v>32996</v>
      </c>
      <c r="X3383" s="2" t="s">
        <v>53</v>
      </c>
      <c r="Y3383" s="2" t="s">
        <v>32994</v>
      </c>
      <c r="Z3383" s="2" t="s">
        <v>32997</v>
      </c>
      <c r="AA3383" s="2" t="s">
        <v>53</v>
      </c>
      <c r="AB3383" s="2" t="s">
        <v>256</v>
      </c>
      <c r="AC3383" s="2" t="s">
        <v>257</v>
      </c>
      <c r="AD3383" s="2" t="s">
        <v>32998</v>
      </c>
      <c r="AE3383" s="2" t="s">
        <v>65</v>
      </c>
      <c r="AF3383" s="2" t="s">
        <v>86</v>
      </c>
      <c r="AG3383" s="2" t="s">
        <v>53</v>
      </c>
      <c r="AH3383" s="2" t="s">
        <v>53</v>
      </c>
      <c r="AI3383" s="2" t="s">
        <v>53</v>
      </c>
      <c r="AJ3383" s="2" t="s">
        <v>53</v>
      </c>
      <c r="AK3383" s="2" t="s">
        <v>53</v>
      </c>
      <c r="AL3383" s="2" t="s">
        <v>53</v>
      </c>
      <c r="AM3383" s="2" t="s">
        <v>53</v>
      </c>
      <c r="AN3383" s="2" t="s">
        <v>53</v>
      </c>
      <c r="AO3383" s="2" t="s">
        <v>53</v>
      </c>
      <c r="AP3383" s="2" t="s">
        <v>53</v>
      </c>
      <c r="AQ3383" s="2" t="s">
        <v>53</v>
      </c>
      <c r="AR3383" s="2" t="s">
        <v>69</v>
      </c>
      <c r="AS3383" s="2" t="s">
        <v>52</v>
      </c>
      <c r="AT3383" s="2" t="s">
        <v>69</v>
      </c>
    </row>
    <row r="3384" spans="1:46" ht="22.5" customHeight="1" x14ac:dyDescent="0.25">
      <c r="A3384" s="18" t="s">
        <v>32999</v>
      </c>
      <c r="B3384" s="2" t="s">
        <v>33000</v>
      </c>
      <c r="C3384" s="2" t="s">
        <v>10742</v>
      </c>
      <c r="D3384" s="2" t="s">
        <v>32444</v>
      </c>
      <c r="E3384" s="2" t="s">
        <v>69</v>
      </c>
      <c r="F3384" s="19">
        <v>0</v>
      </c>
      <c r="G3384" s="19">
        <v>61.7</v>
      </c>
      <c r="H3384" s="19">
        <v>8.91</v>
      </c>
      <c r="I3384" s="19">
        <v>-15.99</v>
      </c>
      <c r="J3384" s="19">
        <v>-8.91</v>
      </c>
      <c r="K3384" s="19">
        <v>-45.71</v>
      </c>
      <c r="L3384" s="19">
        <v>0</v>
      </c>
      <c r="M3384" s="2" t="s">
        <v>53</v>
      </c>
      <c r="N3384" s="2" t="s">
        <v>648</v>
      </c>
      <c r="O3384" s="2" t="s">
        <v>15197</v>
      </c>
      <c r="P3384" s="2" t="s">
        <v>1806</v>
      </c>
      <c r="Q3384" s="2" t="s">
        <v>53</v>
      </c>
      <c r="R3384" s="19">
        <v>61.7</v>
      </c>
      <c r="S3384" s="19" t="s">
        <v>57</v>
      </c>
      <c r="T3384" s="2" t="s">
        <v>58</v>
      </c>
      <c r="U3384" s="2" t="s">
        <v>33001</v>
      </c>
      <c r="V3384" s="2" t="s">
        <v>33002</v>
      </c>
      <c r="W3384" s="2" t="s">
        <v>33003</v>
      </c>
      <c r="X3384" s="2" t="s">
        <v>53</v>
      </c>
      <c r="Y3384" s="2" t="s">
        <v>33001</v>
      </c>
      <c r="Z3384" s="2" t="s">
        <v>33004</v>
      </c>
      <c r="AA3384" s="2" t="s">
        <v>2178</v>
      </c>
      <c r="AB3384" s="2" t="s">
        <v>124</v>
      </c>
      <c r="AC3384" s="2" t="s">
        <v>124</v>
      </c>
      <c r="AD3384" s="2" t="s">
        <v>2179</v>
      </c>
      <c r="AE3384" s="2" t="s">
        <v>65</v>
      </c>
      <c r="AF3384" s="2" t="s">
        <v>66</v>
      </c>
      <c r="AG3384" s="2" t="s">
        <v>29151</v>
      </c>
      <c r="AH3384" s="2" t="s">
        <v>33005</v>
      </c>
      <c r="AI3384" s="2" t="s">
        <v>67</v>
      </c>
      <c r="AJ3384" s="2" t="s">
        <v>33006</v>
      </c>
      <c r="AK3384" s="2" t="s">
        <v>53</v>
      </c>
      <c r="AL3384" s="2" t="s">
        <v>53</v>
      </c>
      <c r="AM3384" s="2" t="s">
        <v>53</v>
      </c>
      <c r="AN3384" s="2" t="s">
        <v>53</v>
      </c>
      <c r="AO3384" s="2" t="s">
        <v>53</v>
      </c>
      <c r="AP3384" s="2" t="s">
        <v>53</v>
      </c>
      <c r="AQ3384" s="2" t="s">
        <v>53</v>
      </c>
      <c r="AR3384" s="277" t="s">
        <v>51</v>
      </c>
      <c r="AS3384" s="2" t="s">
        <v>52</v>
      </c>
      <c r="AT3384" s="2" t="s">
        <v>69</v>
      </c>
    </row>
    <row r="3385" spans="1:46" ht="22.5" customHeight="1" x14ac:dyDescent="0.25">
      <c r="A3385" s="18" t="s">
        <v>33007</v>
      </c>
      <c r="B3385" s="2" t="s">
        <v>33008</v>
      </c>
      <c r="C3385" s="2" t="s">
        <v>10742</v>
      </c>
      <c r="D3385" s="2" t="s">
        <v>29735</v>
      </c>
      <c r="E3385" s="2" t="s">
        <v>69</v>
      </c>
      <c r="F3385" s="19">
        <v>0</v>
      </c>
      <c r="G3385" s="19">
        <v>527.9</v>
      </c>
      <c r="H3385" s="19" t="s">
        <v>52</v>
      </c>
      <c r="I3385" s="19">
        <v>-63.35</v>
      </c>
      <c r="J3385" s="19">
        <v>-20.45</v>
      </c>
      <c r="K3385" s="19">
        <v>-444.1</v>
      </c>
      <c r="L3385" s="19">
        <v>0</v>
      </c>
      <c r="M3385" s="2" t="s">
        <v>51</v>
      </c>
      <c r="N3385" s="2" t="s">
        <v>3813</v>
      </c>
      <c r="O3385" s="2" t="s">
        <v>33009</v>
      </c>
      <c r="P3385" s="2" t="s">
        <v>1480</v>
      </c>
      <c r="Q3385" s="2" t="s">
        <v>53</v>
      </c>
      <c r="R3385" s="19">
        <v>527.9</v>
      </c>
      <c r="S3385" s="19" t="s">
        <v>161</v>
      </c>
      <c r="T3385" s="2" t="s">
        <v>77</v>
      </c>
      <c r="U3385" s="2" t="s">
        <v>33010</v>
      </c>
      <c r="V3385" s="2" t="s">
        <v>33011</v>
      </c>
      <c r="W3385" s="2" t="s">
        <v>33012</v>
      </c>
      <c r="X3385" s="2" t="s">
        <v>53</v>
      </c>
      <c r="Y3385" s="2" t="s">
        <v>33010</v>
      </c>
      <c r="Z3385" s="2" t="s">
        <v>33013</v>
      </c>
      <c r="AA3385" s="2" t="s">
        <v>2178</v>
      </c>
      <c r="AB3385" s="2" t="s">
        <v>124</v>
      </c>
      <c r="AC3385" s="2" t="s">
        <v>124</v>
      </c>
      <c r="AD3385" s="2" t="s">
        <v>2179</v>
      </c>
      <c r="AE3385" s="2" t="s">
        <v>65</v>
      </c>
      <c r="AF3385" s="2" t="s">
        <v>86</v>
      </c>
      <c r="AG3385" s="2" t="s">
        <v>33014</v>
      </c>
      <c r="AH3385" s="2" t="s">
        <v>25843</v>
      </c>
      <c r="AI3385" s="2" t="s">
        <v>67</v>
      </c>
      <c r="AJ3385" s="2" t="s">
        <v>33015</v>
      </c>
      <c r="AK3385" s="2" t="s">
        <v>53</v>
      </c>
      <c r="AL3385" s="2" t="s">
        <v>53</v>
      </c>
      <c r="AM3385" s="2" t="s">
        <v>53</v>
      </c>
      <c r="AN3385" s="2" t="s">
        <v>53</v>
      </c>
      <c r="AO3385" s="2" t="s">
        <v>53</v>
      </c>
      <c r="AP3385" s="2" t="s">
        <v>53</v>
      </c>
      <c r="AQ3385" s="2" t="s">
        <v>53</v>
      </c>
      <c r="AR3385" s="278" t="s">
        <v>51</v>
      </c>
      <c r="AS3385" s="2" t="s">
        <v>52</v>
      </c>
      <c r="AT3385" s="2" t="s">
        <v>69</v>
      </c>
    </row>
    <row r="3386" spans="1:46" ht="22.5" customHeight="1" x14ac:dyDescent="0.25">
      <c r="A3386" s="18" t="s">
        <v>33016</v>
      </c>
      <c r="B3386" s="2" t="s">
        <v>33017</v>
      </c>
      <c r="C3386" s="2" t="s">
        <v>344</v>
      </c>
      <c r="D3386" s="2" t="s">
        <v>27313</v>
      </c>
      <c r="E3386" s="2" t="s">
        <v>69</v>
      </c>
      <c r="F3386" s="19">
        <v>1</v>
      </c>
      <c r="G3386" s="19">
        <v>264.72000000000003</v>
      </c>
      <c r="H3386" s="19" t="s">
        <v>52</v>
      </c>
      <c r="I3386" s="19">
        <v>-31.77</v>
      </c>
      <c r="J3386" s="19">
        <v>-38.950000000000003</v>
      </c>
      <c r="K3386" s="19" t="s">
        <v>52</v>
      </c>
      <c r="L3386" s="19">
        <v>194</v>
      </c>
      <c r="M3386" s="2" t="s">
        <v>51</v>
      </c>
      <c r="N3386" s="2" t="s">
        <v>4987</v>
      </c>
      <c r="O3386" s="2" t="s">
        <v>10459</v>
      </c>
      <c r="P3386" s="2" t="s">
        <v>10460</v>
      </c>
      <c r="Q3386" s="2" t="s">
        <v>53</v>
      </c>
      <c r="R3386" s="19">
        <v>264.72000000000003</v>
      </c>
      <c r="S3386" s="19" t="s">
        <v>161</v>
      </c>
      <c r="T3386" s="2" t="s">
        <v>77</v>
      </c>
      <c r="U3386" s="2" t="s">
        <v>33018</v>
      </c>
      <c r="V3386" s="2" t="s">
        <v>33019</v>
      </c>
      <c r="W3386" s="2" t="s">
        <v>33020</v>
      </c>
      <c r="X3386" s="2" t="s">
        <v>53</v>
      </c>
      <c r="Y3386" s="2" t="s">
        <v>33018</v>
      </c>
      <c r="Z3386" s="2" t="s">
        <v>33021</v>
      </c>
      <c r="AA3386" s="2" t="s">
        <v>33022</v>
      </c>
      <c r="AB3386" s="2" t="s">
        <v>256</v>
      </c>
      <c r="AC3386" s="2" t="s">
        <v>257</v>
      </c>
      <c r="AD3386" s="2" t="s">
        <v>33023</v>
      </c>
      <c r="AE3386" s="2" t="s">
        <v>65</v>
      </c>
      <c r="AF3386" s="2" t="s">
        <v>86</v>
      </c>
      <c r="AG3386" s="2" t="s">
        <v>30750</v>
      </c>
      <c r="AH3386" s="2" t="s">
        <v>33024</v>
      </c>
      <c r="AI3386" s="2" t="s">
        <v>67</v>
      </c>
      <c r="AJ3386" s="2" t="s">
        <v>33025</v>
      </c>
      <c r="AK3386" s="2" t="s">
        <v>53</v>
      </c>
      <c r="AL3386" s="2" t="s">
        <v>53</v>
      </c>
      <c r="AM3386" s="2" t="s">
        <v>53</v>
      </c>
      <c r="AN3386" s="2" t="s">
        <v>53</v>
      </c>
      <c r="AO3386" s="2" t="s">
        <v>53</v>
      </c>
      <c r="AP3386" s="2" t="s">
        <v>53</v>
      </c>
      <c r="AQ3386" s="2" t="s">
        <v>53</v>
      </c>
      <c r="AR3386" s="2" t="s">
        <v>69</v>
      </c>
      <c r="AS3386" s="2" t="s">
        <v>52</v>
      </c>
      <c r="AT3386" s="2" t="s">
        <v>69</v>
      </c>
    </row>
    <row r="3387" spans="1:46" ht="22.5" customHeight="1" x14ac:dyDescent="0.25">
      <c r="A3387" s="18" t="s">
        <v>33026</v>
      </c>
      <c r="B3387" s="2" t="s">
        <v>33027</v>
      </c>
      <c r="C3387" s="2" t="s">
        <v>344</v>
      </c>
      <c r="D3387" s="2" t="s">
        <v>32623</v>
      </c>
      <c r="E3387" s="2" t="s">
        <v>69</v>
      </c>
      <c r="F3387" s="19">
        <v>1</v>
      </c>
      <c r="G3387" s="19">
        <v>77.989999999999995</v>
      </c>
      <c r="H3387" s="19">
        <v>10.56</v>
      </c>
      <c r="I3387" s="19">
        <v>-14.86</v>
      </c>
      <c r="J3387" s="19">
        <v>-10.56</v>
      </c>
      <c r="K3387" s="19" t="s">
        <v>52</v>
      </c>
      <c r="L3387" s="19">
        <v>63.13</v>
      </c>
      <c r="M3387" s="2" t="s">
        <v>53</v>
      </c>
      <c r="N3387" s="2" t="s">
        <v>2333</v>
      </c>
      <c r="O3387" s="2" t="s">
        <v>2334</v>
      </c>
      <c r="P3387" s="2" t="s">
        <v>2335</v>
      </c>
      <c r="Q3387" s="2" t="s">
        <v>53</v>
      </c>
      <c r="R3387" s="19">
        <v>77.989999999999995</v>
      </c>
      <c r="S3387" s="19" t="s">
        <v>161</v>
      </c>
      <c r="T3387" s="2" t="s">
        <v>58</v>
      </c>
      <c r="U3387" s="2" t="s">
        <v>53</v>
      </c>
      <c r="V3387" s="2" t="s">
        <v>53</v>
      </c>
      <c r="W3387" s="2" t="s">
        <v>53</v>
      </c>
      <c r="X3387" s="2" t="s">
        <v>53</v>
      </c>
      <c r="Y3387" s="2" t="s">
        <v>33028</v>
      </c>
      <c r="Z3387" s="2" t="s">
        <v>33029</v>
      </c>
      <c r="AA3387" s="2" t="s">
        <v>33030</v>
      </c>
      <c r="AB3387" s="2" t="s">
        <v>29559</v>
      </c>
      <c r="AC3387" s="2" t="s">
        <v>124</v>
      </c>
      <c r="AD3387" s="2" t="s">
        <v>29560</v>
      </c>
      <c r="AE3387" s="2" t="s">
        <v>65</v>
      </c>
      <c r="AF3387" s="2" t="s">
        <v>66</v>
      </c>
      <c r="AG3387" s="2" t="s">
        <v>33031</v>
      </c>
      <c r="AH3387" s="2" t="s">
        <v>33032</v>
      </c>
      <c r="AI3387" s="2" t="s">
        <v>67</v>
      </c>
      <c r="AJ3387" s="2" t="s">
        <v>33033</v>
      </c>
      <c r="AK3387" s="2" t="s">
        <v>53</v>
      </c>
      <c r="AL3387" s="2" t="s">
        <v>53</v>
      </c>
      <c r="AM3387" s="2" t="s">
        <v>53</v>
      </c>
      <c r="AN3387" s="2" t="s">
        <v>53</v>
      </c>
      <c r="AO3387" s="2" t="s">
        <v>53</v>
      </c>
      <c r="AP3387" s="2" t="s">
        <v>53</v>
      </c>
      <c r="AQ3387" s="2" t="s">
        <v>53</v>
      </c>
      <c r="AR3387" s="2" t="s">
        <v>69</v>
      </c>
      <c r="AS3387" s="2" t="s">
        <v>52</v>
      </c>
      <c r="AT3387" s="2" t="s">
        <v>69</v>
      </c>
    </row>
    <row r="3388" spans="1:46" ht="22.5" customHeight="1" x14ac:dyDescent="0.25">
      <c r="A3388" s="18" t="s">
        <v>33034</v>
      </c>
      <c r="B3388" s="2" t="s">
        <v>33035</v>
      </c>
      <c r="C3388" s="2" t="s">
        <v>344</v>
      </c>
      <c r="D3388" s="2" t="s">
        <v>32623</v>
      </c>
      <c r="E3388" s="2" t="s">
        <v>69</v>
      </c>
      <c r="F3388" s="19">
        <v>1</v>
      </c>
      <c r="G3388" s="19">
        <v>86.99</v>
      </c>
      <c r="H3388" s="19" t="s">
        <v>52</v>
      </c>
      <c r="I3388" s="19">
        <v>-14.79</v>
      </c>
      <c r="J3388" s="19">
        <v>-20.45</v>
      </c>
      <c r="K3388" s="19" t="s">
        <v>52</v>
      </c>
      <c r="L3388" s="19">
        <v>51.75</v>
      </c>
      <c r="M3388" s="2" t="s">
        <v>53</v>
      </c>
      <c r="N3388" s="2" t="s">
        <v>309</v>
      </c>
      <c r="O3388" s="2" t="s">
        <v>747</v>
      </c>
      <c r="P3388" s="2" t="s">
        <v>748</v>
      </c>
      <c r="Q3388" s="2" t="s">
        <v>53</v>
      </c>
      <c r="R3388" s="19">
        <v>86.99</v>
      </c>
      <c r="S3388" s="19" t="s">
        <v>57</v>
      </c>
      <c r="T3388" s="2" t="s">
        <v>58</v>
      </c>
      <c r="U3388" s="2" t="s">
        <v>53</v>
      </c>
      <c r="V3388" s="2" t="s">
        <v>53</v>
      </c>
      <c r="W3388" s="2" t="s">
        <v>53</v>
      </c>
      <c r="X3388" s="2" t="s">
        <v>53</v>
      </c>
      <c r="Y3388" s="2" t="s">
        <v>33036</v>
      </c>
      <c r="Z3388" s="2" t="s">
        <v>33037</v>
      </c>
      <c r="AA3388" s="2" t="s">
        <v>33038</v>
      </c>
      <c r="AB3388" s="2" t="s">
        <v>9002</v>
      </c>
      <c r="AC3388" s="2" t="s">
        <v>168</v>
      </c>
      <c r="AD3388" s="2" t="s">
        <v>33039</v>
      </c>
      <c r="AE3388" s="2" t="s">
        <v>65</v>
      </c>
      <c r="AF3388" s="2" t="s">
        <v>66</v>
      </c>
      <c r="AG3388" s="2" t="s">
        <v>33040</v>
      </c>
      <c r="AH3388" s="2" t="s">
        <v>33041</v>
      </c>
      <c r="AI3388" s="2" t="s">
        <v>67</v>
      </c>
      <c r="AJ3388" s="2" t="s">
        <v>33042</v>
      </c>
      <c r="AK3388" s="2" t="s">
        <v>53</v>
      </c>
      <c r="AL3388" s="2" t="s">
        <v>53</v>
      </c>
      <c r="AM3388" s="2" t="s">
        <v>53</v>
      </c>
      <c r="AN3388" s="2" t="s">
        <v>53</v>
      </c>
      <c r="AO3388" s="2" t="s">
        <v>53</v>
      </c>
      <c r="AP3388" s="2" t="s">
        <v>53</v>
      </c>
      <c r="AQ3388" s="2" t="s">
        <v>53</v>
      </c>
      <c r="AR3388" s="2" t="s">
        <v>69</v>
      </c>
      <c r="AS3388" s="2" t="s">
        <v>52</v>
      </c>
      <c r="AT3388" s="2" t="s">
        <v>69</v>
      </c>
    </row>
    <row r="3389" spans="1:46" ht="22.5" customHeight="1" x14ac:dyDescent="0.25">
      <c r="A3389" s="18" t="s">
        <v>33043</v>
      </c>
      <c r="B3389" s="2" t="s">
        <v>33044</v>
      </c>
      <c r="C3389" s="2" t="s">
        <v>1272</v>
      </c>
      <c r="D3389" s="2" t="s">
        <v>4415</v>
      </c>
      <c r="E3389" s="2" t="s">
        <v>51</v>
      </c>
      <c r="F3389" s="19">
        <v>0</v>
      </c>
      <c r="G3389" s="19">
        <v>179.9</v>
      </c>
      <c r="H3389" s="19">
        <v>1.39</v>
      </c>
      <c r="I3389" s="19">
        <v>-21.59</v>
      </c>
      <c r="J3389" s="19" t="s">
        <v>52</v>
      </c>
      <c r="K3389" s="19">
        <v>-159.69999999999999</v>
      </c>
      <c r="L3389" s="19">
        <v>0</v>
      </c>
      <c r="M3389" s="2" t="s">
        <v>51</v>
      </c>
      <c r="N3389" s="2" t="s">
        <v>758</v>
      </c>
      <c r="O3389" s="2" t="s">
        <v>759</v>
      </c>
      <c r="P3389" s="2" t="s">
        <v>760</v>
      </c>
      <c r="Q3389" s="2" t="s">
        <v>53</v>
      </c>
      <c r="R3389" s="19">
        <v>179.9</v>
      </c>
      <c r="S3389" s="19" t="s">
        <v>161</v>
      </c>
      <c r="T3389" s="2" t="s">
        <v>77</v>
      </c>
      <c r="U3389" s="2" t="s">
        <v>53</v>
      </c>
      <c r="V3389" s="2" t="s">
        <v>53</v>
      </c>
      <c r="W3389" s="2" t="s">
        <v>53</v>
      </c>
      <c r="X3389" s="2" t="s">
        <v>53</v>
      </c>
      <c r="Y3389" s="2" t="s">
        <v>33045</v>
      </c>
      <c r="Z3389" s="2" t="s">
        <v>33046</v>
      </c>
      <c r="AA3389" s="2" t="s">
        <v>53</v>
      </c>
      <c r="AB3389" s="2" t="s">
        <v>124</v>
      </c>
      <c r="AC3389" s="2" t="s">
        <v>124</v>
      </c>
      <c r="AD3389" s="2" t="s">
        <v>33047</v>
      </c>
      <c r="AE3389" s="2" t="s">
        <v>65</v>
      </c>
      <c r="AF3389" s="2" t="s">
        <v>222</v>
      </c>
      <c r="AG3389" s="2" t="s">
        <v>53</v>
      </c>
      <c r="AH3389" s="2" t="s">
        <v>53</v>
      </c>
      <c r="AI3389" s="2" t="s">
        <v>223</v>
      </c>
      <c r="AJ3389" s="2" t="s">
        <v>33048</v>
      </c>
      <c r="AK3389" s="2" t="s">
        <v>53</v>
      </c>
      <c r="AL3389" s="2" t="s">
        <v>53</v>
      </c>
      <c r="AM3389" s="2" t="s">
        <v>53</v>
      </c>
      <c r="AN3389" s="2" t="s">
        <v>53</v>
      </c>
      <c r="AO3389" s="2" t="s">
        <v>53</v>
      </c>
      <c r="AP3389" s="2" t="s">
        <v>53</v>
      </c>
      <c r="AQ3389" s="2" t="s">
        <v>53</v>
      </c>
      <c r="AR3389" s="2" t="s">
        <v>69</v>
      </c>
      <c r="AS3389" s="2" t="s">
        <v>52</v>
      </c>
      <c r="AT3389" s="2" t="s">
        <v>69</v>
      </c>
    </row>
    <row r="3390" spans="1:46" ht="22.5" customHeight="1" x14ac:dyDescent="0.25">
      <c r="A3390" s="18" t="s">
        <v>33049</v>
      </c>
      <c r="B3390" s="2" t="s">
        <v>33050</v>
      </c>
      <c r="C3390" s="2" t="s">
        <v>344</v>
      </c>
      <c r="D3390" s="2" t="s">
        <v>28636</v>
      </c>
      <c r="E3390" s="2" t="s">
        <v>51</v>
      </c>
      <c r="F3390" s="19">
        <v>1</v>
      </c>
      <c r="G3390" s="19">
        <v>97.86</v>
      </c>
      <c r="H3390" s="19" t="s">
        <v>52</v>
      </c>
      <c r="I3390" s="19">
        <v>-11.74</v>
      </c>
      <c r="J3390" s="19">
        <v>-20.45</v>
      </c>
      <c r="K3390" s="19" t="s">
        <v>52</v>
      </c>
      <c r="L3390" s="19">
        <v>65.67</v>
      </c>
      <c r="M3390" s="2" t="s">
        <v>53</v>
      </c>
      <c r="N3390" s="2" t="s">
        <v>5667</v>
      </c>
      <c r="O3390" s="2" t="s">
        <v>5668</v>
      </c>
      <c r="P3390" s="2" t="s">
        <v>5669</v>
      </c>
      <c r="Q3390" s="2" t="s">
        <v>53</v>
      </c>
      <c r="R3390" s="19">
        <v>97.86</v>
      </c>
      <c r="S3390" s="19" t="s">
        <v>161</v>
      </c>
      <c r="T3390" s="2" t="s">
        <v>77</v>
      </c>
      <c r="U3390" s="2" t="s">
        <v>33051</v>
      </c>
      <c r="V3390" s="2" t="s">
        <v>33052</v>
      </c>
      <c r="W3390" s="2" t="s">
        <v>33053</v>
      </c>
      <c r="X3390" s="2" t="s">
        <v>53</v>
      </c>
      <c r="Y3390" s="2" t="s">
        <v>33051</v>
      </c>
      <c r="Z3390" s="2" t="s">
        <v>33054</v>
      </c>
      <c r="AA3390" s="2" t="s">
        <v>33055</v>
      </c>
      <c r="AB3390" s="2" t="s">
        <v>6110</v>
      </c>
      <c r="AC3390" s="2" t="s">
        <v>124</v>
      </c>
      <c r="AD3390" s="2" t="s">
        <v>33056</v>
      </c>
      <c r="AE3390" s="2" t="s">
        <v>65</v>
      </c>
      <c r="AF3390" s="2" t="s">
        <v>86</v>
      </c>
      <c r="AG3390" s="2" t="s">
        <v>33057</v>
      </c>
      <c r="AH3390" s="2" t="s">
        <v>33058</v>
      </c>
      <c r="AI3390" s="2" t="s">
        <v>67</v>
      </c>
      <c r="AJ3390" s="2" t="s">
        <v>33059</v>
      </c>
      <c r="AK3390" s="2" t="s">
        <v>53</v>
      </c>
      <c r="AL3390" s="2" t="s">
        <v>53</v>
      </c>
      <c r="AM3390" s="2" t="s">
        <v>53</v>
      </c>
      <c r="AN3390" s="2" t="s">
        <v>53</v>
      </c>
      <c r="AO3390" s="2" t="s">
        <v>53</v>
      </c>
      <c r="AP3390" s="2" t="s">
        <v>53</v>
      </c>
      <c r="AQ3390" s="2" t="s">
        <v>53</v>
      </c>
      <c r="AR3390" s="2" t="s">
        <v>69</v>
      </c>
      <c r="AS3390" s="2" t="s">
        <v>52</v>
      </c>
      <c r="AT3390" s="2" t="s">
        <v>69</v>
      </c>
    </row>
    <row r="3391" spans="1:46" ht="22.5" customHeight="1" x14ac:dyDescent="0.25">
      <c r="A3391" s="18" t="s">
        <v>33060</v>
      </c>
      <c r="B3391" s="2" t="s">
        <v>33061</v>
      </c>
      <c r="C3391" s="2" t="s">
        <v>344</v>
      </c>
      <c r="D3391" s="2" t="s">
        <v>28636</v>
      </c>
      <c r="E3391" s="2" t="s">
        <v>69</v>
      </c>
      <c r="F3391" s="19">
        <v>2</v>
      </c>
      <c r="G3391" s="19">
        <v>67.78</v>
      </c>
      <c r="H3391" s="19">
        <v>25.92</v>
      </c>
      <c r="I3391" s="19">
        <v>-22.52</v>
      </c>
      <c r="J3391" s="19">
        <v>-25.92</v>
      </c>
      <c r="K3391" s="19" t="s">
        <v>52</v>
      </c>
      <c r="L3391" s="19">
        <v>45.26</v>
      </c>
      <c r="M3391" s="2" t="s">
        <v>53</v>
      </c>
      <c r="N3391" s="2" t="s">
        <v>32452</v>
      </c>
      <c r="O3391" s="2" t="s">
        <v>33062</v>
      </c>
      <c r="P3391" s="2" t="s">
        <v>33063</v>
      </c>
      <c r="Q3391" s="2" t="s">
        <v>53</v>
      </c>
      <c r="R3391" s="19">
        <v>33.89</v>
      </c>
      <c r="S3391" s="19" t="s">
        <v>57</v>
      </c>
      <c r="T3391" s="2" t="s">
        <v>77</v>
      </c>
      <c r="U3391" s="2" t="s">
        <v>33064</v>
      </c>
      <c r="V3391" s="2" t="s">
        <v>33065</v>
      </c>
      <c r="W3391" s="2" t="s">
        <v>33066</v>
      </c>
      <c r="X3391" s="2" t="s">
        <v>53</v>
      </c>
      <c r="Y3391" s="2" t="s">
        <v>33064</v>
      </c>
      <c r="Z3391" s="2" t="s">
        <v>33067</v>
      </c>
      <c r="AA3391" s="2" t="s">
        <v>33068</v>
      </c>
      <c r="AB3391" s="2" t="s">
        <v>4933</v>
      </c>
      <c r="AC3391" s="2" t="s">
        <v>111</v>
      </c>
      <c r="AD3391" s="2" t="s">
        <v>17221</v>
      </c>
      <c r="AE3391" s="2" t="s">
        <v>65</v>
      </c>
      <c r="AF3391" s="2" t="s">
        <v>86</v>
      </c>
      <c r="AG3391" s="2" t="s">
        <v>30347</v>
      </c>
      <c r="AH3391" s="2" t="s">
        <v>33069</v>
      </c>
      <c r="AI3391" s="2" t="s">
        <v>67</v>
      </c>
      <c r="AJ3391" s="2" t="s">
        <v>33070</v>
      </c>
      <c r="AK3391" s="2" t="s">
        <v>53</v>
      </c>
      <c r="AL3391" s="2" t="s">
        <v>53</v>
      </c>
      <c r="AM3391" s="2" t="s">
        <v>53</v>
      </c>
      <c r="AN3391" s="2" t="s">
        <v>53</v>
      </c>
      <c r="AO3391" s="2" t="s">
        <v>53</v>
      </c>
      <c r="AP3391" s="2" t="s">
        <v>53</v>
      </c>
      <c r="AQ3391" s="2" t="s">
        <v>53</v>
      </c>
      <c r="AR3391" s="2" t="s">
        <v>69</v>
      </c>
      <c r="AS3391" s="2" t="s">
        <v>52</v>
      </c>
      <c r="AT3391" s="2" t="s">
        <v>69</v>
      </c>
    </row>
    <row r="3392" spans="1:46" ht="22.5" customHeight="1" x14ac:dyDescent="0.25">
      <c r="A3392" s="18" t="s">
        <v>33071</v>
      </c>
      <c r="B3392" s="2" t="s">
        <v>33072</v>
      </c>
      <c r="C3392" s="2" t="s">
        <v>344</v>
      </c>
      <c r="D3392" s="2" t="s">
        <v>28636</v>
      </c>
      <c r="E3392" s="2" t="s">
        <v>69</v>
      </c>
      <c r="F3392" s="19">
        <v>1</v>
      </c>
      <c r="G3392" s="19">
        <v>19.899999999999999</v>
      </c>
      <c r="H3392" s="19">
        <v>9.9</v>
      </c>
      <c r="I3392" s="19">
        <v>-8.8800000000000008</v>
      </c>
      <c r="J3392" s="19">
        <v>-9.9</v>
      </c>
      <c r="K3392" s="19" t="s">
        <v>52</v>
      </c>
      <c r="L3392" s="19">
        <v>11.02</v>
      </c>
      <c r="M3392" s="2" t="s">
        <v>51</v>
      </c>
      <c r="N3392" s="2" t="s">
        <v>4080</v>
      </c>
      <c r="O3392" s="2" t="s">
        <v>33073</v>
      </c>
      <c r="P3392" s="2" t="s">
        <v>16802</v>
      </c>
      <c r="Q3392" s="2" t="s">
        <v>53</v>
      </c>
      <c r="R3392" s="19">
        <v>19.899999999999999</v>
      </c>
      <c r="S3392" s="19" t="s">
        <v>57</v>
      </c>
      <c r="T3392" s="2" t="s">
        <v>77</v>
      </c>
      <c r="U3392" s="2" t="s">
        <v>33074</v>
      </c>
      <c r="V3392" s="2" t="s">
        <v>33075</v>
      </c>
      <c r="W3392" s="2" t="s">
        <v>33076</v>
      </c>
      <c r="X3392" s="2" t="s">
        <v>53</v>
      </c>
      <c r="Y3392" s="2" t="s">
        <v>33074</v>
      </c>
      <c r="Z3392" s="2" t="s">
        <v>33077</v>
      </c>
      <c r="AA3392" s="2" t="s">
        <v>33078</v>
      </c>
      <c r="AB3392" s="2" t="s">
        <v>384</v>
      </c>
      <c r="AC3392" s="2" t="s">
        <v>124</v>
      </c>
      <c r="AD3392" s="2" t="s">
        <v>33079</v>
      </c>
      <c r="AE3392" s="2" t="s">
        <v>65</v>
      </c>
      <c r="AF3392" s="2" t="s">
        <v>86</v>
      </c>
      <c r="AG3392" s="2" t="s">
        <v>32182</v>
      </c>
      <c r="AH3392" s="2" t="s">
        <v>33080</v>
      </c>
      <c r="AI3392" s="2" t="s">
        <v>67</v>
      </c>
      <c r="AJ3392" s="2" t="s">
        <v>33081</v>
      </c>
      <c r="AK3392" s="2" t="s">
        <v>53</v>
      </c>
      <c r="AL3392" s="2" t="s">
        <v>53</v>
      </c>
      <c r="AM3392" s="2" t="s">
        <v>53</v>
      </c>
      <c r="AN3392" s="2" t="s">
        <v>53</v>
      </c>
      <c r="AO3392" s="2" t="s">
        <v>53</v>
      </c>
      <c r="AP3392" s="2" t="s">
        <v>53</v>
      </c>
      <c r="AQ3392" s="2" t="s">
        <v>53</v>
      </c>
      <c r="AR3392" s="2" t="s">
        <v>69</v>
      </c>
      <c r="AS3392" s="2" t="s">
        <v>52</v>
      </c>
      <c r="AT3392" s="2" t="s">
        <v>69</v>
      </c>
    </row>
    <row r="3393" spans="1:46" ht="22.5" customHeight="1" x14ac:dyDescent="0.25">
      <c r="A3393" s="18" t="s">
        <v>33082</v>
      </c>
      <c r="B3393" s="2" t="s">
        <v>33083</v>
      </c>
      <c r="C3393" s="2" t="s">
        <v>1035</v>
      </c>
      <c r="D3393" s="2" t="s">
        <v>21603</v>
      </c>
      <c r="E3393" s="2" t="s">
        <v>51</v>
      </c>
      <c r="F3393" s="19">
        <v>2</v>
      </c>
      <c r="G3393" s="19">
        <v>109.74</v>
      </c>
      <c r="H3393" s="19" t="s">
        <v>52</v>
      </c>
      <c r="I3393" s="19">
        <v>-24.16</v>
      </c>
      <c r="J3393" s="19" t="s">
        <v>52</v>
      </c>
      <c r="K3393" s="19">
        <v>-85.58</v>
      </c>
      <c r="L3393" s="19">
        <v>0</v>
      </c>
      <c r="M3393" s="2" t="s">
        <v>51</v>
      </c>
      <c r="N3393" s="2" t="s">
        <v>309</v>
      </c>
      <c r="O3393" s="2" t="s">
        <v>390</v>
      </c>
      <c r="P3393" s="2" t="s">
        <v>311</v>
      </c>
      <c r="Q3393" s="2" t="s">
        <v>53</v>
      </c>
      <c r="R3393" s="19">
        <v>54.87</v>
      </c>
      <c r="S3393" s="19" t="s">
        <v>161</v>
      </c>
      <c r="T3393" s="2" t="s">
        <v>58</v>
      </c>
      <c r="U3393" s="2" t="s">
        <v>53</v>
      </c>
      <c r="V3393" s="2" t="s">
        <v>53</v>
      </c>
      <c r="W3393" s="2" t="s">
        <v>53</v>
      </c>
      <c r="X3393" s="2" t="s">
        <v>53</v>
      </c>
      <c r="Y3393" s="2" t="s">
        <v>29010</v>
      </c>
      <c r="Z3393" s="2" t="s">
        <v>29011</v>
      </c>
      <c r="AA3393" s="2" t="s">
        <v>53</v>
      </c>
      <c r="AB3393" s="2" t="s">
        <v>11117</v>
      </c>
      <c r="AC3393" s="2" t="s">
        <v>641</v>
      </c>
      <c r="AD3393" s="2" t="s">
        <v>29013</v>
      </c>
      <c r="AE3393" s="2" t="s">
        <v>65</v>
      </c>
      <c r="AF3393" s="2" t="s">
        <v>66</v>
      </c>
      <c r="AG3393" s="2" t="s">
        <v>53</v>
      </c>
      <c r="AH3393" s="2" t="s">
        <v>53</v>
      </c>
      <c r="AI3393" s="2" t="s">
        <v>67</v>
      </c>
      <c r="AJ3393" s="2" t="s">
        <v>53</v>
      </c>
      <c r="AK3393" s="2" t="s">
        <v>53</v>
      </c>
      <c r="AL3393" s="2" t="s">
        <v>53</v>
      </c>
      <c r="AM3393" s="2" t="s">
        <v>53</v>
      </c>
      <c r="AN3393" s="2" t="s">
        <v>53</v>
      </c>
      <c r="AO3393" s="2" t="s">
        <v>53</v>
      </c>
      <c r="AP3393" s="2" t="s">
        <v>53</v>
      </c>
      <c r="AQ3393" s="2" t="s">
        <v>53</v>
      </c>
      <c r="AR3393" s="2" t="s">
        <v>69</v>
      </c>
      <c r="AS3393" s="2" t="s">
        <v>52</v>
      </c>
      <c r="AT3393" s="2" t="s">
        <v>69</v>
      </c>
    </row>
    <row r="3394" spans="1:46" ht="22.5" customHeight="1" x14ac:dyDescent="0.25">
      <c r="A3394" s="18" t="s">
        <v>33084</v>
      </c>
      <c r="B3394" s="2" t="s">
        <v>33085</v>
      </c>
      <c r="C3394" s="2" t="s">
        <v>344</v>
      </c>
      <c r="D3394" s="2" t="s">
        <v>32623</v>
      </c>
      <c r="E3394" s="2" t="s">
        <v>69</v>
      </c>
      <c r="F3394" s="19">
        <v>1</v>
      </c>
      <c r="G3394" s="19">
        <v>60.45</v>
      </c>
      <c r="H3394" s="19">
        <v>22.41</v>
      </c>
      <c r="I3394" s="19">
        <v>-15.78</v>
      </c>
      <c r="J3394" s="19">
        <v>-22.41</v>
      </c>
      <c r="K3394" s="19" t="s">
        <v>52</v>
      </c>
      <c r="L3394" s="19">
        <v>44.67</v>
      </c>
      <c r="M3394" s="2" t="s">
        <v>53</v>
      </c>
      <c r="N3394" s="2" t="s">
        <v>309</v>
      </c>
      <c r="O3394" s="2" t="s">
        <v>310</v>
      </c>
      <c r="P3394" s="2" t="s">
        <v>311</v>
      </c>
      <c r="Q3394" s="2" t="s">
        <v>53</v>
      </c>
      <c r="R3394" s="19">
        <v>60.45</v>
      </c>
      <c r="S3394" s="19" t="s">
        <v>57</v>
      </c>
      <c r="T3394" s="2" t="s">
        <v>58</v>
      </c>
      <c r="U3394" s="2" t="s">
        <v>53</v>
      </c>
      <c r="V3394" s="2" t="s">
        <v>53</v>
      </c>
      <c r="W3394" s="2" t="s">
        <v>53</v>
      </c>
      <c r="X3394" s="2" t="s">
        <v>53</v>
      </c>
      <c r="Y3394" s="2" t="s">
        <v>33086</v>
      </c>
      <c r="Z3394" s="2" t="s">
        <v>33087</v>
      </c>
      <c r="AA3394" s="2" t="s">
        <v>33088</v>
      </c>
      <c r="AB3394" s="2" t="s">
        <v>7769</v>
      </c>
      <c r="AC3394" s="2" t="s">
        <v>124</v>
      </c>
      <c r="AD3394" s="2" t="s">
        <v>7770</v>
      </c>
      <c r="AE3394" s="2" t="s">
        <v>65</v>
      </c>
      <c r="AF3394" s="2" t="s">
        <v>66</v>
      </c>
      <c r="AG3394" s="2" t="s">
        <v>33089</v>
      </c>
      <c r="AH3394" s="2" t="s">
        <v>33090</v>
      </c>
      <c r="AI3394" s="2" t="s">
        <v>67</v>
      </c>
      <c r="AJ3394" s="2" t="s">
        <v>33091</v>
      </c>
      <c r="AK3394" s="2" t="s">
        <v>53</v>
      </c>
      <c r="AL3394" s="2" t="s">
        <v>53</v>
      </c>
      <c r="AM3394" s="2" t="s">
        <v>53</v>
      </c>
      <c r="AN3394" s="2" t="s">
        <v>53</v>
      </c>
      <c r="AO3394" s="2" t="s">
        <v>53</v>
      </c>
      <c r="AP3394" s="2" t="s">
        <v>53</v>
      </c>
      <c r="AQ3394" s="2" t="s">
        <v>53</v>
      </c>
      <c r="AR3394" s="2" t="s">
        <v>69</v>
      </c>
      <c r="AS3394" s="2" t="s">
        <v>52</v>
      </c>
      <c r="AT3394" s="2" t="s">
        <v>69</v>
      </c>
    </row>
    <row r="3395" spans="1:46" ht="22.5" customHeight="1" x14ac:dyDescent="0.25">
      <c r="A3395" s="18" t="s">
        <v>33092</v>
      </c>
      <c r="B3395" s="2" t="s">
        <v>33085</v>
      </c>
      <c r="C3395" s="2" t="s">
        <v>344</v>
      </c>
      <c r="D3395" s="2" t="s">
        <v>31737</v>
      </c>
      <c r="E3395" s="2" t="s">
        <v>69</v>
      </c>
      <c r="F3395" s="19">
        <v>1</v>
      </c>
      <c r="G3395" s="19">
        <v>54.87</v>
      </c>
      <c r="H3395" s="19">
        <v>23.04</v>
      </c>
      <c r="I3395" s="19">
        <v>-12.08</v>
      </c>
      <c r="J3395" s="19">
        <v>-23.04</v>
      </c>
      <c r="K3395" s="19" t="s">
        <v>52</v>
      </c>
      <c r="L3395" s="19">
        <v>42.79</v>
      </c>
      <c r="M3395" s="2" t="s">
        <v>51</v>
      </c>
      <c r="N3395" s="2" t="s">
        <v>309</v>
      </c>
      <c r="O3395" s="2" t="s">
        <v>390</v>
      </c>
      <c r="P3395" s="2" t="s">
        <v>311</v>
      </c>
      <c r="Q3395" s="2" t="s">
        <v>53</v>
      </c>
      <c r="R3395" s="19">
        <v>54.87</v>
      </c>
      <c r="S3395" s="19" t="s">
        <v>161</v>
      </c>
      <c r="T3395" s="2" t="s">
        <v>58</v>
      </c>
      <c r="U3395" s="2" t="s">
        <v>53</v>
      </c>
      <c r="V3395" s="2" t="s">
        <v>53</v>
      </c>
      <c r="W3395" s="2" t="s">
        <v>53</v>
      </c>
      <c r="X3395" s="2" t="s">
        <v>53</v>
      </c>
      <c r="Y3395" s="2" t="s">
        <v>33093</v>
      </c>
      <c r="Z3395" s="2" t="s">
        <v>33094</v>
      </c>
      <c r="AA3395" s="2" t="s">
        <v>33095</v>
      </c>
      <c r="AB3395" s="2" t="s">
        <v>31356</v>
      </c>
      <c r="AC3395" s="2" t="s">
        <v>97</v>
      </c>
      <c r="AD3395" s="2" t="s">
        <v>31357</v>
      </c>
      <c r="AE3395" s="2" t="s">
        <v>65</v>
      </c>
      <c r="AF3395" s="2" t="s">
        <v>66</v>
      </c>
      <c r="AG3395" s="2" t="s">
        <v>33096</v>
      </c>
      <c r="AH3395" s="2" t="s">
        <v>33097</v>
      </c>
      <c r="AI3395" s="2" t="s">
        <v>67</v>
      </c>
      <c r="AJ3395" s="2" t="s">
        <v>33098</v>
      </c>
      <c r="AK3395" s="2" t="s">
        <v>53</v>
      </c>
      <c r="AL3395" s="2" t="s">
        <v>53</v>
      </c>
      <c r="AM3395" s="2" t="s">
        <v>53</v>
      </c>
      <c r="AN3395" s="2" t="s">
        <v>53</v>
      </c>
      <c r="AO3395" s="2" t="s">
        <v>53</v>
      </c>
      <c r="AP3395" s="2" t="s">
        <v>53</v>
      </c>
      <c r="AQ3395" s="2" t="s">
        <v>53</v>
      </c>
      <c r="AR3395" s="2" t="s">
        <v>69</v>
      </c>
      <c r="AS3395" s="2" t="s">
        <v>52</v>
      </c>
      <c r="AT3395" s="2" t="s">
        <v>69</v>
      </c>
    </row>
    <row r="3396" spans="1:46" ht="22.5" customHeight="1" x14ac:dyDescent="0.25">
      <c r="A3396" s="18" t="s">
        <v>33099</v>
      </c>
      <c r="B3396" s="2" t="s">
        <v>33100</v>
      </c>
      <c r="C3396" s="2" t="s">
        <v>344</v>
      </c>
      <c r="D3396" s="2" t="s">
        <v>32623</v>
      </c>
      <c r="E3396" s="2" t="s">
        <v>69</v>
      </c>
      <c r="F3396" s="19">
        <v>1</v>
      </c>
      <c r="G3396" s="19">
        <v>47.9</v>
      </c>
      <c r="H3396" s="19">
        <v>10.8</v>
      </c>
      <c r="I3396" s="19">
        <v>-13.64</v>
      </c>
      <c r="J3396" s="19">
        <v>-10.8</v>
      </c>
      <c r="K3396" s="19" t="s">
        <v>52</v>
      </c>
      <c r="L3396" s="19">
        <v>34.26</v>
      </c>
      <c r="M3396" s="2" t="s">
        <v>53</v>
      </c>
      <c r="N3396" s="2" t="s">
        <v>2726</v>
      </c>
      <c r="O3396" s="2" t="s">
        <v>2727</v>
      </c>
      <c r="P3396" s="2" t="s">
        <v>2728</v>
      </c>
      <c r="Q3396" s="2" t="s">
        <v>53</v>
      </c>
      <c r="R3396" s="19">
        <v>47.9</v>
      </c>
      <c r="S3396" s="19" t="s">
        <v>57</v>
      </c>
      <c r="T3396" s="2" t="s">
        <v>58</v>
      </c>
      <c r="U3396" s="2" t="s">
        <v>53</v>
      </c>
      <c r="V3396" s="2" t="s">
        <v>53</v>
      </c>
      <c r="W3396" s="2" t="s">
        <v>53</v>
      </c>
      <c r="X3396" s="2" t="s">
        <v>53</v>
      </c>
      <c r="Y3396" s="2" t="s">
        <v>33101</v>
      </c>
      <c r="Z3396" s="2" t="s">
        <v>33102</v>
      </c>
      <c r="AA3396" s="2" t="s">
        <v>33103</v>
      </c>
      <c r="AB3396" s="2" t="s">
        <v>111</v>
      </c>
      <c r="AC3396" s="2" t="s">
        <v>111</v>
      </c>
      <c r="AD3396" s="2" t="s">
        <v>33104</v>
      </c>
      <c r="AE3396" s="2" t="s">
        <v>65</v>
      </c>
      <c r="AF3396" s="2" t="s">
        <v>66</v>
      </c>
      <c r="AG3396" s="2" t="s">
        <v>33105</v>
      </c>
      <c r="AH3396" s="2" t="s">
        <v>33106</v>
      </c>
      <c r="AI3396" s="2" t="s">
        <v>67</v>
      </c>
      <c r="AJ3396" s="2" t="s">
        <v>33107</v>
      </c>
      <c r="AK3396" s="2" t="s">
        <v>53</v>
      </c>
      <c r="AL3396" s="2" t="s">
        <v>53</v>
      </c>
      <c r="AM3396" s="2" t="s">
        <v>53</v>
      </c>
      <c r="AN3396" s="2" t="s">
        <v>53</v>
      </c>
      <c r="AO3396" s="2" t="s">
        <v>53</v>
      </c>
      <c r="AP3396" s="2" t="s">
        <v>53</v>
      </c>
      <c r="AQ3396" s="2" t="s">
        <v>53</v>
      </c>
      <c r="AR3396" s="2" t="s">
        <v>69</v>
      </c>
      <c r="AS3396" s="2" t="s">
        <v>52</v>
      </c>
      <c r="AT3396" s="2" t="s">
        <v>69</v>
      </c>
    </row>
    <row r="3397" spans="1:46" ht="22.5" customHeight="1" x14ac:dyDescent="0.25">
      <c r="A3397" s="18" t="s">
        <v>33108</v>
      </c>
      <c r="B3397" s="2" t="s">
        <v>33109</v>
      </c>
      <c r="C3397" s="2" t="s">
        <v>344</v>
      </c>
      <c r="D3397" s="2" t="s">
        <v>28636</v>
      </c>
      <c r="E3397" s="2" t="s">
        <v>69</v>
      </c>
      <c r="F3397" s="19">
        <v>1</v>
      </c>
      <c r="G3397" s="19">
        <v>95.69</v>
      </c>
      <c r="H3397" s="19" t="s">
        <v>52</v>
      </c>
      <c r="I3397" s="19">
        <v>-16.27</v>
      </c>
      <c r="J3397" s="19">
        <v>-38.950000000000003</v>
      </c>
      <c r="K3397" s="19" t="s">
        <v>52</v>
      </c>
      <c r="L3397" s="19">
        <v>40.47</v>
      </c>
      <c r="M3397" s="2" t="s">
        <v>51</v>
      </c>
      <c r="N3397" s="2" t="s">
        <v>733</v>
      </c>
      <c r="O3397" s="2" t="s">
        <v>8174</v>
      </c>
      <c r="P3397" s="2" t="s">
        <v>735</v>
      </c>
      <c r="Q3397" s="2" t="s">
        <v>53</v>
      </c>
      <c r="R3397" s="19">
        <v>95.69</v>
      </c>
      <c r="S3397" s="19" t="s">
        <v>57</v>
      </c>
      <c r="T3397" s="2" t="s">
        <v>77</v>
      </c>
      <c r="U3397" s="2" t="s">
        <v>33110</v>
      </c>
      <c r="V3397" s="2" t="s">
        <v>33111</v>
      </c>
      <c r="W3397" s="2" t="s">
        <v>33112</v>
      </c>
      <c r="X3397" s="2" t="s">
        <v>53</v>
      </c>
      <c r="Y3397" s="2" t="s">
        <v>33110</v>
      </c>
      <c r="Z3397" s="2" t="s">
        <v>33113</v>
      </c>
      <c r="AA3397" s="2" t="s">
        <v>33114</v>
      </c>
      <c r="AB3397" s="2" t="s">
        <v>3232</v>
      </c>
      <c r="AC3397" s="2" t="s">
        <v>111</v>
      </c>
      <c r="AD3397" s="2" t="s">
        <v>33115</v>
      </c>
      <c r="AE3397" s="2" t="s">
        <v>65</v>
      </c>
      <c r="AF3397" s="2" t="s">
        <v>86</v>
      </c>
      <c r="AG3397" s="2" t="s">
        <v>30347</v>
      </c>
      <c r="AH3397" s="2" t="s">
        <v>33116</v>
      </c>
      <c r="AI3397" s="2" t="s">
        <v>67</v>
      </c>
      <c r="AJ3397" s="2" t="s">
        <v>33117</v>
      </c>
      <c r="AK3397" s="2" t="s">
        <v>53</v>
      </c>
      <c r="AL3397" s="2" t="s">
        <v>53</v>
      </c>
      <c r="AM3397" s="2" t="s">
        <v>53</v>
      </c>
      <c r="AN3397" s="2" t="s">
        <v>53</v>
      </c>
      <c r="AO3397" s="2" t="s">
        <v>53</v>
      </c>
      <c r="AP3397" s="2" t="s">
        <v>53</v>
      </c>
      <c r="AQ3397" s="2" t="s">
        <v>53</v>
      </c>
      <c r="AR3397" s="2" t="s">
        <v>69</v>
      </c>
      <c r="AS3397" s="2" t="s">
        <v>52</v>
      </c>
      <c r="AT3397" s="2" t="s">
        <v>69</v>
      </c>
    </row>
    <row r="3398" spans="1:46" ht="22.5" customHeight="1" x14ac:dyDescent="0.25">
      <c r="A3398" s="18" t="s">
        <v>33118</v>
      </c>
      <c r="B3398" s="2" t="s">
        <v>33119</v>
      </c>
      <c r="C3398" s="2" t="s">
        <v>344</v>
      </c>
      <c r="D3398" s="2" t="s">
        <v>32623</v>
      </c>
      <c r="E3398" s="2" t="s">
        <v>69</v>
      </c>
      <c r="F3398" s="19">
        <v>1</v>
      </c>
      <c r="G3398" s="19">
        <v>179.99</v>
      </c>
      <c r="H3398" s="19" t="s">
        <v>52</v>
      </c>
      <c r="I3398" s="19">
        <v>-30.6</v>
      </c>
      <c r="J3398" s="19">
        <v>-20.45</v>
      </c>
      <c r="K3398" s="19" t="s">
        <v>52</v>
      </c>
      <c r="L3398" s="19">
        <v>128.94</v>
      </c>
      <c r="M3398" s="2" t="s">
        <v>51</v>
      </c>
      <c r="N3398" s="2" t="s">
        <v>54</v>
      </c>
      <c r="O3398" s="2" t="s">
        <v>55</v>
      </c>
      <c r="P3398" s="2" t="s">
        <v>56</v>
      </c>
      <c r="Q3398" s="2" t="s">
        <v>53</v>
      </c>
      <c r="R3398" s="19">
        <v>179.99</v>
      </c>
      <c r="S3398" s="19" t="s">
        <v>57</v>
      </c>
      <c r="T3398" s="2" t="s">
        <v>58</v>
      </c>
      <c r="U3398" s="2" t="s">
        <v>53</v>
      </c>
      <c r="V3398" s="2" t="s">
        <v>53</v>
      </c>
      <c r="W3398" s="2" t="s">
        <v>53</v>
      </c>
      <c r="X3398" s="2" t="s">
        <v>53</v>
      </c>
      <c r="Y3398" s="2" t="s">
        <v>33120</v>
      </c>
      <c r="Z3398" s="2" t="s">
        <v>33121</v>
      </c>
      <c r="AA3398" s="2" t="s">
        <v>33122</v>
      </c>
      <c r="AB3398" s="2" t="s">
        <v>9781</v>
      </c>
      <c r="AC3398" s="2" t="s">
        <v>124</v>
      </c>
      <c r="AD3398" s="2" t="s">
        <v>33123</v>
      </c>
      <c r="AE3398" s="2" t="s">
        <v>65</v>
      </c>
      <c r="AF3398" s="2" t="s">
        <v>66</v>
      </c>
      <c r="AG3398" s="2" t="s">
        <v>33124</v>
      </c>
      <c r="AH3398" s="2" t="s">
        <v>33125</v>
      </c>
      <c r="AI3398" s="2" t="s">
        <v>67</v>
      </c>
      <c r="AJ3398" s="2" t="s">
        <v>33126</v>
      </c>
      <c r="AK3398" s="2" t="s">
        <v>53</v>
      </c>
      <c r="AL3398" s="2" t="s">
        <v>53</v>
      </c>
      <c r="AM3398" s="2" t="s">
        <v>53</v>
      </c>
      <c r="AN3398" s="2" t="s">
        <v>53</v>
      </c>
      <c r="AO3398" s="2" t="s">
        <v>53</v>
      </c>
      <c r="AP3398" s="2" t="s">
        <v>53</v>
      </c>
      <c r="AQ3398" s="2" t="s">
        <v>53</v>
      </c>
      <c r="AR3398" s="2" t="s">
        <v>69</v>
      </c>
      <c r="AS3398" s="2" t="s">
        <v>52</v>
      </c>
      <c r="AT3398" s="2" t="s">
        <v>69</v>
      </c>
    </row>
    <row r="3399" spans="1:46" ht="22.5" customHeight="1" x14ac:dyDescent="0.25">
      <c r="A3399" s="18" t="s">
        <v>33127</v>
      </c>
      <c r="B3399" s="2" t="s">
        <v>33128</v>
      </c>
      <c r="C3399" s="2" t="s">
        <v>344</v>
      </c>
      <c r="D3399" s="2" t="s">
        <v>25870</v>
      </c>
      <c r="E3399" s="2" t="s">
        <v>69</v>
      </c>
      <c r="F3399" s="19">
        <v>1</v>
      </c>
      <c r="G3399" s="19">
        <v>241.36</v>
      </c>
      <c r="H3399" s="19">
        <v>15.44</v>
      </c>
      <c r="I3399" s="19">
        <v>-41.03</v>
      </c>
      <c r="J3399" s="19">
        <v>-41.89</v>
      </c>
      <c r="K3399" s="19" t="s">
        <v>52</v>
      </c>
      <c r="L3399" s="19">
        <v>173.88</v>
      </c>
      <c r="M3399" s="2" t="s">
        <v>53</v>
      </c>
      <c r="N3399" s="2" t="s">
        <v>33129</v>
      </c>
      <c r="O3399" s="2" t="s">
        <v>33130</v>
      </c>
      <c r="P3399" s="2" t="s">
        <v>33131</v>
      </c>
      <c r="Q3399" s="2" t="s">
        <v>53</v>
      </c>
      <c r="R3399" s="19">
        <v>241.36</v>
      </c>
      <c r="S3399" s="19" t="s">
        <v>57</v>
      </c>
      <c r="T3399" s="2" t="s">
        <v>77</v>
      </c>
      <c r="U3399" s="2" t="s">
        <v>33132</v>
      </c>
      <c r="V3399" s="2" t="s">
        <v>33133</v>
      </c>
      <c r="W3399" s="2" t="s">
        <v>33134</v>
      </c>
      <c r="X3399" s="2" t="s">
        <v>53</v>
      </c>
      <c r="Y3399" s="2" t="s">
        <v>33132</v>
      </c>
      <c r="Z3399" s="2" t="s">
        <v>33135</v>
      </c>
      <c r="AA3399" s="2" t="s">
        <v>33136</v>
      </c>
      <c r="AB3399" s="2" t="s">
        <v>33137</v>
      </c>
      <c r="AC3399" s="2" t="s">
        <v>182</v>
      </c>
      <c r="AD3399" s="2" t="s">
        <v>33138</v>
      </c>
      <c r="AE3399" s="2" t="s">
        <v>65</v>
      </c>
      <c r="AF3399" s="2" t="s">
        <v>86</v>
      </c>
      <c r="AG3399" s="2" t="s">
        <v>32768</v>
      </c>
      <c r="AH3399" s="2" t="s">
        <v>33139</v>
      </c>
      <c r="AI3399" s="2" t="s">
        <v>67</v>
      </c>
      <c r="AJ3399" s="2" t="s">
        <v>33140</v>
      </c>
      <c r="AK3399" s="2" t="s">
        <v>53</v>
      </c>
      <c r="AL3399" s="2" t="s">
        <v>53</v>
      </c>
      <c r="AM3399" s="2" t="s">
        <v>53</v>
      </c>
      <c r="AN3399" s="2" t="s">
        <v>53</v>
      </c>
      <c r="AO3399" s="2" t="s">
        <v>53</v>
      </c>
      <c r="AP3399" s="2" t="s">
        <v>53</v>
      </c>
      <c r="AQ3399" s="2" t="s">
        <v>53</v>
      </c>
      <c r="AR3399" s="2" t="s">
        <v>69</v>
      </c>
      <c r="AS3399" s="2" t="s">
        <v>52</v>
      </c>
      <c r="AT3399" s="2" t="s">
        <v>69</v>
      </c>
    </row>
    <row r="3400" spans="1:46" ht="22.5" customHeight="1" x14ac:dyDescent="0.25">
      <c r="A3400" s="18" t="s">
        <v>33141</v>
      </c>
      <c r="B3400" s="2" t="s">
        <v>33142</v>
      </c>
      <c r="C3400" s="2" t="s">
        <v>344</v>
      </c>
      <c r="D3400" s="2" t="s">
        <v>18890</v>
      </c>
      <c r="E3400" s="2" t="s">
        <v>69</v>
      </c>
      <c r="F3400" s="19">
        <v>1</v>
      </c>
      <c r="G3400" s="19">
        <v>193.99</v>
      </c>
      <c r="H3400" s="19">
        <v>85.53</v>
      </c>
      <c r="I3400" s="19">
        <v>-23.28</v>
      </c>
      <c r="J3400" s="19">
        <v>-124.48</v>
      </c>
      <c r="K3400" s="19" t="s">
        <v>52</v>
      </c>
      <c r="L3400" s="19">
        <v>131.76</v>
      </c>
      <c r="M3400" s="2" t="s">
        <v>51</v>
      </c>
      <c r="N3400" s="2" t="s">
        <v>559</v>
      </c>
      <c r="O3400" s="2" t="s">
        <v>33143</v>
      </c>
      <c r="P3400" s="2" t="s">
        <v>5420</v>
      </c>
      <c r="Q3400" s="2" t="s">
        <v>53</v>
      </c>
      <c r="R3400" s="19">
        <v>193.99</v>
      </c>
      <c r="S3400" s="19" t="s">
        <v>161</v>
      </c>
      <c r="T3400" s="2" t="s">
        <v>77</v>
      </c>
      <c r="U3400" s="2" t="s">
        <v>33144</v>
      </c>
      <c r="V3400" s="2" t="s">
        <v>33145</v>
      </c>
      <c r="W3400" s="2" t="s">
        <v>33146</v>
      </c>
      <c r="X3400" s="2" t="s">
        <v>53</v>
      </c>
      <c r="Y3400" s="2" t="s">
        <v>33144</v>
      </c>
      <c r="Z3400" s="2" t="s">
        <v>33147</v>
      </c>
      <c r="AA3400" s="2" t="s">
        <v>33148</v>
      </c>
      <c r="AB3400" s="2" t="s">
        <v>33149</v>
      </c>
      <c r="AC3400" s="2" t="s">
        <v>2897</v>
      </c>
      <c r="AD3400" s="2" t="s">
        <v>33150</v>
      </c>
      <c r="AE3400" s="2" t="s">
        <v>65</v>
      </c>
      <c r="AF3400" s="2" t="s">
        <v>86</v>
      </c>
      <c r="AG3400" s="2" t="s">
        <v>32768</v>
      </c>
      <c r="AH3400" s="2" t="s">
        <v>33151</v>
      </c>
      <c r="AI3400" s="2" t="s">
        <v>5184</v>
      </c>
      <c r="AJ3400" s="2" t="s">
        <v>33152</v>
      </c>
      <c r="AK3400" s="2" t="s">
        <v>33153</v>
      </c>
      <c r="AL3400" s="2" t="s">
        <v>53</v>
      </c>
      <c r="AM3400" s="2" t="s">
        <v>53</v>
      </c>
      <c r="AN3400" s="2" t="s">
        <v>53</v>
      </c>
      <c r="AO3400" s="2" t="s">
        <v>53</v>
      </c>
      <c r="AP3400" s="2" t="s">
        <v>53</v>
      </c>
      <c r="AQ3400" s="2" t="s">
        <v>53</v>
      </c>
      <c r="AR3400" s="2" t="s">
        <v>69</v>
      </c>
      <c r="AS3400" s="2" t="s">
        <v>52</v>
      </c>
      <c r="AT3400" s="2" t="s">
        <v>69</v>
      </c>
    </row>
    <row r="3401" spans="1:46" ht="22.5" customHeight="1" x14ac:dyDescent="0.25">
      <c r="A3401" s="18" t="s">
        <v>33154</v>
      </c>
      <c r="B3401" s="2" t="s">
        <v>33155</v>
      </c>
      <c r="C3401" s="2" t="s">
        <v>344</v>
      </c>
      <c r="D3401" s="2" t="s">
        <v>25870</v>
      </c>
      <c r="E3401" s="2" t="s">
        <v>51</v>
      </c>
      <c r="F3401" s="19">
        <v>1</v>
      </c>
      <c r="G3401" s="19">
        <v>264.72000000000003</v>
      </c>
      <c r="H3401" s="19">
        <v>37.17</v>
      </c>
      <c r="I3401" s="19">
        <v>-31.77</v>
      </c>
      <c r="J3401" s="19">
        <v>-76.12</v>
      </c>
      <c r="K3401" s="19" t="s">
        <v>52</v>
      </c>
      <c r="L3401" s="19">
        <v>194</v>
      </c>
      <c r="M3401" s="2" t="s">
        <v>51</v>
      </c>
      <c r="N3401" s="2" t="s">
        <v>4987</v>
      </c>
      <c r="O3401" s="2" t="s">
        <v>13476</v>
      </c>
      <c r="P3401" s="2" t="s">
        <v>13477</v>
      </c>
      <c r="Q3401" s="2" t="s">
        <v>53</v>
      </c>
      <c r="R3401" s="19">
        <v>264.72000000000003</v>
      </c>
      <c r="S3401" s="19" t="s">
        <v>161</v>
      </c>
      <c r="T3401" s="2" t="s">
        <v>77</v>
      </c>
      <c r="U3401" s="2" t="s">
        <v>33156</v>
      </c>
      <c r="V3401" s="2" t="s">
        <v>33157</v>
      </c>
      <c r="W3401" s="2" t="s">
        <v>33158</v>
      </c>
      <c r="X3401" s="2" t="s">
        <v>53</v>
      </c>
      <c r="Y3401" s="2" t="s">
        <v>33156</v>
      </c>
      <c r="Z3401" s="2" t="s">
        <v>33159</v>
      </c>
      <c r="AA3401" s="2" t="s">
        <v>33160</v>
      </c>
      <c r="AB3401" s="2" t="s">
        <v>3182</v>
      </c>
      <c r="AC3401" s="2" t="s">
        <v>3183</v>
      </c>
      <c r="AD3401" s="2" t="s">
        <v>33161</v>
      </c>
      <c r="AE3401" s="2" t="s">
        <v>65</v>
      </c>
      <c r="AF3401" s="2" t="s">
        <v>86</v>
      </c>
      <c r="AG3401" s="2" t="s">
        <v>31534</v>
      </c>
      <c r="AH3401" s="2" t="s">
        <v>33162</v>
      </c>
      <c r="AI3401" s="2" t="s">
        <v>67</v>
      </c>
      <c r="AJ3401" s="2" t="s">
        <v>33163</v>
      </c>
      <c r="AK3401" s="2" t="s">
        <v>53</v>
      </c>
      <c r="AL3401" s="2" t="s">
        <v>53</v>
      </c>
      <c r="AM3401" s="2" t="s">
        <v>53</v>
      </c>
      <c r="AN3401" s="2" t="s">
        <v>53</v>
      </c>
      <c r="AO3401" s="2" t="s">
        <v>53</v>
      </c>
      <c r="AP3401" s="2" t="s">
        <v>53</v>
      </c>
      <c r="AQ3401" s="2" t="s">
        <v>53</v>
      </c>
      <c r="AR3401" s="2" t="s">
        <v>69</v>
      </c>
      <c r="AS3401" s="2" t="s">
        <v>52</v>
      </c>
      <c r="AT3401" s="2" t="s">
        <v>69</v>
      </c>
    </row>
    <row r="3402" spans="1:46" ht="22.5" customHeight="1" x14ac:dyDescent="0.25">
      <c r="A3402" s="18" t="s">
        <v>33164</v>
      </c>
      <c r="B3402" s="2" t="s">
        <v>33155</v>
      </c>
      <c r="C3402" s="2" t="s">
        <v>344</v>
      </c>
      <c r="D3402" s="2" t="s">
        <v>31737</v>
      </c>
      <c r="E3402" s="2" t="s">
        <v>51</v>
      </c>
      <c r="F3402" s="19">
        <v>1</v>
      </c>
      <c r="G3402" s="19">
        <v>59.99</v>
      </c>
      <c r="H3402" s="19" t="s">
        <v>52</v>
      </c>
      <c r="I3402" s="19">
        <v>-15.7</v>
      </c>
      <c r="J3402" s="19" t="s">
        <v>52</v>
      </c>
      <c r="K3402" s="19" t="s">
        <v>52</v>
      </c>
      <c r="L3402" s="19">
        <v>44.29</v>
      </c>
      <c r="M3402" s="2" t="s">
        <v>53</v>
      </c>
      <c r="N3402" s="2" t="s">
        <v>309</v>
      </c>
      <c r="O3402" s="2" t="s">
        <v>5124</v>
      </c>
      <c r="P3402" s="2" t="s">
        <v>5125</v>
      </c>
      <c r="Q3402" s="2" t="s">
        <v>53</v>
      </c>
      <c r="R3402" s="19">
        <v>59.99</v>
      </c>
      <c r="S3402" s="19" t="s">
        <v>57</v>
      </c>
      <c r="T3402" s="2" t="s">
        <v>58</v>
      </c>
      <c r="U3402" s="2" t="s">
        <v>53</v>
      </c>
      <c r="V3402" s="2" t="s">
        <v>53</v>
      </c>
      <c r="W3402" s="2" t="s">
        <v>53</v>
      </c>
      <c r="X3402" s="2" t="s">
        <v>53</v>
      </c>
      <c r="Y3402" s="2" t="s">
        <v>33165</v>
      </c>
      <c r="Z3402" s="2" t="s">
        <v>33166</v>
      </c>
      <c r="AA3402" s="2" t="s">
        <v>33167</v>
      </c>
      <c r="AB3402" s="2" t="s">
        <v>706</v>
      </c>
      <c r="AC3402" s="2" t="s">
        <v>124</v>
      </c>
      <c r="AD3402" s="2" t="s">
        <v>33168</v>
      </c>
      <c r="AE3402" s="2" t="s">
        <v>65</v>
      </c>
      <c r="AF3402" s="2" t="s">
        <v>66</v>
      </c>
      <c r="AG3402" s="2" t="s">
        <v>32676</v>
      </c>
      <c r="AH3402" s="2" t="s">
        <v>33169</v>
      </c>
      <c r="AI3402" s="2" t="s">
        <v>67</v>
      </c>
      <c r="AJ3402" s="2" t="s">
        <v>33170</v>
      </c>
      <c r="AK3402" s="2" t="s">
        <v>53</v>
      </c>
      <c r="AL3402" s="2" t="s">
        <v>53</v>
      </c>
      <c r="AM3402" s="2" t="s">
        <v>53</v>
      </c>
      <c r="AN3402" s="2" t="s">
        <v>53</v>
      </c>
      <c r="AO3402" s="2" t="s">
        <v>53</v>
      </c>
      <c r="AP3402" s="2" t="s">
        <v>53</v>
      </c>
      <c r="AQ3402" s="2" t="s">
        <v>53</v>
      </c>
      <c r="AR3402" s="2" t="s">
        <v>69</v>
      </c>
      <c r="AS3402" s="2" t="s">
        <v>52</v>
      </c>
      <c r="AT3402" s="2" t="s">
        <v>69</v>
      </c>
    </row>
    <row r="3403" spans="1:46" ht="22.5" customHeight="1" x14ac:dyDescent="0.25">
      <c r="A3403" s="18" t="s">
        <v>33171</v>
      </c>
      <c r="B3403" s="2" t="s">
        <v>33172</v>
      </c>
      <c r="C3403" s="2" t="s">
        <v>344</v>
      </c>
      <c r="D3403" s="2" t="s">
        <v>12024</v>
      </c>
      <c r="E3403" s="2" t="s">
        <v>51</v>
      </c>
      <c r="F3403" s="19">
        <v>1</v>
      </c>
      <c r="G3403" s="19">
        <v>78.900000000000006</v>
      </c>
      <c r="H3403" s="19">
        <v>50.2</v>
      </c>
      <c r="I3403" s="19">
        <v>-18.91</v>
      </c>
      <c r="J3403" s="19">
        <v>-50.2</v>
      </c>
      <c r="K3403" s="19" t="s">
        <v>52</v>
      </c>
      <c r="L3403" s="19">
        <v>59.99</v>
      </c>
      <c r="M3403" s="2" t="s">
        <v>53</v>
      </c>
      <c r="N3403" s="2" t="s">
        <v>31560</v>
      </c>
      <c r="O3403" s="2" t="s">
        <v>33173</v>
      </c>
      <c r="P3403" s="2" t="s">
        <v>33174</v>
      </c>
      <c r="Q3403" s="2" t="s">
        <v>53</v>
      </c>
      <c r="R3403" s="19">
        <v>78.900000000000006</v>
      </c>
      <c r="S3403" s="19" t="s">
        <v>57</v>
      </c>
      <c r="T3403" s="2" t="s">
        <v>77</v>
      </c>
      <c r="U3403" s="2" t="s">
        <v>33175</v>
      </c>
      <c r="V3403" s="2" t="s">
        <v>33176</v>
      </c>
      <c r="W3403" s="2" t="s">
        <v>33177</v>
      </c>
      <c r="X3403" s="2" t="s">
        <v>53</v>
      </c>
      <c r="Y3403" s="2" t="s">
        <v>33175</v>
      </c>
      <c r="Z3403" s="2" t="s">
        <v>33178</v>
      </c>
      <c r="AA3403" s="2" t="s">
        <v>33179</v>
      </c>
      <c r="AB3403" s="2" t="s">
        <v>33180</v>
      </c>
      <c r="AC3403" s="2" t="s">
        <v>168</v>
      </c>
      <c r="AD3403" s="2" t="s">
        <v>33181</v>
      </c>
      <c r="AE3403" s="2" t="s">
        <v>65</v>
      </c>
      <c r="AF3403" s="2" t="s">
        <v>86</v>
      </c>
      <c r="AG3403" s="2" t="s">
        <v>33182</v>
      </c>
      <c r="AH3403" s="2" t="s">
        <v>33183</v>
      </c>
      <c r="AI3403" s="2" t="s">
        <v>27843</v>
      </c>
      <c r="AJ3403" s="2" t="s">
        <v>33184</v>
      </c>
      <c r="AK3403" s="2" t="s">
        <v>33185</v>
      </c>
      <c r="AL3403" s="2" t="s">
        <v>53</v>
      </c>
      <c r="AM3403" s="2" t="s">
        <v>53</v>
      </c>
      <c r="AN3403" s="2" t="s">
        <v>53</v>
      </c>
      <c r="AO3403" s="2" t="s">
        <v>53</v>
      </c>
      <c r="AP3403" s="2" t="s">
        <v>53</v>
      </c>
      <c r="AQ3403" s="2" t="s">
        <v>53</v>
      </c>
      <c r="AR3403" s="2" t="s">
        <v>69</v>
      </c>
      <c r="AS3403" s="2" t="s">
        <v>52</v>
      </c>
      <c r="AT3403" s="2" t="s">
        <v>69</v>
      </c>
    </row>
    <row r="3404" spans="1:46" ht="22.5" customHeight="1" x14ac:dyDescent="0.25">
      <c r="A3404" s="18" t="s">
        <v>33186</v>
      </c>
      <c r="B3404" s="2" t="s">
        <v>33187</v>
      </c>
      <c r="C3404" s="2" t="s">
        <v>10742</v>
      </c>
      <c r="D3404" s="2" t="s">
        <v>22518</v>
      </c>
      <c r="E3404" s="2" t="s">
        <v>69</v>
      </c>
      <c r="F3404" s="19">
        <v>0</v>
      </c>
      <c r="G3404" s="19">
        <v>42.99</v>
      </c>
      <c r="H3404" s="19">
        <v>23.49</v>
      </c>
      <c r="I3404" s="19">
        <v>-12.81</v>
      </c>
      <c r="J3404" s="19">
        <v>-23.49</v>
      </c>
      <c r="K3404" s="19">
        <v>-30.18</v>
      </c>
      <c r="L3404" s="19">
        <v>0</v>
      </c>
      <c r="M3404" s="2" t="s">
        <v>51</v>
      </c>
      <c r="N3404" s="2" t="s">
        <v>3480</v>
      </c>
      <c r="O3404" s="2" t="s">
        <v>3481</v>
      </c>
      <c r="P3404" s="2" t="s">
        <v>3482</v>
      </c>
      <c r="Q3404" s="2" t="s">
        <v>53</v>
      </c>
      <c r="R3404" s="19">
        <v>42.99</v>
      </c>
      <c r="S3404" s="19" t="s">
        <v>57</v>
      </c>
      <c r="T3404" s="2" t="s">
        <v>77</v>
      </c>
      <c r="U3404" s="2" t="s">
        <v>33188</v>
      </c>
      <c r="V3404" s="2" t="s">
        <v>33189</v>
      </c>
      <c r="W3404" s="2" t="s">
        <v>33190</v>
      </c>
      <c r="X3404" s="2" t="s">
        <v>53</v>
      </c>
      <c r="Y3404" s="2" t="s">
        <v>33188</v>
      </c>
      <c r="Z3404" s="2" t="s">
        <v>33191</v>
      </c>
      <c r="AA3404" s="2" t="s">
        <v>2178</v>
      </c>
      <c r="AB3404" s="2" t="s">
        <v>124</v>
      </c>
      <c r="AC3404" s="2" t="s">
        <v>124</v>
      </c>
      <c r="AD3404" s="2" t="s">
        <v>2179</v>
      </c>
      <c r="AE3404" s="2" t="s">
        <v>65</v>
      </c>
      <c r="AF3404" s="2" t="s">
        <v>86</v>
      </c>
      <c r="AG3404" s="2" t="s">
        <v>26795</v>
      </c>
      <c r="AH3404" s="2" t="s">
        <v>25315</v>
      </c>
      <c r="AI3404" s="2" t="s">
        <v>67</v>
      </c>
      <c r="AJ3404" s="2" t="s">
        <v>33192</v>
      </c>
      <c r="AK3404" s="2" t="s">
        <v>3818</v>
      </c>
      <c r="AL3404" s="2" t="s">
        <v>53</v>
      </c>
      <c r="AM3404" s="2" t="s">
        <v>53</v>
      </c>
      <c r="AN3404" s="2" t="s">
        <v>53</v>
      </c>
      <c r="AO3404" s="2" t="s">
        <v>53</v>
      </c>
      <c r="AP3404" s="2" t="s">
        <v>53</v>
      </c>
      <c r="AQ3404" s="2" t="s">
        <v>53</v>
      </c>
      <c r="AR3404" s="279" t="s">
        <v>51</v>
      </c>
      <c r="AS3404" s="2" t="s">
        <v>52</v>
      </c>
      <c r="AT3404" s="2" t="s">
        <v>69</v>
      </c>
    </row>
    <row r="3405" spans="1:46" ht="22.5" customHeight="1" x14ac:dyDescent="0.25">
      <c r="A3405" s="18" t="s">
        <v>33193</v>
      </c>
      <c r="B3405" s="2" t="s">
        <v>33194</v>
      </c>
      <c r="C3405" s="2" t="s">
        <v>344</v>
      </c>
      <c r="D3405" s="2" t="s">
        <v>32623</v>
      </c>
      <c r="E3405" s="2" t="s">
        <v>69</v>
      </c>
      <c r="F3405" s="19">
        <v>1</v>
      </c>
      <c r="G3405" s="19">
        <v>70.81</v>
      </c>
      <c r="H3405" s="19">
        <v>9.9</v>
      </c>
      <c r="I3405" s="19">
        <v>-14</v>
      </c>
      <c r="J3405" s="19">
        <v>-9.9</v>
      </c>
      <c r="K3405" s="19" t="s">
        <v>52</v>
      </c>
      <c r="L3405" s="19">
        <v>56.81</v>
      </c>
      <c r="M3405" s="2" t="s">
        <v>51</v>
      </c>
      <c r="N3405" s="2" t="s">
        <v>589</v>
      </c>
      <c r="O3405" s="2" t="s">
        <v>590</v>
      </c>
      <c r="P3405" s="2" t="s">
        <v>591</v>
      </c>
      <c r="Q3405" s="2" t="s">
        <v>53</v>
      </c>
      <c r="R3405" s="19">
        <v>70.81</v>
      </c>
      <c r="S3405" s="19" t="s">
        <v>161</v>
      </c>
      <c r="T3405" s="2" t="s">
        <v>58</v>
      </c>
      <c r="U3405" s="2" t="s">
        <v>53</v>
      </c>
      <c r="V3405" s="2" t="s">
        <v>53</v>
      </c>
      <c r="W3405" s="2" t="s">
        <v>53</v>
      </c>
      <c r="X3405" s="2" t="s">
        <v>53</v>
      </c>
      <c r="Y3405" s="2" t="s">
        <v>33195</v>
      </c>
      <c r="Z3405" s="2" t="s">
        <v>33196</v>
      </c>
      <c r="AA3405" s="2" t="s">
        <v>33197</v>
      </c>
      <c r="AB3405" s="2" t="s">
        <v>1749</v>
      </c>
      <c r="AC3405" s="2" t="s">
        <v>124</v>
      </c>
      <c r="AD3405" s="2" t="s">
        <v>33198</v>
      </c>
      <c r="AE3405" s="2" t="s">
        <v>65</v>
      </c>
      <c r="AF3405" s="2" t="s">
        <v>66</v>
      </c>
      <c r="AG3405" s="2" t="s">
        <v>33199</v>
      </c>
      <c r="AH3405" s="2" t="s">
        <v>33200</v>
      </c>
      <c r="AI3405" s="2" t="s">
        <v>67</v>
      </c>
      <c r="AJ3405" s="2" t="s">
        <v>33201</v>
      </c>
      <c r="AK3405" s="2" t="s">
        <v>53</v>
      </c>
      <c r="AL3405" s="2" t="s">
        <v>53</v>
      </c>
      <c r="AM3405" s="2" t="s">
        <v>53</v>
      </c>
      <c r="AN3405" s="2" t="s">
        <v>53</v>
      </c>
      <c r="AO3405" s="2" t="s">
        <v>53</v>
      </c>
      <c r="AP3405" s="2" t="s">
        <v>53</v>
      </c>
      <c r="AQ3405" s="2" t="s">
        <v>53</v>
      </c>
      <c r="AR3405" s="2" t="s">
        <v>69</v>
      </c>
      <c r="AS3405" s="2" t="s">
        <v>52</v>
      </c>
      <c r="AT3405" s="2" t="s">
        <v>69</v>
      </c>
    </row>
    <row r="3406" spans="1:46" ht="22.5" customHeight="1" x14ac:dyDescent="0.25">
      <c r="A3406" s="18" t="s">
        <v>33202</v>
      </c>
      <c r="B3406" s="2" t="s">
        <v>33203</v>
      </c>
      <c r="C3406" s="2" t="s">
        <v>344</v>
      </c>
      <c r="D3406" s="2" t="s">
        <v>32983</v>
      </c>
      <c r="E3406" s="2" t="s">
        <v>69</v>
      </c>
      <c r="F3406" s="19">
        <v>1</v>
      </c>
      <c r="G3406" s="19">
        <v>60.45</v>
      </c>
      <c r="H3406" s="19">
        <v>18.8</v>
      </c>
      <c r="I3406" s="19">
        <v>-15.78</v>
      </c>
      <c r="J3406" s="19">
        <v>-18.8</v>
      </c>
      <c r="K3406" s="19" t="s">
        <v>52</v>
      </c>
      <c r="L3406" s="19">
        <v>44.67</v>
      </c>
      <c r="M3406" s="2" t="s">
        <v>53</v>
      </c>
      <c r="N3406" s="2" t="s">
        <v>309</v>
      </c>
      <c r="O3406" s="2" t="s">
        <v>310</v>
      </c>
      <c r="P3406" s="2" t="s">
        <v>311</v>
      </c>
      <c r="Q3406" s="2" t="s">
        <v>53</v>
      </c>
      <c r="R3406" s="19">
        <v>60.45</v>
      </c>
      <c r="S3406" s="19" t="s">
        <v>57</v>
      </c>
      <c r="T3406" s="2" t="s">
        <v>58</v>
      </c>
      <c r="U3406" s="2" t="s">
        <v>53</v>
      </c>
      <c r="V3406" s="2" t="s">
        <v>53</v>
      </c>
      <c r="W3406" s="2" t="s">
        <v>53</v>
      </c>
      <c r="X3406" s="2" t="s">
        <v>53</v>
      </c>
      <c r="Y3406" s="2" t="s">
        <v>33204</v>
      </c>
      <c r="Z3406" s="2" t="s">
        <v>33205</v>
      </c>
      <c r="AA3406" s="2" t="s">
        <v>33206</v>
      </c>
      <c r="AB3406" s="2" t="s">
        <v>4933</v>
      </c>
      <c r="AC3406" s="2" t="s">
        <v>111</v>
      </c>
      <c r="AD3406" s="2" t="s">
        <v>33207</v>
      </c>
      <c r="AE3406" s="2" t="s">
        <v>65</v>
      </c>
      <c r="AF3406" s="2" t="s">
        <v>66</v>
      </c>
      <c r="AG3406" s="2" t="s">
        <v>33208</v>
      </c>
      <c r="AH3406" s="2" t="s">
        <v>33209</v>
      </c>
      <c r="AI3406" s="2" t="s">
        <v>67</v>
      </c>
      <c r="AJ3406" s="2" t="s">
        <v>33210</v>
      </c>
      <c r="AK3406" s="2" t="s">
        <v>53</v>
      </c>
      <c r="AL3406" s="2" t="s">
        <v>53</v>
      </c>
      <c r="AM3406" s="2" t="s">
        <v>53</v>
      </c>
      <c r="AN3406" s="2" t="s">
        <v>53</v>
      </c>
      <c r="AO3406" s="2" t="s">
        <v>53</v>
      </c>
      <c r="AP3406" s="2" t="s">
        <v>53</v>
      </c>
      <c r="AQ3406" s="2" t="s">
        <v>53</v>
      </c>
      <c r="AR3406" s="2" t="s">
        <v>69</v>
      </c>
      <c r="AS3406" s="2" t="s">
        <v>52</v>
      </c>
      <c r="AT3406" s="2" t="s">
        <v>69</v>
      </c>
    </row>
    <row r="3407" spans="1:46" ht="22.5" customHeight="1" x14ac:dyDescent="0.25">
      <c r="A3407" s="18" t="s">
        <v>33211</v>
      </c>
      <c r="B3407" s="2" t="s">
        <v>33212</v>
      </c>
      <c r="C3407" s="2" t="s">
        <v>344</v>
      </c>
      <c r="D3407" s="2" t="s">
        <v>30231</v>
      </c>
      <c r="E3407" s="2" t="s">
        <v>69</v>
      </c>
      <c r="F3407" s="19">
        <v>1</v>
      </c>
      <c r="G3407" s="19">
        <v>62</v>
      </c>
      <c r="H3407" s="19">
        <v>42.4</v>
      </c>
      <c r="I3407" s="19">
        <v>-16.04</v>
      </c>
      <c r="J3407" s="19">
        <v>-42.4</v>
      </c>
      <c r="K3407" s="19" t="s">
        <v>52</v>
      </c>
      <c r="L3407" s="19">
        <v>45.96</v>
      </c>
      <c r="M3407" s="2" t="s">
        <v>51</v>
      </c>
      <c r="N3407" s="2" t="s">
        <v>1048</v>
      </c>
      <c r="O3407" s="2" t="s">
        <v>1080</v>
      </c>
      <c r="P3407" s="2" t="s">
        <v>1081</v>
      </c>
      <c r="Q3407" s="2" t="s">
        <v>53</v>
      </c>
      <c r="R3407" s="19">
        <v>62</v>
      </c>
      <c r="S3407" s="19" t="s">
        <v>57</v>
      </c>
      <c r="T3407" s="2" t="s">
        <v>58</v>
      </c>
      <c r="U3407" s="2" t="s">
        <v>53</v>
      </c>
      <c r="V3407" s="2" t="s">
        <v>53</v>
      </c>
      <c r="W3407" s="2" t="s">
        <v>53</v>
      </c>
      <c r="X3407" s="2" t="s">
        <v>53</v>
      </c>
      <c r="Y3407" s="2" t="s">
        <v>33213</v>
      </c>
      <c r="Z3407" s="2" t="s">
        <v>33214</v>
      </c>
      <c r="AA3407" s="2" t="s">
        <v>33215</v>
      </c>
      <c r="AB3407" s="2" t="s">
        <v>33216</v>
      </c>
      <c r="AC3407" s="2" t="s">
        <v>1338</v>
      </c>
      <c r="AD3407" s="2" t="s">
        <v>33217</v>
      </c>
      <c r="AE3407" s="2" t="s">
        <v>65</v>
      </c>
      <c r="AF3407" s="2" t="s">
        <v>66</v>
      </c>
      <c r="AG3407" s="2" t="s">
        <v>33218</v>
      </c>
      <c r="AH3407" s="2" t="s">
        <v>33219</v>
      </c>
      <c r="AI3407" s="2" t="s">
        <v>67</v>
      </c>
      <c r="AJ3407" s="2" t="s">
        <v>33220</v>
      </c>
      <c r="AK3407" s="2" t="s">
        <v>53</v>
      </c>
      <c r="AL3407" s="2" t="s">
        <v>53</v>
      </c>
      <c r="AM3407" s="2" t="s">
        <v>53</v>
      </c>
      <c r="AN3407" s="2" t="s">
        <v>53</v>
      </c>
      <c r="AO3407" s="2" t="s">
        <v>53</v>
      </c>
      <c r="AP3407" s="2" t="s">
        <v>53</v>
      </c>
      <c r="AQ3407" s="2" t="s">
        <v>53</v>
      </c>
      <c r="AR3407" s="2" t="s">
        <v>69</v>
      </c>
      <c r="AS3407" s="2" t="s">
        <v>52</v>
      </c>
      <c r="AT3407" s="2" t="s">
        <v>69</v>
      </c>
    </row>
    <row r="3408" spans="1:46" ht="22.5" customHeight="1" x14ac:dyDescent="0.25">
      <c r="A3408" s="18" t="s">
        <v>33221</v>
      </c>
      <c r="B3408" s="2" t="s">
        <v>33222</v>
      </c>
      <c r="C3408" s="2" t="s">
        <v>344</v>
      </c>
      <c r="D3408" s="2" t="s">
        <v>28636</v>
      </c>
      <c r="E3408" s="2" t="s">
        <v>69</v>
      </c>
      <c r="F3408" s="19">
        <v>1</v>
      </c>
      <c r="G3408" s="19">
        <v>169.99</v>
      </c>
      <c r="H3408" s="19" t="s">
        <v>52</v>
      </c>
      <c r="I3408" s="19">
        <v>-28.9</v>
      </c>
      <c r="J3408" s="19">
        <v>-20.45</v>
      </c>
      <c r="K3408" s="19" t="s">
        <v>52</v>
      </c>
      <c r="L3408" s="19">
        <v>120.64</v>
      </c>
      <c r="M3408" s="2" t="s">
        <v>53</v>
      </c>
      <c r="N3408" s="2" t="s">
        <v>54</v>
      </c>
      <c r="O3408" s="2" t="s">
        <v>997</v>
      </c>
      <c r="P3408" s="2" t="s">
        <v>998</v>
      </c>
      <c r="Q3408" s="2" t="s">
        <v>53</v>
      </c>
      <c r="R3408" s="19">
        <v>169.99</v>
      </c>
      <c r="S3408" s="19" t="s">
        <v>57</v>
      </c>
      <c r="T3408" s="2" t="s">
        <v>77</v>
      </c>
      <c r="U3408" s="2" t="s">
        <v>33223</v>
      </c>
      <c r="V3408" s="2" t="s">
        <v>33224</v>
      </c>
      <c r="W3408" s="2" t="s">
        <v>33225</v>
      </c>
      <c r="X3408" s="2" t="s">
        <v>53</v>
      </c>
      <c r="Y3408" s="2" t="s">
        <v>33223</v>
      </c>
      <c r="Z3408" s="2" t="s">
        <v>33226</v>
      </c>
      <c r="AA3408" s="2" t="s">
        <v>33227</v>
      </c>
      <c r="AB3408" s="2" t="s">
        <v>22733</v>
      </c>
      <c r="AC3408" s="2" t="s">
        <v>150</v>
      </c>
      <c r="AD3408" s="2" t="s">
        <v>33228</v>
      </c>
      <c r="AE3408" s="2" t="s">
        <v>65</v>
      </c>
      <c r="AF3408" s="2" t="s">
        <v>86</v>
      </c>
      <c r="AG3408" s="2" t="s">
        <v>33229</v>
      </c>
      <c r="AH3408" s="2" t="s">
        <v>33230</v>
      </c>
      <c r="AI3408" s="2" t="s">
        <v>67</v>
      </c>
      <c r="AJ3408" s="2" t="s">
        <v>33231</v>
      </c>
      <c r="AK3408" s="2" t="s">
        <v>53</v>
      </c>
      <c r="AL3408" s="2" t="s">
        <v>53</v>
      </c>
      <c r="AM3408" s="2" t="s">
        <v>53</v>
      </c>
      <c r="AN3408" s="2" t="s">
        <v>53</v>
      </c>
      <c r="AO3408" s="2" t="s">
        <v>53</v>
      </c>
      <c r="AP3408" s="2" t="s">
        <v>53</v>
      </c>
      <c r="AQ3408" s="2" t="s">
        <v>53</v>
      </c>
      <c r="AR3408" s="2" t="s">
        <v>69</v>
      </c>
      <c r="AS3408" s="2" t="s">
        <v>52</v>
      </c>
      <c r="AT3408" s="2" t="s">
        <v>69</v>
      </c>
    </row>
    <row r="3409" spans="1:46" ht="22.5" customHeight="1" x14ac:dyDescent="0.25">
      <c r="A3409" s="18" t="s">
        <v>33232</v>
      </c>
      <c r="B3409" s="2" t="s">
        <v>33233</v>
      </c>
      <c r="C3409" s="2" t="s">
        <v>344</v>
      </c>
      <c r="D3409" s="2" t="s">
        <v>32623</v>
      </c>
      <c r="E3409" s="2" t="s">
        <v>69</v>
      </c>
      <c r="F3409" s="19">
        <v>1</v>
      </c>
      <c r="G3409" s="19">
        <v>49.9</v>
      </c>
      <c r="H3409" s="19">
        <v>16.8</v>
      </c>
      <c r="I3409" s="19">
        <v>-13.98</v>
      </c>
      <c r="J3409" s="19">
        <v>-16.8</v>
      </c>
      <c r="K3409" s="19" t="s">
        <v>52</v>
      </c>
      <c r="L3409" s="19">
        <v>35.92</v>
      </c>
      <c r="M3409" s="2" t="s">
        <v>53</v>
      </c>
      <c r="N3409" s="2" t="s">
        <v>199</v>
      </c>
      <c r="O3409" s="2" t="s">
        <v>2106</v>
      </c>
      <c r="P3409" s="2" t="s">
        <v>2107</v>
      </c>
      <c r="Q3409" s="2" t="s">
        <v>53</v>
      </c>
      <c r="R3409" s="19">
        <v>49.9</v>
      </c>
      <c r="S3409" s="19" t="s">
        <v>57</v>
      </c>
      <c r="T3409" s="2" t="s">
        <v>58</v>
      </c>
      <c r="U3409" s="2" t="s">
        <v>53</v>
      </c>
      <c r="V3409" s="2" t="s">
        <v>53</v>
      </c>
      <c r="W3409" s="2" t="s">
        <v>53</v>
      </c>
      <c r="X3409" s="2" t="s">
        <v>53</v>
      </c>
      <c r="Y3409" s="2" t="s">
        <v>33234</v>
      </c>
      <c r="Z3409" s="2" t="s">
        <v>33235</v>
      </c>
      <c r="AA3409" s="2" t="s">
        <v>33236</v>
      </c>
      <c r="AB3409" s="2" t="s">
        <v>339</v>
      </c>
      <c r="AC3409" s="2" t="s">
        <v>97</v>
      </c>
      <c r="AD3409" s="2" t="s">
        <v>33237</v>
      </c>
      <c r="AE3409" s="2" t="s">
        <v>65</v>
      </c>
      <c r="AF3409" s="2" t="s">
        <v>66</v>
      </c>
      <c r="AG3409" s="2" t="s">
        <v>33238</v>
      </c>
      <c r="AH3409" s="2" t="s">
        <v>33239</v>
      </c>
      <c r="AI3409" s="2" t="s">
        <v>67</v>
      </c>
      <c r="AJ3409" s="2" t="s">
        <v>33240</v>
      </c>
      <c r="AK3409" s="2" t="s">
        <v>53</v>
      </c>
      <c r="AL3409" s="2" t="s">
        <v>53</v>
      </c>
      <c r="AM3409" s="2" t="s">
        <v>53</v>
      </c>
      <c r="AN3409" s="2" t="s">
        <v>53</v>
      </c>
      <c r="AO3409" s="2" t="s">
        <v>53</v>
      </c>
      <c r="AP3409" s="2" t="s">
        <v>53</v>
      </c>
      <c r="AQ3409" s="2" t="s">
        <v>53</v>
      </c>
      <c r="AR3409" s="2" t="s">
        <v>69</v>
      </c>
      <c r="AS3409" s="2" t="s">
        <v>52</v>
      </c>
      <c r="AT3409" s="2" t="s">
        <v>69</v>
      </c>
    </row>
    <row r="3410" spans="1:46" ht="22.5" customHeight="1" x14ac:dyDescent="0.25">
      <c r="A3410" s="18" t="s">
        <v>33241</v>
      </c>
      <c r="B3410" s="2" t="s">
        <v>33233</v>
      </c>
      <c r="C3410" s="2" t="s">
        <v>344</v>
      </c>
      <c r="D3410" s="2" t="s">
        <v>32623</v>
      </c>
      <c r="E3410" s="2" t="s">
        <v>69</v>
      </c>
      <c r="F3410" s="19">
        <v>1</v>
      </c>
      <c r="G3410" s="19">
        <v>265</v>
      </c>
      <c r="H3410" s="19" t="s">
        <v>52</v>
      </c>
      <c r="I3410" s="19">
        <v>-45.05</v>
      </c>
      <c r="J3410" s="19">
        <v>-20.45</v>
      </c>
      <c r="K3410" s="19" t="s">
        <v>52</v>
      </c>
      <c r="L3410" s="19">
        <v>199.5</v>
      </c>
      <c r="M3410" s="2" t="s">
        <v>51</v>
      </c>
      <c r="N3410" s="2" t="s">
        <v>333</v>
      </c>
      <c r="O3410" s="2" t="s">
        <v>3069</v>
      </c>
      <c r="P3410" s="2" t="s">
        <v>3070</v>
      </c>
      <c r="Q3410" s="2" t="s">
        <v>53</v>
      </c>
      <c r="R3410" s="19">
        <v>265</v>
      </c>
      <c r="S3410" s="19" t="s">
        <v>57</v>
      </c>
      <c r="T3410" s="2" t="s">
        <v>58</v>
      </c>
      <c r="U3410" s="2" t="s">
        <v>53</v>
      </c>
      <c r="V3410" s="2" t="s">
        <v>53</v>
      </c>
      <c r="W3410" s="2" t="s">
        <v>53</v>
      </c>
      <c r="X3410" s="2" t="s">
        <v>53</v>
      </c>
      <c r="Y3410" s="2" t="s">
        <v>33242</v>
      </c>
      <c r="Z3410" s="2" t="s">
        <v>33243</v>
      </c>
      <c r="AA3410" s="2" t="s">
        <v>33244</v>
      </c>
      <c r="AB3410" s="2" t="s">
        <v>1425</v>
      </c>
      <c r="AC3410" s="2" t="s">
        <v>124</v>
      </c>
      <c r="AD3410" s="2" t="s">
        <v>33245</v>
      </c>
      <c r="AE3410" s="2" t="s">
        <v>65</v>
      </c>
      <c r="AF3410" s="2" t="s">
        <v>66</v>
      </c>
      <c r="AG3410" s="2" t="s">
        <v>33246</v>
      </c>
      <c r="AH3410" s="2" t="s">
        <v>33247</v>
      </c>
      <c r="AI3410" s="2" t="s">
        <v>67</v>
      </c>
      <c r="AJ3410" s="2" t="s">
        <v>33248</v>
      </c>
      <c r="AK3410" s="2" t="s">
        <v>53</v>
      </c>
      <c r="AL3410" s="2" t="s">
        <v>53</v>
      </c>
      <c r="AM3410" s="2" t="s">
        <v>53</v>
      </c>
      <c r="AN3410" s="2" t="s">
        <v>53</v>
      </c>
      <c r="AO3410" s="2" t="s">
        <v>53</v>
      </c>
      <c r="AP3410" s="2" t="s">
        <v>53</v>
      </c>
      <c r="AQ3410" s="2" t="s">
        <v>53</v>
      </c>
      <c r="AR3410" s="2" t="s">
        <v>69</v>
      </c>
      <c r="AS3410" s="2" t="s">
        <v>52</v>
      </c>
      <c r="AT3410" s="2" t="s">
        <v>69</v>
      </c>
    </row>
    <row r="3411" spans="1:46" ht="22.5" customHeight="1" x14ac:dyDescent="0.25">
      <c r="A3411" s="18" t="s">
        <v>33249</v>
      </c>
      <c r="B3411" s="2" t="s">
        <v>33250</v>
      </c>
      <c r="C3411" s="2" t="s">
        <v>344</v>
      </c>
      <c r="D3411" s="2" t="s">
        <v>32623</v>
      </c>
      <c r="E3411" s="2" t="s">
        <v>69</v>
      </c>
      <c r="F3411" s="19">
        <v>1</v>
      </c>
      <c r="G3411" s="19">
        <v>47.9</v>
      </c>
      <c r="H3411" s="19">
        <v>7.43</v>
      </c>
      <c r="I3411" s="19">
        <v>-13.64</v>
      </c>
      <c r="J3411" s="19">
        <v>-7.43</v>
      </c>
      <c r="K3411" s="19" t="s">
        <v>52</v>
      </c>
      <c r="L3411" s="19">
        <v>34.26</v>
      </c>
      <c r="M3411" s="2" t="s">
        <v>51</v>
      </c>
      <c r="N3411" s="2" t="s">
        <v>2726</v>
      </c>
      <c r="O3411" s="2" t="s">
        <v>2727</v>
      </c>
      <c r="P3411" s="2" t="s">
        <v>2728</v>
      </c>
      <c r="Q3411" s="2" t="s">
        <v>53</v>
      </c>
      <c r="R3411" s="19">
        <v>47.9</v>
      </c>
      <c r="S3411" s="19" t="s">
        <v>57</v>
      </c>
      <c r="T3411" s="2" t="s">
        <v>58</v>
      </c>
      <c r="U3411" s="2" t="s">
        <v>53</v>
      </c>
      <c r="V3411" s="2" t="s">
        <v>53</v>
      </c>
      <c r="W3411" s="2" t="s">
        <v>53</v>
      </c>
      <c r="X3411" s="2" t="s">
        <v>53</v>
      </c>
      <c r="Y3411" s="2" t="s">
        <v>33251</v>
      </c>
      <c r="Z3411" s="2" t="s">
        <v>33252</v>
      </c>
      <c r="AA3411" s="2" t="s">
        <v>33253</v>
      </c>
      <c r="AB3411" s="2" t="s">
        <v>339</v>
      </c>
      <c r="AC3411" s="2" t="s">
        <v>97</v>
      </c>
      <c r="AD3411" s="2" t="s">
        <v>33254</v>
      </c>
      <c r="AE3411" s="2" t="s">
        <v>65</v>
      </c>
      <c r="AF3411" s="2" t="s">
        <v>66</v>
      </c>
      <c r="AG3411" s="2" t="s">
        <v>33255</v>
      </c>
      <c r="AH3411" s="2" t="s">
        <v>33256</v>
      </c>
      <c r="AI3411" s="2" t="s">
        <v>67</v>
      </c>
      <c r="AJ3411" s="2" t="s">
        <v>33257</v>
      </c>
      <c r="AK3411" s="2" t="s">
        <v>53</v>
      </c>
      <c r="AL3411" s="2" t="s">
        <v>53</v>
      </c>
      <c r="AM3411" s="2" t="s">
        <v>53</v>
      </c>
      <c r="AN3411" s="2" t="s">
        <v>53</v>
      </c>
      <c r="AO3411" s="2" t="s">
        <v>53</v>
      </c>
      <c r="AP3411" s="2" t="s">
        <v>53</v>
      </c>
      <c r="AQ3411" s="2" t="s">
        <v>53</v>
      </c>
      <c r="AR3411" s="2" t="s">
        <v>69</v>
      </c>
      <c r="AS3411" s="2" t="s">
        <v>52</v>
      </c>
      <c r="AT3411" s="2" t="s">
        <v>69</v>
      </c>
    </row>
    <row r="3412" spans="1:46" ht="22.5" customHeight="1" x14ac:dyDescent="0.25">
      <c r="A3412" s="18" t="s">
        <v>33258</v>
      </c>
      <c r="B3412" s="2" t="s">
        <v>33259</v>
      </c>
      <c r="C3412" s="2" t="s">
        <v>344</v>
      </c>
      <c r="D3412" s="2" t="s">
        <v>28636</v>
      </c>
      <c r="E3412" s="2" t="s">
        <v>51</v>
      </c>
      <c r="F3412" s="19">
        <v>1</v>
      </c>
      <c r="G3412" s="19">
        <v>148.79</v>
      </c>
      <c r="H3412" s="19" t="s">
        <v>52</v>
      </c>
      <c r="I3412" s="19">
        <v>-25.29</v>
      </c>
      <c r="J3412" s="19">
        <v>-18.45</v>
      </c>
      <c r="K3412" s="19" t="s">
        <v>52</v>
      </c>
      <c r="L3412" s="19">
        <v>105.05</v>
      </c>
      <c r="M3412" s="2" t="s">
        <v>53</v>
      </c>
      <c r="N3412" s="2" t="s">
        <v>117</v>
      </c>
      <c r="O3412" s="2" t="s">
        <v>118</v>
      </c>
      <c r="P3412" s="2" t="s">
        <v>119</v>
      </c>
      <c r="Q3412" s="2" t="s">
        <v>53</v>
      </c>
      <c r="R3412" s="19">
        <v>148.79</v>
      </c>
      <c r="S3412" s="19" t="s">
        <v>57</v>
      </c>
      <c r="T3412" s="2" t="s">
        <v>58</v>
      </c>
      <c r="U3412" s="2" t="s">
        <v>53</v>
      </c>
      <c r="V3412" s="2" t="s">
        <v>53</v>
      </c>
      <c r="W3412" s="2" t="s">
        <v>53</v>
      </c>
      <c r="X3412" s="2" t="s">
        <v>53</v>
      </c>
      <c r="Y3412" s="2" t="s">
        <v>33260</v>
      </c>
      <c r="Z3412" s="2" t="s">
        <v>33261</v>
      </c>
      <c r="AA3412" s="2" t="s">
        <v>33262</v>
      </c>
      <c r="AB3412" s="2" t="s">
        <v>33263</v>
      </c>
      <c r="AC3412" s="2" t="s">
        <v>97</v>
      </c>
      <c r="AD3412" s="2" t="s">
        <v>33264</v>
      </c>
      <c r="AE3412" s="2" t="s">
        <v>65</v>
      </c>
      <c r="AF3412" s="2" t="s">
        <v>66</v>
      </c>
      <c r="AG3412" s="2" t="s">
        <v>33265</v>
      </c>
      <c r="AH3412" s="2" t="s">
        <v>33266</v>
      </c>
      <c r="AI3412" s="2" t="s">
        <v>67</v>
      </c>
      <c r="AJ3412" s="2" t="s">
        <v>33267</v>
      </c>
      <c r="AK3412" s="2" t="s">
        <v>53</v>
      </c>
      <c r="AL3412" s="2" t="s">
        <v>53</v>
      </c>
      <c r="AM3412" s="2" t="s">
        <v>53</v>
      </c>
      <c r="AN3412" s="2" t="s">
        <v>53</v>
      </c>
      <c r="AO3412" s="2" t="s">
        <v>53</v>
      </c>
      <c r="AP3412" s="2" t="s">
        <v>53</v>
      </c>
      <c r="AQ3412" s="2" t="s">
        <v>53</v>
      </c>
      <c r="AR3412" s="2" t="s">
        <v>69</v>
      </c>
      <c r="AS3412" s="2" t="s">
        <v>52</v>
      </c>
      <c r="AT3412" s="2" t="s">
        <v>69</v>
      </c>
    </row>
    <row r="3413" spans="1:46" ht="22.5" customHeight="1" x14ac:dyDescent="0.25">
      <c r="A3413" s="18" t="s">
        <v>33268</v>
      </c>
      <c r="B3413" s="2" t="s">
        <v>33269</v>
      </c>
      <c r="C3413" s="2" t="s">
        <v>33270</v>
      </c>
      <c r="D3413" s="2" t="s">
        <v>14910</v>
      </c>
      <c r="E3413" s="2" t="s">
        <v>69</v>
      </c>
      <c r="F3413" s="19">
        <v>1</v>
      </c>
      <c r="G3413" s="19">
        <v>44.05</v>
      </c>
      <c r="H3413" s="19">
        <v>7.92</v>
      </c>
      <c r="I3413" s="19">
        <v>-12.99</v>
      </c>
      <c r="J3413" s="19">
        <v>-7.92</v>
      </c>
      <c r="K3413" s="19">
        <v>-31.06</v>
      </c>
      <c r="L3413" s="19">
        <v>0</v>
      </c>
      <c r="M3413" s="2" t="s">
        <v>53</v>
      </c>
      <c r="N3413" s="2" t="s">
        <v>892</v>
      </c>
      <c r="O3413" s="2" t="s">
        <v>2940</v>
      </c>
      <c r="P3413" s="2" t="s">
        <v>2941</v>
      </c>
      <c r="Q3413" s="2" t="s">
        <v>53</v>
      </c>
      <c r="R3413" s="19">
        <v>44.05</v>
      </c>
      <c r="S3413" s="19" t="s">
        <v>57</v>
      </c>
      <c r="T3413" s="2" t="s">
        <v>58</v>
      </c>
      <c r="U3413" s="2" t="s">
        <v>53</v>
      </c>
      <c r="V3413" s="2" t="s">
        <v>53</v>
      </c>
      <c r="W3413" s="2" t="s">
        <v>53</v>
      </c>
      <c r="X3413" s="2" t="s">
        <v>53</v>
      </c>
      <c r="Y3413" s="2" t="s">
        <v>33271</v>
      </c>
      <c r="Z3413" s="2" t="s">
        <v>33272</v>
      </c>
      <c r="AA3413" s="2" t="s">
        <v>53</v>
      </c>
      <c r="AB3413" s="2" t="s">
        <v>149</v>
      </c>
      <c r="AC3413" s="2" t="s">
        <v>150</v>
      </c>
      <c r="AD3413" s="2" t="s">
        <v>33273</v>
      </c>
      <c r="AE3413" s="2" t="s">
        <v>65</v>
      </c>
      <c r="AF3413" s="2" t="s">
        <v>66</v>
      </c>
      <c r="AG3413" s="2" t="s">
        <v>33274</v>
      </c>
      <c r="AH3413" s="2" t="s">
        <v>53</v>
      </c>
      <c r="AI3413" s="2" t="s">
        <v>67</v>
      </c>
      <c r="AJ3413" s="2" t="s">
        <v>33275</v>
      </c>
      <c r="AK3413" s="2" t="s">
        <v>53</v>
      </c>
      <c r="AL3413" s="2" t="s">
        <v>53</v>
      </c>
      <c r="AM3413" s="2" t="s">
        <v>53</v>
      </c>
      <c r="AN3413" s="2" t="s">
        <v>53</v>
      </c>
      <c r="AO3413" s="2" t="s">
        <v>53</v>
      </c>
      <c r="AP3413" s="2" t="s">
        <v>53</v>
      </c>
      <c r="AQ3413" s="2" t="s">
        <v>53</v>
      </c>
      <c r="AR3413" s="2" t="s">
        <v>69</v>
      </c>
      <c r="AS3413" s="2" t="s">
        <v>52</v>
      </c>
      <c r="AT3413" s="2" t="s">
        <v>69</v>
      </c>
    </row>
    <row r="3414" spans="1:46" ht="22.5" customHeight="1" x14ac:dyDescent="0.25">
      <c r="A3414" s="18" t="s">
        <v>33276</v>
      </c>
      <c r="B3414" s="2" t="s">
        <v>33277</v>
      </c>
      <c r="C3414" s="2" t="s">
        <v>344</v>
      </c>
      <c r="D3414" s="2" t="s">
        <v>31737</v>
      </c>
      <c r="E3414" s="2" t="s">
        <v>69</v>
      </c>
      <c r="F3414" s="19">
        <v>1</v>
      </c>
      <c r="G3414" s="19">
        <v>109.74</v>
      </c>
      <c r="H3414" s="19" t="s">
        <v>52</v>
      </c>
      <c r="I3414" s="19">
        <v>-18.66</v>
      </c>
      <c r="J3414" s="19">
        <v>-20.45</v>
      </c>
      <c r="K3414" s="19" t="s">
        <v>52</v>
      </c>
      <c r="L3414" s="19">
        <v>70.63</v>
      </c>
      <c r="M3414" s="2" t="s">
        <v>53</v>
      </c>
      <c r="N3414" s="2" t="s">
        <v>1235</v>
      </c>
      <c r="O3414" s="2" t="s">
        <v>1236</v>
      </c>
      <c r="P3414" s="2" t="s">
        <v>1237</v>
      </c>
      <c r="Q3414" s="2" t="s">
        <v>53</v>
      </c>
      <c r="R3414" s="19">
        <v>109.74</v>
      </c>
      <c r="S3414" s="19" t="s">
        <v>57</v>
      </c>
      <c r="T3414" s="2" t="s">
        <v>58</v>
      </c>
      <c r="U3414" s="2" t="s">
        <v>53</v>
      </c>
      <c r="V3414" s="2" t="s">
        <v>53</v>
      </c>
      <c r="W3414" s="2" t="s">
        <v>53</v>
      </c>
      <c r="X3414" s="2" t="s">
        <v>53</v>
      </c>
      <c r="Y3414" s="2" t="s">
        <v>33278</v>
      </c>
      <c r="Z3414" s="2" t="s">
        <v>33279</v>
      </c>
      <c r="AA3414" s="2" t="s">
        <v>33280</v>
      </c>
      <c r="AB3414" s="2" t="s">
        <v>33281</v>
      </c>
      <c r="AC3414" s="2" t="s">
        <v>97</v>
      </c>
      <c r="AD3414" s="2" t="s">
        <v>33282</v>
      </c>
      <c r="AE3414" s="2" t="s">
        <v>65</v>
      </c>
      <c r="AF3414" s="2" t="s">
        <v>66</v>
      </c>
      <c r="AG3414" s="2" t="s">
        <v>33283</v>
      </c>
      <c r="AH3414" s="2" t="s">
        <v>33284</v>
      </c>
      <c r="AI3414" s="2" t="s">
        <v>67</v>
      </c>
      <c r="AJ3414" s="2" t="s">
        <v>33285</v>
      </c>
      <c r="AK3414" s="2" t="s">
        <v>53</v>
      </c>
      <c r="AL3414" s="2" t="s">
        <v>53</v>
      </c>
      <c r="AM3414" s="2" t="s">
        <v>53</v>
      </c>
      <c r="AN3414" s="2" t="s">
        <v>53</v>
      </c>
      <c r="AO3414" s="2" t="s">
        <v>53</v>
      </c>
      <c r="AP3414" s="2" t="s">
        <v>53</v>
      </c>
      <c r="AQ3414" s="2" t="s">
        <v>53</v>
      </c>
      <c r="AR3414" s="2" t="s">
        <v>69</v>
      </c>
      <c r="AS3414" s="2" t="s">
        <v>52</v>
      </c>
      <c r="AT3414" s="2" t="s">
        <v>69</v>
      </c>
    </row>
    <row r="3415" spans="1:46" ht="22.5" customHeight="1" x14ac:dyDescent="0.25">
      <c r="A3415" s="18" t="s">
        <v>33286</v>
      </c>
      <c r="B3415" s="2" t="s">
        <v>33287</v>
      </c>
      <c r="C3415" s="2" t="s">
        <v>344</v>
      </c>
      <c r="D3415" s="2" t="s">
        <v>25870</v>
      </c>
      <c r="E3415" s="2" t="s">
        <v>69</v>
      </c>
      <c r="F3415" s="19">
        <v>1</v>
      </c>
      <c r="G3415" s="19">
        <v>169.99</v>
      </c>
      <c r="H3415" s="19">
        <v>22.65</v>
      </c>
      <c r="I3415" s="19">
        <v>-28.9</v>
      </c>
      <c r="J3415" s="19">
        <v>-44.1</v>
      </c>
      <c r="K3415" s="19" t="s">
        <v>52</v>
      </c>
      <c r="L3415" s="19">
        <v>119.64</v>
      </c>
      <c r="M3415" s="2" t="s">
        <v>53</v>
      </c>
      <c r="N3415" s="2" t="s">
        <v>54</v>
      </c>
      <c r="O3415" s="2" t="s">
        <v>251</v>
      </c>
      <c r="P3415" s="2" t="s">
        <v>252</v>
      </c>
      <c r="Q3415" s="2" t="s">
        <v>53</v>
      </c>
      <c r="R3415" s="19">
        <v>169.99</v>
      </c>
      <c r="S3415" s="19" t="s">
        <v>57</v>
      </c>
      <c r="T3415" s="2" t="s">
        <v>77</v>
      </c>
      <c r="U3415" s="2" t="s">
        <v>33288</v>
      </c>
      <c r="V3415" s="2" t="s">
        <v>33289</v>
      </c>
      <c r="W3415" s="2" t="s">
        <v>33290</v>
      </c>
      <c r="X3415" s="2" t="s">
        <v>53</v>
      </c>
      <c r="Y3415" s="2" t="s">
        <v>33288</v>
      </c>
      <c r="Z3415" s="2" t="s">
        <v>33291</v>
      </c>
      <c r="AA3415" s="2" t="s">
        <v>33292</v>
      </c>
      <c r="AB3415" s="2" t="s">
        <v>33293</v>
      </c>
      <c r="AC3415" s="2" t="s">
        <v>2897</v>
      </c>
      <c r="AD3415" s="2" t="s">
        <v>33294</v>
      </c>
      <c r="AE3415" s="2" t="s">
        <v>65</v>
      </c>
      <c r="AF3415" s="2" t="s">
        <v>86</v>
      </c>
      <c r="AG3415" s="2" t="s">
        <v>31534</v>
      </c>
      <c r="AH3415" s="2" t="s">
        <v>33295</v>
      </c>
      <c r="AI3415" s="2" t="s">
        <v>67</v>
      </c>
      <c r="AJ3415" s="2" t="s">
        <v>33296</v>
      </c>
      <c r="AK3415" s="2" t="s">
        <v>53</v>
      </c>
      <c r="AL3415" s="2" t="s">
        <v>53</v>
      </c>
      <c r="AM3415" s="2" t="s">
        <v>53</v>
      </c>
      <c r="AN3415" s="2" t="s">
        <v>53</v>
      </c>
      <c r="AO3415" s="2" t="s">
        <v>53</v>
      </c>
      <c r="AP3415" s="2" t="s">
        <v>53</v>
      </c>
      <c r="AQ3415" s="2" t="s">
        <v>53</v>
      </c>
      <c r="AR3415" s="2" t="s">
        <v>69</v>
      </c>
      <c r="AS3415" s="2" t="s">
        <v>52</v>
      </c>
      <c r="AT3415" s="2" t="s">
        <v>69</v>
      </c>
    </row>
    <row r="3416" spans="1:46" ht="22.5" customHeight="1" x14ac:dyDescent="0.25">
      <c r="A3416" s="18" t="s">
        <v>33297</v>
      </c>
      <c r="B3416" s="2" t="s">
        <v>33298</v>
      </c>
      <c r="C3416" s="2" t="s">
        <v>344</v>
      </c>
      <c r="D3416" s="2" t="s">
        <v>28636</v>
      </c>
      <c r="E3416" s="2" t="s">
        <v>69</v>
      </c>
      <c r="F3416" s="19">
        <v>1</v>
      </c>
      <c r="G3416" s="19">
        <v>169.99</v>
      </c>
      <c r="H3416" s="19" t="s">
        <v>52</v>
      </c>
      <c r="I3416" s="19">
        <v>-20.399999999999999</v>
      </c>
      <c r="J3416" s="19">
        <v>-20.45</v>
      </c>
      <c r="K3416" s="19" t="s">
        <v>52</v>
      </c>
      <c r="L3416" s="19">
        <v>129.13999999999999</v>
      </c>
      <c r="M3416" s="2" t="s">
        <v>53</v>
      </c>
      <c r="N3416" s="2" t="s">
        <v>54</v>
      </c>
      <c r="O3416" s="2" t="s">
        <v>447</v>
      </c>
      <c r="P3416" s="2" t="s">
        <v>448</v>
      </c>
      <c r="Q3416" s="2" t="s">
        <v>53</v>
      </c>
      <c r="R3416" s="19">
        <v>169.99</v>
      </c>
      <c r="S3416" s="19" t="s">
        <v>161</v>
      </c>
      <c r="T3416" s="2" t="s">
        <v>58</v>
      </c>
      <c r="U3416" s="2" t="s">
        <v>53</v>
      </c>
      <c r="V3416" s="2" t="s">
        <v>53</v>
      </c>
      <c r="W3416" s="2" t="s">
        <v>53</v>
      </c>
      <c r="X3416" s="2" t="s">
        <v>53</v>
      </c>
      <c r="Y3416" s="2" t="s">
        <v>19361</v>
      </c>
      <c r="Z3416" s="2" t="s">
        <v>19362</v>
      </c>
      <c r="AA3416" s="2" t="s">
        <v>19363</v>
      </c>
      <c r="AB3416" s="2" t="s">
        <v>19364</v>
      </c>
      <c r="AC3416" s="2" t="s">
        <v>84</v>
      </c>
      <c r="AD3416" s="2" t="s">
        <v>19365</v>
      </c>
      <c r="AE3416" s="2" t="s">
        <v>65</v>
      </c>
      <c r="AF3416" s="2" t="s">
        <v>66</v>
      </c>
      <c r="AG3416" s="2" t="s">
        <v>33265</v>
      </c>
      <c r="AH3416" s="2" t="s">
        <v>33299</v>
      </c>
      <c r="AI3416" s="2" t="s">
        <v>67</v>
      </c>
      <c r="AJ3416" s="2" t="s">
        <v>33300</v>
      </c>
      <c r="AK3416" s="2" t="s">
        <v>53</v>
      </c>
      <c r="AL3416" s="2" t="s">
        <v>53</v>
      </c>
      <c r="AM3416" s="2" t="s">
        <v>53</v>
      </c>
      <c r="AN3416" s="2" t="s">
        <v>53</v>
      </c>
      <c r="AO3416" s="2" t="s">
        <v>53</v>
      </c>
      <c r="AP3416" s="2" t="s">
        <v>53</v>
      </c>
      <c r="AQ3416" s="2" t="s">
        <v>53</v>
      </c>
      <c r="AR3416" s="2" t="s">
        <v>69</v>
      </c>
      <c r="AS3416" s="2" t="s">
        <v>52</v>
      </c>
      <c r="AT3416" s="2" t="s">
        <v>69</v>
      </c>
    </row>
    <row r="3417" spans="1:46" ht="22.5" customHeight="1" x14ac:dyDescent="0.25">
      <c r="A3417" s="18" t="s">
        <v>33301</v>
      </c>
      <c r="B3417" s="2" t="s">
        <v>33302</v>
      </c>
      <c r="C3417" s="2" t="s">
        <v>344</v>
      </c>
      <c r="D3417" s="2" t="s">
        <v>27313</v>
      </c>
      <c r="E3417" s="2" t="s">
        <v>69</v>
      </c>
      <c r="F3417" s="19">
        <v>1</v>
      </c>
      <c r="G3417" s="19">
        <v>59.99</v>
      </c>
      <c r="H3417" s="19">
        <v>28.8</v>
      </c>
      <c r="I3417" s="19">
        <v>-15.7</v>
      </c>
      <c r="J3417" s="19">
        <v>-28.8</v>
      </c>
      <c r="K3417" s="19" t="s">
        <v>52</v>
      </c>
      <c r="L3417" s="19">
        <v>44.29</v>
      </c>
      <c r="M3417" s="2" t="s">
        <v>53</v>
      </c>
      <c r="N3417" s="2" t="s">
        <v>309</v>
      </c>
      <c r="O3417" s="2" t="s">
        <v>5124</v>
      </c>
      <c r="P3417" s="2" t="s">
        <v>5125</v>
      </c>
      <c r="Q3417" s="2" t="s">
        <v>53</v>
      </c>
      <c r="R3417" s="19">
        <v>59.99</v>
      </c>
      <c r="S3417" s="19" t="s">
        <v>57</v>
      </c>
      <c r="T3417" s="2" t="s">
        <v>58</v>
      </c>
      <c r="U3417" s="2" t="s">
        <v>53</v>
      </c>
      <c r="V3417" s="2" t="s">
        <v>53</v>
      </c>
      <c r="W3417" s="2" t="s">
        <v>53</v>
      </c>
      <c r="X3417" s="2" t="s">
        <v>53</v>
      </c>
      <c r="Y3417" s="2" t="s">
        <v>33303</v>
      </c>
      <c r="Z3417" s="2" t="s">
        <v>33304</v>
      </c>
      <c r="AA3417" s="2" t="s">
        <v>33305</v>
      </c>
      <c r="AB3417" s="2" t="s">
        <v>33306</v>
      </c>
      <c r="AC3417" s="2" t="s">
        <v>97</v>
      </c>
      <c r="AD3417" s="2" t="s">
        <v>33307</v>
      </c>
      <c r="AE3417" s="2" t="s">
        <v>65</v>
      </c>
      <c r="AF3417" s="2" t="s">
        <v>66</v>
      </c>
      <c r="AG3417" s="2" t="s">
        <v>33308</v>
      </c>
      <c r="AH3417" s="2" t="s">
        <v>29883</v>
      </c>
      <c r="AI3417" s="2" t="s">
        <v>67</v>
      </c>
      <c r="AJ3417" s="2" t="s">
        <v>33309</v>
      </c>
      <c r="AK3417" s="2" t="s">
        <v>53</v>
      </c>
      <c r="AL3417" s="2" t="s">
        <v>53</v>
      </c>
      <c r="AM3417" s="2" t="s">
        <v>53</v>
      </c>
      <c r="AN3417" s="2" t="s">
        <v>53</v>
      </c>
      <c r="AO3417" s="2" t="s">
        <v>53</v>
      </c>
      <c r="AP3417" s="2" t="s">
        <v>53</v>
      </c>
      <c r="AQ3417" s="2" t="s">
        <v>53</v>
      </c>
      <c r="AR3417" s="2" t="s">
        <v>69</v>
      </c>
      <c r="AS3417" s="2" t="s">
        <v>52</v>
      </c>
      <c r="AT3417" s="2" t="s">
        <v>69</v>
      </c>
    </row>
    <row r="3418" spans="1:46" ht="22.5" customHeight="1" x14ac:dyDescent="0.25">
      <c r="A3418" s="18" t="s">
        <v>33310</v>
      </c>
      <c r="B3418" s="2" t="s">
        <v>33311</v>
      </c>
      <c r="C3418" s="2" t="s">
        <v>344</v>
      </c>
      <c r="D3418" s="2" t="s">
        <v>30231</v>
      </c>
      <c r="E3418" s="2" t="s">
        <v>51</v>
      </c>
      <c r="F3418" s="19">
        <v>1</v>
      </c>
      <c r="G3418" s="19">
        <v>59</v>
      </c>
      <c r="H3418" s="19">
        <v>9.09</v>
      </c>
      <c r="I3418" s="19">
        <v>-15.53</v>
      </c>
      <c r="J3418" s="19">
        <v>-9.09</v>
      </c>
      <c r="K3418" s="19" t="s">
        <v>52</v>
      </c>
      <c r="L3418" s="19">
        <v>43.47</v>
      </c>
      <c r="M3418" s="2" t="s">
        <v>51</v>
      </c>
      <c r="N3418" s="2" t="s">
        <v>199</v>
      </c>
      <c r="O3418" s="2" t="s">
        <v>200</v>
      </c>
      <c r="P3418" s="2" t="s">
        <v>201</v>
      </c>
      <c r="Q3418" s="2" t="s">
        <v>53</v>
      </c>
      <c r="R3418" s="19">
        <v>59</v>
      </c>
      <c r="S3418" s="19" t="s">
        <v>57</v>
      </c>
      <c r="T3418" s="2" t="s">
        <v>58</v>
      </c>
      <c r="U3418" s="2" t="s">
        <v>53</v>
      </c>
      <c r="V3418" s="2" t="s">
        <v>53</v>
      </c>
      <c r="W3418" s="2" t="s">
        <v>53</v>
      </c>
      <c r="X3418" s="2" t="s">
        <v>53</v>
      </c>
      <c r="Y3418" s="2" t="s">
        <v>33312</v>
      </c>
      <c r="Z3418" s="2" t="s">
        <v>33313</v>
      </c>
      <c r="AA3418" s="2" t="s">
        <v>33314</v>
      </c>
      <c r="AB3418" s="2" t="s">
        <v>5336</v>
      </c>
      <c r="AC3418" s="2" t="s">
        <v>168</v>
      </c>
      <c r="AD3418" s="2" t="s">
        <v>33315</v>
      </c>
      <c r="AE3418" s="2" t="s">
        <v>65</v>
      </c>
      <c r="AF3418" s="2" t="s">
        <v>66</v>
      </c>
      <c r="AG3418" s="2" t="s">
        <v>32439</v>
      </c>
      <c r="AH3418" s="2" t="s">
        <v>33316</v>
      </c>
      <c r="AI3418" s="2" t="s">
        <v>67</v>
      </c>
      <c r="AJ3418" s="2" t="s">
        <v>33317</v>
      </c>
      <c r="AK3418" s="2" t="s">
        <v>53</v>
      </c>
      <c r="AL3418" s="2" t="s">
        <v>53</v>
      </c>
      <c r="AM3418" s="2" t="s">
        <v>53</v>
      </c>
      <c r="AN3418" s="2" t="s">
        <v>53</v>
      </c>
      <c r="AO3418" s="2" t="s">
        <v>53</v>
      </c>
      <c r="AP3418" s="2" t="s">
        <v>53</v>
      </c>
      <c r="AQ3418" s="2" t="s">
        <v>53</v>
      </c>
      <c r="AR3418" s="2" t="s">
        <v>69</v>
      </c>
      <c r="AS3418" s="2" t="s">
        <v>52</v>
      </c>
      <c r="AT3418" s="2" t="s">
        <v>69</v>
      </c>
    </row>
    <row r="3419" spans="1:46" ht="22.5" customHeight="1" x14ac:dyDescent="0.25">
      <c r="A3419" s="18" t="s">
        <v>33318</v>
      </c>
      <c r="B3419" s="2" t="s">
        <v>33319</v>
      </c>
      <c r="C3419" s="2" t="s">
        <v>1272</v>
      </c>
      <c r="D3419" s="2" t="s">
        <v>4415</v>
      </c>
      <c r="E3419" s="2" t="s">
        <v>69</v>
      </c>
      <c r="F3419" s="19">
        <v>0</v>
      </c>
      <c r="G3419" s="19">
        <v>54.87</v>
      </c>
      <c r="H3419" s="19">
        <v>18</v>
      </c>
      <c r="I3419" s="19">
        <v>-12.08</v>
      </c>
      <c r="J3419" s="19">
        <v>-18</v>
      </c>
      <c r="K3419" s="19">
        <v>-42.79</v>
      </c>
      <c r="L3419" s="19">
        <v>0</v>
      </c>
      <c r="M3419" s="2" t="s">
        <v>51</v>
      </c>
      <c r="N3419" s="2" t="s">
        <v>309</v>
      </c>
      <c r="O3419" s="2" t="s">
        <v>390</v>
      </c>
      <c r="P3419" s="2" t="s">
        <v>311</v>
      </c>
      <c r="Q3419" s="2" t="s">
        <v>53</v>
      </c>
      <c r="R3419" s="19">
        <v>54.87</v>
      </c>
      <c r="S3419" s="19" t="s">
        <v>161</v>
      </c>
      <c r="T3419" s="2" t="s">
        <v>3326</v>
      </c>
      <c r="U3419" s="2" t="s">
        <v>53</v>
      </c>
      <c r="V3419" s="2" t="s">
        <v>53</v>
      </c>
      <c r="W3419" s="2" t="s">
        <v>53</v>
      </c>
      <c r="X3419" s="2" t="s">
        <v>53</v>
      </c>
      <c r="Y3419" s="2" t="s">
        <v>33320</v>
      </c>
      <c r="Z3419" s="2" t="s">
        <v>33321</v>
      </c>
      <c r="AA3419" s="2" t="s">
        <v>53</v>
      </c>
      <c r="AB3419" s="2" t="s">
        <v>111</v>
      </c>
      <c r="AC3419" s="2" t="s">
        <v>111</v>
      </c>
      <c r="AD3419" s="2" t="s">
        <v>33322</v>
      </c>
      <c r="AE3419" s="2" t="s">
        <v>65</v>
      </c>
      <c r="AF3419" s="2" t="s">
        <v>66</v>
      </c>
      <c r="AG3419" s="2" t="s">
        <v>53</v>
      </c>
      <c r="AH3419" s="2" t="s">
        <v>53</v>
      </c>
      <c r="AI3419" s="2" t="s">
        <v>67</v>
      </c>
      <c r="AJ3419" s="2" t="s">
        <v>33323</v>
      </c>
      <c r="AK3419" s="2" t="s">
        <v>53</v>
      </c>
      <c r="AL3419" s="2" t="s">
        <v>53</v>
      </c>
      <c r="AM3419" s="2" t="s">
        <v>53</v>
      </c>
      <c r="AN3419" s="2" t="s">
        <v>53</v>
      </c>
      <c r="AO3419" s="2" t="s">
        <v>53</v>
      </c>
      <c r="AP3419" s="2" t="s">
        <v>53</v>
      </c>
      <c r="AQ3419" s="2" t="s">
        <v>53</v>
      </c>
      <c r="AR3419" s="2" t="s">
        <v>69</v>
      </c>
      <c r="AS3419" s="2" t="s">
        <v>52</v>
      </c>
      <c r="AT3419" s="2" t="s">
        <v>69</v>
      </c>
    </row>
    <row r="3420" spans="1:46" ht="22.5" customHeight="1" x14ac:dyDescent="0.25">
      <c r="A3420" s="18" t="s">
        <v>33324</v>
      </c>
      <c r="B3420" s="2" t="s">
        <v>33325</v>
      </c>
      <c r="C3420" s="2" t="s">
        <v>344</v>
      </c>
      <c r="D3420" s="2" t="s">
        <v>31737</v>
      </c>
      <c r="E3420" s="2" t="s">
        <v>69</v>
      </c>
      <c r="F3420" s="19">
        <v>1</v>
      </c>
      <c r="G3420" s="19">
        <v>70.81</v>
      </c>
      <c r="H3420" s="19">
        <v>16.100000000000001</v>
      </c>
      <c r="I3420" s="19">
        <v>-14</v>
      </c>
      <c r="J3420" s="19">
        <v>-16.100000000000001</v>
      </c>
      <c r="K3420" s="19" t="s">
        <v>52</v>
      </c>
      <c r="L3420" s="19">
        <v>56.81</v>
      </c>
      <c r="M3420" s="2" t="s">
        <v>53</v>
      </c>
      <c r="N3420" s="2" t="s">
        <v>589</v>
      </c>
      <c r="O3420" s="2" t="s">
        <v>590</v>
      </c>
      <c r="P3420" s="2" t="s">
        <v>591</v>
      </c>
      <c r="Q3420" s="2" t="s">
        <v>53</v>
      </c>
      <c r="R3420" s="19">
        <v>70.81</v>
      </c>
      <c r="S3420" s="19" t="s">
        <v>161</v>
      </c>
      <c r="T3420" s="2" t="s">
        <v>58</v>
      </c>
      <c r="U3420" s="2" t="s">
        <v>53</v>
      </c>
      <c r="V3420" s="2" t="s">
        <v>53</v>
      </c>
      <c r="W3420" s="2" t="s">
        <v>53</v>
      </c>
      <c r="X3420" s="2" t="s">
        <v>53</v>
      </c>
      <c r="Y3420" s="2" t="s">
        <v>33326</v>
      </c>
      <c r="Z3420" s="2" t="s">
        <v>33327</v>
      </c>
      <c r="AA3420" s="2" t="s">
        <v>33328</v>
      </c>
      <c r="AB3420" s="2" t="s">
        <v>18311</v>
      </c>
      <c r="AC3420" s="2" t="s">
        <v>150</v>
      </c>
      <c r="AD3420" s="2" t="s">
        <v>18312</v>
      </c>
      <c r="AE3420" s="2" t="s">
        <v>65</v>
      </c>
      <c r="AF3420" s="2" t="s">
        <v>66</v>
      </c>
      <c r="AG3420" s="2" t="s">
        <v>33329</v>
      </c>
      <c r="AH3420" s="2" t="s">
        <v>33330</v>
      </c>
      <c r="AI3420" s="2" t="s">
        <v>67</v>
      </c>
      <c r="AJ3420" s="2" t="s">
        <v>33331</v>
      </c>
      <c r="AK3420" s="2" t="s">
        <v>53</v>
      </c>
      <c r="AL3420" s="2" t="s">
        <v>53</v>
      </c>
      <c r="AM3420" s="2" t="s">
        <v>53</v>
      </c>
      <c r="AN3420" s="2" t="s">
        <v>53</v>
      </c>
      <c r="AO3420" s="2" t="s">
        <v>53</v>
      </c>
      <c r="AP3420" s="2" t="s">
        <v>53</v>
      </c>
      <c r="AQ3420" s="2" t="s">
        <v>53</v>
      </c>
      <c r="AR3420" s="2" t="s">
        <v>69</v>
      </c>
      <c r="AS3420" s="2" t="s">
        <v>52</v>
      </c>
      <c r="AT3420" s="2" t="s">
        <v>69</v>
      </c>
    </row>
    <row r="3421" spans="1:46" ht="22.5" customHeight="1" x14ac:dyDescent="0.25">
      <c r="A3421" s="18" t="s">
        <v>33332</v>
      </c>
      <c r="B3421" s="2" t="s">
        <v>33333</v>
      </c>
      <c r="C3421" s="2" t="s">
        <v>10742</v>
      </c>
      <c r="D3421" s="2" t="s">
        <v>18691</v>
      </c>
      <c r="E3421" s="2" t="s">
        <v>69</v>
      </c>
      <c r="F3421" s="19">
        <v>0</v>
      </c>
      <c r="G3421" s="19">
        <v>94.9</v>
      </c>
      <c r="H3421" s="19" t="s">
        <v>52</v>
      </c>
      <c r="I3421" s="19">
        <v>-11.39</v>
      </c>
      <c r="J3421" s="19">
        <v>-18.45</v>
      </c>
      <c r="K3421" s="19">
        <v>-65.06</v>
      </c>
      <c r="L3421" s="19">
        <v>0</v>
      </c>
      <c r="M3421" s="2" t="s">
        <v>53</v>
      </c>
      <c r="N3421" s="2" t="s">
        <v>31560</v>
      </c>
      <c r="O3421" s="2" t="s">
        <v>31561</v>
      </c>
      <c r="P3421" s="2" t="s">
        <v>31562</v>
      </c>
      <c r="Q3421" s="2" t="s">
        <v>53</v>
      </c>
      <c r="R3421" s="19">
        <v>94.9</v>
      </c>
      <c r="S3421" s="19" t="s">
        <v>161</v>
      </c>
      <c r="T3421" s="2" t="s">
        <v>77</v>
      </c>
      <c r="U3421" s="2" t="s">
        <v>33334</v>
      </c>
      <c r="V3421" s="2" t="s">
        <v>33335</v>
      </c>
      <c r="W3421" s="2" t="s">
        <v>33336</v>
      </c>
      <c r="X3421" s="2" t="s">
        <v>53</v>
      </c>
      <c r="Y3421" s="2" t="s">
        <v>33334</v>
      </c>
      <c r="Z3421" s="2" t="s">
        <v>33337</v>
      </c>
      <c r="AA3421" s="2" t="s">
        <v>2178</v>
      </c>
      <c r="AB3421" s="2" t="s">
        <v>124</v>
      </c>
      <c r="AC3421" s="2" t="s">
        <v>124</v>
      </c>
      <c r="AD3421" s="2" t="s">
        <v>2179</v>
      </c>
      <c r="AE3421" s="2" t="s">
        <v>65</v>
      </c>
      <c r="AF3421" s="2" t="s">
        <v>86</v>
      </c>
      <c r="AG3421" s="2" t="s">
        <v>33338</v>
      </c>
      <c r="AH3421" s="2" t="s">
        <v>13993</v>
      </c>
      <c r="AI3421" s="2" t="s">
        <v>67</v>
      </c>
      <c r="AJ3421" s="2" t="s">
        <v>33339</v>
      </c>
      <c r="AK3421" s="2" t="s">
        <v>3818</v>
      </c>
      <c r="AL3421" s="2" t="s">
        <v>53</v>
      </c>
      <c r="AM3421" s="2" t="s">
        <v>53</v>
      </c>
      <c r="AN3421" s="2" t="s">
        <v>53</v>
      </c>
      <c r="AO3421" s="2" t="s">
        <v>53</v>
      </c>
      <c r="AP3421" s="2" t="s">
        <v>53</v>
      </c>
      <c r="AQ3421" s="2" t="s">
        <v>53</v>
      </c>
      <c r="AR3421" s="280" t="s">
        <v>51</v>
      </c>
      <c r="AS3421" s="2" t="s">
        <v>52</v>
      </c>
      <c r="AT3421" s="2" t="s">
        <v>69</v>
      </c>
    </row>
    <row r="3422" spans="1:46" ht="22.5" customHeight="1" x14ac:dyDescent="0.25">
      <c r="A3422" s="18" t="s">
        <v>33340</v>
      </c>
      <c r="B3422" s="2" t="s">
        <v>33341</v>
      </c>
      <c r="C3422" s="2" t="s">
        <v>344</v>
      </c>
      <c r="D3422" s="2" t="s">
        <v>31737</v>
      </c>
      <c r="E3422" s="2" t="s">
        <v>51</v>
      </c>
      <c r="F3422" s="19">
        <v>1</v>
      </c>
      <c r="G3422" s="19">
        <v>112.61</v>
      </c>
      <c r="H3422" s="19">
        <v>1.59</v>
      </c>
      <c r="I3422" s="19">
        <v>-13.51</v>
      </c>
      <c r="J3422" s="19" t="s">
        <v>52</v>
      </c>
      <c r="K3422" s="19" t="s">
        <v>52</v>
      </c>
      <c r="L3422" s="19">
        <v>100.69</v>
      </c>
      <c r="M3422" s="2" t="s">
        <v>51</v>
      </c>
      <c r="N3422" s="2" t="s">
        <v>8506</v>
      </c>
      <c r="O3422" s="2" t="s">
        <v>8507</v>
      </c>
      <c r="P3422" s="2" t="s">
        <v>8508</v>
      </c>
      <c r="Q3422" s="2" t="s">
        <v>53</v>
      </c>
      <c r="R3422" s="19">
        <v>112.61</v>
      </c>
      <c r="S3422" s="19" t="s">
        <v>161</v>
      </c>
      <c r="T3422" s="2" t="s">
        <v>58</v>
      </c>
      <c r="U3422" s="2" t="s">
        <v>33342</v>
      </c>
      <c r="V3422" s="2" t="s">
        <v>33343</v>
      </c>
      <c r="W3422" s="2" t="s">
        <v>33344</v>
      </c>
      <c r="X3422" s="2" t="s">
        <v>53</v>
      </c>
      <c r="Y3422" s="2" t="s">
        <v>33342</v>
      </c>
      <c r="Z3422" s="2" t="s">
        <v>33345</v>
      </c>
      <c r="AA3422" s="2" t="s">
        <v>33346</v>
      </c>
      <c r="AB3422" s="2" t="s">
        <v>1278</v>
      </c>
      <c r="AC3422" s="2" t="s">
        <v>124</v>
      </c>
      <c r="AD3422" s="2" t="s">
        <v>33347</v>
      </c>
      <c r="AE3422" s="2" t="s">
        <v>65</v>
      </c>
      <c r="AF3422" s="2" t="s">
        <v>222</v>
      </c>
      <c r="AG3422" s="2" t="s">
        <v>32104</v>
      </c>
      <c r="AH3422" s="2" t="s">
        <v>33348</v>
      </c>
      <c r="AI3422" s="2" t="s">
        <v>7388</v>
      </c>
      <c r="AJ3422" s="2" t="s">
        <v>33349</v>
      </c>
      <c r="AK3422" s="2" t="s">
        <v>53</v>
      </c>
      <c r="AL3422" s="2" t="s">
        <v>53</v>
      </c>
      <c r="AM3422" s="2" t="s">
        <v>53</v>
      </c>
      <c r="AN3422" s="2" t="s">
        <v>53</v>
      </c>
      <c r="AO3422" s="2" t="s">
        <v>53</v>
      </c>
      <c r="AP3422" s="2" t="s">
        <v>53</v>
      </c>
      <c r="AQ3422" s="2" t="s">
        <v>53</v>
      </c>
      <c r="AR3422" s="2" t="s">
        <v>69</v>
      </c>
      <c r="AS3422" s="2" t="s">
        <v>52</v>
      </c>
      <c r="AT3422" s="2" t="s">
        <v>69</v>
      </c>
    </row>
    <row r="3423" spans="1:46" ht="22.5" customHeight="1" x14ac:dyDescent="0.25">
      <c r="A3423" s="18" t="s">
        <v>33350</v>
      </c>
      <c r="B3423" s="2" t="s">
        <v>33351</v>
      </c>
      <c r="C3423" s="2" t="s">
        <v>344</v>
      </c>
      <c r="D3423" s="2" t="s">
        <v>30231</v>
      </c>
      <c r="E3423" s="2" t="s">
        <v>69</v>
      </c>
      <c r="F3423" s="19">
        <v>1</v>
      </c>
      <c r="G3423" s="19">
        <v>33.39</v>
      </c>
      <c r="H3423" s="19">
        <v>24.7</v>
      </c>
      <c r="I3423" s="19">
        <v>-11.18</v>
      </c>
      <c r="J3423" s="19">
        <v>-24.7</v>
      </c>
      <c r="K3423" s="19" t="s">
        <v>52</v>
      </c>
      <c r="L3423" s="19">
        <v>22.21</v>
      </c>
      <c r="M3423" s="2" t="s">
        <v>51</v>
      </c>
      <c r="N3423" s="2" t="s">
        <v>5257</v>
      </c>
      <c r="O3423" s="2" t="s">
        <v>5258</v>
      </c>
      <c r="P3423" s="2" t="s">
        <v>5259</v>
      </c>
      <c r="Q3423" s="2" t="s">
        <v>53</v>
      </c>
      <c r="R3423" s="19">
        <v>33.39</v>
      </c>
      <c r="S3423" s="19" t="s">
        <v>57</v>
      </c>
      <c r="T3423" s="2" t="s">
        <v>58</v>
      </c>
      <c r="U3423" s="2" t="s">
        <v>53</v>
      </c>
      <c r="V3423" s="2" t="s">
        <v>53</v>
      </c>
      <c r="W3423" s="2" t="s">
        <v>53</v>
      </c>
      <c r="X3423" s="2" t="s">
        <v>53</v>
      </c>
      <c r="Y3423" s="2" t="s">
        <v>33352</v>
      </c>
      <c r="Z3423" s="2" t="s">
        <v>33353</v>
      </c>
      <c r="AA3423" s="2" t="s">
        <v>33354</v>
      </c>
      <c r="AB3423" s="2" t="s">
        <v>256</v>
      </c>
      <c r="AC3423" s="2" t="s">
        <v>257</v>
      </c>
      <c r="AD3423" s="2" t="s">
        <v>33355</v>
      </c>
      <c r="AE3423" s="2" t="s">
        <v>65</v>
      </c>
      <c r="AF3423" s="2" t="s">
        <v>66</v>
      </c>
      <c r="AG3423" s="2" t="s">
        <v>33356</v>
      </c>
      <c r="AH3423" s="2" t="s">
        <v>33357</v>
      </c>
      <c r="AI3423" s="2" t="s">
        <v>67</v>
      </c>
      <c r="AJ3423" s="2" t="s">
        <v>33358</v>
      </c>
      <c r="AK3423" s="2" t="s">
        <v>53</v>
      </c>
      <c r="AL3423" s="2" t="s">
        <v>53</v>
      </c>
      <c r="AM3423" s="2" t="s">
        <v>53</v>
      </c>
      <c r="AN3423" s="2" t="s">
        <v>53</v>
      </c>
      <c r="AO3423" s="2" t="s">
        <v>53</v>
      </c>
      <c r="AP3423" s="2" t="s">
        <v>53</v>
      </c>
      <c r="AQ3423" s="2" t="s">
        <v>53</v>
      </c>
      <c r="AR3423" s="2" t="s">
        <v>69</v>
      </c>
      <c r="AS3423" s="2" t="s">
        <v>52</v>
      </c>
      <c r="AT3423" s="2" t="s">
        <v>69</v>
      </c>
    </row>
    <row r="3424" spans="1:46" ht="22.5" customHeight="1" x14ac:dyDescent="0.25">
      <c r="A3424" s="18" t="s">
        <v>33359</v>
      </c>
      <c r="B3424" s="2" t="s">
        <v>33360</v>
      </c>
      <c r="C3424" s="2" t="s">
        <v>344</v>
      </c>
      <c r="D3424" s="2" t="s">
        <v>28636</v>
      </c>
      <c r="E3424" s="2" t="s">
        <v>69</v>
      </c>
      <c r="F3424" s="19">
        <v>2</v>
      </c>
      <c r="G3424" s="19">
        <v>79.8</v>
      </c>
      <c r="H3424" s="19">
        <v>17.920000000000002</v>
      </c>
      <c r="I3424" s="19">
        <v>-24.56</v>
      </c>
      <c r="J3424" s="19">
        <v>-17.920000000000002</v>
      </c>
      <c r="K3424" s="19" t="s">
        <v>52</v>
      </c>
      <c r="L3424" s="19">
        <v>55.24</v>
      </c>
      <c r="M3424" s="2" t="s">
        <v>53</v>
      </c>
      <c r="N3424" s="2" t="s">
        <v>33361</v>
      </c>
      <c r="O3424" s="2" t="s">
        <v>33362</v>
      </c>
      <c r="P3424" s="2" t="s">
        <v>33363</v>
      </c>
      <c r="Q3424" s="2" t="s">
        <v>53</v>
      </c>
      <c r="R3424" s="19">
        <v>39.9</v>
      </c>
      <c r="S3424" s="19" t="s">
        <v>57</v>
      </c>
      <c r="T3424" s="2" t="s">
        <v>77</v>
      </c>
      <c r="U3424" s="2" t="s">
        <v>33364</v>
      </c>
      <c r="V3424" s="2" t="s">
        <v>33365</v>
      </c>
      <c r="W3424" s="2" t="s">
        <v>33366</v>
      </c>
      <c r="X3424" s="2" t="s">
        <v>53</v>
      </c>
      <c r="Y3424" s="2" t="s">
        <v>33364</v>
      </c>
      <c r="Z3424" s="2" t="s">
        <v>33367</v>
      </c>
      <c r="AA3424" s="2" t="s">
        <v>33368</v>
      </c>
      <c r="AB3424" s="2" t="s">
        <v>33369</v>
      </c>
      <c r="AC3424" s="2" t="s">
        <v>2897</v>
      </c>
      <c r="AD3424" s="2" t="s">
        <v>33370</v>
      </c>
      <c r="AE3424" s="2" t="s">
        <v>65</v>
      </c>
      <c r="AF3424" s="2" t="s">
        <v>86</v>
      </c>
      <c r="AG3424" s="2" t="s">
        <v>33371</v>
      </c>
      <c r="AH3424" s="2" t="s">
        <v>33372</v>
      </c>
      <c r="AI3424" s="2" t="s">
        <v>67</v>
      </c>
      <c r="AJ3424" s="2" t="s">
        <v>33373</v>
      </c>
      <c r="AK3424" s="2" t="s">
        <v>53</v>
      </c>
      <c r="AL3424" s="2" t="s">
        <v>53</v>
      </c>
      <c r="AM3424" s="2" t="s">
        <v>53</v>
      </c>
      <c r="AN3424" s="2" t="s">
        <v>53</v>
      </c>
      <c r="AO3424" s="2" t="s">
        <v>53</v>
      </c>
      <c r="AP3424" s="2" t="s">
        <v>53</v>
      </c>
      <c r="AQ3424" s="2" t="s">
        <v>53</v>
      </c>
      <c r="AR3424" s="2" t="s">
        <v>69</v>
      </c>
      <c r="AS3424" s="2" t="s">
        <v>52</v>
      </c>
      <c r="AT3424" s="2" t="s">
        <v>69</v>
      </c>
    </row>
    <row r="3425" spans="1:46" ht="22.5" customHeight="1" x14ac:dyDescent="0.25">
      <c r="A3425" s="18" t="s">
        <v>33374</v>
      </c>
      <c r="B3425" s="2" t="s">
        <v>33375</v>
      </c>
      <c r="C3425" s="2" t="s">
        <v>344</v>
      </c>
      <c r="D3425" s="2" t="s">
        <v>28636</v>
      </c>
      <c r="E3425" s="2" t="s">
        <v>69</v>
      </c>
      <c r="F3425" s="19">
        <v>1</v>
      </c>
      <c r="G3425" s="19">
        <v>74</v>
      </c>
      <c r="H3425" s="19">
        <v>21</v>
      </c>
      <c r="I3425" s="19">
        <v>-18.079999999999998</v>
      </c>
      <c r="J3425" s="19">
        <v>-21</v>
      </c>
      <c r="K3425" s="19" t="s">
        <v>52</v>
      </c>
      <c r="L3425" s="19">
        <v>55.92</v>
      </c>
      <c r="M3425" s="2" t="s">
        <v>53</v>
      </c>
      <c r="N3425" s="2" t="s">
        <v>4349</v>
      </c>
      <c r="O3425" s="2" t="s">
        <v>21240</v>
      </c>
      <c r="P3425" s="2" t="s">
        <v>21241</v>
      </c>
      <c r="Q3425" s="2" t="s">
        <v>53</v>
      </c>
      <c r="R3425" s="19">
        <v>74</v>
      </c>
      <c r="S3425" s="19" t="s">
        <v>57</v>
      </c>
      <c r="T3425" s="2" t="s">
        <v>77</v>
      </c>
      <c r="U3425" s="2" t="s">
        <v>33376</v>
      </c>
      <c r="V3425" s="2" t="s">
        <v>33377</v>
      </c>
      <c r="W3425" s="2" t="s">
        <v>33378</v>
      </c>
      <c r="X3425" s="2" t="s">
        <v>53</v>
      </c>
      <c r="Y3425" s="2" t="s">
        <v>33376</v>
      </c>
      <c r="Z3425" s="2" t="s">
        <v>33379</v>
      </c>
      <c r="AA3425" s="2" t="s">
        <v>33380</v>
      </c>
      <c r="AB3425" s="2" t="s">
        <v>504</v>
      </c>
      <c r="AC3425" s="2" t="s">
        <v>84</v>
      </c>
      <c r="AD3425" s="2" t="s">
        <v>33381</v>
      </c>
      <c r="AE3425" s="2" t="s">
        <v>65</v>
      </c>
      <c r="AF3425" s="2" t="s">
        <v>86</v>
      </c>
      <c r="AG3425" s="2" t="s">
        <v>33382</v>
      </c>
      <c r="AH3425" s="2" t="s">
        <v>33383</v>
      </c>
      <c r="AI3425" s="2" t="s">
        <v>67</v>
      </c>
      <c r="AJ3425" s="2" t="s">
        <v>33384</v>
      </c>
      <c r="AK3425" s="2" t="s">
        <v>53</v>
      </c>
      <c r="AL3425" s="2" t="s">
        <v>53</v>
      </c>
      <c r="AM3425" s="2" t="s">
        <v>53</v>
      </c>
      <c r="AN3425" s="2" t="s">
        <v>53</v>
      </c>
      <c r="AO3425" s="2" t="s">
        <v>53</v>
      </c>
      <c r="AP3425" s="2" t="s">
        <v>53</v>
      </c>
      <c r="AQ3425" s="2" t="s">
        <v>53</v>
      </c>
      <c r="AR3425" s="2" t="s">
        <v>69</v>
      </c>
      <c r="AS3425" s="2" t="s">
        <v>52</v>
      </c>
      <c r="AT3425" s="2" t="s">
        <v>69</v>
      </c>
    </row>
    <row r="3426" spans="1:46" ht="22.5" customHeight="1" x14ac:dyDescent="0.25">
      <c r="A3426" s="18" t="s">
        <v>33385</v>
      </c>
      <c r="B3426" s="2" t="s">
        <v>33386</v>
      </c>
      <c r="C3426" s="2" t="s">
        <v>344</v>
      </c>
      <c r="D3426" s="2" t="s">
        <v>28636</v>
      </c>
      <c r="E3426" s="2" t="s">
        <v>69</v>
      </c>
      <c r="F3426" s="19">
        <v>1</v>
      </c>
      <c r="G3426" s="19">
        <v>399.89</v>
      </c>
      <c r="H3426" s="19" t="s">
        <v>52</v>
      </c>
      <c r="I3426" s="19">
        <v>-47.99</v>
      </c>
      <c r="J3426" s="19">
        <v>-38.950000000000003</v>
      </c>
      <c r="K3426" s="19" t="s">
        <v>52</v>
      </c>
      <c r="L3426" s="19">
        <v>312.95</v>
      </c>
      <c r="M3426" s="2" t="s">
        <v>53</v>
      </c>
      <c r="N3426" s="2" t="s">
        <v>1103</v>
      </c>
      <c r="O3426" s="2" t="s">
        <v>1419</v>
      </c>
      <c r="P3426" s="2" t="s">
        <v>1105</v>
      </c>
      <c r="Q3426" s="2" t="s">
        <v>53</v>
      </c>
      <c r="R3426" s="19">
        <v>399.89</v>
      </c>
      <c r="S3426" s="19" t="s">
        <v>161</v>
      </c>
      <c r="T3426" s="2" t="s">
        <v>77</v>
      </c>
      <c r="U3426" s="2" t="s">
        <v>33387</v>
      </c>
      <c r="V3426" s="2" t="s">
        <v>33388</v>
      </c>
      <c r="W3426" s="2" t="s">
        <v>33389</v>
      </c>
      <c r="X3426" s="2" t="s">
        <v>53</v>
      </c>
      <c r="Y3426" s="2" t="s">
        <v>33387</v>
      </c>
      <c r="Z3426" s="2" t="s">
        <v>33390</v>
      </c>
      <c r="AA3426" s="2" t="s">
        <v>33391</v>
      </c>
      <c r="AB3426" s="2" t="s">
        <v>124</v>
      </c>
      <c r="AC3426" s="2" t="s">
        <v>124</v>
      </c>
      <c r="AD3426" s="2" t="s">
        <v>33392</v>
      </c>
      <c r="AE3426" s="2" t="s">
        <v>65</v>
      </c>
      <c r="AF3426" s="2" t="s">
        <v>86</v>
      </c>
      <c r="AG3426" s="2" t="s">
        <v>31372</v>
      </c>
      <c r="AH3426" s="2" t="s">
        <v>33393</v>
      </c>
      <c r="AI3426" s="2" t="s">
        <v>170</v>
      </c>
      <c r="AJ3426" s="2" t="s">
        <v>33394</v>
      </c>
      <c r="AK3426" s="2" t="s">
        <v>33395</v>
      </c>
      <c r="AL3426" s="2" t="s">
        <v>53</v>
      </c>
      <c r="AM3426" s="2" t="s">
        <v>53</v>
      </c>
      <c r="AN3426" s="2" t="s">
        <v>53</v>
      </c>
      <c r="AO3426" s="2" t="s">
        <v>53</v>
      </c>
      <c r="AP3426" s="2" t="s">
        <v>53</v>
      </c>
      <c r="AQ3426" s="2" t="s">
        <v>53</v>
      </c>
      <c r="AR3426" s="2" t="s">
        <v>69</v>
      </c>
      <c r="AS3426" s="2" t="s">
        <v>52</v>
      </c>
      <c r="AT3426" s="2" t="s">
        <v>69</v>
      </c>
    </row>
    <row r="3427" spans="1:46" ht="22.5" customHeight="1" x14ac:dyDescent="0.25">
      <c r="A3427" s="18" t="s">
        <v>33396</v>
      </c>
      <c r="B3427" s="2" t="s">
        <v>33397</v>
      </c>
      <c r="C3427" s="2" t="s">
        <v>344</v>
      </c>
      <c r="D3427" s="2" t="s">
        <v>31737</v>
      </c>
      <c r="E3427" s="2" t="s">
        <v>51</v>
      </c>
      <c r="F3427" s="19">
        <v>2</v>
      </c>
      <c r="G3427" s="19">
        <v>134.84</v>
      </c>
      <c r="H3427" s="19">
        <v>14.46</v>
      </c>
      <c r="I3427" s="19">
        <v>-33.92</v>
      </c>
      <c r="J3427" s="19">
        <v>-14.46</v>
      </c>
      <c r="K3427" s="19" t="s">
        <v>52</v>
      </c>
      <c r="L3427" s="19">
        <v>100.92</v>
      </c>
      <c r="M3427" s="2" t="s">
        <v>53</v>
      </c>
      <c r="N3427" s="2" t="s">
        <v>687</v>
      </c>
      <c r="O3427" s="2" t="s">
        <v>688</v>
      </c>
      <c r="P3427" s="2" t="s">
        <v>689</v>
      </c>
      <c r="Q3427" s="2" t="s">
        <v>53</v>
      </c>
      <c r="R3427" s="19">
        <v>67.42</v>
      </c>
      <c r="S3427" s="19" t="s">
        <v>57</v>
      </c>
      <c r="T3427" s="2" t="s">
        <v>58</v>
      </c>
      <c r="U3427" s="2" t="s">
        <v>53</v>
      </c>
      <c r="V3427" s="2" t="s">
        <v>53</v>
      </c>
      <c r="W3427" s="2" t="s">
        <v>53</v>
      </c>
      <c r="X3427" s="2" t="s">
        <v>53</v>
      </c>
      <c r="Y3427" s="2" t="s">
        <v>33398</v>
      </c>
      <c r="Z3427" s="2" t="s">
        <v>33399</v>
      </c>
      <c r="AA3427" s="2" t="s">
        <v>33400</v>
      </c>
      <c r="AB3427" s="2" t="s">
        <v>33401</v>
      </c>
      <c r="AC3427" s="2" t="s">
        <v>182</v>
      </c>
      <c r="AD3427" s="2" t="s">
        <v>33402</v>
      </c>
      <c r="AE3427" s="2" t="s">
        <v>65</v>
      </c>
      <c r="AF3427" s="2" t="s">
        <v>66</v>
      </c>
      <c r="AG3427" s="2" t="s">
        <v>33403</v>
      </c>
      <c r="AH3427" s="2" t="s">
        <v>33404</v>
      </c>
      <c r="AI3427" s="2" t="s">
        <v>67</v>
      </c>
      <c r="AJ3427" s="2" t="s">
        <v>33405</v>
      </c>
      <c r="AK3427" s="2" t="s">
        <v>53</v>
      </c>
      <c r="AL3427" s="2" t="s">
        <v>53</v>
      </c>
      <c r="AM3427" s="2" t="s">
        <v>53</v>
      </c>
      <c r="AN3427" s="2" t="s">
        <v>53</v>
      </c>
      <c r="AO3427" s="2" t="s">
        <v>53</v>
      </c>
      <c r="AP3427" s="2" t="s">
        <v>53</v>
      </c>
      <c r="AQ3427" s="2" t="s">
        <v>53</v>
      </c>
      <c r="AR3427" s="2" t="s">
        <v>69</v>
      </c>
      <c r="AS3427" s="2" t="s">
        <v>52</v>
      </c>
      <c r="AT3427" s="2" t="s">
        <v>69</v>
      </c>
    </row>
    <row r="3428" spans="1:46" ht="22.5" customHeight="1" x14ac:dyDescent="0.25">
      <c r="A3428" s="18" t="s">
        <v>33406</v>
      </c>
      <c r="B3428" s="2" t="s">
        <v>33407</v>
      </c>
      <c r="C3428" s="2" t="s">
        <v>3331</v>
      </c>
      <c r="D3428" s="2" t="s">
        <v>13091</v>
      </c>
      <c r="E3428" s="2" t="s">
        <v>69</v>
      </c>
      <c r="F3428" s="19">
        <v>1</v>
      </c>
      <c r="G3428" s="19">
        <v>204.51</v>
      </c>
      <c r="H3428" s="19">
        <v>1.59</v>
      </c>
      <c r="I3428" s="19">
        <v>-34.770000000000003</v>
      </c>
      <c r="J3428" s="19" t="s">
        <v>52</v>
      </c>
      <c r="K3428" s="19" t="s">
        <v>52</v>
      </c>
      <c r="L3428" s="19">
        <v>171.33</v>
      </c>
      <c r="M3428" s="2" t="s">
        <v>53</v>
      </c>
      <c r="N3428" s="2" t="s">
        <v>13435</v>
      </c>
      <c r="O3428" s="2" t="s">
        <v>33408</v>
      </c>
      <c r="P3428" s="2" t="s">
        <v>33409</v>
      </c>
      <c r="Q3428" s="2" t="s">
        <v>53</v>
      </c>
      <c r="R3428" s="19">
        <v>204.51</v>
      </c>
      <c r="S3428" s="19" t="s">
        <v>57</v>
      </c>
      <c r="T3428" s="2" t="s">
        <v>58</v>
      </c>
      <c r="U3428" s="2" t="s">
        <v>33410</v>
      </c>
      <c r="V3428" s="2" t="s">
        <v>33411</v>
      </c>
      <c r="W3428" s="2" t="s">
        <v>33412</v>
      </c>
      <c r="X3428" s="2" t="s">
        <v>53</v>
      </c>
      <c r="Y3428" s="2" t="s">
        <v>33410</v>
      </c>
      <c r="Z3428" s="2" t="s">
        <v>33413</v>
      </c>
      <c r="AA3428" s="2" t="s">
        <v>33414</v>
      </c>
      <c r="AB3428" s="2" t="s">
        <v>2016</v>
      </c>
      <c r="AC3428" s="2" t="s">
        <v>124</v>
      </c>
      <c r="AD3428" s="2" t="s">
        <v>33415</v>
      </c>
      <c r="AE3428" s="2" t="s">
        <v>65</v>
      </c>
      <c r="AF3428" s="2" t="s">
        <v>222</v>
      </c>
      <c r="AG3428" s="2" t="s">
        <v>31744</v>
      </c>
      <c r="AH3428" s="2" t="s">
        <v>33416</v>
      </c>
      <c r="AI3428" s="2" t="s">
        <v>1303</v>
      </c>
      <c r="AJ3428" s="2" t="s">
        <v>33417</v>
      </c>
      <c r="AK3428" s="2" t="s">
        <v>53</v>
      </c>
      <c r="AL3428" s="2" t="s">
        <v>53</v>
      </c>
      <c r="AM3428" s="2" t="s">
        <v>53</v>
      </c>
      <c r="AN3428" s="2" t="s">
        <v>53</v>
      </c>
      <c r="AO3428" s="2" t="s">
        <v>53</v>
      </c>
      <c r="AP3428" s="2" t="s">
        <v>53</v>
      </c>
      <c r="AQ3428" s="2" t="s">
        <v>53</v>
      </c>
      <c r="AR3428" s="281" t="s">
        <v>51</v>
      </c>
      <c r="AS3428" s="2" t="s">
        <v>52</v>
      </c>
      <c r="AT3428" s="2" t="s">
        <v>69</v>
      </c>
    </row>
    <row r="3429" spans="1:46" ht="22.5" customHeight="1" x14ac:dyDescent="0.25">
      <c r="A3429" s="18" t="s">
        <v>33418</v>
      </c>
      <c r="B3429" s="2" t="s">
        <v>33419</v>
      </c>
      <c r="C3429" s="2" t="s">
        <v>1272</v>
      </c>
      <c r="D3429" s="2" t="s">
        <v>8550</v>
      </c>
      <c r="E3429" s="2" t="s">
        <v>69</v>
      </c>
      <c r="F3429" s="19">
        <v>0</v>
      </c>
      <c r="G3429" s="19">
        <v>179.9</v>
      </c>
      <c r="H3429" s="19">
        <v>23.46</v>
      </c>
      <c r="I3429" s="19">
        <v>-21.59</v>
      </c>
      <c r="J3429" s="19">
        <v>-49.91</v>
      </c>
      <c r="K3429" s="19">
        <v>-131.86000000000001</v>
      </c>
      <c r="L3429" s="19">
        <v>0</v>
      </c>
      <c r="M3429" s="2" t="s">
        <v>51</v>
      </c>
      <c r="N3429" s="2" t="s">
        <v>758</v>
      </c>
      <c r="O3429" s="2" t="s">
        <v>759</v>
      </c>
      <c r="P3429" s="2" t="s">
        <v>760</v>
      </c>
      <c r="Q3429" s="2" t="s">
        <v>53</v>
      </c>
      <c r="R3429" s="19">
        <v>179.9</v>
      </c>
      <c r="S3429" s="19" t="s">
        <v>161</v>
      </c>
      <c r="T3429" s="2" t="s">
        <v>77</v>
      </c>
      <c r="U3429" s="2" t="s">
        <v>33420</v>
      </c>
      <c r="V3429" s="2" t="s">
        <v>33421</v>
      </c>
      <c r="W3429" s="2" t="s">
        <v>33422</v>
      </c>
      <c r="X3429" s="2" t="s">
        <v>53</v>
      </c>
      <c r="Y3429" s="2" t="s">
        <v>33420</v>
      </c>
      <c r="Z3429" s="2" t="s">
        <v>33423</v>
      </c>
      <c r="AA3429" s="2" t="s">
        <v>53</v>
      </c>
      <c r="AB3429" s="2" t="s">
        <v>32885</v>
      </c>
      <c r="AC3429" s="2" t="s">
        <v>97</v>
      </c>
      <c r="AD3429" s="2" t="s">
        <v>33424</v>
      </c>
      <c r="AE3429" s="2" t="s">
        <v>65</v>
      </c>
      <c r="AF3429" s="2" t="s">
        <v>86</v>
      </c>
      <c r="AG3429" s="2" t="s">
        <v>53</v>
      </c>
      <c r="AH3429" s="2" t="s">
        <v>53</v>
      </c>
      <c r="AI3429" s="2" t="s">
        <v>67</v>
      </c>
      <c r="AJ3429" s="2" t="s">
        <v>53</v>
      </c>
      <c r="AK3429" s="2" t="s">
        <v>53</v>
      </c>
      <c r="AL3429" s="2" t="s">
        <v>53</v>
      </c>
      <c r="AM3429" s="2" t="s">
        <v>53</v>
      </c>
      <c r="AN3429" s="2" t="s">
        <v>53</v>
      </c>
      <c r="AO3429" s="2" t="s">
        <v>53</v>
      </c>
      <c r="AP3429" s="2" t="s">
        <v>53</v>
      </c>
      <c r="AQ3429" s="2" t="s">
        <v>53</v>
      </c>
      <c r="AR3429" s="2" t="s">
        <v>69</v>
      </c>
      <c r="AS3429" s="2" t="s">
        <v>52</v>
      </c>
      <c r="AT3429" s="2" t="s">
        <v>69</v>
      </c>
    </row>
    <row r="3430" spans="1:46" ht="22.5" customHeight="1" x14ac:dyDescent="0.25">
      <c r="A3430" s="18" t="s">
        <v>33425</v>
      </c>
      <c r="B3430" s="2" t="s">
        <v>33426</v>
      </c>
      <c r="C3430" s="2" t="s">
        <v>344</v>
      </c>
      <c r="D3430" s="2" t="s">
        <v>32623</v>
      </c>
      <c r="E3430" s="2" t="s">
        <v>69</v>
      </c>
      <c r="F3430" s="19">
        <v>1</v>
      </c>
      <c r="G3430" s="19">
        <v>19.989999999999998</v>
      </c>
      <c r="H3430" s="19">
        <v>26.1</v>
      </c>
      <c r="I3430" s="19">
        <v>-8.9</v>
      </c>
      <c r="J3430" s="19">
        <v>-26.1</v>
      </c>
      <c r="K3430" s="19" t="s">
        <v>52</v>
      </c>
      <c r="L3430" s="19">
        <v>11.09</v>
      </c>
      <c r="M3430" s="2" t="s">
        <v>51</v>
      </c>
      <c r="N3430" s="2" t="s">
        <v>2127</v>
      </c>
      <c r="O3430" s="2" t="s">
        <v>4534</v>
      </c>
      <c r="P3430" s="2" t="s">
        <v>4535</v>
      </c>
      <c r="Q3430" s="2" t="s">
        <v>53</v>
      </c>
      <c r="R3430" s="19">
        <v>19.989999999999998</v>
      </c>
      <c r="S3430" s="19" t="s">
        <v>57</v>
      </c>
      <c r="T3430" s="2" t="s">
        <v>58</v>
      </c>
      <c r="U3430" s="2" t="s">
        <v>53</v>
      </c>
      <c r="V3430" s="2" t="s">
        <v>53</v>
      </c>
      <c r="W3430" s="2" t="s">
        <v>53</v>
      </c>
      <c r="X3430" s="2" t="s">
        <v>53</v>
      </c>
      <c r="Y3430" s="2" t="s">
        <v>23205</v>
      </c>
      <c r="Z3430" s="2" t="s">
        <v>23206</v>
      </c>
      <c r="AA3430" s="2" t="s">
        <v>23207</v>
      </c>
      <c r="AB3430" s="2" t="s">
        <v>5616</v>
      </c>
      <c r="AC3430" s="2" t="s">
        <v>182</v>
      </c>
      <c r="AD3430" s="2" t="s">
        <v>23208</v>
      </c>
      <c r="AE3430" s="2" t="s">
        <v>65</v>
      </c>
      <c r="AF3430" s="2" t="s">
        <v>66</v>
      </c>
      <c r="AG3430" s="2" t="s">
        <v>33427</v>
      </c>
      <c r="AH3430" s="2" t="s">
        <v>33428</v>
      </c>
      <c r="AI3430" s="2" t="s">
        <v>67</v>
      </c>
      <c r="AJ3430" s="2" t="s">
        <v>33429</v>
      </c>
      <c r="AK3430" s="2" t="s">
        <v>53</v>
      </c>
      <c r="AL3430" s="2" t="s">
        <v>53</v>
      </c>
      <c r="AM3430" s="2" t="s">
        <v>53</v>
      </c>
      <c r="AN3430" s="2" t="s">
        <v>53</v>
      </c>
      <c r="AO3430" s="2" t="s">
        <v>53</v>
      </c>
      <c r="AP3430" s="2" t="s">
        <v>53</v>
      </c>
      <c r="AQ3430" s="2" t="s">
        <v>53</v>
      </c>
      <c r="AR3430" s="2" t="s">
        <v>69</v>
      </c>
      <c r="AS3430" s="2" t="s">
        <v>52</v>
      </c>
      <c r="AT3430" s="2" t="s">
        <v>69</v>
      </c>
    </row>
    <row r="3431" spans="1:46" ht="22.5" customHeight="1" x14ac:dyDescent="0.25">
      <c r="A3431" s="18" t="s">
        <v>33430</v>
      </c>
      <c r="B3431" s="2" t="s">
        <v>33431</v>
      </c>
      <c r="C3431" s="2" t="s">
        <v>344</v>
      </c>
      <c r="D3431" s="2" t="s">
        <v>32983</v>
      </c>
      <c r="E3431" s="2" t="s">
        <v>69</v>
      </c>
      <c r="F3431" s="19">
        <v>1</v>
      </c>
      <c r="G3431" s="19">
        <v>65.989999999999995</v>
      </c>
      <c r="H3431" s="19">
        <v>10.96</v>
      </c>
      <c r="I3431" s="19">
        <v>-16.72</v>
      </c>
      <c r="J3431" s="19">
        <v>-10.96</v>
      </c>
      <c r="K3431" s="19" t="s">
        <v>52</v>
      </c>
      <c r="L3431" s="19">
        <v>49.27</v>
      </c>
      <c r="M3431" s="2" t="s">
        <v>53</v>
      </c>
      <c r="N3431" s="2" t="s">
        <v>1967</v>
      </c>
      <c r="O3431" s="2" t="s">
        <v>7221</v>
      </c>
      <c r="P3431" s="2" t="s">
        <v>7222</v>
      </c>
      <c r="Q3431" s="2" t="s">
        <v>53</v>
      </c>
      <c r="R3431" s="19">
        <v>65.989999999999995</v>
      </c>
      <c r="S3431" s="19" t="s">
        <v>57</v>
      </c>
      <c r="T3431" s="2" t="s">
        <v>58</v>
      </c>
      <c r="U3431" s="2" t="s">
        <v>53</v>
      </c>
      <c r="V3431" s="2" t="s">
        <v>53</v>
      </c>
      <c r="W3431" s="2" t="s">
        <v>53</v>
      </c>
      <c r="X3431" s="2" t="s">
        <v>53</v>
      </c>
      <c r="Y3431" s="2" t="s">
        <v>33432</v>
      </c>
      <c r="Z3431" s="2" t="s">
        <v>33433</v>
      </c>
      <c r="AA3431" s="2" t="s">
        <v>33434</v>
      </c>
      <c r="AB3431" s="2" t="s">
        <v>24591</v>
      </c>
      <c r="AC3431" s="2" t="s">
        <v>182</v>
      </c>
      <c r="AD3431" s="2" t="s">
        <v>33435</v>
      </c>
      <c r="AE3431" s="2" t="s">
        <v>65</v>
      </c>
      <c r="AF3431" s="2" t="s">
        <v>66</v>
      </c>
      <c r="AG3431" s="2" t="s">
        <v>33436</v>
      </c>
      <c r="AH3431" s="2" t="s">
        <v>33437</v>
      </c>
      <c r="AI3431" s="2" t="s">
        <v>67</v>
      </c>
      <c r="AJ3431" s="2" t="s">
        <v>33438</v>
      </c>
      <c r="AK3431" s="2" t="s">
        <v>53</v>
      </c>
      <c r="AL3431" s="2" t="s">
        <v>53</v>
      </c>
      <c r="AM3431" s="2" t="s">
        <v>53</v>
      </c>
      <c r="AN3431" s="2" t="s">
        <v>53</v>
      </c>
      <c r="AO3431" s="2" t="s">
        <v>53</v>
      </c>
      <c r="AP3431" s="2" t="s">
        <v>53</v>
      </c>
      <c r="AQ3431" s="2" t="s">
        <v>53</v>
      </c>
      <c r="AR3431" s="2" t="s">
        <v>69</v>
      </c>
      <c r="AS3431" s="2" t="s">
        <v>52</v>
      </c>
      <c r="AT3431" s="2" t="s">
        <v>69</v>
      </c>
    </row>
    <row r="3432" spans="1:46" ht="22.5" customHeight="1" x14ac:dyDescent="0.25">
      <c r="A3432" s="18" t="s">
        <v>33439</v>
      </c>
      <c r="B3432" s="2" t="s">
        <v>33440</v>
      </c>
      <c r="C3432" s="2" t="s">
        <v>344</v>
      </c>
      <c r="D3432" s="2" t="s">
        <v>30231</v>
      </c>
      <c r="E3432" s="2" t="s">
        <v>69</v>
      </c>
      <c r="F3432" s="19">
        <v>1</v>
      </c>
      <c r="G3432" s="19">
        <v>264.72000000000003</v>
      </c>
      <c r="H3432" s="19" t="s">
        <v>52</v>
      </c>
      <c r="I3432" s="19">
        <v>-31.77</v>
      </c>
      <c r="J3432" s="19">
        <v>-38.950000000000003</v>
      </c>
      <c r="K3432" s="19" t="s">
        <v>52</v>
      </c>
      <c r="L3432" s="19">
        <v>194</v>
      </c>
      <c r="M3432" s="2" t="s">
        <v>53</v>
      </c>
      <c r="N3432" s="2" t="s">
        <v>4987</v>
      </c>
      <c r="O3432" s="2" t="s">
        <v>13476</v>
      </c>
      <c r="P3432" s="2" t="s">
        <v>13477</v>
      </c>
      <c r="Q3432" s="2" t="s">
        <v>53</v>
      </c>
      <c r="R3432" s="19">
        <v>264.72000000000003</v>
      </c>
      <c r="S3432" s="19" t="s">
        <v>161</v>
      </c>
      <c r="T3432" s="2" t="s">
        <v>77</v>
      </c>
      <c r="U3432" s="2" t="s">
        <v>33441</v>
      </c>
      <c r="V3432" s="2" t="s">
        <v>33442</v>
      </c>
      <c r="W3432" s="2" t="s">
        <v>33443</v>
      </c>
      <c r="X3432" s="2" t="s">
        <v>53</v>
      </c>
      <c r="Y3432" s="2" t="s">
        <v>33441</v>
      </c>
      <c r="Z3432" s="2" t="s">
        <v>33444</v>
      </c>
      <c r="AA3432" s="2" t="s">
        <v>33445</v>
      </c>
      <c r="AB3432" s="2" t="s">
        <v>6871</v>
      </c>
      <c r="AC3432" s="2" t="s">
        <v>124</v>
      </c>
      <c r="AD3432" s="2" t="s">
        <v>33446</v>
      </c>
      <c r="AE3432" s="2" t="s">
        <v>65</v>
      </c>
      <c r="AF3432" s="2" t="s">
        <v>86</v>
      </c>
      <c r="AG3432" s="2" t="s">
        <v>33447</v>
      </c>
      <c r="AH3432" s="2" t="s">
        <v>33448</v>
      </c>
      <c r="AI3432" s="2" t="s">
        <v>67</v>
      </c>
      <c r="AJ3432" s="2" t="s">
        <v>33449</v>
      </c>
      <c r="AK3432" s="2" t="s">
        <v>53</v>
      </c>
      <c r="AL3432" s="2" t="s">
        <v>53</v>
      </c>
      <c r="AM3432" s="2" t="s">
        <v>53</v>
      </c>
      <c r="AN3432" s="2" t="s">
        <v>53</v>
      </c>
      <c r="AO3432" s="2" t="s">
        <v>53</v>
      </c>
      <c r="AP3432" s="2" t="s">
        <v>53</v>
      </c>
      <c r="AQ3432" s="2" t="s">
        <v>53</v>
      </c>
      <c r="AR3432" s="2" t="s">
        <v>69</v>
      </c>
      <c r="AS3432" s="2" t="s">
        <v>52</v>
      </c>
      <c r="AT3432" s="2" t="s">
        <v>69</v>
      </c>
    </row>
    <row r="3433" spans="1:46" ht="22.5" customHeight="1" x14ac:dyDescent="0.25">
      <c r="A3433" s="18" t="s">
        <v>33450</v>
      </c>
      <c r="B3433" s="2" t="s">
        <v>33451</v>
      </c>
      <c r="C3433" s="2" t="s">
        <v>344</v>
      </c>
      <c r="D3433" s="2" t="s">
        <v>31737</v>
      </c>
      <c r="E3433" s="2" t="s">
        <v>69</v>
      </c>
      <c r="F3433" s="19">
        <v>1</v>
      </c>
      <c r="G3433" s="19">
        <v>112.61</v>
      </c>
      <c r="H3433" s="19">
        <v>1.59</v>
      </c>
      <c r="I3433" s="19">
        <v>-13.51</v>
      </c>
      <c r="J3433" s="19" t="s">
        <v>52</v>
      </c>
      <c r="K3433" s="19" t="s">
        <v>52</v>
      </c>
      <c r="L3433" s="19">
        <v>100.69</v>
      </c>
      <c r="M3433" s="2" t="s">
        <v>53</v>
      </c>
      <c r="N3433" s="2" t="s">
        <v>8506</v>
      </c>
      <c r="O3433" s="2" t="s">
        <v>8507</v>
      </c>
      <c r="P3433" s="2" t="s">
        <v>8508</v>
      </c>
      <c r="Q3433" s="2" t="s">
        <v>53</v>
      </c>
      <c r="R3433" s="19">
        <v>112.61</v>
      </c>
      <c r="S3433" s="19" t="s">
        <v>161</v>
      </c>
      <c r="T3433" s="2" t="s">
        <v>58</v>
      </c>
      <c r="U3433" s="2" t="s">
        <v>33452</v>
      </c>
      <c r="V3433" s="2" t="s">
        <v>33453</v>
      </c>
      <c r="W3433" s="2" t="s">
        <v>33454</v>
      </c>
      <c r="X3433" s="2" t="s">
        <v>53</v>
      </c>
      <c r="Y3433" s="2" t="s">
        <v>33452</v>
      </c>
      <c r="Z3433" s="2" t="s">
        <v>33455</v>
      </c>
      <c r="AA3433" s="2" t="s">
        <v>33456</v>
      </c>
      <c r="AB3433" s="2" t="s">
        <v>1170</v>
      </c>
      <c r="AC3433" s="2" t="s">
        <v>124</v>
      </c>
      <c r="AD3433" s="2" t="s">
        <v>33457</v>
      </c>
      <c r="AE3433" s="2" t="s">
        <v>65</v>
      </c>
      <c r="AF3433" s="2" t="s">
        <v>222</v>
      </c>
      <c r="AG3433" s="2" t="s">
        <v>31744</v>
      </c>
      <c r="AH3433" s="2" t="s">
        <v>33458</v>
      </c>
      <c r="AI3433" s="2" t="s">
        <v>33459</v>
      </c>
      <c r="AJ3433" s="2" t="s">
        <v>33460</v>
      </c>
      <c r="AK3433" s="2" t="s">
        <v>53</v>
      </c>
      <c r="AL3433" s="2" t="s">
        <v>53</v>
      </c>
      <c r="AM3433" s="2" t="s">
        <v>53</v>
      </c>
      <c r="AN3433" s="2" t="s">
        <v>53</v>
      </c>
      <c r="AO3433" s="2" t="s">
        <v>53</v>
      </c>
      <c r="AP3433" s="2" t="s">
        <v>53</v>
      </c>
      <c r="AQ3433" s="2" t="s">
        <v>53</v>
      </c>
      <c r="AR3433" s="2" t="s">
        <v>69</v>
      </c>
      <c r="AS3433" s="2" t="s">
        <v>52</v>
      </c>
      <c r="AT3433" s="2" t="s">
        <v>69</v>
      </c>
    </row>
    <row r="3434" spans="1:46" ht="22.5" customHeight="1" x14ac:dyDescent="0.25">
      <c r="A3434" s="18" t="s">
        <v>33461</v>
      </c>
      <c r="B3434" s="2" t="s">
        <v>33462</v>
      </c>
      <c r="C3434" s="2" t="s">
        <v>344</v>
      </c>
      <c r="D3434" s="2" t="s">
        <v>30231</v>
      </c>
      <c r="E3434" s="2" t="s">
        <v>69</v>
      </c>
      <c r="F3434" s="19">
        <v>1</v>
      </c>
      <c r="G3434" s="19">
        <v>65.900000000000006</v>
      </c>
      <c r="H3434" s="19">
        <v>35.299999999999997</v>
      </c>
      <c r="I3434" s="19">
        <v>-16.7</v>
      </c>
      <c r="J3434" s="19">
        <v>-35.299999999999997</v>
      </c>
      <c r="K3434" s="19" t="s">
        <v>52</v>
      </c>
      <c r="L3434" s="19">
        <v>49.2</v>
      </c>
      <c r="M3434" s="2" t="s">
        <v>51</v>
      </c>
      <c r="N3434" s="2" t="s">
        <v>1363</v>
      </c>
      <c r="O3434" s="2" t="s">
        <v>2714</v>
      </c>
      <c r="P3434" s="2" t="s">
        <v>2715</v>
      </c>
      <c r="Q3434" s="2" t="s">
        <v>53</v>
      </c>
      <c r="R3434" s="19">
        <v>65.900000000000006</v>
      </c>
      <c r="S3434" s="19" t="s">
        <v>57</v>
      </c>
      <c r="T3434" s="2" t="s">
        <v>58</v>
      </c>
      <c r="U3434" s="2" t="s">
        <v>53</v>
      </c>
      <c r="V3434" s="2" t="s">
        <v>53</v>
      </c>
      <c r="W3434" s="2" t="s">
        <v>53</v>
      </c>
      <c r="X3434" s="2" t="s">
        <v>53</v>
      </c>
      <c r="Y3434" s="2" t="s">
        <v>33463</v>
      </c>
      <c r="Z3434" s="2" t="s">
        <v>33464</v>
      </c>
      <c r="AA3434" s="2" t="s">
        <v>33465</v>
      </c>
      <c r="AB3434" s="2" t="s">
        <v>33466</v>
      </c>
      <c r="AC3434" s="2" t="s">
        <v>641</v>
      </c>
      <c r="AD3434" s="2" t="s">
        <v>33467</v>
      </c>
      <c r="AE3434" s="2" t="s">
        <v>65</v>
      </c>
      <c r="AF3434" s="2" t="s">
        <v>66</v>
      </c>
      <c r="AG3434" s="2" t="s">
        <v>33468</v>
      </c>
      <c r="AH3434" s="2" t="s">
        <v>30181</v>
      </c>
      <c r="AI3434" s="2" t="s">
        <v>67</v>
      </c>
      <c r="AJ3434" s="2" t="s">
        <v>33469</v>
      </c>
      <c r="AK3434" s="2" t="s">
        <v>53</v>
      </c>
      <c r="AL3434" s="2" t="s">
        <v>53</v>
      </c>
      <c r="AM3434" s="2" t="s">
        <v>53</v>
      </c>
      <c r="AN3434" s="2" t="s">
        <v>53</v>
      </c>
      <c r="AO3434" s="2" t="s">
        <v>53</v>
      </c>
      <c r="AP3434" s="2" t="s">
        <v>53</v>
      </c>
      <c r="AQ3434" s="2" t="s">
        <v>53</v>
      </c>
      <c r="AR3434" s="2" t="s">
        <v>69</v>
      </c>
      <c r="AS3434" s="2" t="s">
        <v>52</v>
      </c>
      <c r="AT3434" s="2" t="s">
        <v>69</v>
      </c>
    </row>
    <row r="3435" spans="1:46" ht="22.5" customHeight="1" x14ac:dyDescent="0.25">
      <c r="A3435" s="18" t="s">
        <v>33470</v>
      </c>
      <c r="B3435" s="2" t="s">
        <v>33471</v>
      </c>
      <c r="C3435" s="2" t="s">
        <v>344</v>
      </c>
      <c r="D3435" s="2" t="s">
        <v>28636</v>
      </c>
      <c r="E3435" s="2" t="s">
        <v>69</v>
      </c>
      <c r="F3435" s="19">
        <v>1</v>
      </c>
      <c r="G3435" s="19">
        <v>41.15</v>
      </c>
      <c r="H3435" s="19">
        <v>22.41</v>
      </c>
      <c r="I3435" s="19">
        <v>-12.5</v>
      </c>
      <c r="J3435" s="19">
        <v>-22.41</v>
      </c>
      <c r="K3435" s="19" t="s">
        <v>52</v>
      </c>
      <c r="L3435" s="19">
        <v>28.65</v>
      </c>
      <c r="M3435" s="2" t="s">
        <v>53</v>
      </c>
      <c r="N3435" s="2" t="s">
        <v>20716</v>
      </c>
      <c r="O3435" s="2" t="s">
        <v>33472</v>
      </c>
      <c r="P3435" s="2" t="s">
        <v>33473</v>
      </c>
      <c r="Q3435" s="2" t="s">
        <v>53</v>
      </c>
      <c r="R3435" s="19">
        <v>41.15</v>
      </c>
      <c r="S3435" s="19" t="s">
        <v>57</v>
      </c>
      <c r="T3435" s="2" t="s">
        <v>77</v>
      </c>
      <c r="U3435" s="2" t="s">
        <v>33474</v>
      </c>
      <c r="V3435" s="2" t="s">
        <v>33475</v>
      </c>
      <c r="W3435" s="2" t="s">
        <v>33476</v>
      </c>
      <c r="X3435" s="2" t="s">
        <v>53</v>
      </c>
      <c r="Y3435" s="2" t="s">
        <v>33474</v>
      </c>
      <c r="Z3435" s="2" t="s">
        <v>33477</v>
      </c>
      <c r="AA3435" s="2" t="s">
        <v>33478</v>
      </c>
      <c r="AB3435" s="2" t="s">
        <v>2208</v>
      </c>
      <c r="AC3435" s="2" t="s">
        <v>124</v>
      </c>
      <c r="AD3435" s="2" t="s">
        <v>33479</v>
      </c>
      <c r="AE3435" s="2" t="s">
        <v>65</v>
      </c>
      <c r="AF3435" s="2" t="s">
        <v>86</v>
      </c>
      <c r="AG3435" s="2" t="s">
        <v>33480</v>
      </c>
      <c r="AH3435" s="2" t="s">
        <v>33481</v>
      </c>
      <c r="AI3435" s="2" t="s">
        <v>67</v>
      </c>
      <c r="AJ3435" s="2" t="s">
        <v>33482</v>
      </c>
      <c r="AK3435" s="2" t="s">
        <v>53</v>
      </c>
      <c r="AL3435" s="2" t="s">
        <v>53</v>
      </c>
      <c r="AM3435" s="2" t="s">
        <v>53</v>
      </c>
      <c r="AN3435" s="2" t="s">
        <v>53</v>
      </c>
      <c r="AO3435" s="2" t="s">
        <v>53</v>
      </c>
      <c r="AP3435" s="2" t="s">
        <v>53</v>
      </c>
      <c r="AQ3435" s="2" t="s">
        <v>53</v>
      </c>
      <c r="AR3435" s="2" t="s">
        <v>69</v>
      </c>
      <c r="AS3435" s="2" t="s">
        <v>52</v>
      </c>
      <c r="AT3435" s="2" t="s">
        <v>69</v>
      </c>
    </row>
    <row r="3436" spans="1:46" ht="22.5" customHeight="1" x14ac:dyDescent="0.25">
      <c r="A3436" s="18" t="s">
        <v>33483</v>
      </c>
      <c r="B3436" s="2" t="s">
        <v>33484</v>
      </c>
      <c r="C3436" s="2" t="s">
        <v>344</v>
      </c>
      <c r="D3436" s="2" t="s">
        <v>31737</v>
      </c>
      <c r="E3436" s="2" t="s">
        <v>69</v>
      </c>
      <c r="F3436" s="19">
        <v>1</v>
      </c>
      <c r="G3436" s="19">
        <v>265</v>
      </c>
      <c r="H3436" s="19" t="s">
        <v>52</v>
      </c>
      <c r="I3436" s="19">
        <v>-45.05</v>
      </c>
      <c r="J3436" s="19">
        <v>-20.45</v>
      </c>
      <c r="K3436" s="19" t="s">
        <v>52</v>
      </c>
      <c r="L3436" s="19">
        <v>199.5</v>
      </c>
      <c r="M3436" s="2" t="s">
        <v>51</v>
      </c>
      <c r="N3436" s="2" t="s">
        <v>333</v>
      </c>
      <c r="O3436" s="2" t="s">
        <v>3069</v>
      </c>
      <c r="P3436" s="2" t="s">
        <v>3070</v>
      </c>
      <c r="Q3436" s="2" t="s">
        <v>53</v>
      </c>
      <c r="R3436" s="19">
        <v>265</v>
      </c>
      <c r="S3436" s="19" t="s">
        <v>57</v>
      </c>
      <c r="T3436" s="2" t="s">
        <v>58</v>
      </c>
      <c r="U3436" s="2" t="s">
        <v>53</v>
      </c>
      <c r="V3436" s="2" t="s">
        <v>53</v>
      </c>
      <c r="W3436" s="2" t="s">
        <v>53</v>
      </c>
      <c r="X3436" s="2" t="s">
        <v>53</v>
      </c>
      <c r="Y3436" s="2" t="s">
        <v>33485</v>
      </c>
      <c r="Z3436" s="2" t="s">
        <v>33486</v>
      </c>
      <c r="AA3436" s="2" t="s">
        <v>33487</v>
      </c>
      <c r="AB3436" s="2" t="s">
        <v>5968</v>
      </c>
      <c r="AC3436" s="2" t="s">
        <v>97</v>
      </c>
      <c r="AD3436" s="2" t="s">
        <v>33488</v>
      </c>
      <c r="AE3436" s="2" t="s">
        <v>65</v>
      </c>
      <c r="AF3436" s="2" t="s">
        <v>66</v>
      </c>
      <c r="AG3436" s="2" t="s">
        <v>33489</v>
      </c>
      <c r="AH3436" s="2" t="s">
        <v>33490</v>
      </c>
      <c r="AI3436" s="2" t="s">
        <v>67</v>
      </c>
      <c r="AJ3436" s="2" t="s">
        <v>33491</v>
      </c>
      <c r="AK3436" s="2" t="s">
        <v>53</v>
      </c>
      <c r="AL3436" s="2" t="s">
        <v>53</v>
      </c>
      <c r="AM3436" s="2" t="s">
        <v>53</v>
      </c>
      <c r="AN3436" s="2" t="s">
        <v>53</v>
      </c>
      <c r="AO3436" s="2" t="s">
        <v>53</v>
      </c>
      <c r="AP3436" s="2" t="s">
        <v>53</v>
      </c>
      <c r="AQ3436" s="2" t="s">
        <v>53</v>
      </c>
      <c r="AR3436" s="2" t="s">
        <v>69</v>
      </c>
      <c r="AS3436" s="2" t="s">
        <v>52</v>
      </c>
      <c r="AT3436" s="2" t="s">
        <v>69</v>
      </c>
    </row>
    <row r="3437" spans="1:46" ht="22.5" customHeight="1" x14ac:dyDescent="0.25">
      <c r="A3437" s="18" t="s">
        <v>33492</v>
      </c>
      <c r="B3437" s="2" t="s">
        <v>33493</v>
      </c>
      <c r="C3437" s="2" t="s">
        <v>344</v>
      </c>
      <c r="D3437" s="2" t="s">
        <v>32983</v>
      </c>
      <c r="E3437" s="2" t="s">
        <v>69</v>
      </c>
      <c r="F3437" s="19">
        <v>1</v>
      </c>
      <c r="G3437" s="19">
        <v>54.87</v>
      </c>
      <c r="H3437" s="19">
        <v>7.54</v>
      </c>
      <c r="I3437" s="19">
        <v>-12.08</v>
      </c>
      <c r="J3437" s="19">
        <v>-7.54</v>
      </c>
      <c r="K3437" s="19" t="s">
        <v>52</v>
      </c>
      <c r="L3437" s="19">
        <v>42.79</v>
      </c>
      <c r="M3437" s="2" t="s">
        <v>51</v>
      </c>
      <c r="N3437" s="2" t="s">
        <v>309</v>
      </c>
      <c r="O3437" s="2" t="s">
        <v>390</v>
      </c>
      <c r="P3437" s="2" t="s">
        <v>311</v>
      </c>
      <c r="Q3437" s="2" t="s">
        <v>53</v>
      </c>
      <c r="R3437" s="19">
        <v>54.87</v>
      </c>
      <c r="S3437" s="19" t="s">
        <v>161</v>
      </c>
      <c r="T3437" s="2" t="s">
        <v>58</v>
      </c>
      <c r="U3437" s="2" t="s">
        <v>53</v>
      </c>
      <c r="V3437" s="2" t="s">
        <v>53</v>
      </c>
      <c r="W3437" s="2" t="s">
        <v>53</v>
      </c>
      <c r="X3437" s="2" t="s">
        <v>53</v>
      </c>
      <c r="Y3437" s="2" t="s">
        <v>33494</v>
      </c>
      <c r="Z3437" s="2" t="s">
        <v>33495</v>
      </c>
      <c r="AA3437" s="2" t="s">
        <v>33496</v>
      </c>
      <c r="AB3437" s="2" t="s">
        <v>16591</v>
      </c>
      <c r="AC3437" s="2" t="s">
        <v>124</v>
      </c>
      <c r="AD3437" s="2" t="s">
        <v>33497</v>
      </c>
      <c r="AE3437" s="2" t="s">
        <v>65</v>
      </c>
      <c r="AF3437" s="2" t="s">
        <v>66</v>
      </c>
      <c r="AG3437" s="2" t="s">
        <v>33498</v>
      </c>
      <c r="AH3437" s="2" t="s">
        <v>33499</v>
      </c>
      <c r="AI3437" s="2" t="s">
        <v>67</v>
      </c>
      <c r="AJ3437" s="2" t="s">
        <v>33500</v>
      </c>
      <c r="AK3437" s="2" t="s">
        <v>53</v>
      </c>
      <c r="AL3437" s="2" t="s">
        <v>53</v>
      </c>
      <c r="AM3437" s="2" t="s">
        <v>53</v>
      </c>
      <c r="AN3437" s="2" t="s">
        <v>53</v>
      </c>
      <c r="AO3437" s="2" t="s">
        <v>53</v>
      </c>
      <c r="AP3437" s="2" t="s">
        <v>53</v>
      </c>
      <c r="AQ3437" s="2" t="s">
        <v>53</v>
      </c>
      <c r="AR3437" s="2" t="s">
        <v>69</v>
      </c>
      <c r="AS3437" s="2" t="s">
        <v>52</v>
      </c>
      <c r="AT3437" s="2" t="s">
        <v>69</v>
      </c>
    </row>
    <row r="3438" spans="1:46" ht="22.5" customHeight="1" x14ac:dyDescent="0.25">
      <c r="A3438" s="18" t="s">
        <v>33501</v>
      </c>
      <c r="B3438" s="2" t="s">
        <v>33502</v>
      </c>
      <c r="C3438" s="2" t="s">
        <v>344</v>
      </c>
      <c r="D3438" s="2" t="s">
        <v>27313</v>
      </c>
      <c r="E3438" s="2" t="s">
        <v>69</v>
      </c>
      <c r="F3438" s="19">
        <v>1</v>
      </c>
      <c r="G3438" s="19">
        <v>83</v>
      </c>
      <c r="H3438" s="19">
        <v>15.31</v>
      </c>
      <c r="I3438" s="19">
        <v>-14.11</v>
      </c>
      <c r="J3438" s="19">
        <v>-35.76</v>
      </c>
      <c r="K3438" s="19" t="s">
        <v>52</v>
      </c>
      <c r="L3438" s="19">
        <v>48.44</v>
      </c>
      <c r="M3438" s="2" t="s">
        <v>53</v>
      </c>
      <c r="N3438" s="2" t="s">
        <v>33503</v>
      </c>
      <c r="O3438" s="2" t="s">
        <v>33504</v>
      </c>
      <c r="P3438" s="2" t="s">
        <v>33505</v>
      </c>
      <c r="Q3438" s="2" t="s">
        <v>53</v>
      </c>
      <c r="R3438" s="19">
        <v>83</v>
      </c>
      <c r="S3438" s="19" t="s">
        <v>57</v>
      </c>
      <c r="T3438" s="2" t="s">
        <v>77</v>
      </c>
      <c r="U3438" s="2" t="s">
        <v>33506</v>
      </c>
      <c r="V3438" s="2" t="s">
        <v>33507</v>
      </c>
      <c r="W3438" s="2" t="s">
        <v>33508</v>
      </c>
      <c r="X3438" s="2" t="s">
        <v>191</v>
      </c>
      <c r="Y3438" s="2" t="s">
        <v>33506</v>
      </c>
      <c r="Z3438" s="2" t="s">
        <v>33509</v>
      </c>
      <c r="AA3438" s="2" t="s">
        <v>33510</v>
      </c>
      <c r="AB3438" s="2" t="s">
        <v>728</v>
      </c>
      <c r="AC3438" s="2" t="s">
        <v>182</v>
      </c>
      <c r="AD3438" s="2" t="s">
        <v>33511</v>
      </c>
      <c r="AE3438" s="2" t="s">
        <v>65</v>
      </c>
      <c r="AF3438" s="2" t="s">
        <v>86</v>
      </c>
      <c r="AG3438" s="2" t="s">
        <v>33512</v>
      </c>
      <c r="AH3438" s="2" t="s">
        <v>33513</v>
      </c>
      <c r="AI3438" s="2" t="s">
        <v>67</v>
      </c>
      <c r="AJ3438" s="2" t="s">
        <v>33514</v>
      </c>
      <c r="AK3438" s="2" t="s">
        <v>53</v>
      </c>
      <c r="AL3438" s="2" t="s">
        <v>53</v>
      </c>
      <c r="AM3438" s="2" t="s">
        <v>53</v>
      </c>
      <c r="AN3438" s="2" t="s">
        <v>53</v>
      </c>
      <c r="AO3438" s="2" t="s">
        <v>53</v>
      </c>
      <c r="AP3438" s="2" t="s">
        <v>53</v>
      </c>
      <c r="AQ3438" s="2" t="s">
        <v>53</v>
      </c>
      <c r="AR3438" s="2" t="s">
        <v>69</v>
      </c>
      <c r="AS3438" s="2" t="s">
        <v>52</v>
      </c>
      <c r="AT3438" s="2" t="s">
        <v>69</v>
      </c>
    </row>
    <row r="3439" spans="1:46" ht="22.5" customHeight="1" x14ac:dyDescent="0.25">
      <c r="A3439" s="18" t="s">
        <v>33515</v>
      </c>
      <c r="B3439" s="2" t="s">
        <v>33516</v>
      </c>
      <c r="C3439" s="2" t="s">
        <v>1272</v>
      </c>
      <c r="D3439" s="2" t="s">
        <v>33517</v>
      </c>
      <c r="E3439" s="2" t="s">
        <v>69</v>
      </c>
      <c r="F3439" s="19">
        <v>0</v>
      </c>
      <c r="G3439" s="19">
        <v>235.02</v>
      </c>
      <c r="H3439" s="19" t="s">
        <v>52</v>
      </c>
      <c r="I3439" s="19">
        <v>-39.950000000000003</v>
      </c>
      <c r="J3439" s="19">
        <v>-38.950000000000003</v>
      </c>
      <c r="K3439" s="19">
        <v>-156.12</v>
      </c>
      <c r="L3439" s="19">
        <v>0</v>
      </c>
      <c r="M3439" s="2" t="s">
        <v>51</v>
      </c>
      <c r="N3439" s="2" t="s">
        <v>31363</v>
      </c>
      <c r="O3439" s="2" t="s">
        <v>33518</v>
      </c>
      <c r="P3439" s="2" t="s">
        <v>31365</v>
      </c>
      <c r="Q3439" s="2" t="s">
        <v>53</v>
      </c>
      <c r="R3439" s="19">
        <v>235.02</v>
      </c>
      <c r="S3439" s="19" t="s">
        <v>57</v>
      </c>
      <c r="T3439" s="2" t="s">
        <v>77</v>
      </c>
      <c r="U3439" s="2" t="s">
        <v>33519</v>
      </c>
      <c r="V3439" s="2" t="s">
        <v>33520</v>
      </c>
      <c r="W3439" s="2" t="s">
        <v>33521</v>
      </c>
      <c r="X3439" s="2" t="s">
        <v>53</v>
      </c>
      <c r="Y3439" s="2" t="s">
        <v>33519</v>
      </c>
      <c r="Z3439" s="2" t="s">
        <v>33522</v>
      </c>
      <c r="AA3439" s="2" t="s">
        <v>53</v>
      </c>
      <c r="AB3439" s="2" t="s">
        <v>7273</v>
      </c>
      <c r="AC3439" s="2" t="s">
        <v>195</v>
      </c>
      <c r="AD3439" s="2" t="s">
        <v>33523</v>
      </c>
      <c r="AE3439" s="2" t="s">
        <v>65</v>
      </c>
      <c r="AF3439" s="2" t="s">
        <v>86</v>
      </c>
      <c r="AG3439" s="2" t="s">
        <v>53</v>
      </c>
      <c r="AH3439" s="2" t="s">
        <v>53</v>
      </c>
      <c r="AI3439" s="2" t="s">
        <v>67</v>
      </c>
      <c r="AJ3439" s="2" t="s">
        <v>53</v>
      </c>
      <c r="AK3439" s="2" t="s">
        <v>53</v>
      </c>
      <c r="AL3439" s="2" t="s">
        <v>53</v>
      </c>
      <c r="AM3439" s="2" t="s">
        <v>53</v>
      </c>
      <c r="AN3439" s="2" t="s">
        <v>53</v>
      </c>
      <c r="AO3439" s="2" t="s">
        <v>53</v>
      </c>
      <c r="AP3439" s="2" t="s">
        <v>53</v>
      </c>
      <c r="AQ3439" s="2" t="s">
        <v>53</v>
      </c>
      <c r="AR3439" s="2" t="s">
        <v>69</v>
      </c>
      <c r="AS3439" s="2" t="s">
        <v>52</v>
      </c>
      <c r="AT3439" s="2" t="s">
        <v>69</v>
      </c>
    </row>
    <row r="3440" spans="1:46" ht="22.5" customHeight="1" x14ac:dyDescent="0.25">
      <c r="A3440" s="18" t="s">
        <v>33524</v>
      </c>
      <c r="B3440" s="2" t="s">
        <v>33525</v>
      </c>
      <c r="C3440" s="2" t="s">
        <v>344</v>
      </c>
      <c r="D3440" s="2" t="s">
        <v>31737</v>
      </c>
      <c r="E3440" s="2" t="s">
        <v>51</v>
      </c>
      <c r="F3440" s="19">
        <v>1</v>
      </c>
      <c r="G3440" s="19">
        <v>265</v>
      </c>
      <c r="H3440" s="19" t="s">
        <v>52</v>
      </c>
      <c r="I3440" s="19">
        <v>-45.05</v>
      </c>
      <c r="J3440" s="19">
        <v>-20.45</v>
      </c>
      <c r="K3440" s="19" t="s">
        <v>52</v>
      </c>
      <c r="L3440" s="19">
        <v>199.5</v>
      </c>
      <c r="M3440" s="2" t="s">
        <v>53</v>
      </c>
      <c r="N3440" s="2" t="s">
        <v>333</v>
      </c>
      <c r="O3440" s="2" t="s">
        <v>3069</v>
      </c>
      <c r="P3440" s="2" t="s">
        <v>3070</v>
      </c>
      <c r="Q3440" s="2" t="s">
        <v>53</v>
      </c>
      <c r="R3440" s="19">
        <v>265</v>
      </c>
      <c r="S3440" s="19" t="s">
        <v>57</v>
      </c>
      <c r="T3440" s="2" t="s">
        <v>58</v>
      </c>
      <c r="U3440" s="2" t="s">
        <v>53</v>
      </c>
      <c r="V3440" s="2" t="s">
        <v>53</v>
      </c>
      <c r="W3440" s="2" t="s">
        <v>53</v>
      </c>
      <c r="X3440" s="2" t="s">
        <v>53</v>
      </c>
      <c r="Y3440" s="2" t="s">
        <v>33526</v>
      </c>
      <c r="Z3440" s="2" t="s">
        <v>33527</v>
      </c>
      <c r="AA3440" s="2" t="s">
        <v>33528</v>
      </c>
      <c r="AB3440" s="2" t="s">
        <v>33529</v>
      </c>
      <c r="AC3440" s="2" t="s">
        <v>574</v>
      </c>
      <c r="AD3440" s="2" t="s">
        <v>33530</v>
      </c>
      <c r="AE3440" s="2" t="s">
        <v>65</v>
      </c>
      <c r="AF3440" s="2" t="s">
        <v>66</v>
      </c>
      <c r="AG3440" s="2" t="s">
        <v>33531</v>
      </c>
      <c r="AH3440" s="2" t="s">
        <v>33532</v>
      </c>
      <c r="AI3440" s="2" t="s">
        <v>67</v>
      </c>
      <c r="AJ3440" s="2" t="s">
        <v>33533</v>
      </c>
      <c r="AK3440" s="2" t="s">
        <v>53</v>
      </c>
      <c r="AL3440" s="2" t="s">
        <v>53</v>
      </c>
      <c r="AM3440" s="2" t="s">
        <v>53</v>
      </c>
      <c r="AN3440" s="2" t="s">
        <v>53</v>
      </c>
      <c r="AO3440" s="2" t="s">
        <v>53</v>
      </c>
      <c r="AP3440" s="2" t="s">
        <v>53</v>
      </c>
      <c r="AQ3440" s="2" t="s">
        <v>53</v>
      </c>
      <c r="AR3440" s="2" t="s">
        <v>69</v>
      </c>
      <c r="AS3440" s="2" t="s">
        <v>52</v>
      </c>
      <c r="AT3440" s="2" t="s">
        <v>69</v>
      </c>
    </row>
    <row r="3441" spans="1:46" ht="22.5" customHeight="1" x14ac:dyDescent="0.25">
      <c r="A3441" s="18" t="s">
        <v>33534</v>
      </c>
      <c r="B3441" s="2" t="s">
        <v>33535</v>
      </c>
      <c r="C3441" s="2" t="s">
        <v>344</v>
      </c>
      <c r="D3441" s="2" t="s">
        <v>32983</v>
      </c>
      <c r="E3441" s="2" t="s">
        <v>69</v>
      </c>
      <c r="F3441" s="19">
        <v>1</v>
      </c>
      <c r="G3441" s="19">
        <v>55</v>
      </c>
      <c r="H3441" s="19">
        <v>15.12</v>
      </c>
      <c r="I3441" s="19">
        <v>-14.85</v>
      </c>
      <c r="J3441" s="19">
        <v>-15.12</v>
      </c>
      <c r="K3441" s="19" t="s">
        <v>52</v>
      </c>
      <c r="L3441" s="19">
        <v>40.15</v>
      </c>
      <c r="M3441" s="2" t="s">
        <v>51</v>
      </c>
      <c r="N3441" s="2" t="s">
        <v>378</v>
      </c>
      <c r="O3441" s="2" t="s">
        <v>379</v>
      </c>
      <c r="P3441" s="2" t="s">
        <v>380</v>
      </c>
      <c r="Q3441" s="2" t="s">
        <v>53</v>
      </c>
      <c r="R3441" s="19">
        <v>55</v>
      </c>
      <c r="S3441" s="19" t="s">
        <v>57</v>
      </c>
      <c r="T3441" s="2" t="s">
        <v>58</v>
      </c>
      <c r="U3441" s="2" t="s">
        <v>53</v>
      </c>
      <c r="V3441" s="2" t="s">
        <v>53</v>
      </c>
      <c r="W3441" s="2" t="s">
        <v>53</v>
      </c>
      <c r="X3441" s="2" t="s">
        <v>53</v>
      </c>
      <c r="Y3441" s="2" t="s">
        <v>33536</v>
      </c>
      <c r="Z3441" s="2" t="s">
        <v>33537</v>
      </c>
      <c r="AA3441" s="2" t="s">
        <v>33538</v>
      </c>
      <c r="AB3441" s="2" t="s">
        <v>4018</v>
      </c>
      <c r="AC3441" s="2" t="s">
        <v>124</v>
      </c>
      <c r="AD3441" s="2" t="s">
        <v>4019</v>
      </c>
      <c r="AE3441" s="2" t="s">
        <v>65</v>
      </c>
      <c r="AF3441" s="2" t="s">
        <v>66</v>
      </c>
      <c r="AG3441" s="2" t="s">
        <v>33539</v>
      </c>
      <c r="AH3441" s="2" t="s">
        <v>33540</v>
      </c>
      <c r="AI3441" s="2" t="s">
        <v>67</v>
      </c>
      <c r="AJ3441" s="2" t="s">
        <v>33541</v>
      </c>
      <c r="AK3441" s="2" t="s">
        <v>53</v>
      </c>
      <c r="AL3441" s="2" t="s">
        <v>53</v>
      </c>
      <c r="AM3441" s="2" t="s">
        <v>53</v>
      </c>
      <c r="AN3441" s="2" t="s">
        <v>53</v>
      </c>
      <c r="AO3441" s="2" t="s">
        <v>53</v>
      </c>
      <c r="AP3441" s="2" t="s">
        <v>53</v>
      </c>
      <c r="AQ3441" s="2" t="s">
        <v>53</v>
      </c>
      <c r="AR3441" s="2" t="s">
        <v>69</v>
      </c>
      <c r="AS3441" s="2" t="s">
        <v>52</v>
      </c>
      <c r="AT3441" s="2" t="s">
        <v>69</v>
      </c>
    </row>
    <row r="3442" spans="1:46" ht="22.5" customHeight="1" x14ac:dyDescent="0.25">
      <c r="A3442" s="18" t="s">
        <v>33542</v>
      </c>
      <c r="B3442" s="2" t="s">
        <v>33543</v>
      </c>
      <c r="C3442" s="2" t="s">
        <v>344</v>
      </c>
      <c r="D3442" s="2" t="s">
        <v>31737</v>
      </c>
      <c r="E3442" s="2" t="s">
        <v>69</v>
      </c>
      <c r="F3442" s="19">
        <v>1</v>
      </c>
      <c r="G3442" s="19">
        <v>62</v>
      </c>
      <c r="H3442" s="19">
        <v>15.9</v>
      </c>
      <c r="I3442" s="19">
        <v>-16.04</v>
      </c>
      <c r="J3442" s="19" t="s">
        <v>52</v>
      </c>
      <c r="K3442" s="19" t="s">
        <v>52</v>
      </c>
      <c r="L3442" s="19">
        <v>61.86</v>
      </c>
      <c r="M3442" s="2" t="s">
        <v>53</v>
      </c>
      <c r="N3442" s="2" t="s">
        <v>1048</v>
      </c>
      <c r="O3442" s="2" t="s">
        <v>3526</v>
      </c>
      <c r="P3442" s="2" t="s">
        <v>3527</v>
      </c>
      <c r="Q3442" s="2" t="s">
        <v>53</v>
      </c>
      <c r="R3442" s="19">
        <v>62</v>
      </c>
      <c r="S3442" s="19" t="s">
        <v>57</v>
      </c>
      <c r="T3442" s="2" t="s">
        <v>58</v>
      </c>
      <c r="U3442" s="2" t="s">
        <v>33544</v>
      </c>
      <c r="V3442" s="2" t="s">
        <v>33545</v>
      </c>
      <c r="W3442" s="2" t="s">
        <v>33546</v>
      </c>
      <c r="X3442" s="2" t="s">
        <v>53</v>
      </c>
      <c r="Y3442" s="2" t="s">
        <v>33544</v>
      </c>
      <c r="Z3442" s="2" t="s">
        <v>33547</v>
      </c>
      <c r="AA3442" s="2" t="s">
        <v>33548</v>
      </c>
      <c r="AB3442" s="2" t="s">
        <v>124</v>
      </c>
      <c r="AC3442" s="2" t="s">
        <v>124</v>
      </c>
      <c r="AD3442" s="2" t="s">
        <v>33549</v>
      </c>
      <c r="AE3442" s="2" t="s">
        <v>65</v>
      </c>
      <c r="AF3442" s="2" t="s">
        <v>222</v>
      </c>
      <c r="AG3442" s="2" t="s">
        <v>33550</v>
      </c>
      <c r="AH3442" s="2" t="s">
        <v>33551</v>
      </c>
      <c r="AI3442" s="2" t="s">
        <v>11876</v>
      </c>
      <c r="AJ3442" s="2" t="s">
        <v>33552</v>
      </c>
      <c r="AK3442" s="2" t="s">
        <v>53</v>
      </c>
      <c r="AL3442" s="2" t="s">
        <v>53</v>
      </c>
      <c r="AM3442" s="2" t="s">
        <v>53</v>
      </c>
      <c r="AN3442" s="2" t="s">
        <v>53</v>
      </c>
      <c r="AO3442" s="2" t="s">
        <v>53</v>
      </c>
      <c r="AP3442" s="2" t="s">
        <v>53</v>
      </c>
      <c r="AQ3442" s="2" t="s">
        <v>53</v>
      </c>
      <c r="AR3442" s="2" t="s">
        <v>69</v>
      </c>
      <c r="AS3442" s="2" t="s">
        <v>52</v>
      </c>
      <c r="AT3442" s="2" t="s">
        <v>69</v>
      </c>
    </row>
    <row r="3443" spans="1:46" ht="22.5" customHeight="1" x14ac:dyDescent="0.25">
      <c r="A3443" s="18" t="s">
        <v>33553</v>
      </c>
      <c r="B3443" s="2" t="s">
        <v>33554</v>
      </c>
      <c r="C3443" s="2" t="s">
        <v>344</v>
      </c>
      <c r="D3443" s="2" t="s">
        <v>30231</v>
      </c>
      <c r="E3443" s="2" t="s">
        <v>69</v>
      </c>
      <c r="F3443" s="19">
        <v>1</v>
      </c>
      <c r="G3443" s="19">
        <v>169.99</v>
      </c>
      <c r="H3443" s="19">
        <v>12.85</v>
      </c>
      <c r="I3443" s="19">
        <v>-28.9</v>
      </c>
      <c r="J3443" s="19">
        <v>-34.299999999999997</v>
      </c>
      <c r="K3443" s="19" t="s">
        <v>52</v>
      </c>
      <c r="L3443" s="19">
        <v>119.64</v>
      </c>
      <c r="M3443" s="2" t="s">
        <v>53</v>
      </c>
      <c r="N3443" s="2" t="s">
        <v>54</v>
      </c>
      <c r="O3443" s="2" t="s">
        <v>251</v>
      </c>
      <c r="P3443" s="2" t="s">
        <v>252</v>
      </c>
      <c r="Q3443" s="2" t="s">
        <v>53</v>
      </c>
      <c r="R3443" s="19">
        <v>169.99</v>
      </c>
      <c r="S3443" s="19" t="s">
        <v>57</v>
      </c>
      <c r="T3443" s="2" t="s">
        <v>77</v>
      </c>
      <c r="U3443" s="2" t="s">
        <v>33555</v>
      </c>
      <c r="V3443" s="2" t="s">
        <v>33556</v>
      </c>
      <c r="W3443" s="2" t="s">
        <v>33557</v>
      </c>
      <c r="X3443" s="2" t="s">
        <v>53</v>
      </c>
      <c r="Y3443" s="2" t="s">
        <v>33555</v>
      </c>
      <c r="Z3443" s="2" t="s">
        <v>33558</v>
      </c>
      <c r="AA3443" s="2" t="s">
        <v>33559</v>
      </c>
      <c r="AB3443" s="2" t="s">
        <v>33560</v>
      </c>
      <c r="AC3443" s="2" t="s">
        <v>182</v>
      </c>
      <c r="AD3443" s="2" t="s">
        <v>33561</v>
      </c>
      <c r="AE3443" s="2" t="s">
        <v>65</v>
      </c>
      <c r="AF3443" s="2" t="s">
        <v>86</v>
      </c>
      <c r="AG3443" s="2" t="s">
        <v>33562</v>
      </c>
      <c r="AH3443" s="2" t="s">
        <v>33563</v>
      </c>
      <c r="AI3443" s="2" t="s">
        <v>67</v>
      </c>
      <c r="AJ3443" s="2" t="s">
        <v>33564</v>
      </c>
      <c r="AK3443" s="2" t="s">
        <v>53</v>
      </c>
      <c r="AL3443" s="2" t="s">
        <v>53</v>
      </c>
      <c r="AM3443" s="2" t="s">
        <v>53</v>
      </c>
      <c r="AN3443" s="2" t="s">
        <v>53</v>
      </c>
      <c r="AO3443" s="2" t="s">
        <v>53</v>
      </c>
      <c r="AP3443" s="2" t="s">
        <v>53</v>
      </c>
      <c r="AQ3443" s="2" t="s">
        <v>53</v>
      </c>
      <c r="AR3443" s="2" t="s">
        <v>69</v>
      </c>
      <c r="AS3443" s="2" t="s">
        <v>52</v>
      </c>
      <c r="AT3443" s="2" t="s">
        <v>69</v>
      </c>
    </row>
    <row r="3444" spans="1:46" ht="22.5" customHeight="1" x14ac:dyDescent="0.25">
      <c r="A3444" s="18" t="s">
        <v>33565</v>
      </c>
      <c r="B3444" s="2" t="s">
        <v>33566</v>
      </c>
      <c r="C3444" s="2" t="s">
        <v>344</v>
      </c>
      <c r="D3444" s="2" t="s">
        <v>32983</v>
      </c>
      <c r="E3444" s="2" t="s">
        <v>69</v>
      </c>
      <c r="F3444" s="19">
        <v>1</v>
      </c>
      <c r="G3444" s="19">
        <v>62.9</v>
      </c>
      <c r="H3444" s="19">
        <v>31.3</v>
      </c>
      <c r="I3444" s="19">
        <v>-16.190000000000001</v>
      </c>
      <c r="J3444" s="19">
        <v>-31.3</v>
      </c>
      <c r="K3444" s="19" t="s">
        <v>52</v>
      </c>
      <c r="L3444" s="19">
        <v>46.71</v>
      </c>
      <c r="M3444" s="2" t="s">
        <v>53</v>
      </c>
      <c r="N3444" s="2" t="s">
        <v>298</v>
      </c>
      <c r="O3444" s="2" t="s">
        <v>299</v>
      </c>
      <c r="P3444" s="2" t="s">
        <v>300</v>
      </c>
      <c r="Q3444" s="2" t="s">
        <v>53</v>
      </c>
      <c r="R3444" s="19">
        <v>62.9</v>
      </c>
      <c r="S3444" s="19" t="s">
        <v>57</v>
      </c>
      <c r="T3444" s="2" t="s">
        <v>58</v>
      </c>
      <c r="U3444" s="2" t="s">
        <v>53</v>
      </c>
      <c r="V3444" s="2" t="s">
        <v>53</v>
      </c>
      <c r="W3444" s="2" t="s">
        <v>53</v>
      </c>
      <c r="X3444" s="2" t="s">
        <v>53</v>
      </c>
      <c r="Y3444" s="2" t="s">
        <v>33567</v>
      </c>
      <c r="Z3444" s="2" t="s">
        <v>33568</v>
      </c>
      <c r="AA3444" s="2" t="s">
        <v>33569</v>
      </c>
      <c r="AB3444" s="2" t="s">
        <v>2156</v>
      </c>
      <c r="AC3444" s="2" t="s">
        <v>2157</v>
      </c>
      <c r="AD3444" s="2" t="s">
        <v>33570</v>
      </c>
      <c r="AE3444" s="2" t="s">
        <v>65</v>
      </c>
      <c r="AF3444" s="2" t="s">
        <v>66</v>
      </c>
      <c r="AG3444" s="2" t="s">
        <v>33571</v>
      </c>
      <c r="AH3444" s="2" t="s">
        <v>33572</v>
      </c>
      <c r="AI3444" s="2" t="s">
        <v>67</v>
      </c>
      <c r="AJ3444" s="2" t="s">
        <v>33573</v>
      </c>
      <c r="AK3444" s="2" t="s">
        <v>53</v>
      </c>
      <c r="AL3444" s="2" t="s">
        <v>53</v>
      </c>
      <c r="AM3444" s="2" t="s">
        <v>53</v>
      </c>
      <c r="AN3444" s="2" t="s">
        <v>53</v>
      </c>
      <c r="AO3444" s="2" t="s">
        <v>53</v>
      </c>
      <c r="AP3444" s="2" t="s">
        <v>53</v>
      </c>
      <c r="AQ3444" s="2" t="s">
        <v>53</v>
      </c>
      <c r="AR3444" s="2" t="s">
        <v>69</v>
      </c>
      <c r="AS3444" s="2" t="s">
        <v>52</v>
      </c>
      <c r="AT3444" s="2" t="s">
        <v>69</v>
      </c>
    </row>
    <row r="3445" spans="1:46" ht="22.5" customHeight="1" x14ac:dyDescent="0.25">
      <c r="A3445" s="18" t="s">
        <v>33574</v>
      </c>
      <c r="B3445" s="2" t="s">
        <v>33575</v>
      </c>
      <c r="C3445" s="2" t="s">
        <v>344</v>
      </c>
      <c r="D3445" s="2" t="s">
        <v>31737</v>
      </c>
      <c r="E3445" s="2" t="s">
        <v>69</v>
      </c>
      <c r="F3445" s="19">
        <v>1</v>
      </c>
      <c r="G3445" s="19">
        <v>102.05</v>
      </c>
      <c r="H3445" s="19">
        <v>1.59</v>
      </c>
      <c r="I3445" s="19">
        <v>-17.350000000000001</v>
      </c>
      <c r="J3445" s="19" t="s">
        <v>52</v>
      </c>
      <c r="K3445" s="19" t="s">
        <v>52</v>
      </c>
      <c r="L3445" s="19">
        <v>86.29</v>
      </c>
      <c r="M3445" s="2" t="s">
        <v>53</v>
      </c>
      <c r="N3445" s="2" t="s">
        <v>23774</v>
      </c>
      <c r="O3445" s="2" t="s">
        <v>33576</v>
      </c>
      <c r="P3445" s="2" t="s">
        <v>33577</v>
      </c>
      <c r="Q3445" s="2" t="s">
        <v>53</v>
      </c>
      <c r="R3445" s="19">
        <v>102.05</v>
      </c>
      <c r="S3445" s="19" t="s">
        <v>57</v>
      </c>
      <c r="T3445" s="2" t="s">
        <v>58</v>
      </c>
      <c r="U3445" s="2" t="s">
        <v>33578</v>
      </c>
      <c r="V3445" s="2" t="s">
        <v>33579</v>
      </c>
      <c r="W3445" s="2" t="s">
        <v>33580</v>
      </c>
      <c r="X3445" s="2" t="s">
        <v>53</v>
      </c>
      <c r="Y3445" s="2" t="s">
        <v>33578</v>
      </c>
      <c r="Z3445" s="2" t="s">
        <v>33581</v>
      </c>
      <c r="AA3445" s="2" t="s">
        <v>33582</v>
      </c>
      <c r="AB3445" s="2" t="s">
        <v>124</v>
      </c>
      <c r="AC3445" s="2" t="s">
        <v>124</v>
      </c>
      <c r="AD3445" s="2" t="s">
        <v>33583</v>
      </c>
      <c r="AE3445" s="2" t="s">
        <v>65</v>
      </c>
      <c r="AF3445" s="2" t="s">
        <v>222</v>
      </c>
      <c r="AG3445" s="2" t="s">
        <v>33584</v>
      </c>
      <c r="AH3445" s="2" t="s">
        <v>33585</v>
      </c>
      <c r="AI3445" s="2" t="s">
        <v>5172</v>
      </c>
      <c r="AJ3445" s="2" t="s">
        <v>33586</v>
      </c>
      <c r="AK3445" s="2" t="s">
        <v>53</v>
      </c>
      <c r="AL3445" s="2" t="s">
        <v>53</v>
      </c>
      <c r="AM3445" s="2" t="s">
        <v>53</v>
      </c>
      <c r="AN3445" s="2" t="s">
        <v>53</v>
      </c>
      <c r="AO3445" s="2" t="s">
        <v>53</v>
      </c>
      <c r="AP3445" s="2" t="s">
        <v>53</v>
      </c>
      <c r="AQ3445" s="2" t="s">
        <v>53</v>
      </c>
      <c r="AR3445" s="2" t="s">
        <v>69</v>
      </c>
      <c r="AS3445" s="2" t="s">
        <v>52</v>
      </c>
      <c r="AT3445" s="2" t="s">
        <v>69</v>
      </c>
    </row>
    <row r="3446" spans="1:46" ht="22.5" customHeight="1" x14ac:dyDescent="0.25">
      <c r="A3446" s="18" t="s">
        <v>33587</v>
      </c>
      <c r="B3446" s="2" t="s">
        <v>33588</v>
      </c>
      <c r="C3446" s="2" t="s">
        <v>344</v>
      </c>
      <c r="D3446" s="2" t="s">
        <v>32983</v>
      </c>
      <c r="E3446" s="2" t="s">
        <v>69</v>
      </c>
      <c r="F3446" s="19">
        <v>1</v>
      </c>
      <c r="G3446" s="19">
        <v>34.99</v>
      </c>
      <c r="H3446" s="19">
        <v>24.9</v>
      </c>
      <c r="I3446" s="19">
        <v>-9.6999999999999993</v>
      </c>
      <c r="J3446" s="19">
        <v>-24.9</v>
      </c>
      <c r="K3446" s="19" t="s">
        <v>52</v>
      </c>
      <c r="L3446" s="19">
        <v>25.29</v>
      </c>
      <c r="M3446" s="2" t="s">
        <v>51</v>
      </c>
      <c r="N3446" s="2" t="s">
        <v>30443</v>
      </c>
      <c r="O3446" s="2" t="s">
        <v>33589</v>
      </c>
      <c r="P3446" s="2" t="s">
        <v>33590</v>
      </c>
      <c r="Q3446" s="2" t="s">
        <v>53</v>
      </c>
      <c r="R3446" s="19">
        <v>34.99</v>
      </c>
      <c r="S3446" s="19" t="s">
        <v>161</v>
      </c>
      <c r="T3446" s="2" t="s">
        <v>77</v>
      </c>
      <c r="U3446" s="2" t="s">
        <v>33591</v>
      </c>
      <c r="V3446" s="2" t="s">
        <v>33592</v>
      </c>
      <c r="W3446" s="2" t="s">
        <v>33593</v>
      </c>
      <c r="X3446" s="2" t="s">
        <v>53</v>
      </c>
      <c r="Y3446" s="2" t="s">
        <v>33591</v>
      </c>
      <c r="Z3446" s="2" t="s">
        <v>33594</v>
      </c>
      <c r="AA3446" s="2" t="s">
        <v>33595</v>
      </c>
      <c r="AB3446" s="2" t="s">
        <v>11363</v>
      </c>
      <c r="AC3446" s="2" t="s">
        <v>124</v>
      </c>
      <c r="AD3446" s="2" t="s">
        <v>33596</v>
      </c>
      <c r="AE3446" s="2" t="s">
        <v>65</v>
      </c>
      <c r="AF3446" s="2" t="s">
        <v>86</v>
      </c>
      <c r="AG3446" s="2" t="s">
        <v>33597</v>
      </c>
      <c r="AH3446" s="2" t="s">
        <v>33598</v>
      </c>
      <c r="AI3446" s="2" t="s">
        <v>67</v>
      </c>
      <c r="AJ3446" s="2" t="s">
        <v>33599</v>
      </c>
      <c r="AK3446" s="2" t="s">
        <v>53</v>
      </c>
      <c r="AL3446" s="2" t="s">
        <v>53</v>
      </c>
      <c r="AM3446" s="2" t="s">
        <v>53</v>
      </c>
      <c r="AN3446" s="2" t="s">
        <v>53</v>
      </c>
      <c r="AO3446" s="2" t="s">
        <v>53</v>
      </c>
      <c r="AP3446" s="2" t="s">
        <v>53</v>
      </c>
      <c r="AQ3446" s="2" t="s">
        <v>53</v>
      </c>
      <c r="AR3446" s="2" t="s">
        <v>69</v>
      </c>
      <c r="AS3446" s="2" t="s">
        <v>52</v>
      </c>
      <c r="AT3446" s="2" t="s">
        <v>69</v>
      </c>
    </row>
    <row r="3447" spans="1:46" ht="22.5" customHeight="1" x14ac:dyDescent="0.25">
      <c r="A3447" s="18" t="s">
        <v>33600</v>
      </c>
      <c r="B3447" s="2" t="s">
        <v>33601</v>
      </c>
      <c r="C3447" s="2" t="s">
        <v>344</v>
      </c>
      <c r="D3447" s="2" t="s">
        <v>31737</v>
      </c>
      <c r="E3447" s="2" t="s">
        <v>51</v>
      </c>
      <c r="F3447" s="19">
        <v>2</v>
      </c>
      <c r="G3447" s="19">
        <v>173.98</v>
      </c>
      <c r="H3447" s="19" t="s">
        <v>52</v>
      </c>
      <c r="I3447" s="19">
        <v>-29.58</v>
      </c>
      <c r="J3447" s="19">
        <v>-40.9</v>
      </c>
      <c r="K3447" s="19" t="s">
        <v>52</v>
      </c>
      <c r="L3447" s="19">
        <v>103.5</v>
      </c>
      <c r="M3447" s="2" t="s">
        <v>53</v>
      </c>
      <c r="N3447" s="2" t="s">
        <v>309</v>
      </c>
      <c r="O3447" s="2" t="s">
        <v>747</v>
      </c>
      <c r="P3447" s="2" t="s">
        <v>748</v>
      </c>
      <c r="Q3447" s="2" t="s">
        <v>53</v>
      </c>
      <c r="R3447" s="19">
        <v>86.99</v>
      </c>
      <c r="S3447" s="19" t="s">
        <v>57</v>
      </c>
      <c r="T3447" s="2" t="s">
        <v>58</v>
      </c>
      <c r="U3447" s="2" t="s">
        <v>53</v>
      </c>
      <c r="V3447" s="2" t="s">
        <v>53</v>
      </c>
      <c r="W3447" s="2" t="s">
        <v>53</v>
      </c>
      <c r="X3447" s="2" t="s">
        <v>53</v>
      </c>
      <c r="Y3447" s="2" t="s">
        <v>33602</v>
      </c>
      <c r="Z3447" s="2" t="s">
        <v>33603</v>
      </c>
      <c r="AA3447" s="2" t="s">
        <v>33604</v>
      </c>
      <c r="AB3447" s="2" t="s">
        <v>33605</v>
      </c>
      <c r="AC3447" s="2" t="s">
        <v>150</v>
      </c>
      <c r="AD3447" s="2" t="s">
        <v>33606</v>
      </c>
      <c r="AE3447" s="2" t="s">
        <v>65</v>
      </c>
      <c r="AF3447" s="2" t="s">
        <v>66</v>
      </c>
      <c r="AG3447" s="2" t="s">
        <v>33329</v>
      </c>
      <c r="AH3447" s="2" t="s">
        <v>33607</v>
      </c>
      <c r="AI3447" s="2" t="s">
        <v>67</v>
      </c>
      <c r="AJ3447" s="2" t="s">
        <v>33608</v>
      </c>
      <c r="AK3447" s="2" t="s">
        <v>53</v>
      </c>
      <c r="AL3447" s="2" t="s">
        <v>53</v>
      </c>
      <c r="AM3447" s="2" t="s">
        <v>53</v>
      </c>
      <c r="AN3447" s="2" t="s">
        <v>53</v>
      </c>
      <c r="AO3447" s="2" t="s">
        <v>53</v>
      </c>
      <c r="AP3447" s="2" t="s">
        <v>53</v>
      </c>
      <c r="AQ3447" s="2" t="s">
        <v>53</v>
      </c>
      <c r="AR3447" s="2" t="s">
        <v>69</v>
      </c>
      <c r="AS3447" s="2" t="s">
        <v>52</v>
      </c>
      <c r="AT3447" s="2" t="s">
        <v>69</v>
      </c>
    </row>
    <row r="3448" spans="1:46" ht="22.5" customHeight="1" x14ac:dyDescent="0.25">
      <c r="A3448" s="18" t="s">
        <v>33609</v>
      </c>
      <c r="B3448" s="2" t="s">
        <v>33610</v>
      </c>
      <c r="C3448" s="2" t="s">
        <v>344</v>
      </c>
      <c r="D3448" s="2" t="s">
        <v>32623</v>
      </c>
      <c r="E3448" s="2" t="s">
        <v>69</v>
      </c>
      <c r="F3448" s="19">
        <v>1</v>
      </c>
      <c r="G3448" s="19">
        <v>279</v>
      </c>
      <c r="H3448" s="19" t="s">
        <v>52</v>
      </c>
      <c r="I3448" s="19">
        <v>-47.43</v>
      </c>
      <c r="J3448" s="19">
        <v>-20.45</v>
      </c>
      <c r="K3448" s="19" t="s">
        <v>52</v>
      </c>
      <c r="L3448" s="19">
        <v>211.12</v>
      </c>
      <c r="M3448" s="2" t="s">
        <v>53</v>
      </c>
      <c r="N3448" s="2" t="s">
        <v>333</v>
      </c>
      <c r="O3448" s="2" t="s">
        <v>3116</v>
      </c>
      <c r="P3448" s="2" t="s">
        <v>3117</v>
      </c>
      <c r="Q3448" s="2" t="s">
        <v>53</v>
      </c>
      <c r="R3448" s="19">
        <v>279</v>
      </c>
      <c r="S3448" s="19" t="s">
        <v>57</v>
      </c>
      <c r="T3448" s="2" t="s">
        <v>58</v>
      </c>
      <c r="U3448" s="2" t="s">
        <v>53</v>
      </c>
      <c r="V3448" s="2" t="s">
        <v>53</v>
      </c>
      <c r="W3448" s="2" t="s">
        <v>53</v>
      </c>
      <c r="X3448" s="2" t="s">
        <v>53</v>
      </c>
      <c r="Y3448" s="2" t="s">
        <v>33611</v>
      </c>
      <c r="Z3448" s="2" t="s">
        <v>33612</v>
      </c>
      <c r="AA3448" s="2" t="s">
        <v>33613</v>
      </c>
      <c r="AB3448" s="2" t="s">
        <v>33614</v>
      </c>
      <c r="AC3448" s="2" t="s">
        <v>182</v>
      </c>
      <c r="AD3448" s="2" t="s">
        <v>33615</v>
      </c>
      <c r="AE3448" s="2" t="s">
        <v>65</v>
      </c>
      <c r="AF3448" s="2" t="s">
        <v>66</v>
      </c>
      <c r="AG3448" s="2" t="s">
        <v>33616</v>
      </c>
      <c r="AH3448" s="2" t="s">
        <v>33617</v>
      </c>
      <c r="AI3448" s="2" t="s">
        <v>67</v>
      </c>
      <c r="AJ3448" s="2" t="s">
        <v>33618</v>
      </c>
      <c r="AK3448" s="2" t="s">
        <v>53</v>
      </c>
      <c r="AL3448" s="2" t="s">
        <v>53</v>
      </c>
      <c r="AM3448" s="2" t="s">
        <v>53</v>
      </c>
      <c r="AN3448" s="2" t="s">
        <v>53</v>
      </c>
      <c r="AO3448" s="2" t="s">
        <v>53</v>
      </c>
      <c r="AP3448" s="2" t="s">
        <v>53</v>
      </c>
      <c r="AQ3448" s="2" t="s">
        <v>53</v>
      </c>
      <c r="AR3448" s="2" t="s">
        <v>69</v>
      </c>
      <c r="AS3448" s="2" t="s">
        <v>52</v>
      </c>
      <c r="AT3448" s="2" t="s">
        <v>69</v>
      </c>
    </row>
    <row r="3449" spans="1:46" ht="22.5" customHeight="1" x14ac:dyDescent="0.25">
      <c r="A3449" s="18" t="s">
        <v>33619</v>
      </c>
      <c r="B3449" s="2" t="s">
        <v>33620</v>
      </c>
      <c r="C3449" s="2" t="s">
        <v>344</v>
      </c>
      <c r="D3449" s="2" t="s">
        <v>30231</v>
      </c>
      <c r="E3449" s="2" t="s">
        <v>69</v>
      </c>
      <c r="F3449" s="19">
        <v>1</v>
      </c>
      <c r="G3449" s="19">
        <v>299.99</v>
      </c>
      <c r="H3449" s="19" t="s">
        <v>52</v>
      </c>
      <c r="I3449" s="19">
        <v>-51</v>
      </c>
      <c r="J3449" s="19">
        <v>-21.45</v>
      </c>
      <c r="K3449" s="19" t="s">
        <v>52</v>
      </c>
      <c r="L3449" s="19">
        <v>227.54</v>
      </c>
      <c r="M3449" s="2" t="s">
        <v>51</v>
      </c>
      <c r="N3449" s="2" t="s">
        <v>8580</v>
      </c>
      <c r="O3449" s="2" t="s">
        <v>23327</v>
      </c>
      <c r="P3449" s="2" t="s">
        <v>23328</v>
      </c>
      <c r="Q3449" s="2" t="s">
        <v>53</v>
      </c>
      <c r="R3449" s="19">
        <v>299.99</v>
      </c>
      <c r="S3449" s="19" t="s">
        <v>57</v>
      </c>
      <c r="T3449" s="2" t="s">
        <v>77</v>
      </c>
      <c r="U3449" s="2" t="s">
        <v>33621</v>
      </c>
      <c r="V3449" s="2" t="s">
        <v>33622</v>
      </c>
      <c r="W3449" s="2" t="s">
        <v>33623</v>
      </c>
      <c r="X3449" s="2" t="s">
        <v>53</v>
      </c>
      <c r="Y3449" s="2" t="s">
        <v>33621</v>
      </c>
      <c r="Z3449" s="2" t="s">
        <v>33624</v>
      </c>
      <c r="AA3449" s="2" t="s">
        <v>33625</v>
      </c>
      <c r="AB3449" s="2" t="s">
        <v>30410</v>
      </c>
      <c r="AC3449" s="2" t="s">
        <v>182</v>
      </c>
      <c r="AD3449" s="2" t="s">
        <v>33626</v>
      </c>
      <c r="AE3449" s="2" t="s">
        <v>65</v>
      </c>
      <c r="AF3449" s="2" t="s">
        <v>86</v>
      </c>
      <c r="AG3449" s="2" t="s">
        <v>33562</v>
      </c>
      <c r="AH3449" s="2" t="s">
        <v>33627</v>
      </c>
      <c r="AI3449" s="2" t="s">
        <v>67</v>
      </c>
      <c r="AJ3449" s="2" t="s">
        <v>33628</v>
      </c>
      <c r="AK3449" s="2" t="s">
        <v>53</v>
      </c>
      <c r="AL3449" s="2" t="s">
        <v>53</v>
      </c>
      <c r="AM3449" s="2" t="s">
        <v>53</v>
      </c>
      <c r="AN3449" s="2" t="s">
        <v>53</v>
      </c>
      <c r="AO3449" s="2" t="s">
        <v>53</v>
      </c>
      <c r="AP3449" s="2" t="s">
        <v>53</v>
      </c>
      <c r="AQ3449" s="2" t="s">
        <v>53</v>
      </c>
      <c r="AR3449" s="2" t="s">
        <v>69</v>
      </c>
      <c r="AS3449" s="2" t="s">
        <v>52</v>
      </c>
      <c r="AT3449" s="2" t="s">
        <v>69</v>
      </c>
    </row>
    <row r="3450" spans="1:46" ht="22.5" customHeight="1" x14ac:dyDescent="0.25">
      <c r="A3450" s="18" t="s">
        <v>33629</v>
      </c>
      <c r="B3450" s="2" t="s">
        <v>33630</v>
      </c>
      <c r="C3450" s="2" t="s">
        <v>344</v>
      </c>
      <c r="D3450" s="2" t="s">
        <v>32983</v>
      </c>
      <c r="E3450" s="2" t="s">
        <v>69</v>
      </c>
      <c r="F3450" s="19">
        <v>1</v>
      </c>
      <c r="G3450" s="19">
        <v>55</v>
      </c>
      <c r="H3450" s="19">
        <v>10.96</v>
      </c>
      <c r="I3450" s="19">
        <v>-14.85</v>
      </c>
      <c r="J3450" s="19">
        <v>-10.96</v>
      </c>
      <c r="K3450" s="19" t="s">
        <v>52</v>
      </c>
      <c r="L3450" s="19">
        <v>40.15</v>
      </c>
      <c r="M3450" s="2" t="s">
        <v>53</v>
      </c>
      <c r="N3450" s="2" t="s">
        <v>14449</v>
      </c>
      <c r="O3450" s="2" t="s">
        <v>14450</v>
      </c>
      <c r="P3450" s="2" t="s">
        <v>14451</v>
      </c>
      <c r="Q3450" s="2" t="s">
        <v>53</v>
      </c>
      <c r="R3450" s="19">
        <v>55</v>
      </c>
      <c r="S3450" s="19" t="s">
        <v>57</v>
      </c>
      <c r="T3450" s="2" t="s">
        <v>77</v>
      </c>
      <c r="U3450" s="2" t="s">
        <v>33631</v>
      </c>
      <c r="V3450" s="2" t="s">
        <v>33632</v>
      </c>
      <c r="W3450" s="2" t="s">
        <v>33633</v>
      </c>
      <c r="X3450" s="2" t="s">
        <v>53</v>
      </c>
      <c r="Y3450" s="2" t="s">
        <v>33631</v>
      </c>
      <c r="Z3450" s="2" t="s">
        <v>33634</v>
      </c>
      <c r="AA3450" s="2" t="s">
        <v>33635</v>
      </c>
      <c r="AB3450" s="2" t="s">
        <v>3249</v>
      </c>
      <c r="AC3450" s="2" t="s">
        <v>124</v>
      </c>
      <c r="AD3450" s="2" t="s">
        <v>3250</v>
      </c>
      <c r="AE3450" s="2" t="s">
        <v>65</v>
      </c>
      <c r="AF3450" s="2" t="s">
        <v>86</v>
      </c>
      <c r="AG3450" s="2" t="s">
        <v>33636</v>
      </c>
      <c r="AH3450" s="2" t="s">
        <v>33637</v>
      </c>
      <c r="AI3450" s="2" t="s">
        <v>67</v>
      </c>
      <c r="AJ3450" s="2" t="s">
        <v>33638</v>
      </c>
      <c r="AK3450" s="2" t="s">
        <v>53</v>
      </c>
      <c r="AL3450" s="2" t="s">
        <v>53</v>
      </c>
      <c r="AM3450" s="2" t="s">
        <v>53</v>
      </c>
      <c r="AN3450" s="2" t="s">
        <v>53</v>
      </c>
      <c r="AO3450" s="2" t="s">
        <v>53</v>
      </c>
      <c r="AP3450" s="2" t="s">
        <v>53</v>
      </c>
      <c r="AQ3450" s="2" t="s">
        <v>53</v>
      </c>
      <c r="AR3450" s="2" t="s">
        <v>69</v>
      </c>
      <c r="AS3450" s="2" t="s">
        <v>52</v>
      </c>
      <c r="AT3450" s="2" t="s">
        <v>69</v>
      </c>
    </row>
    <row r="3451" spans="1:46" ht="22.5" customHeight="1" x14ac:dyDescent="0.25">
      <c r="A3451" s="18" t="s">
        <v>33639</v>
      </c>
      <c r="B3451" s="2" t="s">
        <v>33640</v>
      </c>
      <c r="C3451" s="2" t="s">
        <v>3331</v>
      </c>
      <c r="D3451" s="2" t="s">
        <v>13091</v>
      </c>
      <c r="E3451" s="2" t="s">
        <v>69</v>
      </c>
      <c r="F3451" s="19">
        <v>1</v>
      </c>
      <c r="G3451" s="19">
        <v>279.33</v>
      </c>
      <c r="H3451" s="19" t="s">
        <v>52</v>
      </c>
      <c r="I3451" s="19">
        <v>-47.49</v>
      </c>
      <c r="J3451" s="19">
        <v>-21.45</v>
      </c>
      <c r="K3451" s="19" t="s">
        <v>52</v>
      </c>
      <c r="L3451" s="19">
        <v>210.39</v>
      </c>
      <c r="M3451" s="2" t="s">
        <v>53</v>
      </c>
      <c r="N3451" s="2" t="s">
        <v>23159</v>
      </c>
      <c r="O3451" s="2" t="s">
        <v>23924</v>
      </c>
      <c r="P3451" s="2" t="s">
        <v>23925</v>
      </c>
      <c r="Q3451" s="2" t="s">
        <v>53</v>
      </c>
      <c r="R3451" s="19">
        <v>279.33</v>
      </c>
      <c r="S3451" s="19" t="s">
        <v>57</v>
      </c>
      <c r="T3451" s="2" t="s">
        <v>77</v>
      </c>
      <c r="U3451" s="2" t="s">
        <v>33641</v>
      </c>
      <c r="V3451" s="2" t="s">
        <v>33642</v>
      </c>
      <c r="W3451" s="2" t="s">
        <v>33643</v>
      </c>
      <c r="X3451" s="2" t="s">
        <v>53</v>
      </c>
      <c r="Y3451" s="2" t="s">
        <v>33641</v>
      </c>
      <c r="Z3451" s="2" t="s">
        <v>33644</v>
      </c>
      <c r="AA3451" s="2" t="s">
        <v>33645</v>
      </c>
      <c r="AB3451" s="2" t="s">
        <v>15178</v>
      </c>
      <c r="AC3451" s="2" t="s">
        <v>182</v>
      </c>
      <c r="AD3451" s="2" t="s">
        <v>33646</v>
      </c>
      <c r="AE3451" s="2" t="s">
        <v>65</v>
      </c>
      <c r="AF3451" s="2" t="s">
        <v>86</v>
      </c>
      <c r="AG3451" s="2" t="s">
        <v>33647</v>
      </c>
      <c r="AH3451" s="2" t="s">
        <v>33648</v>
      </c>
      <c r="AI3451" s="2" t="s">
        <v>67</v>
      </c>
      <c r="AJ3451" s="2" t="s">
        <v>33649</v>
      </c>
      <c r="AK3451" s="2" t="s">
        <v>53</v>
      </c>
      <c r="AL3451" s="2" t="s">
        <v>53</v>
      </c>
      <c r="AM3451" s="2" t="s">
        <v>53</v>
      </c>
      <c r="AN3451" s="2" t="s">
        <v>53</v>
      </c>
      <c r="AO3451" s="2" t="s">
        <v>53</v>
      </c>
      <c r="AP3451" s="2" t="s">
        <v>53</v>
      </c>
      <c r="AQ3451" s="2" t="s">
        <v>53</v>
      </c>
      <c r="AR3451" s="282" t="s">
        <v>51</v>
      </c>
      <c r="AS3451" s="2" t="s">
        <v>52</v>
      </c>
      <c r="AT3451" s="2" t="s">
        <v>69</v>
      </c>
    </row>
    <row r="3452" spans="1:46" ht="22.5" customHeight="1" x14ac:dyDescent="0.25">
      <c r="A3452" s="18" t="s">
        <v>33650</v>
      </c>
      <c r="B3452" s="2" t="s">
        <v>33651</v>
      </c>
      <c r="C3452" s="2" t="s">
        <v>344</v>
      </c>
      <c r="D3452" s="2" t="s">
        <v>32623</v>
      </c>
      <c r="E3452" s="2" t="s">
        <v>69</v>
      </c>
      <c r="F3452" s="19">
        <v>1</v>
      </c>
      <c r="G3452" s="19">
        <v>169.99</v>
      </c>
      <c r="H3452" s="19" t="s">
        <v>52</v>
      </c>
      <c r="I3452" s="19">
        <v>-28.9</v>
      </c>
      <c r="J3452" s="19">
        <v>-21.45</v>
      </c>
      <c r="K3452" s="19" t="s">
        <v>52</v>
      </c>
      <c r="L3452" s="19">
        <v>119.64</v>
      </c>
      <c r="M3452" s="2" t="s">
        <v>51</v>
      </c>
      <c r="N3452" s="2" t="s">
        <v>54</v>
      </c>
      <c r="O3452" s="2" t="s">
        <v>2203</v>
      </c>
      <c r="P3452" s="2" t="s">
        <v>2204</v>
      </c>
      <c r="Q3452" s="2" t="s">
        <v>53</v>
      </c>
      <c r="R3452" s="19">
        <v>169.99</v>
      </c>
      <c r="S3452" s="19" t="s">
        <v>57</v>
      </c>
      <c r="T3452" s="2" t="s">
        <v>77</v>
      </c>
      <c r="U3452" s="2" t="s">
        <v>33652</v>
      </c>
      <c r="V3452" s="2" t="s">
        <v>33653</v>
      </c>
      <c r="W3452" s="2" t="s">
        <v>33654</v>
      </c>
      <c r="X3452" s="2" t="s">
        <v>53</v>
      </c>
      <c r="Y3452" s="2" t="s">
        <v>33652</v>
      </c>
      <c r="Z3452" s="2" t="s">
        <v>33655</v>
      </c>
      <c r="AA3452" s="2" t="s">
        <v>33656</v>
      </c>
      <c r="AB3452" s="2" t="s">
        <v>24519</v>
      </c>
      <c r="AC3452" s="2" t="s">
        <v>195</v>
      </c>
      <c r="AD3452" s="2" t="s">
        <v>33657</v>
      </c>
      <c r="AE3452" s="2" t="s">
        <v>65</v>
      </c>
      <c r="AF3452" s="2" t="s">
        <v>86</v>
      </c>
      <c r="AG3452" s="2" t="s">
        <v>33658</v>
      </c>
      <c r="AH3452" s="2" t="s">
        <v>33659</v>
      </c>
      <c r="AI3452" s="2" t="s">
        <v>67</v>
      </c>
      <c r="AJ3452" s="2" t="s">
        <v>33660</v>
      </c>
      <c r="AK3452" s="2" t="s">
        <v>53</v>
      </c>
      <c r="AL3452" s="2" t="s">
        <v>53</v>
      </c>
      <c r="AM3452" s="2" t="s">
        <v>53</v>
      </c>
      <c r="AN3452" s="2" t="s">
        <v>53</v>
      </c>
      <c r="AO3452" s="2" t="s">
        <v>53</v>
      </c>
      <c r="AP3452" s="2" t="s">
        <v>53</v>
      </c>
      <c r="AQ3452" s="2" t="s">
        <v>53</v>
      </c>
      <c r="AR3452" s="2" t="s">
        <v>69</v>
      </c>
      <c r="AS3452" s="2" t="s">
        <v>52</v>
      </c>
      <c r="AT3452" s="2" t="s">
        <v>69</v>
      </c>
    </row>
    <row r="3453" spans="1:46" ht="22.5" customHeight="1" x14ac:dyDescent="0.25">
      <c r="A3453" s="18" t="s">
        <v>33661</v>
      </c>
      <c r="B3453" s="2" t="s">
        <v>33662</v>
      </c>
      <c r="C3453" s="2" t="s">
        <v>344</v>
      </c>
      <c r="D3453" s="2" t="s">
        <v>30231</v>
      </c>
      <c r="E3453" s="2" t="s">
        <v>69</v>
      </c>
      <c r="F3453" s="19">
        <v>1</v>
      </c>
      <c r="G3453" s="19">
        <v>47.9</v>
      </c>
      <c r="H3453" s="19">
        <v>22.8</v>
      </c>
      <c r="I3453" s="19">
        <v>-13.64</v>
      </c>
      <c r="J3453" s="19">
        <v>-22.8</v>
      </c>
      <c r="K3453" s="19" t="s">
        <v>52</v>
      </c>
      <c r="L3453" s="19">
        <v>34.26</v>
      </c>
      <c r="M3453" s="2" t="s">
        <v>53</v>
      </c>
      <c r="N3453" s="2" t="s">
        <v>2726</v>
      </c>
      <c r="O3453" s="2" t="s">
        <v>2727</v>
      </c>
      <c r="P3453" s="2" t="s">
        <v>2728</v>
      </c>
      <c r="Q3453" s="2" t="s">
        <v>53</v>
      </c>
      <c r="R3453" s="19">
        <v>47.9</v>
      </c>
      <c r="S3453" s="19" t="s">
        <v>57</v>
      </c>
      <c r="T3453" s="2" t="s">
        <v>58</v>
      </c>
      <c r="U3453" s="2" t="s">
        <v>53</v>
      </c>
      <c r="V3453" s="2" t="s">
        <v>53</v>
      </c>
      <c r="W3453" s="2" t="s">
        <v>53</v>
      </c>
      <c r="X3453" s="2" t="s">
        <v>53</v>
      </c>
      <c r="Y3453" s="2" t="s">
        <v>33663</v>
      </c>
      <c r="Z3453" s="2" t="s">
        <v>33664</v>
      </c>
      <c r="AA3453" s="2" t="s">
        <v>33665</v>
      </c>
      <c r="AB3453" s="2" t="s">
        <v>2272</v>
      </c>
      <c r="AC3453" s="2" t="s">
        <v>150</v>
      </c>
      <c r="AD3453" s="2" t="s">
        <v>33666</v>
      </c>
      <c r="AE3453" s="2" t="s">
        <v>65</v>
      </c>
      <c r="AF3453" s="2" t="s">
        <v>66</v>
      </c>
      <c r="AG3453" s="2" t="s">
        <v>33667</v>
      </c>
      <c r="AH3453" s="2" t="s">
        <v>33668</v>
      </c>
      <c r="AI3453" s="2" t="s">
        <v>67</v>
      </c>
      <c r="AJ3453" s="2" t="s">
        <v>33669</v>
      </c>
      <c r="AK3453" s="2" t="s">
        <v>53</v>
      </c>
      <c r="AL3453" s="2" t="s">
        <v>53</v>
      </c>
      <c r="AM3453" s="2" t="s">
        <v>53</v>
      </c>
      <c r="AN3453" s="2" t="s">
        <v>53</v>
      </c>
      <c r="AO3453" s="2" t="s">
        <v>53</v>
      </c>
      <c r="AP3453" s="2" t="s">
        <v>53</v>
      </c>
      <c r="AQ3453" s="2" t="s">
        <v>53</v>
      </c>
      <c r="AR3453" s="2" t="s">
        <v>69</v>
      </c>
      <c r="AS3453" s="2" t="s">
        <v>52</v>
      </c>
      <c r="AT3453" s="2" t="s">
        <v>69</v>
      </c>
    </row>
    <row r="3454" spans="1:46" ht="22.5" customHeight="1" x14ac:dyDescent="0.25">
      <c r="A3454" s="18" t="s">
        <v>33670</v>
      </c>
      <c r="B3454" s="2" t="s">
        <v>33671</v>
      </c>
      <c r="C3454" s="2" t="s">
        <v>344</v>
      </c>
      <c r="D3454" s="2" t="s">
        <v>32983</v>
      </c>
      <c r="E3454" s="2" t="s">
        <v>69</v>
      </c>
      <c r="F3454" s="19">
        <v>1</v>
      </c>
      <c r="G3454" s="19">
        <v>72.489999999999995</v>
      </c>
      <c r="H3454" s="19">
        <v>18</v>
      </c>
      <c r="I3454" s="19">
        <v>-17.82</v>
      </c>
      <c r="J3454" s="19">
        <v>-18</v>
      </c>
      <c r="K3454" s="19" t="s">
        <v>52</v>
      </c>
      <c r="L3454" s="19">
        <v>54.67</v>
      </c>
      <c r="M3454" s="2" t="s">
        <v>51</v>
      </c>
      <c r="N3454" s="2" t="s">
        <v>687</v>
      </c>
      <c r="O3454" s="2" t="s">
        <v>6920</v>
      </c>
      <c r="P3454" s="2" t="s">
        <v>4685</v>
      </c>
      <c r="Q3454" s="2" t="s">
        <v>53</v>
      </c>
      <c r="R3454" s="19">
        <v>72.489999999999995</v>
      </c>
      <c r="S3454" s="19" t="s">
        <v>57</v>
      </c>
      <c r="T3454" s="2" t="s">
        <v>77</v>
      </c>
      <c r="U3454" s="2" t="s">
        <v>33672</v>
      </c>
      <c r="V3454" s="2" t="s">
        <v>33673</v>
      </c>
      <c r="W3454" s="2" t="s">
        <v>33674</v>
      </c>
      <c r="X3454" s="2" t="s">
        <v>53</v>
      </c>
      <c r="Y3454" s="2" t="s">
        <v>33672</v>
      </c>
      <c r="Z3454" s="2" t="s">
        <v>33675</v>
      </c>
      <c r="AA3454" s="2" t="s">
        <v>33676</v>
      </c>
      <c r="AB3454" s="2" t="s">
        <v>1581</v>
      </c>
      <c r="AC3454" s="2" t="s">
        <v>124</v>
      </c>
      <c r="AD3454" s="2" t="s">
        <v>1582</v>
      </c>
      <c r="AE3454" s="2" t="s">
        <v>65</v>
      </c>
      <c r="AF3454" s="2" t="s">
        <v>86</v>
      </c>
      <c r="AG3454" s="2" t="s">
        <v>33636</v>
      </c>
      <c r="AH3454" s="2" t="s">
        <v>33677</v>
      </c>
      <c r="AI3454" s="2" t="s">
        <v>67</v>
      </c>
      <c r="AJ3454" s="2" t="s">
        <v>33678</v>
      </c>
      <c r="AK3454" s="2" t="s">
        <v>53</v>
      </c>
      <c r="AL3454" s="2" t="s">
        <v>53</v>
      </c>
      <c r="AM3454" s="2" t="s">
        <v>53</v>
      </c>
      <c r="AN3454" s="2" t="s">
        <v>53</v>
      </c>
      <c r="AO3454" s="2" t="s">
        <v>53</v>
      </c>
      <c r="AP3454" s="2" t="s">
        <v>53</v>
      </c>
      <c r="AQ3454" s="2" t="s">
        <v>53</v>
      </c>
      <c r="AR3454" s="2" t="s">
        <v>69</v>
      </c>
      <c r="AS3454" s="2" t="s">
        <v>52</v>
      </c>
      <c r="AT3454" s="2" t="s">
        <v>69</v>
      </c>
    </row>
    <row r="3455" spans="1:46" ht="22.5" customHeight="1" x14ac:dyDescent="0.25">
      <c r="A3455" s="18" t="s">
        <v>33679</v>
      </c>
      <c r="B3455" s="2" t="s">
        <v>33680</v>
      </c>
      <c r="C3455" s="2" t="s">
        <v>344</v>
      </c>
      <c r="D3455" s="2" t="s">
        <v>30231</v>
      </c>
      <c r="E3455" s="2" t="s">
        <v>51</v>
      </c>
      <c r="F3455" s="19">
        <v>1</v>
      </c>
      <c r="G3455" s="19">
        <v>89.99</v>
      </c>
      <c r="H3455" s="19">
        <v>14.75</v>
      </c>
      <c r="I3455" s="19">
        <v>-15.3</v>
      </c>
      <c r="J3455" s="19">
        <v>-35.200000000000003</v>
      </c>
      <c r="K3455" s="19" t="s">
        <v>52</v>
      </c>
      <c r="L3455" s="19">
        <v>54.24</v>
      </c>
      <c r="M3455" s="2" t="s">
        <v>51</v>
      </c>
      <c r="N3455" s="2" t="s">
        <v>662</v>
      </c>
      <c r="O3455" s="2" t="s">
        <v>663</v>
      </c>
      <c r="P3455" s="2" t="s">
        <v>664</v>
      </c>
      <c r="Q3455" s="2" t="s">
        <v>53</v>
      </c>
      <c r="R3455" s="19">
        <v>89.99</v>
      </c>
      <c r="S3455" s="19" t="s">
        <v>57</v>
      </c>
      <c r="T3455" s="2" t="s">
        <v>77</v>
      </c>
      <c r="U3455" s="2" t="s">
        <v>33681</v>
      </c>
      <c r="V3455" s="2" t="s">
        <v>33682</v>
      </c>
      <c r="W3455" s="2" t="s">
        <v>33683</v>
      </c>
      <c r="X3455" s="2" t="s">
        <v>53</v>
      </c>
      <c r="Y3455" s="2" t="s">
        <v>33681</v>
      </c>
      <c r="Z3455" s="2" t="s">
        <v>33684</v>
      </c>
      <c r="AA3455" s="2" t="s">
        <v>33685</v>
      </c>
      <c r="AB3455" s="2" t="s">
        <v>7254</v>
      </c>
      <c r="AC3455" s="2" t="s">
        <v>182</v>
      </c>
      <c r="AD3455" s="2" t="s">
        <v>33686</v>
      </c>
      <c r="AE3455" s="2" t="s">
        <v>65</v>
      </c>
      <c r="AF3455" s="2" t="s">
        <v>86</v>
      </c>
      <c r="AG3455" s="2" t="s">
        <v>33687</v>
      </c>
      <c r="AH3455" s="2" t="s">
        <v>33688</v>
      </c>
      <c r="AI3455" s="2" t="s">
        <v>67</v>
      </c>
      <c r="AJ3455" s="2" t="s">
        <v>33689</v>
      </c>
      <c r="AK3455" s="2" t="s">
        <v>53</v>
      </c>
      <c r="AL3455" s="2" t="s">
        <v>53</v>
      </c>
      <c r="AM3455" s="2" t="s">
        <v>53</v>
      </c>
      <c r="AN3455" s="2" t="s">
        <v>53</v>
      </c>
      <c r="AO3455" s="2" t="s">
        <v>53</v>
      </c>
      <c r="AP3455" s="2" t="s">
        <v>53</v>
      </c>
      <c r="AQ3455" s="2" t="s">
        <v>53</v>
      </c>
      <c r="AR3455" s="2" t="s">
        <v>69</v>
      </c>
      <c r="AS3455" s="2" t="s">
        <v>52</v>
      </c>
      <c r="AT3455" s="2" t="s">
        <v>69</v>
      </c>
    </row>
    <row r="3456" spans="1:46" ht="22.5" customHeight="1" x14ac:dyDescent="0.25">
      <c r="A3456" s="18" t="s">
        <v>33690</v>
      </c>
      <c r="B3456" s="2" t="s">
        <v>33691</v>
      </c>
      <c r="C3456" s="2" t="s">
        <v>10742</v>
      </c>
      <c r="D3456" s="2" t="s">
        <v>33692</v>
      </c>
      <c r="E3456" s="2" t="s">
        <v>69</v>
      </c>
      <c r="F3456" s="19">
        <v>0</v>
      </c>
      <c r="G3456" s="19">
        <v>237.9</v>
      </c>
      <c r="H3456" s="19" t="s">
        <v>52</v>
      </c>
      <c r="I3456" s="19">
        <v>-40.44</v>
      </c>
      <c r="J3456" s="19">
        <v>-20.45</v>
      </c>
      <c r="K3456" s="19">
        <v>-177.01</v>
      </c>
      <c r="L3456" s="19">
        <v>0</v>
      </c>
      <c r="M3456" s="2" t="s">
        <v>51</v>
      </c>
      <c r="N3456" s="2" t="s">
        <v>3387</v>
      </c>
      <c r="O3456" s="2" t="s">
        <v>6059</v>
      </c>
      <c r="P3456" s="2" t="s">
        <v>3389</v>
      </c>
      <c r="Q3456" s="2" t="s">
        <v>53</v>
      </c>
      <c r="R3456" s="19">
        <v>237.9</v>
      </c>
      <c r="S3456" s="19" t="s">
        <v>57</v>
      </c>
      <c r="T3456" s="2" t="s">
        <v>58</v>
      </c>
      <c r="U3456" s="2" t="s">
        <v>33693</v>
      </c>
      <c r="V3456" s="2" t="s">
        <v>33694</v>
      </c>
      <c r="W3456" s="2" t="s">
        <v>33695</v>
      </c>
      <c r="X3456" s="2" t="s">
        <v>53</v>
      </c>
      <c r="Y3456" s="2" t="s">
        <v>33693</v>
      </c>
      <c r="Z3456" s="2" t="s">
        <v>33696</v>
      </c>
      <c r="AA3456" s="2" t="s">
        <v>2178</v>
      </c>
      <c r="AB3456" s="2" t="s">
        <v>124</v>
      </c>
      <c r="AC3456" s="2" t="s">
        <v>124</v>
      </c>
      <c r="AD3456" s="2" t="s">
        <v>2179</v>
      </c>
      <c r="AE3456" s="2" t="s">
        <v>65</v>
      </c>
      <c r="AF3456" s="2" t="s">
        <v>66</v>
      </c>
      <c r="AG3456" s="2" t="s">
        <v>33697</v>
      </c>
      <c r="AH3456" s="2" t="s">
        <v>33698</v>
      </c>
      <c r="AI3456" s="2" t="s">
        <v>67</v>
      </c>
      <c r="AJ3456" s="2" t="s">
        <v>33699</v>
      </c>
      <c r="AK3456" s="2" t="s">
        <v>53</v>
      </c>
      <c r="AL3456" s="2" t="s">
        <v>53</v>
      </c>
      <c r="AM3456" s="2" t="s">
        <v>53</v>
      </c>
      <c r="AN3456" s="2" t="s">
        <v>53</v>
      </c>
      <c r="AO3456" s="2" t="s">
        <v>53</v>
      </c>
      <c r="AP3456" s="2" t="s">
        <v>53</v>
      </c>
      <c r="AQ3456" s="2" t="s">
        <v>53</v>
      </c>
      <c r="AR3456" s="283" t="s">
        <v>51</v>
      </c>
      <c r="AS3456" s="2" t="s">
        <v>52</v>
      </c>
      <c r="AT3456" s="2" t="s">
        <v>69</v>
      </c>
    </row>
    <row r="3457" spans="1:46" ht="22.5" customHeight="1" x14ac:dyDescent="0.25">
      <c r="A3457" s="18" t="s">
        <v>33700</v>
      </c>
      <c r="B3457" s="2" t="s">
        <v>33701</v>
      </c>
      <c r="C3457" s="2" t="s">
        <v>344</v>
      </c>
      <c r="D3457" s="2" t="s">
        <v>30231</v>
      </c>
      <c r="E3457" s="2" t="s">
        <v>69</v>
      </c>
      <c r="F3457" s="19">
        <v>1</v>
      </c>
      <c r="G3457" s="19">
        <v>179.99</v>
      </c>
      <c r="H3457" s="19" t="s">
        <v>52</v>
      </c>
      <c r="I3457" s="19">
        <v>-30.6</v>
      </c>
      <c r="J3457" s="19">
        <v>-20.45</v>
      </c>
      <c r="K3457" s="19" t="s">
        <v>52</v>
      </c>
      <c r="L3457" s="19">
        <v>128.94</v>
      </c>
      <c r="M3457" s="2" t="s">
        <v>51</v>
      </c>
      <c r="N3457" s="2" t="s">
        <v>54</v>
      </c>
      <c r="O3457" s="2" t="s">
        <v>55</v>
      </c>
      <c r="P3457" s="2" t="s">
        <v>56</v>
      </c>
      <c r="Q3457" s="2" t="s">
        <v>53</v>
      </c>
      <c r="R3457" s="19">
        <v>179.99</v>
      </c>
      <c r="S3457" s="19" t="s">
        <v>57</v>
      </c>
      <c r="T3457" s="2" t="s">
        <v>58</v>
      </c>
      <c r="U3457" s="2" t="s">
        <v>53</v>
      </c>
      <c r="V3457" s="2" t="s">
        <v>53</v>
      </c>
      <c r="W3457" s="2" t="s">
        <v>53</v>
      </c>
      <c r="X3457" s="2" t="s">
        <v>53</v>
      </c>
      <c r="Y3457" s="2" t="s">
        <v>33702</v>
      </c>
      <c r="Z3457" s="2" t="s">
        <v>33703</v>
      </c>
      <c r="AA3457" s="2" t="s">
        <v>33704</v>
      </c>
      <c r="AB3457" s="2" t="s">
        <v>2156</v>
      </c>
      <c r="AC3457" s="2" t="s">
        <v>2157</v>
      </c>
      <c r="AD3457" s="2" t="s">
        <v>33705</v>
      </c>
      <c r="AE3457" s="2" t="s">
        <v>65</v>
      </c>
      <c r="AF3457" s="2" t="s">
        <v>66</v>
      </c>
      <c r="AG3457" s="2" t="s">
        <v>33571</v>
      </c>
      <c r="AH3457" s="2" t="s">
        <v>33706</v>
      </c>
      <c r="AI3457" s="2" t="s">
        <v>67</v>
      </c>
      <c r="AJ3457" s="2" t="s">
        <v>33707</v>
      </c>
      <c r="AK3457" s="2" t="s">
        <v>33708</v>
      </c>
      <c r="AL3457" s="2" t="s">
        <v>53</v>
      </c>
      <c r="AM3457" s="2" t="s">
        <v>53</v>
      </c>
      <c r="AN3457" s="2" t="s">
        <v>53</v>
      </c>
      <c r="AO3457" s="2" t="s">
        <v>53</v>
      </c>
      <c r="AP3457" s="2" t="s">
        <v>53</v>
      </c>
      <c r="AQ3457" s="2" t="s">
        <v>53</v>
      </c>
      <c r="AR3457" s="2" t="s">
        <v>69</v>
      </c>
      <c r="AS3457" s="2" t="s">
        <v>52</v>
      </c>
      <c r="AT3457" s="2" t="s">
        <v>69</v>
      </c>
    </row>
    <row r="3458" spans="1:46" ht="22.5" customHeight="1" x14ac:dyDescent="0.25">
      <c r="A3458" s="18" t="s">
        <v>33709</v>
      </c>
      <c r="B3458" s="2" t="s">
        <v>33701</v>
      </c>
      <c r="C3458" s="2" t="s">
        <v>344</v>
      </c>
      <c r="D3458" s="2" t="s">
        <v>28636</v>
      </c>
      <c r="E3458" s="2" t="s">
        <v>51</v>
      </c>
      <c r="F3458" s="19">
        <v>1</v>
      </c>
      <c r="G3458" s="19">
        <v>169.99</v>
      </c>
      <c r="H3458" s="19" t="s">
        <v>52</v>
      </c>
      <c r="I3458" s="19">
        <v>-28.9</v>
      </c>
      <c r="J3458" s="19">
        <v>-21.45</v>
      </c>
      <c r="K3458" s="19" t="s">
        <v>52</v>
      </c>
      <c r="L3458" s="19">
        <v>119.64</v>
      </c>
      <c r="M3458" s="2" t="s">
        <v>53</v>
      </c>
      <c r="N3458" s="2" t="s">
        <v>54</v>
      </c>
      <c r="O3458" s="2" t="s">
        <v>2203</v>
      </c>
      <c r="P3458" s="2" t="s">
        <v>2204</v>
      </c>
      <c r="Q3458" s="2" t="s">
        <v>53</v>
      </c>
      <c r="R3458" s="19">
        <v>169.99</v>
      </c>
      <c r="S3458" s="19" t="s">
        <v>57</v>
      </c>
      <c r="T3458" s="2" t="s">
        <v>77</v>
      </c>
      <c r="U3458" s="2" t="s">
        <v>33710</v>
      </c>
      <c r="V3458" s="2" t="s">
        <v>33711</v>
      </c>
      <c r="W3458" s="2" t="s">
        <v>33712</v>
      </c>
      <c r="X3458" s="2" t="s">
        <v>53</v>
      </c>
      <c r="Y3458" s="2" t="s">
        <v>33710</v>
      </c>
      <c r="Z3458" s="2" t="s">
        <v>33713</v>
      </c>
      <c r="AA3458" s="2" t="s">
        <v>33714</v>
      </c>
      <c r="AB3458" s="2" t="s">
        <v>33715</v>
      </c>
      <c r="AC3458" s="2" t="s">
        <v>63</v>
      </c>
      <c r="AD3458" s="2" t="s">
        <v>33716</v>
      </c>
      <c r="AE3458" s="2" t="s">
        <v>65</v>
      </c>
      <c r="AF3458" s="2" t="s">
        <v>86</v>
      </c>
      <c r="AG3458" s="2" t="s">
        <v>33647</v>
      </c>
      <c r="AH3458" s="2" t="s">
        <v>33717</v>
      </c>
      <c r="AI3458" s="2" t="s">
        <v>67</v>
      </c>
      <c r="AJ3458" s="2" t="s">
        <v>33718</v>
      </c>
      <c r="AK3458" s="2" t="s">
        <v>53</v>
      </c>
      <c r="AL3458" s="2" t="s">
        <v>53</v>
      </c>
      <c r="AM3458" s="2" t="s">
        <v>53</v>
      </c>
      <c r="AN3458" s="2" t="s">
        <v>53</v>
      </c>
      <c r="AO3458" s="2" t="s">
        <v>53</v>
      </c>
      <c r="AP3458" s="2" t="s">
        <v>53</v>
      </c>
      <c r="AQ3458" s="2" t="s">
        <v>53</v>
      </c>
      <c r="AR3458" s="2" t="s">
        <v>69</v>
      </c>
      <c r="AS3458" s="2" t="s">
        <v>52</v>
      </c>
      <c r="AT3458" s="2" t="s">
        <v>69</v>
      </c>
    </row>
    <row r="3459" spans="1:46" ht="22.5" customHeight="1" x14ac:dyDescent="0.25">
      <c r="A3459" s="18" t="s">
        <v>33719</v>
      </c>
      <c r="B3459" s="2" t="s">
        <v>33720</v>
      </c>
      <c r="C3459" s="2" t="s">
        <v>344</v>
      </c>
      <c r="D3459" s="2" t="s">
        <v>31737</v>
      </c>
      <c r="E3459" s="2" t="s">
        <v>69</v>
      </c>
      <c r="F3459" s="19">
        <v>1</v>
      </c>
      <c r="G3459" s="19">
        <v>89.77</v>
      </c>
      <c r="H3459" s="19" t="s">
        <v>52</v>
      </c>
      <c r="I3459" s="19">
        <v>-15.26</v>
      </c>
      <c r="J3459" s="19">
        <v>-21.45</v>
      </c>
      <c r="K3459" s="19" t="s">
        <v>52</v>
      </c>
      <c r="L3459" s="19">
        <v>53.06</v>
      </c>
      <c r="M3459" s="2" t="s">
        <v>53</v>
      </c>
      <c r="N3459" s="2" t="s">
        <v>7857</v>
      </c>
      <c r="O3459" s="2" t="s">
        <v>7858</v>
      </c>
      <c r="P3459" s="2" t="s">
        <v>7859</v>
      </c>
      <c r="Q3459" s="2" t="s">
        <v>53</v>
      </c>
      <c r="R3459" s="19">
        <v>89.77</v>
      </c>
      <c r="S3459" s="19" t="s">
        <v>57</v>
      </c>
      <c r="T3459" s="2" t="s">
        <v>77</v>
      </c>
      <c r="U3459" s="2" t="s">
        <v>33721</v>
      </c>
      <c r="V3459" s="2" t="s">
        <v>33722</v>
      </c>
      <c r="W3459" s="2" t="s">
        <v>33723</v>
      </c>
      <c r="X3459" s="2" t="s">
        <v>53</v>
      </c>
      <c r="Y3459" s="2" t="s">
        <v>33721</v>
      </c>
      <c r="Z3459" s="2" t="s">
        <v>33724</v>
      </c>
      <c r="AA3459" s="2" t="s">
        <v>33725</v>
      </c>
      <c r="AB3459" s="2" t="s">
        <v>10558</v>
      </c>
      <c r="AC3459" s="2" t="s">
        <v>531</v>
      </c>
      <c r="AD3459" s="2" t="s">
        <v>33726</v>
      </c>
      <c r="AE3459" s="2" t="s">
        <v>65</v>
      </c>
      <c r="AF3459" s="2" t="s">
        <v>86</v>
      </c>
      <c r="AG3459" s="2" t="s">
        <v>33727</v>
      </c>
      <c r="AH3459" s="2" t="s">
        <v>33728</v>
      </c>
      <c r="AI3459" s="2" t="s">
        <v>67</v>
      </c>
      <c r="AJ3459" s="2" t="s">
        <v>33729</v>
      </c>
      <c r="AK3459" s="2" t="s">
        <v>53</v>
      </c>
      <c r="AL3459" s="2" t="s">
        <v>53</v>
      </c>
      <c r="AM3459" s="2" t="s">
        <v>53</v>
      </c>
      <c r="AN3459" s="2" t="s">
        <v>53</v>
      </c>
      <c r="AO3459" s="2" t="s">
        <v>53</v>
      </c>
      <c r="AP3459" s="2" t="s">
        <v>53</v>
      </c>
      <c r="AQ3459" s="2" t="s">
        <v>53</v>
      </c>
      <c r="AR3459" s="2" t="s">
        <v>69</v>
      </c>
      <c r="AS3459" s="2" t="s">
        <v>52</v>
      </c>
      <c r="AT3459" s="2" t="s">
        <v>69</v>
      </c>
    </row>
    <row r="3460" spans="1:46" ht="22.5" customHeight="1" x14ac:dyDescent="0.25">
      <c r="A3460" s="18" t="s">
        <v>33730</v>
      </c>
      <c r="B3460" s="2" t="s">
        <v>33731</v>
      </c>
      <c r="C3460" s="2" t="s">
        <v>10742</v>
      </c>
      <c r="D3460" s="2" t="s">
        <v>22518</v>
      </c>
      <c r="E3460" s="2" t="s">
        <v>69</v>
      </c>
      <c r="F3460" s="19">
        <v>0</v>
      </c>
      <c r="G3460" s="19">
        <v>567.9</v>
      </c>
      <c r="H3460" s="19" t="s">
        <v>52</v>
      </c>
      <c r="I3460" s="19">
        <v>-96.54</v>
      </c>
      <c r="J3460" s="19">
        <v>-20.45</v>
      </c>
      <c r="K3460" s="19">
        <v>-450.91</v>
      </c>
      <c r="L3460" s="19">
        <v>0</v>
      </c>
      <c r="M3460" s="2" t="s">
        <v>53</v>
      </c>
      <c r="N3460" s="2" t="s">
        <v>3813</v>
      </c>
      <c r="O3460" s="2" t="s">
        <v>33732</v>
      </c>
      <c r="P3460" s="2" t="s">
        <v>3815</v>
      </c>
      <c r="Q3460" s="2" t="s">
        <v>53</v>
      </c>
      <c r="R3460" s="19">
        <v>567.9</v>
      </c>
      <c r="S3460" s="19" t="s">
        <v>57</v>
      </c>
      <c r="T3460" s="2" t="s">
        <v>77</v>
      </c>
      <c r="U3460" s="2" t="s">
        <v>33733</v>
      </c>
      <c r="V3460" s="2" t="s">
        <v>33734</v>
      </c>
      <c r="W3460" s="2" t="s">
        <v>33735</v>
      </c>
      <c r="X3460" s="2" t="s">
        <v>191</v>
      </c>
      <c r="Y3460" s="2" t="s">
        <v>33733</v>
      </c>
      <c r="Z3460" s="2" t="s">
        <v>33736</v>
      </c>
      <c r="AA3460" s="2" t="s">
        <v>2178</v>
      </c>
      <c r="AB3460" s="2" t="s">
        <v>124</v>
      </c>
      <c r="AC3460" s="2" t="s">
        <v>124</v>
      </c>
      <c r="AD3460" s="2" t="s">
        <v>2179</v>
      </c>
      <c r="AE3460" s="2" t="s">
        <v>65</v>
      </c>
      <c r="AF3460" s="2" t="s">
        <v>86</v>
      </c>
      <c r="AG3460" s="2" t="s">
        <v>33737</v>
      </c>
      <c r="AH3460" s="2" t="s">
        <v>33738</v>
      </c>
      <c r="AI3460" s="2" t="s">
        <v>67</v>
      </c>
      <c r="AJ3460" s="2" t="s">
        <v>33739</v>
      </c>
      <c r="AK3460" s="2" t="s">
        <v>3818</v>
      </c>
      <c r="AL3460" s="2" t="s">
        <v>53</v>
      </c>
      <c r="AM3460" s="2" t="s">
        <v>53</v>
      </c>
      <c r="AN3460" s="2" t="s">
        <v>53</v>
      </c>
      <c r="AO3460" s="2" t="s">
        <v>53</v>
      </c>
      <c r="AP3460" s="2" t="s">
        <v>53</v>
      </c>
      <c r="AQ3460" s="2" t="s">
        <v>53</v>
      </c>
      <c r="AR3460" s="284" t="s">
        <v>51</v>
      </c>
      <c r="AS3460" s="2" t="s">
        <v>52</v>
      </c>
      <c r="AT3460" s="2" t="s">
        <v>69</v>
      </c>
    </row>
    <row r="3461" spans="1:46" ht="22.5" customHeight="1" x14ac:dyDescent="0.25">
      <c r="A3461" s="18" t="s">
        <v>33740</v>
      </c>
      <c r="B3461" s="2" t="s">
        <v>33741</v>
      </c>
      <c r="C3461" s="2" t="s">
        <v>344</v>
      </c>
      <c r="D3461" s="2" t="s">
        <v>30231</v>
      </c>
      <c r="E3461" s="2" t="s">
        <v>69</v>
      </c>
      <c r="F3461" s="19">
        <v>1</v>
      </c>
      <c r="G3461" s="19">
        <v>199.99</v>
      </c>
      <c r="H3461" s="19">
        <v>1.59</v>
      </c>
      <c r="I3461" s="19">
        <v>-34</v>
      </c>
      <c r="J3461" s="19" t="s">
        <v>52</v>
      </c>
      <c r="K3461" s="19" t="s">
        <v>52</v>
      </c>
      <c r="L3461" s="19">
        <v>167.58</v>
      </c>
      <c r="M3461" s="2" t="s">
        <v>51</v>
      </c>
      <c r="N3461" s="2" t="s">
        <v>2702</v>
      </c>
      <c r="O3461" s="2" t="s">
        <v>367</v>
      </c>
      <c r="P3461" s="2" t="s">
        <v>368</v>
      </c>
      <c r="Q3461" s="2" t="s">
        <v>53</v>
      </c>
      <c r="R3461" s="19">
        <v>199.99</v>
      </c>
      <c r="S3461" s="19" t="s">
        <v>57</v>
      </c>
      <c r="T3461" s="2" t="s">
        <v>58</v>
      </c>
      <c r="U3461" s="2" t="s">
        <v>33742</v>
      </c>
      <c r="V3461" s="2" t="s">
        <v>33743</v>
      </c>
      <c r="W3461" s="2" t="s">
        <v>33744</v>
      </c>
      <c r="X3461" s="2" t="s">
        <v>53</v>
      </c>
      <c r="Y3461" s="2" t="s">
        <v>33742</v>
      </c>
      <c r="Z3461" s="2" t="s">
        <v>33745</v>
      </c>
      <c r="AA3461" s="2" t="s">
        <v>33746</v>
      </c>
      <c r="AB3461" s="2" t="s">
        <v>4954</v>
      </c>
      <c r="AC3461" s="2" t="s">
        <v>124</v>
      </c>
      <c r="AD3461" s="2" t="s">
        <v>33747</v>
      </c>
      <c r="AE3461" s="2" t="s">
        <v>65</v>
      </c>
      <c r="AF3461" s="2" t="s">
        <v>222</v>
      </c>
      <c r="AG3461" s="2" t="s">
        <v>33748</v>
      </c>
      <c r="AH3461" s="2" t="s">
        <v>33749</v>
      </c>
      <c r="AI3461" s="2" t="s">
        <v>1637</v>
      </c>
      <c r="AJ3461" s="2" t="s">
        <v>33750</v>
      </c>
      <c r="AK3461" s="2" t="s">
        <v>53</v>
      </c>
      <c r="AL3461" s="2" t="s">
        <v>53</v>
      </c>
      <c r="AM3461" s="2" t="s">
        <v>53</v>
      </c>
      <c r="AN3461" s="2" t="s">
        <v>53</v>
      </c>
      <c r="AO3461" s="2" t="s">
        <v>53</v>
      </c>
      <c r="AP3461" s="2" t="s">
        <v>53</v>
      </c>
      <c r="AQ3461" s="2" t="s">
        <v>53</v>
      </c>
      <c r="AR3461" s="2" t="s">
        <v>69</v>
      </c>
      <c r="AS3461" s="2" t="s">
        <v>52</v>
      </c>
      <c r="AT3461" s="2" t="s">
        <v>69</v>
      </c>
    </row>
    <row r="3462" spans="1:46" ht="22.5" customHeight="1" x14ac:dyDescent="0.25">
      <c r="A3462" s="18" t="s">
        <v>33751</v>
      </c>
      <c r="B3462" s="2" t="s">
        <v>33741</v>
      </c>
      <c r="C3462" s="2" t="s">
        <v>344</v>
      </c>
      <c r="D3462" s="2" t="s">
        <v>31737</v>
      </c>
      <c r="E3462" s="2" t="s">
        <v>69</v>
      </c>
      <c r="F3462" s="19">
        <v>1</v>
      </c>
      <c r="G3462" s="19">
        <v>39.9</v>
      </c>
      <c r="H3462" s="19">
        <v>11.55</v>
      </c>
      <c r="I3462" s="19">
        <v>-12.28</v>
      </c>
      <c r="J3462" s="19">
        <v>-11.55</v>
      </c>
      <c r="K3462" s="19" t="s">
        <v>52</v>
      </c>
      <c r="L3462" s="19">
        <v>27.62</v>
      </c>
      <c r="M3462" s="2" t="s">
        <v>53</v>
      </c>
      <c r="N3462" s="2" t="s">
        <v>2965</v>
      </c>
      <c r="O3462" s="2" t="s">
        <v>31844</v>
      </c>
      <c r="P3462" s="2" t="s">
        <v>3365</v>
      </c>
      <c r="Q3462" s="2" t="s">
        <v>53</v>
      </c>
      <c r="R3462" s="19">
        <v>39.9</v>
      </c>
      <c r="S3462" s="19" t="s">
        <v>57</v>
      </c>
      <c r="T3462" s="2" t="s">
        <v>77</v>
      </c>
      <c r="U3462" s="2" t="s">
        <v>33752</v>
      </c>
      <c r="V3462" s="2" t="s">
        <v>33753</v>
      </c>
      <c r="W3462" s="2" t="s">
        <v>33754</v>
      </c>
      <c r="X3462" s="2" t="s">
        <v>53</v>
      </c>
      <c r="Y3462" s="2" t="s">
        <v>33752</v>
      </c>
      <c r="Z3462" s="2" t="s">
        <v>33755</v>
      </c>
      <c r="AA3462" s="2" t="s">
        <v>33756</v>
      </c>
      <c r="AB3462" s="2" t="s">
        <v>111</v>
      </c>
      <c r="AC3462" s="2" t="s">
        <v>111</v>
      </c>
      <c r="AD3462" s="2" t="s">
        <v>7967</v>
      </c>
      <c r="AE3462" s="2" t="s">
        <v>65</v>
      </c>
      <c r="AF3462" s="2" t="s">
        <v>86</v>
      </c>
      <c r="AG3462" s="2" t="s">
        <v>33757</v>
      </c>
      <c r="AH3462" s="2" t="s">
        <v>33758</v>
      </c>
      <c r="AI3462" s="2" t="s">
        <v>67</v>
      </c>
      <c r="AJ3462" s="2" t="s">
        <v>33759</v>
      </c>
      <c r="AK3462" s="2" t="s">
        <v>53</v>
      </c>
      <c r="AL3462" s="2" t="s">
        <v>53</v>
      </c>
      <c r="AM3462" s="2" t="s">
        <v>53</v>
      </c>
      <c r="AN3462" s="2" t="s">
        <v>53</v>
      </c>
      <c r="AO3462" s="2" t="s">
        <v>53</v>
      </c>
      <c r="AP3462" s="2" t="s">
        <v>53</v>
      </c>
      <c r="AQ3462" s="2" t="s">
        <v>53</v>
      </c>
      <c r="AR3462" s="2" t="s">
        <v>69</v>
      </c>
      <c r="AS3462" s="2" t="s">
        <v>52</v>
      </c>
      <c r="AT3462" s="2" t="s">
        <v>69</v>
      </c>
    </row>
    <row r="3463" spans="1:46" ht="22.5" customHeight="1" x14ac:dyDescent="0.25">
      <c r="A3463" s="18" t="s">
        <v>33760</v>
      </c>
      <c r="B3463" s="2" t="s">
        <v>33761</v>
      </c>
      <c r="C3463" s="2" t="s">
        <v>344</v>
      </c>
      <c r="D3463" s="2" t="s">
        <v>30231</v>
      </c>
      <c r="E3463" s="2" t="s">
        <v>69</v>
      </c>
      <c r="F3463" s="19">
        <v>1</v>
      </c>
      <c r="G3463" s="19">
        <v>199.99</v>
      </c>
      <c r="H3463" s="19" t="s">
        <v>52</v>
      </c>
      <c r="I3463" s="19">
        <v>-34</v>
      </c>
      <c r="J3463" s="19">
        <v>-17.95</v>
      </c>
      <c r="K3463" s="19" t="s">
        <v>52</v>
      </c>
      <c r="L3463" s="19">
        <v>148.04</v>
      </c>
      <c r="M3463" s="2" t="s">
        <v>53</v>
      </c>
      <c r="N3463" s="2" t="s">
        <v>31412</v>
      </c>
      <c r="O3463" s="2" t="s">
        <v>31413</v>
      </c>
      <c r="P3463" s="2" t="s">
        <v>31414</v>
      </c>
      <c r="Q3463" s="2" t="s">
        <v>53</v>
      </c>
      <c r="R3463" s="19">
        <v>199.99</v>
      </c>
      <c r="S3463" s="19" t="s">
        <v>57</v>
      </c>
      <c r="T3463" s="2" t="s">
        <v>58</v>
      </c>
      <c r="U3463" s="2" t="s">
        <v>53</v>
      </c>
      <c r="V3463" s="2" t="s">
        <v>53</v>
      </c>
      <c r="W3463" s="2" t="s">
        <v>53</v>
      </c>
      <c r="X3463" s="2" t="s">
        <v>53</v>
      </c>
      <c r="Y3463" s="2" t="s">
        <v>33762</v>
      </c>
      <c r="Z3463" s="2" t="s">
        <v>33763</v>
      </c>
      <c r="AA3463" s="2" t="s">
        <v>33764</v>
      </c>
      <c r="AB3463" s="2" t="s">
        <v>3579</v>
      </c>
      <c r="AC3463" s="2" t="s">
        <v>84</v>
      </c>
      <c r="AD3463" s="2" t="s">
        <v>33765</v>
      </c>
      <c r="AE3463" s="2" t="s">
        <v>65</v>
      </c>
      <c r="AF3463" s="2" t="s">
        <v>66</v>
      </c>
      <c r="AG3463" s="2" t="s">
        <v>33766</v>
      </c>
      <c r="AH3463" s="2" t="s">
        <v>33767</v>
      </c>
      <c r="AI3463" s="2" t="s">
        <v>67</v>
      </c>
      <c r="AJ3463" s="2" t="s">
        <v>33768</v>
      </c>
      <c r="AK3463" s="2" t="s">
        <v>53</v>
      </c>
      <c r="AL3463" s="2" t="s">
        <v>53</v>
      </c>
      <c r="AM3463" s="2" t="s">
        <v>53</v>
      </c>
      <c r="AN3463" s="2" t="s">
        <v>53</v>
      </c>
      <c r="AO3463" s="2" t="s">
        <v>53</v>
      </c>
      <c r="AP3463" s="2" t="s">
        <v>53</v>
      </c>
      <c r="AQ3463" s="2" t="s">
        <v>53</v>
      </c>
      <c r="AR3463" s="2" t="s">
        <v>69</v>
      </c>
      <c r="AS3463" s="2" t="s">
        <v>52</v>
      </c>
      <c r="AT3463" s="2" t="s">
        <v>69</v>
      </c>
    </row>
    <row r="3464" spans="1:46" ht="22.5" customHeight="1" x14ac:dyDescent="0.25">
      <c r="A3464" s="18" t="s">
        <v>33769</v>
      </c>
      <c r="B3464" s="2" t="s">
        <v>33770</v>
      </c>
      <c r="C3464" s="2" t="s">
        <v>344</v>
      </c>
      <c r="D3464" s="2" t="s">
        <v>32623</v>
      </c>
      <c r="E3464" s="2" t="s">
        <v>69</v>
      </c>
      <c r="F3464" s="19">
        <v>1</v>
      </c>
      <c r="G3464" s="19">
        <v>77.790000000000006</v>
      </c>
      <c r="H3464" s="19">
        <v>26.8</v>
      </c>
      <c r="I3464" s="19">
        <v>-18.72</v>
      </c>
      <c r="J3464" s="19">
        <v>-26.8</v>
      </c>
      <c r="K3464" s="19" t="s">
        <v>52</v>
      </c>
      <c r="L3464" s="19">
        <v>59.07</v>
      </c>
      <c r="M3464" s="2" t="s">
        <v>53</v>
      </c>
      <c r="N3464" s="2" t="s">
        <v>33771</v>
      </c>
      <c r="O3464" s="2" t="s">
        <v>33772</v>
      </c>
      <c r="P3464" s="2" t="s">
        <v>33773</v>
      </c>
      <c r="Q3464" s="2" t="s">
        <v>53</v>
      </c>
      <c r="R3464" s="19">
        <v>77.790000000000006</v>
      </c>
      <c r="S3464" s="19" t="s">
        <v>57</v>
      </c>
      <c r="T3464" s="2" t="s">
        <v>77</v>
      </c>
      <c r="U3464" s="2" t="s">
        <v>33774</v>
      </c>
      <c r="V3464" s="2" t="s">
        <v>33775</v>
      </c>
      <c r="W3464" s="2" t="s">
        <v>33776</v>
      </c>
      <c r="X3464" s="2" t="s">
        <v>53</v>
      </c>
      <c r="Y3464" s="2" t="s">
        <v>33774</v>
      </c>
      <c r="Z3464" s="2" t="s">
        <v>33777</v>
      </c>
      <c r="AA3464" s="2" t="s">
        <v>33778</v>
      </c>
      <c r="AB3464" s="2" t="s">
        <v>33779</v>
      </c>
      <c r="AC3464" s="2" t="s">
        <v>124</v>
      </c>
      <c r="AD3464" s="2" t="s">
        <v>33780</v>
      </c>
      <c r="AE3464" s="2" t="s">
        <v>65</v>
      </c>
      <c r="AF3464" s="2" t="s">
        <v>86</v>
      </c>
      <c r="AG3464" s="2" t="s">
        <v>33781</v>
      </c>
      <c r="AH3464" s="2" t="s">
        <v>33782</v>
      </c>
      <c r="AI3464" s="2" t="s">
        <v>67</v>
      </c>
      <c r="AJ3464" s="2" t="s">
        <v>33783</v>
      </c>
      <c r="AK3464" s="2" t="s">
        <v>53</v>
      </c>
      <c r="AL3464" s="2" t="s">
        <v>53</v>
      </c>
      <c r="AM3464" s="2" t="s">
        <v>53</v>
      </c>
      <c r="AN3464" s="2" t="s">
        <v>53</v>
      </c>
      <c r="AO3464" s="2" t="s">
        <v>53</v>
      </c>
      <c r="AP3464" s="2" t="s">
        <v>53</v>
      </c>
      <c r="AQ3464" s="2" t="s">
        <v>53</v>
      </c>
      <c r="AR3464" s="2" t="s">
        <v>69</v>
      </c>
      <c r="AS3464" s="2" t="s">
        <v>52</v>
      </c>
      <c r="AT3464" s="2" t="s">
        <v>69</v>
      </c>
    </row>
    <row r="3465" spans="1:46" ht="22.5" customHeight="1" x14ac:dyDescent="0.25">
      <c r="A3465" s="18" t="s">
        <v>33784</v>
      </c>
      <c r="B3465" s="2" t="s">
        <v>33785</v>
      </c>
      <c r="C3465" s="2" t="s">
        <v>344</v>
      </c>
      <c r="D3465" s="2" t="s">
        <v>32623</v>
      </c>
      <c r="E3465" s="2" t="s">
        <v>69</v>
      </c>
      <c r="F3465" s="19">
        <v>1</v>
      </c>
      <c r="G3465" s="19">
        <v>59.99</v>
      </c>
      <c r="H3465" s="19">
        <v>24.9</v>
      </c>
      <c r="I3465" s="19">
        <v>-15.7</v>
      </c>
      <c r="J3465" s="19">
        <v>-24.9</v>
      </c>
      <c r="K3465" s="19" t="s">
        <v>52</v>
      </c>
      <c r="L3465" s="19">
        <v>44.29</v>
      </c>
      <c r="M3465" s="2" t="s">
        <v>51</v>
      </c>
      <c r="N3465" s="2" t="s">
        <v>3993</v>
      </c>
      <c r="O3465" s="2" t="s">
        <v>7805</v>
      </c>
      <c r="P3465" s="2" t="s">
        <v>7806</v>
      </c>
      <c r="Q3465" s="2" t="s">
        <v>53</v>
      </c>
      <c r="R3465" s="19">
        <v>59.99</v>
      </c>
      <c r="S3465" s="19" t="s">
        <v>57</v>
      </c>
      <c r="T3465" s="2" t="s">
        <v>58</v>
      </c>
      <c r="U3465" s="2" t="s">
        <v>53</v>
      </c>
      <c r="V3465" s="2" t="s">
        <v>53</v>
      </c>
      <c r="W3465" s="2" t="s">
        <v>53</v>
      </c>
      <c r="X3465" s="2" t="s">
        <v>53</v>
      </c>
      <c r="Y3465" s="2" t="s">
        <v>33786</v>
      </c>
      <c r="Z3465" s="2" t="s">
        <v>33787</v>
      </c>
      <c r="AA3465" s="2" t="s">
        <v>33788</v>
      </c>
      <c r="AB3465" s="2" t="s">
        <v>111</v>
      </c>
      <c r="AC3465" s="2" t="s">
        <v>111</v>
      </c>
      <c r="AD3465" s="2" t="s">
        <v>33789</v>
      </c>
      <c r="AE3465" s="2" t="s">
        <v>65</v>
      </c>
      <c r="AF3465" s="2" t="s">
        <v>66</v>
      </c>
      <c r="AG3465" s="2" t="s">
        <v>33790</v>
      </c>
      <c r="AH3465" s="2" t="s">
        <v>33791</v>
      </c>
      <c r="AI3465" s="2" t="s">
        <v>67</v>
      </c>
      <c r="AJ3465" s="2" t="s">
        <v>33792</v>
      </c>
      <c r="AK3465" s="2" t="s">
        <v>53</v>
      </c>
      <c r="AL3465" s="2" t="s">
        <v>53</v>
      </c>
      <c r="AM3465" s="2" t="s">
        <v>53</v>
      </c>
      <c r="AN3465" s="2" t="s">
        <v>53</v>
      </c>
      <c r="AO3465" s="2" t="s">
        <v>53</v>
      </c>
      <c r="AP3465" s="2" t="s">
        <v>53</v>
      </c>
      <c r="AQ3465" s="2" t="s">
        <v>53</v>
      </c>
      <c r="AR3465" s="2" t="s">
        <v>69</v>
      </c>
      <c r="AS3465" s="2" t="s">
        <v>52</v>
      </c>
      <c r="AT3465" s="2" t="s">
        <v>69</v>
      </c>
    </row>
    <row r="3466" spans="1:46" ht="22.5" customHeight="1" x14ac:dyDescent="0.25">
      <c r="A3466" s="18" t="s">
        <v>33793</v>
      </c>
      <c r="B3466" s="2" t="s">
        <v>33794</v>
      </c>
      <c r="C3466" s="2" t="s">
        <v>344</v>
      </c>
      <c r="D3466" s="2" t="s">
        <v>32983</v>
      </c>
      <c r="E3466" s="2" t="s">
        <v>69</v>
      </c>
      <c r="F3466" s="19">
        <v>1</v>
      </c>
      <c r="G3466" s="19">
        <v>129.99</v>
      </c>
      <c r="H3466" s="19" t="s">
        <v>52</v>
      </c>
      <c r="I3466" s="19">
        <v>-15.6</v>
      </c>
      <c r="J3466" s="19">
        <v>-17.95</v>
      </c>
      <c r="K3466" s="19" t="s">
        <v>52</v>
      </c>
      <c r="L3466" s="19">
        <v>96.44</v>
      </c>
      <c r="M3466" s="2" t="s">
        <v>51</v>
      </c>
      <c r="N3466" s="2" t="s">
        <v>676</v>
      </c>
      <c r="O3466" s="2" t="s">
        <v>33795</v>
      </c>
      <c r="P3466" s="2" t="s">
        <v>678</v>
      </c>
      <c r="Q3466" s="2" t="s">
        <v>53</v>
      </c>
      <c r="R3466" s="19">
        <v>129.99</v>
      </c>
      <c r="S3466" s="19" t="s">
        <v>161</v>
      </c>
      <c r="T3466" s="2" t="s">
        <v>77</v>
      </c>
      <c r="U3466" s="2" t="s">
        <v>33796</v>
      </c>
      <c r="V3466" s="2" t="s">
        <v>33797</v>
      </c>
      <c r="W3466" s="2" t="s">
        <v>33798</v>
      </c>
      <c r="X3466" s="2" t="s">
        <v>53</v>
      </c>
      <c r="Y3466" s="2" t="s">
        <v>33796</v>
      </c>
      <c r="Z3466" s="2" t="s">
        <v>33799</v>
      </c>
      <c r="AA3466" s="2" t="s">
        <v>33800</v>
      </c>
      <c r="AB3466" s="2" t="s">
        <v>124</v>
      </c>
      <c r="AC3466" s="2" t="s">
        <v>124</v>
      </c>
      <c r="AD3466" s="2" t="s">
        <v>33801</v>
      </c>
      <c r="AE3466" s="2" t="s">
        <v>65</v>
      </c>
      <c r="AF3466" s="2" t="s">
        <v>86</v>
      </c>
      <c r="AG3466" s="2" t="s">
        <v>33802</v>
      </c>
      <c r="AH3466" s="2" t="s">
        <v>33803</v>
      </c>
      <c r="AI3466" s="2" t="s">
        <v>67</v>
      </c>
      <c r="AJ3466" s="2" t="s">
        <v>33804</v>
      </c>
      <c r="AK3466" s="2" t="s">
        <v>53</v>
      </c>
      <c r="AL3466" s="2" t="s">
        <v>53</v>
      </c>
      <c r="AM3466" s="2" t="s">
        <v>53</v>
      </c>
      <c r="AN3466" s="2" t="s">
        <v>53</v>
      </c>
      <c r="AO3466" s="2" t="s">
        <v>53</v>
      </c>
      <c r="AP3466" s="2" t="s">
        <v>53</v>
      </c>
      <c r="AQ3466" s="2" t="s">
        <v>53</v>
      </c>
      <c r="AR3466" s="2" t="s">
        <v>69</v>
      </c>
      <c r="AS3466" s="2" t="s">
        <v>52</v>
      </c>
      <c r="AT3466" s="2" t="s">
        <v>69</v>
      </c>
    </row>
    <row r="3467" spans="1:46" ht="22.5" customHeight="1" x14ac:dyDescent="0.25">
      <c r="A3467" s="18" t="s">
        <v>33805</v>
      </c>
      <c r="B3467" s="2" t="s">
        <v>33806</v>
      </c>
      <c r="C3467" s="2" t="s">
        <v>344</v>
      </c>
      <c r="D3467" s="2" t="s">
        <v>30231</v>
      </c>
      <c r="E3467" s="2" t="s">
        <v>69</v>
      </c>
      <c r="F3467" s="19">
        <v>1</v>
      </c>
      <c r="G3467" s="19">
        <v>149.99</v>
      </c>
      <c r="H3467" s="19" t="s">
        <v>52</v>
      </c>
      <c r="I3467" s="19">
        <v>-18</v>
      </c>
      <c r="J3467" s="19">
        <v>-20.45</v>
      </c>
      <c r="K3467" s="19" t="s">
        <v>52</v>
      </c>
      <c r="L3467" s="19">
        <v>111.54</v>
      </c>
      <c r="M3467" s="2" t="s">
        <v>53</v>
      </c>
      <c r="N3467" s="2" t="s">
        <v>6733</v>
      </c>
      <c r="O3467" s="2" t="s">
        <v>30395</v>
      </c>
      <c r="P3467" s="2" t="s">
        <v>6735</v>
      </c>
      <c r="Q3467" s="2" t="s">
        <v>53</v>
      </c>
      <c r="R3467" s="19">
        <v>149.99</v>
      </c>
      <c r="S3467" s="19" t="s">
        <v>161</v>
      </c>
      <c r="T3467" s="2" t="s">
        <v>77</v>
      </c>
      <c r="U3467" s="2" t="s">
        <v>33807</v>
      </c>
      <c r="V3467" s="2" t="s">
        <v>33808</v>
      </c>
      <c r="W3467" s="2" t="s">
        <v>33809</v>
      </c>
      <c r="X3467" s="2" t="s">
        <v>53</v>
      </c>
      <c r="Y3467" s="2" t="s">
        <v>33807</v>
      </c>
      <c r="Z3467" s="2" t="s">
        <v>33810</v>
      </c>
      <c r="AA3467" s="2" t="s">
        <v>33811</v>
      </c>
      <c r="AB3467" s="2" t="s">
        <v>33812</v>
      </c>
      <c r="AC3467" s="2" t="s">
        <v>97</v>
      </c>
      <c r="AD3467" s="2" t="s">
        <v>33813</v>
      </c>
      <c r="AE3467" s="2" t="s">
        <v>65</v>
      </c>
      <c r="AF3467" s="2" t="s">
        <v>86</v>
      </c>
      <c r="AG3467" s="2" t="s">
        <v>33814</v>
      </c>
      <c r="AH3467" s="2" t="s">
        <v>33815</v>
      </c>
      <c r="AI3467" s="2" t="s">
        <v>67</v>
      </c>
      <c r="AJ3467" s="2" t="s">
        <v>33816</v>
      </c>
      <c r="AK3467" s="2" t="s">
        <v>53</v>
      </c>
      <c r="AL3467" s="2" t="s">
        <v>53</v>
      </c>
      <c r="AM3467" s="2" t="s">
        <v>53</v>
      </c>
      <c r="AN3467" s="2" t="s">
        <v>53</v>
      </c>
      <c r="AO3467" s="2" t="s">
        <v>53</v>
      </c>
      <c r="AP3467" s="2" t="s">
        <v>53</v>
      </c>
      <c r="AQ3467" s="2" t="s">
        <v>53</v>
      </c>
      <c r="AR3467" s="2" t="s">
        <v>69</v>
      </c>
      <c r="AS3467" s="2" t="s">
        <v>52</v>
      </c>
      <c r="AT3467" s="2" t="s">
        <v>69</v>
      </c>
    </row>
    <row r="3468" spans="1:46" ht="22.5" customHeight="1" x14ac:dyDescent="0.25">
      <c r="A3468" s="18" t="s">
        <v>33817</v>
      </c>
      <c r="B3468" s="2" t="s">
        <v>33818</v>
      </c>
      <c r="C3468" s="2" t="s">
        <v>344</v>
      </c>
      <c r="D3468" s="2" t="s">
        <v>32983</v>
      </c>
      <c r="E3468" s="2" t="s">
        <v>51</v>
      </c>
      <c r="F3468" s="19">
        <v>1</v>
      </c>
      <c r="G3468" s="19">
        <v>129.99</v>
      </c>
      <c r="H3468" s="19" t="s">
        <v>52</v>
      </c>
      <c r="I3468" s="19">
        <v>-22.1</v>
      </c>
      <c r="J3468" s="19">
        <v>-17.95</v>
      </c>
      <c r="K3468" s="19" t="s">
        <v>52</v>
      </c>
      <c r="L3468" s="19">
        <v>89.94</v>
      </c>
      <c r="M3468" s="2" t="s">
        <v>53</v>
      </c>
      <c r="N3468" s="2" t="s">
        <v>676</v>
      </c>
      <c r="O3468" s="2" t="s">
        <v>677</v>
      </c>
      <c r="P3468" s="2" t="s">
        <v>678</v>
      </c>
      <c r="Q3468" s="2" t="s">
        <v>53</v>
      </c>
      <c r="R3468" s="19">
        <v>129.99</v>
      </c>
      <c r="S3468" s="19" t="s">
        <v>57</v>
      </c>
      <c r="T3468" s="2" t="s">
        <v>58</v>
      </c>
      <c r="U3468" s="2" t="s">
        <v>53</v>
      </c>
      <c r="V3468" s="2" t="s">
        <v>53</v>
      </c>
      <c r="W3468" s="2" t="s">
        <v>53</v>
      </c>
      <c r="X3468" s="2" t="s">
        <v>53</v>
      </c>
      <c r="Y3468" s="2" t="s">
        <v>33819</v>
      </c>
      <c r="Z3468" s="2" t="s">
        <v>33820</v>
      </c>
      <c r="AA3468" s="2" t="s">
        <v>33821</v>
      </c>
      <c r="AB3468" s="2" t="s">
        <v>124</v>
      </c>
      <c r="AC3468" s="2" t="s">
        <v>124</v>
      </c>
      <c r="AD3468" s="2" t="s">
        <v>33822</v>
      </c>
      <c r="AE3468" s="2" t="s">
        <v>65</v>
      </c>
      <c r="AF3468" s="2" t="s">
        <v>66</v>
      </c>
      <c r="AG3468" s="2" t="s">
        <v>33823</v>
      </c>
      <c r="AH3468" s="2" t="s">
        <v>33824</v>
      </c>
      <c r="AI3468" s="2" t="s">
        <v>67</v>
      </c>
      <c r="AJ3468" s="2" t="s">
        <v>33825</v>
      </c>
      <c r="AK3468" s="2" t="s">
        <v>53</v>
      </c>
      <c r="AL3468" s="2" t="s">
        <v>53</v>
      </c>
      <c r="AM3468" s="2" t="s">
        <v>53</v>
      </c>
      <c r="AN3468" s="2" t="s">
        <v>53</v>
      </c>
      <c r="AO3468" s="2" t="s">
        <v>53</v>
      </c>
      <c r="AP3468" s="2" t="s">
        <v>53</v>
      </c>
      <c r="AQ3468" s="2" t="s">
        <v>53</v>
      </c>
      <c r="AR3468" s="2" t="s">
        <v>69</v>
      </c>
      <c r="AS3468" s="2" t="s">
        <v>52</v>
      </c>
      <c r="AT3468" s="2" t="s">
        <v>69</v>
      </c>
    </row>
    <row r="3469" spans="1:46" ht="22.5" customHeight="1" x14ac:dyDescent="0.25">
      <c r="A3469" s="18" t="s">
        <v>33826</v>
      </c>
      <c r="B3469" s="2" t="s">
        <v>33827</v>
      </c>
      <c r="C3469" s="2" t="s">
        <v>1272</v>
      </c>
      <c r="D3469" s="2" t="s">
        <v>3325</v>
      </c>
      <c r="E3469" s="2" t="s">
        <v>69</v>
      </c>
      <c r="F3469" s="19">
        <v>0</v>
      </c>
      <c r="G3469" s="19">
        <v>129.99</v>
      </c>
      <c r="H3469" s="19" t="s">
        <v>52</v>
      </c>
      <c r="I3469" s="19">
        <v>-22.1</v>
      </c>
      <c r="J3469" s="19">
        <v>-17.95</v>
      </c>
      <c r="K3469" s="19">
        <v>-89.94</v>
      </c>
      <c r="L3469" s="19">
        <v>0</v>
      </c>
      <c r="M3469" s="2" t="s">
        <v>53</v>
      </c>
      <c r="N3469" s="2" t="s">
        <v>676</v>
      </c>
      <c r="O3469" s="2" t="s">
        <v>677</v>
      </c>
      <c r="P3469" s="2" t="s">
        <v>678</v>
      </c>
      <c r="Q3469" s="2" t="s">
        <v>53</v>
      </c>
      <c r="R3469" s="19">
        <v>129.99</v>
      </c>
      <c r="S3469" s="19" t="s">
        <v>57</v>
      </c>
      <c r="T3469" s="2" t="s">
        <v>3326</v>
      </c>
      <c r="U3469" s="2" t="s">
        <v>53</v>
      </c>
      <c r="V3469" s="2" t="s">
        <v>53</v>
      </c>
      <c r="W3469" s="2" t="s">
        <v>53</v>
      </c>
      <c r="X3469" s="2" t="s">
        <v>53</v>
      </c>
      <c r="Y3469" s="2" t="s">
        <v>33819</v>
      </c>
      <c r="Z3469" s="2" t="s">
        <v>33820</v>
      </c>
      <c r="AA3469" s="2" t="s">
        <v>53</v>
      </c>
      <c r="AB3469" s="2" t="s">
        <v>124</v>
      </c>
      <c r="AC3469" s="2" t="s">
        <v>124</v>
      </c>
      <c r="AD3469" s="2" t="s">
        <v>33822</v>
      </c>
      <c r="AE3469" s="2" t="s">
        <v>65</v>
      </c>
      <c r="AF3469" s="2" t="s">
        <v>66</v>
      </c>
      <c r="AG3469" s="2" t="s">
        <v>53</v>
      </c>
      <c r="AH3469" s="2" t="s">
        <v>53</v>
      </c>
      <c r="AI3469" s="2" t="s">
        <v>67</v>
      </c>
      <c r="AJ3469" s="2" t="s">
        <v>33828</v>
      </c>
      <c r="AK3469" s="2" t="s">
        <v>53</v>
      </c>
      <c r="AL3469" s="2" t="s">
        <v>53</v>
      </c>
      <c r="AM3469" s="2" t="s">
        <v>53</v>
      </c>
      <c r="AN3469" s="2" t="s">
        <v>53</v>
      </c>
      <c r="AO3469" s="2" t="s">
        <v>53</v>
      </c>
      <c r="AP3469" s="2" t="s">
        <v>53</v>
      </c>
      <c r="AQ3469" s="2" t="s">
        <v>53</v>
      </c>
      <c r="AR3469" s="2" t="s">
        <v>69</v>
      </c>
      <c r="AS3469" s="2" t="s">
        <v>52</v>
      </c>
      <c r="AT3469" s="2" t="s">
        <v>69</v>
      </c>
    </row>
    <row r="3470" spans="1:46" ht="22.5" customHeight="1" x14ac:dyDescent="0.25">
      <c r="A3470" s="18" t="s">
        <v>33829</v>
      </c>
      <c r="B3470" s="2" t="s">
        <v>33830</v>
      </c>
      <c r="C3470" s="2" t="s">
        <v>344</v>
      </c>
      <c r="D3470" s="2" t="s">
        <v>31737</v>
      </c>
      <c r="E3470" s="2" t="s">
        <v>69</v>
      </c>
      <c r="F3470" s="19">
        <v>1</v>
      </c>
      <c r="G3470" s="19">
        <v>112.15</v>
      </c>
      <c r="H3470" s="19" t="s">
        <v>52</v>
      </c>
      <c r="I3470" s="19">
        <v>-19.07</v>
      </c>
      <c r="J3470" s="19">
        <v>-20.45</v>
      </c>
      <c r="K3470" s="19" t="s">
        <v>52</v>
      </c>
      <c r="L3470" s="19">
        <v>72.63</v>
      </c>
      <c r="M3470" s="2" t="s">
        <v>51</v>
      </c>
      <c r="N3470" s="2" t="s">
        <v>4618</v>
      </c>
      <c r="O3470" s="2" t="s">
        <v>33831</v>
      </c>
      <c r="P3470" s="2" t="s">
        <v>33832</v>
      </c>
      <c r="Q3470" s="2" t="s">
        <v>53</v>
      </c>
      <c r="R3470" s="19">
        <v>112.15</v>
      </c>
      <c r="S3470" s="19" t="s">
        <v>57</v>
      </c>
      <c r="T3470" s="2" t="s">
        <v>77</v>
      </c>
      <c r="U3470" s="2" t="s">
        <v>33833</v>
      </c>
      <c r="V3470" s="2" t="s">
        <v>33834</v>
      </c>
      <c r="W3470" s="2" t="s">
        <v>33835</v>
      </c>
      <c r="X3470" s="2" t="s">
        <v>53</v>
      </c>
      <c r="Y3470" s="2" t="s">
        <v>33833</v>
      </c>
      <c r="Z3470" s="2" t="s">
        <v>33836</v>
      </c>
      <c r="AA3470" s="2" t="s">
        <v>33837</v>
      </c>
      <c r="AB3470" s="2" t="s">
        <v>33838</v>
      </c>
      <c r="AC3470" s="2" t="s">
        <v>97</v>
      </c>
      <c r="AD3470" s="2" t="s">
        <v>33839</v>
      </c>
      <c r="AE3470" s="2" t="s">
        <v>65</v>
      </c>
      <c r="AF3470" s="2" t="s">
        <v>86</v>
      </c>
      <c r="AG3470" s="2" t="s">
        <v>33840</v>
      </c>
      <c r="AH3470" s="2" t="s">
        <v>33841</v>
      </c>
      <c r="AI3470" s="2" t="s">
        <v>67</v>
      </c>
      <c r="AJ3470" s="2" t="s">
        <v>33842</v>
      </c>
      <c r="AK3470" s="2" t="s">
        <v>53</v>
      </c>
      <c r="AL3470" s="2" t="s">
        <v>53</v>
      </c>
      <c r="AM3470" s="2" t="s">
        <v>53</v>
      </c>
      <c r="AN3470" s="2" t="s">
        <v>53</v>
      </c>
      <c r="AO3470" s="2" t="s">
        <v>53</v>
      </c>
      <c r="AP3470" s="2" t="s">
        <v>53</v>
      </c>
      <c r="AQ3470" s="2" t="s">
        <v>53</v>
      </c>
      <c r="AR3470" s="2" t="s">
        <v>69</v>
      </c>
      <c r="AS3470" s="2" t="s">
        <v>52</v>
      </c>
      <c r="AT3470" s="2" t="s">
        <v>69</v>
      </c>
    </row>
    <row r="3471" spans="1:46" ht="22.5" customHeight="1" x14ac:dyDescent="0.25">
      <c r="A3471" s="18" t="s">
        <v>33843</v>
      </c>
      <c r="B3471" s="2" t="s">
        <v>33844</v>
      </c>
      <c r="C3471" s="2" t="s">
        <v>344</v>
      </c>
      <c r="D3471" s="2" t="s">
        <v>32623</v>
      </c>
      <c r="E3471" s="2" t="s">
        <v>69</v>
      </c>
      <c r="F3471" s="19">
        <v>1</v>
      </c>
      <c r="G3471" s="19">
        <v>129.99</v>
      </c>
      <c r="H3471" s="19" t="s">
        <v>52</v>
      </c>
      <c r="I3471" s="19">
        <v>-22.1</v>
      </c>
      <c r="J3471" s="19">
        <v>-17.95</v>
      </c>
      <c r="K3471" s="19" t="s">
        <v>52</v>
      </c>
      <c r="L3471" s="19">
        <v>89.94</v>
      </c>
      <c r="M3471" s="2" t="s">
        <v>51</v>
      </c>
      <c r="N3471" s="2" t="s">
        <v>676</v>
      </c>
      <c r="O3471" s="2" t="s">
        <v>677</v>
      </c>
      <c r="P3471" s="2" t="s">
        <v>678</v>
      </c>
      <c r="Q3471" s="2" t="s">
        <v>53</v>
      </c>
      <c r="R3471" s="19">
        <v>129.99</v>
      </c>
      <c r="S3471" s="19" t="s">
        <v>57</v>
      </c>
      <c r="T3471" s="2" t="s">
        <v>58</v>
      </c>
      <c r="U3471" s="2" t="s">
        <v>53</v>
      </c>
      <c r="V3471" s="2" t="s">
        <v>53</v>
      </c>
      <c r="W3471" s="2" t="s">
        <v>53</v>
      </c>
      <c r="X3471" s="2" t="s">
        <v>53</v>
      </c>
      <c r="Y3471" s="2" t="s">
        <v>33845</v>
      </c>
      <c r="Z3471" s="2" t="s">
        <v>33846</v>
      </c>
      <c r="AA3471" s="2" t="s">
        <v>33847</v>
      </c>
      <c r="AB3471" s="2" t="s">
        <v>728</v>
      </c>
      <c r="AC3471" s="2" t="s">
        <v>182</v>
      </c>
      <c r="AD3471" s="2" t="s">
        <v>33848</v>
      </c>
      <c r="AE3471" s="2" t="s">
        <v>65</v>
      </c>
      <c r="AF3471" s="2" t="s">
        <v>66</v>
      </c>
      <c r="AG3471" s="2" t="s">
        <v>33849</v>
      </c>
      <c r="AH3471" s="2" t="s">
        <v>33850</v>
      </c>
      <c r="AI3471" s="2" t="s">
        <v>67</v>
      </c>
      <c r="AJ3471" s="2" t="s">
        <v>33851</v>
      </c>
      <c r="AK3471" s="2" t="s">
        <v>53</v>
      </c>
      <c r="AL3471" s="2" t="s">
        <v>53</v>
      </c>
      <c r="AM3471" s="2" t="s">
        <v>53</v>
      </c>
      <c r="AN3471" s="2" t="s">
        <v>53</v>
      </c>
      <c r="AO3471" s="2" t="s">
        <v>53</v>
      </c>
      <c r="AP3471" s="2" t="s">
        <v>53</v>
      </c>
      <c r="AQ3471" s="2" t="s">
        <v>53</v>
      </c>
      <c r="AR3471" s="2" t="s">
        <v>69</v>
      </c>
      <c r="AS3471" s="2" t="s">
        <v>52</v>
      </c>
      <c r="AT3471" s="2" t="s">
        <v>69</v>
      </c>
    </row>
    <row r="3472" spans="1:46" ht="22.5" customHeight="1" x14ac:dyDescent="0.25">
      <c r="A3472" s="18" t="s">
        <v>33852</v>
      </c>
      <c r="B3472" s="2" t="s">
        <v>33853</v>
      </c>
      <c r="C3472" s="2" t="s">
        <v>344</v>
      </c>
      <c r="D3472" s="2" t="s">
        <v>31737</v>
      </c>
      <c r="E3472" s="2" t="s">
        <v>51</v>
      </c>
      <c r="F3472" s="19">
        <v>1</v>
      </c>
      <c r="G3472" s="19">
        <v>169.99</v>
      </c>
      <c r="H3472" s="19" t="s">
        <v>52</v>
      </c>
      <c r="I3472" s="19">
        <v>-28.9</v>
      </c>
      <c r="J3472" s="19">
        <v>-21.45</v>
      </c>
      <c r="K3472" s="19" t="s">
        <v>52</v>
      </c>
      <c r="L3472" s="19">
        <v>119.64</v>
      </c>
      <c r="M3472" s="2" t="s">
        <v>53</v>
      </c>
      <c r="N3472" s="2" t="s">
        <v>54</v>
      </c>
      <c r="O3472" s="2" t="s">
        <v>25533</v>
      </c>
      <c r="P3472" s="2" t="s">
        <v>25534</v>
      </c>
      <c r="Q3472" s="2" t="s">
        <v>53</v>
      </c>
      <c r="R3472" s="19">
        <v>169.99</v>
      </c>
      <c r="S3472" s="19" t="s">
        <v>57</v>
      </c>
      <c r="T3472" s="2" t="s">
        <v>77</v>
      </c>
      <c r="U3472" s="2" t="s">
        <v>33854</v>
      </c>
      <c r="V3472" s="2" t="s">
        <v>33855</v>
      </c>
      <c r="W3472" s="2" t="s">
        <v>33856</v>
      </c>
      <c r="X3472" s="2" t="s">
        <v>53</v>
      </c>
      <c r="Y3472" s="2" t="s">
        <v>33854</v>
      </c>
      <c r="Z3472" s="2" t="s">
        <v>33857</v>
      </c>
      <c r="AA3472" s="2" t="s">
        <v>33858</v>
      </c>
      <c r="AB3472" s="2" t="s">
        <v>1940</v>
      </c>
      <c r="AC3472" s="2" t="s">
        <v>111</v>
      </c>
      <c r="AD3472" s="2" t="s">
        <v>33859</v>
      </c>
      <c r="AE3472" s="2" t="s">
        <v>65</v>
      </c>
      <c r="AF3472" s="2" t="s">
        <v>86</v>
      </c>
      <c r="AG3472" s="2" t="s">
        <v>33860</v>
      </c>
      <c r="AH3472" s="2" t="s">
        <v>33861</v>
      </c>
      <c r="AI3472" s="2" t="s">
        <v>67</v>
      </c>
      <c r="AJ3472" s="2" t="s">
        <v>33862</v>
      </c>
      <c r="AK3472" s="2" t="s">
        <v>53</v>
      </c>
      <c r="AL3472" s="2" t="s">
        <v>53</v>
      </c>
      <c r="AM3472" s="2" t="s">
        <v>53</v>
      </c>
      <c r="AN3472" s="2" t="s">
        <v>53</v>
      </c>
      <c r="AO3472" s="2" t="s">
        <v>53</v>
      </c>
      <c r="AP3472" s="2" t="s">
        <v>53</v>
      </c>
      <c r="AQ3472" s="2" t="s">
        <v>53</v>
      </c>
      <c r="AR3472" s="2" t="s">
        <v>69</v>
      </c>
      <c r="AS3472" s="2" t="s">
        <v>52</v>
      </c>
      <c r="AT3472" s="2" t="s">
        <v>69</v>
      </c>
    </row>
    <row r="3473" spans="1:46" ht="22.5" customHeight="1" x14ac:dyDescent="0.25">
      <c r="A3473" s="18" t="s">
        <v>33863</v>
      </c>
      <c r="B3473" s="2" t="s">
        <v>33864</v>
      </c>
      <c r="C3473" s="2" t="s">
        <v>344</v>
      </c>
      <c r="D3473" s="2" t="s">
        <v>31737</v>
      </c>
      <c r="E3473" s="2" t="s">
        <v>69</v>
      </c>
      <c r="F3473" s="19">
        <v>1</v>
      </c>
      <c r="G3473" s="19">
        <v>369.69</v>
      </c>
      <c r="H3473" s="19" t="s">
        <v>52</v>
      </c>
      <c r="I3473" s="19">
        <v>-62.85</v>
      </c>
      <c r="J3473" s="19">
        <v>-38.950000000000003</v>
      </c>
      <c r="K3473" s="19" t="s">
        <v>52</v>
      </c>
      <c r="L3473" s="19">
        <v>267.89</v>
      </c>
      <c r="M3473" s="2" t="s">
        <v>53</v>
      </c>
      <c r="N3473" s="2" t="s">
        <v>24102</v>
      </c>
      <c r="O3473" s="2" t="s">
        <v>33865</v>
      </c>
      <c r="P3473" s="2" t="s">
        <v>33866</v>
      </c>
      <c r="Q3473" s="2" t="s">
        <v>53</v>
      </c>
      <c r="R3473" s="19">
        <v>369.69</v>
      </c>
      <c r="S3473" s="19" t="s">
        <v>57</v>
      </c>
      <c r="T3473" s="2" t="s">
        <v>77</v>
      </c>
      <c r="U3473" s="2" t="s">
        <v>33867</v>
      </c>
      <c r="V3473" s="2" t="s">
        <v>33868</v>
      </c>
      <c r="W3473" s="2" t="s">
        <v>33869</v>
      </c>
      <c r="X3473" s="2" t="s">
        <v>53</v>
      </c>
      <c r="Y3473" s="2" t="s">
        <v>33867</v>
      </c>
      <c r="Z3473" s="2" t="s">
        <v>33870</v>
      </c>
      <c r="AA3473" s="2" t="s">
        <v>33871</v>
      </c>
      <c r="AB3473" s="2" t="s">
        <v>339</v>
      </c>
      <c r="AC3473" s="2" t="s">
        <v>97</v>
      </c>
      <c r="AD3473" s="2" t="s">
        <v>33872</v>
      </c>
      <c r="AE3473" s="2" t="s">
        <v>65</v>
      </c>
      <c r="AF3473" s="2" t="s">
        <v>86</v>
      </c>
      <c r="AG3473" s="2" t="s">
        <v>33814</v>
      </c>
      <c r="AH3473" s="2" t="s">
        <v>33873</v>
      </c>
      <c r="AI3473" s="2" t="s">
        <v>67</v>
      </c>
      <c r="AJ3473" s="2" t="s">
        <v>33874</v>
      </c>
      <c r="AK3473" s="2" t="s">
        <v>53</v>
      </c>
      <c r="AL3473" s="2" t="s">
        <v>53</v>
      </c>
      <c r="AM3473" s="2" t="s">
        <v>53</v>
      </c>
      <c r="AN3473" s="2" t="s">
        <v>53</v>
      </c>
      <c r="AO3473" s="2" t="s">
        <v>53</v>
      </c>
      <c r="AP3473" s="2" t="s">
        <v>53</v>
      </c>
      <c r="AQ3473" s="2" t="s">
        <v>53</v>
      </c>
      <c r="AR3473" s="2" t="s">
        <v>69</v>
      </c>
      <c r="AS3473" s="2" t="s">
        <v>52</v>
      </c>
      <c r="AT3473" s="2" t="s">
        <v>69</v>
      </c>
    </row>
    <row r="3474" spans="1:46" ht="22.5" customHeight="1" x14ac:dyDescent="0.25">
      <c r="A3474" s="18" t="s">
        <v>33875</v>
      </c>
      <c r="B3474" s="2" t="s">
        <v>33876</v>
      </c>
      <c r="C3474" s="2" t="s">
        <v>344</v>
      </c>
      <c r="D3474" s="2" t="s">
        <v>30231</v>
      </c>
      <c r="E3474" s="2" t="s">
        <v>69</v>
      </c>
      <c r="F3474" s="19">
        <v>1</v>
      </c>
      <c r="G3474" s="19">
        <v>169.99</v>
      </c>
      <c r="H3474" s="19">
        <v>12.85</v>
      </c>
      <c r="I3474" s="19">
        <v>-28.9</v>
      </c>
      <c r="J3474" s="19">
        <v>-34.299999999999997</v>
      </c>
      <c r="K3474" s="19" t="s">
        <v>52</v>
      </c>
      <c r="L3474" s="19">
        <v>119.64</v>
      </c>
      <c r="M3474" s="2" t="s">
        <v>53</v>
      </c>
      <c r="N3474" s="2" t="s">
        <v>54</v>
      </c>
      <c r="O3474" s="2" t="s">
        <v>25533</v>
      </c>
      <c r="P3474" s="2" t="s">
        <v>25534</v>
      </c>
      <c r="Q3474" s="2" t="s">
        <v>53</v>
      </c>
      <c r="R3474" s="19">
        <v>169.99</v>
      </c>
      <c r="S3474" s="19" t="s">
        <v>57</v>
      </c>
      <c r="T3474" s="2" t="s">
        <v>77</v>
      </c>
      <c r="U3474" s="2" t="s">
        <v>33877</v>
      </c>
      <c r="V3474" s="2" t="s">
        <v>33878</v>
      </c>
      <c r="W3474" s="2" t="s">
        <v>33879</v>
      </c>
      <c r="X3474" s="2" t="s">
        <v>53</v>
      </c>
      <c r="Y3474" s="2" t="s">
        <v>33877</v>
      </c>
      <c r="Z3474" s="2" t="s">
        <v>33880</v>
      </c>
      <c r="AA3474" s="2" t="s">
        <v>33881</v>
      </c>
      <c r="AB3474" s="2" t="s">
        <v>29092</v>
      </c>
      <c r="AC3474" s="2" t="s">
        <v>182</v>
      </c>
      <c r="AD3474" s="2" t="s">
        <v>29093</v>
      </c>
      <c r="AE3474" s="2" t="s">
        <v>65</v>
      </c>
      <c r="AF3474" s="2" t="s">
        <v>86</v>
      </c>
      <c r="AG3474" s="2" t="s">
        <v>33562</v>
      </c>
      <c r="AH3474" s="2" t="s">
        <v>33882</v>
      </c>
      <c r="AI3474" s="2" t="s">
        <v>67</v>
      </c>
      <c r="AJ3474" s="2" t="s">
        <v>33883</v>
      </c>
      <c r="AK3474" s="2" t="s">
        <v>53</v>
      </c>
      <c r="AL3474" s="2" t="s">
        <v>53</v>
      </c>
      <c r="AM3474" s="2" t="s">
        <v>53</v>
      </c>
      <c r="AN3474" s="2" t="s">
        <v>53</v>
      </c>
      <c r="AO3474" s="2" t="s">
        <v>53</v>
      </c>
      <c r="AP3474" s="2" t="s">
        <v>53</v>
      </c>
      <c r="AQ3474" s="2" t="s">
        <v>53</v>
      </c>
      <c r="AR3474" s="2" t="s">
        <v>69</v>
      </c>
      <c r="AS3474" s="2" t="s">
        <v>52</v>
      </c>
      <c r="AT3474" s="2" t="s">
        <v>69</v>
      </c>
    </row>
    <row r="3475" spans="1:46" ht="22.5" customHeight="1" x14ac:dyDescent="0.25">
      <c r="A3475" s="18" t="s">
        <v>33884</v>
      </c>
      <c r="B3475" s="2" t="s">
        <v>33885</v>
      </c>
      <c r="C3475" s="2" t="s">
        <v>344</v>
      </c>
      <c r="D3475" s="2" t="s">
        <v>32983</v>
      </c>
      <c r="E3475" s="2" t="s">
        <v>69</v>
      </c>
      <c r="F3475" s="19">
        <v>1</v>
      </c>
      <c r="G3475" s="19">
        <v>99.99</v>
      </c>
      <c r="H3475" s="19" t="s">
        <v>52</v>
      </c>
      <c r="I3475" s="19">
        <v>-17</v>
      </c>
      <c r="J3475" s="19">
        <v>-20.45</v>
      </c>
      <c r="K3475" s="19" t="s">
        <v>52</v>
      </c>
      <c r="L3475" s="19">
        <v>62.54</v>
      </c>
      <c r="M3475" s="2" t="s">
        <v>53</v>
      </c>
      <c r="N3475" s="2" t="s">
        <v>102</v>
      </c>
      <c r="O3475" s="2" t="s">
        <v>131</v>
      </c>
      <c r="P3475" s="2" t="s">
        <v>132</v>
      </c>
      <c r="Q3475" s="2" t="s">
        <v>53</v>
      </c>
      <c r="R3475" s="19">
        <v>99.99</v>
      </c>
      <c r="S3475" s="19" t="s">
        <v>57</v>
      </c>
      <c r="T3475" s="2" t="s">
        <v>77</v>
      </c>
      <c r="U3475" s="2" t="s">
        <v>33886</v>
      </c>
      <c r="V3475" s="2" t="s">
        <v>33887</v>
      </c>
      <c r="W3475" s="2" t="s">
        <v>33888</v>
      </c>
      <c r="X3475" s="2" t="s">
        <v>53</v>
      </c>
      <c r="Y3475" s="2" t="s">
        <v>33886</v>
      </c>
      <c r="Z3475" s="2" t="s">
        <v>33889</v>
      </c>
      <c r="AA3475" s="2" t="s">
        <v>33890</v>
      </c>
      <c r="AB3475" s="2" t="s">
        <v>670</v>
      </c>
      <c r="AC3475" s="2" t="s">
        <v>124</v>
      </c>
      <c r="AD3475" s="2" t="s">
        <v>33891</v>
      </c>
      <c r="AE3475" s="2" t="s">
        <v>65</v>
      </c>
      <c r="AF3475" s="2" t="s">
        <v>86</v>
      </c>
      <c r="AG3475" s="2" t="s">
        <v>33892</v>
      </c>
      <c r="AH3475" s="2" t="s">
        <v>33893</v>
      </c>
      <c r="AI3475" s="2" t="s">
        <v>67</v>
      </c>
      <c r="AJ3475" s="2" t="s">
        <v>33894</v>
      </c>
      <c r="AK3475" s="2" t="s">
        <v>53</v>
      </c>
      <c r="AL3475" s="2" t="s">
        <v>53</v>
      </c>
      <c r="AM3475" s="2" t="s">
        <v>53</v>
      </c>
      <c r="AN3475" s="2" t="s">
        <v>53</v>
      </c>
      <c r="AO3475" s="2" t="s">
        <v>53</v>
      </c>
      <c r="AP3475" s="2" t="s">
        <v>53</v>
      </c>
      <c r="AQ3475" s="2" t="s">
        <v>53</v>
      </c>
      <c r="AR3475" s="2" t="s">
        <v>69</v>
      </c>
      <c r="AS3475" s="2" t="s">
        <v>52</v>
      </c>
      <c r="AT3475" s="2" t="s">
        <v>69</v>
      </c>
    </row>
    <row r="3476" spans="1:46" ht="22.5" customHeight="1" x14ac:dyDescent="0.25">
      <c r="A3476" s="18" t="s">
        <v>33895</v>
      </c>
      <c r="B3476" s="2" t="s">
        <v>33896</v>
      </c>
      <c r="C3476" s="2" t="s">
        <v>10742</v>
      </c>
      <c r="D3476" s="2" t="s">
        <v>15445</v>
      </c>
      <c r="E3476" s="2" t="s">
        <v>69</v>
      </c>
      <c r="F3476" s="19">
        <v>0</v>
      </c>
      <c r="G3476" s="19">
        <v>38.36</v>
      </c>
      <c r="H3476" s="19">
        <v>26.8</v>
      </c>
      <c r="I3476" s="19">
        <v>-12.02</v>
      </c>
      <c r="J3476" s="19">
        <v>-26.8</v>
      </c>
      <c r="K3476" s="19">
        <v>-26.34</v>
      </c>
      <c r="L3476" s="19">
        <v>0</v>
      </c>
      <c r="M3476" s="2" t="s">
        <v>51</v>
      </c>
      <c r="N3476" s="2" t="s">
        <v>10822</v>
      </c>
      <c r="O3476" s="2" t="s">
        <v>14429</v>
      </c>
      <c r="P3476" s="2" t="s">
        <v>14430</v>
      </c>
      <c r="Q3476" s="2" t="s">
        <v>53</v>
      </c>
      <c r="R3476" s="19">
        <v>38.36</v>
      </c>
      <c r="S3476" s="19" t="s">
        <v>57</v>
      </c>
      <c r="T3476" s="2" t="s">
        <v>77</v>
      </c>
      <c r="U3476" s="2" t="s">
        <v>33897</v>
      </c>
      <c r="V3476" s="2" t="s">
        <v>33898</v>
      </c>
      <c r="W3476" s="2" t="s">
        <v>33899</v>
      </c>
      <c r="X3476" s="2" t="s">
        <v>53</v>
      </c>
      <c r="Y3476" s="2" t="s">
        <v>33897</v>
      </c>
      <c r="Z3476" s="2" t="s">
        <v>33900</v>
      </c>
      <c r="AA3476" s="2" t="s">
        <v>2178</v>
      </c>
      <c r="AB3476" s="2" t="s">
        <v>124</v>
      </c>
      <c r="AC3476" s="2" t="s">
        <v>124</v>
      </c>
      <c r="AD3476" s="2" t="s">
        <v>2179</v>
      </c>
      <c r="AE3476" s="2" t="s">
        <v>65</v>
      </c>
      <c r="AF3476" s="2" t="s">
        <v>86</v>
      </c>
      <c r="AG3476" s="2" t="s">
        <v>20528</v>
      </c>
      <c r="AH3476" s="2" t="s">
        <v>17437</v>
      </c>
      <c r="AI3476" s="2" t="s">
        <v>67</v>
      </c>
      <c r="AJ3476" s="2" t="s">
        <v>33901</v>
      </c>
      <c r="AK3476" s="2" t="s">
        <v>3818</v>
      </c>
      <c r="AL3476" s="2" t="s">
        <v>53</v>
      </c>
      <c r="AM3476" s="2" t="s">
        <v>53</v>
      </c>
      <c r="AN3476" s="2" t="s">
        <v>53</v>
      </c>
      <c r="AO3476" s="2" t="s">
        <v>53</v>
      </c>
      <c r="AP3476" s="2" t="s">
        <v>53</v>
      </c>
      <c r="AQ3476" s="2" t="s">
        <v>53</v>
      </c>
      <c r="AR3476" s="285" t="s">
        <v>51</v>
      </c>
      <c r="AS3476" s="2" t="s">
        <v>52</v>
      </c>
      <c r="AT3476" s="2" t="s">
        <v>69</v>
      </c>
    </row>
    <row r="3477" spans="1:46" ht="22.5" customHeight="1" x14ac:dyDescent="0.25">
      <c r="A3477" s="18" t="s">
        <v>33902</v>
      </c>
      <c r="B3477" s="2" t="s">
        <v>33903</v>
      </c>
      <c r="C3477" s="2" t="s">
        <v>344</v>
      </c>
      <c r="D3477" s="2" t="s">
        <v>30231</v>
      </c>
      <c r="E3477" s="2" t="s">
        <v>69</v>
      </c>
      <c r="F3477" s="19">
        <v>1</v>
      </c>
      <c r="G3477" s="19">
        <v>237.9</v>
      </c>
      <c r="H3477" s="19" t="s">
        <v>52</v>
      </c>
      <c r="I3477" s="19">
        <v>-40.44</v>
      </c>
      <c r="J3477" s="19">
        <v>-20.45</v>
      </c>
      <c r="K3477" s="19" t="s">
        <v>52</v>
      </c>
      <c r="L3477" s="19">
        <v>177.01</v>
      </c>
      <c r="M3477" s="2" t="s">
        <v>53</v>
      </c>
      <c r="N3477" s="2" t="s">
        <v>3387</v>
      </c>
      <c r="O3477" s="2" t="s">
        <v>6059</v>
      </c>
      <c r="P3477" s="2" t="s">
        <v>3389</v>
      </c>
      <c r="Q3477" s="2" t="s">
        <v>53</v>
      </c>
      <c r="R3477" s="19">
        <v>237.9</v>
      </c>
      <c r="S3477" s="19" t="s">
        <v>57</v>
      </c>
      <c r="T3477" s="2" t="s">
        <v>58</v>
      </c>
      <c r="U3477" s="2" t="s">
        <v>53</v>
      </c>
      <c r="V3477" s="2" t="s">
        <v>53</v>
      </c>
      <c r="W3477" s="2" t="s">
        <v>53</v>
      </c>
      <c r="X3477" s="2" t="s">
        <v>53</v>
      </c>
      <c r="Y3477" s="2" t="s">
        <v>33904</v>
      </c>
      <c r="Z3477" s="2" t="s">
        <v>33905</v>
      </c>
      <c r="AA3477" s="2" t="s">
        <v>33906</v>
      </c>
      <c r="AB3477" s="2" t="s">
        <v>33907</v>
      </c>
      <c r="AC3477" s="2" t="s">
        <v>195</v>
      </c>
      <c r="AD3477" s="2" t="s">
        <v>33908</v>
      </c>
      <c r="AE3477" s="2" t="s">
        <v>65</v>
      </c>
      <c r="AF3477" s="2" t="s">
        <v>66</v>
      </c>
      <c r="AG3477" s="2" t="s">
        <v>33909</v>
      </c>
      <c r="AH3477" s="2" t="s">
        <v>33910</v>
      </c>
      <c r="AI3477" s="2" t="s">
        <v>67</v>
      </c>
      <c r="AJ3477" s="2" t="s">
        <v>33911</v>
      </c>
      <c r="AK3477" s="2" t="s">
        <v>53</v>
      </c>
      <c r="AL3477" s="2" t="s">
        <v>53</v>
      </c>
      <c r="AM3477" s="2" t="s">
        <v>53</v>
      </c>
      <c r="AN3477" s="2" t="s">
        <v>53</v>
      </c>
      <c r="AO3477" s="2" t="s">
        <v>53</v>
      </c>
      <c r="AP3477" s="2" t="s">
        <v>53</v>
      </c>
      <c r="AQ3477" s="2" t="s">
        <v>53</v>
      </c>
      <c r="AR3477" s="2" t="s">
        <v>69</v>
      </c>
      <c r="AS3477" s="2" t="s">
        <v>52</v>
      </c>
      <c r="AT3477" s="2" t="s">
        <v>69</v>
      </c>
    </row>
    <row r="3478" spans="1:46" ht="22.5" customHeight="1" x14ac:dyDescent="0.25">
      <c r="A3478" s="18" t="s">
        <v>33912</v>
      </c>
      <c r="B3478" s="2" t="s">
        <v>33913</v>
      </c>
      <c r="C3478" s="2" t="s">
        <v>10742</v>
      </c>
      <c r="D3478" s="2" t="s">
        <v>32444</v>
      </c>
      <c r="E3478" s="2" t="s">
        <v>69</v>
      </c>
      <c r="F3478" s="19">
        <v>0</v>
      </c>
      <c r="G3478" s="19">
        <v>79</v>
      </c>
      <c r="H3478" s="19" t="s">
        <v>52</v>
      </c>
      <c r="I3478" s="19">
        <v>-13.43</v>
      </c>
      <c r="J3478" s="19">
        <v>-26.45</v>
      </c>
      <c r="K3478" s="19">
        <v>-39.119999999999997</v>
      </c>
      <c r="L3478" s="19">
        <v>0</v>
      </c>
      <c r="M3478" s="2" t="s">
        <v>51</v>
      </c>
      <c r="N3478" s="2" t="s">
        <v>2774</v>
      </c>
      <c r="O3478" s="2" t="s">
        <v>33914</v>
      </c>
      <c r="P3478" s="2" t="s">
        <v>33915</v>
      </c>
      <c r="Q3478" s="2" t="s">
        <v>53</v>
      </c>
      <c r="R3478" s="19">
        <v>79</v>
      </c>
      <c r="S3478" s="19" t="s">
        <v>57</v>
      </c>
      <c r="T3478" s="2" t="s">
        <v>77</v>
      </c>
      <c r="U3478" s="2" t="s">
        <v>33916</v>
      </c>
      <c r="V3478" s="2" t="s">
        <v>33917</v>
      </c>
      <c r="W3478" s="2" t="s">
        <v>33918</v>
      </c>
      <c r="X3478" s="2" t="s">
        <v>53</v>
      </c>
      <c r="Y3478" s="2" t="s">
        <v>33916</v>
      </c>
      <c r="Z3478" s="2" t="s">
        <v>33919</v>
      </c>
      <c r="AA3478" s="2" t="s">
        <v>2178</v>
      </c>
      <c r="AB3478" s="2" t="s">
        <v>124</v>
      </c>
      <c r="AC3478" s="2" t="s">
        <v>124</v>
      </c>
      <c r="AD3478" s="2" t="s">
        <v>2179</v>
      </c>
      <c r="AE3478" s="2" t="s">
        <v>65</v>
      </c>
      <c r="AF3478" s="2" t="s">
        <v>86</v>
      </c>
      <c r="AG3478" s="2" t="s">
        <v>33920</v>
      </c>
      <c r="AH3478" s="2" t="s">
        <v>33921</v>
      </c>
      <c r="AI3478" s="2" t="s">
        <v>67</v>
      </c>
      <c r="AJ3478" s="2" t="s">
        <v>33922</v>
      </c>
      <c r="AK3478" s="2" t="s">
        <v>3818</v>
      </c>
      <c r="AL3478" s="2" t="s">
        <v>53</v>
      </c>
      <c r="AM3478" s="2" t="s">
        <v>53</v>
      </c>
      <c r="AN3478" s="2" t="s">
        <v>53</v>
      </c>
      <c r="AO3478" s="2" t="s">
        <v>53</v>
      </c>
      <c r="AP3478" s="2" t="s">
        <v>53</v>
      </c>
      <c r="AQ3478" s="2" t="s">
        <v>53</v>
      </c>
      <c r="AR3478" s="286" t="s">
        <v>51</v>
      </c>
      <c r="AS3478" s="2" t="s">
        <v>52</v>
      </c>
      <c r="AT3478" s="2" t="s">
        <v>69</v>
      </c>
    </row>
    <row r="3479" spans="1:46" ht="22.5" customHeight="1" x14ac:dyDescent="0.25">
      <c r="A3479" s="18" t="s">
        <v>33923</v>
      </c>
      <c r="B3479" s="2" t="s">
        <v>33924</v>
      </c>
      <c r="C3479" s="2" t="s">
        <v>344</v>
      </c>
      <c r="D3479" s="2" t="s">
        <v>32983</v>
      </c>
      <c r="E3479" s="2" t="s">
        <v>51</v>
      </c>
      <c r="F3479" s="19">
        <v>1</v>
      </c>
      <c r="G3479" s="19">
        <v>70.81</v>
      </c>
      <c r="H3479" s="19" t="s">
        <v>52</v>
      </c>
      <c r="I3479" s="19">
        <v>-14</v>
      </c>
      <c r="J3479" s="19" t="s">
        <v>52</v>
      </c>
      <c r="K3479" s="19" t="s">
        <v>52</v>
      </c>
      <c r="L3479" s="19">
        <v>56.81</v>
      </c>
      <c r="M3479" s="2" t="s">
        <v>53</v>
      </c>
      <c r="N3479" s="2" t="s">
        <v>589</v>
      </c>
      <c r="O3479" s="2" t="s">
        <v>590</v>
      </c>
      <c r="P3479" s="2" t="s">
        <v>591</v>
      </c>
      <c r="Q3479" s="2" t="s">
        <v>53</v>
      </c>
      <c r="R3479" s="19">
        <v>70.81</v>
      </c>
      <c r="S3479" s="19" t="s">
        <v>161</v>
      </c>
      <c r="T3479" s="2" t="s">
        <v>58</v>
      </c>
      <c r="U3479" s="2" t="s">
        <v>53</v>
      </c>
      <c r="V3479" s="2" t="s">
        <v>53</v>
      </c>
      <c r="W3479" s="2" t="s">
        <v>53</v>
      </c>
      <c r="X3479" s="2" t="s">
        <v>53</v>
      </c>
      <c r="Y3479" s="2" t="s">
        <v>33925</v>
      </c>
      <c r="Z3479" s="2" t="s">
        <v>33926</v>
      </c>
      <c r="AA3479" s="2" t="s">
        <v>33927</v>
      </c>
      <c r="AB3479" s="2" t="s">
        <v>24095</v>
      </c>
      <c r="AC3479" s="2" t="s">
        <v>124</v>
      </c>
      <c r="AD3479" s="2" t="s">
        <v>33928</v>
      </c>
      <c r="AE3479" s="2" t="s">
        <v>65</v>
      </c>
      <c r="AF3479" s="2" t="s">
        <v>66</v>
      </c>
      <c r="AG3479" s="2" t="s">
        <v>33929</v>
      </c>
      <c r="AH3479" s="2" t="s">
        <v>33930</v>
      </c>
      <c r="AI3479" s="2" t="s">
        <v>67</v>
      </c>
      <c r="AJ3479" s="2" t="s">
        <v>33931</v>
      </c>
      <c r="AK3479" s="2" t="s">
        <v>53</v>
      </c>
      <c r="AL3479" s="2" t="s">
        <v>53</v>
      </c>
      <c r="AM3479" s="2" t="s">
        <v>53</v>
      </c>
      <c r="AN3479" s="2" t="s">
        <v>53</v>
      </c>
      <c r="AO3479" s="2" t="s">
        <v>53</v>
      </c>
      <c r="AP3479" s="2" t="s">
        <v>53</v>
      </c>
      <c r="AQ3479" s="2" t="s">
        <v>53</v>
      </c>
      <c r="AR3479" s="2" t="s">
        <v>69</v>
      </c>
      <c r="AS3479" s="2" t="s">
        <v>52</v>
      </c>
      <c r="AT3479" s="2" t="s">
        <v>69</v>
      </c>
    </row>
    <row r="3480" spans="1:46" ht="22.5" customHeight="1" x14ac:dyDescent="0.25">
      <c r="A3480" s="18" t="s">
        <v>33932</v>
      </c>
      <c r="B3480" s="2" t="s">
        <v>33933</v>
      </c>
      <c r="C3480" s="2" t="s">
        <v>344</v>
      </c>
      <c r="D3480" s="2" t="s">
        <v>32983</v>
      </c>
      <c r="E3480" s="2" t="s">
        <v>69</v>
      </c>
      <c r="F3480" s="19">
        <v>1</v>
      </c>
      <c r="G3480" s="19">
        <v>60.45</v>
      </c>
      <c r="H3480" s="19">
        <v>12.33</v>
      </c>
      <c r="I3480" s="19">
        <v>-15.78</v>
      </c>
      <c r="J3480" s="19">
        <v>-12.33</v>
      </c>
      <c r="K3480" s="19" t="s">
        <v>52</v>
      </c>
      <c r="L3480" s="19">
        <v>44.67</v>
      </c>
      <c r="M3480" s="2" t="s">
        <v>53</v>
      </c>
      <c r="N3480" s="2" t="s">
        <v>309</v>
      </c>
      <c r="O3480" s="2" t="s">
        <v>310</v>
      </c>
      <c r="P3480" s="2" t="s">
        <v>311</v>
      </c>
      <c r="Q3480" s="2" t="s">
        <v>53</v>
      </c>
      <c r="R3480" s="19">
        <v>60.45</v>
      </c>
      <c r="S3480" s="19" t="s">
        <v>57</v>
      </c>
      <c r="T3480" s="2" t="s">
        <v>58</v>
      </c>
      <c r="U3480" s="2" t="s">
        <v>53</v>
      </c>
      <c r="V3480" s="2" t="s">
        <v>53</v>
      </c>
      <c r="W3480" s="2" t="s">
        <v>53</v>
      </c>
      <c r="X3480" s="2" t="s">
        <v>53</v>
      </c>
      <c r="Y3480" s="2" t="s">
        <v>33934</v>
      </c>
      <c r="Z3480" s="2" t="s">
        <v>33935</v>
      </c>
      <c r="AA3480" s="2" t="s">
        <v>33936</v>
      </c>
      <c r="AB3480" s="2" t="s">
        <v>33937</v>
      </c>
      <c r="AC3480" s="2" t="s">
        <v>124</v>
      </c>
      <c r="AD3480" s="2" t="s">
        <v>33938</v>
      </c>
      <c r="AE3480" s="2" t="s">
        <v>65</v>
      </c>
      <c r="AF3480" s="2" t="s">
        <v>66</v>
      </c>
      <c r="AG3480" s="2" t="s">
        <v>33939</v>
      </c>
      <c r="AH3480" s="2" t="s">
        <v>33940</v>
      </c>
      <c r="AI3480" s="2" t="s">
        <v>67</v>
      </c>
      <c r="AJ3480" s="2" t="s">
        <v>33941</v>
      </c>
      <c r="AK3480" s="2" t="s">
        <v>53</v>
      </c>
      <c r="AL3480" s="2" t="s">
        <v>53</v>
      </c>
      <c r="AM3480" s="2" t="s">
        <v>53</v>
      </c>
      <c r="AN3480" s="2" t="s">
        <v>53</v>
      </c>
      <c r="AO3480" s="2" t="s">
        <v>53</v>
      </c>
      <c r="AP3480" s="2" t="s">
        <v>53</v>
      </c>
      <c r="AQ3480" s="2" t="s">
        <v>53</v>
      </c>
      <c r="AR3480" s="2" t="s">
        <v>69</v>
      </c>
      <c r="AS3480" s="2" t="s">
        <v>52</v>
      </c>
      <c r="AT3480" s="2" t="s">
        <v>69</v>
      </c>
    </row>
    <row r="3481" spans="1:46" ht="22.5" customHeight="1" x14ac:dyDescent="0.25">
      <c r="A3481" s="18" t="s">
        <v>33942</v>
      </c>
      <c r="B3481" s="2" t="s">
        <v>33943</v>
      </c>
      <c r="C3481" s="2" t="s">
        <v>344</v>
      </c>
      <c r="D3481" s="2" t="s">
        <v>31737</v>
      </c>
      <c r="E3481" s="2" t="s">
        <v>69</v>
      </c>
      <c r="F3481" s="19">
        <v>1</v>
      </c>
      <c r="G3481" s="19">
        <v>92.72</v>
      </c>
      <c r="H3481" s="19" t="s">
        <v>52</v>
      </c>
      <c r="I3481" s="19">
        <v>-15.76</v>
      </c>
      <c r="J3481" s="19">
        <v>-20.45</v>
      </c>
      <c r="K3481" s="19" t="s">
        <v>52</v>
      </c>
      <c r="L3481" s="19">
        <v>56.51</v>
      </c>
      <c r="M3481" s="2" t="s">
        <v>51</v>
      </c>
      <c r="N3481" s="2" t="s">
        <v>4754</v>
      </c>
      <c r="O3481" s="2" t="s">
        <v>4755</v>
      </c>
      <c r="P3481" s="2" t="s">
        <v>4756</v>
      </c>
      <c r="Q3481" s="2" t="s">
        <v>53</v>
      </c>
      <c r="R3481" s="19">
        <v>92.72</v>
      </c>
      <c r="S3481" s="19" t="s">
        <v>57</v>
      </c>
      <c r="T3481" s="2" t="s">
        <v>77</v>
      </c>
      <c r="U3481" s="2" t="s">
        <v>33944</v>
      </c>
      <c r="V3481" s="2" t="s">
        <v>33945</v>
      </c>
      <c r="W3481" s="2" t="s">
        <v>33946</v>
      </c>
      <c r="X3481" s="2" t="s">
        <v>53</v>
      </c>
      <c r="Y3481" s="2" t="s">
        <v>33944</v>
      </c>
      <c r="Z3481" s="2" t="s">
        <v>33947</v>
      </c>
      <c r="AA3481" s="2" t="s">
        <v>33948</v>
      </c>
      <c r="AB3481" s="2" t="s">
        <v>33949</v>
      </c>
      <c r="AC3481" s="2" t="s">
        <v>111</v>
      </c>
      <c r="AD3481" s="2" t="s">
        <v>33950</v>
      </c>
      <c r="AE3481" s="2" t="s">
        <v>65</v>
      </c>
      <c r="AF3481" s="2" t="s">
        <v>86</v>
      </c>
      <c r="AG3481" s="2" t="s">
        <v>33951</v>
      </c>
      <c r="AH3481" s="2" t="s">
        <v>33952</v>
      </c>
      <c r="AI3481" s="2" t="s">
        <v>67</v>
      </c>
      <c r="AJ3481" s="2" t="s">
        <v>33953</v>
      </c>
      <c r="AK3481" s="2" t="s">
        <v>53</v>
      </c>
      <c r="AL3481" s="2" t="s">
        <v>53</v>
      </c>
      <c r="AM3481" s="2" t="s">
        <v>53</v>
      </c>
      <c r="AN3481" s="2" t="s">
        <v>53</v>
      </c>
      <c r="AO3481" s="2" t="s">
        <v>53</v>
      </c>
      <c r="AP3481" s="2" t="s">
        <v>53</v>
      </c>
      <c r="AQ3481" s="2" t="s">
        <v>53</v>
      </c>
      <c r="AR3481" s="2" t="s">
        <v>69</v>
      </c>
      <c r="AS3481" s="2" t="s">
        <v>52</v>
      </c>
      <c r="AT3481" s="2" t="s">
        <v>69</v>
      </c>
    </row>
    <row r="3482" spans="1:46" ht="22.5" customHeight="1" x14ac:dyDescent="0.25">
      <c r="A3482" s="18" t="s">
        <v>33954</v>
      </c>
      <c r="B3482" s="2" t="s">
        <v>33955</v>
      </c>
      <c r="C3482" s="2" t="s">
        <v>344</v>
      </c>
      <c r="D3482" s="2" t="s">
        <v>31737</v>
      </c>
      <c r="E3482" s="2" t="s">
        <v>69</v>
      </c>
      <c r="F3482" s="19">
        <v>1</v>
      </c>
      <c r="G3482" s="19">
        <v>178.24</v>
      </c>
      <c r="H3482" s="19" t="s">
        <v>52</v>
      </c>
      <c r="I3482" s="19">
        <v>-21.39</v>
      </c>
      <c r="J3482" s="19">
        <v>-26.45</v>
      </c>
      <c r="K3482" s="19" t="s">
        <v>52</v>
      </c>
      <c r="L3482" s="19">
        <v>130.4</v>
      </c>
      <c r="M3482" s="2" t="s">
        <v>51</v>
      </c>
      <c r="N3482" s="2" t="s">
        <v>5192</v>
      </c>
      <c r="O3482" s="2" t="s">
        <v>5193</v>
      </c>
      <c r="P3482" s="2" t="s">
        <v>5194</v>
      </c>
      <c r="Q3482" s="2" t="s">
        <v>53</v>
      </c>
      <c r="R3482" s="19">
        <v>178.24</v>
      </c>
      <c r="S3482" s="19" t="s">
        <v>161</v>
      </c>
      <c r="T3482" s="2" t="s">
        <v>77</v>
      </c>
      <c r="U3482" s="2" t="s">
        <v>33956</v>
      </c>
      <c r="V3482" s="2" t="s">
        <v>33957</v>
      </c>
      <c r="W3482" s="2" t="s">
        <v>33958</v>
      </c>
      <c r="X3482" s="2" t="s">
        <v>53</v>
      </c>
      <c r="Y3482" s="2" t="s">
        <v>33956</v>
      </c>
      <c r="Z3482" s="2" t="s">
        <v>33959</v>
      </c>
      <c r="AA3482" s="2" t="s">
        <v>33960</v>
      </c>
      <c r="AB3482" s="2" t="s">
        <v>670</v>
      </c>
      <c r="AC3482" s="2" t="s">
        <v>124</v>
      </c>
      <c r="AD3482" s="2" t="s">
        <v>33961</v>
      </c>
      <c r="AE3482" s="2" t="s">
        <v>65</v>
      </c>
      <c r="AF3482" s="2" t="s">
        <v>86</v>
      </c>
      <c r="AG3482" s="2" t="s">
        <v>33962</v>
      </c>
      <c r="AH3482" s="2" t="s">
        <v>32431</v>
      </c>
      <c r="AI3482" s="2" t="s">
        <v>67</v>
      </c>
      <c r="AJ3482" s="2" t="s">
        <v>33963</v>
      </c>
      <c r="AK3482" s="2" t="s">
        <v>33964</v>
      </c>
      <c r="AL3482" s="2" t="s">
        <v>53</v>
      </c>
      <c r="AM3482" s="2" t="s">
        <v>53</v>
      </c>
      <c r="AN3482" s="2" t="s">
        <v>53</v>
      </c>
      <c r="AO3482" s="2" t="s">
        <v>53</v>
      </c>
      <c r="AP3482" s="2" t="s">
        <v>53</v>
      </c>
      <c r="AQ3482" s="2" t="s">
        <v>53</v>
      </c>
      <c r="AR3482" s="2" t="s">
        <v>69</v>
      </c>
      <c r="AS3482" s="2" t="s">
        <v>52</v>
      </c>
      <c r="AT3482" s="2" t="s">
        <v>69</v>
      </c>
    </row>
    <row r="3483" spans="1:46" ht="22.5" customHeight="1" x14ac:dyDescent="0.25">
      <c r="A3483" s="18" t="s">
        <v>33965</v>
      </c>
      <c r="B3483" s="2" t="s">
        <v>33966</v>
      </c>
      <c r="C3483" s="2" t="s">
        <v>344</v>
      </c>
      <c r="D3483" s="2" t="s">
        <v>31737</v>
      </c>
      <c r="E3483" s="2" t="s">
        <v>69</v>
      </c>
      <c r="F3483" s="19">
        <v>1</v>
      </c>
      <c r="G3483" s="19">
        <v>23</v>
      </c>
      <c r="H3483" s="19">
        <v>13.5</v>
      </c>
      <c r="I3483" s="19">
        <v>-9.41</v>
      </c>
      <c r="J3483" s="19">
        <v>-13.5</v>
      </c>
      <c r="K3483" s="19" t="s">
        <v>52</v>
      </c>
      <c r="L3483" s="19">
        <v>13.59</v>
      </c>
      <c r="M3483" s="2" t="s">
        <v>51</v>
      </c>
      <c r="N3483" s="2" t="s">
        <v>524</v>
      </c>
      <c r="O3483" s="2" t="s">
        <v>6389</v>
      </c>
      <c r="P3483" s="2" t="s">
        <v>6390</v>
      </c>
      <c r="Q3483" s="2" t="s">
        <v>53</v>
      </c>
      <c r="R3483" s="19">
        <v>23</v>
      </c>
      <c r="S3483" s="19" t="s">
        <v>57</v>
      </c>
      <c r="T3483" s="2" t="s">
        <v>58</v>
      </c>
      <c r="U3483" s="2" t="s">
        <v>53</v>
      </c>
      <c r="V3483" s="2" t="s">
        <v>53</v>
      </c>
      <c r="W3483" s="2" t="s">
        <v>53</v>
      </c>
      <c r="X3483" s="2" t="s">
        <v>53</v>
      </c>
      <c r="Y3483" s="2" t="s">
        <v>33967</v>
      </c>
      <c r="Z3483" s="2" t="s">
        <v>33968</v>
      </c>
      <c r="AA3483" s="2" t="s">
        <v>33969</v>
      </c>
      <c r="AB3483" s="2" t="s">
        <v>5723</v>
      </c>
      <c r="AC3483" s="2" t="s">
        <v>150</v>
      </c>
      <c r="AD3483" s="2" t="s">
        <v>33970</v>
      </c>
      <c r="AE3483" s="2" t="s">
        <v>65</v>
      </c>
      <c r="AF3483" s="2" t="s">
        <v>66</v>
      </c>
      <c r="AG3483" s="2" t="s">
        <v>33971</v>
      </c>
      <c r="AH3483" s="2" t="s">
        <v>33972</v>
      </c>
      <c r="AI3483" s="2" t="s">
        <v>67</v>
      </c>
      <c r="AJ3483" s="2" t="s">
        <v>33973</v>
      </c>
      <c r="AK3483" s="2" t="s">
        <v>53</v>
      </c>
      <c r="AL3483" s="2" t="s">
        <v>53</v>
      </c>
      <c r="AM3483" s="2" t="s">
        <v>53</v>
      </c>
      <c r="AN3483" s="2" t="s">
        <v>53</v>
      </c>
      <c r="AO3483" s="2" t="s">
        <v>53</v>
      </c>
      <c r="AP3483" s="2" t="s">
        <v>53</v>
      </c>
      <c r="AQ3483" s="2" t="s">
        <v>53</v>
      </c>
      <c r="AR3483" s="2" t="s">
        <v>69</v>
      </c>
      <c r="AS3483" s="2" t="s">
        <v>52</v>
      </c>
      <c r="AT3483" s="2" t="s">
        <v>69</v>
      </c>
    </row>
    <row r="3484" spans="1:46" ht="22.5" customHeight="1" x14ac:dyDescent="0.25">
      <c r="A3484" s="18" t="s">
        <v>33974</v>
      </c>
      <c r="B3484" s="2" t="s">
        <v>33975</v>
      </c>
      <c r="C3484" s="2" t="s">
        <v>344</v>
      </c>
      <c r="D3484" s="2" t="s">
        <v>32983</v>
      </c>
      <c r="E3484" s="2" t="s">
        <v>51</v>
      </c>
      <c r="F3484" s="19">
        <v>1</v>
      </c>
      <c r="G3484" s="19">
        <v>62.8</v>
      </c>
      <c r="H3484" s="19" t="s">
        <v>52</v>
      </c>
      <c r="I3484" s="19">
        <v>-16.18</v>
      </c>
      <c r="J3484" s="19" t="s">
        <v>52</v>
      </c>
      <c r="K3484" s="19" t="s">
        <v>52</v>
      </c>
      <c r="L3484" s="19">
        <v>46.62</v>
      </c>
      <c r="M3484" s="2" t="s">
        <v>53</v>
      </c>
      <c r="N3484" s="2" t="s">
        <v>90</v>
      </c>
      <c r="O3484" s="2" t="s">
        <v>346</v>
      </c>
      <c r="P3484" s="2" t="s">
        <v>347</v>
      </c>
      <c r="Q3484" s="2" t="s">
        <v>53</v>
      </c>
      <c r="R3484" s="19">
        <v>62.8</v>
      </c>
      <c r="S3484" s="19" t="s">
        <v>57</v>
      </c>
      <c r="T3484" s="2" t="s">
        <v>58</v>
      </c>
      <c r="U3484" s="2" t="s">
        <v>53</v>
      </c>
      <c r="V3484" s="2" t="s">
        <v>53</v>
      </c>
      <c r="W3484" s="2" t="s">
        <v>53</v>
      </c>
      <c r="X3484" s="2" t="s">
        <v>53</v>
      </c>
      <c r="Y3484" s="2" t="s">
        <v>33976</v>
      </c>
      <c r="Z3484" s="2" t="s">
        <v>33977</v>
      </c>
      <c r="AA3484" s="2" t="s">
        <v>33978</v>
      </c>
      <c r="AB3484" s="2" t="s">
        <v>728</v>
      </c>
      <c r="AC3484" s="2" t="s">
        <v>182</v>
      </c>
      <c r="AD3484" s="2" t="s">
        <v>33979</v>
      </c>
      <c r="AE3484" s="2" t="s">
        <v>65</v>
      </c>
      <c r="AF3484" s="2" t="s">
        <v>66</v>
      </c>
      <c r="AG3484" s="2" t="s">
        <v>33436</v>
      </c>
      <c r="AH3484" s="2" t="s">
        <v>33980</v>
      </c>
      <c r="AI3484" s="2" t="s">
        <v>67</v>
      </c>
      <c r="AJ3484" s="2" t="s">
        <v>33981</v>
      </c>
      <c r="AK3484" s="2" t="s">
        <v>53</v>
      </c>
      <c r="AL3484" s="2" t="s">
        <v>53</v>
      </c>
      <c r="AM3484" s="2" t="s">
        <v>53</v>
      </c>
      <c r="AN3484" s="2" t="s">
        <v>53</v>
      </c>
      <c r="AO3484" s="2" t="s">
        <v>53</v>
      </c>
      <c r="AP3484" s="2" t="s">
        <v>53</v>
      </c>
      <c r="AQ3484" s="2" t="s">
        <v>53</v>
      </c>
      <c r="AR3484" s="2" t="s">
        <v>69</v>
      </c>
      <c r="AS3484" s="2" t="s">
        <v>52</v>
      </c>
      <c r="AT3484" s="2" t="s">
        <v>69</v>
      </c>
    </row>
    <row r="3485" spans="1:46" ht="22.5" customHeight="1" x14ac:dyDescent="0.25">
      <c r="A3485" s="18" t="s">
        <v>33982</v>
      </c>
      <c r="B3485" s="2" t="s">
        <v>33983</v>
      </c>
      <c r="C3485" s="2" t="s">
        <v>344</v>
      </c>
      <c r="D3485" s="2" t="s">
        <v>31737</v>
      </c>
      <c r="E3485" s="2" t="s">
        <v>51</v>
      </c>
      <c r="F3485" s="19">
        <v>1</v>
      </c>
      <c r="G3485" s="19">
        <v>120.9</v>
      </c>
      <c r="H3485" s="19" t="s">
        <v>52</v>
      </c>
      <c r="I3485" s="19">
        <v>-20.55</v>
      </c>
      <c r="J3485" s="19">
        <v>-20.45</v>
      </c>
      <c r="K3485" s="19" t="s">
        <v>52</v>
      </c>
      <c r="L3485" s="19">
        <v>79.900000000000006</v>
      </c>
      <c r="M3485" s="2" t="s">
        <v>53</v>
      </c>
      <c r="N3485" s="2" t="s">
        <v>321</v>
      </c>
      <c r="O3485" s="2" t="s">
        <v>33984</v>
      </c>
      <c r="P3485" s="2" t="s">
        <v>33985</v>
      </c>
      <c r="Q3485" s="2" t="s">
        <v>53</v>
      </c>
      <c r="R3485" s="19">
        <v>120.9</v>
      </c>
      <c r="S3485" s="19" t="s">
        <v>57</v>
      </c>
      <c r="T3485" s="2" t="s">
        <v>77</v>
      </c>
      <c r="U3485" s="2" t="s">
        <v>33986</v>
      </c>
      <c r="V3485" s="2" t="s">
        <v>33987</v>
      </c>
      <c r="W3485" s="2" t="s">
        <v>33988</v>
      </c>
      <c r="X3485" s="2" t="s">
        <v>53</v>
      </c>
      <c r="Y3485" s="2" t="s">
        <v>33986</v>
      </c>
      <c r="Z3485" s="2" t="s">
        <v>33989</v>
      </c>
      <c r="AA3485" s="2" t="s">
        <v>33990</v>
      </c>
      <c r="AB3485" s="2" t="s">
        <v>25699</v>
      </c>
      <c r="AC3485" s="2" t="s">
        <v>195</v>
      </c>
      <c r="AD3485" s="2" t="s">
        <v>25700</v>
      </c>
      <c r="AE3485" s="2" t="s">
        <v>65</v>
      </c>
      <c r="AF3485" s="2" t="s">
        <v>86</v>
      </c>
      <c r="AG3485" s="2" t="s">
        <v>33991</v>
      </c>
      <c r="AH3485" s="2" t="s">
        <v>33992</v>
      </c>
      <c r="AI3485" s="2" t="s">
        <v>67</v>
      </c>
      <c r="AJ3485" s="2" t="s">
        <v>33993</v>
      </c>
      <c r="AK3485" s="2" t="s">
        <v>53</v>
      </c>
      <c r="AL3485" s="2" t="s">
        <v>53</v>
      </c>
      <c r="AM3485" s="2" t="s">
        <v>53</v>
      </c>
      <c r="AN3485" s="2" t="s">
        <v>53</v>
      </c>
      <c r="AO3485" s="2" t="s">
        <v>53</v>
      </c>
      <c r="AP3485" s="2" t="s">
        <v>53</v>
      </c>
      <c r="AQ3485" s="2" t="s">
        <v>53</v>
      </c>
      <c r="AR3485" s="2" t="s">
        <v>69</v>
      </c>
      <c r="AS3485" s="2" t="s">
        <v>52</v>
      </c>
      <c r="AT3485" s="2" t="s">
        <v>69</v>
      </c>
    </row>
    <row r="3486" spans="1:46" ht="22.5" customHeight="1" x14ac:dyDescent="0.25">
      <c r="A3486" s="18" t="s">
        <v>33994</v>
      </c>
      <c r="B3486" s="2" t="s">
        <v>33995</v>
      </c>
      <c r="C3486" s="2" t="s">
        <v>344</v>
      </c>
      <c r="D3486" s="2" t="s">
        <v>31737</v>
      </c>
      <c r="E3486" s="2" t="s">
        <v>69</v>
      </c>
      <c r="F3486" s="19">
        <v>1</v>
      </c>
      <c r="G3486" s="19">
        <v>109.74</v>
      </c>
      <c r="H3486" s="19" t="s">
        <v>52</v>
      </c>
      <c r="I3486" s="19">
        <v>-18.66</v>
      </c>
      <c r="J3486" s="19">
        <v>-20.45</v>
      </c>
      <c r="K3486" s="19" t="s">
        <v>52</v>
      </c>
      <c r="L3486" s="19">
        <v>70.63</v>
      </c>
      <c r="M3486" s="2" t="s">
        <v>53</v>
      </c>
      <c r="N3486" s="2" t="s">
        <v>1235</v>
      </c>
      <c r="O3486" s="2" t="s">
        <v>1236</v>
      </c>
      <c r="P3486" s="2" t="s">
        <v>1237</v>
      </c>
      <c r="Q3486" s="2" t="s">
        <v>53</v>
      </c>
      <c r="R3486" s="19">
        <v>109.74</v>
      </c>
      <c r="S3486" s="19" t="s">
        <v>57</v>
      </c>
      <c r="T3486" s="2" t="s">
        <v>58</v>
      </c>
      <c r="U3486" s="2" t="s">
        <v>53</v>
      </c>
      <c r="V3486" s="2" t="s">
        <v>53</v>
      </c>
      <c r="W3486" s="2" t="s">
        <v>53</v>
      </c>
      <c r="X3486" s="2" t="s">
        <v>53</v>
      </c>
      <c r="Y3486" s="2" t="s">
        <v>33996</v>
      </c>
      <c r="Z3486" s="2" t="s">
        <v>33997</v>
      </c>
      <c r="AA3486" s="2" t="s">
        <v>33998</v>
      </c>
      <c r="AB3486" s="2" t="s">
        <v>33999</v>
      </c>
      <c r="AC3486" s="2" t="s">
        <v>150</v>
      </c>
      <c r="AD3486" s="2" t="s">
        <v>34000</v>
      </c>
      <c r="AE3486" s="2" t="s">
        <v>65</v>
      </c>
      <c r="AF3486" s="2" t="s">
        <v>66</v>
      </c>
      <c r="AG3486" s="2" t="s">
        <v>34001</v>
      </c>
      <c r="AH3486" s="2" t="s">
        <v>34002</v>
      </c>
      <c r="AI3486" s="2" t="s">
        <v>67</v>
      </c>
      <c r="AJ3486" s="2" t="s">
        <v>34003</v>
      </c>
      <c r="AK3486" s="2" t="s">
        <v>53</v>
      </c>
      <c r="AL3486" s="2" t="s">
        <v>53</v>
      </c>
      <c r="AM3486" s="2" t="s">
        <v>53</v>
      </c>
      <c r="AN3486" s="2" t="s">
        <v>53</v>
      </c>
      <c r="AO3486" s="2" t="s">
        <v>53</v>
      </c>
      <c r="AP3486" s="2" t="s">
        <v>53</v>
      </c>
      <c r="AQ3486" s="2" t="s">
        <v>53</v>
      </c>
      <c r="AR3486" s="2" t="s">
        <v>69</v>
      </c>
      <c r="AS3486" s="2" t="s">
        <v>52</v>
      </c>
      <c r="AT3486" s="2" t="s">
        <v>69</v>
      </c>
    </row>
    <row r="3487" spans="1:46" ht="22.5" customHeight="1" x14ac:dyDescent="0.25">
      <c r="A3487" s="18" t="s">
        <v>34004</v>
      </c>
      <c r="B3487" s="2" t="s">
        <v>34005</v>
      </c>
      <c r="C3487" s="2" t="s">
        <v>344</v>
      </c>
      <c r="D3487" s="2" t="s">
        <v>32983</v>
      </c>
      <c r="E3487" s="2" t="s">
        <v>69</v>
      </c>
      <c r="F3487" s="19">
        <v>1</v>
      </c>
      <c r="G3487" s="19">
        <v>122.62</v>
      </c>
      <c r="H3487" s="19" t="s">
        <v>52</v>
      </c>
      <c r="I3487" s="19">
        <v>-20.85</v>
      </c>
      <c r="J3487" s="19">
        <v>-18.45</v>
      </c>
      <c r="K3487" s="19" t="s">
        <v>52</v>
      </c>
      <c r="L3487" s="19">
        <v>83.32</v>
      </c>
      <c r="M3487" s="2" t="s">
        <v>53</v>
      </c>
      <c r="N3487" s="2" t="s">
        <v>34006</v>
      </c>
      <c r="O3487" s="2" t="s">
        <v>34007</v>
      </c>
      <c r="P3487" s="2" t="s">
        <v>34008</v>
      </c>
      <c r="Q3487" s="2" t="s">
        <v>53</v>
      </c>
      <c r="R3487" s="19">
        <v>122.62</v>
      </c>
      <c r="S3487" s="19" t="s">
        <v>57</v>
      </c>
      <c r="T3487" s="2" t="s">
        <v>77</v>
      </c>
      <c r="U3487" s="2" t="s">
        <v>34009</v>
      </c>
      <c r="V3487" s="2" t="s">
        <v>34010</v>
      </c>
      <c r="W3487" s="2" t="s">
        <v>34011</v>
      </c>
      <c r="X3487" s="2" t="s">
        <v>53</v>
      </c>
      <c r="Y3487" s="2" t="s">
        <v>34009</v>
      </c>
      <c r="Z3487" s="2" t="s">
        <v>34012</v>
      </c>
      <c r="AA3487" s="2" t="s">
        <v>34013</v>
      </c>
      <c r="AB3487" s="2" t="s">
        <v>2500</v>
      </c>
      <c r="AC3487" s="2" t="s">
        <v>124</v>
      </c>
      <c r="AD3487" s="2" t="s">
        <v>34014</v>
      </c>
      <c r="AE3487" s="2" t="s">
        <v>65</v>
      </c>
      <c r="AF3487" s="2" t="s">
        <v>86</v>
      </c>
      <c r="AG3487" s="2" t="s">
        <v>34015</v>
      </c>
      <c r="AH3487" s="2" t="s">
        <v>34016</v>
      </c>
      <c r="AI3487" s="2" t="s">
        <v>67</v>
      </c>
      <c r="AJ3487" s="2" t="s">
        <v>34017</v>
      </c>
      <c r="AK3487" s="2" t="s">
        <v>53</v>
      </c>
      <c r="AL3487" s="2" t="s">
        <v>53</v>
      </c>
      <c r="AM3487" s="2" t="s">
        <v>53</v>
      </c>
      <c r="AN3487" s="2" t="s">
        <v>53</v>
      </c>
      <c r="AO3487" s="2" t="s">
        <v>53</v>
      </c>
      <c r="AP3487" s="2" t="s">
        <v>53</v>
      </c>
      <c r="AQ3487" s="2" t="s">
        <v>53</v>
      </c>
      <c r="AR3487" s="2" t="s">
        <v>69</v>
      </c>
      <c r="AS3487" s="2" t="s">
        <v>52</v>
      </c>
      <c r="AT3487" s="2" t="s">
        <v>69</v>
      </c>
    </row>
    <row r="3488" spans="1:46" ht="22.5" customHeight="1" x14ac:dyDescent="0.25">
      <c r="A3488" s="18" t="s">
        <v>34018</v>
      </c>
      <c r="B3488" s="2" t="s">
        <v>34019</v>
      </c>
      <c r="C3488" s="2" t="s">
        <v>344</v>
      </c>
      <c r="D3488" s="2" t="s">
        <v>31737</v>
      </c>
      <c r="E3488" s="2" t="s">
        <v>69</v>
      </c>
      <c r="F3488" s="19">
        <v>1</v>
      </c>
      <c r="G3488" s="19">
        <v>96.49</v>
      </c>
      <c r="H3488" s="19" t="s">
        <v>52</v>
      </c>
      <c r="I3488" s="19">
        <v>-16.399999999999999</v>
      </c>
      <c r="J3488" s="19">
        <v>-20.45</v>
      </c>
      <c r="K3488" s="19" t="s">
        <v>52</v>
      </c>
      <c r="L3488" s="19">
        <v>59.64</v>
      </c>
      <c r="M3488" s="2" t="s">
        <v>51</v>
      </c>
      <c r="N3488" s="2" t="s">
        <v>698</v>
      </c>
      <c r="O3488" s="2" t="s">
        <v>26064</v>
      </c>
      <c r="P3488" s="2" t="s">
        <v>700</v>
      </c>
      <c r="Q3488" s="2" t="s">
        <v>53</v>
      </c>
      <c r="R3488" s="19">
        <v>96.49</v>
      </c>
      <c r="S3488" s="19" t="s">
        <v>57</v>
      </c>
      <c r="T3488" s="2" t="s">
        <v>77</v>
      </c>
      <c r="U3488" s="2" t="s">
        <v>34020</v>
      </c>
      <c r="V3488" s="2" t="s">
        <v>34021</v>
      </c>
      <c r="W3488" s="2" t="s">
        <v>34022</v>
      </c>
      <c r="X3488" s="2" t="s">
        <v>53</v>
      </c>
      <c r="Y3488" s="2" t="s">
        <v>34020</v>
      </c>
      <c r="Z3488" s="2" t="s">
        <v>34023</v>
      </c>
      <c r="AA3488" s="2" t="s">
        <v>34024</v>
      </c>
      <c r="AB3488" s="2" t="s">
        <v>34025</v>
      </c>
      <c r="AC3488" s="2" t="s">
        <v>124</v>
      </c>
      <c r="AD3488" s="2" t="s">
        <v>34026</v>
      </c>
      <c r="AE3488" s="2" t="s">
        <v>65</v>
      </c>
      <c r="AF3488" s="2" t="s">
        <v>86</v>
      </c>
      <c r="AG3488" s="2" t="s">
        <v>33539</v>
      </c>
      <c r="AH3488" s="2" t="s">
        <v>34027</v>
      </c>
      <c r="AI3488" s="2" t="s">
        <v>67</v>
      </c>
      <c r="AJ3488" s="2" t="s">
        <v>34028</v>
      </c>
      <c r="AK3488" s="2" t="s">
        <v>34029</v>
      </c>
      <c r="AL3488" s="2" t="s">
        <v>53</v>
      </c>
      <c r="AM3488" s="2" t="s">
        <v>53</v>
      </c>
      <c r="AN3488" s="2" t="s">
        <v>53</v>
      </c>
      <c r="AO3488" s="2" t="s">
        <v>53</v>
      </c>
      <c r="AP3488" s="2" t="s">
        <v>53</v>
      </c>
      <c r="AQ3488" s="2" t="s">
        <v>53</v>
      </c>
      <c r="AR3488" s="2" t="s">
        <v>69</v>
      </c>
      <c r="AS3488" s="2" t="s">
        <v>52</v>
      </c>
      <c r="AT3488" s="2" t="s">
        <v>69</v>
      </c>
    </row>
    <row r="3489" spans="1:46" ht="22.5" customHeight="1" x14ac:dyDescent="0.25">
      <c r="A3489" s="18" t="s">
        <v>34030</v>
      </c>
      <c r="B3489" s="2" t="s">
        <v>34031</v>
      </c>
      <c r="C3489" s="2" t="s">
        <v>344</v>
      </c>
      <c r="D3489" s="2" t="s">
        <v>30231</v>
      </c>
      <c r="E3489" s="2" t="s">
        <v>69</v>
      </c>
      <c r="F3489" s="19">
        <v>1</v>
      </c>
      <c r="G3489" s="19">
        <v>35.76</v>
      </c>
      <c r="H3489" s="19">
        <v>38.799999999999997</v>
      </c>
      <c r="I3489" s="19">
        <v>-11.58</v>
      </c>
      <c r="J3489" s="19">
        <v>-38.799999999999997</v>
      </c>
      <c r="K3489" s="19" t="s">
        <v>52</v>
      </c>
      <c r="L3489" s="19">
        <v>24.18</v>
      </c>
      <c r="M3489" s="2" t="s">
        <v>51</v>
      </c>
      <c r="N3489" s="2" t="s">
        <v>1149</v>
      </c>
      <c r="O3489" s="2" t="s">
        <v>1150</v>
      </c>
      <c r="P3489" s="2" t="s">
        <v>1151</v>
      </c>
      <c r="Q3489" s="2" t="s">
        <v>53</v>
      </c>
      <c r="R3489" s="19">
        <v>35.76</v>
      </c>
      <c r="S3489" s="19" t="s">
        <v>57</v>
      </c>
      <c r="T3489" s="2" t="s">
        <v>77</v>
      </c>
      <c r="U3489" s="2" t="s">
        <v>34032</v>
      </c>
      <c r="V3489" s="2" t="s">
        <v>34033</v>
      </c>
      <c r="W3489" s="2" t="s">
        <v>34034</v>
      </c>
      <c r="X3489" s="2" t="s">
        <v>53</v>
      </c>
      <c r="Y3489" s="2" t="s">
        <v>34032</v>
      </c>
      <c r="Z3489" s="2" t="s">
        <v>34035</v>
      </c>
      <c r="AA3489" s="2" t="s">
        <v>34036</v>
      </c>
      <c r="AB3489" s="2" t="s">
        <v>34037</v>
      </c>
      <c r="AC3489" s="2" t="s">
        <v>531</v>
      </c>
      <c r="AD3489" s="2" t="s">
        <v>34038</v>
      </c>
      <c r="AE3489" s="2" t="s">
        <v>65</v>
      </c>
      <c r="AF3489" s="2" t="s">
        <v>86</v>
      </c>
      <c r="AG3489" s="2" t="s">
        <v>33562</v>
      </c>
      <c r="AH3489" s="2" t="s">
        <v>34039</v>
      </c>
      <c r="AI3489" s="2" t="s">
        <v>67</v>
      </c>
      <c r="AJ3489" s="2" t="s">
        <v>34040</v>
      </c>
      <c r="AK3489" s="2" t="s">
        <v>53</v>
      </c>
      <c r="AL3489" s="2" t="s">
        <v>53</v>
      </c>
      <c r="AM3489" s="2" t="s">
        <v>53</v>
      </c>
      <c r="AN3489" s="2" t="s">
        <v>53</v>
      </c>
      <c r="AO3489" s="2" t="s">
        <v>53</v>
      </c>
      <c r="AP3489" s="2" t="s">
        <v>53</v>
      </c>
      <c r="AQ3489" s="2" t="s">
        <v>53</v>
      </c>
      <c r="AR3489" s="2" t="s">
        <v>69</v>
      </c>
      <c r="AS3489" s="2" t="s">
        <v>52</v>
      </c>
      <c r="AT3489" s="2" t="s">
        <v>69</v>
      </c>
    </row>
    <row r="3490" spans="1:46" ht="22.5" customHeight="1" x14ac:dyDescent="0.25">
      <c r="A3490" s="18" t="s">
        <v>34041</v>
      </c>
      <c r="B3490" s="2" t="s">
        <v>34042</v>
      </c>
      <c r="C3490" s="2" t="s">
        <v>344</v>
      </c>
      <c r="D3490" s="2" t="s">
        <v>32983</v>
      </c>
      <c r="E3490" s="2" t="s">
        <v>69</v>
      </c>
      <c r="F3490" s="19">
        <v>1</v>
      </c>
      <c r="G3490" s="19">
        <v>64.75</v>
      </c>
      <c r="H3490" s="19">
        <v>5.45</v>
      </c>
      <c r="I3490" s="19">
        <v>-13.27</v>
      </c>
      <c r="J3490" s="19">
        <v>-5.45</v>
      </c>
      <c r="K3490" s="19" t="s">
        <v>52</v>
      </c>
      <c r="L3490" s="19">
        <v>51.48</v>
      </c>
      <c r="M3490" s="2" t="s">
        <v>53</v>
      </c>
      <c r="N3490" s="2" t="s">
        <v>2148</v>
      </c>
      <c r="O3490" s="2" t="s">
        <v>2149</v>
      </c>
      <c r="P3490" s="2" t="s">
        <v>2150</v>
      </c>
      <c r="Q3490" s="2" t="s">
        <v>53</v>
      </c>
      <c r="R3490" s="19">
        <v>64.75</v>
      </c>
      <c r="S3490" s="19" t="s">
        <v>161</v>
      </c>
      <c r="T3490" s="2" t="s">
        <v>77</v>
      </c>
      <c r="U3490" s="2" t="s">
        <v>34043</v>
      </c>
      <c r="V3490" s="2" t="s">
        <v>34044</v>
      </c>
      <c r="W3490" s="2" t="s">
        <v>34045</v>
      </c>
      <c r="X3490" s="2" t="s">
        <v>191</v>
      </c>
      <c r="Y3490" s="2" t="s">
        <v>34043</v>
      </c>
      <c r="Z3490" s="2" t="s">
        <v>34046</v>
      </c>
      <c r="AA3490" s="2" t="s">
        <v>34047</v>
      </c>
      <c r="AB3490" s="2" t="s">
        <v>10894</v>
      </c>
      <c r="AC3490" s="2" t="s">
        <v>124</v>
      </c>
      <c r="AD3490" s="2" t="s">
        <v>10895</v>
      </c>
      <c r="AE3490" s="2" t="s">
        <v>65</v>
      </c>
      <c r="AF3490" s="2" t="s">
        <v>86</v>
      </c>
      <c r="AG3490" s="2" t="s">
        <v>34048</v>
      </c>
      <c r="AH3490" s="2" t="s">
        <v>34049</v>
      </c>
      <c r="AI3490" s="2" t="s">
        <v>67</v>
      </c>
      <c r="AJ3490" s="2" t="s">
        <v>34050</v>
      </c>
      <c r="AK3490" s="2" t="s">
        <v>53</v>
      </c>
      <c r="AL3490" s="2" t="s">
        <v>53</v>
      </c>
      <c r="AM3490" s="2" t="s">
        <v>53</v>
      </c>
      <c r="AN3490" s="2" t="s">
        <v>53</v>
      </c>
      <c r="AO3490" s="2" t="s">
        <v>53</v>
      </c>
      <c r="AP3490" s="2" t="s">
        <v>53</v>
      </c>
      <c r="AQ3490" s="2" t="s">
        <v>53</v>
      </c>
      <c r="AR3490" s="2" t="s">
        <v>69</v>
      </c>
      <c r="AS3490" s="2" t="s">
        <v>52</v>
      </c>
      <c r="AT3490" s="2" t="s">
        <v>69</v>
      </c>
    </row>
    <row r="3491" spans="1:46" ht="22.5" customHeight="1" x14ac:dyDescent="0.25">
      <c r="A3491" s="18" t="s">
        <v>34051</v>
      </c>
      <c r="B3491" s="2" t="s">
        <v>34052</v>
      </c>
      <c r="C3491" s="2" t="s">
        <v>344</v>
      </c>
      <c r="D3491" s="2" t="s">
        <v>32983</v>
      </c>
      <c r="E3491" s="2" t="s">
        <v>69</v>
      </c>
      <c r="F3491" s="19">
        <v>1</v>
      </c>
      <c r="G3491" s="19">
        <v>65.989999999999995</v>
      </c>
      <c r="H3491" s="19">
        <v>14.7</v>
      </c>
      <c r="I3491" s="19">
        <v>-16.72</v>
      </c>
      <c r="J3491" s="19">
        <v>-14.7</v>
      </c>
      <c r="K3491" s="19" t="s">
        <v>52</v>
      </c>
      <c r="L3491" s="19">
        <v>49.27</v>
      </c>
      <c r="M3491" s="2" t="s">
        <v>53</v>
      </c>
      <c r="N3491" s="2" t="s">
        <v>1967</v>
      </c>
      <c r="O3491" s="2" t="s">
        <v>1968</v>
      </c>
      <c r="P3491" s="2" t="s">
        <v>1969</v>
      </c>
      <c r="Q3491" s="2" t="s">
        <v>53</v>
      </c>
      <c r="R3491" s="19">
        <v>65.989999999999995</v>
      </c>
      <c r="S3491" s="19" t="s">
        <v>57</v>
      </c>
      <c r="T3491" s="2" t="s">
        <v>58</v>
      </c>
      <c r="U3491" s="2" t="s">
        <v>53</v>
      </c>
      <c r="V3491" s="2" t="s">
        <v>53</v>
      </c>
      <c r="W3491" s="2" t="s">
        <v>53</v>
      </c>
      <c r="X3491" s="2" t="s">
        <v>53</v>
      </c>
      <c r="Y3491" s="2" t="s">
        <v>34053</v>
      </c>
      <c r="Z3491" s="2" t="s">
        <v>34054</v>
      </c>
      <c r="AA3491" s="2" t="s">
        <v>34055</v>
      </c>
      <c r="AB3491" s="2" t="s">
        <v>339</v>
      </c>
      <c r="AC3491" s="2" t="s">
        <v>97</v>
      </c>
      <c r="AD3491" s="2" t="s">
        <v>34056</v>
      </c>
      <c r="AE3491" s="2" t="s">
        <v>65</v>
      </c>
      <c r="AF3491" s="2" t="s">
        <v>66</v>
      </c>
      <c r="AG3491" s="2" t="s">
        <v>34057</v>
      </c>
      <c r="AH3491" s="2" t="s">
        <v>34058</v>
      </c>
      <c r="AI3491" s="2" t="s">
        <v>67</v>
      </c>
      <c r="AJ3491" s="2" t="s">
        <v>34059</v>
      </c>
      <c r="AK3491" s="2" t="s">
        <v>53</v>
      </c>
      <c r="AL3491" s="2" t="s">
        <v>53</v>
      </c>
      <c r="AM3491" s="2" t="s">
        <v>53</v>
      </c>
      <c r="AN3491" s="2" t="s">
        <v>53</v>
      </c>
      <c r="AO3491" s="2" t="s">
        <v>53</v>
      </c>
      <c r="AP3491" s="2" t="s">
        <v>53</v>
      </c>
      <c r="AQ3491" s="2" t="s">
        <v>53</v>
      </c>
      <c r="AR3491" s="2" t="s">
        <v>69</v>
      </c>
      <c r="AS3491" s="2" t="s">
        <v>52</v>
      </c>
      <c r="AT3491" s="2" t="s">
        <v>69</v>
      </c>
    </row>
    <row r="3492" spans="1:46" ht="22.5" customHeight="1" x14ac:dyDescent="0.25">
      <c r="A3492" s="18" t="s">
        <v>34060</v>
      </c>
      <c r="B3492" s="2" t="s">
        <v>34061</v>
      </c>
      <c r="C3492" s="2" t="s">
        <v>344</v>
      </c>
      <c r="D3492" s="2" t="s">
        <v>30231</v>
      </c>
      <c r="E3492" s="2" t="s">
        <v>51</v>
      </c>
      <c r="F3492" s="19">
        <v>2</v>
      </c>
      <c r="G3492" s="19">
        <v>110</v>
      </c>
      <c r="H3492" s="19">
        <v>5.0999999999999996</v>
      </c>
      <c r="I3492" s="19">
        <v>-29.7</v>
      </c>
      <c r="J3492" s="19">
        <v>-5.0999999999999996</v>
      </c>
      <c r="K3492" s="19" t="s">
        <v>52</v>
      </c>
      <c r="L3492" s="19">
        <v>80.3</v>
      </c>
      <c r="M3492" s="2" t="s">
        <v>53</v>
      </c>
      <c r="N3492" s="2" t="s">
        <v>378</v>
      </c>
      <c r="O3492" s="2" t="s">
        <v>379</v>
      </c>
      <c r="P3492" s="2" t="s">
        <v>380</v>
      </c>
      <c r="Q3492" s="2" t="s">
        <v>53</v>
      </c>
      <c r="R3492" s="19">
        <v>55</v>
      </c>
      <c r="S3492" s="19" t="s">
        <v>57</v>
      </c>
      <c r="T3492" s="2" t="s">
        <v>58</v>
      </c>
      <c r="U3492" s="2" t="s">
        <v>53</v>
      </c>
      <c r="V3492" s="2" t="s">
        <v>53</v>
      </c>
      <c r="W3492" s="2" t="s">
        <v>53</v>
      </c>
      <c r="X3492" s="2" t="s">
        <v>53</v>
      </c>
      <c r="Y3492" s="2" t="s">
        <v>34062</v>
      </c>
      <c r="Z3492" s="2" t="s">
        <v>34063</v>
      </c>
      <c r="AA3492" s="2" t="s">
        <v>34064</v>
      </c>
      <c r="AB3492" s="2" t="s">
        <v>2816</v>
      </c>
      <c r="AC3492" s="2" t="s">
        <v>150</v>
      </c>
      <c r="AD3492" s="2" t="s">
        <v>34065</v>
      </c>
      <c r="AE3492" s="2" t="s">
        <v>65</v>
      </c>
      <c r="AF3492" s="2" t="s">
        <v>66</v>
      </c>
      <c r="AG3492" s="2" t="s">
        <v>34066</v>
      </c>
      <c r="AH3492" s="2" t="s">
        <v>34067</v>
      </c>
      <c r="AI3492" s="2" t="s">
        <v>67</v>
      </c>
      <c r="AJ3492" s="2" t="s">
        <v>34068</v>
      </c>
      <c r="AK3492" s="2" t="s">
        <v>53</v>
      </c>
      <c r="AL3492" s="2" t="s">
        <v>53</v>
      </c>
      <c r="AM3492" s="2" t="s">
        <v>53</v>
      </c>
      <c r="AN3492" s="2" t="s">
        <v>53</v>
      </c>
      <c r="AO3492" s="2" t="s">
        <v>53</v>
      </c>
      <c r="AP3492" s="2" t="s">
        <v>53</v>
      </c>
      <c r="AQ3492" s="2" t="s">
        <v>53</v>
      </c>
      <c r="AR3492" s="2" t="s">
        <v>69</v>
      </c>
      <c r="AS3492" s="2" t="s">
        <v>52</v>
      </c>
      <c r="AT3492" s="2" t="s">
        <v>69</v>
      </c>
    </row>
    <row r="3493" spans="1:46" ht="22.5" customHeight="1" x14ac:dyDescent="0.25">
      <c r="A3493" s="18" t="s">
        <v>34069</v>
      </c>
      <c r="B3493" s="2" t="s">
        <v>34070</v>
      </c>
      <c r="C3493" s="2" t="s">
        <v>344</v>
      </c>
      <c r="D3493" s="2" t="s">
        <v>32983</v>
      </c>
      <c r="E3493" s="2" t="s">
        <v>69</v>
      </c>
      <c r="F3493" s="19">
        <v>1</v>
      </c>
      <c r="G3493" s="19">
        <v>25.9</v>
      </c>
      <c r="H3493" s="19">
        <v>13.5</v>
      </c>
      <c r="I3493" s="19">
        <v>-9.9</v>
      </c>
      <c r="J3493" s="19">
        <v>-13.5</v>
      </c>
      <c r="K3493" s="19" t="s">
        <v>52</v>
      </c>
      <c r="L3493" s="19">
        <v>16</v>
      </c>
      <c r="M3493" s="2" t="s">
        <v>53</v>
      </c>
      <c r="N3493" s="2" t="s">
        <v>1879</v>
      </c>
      <c r="O3493" s="2" t="s">
        <v>1880</v>
      </c>
      <c r="P3493" s="2" t="s">
        <v>1881</v>
      </c>
      <c r="Q3493" s="2" t="s">
        <v>53</v>
      </c>
      <c r="R3493" s="19">
        <v>25.9</v>
      </c>
      <c r="S3493" s="19" t="s">
        <v>57</v>
      </c>
      <c r="T3493" s="2" t="s">
        <v>58</v>
      </c>
      <c r="U3493" s="2" t="s">
        <v>53</v>
      </c>
      <c r="V3493" s="2" t="s">
        <v>53</v>
      </c>
      <c r="W3493" s="2" t="s">
        <v>53</v>
      </c>
      <c r="X3493" s="2" t="s">
        <v>53</v>
      </c>
      <c r="Y3493" s="2" t="s">
        <v>34071</v>
      </c>
      <c r="Z3493" s="2" t="s">
        <v>34072</v>
      </c>
      <c r="AA3493" s="2" t="s">
        <v>34073</v>
      </c>
      <c r="AB3493" s="2" t="s">
        <v>339</v>
      </c>
      <c r="AC3493" s="2" t="s">
        <v>97</v>
      </c>
      <c r="AD3493" s="2" t="s">
        <v>34074</v>
      </c>
      <c r="AE3493" s="2" t="s">
        <v>65</v>
      </c>
      <c r="AF3493" s="2" t="s">
        <v>66</v>
      </c>
      <c r="AG3493" s="2" t="s">
        <v>34075</v>
      </c>
      <c r="AH3493" s="2" t="s">
        <v>34076</v>
      </c>
      <c r="AI3493" s="2" t="s">
        <v>67</v>
      </c>
      <c r="AJ3493" s="2" t="s">
        <v>34077</v>
      </c>
      <c r="AK3493" s="2" t="s">
        <v>53</v>
      </c>
      <c r="AL3493" s="2" t="s">
        <v>53</v>
      </c>
      <c r="AM3493" s="2" t="s">
        <v>53</v>
      </c>
      <c r="AN3493" s="2" t="s">
        <v>53</v>
      </c>
      <c r="AO3493" s="2" t="s">
        <v>53</v>
      </c>
      <c r="AP3493" s="2" t="s">
        <v>53</v>
      </c>
      <c r="AQ3493" s="2" t="s">
        <v>53</v>
      </c>
      <c r="AR3493" s="2" t="s">
        <v>69</v>
      </c>
      <c r="AS3493" s="2" t="s">
        <v>52</v>
      </c>
      <c r="AT3493" s="2" t="s">
        <v>69</v>
      </c>
    </row>
    <row r="3494" spans="1:46" ht="22.5" customHeight="1" x14ac:dyDescent="0.25">
      <c r="A3494" s="18" t="s">
        <v>34078</v>
      </c>
      <c r="B3494" s="2" t="s">
        <v>34079</v>
      </c>
      <c r="C3494" s="2" t="s">
        <v>10742</v>
      </c>
      <c r="D3494" s="2" t="s">
        <v>18691</v>
      </c>
      <c r="E3494" s="2" t="s">
        <v>69</v>
      </c>
      <c r="F3494" s="19">
        <v>0</v>
      </c>
      <c r="G3494" s="19">
        <v>120.9</v>
      </c>
      <c r="H3494" s="19" t="s">
        <v>52</v>
      </c>
      <c r="I3494" s="19">
        <v>-20.55</v>
      </c>
      <c r="J3494" s="19">
        <v>-18.45</v>
      </c>
      <c r="K3494" s="19">
        <v>-81.900000000000006</v>
      </c>
      <c r="L3494" s="19">
        <v>0</v>
      </c>
      <c r="M3494" s="2" t="s">
        <v>51</v>
      </c>
      <c r="N3494" s="2" t="s">
        <v>321</v>
      </c>
      <c r="O3494" s="2" t="s">
        <v>34080</v>
      </c>
      <c r="P3494" s="2" t="s">
        <v>34081</v>
      </c>
      <c r="Q3494" s="2" t="s">
        <v>53</v>
      </c>
      <c r="R3494" s="19">
        <v>120.9</v>
      </c>
      <c r="S3494" s="19" t="s">
        <v>57</v>
      </c>
      <c r="T3494" s="2" t="s">
        <v>77</v>
      </c>
      <c r="U3494" s="2" t="s">
        <v>34082</v>
      </c>
      <c r="V3494" s="2" t="s">
        <v>34083</v>
      </c>
      <c r="W3494" s="2" t="s">
        <v>34084</v>
      </c>
      <c r="X3494" s="2" t="s">
        <v>53</v>
      </c>
      <c r="Y3494" s="2" t="s">
        <v>34082</v>
      </c>
      <c r="Z3494" s="2" t="s">
        <v>34085</v>
      </c>
      <c r="AA3494" s="2" t="s">
        <v>2178</v>
      </c>
      <c r="AB3494" s="2" t="s">
        <v>124</v>
      </c>
      <c r="AC3494" s="2" t="s">
        <v>124</v>
      </c>
      <c r="AD3494" s="2" t="s">
        <v>2179</v>
      </c>
      <c r="AE3494" s="2" t="s">
        <v>65</v>
      </c>
      <c r="AF3494" s="2" t="s">
        <v>86</v>
      </c>
      <c r="AG3494" s="2" t="s">
        <v>34086</v>
      </c>
      <c r="AH3494" s="2" t="s">
        <v>13993</v>
      </c>
      <c r="AI3494" s="2" t="s">
        <v>67</v>
      </c>
      <c r="AJ3494" s="2" t="s">
        <v>34087</v>
      </c>
      <c r="AK3494" s="2" t="s">
        <v>3818</v>
      </c>
      <c r="AL3494" s="2" t="s">
        <v>53</v>
      </c>
      <c r="AM3494" s="2" t="s">
        <v>53</v>
      </c>
      <c r="AN3494" s="2" t="s">
        <v>53</v>
      </c>
      <c r="AO3494" s="2" t="s">
        <v>53</v>
      </c>
      <c r="AP3494" s="2" t="s">
        <v>53</v>
      </c>
      <c r="AQ3494" s="2" t="s">
        <v>53</v>
      </c>
      <c r="AR3494" s="287" t="s">
        <v>51</v>
      </c>
      <c r="AS3494" s="2" t="s">
        <v>52</v>
      </c>
      <c r="AT3494" s="2" t="s">
        <v>69</v>
      </c>
    </row>
    <row r="3495" spans="1:46" ht="22.5" customHeight="1" x14ac:dyDescent="0.25">
      <c r="A3495" s="18" t="s">
        <v>34088</v>
      </c>
      <c r="B3495" s="2" t="s">
        <v>34089</v>
      </c>
      <c r="C3495" s="2" t="s">
        <v>344</v>
      </c>
      <c r="D3495" s="2" t="s">
        <v>31737</v>
      </c>
      <c r="E3495" s="2" t="s">
        <v>69</v>
      </c>
      <c r="F3495" s="19">
        <v>1</v>
      </c>
      <c r="G3495" s="19">
        <v>59.99</v>
      </c>
      <c r="H3495" s="19">
        <v>14.7</v>
      </c>
      <c r="I3495" s="19">
        <v>-15.7</v>
      </c>
      <c r="J3495" s="19">
        <v>-14.7</v>
      </c>
      <c r="K3495" s="19" t="s">
        <v>52</v>
      </c>
      <c r="L3495" s="19">
        <v>44.29</v>
      </c>
      <c r="M3495" s="2" t="s">
        <v>53</v>
      </c>
      <c r="N3495" s="2" t="s">
        <v>309</v>
      </c>
      <c r="O3495" s="2" t="s">
        <v>5124</v>
      </c>
      <c r="P3495" s="2" t="s">
        <v>5125</v>
      </c>
      <c r="Q3495" s="2" t="s">
        <v>53</v>
      </c>
      <c r="R3495" s="19">
        <v>59.99</v>
      </c>
      <c r="S3495" s="19" t="s">
        <v>57</v>
      </c>
      <c r="T3495" s="2" t="s">
        <v>58</v>
      </c>
      <c r="U3495" s="2" t="s">
        <v>53</v>
      </c>
      <c r="V3495" s="2" t="s">
        <v>53</v>
      </c>
      <c r="W3495" s="2" t="s">
        <v>53</v>
      </c>
      <c r="X3495" s="2" t="s">
        <v>53</v>
      </c>
      <c r="Y3495" s="2" t="s">
        <v>34090</v>
      </c>
      <c r="Z3495" s="2" t="s">
        <v>34091</v>
      </c>
      <c r="AA3495" s="2" t="s">
        <v>34092</v>
      </c>
      <c r="AB3495" s="2" t="s">
        <v>34093</v>
      </c>
      <c r="AC3495" s="2" t="s">
        <v>150</v>
      </c>
      <c r="AD3495" s="2" t="s">
        <v>34094</v>
      </c>
      <c r="AE3495" s="2" t="s">
        <v>65</v>
      </c>
      <c r="AF3495" s="2" t="s">
        <v>66</v>
      </c>
      <c r="AG3495" s="2" t="s">
        <v>33971</v>
      </c>
      <c r="AH3495" s="2" t="s">
        <v>34095</v>
      </c>
      <c r="AI3495" s="2" t="s">
        <v>67</v>
      </c>
      <c r="AJ3495" s="2" t="s">
        <v>34096</v>
      </c>
      <c r="AK3495" s="2" t="s">
        <v>53</v>
      </c>
      <c r="AL3495" s="2" t="s">
        <v>53</v>
      </c>
      <c r="AM3495" s="2" t="s">
        <v>53</v>
      </c>
      <c r="AN3495" s="2" t="s">
        <v>53</v>
      </c>
      <c r="AO3495" s="2" t="s">
        <v>53</v>
      </c>
      <c r="AP3495" s="2" t="s">
        <v>53</v>
      </c>
      <c r="AQ3495" s="2" t="s">
        <v>53</v>
      </c>
      <c r="AR3495" s="2" t="s">
        <v>69</v>
      </c>
      <c r="AS3495" s="2" t="s">
        <v>52</v>
      </c>
      <c r="AT3495" s="2" t="s">
        <v>69</v>
      </c>
    </row>
    <row r="3496" spans="1:46" ht="22.5" customHeight="1" x14ac:dyDescent="0.25">
      <c r="A3496" s="18" t="s">
        <v>34097</v>
      </c>
      <c r="B3496" s="2" t="s">
        <v>34098</v>
      </c>
      <c r="C3496" s="2" t="s">
        <v>344</v>
      </c>
      <c r="D3496" s="2" t="s">
        <v>31737</v>
      </c>
      <c r="E3496" s="2" t="s">
        <v>69</v>
      </c>
      <c r="F3496" s="19">
        <v>1</v>
      </c>
      <c r="G3496" s="19">
        <v>72.489999999999995</v>
      </c>
      <c r="H3496" s="19">
        <v>22</v>
      </c>
      <c r="I3496" s="19">
        <v>-17.82</v>
      </c>
      <c r="J3496" s="19">
        <v>-22</v>
      </c>
      <c r="K3496" s="19" t="s">
        <v>52</v>
      </c>
      <c r="L3496" s="19">
        <v>54.67</v>
      </c>
      <c r="M3496" s="2" t="s">
        <v>51</v>
      </c>
      <c r="N3496" s="2" t="s">
        <v>687</v>
      </c>
      <c r="O3496" s="2" t="s">
        <v>1491</v>
      </c>
      <c r="P3496" s="2" t="s">
        <v>1492</v>
      </c>
      <c r="Q3496" s="2" t="s">
        <v>53</v>
      </c>
      <c r="R3496" s="19">
        <v>72.489999999999995</v>
      </c>
      <c r="S3496" s="19" t="s">
        <v>57</v>
      </c>
      <c r="T3496" s="2" t="s">
        <v>58</v>
      </c>
      <c r="U3496" s="2" t="s">
        <v>53</v>
      </c>
      <c r="V3496" s="2" t="s">
        <v>53</v>
      </c>
      <c r="W3496" s="2" t="s">
        <v>53</v>
      </c>
      <c r="X3496" s="2" t="s">
        <v>53</v>
      </c>
      <c r="Y3496" s="2" t="s">
        <v>34099</v>
      </c>
      <c r="Z3496" s="2" t="s">
        <v>34100</v>
      </c>
      <c r="AA3496" s="2" t="s">
        <v>34101</v>
      </c>
      <c r="AB3496" s="2" t="s">
        <v>3348</v>
      </c>
      <c r="AC3496" s="2" t="s">
        <v>124</v>
      </c>
      <c r="AD3496" s="2" t="s">
        <v>34102</v>
      </c>
      <c r="AE3496" s="2" t="s">
        <v>65</v>
      </c>
      <c r="AF3496" s="2" t="s">
        <v>66</v>
      </c>
      <c r="AG3496" s="2" t="s">
        <v>34103</v>
      </c>
      <c r="AH3496" s="2" t="s">
        <v>34104</v>
      </c>
      <c r="AI3496" s="2" t="s">
        <v>67</v>
      </c>
      <c r="AJ3496" s="2" t="s">
        <v>34105</v>
      </c>
      <c r="AK3496" s="2" t="s">
        <v>34106</v>
      </c>
      <c r="AL3496" s="2" t="s">
        <v>53</v>
      </c>
      <c r="AM3496" s="2" t="s">
        <v>53</v>
      </c>
      <c r="AN3496" s="2" t="s">
        <v>53</v>
      </c>
      <c r="AO3496" s="2" t="s">
        <v>53</v>
      </c>
      <c r="AP3496" s="2" t="s">
        <v>53</v>
      </c>
      <c r="AQ3496" s="2" t="s">
        <v>53</v>
      </c>
      <c r="AR3496" s="2" t="s">
        <v>69</v>
      </c>
      <c r="AS3496" s="2" t="s">
        <v>52</v>
      </c>
      <c r="AT3496" s="2" t="s">
        <v>69</v>
      </c>
    </row>
    <row r="3497" spans="1:46" ht="22.5" customHeight="1" x14ac:dyDescent="0.25">
      <c r="A3497" s="18" t="s">
        <v>34107</v>
      </c>
      <c r="B3497" s="2" t="s">
        <v>34108</v>
      </c>
      <c r="C3497" s="2" t="s">
        <v>344</v>
      </c>
      <c r="D3497" s="2" t="s">
        <v>32983</v>
      </c>
      <c r="E3497" s="2" t="s">
        <v>69</v>
      </c>
      <c r="F3497" s="19">
        <v>1</v>
      </c>
      <c r="G3497" s="19">
        <v>69</v>
      </c>
      <c r="H3497" s="19">
        <v>20.88</v>
      </c>
      <c r="I3497" s="19">
        <v>-17.23</v>
      </c>
      <c r="J3497" s="19">
        <v>-20.88</v>
      </c>
      <c r="K3497" s="19" t="s">
        <v>52</v>
      </c>
      <c r="L3497" s="19">
        <v>51.77</v>
      </c>
      <c r="M3497" s="2" t="s">
        <v>53</v>
      </c>
      <c r="N3497" s="2" t="s">
        <v>1771</v>
      </c>
      <c r="O3497" s="2" t="s">
        <v>1772</v>
      </c>
      <c r="P3497" s="2" t="s">
        <v>1773</v>
      </c>
      <c r="Q3497" s="2" t="s">
        <v>53</v>
      </c>
      <c r="R3497" s="19">
        <v>69</v>
      </c>
      <c r="S3497" s="19" t="s">
        <v>57</v>
      </c>
      <c r="T3497" s="2" t="s">
        <v>58</v>
      </c>
      <c r="U3497" s="2" t="s">
        <v>53</v>
      </c>
      <c r="V3497" s="2" t="s">
        <v>53</v>
      </c>
      <c r="W3497" s="2" t="s">
        <v>53</v>
      </c>
      <c r="X3497" s="2" t="s">
        <v>53</v>
      </c>
      <c r="Y3497" s="2" t="s">
        <v>34109</v>
      </c>
      <c r="Z3497" s="2" t="s">
        <v>34110</v>
      </c>
      <c r="AA3497" s="2" t="s">
        <v>34111</v>
      </c>
      <c r="AB3497" s="2" t="s">
        <v>34112</v>
      </c>
      <c r="AC3497" s="2" t="s">
        <v>531</v>
      </c>
      <c r="AD3497" s="2" t="s">
        <v>34113</v>
      </c>
      <c r="AE3497" s="2" t="s">
        <v>65</v>
      </c>
      <c r="AF3497" s="2" t="s">
        <v>66</v>
      </c>
      <c r="AG3497" s="2" t="s">
        <v>34114</v>
      </c>
      <c r="AH3497" s="2" t="s">
        <v>34115</v>
      </c>
      <c r="AI3497" s="2" t="s">
        <v>67</v>
      </c>
      <c r="AJ3497" s="2" t="s">
        <v>34116</v>
      </c>
      <c r="AK3497" s="2" t="s">
        <v>53</v>
      </c>
      <c r="AL3497" s="2" t="s">
        <v>53</v>
      </c>
      <c r="AM3497" s="2" t="s">
        <v>53</v>
      </c>
      <c r="AN3497" s="2" t="s">
        <v>53</v>
      </c>
      <c r="AO3497" s="2" t="s">
        <v>53</v>
      </c>
      <c r="AP3497" s="2" t="s">
        <v>53</v>
      </c>
      <c r="AQ3497" s="2" t="s">
        <v>53</v>
      </c>
      <c r="AR3497" s="2" t="s">
        <v>69</v>
      </c>
      <c r="AS3497" s="2" t="s">
        <v>52</v>
      </c>
      <c r="AT3497" s="2" t="s">
        <v>69</v>
      </c>
    </row>
    <row r="3498" spans="1:46" ht="22.5" customHeight="1" x14ac:dyDescent="0.25">
      <c r="A3498" s="18" t="s">
        <v>34117</v>
      </c>
      <c r="B3498" s="2" t="s">
        <v>34118</v>
      </c>
      <c r="C3498" s="2" t="s">
        <v>344</v>
      </c>
      <c r="D3498" s="2" t="s">
        <v>31737</v>
      </c>
      <c r="E3498" s="2" t="s">
        <v>69</v>
      </c>
      <c r="F3498" s="19">
        <v>2</v>
      </c>
      <c r="G3498" s="19">
        <v>98.4</v>
      </c>
      <c r="H3498" s="19">
        <v>12.68</v>
      </c>
      <c r="I3498" s="19">
        <v>-27.72</v>
      </c>
      <c r="J3498" s="19">
        <v>-12.68</v>
      </c>
      <c r="K3498" s="19" t="s">
        <v>52</v>
      </c>
      <c r="L3498" s="19">
        <v>70.680000000000007</v>
      </c>
      <c r="M3498" s="2" t="s">
        <v>53</v>
      </c>
      <c r="N3498" s="2" t="s">
        <v>34119</v>
      </c>
      <c r="O3498" s="2" t="s">
        <v>34120</v>
      </c>
      <c r="P3498" s="2" t="s">
        <v>34121</v>
      </c>
      <c r="Q3498" s="2" t="s">
        <v>53</v>
      </c>
      <c r="R3498" s="19">
        <v>49.2</v>
      </c>
      <c r="S3498" s="19" t="s">
        <v>57</v>
      </c>
      <c r="T3498" s="2" t="s">
        <v>77</v>
      </c>
      <c r="U3498" s="2" t="s">
        <v>34122</v>
      </c>
      <c r="V3498" s="2" t="s">
        <v>34123</v>
      </c>
      <c r="W3498" s="2" t="s">
        <v>34124</v>
      </c>
      <c r="X3498" s="2" t="s">
        <v>53</v>
      </c>
      <c r="Y3498" s="2" t="s">
        <v>34122</v>
      </c>
      <c r="Z3498" s="2" t="s">
        <v>34125</v>
      </c>
      <c r="AA3498" s="2" t="s">
        <v>34126</v>
      </c>
      <c r="AB3498" s="2" t="s">
        <v>12994</v>
      </c>
      <c r="AC3498" s="2" t="s">
        <v>97</v>
      </c>
      <c r="AD3498" s="2" t="s">
        <v>34127</v>
      </c>
      <c r="AE3498" s="2" t="s">
        <v>65</v>
      </c>
      <c r="AF3498" s="2" t="s">
        <v>86</v>
      </c>
      <c r="AG3498" s="2" t="s">
        <v>34128</v>
      </c>
      <c r="AH3498" s="2" t="s">
        <v>34129</v>
      </c>
      <c r="AI3498" s="2" t="s">
        <v>67</v>
      </c>
      <c r="AJ3498" s="2" t="s">
        <v>34130</v>
      </c>
      <c r="AK3498" s="2" t="s">
        <v>53</v>
      </c>
      <c r="AL3498" s="2" t="s">
        <v>53</v>
      </c>
      <c r="AM3498" s="2" t="s">
        <v>53</v>
      </c>
      <c r="AN3498" s="2" t="s">
        <v>53</v>
      </c>
      <c r="AO3498" s="2" t="s">
        <v>53</v>
      </c>
      <c r="AP3498" s="2" t="s">
        <v>53</v>
      </c>
      <c r="AQ3498" s="2" t="s">
        <v>53</v>
      </c>
      <c r="AR3498" s="2" t="s">
        <v>69</v>
      </c>
      <c r="AS3498" s="2" t="s">
        <v>52</v>
      </c>
      <c r="AT3498" s="2" t="s">
        <v>69</v>
      </c>
    </row>
    <row r="3499" spans="1:46" ht="22.5" customHeight="1" x14ac:dyDescent="0.25">
      <c r="A3499" s="18" t="s">
        <v>34131</v>
      </c>
      <c r="B3499" s="2" t="s">
        <v>34132</v>
      </c>
      <c r="C3499" s="2" t="s">
        <v>344</v>
      </c>
      <c r="D3499" s="2" t="s">
        <v>28636</v>
      </c>
      <c r="E3499" s="2" t="s">
        <v>69</v>
      </c>
      <c r="F3499" s="19">
        <v>1</v>
      </c>
      <c r="G3499" s="19">
        <v>34.5</v>
      </c>
      <c r="H3499" s="19">
        <v>26.1</v>
      </c>
      <c r="I3499" s="19">
        <v>-11.36</v>
      </c>
      <c r="J3499" s="19">
        <v>-26.1</v>
      </c>
      <c r="K3499" s="19" t="s">
        <v>52</v>
      </c>
      <c r="L3499" s="19">
        <v>23.14</v>
      </c>
      <c r="M3499" s="2" t="s">
        <v>51</v>
      </c>
      <c r="N3499" s="2" t="s">
        <v>8289</v>
      </c>
      <c r="O3499" s="2" t="s">
        <v>8290</v>
      </c>
      <c r="P3499" s="2" t="s">
        <v>8291</v>
      </c>
      <c r="Q3499" s="2" t="s">
        <v>53</v>
      </c>
      <c r="R3499" s="19">
        <v>34.5</v>
      </c>
      <c r="S3499" s="19" t="s">
        <v>57</v>
      </c>
      <c r="T3499" s="2" t="s">
        <v>58</v>
      </c>
      <c r="U3499" s="2" t="s">
        <v>53</v>
      </c>
      <c r="V3499" s="2" t="s">
        <v>53</v>
      </c>
      <c r="W3499" s="2" t="s">
        <v>53</v>
      </c>
      <c r="X3499" s="2" t="s">
        <v>53</v>
      </c>
      <c r="Y3499" s="2" t="s">
        <v>34133</v>
      </c>
      <c r="Z3499" s="2" t="s">
        <v>34134</v>
      </c>
      <c r="AA3499" s="2" t="s">
        <v>34135</v>
      </c>
      <c r="AB3499" s="2" t="s">
        <v>15178</v>
      </c>
      <c r="AC3499" s="2" t="s">
        <v>182</v>
      </c>
      <c r="AD3499" s="2" t="s">
        <v>34136</v>
      </c>
      <c r="AE3499" s="2" t="s">
        <v>65</v>
      </c>
      <c r="AF3499" s="2" t="s">
        <v>66</v>
      </c>
      <c r="AG3499" s="2" t="s">
        <v>34137</v>
      </c>
      <c r="AH3499" s="2" t="s">
        <v>34138</v>
      </c>
      <c r="AI3499" s="2" t="s">
        <v>67</v>
      </c>
      <c r="AJ3499" s="2" t="s">
        <v>34139</v>
      </c>
      <c r="AK3499" s="2" t="s">
        <v>53</v>
      </c>
      <c r="AL3499" s="2" t="s">
        <v>53</v>
      </c>
      <c r="AM3499" s="2" t="s">
        <v>53</v>
      </c>
      <c r="AN3499" s="2" t="s">
        <v>53</v>
      </c>
      <c r="AO3499" s="2" t="s">
        <v>53</v>
      </c>
      <c r="AP3499" s="2" t="s">
        <v>53</v>
      </c>
      <c r="AQ3499" s="2" t="s">
        <v>53</v>
      </c>
      <c r="AR3499" s="2" t="s">
        <v>69</v>
      </c>
      <c r="AS3499" s="2" t="s">
        <v>52</v>
      </c>
      <c r="AT3499" s="2" t="s">
        <v>69</v>
      </c>
    </row>
    <row r="3500" spans="1:46" ht="22.5" customHeight="1" x14ac:dyDescent="0.25">
      <c r="A3500" s="18" t="s">
        <v>34140</v>
      </c>
      <c r="B3500" s="2" t="s">
        <v>34141</v>
      </c>
      <c r="C3500" s="2" t="s">
        <v>344</v>
      </c>
      <c r="D3500" s="2" t="s">
        <v>28636</v>
      </c>
      <c r="E3500" s="2" t="s">
        <v>51</v>
      </c>
      <c r="F3500" s="19">
        <v>1</v>
      </c>
      <c r="G3500" s="19">
        <v>22.85</v>
      </c>
      <c r="H3500" s="19">
        <v>30.2</v>
      </c>
      <c r="I3500" s="19">
        <v>-8.24</v>
      </c>
      <c r="J3500" s="19">
        <v>-30.2</v>
      </c>
      <c r="K3500" s="19" t="s">
        <v>52</v>
      </c>
      <c r="L3500" s="19">
        <v>14.61</v>
      </c>
      <c r="M3500" s="2" t="s">
        <v>53</v>
      </c>
      <c r="N3500" s="2" t="s">
        <v>21694</v>
      </c>
      <c r="O3500" s="2" t="s">
        <v>34142</v>
      </c>
      <c r="P3500" s="2" t="s">
        <v>34143</v>
      </c>
      <c r="Q3500" s="2" t="s">
        <v>53</v>
      </c>
      <c r="R3500" s="19">
        <v>22.85</v>
      </c>
      <c r="S3500" s="19" t="s">
        <v>161</v>
      </c>
      <c r="T3500" s="2" t="s">
        <v>77</v>
      </c>
      <c r="U3500" s="2" t="s">
        <v>34144</v>
      </c>
      <c r="V3500" s="2" t="s">
        <v>34145</v>
      </c>
      <c r="W3500" s="2" t="s">
        <v>34146</v>
      </c>
      <c r="X3500" s="2" t="s">
        <v>53</v>
      </c>
      <c r="Y3500" s="2" t="s">
        <v>34144</v>
      </c>
      <c r="Z3500" s="2" t="s">
        <v>34147</v>
      </c>
      <c r="AA3500" s="2" t="s">
        <v>34148</v>
      </c>
      <c r="AB3500" s="2" t="s">
        <v>18524</v>
      </c>
      <c r="AC3500" s="2" t="s">
        <v>63</v>
      </c>
      <c r="AD3500" s="2" t="s">
        <v>18525</v>
      </c>
      <c r="AE3500" s="2" t="s">
        <v>65</v>
      </c>
      <c r="AF3500" s="2" t="s">
        <v>86</v>
      </c>
      <c r="AG3500" s="2" t="s">
        <v>33647</v>
      </c>
      <c r="AH3500" s="2" t="s">
        <v>34149</v>
      </c>
      <c r="AI3500" s="2" t="s">
        <v>67</v>
      </c>
      <c r="AJ3500" s="2" t="s">
        <v>34150</v>
      </c>
      <c r="AK3500" s="2" t="s">
        <v>53</v>
      </c>
      <c r="AL3500" s="2" t="s">
        <v>53</v>
      </c>
      <c r="AM3500" s="2" t="s">
        <v>53</v>
      </c>
      <c r="AN3500" s="2" t="s">
        <v>53</v>
      </c>
      <c r="AO3500" s="2" t="s">
        <v>53</v>
      </c>
      <c r="AP3500" s="2" t="s">
        <v>53</v>
      </c>
      <c r="AQ3500" s="2" t="s">
        <v>53</v>
      </c>
      <c r="AR3500" s="2" t="s">
        <v>69</v>
      </c>
      <c r="AS3500" s="2" t="s">
        <v>52</v>
      </c>
      <c r="AT3500" s="2" t="s">
        <v>69</v>
      </c>
    </row>
    <row r="3501" spans="1:46" ht="22.5" customHeight="1" x14ac:dyDescent="0.25">
      <c r="A3501" s="18" t="s">
        <v>34151</v>
      </c>
      <c r="B3501" s="2" t="s">
        <v>34152</v>
      </c>
      <c r="C3501" s="2" t="s">
        <v>344</v>
      </c>
      <c r="D3501" s="2" t="s">
        <v>31737</v>
      </c>
      <c r="E3501" s="2" t="s">
        <v>69</v>
      </c>
      <c r="F3501" s="19">
        <v>1</v>
      </c>
      <c r="G3501" s="19">
        <v>399.89</v>
      </c>
      <c r="H3501" s="19" t="s">
        <v>52</v>
      </c>
      <c r="I3501" s="19">
        <v>-47.99</v>
      </c>
      <c r="J3501" s="19">
        <v>-38.950000000000003</v>
      </c>
      <c r="K3501" s="19" t="s">
        <v>52</v>
      </c>
      <c r="L3501" s="19">
        <v>312.95</v>
      </c>
      <c r="M3501" s="2" t="s">
        <v>53</v>
      </c>
      <c r="N3501" s="2" t="s">
        <v>1103</v>
      </c>
      <c r="O3501" s="2" t="s">
        <v>1419</v>
      </c>
      <c r="P3501" s="2" t="s">
        <v>1105</v>
      </c>
      <c r="Q3501" s="2" t="s">
        <v>53</v>
      </c>
      <c r="R3501" s="19">
        <v>399.89</v>
      </c>
      <c r="S3501" s="19" t="s">
        <v>161</v>
      </c>
      <c r="T3501" s="2" t="s">
        <v>77</v>
      </c>
      <c r="U3501" s="2" t="s">
        <v>34153</v>
      </c>
      <c r="V3501" s="2" t="s">
        <v>34154</v>
      </c>
      <c r="W3501" s="2" t="s">
        <v>34155</v>
      </c>
      <c r="X3501" s="2" t="s">
        <v>53</v>
      </c>
      <c r="Y3501" s="2" t="s">
        <v>34153</v>
      </c>
      <c r="Z3501" s="2" t="s">
        <v>34156</v>
      </c>
      <c r="AA3501" s="2" t="s">
        <v>34157</v>
      </c>
      <c r="AB3501" s="2" t="s">
        <v>7204</v>
      </c>
      <c r="AC3501" s="2" t="s">
        <v>84</v>
      </c>
      <c r="AD3501" s="2" t="s">
        <v>34158</v>
      </c>
      <c r="AE3501" s="2" t="s">
        <v>65</v>
      </c>
      <c r="AF3501" s="2" t="s">
        <v>86</v>
      </c>
      <c r="AG3501" s="2" t="s">
        <v>34159</v>
      </c>
      <c r="AH3501" s="2" t="s">
        <v>32220</v>
      </c>
      <c r="AI3501" s="2" t="s">
        <v>67</v>
      </c>
      <c r="AJ3501" s="2" t="s">
        <v>34160</v>
      </c>
      <c r="AK3501" s="2" t="s">
        <v>53</v>
      </c>
      <c r="AL3501" s="2" t="s">
        <v>53</v>
      </c>
      <c r="AM3501" s="2" t="s">
        <v>53</v>
      </c>
      <c r="AN3501" s="2" t="s">
        <v>53</v>
      </c>
      <c r="AO3501" s="2" t="s">
        <v>53</v>
      </c>
      <c r="AP3501" s="2" t="s">
        <v>53</v>
      </c>
      <c r="AQ3501" s="2" t="s">
        <v>53</v>
      </c>
      <c r="AR3501" s="2" t="s">
        <v>69</v>
      </c>
      <c r="AS3501" s="2" t="s">
        <v>52</v>
      </c>
      <c r="AT3501" s="2" t="s">
        <v>69</v>
      </c>
    </row>
    <row r="3502" spans="1:46" ht="22.5" customHeight="1" x14ac:dyDescent="0.25">
      <c r="A3502" s="18" t="s">
        <v>34161</v>
      </c>
      <c r="B3502" s="2" t="s">
        <v>34162</v>
      </c>
      <c r="C3502" s="2" t="s">
        <v>344</v>
      </c>
      <c r="D3502" s="2" t="s">
        <v>34163</v>
      </c>
      <c r="E3502" s="2" t="s">
        <v>69</v>
      </c>
      <c r="F3502" s="19">
        <v>1</v>
      </c>
      <c r="G3502" s="19">
        <v>165.09</v>
      </c>
      <c r="H3502" s="19">
        <v>1.39</v>
      </c>
      <c r="I3502" s="19">
        <v>-19.809999999999999</v>
      </c>
      <c r="J3502" s="19" t="s">
        <v>52</v>
      </c>
      <c r="K3502" s="19" t="s">
        <v>52</v>
      </c>
      <c r="L3502" s="19">
        <v>146.66999999999999</v>
      </c>
      <c r="M3502" s="2" t="s">
        <v>53</v>
      </c>
      <c r="N3502" s="2" t="s">
        <v>6295</v>
      </c>
      <c r="O3502" s="2" t="s">
        <v>7189</v>
      </c>
      <c r="P3502" s="2" t="s">
        <v>6297</v>
      </c>
      <c r="Q3502" s="2" t="s">
        <v>53</v>
      </c>
      <c r="R3502" s="19">
        <v>165.09</v>
      </c>
      <c r="S3502" s="19" t="s">
        <v>161</v>
      </c>
      <c r="T3502" s="2" t="s">
        <v>58</v>
      </c>
      <c r="U3502" s="2" t="s">
        <v>34164</v>
      </c>
      <c r="V3502" s="2" t="s">
        <v>34165</v>
      </c>
      <c r="W3502" s="2" t="s">
        <v>34166</v>
      </c>
      <c r="X3502" s="2" t="s">
        <v>53</v>
      </c>
      <c r="Y3502" s="2" t="s">
        <v>34164</v>
      </c>
      <c r="Z3502" s="2" t="s">
        <v>34167</v>
      </c>
      <c r="AA3502" s="2" t="s">
        <v>34168</v>
      </c>
      <c r="AB3502" s="2" t="s">
        <v>124</v>
      </c>
      <c r="AC3502" s="2" t="s">
        <v>124</v>
      </c>
      <c r="AD3502" s="2" t="s">
        <v>34169</v>
      </c>
      <c r="AE3502" s="2" t="s">
        <v>65</v>
      </c>
      <c r="AF3502" s="2" t="s">
        <v>222</v>
      </c>
      <c r="AG3502" s="2" t="s">
        <v>34170</v>
      </c>
      <c r="AH3502" s="2" t="s">
        <v>34171</v>
      </c>
      <c r="AI3502" s="2" t="s">
        <v>11469</v>
      </c>
      <c r="AJ3502" s="2" t="s">
        <v>34172</v>
      </c>
      <c r="AK3502" s="2" t="s">
        <v>53</v>
      </c>
      <c r="AL3502" s="2" t="s">
        <v>53</v>
      </c>
      <c r="AM3502" s="2" t="s">
        <v>53</v>
      </c>
      <c r="AN3502" s="2" t="s">
        <v>53</v>
      </c>
      <c r="AO3502" s="2" t="s">
        <v>53</v>
      </c>
      <c r="AP3502" s="2" t="s">
        <v>53</v>
      </c>
      <c r="AQ3502" s="2" t="s">
        <v>53</v>
      </c>
      <c r="AR3502" s="2" t="s">
        <v>69</v>
      </c>
      <c r="AS3502" s="2" t="s">
        <v>52</v>
      </c>
      <c r="AT3502" s="2" t="s">
        <v>69</v>
      </c>
    </row>
    <row r="3503" spans="1:46" ht="22.5" customHeight="1" x14ac:dyDescent="0.25">
      <c r="A3503" s="18" t="s">
        <v>34173</v>
      </c>
      <c r="B3503" s="2" t="s">
        <v>34174</v>
      </c>
      <c r="C3503" s="2" t="s">
        <v>344</v>
      </c>
      <c r="D3503" s="2" t="s">
        <v>32623</v>
      </c>
      <c r="E3503" s="2" t="s">
        <v>69</v>
      </c>
      <c r="F3503" s="19">
        <v>1</v>
      </c>
      <c r="G3503" s="19">
        <v>28.37</v>
      </c>
      <c r="H3503" s="19">
        <v>35.299999999999997</v>
      </c>
      <c r="I3503" s="19">
        <v>-10.32</v>
      </c>
      <c r="J3503" s="19">
        <v>-35.299999999999997</v>
      </c>
      <c r="K3503" s="19" t="s">
        <v>52</v>
      </c>
      <c r="L3503" s="19">
        <v>18.05</v>
      </c>
      <c r="M3503" s="2" t="s">
        <v>53</v>
      </c>
      <c r="N3503" s="2" t="s">
        <v>14076</v>
      </c>
      <c r="O3503" s="2" t="s">
        <v>34175</v>
      </c>
      <c r="P3503" s="2" t="s">
        <v>34176</v>
      </c>
      <c r="Q3503" s="2" t="s">
        <v>53</v>
      </c>
      <c r="R3503" s="19">
        <v>28.37</v>
      </c>
      <c r="S3503" s="19" t="s">
        <v>57</v>
      </c>
      <c r="T3503" s="2" t="s">
        <v>77</v>
      </c>
      <c r="U3503" s="2" t="s">
        <v>34177</v>
      </c>
      <c r="V3503" s="2" t="s">
        <v>34178</v>
      </c>
      <c r="W3503" s="2" t="s">
        <v>34179</v>
      </c>
      <c r="X3503" s="2" t="s">
        <v>53</v>
      </c>
      <c r="Y3503" s="2" t="s">
        <v>34177</v>
      </c>
      <c r="Z3503" s="2" t="s">
        <v>34180</v>
      </c>
      <c r="AA3503" s="2" t="s">
        <v>34181</v>
      </c>
      <c r="AB3503" s="2" t="s">
        <v>5336</v>
      </c>
      <c r="AC3503" s="2" t="s">
        <v>168</v>
      </c>
      <c r="AD3503" s="2" t="s">
        <v>34182</v>
      </c>
      <c r="AE3503" s="2" t="s">
        <v>65</v>
      </c>
      <c r="AF3503" s="2" t="s">
        <v>86</v>
      </c>
      <c r="AG3503" s="2" t="s">
        <v>34183</v>
      </c>
      <c r="AH3503" s="2" t="s">
        <v>34184</v>
      </c>
      <c r="AI3503" s="2" t="s">
        <v>67</v>
      </c>
      <c r="AJ3503" s="2" t="s">
        <v>34185</v>
      </c>
      <c r="AK3503" s="2" t="s">
        <v>53</v>
      </c>
      <c r="AL3503" s="2" t="s">
        <v>53</v>
      </c>
      <c r="AM3503" s="2" t="s">
        <v>53</v>
      </c>
      <c r="AN3503" s="2" t="s">
        <v>53</v>
      </c>
      <c r="AO3503" s="2" t="s">
        <v>53</v>
      </c>
      <c r="AP3503" s="2" t="s">
        <v>53</v>
      </c>
      <c r="AQ3503" s="2" t="s">
        <v>53</v>
      </c>
      <c r="AR3503" s="2" t="s">
        <v>69</v>
      </c>
      <c r="AS3503" s="2" t="s">
        <v>52</v>
      </c>
      <c r="AT3503" s="2" t="s">
        <v>69</v>
      </c>
    </row>
    <row r="3504" spans="1:46" ht="22.5" customHeight="1" x14ac:dyDescent="0.25">
      <c r="A3504" s="18" t="s">
        <v>34186</v>
      </c>
      <c r="B3504" s="2" t="s">
        <v>34187</v>
      </c>
      <c r="C3504" s="2" t="s">
        <v>344</v>
      </c>
      <c r="D3504" s="2" t="s">
        <v>32983</v>
      </c>
      <c r="E3504" s="2" t="s">
        <v>69</v>
      </c>
      <c r="F3504" s="19">
        <v>1</v>
      </c>
      <c r="G3504" s="19">
        <v>179.99</v>
      </c>
      <c r="H3504" s="19" t="s">
        <v>52</v>
      </c>
      <c r="I3504" s="19">
        <v>-30.6</v>
      </c>
      <c r="J3504" s="19">
        <v>-20.45</v>
      </c>
      <c r="K3504" s="19" t="s">
        <v>52</v>
      </c>
      <c r="L3504" s="19">
        <v>128.94</v>
      </c>
      <c r="M3504" s="2" t="s">
        <v>53</v>
      </c>
      <c r="N3504" s="2" t="s">
        <v>54</v>
      </c>
      <c r="O3504" s="2" t="s">
        <v>55</v>
      </c>
      <c r="P3504" s="2" t="s">
        <v>56</v>
      </c>
      <c r="Q3504" s="2" t="s">
        <v>53</v>
      </c>
      <c r="R3504" s="19">
        <v>179.99</v>
      </c>
      <c r="S3504" s="19" t="s">
        <v>57</v>
      </c>
      <c r="T3504" s="2" t="s">
        <v>58</v>
      </c>
      <c r="U3504" s="2" t="s">
        <v>53</v>
      </c>
      <c r="V3504" s="2" t="s">
        <v>53</v>
      </c>
      <c r="W3504" s="2" t="s">
        <v>53</v>
      </c>
      <c r="X3504" s="2" t="s">
        <v>53</v>
      </c>
      <c r="Y3504" s="2" t="s">
        <v>34188</v>
      </c>
      <c r="Z3504" s="2" t="s">
        <v>34189</v>
      </c>
      <c r="AA3504" s="2" t="s">
        <v>34190</v>
      </c>
      <c r="AB3504" s="2" t="s">
        <v>22899</v>
      </c>
      <c r="AC3504" s="2" t="s">
        <v>84</v>
      </c>
      <c r="AD3504" s="2" t="s">
        <v>34191</v>
      </c>
      <c r="AE3504" s="2" t="s">
        <v>65</v>
      </c>
      <c r="AF3504" s="2" t="s">
        <v>66</v>
      </c>
      <c r="AG3504" s="2" t="s">
        <v>34192</v>
      </c>
      <c r="AH3504" s="2" t="s">
        <v>34193</v>
      </c>
      <c r="AI3504" s="2" t="s">
        <v>67</v>
      </c>
      <c r="AJ3504" s="2" t="s">
        <v>34194</v>
      </c>
      <c r="AK3504" s="2" t="s">
        <v>53</v>
      </c>
      <c r="AL3504" s="2" t="s">
        <v>53</v>
      </c>
      <c r="AM3504" s="2" t="s">
        <v>53</v>
      </c>
      <c r="AN3504" s="2" t="s">
        <v>53</v>
      </c>
      <c r="AO3504" s="2" t="s">
        <v>53</v>
      </c>
      <c r="AP3504" s="2" t="s">
        <v>53</v>
      </c>
      <c r="AQ3504" s="2" t="s">
        <v>53</v>
      </c>
      <c r="AR3504" s="2" t="s">
        <v>69</v>
      </c>
      <c r="AS3504" s="2" t="s">
        <v>52</v>
      </c>
      <c r="AT3504" s="2" t="s">
        <v>69</v>
      </c>
    </row>
    <row r="3505" spans="1:46" ht="22.5" customHeight="1" x14ac:dyDescent="0.25">
      <c r="A3505" s="18" t="s">
        <v>34195</v>
      </c>
      <c r="B3505" s="2" t="s">
        <v>34196</v>
      </c>
      <c r="C3505" s="2" t="s">
        <v>344</v>
      </c>
      <c r="D3505" s="2" t="s">
        <v>32623</v>
      </c>
      <c r="E3505" s="2" t="s">
        <v>51</v>
      </c>
      <c r="F3505" s="19">
        <v>1</v>
      </c>
      <c r="G3505" s="19">
        <v>67.42</v>
      </c>
      <c r="H3505" s="19" t="s">
        <v>52</v>
      </c>
      <c r="I3505" s="19">
        <v>-16.96</v>
      </c>
      <c r="J3505" s="19" t="s">
        <v>52</v>
      </c>
      <c r="K3505" s="19" t="s">
        <v>52</v>
      </c>
      <c r="L3505" s="19">
        <v>50.46</v>
      </c>
      <c r="M3505" s="2" t="s">
        <v>53</v>
      </c>
      <c r="N3505" s="2" t="s">
        <v>687</v>
      </c>
      <c r="O3505" s="2" t="s">
        <v>688</v>
      </c>
      <c r="P3505" s="2" t="s">
        <v>689</v>
      </c>
      <c r="Q3505" s="2" t="s">
        <v>53</v>
      </c>
      <c r="R3505" s="19">
        <v>67.42</v>
      </c>
      <c r="S3505" s="19" t="s">
        <v>57</v>
      </c>
      <c r="T3505" s="2" t="s">
        <v>58</v>
      </c>
      <c r="U3505" s="2" t="s">
        <v>53</v>
      </c>
      <c r="V3505" s="2" t="s">
        <v>53</v>
      </c>
      <c r="W3505" s="2" t="s">
        <v>53</v>
      </c>
      <c r="X3505" s="2" t="s">
        <v>53</v>
      </c>
      <c r="Y3505" s="2" t="s">
        <v>34197</v>
      </c>
      <c r="Z3505" s="2" t="s">
        <v>34198</v>
      </c>
      <c r="AA3505" s="2" t="s">
        <v>34199</v>
      </c>
      <c r="AB3505" s="2" t="s">
        <v>3182</v>
      </c>
      <c r="AC3505" s="2" t="s">
        <v>3183</v>
      </c>
      <c r="AD3505" s="2" t="s">
        <v>34200</v>
      </c>
      <c r="AE3505" s="2" t="s">
        <v>65</v>
      </c>
      <c r="AF3505" s="2" t="s">
        <v>66</v>
      </c>
      <c r="AG3505" s="2" t="s">
        <v>34201</v>
      </c>
      <c r="AH3505" s="2" t="s">
        <v>34202</v>
      </c>
      <c r="AI3505" s="2" t="s">
        <v>67</v>
      </c>
      <c r="AJ3505" s="2" t="s">
        <v>34203</v>
      </c>
      <c r="AK3505" s="2" t="s">
        <v>53</v>
      </c>
      <c r="AL3505" s="2" t="s">
        <v>53</v>
      </c>
      <c r="AM3505" s="2" t="s">
        <v>53</v>
      </c>
      <c r="AN3505" s="2" t="s">
        <v>53</v>
      </c>
      <c r="AO3505" s="2" t="s">
        <v>53</v>
      </c>
      <c r="AP3505" s="2" t="s">
        <v>53</v>
      </c>
      <c r="AQ3505" s="2" t="s">
        <v>53</v>
      </c>
      <c r="AR3505" s="2" t="s">
        <v>69</v>
      </c>
      <c r="AS3505" s="2" t="s">
        <v>52</v>
      </c>
      <c r="AT3505" s="2" t="s">
        <v>69</v>
      </c>
    </row>
    <row r="3506" spans="1:46" ht="22.5" customHeight="1" x14ac:dyDescent="0.25">
      <c r="A3506" s="18" t="s">
        <v>34204</v>
      </c>
      <c r="B3506" s="2" t="s">
        <v>34205</v>
      </c>
      <c r="C3506" s="2" t="s">
        <v>344</v>
      </c>
      <c r="D3506" s="2" t="s">
        <v>32983</v>
      </c>
      <c r="E3506" s="2" t="s">
        <v>69</v>
      </c>
      <c r="F3506" s="19">
        <v>1</v>
      </c>
      <c r="G3506" s="19">
        <v>88.99</v>
      </c>
      <c r="H3506" s="19" t="s">
        <v>52</v>
      </c>
      <c r="I3506" s="19">
        <v>-15.13</v>
      </c>
      <c r="J3506" s="19">
        <v>-20.45</v>
      </c>
      <c r="K3506" s="19" t="s">
        <v>52</v>
      </c>
      <c r="L3506" s="19">
        <v>53.41</v>
      </c>
      <c r="M3506" s="2" t="s">
        <v>53</v>
      </c>
      <c r="N3506" s="2" t="s">
        <v>1201</v>
      </c>
      <c r="O3506" s="2" t="s">
        <v>1202</v>
      </c>
      <c r="P3506" s="2" t="s">
        <v>1203</v>
      </c>
      <c r="Q3506" s="2" t="s">
        <v>53</v>
      </c>
      <c r="R3506" s="19">
        <v>88.99</v>
      </c>
      <c r="S3506" s="19" t="s">
        <v>57</v>
      </c>
      <c r="T3506" s="2" t="s">
        <v>77</v>
      </c>
      <c r="U3506" s="2" t="s">
        <v>34206</v>
      </c>
      <c r="V3506" s="2" t="s">
        <v>34207</v>
      </c>
      <c r="W3506" s="2" t="s">
        <v>34208</v>
      </c>
      <c r="X3506" s="2" t="s">
        <v>53</v>
      </c>
      <c r="Y3506" s="2" t="s">
        <v>34206</v>
      </c>
      <c r="Z3506" s="2" t="s">
        <v>34209</v>
      </c>
      <c r="AA3506" s="2" t="s">
        <v>34210</v>
      </c>
      <c r="AB3506" s="2" t="s">
        <v>111</v>
      </c>
      <c r="AC3506" s="2" t="s">
        <v>111</v>
      </c>
      <c r="AD3506" s="2" t="s">
        <v>34211</v>
      </c>
      <c r="AE3506" s="2" t="s">
        <v>65</v>
      </c>
      <c r="AF3506" s="2" t="s">
        <v>86</v>
      </c>
      <c r="AG3506" s="2" t="s">
        <v>33757</v>
      </c>
      <c r="AH3506" s="2" t="s">
        <v>34212</v>
      </c>
      <c r="AI3506" s="2" t="s">
        <v>67</v>
      </c>
      <c r="AJ3506" s="2" t="s">
        <v>34213</v>
      </c>
      <c r="AK3506" s="2" t="s">
        <v>53</v>
      </c>
      <c r="AL3506" s="2" t="s">
        <v>53</v>
      </c>
      <c r="AM3506" s="2" t="s">
        <v>53</v>
      </c>
      <c r="AN3506" s="2" t="s">
        <v>53</v>
      </c>
      <c r="AO3506" s="2" t="s">
        <v>53</v>
      </c>
      <c r="AP3506" s="2" t="s">
        <v>53</v>
      </c>
      <c r="AQ3506" s="2" t="s">
        <v>53</v>
      </c>
      <c r="AR3506" s="2" t="s">
        <v>69</v>
      </c>
      <c r="AS3506" s="2" t="s">
        <v>52</v>
      </c>
      <c r="AT3506" s="2" t="s">
        <v>69</v>
      </c>
    </row>
    <row r="3507" spans="1:46" ht="22.5" customHeight="1" x14ac:dyDescent="0.25">
      <c r="A3507" s="18" t="s">
        <v>34214</v>
      </c>
      <c r="B3507" s="2" t="s">
        <v>34215</v>
      </c>
      <c r="C3507" s="2" t="s">
        <v>344</v>
      </c>
      <c r="D3507" s="2" t="s">
        <v>31737</v>
      </c>
      <c r="E3507" s="2" t="s">
        <v>69</v>
      </c>
      <c r="F3507" s="19">
        <v>1</v>
      </c>
      <c r="G3507" s="19">
        <v>200.1</v>
      </c>
      <c r="H3507" s="19" t="s">
        <v>52</v>
      </c>
      <c r="I3507" s="19">
        <v>-34.020000000000003</v>
      </c>
      <c r="J3507" s="19">
        <v>-18.45</v>
      </c>
      <c r="K3507" s="19" t="s">
        <v>52</v>
      </c>
      <c r="L3507" s="19">
        <v>147.63</v>
      </c>
      <c r="M3507" s="2" t="s">
        <v>53</v>
      </c>
      <c r="N3507" s="2" t="s">
        <v>2632</v>
      </c>
      <c r="O3507" s="2" t="s">
        <v>34216</v>
      </c>
      <c r="P3507" s="2" t="s">
        <v>14951</v>
      </c>
      <c r="Q3507" s="2" t="s">
        <v>53</v>
      </c>
      <c r="R3507" s="19">
        <v>200.1</v>
      </c>
      <c r="S3507" s="19" t="s">
        <v>57</v>
      </c>
      <c r="T3507" s="2" t="s">
        <v>77</v>
      </c>
      <c r="U3507" s="2" t="s">
        <v>34217</v>
      </c>
      <c r="V3507" s="2" t="s">
        <v>34218</v>
      </c>
      <c r="W3507" s="2" t="s">
        <v>34219</v>
      </c>
      <c r="X3507" s="2" t="s">
        <v>53</v>
      </c>
      <c r="Y3507" s="2" t="s">
        <v>34217</v>
      </c>
      <c r="Z3507" s="2" t="s">
        <v>34220</v>
      </c>
      <c r="AA3507" s="2" t="s">
        <v>34221</v>
      </c>
      <c r="AB3507" s="2" t="s">
        <v>5515</v>
      </c>
      <c r="AC3507" s="2" t="s">
        <v>111</v>
      </c>
      <c r="AD3507" s="2" t="s">
        <v>34222</v>
      </c>
      <c r="AE3507" s="2" t="s">
        <v>65</v>
      </c>
      <c r="AF3507" s="2" t="s">
        <v>86</v>
      </c>
      <c r="AG3507" s="2" t="s">
        <v>33860</v>
      </c>
      <c r="AH3507" s="2" t="s">
        <v>34223</v>
      </c>
      <c r="AI3507" s="2" t="s">
        <v>67</v>
      </c>
      <c r="AJ3507" s="2" t="s">
        <v>34224</v>
      </c>
      <c r="AK3507" s="2" t="s">
        <v>53</v>
      </c>
      <c r="AL3507" s="2" t="s">
        <v>53</v>
      </c>
      <c r="AM3507" s="2" t="s">
        <v>53</v>
      </c>
      <c r="AN3507" s="2" t="s">
        <v>53</v>
      </c>
      <c r="AO3507" s="2" t="s">
        <v>53</v>
      </c>
      <c r="AP3507" s="2" t="s">
        <v>53</v>
      </c>
      <c r="AQ3507" s="2" t="s">
        <v>53</v>
      </c>
      <c r="AR3507" s="2" t="s">
        <v>69</v>
      </c>
      <c r="AS3507" s="2" t="s">
        <v>52</v>
      </c>
      <c r="AT3507" s="2" t="s">
        <v>69</v>
      </c>
    </row>
    <row r="3508" spans="1:46" ht="22.5" customHeight="1" x14ac:dyDescent="0.25">
      <c r="A3508" s="18" t="s">
        <v>34225</v>
      </c>
      <c r="B3508" s="2" t="s">
        <v>34226</v>
      </c>
      <c r="C3508" s="2" t="s">
        <v>344</v>
      </c>
      <c r="D3508" s="2" t="s">
        <v>32983</v>
      </c>
      <c r="E3508" s="2" t="s">
        <v>69</v>
      </c>
      <c r="F3508" s="19">
        <v>1</v>
      </c>
      <c r="G3508" s="19">
        <v>33.39</v>
      </c>
      <c r="H3508" s="19">
        <v>9.9</v>
      </c>
      <c r="I3508" s="19">
        <v>-11.18</v>
      </c>
      <c r="J3508" s="19">
        <v>-9.9</v>
      </c>
      <c r="K3508" s="19" t="s">
        <v>52</v>
      </c>
      <c r="L3508" s="19">
        <v>22.21</v>
      </c>
      <c r="M3508" s="2" t="s">
        <v>51</v>
      </c>
      <c r="N3508" s="2" t="s">
        <v>5257</v>
      </c>
      <c r="O3508" s="2" t="s">
        <v>5258</v>
      </c>
      <c r="P3508" s="2" t="s">
        <v>5259</v>
      </c>
      <c r="Q3508" s="2" t="s">
        <v>53</v>
      </c>
      <c r="R3508" s="19">
        <v>33.39</v>
      </c>
      <c r="S3508" s="19" t="s">
        <v>57</v>
      </c>
      <c r="T3508" s="2" t="s">
        <v>58</v>
      </c>
      <c r="U3508" s="2" t="s">
        <v>53</v>
      </c>
      <c r="V3508" s="2" t="s">
        <v>53</v>
      </c>
      <c r="W3508" s="2" t="s">
        <v>53</v>
      </c>
      <c r="X3508" s="2" t="s">
        <v>53</v>
      </c>
      <c r="Y3508" s="2" t="s">
        <v>34227</v>
      </c>
      <c r="Z3508" s="2" t="s">
        <v>34228</v>
      </c>
      <c r="AA3508" s="2" t="s">
        <v>34229</v>
      </c>
      <c r="AB3508" s="2" t="s">
        <v>123</v>
      </c>
      <c r="AC3508" s="2" t="s">
        <v>124</v>
      </c>
      <c r="AD3508" s="2" t="s">
        <v>34230</v>
      </c>
      <c r="AE3508" s="2" t="s">
        <v>65</v>
      </c>
      <c r="AF3508" s="2" t="s">
        <v>66</v>
      </c>
      <c r="AG3508" s="2" t="s">
        <v>34231</v>
      </c>
      <c r="AH3508" s="2" t="s">
        <v>34232</v>
      </c>
      <c r="AI3508" s="2" t="s">
        <v>67</v>
      </c>
      <c r="AJ3508" s="2" t="s">
        <v>34233</v>
      </c>
      <c r="AK3508" s="2" t="s">
        <v>53</v>
      </c>
      <c r="AL3508" s="2" t="s">
        <v>53</v>
      </c>
      <c r="AM3508" s="2" t="s">
        <v>53</v>
      </c>
      <c r="AN3508" s="2" t="s">
        <v>53</v>
      </c>
      <c r="AO3508" s="2" t="s">
        <v>53</v>
      </c>
      <c r="AP3508" s="2" t="s">
        <v>53</v>
      </c>
      <c r="AQ3508" s="2" t="s">
        <v>53</v>
      </c>
      <c r="AR3508" s="2" t="s">
        <v>69</v>
      </c>
      <c r="AS3508" s="2" t="s">
        <v>52</v>
      </c>
      <c r="AT3508" s="2" t="s">
        <v>69</v>
      </c>
    </row>
    <row r="3509" spans="1:46" ht="22.5" customHeight="1" x14ac:dyDescent="0.25">
      <c r="A3509" s="18" t="s">
        <v>34234</v>
      </c>
      <c r="B3509" s="2" t="s">
        <v>34235</v>
      </c>
      <c r="C3509" s="2" t="s">
        <v>344</v>
      </c>
      <c r="D3509" s="2" t="s">
        <v>32983</v>
      </c>
      <c r="E3509" s="2" t="s">
        <v>51</v>
      </c>
      <c r="F3509" s="19">
        <v>1</v>
      </c>
      <c r="G3509" s="19">
        <v>193.99</v>
      </c>
      <c r="H3509" s="19" t="s">
        <v>52</v>
      </c>
      <c r="I3509" s="19">
        <v>-23.28</v>
      </c>
      <c r="J3509" s="19">
        <v>-26.45</v>
      </c>
      <c r="K3509" s="19" t="s">
        <v>52</v>
      </c>
      <c r="L3509" s="19">
        <v>144.26</v>
      </c>
      <c r="M3509" s="2" t="s">
        <v>53</v>
      </c>
      <c r="N3509" s="2" t="s">
        <v>559</v>
      </c>
      <c r="O3509" s="2" t="s">
        <v>560</v>
      </c>
      <c r="P3509" s="2" t="s">
        <v>561</v>
      </c>
      <c r="Q3509" s="2" t="s">
        <v>53</v>
      </c>
      <c r="R3509" s="19">
        <v>193.99</v>
      </c>
      <c r="S3509" s="19" t="s">
        <v>161</v>
      </c>
      <c r="T3509" s="2" t="s">
        <v>58</v>
      </c>
      <c r="U3509" s="2" t="s">
        <v>53</v>
      </c>
      <c r="V3509" s="2" t="s">
        <v>53</v>
      </c>
      <c r="W3509" s="2" t="s">
        <v>53</v>
      </c>
      <c r="X3509" s="2" t="s">
        <v>53</v>
      </c>
      <c r="Y3509" s="2" t="s">
        <v>30452</v>
      </c>
      <c r="Z3509" s="2" t="s">
        <v>30453</v>
      </c>
      <c r="AA3509" s="2" t="s">
        <v>30454</v>
      </c>
      <c r="AB3509" s="2" t="s">
        <v>2500</v>
      </c>
      <c r="AC3509" s="2" t="s">
        <v>124</v>
      </c>
      <c r="AD3509" s="2" t="s">
        <v>30455</v>
      </c>
      <c r="AE3509" s="2" t="s">
        <v>65</v>
      </c>
      <c r="AF3509" s="2" t="s">
        <v>66</v>
      </c>
      <c r="AG3509" s="2" t="s">
        <v>34236</v>
      </c>
      <c r="AH3509" s="2" t="s">
        <v>34237</v>
      </c>
      <c r="AI3509" s="2" t="s">
        <v>67</v>
      </c>
      <c r="AJ3509" s="2" t="s">
        <v>34238</v>
      </c>
      <c r="AK3509" s="2" t="s">
        <v>53</v>
      </c>
      <c r="AL3509" s="2" t="s">
        <v>53</v>
      </c>
      <c r="AM3509" s="2" t="s">
        <v>53</v>
      </c>
      <c r="AN3509" s="2" t="s">
        <v>53</v>
      </c>
      <c r="AO3509" s="2" t="s">
        <v>53</v>
      </c>
      <c r="AP3509" s="2" t="s">
        <v>53</v>
      </c>
      <c r="AQ3509" s="2" t="s">
        <v>53</v>
      </c>
      <c r="AR3509" s="2" t="s">
        <v>69</v>
      </c>
      <c r="AS3509" s="2" t="s">
        <v>52</v>
      </c>
      <c r="AT3509" s="2" t="s">
        <v>69</v>
      </c>
    </row>
    <row r="3510" spans="1:46" ht="22.5" customHeight="1" x14ac:dyDescent="0.25">
      <c r="A3510" s="18" t="s">
        <v>34239</v>
      </c>
      <c r="B3510" s="2" t="s">
        <v>34240</v>
      </c>
      <c r="C3510" s="2" t="s">
        <v>344</v>
      </c>
      <c r="D3510" s="2" t="s">
        <v>31737</v>
      </c>
      <c r="E3510" s="2" t="s">
        <v>51</v>
      </c>
      <c r="F3510" s="19">
        <v>1</v>
      </c>
      <c r="G3510" s="19">
        <v>60.45</v>
      </c>
      <c r="H3510" s="19" t="s">
        <v>52</v>
      </c>
      <c r="I3510" s="19">
        <v>-15.78</v>
      </c>
      <c r="J3510" s="19" t="s">
        <v>52</v>
      </c>
      <c r="K3510" s="19" t="s">
        <v>52</v>
      </c>
      <c r="L3510" s="19">
        <v>44.67</v>
      </c>
      <c r="M3510" s="2" t="s">
        <v>53</v>
      </c>
      <c r="N3510" s="2" t="s">
        <v>309</v>
      </c>
      <c r="O3510" s="2" t="s">
        <v>310</v>
      </c>
      <c r="P3510" s="2" t="s">
        <v>311</v>
      </c>
      <c r="Q3510" s="2" t="s">
        <v>53</v>
      </c>
      <c r="R3510" s="19">
        <v>60.45</v>
      </c>
      <c r="S3510" s="19" t="s">
        <v>57</v>
      </c>
      <c r="T3510" s="2" t="s">
        <v>58</v>
      </c>
      <c r="U3510" s="2" t="s">
        <v>53</v>
      </c>
      <c r="V3510" s="2" t="s">
        <v>53</v>
      </c>
      <c r="W3510" s="2" t="s">
        <v>53</v>
      </c>
      <c r="X3510" s="2" t="s">
        <v>53</v>
      </c>
      <c r="Y3510" s="2" t="s">
        <v>34241</v>
      </c>
      <c r="Z3510" s="2" t="s">
        <v>34242</v>
      </c>
      <c r="AA3510" s="2" t="s">
        <v>34243</v>
      </c>
      <c r="AB3510" s="2" t="s">
        <v>34244</v>
      </c>
      <c r="AC3510" s="2" t="s">
        <v>2157</v>
      </c>
      <c r="AD3510" s="2" t="s">
        <v>34245</v>
      </c>
      <c r="AE3510" s="2" t="s">
        <v>65</v>
      </c>
      <c r="AF3510" s="2" t="s">
        <v>66</v>
      </c>
      <c r="AG3510" s="2" t="s">
        <v>33571</v>
      </c>
      <c r="AH3510" s="2" t="s">
        <v>34246</v>
      </c>
      <c r="AI3510" s="2" t="s">
        <v>67</v>
      </c>
      <c r="AJ3510" s="2" t="s">
        <v>34247</v>
      </c>
      <c r="AK3510" s="2" t="s">
        <v>53</v>
      </c>
      <c r="AL3510" s="2" t="s">
        <v>53</v>
      </c>
      <c r="AM3510" s="2" t="s">
        <v>53</v>
      </c>
      <c r="AN3510" s="2" t="s">
        <v>53</v>
      </c>
      <c r="AO3510" s="2" t="s">
        <v>53</v>
      </c>
      <c r="AP3510" s="2" t="s">
        <v>53</v>
      </c>
      <c r="AQ3510" s="2" t="s">
        <v>53</v>
      </c>
      <c r="AR3510" s="2" t="s">
        <v>69</v>
      </c>
      <c r="AS3510" s="2" t="s">
        <v>52</v>
      </c>
      <c r="AT3510" s="2" t="s">
        <v>69</v>
      </c>
    </row>
    <row r="3511" spans="1:46" ht="22.5" customHeight="1" x14ac:dyDescent="0.25">
      <c r="A3511" s="18" t="s">
        <v>34248</v>
      </c>
      <c r="B3511" s="2" t="s">
        <v>34249</v>
      </c>
      <c r="C3511" s="2" t="s">
        <v>344</v>
      </c>
      <c r="D3511" s="2" t="s">
        <v>31737</v>
      </c>
      <c r="E3511" s="2" t="s">
        <v>69</v>
      </c>
      <c r="F3511" s="19">
        <v>2</v>
      </c>
      <c r="G3511" s="19">
        <v>45.4</v>
      </c>
      <c r="H3511" s="19">
        <v>19.53</v>
      </c>
      <c r="I3511" s="19">
        <v>-18.72</v>
      </c>
      <c r="J3511" s="19">
        <v>-19.53</v>
      </c>
      <c r="K3511" s="19" t="s">
        <v>52</v>
      </c>
      <c r="L3511" s="19">
        <v>26.68</v>
      </c>
      <c r="M3511" s="2" t="s">
        <v>51</v>
      </c>
      <c r="N3511" s="2" t="s">
        <v>25952</v>
      </c>
      <c r="O3511" s="2" t="s">
        <v>34250</v>
      </c>
      <c r="P3511" s="2" t="s">
        <v>34251</v>
      </c>
      <c r="Q3511" s="2" t="s">
        <v>53</v>
      </c>
      <c r="R3511" s="19">
        <v>22.7</v>
      </c>
      <c r="S3511" s="19" t="s">
        <v>57</v>
      </c>
      <c r="T3511" s="2" t="s">
        <v>77</v>
      </c>
      <c r="U3511" s="2" t="s">
        <v>34252</v>
      </c>
      <c r="V3511" s="2" t="s">
        <v>34253</v>
      </c>
      <c r="W3511" s="2" t="s">
        <v>34254</v>
      </c>
      <c r="X3511" s="2" t="s">
        <v>53</v>
      </c>
      <c r="Y3511" s="2" t="s">
        <v>34252</v>
      </c>
      <c r="Z3511" s="2" t="s">
        <v>34255</v>
      </c>
      <c r="AA3511" s="2" t="s">
        <v>34256</v>
      </c>
      <c r="AB3511" s="2" t="s">
        <v>34257</v>
      </c>
      <c r="AC3511" s="2" t="s">
        <v>531</v>
      </c>
      <c r="AD3511" s="2" t="s">
        <v>34258</v>
      </c>
      <c r="AE3511" s="2" t="s">
        <v>65</v>
      </c>
      <c r="AF3511" s="2" t="s">
        <v>86</v>
      </c>
      <c r="AG3511" s="2" t="s">
        <v>34259</v>
      </c>
      <c r="AH3511" s="2" t="s">
        <v>34260</v>
      </c>
      <c r="AI3511" s="2" t="s">
        <v>67</v>
      </c>
      <c r="AJ3511" s="2" t="s">
        <v>34261</v>
      </c>
      <c r="AK3511" s="2" t="s">
        <v>53</v>
      </c>
      <c r="AL3511" s="2" t="s">
        <v>53</v>
      </c>
      <c r="AM3511" s="2" t="s">
        <v>53</v>
      </c>
      <c r="AN3511" s="2" t="s">
        <v>53</v>
      </c>
      <c r="AO3511" s="2" t="s">
        <v>53</v>
      </c>
      <c r="AP3511" s="2" t="s">
        <v>53</v>
      </c>
      <c r="AQ3511" s="2" t="s">
        <v>53</v>
      </c>
      <c r="AR3511" s="2" t="s">
        <v>69</v>
      </c>
      <c r="AS3511" s="2" t="s">
        <v>52</v>
      </c>
      <c r="AT3511" s="2" t="s">
        <v>69</v>
      </c>
    </row>
    <row r="3512" spans="1:46" ht="22.5" customHeight="1" x14ac:dyDescent="0.25">
      <c r="A3512" s="18" t="s">
        <v>34262</v>
      </c>
      <c r="B3512" s="2" t="s">
        <v>34263</v>
      </c>
      <c r="C3512" s="2" t="s">
        <v>344</v>
      </c>
      <c r="D3512" s="2" t="s">
        <v>30231</v>
      </c>
      <c r="E3512" s="2" t="s">
        <v>69</v>
      </c>
      <c r="F3512" s="19">
        <v>1</v>
      </c>
      <c r="G3512" s="19">
        <v>113.99</v>
      </c>
      <c r="H3512" s="19" t="s">
        <v>52</v>
      </c>
      <c r="I3512" s="19">
        <v>-19.38</v>
      </c>
      <c r="J3512" s="19">
        <v>-20.45</v>
      </c>
      <c r="K3512" s="19" t="s">
        <v>52</v>
      </c>
      <c r="L3512" s="19">
        <v>74.16</v>
      </c>
      <c r="M3512" s="2" t="s">
        <v>51</v>
      </c>
      <c r="N3512" s="2" t="s">
        <v>905</v>
      </c>
      <c r="O3512" s="2" t="s">
        <v>22321</v>
      </c>
      <c r="P3512" s="2" t="s">
        <v>22322</v>
      </c>
      <c r="Q3512" s="2" t="s">
        <v>53</v>
      </c>
      <c r="R3512" s="19">
        <v>113.99</v>
      </c>
      <c r="S3512" s="19" t="s">
        <v>57</v>
      </c>
      <c r="T3512" s="2" t="s">
        <v>77</v>
      </c>
      <c r="U3512" s="2" t="s">
        <v>34264</v>
      </c>
      <c r="V3512" s="2" t="s">
        <v>34265</v>
      </c>
      <c r="W3512" s="2" t="s">
        <v>34266</v>
      </c>
      <c r="X3512" s="2" t="s">
        <v>53</v>
      </c>
      <c r="Y3512" s="2" t="s">
        <v>34264</v>
      </c>
      <c r="Z3512" s="2" t="s">
        <v>34267</v>
      </c>
      <c r="AA3512" s="2" t="s">
        <v>34268</v>
      </c>
      <c r="AB3512" s="2" t="s">
        <v>34269</v>
      </c>
      <c r="AC3512" s="2" t="s">
        <v>2627</v>
      </c>
      <c r="AD3512" s="2" t="s">
        <v>34270</v>
      </c>
      <c r="AE3512" s="2" t="s">
        <v>65</v>
      </c>
      <c r="AF3512" s="2" t="s">
        <v>86</v>
      </c>
      <c r="AG3512" s="2" t="s">
        <v>34271</v>
      </c>
      <c r="AH3512" s="2" t="s">
        <v>34272</v>
      </c>
      <c r="AI3512" s="2" t="s">
        <v>67</v>
      </c>
      <c r="AJ3512" s="2" t="s">
        <v>34273</v>
      </c>
      <c r="AK3512" s="2" t="s">
        <v>53</v>
      </c>
      <c r="AL3512" s="2" t="s">
        <v>53</v>
      </c>
      <c r="AM3512" s="2" t="s">
        <v>53</v>
      </c>
      <c r="AN3512" s="2" t="s">
        <v>53</v>
      </c>
      <c r="AO3512" s="2" t="s">
        <v>53</v>
      </c>
      <c r="AP3512" s="2" t="s">
        <v>53</v>
      </c>
      <c r="AQ3512" s="2" t="s">
        <v>53</v>
      </c>
      <c r="AR3512" s="2" t="s">
        <v>69</v>
      </c>
      <c r="AS3512" s="2" t="s">
        <v>52</v>
      </c>
      <c r="AT3512" s="2" t="s">
        <v>69</v>
      </c>
    </row>
    <row r="3513" spans="1:46" ht="22.5" customHeight="1" x14ac:dyDescent="0.25">
      <c r="A3513" s="18" t="s">
        <v>34274</v>
      </c>
      <c r="B3513" s="2" t="s">
        <v>34275</v>
      </c>
      <c r="C3513" s="2" t="s">
        <v>344</v>
      </c>
      <c r="D3513" s="2" t="s">
        <v>34163</v>
      </c>
      <c r="E3513" s="2" t="s">
        <v>69</v>
      </c>
      <c r="F3513" s="19">
        <v>1</v>
      </c>
      <c r="G3513" s="19">
        <v>54.87</v>
      </c>
      <c r="H3513" s="19">
        <v>10.96</v>
      </c>
      <c r="I3513" s="19">
        <v>-12.08</v>
      </c>
      <c r="J3513" s="19">
        <v>-10.96</v>
      </c>
      <c r="K3513" s="19" t="s">
        <v>52</v>
      </c>
      <c r="L3513" s="19">
        <v>42.79</v>
      </c>
      <c r="M3513" s="2" t="s">
        <v>51</v>
      </c>
      <c r="N3513" s="2" t="s">
        <v>309</v>
      </c>
      <c r="O3513" s="2" t="s">
        <v>390</v>
      </c>
      <c r="P3513" s="2" t="s">
        <v>311</v>
      </c>
      <c r="Q3513" s="2" t="s">
        <v>53</v>
      </c>
      <c r="R3513" s="19">
        <v>54.87</v>
      </c>
      <c r="S3513" s="19" t="s">
        <v>161</v>
      </c>
      <c r="T3513" s="2" t="s">
        <v>58</v>
      </c>
      <c r="U3513" s="2" t="s">
        <v>53</v>
      </c>
      <c r="V3513" s="2" t="s">
        <v>53</v>
      </c>
      <c r="W3513" s="2" t="s">
        <v>53</v>
      </c>
      <c r="X3513" s="2" t="s">
        <v>53</v>
      </c>
      <c r="Y3513" s="2" t="s">
        <v>34276</v>
      </c>
      <c r="Z3513" s="2" t="s">
        <v>34277</v>
      </c>
      <c r="AA3513" s="2" t="s">
        <v>34278</v>
      </c>
      <c r="AB3513" s="2" t="s">
        <v>10218</v>
      </c>
      <c r="AC3513" s="2" t="s">
        <v>124</v>
      </c>
      <c r="AD3513" s="2" t="s">
        <v>34279</v>
      </c>
      <c r="AE3513" s="2" t="s">
        <v>65</v>
      </c>
      <c r="AF3513" s="2" t="s">
        <v>66</v>
      </c>
      <c r="AG3513" s="2" t="s">
        <v>34280</v>
      </c>
      <c r="AH3513" s="2" t="s">
        <v>34281</v>
      </c>
      <c r="AI3513" s="2" t="s">
        <v>67</v>
      </c>
      <c r="AJ3513" s="2" t="s">
        <v>34282</v>
      </c>
      <c r="AK3513" s="2" t="s">
        <v>53</v>
      </c>
      <c r="AL3513" s="2" t="s">
        <v>53</v>
      </c>
      <c r="AM3513" s="2" t="s">
        <v>53</v>
      </c>
      <c r="AN3513" s="2" t="s">
        <v>53</v>
      </c>
      <c r="AO3513" s="2" t="s">
        <v>53</v>
      </c>
      <c r="AP3513" s="2" t="s">
        <v>53</v>
      </c>
      <c r="AQ3513" s="2" t="s">
        <v>53</v>
      </c>
      <c r="AR3513" s="2" t="s">
        <v>69</v>
      </c>
      <c r="AS3513" s="2" t="s">
        <v>52</v>
      </c>
      <c r="AT3513" s="2" t="s">
        <v>69</v>
      </c>
    </row>
    <row r="3514" spans="1:46" ht="22.5" customHeight="1" x14ac:dyDescent="0.25">
      <c r="A3514" s="18" t="s">
        <v>34283</v>
      </c>
      <c r="B3514" s="2" t="s">
        <v>34284</v>
      </c>
      <c r="C3514" s="2" t="s">
        <v>344</v>
      </c>
      <c r="D3514" s="2" t="s">
        <v>32983</v>
      </c>
      <c r="E3514" s="2" t="s">
        <v>69</v>
      </c>
      <c r="F3514" s="19">
        <v>1</v>
      </c>
      <c r="G3514" s="19">
        <v>55</v>
      </c>
      <c r="H3514" s="19">
        <v>17.399999999999999</v>
      </c>
      <c r="I3514" s="19">
        <v>-14.85</v>
      </c>
      <c r="J3514" s="19">
        <v>-17.399999999999999</v>
      </c>
      <c r="K3514" s="19" t="s">
        <v>52</v>
      </c>
      <c r="L3514" s="19">
        <v>40.15</v>
      </c>
      <c r="M3514" s="2" t="s">
        <v>53</v>
      </c>
      <c r="N3514" s="2" t="s">
        <v>378</v>
      </c>
      <c r="O3514" s="2" t="s">
        <v>379</v>
      </c>
      <c r="P3514" s="2" t="s">
        <v>380</v>
      </c>
      <c r="Q3514" s="2" t="s">
        <v>53</v>
      </c>
      <c r="R3514" s="19">
        <v>55</v>
      </c>
      <c r="S3514" s="19" t="s">
        <v>57</v>
      </c>
      <c r="T3514" s="2" t="s">
        <v>58</v>
      </c>
      <c r="U3514" s="2" t="s">
        <v>53</v>
      </c>
      <c r="V3514" s="2" t="s">
        <v>53</v>
      </c>
      <c r="W3514" s="2" t="s">
        <v>53</v>
      </c>
      <c r="X3514" s="2" t="s">
        <v>53</v>
      </c>
      <c r="Y3514" s="2" t="s">
        <v>34285</v>
      </c>
      <c r="Z3514" s="2" t="s">
        <v>34286</v>
      </c>
      <c r="AA3514" s="2" t="s">
        <v>34287</v>
      </c>
      <c r="AB3514" s="2" t="s">
        <v>34288</v>
      </c>
      <c r="AC3514" s="2" t="s">
        <v>84</v>
      </c>
      <c r="AD3514" s="2" t="s">
        <v>34289</v>
      </c>
      <c r="AE3514" s="2" t="s">
        <v>65</v>
      </c>
      <c r="AF3514" s="2" t="s">
        <v>66</v>
      </c>
      <c r="AG3514" s="2" t="s">
        <v>34290</v>
      </c>
      <c r="AH3514" s="2" t="s">
        <v>34291</v>
      </c>
      <c r="AI3514" s="2" t="s">
        <v>67</v>
      </c>
      <c r="AJ3514" s="2" t="s">
        <v>34292</v>
      </c>
      <c r="AK3514" s="2" t="s">
        <v>53</v>
      </c>
      <c r="AL3514" s="2" t="s">
        <v>53</v>
      </c>
      <c r="AM3514" s="2" t="s">
        <v>53</v>
      </c>
      <c r="AN3514" s="2" t="s">
        <v>53</v>
      </c>
      <c r="AO3514" s="2" t="s">
        <v>53</v>
      </c>
      <c r="AP3514" s="2" t="s">
        <v>53</v>
      </c>
      <c r="AQ3514" s="2" t="s">
        <v>53</v>
      </c>
      <c r="AR3514" s="2" t="s">
        <v>69</v>
      </c>
      <c r="AS3514" s="2" t="s">
        <v>52</v>
      </c>
      <c r="AT3514" s="2" t="s">
        <v>69</v>
      </c>
    </row>
    <row r="3515" spans="1:46" ht="22.5" customHeight="1" x14ac:dyDescent="0.25">
      <c r="A3515" s="18" t="s">
        <v>34293</v>
      </c>
      <c r="B3515" s="2" t="s">
        <v>34294</v>
      </c>
      <c r="C3515" s="2" t="s">
        <v>344</v>
      </c>
      <c r="D3515" s="2" t="s">
        <v>34163</v>
      </c>
      <c r="E3515" s="2" t="s">
        <v>69</v>
      </c>
      <c r="F3515" s="19">
        <v>1</v>
      </c>
      <c r="G3515" s="19">
        <v>54.87</v>
      </c>
      <c r="H3515" s="19">
        <v>13.7</v>
      </c>
      <c r="I3515" s="19">
        <v>-12.08</v>
      </c>
      <c r="J3515" s="19">
        <v>-13.7</v>
      </c>
      <c r="K3515" s="19" t="s">
        <v>52</v>
      </c>
      <c r="L3515" s="19">
        <v>42.79</v>
      </c>
      <c r="M3515" s="2" t="s">
        <v>53</v>
      </c>
      <c r="N3515" s="2" t="s">
        <v>309</v>
      </c>
      <c r="O3515" s="2" t="s">
        <v>390</v>
      </c>
      <c r="P3515" s="2" t="s">
        <v>311</v>
      </c>
      <c r="Q3515" s="2" t="s">
        <v>53</v>
      </c>
      <c r="R3515" s="19">
        <v>54.87</v>
      </c>
      <c r="S3515" s="19" t="s">
        <v>161</v>
      </c>
      <c r="T3515" s="2" t="s">
        <v>58</v>
      </c>
      <c r="U3515" s="2" t="s">
        <v>53</v>
      </c>
      <c r="V3515" s="2" t="s">
        <v>53</v>
      </c>
      <c r="W3515" s="2" t="s">
        <v>53</v>
      </c>
      <c r="X3515" s="2" t="s">
        <v>53</v>
      </c>
      <c r="Y3515" s="2" t="s">
        <v>34295</v>
      </c>
      <c r="Z3515" s="2" t="s">
        <v>34296</v>
      </c>
      <c r="AA3515" s="2" t="s">
        <v>34297</v>
      </c>
      <c r="AB3515" s="2" t="s">
        <v>124</v>
      </c>
      <c r="AC3515" s="2" t="s">
        <v>124</v>
      </c>
      <c r="AD3515" s="2" t="s">
        <v>34298</v>
      </c>
      <c r="AE3515" s="2" t="s">
        <v>65</v>
      </c>
      <c r="AF3515" s="2" t="s">
        <v>66</v>
      </c>
      <c r="AG3515" s="2" t="s">
        <v>34299</v>
      </c>
      <c r="AH3515" s="2" t="s">
        <v>34300</v>
      </c>
      <c r="AI3515" s="2" t="s">
        <v>67</v>
      </c>
      <c r="AJ3515" s="2" t="s">
        <v>34301</v>
      </c>
      <c r="AK3515" s="2" t="s">
        <v>53</v>
      </c>
      <c r="AL3515" s="2" t="s">
        <v>53</v>
      </c>
      <c r="AM3515" s="2" t="s">
        <v>53</v>
      </c>
      <c r="AN3515" s="2" t="s">
        <v>53</v>
      </c>
      <c r="AO3515" s="2" t="s">
        <v>53</v>
      </c>
      <c r="AP3515" s="2" t="s">
        <v>53</v>
      </c>
      <c r="AQ3515" s="2" t="s">
        <v>53</v>
      </c>
      <c r="AR3515" s="2" t="s">
        <v>69</v>
      </c>
      <c r="AS3515" s="2" t="s">
        <v>52</v>
      </c>
      <c r="AT3515" s="2" t="s">
        <v>69</v>
      </c>
    </row>
    <row r="3516" spans="1:46" ht="22.5" customHeight="1" x14ac:dyDescent="0.25">
      <c r="A3516" s="18" t="s">
        <v>34302</v>
      </c>
      <c r="B3516" s="2" t="s">
        <v>34303</v>
      </c>
      <c r="C3516" s="2" t="s">
        <v>344</v>
      </c>
      <c r="D3516" s="2" t="s">
        <v>34163</v>
      </c>
      <c r="E3516" s="2" t="s">
        <v>69</v>
      </c>
      <c r="F3516" s="19">
        <v>1</v>
      </c>
      <c r="G3516" s="19">
        <v>47.9</v>
      </c>
      <c r="H3516" s="19">
        <v>7.92</v>
      </c>
      <c r="I3516" s="19">
        <v>-13.64</v>
      </c>
      <c r="J3516" s="19">
        <v>-7.92</v>
      </c>
      <c r="K3516" s="19" t="s">
        <v>52</v>
      </c>
      <c r="L3516" s="19">
        <v>34.26</v>
      </c>
      <c r="M3516" s="2" t="s">
        <v>53</v>
      </c>
      <c r="N3516" s="2" t="s">
        <v>2726</v>
      </c>
      <c r="O3516" s="2" t="s">
        <v>2727</v>
      </c>
      <c r="P3516" s="2" t="s">
        <v>2728</v>
      </c>
      <c r="Q3516" s="2" t="s">
        <v>53</v>
      </c>
      <c r="R3516" s="19">
        <v>47.9</v>
      </c>
      <c r="S3516" s="19" t="s">
        <v>57</v>
      </c>
      <c r="T3516" s="2" t="s">
        <v>58</v>
      </c>
      <c r="U3516" s="2" t="s">
        <v>53</v>
      </c>
      <c r="V3516" s="2" t="s">
        <v>53</v>
      </c>
      <c r="W3516" s="2" t="s">
        <v>53</v>
      </c>
      <c r="X3516" s="2" t="s">
        <v>53</v>
      </c>
      <c r="Y3516" s="2" t="s">
        <v>34304</v>
      </c>
      <c r="Z3516" s="2" t="s">
        <v>34305</v>
      </c>
      <c r="AA3516" s="2" t="s">
        <v>34306</v>
      </c>
      <c r="AB3516" s="2" t="s">
        <v>2500</v>
      </c>
      <c r="AC3516" s="2" t="s">
        <v>124</v>
      </c>
      <c r="AD3516" s="2" t="s">
        <v>34307</v>
      </c>
      <c r="AE3516" s="2" t="s">
        <v>65</v>
      </c>
      <c r="AF3516" s="2" t="s">
        <v>66</v>
      </c>
      <c r="AG3516" s="2" t="s">
        <v>34308</v>
      </c>
      <c r="AH3516" s="2" t="s">
        <v>34309</v>
      </c>
      <c r="AI3516" s="2" t="s">
        <v>67</v>
      </c>
      <c r="AJ3516" s="2" t="s">
        <v>34310</v>
      </c>
      <c r="AK3516" s="2" t="s">
        <v>53</v>
      </c>
      <c r="AL3516" s="2" t="s">
        <v>53</v>
      </c>
      <c r="AM3516" s="2" t="s">
        <v>53</v>
      </c>
      <c r="AN3516" s="2" t="s">
        <v>53</v>
      </c>
      <c r="AO3516" s="2" t="s">
        <v>53</v>
      </c>
      <c r="AP3516" s="2" t="s">
        <v>53</v>
      </c>
      <c r="AQ3516" s="2" t="s">
        <v>53</v>
      </c>
      <c r="AR3516" s="2" t="s">
        <v>69</v>
      </c>
      <c r="AS3516" s="2" t="s">
        <v>52</v>
      </c>
      <c r="AT3516" s="2" t="s">
        <v>69</v>
      </c>
    </row>
    <row r="3517" spans="1:46" ht="22.5" customHeight="1" x14ac:dyDescent="0.25">
      <c r="A3517" s="18" t="s">
        <v>34311</v>
      </c>
      <c r="B3517" s="2" t="s">
        <v>34312</v>
      </c>
      <c r="C3517" s="2" t="s">
        <v>344</v>
      </c>
      <c r="D3517" s="2" t="s">
        <v>27313</v>
      </c>
      <c r="E3517" s="2" t="s">
        <v>69</v>
      </c>
      <c r="F3517" s="19">
        <v>1</v>
      </c>
      <c r="G3517" s="19">
        <v>169.99</v>
      </c>
      <c r="H3517" s="19">
        <v>9.65</v>
      </c>
      <c r="I3517" s="19">
        <v>-28.9</v>
      </c>
      <c r="J3517" s="19">
        <v>-31.1</v>
      </c>
      <c r="K3517" s="19" t="s">
        <v>52</v>
      </c>
      <c r="L3517" s="19">
        <v>119.64</v>
      </c>
      <c r="M3517" s="2" t="s">
        <v>51</v>
      </c>
      <c r="N3517" s="2" t="s">
        <v>54</v>
      </c>
      <c r="O3517" s="2" t="s">
        <v>251</v>
      </c>
      <c r="P3517" s="2" t="s">
        <v>252</v>
      </c>
      <c r="Q3517" s="2" t="s">
        <v>53</v>
      </c>
      <c r="R3517" s="19">
        <v>169.99</v>
      </c>
      <c r="S3517" s="19" t="s">
        <v>57</v>
      </c>
      <c r="T3517" s="2" t="s">
        <v>77</v>
      </c>
      <c r="U3517" s="2" t="s">
        <v>34313</v>
      </c>
      <c r="V3517" s="2" t="s">
        <v>34314</v>
      </c>
      <c r="W3517" s="2" t="s">
        <v>34315</v>
      </c>
      <c r="X3517" s="2" t="s">
        <v>53</v>
      </c>
      <c r="Y3517" s="2" t="s">
        <v>34313</v>
      </c>
      <c r="Z3517" s="2" t="s">
        <v>34316</v>
      </c>
      <c r="AA3517" s="2" t="s">
        <v>34317</v>
      </c>
      <c r="AB3517" s="2" t="s">
        <v>34318</v>
      </c>
      <c r="AC3517" s="2" t="s">
        <v>2897</v>
      </c>
      <c r="AD3517" s="2" t="s">
        <v>34319</v>
      </c>
      <c r="AE3517" s="2" t="s">
        <v>65</v>
      </c>
      <c r="AF3517" s="2" t="s">
        <v>86</v>
      </c>
      <c r="AG3517" s="2" t="s">
        <v>33647</v>
      </c>
      <c r="AH3517" s="2" t="s">
        <v>34320</v>
      </c>
      <c r="AI3517" s="2" t="s">
        <v>67</v>
      </c>
      <c r="AJ3517" s="2" t="s">
        <v>34321</v>
      </c>
      <c r="AK3517" s="2" t="s">
        <v>53</v>
      </c>
      <c r="AL3517" s="2" t="s">
        <v>53</v>
      </c>
      <c r="AM3517" s="2" t="s">
        <v>53</v>
      </c>
      <c r="AN3517" s="2" t="s">
        <v>53</v>
      </c>
      <c r="AO3517" s="2" t="s">
        <v>53</v>
      </c>
      <c r="AP3517" s="2" t="s">
        <v>53</v>
      </c>
      <c r="AQ3517" s="2" t="s">
        <v>53</v>
      </c>
      <c r="AR3517" s="2" t="s">
        <v>69</v>
      </c>
      <c r="AS3517" s="2" t="s">
        <v>52</v>
      </c>
      <c r="AT3517" s="2" t="s">
        <v>69</v>
      </c>
    </row>
    <row r="3518" spans="1:46" ht="22.5" customHeight="1" x14ac:dyDescent="0.25">
      <c r="A3518" s="18" t="s">
        <v>34322</v>
      </c>
      <c r="B3518" s="2" t="s">
        <v>34323</v>
      </c>
      <c r="C3518" s="2" t="s">
        <v>344</v>
      </c>
      <c r="D3518" s="2" t="s">
        <v>28636</v>
      </c>
      <c r="E3518" s="2" t="s">
        <v>51</v>
      </c>
      <c r="F3518" s="19">
        <v>1</v>
      </c>
      <c r="G3518" s="19">
        <v>25.9</v>
      </c>
      <c r="H3518" s="19" t="s">
        <v>52</v>
      </c>
      <c r="I3518" s="19">
        <v>-9.9</v>
      </c>
      <c r="J3518" s="19" t="s">
        <v>52</v>
      </c>
      <c r="K3518" s="19" t="s">
        <v>52</v>
      </c>
      <c r="L3518" s="19">
        <v>16</v>
      </c>
      <c r="M3518" s="2" t="s">
        <v>53</v>
      </c>
      <c r="N3518" s="2" t="s">
        <v>1879</v>
      </c>
      <c r="O3518" s="2" t="s">
        <v>1880</v>
      </c>
      <c r="P3518" s="2" t="s">
        <v>1881</v>
      </c>
      <c r="Q3518" s="2" t="s">
        <v>53</v>
      </c>
      <c r="R3518" s="19">
        <v>25.9</v>
      </c>
      <c r="S3518" s="19" t="s">
        <v>57</v>
      </c>
      <c r="T3518" s="2" t="s">
        <v>58</v>
      </c>
      <c r="U3518" s="2" t="s">
        <v>53</v>
      </c>
      <c r="V3518" s="2" t="s">
        <v>53</v>
      </c>
      <c r="W3518" s="2" t="s">
        <v>53</v>
      </c>
      <c r="X3518" s="2" t="s">
        <v>53</v>
      </c>
      <c r="Y3518" s="2" t="s">
        <v>34324</v>
      </c>
      <c r="Z3518" s="2" t="s">
        <v>34325</v>
      </c>
      <c r="AA3518" s="2" t="s">
        <v>34326</v>
      </c>
      <c r="AB3518" s="2" t="s">
        <v>34327</v>
      </c>
      <c r="AC3518" s="2" t="s">
        <v>182</v>
      </c>
      <c r="AD3518" s="2" t="s">
        <v>34328</v>
      </c>
      <c r="AE3518" s="2" t="s">
        <v>65</v>
      </c>
      <c r="AF3518" s="2" t="s">
        <v>66</v>
      </c>
      <c r="AG3518" s="2" t="s">
        <v>34137</v>
      </c>
      <c r="AH3518" s="2" t="s">
        <v>34329</v>
      </c>
      <c r="AI3518" s="2" t="s">
        <v>67</v>
      </c>
      <c r="AJ3518" s="2" t="s">
        <v>34330</v>
      </c>
      <c r="AK3518" s="2" t="s">
        <v>53</v>
      </c>
      <c r="AL3518" s="2" t="s">
        <v>53</v>
      </c>
      <c r="AM3518" s="2" t="s">
        <v>53</v>
      </c>
      <c r="AN3518" s="2" t="s">
        <v>53</v>
      </c>
      <c r="AO3518" s="2" t="s">
        <v>53</v>
      </c>
      <c r="AP3518" s="2" t="s">
        <v>53</v>
      </c>
      <c r="AQ3518" s="2" t="s">
        <v>53</v>
      </c>
      <c r="AR3518" s="2" t="s">
        <v>69</v>
      </c>
      <c r="AS3518" s="2" t="s">
        <v>52</v>
      </c>
      <c r="AT3518" s="2" t="s">
        <v>69</v>
      </c>
    </row>
    <row r="3519" spans="1:46" ht="22.5" customHeight="1" x14ac:dyDescent="0.25">
      <c r="A3519" s="18" t="s">
        <v>34331</v>
      </c>
      <c r="B3519" s="2" t="s">
        <v>34332</v>
      </c>
      <c r="C3519" s="2" t="s">
        <v>344</v>
      </c>
      <c r="D3519" s="2" t="s">
        <v>34163</v>
      </c>
      <c r="E3519" s="2" t="s">
        <v>69</v>
      </c>
      <c r="F3519" s="19">
        <v>1</v>
      </c>
      <c r="G3519" s="19">
        <v>169.99</v>
      </c>
      <c r="H3519" s="19" t="s">
        <v>52</v>
      </c>
      <c r="I3519" s="19">
        <v>-28.9</v>
      </c>
      <c r="J3519" s="19">
        <v>-20.45</v>
      </c>
      <c r="K3519" s="19" t="s">
        <v>52</v>
      </c>
      <c r="L3519" s="19">
        <v>120.64</v>
      </c>
      <c r="M3519" s="2" t="s">
        <v>51</v>
      </c>
      <c r="N3519" s="2" t="s">
        <v>54</v>
      </c>
      <c r="O3519" s="2" t="s">
        <v>997</v>
      </c>
      <c r="P3519" s="2" t="s">
        <v>998</v>
      </c>
      <c r="Q3519" s="2" t="s">
        <v>53</v>
      </c>
      <c r="R3519" s="19">
        <v>169.99</v>
      </c>
      <c r="S3519" s="19" t="s">
        <v>57</v>
      </c>
      <c r="T3519" s="2" t="s">
        <v>58</v>
      </c>
      <c r="U3519" s="2" t="s">
        <v>53</v>
      </c>
      <c r="V3519" s="2" t="s">
        <v>53</v>
      </c>
      <c r="W3519" s="2" t="s">
        <v>53</v>
      </c>
      <c r="X3519" s="2" t="s">
        <v>53</v>
      </c>
      <c r="Y3519" s="2" t="s">
        <v>34333</v>
      </c>
      <c r="Z3519" s="2" t="s">
        <v>34334</v>
      </c>
      <c r="AA3519" s="2" t="s">
        <v>34335</v>
      </c>
      <c r="AB3519" s="2" t="s">
        <v>124</v>
      </c>
      <c r="AC3519" s="2" t="s">
        <v>124</v>
      </c>
      <c r="AD3519" s="2" t="s">
        <v>34336</v>
      </c>
      <c r="AE3519" s="2" t="s">
        <v>65</v>
      </c>
      <c r="AF3519" s="2" t="s">
        <v>66</v>
      </c>
      <c r="AG3519" s="2" t="s">
        <v>34337</v>
      </c>
      <c r="AH3519" s="2" t="s">
        <v>34338</v>
      </c>
      <c r="AI3519" s="2" t="s">
        <v>67</v>
      </c>
      <c r="AJ3519" s="2" t="s">
        <v>34339</v>
      </c>
      <c r="AK3519" s="2" t="s">
        <v>34340</v>
      </c>
      <c r="AL3519" s="2" t="s">
        <v>53</v>
      </c>
      <c r="AM3519" s="2" t="s">
        <v>53</v>
      </c>
      <c r="AN3519" s="2" t="s">
        <v>53</v>
      </c>
      <c r="AO3519" s="2" t="s">
        <v>53</v>
      </c>
      <c r="AP3519" s="2" t="s">
        <v>53</v>
      </c>
      <c r="AQ3519" s="2" t="s">
        <v>53</v>
      </c>
      <c r="AR3519" s="2" t="s">
        <v>69</v>
      </c>
      <c r="AS3519" s="2" t="s">
        <v>52</v>
      </c>
      <c r="AT3519" s="2" t="s">
        <v>69</v>
      </c>
    </row>
    <row r="3520" spans="1:46" ht="22.5" customHeight="1" x14ac:dyDescent="0.25">
      <c r="A3520" s="18" t="s">
        <v>34341</v>
      </c>
      <c r="B3520" s="2" t="s">
        <v>34342</v>
      </c>
      <c r="C3520" s="2" t="s">
        <v>344</v>
      </c>
      <c r="D3520" s="2" t="s">
        <v>31737</v>
      </c>
      <c r="E3520" s="2" t="s">
        <v>69</v>
      </c>
      <c r="F3520" s="19">
        <v>1</v>
      </c>
      <c r="G3520" s="19">
        <v>68.900000000000006</v>
      </c>
      <c r="H3520" s="19">
        <v>35.299999999999997</v>
      </c>
      <c r="I3520" s="19">
        <v>-17.21</v>
      </c>
      <c r="J3520" s="19">
        <v>-35.299999999999997</v>
      </c>
      <c r="K3520" s="19" t="s">
        <v>52</v>
      </c>
      <c r="L3520" s="19">
        <v>51.69</v>
      </c>
      <c r="M3520" s="2" t="s">
        <v>53</v>
      </c>
      <c r="N3520" s="2" t="s">
        <v>1224</v>
      </c>
      <c r="O3520" s="2" t="s">
        <v>34343</v>
      </c>
      <c r="P3520" s="2" t="s">
        <v>34344</v>
      </c>
      <c r="Q3520" s="2" t="s">
        <v>53</v>
      </c>
      <c r="R3520" s="19">
        <v>68.900000000000006</v>
      </c>
      <c r="S3520" s="19" t="s">
        <v>57</v>
      </c>
      <c r="T3520" s="2" t="s">
        <v>77</v>
      </c>
      <c r="U3520" s="2" t="s">
        <v>34345</v>
      </c>
      <c r="V3520" s="2" t="s">
        <v>34346</v>
      </c>
      <c r="W3520" s="2" t="s">
        <v>34347</v>
      </c>
      <c r="X3520" s="2" t="s">
        <v>53</v>
      </c>
      <c r="Y3520" s="2" t="s">
        <v>34345</v>
      </c>
      <c r="Z3520" s="2" t="s">
        <v>34348</v>
      </c>
      <c r="AA3520" s="2" t="s">
        <v>34349</v>
      </c>
      <c r="AB3520" s="2" t="s">
        <v>34350</v>
      </c>
      <c r="AC3520" s="2" t="s">
        <v>182</v>
      </c>
      <c r="AD3520" s="2" t="s">
        <v>34351</v>
      </c>
      <c r="AE3520" s="2" t="s">
        <v>65</v>
      </c>
      <c r="AF3520" s="2" t="s">
        <v>86</v>
      </c>
      <c r="AG3520" s="2" t="s">
        <v>34352</v>
      </c>
      <c r="AH3520" s="2" t="s">
        <v>34353</v>
      </c>
      <c r="AI3520" s="2" t="s">
        <v>67</v>
      </c>
      <c r="AJ3520" s="2" t="s">
        <v>34354</v>
      </c>
      <c r="AK3520" s="2" t="s">
        <v>53</v>
      </c>
      <c r="AL3520" s="2" t="s">
        <v>53</v>
      </c>
      <c r="AM3520" s="2" t="s">
        <v>53</v>
      </c>
      <c r="AN3520" s="2" t="s">
        <v>53</v>
      </c>
      <c r="AO3520" s="2" t="s">
        <v>53</v>
      </c>
      <c r="AP3520" s="2" t="s">
        <v>53</v>
      </c>
      <c r="AQ3520" s="2" t="s">
        <v>53</v>
      </c>
      <c r="AR3520" s="2" t="s">
        <v>69</v>
      </c>
      <c r="AS3520" s="2" t="s">
        <v>52</v>
      </c>
      <c r="AT3520" s="2" t="s">
        <v>69</v>
      </c>
    </row>
    <row r="3521" spans="1:46" ht="22.5" customHeight="1" x14ac:dyDescent="0.25">
      <c r="A3521" s="18" t="s">
        <v>34355</v>
      </c>
      <c r="B3521" s="2" t="s">
        <v>34342</v>
      </c>
      <c r="C3521" s="2" t="s">
        <v>10742</v>
      </c>
      <c r="D3521" s="2" t="s">
        <v>25799</v>
      </c>
      <c r="E3521" s="2" t="s">
        <v>69</v>
      </c>
      <c r="F3521" s="19">
        <v>0</v>
      </c>
      <c r="G3521" s="19">
        <v>129.99</v>
      </c>
      <c r="H3521" s="19" t="s">
        <v>52</v>
      </c>
      <c r="I3521" s="19">
        <v>-22.1</v>
      </c>
      <c r="J3521" s="19">
        <v>-17.95</v>
      </c>
      <c r="K3521" s="19">
        <v>-89.94</v>
      </c>
      <c r="L3521" s="19">
        <v>0</v>
      </c>
      <c r="M3521" s="2" t="s">
        <v>53</v>
      </c>
      <c r="N3521" s="2" t="s">
        <v>676</v>
      </c>
      <c r="O3521" s="2" t="s">
        <v>677</v>
      </c>
      <c r="P3521" s="2" t="s">
        <v>678</v>
      </c>
      <c r="Q3521" s="2" t="s">
        <v>53</v>
      </c>
      <c r="R3521" s="19">
        <v>129.99</v>
      </c>
      <c r="S3521" s="19" t="s">
        <v>57</v>
      </c>
      <c r="T3521" s="2" t="s">
        <v>58</v>
      </c>
      <c r="U3521" s="2" t="s">
        <v>34356</v>
      </c>
      <c r="V3521" s="2" t="s">
        <v>34357</v>
      </c>
      <c r="W3521" s="2" t="s">
        <v>34358</v>
      </c>
      <c r="X3521" s="2" t="s">
        <v>53</v>
      </c>
      <c r="Y3521" s="2" t="s">
        <v>34356</v>
      </c>
      <c r="Z3521" s="2" t="s">
        <v>34359</v>
      </c>
      <c r="AA3521" s="2" t="s">
        <v>2178</v>
      </c>
      <c r="AB3521" s="2" t="s">
        <v>124</v>
      </c>
      <c r="AC3521" s="2" t="s">
        <v>124</v>
      </c>
      <c r="AD3521" s="2" t="s">
        <v>2179</v>
      </c>
      <c r="AE3521" s="2" t="s">
        <v>65</v>
      </c>
      <c r="AF3521" s="2" t="s">
        <v>66</v>
      </c>
      <c r="AG3521" s="2" t="s">
        <v>30708</v>
      </c>
      <c r="AH3521" s="2" t="s">
        <v>25805</v>
      </c>
      <c r="AI3521" s="2" t="s">
        <v>67</v>
      </c>
      <c r="AJ3521" s="2" t="s">
        <v>34360</v>
      </c>
      <c r="AK3521" s="2" t="s">
        <v>53</v>
      </c>
      <c r="AL3521" s="2" t="s">
        <v>53</v>
      </c>
      <c r="AM3521" s="2" t="s">
        <v>53</v>
      </c>
      <c r="AN3521" s="2" t="s">
        <v>53</v>
      </c>
      <c r="AO3521" s="2" t="s">
        <v>53</v>
      </c>
      <c r="AP3521" s="2" t="s">
        <v>53</v>
      </c>
      <c r="AQ3521" s="2" t="s">
        <v>53</v>
      </c>
      <c r="AR3521" s="288" t="s">
        <v>51</v>
      </c>
      <c r="AS3521" s="2" t="s">
        <v>52</v>
      </c>
      <c r="AT3521" s="2" t="s">
        <v>69</v>
      </c>
    </row>
    <row r="3522" spans="1:46" ht="22.5" customHeight="1" x14ac:dyDescent="0.25">
      <c r="A3522" s="18" t="s">
        <v>34361</v>
      </c>
      <c r="B3522" s="2" t="s">
        <v>34362</v>
      </c>
      <c r="C3522" s="2" t="s">
        <v>344</v>
      </c>
      <c r="D3522" s="2" t="s">
        <v>30231</v>
      </c>
      <c r="E3522" s="2" t="s">
        <v>51</v>
      </c>
      <c r="F3522" s="19">
        <v>1</v>
      </c>
      <c r="G3522" s="19">
        <v>179.9</v>
      </c>
      <c r="H3522" s="19">
        <v>22.06</v>
      </c>
      <c r="I3522" s="19">
        <v>-21.59</v>
      </c>
      <c r="J3522" s="19">
        <v>-48.51</v>
      </c>
      <c r="K3522" s="19" t="s">
        <v>52</v>
      </c>
      <c r="L3522" s="19">
        <v>131.86000000000001</v>
      </c>
      <c r="M3522" s="2" t="s">
        <v>51</v>
      </c>
      <c r="N3522" s="2" t="s">
        <v>758</v>
      </c>
      <c r="O3522" s="2" t="s">
        <v>759</v>
      </c>
      <c r="P3522" s="2" t="s">
        <v>760</v>
      </c>
      <c r="Q3522" s="2" t="s">
        <v>53</v>
      </c>
      <c r="R3522" s="19">
        <v>179.9</v>
      </c>
      <c r="S3522" s="19" t="s">
        <v>161</v>
      </c>
      <c r="T3522" s="2" t="s">
        <v>58</v>
      </c>
      <c r="U3522" s="2" t="s">
        <v>53</v>
      </c>
      <c r="V3522" s="2" t="s">
        <v>53</v>
      </c>
      <c r="W3522" s="2" t="s">
        <v>53</v>
      </c>
      <c r="X3522" s="2" t="s">
        <v>53</v>
      </c>
      <c r="Y3522" s="2" t="s">
        <v>34363</v>
      </c>
      <c r="Z3522" s="2" t="s">
        <v>34364</v>
      </c>
      <c r="AA3522" s="2" t="s">
        <v>34365</v>
      </c>
      <c r="AB3522" s="2" t="s">
        <v>34366</v>
      </c>
      <c r="AC3522" s="2" t="s">
        <v>531</v>
      </c>
      <c r="AD3522" s="2" t="s">
        <v>34367</v>
      </c>
      <c r="AE3522" s="2" t="s">
        <v>65</v>
      </c>
      <c r="AF3522" s="2" t="s">
        <v>66</v>
      </c>
      <c r="AG3522" s="2" t="s">
        <v>34368</v>
      </c>
      <c r="AH3522" s="2" t="s">
        <v>31474</v>
      </c>
      <c r="AI3522" s="2" t="s">
        <v>67</v>
      </c>
      <c r="AJ3522" s="2" t="s">
        <v>34369</v>
      </c>
      <c r="AK3522" s="2" t="s">
        <v>53</v>
      </c>
      <c r="AL3522" s="2" t="s">
        <v>53</v>
      </c>
      <c r="AM3522" s="2" t="s">
        <v>53</v>
      </c>
      <c r="AN3522" s="2" t="s">
        <v>53</v>
      </c>
      <c r="AO3522" s="2" t="s">
        <v>53</v>
      </c>
      <c r="AP3522" s="2" t="s">
        <v>53</v>
      </c>
      <c r="AQ3522" s="2" t="s">
        <v>53</v>
      </c>
      <c r="AR3522" s="2" t="s">
        <v>69</v>
      </c>
      <c r="AS3522" s="2" t="s">
        <v>52</v>
      </c>
      <c r="AT3522" s="2" t="s">
        <v>69</v>
      </c>
    </row>
    <row r="3523" spans="1:46" ht="22.5" customHeight="1" x14ac:dyDescent="0.25">
      <c r="A3523" s="18" t="s">
        <v>34370</v>
      </c>
      <c r="B3523" s="2" t="s">
        <v>34362</v>
      </c>
      <c r="C3523" s="2" t="s">
        <v>344</v>
      </c>
      <c r="D3523" s="2" t="s">
        <v>31737</v>
      </c>
      <c r="E3523" s="2" t="s">
        <v>51</v>
      </c>
      <c r="F3523" s="19">
        <v>1</v>
      </c>
      <c r="G3523" s="19">
        <v>193.99</v>
      </c>
      <c r="H3523" s="19">
        <v>22.33</v>
      </c>
      <c r="I3523" s="19">
        <v>-23.28</v>
      </c>
      <c r="J3523" s="19">
        <v>-48.78</v>
      </c>
      <c r="K3523" s="19" t="s">
        <v>52</v>
      </c>
      <c r="L3523" s="19">
        <v>144.26</v>
      </c>
      <c r="M3523" s="2" t="s">
        <v>51</v>
      </c>
      <c r="N3523" s="2" t="s">
        <v>559</v>
      </c>
      <c r="O3523" s="2" t="s">
        <v>560</v>
      </c>
      <c r="P3523" s="2" t="s">
        <v>561</v>
      </c>
      <c r="Q3523" s="2" t="s">
        <v>53</v>
      </c>
      <c r="R3523" s="19">
        <v>193.99</v>
      </c>
      <c r="S3523" s="19" t="s">
        <v>161</v>
      </c>
      <c r="T3523" s="2" t="s">
        <v>58</v>
      </c>
      <c r="U3523" s="2" t="s">
        <v>53</v>
      </c>
      <c r="V3523" s="2" t="s">
        <v>53</v>
      </c>
      <c r="W3523" s="2" t="s">
        <v>53</v>
      </c>
      <c r="X3523" s="2" t="s">
        <v>53</v>
      </c>
      <c r="Y3523" s="2" t="s">
        <v>34363</v>
      </c>
      <c r="Z3523" s="2" t="s">
        <v>34364</v>
      </c>
      <c r="AA3523" s="2" t="s">
        <v>34365</v>
      </c>
      <c r="AB3523" s="2" t="s">
        <v>34366</v>
      </c>
      <c r="AC3523" s="2" t="s">
        <v>531</v>
      </c>
      <c r="AD3523" s="2" t="s">
        <v>34367</v>
      </c>
      <c r="AE3523" s="2" t="s">
        <v>65</v>
      </c>
      <c r="AF3523" s="2" t="s">
        <v>66</v>
      </c>
      <c r="AG3523" s="2" t="s">
        <v>34236</v>
      </c>
      <c r="AH3523" s="2" t="s">
        <v>34371</v>
      </c>
      <c r="AI3523" s="2" t="s">
        <v>67</v>
      </c>
      <c r="AJ3523" s="2" t="s">
        <v>34372</v>
      </c>
      <c r="AK3523" s="2" t="s">
        <v>53</v>
      </c>
      <c r="AL3523" s="2" t="s">
        <v>53</v>
      </c>
      <c r="AM3523" s="2" t="s">
        <v>53</v>
      </c>
      <c r="AN3523" s="2" t="s">
        <v>53</v>
      </c>
      <c r="AO3523" s="2" t="s">
        <v>53</v>
      </c>
      <c r="AP3523" s="2" t="s">
        <v>53</v>
      </c>
      <c r="AQ3523" s="2" t="s">
        <v>53</v>
      </c>
      <c r="AR3523" s="2" t="s">
        <v>69</v>
      </c>
      <c r="AS3523" s="2" t="s">
        <v>52</v>
      </c>
      <c r="AT3523" s="2" t="s">
        <v>69</v>
      </c>
    </row>
    <row r="3524" spans="1:46" ht="22.5" customHeight="1" x14ac:dyDescent="0.25">
      <c r="A3524" s="18" t="s">
        <v>34373</v>
      </c>
      <c r="B3524" s="2" t="s">
        <v>34374</v>
      </c>
      <c r="C3524" s="2" t="s">
        <v>344</v>
      </c>
      <c r="D3524" s="2" t="s">
        <v>30231</v>
      </c>
      <c r="E3524" s="2" t="s">
        <v>69</v>
      </c>
      <c r="F3524" s="19">
        <v>3</v>
      </c>
      <c r="G3524" s="19">
        <v>93.27</v>
      </c>
      <c r="H3524" s="19">
        <v>15.34</v>
      </c>
      <c r="I3524" s="19">
        <v>-27.69</v>
      </c>
      <c r="J3524" s="19">
        <v>-15.34</v>
      </c>
      <c r="K3524" s="19" t="s">
        <v>52</v>
      </c>
      <c r="L3524" s="19">
        <v>65.58</v>
      </c>
      <c r="M3524" s="2" t="s">
        <v>53</v>
      </c>
      <c r="N3524" s="2" t="s">
        <v>32452</v>
      </c>
      <c r="O3524" s="2" t="s">
        <v>34375</v>
      </c>
      <c r="P3524" s="2" t="s">
        <v>33063</v>
      </c>
      <c r="Q3524" s="2" t="s">
        <v>53</v>
      </c>
      <c r="R3524" s="19">
        <v>31.09</v>
      </c>
      <c r="S3524" s="19" t="s">
        <v>161</v>
      </c>
      <c r="T3524" s="2" t="s">
        <v>77</v>
      </c>
      <c r="U3524" s="2" t="s">
        <v>34376</v>
      </c>
      <c r="V3524" s="2" t="s">
        <v>34377</v>
      </c>
      <c r="W3524" s="2" t="s">
        <v>34378</v>
      </c>
      <c r="X3524" s="2" t="s">
        <v>53</v>
      </c>
      <c r="Y3524" s="2" t="s">
        <v>34376</v>
      </c>
      <c r="Z3524" s="2" t="s">
        <v>34379</v>
      </c>
      <c r="AA3524" s="2" t="s">
        <v>34380</v>
      </c>
      <c r="AB3524" s="2" t="s">
        <v>34381</v>
      </c>
      <c r="AC3524" s="2" t="s">
        <v>531</v>
      </c>
      <c r="AD3524" s="2" t="s">
        <v>34382</v>
      </c>
      <c r="AE3524" s="2" t="s">
        <v>65</v>
      </c>
      <c r="AF3524" s="2" t="s">
        <v>86</v>
      </c>
      <c r="AG3524" s="2" t="s">
        <v>33687</v>
      </c>
      <c r="AH3524" s="2" t="s">
        <v>34383</v>
      </c>
      <c r="AI3524" s="2" t="s">
        <v>67</v>
      </c>
      <c r="AJ3524" s="2" t="s">
        <v>34384</v>
      </c>
      <c r="AK3524" s="2" t="s">
        <v>53</v>
      </c>
      <c r="AL3524" s="2" t="s">
        <v>53</v>
      </c>
      <c r="AM3524" s="2" t="s">
        <v>53</v>
      </c>
      <c r="AN3524" s="2" t="s">
        <v>53</v>
      </c>
      <c r="AO3524" s="2" t="s">
        <v>53</v>
      </c>
      <c r="AP3524" s="2" t="s">
        <v>53</v>
      </c>
      <c r="AQ3524" s="2" t="s">
        <v>53</v>
      </c>
      <c r="AR3524" s="2" t="s">
        <v>69</v>
      </c>
      <c r="AS3524" s="2" t="s">
        <v>52</v>
      </c>
      <c r="AT3524" s="2" t="s">
        <v>69</v>
      </c>
    </row>
    <row r="3525" spans="1:46" ht="22.5" customHeight="1" x14ac:dyDescent="0.25">
      <c r="A3525" s="18" t="s">
        <v>34385</v>
      </c>
      <c r="B3525" s="2" t="s">
        <v>34386</v>
      </c>
      <c r="C3525" s="2" t="s">
        <v>10742</v>
      </c>
      <c r="D3525" s="2" t="s">
        <v>34387</v>
      </c>
      <c r="E3525" s="2" t="s">
        <v>69</v>
      </c>
      <c r="F3525" s="19">
        <v>0</v>
      </c>
      <c r="G3525" s="19">
        <v>29.7</v>
      </c>
      <c r="H3525" s="19">
        <v>9.9</v>
      </c>
      <c r="I3525" s="19">
        <v>-9.06</v>
      </c>
      <c r="J3525" s="19">
        <v>-9.9</v>
      </c>
      <c r="K3525" s="19">
        <v>-20.64</v>
      </c>
      <c r="L3525" s="19">
        <v>0</v>
      </c>
      <c r="M3525" s="2" t="s">
        <v>53</v>
      </c>
      <c r="N3525" s="2" t="s">
        <v>1669</v>
      </c>
      <c r="O3525" s="2" t="s">
        <v>7928</v>
      </c>
      <c r="P3525" s="2" t="s">
        <v>4892</v>
      </c>
      <c r="Q3525" s="2" t="s">
        <v>53</v>
      </c>
      <c r="R3525" s="19">
        <v>29.7</v>
      </c>
      <c r="S3525" s="19" t="s">
        <v>161</v>
      </c>
      <c r="T3525" s="2" t="s">
        <v>77</v>
      </c>
      <c r="U3525" s="2" t="s">
        <v>34388</v>
      </c>
      <c r="V3525" s="2" t="s">
        <v>34389</v>
      </c>
      <c r="W3525" s="2" t="s">
        <v>34390</v>
      </c>
      <c r="X3525" s="2" t="s">
        <v>53</v>
      </c>
      <c r="Y3525" s="2" t="s">
        <v>34388</v>
      </c>
      <c r="Z3525" s="2" t="s">
        <v>34391</v>
      </c>
      <c r="AA3525" s="2" t="s">
        <v>2178</v>
      </c>
      <c r="AB3525" s="2" t="s">
        <v>124</v>
      </c>
      <c r="AC3525" s="2" t="s">
        <v>124</v>
      </c>
      <c r="AD3525" s="2" t="s">
        <v>2179</v>
      </c>
      <c r="AE3525" s="2" t="s">
        <v>65</v>
      </c>
      <c r="AF3525" s="2" t="s">
        <v>86</v>
      </c>
      <c r="AG3525" s="2" t="s">
        <v>34392</v>
      </c>
      <c r="AH3525" s="2" t="s">
        <v>34393</v>
      </c>
      <c r="AI3525" s="2" t="s">
        <v>67</v>
      </c>
      <c r="AJ3525" s="2" t="s">
        <v>34394</v>
      </c>
      <c r="AK3525" s="2" t="s">
        <v>3818</v>
      </c>
      <c r="AL3525" s="2" t="s">
        <v>53</v>
      </c>
      <c r="AM3525" s="2" t="s">
        <v>53</v>
      </c>
      <c r="AN3525" s="2" t="s">
        <v>53</v>
      </c>
      <c r="AO3525" s="2" t="s">
        <v>53</v>
      </c>
      <c r="AP3525" s="2" t="s">
        <v>53</v>
      </c>
      <c r="AQ3525" s="2" t="s">
        <v>53</v>
      </c>
      <c r="AR3525" s="289" t="s">
        <v>51</v>
      </c>
      <c r="AS3525" s="2" t="s">
        <v>52</v>
      </c>
      <c r="AT3525" s="2" t="s">
        <v>69</v>
      </c>
    </row>
    <row r="3526" spans="1:46" ht="22.5" customHeight="1" x14ac:dyDescent="0.25">
      <c r="A3526" s="18" t="s">
        <v>34395</v>
      </c>
      <c r="B3526" s="2" t="s">
        <v>34396</v>
      </c>
      <c r="C3526" s="2" t="s">
        <v>344</v>
      </c>
      <c r="D3526" s="2" t="s">
        <v>31737</v>
      </c>
      <c r="E3526" s="2" t="s">
        <v>69</v>
      </c>
      <c r="F3526" s="19">
        <v>1</v>
      </c>
      <c r="G3526" s="19">
        <v>62.8</v>
      </c>
      <c r="H3526" s="19">
        <v>23.49</v>
      </c>
      <c r="I3526" s="19">
        <v>-13.04</v>
      </c>
      <c r="J3526" s="19">
        <v>-23.49</v>
      </c>
      <c r="K3526" s="19" t="s">
        <v>52</v>
      </c>
      <c r="L3526" s="19">
        <v>49.76</v>
      </c>
      <c r="M3526" s="2" t="s">
        <v>53</v>
      </c>
      <c r="N3526" s="2" t="s">
        <v>90</v>
      </c>
      <c r="O3526" s="2" t="s">
        <v>34397</v>
      </c>
      <c r="P3526" s="2" t="s">
        <v>347</v>
      </c>
      <c r="Q3526" s="2" t="s">
        <v>53</v>
      </c>
      <c r="R3526" s="19">
        <v>62.8</v>
      </c>
      <c r="S3526" s="19" t="s">
        <v>161</v>
      </c>
      <c r="T3526" s="2" t="s">
        <v>77</v>
      </c>
      <c r="U3526" s="2" t="s">
        <v>34398</v>
      </c>
      <c r="V3526" s="2" t="s">
        <v>34399</v>
      </c>
      <c r="W3526" s="2" t="s">
        <v>34400</v>
      </c>
      <c r="X3526" s="2" t="s">
        <v>53</v>
      </c>
      <c r="Y3526" s="2" t="s">
        <v>34398</v>
      </c>
      <c r="Z3526" s="2" t="s">
        <v>34401</v>
      </c>
      <c r="AA3526" s="2" t="s">
        <v>34402</v>
      </c>
      <c r="AB3526" s="2" t="s">
        <v>34403</v>
      </c>
      <c r="AC3526" s="2" t="s">
        <v>84</v>
      </c>
      <c r="AD3526" s="2" t="s">
        <v>34404</v>
      </c>
      <c r="AE3526" s="2" t="s">
        <v>65</v>
      </c>
      <c r="AF3526" s="2" t="s">
        <v>86</v>
      </c>
      <c r="AG3526" s="2" t="s">
        <v>34405</v>
      </c>
      <c r="AH3526" s="2" t="s">
        <v>34406</v>
      </c>
      <c r="AI3526" s="2" t="s">
        <v>67</v>
      </c>
      <c r="AJ3526" s="2" t="s">
        <v>34407</v>
      </c>
      <c r="AK3526" s="2" t="s">
        <v>53</v>
      </c>
      <c r="AL3526" s="2" t="s">
        <v>53</v>
      </c>
      <c r="AM3526" s="2" t="s">
        <v>53</v>
      </c>
      <c r="AN3526" s="2" t="s">
        <v>53</v>
      </c>
      <c r="AO3526" s="2" t="s">
        <v>53</v>
      </c>
      <c r="AP3526" s="2" t="s">
        <v>53</v>
      </c>
      <c r="AQ3526" s="2" t="s">
        <v>53</v>
      </c>
      <c r="AR3526" s="2" t="s">
        <v>69</v>
      </c>
      <c r="AS3526" s="2" t="s">
        <v>52</v>
      </c>
      <c r="AT3526" s="2" t="s">
        <v>69</v>
      </c>
    </row>
    <row r="3527" spans="1:46" ht="22.5" customHeight="1" x14ac:dyDescent="0.25">
      <c r="A3527" s="18" t="s">
        <v>34408</v>
      </c>
      <c r="B3527" s="2" t="s">
        <v>34409</v>
      </c>
      <c r="C3527" s="2" t="s">
        <v>344</v>
      </c>
      <c r="D3527" s="2" t="s">
        <v>34163</v>
      </c>
      <c r="E3527" s="2" t="s">
        <v>69</v>
      </c>
      <c r="F3527" s="19">
        <v>1</v>
      </c>
      <c r="G3527" s="19">
        <v>70.069999999999993</v>
      </c>
      <c r="H3527" s="19">
        <v>15.9</v>
      </c>
      <c r="I3527" s="19">
        <v>-17.41</v>
      </c>
      <c r="J3527" s="19" t="s">
        <v>52</v>
      </c>
      <c r="K3527" s="19" t="s">
        <v>52</v>
      </c>
      <c r="L3527" s="19">
        <v>68.56</v>
      </c>
      <c r="M3527" s="2" t="s">
        <v>53</v>
      </c>
      <c r="N3527" s="2" t="s">
        <v>1201</v>
      </c>
      <c r="O3527" s="2" t="s">
        <v>34410</v>
      </c>
      <c r="P3527" s="2" t="s">
        <v>34411</v>
      </c>
      <c r="Q3527" s="2" t="s">
        <v>53</v>
      </c>
      <c r="R3527" s="19">
        <v>70.069999999999993</v>
      </c>
      <c r="S3527" s="19" t="s">
        <v>57</v>
      </c>
      <c r="T3527" s="2" t="s">
        <v>58</v>
      </c>
      <c r="U3527" s="2" t="s">
        <v>34412</v>
      </c>
      <c r="V3527" s="2" t="s">
        <v>34413</v>
      </c>
      <c r="W3527" s="2" t="s">
        <v>34414</v>
      </c>
      <c r="X3527" s="2" t="s">
        <v>53</v>
      </c>
      <c r="Y3527" s="2" t="s">
        <v>34412</v>
      </c>
      <c r="Z3527" s="2" t="s">
        <v>34415</v>
      </c>
      <c r="AA3527" s="2" t="s">
        <v>34416</v>
      </c>
      <c r="AB3527" s="2" t="s">
        <v>1903</v>
      </c>
      <c r="AC3527" s="2" t="s">
        <v>124</v>
      </c>
      <c r="AD3527" s="2" t="s">
        <v>34417</v>
      </c>
      <c r="AE3527" s="2" t="s">
        <v>65</v>
      </c>
      <c r="AF3527" s="2" t="s">
        <v>222</v>
      </c>
      <c r="AG3527" s="2" t="s">
        <v>34418</v>
      </c>
      <c r="AH3527" s="2" t="s">
        <v>34419</v>
      </c>
      <c r="AI3527" s="2" t="s">
        <v>33459</v>
      </c>
      <c r="AJ3527" s="2" t="s">
        <v>34420</v>
      </c>
      <c r="AK3527" s="2" t="s">
        <v>53</v>
      </c>
      <c r="AL3527" s="2" t="s">
        <v>53</v>
      </c>
      <c r="AM3527" s="2" t="s">
        <v>53</v>
      </c>
      <c r="AN3527" s="2" t="s">
        <v>53</v>
      </c>
      <c r="AO3527" s="2" t="s">
        <v>53</v>
      </c>
      <c r="AP3527" s="2" t="s">
        <v>53</v>
      </c>
      <c r="AQ3527" s="2" t="s">
        <v>53</v>
      </c>
      <c r="AR3527" s="2" t="s">
        <v>69</v>
      </c>
      <c r="AS3527" s="2" t="s">
        <v>52</v>
      </c>
      <c r="AT3527" s="2" t="s">
        <v>69</v>
      </c>
    </row>
    <row r="3528" spans="1:46" ht="22.5" customHeight="1" x14ac:dyDescent="0.25">
      <c r="A3528" s="18" t="s">
        <v>34421</v>
      </c>
      <c r="B3528" s="2" t="s">
        <v>34422</v>
      </c>
      <c r="C3528" s="2" t="s">
        <v>344</v>
      </c>
      <c r="D3528" s="2" t="s">
        <v>32983</v>
      </c>
      <c r="E3528" s="2" t="s">
        <v>69</v>
      </c>
      <c r="F3528" s="19">
        <v>1</v>
      </c>
      <c r="G3528" s="19">
        <v>189.99</v>
      </c>
      <c r="H3528" s="19" t="s">
        <v>52</v>
      </c>
      <c r="I3528" s="19">
        <v>-22.8</v>
      </c>
      <c r="J3528" s="19">
        <v>-20.45</v>
      </c>
      <c r="K3528" s="19" t="s">
        <v>52</v>
      </c>
      <c r="L3528" s="19">
        <v>146.74</v>
      </c>
      <c r="M3528" s="2" t="s">
        <v>51</v>
      </c>
      <c r="N3528" s="2" t="s">
        <v>9798</v>
      </c>
      <c r="O3528" s="2" t="s">
        <v>18171</v>
      </c>
      <c r="P3528" s="2" t="s">
        <v>18172</v>
      </c>
      <c r="Q3528" s="2" t="s">
        <v>53</v>
      </c>
      <c r="R3528" s="19">
        <v>189.99</v>
      </c>
      <c r="S3528" s="19" t="s">
        <v>161</v>
      </c>
      <c r="T3528" s="2" t="s">
        <v>77</v>
      </c>
      <c r="U3528" s="2" t="s">
        <v>34423</v>
      </c>
      <c r="V3528" s="2" t="s">
        <v>34424</v>
      </c>
      <c r="W3528" s="2" t="s">
        <v>34425</v>
      </c>
      <c r="X3528" s="2" t="s">
        <v>53</v>
      </c>
      <c r="Y3528" s="2" t="s">
        <v>34423</v>
      </c>
      <c r="Z3528" s="2" t="s">
        <v>34426</v>
      </c>
      <c r="AA3528" s="2" t="s">
        <v>34427</v>
      </c>
      <c r="AB3528" s="2" t="s">
        <v>8410</v>
      </c>
      <c r="AC3528" s="2" t="s">
        <v>124</v>
      </c>
      <c r="AD3528" s="2" t="s">
        <v>34428</v>
      </c>
      <c r="AE3528" s="2" t="s">
        <v>65</v>
      </c>
      <c r="AF3528" s="2" t="s">
        <v>86</v>
      </c>
      <c r="AG3528" s="2" t="s">
        <v>34429</v>
      </c>
      <c r="AH3528" s="2" t="s">
        <v>34430</v>
      </c>
      <c r="AI3528" s="2" t="s">
        <v>67</v>
      </c>
      <c r="AJ3528" s="2" t="s">
        <v>34431</v>
      </c>
      <c r="AK3528" s="2" t="s">
        <v>53</v>
      </c>
      <c r="AL3528" s="2" t="s">
        <v>53</v>
      </c>
      <c r="AM3528" s="2" t="s">
        <v>53</v>
      </c>
      <c r="AN3528" s="2" t="s">
        <v>53</v>
      </c>
      <c r="AO3528" s="2" t="s">
        <v>53</v>
      </c>
      <c r="AP3528" s="2" t="s">
        <v>53</v>
      </c>
      <c r="AQ3528" s="2" t="s">
        <v>53</v>
      </c>
      <c r="AR3528" s="2" t="s">
        <v>69</v>
      </c>
      <c r="AS3528" s="2" t="s">
        <v>52</v>
      </c>
      <c r="AT3528" s="2" t="s">
        <v>69</v>
      </c>
    </row>
    <row r="3529" spans="1:46" ht="22.5" customHeight="1" x14ac:dyDescent="0.25">
      <c r="A3529" s="18" t="s">
        <v>34432</v>
      </c>
      <c r="B3529" s="2" t="s">
        <v>34433</v>
      </c>
      <c r="C3529" s="2" t="s">
        <v>344</v>
      </c>
      <c r="D3529" s="2" t="s">
        <v>31737</v>
      </c>
      <c r="E3529" s="2" t="s">
        <v>69</v>
      </c>
      <c r="F3529" s="19">
        <v>1</v>
      </c>
      <c r="G3529" s="19">
        <v>270</v>
      </c>
      <c r="H3529" s="19" t="s">
        <v>52</v>
      </c>
      <c r="I3529" s="19">
        <v>-45.9</v>
      </c>
      <c r="J3529" s="19">
        <v>-20.45</v>
      </c>
      <c r="K3529" s="19" t="s">
        <v>52</v>
      </c>
      <c r="L3529" s="19">
        <v>203.65</v>
      </c>
      <c r="M3529" s="2" t="s">
        <v>53</v>
      </c>
      <c r="N3529" s="2" t="s">
        <v>3387</v>
      </c>
      <c r="O3529" s="2" t="s">
        <v>3388</v>
      </c>
      <c r="P3529" s="2" t="s">
        <v>3389</v>
      </c>
      <c r="Q3529" s="2" t="s">
        <v>53</v>
      </c>
      <c r="R3529" s="19">
        <v>270</v>
      </c>
      <c r="S3529" s="19" t="s">
        <v>57</v>
      </c>
      <c r="T3529" s="2" t="s">
        <v>58</v>
      </c>
      <c r="U3529" s="2" t="s">
        <v>53</v>
      </c>
      <c r="V3529" s="2" t="s">
        <v>53</v>
      </c>
      <c r="W3529" s="2" t="s">
        <v>53</v>
      </c>
      <c r="X3529" s="2" t="s">
        <v>53</v>
      </c>
      <c r="Y3529" s="2" t="s">
        <v>34434</v>
      </c>
      <c r="Z3529" s="2" t="s">
        <v>34435</v>
      </c>
      <c r="AA3529" s="2" t="s">
        <v>34436</v>
      </c>
      <c r="AB3529" s="2" t="s">
        <v>27664</v>
      </c>
      <c r="AC3529" s="2" t="s">
        <v>195</v>
      </c>
      <c r="AD3529" s="2" t="s">
        <v>34437</v>
      </c>
      <c r="AE3529" s="2" t="s">
        <v>65</v>
      </c>
      <c r="AF3529" s="2" t="s">
        <v>66</v>
      </c>
      <c r="AG3529" s="2" t="s">
        <v>33909</v>
      </c>
      <c r="AH3529" s="2" t="s">
        <v>34438</v>
      </c>
      <c r="AI3529" s="2" t="s">
        <v>67</v>
      </c>
      <c r="AJ3529" s="2" t="s">
        <v>34439</v>
      </c>
      <c r="AK3529" s="2" t="s">
        <v>53</v>
      </c>
      <c r="AL3529" s="2" t="s">
        <v>53</v>
      </c>
      <c r="AM3529" s="2" t="s">
        <v>53</v>
      </c>
      <c r="AN3529" s="2" t="s">
        <v>53</v>
      </c>
      <c r="AO3529" s="2" t="s">
        <v>53</v>
      </c>
      <c r="AP3529" s="2" t="s">
        <v>53</v>
      </c>
      <c r="AQ3529" s="2" t="s">
        <v>53</v>
      </c>
      <c r="AR3529" s="2" t="s">
        <v>69</v>
      </c>
      <c r="AS3529" s="2" t="s">
        <v>52</v>
      </c>
      <c r="AT3529" s="2" t="s">
        <v>69</v>
      </c>
    </row>
    <row r="3530" spans="1:46" ht="22.5" customHeight="1" x14ac:dyDescent="0.25">
      <c r="A3530" s="18" t="s">
        <v>34440</v>
      </c>
      <c r="B3530" s="2" t="s">
        <v>34433</v>
      </c>
      <c r="C3530" s="2" t="s">
        <v>344</v>
      </c>
      <c r="D3530" s="2" t="s">
        <v>34163</v>
      </c>
      <c r="E3530" s="2" t="s">
        <v>51</v>
      </c>
      <c r="F3530" s="19">
        <v>1</v>
      </c>
      <c r="G3530" s="19">
        <v>55.9</v>
      </c>
      <c r="H3530" s="19">
        <v>7.92</v>
      </c>
      <c r="I3530" s="19">
        <v>-15</v>
      </c>
      <c r="J3530" s="19">
        <v>-7.92</v>
      </c>
      <c r="K3530" s="19" t="s">
        <v>52</v>
      </c>
      <c r="L3530" s="19">
        <v>40.9</v>
      </c>
      <c r="M3530" s="2" t="s">
        <v>53</v>
      </c>
      <c r="N3530" s="2" t="s">
        <v>2384</v>
      </c>
      <c r="O3530" s="2" t="s">
        <v>2385</v>
      </c>
      <c r="P3530" s="2" t="s">
        <v>2386</v>
      </c>
      <c r="Q3530" s="2" t="s">
        <v>53</v>
      </c>
      <c r="R3530" s="19">
        <v>55.9</v>
      </c>
      <c r="S3530" s="19" t="s">
        <v>57</v>
      </c>
      <c r="T3530" s="2" t="s">
        <v>58</v>
      </c>
      <c r="U3530" s="2" t="s">
        <v>53</v>
      </c>
      <c r="V3530" s="2" t="s">
        <v>53</v>
      </c>
      <c r="W3530" s="2" t="s">
        <v>53</v>
      </c>
      <c r="X3530" s="2" t="s">
        <v>53</v>
      </c>
      <c r="Y3530" s="2" t="s">
        <v>34441</v>
      </c>
      <c r="Z3530" s="2" t="s">
        <v>34442</v>
      </c>
      <c r="AA3530" s="2" t="s">
        <v>34443</v>
      </c>
      <c r="AB3530" s="2" t="s">
        <v>18926</v>
      </c>
      <c r="AC3530" s="2" t="s">
        <v>124</v>
      </c>
      <c r="AD3530" s="2" t="s">
        <v>34444</v>
      </c>
      <c r="AE3530" s="2" t="s">
        <v>65</v>
      </c>
      <c r="AF3530" s="2" t="s">
        <v>66</v>
      </c>
      <c r="AG3530" s="2" t="s">
        <v>34280</v>
      </c>
      <c r="AH3530" s="2" t="s">
        <v>34445</v>
      </c>
      <c r="AI3530" s="2" t="s">
        <v>67</v>
      </c>
      <c r="AJ3530" s="2" t="s">
        <v>34446</v>
      </c>
      <c r="AK3530" s="2" t="s">
        <v>53</v>
      </c>
      <c r="AL3530" s="2" t="s">
        <v>53</v>
      </c>
      <c r="AM3530" s="2" t="s">
        <v>53</v>
      </c>
      <c r="AN3530" s="2" t="s">
        <v>53</v>
      </c>
      <c r="AO3530" s="2" t="s">
        <v>53</v>
      </c>
      <c r="AP3530" s="2" t="s">
        <v>53</v>
      </c>
      <c r="AQ3530" s="2" t="s">
        <v>53</v>
      </c>
      <c r="AR3530" s="2" t="s">
        <v>69</v>
      </c>
      <c r="AS3530" s="2" t="s">
        <v>52</v>
      </c>
      <c r="AT3530" s="2" t="s">
        <v>69</v>
      </c>
    </row>
    <row r="3531" spans="1:46" ht="22.5" customHeight="1" x14ac:dyDescent="0.25">
      <c r="A3531" s="18" t="s">
        <v>34447</v>
      </c>
      <c r="B3531" s="2" t="s">
        <v>34448</v>
      </c>
      <c r="C3531" s="2" t="s">
        <v>344</v>
      </c>
      <c r="D3531" s="2" t="s">
        <v>34163</v>
      </c>
      <c r="E3531" s="2" t="s">
        <v>69</v>
      </c>
      <c r="F3531" s="19">
        <v>1</v>
      </c>
      <c r="G3531" s="19">
        <v>169.99</v>
      </c>
      <c r="H3531" s="19" t="s">
        <v>52</v>
      </c>
      <c r="I3531" s="19">
        <v>-28.9</v>
      </c>
      <c r="J3531" s="19">
        <v>-20.45</v>
      </c>
      <c r="K3531" s="19" t="s">
        <v>52</v>
      </c>
      <c r="L3531" s="19">
        <v>120.64</v>
      </c>
      <c r="M3531" s="2" t="s">
        <v>53</v>
      </c>
      <c r="N3531" s="2" t="s">
        <v>54</v>
      </c>
      <c r="O3531" s="2" t="s">
        <v>997</v>
      </c>
      <c r="P3531" s="2" t="s">
        <v>998</v>
      </c>
      <c r="Q3531" s="2" t="s">
        <v>53</v>
      </c>
      <c r="R3531" s="19">
        <v>169.99</v>
      </c>
      <c r="S3531" s="19" t="s">
        <v>57</v>
      </c>
      <c r="T3531" s="2" t="s">
        <v>58</v>
      </c>
      <c r="U3531" s="2" t="s">
        <v>53</v>
      </c>
      <c r="V3531" s="2" t="s">
        <v>53</v>
      </c>
      <c r="W3531" s="2" t="s">
        <v>53</v>
      </c>
      <c r="X3531" s="2" t="s">
        <v>53</v>
      </c>
      <c r="Y3531" s="2" t="s">
        <v>34449</v>
      </c>
      <c r="Z3531" s="2" t="s">
        <v>34450</v>
      </c>
      <c r="AA3531" s="2" t="s">
        <v>34451</v>
      </c>
      <c r="AB3531" s="2" t="s">
        <v>1170</v>
      </c>
      <c r="AC3531" s="2" t="s">
        <v>124</v>
      </c>
      <c r="AD3531" s="2" t="s">
        <v>34452</v>
      </c>
      <c r="AE3531" s="2" t="s">
        <v>65</v>
      </c>
      <c r="AF3531" s="2" t="s">
        <v>66</v>
      </c>
      <c r="AG3531" s="2" t="s">
        <v>34453</v>
      </c>
      <c r="AH3531" s="2" t="s">
        <v>34454</v>
      </c>
      <c r="AI3531" s="2" t="s">
        <v>67</v>
      </c>
      <c r="AJ3531" s="2" t="s">
        <v>34455</v>
      </c>
      <c r="AK3531" s="2" t="s">
        <v>53</v>
      </c>
      <c r="AL3531" s="2" t="s">
        <v>53</v>
      </c>
      <c r="AM3531" s="2" t="s">
        <v>53</v>
      </c>
      <c r="AN3531" s="2" t="s">
        <v>53</v>
      </c>
      <c r="AO3531" s="2" t="s">
        <v>53</v>
      </c>
      <c r="AP3531" s="2" t="s">
        <v>53</v>
      </c>
      <c r="AQ3531" s="2" t="s">
        <v>53</v>
      </c>
      <c r="AR3531" s="2" t="s">
        <v>69</v>
      </c>
      <c r="AS3531" s="2" t="s">
        <v>52</v>
      </c>
      <c r="AT3531" s="2" t="s">
        <v>69</v>
      </c>
    </row>
    <row r="3532" spans="1:46" ht="22.5" customHeight="1" x14ac:dyDescent="0.25">
      <c r="A3532" s="18" t="s">
        <v>34456</v>
      </c>
      <c r="B3532" s="2" t="s">
        <v>34457</v>
      </c>
      <c r="C3532" s="2" t="s">
        <v>344</v>
      </c>
      <c r="D3532" s="2" t="s">
        <v>30231</v>
      </c>
      <c r="E3532" s="2" t="s">
        <v>69</v>
      </c>
      <c r="F3532" s="19">
        <v>1</v>
      </c>
      <c r="G3532" s="19">
        <v>54.87</v>
      </c>
      <c r="H3532" s="19">
        <v>35.5</v>
      </c>
      <c r="I3532" s="19">
        <v>-12.08</v>
      </c>
      <c r="J3532" s="19">
        <v>-35.5</v>
      </c>
      <c r="K3532" s="19" t="s">
        <v>52</v>
      </c>
      <c r="L3532" s="19">
        <v>42.79</v>
      </c>
      <c r="M3532" s="2" t="s">
        <v>53</v>
      </c>
      <c r="N3532" s="2" t="s">
        <v>309</v>
      </c>
      <c r="O3532" s="2" t="s">
        <v>390</v>
      </c>
      <c r="P3532" s="2" t="s">
        <v>311</v>
      </c>
      <c r="Q3532" s="2" t="s">
        <v>53</v>
      </c>
      <c r="R3532" s="19">
        <v>54.87</v>
      </c>
      <c r="S3532" s="19" t="s">
        <v>161</v>
      </c>
      <c r="T3532" s="2" t="s">
        <v>58</v>
      </c>
      <c r="U3532" s="2" t="s">
        <v>53</v>
      </c>
      <c r="V3532" s="2" t="s">
        <v>53</v>
      </c>
      <c r="W3532" s="2" t="s">
        <v>53</v>
      </c>
      <c r="X3532" s="2" t="s">
        <v>53</v>
      </c>
      <c r="Y3532" s="2" t="s">
        <v>34458</v>
      </c>
      <c r="Z3532" s="2" t="s">
        <v>34459</v>
      </c>
      <c r="AA3532" s="2" t="s">
        <v>34460</v>
      </c>
      <c r="AB3532" s="2" t="s">
        <v>2626</v>
      </c>
      <c r="AC3532" s="2" t="s">
        <v>2627</v>
      </c>
      <c r="AD3532" s="2" t="s">
        <v>34461</v>
      </c>
      <c r="AE3532" s="2" t="s">
        <v>65</v>
      </c>
      <c r="AF3532" s="2" t="s">
        <v>66</v>
      </c>
      <c r="AG3532" s="2" t="s">
        <v>34462</v>
      </c>
      <c r="AH3532" s="2" t="s">
        <v>34463</v>
      </c>
      <c r="AI3532" s="2" t="s">
        <v>67</v>
      </c>
      <c r="AJ3532" s="2" t="s">
        <v>34464</v>
      </c>
      <c r="AK3532" s="2" t="s">
        <v>53</v>
      </c>
      <c r="AL3532" s="2" t="s">
        <v>53</v>
      </c>
      <c r="AM3532" s="2" t="s">
        <v>53</v>
      </c>
      <c r="AN3532" s="2" t="s">
        <v>53</v>
      </c>
      <c r="AO3532" s="2" t="s">
        <v>53</v>
      </c>
      <c r="AP3532" s="2" t="s">
        <v>53</v>
      </c>
      <c r="AQ3532" s="2" t="s">
        <v>53</v>
      </c>
      <c r="AR3532" s="2" t="s">
        <v>69</v>
      </c>
      <c r="AS3532" s="2" t="s">
        <v>52</v>
      </c>
      <c r="AT3532" s="2" t="s">
        <v>69</v>
      </c>
    </row>
    <row r="3533" spans="1:46" ht="22.5" customHeight="1" x14ac:dyDescent="0.25">
      <c r="A3533" s="18" t="s">
        <v>34465</v>
      </c>
      <c r="B3533" s="2" t="s">
        <v>34466</v>
      </c>
      <c r="C3533" s="2" t="s">
        <v>344</v>
      </c>
      <c r="D3533" s="2" t="s">
        <v>34163</v>
      </c>
      <c r="E3533" s="2" t="s">
        <v>69</v>
      </c>
      <c r="F3533" s="19">
        <v>1</v>
      </c>
      <c r="G3533" s="19">
        <v>159.88999999999999</v>
      </c>
      <c r="H3533" s="19">
        <v>1.59</v>
      </c>
      <c r="I3533" s="19">
        <v>-27.18</v>
      </c>
      <c r="J3533" s="19" t="s">
        <v>52</v>
      </c>
      <c r="K3533" s="19" t="s">
        <v>52</v>
      </c>
      <c r="L3533" s="19">
        <v>134.30000000000001</v>
      </c>
      <c r="M3533" s="2" t="s">
        <v>53</v>
      </c>
      <c r="N3533" s="2" t="s">
        <v>25056</v>
      </c>
      <c r="O3533" s="2" t="s">
        <v>25057</v>
      </c>
      <c r="P3533" s="2" t="s">
        <v>25058</v>
      </c>
      <c r="Q3533" s="2" t="s">
        <v>53</v>
      </c>
      <c r="R3533" s="19">
        <v>159.88999999999999</v>
      </c>
      <c r="S3533" s="19" t="s">
        <v>57</v>
      </c>
      <c r="T3533" s="2" t="s">
        <v>58</v>
      </c>
      <c r="U3533" s="2" t="s">
        <v>34467</v>
      </c>
      <c r="V3533" s="2" t="s">
        <v>34468</v>
      </c>
      <c r="W3533" s="2" t="s">
        <v>34469</v>
      </c>
      <c r="X3533" s="2" t="s">
        <v>53</v>
      </c>
      <c r="Y3533" s="2" t="s">
        <v>34467</v>
      </c>
      <c r="Z3533" s="2" t="s">
        <v>34470</v>
      </c>
      <c r="AA3533" s="2" t="s">
        <v>34471</v>
      </c>
      <c r="AB3533" s="2" t="s">
        <v>4954</v>
      </c>
      <c r="AC3533" s="2" t="s">
        <v>124</v>
      </c>
      <c r="AD3533" s="2" t="s">
        <v>34472</v>
      </c>
      <c r="AE3533" s="2" t="s">
        <v>65</v>
      </c>
      <c r="AF3533" s="2" t="s">
        <v>222</v>
      </c>
      <c r="AG3533" s="2" t="s">
        <v>33748</v>
      </c>
      <c r="AH3533" s="2" t="s">
        <v>34473</v>
      </c>
      <c r="AI3533" s="2" t="s">
        <v>1637</v>
      </c>
      <c r="AJ3533" s="2" t="s">
        <v>34474</v>
      </c>
      <c r="AK3533" s="2" t="s">
        <v>53</v>
      </c>
      <c r="AL3533" s="2" t="s">
        <v>53</v>
      </c>
      <c r="AM3533" s="2" t="s">
        <v>53</v>
      </c>
      <c r="AN3533" s="2" t="s">
        <v>53</v>
      </c>
      <c r="AO3533" s="2" t="s">
        <v>53</v>
      </c>
      <c r="AP3533" s="2" t="s">
        <v>53</v>
      </c>
      <c r="AQ3533" s="2" t="s">
        <v>53</v>
      </c>
      <c r="AR3533" s="2" t="s">
        <v>69</v>
      </c>
      <c r="AS3533" s="2" t="s">
        <v>52</v>
      </c>
      <c r="AT3533" s="2" t="s">
        <v>69</v>
      </c>
    </row>
    <row r="3534" spans="1:46" ht="22.5" customHeight="1" x14ac:dyDescent="0.25">
      <c r="A3534" s="18" t="s">
        <v>34475</v>
      </c>
      <c r="B3534" s="2" t="s">
        <v>34476</v>
      </c>
      <c r="C3534" s="2" t="s">
        <v>344</v>
      </c>
      <c r="D3534" s="2" t="s">
        <v>25870</v>
      </c>
      <c r="E3534" s="2" t="s">
        <v>69</v>
      </c>
      <c r="F3534" s="19">
        <v>1</v>
      </c>
      <c r="G3534" s="19">
        <v>197.4</v>
      </c>
      <c r="H3534" s="19">
        <v>41.86</v>
      </c>
      <c r="I3534" s="19">
        <v>-33.56</v>
      </c>
      <c r="J3534" s="19">
        <v>-68.31</v>
      </c>
      <c r="K3534" s="19" t="s">
        <v>52</v>
      </c>
      <c r="L3534" s="19">
        <v>137.38999999999999</v>
      </c>
      <c r="M3534" s="2" t="s">
        <v>53</v>
      </c>
      <c r="N3534" s="2" t="s">
        <v>4308</v>
      </c>
      <c r="O3534" s="2" t="s">
        <v>4309</v>
      </c>
      <c r="P3534" s="2" t="s">
        <v>4310</v>
      </c>
      <c r="Q3534" s="2" t="s">
        <v>53</v>
      </c>
      <c r="R3534" s="19">
        <v>197.4</v>
      </c>
      <c r="S3534" s="19" t="s">
        <v>57</v>
      </c>
      <c r="T3534" s="2" t="s">
        <v>77</v>
      </c>
      <c r="U3534" s="2" t="s">
        <v>34477</v>
      </c>
      <c r="V3534" s="2" t="s">
        <v>34478</v>
      </c>
      <c r="W3534" s="2" t="s">
        <v>34479</v>
      </c>
      <c r="X3534" s="2" t="s">
        <v>53</v>
      </c>
      <c r="Y3534" s="2" t="s">
        <v>34477</v>
      </c>
      <c r="Z3534" s="2" t="s">
        <v>34480</v>
      </c>
      <c r="AA3534" s="2" t="s">
        <v>34481</v>
      </c>
      <c r="AB3534" s="2" t="s">
        <v>34482</v>
      </c>
      <c r="AC3534" s="2" t="s">
        <v>1143</v>
      </c>
      <c r="AD3534" s="2" t="s">
        <v>34483</v>
      </c>
      <c r="AE3534" s="2" t="s">
        <v>65</v>
      </c>
      <c r="AF3534" s="2" t="s">
        <v>86</v>
      </c>
      <c r="AG3534" s="2" t="s">
        <v>34484</v>
      </c>
      <c r="AH3534" s="2" t="s">
        <v>34485</v>
      </c>
      <c r="AI3534" s="2" t="s">
        <v>67</v>
      </c>
      <c r="AJ3534" s="2" t="s">
        <v>34486</v>
      </c>
      <c r="AK3534" s="2" t="s">
        <v>53</v>
      </c>
      <c r="AL3534" s="2" t="s">
        <v>53</v>
      </c>
      <c r="AM3534" s="2" t="s">
        <v>53</v>
      </c>
      <c r="AN3534" s="2" t="s">
        <v>53</v>
      </c>
      <c r="AO3534" s="2" t="s">
        <v>53</v>
      </c>
      <c r="AP3534" s="2" t="s">
        <v>53</v>
      </c>
      <c r="AQ3534" s="2" t="s">
        <v>53</v>
      </c>
      <c r="AR3534" s="2" t="s">
        <v>69</v>
      </c>
      <c r="AS3534" s="2" t="s">
        <v>52</v>
      </c>
      <c r="AT3534" s="2" t="s">
        <v>69</v>
      </c>
    </row>
    <row r="3535" spans="1:46" ht="22.5" customHeight="1" x14ac:dyDescent="0.25">
      <c r="A3535" s="18" t="s">
        <v>34487</v>
      </c>
      <c r="B3535" s="2" t="s">
        <v>34488</v>
      </c>
      <c r="C3535" s="2" t="s">
        <v>344</v>
      </c>
      <c r="D3535" s="2" t="s">
        <v>17794</v>
      </c>
      <c r="E3535" s="2" t="s">
        <v>69</v>
      </c>
      <c r="F3535" s="19">
        <v>1</v>
      </c>
      <c r="G3535" s="19">
        <v>299.99</v>
      </c>
      <c r="H3535" s="19">
        <v>25.35</v>
      </c>
      <c r="I3535" s="19">
        <v>-51</v>
      </c>
      <c r="J3535" s="19">
        <v>-45.8</v>
      </c>
      <c r="K3535" s="19" t="s">
        <v>52</v>
      </c>
      <c r="L3535" s="19">
        <v>228.54</v>
      </c>
      <c r="M3535" s="2" t="s">
        <v>53</v>
      </c>
      <c r="N3535" s="2" t="s">
        <v>1608</v>
      </c>
      <c r="O3535" s="2" t="s">
        <v>21283</v>
      </c>
      <c r="P3535" s="2" t="s">
        <v>21284</v>
      </c>
      <c r="Q3535" s="2" t="s">
        <v>53</v>
      </c>
      <c r="R3535" s="19">
        <v>299.99</v>
      </c>
      <c r="S3535" s="19" t="s">
        <v>57</v>
      </c>
      <c r="T3535" s="2" t="s">
        <v>58</v>
      </c>
      <c r="U3535" s="2" t="s">
        <v>53</v>
      </c>
      <c r="V3535" s="2" t="s">
        <v>53</v>
      </c>
      <c r="W3535" s="2" t="s">
        <v>53</v>
      </c>
      <c r="X3535" s="2" t="s">
        <v>53</v>
      </c>
      <c r="Y3535" s="2" t="s">
        <v>34489</v>
      </c>
      <c r="Z3535" s="2" t="s">
        <v>34490</v>
      </c>
      <c r="AA3535" s="2" t="s">
        <v>34491</v>
      </c>
      <c r="AB3535" s="2" t="s">
        <v>34492</v>
      </c>
      <c r="AC3535" s="2" t="s">
        <v>2897</v>
      </c>
      <c r="AD3535" s="2" t="s">
        <v>34493</v>
      </c>
      <c r="AE3535" s="2" t="s">
        <v>65</v>
      </c>
      <c r="AF3535" s="2" t="s">
        <v>66</v>
      </c>
      <c r="AG3535" s="2" t="s">
        <v>34494</v>
      </c>
      <c r="AH3535" s="2" t="s">
        <v>34495</v>
      </c>
      <c r="AI3535" s="2" t="s">
        <v>1964</v>
      </c>
      <c r="AJ3535" s="2" t="s">
        <v>34496</v>
      </c>
      <c r="AK3535" s="2" t="s">
        <v>4480</v>
      </c>
      <c r="AL3535" s="2" t="s">
        <v>53</v>
      </c>
      <c r="AM3535" s="2" t="s">
        <v>53</v>
      </c>
      <c r="AN3535" s="2" t="s">
        <v>53</v>
      </c>
      <c r="AO3535" s="2" t="s">
        <v>53</v>
      </c>
      <c r="AP3535" s="2" t="s">
        <v>53</v>
      </c>
      <c r="AQ3535" s="2" t="s">
        <v>53</v>
      </c>
      <c r="AR3535" s="2" t="s">
        <v>69</v>
      </c>
      <c r="AS3535" s="2" t="s">
        <v>52</v>
      </c>
      <c r="AT3535" s="2" t="s">
        <v>69</v>
      </c>
    </row>
    <row r="3536" spans="1:46" ht="22.5" customHeight="1" x14ac:dyDescent="0.25">
      <c r="A3536" s="18" t="s">
        <v>34497</v>
      </c>
      <c r="B3536" s="2" t="s">
        <v>34498</v>
      </c>
      <c r="C3536" s="2" t="s">
        <v>344</v>
      </c>
      <c r="D3536" s="2" t="s">
        <v>32983</v>
      </c>
      <c r="E3536" s="2" t="s">
        <v>69</v>
      </c>
      <c r="F3536" s="19">
        <v>1</v>
      </c>
      <c r="G3536" s="19">
        <v>86.99</v>
      </c>
      <c r="H3536" s="19" t="s">
        <v>52</v>
      </c>
      <c r="I3536" s="19">
        <v>-14.79</v>
      </c>
      <c r="J3536" s="19">
        <v>-20.45</v>
      </c>
      <c r="K3536" s="19" t="s">
        <v>52</v>
      </c>
      <c r="L3536" s="19">
        <v>51.75</v>
      </c>
      <c r="M3536" s="2" t="s">
        <v>51</v>
      </c>
      <c r="N3536" s="2" t="s">
        <v>309</v>
      </c>
      <c r="O3536" s="2" t="s">
        <v>747</v>
      </c>
      <c r="P3536" s="2" t="s">
        <v>748</v>
      </c>
      <c r="Q3536" s="2" t="s">
        <v>53</v>
      </c>
      <c r="R3536" s="19">
        <v>86.99</v>
      </c>
      <c r="S3536" s="19" t="s">
        <v>57</v>
      </c>
      <c r="T3536" s="2" t="s">
        <v>58</v>
      </c>
      <c r="U3536" s="2" t="s">
        <v>53</v>
      </c>
      <c r="V3536" s="2" t="s">
        <v>53</v>
      </c>
      <c r="W3536" s="2" t="s">
        <v>53</v>
      </c>
      <c r="X3536" s="2" t="s">
        <v>53</v>
      </c>
      <c r="Y3536" s="2" t="s">
        <v>34499</v>
      </c>
      <c r="Z3536" s="2" t="s">
        <v>34500</v>
      </c>
      <c r="AA3536" s="2" t="s">
        <v>34501</v>
      </c>
      <c r="AB3536" s="2" t="s">
        <v>12524</v>
      </c>
      <c r="AC3536" s="2" t="s">
        <v>124</v>
      </c>
      <c r="AD3536" s="2" t="s">
        <v>12525</v>
      </c>
      <c r="AE3536" s="2" t="s">
        <v>65</v>
      </c>
      <c r="AF3536" s="2" t="s">
        <v>66</v>
      </c>
      <c r="AG3536" s="2" t="s">
        <v>34502</v>
      </c>
      <c r="AH3536" s="2" t="s">
        <v>34503</v>
      </c>
      <c r="AI3536" s="2" t="s">
        <v>67</v>
      </c>
      <c r="AJ3536" s="2" t="s">
        <v>34504</v>
      </c>
      <c r="AK3536" s="2" t="s">
        <v>53</v>
      </c>
      <c r="AL3536" s="2" t="s">
        <v>53</v>
      </c>
      <c r="AM3536" s="2" t="s">
        <v>53</v>
      </c>
      <c r="AN3536" s="2" t="s">
        <v>53</v>
      </c>
      <c r="AO3536" s="2" t="s">
        <v>53</v>
      </c>
      <c r="AP3536" s="2" t="s">
        <v>53</v>
      </c>
      <c r="AQ3536" s="2" t="s">
        <v>53</v>
      </c>
      <c r="AR3536" s="2" t="s">
        <v>69</v>
      </c>
      <c r="AS3536" s="2" t="s">
        <v>52</v>
      </c>
      <c r="AT3536" s="2" t="s">
        <v>69</v>
      </c>
    </row>
    <row r="3537" spans="1:46" ht="22.5" customHeight="1" x14ac:dyDescent="0.25">
      <c r="A3537" s="18" t="s">
        <v>34505</v>
      </c>
      <c r="B3537" s="2" t="s">
        <v>34506</v>
      </c>
      <c r="C3537" s="2" t="s">
        <v>344</v>
      </c>
      <c r="D3537" s="2" t="s">
        <v>31737</v>
      </c>
      <c r="E3537" s="2" t="s">
        <v>69</v>
      </c>
      <c r="F3537" s="19">
        <v>1</v>
      </c>
      <c r="G3537" s="19">
        <v>199.99</v>
      </c>
      <c r="H3537" s="19" t="s">
        <v>52</v>
      </c>
      <c r="I3537" s="19">
        <v>-34</v>
      </c>
      <c r="J3537" s="19">
        <v>-20.45</v>
      </c>
      <c r="K3537" s="19" t="s">
        <v>52</v>
      </c>
      <c r="L3537" s="19">
        <v>145.54</v>
      </c>
      <c r="M3537" s="2" t="s">
        <v>53</v>
      </c>
      <c r="N3537" s="2" t="s">
        <v>2702</v>
      </c>
      <c r="O3537" s="2" t="s">
        <v>2703</v>
      </c>
      <c r="P3537" s="2" t="s">
        <v>2704</v>
      </c>
      <c r="Q3537" s="2" t="s">
        <v>53</v>
      </c>
      <c r="R3537" s="19">
        <v>199.99</v>
      </c>
      <c r="S3537" s="19" t="s">
        <v>57</v>
      </c>
      <c r="T3537" s="2" t="s">
        <v>58</v>
      </c>
      <c r="U3537" s="2" t="s">
        <v>53</v>
      </c>
      <c r="V3537" s="2" t="s">
        <v>53</v>
      </c>
      <c r="W3537" s="2" t="s">
        <v>53</v>
      </c>
      <c r="X3537" s="2" t="s">
        <v>53</v>
      </c>
      <c r="Y3537" s="2" t="s">
        <v>34507</v>
      </c>
      <c r="Z3537" s="2" t="s">
        <v>34508</v>
      </c>
      <c r="AA3537" s="2" t="s">
        <v>34509</v>
      </c>
      <c r="AB3537" s="2" t="s">
        <v>34510</v>
      </c>
      <c r="AC3537" s="2" t="s">
        <v>97</v>
      </c>
      <c r="AD3537" s="2" t="s">
        <v>34511</v>
      </c>
      <c r="AE3537" s="2" t="s">
        <v>65</v>
      </c>
      <c r="AF3537" s="2" t="s">
        <v>66</v>
      </c>
      <c r="AG3537" s="2" t="s">
        <v>34512</v>
      </c>
      <c r="AH3537" s="2" t="s">
        <v>34513</v>
      </c>
      <c r="AI3537" s="2" t="s">
        <v>67</v>
      </c>
      <c r="AJ3537" s="2" t="s">
        <v>34514</v>
      </c>
      <c r="AK3537" s="2" t="s">
        <v>53</v>
      </c>
      <c r="AL3537" s="2" t="s">
        <v>53</v>
      </c>
      <c r="AM3537" s="2" t="s">
        <v>53</v>
      </c>
      <c r="AN3537" s="2" t="s">
        <v>53</v>
      </c>
      <c r="AO3537" s="2" t="s">
        <v>53</v>
      </c>
      <c r="AP3537" s="2" t="s">
        <v>53</v>
      </c>
      <c r="AQ3537" s="2" t="s">
        <v>53</v>
      </c>
      <c r="AR3537" s="2" t="s">
        <v>69</v>
      </c>
      <c r="AS3537" s="2" t="s">
        <v>52</v>
      </c>
      <c r="AT3537" s="2" t="s">
        <v>69</v>
      </c>
    </row>
    <row r="3538" spans="1:46" ht="22.5" customHeight="1" x14ac:dyDescent="0.25">
      <c r="A3538" s="18" t="s">
        <v>34515</v>
      </c>
      <c r="B3538" s="2" t="s">
        <v>34516</v>
      </c>
      <c r="C3538" s="2" t="s">
        <v>344</v>
      </c>
      <c r="D3538" s="2" t="s">
        <v>34163</v>
      </c>
      <c r="E3538" s="2" t="s">
        <v>69</v>
      </c>
      <c r="F3538" s="19">
        <v>1</v>
      </c>
      <c r="G3538" s="19">
        <v>33.39</v>
      </c>
      <c r="H3538" s="19">
        <v>13.5</v>
      </c>
      <c r="I3538" s="19">
        <v>-11.18</v>
      </c>
      <c r="J3538" s="19">
        <v>-13.5</v>
      </c>
      <c r="K3538" s="19" t="s">
        <v>52</v>
      </c>
      <c r="L3538" s="19">
        <v>22.21</v>
      </c>
      <c r="M3538" s="2" t="s">
        <v>53</v>
      </c>
      <c r="N3538" s="2" t="s">
        <v>5257</v>
      </c>
      <c r="O3538" s="2" t="s">
        <v>5258</v>
      </c>
      <c r="P3538" s="2" t="s">
        <v>5259</v>
      </c>
      <c r="Q3538" s="2" t="s">
        <v>53</v>
      </c>
      <c r="R3538" s="19">
        <v>33.39</v>
      </c>
      <c r="S3538" s="19" t="s">
        <v>57</v>
      </c>
      <c r="T3538" s="2" t="s">
        <v>58</v>
      </c>
      <c r="U3538" s="2" t="s">
        <v>53</v>
      </c>
      <c r="V3538" s="2" t="s">
        <v>53</v>
      </c>
      <c r="W3538" s="2" t="s">
        <v>53</v>
      </c>
      <c r="X3538" s="2" t="s">
        <v>53</v>
      </c>
      <c r="Y3538" s="2" t="s">
        <v>34517</v>
      </c>
      <c r="Z3538" s="2" t="s">
        <v>34518</v>
      </c>
      <c r="AA3538" s="2" t="s">
        <v>34519</v>
      </c>
      <c r="AB3538" s="2" t="s">
        <v>10030</v>
      </c>
      <c r="AC3538" s="2" t="s">
        <v>150</v>
      </c>
      <c r="AD3538" s="2" t="s">
        <v>10031</v>
      </c>
      <c r="AE3538" s="2" t="s">
        <v>65</v>
      </c>
      <c r="AF3538" s="2" t="s">
        <v>66</v>
      </c>
      <c r="AG3538" s="2" t="s">
        <v>34520</v>
      </c>
      <c r="AH3538" s="2" t="s">
        <v>34521</v>
      </c>
      <c r="AI3538" s="2" t="s">
        <v>67</v>
      </c>
      <c r="AJ3538" s="2" t="s">
        <v>34522</v>
      </c>
      <c r="AK3538" s="2" t="s">
        <v>53</v>
      </c>
      <c r="AL3538" s="2" t="s">
        <v>53</v>
      </c>
      <c r="AM3538" s="2" t="s">
        <v>53</v>
      </c>
      <c r="AN3538" s="2" t="s">
        <v>53</v>
      </c>
      <c r="AO3538" s="2" t="s">
        <v>53</v>
      </c>
      <c r="AP3538" s="2" t="s">
        <v>53</v>
      </c>
      <c r="AQ3538" s="2" t="s">
        <v>53</v>
      </c>
      <c r="AR3538" s="2" t="s">
        <v>69</v>
      </c>
      <c r="AS3538" s="2" t="s">
        <v>52</v>
      </c>
      <c r="AT3538" s="2" t="s">
        <v>69</v>
      </c>
    </row>
    <row r="3539" spans="1:46" ht="22.5" customHeight="1" x14ac:dyDescent="0.25">
      <c r="A3539" s="18" t="s">
        <v>34523</v>
      </c>
      <c r="B3539" s="2" t="s">
        <v>34524</v>
      </c>
      <c r="C3539" s="2" t="s">
        <v>10742</v>
      </c>
      <c r="D3539" s="2" t="s">
        <v>18691</v>
      </c>
      <c r="E3539" s="2" t="s">
        <v>69</v>
      </c>
      <c r="F3539" s="19">
        <v>0</v>
      </c>
      <c r="G3539" s="19">
        <v>43.77</v>
      </c>
      <c r="H3539" s="19">
        <v>25.92</v>
      </c>
      <c r="I3539" s="19">
        <v>-12.94</v>
      </c>
      <c r="J3539" s="19">
        <v>-25.92</v>
      </c>
      <c r="K3539" s="19">
        <v>-30.83</v>
      </c>
      <c r="L3539" s="19">
        <v>0</v>
      </c>
      <c r="M3539" s="2" t="s">
        <v>53</v>
      </c>
      <c r="N3539" s="2" t="s">
        <v>34525</v>
      </c>
      <c r="O3539" s="2" t="s">
        <v>34526</v>
      </c>
      <c r="P3539" s="2" t="s">
        <v>34527</v>
      </c>
      <c r="Q3539" s="2" t="s">
        <v>53</v>
      </c>
      <c r="R3539" s="19">
        <v>43.77</v>
      </c>
      <c r="S3539" s="19" t="s">
        <v>57</v>
      </c>
      <c r="T3539" s="2" t="s">
        <v>77</v>
      </c>
      <c r="U3539" s="2" t="s">
        <v>34528</v>
      </c>
      <c r="V3539" s="2" t="s">
        <v>34529</v>
      </c>
      <c r="W3539" s="2" t="s">
        <v>34530</v>
      </c>
      <c r="X3539" s="2" t="s">
        <v>53</v>
      </c>
      <c r="Y3539" s="2" t="s">
        <v>34528</v>
      </c>
      <c r="Z3539" s="2" t="s">
        <v>34531</v>
      </c>
      <c r="AA3539" s="2" t="s">
        <v>2178</v>
      </c>
      <c r="AB3539" s="2" t="s">
        <v>124</v>
      </c>
      <c r="AC3539" s="2" t="s">
        <v>124</v>
      </c>
      <c r="AD3539" s="2" t="s">
        <v>2179</v>
      </c>
      <c r="AE3539" s="2" t="s">
        <v>65</v>
      </c>
      <c r="AF3539" s="2" t="s">
        <v>86</v>
      </c>
      <c r="AG3539" s="2" t="s">
        <v>34532</v>
      </c>
      <c r="AH3539" s="2" t="s">
        <v>13993</v>
      </c>
      <c r="AI3539" s="2" t="s">
        <v>67</v>
      </c>
      <c r="AJ3539" s="2" t="s">
        <v>34533</v>
      </c>
      <c r="AK3539" s="2" t="s">
        <v>3818</v>
      </c>
      <c r="AL3539" s="2" t="s">
        <v>53</v>
      </c>
      <c r="AM3539" s="2" t="s">
        <v>53</v>
      </c>
      <c r="AN3539" s="2" t="s">
        <v>53</v>
      </c>
      <c r="AO3539" s="2" t="s">
        <v>53</v>
      </c>
      <c r="AP3539" s="2" t="s">
        <v>53</v>
      </c>
      <c r="AQ3539" s="2" t="s">
        <v>53</v>
      </c>
      <c r="AR3539" s="290" t="s">
        <v>51</v>
      </c>
      <c r="AS3539" s="2" t="s">
        <v>52</v>
      </c>
      <c r="AT3539" s="2" t="s">
        <v>69</v>
      </c>
    </row>
    <row r="3540" spans="1:46" ht="22.5" customHeight="1" x14ac:dyDescent="0.25">
      <c r="A3540" s="18" t="s">
        <v>34534</v>
      </c>
      <c r="B3540" s="2" t="s">
        <v>34535</v>
      </c>
      <c r="C3540" s="2" t="s">
        <v>344</v>
      </c>
      <c r="D3540" s="2" t="s">
        <v>30231</v>
      </c>
      <c r="E3540" s="2" t="s">
        <v>69</v>
      </c>
      <c r="F3540" s="19">
        <v>1</v>
      </c>
      <c r="G3540" s="19">
        <v>27.95</v>
      </c>
      <c r="H3540" s="19">
        <v>35.700000000000003</v>
      </c>
      <c r="I3540" s="19">
        <v>-8.85</v>
      </c>
      <c r="J3540" s="19">
        <v>-35.700000000000003</v>
      </c>
      <c r="K3540" s="19" t="s">
        <v>52</v>
      </c>
      <c r="L3540" s="19">
        <v>19.100000000000001</v>
      </c>
      <c r="M3540" s="2" t="s">
        <v>53</v>
      </c>
      <c r="N3540" s="2" t="s">
        <v>173</v>
      </c>
      <c r="O3540" s="2" t="s">
        <v>174</v>
      </c>
      <c r="P3540" s="2" t="s">
        <v>175</v>
      </c>
      <c r="Q3540" s="2" t="s">
        <v>53</v>
      </c>
      <c r="R3540" s="19">
        <v>27.95</v>
      </c>
      <c r="S3540" s="19" t="s">
        <v>161</v>
      </c>
      <c r="T3540" s="2" t="s">
        <v>77</v>
      </c>
      <c r="U3540" s="2" t="s">
        <v>34536</v>
      </c>
      <c r="V3540" s="2" t="s">
        <v>34537</v>
      </c>
      <c r="W3540" s="2" t="s">
        <v>34538</v>
      </c>
      <c r="X3540" s="2" t="s">
        <v>53</v>
      </c>
      <c r="Y3540" s="2" t="s">
        <v>34536</v>
      </c>
      <c r="Z3540" s="2" t="s">
        <v>34539</v>
      </c>
      <c r="AA3540" s="2" t="s">
        <v>34540</v>
      </c>
      <c r="AB3540" s="2" t="s">
        <v>19182</v>
      </c>
      <c r="AC3540" s="2" t="s">
        <v>182</v>
      </c>
      <c r="AD3540" s="2" t="s">
        <v>19183</v>
      </c>
      <c r="AE3540" s="2" t="s">
        <v>65</v>
      </c>
      <c r="AF3540" s="2" t="s">
        <v>86</v>
      </c>
      <c r="AG3540" s="2" t="s">
        <v>33562</v>
      </c>
      <c r="AH3540" s="2" t="s">
        <v>34541</v>
      </c>
      <c r="AI3540" s="2" t="s">
        <v>67</v>
      </c>
      <c r="AJ3540" s="2" t="s">
        <v>34542</v>
      </c>
      <c r="AK3540" s="2" t="s">
        <v>53</v>
      </c>
      <c r="AL3540" s="2" t="s">
        <v>53</v>
      </c>
      <c r="AM3540" s="2" t="s">
        <v>53</v>
      </c>
      <c r="AN3540" s="2" t="s">
        <v>53</v>
      </c>
      <c r="AO3540" s="2" t="s">
        <v>53</v>
      </c>
      <c r="AP3540" s="2" t="s">
        <v>53</v>
      </c>
      <c r="AQ3540" s="2" t="s">
        <v>53</v>
      </c>
      <c r="AR3540" s="2" t="s">
        <v>69</v>
      </c>
      <c r="AS3540" s="2" t="s">
        <v>52</v>
      </c>
      <c r="AT3540" s="2" t="s">
        <v>69</v>
      </c>
    </row>
    <row r="3541" spans="1:46" ht="22.5" customHeight="1" x14ac:dyDescent="0.25">
      <c r="A3541" s="18" t="s">
        <v>34543</v>
      </c>
      <c r="B3541" s="2" t="s">
        <v>34544</v>
      </c>
      <c r="C3541" s="2" t="s">
        <v>1272</v>
      </c>
      <c r="D3541" s="2" t="s">
        <v>3325</v>
      </c>
      <c r="E3541" s="2" t="s">
        <v>69</v>
      </c>
      <c r="F3541" s="19">
        <v>0</v>
      </c>
      <c r="G3541" s="19">
        <v>60.45</v>
      </c>
      <c r="H3541" s="19">
        <v>12.33</v>
      </c>
      <c r="I3541" s="19">
        <v>-15.78</v>
      </c>
      <c r="J3541" s="19">
        <v>-12.33</v>
      </c>
      <c r="K3541" s="19">
        <v>-44.67</v>
      </c>
      <c r="L3541" s="19">
        <v>0</v>
      </c>
      <c r="M3541" s="2" t="s">
        <v>51</v>
      </c>
      <c r="N3541" s="2" t="s">
        <v>309</v>
      </c>
      <c r="O3541" s="2" t="s">
        <v>310</v>
      </c>
      <c r="P3541" s="2" t="s">
        <v>311</v>
      </c>
      <c r="Q3541" s="2" t="s">
        <v>53</v>
      </c>
      <c r="R3541" s="19">
        <v>60.45</v>
      </c>
      <c r="S3541" s="19" t="s">
        <v>57</v>
      </c>
      <c r="T3541" s="2" t="s">
        <v>3326</v>
      </c>
      <c r="U3541" s="2" t="s">
        <v>53</v>
      </c>
      <c r="V3541" s="2" t="s">
        <v>53</v>
      </c>
      <c r="W3541" s="2" t="s">
        <v>53</v>
      </c>
      <c r="X3541" s="2" t="s">
        <v>53</v>
      </c>
      <c r="Y3541" s="2" t="s">
        <v>34545</v>
      </c>
      <c r="Z3541" s="2" t="s">
        <v>34546</v>
      </c>
      <c r="AA3541" s="2" t="s">
        <v>53</v>
      </c>
      <c r="AB3541" s="2" t="s">
        <v>7607</v>
      </c>
      <c r="AC3541" s="2" t="s">
        <v>124</v>
      </c>
      <c r="AD3541" s="2" t="s">
        <v>7608</v>
      </c>
      <c r="AE3541" s="2" t="s">
        <v>65</v>
      </c>
      <c r="AF3541" s="2" t="s">
        <v>66</v>
      </c>
      <c r="AG3541" s="2" t="s">
        <v>53</v>
      </c>
      <c r="AH3541" s="2" t="s">
        <v>53</v>
      </c>
      <c r="AI3541" s="2" t="s">
        <v>67</v>
      </c>
      <c r="AJ3541" s="2" t="s">
        <v>34547</v>
      </c>
      <c r="AK3541" s="2" t="s">
        <v>53</v>
      </c>
      <c r="AL3541" s="2" t="s">
        <v>53</v>
      </c>
      <c r="AM3541" s="2" t="s">
        <v>53</v>
      </c>
      <c r="AN3541" s="2" t="s">
        <v>53</v>
      </c>
      <c r="AO3541" s="2" t="s">
        <v>53</v>
      </c>
      <c r="AP3541" s="2" t="s">
        <v>53</v>
      </c>
      <c r="AQ3541" s="2" t="s">
        <v>53</v>
      </c>
      <c r="AR3541" s="2" t="s">
        <v>69</v>
      </c>
      <c r="AS3541" s="2" t="s">
        <v>52</v>
      </c>
      <c r="AT3541" s="2" t="s">
        <v>69</v>
      </c>
    </row>
    <row r="3542" spans="1:46" ht="22.5" customHeight="1" x14ac:dyDescent="0.25">
      <c r="A3542" s="18" t="s">
        <v>34548</v>
      </c>
      <c r="B3542" s="2" t="s">
        <v>34549</v>
      </c>
      <c r="C3542" s="2" t="s">
        <v>344</v>
      </c>
      <c r="D3542" s="2" t="s">
        <v>8953</v>
      </c>
      <c r="E3542" s="2" t="s">
        <v>69</v>
      </c>
      <c r="F3542" s="19">
        <v>2</v>
      </c>
      <c r="G3542" s="19">
        <v>99.8</v>
      </c>
      <c r="H3542" s="19">
        <v>25.12</v>
      </c>
      <c r="I3542" s="19">
        <v>-27.96</v>
      </c>
      <c r="J3542" s="19">
        <v>-25.12</v>
      </c>
      <c r="K3542" s="19" t="s">
        <v>52</v>
      </c>
      <c r="L3542" s="19">
        <v>71.84</v>
      </c>
      <c r="M3542" s="2" t="s">
        <v>51</v>
      </c>
      <c r="N3542" s="2" t="s">
        <v>5389</v>
      </c>
      <c r="O3542" s="2" t="s">
        <v>34550</v>
      </c>
      <c r="P3542" s="2" t="s">
        <v>34551</v>
      </c>
      <c r="Q3542" s="2" t="s">
        <v>53</v>
      </c>
      <c r="R3542" s="19">
        <v>49.9</v>
      </c>
      <c r="S3542" s="19" t="s">
        <v>57</v>
      </c>
      <c r="T3542" s="2" t="s">
        <v>77</v>
      </c>
      <c r="U3542" s="2" t="s">
        <v>34552</v>
      </c>
      <c r="V3542" s="2" t="s">
        <v>34553</v>
      </c>
      <c r="W3542" s="2" t="s">
        <v>34554</v>
      </c>
      <c r="X3542" s="2" t="s">
        <v>53</v>
      </c>
      <c r="Y3542" s="2" t="s">
        <v>34552</v>
      </c>
      <c r="Z3542" s="2" t="s">
        <v>34555</v>
      </c>
      <c r="AA3542" s="2" t="s">
        <v>34556</v>
      </c>
      <c r="AB3542" s="2" t="s">
        <v>34557</v>
      </c>
      <c r="AC3542" s="2" t="s">
        <v>1338</v>
      </c>
      <c r="AD3542" s="2" t="s">
        <v>34558</v>
      </c>
      <c r="AE3542" s="2" t="s">
        <v>65</v>
      </c>
      <c r="AF3542" s="2" t="s">
        <v>86</v>
      </c>
      <c r="AG3542" s="2" t="s">
        <v>33687</v>
      </c>
      <c r="AH3542" s="2" t="s">
        <v>9808</v>
      </c>
      <c r="AI3542" s="2" t="s">
        <v>4782</v>
      </c>
      <c r="AJ3542" s="2" t="s">
        <v>34559</v>
      </c>
      <c r="AK3542" s="2" t="s">
        <v>34560</v>
      </c>
      <c r="AL3542" s="2" t="s">
        <v>53</v>
      </c>
      <c r="AM3542" s="2" t="s">
        <v>53</v>
      </c>
      <c r="AN3542" s="2" t="s">
        <v>53</v>
      </c>
      <c r="AO3542" s="2" t="s">
        <v>53</v>
      </c>
      <c r="AP3542" s="2" t="s">
        <v>53</v>
      </c>
      <c r="AQ3542" s="2" t="s">
        <v>53</v>
      </c>
      <c r="AR3542" s="2" t="s">
        <v>69</v>
      </c>
      <c r="AS3542" s="2" t="s">
        <v>52</v>
      </c>
      <c r="AT3542" s="2" t="s">
        <v>69</v>
      </c>
    </row>
    <row r="3543" spans="1:46" ht="22.5" customHeight="1" x14ac:dyDescent="0.25">
      <c r="A3543" s="18" t="s">
        <v>34561</v>
      </c>
      <c r="B3543" s="2" t="s">
        <v>34562</v>
      </c>
      <c r="C3543" s="2" t="s">
        <v>344</v>
      </c>
      <c r="D3543" s="2" t="s">
        <v>34163</v>
      </c>
      <c r="E3543" s="2" t="s">
        <v>69</v>
      </c>
      <c r="F3543" s="19">
        <v>1</v>
      </c>
      <c r="G3543" s="19">
        <v>189.9</v>
      </c>
      <c r="H3543" s="19" t="s">
        <v>52</v>
      </c>
      <c r="I3543" s="19">
        <v>-32.28</v>
      </c>
      <c r="J3543" s="19">
        <v>-38.950000000000003</v>
      </c>
      <c r="K3543" s="19" t="s">
        <v>52</v>
      </c>
      <c r="L3543" s="19">
        <v>118.67</v>
      </c>
      <c r="M3543" s="2" t="s">
        <v>53</v>
      </c>
      <c r="N3543" s="2" t="s">
        <v>758</v>
      </c>
      <c r="O3543" s="2" t="s">
        <v>3376</v>
      </c>
      <c r="P3543" s="2" t="s">
        <v>3377</v>
      </c>
      <c r="Q3543" s="2" t="s">
        <v>53</v>
      </c>
      <c r="R3543" s="19">
        <v>189.9</v>
      </c>
      <c r="S3543" s="19" t="s">
        <v>57</v>
      </c>
      <c r="T3543" s="2" t="s">
        <v>58</v>
      </c>
      <c r="U3543" s="2" t="s">
        <v>53</v>
      </c>
      <c r="V3543" s="2" t="s">
        <v>53</v>
      </c>
      <c r="W3543" s="2" t="s">
        <v>53</v>
      </c>
      <c r="X3543" s="2" t="s">
        <v>53</v>
      </c>
      <c r="Y3543" s="2" t="s">
        <v>34563</v>
      </c>
      <c r="Z3543" s="2" t="s">
        <v>34564</v>
      </c>
      <c r="AA3543" s="2" t="s">
        <v>34565</v>
      </c>
      <c r="AB3543" s="2" t="s">
        <v>34566</v>
      </c>
      <c r="AC3543" s="2" t="s">
        <v>182</v>
      </c>
      <c r="AD3543" s="2" t="s">
        <v>34567</v>
      </c>
      <c r="AE3543" s="2" t="s">
        <v>65</v>
      </c>
      <c r="AF3543" s="2" t="s">
        <v>66</v>
      </c>
      <c r="AG3543" s="2" t="s">
        <v>34568</v>
      </c>
      <c r="AH3543" s="2" t="s">
        <v>34368</v>
      </c>
      <c r="AI3543" s="2" t="s">
        <v>67</v>
      </c>
      <c r="AJ3543" s="2" t="s">
        <v>34569</v>
      </c>
      <c r="AK3543" s="2" t="s">
        <v>53</v>
      </c>
      <c r="AL3543" s="2" t="s">
        <v>53</v>
      </c>
      <c r="AM3543" s="2" t="s">
        <v>53</v>
      </c>
      <c r="AN3543" s="2" t="s">
        <v>53</v>
      </c>
      <c r="AO3543" s="2" t="s">
        <v>53</v>
      </c>
      <c r="AP3543" s="2" t="s">
        <v>53</v>
      </c>
      <c r="AQ3543" s="2" t="s">
        <v>53</v>
      </c>
      <c r="AR3543" s="2" t="s">
        <v>69</v>
      </c>
      <c r="AS3543" s="2" t="s">
        <v>52</v>
      </c>
      <c r="AT3543" s="2" t="s">
        <v>69</v>
      </c>
    </row>
    <row r="3544" spans="1:46" ht="22.5" customHeight="1" x14ac:dyDescent="0.25">
      <c r="A3544" s="18" t="s">
        <v>34570</v>
      </c>
      <c r="B3544" s="2" t="s">
        <v>34571</v>
      </c>
      <c r="C3544" s="2" t="s">
        <v>344</v>
      </c>
      <c r="D3544" s="2" t="s">
        <v>32983</v>
      </c>
      <c r="E3544" s="2" t="s">
        <v>69</v>
      </c>
      <c r="F3544" s="19">
        <v>1</v>
      </c>
      <c r="G3544" s="19">
        <v>62.8</v>
      </c>
      <c r="H3544" s="19">
        <v>15.12</v>
      </c>
      <c r="I3544" s="19">
        <v>-16.18</v>
      </c>
      <c r="J3544" s="19">
        <v>-15.12</v>
      </c>
      <c r="K3544" s="19" t="s">
        <v>52</v>
      </c>
      <c r="L3544" s="19">
        <v>46.62</v>
      </c>
      <c r="M3544" s="2" t="s">
        <v>51</v>
      </c>
      <c r="N3544" s="2" t="s">
        <v>90</v>
      </c>
      <c r="O3544" s="2" t="s">
        <v>34572</v>
      </c>
      <c r="P3544" s="2" t="s">
        <v>34573</v>
      </c>
      <c r="Q3544" s="2" t="s">
        <v>53</v>
      </c>
      <c r="R3544" s="19">
        <v>62.8</v>
      </c>
      <c r="S3544" s="19" t="s">
        <v>57</v>
      </c>
      <c r="T3544" s="2" t="s">
        <v>77</v>
      </c>
      <c r="U3544" s="2" t="s">
        <v>34574</v>
      </c>
      <c r="V3544" s="2" t="s">
        <v>34575</v>
      </c>
      <c r="W3544" s="2" t="s">
        <v>34576</v>
      </c>
      <c r="X3544" s="2" t="s">
        <v>53</v>
      </c>
      <c r="Y3544" s="2" t="s">
        <v>34574</v>
      </c>
      <c r="Z3544" s="2" t="s">
        <v>34577</v>
      </c>
      <c r="AA3544" s="2" t="s">
        <v>34578</v>
      </c>
      <c r="AB3544" s="2" t="s">
        <v>15606</v>
      </c>
      <c r="AC3544" s="2" t="s">
        <v>84</v>
      </c>
      <c r="AD3544" s="2" t="s">
        <v>15607</v>
      </c>
      <c r="AE3544" s="2" t="s">
        <v>65</v>
      </c>
      <c r="AF3544" s="2" t="s">
        <v>86</v>
      </c>
      <c r="AG3544" s="2" t="s">
        <v>34271</v>
      </c>
      <c r="AH3544" s="2" t="s">
        <v>34579</v>
      </c>
      <c r="AI3544" s="2" t="s">
        <v>67</v>
      </c>
      <c r="AJ3544" s="2" t="s">
        <v>34580</v>
      </c>
      <c r="AK3544" s="2" t="s">
        <v>53</v>
      </c>
      <c r="AL3544" s="2" t="s">
        <v>53</v>
      </c>
      <c r="AM3544" s="2" t="s">
        <v>53</v>
      </c>
      <c r="AN3544" s="2" t="s">
        <v>53</v>
      </c>
      <c r="AO3544" s="2" t="s">
        <v>53</v>
      </c>
      <c r="AP3544" s="2" t="s">
        <v>53</v>
      </c>
      <c r="AQ3544" s="2" t="s">
        <v>53</v>
      </c>
      <c r="AR3544" s="2" t="s">
        <v>69</v>
      </c>
      <c r="AS3544" s="2" t="s">
        <v>52</v>
      </c>
      <c r="AT3544" s="2" t="s">
        <v>69</v>
      </c>
    </row>
    <row r="3545" spans="1:46" ht="22.5" customHeight="1" x14ac:dyDescent="0.25">
      <c r="A3545" s="18" t="s">
        <v>34581</v>
      </c>
      <c r="B3545" s="2" t="s">
        <v>34582</v>
      </c>
      <c r="C3545" s="2" t="s">
        <v>344</v>
      </c>
      <c r="D3545" s="2" t="s">
        <v>31737</v>
      </c>
      <c r="E3545" s="2" t="s">
        <v>69</v>
      </c>
      <c r="F3545" s="19">
        <v>1</v>
      </c>
      <c r="G3545" s="19">
        <v>120.89</v>
      </c>
      <c r="H3545" s="19">
        <v>20.89</v>
      </c>
      <c r="I3545" s="19">
        <v>-20.55</v>
      </c>
      <c r="J3545" s="19">
        <v>-38.840000000000003</v>
      </c>
      <c r="K3545" s="19" t="s">
        <v>52</v>
      </c>
      <c r="L3545" s="19">
        <v>82.39</v>
      </c>
      <c r="M3545" s="2" t="s">
        <v>53</v>
      </c>
      <c r="N3545" s="2" t="s">
        <v>676</v>
      </c>
      <c r="O3545" s="2" t="s">
        <v>2597</v>
      </c>
      <c r="P3545" s="2" t="s">
        <v>2598</v>
      </c>
      <c r="Q3545" s="2" t="s">
        <v>53</v>
      </c>
      <c r="R3545" s="19">
        <v>120.89</v>
      </c>
      <c r="S3545" s="19" t="s">
        <v>57</v>
      </c>
      <c r="T3545" s="2" t="s">
        <v>58</v>
      </c>
      <c r="U3545" s="2" t="s">
        <v>53</v>
      </c>
      <c r="V3545" s="2" t="s">
        <v>53</v>
      </c>
      <c r="W3545" s="2" t="s">
        <v>53</v>
      </c>
      <c r="X3545" s="2" t="s">
        <v>53</v>
      </c>
      <c r="Y3545" s="2" t="s">
        <v>34583</v>
      </c>
      <c r="Z3545" s="2" t="s">
        <v>34584</v>
      </c>
      <c r="AA3545" s="2" t="s">
        <v>34585</v>
      </c>
      <c r="AB3545" s="2" t="s">
        <v>4980</v>
      </c>
      <c r="AC3545" s="2" t="s">
        <v>4981</v>
      </c>
      <c r="AD3545" s="2" t="s">
        <v>34586</v>
      </c>
      <c r="AE3545" s="2" t="s">
        <v>65</v>
      </c>
      <c r="AF3545" s="2" t="s">
        <v>66</v>
      </c>
      <c r="AG3545" s="2" t="s">
        <v>34587</v>
      </c>
      <c r="AH3545" s="2" t="s">
        <v>34588</v>
      </c>
      <c r="AI3545" s="2" t="s">
        <v>67</v>
      </c>
      <c r="AJ3545" s="2" t="s">
        <v>34589</v>
      </c>
      <c r="AK3545" s="2" t="s">
        <v>53</v>
      </c>
      <c r="AL3545" s="2" t="s">
        <v>53</v>
      </c>
      <c r="AM3545" s="2" t="s">
        <v>53</v>
      </c>
      <c r="AN3545" s="2" t="s">
        <v>53</v>
      </c>
      <c r="AO3545" s="2" t="s">
        <v>53</v>
      </c>
      <c r="AP3545" s="2" t="s">
        <v>53</v>
      </c>
      <c r="AQ3545" s="2" t="s">
        <v>53</v>
      </c>
      <c r="AR3545" s="2" t="s">
        <v>69</v>
      </c>
      <c r="AS3545" s="2" t="s">
        <v>52</v>
      </c>
      <c r="AT3545" s="2" t="s">
        <v>69</v>
      </c>
    </row>
    <row r="3546" spans="1:46" ht="22.5" customHeight="1" x14ac:dyDescent="0.25">
      <c r="A3546" s="18" t="s">
        <v>34590</v>
      </c>
      <c r="B3546" s="2" t="s">
        <v>34591</v>
      </c>
      <c r="C3546" s="2" t="s">
        <v>344</v>
      </c>
      <c r="D3546" s="2" t="s">
        <v>34163</v>
      </c>
      <c r="E3546" s="2" t="s">
        <v>69</v>
      </c>
      <c r="F3546" s="19">
        <v>1</v>
      </c>
      <c r="G3546" s="19">
        <v>54.87</v>
      </c>
      <c r="H3546" s="19">
        <v>13.7</v>
      </c>
      <c r="I3546" s="19">
        <v>-12.08</v>
      </c>
      <c r="J3546" s="19">
        <v>-13.7</v>
      </c>
      <c r="K3546" s="19" t="s">
        <v>52</v>
      </c>
      <c r="L3546" s="19">
        <v>42.79</v>
      </c>
      <c r="M3546" s="2" t="s">
        <v>53</v>
      </c>
      <c r="N3546" s="2" t="s">
        <v>309</v>
      </c>
      <c r="O3546" s="2" t="s">
        <v>390</v>
      </c>
      <c r="P3546" s="2" t="s">
        <v>311</v>
      </c>
      <c r="Q3546" s="2" t="s">
        <v>53</v>
      </c>
      <c r="R3546" s="19">
        <v>54.87</v>
      </c>
      <c r="S3546" s="19" t="s">
        <v>161</v>
      </c>
      <c r="T3546" s="2" t="s">
        <v>58</v>
      </c>
      <c r="U3546" s="2" t="s">
        <v>53</v>
      </c>
      <c r="V3546" s="2" t="s">
        <v>53</v>
      </c>
      <c r="W3546" s="2" t="s">
        <v>53</v>
      </c>
      <c r="X3546" s="2" t="s">
        <v>53</v>
      </c>
      <c r="Y3546" s="2" t="s">
        <v>34592</v>
      </c>
      <c r="Z3546" s="2" t="s">
        <v>34593</v>
      </c>
      <c r="AA3546" s="2" t="s">
        <v>34594</v>
      </c>
      <c r="AB3546" s="2" t="s">
        <v>34595</v>
      </c>
      <c r="AC3546" s="2" t="s">
        <v>124</v>
      </c>
      <c r="AD3546" s="2" t="s">
        <v>34596</v>
      </c>
      <c r="AE3546" s="2" t="s">
        <v>65</v>
      </c>
      <c r="AF3546" s="2" t="s">
        <v>66</v>
      </c>
      <c r="AG3546" s="2" t="s">
        <v>34597</v>
      </c>
      <c r="AH3546" s="2" t="s">
        <v>34598</v>
      </c>
      <c r="AI3546" s="2" t="s">
        <v>67</v>
      </c>
      <c r="AJ3546" s="2" t="s">
        <v>34599</v>
      </c>
      <c r="AK3546" s="2" t="s">
        <v>53</v>
      </c>
      <c r="AL3546" s="2" t="s">
        <v>53</v>
      </c>
      <c r="AM3546" s="2" t="s">
        <v>53</v>
      </c>
      <c r="AN3546" s="2" t="s">
        <v>53</v>
      </c>
      <c r="AO3546" s="2" t="s">
        <v>53</v>
      </c>
      <c r="AP3546" s="2" t="s">
        <v>53</v>
      </c>
      <c r="AQ3546" s="2" t="s">
        <v>53</v>
      </c>
      <c r="AR3546" s="2" t="s">
        <v>69</v>
      </c>
      <c r="AS3546" s="2" t="s">
        <v>52</v>
      </c>
      <c r="AT3546" s="2" t="s">
        <v>69</v>
      </c>
    </row>
    <row r="3547" spans="1:46" ht="22.5" customHeight="1" x14ac:dyDescent="0.25">
      <c r="A3547" s="18" t="s">
        <v>34600</v>
      </c>
      <c r="B3547" s="2" t="s">
        <v>34601</v>
      </c>
      <c r="C3547" s="2" t="s">
        <v>344</v>
      </c>
      <c r="D3547" s="2" t="s">
        <v>28636</v>
      </c>
      <c r="E3547" s="2" t="s">
        <v>51</v>
      </c>
      <c r="F3547" s="19">
        <v>1</v>
      </c>
      <c r="G3547" s="19">
        <v>169.99</v>
      </c>
      <c r="H3547" s="19" t="s">
        <v>52</v>
      </c>
      <c r="I3547" s="19">
        <v>-28.9</v>
      </c>
      <c r="J3547" s="19">
        <v>-20.45</v>
      </c>
      <c r="K3547" s="19" t="s">
        <v>52</v>
      </c>
      <c r="L3547" s="19">
        <v>120.64</v>
      </c>
      <c r="M3547" s="2" t="s">
        <v>53</v>
      </c>
      <c r="N3547" s="2" t="s">
        <v>54</v>
      </c>
      <c r="O3547" s="2" t="s">
        <v>997</v>
      </c>
      <c r="P3547" s="2" t="s">
        <v>998</v>
      </c>
      <c r="Q3547" s="2" t="s">
        <v>53</v>
      </c>
      <c r="R3547" s="19">
        <v>169.99</v>
      </c>
      <c r="S3547" s="19" t="s">
        <v>57</v>
      </c>
      <c r="T3547" s="2" t="s">
        <v>58</v>
      </c>
      <c r="U3547" s="2" t="s">
        <v>53</v>
      </c>
      <c r="V3547" s="2" t="s">
        <v>53</v>
      </c>
      <c r="W3547" s="2" t="s">
        <v>53</v>
      </c>
      <c r="X3547" s="2" t="s">
        <v>53</v>
      </c>
      <c r="Y3547" s="2" t="s">
        <v>34602</v>
      </c>
      <c r="Z3547" s="2" t="s">
        <v>34603</v>
      </c>
      <c r="AA3547" s="2" t="s">
        <v>34604</v>
      </c>
      <c r="AB3547" s="2" t="s">
        <v>15054</v>
      </c>
      <c r="AC3547" s="2" t="s">
        <v>97</v>
      </c>
      <c r="AD3547" s="2" t="s">
        <v>34605</v>
      </c>
      <c r="AE3547" s="2" t="s">
        <v>65</v>
      </c>
      <c r="AF3547" s="2" t="s">
        <v>66</v>
      </c>
      <c r="AG3547" s="2" t="s">
        <v>34606</v>
      </c>
      <c r="AH3547" s="2" t="s">
        <v>29808</v>
      </c>
      <c r="AI3547" s="2" t="s">
        <v>67</v>
      </c>
      <c r="AJ3547" s="2" t="s">
        <v>34607</v>
      </c>
      <c r="AK3547" s="2" t="s">
        <v>53</v>
      </c>
      <c r="AL3547" s="2" t="s">
        <v>53</v>
      </c>
      <c r="AM3547" s="2" t="s">
        <v>53</v>
      </c>
      <c r="AN3547" s="2" t="s">
        <v>53</v>
      </c>
      <c r="AO3547" s="2" t="s">
        <v>53</v>
      </c>
      <c r="AP3547" s="2" t="s">
        <v>53</v>
      </c>
      <c r="AQ3547" s="2" t="s">
        <v>53</v>
      </c>
      <c r="AR3547" s="2" t="s">
        <v>69</v>
      </c>
      <c r="AS3547" s="2" t="s">
        <v>52</v>
      </c>
      <c r="AT3547" s="2" t="s">
        <v>69</v>
      </c>
    </row>
    <row r="3548" spans="1:46" ht="22.5" customHeight="1" x14ac:dyDescent="0.25">
      <c r="A3548" s="18" t="s">
        <v>34608</v>
      </c>
      <c r="B3548" s="2" t="s">
        <v>34609</v>
      </c>
      <c r="C3548" s="2" t="s">
        <v>344</v>
      </c>
      <c r="D3548" s="2" t="s">
        <v>13798</v>
      </c>
      <c r="E3548" s="2" t="s">
        <v>69</v>
      </c>
      <c r="F3548" s="19">
        <v>1</v>
      </c>
      <c r="G3548" s="19">
        <v>169.99</v>
      </c>
      <c r="H3548" s="19">
        <v>16.149999999999999</v>
      </c>
      <c r="I3548" s="19">
        <v>-20.399999999999999</v>
      </c>
      <c r="J3548" s="19">
        <v>-36.6</v>
      </c>
      <c r="K3548" s="19" t="s">
        <v>52</v>
      </c>
      <c r="L3548" s="19">
        <v>129.13999999999999</v>
      </c>
      <c r="M3548" s="2" t="s">
        <v>53</v>
      </c>
      <c r="N3548" s="2" t="s">
        <v>54</v>
      </c>
      <c r="O3548" s="2" t="s">
        <v>2267</v>
      </c>
      <c r="P3548" s="2" t="s">
        <v>2268</v>
      </c>
      <c r="Q3548" s="2" t="s">
        <v>53</v>
      </c>
      <c r="R3548" s="19">
        <v>169.99</v>
      </c>
      <c r="S3548" s="19" t="s">
        <v>161</v>
      </c>
      <c r="T3548" s="2" t="s">
        <v>77</v>
      </c>
      <c r="U3548" s="2" t="s">
        <v>34610</v>
      </c>
      <c r="V3548" s="2" t="s">
        <v>34611</v>
      </c>
      <c r="W3548" s="2" t="s">
        <v>34612</v>
      </c>
      <c r="X3548" s="2" t="s">
        <v>53</v>
      </c>
      <c r="Y3548" s="2" t="s">
        <v>34610</v>
      </c>
      <c r="Z3548" s="2" t="s">
        <v>34613</v>
      </c>
      <c r="AA3548" s="2" t="s">
        <v>34614</v>
      </c>
      <c r="AB3548" s="2" t="s">
        <v>34615</v>
      </c>
      <c r="AC3548" s="2" t="s">
        <v>1338</v>
      </c>
      <c r="AD3548" s="2" t="s">
        <v>34616</v>
      </c>
      <c r="AE3548" s="2" t="s">
        <v>65</v>
      </c>
      <c r="AF3548" s="2" t="s">
        <v>86</v>
      </c>
      <c r="AG3548" s="2" t="s">
        <v>25889</v>
      </c>
      <c r="AH3548" s="2" t="s">
        <v>34617</v>
      </c>
      <c r="AI3548" s="2" t="s">
        <v>1964</v>
      </c>
      <c r="AJ3548" s="2" t="s">
        <v>34618</v>
      </c>
      <c r="AK3548" s="2" t="s">
        <v>4480</v>
      </c>
      <c r="AL3548" s="2" t="s">
        <v>53</v>
      </c>
      <c r="AM3548" s="2" t="s">
        <v>53</v>
      </c>
      <c r="AN3548" s="2" t="s">
        <v>53</v>
      </c>
      <c r="AO3548" s="2" t="s">
        <v>53</v>
      </c>
      <c r="AP3548" s="2" t="s">
        <v>53</v>
      </c>
      <c r="AQ3548" s="2" t="s">
        <v>53</v>
      </c>
      <c r="AR3548" s="2" t="s">
        <v>69</v>
      </c>
      <c r="AS3548" s="2" t="s">
        <v>52</v>
      </c>
      <c r="AT3548" s="2" t="s">
        <v>69</v>
      </c>
    </row>
    <row r="3549" spans="1:46" ht="22.5" customHeight="1" x14ac:dyDescent="0.25">
      <c r="A3549" s="18" t="s">
        <v>34619</v>
      </c>
      <c r="B3549" s="2" t="s">
        <v>34620</v>
      </c>
      <c r="C3549" s="2" t="s">
        <v>344</v>
      </c>
      <c r="D3549" s="2" t="s">
        <v>34163</v>
      </c>
      <c r="E3549" s="2" t="s">
        <v>69</v>
      </c>
      <c r="F3549" s="19">
        <v>1</v>
      </c>
      <c r="G3549" s="19">
        <v>59.99</v>
      </c>
      <c r="H3549" s="19">
        <v>17.43</v>
      </c>
      <c r="I3549" s="19">
        <v>-15.7</v>
      </c>
      <c r="J3549" s="19">
        <v>-17.43</v>
      </c>
      <c r="K3549" s="19" t="s">
        <v>52</v>
      </c>
      <c r="L3549" s="19">
        <v>44.29</v>
      </c>
      <c r="M3549" s="2" t="s">
        <v>53</v>
      </c>
      <c r="N3549" s="2" t="s">
        <v>309</v>
      </c>
      <c r="O3549" s="2" t="s">
        <v>5124</v>
      </c>
      <c r="P3549" s="2" t="s">
        <v>5125</v>
      </c>
      <c r="Q3549" s="2" t="s">
        <v>53</v>
      </c>
      <c r="R3549" s="19">
        <v>59.99</v>
      </c>
      <c r="S3549" s="19" t="s">
        <v>57</v>
      </c>
      <c r="T3549" s="2" t="s">
        <v>58</v>
      </c>
      <c r="U3549" s="2" t="s">
        <v>53</v>
      </c>
      <c r="V3549" s="2" t="s">
        <v>53</v>
      </c>
      <c r="W3549" s="2" t="s">
        <v>53</v>
      </c>
      <c r="X3549" s="2" t="s">
        <v>53</v>
      </c>
      <c r="Y3549" s="2" t="s">
        <v>34621</v>
      </c>
      <c r="Z3549" s="2" t="s">
        <v>34622</v>
      </c>
      <c r="AA3549" s="2" t="s">
        <v>34623</v>
      </c>
      <c r="AB3549" s="2" t="s">
        <v>14764</v>
      </c>
      <c r="AC3549" s="2" t="s">
        <v>124</v>
      </c>
      <c r="AD3549" s="2" t="s">
        <v>34624</v>
      </c>
      <c r="AE3549" s="2" t="s">
        <v>65</v>
      </c>
      <c r="AF3549" s="2" t="s">
        <v>66</v>
      </c>
      <c r="AG3549" s="2" t="s">
        <v>34625</v>
      </c>
      <c r="AH3549" s="2" t="s">
        <v>34626</v>
      </c>
      <c r="AI3549" s="2" t="s">
        <v>67</v>
      </c>
      <c r="AJ3549" s="2" t="s">
        <v>34627</v>
      </c>
      <c r="AK3549" s="2" t="s">
        <v>53</v>
      </c>
      <c r="AL3549" s="2" t="s">
        <v>53</v>
      </c>
      <c r="AM3549" s="2" t="s">
        <v>53</v>
      </c>
      <c r="AN3549" s="2" t="s">
        <v>53</v>
      </c>
      <c r="AO3549" s="2" t="s">
        <v>53</v>
      </c>
      <c r="AP3549" s="2" t="s">
        <v>53</v>
      </c>
      <c r="AQ3549" s="2" t="s">
        <v>53</v>
      </c>
      <c r="AR3549" s="2" t="s">
        <v>69</v>
      </c>
      <c r="AS3549" s="2" t="s">
        <v>52</v>
      </c>
      <c r="AT3549" s="2" t="s">
        <v>69</v>
      </c>
    </row>
    <row r="3550" spans="1:46" ht="22.5" customHeight="1" x14ac:dyDescent="0.25">
      <c r="A3550" s="18" t="s">
        <v>34628</v>
      </c>
      <c r="B3550" s="2" t="s">
        <v>34629</v>
      </c>
      <c r="C3550" s="2" t="s">
        <v>344</v>
      </c>
      <c r="D3550" s="2" t="s">
        <v>34163</v>
      </c>
      <c r="E3550" s="2" t="s">
        <v>69</v>
      </c>
      <c r="F3550" s="19">
        <v>1</v>
      </c>
      <c r="G3550" s="19">
        <v>65.900000000000006</v>
      </c>
      <c r="H3550" s="19">
        <v>9.9</v>
      </c>
      <c r="I3550" s="19">
        <v>-16.7</v>
      </c>
      <c r="J3550" s="19">
        <v>-9.9</v>
      </c>
      <c r="K3550" s="19" t="s">
        <v>52</v>
      </c>
      <c r="L3550" s="19">
        <v>49.2</v>
      </c>
      <c r="M3550" s="2" t="s">
        <v>53</v>
      </c>
      <c r="N3550" s="2" t="s">
        <v>1363</v>
      </c>
      <c r="O3550" s="2" t="s">
        <v>2714</v>
      </c>
      <c r="P3550" s="2" t="s">
        <v>2715</v>
      </c>
      <c r="Q3550" s="2" t="s">
        <v>53</v>
      </c>
      <c r="R3550" s="19">
        <v>65.900000000000006</v>
      </c>
      <c r="S3550" s="19" t="s">
        <v>57</v>
      </c>
      <c r="T3550" s="2" t="s">
        <v>58</v>
      </c>
      <c r="U3550" s="2" t="s">
        <v>53</v>
      </c>
      <c r="V3550" s="2" t="s">
        <v>53</v>
      </c>
      <c r="W3550" s="2" t="s">
        <v>53</v>
      </c>
      <c r="X3550" s="2" t="s">
        <v>53</v>
      </c>
      <c r="Y3550" s="2" t="s">
        <v>34630</v>
      </c>
      <c r="Z3550" s="2" t="s">
        <v>34631</v>
      </c>
      <c r="AA3550" s="2" t="s">
        <v>34632</v>
      </c>
      <c r="AB3550" s="2" t="s">
        <v>34566</v>
      </c>
      <c r="AC3550" s="2" t="s">
        <v>182</v>
      </c>
      <c r="AD3550" s="2" t="s">
        <v>34567</v>
      </c>
      <c r="AE3550" s="2" t="s">
        <v>65</v>
      </c>
      <c r="AF3550" s="2" t="s">
        <v>66</v>
      </c>
      <c r="AG3550" s="2" t="s">
        <v>34633</v>
      </c>
      <c r="AH3550" s="2" t="s">
        <v>34634</v>
      </c>
      <c r="AI3550" s="2" t="s">
        <v>67</v>
      </c>
      <c r="AJ3550" s="2" t="s">
        <v>34635</v>
      </c>
      <c r="AK3550" s="2" t="s">
        <v>53</v>
      </c>
      <c r="AL3550" s="2" t="s">
        <v>53</v>
      </c>
      <c r="AM3550" s="2" t="s">
        <v>53</v>
      </c>
      <c r="AN3550" s="2" t="s">
        <v>53</v>
      </c>
      <c r="AO3550" s="2" t="s">
        <v>53</v>
      </c>
      <c r="AP3550" s="2" t="s">
        <v>53</v>
      </c>
      <c r="AQ3550" s="2" t="s">
        <v>53</v>
      </c>
      <c r="AR3550" s="2" t="s">
        <v>69</v>
      </c>
      <c r="AS3550" s="2" t="s">
        <v>52</v>
      </c>
      <c r="AT3550" s="2" t="s">
        <v>69</v>
      </c>
    </row>
    <row r="3551" spans="1:46" ht="22.5" customHeight="1" x14ac:dyDescent="0.25">
      <c r="A3551" s="18" t="s">
        <v>34636</v>
      </c>
      <c r="B3551" s="2" t="s">
        <v>34637</v>
      </c>
      <c r="C3551" s="2" t="s">
        <v>10742</v>
      </c>
      <c r="D3551" s="2" t="s">
        <v>15445</v>
      </c>
      <c r="E3551" s="2" t="s">
        <v>69</v>
      </c>
      <c r="F3551" s="19">
        <v>0</v>
      </c>
      <c r="G3551" s="19">
        <v>199.99</v>
      </c>
      <c r="H3551" s="19" t="s">
        <v>52</v>
      </c>
      <c r="I3551" s="19">
        <v>-34</v>
      </c>
      <c r="J3551" s="19">
        <v>-20.45</v>
      </c>
      <c r="K3551" s="19">
        <v>-145.54</v>
      </c>
      <c r="L3551" s="19">
        <v>0</v>
      </c>
      <c r="M3551" s="2" t="s">
        <v>53</v>
      </c>
      <c r="N3551" s="2" t="s">
        <v>2702</v>
      </c>
      <c r="O3551" s="2" t="s">
        <v>13545</v>
      </c>
      <c r="P3551" s="2" t="s">
        <v>13546</v>
      </c>
      <c r="Q3551" s="2" t="s">
        <v>53</v>
      </c>
      <c r="R3551" s="19">
        <v>199.99</v>
      </c>
      <c r="S3551" s="19" t="s">
        <v>57</v>
      </c>
      <c r="T3551" s="2" t="s">
        <v>77</v>
      </c>
      <c r="U3551" s="2" t="s">
        <v>34638</v>
      </c>
      <c r="V3551" s="2" t="s">
        <v>34639</v>
      </c>
      <c r="W3551" s="2" t="s">
        <v>34640</v>
      </c>
      <c r="X3551" s="2" t="s">
        <v>53</v>
      </c>
      <c r="Y3551" s="2" t="s">
        <v>34638</v>
      </c>
      <c r="Z3551" s="2" t="s">
        <v>34641</v>
      </c>
      <c r="AA3551" s="2" t="s">
        <v>2178</v>
      </c>
      <c r="AB3551" s="2" t="s">
        <v>124</v>
      </c>
      <c r="AC3551" s="2" t="s">
        <v>124</v>
      </c>
      <c r="AD3551" s="2" t="s">
        <v>2179</v>
      </c>
      <c r="AE3551" s="2" t="s">
        <v>65</v>
      </c>
      <c r="AF3551" s="2" t="s">
        <v>86</v>
      </c>
      <c r="AG3551" s="2" t="s">
        <v>34642</v>
      </c>
      <c r="AH3551" s="2" t="s">
        <v>17437</v>
      </c>
      <c r="AI3551" s="2" t="s">
        <v>67</v>
      </c>
      <c r="AJ3551" s="2" t="s">
        <v>34643</v>
      </c>
      <c r="AK3551" s="2" t="s">
        <v>3818</v>
      </c>
      <c r="AL3551" s="2" t="s">
        <v>53</v>
      </c>
      <c r="AM3551" s="2" t="s">
        <v>53</v>
      </c>
      <c r="AN3551" s="2" t="s">
        <v>53</v>
      </c>
      <c r="AO3551" s="2" t="s">
        <v>53</v>
      </c>
      <c r="AP3551" s="2" t="s">
        <v>53</v>
      </c>
      <c r="AQ3551" s="2" t="s">
        <v>53</v>
      </c>
      <c r="AR3551" s="291" t="s">
        <v>51</v>
      </c>
      <c r="AS3551" s="2" t="s">
        <v>52</v>
      </c>
      <c r="AT3551" s="2" t="s">
        <v>69</v>
      </c>
    </row>
    <row r="3552" spans="1:46" ht="22.5" customHeight="1" x14ac:dyDescent="0.25">
      <c r="A3552" s="18" t="s">
        <v>34644</v>
      </c>
      <c r="B3552" s="2" t="s">
        <v>34645</v>
      </c>
      <c r="C3552" s="2" t="s">
        <v>25561</v>
      </c>
      <c r="D3552" s="2" t="s">
        <v>34646</v>
      </c>
      <c r="E3552" s="2" t="s">
        <v>69</v>
      </c>
      <c r="F3552" s="19">
        <v>1</v>
      </c>
      <c r="G3552" s="19">
        <v>207.9</v>
      </c>
      <c r="H3552" s="19" t="s">
        <v>52</v>
      </c>
      <c r="I3552" s="19">
        <v>-35.340000000000003</v>
      </c>
      <c r="J3552" s="19">
        <v>-26.45</v>
      </c>
      <c r="K3552" s="19">
        <v>-146.11000000000001</v>
      </c>
      <c r="L3552" s="19">
        <v>0</v>
      </c>
      <c r="M3552" s="2" t="s">
        <v>53</v>
      </c>
      <c r="N3552" s="2" t="s">
        <v>17822</v>
      </c>
      <c r="O3552" s="2" t="s">
        <v>34647</v>
      </c>
      <c r="P3552" s="2" t="s">
        <v>34648</v>
      </c>
      <c r="Q3552" s="2" t="s">
        <v>53</v>
      </c>
      <c r="R3552" s="19">
        <v>207.9</v>
      </c>
      <c r="S3552" s="19" t="s">
        <v>57</v>
      </c>
      <c r="T3552" s="2" t="s">
        <v>77</v>
      </c>
      <c r="U3552" s="2" t="s">
        <v>34649</v>
      </c>
      <c r="V3552" s="2" t="s">
        <v>34650</v>
      </c>
      <c r="W3552" s="2" t="s">
        <v>34651</v>
      </c>
      <c r="X3552" s="2" t="s">
        <v>53</v>
      </c>
      <c r="Y3552" s="2" t="s">
        <v>34649</v>
      </c>
      <c r="Z3552" s="2" t="s">
        <v>34652</v>
      </c>
      <c r="AA3552" s="2" t="s">
        <v>53</v>
      </c>
      <c r="AB3552" s="2" t="s">
        <v>111</v>
      </c>
      <c r="AC3552" s="2" t="s">
        <v>111</v>
      </c>
      <c r="AD3552" s="2" t="s">
        <v>34653</v>
      </c>
      <c r="AE3552" s="2" t="s">
        <v>65</v>
      </c>
      <c r="AF3552" s="2" t="s">
        <v>86</v>
      </c>
      <c r="AG3552" s="2" t="s">
        <v>34654</v>
      </c>
      <c r="AH3552" s="2" t="s">
        <v>53</v>
      </c>
      <c r="AI3552" s="2" t="s">
        <v>67</v>
      </c>
      <c r="AJ3552" s="2" t="s">
        <v>34655</v>
      </c>
      <c r="AK3552" s="2" t="s">
        <v>34656</v>
      </c>
      <c r="AL3552" s="2" t="s">
        <v>53</v>
      </c>
      <c r="AM3552" s="2" t="s">
        <v>53</v>
      </c>
      <c r="AN3552" s="2" t="s">
        <v>53</v>
      </c>
      <c r="AO3552" s="2" t="s">
        <v>53</v>
      </c>
      <c r="AP3552" s="2" t="s">
        <v>53</v>
      </c>
      <c r="AQ3552" s="2" t="s">
        <v>53</v>
      </c>
      <c r="AR3552" s="2" t="s">
        <v>69</v>
      </c>
      <c r="AS3552" s="2" t="s">
        <v>52</v>
      </c>
      <c r="AT3552" s="2" t="s">
        <v>69</v>
      </c>
    </row>
    <row r="3553" spans="1:46" ht="22.5" customHeight="1" x14ac:dyDescent="0.25">
      <c r="A3553" s="18" t="s">
        <v>34657</v>
      </c>
      <c r="B3553" s="2" t="s">
        <v>34658</v>
      </c>
      <c r="C3553" s="2" t="s">
        <v>10742</v>
      </c>
      <c r="D3553" s="2" t="s">
        <v>25799</v>
      </c>
      <c r="E3553" s="2" t="s">
        <v>69</v>
      </c>
      <c r="F3553" s="19">
        <v>0</v>
      </c>
      <c r="G3553" s="19">
        <v>110.57</v>
      </c>
      <c r="H3553" s="19" t="s">
        <v>52</v>
      </c>
      <c r="I3553" s="19">
        <v>-55.7</v>
      </c>
      <c r="J3553" s="19">
        <v>-18.45</v>
      </c>
      <c r="K3553" s="19">
        <v>-73.319999999999993</v>
      </c>
      <c r="L3553" s="19">
        <v>-36.9</v>
      </c>
      <c r="M3553" s="2" t="s">
        <v>51</v>
      </c>
      <c r="N3553" s="2" t="s">
        <v>905</v>
      </c>
      <c r="O3553" s="2" t="s">
        <v>1163</v>
      </c>
      <c r="P3553" s="2" t="s">
        <v>1164</v>
      </c>
      <c r="Q3553" s="2" t="s">
        <v>53</v>
      </c>
      <c r="R3553" s="19">
        <v>110.57</v>
      </c>
      <c r="S3553" s="19" t="s">
        <v>57</v>
      </c>
      <c r="T3553" s="2" t="s">
        <v>58</v>
      </c>
      <c r="U3553" s="2" t="s">
        <v>34659</v>
      </c>
      <c r="V3553" s="2" t="s">
        <v>34660</v>
      </c>
      <c r="W3553" s="2" t="s">
        <v>34661</v>
      </c>
      <c r="X3553" s="2" t="s">
        <v>53</v>
      </c>
      <c r="Y3553" s="2" t="s">
        <v>34659</v>
      </c>
      <c r="Z3553" s="2" t="s">
        <v>34662</v>
      </c>
      <c r="AA3553" s="2" t="s">
        <v>2178</v>
      </c>
      <c r="AB3553" s="2" t="s">
        <v>124</v>
      </c>
      <c r="AC3553" s="2" t="s">
        <v>124</v>
      </c>
      <c r="AD3553" s="2" t="s">
        <v>2179</v>
      </c>
      <c r="AE3553" s="2" t="s">
        <v>65</v>
      </c>
      <c r="AF3553" s="2" t="s">
        <v>66</v>
      </c>
      <c r="AG3553" s="2" t="s">
        <v>27796</v>
      </c>
      <c r="AH3553" s="2" t="s">
        <v>28988</v>
      </c>
      <c r="AI3553" s="2" t="s">
        <v>67</v>
      </c>
      <c r="AJ3553" s="2" t="s">
        <v>34663</v>
      </c>
      <c r="AK3553" s="2" t="s">
        <v>3818</v>
      </c>
      <c r="AL3553" s="2" t="s">
        <v>53</v>
      </c>
      <c r="AM3553" s="2" t="s">
        <v>53</v>
      </c>
      <c r="AN3553" s="2" t="s">
        <v>53</v>
      </c>
      <c r="AO3553" s="2" t="s">
        <v>53</v>
      </c>
      <c r="AP3553" s="2" t="s">
        <v>53</v>
      </c>
      <c r="AQ3553" s="2" t="s">
        <v>53</v>
      </c>
      <c r="AR3553" s="292" t="s">
        <v>51</v>
      </c>
      <c r="AS3553" s="2" t="s">
        <v>52</v>
      </c>
      <c r="AT3553" s="2" t="s">
        <v>69</v>
      </c>
    </row>
    <row r="3554" spans="1:46" ht="22.5" customHeight="1" x14ac:dyDescent="0.25">
      <c r="A3554" s="18" t="s">
        <v>34664</v>
      </c>
      <c r="B3554" s="2" t="s">
        <v>34658</v>
      </c>
      <c r="C3554" s="2" t="s">
        <v>344</v>
      </c>
      <c r="D3554" s="2" t="s">
        <v>34163</v>
      </c>
      <c r="E3554" s="2" t="s">
        <v>69</v>
      </c>
      <c r="F3554" s="19">
        <v>1</v>
      </c>
      <c r="G3554" s="19">
        <v>110.57</v>
      </c>
      <c r="H3554" s="19" t="s">
        <v>52</v>
      </c>
      <c r="I3554" s="19">
        <v>-18.8</v>
      </c>
      <c r="J3554" s="19">
        <v>-18.45</v>
      </c>
      <c r="K3554" s="19" t="s">
        <v>52</v>
      </c>
      <c r="L3554" s="19">
        <v>73.319999999999993</v>
      </c>
      <c r="M3554" s="2" t="s">
        <v>51</v>
      </c>
      <c r="N3554" s="2" t="s">
        <v>905</v>
      </c>
      <c r="O3554" s="2" t="s">
        <v>34665</v>
      </c>
      <c r="P3554" s="2" t="s">
        <v>34666</v>
      </c>
      <c r="Q3554" s="2" t="s">
        <v>53</v>
      </c>
      <c r="R3554" s="19">
        <v>110.57</v>
      </c>
      <c r="S3554" s="19" t="s">
        <v>57</v>
      </c>
      <c r="T3554" s="2" t="s">
        <v>77</v>
      </c>
      <c r="U3554" s="2" t="s">
        <v>34667</v>
      </c>
      <c r="V3554" s="2" t="s">
        <v>34668</v>
      </c>
      <c r="W3554" s="2" t="s">
        <v>34669</v>
      </c>
      <c r="X3554" s="2" t="s">
        <v>53</v>
      </c>
      <c r="Y3554" s="2" t="s">
        <v>34667</v>
      </c>
      <c r="Z3554" s="2" t="s">
        <v>34670</v>
      </c>
      <c r="AA3554" s="2" t="s">
        <v>34671</v>
      </c>
      <c r="AB3554" s="2" t="s">
        <v>1002</v>
      </c>
      <c r="AC3554" s="2" t="s">
        <v>97</v>
      </c>
      <c r="AD3554" s="2" t="s">
        <v>34672</v>
      </c>
      <c r="AE3554" s="2" t="s">
        <v>65</v>
      </c>
      <c r="AF3554" s="2" t="s">
        <v>86</v>
      </c>
      <c r="AG3554" s="2" t="s">
        <v>34673</v>
      </c>
      <c r="AH3554" s="2" t="s">
        <v>34674</v>
      </c>
      <c r="AI3554" s="2" t="s">
        <v>67</v>
      </c>
      <c r="AJ3554" s="2" t="s">
        <v>34675</v>
      </c>
      <c r="AK3554" s="2" t="s">
        <v>53</v>
      </c>
      <c r="AL3554" s="2" t="s">
        <v>53</v>
      </c>
      <c r="AM3554" s="2" t="s">
        <v>53</v>
      </c>
      <c r="AN3554" s="2" t="s">
        <v>53</v>
      </c>
      <c r="AO3554" s="2" t="s">
        <v>53</v>
      </c>
      <c r="AP3554" s="2" t="s">
        <v>53</v>
      </c>
      <c r="AQ3554" s="2" t="s">
        <v>53</v>
      </c>
      <c r="AR3554" s="2" t="s">
        <v>69</v>
      </c>
      <c r="AS3554" s="2" t="s">
        <v>52</v>
      </c>
      <c r="AT3554" s="2" t="s">
        <v>69</v>
      </c>
    </row>
    <row r="3555" spans="1:46" ht="22.5" customHeight="1" x14ac:dyDescent="0.25">
      <c r="A3555" s="18" t="s">
        <v>34676</v>
      </c>
      <c r="B3555" s="2" t="s">
        <v>34677</v>
      </c>
      <c r="C3555" s="2" t="s">
        <v>344</v>
      </c>
      <c r="D3555" s="2" t="s">
        <v>34163</v>
      </c>
      <c r="E3555" s="2" t="s">
        <v>69</v>
      </c>
      <c r="F3555" s="19">
        <v>1</v>
      </c>
      <c r="G3555" s="19">
        <v>96.49</v>
      </c>
      <c r="H3555" s="19" t="s">
        <v>52</v>
      </c>
      <c r="I3555" s="19">
        <v>-16.399999999999999</v>
      </c>
      <c r="J3555" s="19">
        <v>-20.45</v>
      </c>
      <c r="K3555" s="19" t="s">
        <v>52</v>
      </c>
      <c r="L3555" s="19">
        <v>59.64</v>
      </c>
      <c r="M3555" s="2" t="s">
        <v>51</v>
      </c>
      <c r="N3555" s="2" t="s">
        <v>698</v>
      </c>
      <c r="O3555" s="2" t="s">
        <v>26064</v>
      </c>
      <c r="P3555" s="2" t="s">
        <v>700</v>
      </c>
      <c r="Q3555" s="2" t="s">
        <v>53</v>
      </c>
      <c r="R3555" s="19">
        <v>96.49</v>
      </c>
      <c r="S3555" s="19" t="s">
        <v>57</v>
      </c>
      <c r="T3555" s="2" t="s">
        <v>77</v>
      </c>
      <c r="U3555" s="2" t="s">
        <v>34678</v>
      </c>
      <c r="V3555" s="2" t="s">
        <v>34679</v>
      </c>
      <c r="W3555" s="2" t="s">
        <v>34680</v>
      </c>
      <c r="X3555" s="2" t="s">
        <v>53</v>
      </c>
      <c r="Y3555" s="2" t="s">
        <v>34678</v>
      </c>
      <c r="Z3555" s="2" t="s">
        <v>34681</v>
      </c>
      <c r="AA3555" s="2" t="s">
        <v>34682</v>
      </c>
      <c r="AB3555" s="2" t="s">
        <v>9665</v>
      </c>
      <c r="AC3555" s="2" t="s">
        <v>124</v>
      </c>
      <c r="AD3555" s="2" t="s">
        <v>34683</v>
      </c>
      <c r="AE3555" s="2" t="s">
        <v>65</v>
      </c>
      <c r="AF3555" s="2" t="s">
        <v>86</v>
      </c>
      <c r="AG3555" s="2" t="s">
        <v>34684</v>
      </c>
      <c r="AH3555" s="2" t="s">
        <v>34685</v>
      </c>
      <c r="AI3555" s="2" t="s">
        <v>67</v>
      </c>
      <c r="AJ3555" s="2" t="s">
        <v>34686</v>
      </c>
      <c r="AK3555" s="2" t="s">
        <v>53</v>
      </c>
      <c r="AL3555" s="2" t="s">
        <v>53</v>
      </c>
      <c r="AM3555" s="2" t="s">
        <v>53</v>
      </c>
      <c r="AN3555" s="2" t="s">
        <v>53</v>
      </c>
      <c r="AO3555" s="2" t="s">
        <v>53</v>
      </c>
      <c r="AP3555" s="2" t="s">
        <v>53</v>
      </c>
      <c r="AQ3555" s="2" t="s">
        <v>53</v>
      </c>
      <c r="AR3555" s="2" t="s">
        <v>69</v>
      </c>
      <c r="AS3555" s="2" t="s">
        <v>52</v>
      </c>
      <c r="AT3555" s="2" t="s">
        <v>69</v>
      </c>
    </row>
    <row r="3556" spans="1:46" ht="22.5" customHeight="1" x14ac:dyDescent="0.25">
      <c r="A3556" s="18" t="s">
        <v>34687</v>
      </c>
      <c r="B3556" s="2" t="s">
        <v>34688</v>
      </c>
      <c r="C3556" s="2" t="s">
        <v>344</v>
      </c>
      <c r="D3556" s="2" t="s">
        <v>34163</v>
      </c>
      <c r="E3556" s="2" t="s">
        <v>69</v>
      </c>
      <c r="F3556" s="19">
        <v>1</v>
      </c>
      <c r="G3556" s="19">
        <v>169.99</v>
      </c>
      <c r="H3556" s="19">
        <v>1.39</v>
      </c>
      <c r="I3556" s="19">
        <v>-28.9</v>
      </c>
      <c r="J3556" s="19" t="s">
        <v>52</v>
      </c>
      <c r="K3556" s="19" t="s">
        <v>52</v>
      </c>
      <c r="L3556" s="19">
        <v>142.47999999999999</v>
      </c>
      <c r="M3556" s="2" t="s">
        <v>53</v>
      </c>
      <c r="N3556" s="2" t="s">
        <v>54</v>
      </c>
      <c r="O3556" s="2" t="s">
        <v>2580</v>
      </c>
      <c r="P3556" s="2" t="s">
        <v>2581</v>
      </c>
      <c r="Q3556" s="2" t="s">
        <v>53</v>
      </c>
      <c r="R3556" s="19">
        <v>169.99</v>
      </c>
      <c r="S3556" s="19" t="s">
        <v>57</v>
      </c>
      <c r="T3556" s="2" t="s">
        <v>58</v>
      </c>
      <c r="U3556" s="2" t="s">
        <v>34689</v>
      </c>
      <c r="V3556" s="2" t="s">
        <v>34690</v>
      </c>
      <c r="W3556" s="2" t="s">
        <v>34691</v>
      </c>
      <c r="X3556" s="2" t="s">
        <v>53</v>
      </c>
      <c r="Y3556" s="2" t="s">
        <v>34689</v>
      </c>
      <c r="Z3556" s="2" t="s">
        <v>34692</v>
      </c>
      <c r="AA3556" s="2" t="s">
        <v>34693</v>
      </c>
      <c r="AB3556" s="2" t="s">
        <v>428</v>
      </c>
      <c r="AC3556" s="2" t="s">
        <v>124</v>
      </c>
      <c r="AD3556" s="2" t="s">
        <v>34694</v>
      </c>
      <c r="AE3556" s="2" t="s">
        <v>65</v>
      </c>
      <c r="AF3556" s="2" t="s">
        <v>222</v>
      </c>
      <c r="AG3556" s="2" t="s">
        <v>34695</v>
      </c>
      <c r="AH3556" s="2" t="s">
        <v>34696</v>
      </c>
      <c r="AI3556" s="2" t="s">
        <v>34697</v>
      </c>
      <c r="AJ3556" s="2" t="s">
        <v>34698</v>
      </c>
      <c r="AK3556" s="2" t="s">
        <v>53</v>
      </c>
      <c r="AL3556" s="2" t="s">
        <v>53</v>
      </c>
      <c r="AM3556" s="2" t="s">
        <v>53</v>
      </c>
      <c r="AN3556" s="2" t="s">
        <v>53</v>
      </c>
      <c r="AO3556" s="2" t="s">
        <v>53</v>
      </c>
      <c r="AP3556" s="2" t="s">
        <v>53</v>
      </c>
      <c r="AQ3556" s="2" t="s">
        <v>53</v>
      </c>
      <c r="AR3556" s="2" t="s">
        <v>69</v>
      </c>
      <c r="AS3556" s="2" t="s">
        <v>52</v>
      </c>
      <c r="AT3556" s="2" t="s">
        <v>69</v>
      </c>
    </row>
    <row r="3557" spans="1:46" ht="22.5" customHeight="1" x14ac:dyDescent="0.25">
      <c r="A3557" s="18" t="s">
        <v>34699</v>
      </c>
      <c r="B3557" s="2" t="s">
        <v>34700</v>
      </c>
      <c r="C3557" s="2" t="s">
        <v>344</v>
      </c>
      <c r="D3557" s="2" t="s">
        <v>32983</v>
      </c>
      <c r="E3557" s="2" t="s">
        <v>69</v>
      </c>
      <c r="F3557" s="19">
        <v>1</v>
      </c>
      <c r="G3557" s="19">
        <v>148.79</v>
      </c>
      <c r="H3557" s="19" t="s">
        <v>52</v>
      </c>
      <c r="I3557" s="19">
        <v>-25.29</v>
      </c>
      <c r="J3557" s="19">
        <v>-18.45</v>
      </c>
      <c r="K3557" s="19" t="s">
        <v>52</v>
      </c>
      <c r="L3557" s="19">
        <v>105.05</v>
      </c>
      <c r="M3557" s="2" t="s">
        <v>51</v>
      </c>
      <c r="N3557" s="2" t="s">
        <v>117</v>
      </c>
      <c r="O3557" s="2" t="s">
        <v>118</v>
      </c>
      <c r="P3557" s="2" t="s">
        <v>119</v>
      </c>
      <c r="Q3557" s="2" t="s">
        <v>53</v>
      </c>
      <c r="R3557" s="19">
        <v>148.79</v>
      </c>
      <c r="S3557" s="19" t="s">
        <v>57</v>
      </c>
      <c r="T3557" s="2" t="s">
        <v>58</v>
      </c>
      <c r="U3557" s="2" t="s">
        <v>53</v>
      </c>
      <c r="V3557" s="2" t="s">
        <v>53</v>
      </c>
      <c r="W3557" s="2" t="s">
        <v>53</v>
      </c>
      <c r="X3557" s="2" t="s">
        <v>53</v>
      </c>
      <c r="Y3557" s="2" t="s">
        <v>34701</v>
      </c>
      <c r="Z3557" s="2" t="s">
        <v>34702</v>
      </c>
      <c r="AA3557" s="2" t="s">
        <v>34703</v>
      </c>
      <c r="AB3557" s="2" t="s">
        <v>34704</v>
      </c>
      <c r="AC3557" s="2" t="s">
        <v>150</v>
      </c>
      <c r="AD3557" s="2" t="s">
        <v>34705</v>
      </c>
      <c r="AE3557" s="2" t="s">
        <v>65</v>
      </c>
      <c r="AF3557" s="2" t="s">
        <v>66</v>
      </c>
      <c r="AG3557" s="2" t="s">
        <v>34706</v>
      </c>
      <c r="AH3557" s="2" t="s">
        <v>34707</v>
      </c>
      <c r="AI3557" s="2" t="s">
        <v>67</v>
      </c>
      <c r="AJ3557" s="2" t="s">
        <v>34708</v>
      </c>
      <c r="AK3557" s="2" t="s">
        <v>53</v>
      </c>
      <c r="AL3557" s="2" t="s">
        <v>53</v>
      </c>
      <c r="AM3557" s="2" t="s">
        <v>53</v>
      </c>
      <c r="AN3557" s="2" t="s">
        <v>53</v>
      </c>
      <c r="AO3557" s="2" t="s">
        <v>53</v>
      </c>
      <c r="AP3557" s="2" t="s">
        <v>53</v>
      </c>
      <c r="AQ3557" s="2" t="s">
        <v>53</v>
      </c>
      <c r="AR3557" s="2" t="s">
        <v>69</v>
      </c>
      <c r="AS3557" s="2" t="s">
        <v>52</v>
      </c>
      <c r="AT3557" s="2" t="s">
        <v>69</v>
      </c>
    </row>
    <row r="3558" spans="1:46" ht="22.5" customHeight="1" x14ac:dyDescent="0.25">
      <c r="A3558" s="18" t="s">
        <v>34709</v>
      </c>
      <c r="B3558" s="2" t="s">
        <v>34710</v>
      </c>
      <c r="C3558" s="2" t="s">
        <v>344</v>
      </c>
      <c r="D3558" s="2" t="s">
        <v>32983</v>
      </c>
      <c r="E3558" s="2" t="s">
        <v>69</v>
      </c>
      <c r="F3558" s="19">
        <v>1</v>
      </c>
      <c r="G3558" s="19">
        <v>199.99</v>
      </c>
      <c r="H3558" s="19" t="s">
        <v>52</v>
      </c>
      <c r="I3558" s="19">
        <v>-34</v>
      </c>
      <c r="J3558" s="19">
        <v>-17.95</v>
      </c>
      <c r="K3558" s="19" t="s">
        <v>52</v>
      </c>
      <c r="L3558" s="19">
        <v>148.04</v>
      </c>
      <c r="M3558" s="2" t="s">
        <v>53</v>
      </c>
      <c r="N3558" s="2" t="s">
        <v>31412</v>
      </c>
      <c r="O3558" s="2" t="s">
        <v>31413</v>
      </c>
      <c r="P3558" s="2" t="s">
        <v>31414</v>
      </c>
      <c r="Q3558" s="2" t="s">
        <v>53</v>
      </c>
      <c r="R3558" s="19">
        <v>199.99</v>
      </c>
      <c r="S3558" s="19" t="s">
        <v>57</v>
      </c>
      <c r="T3558" s="2" t="s">
        <v>58</v>
      </c>
      <c r="U3558" s="2" t="s">
        <v>53</v>
      </c>
      <c r="V3558" s="2" t="s">
        <v>53</v>
      </c>
      <c r="W3558" s="2" t="s">
        <v>53</v>
      </c>
      <c r="X3558" s="2" t="s">
        <v>53</v>
      </c>
      <c r="Y3558" s="2" t="s">
        <v>34711</v>
      </c>
      <c r="Z3558" s="2" t="s">
        <v>34712</v>
      </c>
      <c r="AA3558" s="2" t="s">
        <v>34713</v>
      </c>
      <c r="AB3558" s="2" t="s">
        <v>34714</v>
      </c>
      <c r="AC3558" s="2" t="s">
        <v>124</v>
      </c>
      <c r="AD3558" s="2" t="s">
        <v>34715</v>
      </c>
      <c r="AE3558" s="2" t="s">
        <v>65</v>
      </c>
      <c r="AF3558" s="2" t="s">
        <v>66</v>
      </c>
      <c r="AG3558" s="2" t="s">
        <v>34716</v>
      </c>
      <c r="AH3558" s="2" t="s">
        <v>34717</v>
      </c>
      <c r="AI3558" s="2" t="s">
        <v>67</v>
      </c>
      <c r="AJ3558" s="2" t="s">
        <v>34718</v>
      </c>
      <c r="AK3558" s="2" t="s">
        <v>53</v>
      </c>
      <c r="AL3558" s="2" t="s">
        <v>53</v>
      </c>
      <c r="AM3558" s="2" t="s">
        <v>53</v>
      </c>
      <c r="AN3558" s="2" t="s">
        <v>53</v>
      </c>
      <c r="AO3558" s="2" t="s">
        <v>53</v>
      </c>
      <c r="AP3558" s="2" t="s">
        <v>53</v>
      </c>
      <c r="AQ3558" s="2" t="s">
        <v>53</v>
      </c>
      <c r="AR3558" s="2" t="s">
        <v>69</v>
      </c>
      <c r="AS3558" s="2" t="s">
        <v>52</v>
      </c>
      <c r="AT3558" s="2" t="s">
        <v>69</v>
      </c>
    </row>
    <row r="3559" spans="1:46" ht="22.5" customHeight="1" x14ac:dyDescent="0.25">
      <c r="A3559" s="18" t="s">
        <v>34719</v>
      </c>
      <c r="B3559" s="2" t="s">
        <v>34720</v>
      </c>
      <c r="C3559" s="2" t="s">
        <v>10742</v>
      </c>
      <c r="D3559" s="2" t="s">
        <v>22518</v>
      </c>
      <c r="E3559" s="2" t="s">
        <v>69</v>
      </c>
      <c r="F3559" s="19">
        <v>0</v>
      </c>
      <c r="G3559" s="19">
        <v>109.98</v>
      </c>
      <c r="H3559" s="19">
        <v>15.9</v>
      </c>
      <c r="I3559" s="19">
        <v>-45.6</v>
      </c>
      <c r="J3559" s="19" t="s">
        <v>52</v>
      </c>
      <c r="K3559" s="19">
        <v>-96.18</v>
      </c>
      <c r="L3559" s="19">
        <v>-15.9</v>
      </c>
      <c r="M3559" s="2" t="s">
        <v>53</v>
      </c>
      <c r="N3559" s="2" t="s">
        <v>14664</v>
      </c>
      <c r="O3559" s="2" t="s">
        <v>14665</v>
      </c>
      <c r="P3559" s="2" t="s">
        <v>14666</v>
      </c>
      <c r="Q3559" s="2" t="s">
        <v>53</v>
      </c>
      <c r="R3559" s="19">
        <v>54.99</v>
      </c>
      <c r="S3559" s="19" t="s">
        <v>57</v>
      </c>
      <c r="T3559" s="2" t="s">
        <v>58</v>
      </c>
      <c r="U3559" s="2" t="s">
        <v>34721</v>
      </c>
      <c r="V3559" s="2" t="s">
        <v>34722</v>
      </c>
      <c r="W3559" s="2" t="s">
        <v>34723</v>
      </c>
      <c r="X3559" s="2" t="s">
        <v>53</v>
      </c>
      <c r="Y3559" s="2" t="s">
        <v>34721</v>
      </c>
      <c r="Z3559" s="2" t="s">
        <v>34724</v>
      </c>
      <c r="AA3559" s="2" t="s">
        <v>2178</v>
      </c>
      <c r="AB3559" s="2" t="s">
        <v>124</v>
      </c>
      <c r="AC3559" s="2" t="s">
        <v>124</v>
      </c>
      <c r="AD3559" s="2" t="s">
        <v>2179</v>
      </c>
      <c r="AE3559" s="2" t="s">
        <v>65</v>
      </c>
      <c r="AF3559" s="2" t="s">
        <v>222</v>
      </c>
      <c r="AG3559" s="2" t="s">
        <v>21143</v>
      </c>
      <c r="AH3559" s="2" t="s">
        <v>25315</v>
      </c>
      <c r="AI3559" s="2" t="s">
        <v>3466</v>
      </c>
      <c r="AJ3559" s="2" t="s">
        <v>34725</v>
      </c>
      <c r="AK3559" s="2" t="s">
        <v>3818</v>
      </c>
      <c r="AL3559" s="2" t="s">
        <v>53</v>
      </c>
      <c r="AM3559" s="2" t="s">
        <v>53</v>
      </c>
      <c r="AN3559" s="2" t="s">
        <v>53</v>
      </c>
      <c r="AO3559" s="2" t="s">
        <v>53</v>
      </c>
      <c r="AP3559" s="2" t="s">
        <v>53</v>
      </c>
      <c r="AQ3559" s="2" t="s">
        <v>53</v>
      </c>
      <c r="AR3559" s="2" t="s">
        <v>69</v>
      </c>
      <c r="AS3559" s="2">
        <v>1</v>
      </c>
      <c r="AT3559" s="2" t="s">
        <v>69</v>
      </c>
    </row>
    <row r="3560" spans="1:46" ht="22.5" customHeight="1" x14ac:dyDescent="0.25">
      <c r="A3560" s="18" t="s">
        <v>34726</v>
      </c>
      <c r="B3560" s="2" t="s">
        <v>34727</v>
      </c>
      <c r="C3560" s="2" t="s">
        <v>344</v>
      </c>
      <c r="D3560" s="2" t="s">
        <v>34163</v>
      </c>
      <c r="E3560" s="2" t="s">
        <v>51</v>
      </c>
      <c r="F3560" s="19">
        <v>1</v>
      </c>
      <c r="G3560" s="19">
        <v>17.899999999999999</v>
      </c>
      <c r="H3560" s="19">
        <v>15.9</v>
      </c>
      <c r="I3560" s="19">
        <v>-8.5399999999999991</v>
      </c>
      <c r="J3560" s="19" t="s">
        <v>52</v>
      </c>
      <c r="K3560" s="19" t="s">
        <v>52</v>
      </c>
      <c r="L3560" s="19">
        <v>25.26</v>
      </c>
      <c r="M3560" s="2" t="s">
        <v>51</v>
      </c>
      <c r="N3560" s="2" t="s">
        <v>25862</v>
      </c>
      <c r="O3560" s="2" t="s">
        <v>25863</v>
      </c>
      <c r="P3560" s="2" t="s">
        <v>25864</v>
      </c>
      <c r="Q3560" s="2" t="s">
        <v>53</v>
      </c>
      <c r="R3560" s="19">
        <v>17.899999999999999</v>
      </c>
      <c r="S3560" s="19" t="s">
        <v>57</v>
      </c>
      <c r="T3560" s="2" t="s">
        <v>58</v>
      </c>
      <c r="U3560" s="2" t="s">
        <v>34728</v>
      </c>
      <c r="V3560" s="2" t="s">
        <v>34729</v>
      </c>
      <c r="W3560" s="2" t="s">
        <v>34730</v>
      </c>
      <c r="X3560" s="2" t="s">
        <v>191</v>
      </c>
      <c r="Y3560" s="2" t="s">
        <v>34728</v>
      </c>
      <c r="Z3560" s="2" t="s">
        <v>34731</v>
      </c>
      <c r="AA3560" s="2" t="s">
        <v>34732</v>
      </c>
      <c r="AB3560" s="2" t="s">
        <v>717</v>
      </c>
      <c r="AC3560" s="2" t="s">
        <v>124</v>
      </c>
      <c r="AD3560" s="2" t="s">
        <v>34733</v>
      </c>
      <c r="AE3560" s="2" t="s">
        <v>65</v>
      </c>
      <c r="AF3560" s="2" t="s">
        <v>222</v>
      </c>
      <c r="AG3560" s="2" t="s">
        <v>34734</v>
      </c>
      <c r="AH3560" s="2" t="s">
        <v>34735</v>
      </c>
      <c r="AI3560" s="2" t="s">
        <v>34697</v>
      </c>
      <c r="AJ3560" s="2" t="s">
        <v>34736</v>
      </c>
      <c r="AK3560" s="2" t="s">
        <v>53</v>
      </c>
      <c r="AL3560" s="2" t="s">
        <v>53</v>
      </c>
      <c r="AM3560" s="2" t="s">
        <v>53</v>
      </c>
      <c r="AN3560" s="2" t="s">
        <v>53</v>
      </c>
      <c r="AO3560" s="2" t="s">
        <v>53</v>
      </c>
      <c r="AP3560" s="2" t="s">
        <v>53</v>
      </c>
      <c r="AQ3560" s="2" t="s">
        <v>53</v>
      </c>
      <c r="AR3560" s="2" t="s">
        <v>69</v>
      </c>
      <c r="AS3560" s="2" t="s">
        <v>52</v>
      </c>
      <c r="AT3560" s="2" t="s">
        <v>69</v>
      </c>
    </row>
    <row r="3561" spans="1:46" ht="22.5" customHeight="1" x14ac:dyDescent="0.25">
      <c r="A3561" s="18" t="s">
        <v>34737</v>
      </c>
      <c r="B3561" s="2" t="s">
        <v>34738</v>
      </c>
      <c r="C3561" s="2" t="s">
        <v>344</v>
      </c>
      <c r="D3561" s="2" t="s">
        <v>30231</v>
      </c>
      <c r="E3561" s="2" t="s">
        <v>51</v>
      </c>
      <c r="F3561" s="19">
        <v>5</v>
      </c>
      <c r="G3561" s="19">
        <v>92.55</v>
      </c>
      <c r="H3561" s="19" t="s">
        <v>52</v>
      </c>
      <c r="I3561" s="19">
        <v>-43.25</v>
      </c>
      <c r="J3561" s="19" t="s">
        <v>52</v>
      </c>
      <c r="K3561" s="19" t="s">
        <v>52</v>
      </c>
      <c r="L3561" s="19">
        <v>49.3</v>
      </c>
      <c r="M3561" s="2" t="s">
        <v>53</v>
      </c>
      <c r="N3561" s="2" t="s">
        <v>928</v>
      </c>
      <c r="O3561" s="2" t="s">
        <v>929</v>
      </c>
      <c r="P3561" s="2" t="s">
        <v>930</v>
      </c>
      <c r="Q3561" s="2" t="s">
        <v>53</v>
      </c>
      <c r="R3561" s="19">
        <v>18.510000000000002</v>
      </c>
      <c r="S3561" s="19" t="s">
        <v>57</v>
      </c>
      <c r="T3561" s="2" t="s">
        <v>58</v>
      </c>
      <c r="U3561" s="2" t="s">
        <v>53</v>
      </c>
      <c r="V3561" s="2" t="s">
        <v>53</v>
      </c>
      <c r="W3561" s="2" t="s">
        <v>53</v>
      </c>
      <c r="X3561" s="2" t="s">
        <v>53</v>
      </c>
      <c r="Y3561" s="2" t="s">
        <v>34739</v>
      </c>
      <c r="Z3561" s="2" t="s">
        <v>34740</v>
      </c>
      <c r="AA3561" s="2" t="s">
        <v>34741</v>
      </c>
      <c r="AB3561" s="2" t="s">
        <v>728</v>
      </c>
      <c r="AC3561" s="2" t="s">
        <v>182</v>
      </c>
      <c r="AD3561" s="2" t="s">
        <v>34742</v>
      </c>
      <c r="AE3561" s="2" t="s">
        <v>65</v>
      </c>
      <c r="AF3561" s="2" t="s">
        <v>66</v>
      </c>
      <c r="AG3561" s="2" t="s">
        <v>34743</v>
      </c>
      <c r="AH3561" s="2" t="s">
        <v>34744</v>
      </c>
      <c r="AI3561" s="2" t="s">
        <v>67</v>
      </c>
      <c r="AJ3561" s="2" t="s">
        <v>34745</v>
      </c>
      <c r="AK3561" s="2" t="s">
        <v>53</v>
      </c>
      <c r="AL3561" s="2" t="s">
        <v>53</v>
      </c>
      <c r="AM3561" s="2" t="s">
        <v>53</v>
      </c>
      <c r="AN3561" s="2" t="s">
        <v>53</v>
      </c>
      <c r="AO3561" s="2" t="s">
        <v>53</v>
      </c>
      <c r="AP3561" s="2" t="s">
        <v>53</v>
      </c>
      <c r="AQ3561" s="2" t="s">
        <v>53</v>
      </c>
      <c r="AR3561" s="2" t="s">
        <v>69</v>
      </c>
      <c r="AS3561" s="2" t="s">
        <v>52</v>
      </c>
      <c r="AT3561" s="2" t="s">
        <v>69</v>
      </c>
    </row>
    <row r="3562" spans="1:46" ht="22.5" customHeight="1" x14ac:dyDescent="0.25">
      <c r="A3562" s="18" t="s">
        <v>34746</v>
      </c>
      <c r="B3562" s="2" t="s">
        <v>34747</v>
      </c>
      <c r="C3562" s="2" t="s">
        <v>344</v>
      </c>
      <c r="D3562" s="2" t="s">
        <v>32983</v>
      </c>
      <c r="E3562" s="2" t="s">
        <v>51</v>
      </c>
      <c r="F3562" s="19">
        <v>1</v>
      </c>
      <c r="G3562" s="19">
        <v>59</v>
      </c>
      <c r="H3562" s="19">
        <v>6.44</v>
      </c>
      <c r="I3562" s="19">
        <v>-15.53</v>
      </c>
      <c r="J3562" s="19">
        <v>-6.44</v>
      </c>
      <c r="K3562" s="19" t="s">
        <v>52</v>
      </c>
      <c r="L3562" s="19">
        <v>43.47</v>
      </c>
      <c r="M3562" s="2" t="s">
        <v>51</v>
      </c>
      <c r="N3562" s="2" t="s">
        <v>199</v>
      </c>
      <c r="O3562" s="2" t="s">
        <v>200</v>
      </c>
      <c r="P3562" s="2" t="s">
        <v>201</v>
      </c>
      <c r="Q3562" s="2" t="s">
        <v>53</v>
      </c>
      <c r="R3562" s="19">
        <v>59</v>
      </c>
      <c r="S3562" s="19" t="s">
        <v>57</v>
      </c>
      <c r="T3562" s="2" t="s">
        <v>58</v>
      </c>
      <c r="U3562" s="2" t="s">
        <v>53</v>
      </c>
      <c r="V3562" s="2" t="s">
        <v>53</v>
      </c>
      <c r="W3562" s="2" t="s">
        <v>53</v>
      </c>
      <c r="X3562" s="2" t="s">
        <v>53</v>
      </c>
      <c r="Y3562" s="2" t="s">
        <v>34748</v>
      </c>
      <c r="Z3562" s="2" t="s">
        <v>34749</v>
      </c>
      <c r="AA3562" s="2" t="s">
        <v>34750</v>
      </c>
      <c r="AB3562" s="2" t="s">
        <v>25584</v>
      </c>
      <c r="AC3562" s="2" t="s">
        <v>111</v>
      </c>
      <c r="AD3562" s="2" t="s">
        <v>25585</v>
      </c>
      <c r="AE3562" s="2" t="s">
        <v>65</v>
      </c>
      <c r="AF3562" s="2" t="s">
        <v>66</v>
      </c>
      <c r="AG3562" s="2" t="s">
        <v>34706</v>
      </c>
      <c r="AH3562" s="2" t="s">
        <v>34751</v>
      </c>
      <c r="AI3562" s="2" t="s">
        <v>67</v>
      </c>
      <c r="AJ3562" s="2" t="s">
        <v>34752</v>
      </c>
      <c r="AK3562" s="2" t="s">
        <v>53</v>
      </c>
      <c r="AL3562" s="2" t="s">
        <v>53</v>
      </c>
      <c r="AM3562" s="2" t="s">
        <v>53</v>
      </c>
      <c r="AN3562" s="2" t="s">
        <v>53</v>
      </c>
      <c r="AO3562" s="2" t="s">
        <v>53</v>
      </c>
      <c r="AP3562" s="2" t="s">
        <v>53</v>
      </c>
      <c r="AQ3562" s="2" t="s">
        <v>53</v>
      </c>
      <c r="AR3562" s="2" t="s">
        <v>69</v>
      </c>
      <c r="AS3562" s="2" t="s">
        <v>52</v>
      </c>
      <c r="AT3562" s="2" t="s">
        <v>69</v>
      </c>
    </row>
    <row r="3563" spans="1:46" ht="22.5" customHeight="1" x14ac:dyDescent="0.25">
      <c r="A3563" s="18" t="s">
        <v>34753</v>
      </c>
      <c r="B3563" s="2" t="s">
        <v>34754</v>
      </c>
      <c r="C3563" s="2" t="s">
        <v>344</v>
      </c>
      <c r="D3563" s="2" t="s">
        <v>34163</v>
      </c>
      <c r="E3563" s="2" t="s">
        <v>69</v>
      </c>
      <c r="F3563" s="19">
        <v>1</v>
      </c>
      <c r="G3563" s="19">
        <v>55.9</v>
      </c>
      <c r="H3563" s="19">
        <v>7.52</v>
      </c>
      <c r="I3563" s="19">
        <v>-15</v>
      </c>
      <c r="J3563" s="19">
        <v>-7.52</v>
      </c>
      <c r="K3563" s="19" t="s">
        <v>52</v>
      </c>
      <c r="L3563" s="19">
        <v>40.9</v>
      </c>
      <c r="M3563" s="2" t="s">
        <v>51</v>
      </c>
      <c r="N3563" s="2" t="s">
        <v>2384</v>
      </c>
      <c r="O3563" s="2" t="s">
        <v>2385</v>
      </c>
      <c r="P3563" s="2" t="s">
        <v>2386</v>
      </c>
      <c r="Q3563" s="2" t="s">
        <v>53</v>
      </c>
      <c r="R3563" s="19">
        <v>55.9</v>
      </c>
      <c r="S3563" s="19" t="s">
        <v>57</v>
      </c>
      <c r="T3563" s="2" t="s">
        <v>58</v>
      </c>
      <c r="U3563" s="2" t="s">
        <v>53</v>
      </c>
      <c r="V3563" s="2" t="s">
        <v>53</v>
      </c>
      <c r="W3563" s="2" t="s">
        <v>53</v>
      </c>
      <c r="X3563" s="2" t="s">
        <v>53</v>
      </c>
      <c r="Y3563" s="2" t="s">
        <v>34755</v>
      </c>
      <c r="Z3563" s="2" t="s">
        <v>34756</v>
      </c>
      <c r="AA3563" s="2" t="s">
        <v>34757</v>
      </c>
      <c r="AB3563" s="2" t="s">
        <v>2994</v>
      </c>
      <c r="AC3563" s="2" t="s">
        <v>124</v>
      </c>
      <c r="AD3563" s="2" t="s">
        <v>34758</v>
      </c>
      <c r="AE3563" s="2" t="s">
        <v>65</v>
      </c>
      <c r="AF3563" s="2" t="s">
        <v>66</v>
      </c>
      <c r="AG3563" s="2" t="s">
        <v>34231</v>
      </c>
      <c r="AH3563" s="2" t="s">
        <v>34759</v>
      </c>
      <c r="AI3563" s="2" t="s">
        <v>67</v>
      </c>
      <c r="AJ3563" s="2" t="s">
        <v>34760</v>
      </c>
      <c r="AK3563" s="2" t="s">
        <v>34761</v>
      </c>
      <c r="AL3563" s="2" t="s">
        <v>53</v>
      </c>
      <c r="AM3563" s="2" t="s">
        <v>53</v>
      </c>
      <c r="AN3563" s="2" t="s">
        <v>53</v>
      </c>
      <c r="AO3563" s="2" t="s">
        <v>53</v>
      </c>
      <c r="AP3563" s="2" t="s">
        <v>53</v>
      </c>
      <c r="AQ3563" s="2" t="s">
        <v>53</v>
      </c>
      <c r="AR3563" s="2" t="s">
        <v>69</v>
      </c>
      <c r="AS3563" s="2" t="s">
        <v>52</v>
      </c>
      <c r="AT3563" s="2" t="s">
        <v>69</v>
      </c>
    </row>
    <row r="3564" spans="1:46" ht="22.5" customHeight="1" x14ac:dyDescent="0.25">
      <c r="A3564" s="18" t="s">
        <v>34762</v>
      </c>
      <c r="B3564" s="2" t="s">
        <v>34763</v>
      </c>
      <c r="C3564" s="2" t="s">
        <v>344</v>
      </c>
      <c r="D3564" s="2" t="s">
        <v>31737</v>
      </c>
      <c r="E3564" s="2" t="s">
        <v>69</v>
      </c>
      <c r="F3564" s="19">
        <v>1</v>
      </c>
      <c r="G3564" s="19">
        <v>175.69</v>
      </c>
      <c r="H3564" s="19">
        <v>20.69</v>
      </c>
      <c r="I3564" s="19">
        <v>-29.87</v>
      </c>
      <c r="J3564" s="19">
        <v>-47.14</v>
      </c>
      <c r="K3564" s="19" t="s">
        <v>52</v>
      </c>
      <c r="L3564" s="19">
        <v>119.37</v>
      </c>
      <c r="M3564" s="2" t="s">
        <v>53</v>
      </c>
      <c r="N3564" s="2" t="s">
        <v>10647</v>
      </c>
      <c r="O3564" s="2" t="s">
        <v>10648</v>
      </c>
      <c r="P3564" s="2" t="s">
        <v>10649</v>
      </c>
      <c r="Q3564" s="2" t="s">
        <v>53</v>
      </c>
      <c r="R3564" s="19">
        <v>175.69</v>
      </c>
      <c r="S3564" s="19" t="s">
        <v>57</v>
      </c>
      <c r="T3564" s="2" t="s">
        <v>77</v>
      </c>
      <c r="U3564" s="2" t="s">
        <v>34764</v>
      </c>
      <c r="V3564" s="2" t="s">
        <v>34765</v>
      </c>
      <c r="W3564" s="2" t="s">
        <v>34766</v>
      </c>
      <c r="X3564" s="2" t="s">
        <v>53</v>
      </c>
      <c r="Y3564" s="2" t="s">
        <v>34764</v>
      </c>
      <c r="Z3564" s="2" t="s">
        <v>34767</v>
      </c>
      <c r="AA3564" s="2" t="s">
        <v>34768</v>
      </c>
      <c r="AB3564" s="2" t="s">
        <v>11457</v>
      </c>
      <c r="AC3564" s="2" t="s">
        <v>182</v>
      </c>
      <c r="AD3564" s="2" t="s">
        <v>34769</v>
      </c>
      <c r="AE3564" s="2" t="s">
        <v>65</v>
      </c>
      <c r="AF3564" s="2" t="s">
        <v>86</v>
      </c>
      <c r="AG3564" s="2" t="s">
        <v>34770</v>
      </c>
      <c r="AH3564" s="2" t="s">
        <v>34771</v>
      </c>
      <c r="AI3564" s="2" t="s">
        <v>67</v>
      </c>
      <c r="AJ3564" s="2" t="s">
        <v>34772</v>
      </c>
      <c r="AK3564" s="2" t="s">
        <v>53</v>
      </c>
      <c r="AL3564" s="2" t="s">
        <v>53</v>
      </c>
      <c r="AM3564" s="2" t="s">
        <v>53</v>
      </c>
      <c r="AN3564" s="2" t="s">
        <v>53</v>
      </c>
      <c r="AO3564" s="2" t="s">
        <v>53</v>
      </c>
      <c r="AP3564" s="2" t="s">
        <v>53</v>
      </c>
      <c r="AQ3564" s="2" t="s">
        <v>53</v>
      </c>
      <c r="AR3564" s="2" t="s">
        <v>69</v>
      </c>
      <c r="AS3564" s="2" t="s">
        <v>52</v>
      </c>
      <c r="AT3564" s="2" t="s">
        <v>69</v>
      </c>
    </row>
    <row r="3565" spans="1:46" ht="22.5" customHeight="1" x14ac:dyDescent="0.25">
      <c r="A3565" s="18" t="s">
        <v>34773</v>
      </c>
      <c r="B3565" s="2" t="s">
        <v>34774</v>
      </c>
      <c r="C3565" s="2" t="s">
        <v>344</v>
      </c>
      <c r="D3565" s="2" t="s">
        <v>31737</v>
      </c>
      <c r="E3565" s="2" t="s">
        <v>69</v>
      </c>
      <c r="F3565" s="19">
        <v>1</v>
      </c>
      <c r="G3565" s="19">
        <v>279</v>
      </c>
      <c r="H3565" s="19" t="s">
        <v>52</v>
      </c>
      <c r="I3565" s="19">
        <v>-47.43</v>
      </c>
      <c r="J3565" s="19">
        <v>-20.45</v>
      </c>
      <c r="K3565" s="19" t="s">
        <v>52</v>
      </c>
      <c r="L3565" s="19">
        <v>211.12</v>
      </c>
      <c r="M3565" s="2" t="s">
        <v>53</v>
      </c>
      <c r="N3565" s="2" t="s">
        <v>333</v>
      </c>
      <c r="O3565" s="2" t="s">
        <v>3116</v>
      </c>
      <c r="P3565" s="2" t="s">
        <v>3117</v>
      </c>
      <c r="Q3565" s="2" t="s">
        <v>53</v>
      </c>
      <c r="R3565" s="19">
        <v>279</v>
      </c>
      <c r="S3565" s="19" t="s">
        <v>57</v>
      </c>
      <c r="T3565" s="2" t="s">
        <v>58</v>
      </c>
      <c r="U3565" s="2" t="s">
        <v>53</v>
      </c>
      <c r="V3565" s="2" t="s">
        <v>53</v>
      </c>
      <c r="W3565" s="2" t="s">
        <v>53</v>
      </c>
      <c r="X3565" s="2" t="s">
        <v>53</v>
      </c>
      <c r="Y3565" s="2" t="s">
        <v>34775</v>
      </c>
      <c r="Z3565" s="2" t="s">
        <v>34776</v>
      </c>
      <c r="AA3565" s="2" t="s">
        <v>34777</v>
      </c>
      <c r="AB3565" s="2" t="s">
        <v>3733</v>
      </c>
      <c r="AC3565" s="2" t="s">
        <v>124</v>
      </c>
      <c r="AD3565" s="2" t="s">
        <v>34778</v>
      </c>
      <c r="AE3565" s="2" t="s">
        <v>65</v>
      </c>
      <c r="AF3565" s="2" t="s">
        <v>66</v>
      </c>
      <c r="AG3565" s="2" t="s">
        <v>34779</v>
      </c>
      <c r="AH3565" s="2" t="s">
        <v>34780</v>
      </c>
      <c r="AI3565" s="2" t="s">
        <v>67</v>
      </c>
      <c r="AJ3565" s="2" t="s">
        <v>34781</v>
      </c>
      <c r="AK3565" s="2" t="s">
        <v>53</v>
      </c>
      <c r="AL3565" s="2" t="s">
        <v>53</v>
      </c>
      <c r="AM3565" s="2" t="s">
        <v>53</v>
      </c>
      <c r="AN3565" s="2" t="s">
        <v>53</v>
      </c>
      <c r="AO3565" s="2" t="s">
        <v>53</v>
      </c>
      <c r="AP3565" s="2" t="s">
        <v>53</v>
      </c>
      <c r="AQ3565" s="2" t="s">
        <v>53</v>
      </c>
      <c r="AR3565" s="2" t="s">
        <v>69</v>
      </c>
      <c r="AS3565" s="2" t="s">
        <v>52</v>
      </c>
      <c r="AT3565" s="2" t="s">
        <v>69</v>
      </c>
    </row>
    <row r="3566" spans="1:46" ht="22.5" customHeight="1" x14ac:dyDescent="0.25">
      <c r="A3566" s="18" t="s">
        <v>34782</v>
      </c>
      <c r="B3566" s="2" t="s">
        <v>34783</v>
      </c>
      <c r="C3566" s="2" t="s">
        <v>344</v>
      </c>
      <c r="D3566" s="2" t="s">
        <v>34163</v>
      </c>
      <c r="E3566" s="2" t="s">
        <v>69</v>
      </c>
      <c r="F3566" s="19">
        <v>1</v>
      </c>
      <c r="G3566" s="19">
        <v>113.99</v>
      </c>
      <c r="H3566" s="19" t="s">
        <v>52</v>
      </c>
      <c r="I3566" s="19">
        <v>-19.38</v>
      </c>
      <c r="J3566" s="19">
        <v>-18.45</v>
      </c>
      <c r="K3566" s="19" t="s">
        <v>52</v>
      </c>
      <c r="L3566" s="19">
        <v>76.16</v>
      </c>
      <c r="M3566" s="2" t="s">
        <v>53</v>
      </c>
      <c r="N3566" s="2" t="s">
        <v>905</v>
      </c>
      <c r="O3566" s="2" t="s">
        <v>34784</v>
      </c>
      <c r="P3566" s="2" t="s">
        <v>34785</v>
      </c>
      <c r="Q3566" s="2" t="s">
        <v>53</v>
      </c>
      <c r="R3566" s="19">
        <v>113.99</v>
      </c>
      <c r="S3566" s="19" t="s">
        <v>57</v>
      </c>
      <c r="T3566" s="2" t="s">
        <v>58</v>
      </c>
      <c r="U3566" s="2" t="s">
        <v>53</v>
      </c>
      <c r="V3566" s="2" t="s">
        <v>53</v>
      </c>
      <c r="W3566" s="2" t="s">
        <v>53</v>
      </c>
      <c r="X3566" s="2" t="s">
        <v>53</v>
      </c>
      <c r="Y3566" s="2" t="s">
        <v>34786</v>
      </c>
      <c r="Z3566" s="2" t="s">
        <v>34787</v>
      </c>
      <c r="AA3566" s="2" t="s">
        <v>34788</v>
      </c>
      <c r="AB3566" s="2" t="s">
        <v>15368</v>
      </c>
      <c r="AC3566" s="2" t="s">
        <v>84</v>
      </c>
      <c r="AD3566" s="2" t="s">
        <v>34789</v>
      </c>
      <c r="AE3566" s="2" t="s">
        <v>65</v>
      </c>
      <c r="AF3566" s="2" t="s">
        <v>66</v>
      </c>
      <c r="AG3566" s="2" t="s">
        <v>34790</v>
      </c>
      <c r="AH3566" s="2" t="s">
        <v>34791</v>
      </c>
      <c r="AI3566" s="2" t="s">
        <v>67</v>
      </c>
      <c r="AJ3566" s="2" t="s">
        <v>34792</v>
      </c>
      <c r="AK3566" s="2" t="s">
        <v>34793</v>
      </c>
      <c r="AL3566" s="2" t="s">
        <v>53</v>
      </c>
      <c r="AM3566" s="2" t="s">
        <v>53</v>
      </c>
      <c r="AN3566" s="2" t="s">
        <v>53</v>
      </c>
      <c r="AO3566" s="2" t="s">
        <v>53</v>
      </c>
      <c r="AP3566" s="2" t="s">
        <v>53</v>
      </c>
      <c r="AQ3566" s="2" t="s">
        <v>53</v>
      </c>
      <c r="AR3566" s="2" t="s">
        <v>69</v>
      </c>
      <c r="AS3566" s="2" t="s">
        <v>52</v>
      </c>
      <c r="AT3566" s="2" t="s">
        <v>69</v>
      </c>
    </row>
    <row r="3567" spans="1:46" ht="22.5" customHeight="1" x14ac:dyDescent="0.25">
      <c r="A3567" s="18" t="s">
        <v>34794</v>
      </c>
      <c r="B3567" s="2" t="s">
        <v>34795</v>
      </c>
      <c r="C3567" s="2" t="s">
        <v>10742</v>
      </c>
      <c r="D3567" s="2" t="s">
        <v>25799</v>
      </c>
      <c r="E3567" s="2" t="s">
        <v>69</v>
      </c>
      <c r="F3567" s="19">
        <v>0</v>
      </c>
      <c r="G3567" s="19">
        <v>69.989999999999995</v>
      </c>
      <c r="H3567" s="19">
        <v>24.66</v>
      </c>
      <c r="I3567" s="19">
        <v>-44.8</v>
      </c>
      <c r="J3567" s="19">
        <v>-24.66</v>
      </c>
      <c r="K3567" s="19">
        <v>-52.59</v>
      </c>
      <c r="L3567" s="19">
        <v>-27.4</v>
      </c>
      <c r="M3567" s="2" t="s">
        <v>53</v>
      </c>
      <c r="N3567" s="2" t="s">
        <v>2844</v>
      </c>
      <c r="O3567" s="2" t="s">
        <v>34796</v>
      </c>
      <c r="P3567" s="2" t="s">
        <v>2846</v>
      </c>
      <c r="Q3567" s="2" t="s">
        <v>53</v>
      </c>
      <c r="R3567" s="19">
        <v>69.989999999999995</v>
      </c>
      <c r="S3567" s="19" t="s">
        <v>57</v>
      </c>
      <c r="T3567" s="2" t="s">
        <v>77</v>
      </c>
      <c r="U3567" s="2" t="s">
        <v>34797</v>
      </c>
      <c r="V3567" s="2" t="s">
        <v>34798</v>
      </c>
      <c r="W3567" s="2" t="s">
        <v>34799</v>
      </c>
      <c r="X3567" s="2" t="s">
        <v>53</v>
      </c>
      <c r="Y3567" s="2" t="s">
        <v>34797</v>
      </c>
      <c r="Z3567" s="2" t="s">
        <v>34800</v>
      </c>
      <c r="AA3567" s="2" t="s">
        <v>2178</v>
      </c>
      <c r="AB3567" s="2" t="s">
        <v>124</v>
      </c>
      <c r="AC3567" s="2" t="s">
        <v>124</v>
      </c>
      <c r="AD3567" s="2" t="s">
        <v>2179</v>
      </c>
      <c r="AE3567" s="2" t="s">
        <v>65</v>
      </c>
      <c r="AF3567" s="2" t="s">
        <v>86</v>
      </c>
      <c r="AG3567" s="2" t="s">
        <v>34801</v>
      </c>
      <c r="AH3567" s="2" t="s">
        <v>28988</v>
      </c>
      <c r="AI3567" s="2" t="s">
        <v>67</v>
      </c>
      <c r="AJ3567" s="2" t="s">
        <v>34802</v>
      </c>
      <c r="AK3567" s="2" t="s">
        <v>3818</v>
      </c>
      <c r="AL3567" s="2" t="s">
        <v>53</v>
      </c>
      <c r="AM3567" s="2" t="s">
        <v>53</v>
      </c>
      <c r="AN3567" s="2" t="s">
        <v>53</v>
      </c>
      <c r="AO3567" s="2" t="s">
        <v>53</v>
      </c>
      <c r="AP3567" s="2" t="s">
        <v>53</v>
      </c>
      <c r="AQ3567" s="2" t="s">
        <v>53</v>
      </c>
      <c r="AR3567" s="293" t="s">
        <v>51</v>
      </c>
      <c r="AS3567" s="2" t="s">
        <v>52</v>
      </c>
      <c r="AT3567" s="2" t="s">
        <v>69</v>
      </c>
    </row>
    <row r="3568" spans="1:46" ht="22.5" customHeight="1" x14ac:dyDescent="0.25">
      <c r="A3568" s="18" t="s">
        <v>34803</v>
      </c>
      <c r="B3568" s="2" t="s">
        <v>34804</v>
      </c>
      <c r="C3568" s="2" t="s">
        <v>10742</v>
      </c>
      <c r="D3568" s="2" t="s">
        <v>25799</v>
      </c>
      <c r="E3568" s="2" t="s">
        <v>69</v>
      </c>
      <c r="F3568" s="19">
        <v>0</v>
      </c>
      <c r="G3568" s="19">
        <v>86.99</v>
      </c>
      <c r="H3568" s="19" t="s">
        <v>52</v>
      </c>
      <c r="I3568" s="19">
        <v>-14.79</v>
      </c>
      <c r="J3568" s="19">
        <v>-20.45</v>
      </c>
      <c r="K3568" s="19">
        <v>-51.75</v>
      </c>
      <c r="L3568" s="19">
        <v>0</v>
      </c>
      <c r="M3568" s="2" t="s">
        <v>53</v>
      </c>
      <c r="N3568" s="2" t="s">
        <v>309</v>
      </c>
      <c r="O3568" s="2" t="s">
        <v>747</v>
      </c>
      <c r="P3568" s="2" t="s">
        <v>748</v>
      </c>
      <c r="Q3568" s="2" t="s">
        <v>53</v>
      </c>
      <c r="R3568" s="19">
        <v>86.99</v>
      </c>
      <c r="S3568" s="19" t="s">
        <v>57</v>
      </c>
      <c r="T3568" s="2" t="s">
        <v>58</v>
      </c>
      <c r="U3568" s="2" t="s">
        <v>34805</v>
      </c>
      <c r="V3568" s="2" t="s">
        <v>34806</v>
      </c>
      <c r="W3568" s="2" t="s">
        <v>34807</v>
      </c>
      <c r="X3568" s="2" t="s">
        <v>53</v>
      </c>
      <c r="Y3568" s="2" t="s">
        <v>34805</v>
      </c>
      <c r="Z3568" s="2" t="s">
        <v>34808</v>
      </c>
      <c r="AA3568" s="2" t="s">
        <v>2178</v>
      </c>
      <c r="AB3568" s="2" t="s">
        <v>124</v>
      </c>
      <c r="AC3568" s="2" t="s">
        <v>124</v>
      </c>
      <c r="AD3568" s="2" t="s">
        <v>2179</v>
      </c>
      <c r="AE3568" s="2" t="s">
        <v>65</v>
      </c>
      <c r="AF3568" s="2" t="s">
        <v>66</v>
      </c>
      <c r="AG3568" s="2" t="s">
        <v>30708</v>
      </c>
      <c r="AH3568" s="2" t="s">
        <v>25805</v>
      </c>
      <c r="AI3568" s="2" t="s">
        <v>67</v>
      </c>
      <c r="AJ3568" s="2" t="s">
        <v>34809</v>
      </c>
      <c r="AK3568" s="2" t="s">
        <v>53</v>
      </c>
      <c r="AL3568" s="2" t="s">
        <v>53</v>
      </c>
      <c r="AM3568" s="2" t="s">
        <v>53</v>
      </c>
      <c r="AN3568" s="2" t="s">
        <v>53</v>
      </c>
      <c r="AO3568" s="2" t="s">
        <v>53</v>
      </c>
      <c r="AP3568" s="2" t="s">
        <v>53</v>
      </c>
      <c r="AQ3568" s="2" t="s">
        <v>53</v>
      </c>
      <c r="AR3568" s="294" t="s">
        <v>51</v>
      </c>
      <c r="AS3568" s="2" t="s">
        <v>52</v>
      </c>
      <c r="AT3568" s="2" t="s">
        <v>69</v>
      </c>
    </row>
    <row r="3569" spans="1:46" ht="22.5" customHeight="1" x14ac:dyDescent="0.25">
      <c r="A3569" s="18" t="s">
        <v>34810</v>
      </c>
      <c r="B3569" s="2" t="s">
        <v>34811</v>
      </c>
      <c r="C3569" s="2" t="s">
        <v>344</v>
      </c>
      <c r="D3569" s="2" t="s">
        <v>32983</v>
      </c>
      <c r="E3569" s="2" t="s">
        <v>69</v>
      </c>
      <c r="F3569" s="19">
        <v>1</v>
      </c>
      <c r="G3569" s="19">
        <v>84.99</v>
      </c>
      <c r="H3569" s="19" t="s">
        <v>52</v>
      </c>
      <c r="I3569" s="19">
        <v>-10.199999999999999</v>
      </c>
      <c r="J3569" s="19">
        <v>-17.95</v>
      </c>
      <c r="K3569" s="19" t="s">
        <v>52</v>
      </c>
      <c r="L3569" s="19">
        <v>56.84</v>
      </c>
      <c r="M3569" s="2" t="s">
        <v>53</v>
      </c>
      <c r="N3569" s="2" t="s">
        <v>4859</v>
      </c>
      <c r="O3569" s="2" t="s">
        <v>34812</v>
      </c>
      <c r="P3569" s="2" t="s">
        <v>5355</v>
      </c>
      <c r="Q3569" s="2" t="s">
        <v>53</v>
      </c>
      <c r="R3569" s="19">
        <v>84.99</v>
      </c>
      <c r="S3569" s="19" t="s">
        <v>161</v>
      </c>
      <c r="T3569" s="2" t="s">
        <v>77</v>
      </c>
      <c r="U3569" s="2" t="s">
        <v>34813</v>
      </c>
      <c r="V3569" s="2" t="s">
        <v>34814</v>
      </c>
      <c r="W3569" s="2" t="s">
        <v>34815</v>
      </c>
      <c r="X3569" s="2" t="s">
        <v>53</v>
      </c>
      <c r="Y3569" s="2" t="s">
        <v>34813</v>
      </c>
      <c r="Z3569" s="2" t="s">
        <v>34816</v>
      </c>
      <c r="AA3569" s="2" t="s">
        <v>34817</v>
      </c>
      <c r="AB3569" s="2" t="s">
        <v>11026</v>
      </c>
      <c r="AC3569" s="2" t="s">
        <v>97</v>
      </c>
      <c r="AD3569" s="2" t="s">
        <v>34818</v>
      </c>
      <c r="AE3569" s="2" t="s">
        <v>65</v>
      </c>
      <c r="AF3569" s="2" t="s">
        <v>86</v>
      </c>
      <c r="AG3569" s="2" t="s">
        <v>34819</v>
      </c>
      <c r="AH3569" s="2" t="s">
        <v>34820</v>
      </c>
      <c r="AI3569" s="2" t="s">
        <v>67</v>
      </c>
      <c r="AJ3569" s="2" t="s">
        <v>34821</v>
      </c>
      <c r="AK3569" s="2" t="s">
        <v>53</v>
      </c>
      <c r="AL3569" s="2" t="s">
        <v>53</v>
      </c>
      <c r="AM3569" s="2" t="s">
        <v>53</v>
      </c>
      <c r="AN3569" s="2" t="s">
        <v>53</v>
      </c>
      <c r="AO3569" s="2" t="s">
        <v>53</v>
      </c>
      <c r="AP3569" s="2" t="s">
        <v>53</v>
      </c>
      <c r="AQ3569" s="2" t="s">
        <v>53</v>
      </c>
      <c r="AR3569" s="2" t="s">
        <v>69</v>
      </c>
      <c r="AS3569" s="2" t="s">
        <v>52</v>
      </c>
      <c r="AT3569" s="2" t="s">
        <v>69</v>
      </c>
    </row>
    <row r="3570" spans="1:46" ht="22.5" customHeight="1" x14ac:dyDescent="0.25">
      <c r="A3570" s="18" t="s">
        <v>34822</v>
      </c>
      <c r="B3570" s="2" t="s">
        <v>34823</v>
      </c>
      <c r="C3570" s="2" t="s">
        <v>344</v>
      </c>
      <c r="D3570" s="2" t="s">
        <v>31737</v>
      </c>
      <c r="E3570" s="2" t="s">
        <v>69</v>
      </c>
      <c r="F3570" s="19">
        <v>1</v>
      </c>
      <c r="G3570" s="19">
        <v>193.99</v>
      </c>
      <c r="H3570" s="19" t="s">
        <v>52</v>
      </c>
      <c r="I3570" s="19">
        <v>-23.28</v>
      </c>
      <c r="J3570" s="19">
        <v>-26.45</v>
      </c>
      <c r="K3570" s="19" t="s">
        <v>52</v>
      </c>
      <c r="L3570" s="19">
        <v>144.26</v>
      </c>
      <c r="M3570" s="2" t="s">
        <v>51</v>
      </c>
      <c r="N3570" s="2" t="s">
        <v>559</v>
      </c>
      <c r="O3570" s="2" t="s">
        <v>560</v>
      </c>
      <c r="P3570" s="2" t="s">
        <v>561</v>
      </c>
      <c r="Q3570" s="2" t="s">
        <v>53</v>
      </c>
      <c r="R3570" s="19">
        <v>193.99</v>
      </c>
      <c r="S3570" s="19" t="s">
        <v>161</v>
      </c>
      <c r="T3570" s="2" t="s">
        <v>58</v>
      </c>
      <c r="U3570" s="2" t="s">
        <v>53</v>
      </c>
      <c r="V3570" s="2" t="s">
        <v>53</v>
      </c>
      <c r="W3570" s="2" t="s">
        <v>53</v>
      </c>
      <c r="X3570" s="2" t="s">
        <v>53</v>
      </c>
      <c r="Y3570" s="2" t="s">
        <v>34824</v>
      </c>
      <c r="Z3570" s="2" t="s">
        <v>34825</v>
      </c>
      <c r="AA3570" s="2" t="s">
        <v>34826</v>
      </c>
      <c r="AB3570" s="2" t="s">
        <v>670</v>
      </c>
      <c r="AC3570" s="2" t="s">
        <v>124</v>
      </c>
      <c r="AD3570" s="2" t="s">
        <v>34827</v>
      </c>
      <c r="AE3570" s="2" t="s">
        <v>65</v>
      </c>
      <c r="AF3570" s="2" t="s">
        <v>66</v>
      </c>
      <c r="AG3570" s="2" t="s">
        <v>34828</v>
      </c>
      <c r="AH3570" s="2" t="s">
        <v>34829</v>
      </c>
      <c r="AI3570" s="2" t="s">
        <v>67</v>
      </c>
      <c r="AJ3570" s="2" t="s">
        <v>34830</v>
      </c>
      <c r="AK3570" s="2" t="s">
        <v>53</v>
      </c>
      <c r="AL3570" s="2" t="s">
        <v>53</v>
      </c>
      <c r="AM3570" s="2" t="s">
        <v>53</v>
      </c>
      <c r="AN3570" s="2" t="s">
        <v>53</v>
      </c>
      <c r="AO3570" s="2" t="s">
        <v>53</v>
      </c>
      <c r="AP3570" s="2" t="s">
        <v>53</v>
      </c>
      <c r="AQ3570" s="2" t="s">
        <v>53</v>
      </c>
      <c r="AR3570" s="2" t="s">
        <v>69</v>
      </c>
      <c r="AS3570" s="2" t="s">
        <v>52</v>
      </c>
      <c r="AT3570" s="2" t="s">
        <v>69</v>
      </c>
    </row>
    <row r="3571" spans="1:46" ht="22.5" customHeight="1" x14ac:dyDescent="0.25">
      <c r="A3571" s="18" t="s">
        <v>34831</v>
      </c>
      <c r="B3571" s="2" t="s">
        <v>34832</v>
      </c>
      <c r="C3571" s="2" t="s">
        <v>344</v>
      </c>
      <c r="D3571" s="2" t="s">
        <v>31737</v>
      </c>
      <c r="E3571" s="2" t="s">
        <v>69</v>
      </c>
      <c r="F3571" s="19">
        <v>1</v>
      </c>
      <c r="G3571" s="19">
        <v>169.99</v>
      </c>
      <c r="H3571" s="19" t="s">
        <v>52</v>
      </c>
      <c r="I3571" s="19">
        <v>-28.9</v>
      </c>
      <c r="J3571" s="19">
        <v>-20.45</v>
      </c>
      <c r="K3571" s="19" t="s">
        <v>52</v>
      </c>
      <c r="L3571" s="19">
        <v>120.64</v>
      </c>
      <c r="M3571" s="2" t="s">
        <v>53</v>
      </c>
      <c r="N3571" s="2" t="s">
        <v>54</v>
      </c>
      <c r="O3571" s="2" t="s">
        <v>2203</v>
      </c>
      <c r="P3571" s="2" t="s">
        <v>2204</v>
      </c>
      <c r="Q3571" s="2" t="s">
        <v>53</v>
      </c>
      <c r="R3571" s="19">
        <v>169.99</v>
      </c>
      <c r="S3571" s="19" t="s">
        <v>57</v>
      </c>
      <c r="T3571" s="2" t="s">
        <v>58</v>
      </c>
      <c r="U3571" s="2" t="s">
        <v>53</v>
      </c>
      <c r="V3571" s="2" t="s">
        <v>53</v>
      </c>
      <c r="W3571" s="2" t="s">
        <v>53</v>
      </c>
      <c r="X3571" s="2" t="s">
        <v>53</v>
      </c>
      <c r="Y3571" s="2" t="s">
        <v>34833</v>
      </c>
      <c r="Z3571" s="2" t="s">
        <v>34834</v>
      </c>
      <c r="AA3571" s="2" t="s">
        <v>34835</v>
      </c>
      <c r="AB3571" s="2" t="s">
        <v>34836</v>
      </c>
      <c r="AC3571" s="2" t="s">
        <v>3183</v>
      </c>
      <c r="AD3571" s="2" t="s">
        <v>34837</v>
      </c>
      <c r="AE3571" s="2" t="s">
        <v>65</v>
      </c>
      <c r="AF3571" s="2" t="s">
        <v>66</v>
      </c>
      <c r="AG3571" s="2" t="s">
        <v>34838</v>
      </c>
      <c r="AH3571" s="2" t="s">
        <v>34839</v>
      </c>
      <c r="AI3571" s="2" t="s">
        <v>67</v>
      </c>
      <c r="AJ3571" s="2" t="s">
        <v>34840</v>
      </c>
      <c r="AK3571" s="2" t="s">
        <v>53</v>
      </c>
      <c r="AL3571" s="2" t="s">
        <v>53</v>
      </c>
      <c r="AM3571" s="2" t="s">
        <v>53</v>
      </c>
      <c r="AN3571" s="2" t="s">
        <v>53</v>
      </c>
      <c r="AO3571" s="2" t="s">
        <v>53</v>
      </c>
      <c r="AP3571" s="2" t="s">
        <v>53</v>
      </c>
      <c r="AQ3571" s="2" t="s">
        <v>53</v>
      </c>
      <c r="AR3571" s="2" t="s">
        <v>69</v>
      </c>
      <c r="AS3571" s="2" t="s">
        <v>52</v>
      </c>
      <c r="AT3571" s="2" t="s">
        <v>69</v>
      </c>
    </row>
    <row r="3572" spans="1:46" ht="22.5" customHeight="1" x14ac:dyDescent="0.25">
      <c r="A3572" s="18" t="s">
        <v>34841</v>
      </c>
      <c r="B3572" s="2" t="s">
        <v>34842</v>
      </c>
      <c r="C3572" s="2" t="s">
        <v>344</v>
      </c>
      <c r="D3572" s="2" t="s">
        <v>34163</v>
      </c>
      <c r="E3572" s="2" t="s">
        <v>51</v>
      </c>
      <c r="F3572" s="19">
        <v>1</v>
      </c>
      <c r="G3572" s="19">
        <v>55</v>
      </c>
      <c r="H3572" s="19">
        <v>6.09</v>
      </c>
      <c r="I3572" s="19">
        <v>-14.85</v>
      </c>
      <c r="J3572" s="19">
        <v>-6.09</v>
      </c>
      <c r="K3572" s="19" t="s">
        <v>52</v>
      </c>
      <c r="L3572" s="19">
        <v>40.15</v>
      </c>
      <c r="M3572" s="2" t="s">
        <v>51</v>
      </c>
      <c r="N3572" s="2" t="s">
        <v>378</v>
      </c>
      <c r="O3572" s="2" t="s">
        <v>536</v>
      </c>
      <c r="P3572" s="2" t="s">
        <v>537</v>
      </c>
      <c r="Q3572" s="2" t="s">
        <v>53</v>
      </c>
      <c r="R3572" s="19">
        <v>55</v>
      </c>
      <c r="S3572" s="19" t="s">
        <v>57</v>
      </c>
      <c r="T3572" s="2" t="s">
        <v>58</v>
      </c>
      <c r="U3572" s="2" t="s">
        <v>53</v>
      </c>
      <c r="V3572" s="2" t="s">
        <v>53</v>
      </c>
      <c r="W3572" s="2" t="s">
        <v>53</v>
      </c>
      <c r="X3572" s="2" t="s">
        <v>53</v>
      </c>
      <c r="Y3572" s="2" t="s">
        <v>34843</v>
      </c>
      <c r="Z3572" s="2" t="s">
        <v>34844</v>
      </c>
      <c r="AA3572" s="2" t="s">
        <v>34845</v>
      </c>
      <c r="AB3572" s="2" t="s">
        <v>7204</v>
      </c>
      <c r="AC3572" s="2" t="s">
        <v>84</v>
      </c>
      <c r="AD3572" s="2" t="s">
        <v>34846</v>
      </c>
      <c r="AE3572" s="2" t="s">
        <v>65</v>
      </c>
      <c r="AF3572" s="2" t="s">
        <v>66</v>
      </c>
      <c r="AG3572" s="2" t="s">
        <v>34847</v>
      </c>
      <c r="AH3572" s="2" t="s">
        <v>34848</v>
      </c>
      <c r="AI3572" s="2" t="s">
        <v>67</v>
      </c>
      <c r="AJ3572" s="2" t="s">
        <v>34849</v>
      </c>
      <c r="AK3572" s="2" t="s">
        <v>53</v>
      </c>
      <c r="AL3572" s="2" t="s">
        <v>53</v>
      </c>
      <c r="AM3572" s="2" t="s">
        <v>53</v>
      </c>
      <c r="AN3572" s="2" t="s">
        <v>53</v>
      </c>
      <c r="AO3572" s="2" t="s">
        <v>53</v>
      </c>
      <c r="AP3572" s="2" t="s">
        <v>53</v>
      </c>
      <c r="AQ3572" s="2" t="s">
        <v>53</v>
      </c>
      <c r="AR3572" s="2" t="s">
        <v>69</v>
      </c>
      <c r="AS3572" s="2" t="s">
        <v>52</v>
      </c>
      <c r="AT3572" s="2" t="s">
        <v>69</v>
      </c>
    </row>
    <row r="3573" spans="1:46" ht="22.5" customHeight="1" x14ac:dyDescent="0.25">
      <c r="A3573" s="18" t="s">
        <v>34850</v>
      </c>
      <c r="B3573" s="2" t="s">
        <v>34851</v>
      </c>
      <c r="C3573" s="2" t="s">
        <v>344</v>
      </c>
      <c r="D3573" s="2" t="s">
        <v>34163</v>
      </c>
      <c r="E3573" s="2" t="s">
        <v>69</v>
      </c>
      <c r="F3573" s="19">
        <v>1</v>
      </c>
      <c r="G3573" s="19">
        <v>169.9</v>
      </c>
      <c r="H3573" s="19" t="s">
        <v>52</v>
      </c>
      <c r="I3573" s="19">
        <v>-28.88</v>
      </c>
      <c r="J3573" s="19">
        <v>-20.45</v>
      </c>
      <c r="K3573" s="19" t="s">
        <v>52</v>
      </c>
      <c r="L3573" s="19">
        <v>120.57</v>
      </c>
      <c r="M3573" s="2" t="s">
        <v>53</v>
      </c>
      <c r="N3573" s="2" t="s">
        <v>3551</v>
      </c>
      <c r="O3573" s="2" t="s">
        <v>3552</v>
      </c>
      <c r="P3573" s="2" t="s">
        <v>3553</v>
      </c>
      <c r="Q3573" s="2" t="s">
        <v>53</v>
      </c>
      <c r="R3573" s="19">
        <v>169.9</v>
      </c>
      <c r="S3573" s="19" t="s">
        <v>57</v>
      </c>
      <c r="T3573" s="2" t="s">
        <v>58</v>
      </c>
      <c r="U3573" s="2" t="s">
        <v>53</v>
      </c>
      <c r="V3573" s="2" t="s">
        <v>53</v>
      </c>
      <c r="W3573" s="2" t="s">
        <v>53</v>
      </c>
      <c r="X3573" s="2" t="s">
        <v>53</v>
      </c>
      <c r="Y3573" s="2" t="s">
        <v>34852</v>
      </c>
      <c r="Z3573" s="2" t="s">
        <v>34853</v>
      </c>
      <c r="AA3573" s="2" t="s">
        <v>34854</v>
      </c>
      <c r="AB3573" s="2" t="s">
        <v>595</v>
      </c>
      <c r="AC3573" s="2" t="s">
        <v>124</v>
      </c>
      <c r="AD3573" s="2" t="s">
        <v>34855</v>
      </c>
      <c r="AE3573" s="2" t="s">
        <v>65</v>
      </c>
      <c r="AF3573" s="2" t="s">
        <v>66</v>
      </c>
      <c r="AG3573" s="2" t="s">
        <v>34856</v>
      </c>
      <c r="AH3573" s="2" t="s">
        <v>34857</v>
      </c>
      <c r="AI3573" s="2" t="s">
        <v>67</v>
      </c>
      <c r="AJ3573" s="2" t="s">
        <v>34858</v>
      </c>
      <c r="AK3573" s="2" t="s">
        <v>53</v>
      </c>
      <c r="AL3573" s="2" t="s">
        <v>53</v>
      </c>
      <c r="AM3573" s="2" t="s">
        <v>53</v>
      </c>
      <c r="AN3573" s="2" t="s">
        <v>53</v>
      </c>
      <c r="AO3573" s="2" t="s">
        <v>53</v>
      </c>
      <c r="AP3573" s="2" t="s">
        <v>53</v>
      </c>
      <c r="AQ3573" s="2" t="s">
        <v>53</v>
      </c>
      <c r="AR3573" s="2" t="s">
        <v>69</v>
      </c>
      <c r="AS3573" s="2" t="s">
        <v>52</v>
      </c>
      <c r="AT3573" s="2" t="s">
        <v>69</v>
      </c>
    </row>
    <row r="3574" spans="1:46" ht="22.5" customHeight="1" x14ac:dyDescent="0.25">
      <c r="A3574" s="18" t="s">
        <v>34859</v>
      </c>
      <c r="B3574" s="2" t="s">
        <v>34860</v>
      </c>
      <c r="C3574" s="2" t="s">
        <v>1272</v>
      </c>
      <c r="D3574" s="2" t="s">
        <v>8550</v>
      </c>
      <c r="E3574" s="2" t="s">
        <v>69</v>
      </c>
      <c r="F3574" s="19">
        <v>0</v>
      </c>
      <c r="G3574" s="19">
        <v>69.989999999999995</v>
      </c>
      <c r="H3574" s="19">
        <v>17.399999999999999</v>
      </c>
      <c r="I3574" s="19">
        <v>-17.399999999999999</v>
      </c>
      <c r="J3574" s="19">
        <v>-17.399999999999999</v>
      </c>
      <c r="K3574" s="19">
        <v>-52.59</v>
      </c>
      <c r="L3574" s="19">
        <v>0</v>
      </c>
      <c r="M3574" s="2" t="s">
        <v>53</v>
      </c>
      <c r="N3574" s="2" t="s">
        <v>2844</v>
      </c>
      <c r="O3574" s="2" t="s">
        <v>34796</v>
      </c>
      <c r="P3574" s="2" t="s">
        <v>2846</v>
      </c>
      <c r="Q3574" s="2" t="s">
        <v>53</v>
      </c>
      <c r="R3574" s="19">
        <v>69.989999999999995</v>
      </c>
      <c r="S3574" s="19" t="s">
        <v>57</v>
      </c>
      <c r="T3574" s="2" t="s">
        <v>77</v>
      </c>
      <c r="U3574" s="2" t="s">
        <v>34861</v>
      </c>
      <c r="V3574" s="2" t="s">
        <v>34862</v>
      </c>
      <c r="W3574" s="2" t="s">
        <v>34863</v>
      </c>
      <c r="X3574" s="2" t="s">
        <v>53</v>
      </c>
      <c r="Y3574" s="2" t="s">
        <v>34861</v>
      </c>
      <c r="Z3574" s="2" t="s">
        <v>34864</v>
      </c>
      <c r="AA3574" s="2" t="s">
        <v>53</v>
      </c>
      <c r="AB3574" s="2" t="s">
        <v>23446</v>
      </c>
      <c r="AC3574" s="2" t="s">
        <v>97</v>
      </c>
      <c r="AD3574" s="2" t="s">
        <v>23447</v>
      </c>
      <c r="AE3574" s="2" t="s">
        <v>65</v>
      </c>
      <c r="AF3574" s="2" t="s">
        <v>86</v>
      </c>
      <c r="AG3574" s="2" t="s">
        <v>53</v>
      </c>
      <c r="AH3574" s="2" t="s">
        <v>53</v>
      </c>
      <c r="AI3574" s="2" t="s">
        <v>67</v>
      </c>
      <c r="AJ3574" s="2" t="s">
        <v>53</v>
      </c>
      <c r="AK3574" s="2" t="s">
        <v>53</v>
      </c>
      <c r="AL3574" s="2" t="s">
        <v>53</v>
      </c>
      <c r="AM3574" s="2" t="s">
        <v>53</v>
      </c>
      <c r="AN3574" s="2" t="s">
        <v>53</v>
      </c>
      <c r="AO3574" s="2" t="s">
        <v>53</v>
      </c>
      <c r="AP3574" s="2" t="s">
        <v>53</v>
      </c>
      <c r="AQ3574" s="2" t="s">
        <v>53</v>
      </c>
      <c r="AR3574" s="2" t="s">
        <v>69</v>
      </c>
      <c r="AS3574" s="2" t="s">
        <v>52</v>
      </c>
      <c r="AT3574" s="2" t="s">
        <v>69</v>
      </c>
    </row>
    <row r="3575" spans="1:46" ht="22.5" customHeight="1" x14ac:dyDescent="0.25">
      <c r="A3575" s="18" t="s">
        <v>34865</v>
      </c>
      <c r="B3575" s="2" t="s">
        <v>34866</v>
      </c>
      <c r="C3575" s="2" t="s">
        <v>344</v>
      </c>
      <c r="D3575" s="2" t="s">
        <v>34163</v>
      </c>
      <c r="E3575" s="2" t="s">
        <v>69</v>
      </c>
      <c r="F3575" s="19">
        <v>1</v>
      </c>
      <c r="G3575" s="19">
        <v>129.99</v>
      </c>
      <c r="H3575" s="19" t="s">
        <v>52</v>
      </c>
      <c r="I3575" s="19">
        <v>-22.1</v>
      </c>
      <c r="J3575" s="19">
        <v>-17.95</v>
      </c>
      <c r="K3575" s="19" t="s">
        <v>52</v>
      </c>
      <c r="L3575" s="19">
        <v>89.94</v>
      </c>
      <c r="M3575" s="2" t="s">
        <v>53</v>
      </c>
      <c r="N3575" s="2" t="s">
        <v>676</v>
      </c>
      <c r="O3575" s="2" t="s">
        <v>677</v>
      </c>
      <c r="P3575" s="2" t="s">
        <v>678</v>
      </c>
      <c r="Q3575" s="2" t="s">
        <v>53</v>
      </c>
      <c r="R3575" s="19">
        <v>129.99</v>
      </c>
      <c r="S3575" s="19" t="s">
        <v>57</v>
      </c>
      <c r="T3575" s="2" t="s">
        <v>58</v>
      </c>
      <c r="U3575" s="2" t="s">
        <v>53</v>
      </c>
      <c r="V3575" s="2" t="s">
        <v>53</v>
      </c>
      <c r="W3575" s="2" t="s">
        <v>53</v>
      </c>
      <c r="X3575" s="2" t="s">
        <v>53</v>
      </c>
      <c r="Y3575" s="2" t="s">
        <v>34867</v>
      </c>
      <c r="Z3575" s="2" t="s">
        <v>34868</v>
      </c>
      <c r="AA3575" s="2" t="s">
        <v>34869</v>
      </c>
      <c r="AB3575" s="2" t="s">
        <v>339</v>
      </c>
      <c r="AC3575" s="2" t="s">
        <v>97</v>
      </c>
      <c r="AD3575" s="2" t="s">
        <v>34870</v>
      </c>
      <c r="AE3575" s="2" t="s">
        <v>65</v>
      </c>
      <c r="AF3575" s="2" t="s">
        <v>66</v>
      </c>
      <c r="AG3575" s="2" t="s">
        <v>34871</v>
      </c>
      <c r="AH3575" s="2" t="s">
        <v>34872</v>
      </c>
      <c r="AI3575" s="2" t="s">
        <v>67</v>
      </c>
      <c r="AJ3575" s="2" t="s">
        <v>34873</v>
      </c>
      <c r="AK3575" s="2" t="s">
        <v>53</v>
      </c>
      <c r="AL3575" s="2" t="s">
        <v>53</v>
      </c>
      <c r="AM3575" s="2" t="s">
        <v>53</v>
      </c>
      <c r="AN3575" s="2" t="s">
        <v>53</v>
      </c>
      <c r="AO3575" s="2" t="s">
        <v>53</v>
      </c>
      <c r="AP3575" s="2" t="s">
        <v>53</v>
      </c>
      <c r="AQ3575" s="2" t="s">
        <v>53</v>
      </c>
      <c r="AR3575" s="2" t="s">
        <v>69</v>
      </c>
      <c r="AS3575" s="2" t="s">
        <v>52</v>
      </c>
      <c r="AT3575" s="2" t="s">
        <v>69</v>
      </c>
    </row>
    <row r="3576" spans="1:46" ht="22.5" customHeight="1" x14ac:dyDescent="0.25">
      <c r="A3576" s="18" t="s">
        <v>34874</v>
      </c>
      <c r="B3576" s="2" t="s">
        <v>34875</v>
      </c>
      <c r="C3576" s="2" t="s">
        <v>344</v>
      </c>
      <c r="D3576" s="2" t="s">
        <v>34163</v>
      </c>
      <c r="E3576" s="2" t="s">
        <v>69</v>
      </c>
      <c r="F3576" s="19">
        <v>1</v>
      </c>
      <c r="G3576" s="19">
        <v>109.74</v>
      </c>
      <c r="H3576" s="19" t="s">
        <v>52</v>
      </c>
      <c r="I3576" s="19">
        <v>-18.66</v>
      </c>
      <c r="J3576" s="19">
        <v>-20.45</v>
      </c>
      <c r="K3576" s="19" t="s">
        <v>52</v>
      </c>
      <c r="L3576" s="19">
        <v>70.63</v>
      </c>
      <c r="M3576" s="2" t="s">
        <v>51</v>
      </c>
      <c r="N3576" s="2" t="s">
        <v>1235</v>
      </c>
      <c r="O3576" s="2" t="s">
        <v>1236</v>
      </c>
      <c r="P3576" s="2" t="s">
        <v>1237</v>
      </c>
      <c r="Q3576" s="2" t="s">
        <v>53</v>
      </c>
      <c r="R3576" s="19">
        <v>109.74</v>
      </c>
      <c r="S3576" s="19" t="s">
        <v>57</v>
      </c>
      <c r="T3576" s="2" t="s">
        <v>58</v>
      </c>
      <c r="U3576" s="2" t="s">
        <v>53</v>
      </c>
      <c r="V3576" s="2" t="s">
        <v>53</v>
      </c>
      <c r="W3576" s="2" t="s">
        <v>53</v>
      </c>
      <c r="X3576" s="2" t="s">
        <v>53</v>
      </c>
      <c r="Y3576" s="2" t="s">
        <v>34876</v>
      </c>
      <c r="Z3576" s="2" t="s">
        <v>34877</v>
      </c>
      <c r="AA3576" s="2" t="s">
        <v>34878</v>
      </c>
      <c r="AB3576" s="2" t="s">
        <v>6677</v>
      </c>
      <c r="AC3576" s="2" t="s">
        <v>124</v>
      </c>
      <c r="AD3576" s="2" t="s">
        <v>6678</v>
      </c>
      <c r="AE3576" s="2" t="s">
        <v>65</v>
      </c>
      <c r="AF3576" s="2" t="s">
        <v>66</v>
      </c>
      <c r="AG3576" s="2" t="s">
        <v>34879</v>
      </c>
      <c r="AH3576" s="2" t="s">
        <v>34880</v>
      </c>
      <c r="AI3576" s="2" t="s">
        <v>67</v>
      </c>
      <c r="AJ3576" s="2" t="s">
        <v>34881</v>
      </c>
      <c r="AK3576" s="2" t="s">
        <v>53</v>
      </c>
      <c r="AL3576" s="2" t="s">
        <v>53</v>
      </c>
      <c r="AM3576" s="2" t="s">
        <v>53</v>
      </c>
      <c r="AN3576" s="2" t="s">
        <v>53</v>
      </c>
      <c r="AO3576" s="2" t="s">
        <v>53</v>
      </c>
      <c r="AP3576" s="2" t="s">
        <v>53</v>
      </c>
      <c r="AQ3576" s="2" t="s">
        <v>53</v>
      </c>
      <c r="AR3576" s="2" t="s">
        <v>69</v>
      </c>
      <c r="AS3576" s="2" t="s">
        <v>52</v>
      </c>
      <c r="AT3576" s="2" t="s">
        <v>69</v>
      </c>
    </row>
    <row r="3577" spans="1:46" ht="22.5" customHeight="1" x14ac:dyDescent="0.25">
      <c r="A3577" s="18" t="s">
        <v>34882</v>
      </c>
      <c r="B3577" s="2" t="s">
        <v>34883</v>
      </c>
      <c r="C3577" s="2" t="s">
        <v>344</v>
      </c>
      <c r="D3577" s="2" t="s">
        <v>32983</v>
      </c>
      <c r="E3577" s="2" t="s">
        <v>51</v>
      </c>
      <c r="F3577" s="19">
        <v>1</v>
      </c>
      <c r="G3577" s="19">
        <v>214.58</v>
      </c>
      <c r="H3577" s="19" t="s">
        <v>52</v>
      </c>
      <c r="I3577" s="19">
        <v>-36.479999999999997</v>
      </c>
      <c r="J3577" s="19">
        <v>-26.45</v>
      </c>
      <c r="K3577" s="19" t="s">
        <v>52</v>
      </c>
      <c r="L3577" s="19">
        <v>151.65</v>
      </c>
      <c r="M3577" s="2" t="s">
        <v>53</v>
      </c>
      <c r="N3577" s="2" t="s">
        <v>24076</v>
      </c>
      <c r="O3577" s="2" t="s">
        <v>24077</v>
      </c>
      <c r="P3577" s="2" t="s">
        <v>24078</v>
      </c>
      <c r="Q3577" s="2" t="s">
        <v>53</v>
      </c>
      <c r="R3577" s="19">
        <v>214.58</v>
      </c>
      <c r="S3577" s="19" t="s">
        <v>57</v>
      </c>
      <c r="T3577" s="2" t="s">
        <v>77</v>
      </c>
      <c r="U3577" s="2" t="s">
        <v>34884</v>
      </c>
      <c r="V3577" s="2" t="s">
        <v>34885</v>
      </c>
      <c r="W3577" s="2" t="s">
        <v>34886</v>
      </c>
      <c r="X3577" s="2" t="s">
        <v>53</v>
      </c>
      <c r="Y3577" s="2" t="s">
        <v>34884</v>
      </c>
      <c r="Z3577" s="2" t="s">
        <v>34887</v>
      </c>
      <c r="AA3577" s="2" t="s">
        <v>34888</v>
      </c>
      <c r="AB3577" s="2" t="s">
        <v>8439</v>
      </c>
      <c r="AC3577" s="2" t="s">
        <v>124</v>
      </c>
      <c r="AD3577" s="2" t="s">
        <v>34889</v>
      </c>
      <c r="AE3577" s="2" t="s">
        <v>65</v>
      </c>
      <c r="AF3577" s="2" t="s">
        <v>86</v>
      </c>
      <c r="AG3577" s="2" t="s">
        <v>34890</v>
      </c>
      <c r="AH3577" s="2" t="s">
        <v>34891</v>
      </c>
      <c r="AI3577" s="2" t="s">
        <v>67</v>
      </c>
      <c r="AJ3577" s="2" t="s">
        <v>34892</v>
      </c>
      <c r="AK3577" s="2" t="s">
        <v>53</v>
      </c>
      <c r="AL3577" s="2" t="s">
        <v>53</v>
      </c>
      <c r="AM3577" s="2" t="s">
        <v>53</v>
      </c>
      <c r="AN3577" s="2" t="s">
        <v>53</v>
      </c>
      <c r="AO3577" s="2" t="s">
        <v>53</v>
      </c>
      <c r="AP3577" s="2" t="s">
        <v>53</v>
      </c>
      <c r="AQ3577" s="2" t="s">
        <v>53</v>
      </c>
      <c r="AR3577" s="2" t="s">
        <v>69</v>
      </c>
      <c r="AS3577" s="2" t="s">
        <v>52</v>
      </c>
      <c r="AT3577" s="2" t="s">
        <v>69</v>
      </c>
    </row>
    <row r="3578" spans="1:46" ht="22.5" customHeight="1" x14ac:dyDescent="0.25">
      <c r="A3578" s="18" t="s">
        <v>34893</v>
      </c>
      <c r="B3578" s="2" t="s">
        <v>34894</v>
      </c>
      <c r="C3578" s="2" t="s">
        <v>344</v>
      </c>
      <c r="D3578" s="2" t="s">
        <v>34895</v>
      </c>
      <c r="E3578" s="2" t="s">
        <v>69</v>
      </c>
      <c r="F3578" s="19">
        <v>2</v>
      </c>
      <c r="G3578" s="19">
        <v>88.1</v>
      </c>
      <c r="H3578" s="19">
        <v>15.9</v>
      </c>
      <c r="I3578" s="19">
        <v>-25.98</v>
      </c>
      <c r="J3578" s="19" t="s">
        <v>52</v>
      </c>
      <c r="K3578" s="19" t="s">
        <v>52</v>
      </c>
      <c r="L3578" s="19">
        <v>78.02</v>
      </c>
      <c r="M3578" s="2" t="s">
        <v>53</v>
      </c>
      <c r="N3578" s="2" t="s">
        <v>892</v>
      </c>
      <c r="O3578" s="2" t="s">
        <v>2321</v>
      </c>
      <c r="P3578" s="2" t="s">
        <v>2322</v>
      </c>
      <c r="Q3578" s="2" t="s">
        <v>53</v>
      </c>
      <c r="R3578" s="19">
        <v>44.05</v>
      </c>
      <c r="S3578" s="19" t="s">
        <v>57</v>
      </c>
      <c r="T3578" s="2" t="s">
        <v>58</v>
      </c>
      <c r="U3578" s="2" t="s">
        <v>34896</v>
      </c>
      <c r="V3578" s="2" t="s">
        <v>34897</v>
      </c>
      <c r="W3578" s="2" t="s">
        <v>34898</v>
      </c>
      <c r="X3578" s="2" t="s">
        <v>53</v>
      </c>
      <c r="Y3578" s="2" t="s">
        <v>34896</v>
      </c>
      <c r="Z3578" s="2" t="s">
        <v>34899</v>
      </c>
      <c r="AA3578" s="2" t="s">
        <v>34900</v>
      </c>
      <c r="AB3578" s="2" t="s">
        <v>124</v>
      </c>
      <c r="AC3578" s="2" t="s">
        <v>124</v>
      </c>
      <c r="AD3578" s="2" t="s">
        <v>835</v>
      </c>
      <c r="AE3578" s="2" t="s">
        <v>65</v>
      </c>
      <c r="AF3578" s="2" t="s">
        <v>222</v>
      </c>
      <c r="AG3578" s="2" t="s">
        <v>34901</v>
      </c>
      <c r="AH3578" s="2" t="s">
        <v>34902</v>
      </c>
      <c r="AI3578" s="2" t="s">
        <v>27102</v>
      </c>
      <c r="AJ3578" s="2" t="s">
        <v>34903</v>
      </c>
      <c r="AK3578" s="2" t="s">
        <v>53</v>
      </c>
      <c r="AL3578" s="2" t="s">
        <v>53</v>
      </c>
      <c r="AM3578" s="2" t="s">
        <v>53</v>
      </c>
      <c r="AN3578" s="2" t="s">
        <v>53</v>
      </c>
      <c r="AO3578" s="2" t="s">
        <v>53</v>
      </c>
      <c r="AP3578" s="2" t="s">
        <v>53</v>
      </c>
      <c r="AQ3578" s="2" t="s">
        <v>53</v>
      </c>
      <c r="AR3578" s="2" t="s">
        <v>69</v>
      </c>
      <c r="AS3578" s="2" t="s">
        <v>52</v>
      </c>
      <c r="AT3578" s="2" t="s">
        <v>69</v>
      </c>
    </row>
    <row r="3579" spans="1:46" ht="22.5" customHeight="1" x14ac:dyDescent="0.25">
      <c r="A3579" s="18" t="s">
        <v>34904</v>
      </c>
      <c r="B3579" s="2" t="s">
        <v>34905</v>
      </c>
      <c r="C3579" s="2" t="s">
        <v>344</v>
      </c>
      <c r="D3579" s="2" t="s">
        <v>34163</v>
      </c>
      <c r="E3579" s="2" t="s">
        <v>69</v>
      </c>
      <c r="F3579" s="19">
        <v>1</v>
      </c>
      <c r="G3579" s="19">
        <v>65.900000000000006</v>
      </c>
      <c r="H3579" s="19">
        <v>20.88</v>
      </c>
      <c r="I3579" s="19">
        <v>-16.7</v>
      </c>
      <c r="J3579" s="19">
        <v>-20.88</v>
      </c>
      <c r="K3579" s="19" t="s">
        <v>52</v>
      </c>
      <c r="L3579" s="19">
        <v>49.2</v>
      </c>
      <c r="M3579" s="2" t="s">
        <v>51</v>
      </c>
      <c r="N3579" s="2" t="s">
        <v>1363</v>
      </c>
      <c r="O3579" s="2" t="s">
        <v>2714</v>
      </c>
      <c r="P3579" s="2" t="s">
        <v>2715</v>
      </c>
      <c r="Q3579" s="2" t="s">
        <v>53</v>
      </c>
      <c r="R3579" s="19">
        <v>65.900000000000006</v>
      </c>
      <c r="S3579" s="19" t="s">
        <v>57</v>
      </c>
      <c r="T3579" s="2" t="s">
        <v>58</v>
      </c>
      <c r="U3579" s="2" t="s">
        <v>53</v>
      </c>
      <c r="V3579" s="2" t="s">
        <v>53</v>
      </c>
      <c r="W3579" s="2" t="s">
        <v>53</v>
      </c>
      <c r="X3579" s="2" t="s">
        <v>53</v>
      </c>
      <c r="Y3579" s="2" t="s">
        <v>34906</v>
      </c>
      <c r="Z3579" s="2" t="s">
        <v>34907</v>
      </c>
      <c r="AA3579" s="2" t="s">
        <v>34908</v>
      </c>
      <c r="AB3579" s="2" t="s">
        <v>3421</v>
      </c>
      <c r="AC3579" s="2" t="s">
        <v>2004</v>
      </c>
      <c r="AD3579" s="2" t="s">
        <v>34909</v>
      </c>
      <c r="AE3579" s="2" t="s">
        <v>65</v>
      </c>
      <c r="AF3579" s="2" t="s">
        <v>66</v>
      </c>
      <c r="AG3579" s="2" t="s">
        <v>34910</v>
      </c>
      <c r="AH3579" s="2" t="s">
        <v>34911</v>
      </c>
      <c r="AI3579" s="2" t="s">
        <v>67</v>
      </c>
      <c r="AJ3579" s="2" t="s">
        <v>34912</v>
      </c>
      <c r="AK3579" s="2" t="s">
        <v>53</v>
      </c>
      <c r="AL3579" s="2" t="s">
        <v>53</v>
      </c>
      <c r="AM3579" s="2" t="s">
        <v>53</v>
      </c>
      <c r="AN3579" s="2" t="s">
        <v>53</v>
      </c>
      <c r="AO3579" s="2" t="s">
        <v>53</v>
      </c>
      <c r="AP3579" s="2" t="s">
        <v>53</v>
      </c>
      <c r="AQ3579" s="2" t="s">
        <v>53</v>
      </c>
      <c r="AR3579" s="2" t="s">
        <v>69</v>
      </c>
      <c r="AS3579" s="2" t="s">
        <v>52</v>
      </c>
      <c r="AT3579" s="2" t="s">
        <v>69</v>
      </c>
    </row>
    <row r="3580" spans="1:46" ht="22.5" customHeight="1" x14ac:dyDescent="0.25">
      <c r="A3580" s="18" t="s">
        <v>34913</v>
      </c>
      <c r="B3580" s="2" t="s">
        <v>34914</v>
      </c>
      <c r="C3580" s="2" t="s">
        <v>344</v>
      </c>
      <c r="D3580" s="2" t="s">
        <v>32983</v>
      </c>
      <c r="E3580" s="2" t="s">
        <v>69</v>
      </c>
      <c r="F3580" s="19">
        <v>1</v>
      </c>
      <c r="G3580" s="19">
        <v>179.9</v>
      </c>
      <c r="H3580" s="19" t="s">
        <v>52</v>
      </c>
      <c r="I3580" s="19">
        <v>-21.59</v>
      </c>
      <c r="J3580" s="19">
        <v>-26.45</v>
      </c>
      <c r="K3580" s="19" t="s">
        <v>52</v>
      </c>
      <c r="L3580" s="19">
        <v>131.86000000000001</v>
      </c>
      <c r="M3580" s="2" t="s">
        <v>51</v>
      </c>
      <c r="N3580" s="2" t="s">
        <v>758</v>
      </c>
      <c r="O3580" s="2" t="s">
        <v>759</v>
      </c>
      <c r="P3580" s="2" t="s">
        <v>760</v>
      </c>
      <c r="Q3580" s="2" t="s">
        <v>53</v>
      </c>
      <c r="R3580" s="19">
        <v>179.9</v>
      </c>
      <c r="S3580" s="19" t="s">
        <v>161</v>
      </c>
      <c r="T3580" s="2" t="s">
        <v>58</v>
      </c>
      <c r="U3580" s="2" t="s">
        <v>53</v>
      </c>
      <c r="V3580" s="2" t="s">
        <v>53</v>
      </c>
      <c r="W3580" s="2" t="s">
        <v>53</v>
      </c>
      <c r="X3580" s="2" t="s">
        <v>53</v>
      </c>
      <c r="Y3580" s="2" t="s">
        <v>34915</v>
      </c>
      <c r="Z3580" s="2" t="s">
        <v>34916</v>
      </c>
      <c r="AA3580" s="2" t="s">
        <v>34917</v>
      </c>
      <c r="AB3580" s="2" t="s">
        <v>4518</v>
      </c>
      <c r="AC3580" s="2" t="s">
        <v>84</v>
      </c>
      <c r="AD3580" s="2" t="s">
        <v>34918</v>
      </c>
      <c r="AE3580" s="2" t="s">
        <v>65</v>
      </c>
      <c r="AF3580" s="2" t="s">
        <v>66</v>
      </c>
      <c r="AG3580" s="2" t="s">
        <v>34919</v>
      </c>
      <c r="AH3580" s="2" t="s">
        <v>34920</v>
      </c>
      <c r="AI3580" s="2" t="s">
        <v>67</v>
      </c>
      <c r="AJ3580" s="2" t="s">
        <v>34921</v>
      </c>
      <c r="AK3580" s="2" t="s">
        <v>53</v>
      </c>
      <c r="AL3580" s="2" t="s">
        <v>53</v>
      </c>
      <c r="AM3580" s="2" t="s">
        <v>53</v>
      </c>
      <c r="AN3580" s="2" t="s">
        <v>53</v>
      </c>
      <c r="AO3580" s="2" t="s">
        <v>53</v>
      </c>
      <c r="AP3580" s="2" t="s">
        <v>53</v>
      </c>
      <c r="AQ3580" s="2" t="s">
        <v>53</v>
      </c>
      <c r="AR3580" s="2" t="s">
        <v>69</v>
      </c>
      <c r="AS3580" s="2" t="s">
        <v>52</v>
      </c>
      <c r="AT3580" s="2" t="s">
        <v>69</v>
      </c>
    </row>
    <row r="3581" spans="1:46" ht="22.5" customHeight="1" x14ac:dyDescent="0.25">
      <c r="A3581" s="18" t="s">
        <v>34922</v>
      </c>
      <c r="B3581" s="2" t="s">
        <v>34923</v>
      </c>
      <c r="C3581" s="2" t="s">
        <v>344</v>
      </c>
      <c r="D3581" s="2" t="s">
        <v>32983</v>
      </c>
      <c r="E3581" s="2" t="s">
        <v>69</v>
      </c>
      <c r="F3581" s="19">
        <v>1</v>
      </c>
      <c r="G3581" s="19">
        <v>179.9</v>
      </c>
      <c r="H3581" s="19" t="s">
        <v>52</v>
      </c>
      <c r="I3581" s="19">
        <v>-21.59</v>
      </c>
      <c r="J3581" s="19">
        <v>-26.45</v>
      </c>
      <c r="K3581" s="19" t="s">
        <v>52</v>
      </c>
      <c r="L3581" s="19">
        <v>131.86000000000001</v>
      </c>
      <c r="M3581" s="2" t="s">
        <v>53</v>
      </c>
      <c r="N3581" s="2" t="s">
        <v>758</v>
      </c>
      <c r="O3581" s="2" t="s">
        <v>759</v>
      </c>
      <c r="P3581" s="2" t="s">
        <v>760</v>
      </c>
      <c r="Q3581" s="2" t="s">
        <v>53</v>
      </c>
      <c r="R3581" s="19">
        <v>179.9</v>
      </c>
      <c r="S3581" s="19" t="s">
        <v>161</v>
      </c>
      <c r="T3581" s="2" t="s">
        <v>58</v>
      </c>
      <c r="U3581" s="2" t="s">
        <v>53</v>
      </c>
      <c r="V3581" s="2" t="s">
        <v>53</v>
      </c>
      <c r="W3581" s="2" t="s">
        <v>53</v>
      </c>
      <c r="X3581" s="2" t="s">
        <v>53</v>
      </c>
      <c r="Y3581" s="2" t="s">
        <v>34924</v>
      </c>
      <c r="Z3581" s="2" t="s">
        <v>34925</v>
      </c>
      <c r="AA3581" s="2" t="s">
        <v>34926</v>
      </c>
      <c r="AB3581" s="2" t="s">
        <v>34927</v>
      </c>
      <c r="AC3581" s="2" t="s">
        <v>2157</v>
      </c>
      <c r="AD3581" s="2" t="s">
        <v>34928</v>
      </c>
      <c r="AE3581" s="2" t="s">
        <v>65</v>
      </c>
      <c r="AF3581" s="2" t="s">
        <v>66</v>
      </c>
      <c r="AG3581" s="2" t="s">
        <v>34929</v>
      </c>
      <c r="AH3581" s="2" t="s">
        <v>34930</v>
      </c>
      <c r="AI3581" s="2" t="s">
        <v>67</v>
      </c>
      <c r="AJ3581" s="2" t="s">
        <v>34931</v>
      </c>
      <c r="AK3581" s="2" t="s">
        <v>53</v>
      </c>
      <c r="AL3581" s="2" t="s">
        <v>53</v>
      </c>
      <c r="AM3581" s="2" t="s">
        <v>53</v>
      </c>
      <c r="AN3581" s="2" t="s">
        <v>53</v>
      </c>
      <c r="AO3581" s="2" t="s">
        <v>53</v>
      </c>
      <c r="AP3581" s="2" t="s">
        <v>53</v>
      </c>
      <c r="AQ3581" s="2" t="s">
        <v>53</v>
      </c>
      <c r="AR3581" s="2" t="s">
        <v>69</v>
      </c>
      <c r="AS3581" s="2" t="s">
        <v>52</v>
      </c>
      <c r="AT3581" s="2" t="s">
        <v>69</v>
      </c>
    </row>
    <row r="3582" spans="1:46" ht="22.5" customHeight="1" x14ac:dyDescent="0.25">
      <c r="A3582" s="18" t="s">
        <v>34932</v>
      </c>
      <c r="B3582" s="2" t="s">
        <v>34933</v>
      </c>
      <c r="C3582" s="2" t="s">
        <v>344</v>
      </c>
      <c r="D3582" s="2" t="s">
        <v>34163</v>
      </c>
      <c r="E3582" s="2" t="s">
        <v>69</v>
      </c>
      <c r="F3582" s="19">
        <v>1</v>
      </c>
      <c r="G3582" s="19">
        <v>98.9</v>
      </c>
      <c r="H3582" s="19" t="s">
        <v>52</v>
      </c>
      <c r="I3582" s="19">
        <v>-16.809999999999999</v>
      </c>
      <c r="J3582" s="19">
        <v>-18.45</v>
      </c>
      <c r="K3582" s="19" t="s">
        <v>52</v>
      </c>
      <c r="L3582" s="19">
        <v>63.64</v>
      </c>
      <c r="M3582" s="2" t="s">
        <v>51</v>
      </c>
      <c r="N3582" s="2" t="s">
        <v>15472</v>
      </c>
      <c r="O3582" s="2" t="s">
        <v>28035</v>
      </c>
      <c r="P3582" s="2" t="s">
        <v>28036</v>
      </c>
      <c r="Q3582" s="2" t="s">
        <v>53</v>
      </c>
      <c r="R3582" s="19">
        <v>98.9</v>
      </c>
      <c r="S3582" s="19" t="s">
        <v>57</v>
      </c>
      <c r="T3582" s="2" t="s">
        <v>77</v>
      </c>
      <c r="U3582" s="2" t="s">
        <v>34934</v>
      </c>
      <c r="V3582" s="2" t="s">
        <v>34935</v>
      </c>
      <c r="W3582" s="2" t="s">
        <v>34936</v>
      </c>
      <c r="X3582" s="2" t="s">
        <v>53</v>
      </c>
      <c r="Y3582" s="2" t="s">
        <v>34934</v>
      </c>
      <c r="Z3582" s="2" t="s">
        <v>34937</v>
      </c>
      <c r="AA3582" s="2" t="s">
        <v>34938</v>
      </c>
      <c r="AB3582" s="2" t="s">
        <v>34939</v>
      </c>
      <c r="AC3582" s="2" t="s">
        <v>124</v>
      </c>
      <c r="AD3582" s="2" t="s">
        <v>34940</v>
      </c>
      <c r="AE3582" s="2" t="s">
        <v>65</v>
      </c>
      <c r="AF3582" s="2" t="s">
        <v>86</v>
      </c>
      <c r="AG3582" s="2" t="s">
        <v>34941</v>
      </c>
      <c r="AH3582" s="2" t="s">
        <v>34942</v>
      </c>
      <c r="AI3582" s="2" t="s">
        <v>67</v>
      </c>
      <c r="AJ3582" s="2" t="s">
        <v>34943</v>
      </c>
      <c r="AK3582" s="2" t="s">
        <v>53</v>
      </c>
      <c r="AL3582" s="2" t="s">
        <v>53</v>
      </c>
      <c r="AM3582" s="2" t="s">
        <v>53</v>
      </c>
      <c r="AN3582" s="2" t="s">
        <v>53</v>
      </c>
      <c r="AO3582" s="2" t="s">
        <v>53</v>
      </c>
      <c r="AP3582" s="2" t="s">
        <v>53</v>
      </c>
      <c r="AQ3582" s="2" t="s">
        <v>53</v>
      </c>
      <c r="AR3582" s="2" t="s">
        <v>69</v>
      </c>
      <c r="AS3582" s="2" t="s">
        <v>52</v>
      </c>
      <c r="AT3582" s="2" t="s">
        <v>69</v>
      </c>
    </row>
    <row r="3583" spans="1:46" ht="22.5" customHeight="1" x14ac:dyDescent="0.25">
      <c r="A3583" s="18" t="s">
        <v>34944</v>
      </c>
      <c r="B3583" s="2" t="s">
        <v>34945</v>
      </c>
      <c r="C3583" s="2" t="s">
        <v>344</v>
      </c>
      <c r="D3583" s="2" t="s">
        <v>34163</v>
      </c>
      <c r="E3583" s="2" t="s">
        <v>69</v>
      </c>
      <c r="F3583" s="19">
        <v>1</v>
      </c>
      <c r="G3583" s="19">
        <v>67.42</v>
      </c>
      <c r="H3583" s="19">
        <v>20</v>
      </c>
      <c r="I3583" s="19">
        <v>-16.96</v>
      </c>
      <c r="J3583" s="19">
        <v>-20</v>
      </c>
      <c r="K3583" s="19" t="s">
        <v>52</v>
      </c>
      <c r="L3583" s="19">
        <v>50.46</v>
      </c>
      <c r="M3583" s="2" t="s">
        <v>53</v>
      </c>
      <c r="N3583" s="2" t="s">
        <v>687</v>
      </c>
      <c r="O3583" s="2" t="s">
        <v>688</v>
      </c>
      <c r="P3583" s="2" t="s">
        <v>689</v>
      </c>
      <c r="Q3583" s="2" t="s">
        <v>53</v>
      </c>
      <c r="R3583" s="19">
        <v>67.42</v>
      </c>
      <c r="S3583" s="19" t="s">
        <v>57</v>
      </c>
      <c r="T3583" s="2" t="s">
        <v>58</v>
      </c>
      <c r="U3583" s="2" t="s">
        <v>53</v>
      </c>
      <c r="V3583" s="2" t="s">
        <v>53</v>
      </c>
      <c r="W3583" s="2" t="s">
        <v>53</v>
      </c>
      <c r="X3583" s="2" t="s">
        <v>53</v>
      </c>
      <c r="Y3583" s="2" t="s">
        <v>34946</v>
      </c>
      <c r="Z3583" s="2" t="s">
        <v>34947</v>
      </c>
      <c r="AA3583" s="2" t="s">
        <v>34948</v>
      </c>
      <c r="AB3583" s="2" t="s">
        <v>34949</v>
      </c>
      <c r="AC3583" s="2" t="s">
        <v>182</v>
      </c>
      <c r="AD3583" s="2" t="s">
        <v>34950</v>
      </c>
      <c r="AE3583" s="2" t="s">
        <v>65</v>
      </c>
      <c r="AF3583" s="2" t="s">
        <v>66</v>
      </c>
      <c r="AG3583" s="2" t="s">
        <v>34951</v>
      </c>
      <c r="AH3583" s="2" t="s">
        <v>34952</v>
      </c>
      <c r="AI3583" s="2" t="s">
        <v>67</v>
      </c>
      <c r="AJ3583" s="2" t="s">
        <v>34953</v>
      </c>
      <c r="AK3583" s="2" t="s">
        <v>53</v>
      </c>
      <c r="AL3583" s="2" t="s">
        <v>53</v>
      </c>
      <c r="AM3583" s="2" t="s">
        <v>53</v>
      </c>
      <c r="AN3583" s="2" t="s">
        <v>53</v>
      </c>
      <c r="AO3583" s="2" t="s">
        <v>53</v>
      </c>
      <c r="AP3583" s="2" t="s">
        <v>53</v>
      </c>
      <c r="AQ3583" s="2" t="s">
        <v>53</v>
      </c>
      <c r="AR3583" s="2" t="s">
        <v>69</v>
      </c>
      <c r="AS3583" s="2" t="s">
        <v>52</v>
      </c>
      <c r="AT3583" s="2" t="s">
        <v>69</v>
      </c>
    </row>
    <row r="3584" spans="1:46" ht="22.5" customHeight="1" x14ac:dyDescent="0.25">
      <c r="A3584" s="18" t="s">
        <v>34954</v>
      </c>
      <c r="B3584" s="2" t="s">
        <v>34955</v>
      </c>
      <c r="C3584" s="2" t="s">
        <v>344</v>
      </c>
      <c r="D3584" s="2" t="s">
        <v>34163</v>
      </c>
      <c r="E3584" s="2" t="s">
        <v>69</v>
      </c>
      <c r="F3584" s="19">
        <v>1</v>
      </c>
      <c r="G3584" s="19">
        <v>60.45</v>
      </c>
      <c r="H3584" s="19">
        <v>18.899999999999999</v>
      </c>
      <c r="I3584" s="19">
        <v>-15.78</v>
      </c>
      <c r="J3584" s="19">
        <v>-18.899999999999999</v>
      </c>
      <c r="K3584" s="19" t="s">
        <v>52</v>
      </c>
      <c r="L3584" s="19">
        <v>44.67</v>
      </c>
      <c r="M3584" s="2" t="s">
        <v>53</v>
      </c>
      <c r="N3584" s="2" t="s">
        <v>309</v>
      </c>
      <c r="O3584" s="2" t="s">
        <v>310</v>
      </c>
      <c r="P3584" s="2" t="s">
        <v>311</v>
      </c>
      <c r="Q3584" s="2" t="s">
        <v>53</v>
      </c>
      <c r="R3584" s="19">
        <v>60.45</v>
      </c>
      <c r="S3584" s="19" t="s">
        <v>57</v>
      </c>
      <c r="T3584" s="2" t="s">
        <v>58</v>
      </c>
      <c r="U3584" s="2" t="s">
        <v>53</v>
      </c>
      <c r="V3584" s="2" t="s">
        <v>53</v>
      </c>
      <c r="W3584" s="2" t="s">
        <v>53</v>
      </c>
      <c r="X3584" s="2" t="s">
        <v>53</v>
      </c>
      <c r="Y3584" s="2" t="s">
        <v>30744</v>
      </c>
      <c r="Z3584" s="2" t="s">
        <v>34956</v>
      </c>
      <c r="AA3584" s="2" t="s">
        <v>34957</v>
      </c>
      <c r="AB3584" s="2" t="s">
        <v>34958</v>
      </c>
      <c r="AC3584" s="2" t="s">
        <v>84</v>
      </c>
      <c r="AD3584" s="2" t="s">
        <v>34959</v>
      </c>
      <c r="AE3584" s="2" t="s">
        <v>65</v>
      </c>
      <c r="AF3584" s="2" t="s">
        <v>66</v>
      </c>
      <c r="AG3584" s="2" t="s">
        <v>34960</v>
      </c>
      <c r="AH3584" s="2" t="s">
        <v>34961</v>
      </c>
      <c r="AI3584" s="2" t="s">
        <v>67</v>
      </c>
      <c r="AJ3584" s="2" t="s">
        <v>34962</v>
      </c>
      <c r="AK3584" s="2" t="s">
        <v>53</v>
      </c>
      <c r="AL3584" s="2" t="s">
        <v>53</v>
      </c>
      <c r="AM3584" s="2" t="s">
        <v>53</v>
      </c>
      <c r="AN3584" s="2" t="s">
        <v>53</v>
      </c>
      <c r="AO3584" s="2" t="s">
        <v>53</v>
      </c>
      <c r="AP3584" s="2" t="s">
        <v>53</v>
      </c>
      <c r="AQ3584" s="2" t="s">
        <v>53</v>
      </c>
      <c r="AR3584" s="2" t="s">
        <v>69</v>
      </c>
      <c r="AS3584" s="2" t="s">
        <v>52</v>
      </c>
      <c r="AT3584" s="2" t="s">
        <v>69</v>
      </c>
    </row>
    <row r="3585" spans="1:46" ht="22.5" customHeight="1" x14ac:dyDescent="0.25">
      <c r="A3585" s="18" t="s">
        <v>34963</v>
      </c>
      <c r="B3585" s="2" t="s">
        <v>34964</v>
      </c>
      <c r="C3585" s="2" t="s">
        <v>344</v>
      </c>
      <c r="D3585" s="2" t="s">
        <v>25870</v>
      </c>
      <c r="E3585" s="2" t="s">
        <v>69</v>
      </c>
      <c r="F3585" s="19">
        <v>1</v>
      </c>
      <c r="G3585" s="19">
        <v>86.99</v>
      </c>
      <c r="H3585" s="19">
        <v>8.09</v>
      </c>
      <c r="I3585" s="19">
        <v>-14.79</v>
      </c>
      <c r="J3585" s="19">
        <v>-28.54</v>
      </c>
      <c r="K3585" s="19" t="s">
        <v>52</v>
      </c>
      <c r="L3585" s="19">
        <v>51.75</v>
      </c>
      <c r="M3585" s="2" t="s">
        <v>51</v>
      </c>
      <c r="N3585" s="2" t="s">
        <v>309</v>
      </c>
      <c r="O3585" s="2" t="s">
        <v>747</v>
      </c>
      <c r="P3585" s="2" t="s">
        <v>748</v>
      </c>
      <c r="Q3585" s="2" t="s">
        <v>53</v>
      </c>
      <c r="R3585" s="19">
        <v>86.99</v>
      </c>
      <c r="S3585" s="19" t="s">
        <v>57</v>
      </c>
      <c r="T3585" s="2" t="s">
        <v>58</v>
      </c>
      <c r="U3585" s="2" t="s">
        <v>53</v>
      </c>
      <c r="V3585" s="2" t="s">
        <v>53</v>
      </c>
      <c r="W3585" s="2" t="s">
        <v>53</v>
      </c>
      <c r="X3585" s="2" t="s">
        <v>53</v>
      </c>
      <c r="Y3585" s="2" t="s">
        <v>34965</v>
      </c>
      <c r="Z3585" s="2" t="s">
        <v>34966</v>
      </c>
      <c r="AA3585" s="2" t="s">
        <v>34967</v>
      </c>
      <c r="AB3585" s="2" t="s">
        <v>19191</v>
      </c>
      <c r="AC3585" s="2" t="s">
        <v>2897</v>
      </c>
      <c r="AD3585" s="2" t="s">
        <v>34968</v>
      </c>
      <c r="AE3585" s="2" t="s">
        <v>65</v>
      </c>
      <c r="AF3585" s="2" t="s">
        <v>66</v>
      </c>
      <c r="AG3585" s="2" t="s">
        <v>34969</v>
      </c>
      <c r="AH3585" s="2" t="s">
        <v>34970</v>
      </c>
      <c r="AI3585" s="2" t="s">
        <v>67</v>
      </c>
      <c r="AJ3585" s="2" t="s">
        <v>34971</v>
      </c>
      <c r="AK3585" s="2" t="s">
        <v>53</v>
      </c>
      <c r="AL3585" s="2" t="s">
        <v>53</v>
      </c>
      <c r="AM3585" s="2" t="s">
        <v>53</v>
      </c>
      <c r="AN3585" s="2" t="s">
        <v>53</v>
      </c>
      <c r="AO3585" s="2" t="s">
        <v>53</v>
      </c>
      <c r="AP3585" s="2" t="s">
        <v>53</v>
      </c>
      <c r="AQ3585" s="2" t="s">
        <v>53</v>
      </c>
      <c r="AR3585" s="2" t="s">
        <v>69</v>
      </c>
      <c r="AS3585" s="2" t="s">
        <v>52</v>
      </c>
      <c r="AT3585" s="2" t="s">
        <v>69</v>
      </c>
    </row>
    <row r="3586" spans="1:46" ht="22.5" customHeight="1" x14ac:dyDescent="0.25">
      <c r="A3586" s="18" t="s">
        <v>34972</v>
      </c>
      <c r="B3586" s="2" t="s">
        <v>34973</v>
      </c>
      <c r="C3586" s="2" t="s">
        <v>344</v>
      </c>
      <c r="D3586" s="2" t="s">
        <v>31737</v>
      </c>
      <c r="E3586" s="2" t="s">
        <v>69</v>
      </c>
      <c r="F3586" s="19">
        <v>1</v>
      </c>
      <c r="G3586" s="19">
        <v>151.81</v>
      </c>
      <c r="H3586" s="19" t="s">
        <v>52</v>
      </c>
      <c r="I3586" s="19">
        <v>-25.81</v>
      </c>
      <c r="J3586" s="19">
        <v>-38.950000000000003</v>
      </c>
      <c r="K3586" s="19" t="s">
        <v>52</v>
      </c>
      <c r="L3586" s="19">
        <v>87.05</v>
      </c>
      <c r="M3586" s="2" t="s">
        <v>53</v>
      </c>
      <c r="N3586" s="2" t="s">
        <v>34974</v>
      </c>
      <c r="O3586" s="2" t="s">
        <v>34975</v>
      </c>
      <c r="P3586" s="2" t="s">
        <v>34976</v>
      </c>
      <c r="Q3586" s="2" t="s">
        <v>53</v>
      </c>
      <c r="R3586" s="19">
        <v>151.81</v>
      </c>
      <c r="S3586" s="19" t="s">
        <v>57</v>
      </c>
      <c r="T3586" s="2" t="s">
        <v>77</v>
      </c>
      <c r="U3586" s="2" t="s">
        <v>34977</v>
      </c>
      <c r="V3586" s="2" t="s">
        <v>34978</v>
      </c>
      <c r="W3586" s="2" t="s">
        <v>34979</v>
      </c>
      <c r="X3586" s="2" t="s">
        <v>191</v>
      </c>
      <c r="Y3586" s="2" t="s">
        <v>34977</v>
      </c>
      <c r="Z3586" s="2" t="s">
        <v>34980</v>
      </c>
      <c r="AA3586" s="2" t="s">
        <v>34981</v>
      </c>
      <c r="AB3586" s="2" t="s">
        <v>504</v>
      </c>
      <c r="AC3586" s="2" t="s">
        <v>84</v>
      </c>
      <c r="AD3586" s="2" t="s">
        <v>34982</v>
      </c>
      <c r="AE3586" s="2" t="s">
        <v>65</v>
      </c>
      <c r="AF3586" s="2" t="s">
        <v>86</v>
      </c>
      <c r="AG3586" s="2" t="s">
        <v>34983</v>
      </c>
      <c r="AH3586" s="2" t="s">
        <v>34984</v>
      </c>
      <c r="AI3586" s="2" t="s">
        <v>67</v>
      </c>
      <c r="AJ3586" s="2" t="s">
        <v>34985</v>
      </c>
      <c r="AK3586" s="2" t="s">
        <v>53</v>
      </c>
      <c r="AL3586" s="2" t="s">
        <v>53</v>
      </c>
      <c r="AM3586" s="2" t="s">
        <v>53</v>
      </c>
      <c r="AN3586" s="2" t="s">
        <v>53</v>
      </c>
      <c r="AO3586" s="2" t="s">
        <v>53</v>
      </c>
      <c r="AP3586" s="2" t="s">
        <v>53</v>
      </c>
      <c r="AQ3586" s="2" t="s">
        <v>53</v>
      </c>
      <c r="AR3586" s="2" t="s">
        <v>69</v>
      </c>
      <c r="AS3586" s="2" t="s">
        <v>52</v>
      </c>
      <c r="AT3586" s="2" t="s">
        <v>69</v>
      </c>
    </row>
    <row r="3587" spans="1:46" ht="22.5" customHeight="1" x14ac:dyDescent="0.25">
      <c r="A3587" s="18" t="s">
        <v>34986</v>
      </c>
      <c r="B3587" s="2" t="s">
        <v>34973</v>
      </c>
      <c r="C3587" s="2" t="s">
        <v>344</v>
      </c>
      <c r="D3587" s="2" t="s">
        <v>34163</v>
      </c>
      <c r="E3587" s="2" t="s">
        <v>69</v>
      </c>
      <c r="F3587" s="19">
        <v>1</v>
      </c>
      <c r="G3587" s="19">
        <v>86.99</v>
      </c>
      <c r="H3587" s="19" t="s">
        <v>52</v>
      </c>
      <c r="I3587" s="19">
        <v>-14.79</v>
      </c>
      <c r="J3587" s="19">
        <v>-20.45</v>
      </c>
      <c r="K3587" s="19" t="s">
        <v>52</v>
      </c>
      <c r="L3587" s="19">
        <v>51.75</v>
      </c>
      <c r="M3587" s="2" t="s">
        <v>53</v>
      </c>
      <c r="N3587" s="2" t="s">
        <v>309</v>
      </c>
      <c r="O3587" s="2" t="s">
        <v>747</v>
      </c>
      <c r="P3587" s="2" t="s">
        <v>748</v>
      </c>
      <c r="Q3587" s="2" t="s">
        <v>53</v>
      </c>
      <c r="R3587" s="19">
        <v>86.99</v>
      </c>
      <c r="S3587" s="19" t="s">
        <v>57</v>
      </c>
      <c r="T3587" s="2" t="s">
        <v>58</v>
      </c>
      <c r="U3587" s="2" t="s">
        <v>53</v>
      </c>
      <c r="V3587" s="2" t="s">
        <v>53</v>
      </c>
      <c r="W3587" s="2" t="s">
        <v>53</v>
      </c>
      <c r="X3587" s="2" t="s">
        <v>53</v>
      </c>
      <c r="Y3587" s="2" t="s">
        <v>34987</v>
      </c>
      <c r="Z3587" s="2" t="s">
        <v>34988</v>
      </c>
      <c r="AA3587" s="2" t="s">
        <v>34989</v>
      </c>
      <c r="AB3587" s="2" t="s">
        <v>3678</v>
      </c>
      <c r="AC3587" s="2" t="s">
        <v>124</v>
      </c>
      <c r="AD3587" s="2" t="s">
        <v>34990</v>
      </c>
      <c r="AE3587" s="2" t="s">
        <v>65</v>
      </c>
      <c r="AF3587" s="2" t="s">
        <v>66</v>
      </c>
      <c r="AG3587" s="2" t="s">
        <v>34991</v>
      </c>
      <c r="AH3587" s="2" t="s">
        <v>34992</v>
      </c>
      <c r="AI3587" s="2" t="s">
        <v>67</v>
      </c>
      <c r="AJ3587" s="2" t="s">
        <v>34993</v>
      </c>
      <c r="AK3587" s="2" t="s">
        <v>53</v>
      </c>
      <c r="AL3587" s="2" t="s">
        <v>53</v>
      </c>
      <c r="AM3587" s="2" t="s">
        <v>53</v>
      </c>
      <c r="AN3587" s="2" t="s">
        <v>53</v>
      </c>
      <c r="AO3587" s="2" t="s">
        <v>53</v>
      </c>
      <c r="AP3587" s="2" t="s">
        <v>53</v>
      </c>
      <c r="AQ3587" s="2" t="s">
        <v>53</v>
      </c>
      <c r="AR3587" s="2" t="s">
        <v>69</v>
      </c>
      <c r="AS3587" s="2" t="s">
        <v>52</v>
      </c>
      <c r="AT3587" s="2" t="s">
        <v>69</v>
      </c>
    </row>
    <row r="3588" spans="1:46" ht="22.5" customHeight="1" x14ac:dyDescent="0.25">
      <c r="A3588" s="18" t="s">
        <v>34994</v>
      </c>
      <c r="B3588" s="2" t="s">
        <v>34995</v>
      </c>
      <c r="C3588" s="2" t="s">
        <v>344</v>
      </c>
      <c r="D3588" s="2" t="s">
        <v>34163</v>
      </c>
      <c r="E3588" s="2" t="s">
        <v>51</v>
      </c>
      <c r="F3588" s="19">
        <v>1</v>
      </c>
      <c r="G3588" s="19">
        <v>47.9</v>
      </c>
      <c r="H3588" s="19">
        <v>4.66</v>
      </c>
      <c r="I3588" s="19">
        <v>-13.64</v>
      </c>
      <c r="J3588" s="19">
        <v>-4.66</v>
      </c>
      <c r="K3588" s="19" t="s">
        <v>52</v>
      </c>
      <c r="L3588" s="19">
        <v>34.26</v>
      </c>
      <c r="M3588" s="2" t="s">
        <v>51</v>
      </c>
      <c r="N3588" s="2" t="s">
        <v>2726</v>
      </c>
      <c r="O3588" s="2" t="s">
        <v>2727</v>
      </c>
      <c r="P3588" s="2" t="s">
        <v>2728</v>
      </c>
      <c r="Q3588" s="2" t="s">
        <v>53</v>
      </c>
      <c r="R3588" s="19">
        <v>47.9</v>
      </c>
      <c r="S3588" s="19" t="s">
        <v>57</v>
      </c>
      <c r="T3588" s="2" t="s">
        <v>58</v>
      </c>
      <c r="U3588" s="2" t="s">
        <v>53</v>
      </c>
      <c r="V3588" s="2" t="s">
        <v>53</v>
      </c>
      <c r="W3588" s="2" t="s">
        <v>53</v>
      </c>
      <c r="X3588" s="2" t="s">
        <v>53</v>
      </c>
      <c r="Y3588" s="2" t="s">
        <v>34996</v>
      </c>
      <c r="Z3588" s="2" t="s">
        <v>34997</v>
      </c>
      <c r="AA3588" s="2" t="s">
        <v>34998</v>
      </c>
      <c r="AB3588" s="2" t="s">
        <v>34999</v>
      </c>
      <c r="AC3588" s="2" t="s">
        <v>111</v>
      </c>
      <c r="AD3588" s="2" t="s">
        <v>35000</v>
      </c>
      <c r="AE3588" s="2" t="s">
        <v>65</v>
      </c>
      <c r="AF3588" s="2" t="s">
        <v>66</v>
      </c>
      <c r="AG3588" s="2" t="s">
        <v>35001</v>
      </c>
      <c r="AH3588" s="2" t="s">
        <v>35002</v>
      </c>
      <c r="AI3588" s="2" t="s">
        <v>67</v>
      </c>
      <c r="AJ3588" s="2" t="s">
        <v>35003</v>
      </c>
      <c r="AK3588" s="2" t="s">
        <v>53</v>
      </c>
      <c r="AL3588" s="2" t="s">
        <v>53</v>
      </c>
      <c r="AM3588" s="2" t="s">
        <v>53</v>
      </c>
      <c r="AN3588" s="2" t="s">
        <v>53</v>
      </c>
      <c r="AO3588" s="2" t="s">
        <v>53</v>
      </c>
      <c r="AP3588" s="2" t="s">
        <v>53</v>
      </c>
      <c r="AQ3588" s="2" t="s">
        <v>53</v>
      </c>
      <c r="AR3588" s="2" t="s">
        <v>69</v>
      </c>
      <c r="AS3588" s="2" t="s">
        <v>52</v>
      </c>
      <c r="AT3588" s="2" t="s">
        <v>69</v>
      </c>
    </row>
    <row r="3589" spans="1:46" ht="22.5" customHeight="1" x14ac:dyDescent="0.25">
      <c r="A3589" s="18" t="s">
        <v>35004</v>
      </c>
      <c r="B3589" s="2" t="s">
        <v>35005</v>
      </c>
      <c r="C3589" s="2" t="s">
        <v>344</v>
      </c>
      <c r="D3589" s="2" t="s">
        <v>32623</v>
      </c>
      <c r="E3589" s="2" t="s">
        <v>69</v>
      </c>
      <c r="F3589" s="19">
        <v>1</v>
      </c>
      <c r="G3589" s="19">
        <v>199.18</v>
      </c>
      <c r="H3589" s="19">
        <v>22.82</v>
      </c>
      <c r="I3589" s="19">
        <v>-23.9</v>
      </c>
      <c r="J3589" s="19">
        <v>-61.77</v>
      </c>
      <c r="K3589" s="19" t="s">
        <v>52</v>
      </c>
      <c r="L3589" s="19">
        <v>136.33000000000001</v>
      </c>
      <c r="M3589" s="2" t="s">
        <v>53</v>
      </c>
      <c r="N3589" s="2" t="s">
        <v>17314</v>
      </c>
      <c r="O3589" s="2" t="s">
        <v>17315</v>
      </c>
      <c r="P3589" s="2" t="s">
        <v>17316</v>
      </c>
      <c r="Q3589" s="2" t="s">
        <v>53</v>
      </c>
      <c r="R3589" s="19">
        <v>199.18</v>
      </c>
      <c r="S3589" s="19" t="s">
        <v>161</v>
      </c>
      <c r="T3589" s="2" t="s">
        <v>77</v>
      </c>
      <c r="U3589" s="2" t="s">
        <v>35006</v>
      </c>
      <c r="V3589" s="2" t="s">
        <v>35007</v>
      </c>
      <c r="W3589" s="2" t="s">
        <v>35008</v>
      </c>
      <c r="X3589" s="2" t="s">
        <v>53</v>
      </c>
      <c r="Y3589" s="2" t="s">
        <v>35006</v>
      </c>
      <c r="Z3589" s="2" t="s">
        <v>35009</v>
      </c>
      <c r="AA3589" s="2" t="s">
        <v>35010</v>
      </c>
      <c r="AB3589" s="2" t="s">
        <v>35011</v>
      </c>
      <c r="AC3589" s="2" t="s">
        <v>182</v>
      </c>
      <c r="AD3589" s="2" t="s">
        <v>35012</v>
      </c>
      <c r="AE3589" s="2" t="s">
        <v>65</v>
      </c>
      <c r="AF3589" s="2" t="s">
        <v>86</v>
      </c>
      <c r="AG3589" s="2" t="s">
        <v>35013</v>
      </c>
      <c r="AH3589" s="2" t="s">
        <v>35014</v>
      </c>
      <c r="AI3589" s="2" t="s">
        <v>67</v>
      </c>
      <c r="AJ3589" s="2" t="s">
        <v>35015</v>
      </c>
      <c r="AK3589" s="2" t="s">
        <v>53</v>
      </c>
      <c r="AL3589" s="2" t="s">
        <v>53</v>
      </c>
      <c r="AM3589" s="2" t="s">
        <v>53</v>
      </c>
      <c r="AN3589" s="2" t="s">
        <v>53</v>
      </c>
      <c r="AO3589" s="2" t="s">
        <v>53</v>
      </c>
      <c r="AP3589" s="2" t="s">
        <v>53</v>
      </c>
      <c r="AQ3589" s="2" t="s">
        <v>53</v>
      </c>
      <c r="AR3589" s="2" t="s">
        <v>69</v>
      </c>
      <c r="AS3589" s="2" t="s">
        <v>52</v>
      </c>
      <c r="AT3589" s="2" t="s">
        <v>69</v>
      </c>
    </row>
    <row r="3590" spans="1:46" ht="22.5" customHeight="1" x14ac:dyDescent="0.25">
      <c r="A3590" s="18" t="s">
        <v>35016</v>
      </c>
      <c r="B3590" s="2" t="s">
        <v>35017</v>
      </c>
      <c r="C3590" s="2" t="s">
        <v>344</v>
      </c>
      <c r="D3590" s="2" t="s">
        <v>32983</v>
      </c>
      <c r="E3590" s="2" t="s">
        <v>51</v>
      </c>
      <c r="F3590" s="19">
        <v>1</v>
      </c>
      <c r="G3590" s="19">
        <v>110.57</v>
      </c>
      <c r="H3590" s="19" t="s">
        <v>52</v>
      </c>
      <c r="I3590" s="19">
        <v>-18.8</v>
      </c>
      <c r="J3590" s="19">
        <v>-18.45</v>
      </c>
      <c r="K3590" s="19" t="s">
        <v>52</v>
      </c>
      <c r="L3590" s="19">
        <v>73.319999999999993</v>
      </c>
      <c r="M3590" s="2" t="s">
        <v>51</v>
      </c>
      <c r="N3590" s="2" t="s">
        <v>905</v>
      </c>
      <c r="O3590" s="2" t="s">
        <v>1163</v>
      </c>
      <c r="P3590" s="2" t="s">
        <v>1164</v>
      </c>
      <c r="Q3590" s="2" t="s">
        <v>53</v>
      </c>
      <c r="R3590" s="19">
        <v>110.57</v>
      </c>
      <c r="S3590" s="19" t="s">
        <v>57</v>
      </c>
      <c r="T3590" s="2" t="s">
        <v>58</v>
      </c>
      <c r="U3590" s="2" t="s">
        <v>53</v>
      </c>
      <c r="V3590" s="2" t="s">
        <v>53</v>
      </c>
      <c r="W3590" s="2" t="s">
        <v>53</v>
      </c>
      <c r="X3590" s="2" t="s">
        <v>53</v>
      </c>
      <c r="Y3590" s="2" t="s">
        <v>35018</v>
      </c>
      <c r="Z3590" s="2" t="s">
        <v>35019</v>
      </c>
      <c r="AA3590" s="2" t="s">
        <v>35020</v>
      </c>
      <c r="AB3590" s="2" t="s">
        <v>4518</v>
      </c>
      <c r="AC3590" s="2" t="s">
        <v>84</v>
      </c>
      <c r="AD3590" s="2" t="s">
        <v>35021</v>
      </c>
      <c r="AE3590" s="2" t="s">
        <v>65</v>
      </c>
      <c r="AF3590" s="2" t="s">
        <v>66</v>
      </c>
      <c r="AG3590" s="2" t="s">
        <v>35022</v>
      </c>
      <c r="AH3590" s="2" t="s">
        <v>35023</v>
      </c>
      <c r="AI3590" s="2" t="s">
        <v>67</v>
      </c>
      <c r="AJ3590" s="2" t="s">
        <v>35024</v>
      </c>
      <c r="AK3590" s="2" t="s">
        <v>53</v>
      </c>
      <c r="AL3590" s="2" t="s">
        <v>53</v>
      </c>
      <c r="AM3590" s="2" t="s">
        <v>53</v>
      </c>
      <c r="AN3590" s="2" t="s">
        <v>53</v>
      </c>
      <c r="AO3590" s="2" t="s">
        <v>53</v>
      </c>
      <c r="AP3590" s="2" t="s">
        <v>53</v>
      </c>
      <c r="AQ3590" s="2" t="s">
        <v>53</v>
      </c>
      <c r="AR3590" s="2" t="s">
        <v>69</v>
      </c>
      <c r="AS3590" s="2" t="s">
        <v>52</v>
      </c>
      <c r="AT3590" s="2" t="s">
        <v>69</v>
      </c>
    </row>
    <row r="3591" spans="1:46" ht="22.5" customHeight="1" x14ac:dyDescent="0.25">
      <c r="A3591" s="18" t="s">
        <v>35025</v>
      </c>
      <c r="B3591" s="2" t="s">
        <v>35026</v>
      </c>
      <c r="C3591" s="2" t="s">
        <v>344</v>
      </c>
      <c r="D3591" s="2" t="s">
        <v>32983</v>
      </c>
      <c r="E3591" s="2" t="s">
        <v>69</v>
      </c>
      <c r="F3591" s="19">
        <v>1</v>
      </c>
      <c r="G3591" s="19">
        <v>270</v>
      </c>
      <c r="H3591" s="19" t="s">
        <v>52</v>
      </c>
      <c r="I3591" s="19">
        <v>-45.9</v>
      </c>
      <c r="J3591" s="19">
        <v>-20.45</v>
      </c>
      <c r="K3591" s="19" t="s">
        <v>52</v>
      </c>
      <c r="L3591" s="19">
        <v>203.65</v>
      </c>
      <c r="M3591" s="2" t="s">
        <v>51</v>
      </c>
      <c r="N3591" s="2" t="s">
        <v>3387</v>
      </c>
      <c r="O3591" s="2" t="s">
        <v>3388</v>
      </c>
      <c r="P3591" s="2" t="s">
        <v>3389</v>
      </c>
      <c r="Q3591" s="2" t="s">
        <v>53</v>
      </c>
      <c r="R3591" s="19">
        <v>270</v>
      </c>
      <c r="S3591" s="19" t="s">
        <v>57</v>
      </c>
      <c r="T3591" s="2" t="s">
        <v>58</v>
      </c>
      <c r="U3591" s="2" t="s">
        <v>53</v>
      </c>
      <c r="V3591" s="2" t="s">
        <v>53</v>
      </c>
      <c r="W3591" s="2" t="s">
        <v>53</v>
      </c>
      <c r="X3591" s="2" t="s">
        <v>53</v>
      </c>
      <c r="Y3591" s="2" t="s">
        <v>35027</v>
      </c>
      <c r="Z3591" s="2" t="s">
        <v>35028</v>
      </c>
      <c r="AA3591" s="2" t="s">
        <v>35029</v>
      </c>
      <c r="AB3591" s="2" t="s">
        <v>32410</v>
      </c>
      <c r="AC3591" s="2" t="s">
        <v>97</v>
      </c>
      <c r="AD3591" s="2" t="s">
        <v>32411</v>
      </c>
      <c r="AE3591" s="2" t="s">
        <v>65</v>
      </c>
      <c r="AF3591" s="2" t="s">
        <v>66</v>
      </c>
      <c r="AG3591" s="2" t="s">
        <v>35030</v>
      </c>
      <c r="AH3591" s="2" t="s">
        <v>33105</v>
      </c>
      <c r="AI3591" s="2" t="s">
        <v>67</v>
      </c>
      <c r="AJ3591" s="2" t="s">
        <v>35031</v>
      </c>
      <c r="AK3591" s="2" t="s">
        <v>53</v>
      </c>
      <c r="AL3591" s="2" t="s">
        <v>53</v>
      </c>
      <c r="AM3591" s="2" t="s">
        <v>53</v>
      </c>
      <c r="AN3591" s="2" t="s">
        <v>53</v>
      </c>
      <c r="AO3591" s="2" t="s">
        <v>53</v>
      </c>
      <c r="AP3591" s="2" t="s">
        <v>53</v>
      </c>
      <c r="AQ3591" s="2" t="s">
        <v>53</v>
      </c>
      <c r="AR3591" s="2" t="s">
        <v>69</v>
      </c>
      <c r="AS3591" s="2" t="s">
        <v>52</v>
      </c>
      <c r="AT3591" s="2" t="s">
        <v>69</v>
      </c>
    </row>
    <row r="3592" spans="1:46" ht="22.5" customHeight="1" x14ac:dyDescent="0.25">
      <c r="A3592" s="18" t="s">
        <v>35032</v>
      </c>
      <c r="B3592" s="2" t="s">
        <v>35033</v>
      </c>
      <c r="C3592" s="2" t="s">
        <v>344</v>
      </c>
      <c r="D3592" s="2" t="s">
        <v>34163</v>
      </c>
      <c r="E3592" s="2" t="s">
        <v>69</v>
      </c>
      <c r="F3592" s="19">
        <v>1</v>
      </c>
      <c r="G3592" s="19">
        <v>18.510000000000002</v>
      </c>
      <c r="H3592" s="19">
        <v>9.9</v>
      </c>
      <c r="I3592" s="19">
        <v>-8.65</v>
      </c>
      <c r="J3592" s="19">
        <v>-9.9</v>
      </c>
      <c r="K3592" s="19" t="s">
        <v>52</v>
      </c>
      <c r="L3592" s="19">
        <v>9.86</v>
      </c>
      <c r="M3592" s="2" t="s">
        <v>51</v>
      </c>
      <c r="N3592" s="2" t="s">
        <v>928</v>
      </c>
      <c r="O3592" s="2" t="s">
        <v>929</v>
      </c>
      <c r="P3592" s="2" t="s">
        <v>930</v>
      </c>
      <c r="Q3592" s="2" t="s">
        <v>53</v>
      </c>
      <c r="R3592" s="19">
        <v>18.510000000000002</v>
      </c>
      <c r="S3592" s="19" t="s">
        <v>57</v>
      </c>
      <c r="T3592" s="2" t="s">
        <v>58</v>
      </c>
      <c r="U3592" s="2" t="s">
        <v>53</v>
      </c>
      <c r="V3592" s="2" t="s">
        <v>53</v>
      </c>
      <c r="W3592" s="2" t="s">
        <v>53</v>
      </c>
      <c r="X3592" s="2" t="s">
        <v>53</v>
      </c>
      <c r="Y3592" s="2" t="s">
        <v>35034</v>
      </c>
      <c r="Z3592" s="2" t="s">
        <v>35035</v>
      </c>
      <c r="AA3592" s="2" t="s">
        <v>35036</v>
      </c>
      <c r="AB3592" s="2" t="s">
        <v>123</v>
      </c>
      <c r="AC3592" s="2" t="s">
        <v>124</v>
      </c>
      <c r="AD3592" s="2" t="s">
        <v>35037</v>
      </c>
      <c r="AE3592" s="2" t="s">
        <v>65</v>
      </c>
      <c r="AF3592" s="2" t="s">
        <v>66</v>
      </c>
      <c r="AG3592" s="2" t="s">
        <v>34231</v>
      </c>
      <c r="AH3592" s="2" t="s">
        <v>35038</v>
      </c>
      <c r="AI3592" s="2" t="s">
        <v>67</v>
      </c>
      <c r="AJ3592" s="2" t="s">
        <v>35039</v>
      </c>
      <c r="AK3592" s="2" t="s">
        <v>53</v>
      </c>
      <c r="AL3592" s="2" t="s">
        <v>53</v>
      </c>
      <c r="AM3592" s="2" t="s">
        <v>53</v>
      </c>
      <c r="AN3592" s="2" t="s">
        <v>53</v>
      </c>
      <c r="AO3592" s="2" t="s">
        <v>53</v>
      </c>
      <c r="AP3592" s="2" t="s">
        <v>53</v>
      </c>
      <c r="AQ3592" s="2" t="s">
        <v>53</v>
      </c>
      <c r="AR3592" s="2" t="s">
        <v>69</v>
      </c>
      <c r="AS3592" s="2" t="s">
        <v>52</v>
      </c>
      <c r="AT3592" s="2" t="s">
        <v>69</v>
      </c>
    </row>
    <row r="3593" spans="1:46" ht="22.5" customHeight="1" x14ac:dyDescent="0.25">
      <c r="A3593" s="18" t="s">
        <v>35040</v>
      </c>
      <c r="B3593" s="2" t="s">
        <v>35041</v>
      </c>
      <c r="C3593" s="2" t="s">
        <v>344</v>
      </c>
      <c r="D3593" s="2" t="s">
        <v>34163</v>
      </c>
      <c r="E3593" s="2" t="s">
        <v>69</v>
      </c>
      <c r="F3593" s="19">
        <v>1</v>
      </c>
      <c r="G3593" s="19">
        <v>42.99</v>
      </c>
      <c r="H3593" s="19">
        <v>12.18</v>
      </c>
      <c r="I3593" s="19">
        <v>-12.81</v>
      </c>
      <c r="J3593" s="19">
        <v>-12.18</v>
      </c>
      <c r="K3593" s="19" t="s">
        <v>52</v>
      </c>
      <c r="L3593" s="19">
        <v>30.18</v>
      </c>
      <c r="M3593" s="2" t="s">
        <v>53</v>
      </c>
      <c r="N3593" s="2" t="s">
        <v>5234</v>
      </c>
      <c r="O3593" s="2" t="s">
        <v>14288</v>
      </c>
      <c r="P3593" s="2" t="s">
        <v>14289</v>
      </c>
      <c r="Q3593" s="2" t="s">
        <v>53</v>
      </c>
      <c r="R3593" s="19">
        <v>42.99</v>
      </c>
      <c r="S3593" s="19" t="s">
        <v>57</v>
      </c>
      <c r="T3593" s="2" t="s">
        <v>77</v>
      </c>
      <c r="U3593" s="2" t="s">
        <v>35042</v>
      </c>
      <c r="V3593" s="2" t="s">
        <v>35043</v>
      </c>
      <c r="W3593" s="2" t="s">
        <v>35044</v>
      </c>
      <c r="X3593" s="2" t="s">
        <v>53</v>
      </c>
      <c r="Y3593" s="2" t="s">
        <v>35042</v>
      </c>
      <c r="Z3593" s="2" t="s">
        <v>35045</v>
      </c>
      <c r="AA3593" s="2" t="s">
        <v>35046</v>
      </c>
      <c r="AB3593" s="2" t="s">
        <v>35047</v>
      </c>
      <c r="AC3593" s="2" t="s">
        <v>124</v>
      </c>
      <c r="AD3593" s="2" t="s">
        <v>35048</v>
      </c>
      <c r="AE3593" s="2" t="s">
        <v>65</v>
      </c>
      <c r="AF3593" s="2" t="s">
        <v>86</v>
      </c>
      <c r="AG3593" s="2" t="s">
        <v>35049</v>
      </c>
      <c r="AH3593" s="2" t="s">
        <v>35050</v>
      </c>
      <c r="AI3593" s="2" t="s">
        <v>67</v>
      </c>
      <c r="AJ3593" s="2" t="s">
        <v>35051</v>
      </c>
      <c r="AK3593" s="2" t="s">
        <v>53</v>
      </c>
      <c r="AL3593" s="2" t="s">
        <v>53</v>
      </c>
      <c r="AM3593" s="2" t="s">
        <v>53</v>
      </c>
      <c r="AN3593" s="2" t="s">
        <v>53</v>
      </c>
      <c r="AO3593" s="2" t="s">
        <v>53</v>
      </c>
      <c r="AP3593" s="2" t="s">
        <v>53</v>
      </c>
      <c r="AQ3593" s="2" t="s">
        <v>53</v>
      </c>
      <c r="AR3593" s="2" t="s">
        <v>69</v>
      </c>
      <c r="AS3593" s="2" t="s">
        <v>52</v>
      </c>
      <c r="AT3593" s="2" t="s">
        <v>69</v>
      </c>
    </row>
    <row r="3594" spans="1:46" ht="22.5" customHeight="1" x14ac:dyDescent="0.25">
      <c r="A3594" s="18" t="s">
        <v>35052</v>
      </c>
      <c r="B3594" s="2" t="s">
        <v>35053</v>
      </c>
      <c r="C3594" s="2" t="s">
        <v>344</v>
      </c>
      <c r="D3594" s="2" t="s">
        <v>34163</v>
      </c>
      <c r="E3594" s="2" t="s">
        <v>51</v>
      </c>
      <c r="F3594" s="19">
        <v>2</v>
      </c>
      <c r="G3594" s="19">
        <v>134.84</v>
      </c>
      <c r="H3594" s="19">
        <v>14.46</v>
      </c>
      <c r="I3594" s="19">
        <v>-33.92</v>
      </c>
      <c r="J3594" s="19">
        <v>-14.46</v>
      </c>
      <c r="K3594" s="19" t="s">
        <v>52</v>
      </c>
      <c r="L3594" s="19">
        <v>100.92</v>
      </c>
      <c r="M3594" s="2" t="s">
        <v>53</v>
      </c>
      <c r="N3594" s="2" t="s">
        <v>687</v>
      </c>
      <c r="O3594" s="2" t="s">
        <v>688</v>
      </c>
      <c r="P3594" s="2" t="s">
        <v>689</v>
      </c>
      <c r="Q3594" s="2" t="s">
        <v>53</v>
      </c>
      <c r="R3594" s="19">
        <v>67.42</v>
      </c>
      <c r="S3594" s="19" t="s">
        <v>57</v>
      </c>
      <c r="T3594" s="2" t="s">
        <v>58</v>
      </c>
      <c r="U3594" s="2" t="s">
        <v>53</v>
      </c>
      <c r="V3594" s="2" t="s">
        <v>53</v>
      </c>
      <c r="W3594" s="2" t="s">
        <v>53</v>
      </c>
      <c r="X3594" s="2" t="s">
        <v>53</v>
      </c>
      <c r="Y3594" s="2" t="s">
        <v>35054</v>
      </c>
      <c r="Z3594" s="2" t="s">
        <v>35055</v>
      </c>
      <c r="AA3594" s="2" t="s">
        <v>35056</v>
      </c>
      <c r="AB3594" s="2" t="s">
        <v>35057</v>
      </c>
      <c r="AC3594" s="2" t="s">
        <v>97</v>
      </c>
      <c r="AD3594" s="2" t="s">
        <v>35058</v>
      </c>
      <c r="AE3594" s="2" t="s">
        <v>65</v>
      </c>
      <c r="AF3594" s="2" t="s">
        <v>66</v>
      </c>
      <c r="AG3594" s="2" t="s">
        <v>35059</v>
      </c>
      <c r="AH3594" s="2" t="s">
        <v>35060</v>
      </c>
      <c r="AI3594" s="2" t="s">
        <v>67</v>
      </c>
      <c r="AJ3594" s="2" t="s">
        <v>35061</v>
      </c>
      <c r="AK3594" s="2" t="s">
        <v>53</v>
      </c>
      <c r="AL3594" s="2" t="s">
        <v>53</v>
      </c>
      <c r="AM3594" s="2" t="s">
        <v>53</v>
      </c>
      <c r="AN3594" s="2" t="s">
        <v>53</v>
      </c>
      <c r="AO3594" s="2" t="s">
        <v>53</v>
      </c>
      <c r="AP3594" s="2" t="s">
        <v>53</v>
      </c>
      <c r="AQ3594" s="2" t="s">
        <v>53</v>
      </c>
      <c r="AR3594" s="2" t="s">
        <v>69</v>
      </c>
      <c r="AS3594" s="2" t="s">
        <v>52</v>
      </c>
      <c r="AT3594" s="2" t="s">
        <v>69</v>
      </c>
    </row>
    <row r="3595" spans="1:46" ht="22.5" customHeight="1" x14ac:dyDescent="0.25">
      <c r="A3595" s="18" t="s">
        <v>35062</v>
      </c>
      <c r="B3595" s="2" t="s">
        <v>35063</v>
      </c>
      <c r="C3595" s="2" t="s">
        <v>344</v>
      </c>
      <c r="D3595" s="2" t="s">
        <v>34895</v>
      </c>
      <c r="E3595" s="2" t="s">
        <v>69</v>
      </c>
      <c r="F3595" s="19">
        <v>1</v>
      </c>
      <c r="G3595" s="19">
        <v>67.42</v>
      </c>
      <c r="H3595" s="19">
        <v>15.9</v>
      </c>
      <c r="I3595" s="19">
        <v>-16.96</v>
      </c>
      <c r="J3595" s="19" t="s">
        <v>52</v>
      </c>
      <c r="K3595" s="19" t="s">
        <v>52</v>
      </c>
      <c r="L3595" s="19">
        <v>66.36</v>
      </c>
      <c r="M3595" s="2" t="s">
        <v>51</v>
      </c>
      <c r="N3595" s="2" t="s">
        <v>687</v>
      </c>
      <c r="O3595" s="2" t="s">
        <v>688</v>
      </c>
      <c r="P3595" s="2" t="s">
        <v>689</v>
      </c>
      <c r="Q3595" s="2" t="s">
        <v>53</v>
      </c>
      <c r="R3595" s="19">
        <v>67.42</v>
      </c>
      <c r="S3595" s="19" t="s">
        <v>57</v>
      </c>
      <c r="T3595" s="2" t="s">
        <v>58</v>
      </c>
      <c r="U3595" s="2" t="s">
        <v>35064</v>
      </c>
      <c r="V3595" s="2" t="s">
        <v>35065</v>
      </c>
      <c r="W3595" s="2" t="s">
        <v>35066</v>
      </c>
      <c r="X3595" s="2" t="s">
        <v>53</v>
      </c>
      <c r="Y3595" s="2" t="s">
        <v>35064</v>
      </c>
      <c r="Z3595" s="2" t="s">
        <v>35067</v>
      </c>
      <c r="AA3595" s="2" t="s">
        <v>35068</v>
      </c>
      <c r="AB3595" s="2" t="s">
        <v>2142</v>
      </c>
      <c r="AC3595" s="2" t="s">
        <v>124</v>
      </c>
      <c r="AD3595" s="2" t="s">
        <v>35069</v>
      </c>
      <c r="AE3595" s="2" t="s">
        <v>65</v>
      </c>
      <c r="AF3595" s="2" t="s">
        <v>222</v>
      </c>
      <c r="AG3595" s="2" t="s">
        <v>35070</v>
      </c>
      <c r="AH3595" s="2" t="s">
        <v>35071</v>
      </c>
      <c r="AI3595" s="2" t="s">
        <v>10804</v>
      </c>
      <c r="AJ3595" s="2" t="s">
        <v>35072</v>
      </c>
      <c r="AK3595" s="2" t="s">
        <v>53</v>
      </c>
      <c r="AL3595" s="2" t="s">
        <v>53</v>
      </c>
      <c r="AM3595" s="2" t="s">
        <v>53</v>
      </c>
      <c r="AN3595" s="2" t="s">
        <v>53</v>
      </c>
      <c r="AO3595" s="2" t="s">
        <v>53</v>
      </c>
      <c r="AP3595" s="2" t="s">
        <v>53</v>
      </c>
      <c r="AQ3595" s="2" t="s">
        <v>53</v>
      </c>
      <c r="AR3595" s="2" t="s">
        <v>69</v>
      </c>
      <c r="AS3595" s="2" t="s">
        <v>52</v>
      </c>
      <c r="AT3595" s="2" t="s">
        <v>69</v>
      </c>
    </row>
    <row r="3596" spans="1:46" ht="22.5" customHeight="1" x14ac:dyDescent="0.25">
      <c r="A3596" s="18" t="s">
        <v>35073</v>
      </c>
      <c r="B3596" s="2" t="s">
        <v>35074</v>
      </c>
      <c r="C3596" s="2" t="s">
        <v>344</v>
      </c>
      <c r="D3596" s="2" t="s">
        <v>34163</v>
      </c>
      <c r="E3596" s="2" t="s">
        <v>69</v>
      </c>
      <c r="F3596" s="19">
        <v>1</v>
      </c>
      <c r="G3596" s="19">
        <v>45.9</v>
      </c>
      <c r="H3596" s="19">
        <v>8.91</v>
      </c>
      <c r="I3596" s="19">
        <v>-13.3</v>
      </c>
      <c r="J3596" s="19">
        <v>-8.91</v>
      </c>
      <c r="K3596" s="19" t="s">
        <v>52</v>
      </c>
      <c r="L3596" s="19">
        <v>32.6</v>
      </c>
      <c r="M3596" s="2" t="s">
        <v>51</v>
      </c>
      <c r="N3596" s="2" t="s">
        <v>400</v>
      </c>
      <c r="O3596" s="2" t="s">
        <v>580</v>
      </c>
      <c r="P3596" s="2" t="s">
        <v>581</v>
      </c>
      <c r="Q3596" s="2" t="s">
        <v>53</v>
      </c>
      <c r="R3596" s="19">
        <v>45.9</v>
      </c>
      <c r="S3596" s="19" t="s">
        <v>57</v>
      </c>
      <c r="T3596" s="2" t="s">
        <v>58</v>
      </c>
      <c r="U3596" s="2" t="s">
        <v>53</v>
      </c>
      <c r="V3596" s="2" t="s">
        <v>53</v>
      </c>
      <c r="W3596" s="2" t="s">
        <v>53</v>
      </c>
      <c r="X3596" s="2" t="s">
        <v>53</v>
      </c>
      <c r="Y3596" s="2" t="s">
        <v>35075</v>
      </c>
      <c r="Z3596" s="2" t="s">
        <v>35076</v>
      </c>
      <c r="AA3596" s="2" t="s">
        <v>35077</v>
      </c>
      <c r="AB3596" s="2" t="s">
        <v>3289</v>
      </c>
      <c r="AC3596" s="2" t="s">
        <v>124</v>
      </c>
      <c r="AD3596" s="2" t="s">
        <v>35078</v>
      </c>
      <c r="AE3596" s="2" t="s">
        <v>65</v>
      </c>
      <c r="AF3596" s="2" t="s">
        <v>66</v>
      </c>
      <c r="AG3596" s="2" t="s">
        <v>35079</v>
      </c>
      <c r="AH3596" s="2" t="s">
        <v>35080</v>
      </c>
      <c r="AI3596" s="2" t="s">
        <v>67</v>
      </c>
      <c r="AJ3596" s="2" t="s">
        <v>35081</v>
      </c>
      <c r="AK3596" s="2" t="s">
        <v>53</v>
      </c>
      <c r="AL3596" s="2" t="s">
        <v>53</v>
      </c>
      <c r="AM3596" s="2" t="s">
        <v>53</v>
      </c>
      <c r="AN3596" s="2" t="s">
        <v>53</v>
      </c>
      <c r="AO3596" s="2" t="s">
        <v>53</v>
      </c>
      <c r="AP3596" s="2" t="s">
        <v>53</v>
      </c>
      <c r="AQ3596" s="2" t="s">
        <v>53</v>
      </c>
      <c r="AR3596" s="2" t="s">
        <v>69</v>
      </c>
      <c r="AS3596" s="2" t="s">
        <v>52</v>
      </c>
      <c r="AT3596" s="2" t="s">
        <v>69</v>
      </c>
    </row>
    <row r="3597" spans="1:46" ht="22.5" customHeight="1" x14ac:dyDescent="0.25">
      <c r="A3597" s="18" t="s">
        <v>35082</v>
      </c>
      <c r="B3597" s="2" t="s">
        <v>35083</v>
      </c>
      <c r="C3597" s="2" t="s">
        <v>10742</v>
      </c>
      <c r="D3597" s="2" t="s">
        <v>34387</v>
      </c>
      <c r="E3597" s="2" t="s">
        <v>69</v>
      </c>
      <c r="F3597" s="19">
        <v>0</v>
      </c>
      <c r="G3597" s="19">
        <v>169.99</v>
      </c>
      <c r="H3597" s="19" t="s">
        <v>52</v>
      </c>
      <c r="I3597" s="19">
        <v>-28.9</v>
      </c>
      <c r="J3597" s="19">
        <v>-20.45</v>
      </c>
      <c r="K3597" s="19">
        <v>-120.64</v>
      </c>
      <c r="L3597" s="19">
        <v>0</v>
      </c>
      <c r="M3597" s="2" t="s">
        <v>51</v>
      </c>
      <c r="N3597" s="2" t="s">
        <v>54</v>
      </c>
      <c r="O3597" s="2" t="s">
        <v>997</v>
      </c>
      <c r="P3597" s="2" t="s">
        <v>998</v>
      </c>
      <c r="Q3597" s="2" t="s">
        <v>53</v>
      </c>
      <c r="R3597" s="19">
        <v>169.99</v>
      </c>
      <c r="S3597" s="19" t="s">
        <v>57</v>
      </c>
      <c r="T3597" s="2" t="s">
        <v>58</v>
      </c>
      <c r="U3597" s="2" t="s">
        <v>35084</v>
      </c>
      <c r="V3597" s="2" t="s">
        <v>35085</v>
      </c>
      <c r="W3597" s="2" t="s">
        <v>35086</v>
      </c>
      <c r="X3597" s="2" t="s">
        <v>53</v>
      </c>
      <c r="Y3597" s="2" t="s">
        <v>35084</v>
      </c>
      <c r="Z3597" s="2" t="s">
        <v>35087</v>
      </c>
      <c r="AA3597" s="2" t="s">
        <v>2178</v>
      </c>
      <c r="AB3597" s="2" t="s">
        <v>124</v>
      </c>
      <c r="AC3597" s="2" t="s">
        <v>124</v>
      </c>
      <c r="AD3597" s="2" t="s">
        <v>2179</v>
      </c>
      <c r="AE3597" s="2" t="s">
        <v>65</v>
      </c>
      <c r="AF3597" s="2" t="s">
        <v>66</v>
      </c>
      <c r="AG3597" s="2" t="s">
        <v>35088</v>
      </c>
      <c r="AH3597" s="2" t="s">
        <v>35089</v>
      </c>
      <c r="AI3597" s="2" t="s">
        <v>67</v>
      </c>
      <c r="AJ3597" s="2" t="s">
        <v>35090</v>
      </c>
      <c r="AK3597" s="2" t="s">
        <v>53</v>
      </c>
      <c r="AL3597" s="2" t="s">
        <v>53</v>
      </c>
      <c r="AM3597" s="2" t="s">
        <v>53</v>
      </c>
      <c r="AN3597" s="2" t="s">
        <v>53</v>
      </c>
      <c r="AO3597" s="2" t="s">
        <v>53</v>
      </c>
      <c r="AP3597" s="2" t="s">
        <v>53</v>
      </c>
      <c r="AQ3597" s="2" t="s">
        <v>53</v>
      </c>
      <c r="AR3597" s="295" t="s">
        <v>51</v>
      </c>
      <c r="AS3597" s="2" t="s">
        <v>52</v>
      </c>
      <c r="AT3597" s="2" t="s">
        <v>69</v>
      </c>
    </row>
    <row r="3598" spans="1:46" ht="22.5" customHeight="1" x14ac:dyDescent="0.25">
      <c r="A3598" s="18" t="s">
        <v>35091</v>
      </c>
      <c r="B3598" s="2" t="s">
        <v>35092</v>
      </c>
      <c r="C3598" s="2" t="s">
        <v>344</v>
      </c>
      <c r="D3598" s="2" t="s">
        <v>31737</v>
      </c>
      <c r="E3598" s="2" t="s">
        <v>69</v>
      </c>
      <c r="F3598" s="19">
        <v>1</v>
      </c>
      <c r="G3598" s="19">
        <v>110.57</v>
      </c>
      <c r="H3598" s="19" t="s">
        <v>52</v>
      </c>
      <c r="I3598" s="19">
        <v>-18.8</v>
      </c>
      <c r="J3598" s="19">
        <v>-18.45</v>
      </c>
      <c r="K3598" s="19" t="s">
        <v>52</v>
      </c>
      <c r="L3598" s="19">
        <v>73.319999999999993</v>
      </c>
      <c r="M3598" s="2" t="s">
        <v>53</v>
      </c>
      <c r="N3598" s="2" t="s">
        <v>905</v>
      </c>
      <c r="O3598" s="2" t="s">
        <v>1163</v>
      </c>
      <c r="P3598" s="2" t="s">
        <v>1164</v>
      </c>
      <c r="Q3598" s="2" t="s">
        <v>53</v>
      </c>
      <c r="R3598" s="19">
        <v>110.57</v>
      </c>
      <c r="S3598" s="19" t="s">
        <v>57</v>
      </c>
      <c r="T3598" s="2" t="s">
        <v>58</v>
      </c>
      <c r="U3598" s="2" t="s">
        <v>53</v>
      </c>
      <c r="V3598" s="2" t="s">
        <v>53</v>
      </c>
      <c r="W3598" s="2" t="s">
        <v>53</v>
      </c>
      <c r="X3598" s="2" t="s">
        <v>53</v>
      </c>
      <c r="Y3598" s="2" t="s">
        <v>35093</v>
      </c>
      <c r="Z3598" s="2" t="s">
        <v>35094</v>
      </c>
      <c r="AA3598" s="2" t="s">
        <v>35095</v>
      </c>
      <c r="AB3598" s="2" t="s">
        <v>7482</v>
      </c>
      <c r="AC3598" s="2" t="s">
        <v>97</v>
      </c>
      <c r="AD3598" s="2" t="s">
        <v>35096</v>
      </c>
      <c r="AE3598" s="2" t="s">
        <v>65</v>
      </c>
      <c r="AF3598" s="2" t="s">
        <v>66</v>
      </c>
      <c r="AG3598" s="2" t="s">
        <v>35097</v>
      </c>
      <c r="AH3598" s="2" t="s">
        <v>35098</v>
      </c>
      <c r="AI3598" s="2" t="s">
        <v>67</v>
      </c>
      <c r="AJ3598" s="2" t="s">
        <v>35099</v>
      </c>
      <c r="AK3598" s="2" t="s">
        <v>53</v>
      </c>
      <c r="AL3598" s="2" t="s">
        <v>53</v>
      </c>
      <c r="AM3598" s="2" t="s">
        <v>53</v>
      </c>
      <c r="AN3598" s="2" t="s">
        <v>53</v>
      </c>
      <c r="AO3598" s="2" t="s">
        <v>53</v>
      </c>
      <c r="AP3598" s="2" t="s">
        <v>53</v>
      </c>
      <c r="AQ3598" s="2" t="s">
        <v>53</v>
      </c>
      <c r="AR3598" s="2" t="s">
        <v>69</v>
      </c>
      <c r="AS3598" s="2" t="s">
        <v>52</v>
      </c>
      <c r="AT3598" s="2" t="s">
        <v>69</v>
      </c>
    </row>
    <row r="3599" spans="1:46" ht="22.5" customHeight="1" x14ac:dyDescent="0.25">
      <c r="A3599" s="18" t="s">
        <v>35100</v>
      </c>
      <c r="B3599" s="2" t="s">
        <v>35101</v>
      </c>
      <c r="C3599" s="2" t="s">
        <v>344</v>
      </c>
      <c r="D3599" s="2" t="s">
        <v>34163</v>
      </c>
      <c r="E3599" s="2" t="s">
        <v>51</v>
      </c>
      <c r="F3599" s="19">
        <v>1</v>
      </c>
      <c r="G3599" s="19">
        <v>54.87</v>
      </c>
      <c r="H3599" s="19" t="s">
        <v>52</v>
      </c>
      <c r="I3599" s="19">
        <v>-12.08</v>
      </c>
      <c r="J3599" s="19" t="s">
        <v>52</v>
      </c>
      <c r="K3599" s="19" t="s">
        <v>52</v>
      </c>
      <c r="L3599" s="19">
        <v>42.79</v>
      </c>
      <c r="M3599" s="2" t="s">
        <v>51</v>
      </c>
      <c r="N3599" s="2" t="s">
        <v>309</v>
      </c>
      <c r="O3599" s="2" t="s">
        <v>390</v>
      </c>
      <c r="P3599" s="2" t="s">
        <v>311</v>
      </c>
      <c r="Q3599" s="2" t="s">
        <v>53</v>
      </c>
      <c r="R3599" s="19">
        <v>54.87</v>
      </c>
      <c r="S3599" s="19" t="s">
        <v>161</v>
      </c>
      <c r="T3599" s="2" t="s">
        <v>58</v>
      </c>
      <c r="U3599" s="2" t="s">
        <v>53</v>
      </c>
      <c r="V3599" s="2" t="s">
        <v>53</v>
      </c>
      <c r="W3599" s="2" t="s">
        <v>53</v>
      </c>
      <c r="X3599" s="2" t="s">
        <v>53</v>
      </c>
      <c r="Y3599" s="2" t="s">
        <v>35102</v>
      </c>
      <c r="Z3599" s="2" t="s">
        <v>35103</v>
      </c>
      <c r="AA3599" s="2" t="s">
        <v>35104</v>
      </c>
      <c r="AB3599" s="2" t="s">
        <v>35105</v>
      </c>
      <c r="AC3599" s="2" t="s">
        <v>124</v>
      </c>
      <c r="AD3599" s="2" t="s">
        <v>35106</v>
      </c>
      <c r="AE3599" s="2" t="s">
        <v>65</v>
      </c>
      <c r="AF3599" s="2" t="s">
        <v>66</v>
      </c>
      <c r="AG3599" s="2" t="s">
        <v>35107</v>
      </c>
      <c r="AH3599" s="2" t="s">
        <v>35108</v>
      </c>
      <c r="AI3599" s="2" t="s">
        <v>67</v>
      </c>
      <c r="AJ3599" s="2" t="s">
        <v>35109</v>
      </c>
      <c r="AK3599" s="2" t="s">
        <v>53</v>
      </c>
      <c r="AL3599" s="2" t="s">
        <v>53</v>
      </c>
      <c r="AM3599" s="2" t="s">
        <v>53</v>
      </c>
      <c r="AN3599" s="2" t="s">
        <v>53</v>
      </c>
      <c r="AO3599" s="2" t="s">
        <v>53</v>
      </c>
      <c r="AP3599" s="2" t="s">
        <v>53</v>
      </c>
      <c r="AQ3599" s="2" t="s">
        <v>53</v>
      </c>
      <c r="AR3599" s="2" t="s">
        <v>69</v>
      </c>
      <c r="AS3599" s="2" t="s">
        <v>52</v>
      </c>
      <c r="AT3599" s="2" t="s">
        <v>69</v>
      </c>
    </row>
    <row r="3600" spans="1:46" ht="22.5" customHeight="1" x14ac:dyDescent="0.25">
      <c r="A3600" s="18" t="s">
        <v>35110</v>
      </c>
      <c r="B3600" s="2" t="s">
        <v>35111</v>
      </c>
      <c r="C3600" s="2" t="s">
        <v>344</v>
      </c>
      <c r="D3600" s="2" t="s">
        <v>34163</v>
      </c>
      <c r="E3600" s="2" t="s">
        <v>69</v>
      </c>
      <c r="F3600" s="19">
        <v>1</v>
      </c>
      <c r="G3600" s="19">
        <v>399</v>
      </c>
      <c r="H3600" s="19" t="s">
        <v>52</v>
      </c>
      <c r="I3600" s="19">
        <v>-47.88</v>
      </c>
      <c r="J3600" s="19">
        <v>-26.45</v>
      </c>
      <c r="K3600" s="19" t="s">
        <v>52</v>
      </c>
      <c r="L3600" s="19">
        <v>324.67</v>
      </c>
      <c r="M3600" s="2" t="s">
        <v>53</v>
      </c>
      <c r="N3600" s="2" t="s">
        <v>1178</v>
      </c>
      <c r="O3600" s="2" t="s">
        <v>35112</v>
      </c>
      <c r="P3600" s="2" t="s">
        <v>35113</v>
      </c>
      <c r="Q3600" s="2" t="s">
        <v>53</v>
      </c>
      <c r="R3600" s="19">
        <v>399</v>
      </c>
      <c r="S3600" s="19" t="s">
        <v>161</v>
      </c>
      <c r="T3600" s="2" t="s">
        <v>77</v>
      </c>
      <c r="U3600" s="2" t="s">
        <v>35114</v>
      </c>
      <c r="V3600" s="2" t="s">
        <v>35115</v>
      </c>
      <c r="W3600" s="2" t="s">
        <v>35116</v>
      </c>
      <c r="X3600" s="2" t="s">
        <v>53</v>
      </c>
      <c r="Y3600" s="2" t="s">
        <v>35114</v>
      </c>
      <c r="Z3600" s="2" t="s">
        <v>35117</v>
      </c>
      <c r="AA3600" s="2" t="s">
        <v>35118</v>
      </c>
      <c r="AB3600" s="2" t="s">
        <v>5200</v>
      </c>
      <c r="AC3600" s="2" t="s">
        <v>124</v>
      </c>
      <c r="AD3600" s="2" t="s">
        <v>5201</v>
      </c>
      <c r="AE3600" s="2" t="s">
        <v>65</v>
      </c>
      <c r="AF3600" s="2" t="s">
        <v>86</v>
      </c>
      <c r="AG3600" s="2" t="s">
        <v>34941</v>
      </c>
      <c r="AH3600" s="2" t="s">
        <v>34521</v>
      </c>
      <c r="AI3600" s="2" t="s">
        <v>67</v>
      </c>
      <c r="AJ3600" s="2" t="s">
        <v>35119</v>
      </c>
      <c r="AK3600" s="2" t="s">
        <v>53</v>
      </c>
      <c r="AL3600" s="2" t="s">
        <v>53</v>
      </c>
      <c r="AM3600" s="2" t="s">
        <v>53</v>
      </c>
      <c r="AN3600" s="2" t="s">
        <v>53</v>
      </c>
      <c r="AO3600" s="2" t="s">
        <v>53</v>
      </c>
      <c r="AP3600" s="2" t="s">
        <v>53</v>
      </c>
      <c r="AQ3600" s="2" t="s">
        <v>53</v>
      </c>
      <c r="AR3600" s="2" t="s">
        <v>69</v>
      </c>
      <c r="AS3600" s="2" t="s">
        <v>52</v>
      </c>
      <c r="AT3600" s="2" t="s">
        <v>69</v>
      </c>
    </row>
    <row r="3601" spans="1:46" ht="22.5" customHeight="1" x14ac:dyDescent="0.25">
      <c r="A3601" s="18" t="s">
        <v>35120</v>
      </c>
      <c r="B3601" s="2" t="s">
        <v>35121</v>
      </c>
      <c r="C3601" s="2" t="s">
        <v>344</v>
      </c>
      <c r="D3601" s="2" t="s">
        <v>34163</v>
      </c>
      <c r="E3601" s="2" t="s">
        <v>69</v>
      </c>
      <c r="F3601" s="19">
        <v>1</v>
      </c>
      <c r="G3601" s="19">
        <v>77.989999999999995</v>
      </c>
      <c r="H3601" s="19">
        <v>15.92</v>
      </c>
      <c r="I3601" s="19">
        <v>-14.86</v>
      </c>
      <c r="J3601" s="19">
        <v>-15.92</v>
      </c>
      <c r="K3601" s="19" t="s">
        <v>52</v>
      </c>
      <c r="L3601" s="19">
        <v>63.13</v>
      </c>
      <c r="M3601" s="2" t="s">
        <v>53</v>
      </c>
      <c r="N3601" s="2" t="s">
        <v>2333</v>
      </c>
      <c r="O3601" s="2" t="s">
        <v>2334</v>
      </c>
      <c r="P3601" s="2" t="s">
        <v>2335</v>
      </c>
      <c r="Q3601" s="2" t="s">
        <v>53</v>
      </c>
      <c r="R3601" s="19">
        <v>77.989999999999995</v>
      </c>
      <c r="S3601" s="19" t="s">
        <v>161</v>
      </c>
      <c r="T3601" s="2" t="s">
        <v>58</v>
      </c>
      <c r="U3601" s="2" t="s">
        <v>53</v>
      </c>
      <c r="V3601" s="2" t="s">
        <v>53</v>
      </c>
      <c r="W3601" s="2" t="s">
        <v>53</v>
      </c>
      <c r="X3601" s="2" t="s">
        <v>53</v>
      </c>
      <c r="Y3601" s="2" t="s">
        <v>35122</v>
      </c>
      <c r="Z3601" s="2" t="s">
        <v>35123</v>
      </c>
      <c r="AA3601" s="2" t="s">
        <v>35124</v>
      </c>
      <c r="AB3601" s="2" t="s">
        <v>2235</v>
      </c>
      <c r="AC3601" s="2" t="s">
        <v>124</v>
      </c>
      <c r="AD3601" s="2" t="s">
        <v>35125</v>
      </c>
      <c r="AE3601" s="2" t="s">
        <v>65</v>
      </c>
      <c r="AF3601" s="2" t="s">
        <v>66</v>
      </c>
      <c r="AG3601" s="2" t="s">
        <v>35126</v>
      </c>
      <c r="AH3601" s="2" t="s">
        <v>35127</v>
      </c>
      <c r="AI3601" s="2" t="s">
        <v>67</v>
      </c>
      <c r="AJ3601" s="2" t="s">
        <v>35128</v>
      </c>
      <c r="AK3601" s="2" t="s">
        <v>53</v>
      </c>
      <c r="AL3601" s="2" t="s">
        <v>53</v>
      </c>
      <c r="AM3601" s="2" t="s">
        <v>53</v>
      </c>
      <c r="AN3601" s="2" t="s">
        <v>53</v>
      </c>
      <c r="AO3601" s="2" t="s">
        <v>53</v>
      </c>
      <c r="AP3601" s="2" t="s">
        <v>53</v>
      </c>
      <c r="AQ3601" s="2" t="s">
        <v>53</v>
      </c>
      <c r="AR3601" s="2" t="s">
        <v>69</v>
      </c>
      <c r="AS3601" s="2" t="s">
        <v>52</v>
      </c>
      <c r="AT3601" s="2" t="s">
        <v>69</v>
      </c>
    </row>
    <row r="3602" spans="1:46" ht="22.5" customHeight="1" x14ac:dyDescent="0.25">
      <c r="A3602" s="18" t="s">
        <v>35129</v>
      </c>
      <c r="B3602" s="2" t="s">
        <v>35130</v>
      </c>
      <c r="C3602" s="2" t="s">
        <v>344</v>
      </c>
      <c r="D3602" s="2" t="s">
        <v>34163</v>
      </c>
      <c r="E3602" s="2" t="s">
        <v>69</v>
      </c>
      <c r="F3602" s="19">
        <v>1</v>
      </c>
      <c r="G3602" s="19">
        <v>33.700000000000003</v>
      </c>
      <c r="H3602" s="19">
        <v>9.9</v>
      </c>
      <c r="I3602" s="19">
        <v>-11.23</v>
      </c>
      <c r="J3602" s="19">
        <v>-9.9</v>
      </c>
      <c r="K3602" s="19" t="s">
        <v>52</v>
      </c>
      <c r="L3602" s="19">
        <v>22.47</v>
      </c>
      <c r="M3602" s="2" t="s">
        <v>51</v>
      </c>
      <c r="N3602" s="2" t="s">
        <v>1669</v>
      </c>
      <c r="O3602" s="2" t="s">
        <v>4891</v>
      </c>
      <c r="P3602" s="2" t="s">
        <v>4892</v>
      </c>
      <c r="Q3602" s="2" t="s">
        <v>53</v>
      </c>
      <c r="R3602" s="19">
        <v>33.700000000000003</v>
      </c>
      <c r="S3602" s="19" t="s">
        <v>57</v>
      </c>
      <c r="T3602" s="2" t="s">
        <v>77</v>
      </c>
      <c r="U3602" s="2" t="s">
        <v>35131</v>
      </c>
      <c r="V3602" s="2" t="s">
        <v>35132</v>
      </c>
      <c r="W3602" s="2" t="s">
        <v>35133</v>
      </c>
      <c r="X3602" s="2" t="s">
        <v>53</v>
      </c>
      <c r="Y3602" s="2" t="s">
        <v>35131</v>
      </c>
      <c r="Z3602" s="2" t="s">
        <v>35134</v>
      </c>
      <c r="AA3602" s="2" t="s">
        <v>35135</v>
      </c>
      <c r="AB3602" s="2" t="s">
        <v>25424</v>
      </c>
      <c r="AC3602" s="2" t="s">
        <v>124</v>
      </c>
      <c r="AD3602" s="2" t="s">
        <v>35136</v>
      </c>
      <c r="AE3602" s="2" t="s">
        <v>65</v>
      </c>
      <c r="AF3602" s="2" t="s">
        <v>86</v>
      </c>
      <c r="AG3602" s="2" t="s">
        <v>35137</v>
      </c>
      <c r="AH3602" s="2" t="s">
        <v>35138</v>
      </c>
      <c r="AI3602" s="2" t="s">
        <v>67</v>
      </c>
      <c r="AJ3602" s="2" t="s">
        <v>35139</v>
      </c>
      <c r="AK3602" s="2" t="s">
        <v>53</v>
      </c>
      <c r="AL3602" s="2" t="s">
        <v>53</v>
      </c>
      <c r="AM3602" s="2" t="s">
        <v>53</v>
      </c>
      <c r="AN3602" s="2" t="s">
        <v>53</v>
      </c>
      <c r="AO3602" s="2" t="s">
        <v>53</v>
      </c>
      <c r="AP3602" s="2" t="s">
        <v>53</v>
      </c>
      <c r="AQ3602" s="2" t="s">
        <v>53</v>
      </c>
      <c r="AR3602" s="2" t="s">
        <v>69</v>
      </c>
      <c r="AS3602" s="2" t="s">
        <v>52</v>
      </c>
      <c r="AT3602" s="2" t="s">
        <v>69</v>
      </c>
    </row>
    <row r="3603" spans="1:46" ht="22.5" customHeight="1" x14ac:dyDescent="0.25">
      <c r="A3603" s="18" t="s">
        <v>35140</v>
      </c>
      <c r="B3603" s="2" t="s">
        <v>35141</v>
      </c>
      <c r="C3603" s="2" t="s">
        <v>344</v>
      </c>
      <c r="D3603" s="2" t="s">
        <v>34163</v>
      </c>
      <c r="E3603" s="2" t="s">
        <v>69</v>
      </c>
      <c r="F3603" s="19">
        <v>1</v>
      </c>
      <c r="G3603" s="19">
        <v>60.45</v>
      </c>
      <c r="H3603" s="19">
        <v>18.8</v>
      </c>
      <c r="I3603" s="19">
        <v>-15.78</v>
      </c>
      <c r="J3603" s="19">
        <v>-18.8</v>
      </c>
      <c r="K3603" s="19" t="s">
        <v>52</v>
      </c>
      <c r="L3603" s="19">
        <v>44.67</v>
      </c>
      <c r="M3603" s="2" t="s">
        <v>53</v>
      </c>
      <c r="N3603" s="2" t="s">
        <v>309</v>
      </c>
      <c r="O3603" s="2" t="s">
        <v>310</v>
      </c>
      <c r="P3603" s="2" t="s">
        <v>311</v>
      </c>
      <c r="Q3603" s="2" t="s">
        <v>53</v>
      </c>
      <c r="R3603" s="19">
        <v>60.45</v>
      </c>
      <c r="S3603" s="19" t="s">
        <v>57</v>
      </c>
      <c r="T3603" s="2" t="s">
        <v>58</v>
      </c>
      <c r="U3603" s="2" t="s">
        <v>53</v>
      </c>
      <c r="V3603" s="2" t="s">
        <v>53</v>
      </c>
      <c r="W3603" s="2" t="s">
        <v>53</v>
      </c>
      <c r="X3603" s="2" t="s">
        <v>53</v>
      </c>
      <c r="Y3603" s="2" t="s">
        <v>35142</v>
      </c>
      <c r="Z3603" s="2" t="s">
        <v>35143</v>
      </c>
      <c r="AA3603" s="2" t="s">
        <v>35144</v>
      </c>
      <c r="AB3603" s="2" t="s">
        <v>35145</v>
      </c>
      <c r="AC3603" s="2" t="s">
        <v>84</v>
      </c>
      <c r="AD3603" s="2" t="s">
        <v>35146</v>
      </c>
      <c r="AE3603" s="2" t="s">
        <v>65</v>
      </c>
      <c r="AF3603" s="2" t="s">
        <v>66</v>
      </c>
      <c r="AG3603" s="2" t="s">
        <v>35147</v>
      </c>
      <c r="AH3603" s="2" t="s">
        <v>35148</v>
      </c>
      <c r="AI3603" s="2" t="s">
        <v>67</v>
      </c>
      <c r="AJ3603" s="2" t="s">
        <v>35149</v>
      </c>
      <c r="AK3603" s="2" t="s">
        <v>53</v>
      </c>
      <c r="AL3603" s="2" t="s">
        <v>53</v>
      </c>
      <c r="AM3603" s="2" t="s">
        <v>53</v>
      </c>
      <c r="AN3603" s="2" t="s">
        <v>53</v>
      </c>
      <c r="AO3603" s="2" t="s">
        <v>53</v>
      </c>
      <c r="AP3603" s="2" t="s">
        <v>53</v>
      </c>
      <c r="AQ3603" s="2" t="s">
        <v>53</v>
      </c>
      <c r="AR3603" s="2" t="s">
        <v>69</v>
      </c>
      <c r="AS3603" s="2" t="s">
        <v>52</v>
      </c>
      <c r="AT3603" s="2" t="s">
        <v>69</v>
      </c>
    </row>
    <row r="3604" spans="1:46" ht="22.5" customHeight="1" x14ac:dyDescent="0.25">
      <c r="A3604" s="18" t="s">
        <v>35150</v>
      </c>
      <c r="B3604" s="2" t="s">
        <v>35151</v>
      </c>
      <c r="C3604" s="2" t="s">
        <v>344</v>
      </c>
      <c r="D3604" s="2" t="s">
        <v>34163</v>
      </c>
      <c r="E3604" s="2" t="s">
        <v>69</v>
      </c>
      <c r="F3604" s="19">
        <v>1</v>
      </c>
      <c r="G3604" s="19">
        <v>99.9</v>
      </c>
      <c r="H3604" s="19" t="s">
        <v>52</v>
      </c>
      <c r="I3604" s="19">
        <v>-11.99</v>
      </c>
      <c r="J3604" s="19">
        <v>-18.45</v>
      </c>
      <c r="K3604" s="19" t="s">
        <v>52</v>
      </c>
      <c r="L3604" s="19">
        <v>69.459999999999994</v>
      </c>
      <c r="M3604" s="2" t="s">
        <v>53</v>
      </c>
      <c r="N3604" s="2" t="s">
        <v>18736</v>
      </c>
      <c r="O3604" s="2" t="s">
        <v>35152</v>
      </c>
      <c r="P3604" s="2" t="s">
        <v>35153</v>
      </c>
      <c r="Q3604" s="2" t="s">
        <v>53</v>
      </c>
      <c r="R3604" s="19">
        <v>99.9</v>
      </c>
      <c r="S3604" s="19" t="s">
        <v>161</v>
      </c>
      <c r="T3604" s="2" t="s">
        <v>77</v>
      </c>
      <c r="U3604" s="2" t="s">
        <v>35154</v>
      </c>
      <c r="V3604" s="2" t="s">
        <v>35155</v>
      </c>
      <c r="W3604" s="2" t="s">
        <v>35156</v>
      </c>
      <c r="X3604" s="2" t="s">
        <v>191</v>
      </c>
      <c r="Y3604" s="2" t="s">
        <v>35154</v>
      </c>
      <c r="Z3604" s="2" t="s">
        <v>35157</v>
      </c>
      <c r="AA3604" s="2" t="s">
        <v>35158</v>
      </c>
      <c r="AB3604" s="2" t="s">
        <v>428</v>
      </c>
      <c r="AC3604" s="2" t="s">
        <v>124</v>
      </c>
      <c r="AD3604" s="2" t="s">
        <v>35159</v>
      </c>
      <c r="AE3604" s="2" t="s">
        <v>65</v>
      </c>
      <c r="AF3604" s="2" t="s">
        <v>86</v>
      </c>
      <c r="AG3604" s="2" t="s">
        <v>35160</v>
      </c>
      <c r="AH3604" s="2" t="s">
        <v>35161</v>
      </c>
      <c r="AI3604" s="2" t="s">
        <v>67</v>
      </c>
      <c r="AJ3604" s="2" t="s">
        <v>35162</v>
      </c>
      <c r="AK3604" s="2" t="s">
        <v>53</v>
      </c>
      <c r="AL3604" s="2" t="s">
        <v>53</v>
      </c>
      <c r="AM3604" s="2" t="s">
        <v>53</v>
      </c>
      <c r="AN3604" s="2" t="s">
        <v>53</v>
      </c>
      <c r="AO3604" s="2" t="s">
        <v>53</v>
      </c>
      <c r="AP3604" s="2" t="s">
        <v>53</v>
      </c>
      <c r="AQ3604" s="2" t="s">
        <v>53</v>
      </c>
      <c r="AR3604" s="2" t="s">
        <v>69</v>
      </c>
      <c r="AS3604" s="2" t="s">
        <v>52</v>
      </c>
      <c r="AT3604" s="2" t="s">
        <v>69</v>
      </c>
    </row>
    <row r="3605" spans="1:46" ht="22.5" customHeight="1" x14ac:dyDescent="0.25">
      <c r="A3605" s="18" t="s">
        <v>35163</v>
      </c>
      <c r="B3605" s="2" t="s">
        <v>35164</v>
      </c>
      <c r="C3605" s="2" t="s">
        <v>344</v>
      </c>
      <c r="D3605" s="2" t="s">
        <v>34895</v>
      </c>
      <c r="E3605" s="2" t="s">
        <v>69</v>
      </c>
      <c r="F3605" s="19">
        <v>1</v>
      </c>
      <c r="G3605" s="19">
        <v>239.77</v>
      </c>
      <c r="H3605" s="19">
        <v>1.39</v>
      </c>
      <c r="I3605" s="19">
        <v>-28.77</v>
      </c>
      <c r="J3605" s="19" t="s">
        <v>52</v>
      </c>
      <c r="K3605" s="19" t="s">
        <v>52</v>
      </c>
      <c r="L3605" s="19">
        <v>212.39</v>
      </c>
      <c r="M3605" s="2" t="s">
        <v>51</v>
      </c>
      <c r="N3605" s="2" t="s">
        <v>984</v>
      </c>
      <c r="O3605" s="2" t="s">
        <v>1733</v>
      </c>
      <c r="P3605" s="2" t="s">
        <v>1734</v>
      </c>
      <c r="Q3605" s="2" t="s">
        <v>53</v>
      </c>
      <c r="R3605" s="19">
        <v>239.77</v>
      </c>
      <c r="S3605" s="19" t="s">
        <v>161</v>
      </c>
      <c r="T3605" s="2" t="s">
        <v>58</v>
      </c>
      <c r="U3605" s="2" t="s">
        <v>35165</v>
      </c>
      <c r="V3605" s="2" t="s">
        <v>35166</v>
      </c>
      <c r="W3605" s="2" t="s">
        <v>35167</v>
      </c>
      <c r="X3605" s="2" t="s">
        <v>53</v>
      </c>
      <c r="Y3605" s="2" t="s">
        <v>35165</v>
      </c>
      <c r="Z3605" s="2" t="s">
        <v>35168</v>
      </c>
      <c r="AA3605" s="2" t="s">
        <v>35169</v>
      </c>
      <c r="AB3605" s="2" t="s">
        <v>428</v>
      </c>
      <c r="AC3605" s="2" t="s">
        <v>124</v>
      </c>
      <c r="AD3605" s="2" t="s">
        <v>35170</v>
      </c>
      <c r="AE3605" s="2" t="s">
        <v>65</v>
      </c>
      <c r="AF3605" s="2" t="s">
        <v>222</v>
      </c>
      <c r="AG3605" s="2" t="s">
        <v>35171</v>
      </c>
      <c r="AH3605" s="2" t="s">
        <v>35172</v>
      </c>
      <c r="AI3605" s="2" t="s">
        <v>21562</v>
      </c>
      <c r="AJ3605" s="2" t="s">
        <v>35173</v>
      </c>
      <c r="AK3605" s="2" t="s">
        <v>53</v>
      </c>
      <c r="AL3605" s="2" t="s">
        <v>53</v>
      </c>
      <c r="AM3605" s="2" t="s">
        <v>53</v>
      </c>
      <c r="AN3605" s="2" t="s">
        <v>53</v>
      </c>
      <c r="AO3605" s="2" t="s">
        <v>53</v>
      </c>
      <c r="AP3605" s="2" t="s">
        <v>53</v>
      </c>
      <c r="AQ3605" s="2" t="s">
        <v>53</v>
      </c>
      <c r="AR3605" s="2" t="s">
        <v>69</v>
      </c>
      <c r="AS3605" s="2" t="s">
        <v>52</v>
      </c>
      <c r="AT3605" s="2" t="s">
        <v>69</v>
      </c>
    </row>
    <row r="3606" spans="1:46" ht="22.5" customHeight="1" x14ac:dyDescent="0.25">
      <c r="A3606" s="18" t="s">
        <v>35174</v>
      </c>
      <c r="B3606" s="2" t="s">
        <v>35175</v>
      </c>
      <c r="C3606" s="2" t="s">
        <v>344</v>
      </c>
      <c r="D3606" s="2" t="s">
        <v>34163</v>
      </c>
      <c r="E3606" s="2" t="s">
        <v>51</v>
      </c>
      <c r="F3606" s="19">
        <v>1</v>
      </c>
      <c r="G3606" s="19">
        <v>33.39</v>
      </c>
      <c r="H3606" s="19" t="s">
        <v>52</v>
      </c>
      <c r="I3606" s="19">
        <v>-11.18</v>
      </c>
      <c r="J3606" s="19" t="s">
        <v>52</v>
      </c>
      <c r="K3606" s="19" t="s">
        <v>52</v>
      </c>
      <c r="L3606" s="19">
        <v>22.21</v>
      </c>
      <c r="M3606" s="2" t="s">
        <v>51</v>
      </c>
      <c r="N3606" s="2" t="s">
        <v>5257</v>
      </c>
      <c r="O3606" s="2" t="s">
        <v>5258</v>
      </c>
      <c r="P3606" s="2" t="s">
        <v>5259</v>
      </c>
      <c r="Q3606" s="2" t="s">
        <v>53</v>
      </c>
      <c r="R3606" s="19">
        <v>33.39</v>
      </c>
      <c r="S3606" s="19" t="s">
        <v>57</v>
      </c>
      <c r="T3606" s="2" t="s">
        <v>58</v>
      </c>
      <c r="U3606" s="2" t="s">
        <v>53</v>
      </c>
      <c r="V3606" s="2" t="s">
        <v>53</v>
      </c>
      <c r="W3606" s="2" t="s">
        <v>53</v>
      </c>
      <c r="X3606" s="2" t="s">
        <v>53</v>
      </c>
      <c r="Y3606" s="2" t="s">
        <v>35176</v>
      </c>
      <c r="Z3606" s="2" t="s">
        <v>35177</v>
      </c>
      <c r="AA3606" s="2" t="s">
        <v>35178</v>
      </c>
      <c r="AB3606" s="2" t="s">
        <v>384</v>
      </c>
      <c r="AC3606" s="2" t="s">
        <v>124</v>
      </c>
      <c r="AD3606" s="2" t="s">
        <v>35179</v>
      </c>
      <c r="AE3606" s="2" t="s">
        <v>65</v>
      </c>
      <c r="AF3606" s="2" t="s">
        <v>66</v>
      </c>
      <c r="AG3606" s="2" t="s">
        <v>34597</v>
      </c>
      <c r="AH3606" s="2" t="s">
        <v>35180</v>
      </c>
      <c r="AI3606" s="2" t="s">
        <v>67</v>
      </c>
      <c r="AJ3606" s="2" t="s">
        <v>35181</v>
      </c>
      <c r="AK3606" s="2" t="s">
        <v>53</v>
      </c>
      <c r="AL3606" s="2" t="s">
        <v>53</v>
      </c>
      <c r="AM3606" s="2" t="s">
        <v>53</v>
      </c>
      <c r="AN3606" s="2" t="s">
        <v>53</v>
      </c>
      <c r="AO3606" s="2" t="s">
        <v>53</v>
      </c>
      <c r="AP3606" s="2" t="s">
        <v>53</v>
      </c>
      <c r="AQ3606" s="2" t="s">
        <v>53</v>
      </c>
      <c r="AR3606" s="2" t="s">
        <v>69</v>
      </c>
      <c r="AS3606" s="2" t="s">
        <v>52</v>
      </c>
      <c r="AT3606" s="2" t="s">
        <v>69</v>
      </c>
    </row>
    <row r="3607" spans="1:46" ht="22.5" customHeight="1" x14ac:dyDescent="0.25">
      <c r="A3607" s="18" t="s">
        <v>35182</v>
      </c>
      <c r="B3607" s="2" t="s">
        <v>35183</v>
      </c>
      <c r="C3607" s="2" t="s">
        <v>9586</v>
      </c>
      <c r="D3607" s="2" t="s">
        <v>9812</v>
      </c>
      <c r="E3607" s="2" t="s">
        <v>69</v>
      </c>
      <c r="F3607" s="19">
        <v>0</v>
      </c>
      <c r="G3607" s="19">
        <v>338.43</v>
      </c>
      <c r="H3607" s="19" t="s">
        <v>52</v>
      </c>
      <c r="I3607" s="19">
        <v>-135.43</v>
      </c>
      <c r="J3607" s="19">
        <v>-38.950000000000003</v>
      </c>
      <c r="K3607" s="19">
        <v>-280.89999999999998</v>
      </c>
      <c r="L3607" s="19">
        <v>-116.85</v>
      </c>
      <c r="M3607" s="2" t="s">
        <v>51</v>
      </c>
      <c r="N3607" s="2" t="s">
        <v>1818</v>
      </c>
      <c r="O3607" s="2" t="s">
        <v>1819</v>
      </c>
      <c r="P3607" s="2" t="s">
        <v>1820</v>
      </c>
      <c r="Q3607" s="2" t="s">
        <v>53</v>
      </c>
      <c r="R3607" s="19">
        <v>338.43</v>
      </c>
      <c r="S3607" s="19" t="s">
        <v>57</v>
      </c>
      <c r="T3607" s="2" t="s">
        <v>77</v>
      </c>
      <c r="U3607" s="2" t="s">
        <v>35184</v>
      </c>
      <c r="V3607" s="2" t="s">
        <v>35185</v>
      </c>
      <c r="W3607" s="2" t="s">
        <v>35186</v>
      </c>
      <c r="X3607" s="2" t="s">
        <v>53</v>
      </c>
      <c r="Y3607" s="2" t="s">
        <v>35184</v>
      </c>
      <c r="Z3607" s="2" t="s">
        <v>35187</v>
      </c>
      <c r="AA3607" s="2" t="s">
        <v>2178</v>
      </c>
      <c r="AB3607" s="2" t="s">
        <v>124</v>
      </c>
      <c r="AC3607" s="2" t="s">
        <v>124</v>
      </c>
      <c r="AD3607" s="2" t="s">
        <v>2179</v>
      </c>
      <c r="AE3607" s="2" t="s">
        <v>65</v>
      </c>
      <c r="AF3607" s="2" t="s">
        <v>86</v>
      </c>
      <c r="AG3607" s="2" t="s">
        <v>35188</v>
      </c>
      <c r="AH3607" s="2" t="s">
        <v>9945</v>
      </c>
      <c r="AI3607" s="2" t="s">
        <v>67</v>
      </c>
      <c r="AJ3607" s="2" t="s">
        <v>35189</v>
      </c>
      <c r="AK3607" s="2" t="s">
        <v>3818</v>
      </c>
      <c r="AL3607" s="2" t="s">
        <v>53</v>
      </c>
      <c r="AM3607" s="2" t="s">
        <v>53</v>
      </c>
      <c r="AN3607" s="2" t="s">
        <v>53</v>
      </c>
      <c r="AO3607" s="2" t="s">
        <v>53</v>
      </c>
      <c r="AP3607" s="2" t="s">
        <v>53</v>
      </c>
      <c r="AQ3607" s="2" t="s">
        <v>53</v>
      </c>
      <c r="AR3607" s="2" t="s">
        <v>69</v>
      </c>
      <c r="AS3607" s="2">
        <v>1</v>
      </c>
      <c r="AT3607" s="2" t="s">
        <v>69</v>
      </c>
    </row>
    <row r="3608" spans="1:46" ht="22.5" customHeight="1" x14ac:dyDescent="0.25">
      <c r="A3608" s="18" t="s">
        <v>35190</v>
      </c>
      <c r="B3608" s="2" t="s">
        <v>35191</v>
      </c>
      <c r="C3608" s="2" t="s">
        <v>344</v>
      </c>
      <c r="D3608" s="2" t="s">
        <v>34163</v>
      </c>
      <c r="E3608" s="2" t="s">
        <v>69</v>
      </c>
      <c r="F3608" s="19">
        <v>1</v>
      </c>
      <c r="G3608" s="19">
        <v>125</v>
      </c>
      <c r="H3608" s="19" t="s">
        <v>52</v>
      </c>
      <c r="I3608" s="19">
        <v>-15</v>
      </c>
      <c r="J3608" s="19">
        <v>-20.45</v>
      </c>
      <c r="K3608" s="19" t="s">
        <v>52</v>
      </c>
      <c r="L3608" s="19">
        <v>89.55</v>
      </c>
      <c r="M3608" s="2" t="s">
        <v>53</v>
      </c>
      <c r="N3608" s="2" t="s">
        <v>2438</v>
      </c>
      <c r="O3608" s="2" t="s">
        <v>35192</v>
      </c>
      <c r="P3608" s="2" t="s">
        <v>2646</v>
      </c>
      <c r="Q3608" s="2" t="s">
        <v>53</v>
      </c>
      <c r="R3608" s="19">
        <v>125</v>
      </c>
      <c r="S3608" s="19" t="s">
        <v>161</v>
      </c>
      <c r="T3608" s="2" t="s">
        <v>77</v>
      </c>
      <c r="U3608" s="2" t="s">
        <v>35193</v>
      </c>
      <c r="V3608" s="2" t="s">
        <v>35194</v>
      </c>
      <c r="W3608" s="2" t="s">
        <v>35195</v>
      </c>
      <c r="X3608" s="2" t="s">
        <v>53</v>
      </c>
      <c r="Y3608" s="2" t="s">
        <v>35193</v>
      </c>
      <c r="Z3608" s="2" t="s">
        <v>35196</v>
      </c>
      <c r="AA3608" s="2" t="s">
        <v>35197</v>
      </c>
      <c r="AB3608" s="2" t="s">
        <v>1209</v>
      </c>
      <c r="AC3608" s="2" t="s">
        <v>124</v>
      </c>
      <c r="AD3608" s="2" t="s">
        <v>35198</v>
      </c>
      <c r="AE3608" s="2" t="s">
        <v>65</v>
      </c>
      <c r="AF3608" s="2" t="s">
        <v>86</v>
      </c>
      <c r="AG3608" s="2" t="s">
        <v>35199</v>
      </c>
      <c r="AH3608" s="2" t="s">
        <v>35200</v>
      </c>
      <c r="AI3608" s="2" t="s">
        <v>67</v>
      </c>
      <c r="AJ3608" s="2" t="s">
        <v>35201</v>
      </c>
      <c r="AK3608" s="2" t="s">
        <v>53</v>
      </c>
      <c r="AL3608" s="2" t="s">
        <v>53</v>
      </c>
      <c r="AM3608" s="2" t="s">
        <v>53</v>
      </c>
      <c r="AN3608" s="2" t="s">
        <v>53</v>
      </c>
      <c r="AO3608" s="2" t="s">
        <v>53</v>
      </c>
      <c r="AP3608" s="2" t="s">
        <v>53</v>
      </c>
      <c r="AQ3608" s="2" t="s">
        <v>53</v>
      </c>
      <c r="AR3608" s="2" t="s">
        <v>69</v>
      </c>
      <c r="AS3608" s="2" t="s">
        <v>52</v>
      </c>
      <c r="AT3608" s="2" t="s">
        <v>69</v>
      </c>
    </row>
    <row r="3609" spans="1:46" ht="22.5" customHeight="1" x14ac:dyDescent="0.25">
      <c r="A3609" s="18" t="s">
        <v>35202</v>
      </c>
      <c r="B3609" s="2" t="s">
        <v>35203</v>
      </c>
      <c r="C3609" s="2" t="s">
        <v>344</v>
      </c>
      <c r="D3609" s="2" t="s">
        <v>32983</v>
      </c>
      <c r="E3609" s="2" t="s">
        <v>51</v>
      </c>
      <c r="F3609" s="19">
        <v>1</v>
      </c>
      <c r="G3609" s="19">
        <v>45.9</v>
      </c>
      <c r="H3609" s="19" t="s">
        <v>52</v>
      </c>
      <c r="I3609" s="19">
        <v>-13.3</v>
      </c>
      <c r="J3609" s="19" t="s">
        <v>52</v>
      </c>
      <c r="K3609" s="19" t="s">
        <v>52</v>
      </c>
      <c r="L3609" s="19">
        <v>32.6</v>
      </c>
      <c r="M3609" s="2" t="s">
        <v>53</v>
      </c>
      <c r="N3609" s="2" t="s">
        <v>400</v>
      </c>
      <c r="O3609" s="2" t="s">
        <v>401</v>
      </c>
      <c r="P3609" s="2" t="s">
        <v>402</v>
      </c>
      <c r="Q3609" s="2" t="s">
        <v>53</v>
      </c>
      <c r="R3609" s="19">
        <v>45.9</v>
      </c>
      <c r="S3609" s="19" t="s">
        <v>57</v>
      </c>
      <c r="T3609" s="2" t="s">
        <v>58</v>
      </c>
      <c r="U3609" s="2" t="s">
        <v>53</v>
      </c>
      <c r="V3609" s="2" t="s">
        <v>53</v>
      </c>
      <c r="W3609" s="2" t="s">
        <v>53</v>
      </c>
      <c r="X3609" s="2" t="s">
        <v>53</v>
      </c>
      <c r="Y3609" s="2" t="s">
        <v>35204</v>
      </c>
      <c r="Z3609" s="2" t="s">
        <v>35205</v>
      </c>
      <c r="AA3609" s="2" t="s">
        <v>35206</v>
      </c>
      <c r="AB3609" s="2" t="s">
        <v>13841</v>
      </c>
      <c r="AC3609" s="2" t="s">
        <v>97</v>
      </c>
      <c r="AD3609" s="2" t="s">
        <v>35207</v>
      </c>
      <c r="AE3609" s="2" t="s">
        <v>65</v>
      </c>
      <c r="AF3609" s="2" t="s">
        <v>66</v>
      </c>
      <c r="AG3609" s="2" t="s">
        <v>35208</v>
      </c>
      <c r="AH3609" s="2" t="s">
        <v>35209</v>
      </c>
      <c r="AI3609" s="2" t="s">
        <v>67</v>
      </c>
      <c r="AJ3609" s="2" t="s">
        <v>35210</v>
      </c>
      <c r="AK3609" s="2" t="s">
        <v>53</v>
      </c>
      <c r="AL3609" s="2" t="s">
        <v>53</v>
      </c>
      <c r="AM3609" s="2" t="s">
        <v>53</v>
      </c>
      <c r="AN3609" s="2" t="s">
        <v>53</v>
      </c>
      <c r="AO3609" s="2" t="s">
        <v>53</v>
      </c>
      <c r="AP3609" s="2" t="s">
        <v>53</v>
      </c>
      <c r="AQ3609" s="2" t="s">
        <v>53</v>
      </c>
      <c r="AR3609" s="2" t="s">
        <v>69</v>
      </c>
      <c r="AS3609" s="2" t="s">
        <v>52</v>
      </c>
      <c r="AT3609" s="2" t="s">
        <v>69</v>
      </c>
    </row>
    <row r="3610" spans="1:46" ht="22.5" customHeight="1" x14ac:dyDescent="0.25">
      <c r="A3610" s="18" t="s">
        <v>35211</v>
      </c>
      <c r="B3610" s="2" t="s">
        <v>35212</v>
      </c>
      <c r="C3610" s="2" t="s">
        <v>344</v>
      </c>
      <c r="D3610" s="2" t="s">
        <v>34163</v>
      </c>
      <c r="E3610" s="2" t="s">
        <v>51</v>
      </c>
      <c r="F3610" s="19">
        <v>1</v>
      </c>
      <c r="G3610" s="19">
        <v>109.74</v>
      </c>
      <c r="H3610" s="19" t="s">
        <v>52</v>
      </c>
      <c r="I3610" s="19">
        <v>-18.66</v>
      </c>
      <c r="J3610" s="19">
        <v>-20.45</v>
      </c>
      <c r="K3610" s="19" t="s">
        <v>52</v>
      </c>
      <c r="L3610" s="19">
        <v>70.63</v>
      </c>
      <c r="M3610" s="2" t="s">
        <v>53</v>
      </c>
      <c r="N3610" s="2" t="s">
        <v>1235</v>
      </c>
      <c r="O3610" s="2" t="s">
        <v>1236</v>
      </c>
      <c r="P3610" s="2" t="s">
        <v>1237</v>
      </c>
      <c r="Q3610" s="2" t="s">
        <v>53</v>
      </c>
      <c r="R3610" s="19">
        <v>109.74</v>
      </c>
      <c r="S3610" s="19" t="s">
        <v>57</v>
      </c>
      <c r="T3610" s="2" t="s">
        <v>58</v>
      </c>
      <c r="U3610" s="2" t="s">
        <v>53</v>
      </c>
      <c r="V3610" s="2" t="s">
        <v>53</v>
      </c>
      <c r="W3610" s="2" t="s">
        <v>53</v>
      </c>
      <c r="X3610" s="2" t="s">
        <v>53</v>
      </c>
      <c r="Y3610" s="2" t="s">
        <v>35213</v>
      </c>
      <c r="Z3610" s="2" t="s">
        <v>35214</v>
      </c>
      <c r="AA3610" s="2" t="s">
        <v>35215</v>
      </c>
      <c r="AB3610" s="2" t="s">
        <v>6312</v>
      </c>
      <c r="AC3610" s="2" t="s">
        <v>124</v>
      </c>
      <c r="AD3610" s="2" t="s">
        <v>6313</v>
      </c>
      <c r="AE3610" s="2" t="s">
        <v>65</v>
      </c>
      <c r="AF3610" s="2" t="s">
        <v>66</v>
      </c>
      <c r="AG3610" s="2" t="s">
        <v>35216</v>
      </c>
      <c r="AH3610" s="2" t="s">
        <v>35217</v>
      </c>
      <c r="AI3610" s="2" t="s">
        <v>67</v>
      </c>
      <c r="AJ3610" s="2" t="s">
        <v>35218</v>
      </c>
      <c r="AK3610" s="2" t="s">
        <v>53</v>
      </c>
      <c r="AL3610" s="2" t="s">
        <v>53</v>
      </c>
      <c r="AM3610" s="2" t="s">
        <v>53</v>
      </c>
      <c r="AN3610" s="2" t="s">
        <v>53</v>
      </c>
      <c r="AO3610" s="2" t="s">
        <v>53</v>
      </c>
      <c r="AP3610" s="2" t="s">
        <v>53</v>
      </c>
      <c r="AQ3610" s="2" t="s">
        <v>53</v>
      </c>
      <c r="AR3610" s="2" t="s">
        <v>69</v>
      </c>
      <c r="AS3610" s="2" t="s">
        <v>52</v>
      </c>
      <c r="AT3610" s="2" t="s">
        <v>69</v>
      </c>
    </row>
    <row r="3611" spans="1:46" ht="22.5" customHeight="1" x14ac:dyDescent="0.25">
      <c r="A3611" s="18" t="s">
        <v>35219</v>
      </c>
      <c r="B3611" s="2" t="s">
        <v>35220</v>
      </c>
      <c r="C3611" s="2" t="s">
        <v>344</v>
      </c>
      <c r="D3611" s="2" t="s">
        <v>34163</v>
      </c>
      <c r="E3611" s="2" t="s">
        <v>69</v>
      </c>
      <c r="F3611" s="19">
        <v>1</v>
      </c>
      <c r="G3611" s="19">
        <v>19.989999999999998</v>
      </c>
      <c r="H3611" s="19">
        <v>9.9</v>
      </c>
      <c r="I3611" s="19">
        <v>-8.9</v>
      </c>
      <c r="J3611" s="19">
        <v>-9.9</v>
      </c>
      <c r="K3611" s="19" t="s">
        <v>52</v>
      </c>
      <c r="L3611" s="19">
        <v>11.09</v>
      </c>
      <c r="M3611" s="2" t="s">
        <v>53</v>
      </c>
      <c r="N3611" s="2" t="s">
        <v>2127</v>
      </c>
      <c r="O3611" s="2" t="s">
        <v>4534</v>
      </c>
      <c r="P3611" s="2" t="s">
        <v>4535</v>
      </c>
      <c r="Q3611" s="2" t="s">
        <v>53</v>
      </c>
      <c r="R3611" s="19">
        <v>19.989999999999998</v>
      </c>
      <c r="S3611" s="19" t="s">
        <v>57</v>
      </c>
      <c r="T3611" s="2" t="s">
        <v>58</v>
      </c>
      <c r="U3611" s="2" t="s">
        <v>53</v>
      </c>
      <c r="V3611" s="2" t="s">
        <v>53</v>
      </c>
      <c r="W3611" s="2" t="s">
        <v>53</v>
      </c>
      <c r="X3611" s="2" t="s">
        <v>53</v>
      </c>
      <c r="Y3611" s="2" t="s">
        <v>35221</v>
      </c>
      <c r="Z3611" s="2" t="s">
        <v>35222</v>
      </c>
      <c r="AA3611" s="2" t="s">
        <v>35223</v>
      </c>
      <c r="AB3611" s="2" t="s">
        <v>16591</v>
      </c>
      <c r="AC3611" s="2" t="s">
        <v>124</v>
      </c>
      <c r="AD3611" s="2" t="s">
        <v>35224</v>
      </c>
      <c r="AE3611" s="2" t="s">
        <v>65</v>
      </c>
      <c r="AF3611" s="2" t="s">
        <v>66</v>
      </c>
      <c r="AG3611" s="2" t="s">
        <v>35107</v>
      </c>
      <c r="AH3611" s="2" t="s">
        <v>35225</v>
      </c>
      <c r="AI3611" s="2" t="s">
        <v>67</v>
      </c>
      <c r="AJ3611" s="2" t="s">
        <v>35226</v>
      </c>
      <c r="AK3611" s="2" t="s">
        <v>53</v>
      </c>
      <c r="AL3611" s="2" t="s">
        <v>53</v>
      </c>
      <c r="AM3611" s="2" t="s">
        <v>53</v>
      </c>
      <c r="AN3611" s="2" t="s">
        <v>53</v>
      </c>
      <c r="AO3611" s="2" t="s">
        <v>53</v>
      </c>
      <c r="AP3611" s="2" t="s">
        <v>53</v>
      </c>
      <c r="AQ3611" s="2" t="s">
        <v>53</v>
      </c>
      <c r="AR3611" s="2" t="s">
        <v>69</v>
      </c>
      <c r="AS3611" s="2" t="s">
        <v>52</v>
      </c>
      <c r="AT3611" s="2" t="s">
        <v>69</v>
      </c>
    </row>
    <row r="3612" spans="1:46" ht="22.5" customHeight="1" x14ac:dyDescent="0.25">
      <c r="A3612" s="18" t="s">
        <v>35227</v>
      </c>
      <c r="B3612" s="2" t="s">
        <v>35228</v>
      </c>
      <c r="C3612" s="2" t="s">
        <v>344</v>
      </c>
      <c r="D3612" s="2" t="s">
        <v>34895</v>
      </c>
      <c r="E3612" s="2" t="s">
        <v>51</v>
      </c>
      <c r="F3612" s="19">
        <v>1</v>
      </c>
      <c r="G3612" s="19">
        <v>62.98</v>
      </c>
      <c r="H3612" s="19">
        <v>15.9</v>
      </c>
      <c r="I3612" s="19">
        <v>-13.06</v>
      </c>
      <c r="J3612" s="19" t="s">
        <v>52</v>
      </c>
      <c r="K3612" s="19" t="s">
        <v>52</v>
      </c>
      <c r="L3612" s="19">
        <v>65.819999999999993</v>
      </c>
      <c r="M3612" s="2" t="s">
        <v>53</v>
      </c>
      <c r="N3612" s="2" t="s">
        <v>90</v>
      </c>
      <c r="O3612" s="2" t="s">
        <v>12451</v>
      </c>
      <c r="P3612" s="2" t="s">
        <v>92</v>
      </c>
      <c r="Q3612" s="2" t="s">
        <v>53</v>
      </c>
      <c r="R3612" s="19">
        <v>62.98</v>
      </c>
      <c r="S3612" s="19" t="s">
        <v>161</v>
      </c>
      <c r="T3612" s="2" t="s">
        <v>58</v>
      </c>
      <c r="U3612" s="2" t="s">
        <v>35229</v>
      </c>
      <c r="V3612" s="2" t="s">
        <v>35230</v>
      </c>
      <c r="W3612" s="2" t="s">
        <v>35231</v>
      </c>
      <c r="X3612" s="2" t="s">
        <v>53</v>
      </c>
      <c r="Y3612" s="2" t="s">
        <v>35229</v>
      </c>
      <c r="Z3612" s="2" t="s">
        <v>35232</v>
      </c>
      <c r="AA3612" s="2" t="s">
        <v>35233</v>
      </c>
      <c r="AB3612" s="2" t="s">
        <v>124</v>
      </c>
      <c r="AC3612" s="2" t="s">
        <v>124</v>
      </c>
      <c r="AD3612" s="2" t="s">
        <v>10009</v>
      </c>
      <c r="AE3612" s="2" t="s">
        <v>65</v>
      </c>
      <c r="AF3612" s="2" t="s">
        <v>222</v>
      </c>
      <c r="AG3612" s="2" t="s">
        <v>35234</v>
      </c>
      <c r="AH3612" s="2" t="s">
        <v>35235</v>
      </c>
      <c r="AI3612" s="2" t="s">
        <v>11876</v>
      </c>
      <c r="AJ3612" s="2" t="s">
        <v>35236</v>
      </c>
      <c r="AK3612" s="2" t="s">
        <v>53</v>
      </c>
      <c r="AL3612" s="2" t="s">
        <v>53</v>
      </c>
      <c r="AM3612" s="2" t="s">
        <v>53</v>
      </c>
      <c r="AN3612" s="2" t="s">
        <v>53</v>
      </c>
      <c r="AO3612" s="2" t="s">
        <v>53</v>
      </c>
      <c r="AP3612" s="2" t="s">
        <v>53</v>
      </c>
      <c r="AQ3612" s="2" t="s">
        <v>53</v>
      </c>
      <c r="AR3612" s="2" t="s">
        <v>69</v>
      </c>
      <c r="AS3612" s="2" t="s">
        <v>52</v>
      </c>
      <c r="AT3612" s="2" t="s">
        <v>69</v>
      </c>
    </row>
    <row r="3613" spans="1:46" ht="22.5" customHeight="1" x14ac:dyDescent="0.25">
      <c r="A3613" s="18" t="s">
        <v>35237</v>
      </c>
      <c r="B3613" s="2" t="s">
        <v>35228</v>
      </c>
      <c r="C3613" s="2" t="s">
        <v>344</v>
      </c>
      <c r="D3613" s="2" t="s">
        <v>34163</v>
      </c>
      <c r="E3613" s="2" t="s">
        <v>51</v>
      </c>
      <c r="F3613" s="19">
        <v>1</v>
      </c>
      <c r="G3613" s="19">
        <v>86.99</v>
      </c>
      <c r="H3613" s="19" t="s">
        <v>52</v>
      </c>
      <c r="I3613" s="19">
        <v>-14.79</v>
      </c>
      <c r="J3613" s="19">
        <v>-20.45</v>
      </c>
      <c r="K3613" s="19" t="s">
        <v>52</v>
      </c>
      <c r="L3613" s="19">
        <v>51.75</v>
      </c>
      <c r="M3613" s="2" t="s">
        <v>53</v>
      </c>
      <c r="N3613" s="2" t="s">
        <v>309</v>
      </c>
      <c r="O3613" s="2" t="s">
        <v>747</v>
      </c>
      <c r="P3613" s="2" t="s">
        <v>748</v>
      </c>
      <c r="Q3613" s="2" t="s">
        <v>53</v>
      </c>
      <c r="R3613" s="19">
        <v>86.99</v>
      </c>
      <c r="S3613" s="19" t="s">
        <v>57</v>
      </c>
      <c r="T3613" s="2" t="s">
        <v>58</v>
      </c>
      <c r="U3613" s="2" t="s">
        <v>53</v>
      </c>
      <c r="V3613" s="2" t="s">
        <v>53</v>
      </c>
      <c r="W3613" s="2" t="s">
        <v>53</v>
      </c>
      <c r="X3613" s="2" t="s">
        <v>53</v>
      </c>
      <c r="Y3613" s="2" t="s">
        <v>35238</v>
      </c>
      <c r="Z3613" s="2" t="s">
        <v>35239</v>
      </c>
      <c r="AA3613" s="2" t="s">
        <v>35240</v>
      </c>
      <c r="AB3613" s="2" t="s">
        <v>3441</v>
      </c>
      <c r="AC3613" s="2" t="s">
        <v>111</v>
      </c>
      <c r="AD3613" s="2" t="s">
        <v>35241</v>
      </c>
      <c r="AE3613" s="2" t="s">
        <v>65</v>
      </c>
      <c r="AF3613" s="2" t="s">
        <v>66</v>
      </c>
      <c r="AG3613" s="2" t="s">
        <v>35001</v>
      </c>
      <c r="AH3613" s="2" t="s">
        <v>35242</v>
      </c>
      <c r="AI3613" s="2" t="s">
        <v>67</v>
      </c>
      <c r="AJ3613" s="2" t="s">
        <v>35243</v>
      </c>
      <c r="AK3613" s="2" t="s">
        <v>53</v>
      </c>
      <c r="AL3613" s="2" t="s">
        <v>53</v>
      </c>
      <c r="AM3613" s="2" t="s">
        <v>53</v>
      </c>
      <c r="AN3613" s="2" t="s">
        <v>53</v>
      </c>
      <c r="AO3613" s="2" t="s">
        <v>53</v>
      </c>
      <c r="AP3613" s="2" t="s">
        <v>53</v>
      </c>
      <c r="AQ3613" s="2" t="s">
        <v>53</v>
      </c>
      <c r="AR3613" s="2" t="s">
        <v>69</v>
      </c>
      <c r="AS3613" s="2" t="s">
        <v>52</v>
      </c>
      <c r="AT3613" s="2" t="s">
        <v>69</v>
      </c>
    </row>
    <row r="3614" spans="1:46" ht="22.5" customHeight="1" x14ac:dyDescent="0.25">
      <c r="A3614" s="18" t="s">
        <v>35244</v>
      </c>
      <c r="B3614" s="2" t="s">
        <v>35245</v>
      </c>
      <c r="C3614" s="2" t="s">
        <v>344</v>
      </c>
      <c r="D3614" s="2" t="s">
        <v>34163</v>
      </c>
      <c r="E3614" s="2" t="s">
        <v>51</v>
      </c>
      <c r="F3614" s="19">
        <v>1</v>
      </c>
      <c r="G3614" s="19">
        <v>78.989999999999995</v>
      </c>
      <c r="H3614" s="19">
        <v>4.47</v>
      </c>
      <c r="I3614" s="19">
        <v>-18.93</v>
      </c>
      <c r="J3614" s="19">
        <v>-4.47</v>
      </c>
      <c r="K3614" s="19" t="s">
        <v>52</v>
      </c>
      <c r="L3614" s="19">
        <v>60.06</v>
      </c>
      <c r="M3614" s="2" t="s">
        <v>51</v>
      </c>
      <c r="N3614" s="2" t="s">
        <v>275</v>
      </c>
      <c r="O3614" s="2" t="s">
        <v>276</v>
      </c>
      <c r="P3614" s="2" t="s">
        <v>277</v>
      </c>
      <c r="Q3614" s="2" t="s">
        <v>53</v>
      </c>
      <c r="R3614" s="19">
        <v>78.989999999999995</v>
      </c>
      <c r="S3614" s="19" t="s">
        <v>57</v>
      </c>
      <c r="T3614" s="2" t="s">
        <v>58</v>
      </c>
      <c r="U3614" s="2" t="s">
        <v>53</v>
      </c>
      <c r="V3614" s="2" t="s">
        <v>53</v>
      </c>
      <c r="W3614" s="2" t="s">
        <v>53</v>
      </c>
      <c r="X3614" s="2" t="s">
        <v>53</v>
      </c>
      <c r="Y3614" s="2" t="s">
        <v>35246</v>
      </c>
      <c r="Z3614" s="2" t="s">
        <v>35247</v>
      </c>
      <c r="AA3614" s="2" t="s">
        <v>35248</v>
      </c>
      <c r="AB3614" s="2" t="s">
        <v>5844</v>
      </c>
      <c r="AC3614" s="2" t="s">
        <v>641</v>
      </c>
      <c r="AD3614" s="2" t="s">
        <v>35249</v>
      </c>
      <c r="AE3614" s="2" t="s">
        <v>65</v>
      </c>
      <c r="AF3614" s="2" t="s">
        <v>66</v>
      </c>
      <c r="AG3614" s="2" t="s">
        <v>35250</v>
      </c>
      <c r="AH3614" s="2" t="s">
        <v>35251</v>
      </c>
      <c r="AI3614" s="2" t="s">
        <v>67</v>
      </c>
      <c r="AJ3614" s="2" t="s">
        <v>35252</v>
      </c>
      <c r="AK3614" s="2" t="s">
        <v>53</v>
      </c>
      <c r="AL3614" s="2" t="s">
        <v>53</v>
      </c>
      <c r="AM3614" s="2" t="s">
        <v>53</v>
      </c>
      <c r="AN3614" s="2" t="s">
        <v>53</v>
      </c>
      <c r="AO3614" s="2" t="s">
        <v>53</v>
      </c>
      <c r="AP3614" s="2" t="s">
        <v>53</v>
      </c>
      <c r="AQ3614" s="2" t="s">
        <v>53</v>
      </c>
      <c r="AR3614" s="2" t="s">
        <v>69</v>
      </c>
      <c r="AS3614" s="2" t="s">
        <v>52</v>
      </c>
      <c r="AT3614" s="2" t="s">
        <v>69</v>
      </c>
    </row>
    <row r="3615" spans="1:46" ht="22.5" customHeight="1" x14ac:dyDescent="0.25">
      <c r="A3615" s="18" t="s">
        <v>35253</v>
      </c>
      <c r="B3615" s="2" t="s">
        <v>35254</v>
      </c>
      <c r="C3615" s="2" t="s">
        <v>344</v>
      </c>
      <c r="D3615" s="2" t="s">
        <v>34163</v>
      </c>
      <c r="E3615" s="2" t="s">
        <v>69</v>
      </c>
      <c r="F3615" s="19">
        <v>2</v>
      </c>
      <c r="G3615" s="19">
        <v>90.3</v>
      </c>
      <c r="H3615" s="19">
        <v>10.58</v>
      </c>
      <c r="I3615" s="19">
        <v>-26.36</v>
      </c>
      <c r="J3615" s="19">
        <v>-10.58</v>
      </c>
      <c r="K3615" s="19" t="s">
        <v>52</v>
      </c>
      <c r="L3615" s="19">
        <v>63.94</v>
      </c>
      <c r="M3615" s="2" t="s">
        <v>53</v>
      </c>
      <c r="N3615" s="2" t="s">
        <v>4092</v>
      </c>
      <c r="O3615" s="2" t="s">
        <v>29745</v>
      </c>
      <c r="P3615" s="2" t="s">
        <v>29746</v>
      </c>
      <c r="Q3615" s="2" t="s">
        <v>53</v>
      </c>
      <c r="R3615" s="19">
        <v>45.15</v>
      </c>
      <c r="S3615" s="19" t="s">
        <v>57</v>
      </c>
      <c r="T3615" s="2" t="s">
        <v>77</v>
      </c>
      <c r="U3615" s="2" t="s">
        <v>35255</v>
      </c>
      <c r="V3615" s="2" t="s">
        <v>35256</v>
      </c>
      <c r="W3615" s="2" t="s">
        <v>35257</v>
      </c>
      <c r="X3615" s="2" t="s">
        <v>53</v>
      </c>
      <c r="Y3615" s="2" t="s">
        <v>35255</v>
      </c>
      <c r="Z3615" s="2" t="s">
        <v>35258</v>
      </c>
      <c r="AA3615" s="2" t="s">
        <v>35259</v>
      </c>
      <c r="AB3615" s="2" t="s">
        <v>4933</v>
      </c>
      <c r="AC3615" s="2" t="s">
        <v>111</v>
      </c>
      <c r="AD3615" s="2" t="s">
        <v>35260</v>
      </c>
      <c r="AE3615" s="2" t="s">
        <v>65</v>
      </c>
      <c r="AF3615" s="2" t="s">
        <v>86</v>
      </c>
      <c r="AG3615" s="2" t="s">
        <v>35261</v>
      </c>
      <c r="AH3615" s="2" t="s">
        <v>35262</v>
      </c>
      <c r="AI3615" s="2" t="s">
        <v>67</v>
      </c>
      <c r="AJ3615" s="2" t="s">
        <v>35263</v>
      </c>
      <c r="AK3615" s="2" t="s">
        <v>53</v>
      </c>
      <c r="AL3615" s="2" t="s">
        <v>53</v>
      </c>
      <c r="AM3615" s="2" t="s">
        <v>53</v>
      </c>
      <c r="AN3615" s="2" t="s">
        <v>53</v>
      </c>
      <c r="AO3615" s="2" t="s">
        <v>53</v>
      </c>
      <c r="AP3615" s="2" t="s">
        <v>53</v>
      </c>
      <c r="AQ3615" s="2" t="s">
        <v>53</v>
      </c>
      <c r="AR3615" s="2" t="s">
        <v>69</v>
      </c>
      <c r="AS3615" s="2" t="s">
        <v>52</v>
      </c>
      <c r="AT3615" s="2" t="s">
        <v>69</v>
      </c>
    </row>
    <row r="3616" spans="1:46" ht="22.5" customHeight="1" x14ac:dyDescent="0.25">
      <c r="A3616" s="18" t="s">
        <v>35264</v>
      </c>
      <c r="B3616" s="2" t="s">
        <v>35265</v>
      </c>
      <c r="C3616" s="2" t="s">
        <v>344</v>
      </c>
      <c r="D3616" s="2" t="s">
        <v>32623</v>
      </c>
      <c r="E3616" s="2" t="s">
        <v>69</v>
      </c>
      <c r="F3616" s="19">
        <v>1</v>
      </c>
      <c r="G3616" s="19">
        <v>179.99</v>
      </c>
      <c r="H3616" s="19" t="s">
        <v>52</v>
      </c>
      <c r="I3616" s="19">
        <v>-30.6</v>
      </c>
      <c r="J3616" s="19">
        <v>-20.45</v>
      </c>
      <c r="K3616" s="19" t="s">
        <v>52</v>
      </c>
      <c r="L3616" s="19">
        <v>128.94</v>
      </c>
      <c r="M3616" s="2" t="s">
        <v>51</v>
      </c>
      <c r="N3616" s="2" t="s">
        <v>54</v>
      </c>
      <c r="O3616" s="2" t="s">
        <v>55</v>
      </c>
      <c r="P3616" s="2" t="s">
        <v>56</v>
      </c>
      <c r="Q3616" s="2" t="s">
        <v>53</v>
      </c>
      <c r="R3616" s="19">
        <v>179.99</v>
      </c>
      <c r="S3616" s="19" t="s">
        <v>57</v>
      </c>
      <c r="T3616" s="2" t="s">
        <v>58</v>
      </c>
      <c r="U3616" s="2" t="s">
        <v>53</v>
      </c>
      <c r="V3616" s="2" t="s">
        <v>53</v>
      </c>
      <c r="W3616" s="2" t="s">
        <v>53</v>
      </c>
      <c r="X3616" s="2" t="s">
        <v>53</v>
      </c>
      <c r="Y3616" s="2" t="s">
        <v>35266</v>
      </c>
      <c r="Z3616" s="2" t="s">
        <v>35267</v>
      </c>
      <c r="AA3616" s="2" t="s">
        <v>35268</v>
      </c>
      <c r="AB3616" s="2" t="s">
        <v>1718</v>
      </c>
      <c r="AC3616" s="2" t="s">
        <v>63</v>
      </c>
      <c r="AD3616" s="2" t="s">
        <v>1719</v>
      </c>
      <c r="AE3616" s="2" t="s">
        <v>65</v>
      </c>
      <c r="AF3616" s="2" t="s">
        <v>66</v>
      </c>
      <c r="AG3616" s="2" t="s">
        <v>35269</v>
      </c>
      <c r="AH3616" s="2" t="s">
        <v>35270</v>
      </c>
      <c r="AI3616" s="2" t="s">
        <v>67</v>
      </c>
      <c r="AJ3616" s="2" t="s">
        <v>35271</v>
      </c>
      <c r="AK3616" s="2" t="s">
        <v>53</v>
      </c>
      <c r="AL3616" s="2" t="s">
        <v>53</v>
      </c>
      <c r="AM3616" s="2" t="s">
        <v>53</v>
      </c>
      <c r="AN3616" s="2" t="s">
        <v>53</v>
      </c>
      <c r="AO3616" s="2" t="s">
        <v>53</v>
      </c>
      <c r="AP3616" s="2" t="s">
        <v>53</v>
      </c>
      <c r="AQ3616" s="2" t="s">
        <v>53</v>
      </c>
      <c r="AR3616" s="2" t="s">
        <v>69</v>
      </c>
      <c r="AS3616" s="2" t="s">
        <v>52</v>
      </c>
      <c r="AT3616" s="2" t="s">
        <v>69</v>
      </c>
    </row>
    <row r="3617" spans="1:46" ht="22.5" customHeight="1" x14ac:dyDescent="0.25">
      <c r="A3617" s="18" t="s">
        <v>35272</v>
      </c>
      <c r="B3617" s="2" t="s">
        <v>35273</v>
      </c>
      <c r="C3617" s="2" t="s">
        <v>1272</v>
      </c>
      <c r="D3617" s="2" t="s">
        <v>3325</v>
      </c>
      <c r="E3617" s="2" t="s">
        <v>69</v>
      </c>
      <c r="F3617" s="19">
        <v>0</v>
      </c>
      <c r="G3617" s="19">
        <v>45.15</v>
      </c>
      <c r="H3617" s="19">
        <v>27.4</v>
      </c>
      <c r="I3617" s="19">
        <v>-13.18</v>
      </c>
      <c r="J3617" s="19">
        <v>-27.4</v>
      </c>
      <c r="K3617" s="19">
        <v>-31.97</v>
      </c>
      <c r="L3617" s="19">
        <v>0</v>
      </c>
      <c r="M3617" s="2" t="s">
        <v>53</v>
      </c>
      <c r="N3617" s="2" t="s">
        <v>4092</v>
      </c>
      <c r="O3617" s="2" t="s">
        <v>29745</v>
      </c>
      <c r="P3617" s="2" t="s">
        <v>29746</v>
      </c>
      <c r="Q3617" s="2" t="s">
        <v>53</v>
      </c>
      <c r="R3617" s="19">
        <v>45.15</v>
      </c>
      <c r="S3617" s="19" t="s">
        <v>57</v>
      </c>
      <c r="T3617" s="2" t="s">
        <v>77</v>
      </c>
      <c r="U3617" s="2" t="s">
        <v>35255</v>
      </c>
      <c r="V3617" s="2" t="s">
        <v>35256</v>
      </c>
      <c r="W3617" s="2" t="s">
        <v>35257</v>
      </c>
      <c r="X3617" s="2" t="s">
        <v>53</v>
      </c>
      <c r="Y3617" s="2" t="s">
        <v>35255</v>
      </c>
      <c r="Z3617" s="2" t="s">
        <v>35258</v>
      </c>
      <c r="AA3617" s="2" t="s">
        <v>53</v>
      </c>
      <c r="AB3617" s="2" t="s">
        <v>4933</v>
      </c>
      <c r="AC3617" s="2" t="s">
        <v>111</v>
      </c>
      <c r="AD3617" s="2" t="s">
        <v>35260</v>
      </c>
      <c r="AE3617" s="2" t="s">
        <v>65</v>
      </c>
      <c r="AF3617" s="2" t="s">
        <v>86</v>
      </c>
      <c r="AG3617" s="2" t="s">
        <v>53</v>
      </c>
      <c r="AH3617" s="2" t="s">
        <v>53</v>
      </c>
      <c r="AI3617" s="2" t="s">
        <v>67</v>
      </c>
      <c r="AJ3617" s="2" t="s">
        <v>53</v>
      </c>
      <c r="AK3617" s="2" t="s">
        <v>53</v>
      </c>
      <c r="AL3617" s="2" t="s">
        <v>53</v>
      </c>
      <c r="AM3617" s="2" t="s">
        <v>53</v>
      </c>
      <c r="AN3617" s="2" t="s">
        <v>53</v>
      </c>
      <c r="AO3617" s="2" t="s">
        <v>53</v>
      </c>
      <c r="AP3617" s="2" t="s">
        <v>53</v>
      </c>
      <c r="AQ3617" s="2" t="s">
        <v>53</v>
      </c>
      <c r="AR3617" s="2" t="s">
        <v>69</v>
      </c>
      <c r="AS3617" s="2" t="s">
        <v>52</v>
      </c>
      <c r="AT3617" s="2" t="s">
        <v>69</v>
      </c>
    </row>
    <row r="3618" spans="1:46" ht="22.5" customHeight="1" x14ac:dyDescent="0.25">
      <c r="A3618" s="18" t="s">
        <v>35274</v>
      </c>
      <c r="B3618" s="2" t="s">
        <v>35275</v>
      </c>
      <c r="C3618" s="2" t="s">
        <v>344</v>
      </c>
      <c r="D3618" s="2" t="s">
        <v>34163</v>
      </c>
      <c r="E3618" s="2" t="s">
        <v>51</v>
      </c>
      <c r="F3618" s="19">
        <v>1</v>
      </c>
      <c r="G3618" s="19">
        <v>58.7</v>
      </c>
      <c r="H3618" s="19">
        <v>7.92</v>
      </c>
      <c r="I3618" s="19">
        <v>-12.54</v>
      </c>
      <c r="J3618" s="19">
        <v>-7.92</v>
      </c>
      <c r="K3618" s="19" t="s">
        <v>52</v>
      </c>
      <c r="L3618" s="19">
        <v>46.16</v>
      </c>
      <c r="M3618" s="2" t="s">
        <v>53</v>
      </c>
      <c r="N3618" s="2" t="s">
        <v>1514</v>
      </c>
      <c r="O3618" s="2" t="s">
        <v>1515</v>
      </c>
      <c r="P3618" s="2" t="s">
        <v>1516</v>
      </c>
      <c r="Q3618" s="2" t="s">
        <v>53</v>
      </c>
      <c r="R3618" s="19">
        <v>58.7</v>
      </c>
      <c r="S3618" s="19" t="s">
        <v>161</v>
      </c>
      <c r="T3618" s="2" t="s">
        <v>77</v>
      </c>
      <c r="U3618" s="2" t="s">
        <v>35276</v>
      </c>
      <c r="V3618" s="2" t="s">
        <v>35277</v>
      </c>
      <c r="W3618" s="2" t="s">
        <v>35278</v>
      </c>
      <c r="X3618" s="2" t="s">
        <v>53</v>
      </c>
      <c r="Y3618" s="2" t="s">
        <v>35276</v>
      </c>
      <c r="Z3618" s="2" t="s">
        <v>35279</v>
      </c>
      <c r="AA3618" s="2" t="s">
        <v>35280</v>
      </c>
      <c r="AB3618" s="2" t="s">
        <v>16784</v>
      </c>
      <c r="AC3618" s="2" t="s">
        <v>124</v>
      </c>
      <c r="AD3618" s="2" t="s">
        <v>35281</v>
      </c>
      <c r="AE3618" s="2" t="s">
        <v>65</v>
      </c>
      <c r="AF3618" s="2" t="s">
        <v>86</v>
      </c>
      <c r="AG3618" s="2" t="s">
        <v>35282</v>
      </c>
      <c r="AH3618" s="2" t="s">
        <v>35283</v>
      </c>
      <c r="AI3618" s="2" t="s">
        <v>67</v>
      </c>
      <c r="AJ3618" s="2" t="s">
        <v>35284</v>
      </c>
      <c r="AK3618" s="2" t="s">
        <v>53</v>
      </c>
      <c r="AL3618" s="2" t="s">
        <v>53</v>
      </c>
      <c r="AM3618" s="2" t="s">
        <v>53</v>
      </c>
      <c r="AN3618" s="2" t="s">
        <v>53</v>
      </c>
      <c r="AO3618" s="2" t="s">
        <v>53</v>
      </c>
      <c r="AP3618" s="2" t="s">
        <v>53</v>
      </c>
      <c r="AQ3618" s="2" t="s">
        <v>53</v>
      </c>
      <c r="AR3618" s="2" t="s">
        <v>69</v>
      </c>
      <c r="AS3618" s="2" t="s">
        <v>52</v>
      </c>
      <c r="AT3618" s="2" t="s">
        <v>69</v>
      </c>
    </row>
    <row r="3619" spans="1:46" ht="22.5" customHeight="1" x14ac:dyDescent="0.25">
      <c r="A3619" s="18" t="s">
        <v>35285</v>
      </c>
      <c r="B3619" s="2" t="s">
        <v>35286</v>
      </c>
      <c r="C3619" s="2" t="s">
        <v>344</v>
      </c>
      <c r="D3619" s="2" t="s">
        <v>34163</v>
      </c>
      <c r="E3619" s="2" t="s">
        <v>69</v>
      </c>
      <c r="F3619" s="19">
        <v>1</v>
      </c>
      <c r="G3619" s="19">
        <v>85.9</v>
      </c>
      <c r="H3619" s="19" t="s">
        <v>52</v>
      </c>
      <c r="I3619" s="19">
        <v>-14.6</v>
      </c>
      <c r="J3619" s="19">
        <v>-17.95</v>
      </c>
      <c r="K3619" s="19" t="s">
        <v>52</v>
      </c>
      <c r="L3619" s="19">
        <v>53.35</v>
      </c>
      <c r="M3619" s="2" t="s">
        <v>53</v>
      </c>
      <c r="N3619" s="2" t="s">
        <v>90</v>
      </c>
      <c r="O3619" s="2" t="s">
        <v>1641</v>
      </c>
      <c r="P3619" s="2" t="s">
        <v>1642</v>
      </c>
      <c r="Q3619" s="2" t="s">
        <v>53</v>
      </c>
      <c r="R3619" s="19">
        <v>85.9</v>
      </c>
      <c r="S3619" s="19" t="s">
        <v>57</v>
      </c>
      <c r="T3619" s="2" t="s">
        <v>58</v>
      </c>
      <c r="U3619" s="2" t="s">
        <v>53</v>
      </c>
      <c r="V3619" s="2" t="s">
        <v>53</v>
      </c>
      <c r="W3619" s="2" t="s">
        <v>53</v>
      </c>
      <c r="X3619" s="2" t="s">
        <v>53</v>
      </c>
      <c r="Y3619" s="2" t="s">
        <v>35287</v>
      </c>
      <c r="Z3619" s="2" t="s">
        <v>35288</v>
      </c>
      <c r="AA3619" s="2" t="s">
        <v>35289</v>
      </c>
      <c r="AB3619" s="2" t="s">
        <v>1074</v>
      </c>
      <c r="AC3619" s="2" t="s">
        <v>168</v>
      </c>
      <c r="AD3619" s="2" t="s">
        <v>35290</v>
      </c>
      <c r="AE3619" s="2" t="s">
        <v>65</v>
      </c>
      <c r="AF3619" s="2" t="s">
        <v>66</v>
      </c>
      <c r="AG3619" s="2" t="s">
        <v>35291</v>
      </c>
      <c r="AH3619" s="2" t="s">
        <v>35292</v>
      </c>
      <c r="AI3619" s="2" t="s">
        <v>67</v>
      </c>
      <c r="AJ3619" s="2" t="s">
        <v>35293</v>
      </c>
      <c r="AK3619" s="2" t="s">
        <v>53</v>
      </c>
      <c r="AL3619" s="2" t="s">
        <v>53</v>
      </c>
      <c r="AM3619" s="2" t="s">
        <v>53</v>
      </c>
      <c r="AN3619" s="2" t="s">
        <v>53</v>
      </c>
      <c r="AO3619" s="2" t="s">
        <v>53</v>
      </c>
      <c r="AP3619" s="2" t="s">
        <v>53</v>
      </c>
      <c r="AQ3619" s="2" t="s">
        <v>53</v>
      </c>
      <c r="AR3619" s="2" t="s">
        <v>69</v>
      </c>
      <c r="AS3619" s="2" t="s">
        <v>52</v>
      </c>
      <c r="AT3619" s="2" t="s">
        <v>69</v>
      </c>
    </row>
    <row r="3620" spans="1:46" ht="22.5" customHeight="1" x14ac:dyDescent="0.25">
      <c r="A3620" s="18" t="s">
        <v>35294</v>
      </c>
      <c r="B3620" s="2" t="s">
        <v>35295</v>
      </c>
      <c r="C3620" s="2" t="s">
        <v>344</v>
      </c>
      <c r="D3620" s="2" t="s">
        <v>34163</v>
      </c>
      <c r="E3620" s="2" t="s">
        <v>69</v>
      </c>
      <c r="F3620" s="19">
        <v>1</v>
      </c>
      <c r="G3620" s="19">
        <v>60.45</v>
      </c>
      <c r="H3620" s="19">
        <v>24.9</v>
      </c>
      <c r="I3620" s="19">
        <v>-15.78</v>
      </c>
      <c r="J3620" s="19">
        <v>-24.9</v>
      </c>
      <c r="K3620" s="19" t="s">
        <v>52</v>
      </c>
      <c r="L3620" s="19">
        <v>44.67</v>
      </c>
      <c r="M3620" s="2" t="s">
        <v>53</v>
      </c>
      <c r="N3620" s="2" t="s">
        <v>309</v>
      </c>
      <c r="O3620" s="2" t="s">
        <v>310</v>
      </c>
      <c r="P3620" s="2" t="s">
        <v>311</v>
      </c>
      <c r="Q3620" s="2" t="s">
        <v>53</v>
      </c>
      <c r="R3620" s="19">
        <v>60.45</v>
      </c>
      <c r="S3620" s="19" t="s">
        <v>57</v>
      </c>
      <c r="T3620" s="2" t="s">
        <v>58</v>
      </c>
      <c r="U3620" s="2" t="s">
        <v>53</v>
      </c>
      <c r="V3620" s="2" t="s">
        <v>53</v>
      </c>
      <c r="W3620" s="2" t="s">
        <v>53</v>
      </c>
      <c r="X3620" s="2" t="s">
        <v>53</v>
      </c>
      <c r="Y3620" s="2" t="s">
        <v>35296</v>
      </c>
      <c r="Z3620" s="2" t="s">
        <v>35297</v>
      </c>
      <c r="AA3620" s="2" t="s">
        <v>35298</v>
      </c>
      <c r="AB3620" s="2" t="s">
        <v>35299</v>
      </c>
      <c r="AC3620" s="2" t="s">
        <v>124</v>
      </c>
      <c r="AD3620" s="2" t="s">
        <v>35300</v>
      </c>
      <c r="AE3620" s="2" t="s">
        <v>65</v>
      </c>
      <c r="AF3620" s="2" t="s">
        <v>66</v>
      </c>
      <c r="AG3620" s="2" t="s">
        <v>35301</v>
      </c>
      <c r="AH3620" s="2" t="s">
        <v>35302</v>
      </c>
      <c r="AI3620" s="2" t="s">
        <v>67</v>
      </c>
      <c r="AJ3620" s="2" t="s">
        <v>35303</v>
      </c>
      <c r="AK3620" s="2" t="s">
        <v>53</v>
      </c>
      <c r="AL3620" s="2" t="s">
        <v>53</v>
      </c>
      <c r="AM3620" s="2" t="s">
        <v>53</v>
      </c>
      <c r="AN3620" s="2" t="s">
        <v>53</v>
      </c>
      <c r="AO3620" s="2" t="s">
        <v>53</v>
      </c>
      <c r="AP3620" s="2" t="s">
        <v>53</v>
      </c>
      <c r="AQ3620" s="2" t="s">
        <v>53</v>
      </c>
      <c r="AR3620" s="2" t="s">
        <v>69</v>
      </c>
      <c r="AS3620" s="2" t="s">
        <v>52</v>
      </c>
      <c r="AT3620" s="2" t="s">
        <v>69</v>
      </c>
    </row>
    <row r="3621" spans="1:46" ht="22.5" customHeight="1" x14ac:dyDescent="0.25">
      <c r="A3621" s="18" t="s">
        <v>35304</v>
      </c>
      <c r="B3621" s="2" t="s">
        <v>35305</v>
      </c>
      <c r="C3621" s="2" t="s">
        <v>344</v>
      </c>
      <c r="D3621" s="2" t="s">
        <v>32983</v>
      </c>
      <c r="E3621" s="2" t="s">
        <v>69</v>
      </c>
      <c r="F3621" s="19">
        <v>1</v>
      </c>
      <c r="G3621" s="19">
        <v>92.29</v>
      </c>
      <c r="H3621" s="19" t="s">
        <v>52</v>
      </c>
      <c r="I3621" s="19">
        <v>-15.69</v>
      </c>
      <c r="J3621" s="19">
        <v>-21.45</v>
      </c>
      <c r="K3621" s="19" t="s">
        <v>52</v>
      </c>
      <c r="L3621" s="19">
        <v>55.15</v>
      </c>
      <c r="M3621" s="2" t="s">
        <v>53</v>
      </c>
      <c r="N3621" s="2" t="s">
        <v>687</v>
      </c>
      <c r="O3621" s="2" t="s">
        <v>4684</v>
      </c>
      <c r="P3621" s="2" t="s">
        <v>4685</v>
      </c>
      <c r="Q3621" s="2" t="s">
        <v>53</v>
      </c>
      <c r="R3621" s="19">
        <v>92.29</v>
      </c>
      <c r="S3621" s="19" t="s">
        <v>57</v>
      </c>
      <c r="T3621" s="2" t="s">
        <v>77</v>
      </c>
      <c r="U3621" s="2" t="s">
        <v>35306</v>
      </c>
      <c r="V3621" s="2" t="s">
        <v>35307</v>
      </c>
      <c r="W3621" s="2" t="s">
        <v>35308</v>
      </c>
      <c r="X3621" s="2" t="s">
        <v>53</v>
      </c>
      <c r="Y3621" s="2" t="s">
        <v>35306</v>
      </c>
      <c r="Z3621" s="2" t="s">
        <v>35309</v>
      </c>
      <c r="AA3621" s="2" t="s">
        <v>35310</v>
      </c>
      <c r="AB3621" s="2" t="s">
        <v>35311</v>
      </c>
      <c r="AC3621" s="2" t="s">
        <v>97</v>
      </c>
      <c r="AD3621" s="2" t="s">
        <v>35312</v>
      </c>
      <c r="AE3621" s="2" t="s">
        <v>65</v>
      </c>
      <c r="AF3621" s="2" t="s">
        <v>86</v>
      </c>
      <c r="AG3621" s="2" t="s">
        <v>34991</v>
      </c>
      <c r="AH3621" s="2" t="s">
        <v>35313</v>
      </c>
      <c r="AI3621" s="2" t="s">
        <v>67</v>
      </c>
      <c r="AJ3621" s="2" t="s">
        <v>35314</v>
      </c>
      <c r="AK3621" s="2" t="s">
        <v>35315</v>
      </c>
      <c r="AL3621" s="2" t="s">
        <v>53</v>
      </c>
      <c r="AM3621" s="2" t="s">
        <v>53</v>
      </c>
      <c r="AN3621" s="2" t="s">
        <v>53</v>
      </c>
      <c r="AO3621" s="2" t="s">
        <v>53</v>
      </c>
      <c r="AP3621" s="2" t="s">
        <v>53</v>
      </c>
      <c r="AQ3621" s="2" t="s">
        <v>53</v>
      </c>
      <c r="AR3621" s="2" t="s">
        <v>69</v>
      </c>
      <c r="AS3621" s="2" t="s">
        <v>52</v>
      </c>
      <c r="AT3621" s="2" t="s">
        <v>69</v>
      </c>
    </row>
    <row r="3622" spans="1:46" ht="22.5" customHeight="1" x14ac:dyDescent="0.25">
      <c r="A3622" s="18" t="s">
        <v>35316</v>
      </c>
      <c r="B3622" s="2" t="s">
        <v>35317</v>
      </c>
      <c r="C3622" s="2" t="s">
        <v>344</v>
      </c>
      <c r="D3622" s="2" t="s">
        <v>31737</v>
      </c>
      <c r="E3622" s="2" t="s">
        <v>51</v>
      </c>
      <c r="F3622" s="19">
        <v>1</v>
      </c>
      <c r="G3622" s="19">
        <v>18.510000000000002</v>
      </c>
      <c r="H3622" s="19" t="s">
        <v>52</v>
      </c>
      <c r="I3622" s="19">
        <v>-8.65</v>
      </c>
      <c r="J3622" s="19" t="s">
        <v>52</v>
      </c>
      <c r="K3622" s="19" t="s">
        <v>52</v>
      </c>
      <c r="L3622" s="19">
        <v>9.86</v>
      </c>
      <c r="M3622" s="2" t="s">
        <v>51</v>
      </c>
      <c r="N3622" s="2" t="s">
        <v>928</v>
      </c>
      <c r="O3622" s="2" t="s">
        <v>929</v>
      </c>
      <c r="P3622" s="2" t="s">
        <v>930</v>
      </c>
      <c r="Q3622" s="2" t="s">
        <v>53</v>
      </c>
      <c r="R3622" s="19">
        <v>18.510000000000002</v>
      </c>
      <c r="S3622" s="19" t="s">
        <v>57</v>
      </c>
      <c r="T3622" s="2" t="s">
        <v>58</v>
      </c>
      <c r="U3622" s="2" t="s">
        <v>53</v>
      </c>
      <c r="V3622" s="2" t="s">
        <v>53</v>
      </c>
      <c r="W3622" s="2" t="s">
        <v>53</v>
      </c>
      <c r="X3622" s="2" t="s">
        <v>53</v>
      </c>
      <c r="Y3622" s="2" t="s">
        <v>35318</v>
      </c>
      <c r="Z3622" s="2" t="s">
        <v>35319</v>
      </c>
      <c r="AA3622" s="2" t="s">
        <v>35320</v>
      </c>
      <c r="AB3622" s="2" t="s">
        <v>35321</v>
      </c>
      <c r="AC3622" s="2" t="s">
        <v>1338</v>
      </c>
      <c r="AD3622" s="2" t="s">
        <v>35322</v>
      </c>
      <c r="AE3622" s="2" t="s">
        <v>65</v>
      </c>
      <c r="AF3622" s="2" t="s">
        <v>66</v>
      </c>
      <c r="AG3622" s="2" t="s">
        <v>35323</v>
      </c>
      <c r="AH3622" s="2" t="s">
        <v>35324</v>
      </c>
      <c r="AI3622" s="2" t="s">
        <v>67</v>
      </c>
      <c r="AJ3622" s="2" t="s">
        <v>35325</v>
      </c>
      <c r="AK3622" s="2" t="s">
        <v>53</v>
      </c>
      <c r="AL3622" s="2" t="s">
        <v>53</v>
      </c>
      <c r="AM3622" s="2" t="s">
        <v>53</v>
      </c>
      <c r="AN3622" s="2" t="s">
        <v>53</v>
      </c>
      <c r="AO3622" s="2" t="s">
        <v>53</v>
      </c>
      <c r="AP3622" s="2" t="s">
        <v>53</v>
      </c>
      <c r="AQ3622" s="2" t="s">
        <v>53</v>
      </c>
      <c r="AR3622" s="2" t="s">
        <v>69</v>
      </c>
      <c r="AS3622" s="2" t="s">
        <v>52</v>
      </c>
      <c r="AT3622" s="2" t="s">
        <v>69</v>
      </c>
    </row>
    <row r="3623" spans="1:46" ht="22.5" customHeight="1" x14ac:dyDescent="0.25">
      <c r="A3623" s="18" t="s">
        <v>35326</v>
      </c>
      <c r="B3623" s="2" t="s">
        <v>35327</v>
      </c>
      <c r="C3623" s="2" t="s">
        <v>344</v>
      </c>
      <c r="D3623" s="2" t="s">
        <v>34895</v>
      </c>
      <c r="E3623" s="2" t="s">
        <v>69</v>
      </c>
      <c r="F3623" s="19">
        <v>1</v>
      </c>
      <c r="G3623" s="19">
        <v>27.95</v>
      </c>
      <c r="H3623" s="19">
        <v>15.9</v>
      </c>
      <c r="I3623" s="19">
        <v>-8.85</v>
      </c>
      <c r="J3623" s="19" t="s">
        <v>52</v>
      </c>
      <c r="K3623" s="19" t="s">
        <v>52</v>
      </c>
      <c r="L3623" s="19">
        <v>35</v>
      </c>
      <c r="M3623" s="2" t="s">
        <v>53</v>
      </c>
      <c r="N3623" s="2" t="s">
        <v>173</v>
      </c>
      <c r="O3623" s="2" t="s">
        <v>174</v>
      </c>
      <c r="P3623" s="2" t="s">
        <v>175</v>
      </c>
      <c r="Q3623" s="2" t="s">
        <v>53</v>
      </c>
      <c r="R3623" s="19">
        <v>27.95</v>
      </c>
      <c r="S3623" s="19" t="s">
        <v>161</v>
      </c>
      <c r="T3623" s="2" t="s">
        <v>58</v>
      </c>
      <c r="U3623" s="2" t="s">
        <v>35328</v>
      </c>
      <c r="V3623" s="2" t="s">
        <v>35329</v>
      </c>
      <c r="W3623" s="2" t="s">
        <v>35330</v>
      </c>
      <c r="X3623" s="2" t="s">
        <v>53</v>
      </c>
      <c r="Y3623" s="2" t="s">
        <v>35328</v>
      </c>
      <c r="Z3623" s="2" t="s">
        <v>35331</v>
      </c>
      <c r="AA3623" s="2" t="s">
        <v>35332</v>
      </c>
      <c r="AB3623" s="2" t="s">
        <v>1903</v>
      </c>
      <c r="AC3623" s="2" t="s">
        <v>124</v>
      </c>
      <c r="AD3623" s="2" t="s">
        <v>35333</v>
      </c>
      <c r="AE3623" s="2" t="s">
        <v>65</v>
      </c>
      <c r="AF3623" s="2" t="s">
        <v>222</v>
      </c>
      <c r="AG3623" s="2" t="s">
        <v>35334</v>
      </c>
      <c r="AH3623" s="2" t="s">
        <v>35335</v>
      </c>
      <c r="AI3623" s="2" t="s">
        <v>1174</v>
      </c>
      <c r="AJ3623" s="2" t="s">
        <v>35336</v>
      </c>
      <c r="AK3623" s="2" t="s">
        <v>53</v>
      </c>
      <c r="AL3623" s="2" t="s">
        <v>53</v>
      </c>
      <c r="AM3623" s="2" t="s">
        <v>53</v>
      </c>
      <c r="AN3623" s="2" t="s">
        <v>53</v>
      </c>
      <c r="AO3623" s="2" t="s">
        <v>53</v>
      </c>
      <c r="AP3623" s="2" t="s">
        <v>53</v>
      </c>
      <c r="AQ3623" s="2" t="s">
        <v>53</v>
      </c>
      <c r="AR3623" s="2" t="s">
        <v>69</v>
      </c>
      <c r="AS3623" s="2" t="s">
        <v>52</v>
      </c>
      <c r="AT3623" s="2" t="s">
        <v>69</v>
      </c>
    </row>
    <row r="3624" spans="1:46" ht="22.5" customHeight="1" x14ac:dyDescent="0.25">
      <c r="A3624" s="18" t="s">
        <v>35337</v>
      </c>
      <c r="B3624" s="2" t="s">
        <v>35338</v>
      </c>
      <c r="C3624" s="2" t="s">
        <v>7335</v>
      </c>
      <c r="D3624" s="2" t="s">
        <v>7336</v>
      </c>
      <c r="E3624" s="2" t="s">
        <v>69</v>
      </c>
      <c r="F3624" s="19">
        <v>1</v>
      </c>
      <c r="G3624" s="19">
        <v>27.95</v>
      </c>
      <c r="H3624" s="19" t="s">
        <v>52</v>
      </c>
      <c r="I3624" s="19">
        <v>-8.85</v>
      </c>
      <c r="J3624" s="19" t="s">
        <v>52</v>
      </c>
      <c r="K3624" s="19">
        <v>-19.100000000000001</v>
      </c>
      <c r="L3624" s="19">
        <v>0</v>
      </c>
      <c r="M3624" s="2" t="s">
        <v>53</v>
      </c>
      <c r="N3624" s="2" t="s">
        <v>173</v>
      </c>
      <c r="O3624" s="2" t="s">
        <v>174</v>
      </c>
      <c r="P3624" s="2" t="s">
        <v>175</v>
      </c>
      <c r="Q3624" s="2" t="s">
        <v>53</v>
      </c>
      <c r="R3624" s="19">
        <v>27.95</v>
      </c>
      <c r="S3624" s="19" t="s">
        <v>161</v>
      </c>
      <c r="T3624" s="2" t="s">
        <v>53</v>
      </c>
      <c r="U3624" s="2" t="s">
        <v>35328</v>
      </c>
      <c r="V3624" s="2" t="s">
        <v>35329</v>
      </c>
      <c r="W3624" s="2" t="s">
        <v>35330</v>
      </c>
      <c r="X3624" s="2" t="s">
        <v>53</v>
      </c>
      <c r="Y3624" s="2" t="s">
        <v>35328</v>
      </c>
      <c r="Z3624" s="2" t="s">
        <v>35331</v>
      </c>
      <c r="AA3624" s="2" t="s">
        <v>53</v>
      </c>
      <c r="AB3624" s="2" t="s">
        <v>53</v>
      </c>
      <c r="AC3624" s="2" t="s">
        <v>53</v>
      </c>
      <c r="AD3624" s="2" t="s">
        <v>53</v>
      </c>
      <c r="AE3624" s="2" t="s">
        <v>53</v>
      </c>
      <c r="AF3624" s="2" t="s">
        <v>2372</v>
      </c>
      <c r="AG3624" s="2" t="s">
        <v>53</v>
      </c>
      <c r="AH3624" s="2" t="s">
        <v>53</v>
      </c>
      <c r="AI3624" s="2" t="s">
        <v>53</v>
      </c>
      <c r="AJ3624" s="2" t="s">
        <v>53</v>
      </c>
      <c r="AK3624" s="2" t="s">
        <v>53</v>
      </c>
      <c r="AL3624" s="2" t="s">
        <v>53</v>
      </c>
      <c r="AM3624" s="2" t="s">
        <v>53</v>
      </c>
      <c r="AN3624" s="2" t="s">
        <v>53</v>
      </c>
      <c r="AO3624" s="2" t="s">
        <v>53</v>
      </c>
      <c r="AP3624" s="2" t="s">
        <v>53</v>
      </c>
      <c r="AQ3624" s="2" t="s">
        <v>53</v>
      </c>
      <c r="AR3624" s="2" t="s">
        <v>69</v>
      </c>
      <c r="AS3624" s="2">
        <v>1</v>
      </c>
      <c r="AT3624" s="2" t="s">
        <v>69</v>
      </c>
    </row>
    <row r="3625" spans="1:46" ht="22.5" customHeight="1" x14ac:dyDescent="0.25">
      <c r="A3625" s="18" t="s">
        <v>35339</v>
      </c>
      <c r="B3625" s="2" t="s">
        <v>35340</v>
      </c>
      <c r="C3625" s="2" t="s">
        <v>344</v>
      </c>
      <c r="D3625" s="2" t="s">
        <v>34895</v>
      </c>
      <c r="E3625" s="2" t="s">
        <v>69</v>
      </c>
      <c r="F3625" s="19">
        <v>1</v>
      </c>
      <c r="G3625" s="19">
        <v>45.9</v>
      </c>
      <c r="H3625" s="19">
        <v>15.9</v>
      </c>
      <c r="I3625" s="19">
        <v>-13.3</v>
      </c>
      <c r="J3625" s="19" t="s">
        <v>52</v>
      </c>
      <c r="K3625" s="19" t="s">
        <v>52</v>
      </c>
      <c r="L3625" s="19">
        <v>48.5</v>
      </c>
      <c r="M3625" s="2" t="s">
        <v>53</v>
      </c>
      <c r="N3625" s="2" t="s">
        <v>400</v>
      </c>
      <c r="O3625" s="2" t="s">
        <v>401</v>
      </c>
      <c r="P3625" s="2" t="s">
        <v>402</v>
      </c>
      <c r="Q3625" s="2" t="s">
        <v>53</v>
      </c>
      <c r="R3625" s="19">
        <v>45.9</v>
      </c>
      <c r="S3625" s="19" t="s">
        <v>57</v>
      </c>
      <c r="T3625" s="2" t="s">
        <v>58</v>
      </c>
      <c r="U3625" s="2" t="s">
        <v>35341</v>
      </c>
      <c r="V3625" s="2" t="s">
        <v>35342</v>
      </c>
      <c r="W3625" s="2" t="s">
        <v>35343</v>
      </c>
      <c r="X3625" s="2" t="s">
        <v>53</v>
      </c>
      <c r="Y3625" s="2" t="s">
        <v>35341</v>
      </c>
      <c r="Z3625" s="2" t="s">
        <v>35344</v>
      </c>
      <c r="AA3625" s="2" t="s">
        <v>35345</v>
      </c>
      <c r="AB3625" s="2" t="s">
        <v>717</v>
      </c>
      <c r="AC3625" s="2" t="s">
        <v>124</v>
      </c>
      <c r="AD3625" s="2" t="s">
        <v>35346</v>
      </c>
      <c r="AE3625" s="2" t="s">
        <v>65</v>
      </c>
      <c r="AF3625" s="2" t="s">
        <v>222</v>
      </c>
      <c r="AG3625" s="2" t="s">
        <v>35347</v>
      </c>
      <c r="AH3625" s="2" t="s">
        <v>35348</v>
      </c>
      <c r="AI3625" s="2" t="s">
        <v>34697</v>
      </c>
      <c r="AJ3625" s="2" t="s">
        <v>35349</v>
      </c>
      <c r="AK3625" s="2" t="s">
        <v>53</v>
      </c>
      <c r="AL3625" s="2" t="s">
        <v>53</v>
      </c>
      <c r="AM3625" s="2" t="s">
        <v>53</v>
      </c>
      <c r="AN3625" s="2" t="s">
        <v>53</v>
      </c>
      <c r="AO3625" s="2" t="s">
        <v>53</v>
      </c>
      <c r="AP3625" s="2" t="s">
        <v>53</v>
      </c>
      <c r="AQ3625" s="2" t="s">
        <v>53</v>
      </c>
      <c r="AR3625" s="2" t="s">
        <v>69</v>
      </c>
      <c r="AS3625" s="2" t="s">
        <v>52</v>
      </c>
      <c r="AT3625" s="2" t="s">
        <v>69</v>
      </c>
    </row>
    <row r="3626" spans="1:46" ht="22.5" customHeight="1" x14ac:dyDescent="0.25">
      <c r="A3626" s="21" t="s">
        <v>35350</v>
      </c>
      <c r="B3626" s="22" t="s">
        <v>35351</v>
      </c>
      <c r="C3626" s="23" t="s">
        <v>53</v>
      </c>
      <c r="D3626" s="24" t="s">
        <v>53</v>
      </c>
      <c r="E3626" s="25" t="s">
        <v>53</v>
      </c>
      <c r="F3626" s="26" t="s">
        <v>52</v>
      </c>
      <c r="G3626" s="27">
        <v>373.89</v>
      </c>
      <c r="H3626" s="28" t="s">
        <v>52</v>
      </c>
      <c r="I3626" s="29">
        <v>-44.87</v>
      </c>
      <c r="J3626" s="30">
        <v>-52.9</v>
      </c>
      <c r="K3626" s="31">
        <v>-276.12</v>
      </c>
      <c r="L3626" s="32">
        <v>0</v>
      </c>
      <c r="M3626" s="33" t="s">
        <v>53</v>
      </c>
      <c r="N3626" s="34" t="s">
        <v>53</v>
      </c>
      <c r="O3626" s="35" t="s">
        <v>53</v>
      </c>
      <c r="P3626" s="36" t="s">
        <v>53</v>
      </c>
      <c r="Q3626" s="37" t="s">
        <v>53</v>
      </c>
      <c r="R3626" s="38" t="s">
        <v>52</v>
      </c>
      <c r="S3626" s="39" t="s">
        <v>53</v>
      </c>
      <c r="T3626" s="40" t="s">
        <v>58</v>
      </c>
      <c r="U3626" s="41" t="s">
        <v>53</v>
      </c>
      <c r="V3626" s="42" t="s">
        <v>53</v>
      </c>
      <c r="W3626" s="43" t="s">
        <v>53</v>
      </c>
      <c r="X3626" s="44" t="s">
        <v>53</v>
      </c>
      <c r="Y3626" s="45" t="s">
        <v>34363</v>
      </c>
      <c r="Z3626" s="46" t="s">
        <v>34364</v>
      </c>
      <c r="AA3626" s="47" t="s">
        <v>53</v>
      </c>
      <c r="AB3626" s="48" t="s">
        <v>34366</v>
      </c>
      <c r="AC3626" s="49" t="s">
        <v>531</v>
      </c>
      <c r="AD3626" s="50" t="s">
        <v>34367</v>
      </c>
      <c r="AE3626" s="51" t="s">
        <v>65</v>
      </c>
      <c r="AF3626" s="52" t="s">
        <v>66</v>
      </c>
      <c r="AG3626" s="53" t="s">
        <v>53</v>
      </c>
      <c r="AH3626" s="54" t="s">
        <v>53</v>
      </c>
      <c r="AI3626" s="55" t="s">
        <v>67</v>
      </c>
      <c r="AJ3626" s="56" t="s">
        <v>35352</v>
      </c>
      <c r="AK3626" s="57" t="s">
        <v>53</v>
      </c>
      <c r="AL3626" s="58" t="s">
        <v>53</v>
      </c>
      <c r="AM3626" s="59" t="s">
        <v>53</v>
      </c>
      <c r="AN3626" s="60" t="s">
        <v>53</v>
      </c>
      <c r="AO3626" s="61" t="s">
        <v>53</v>
      </c>
      <c r="AP3626" s="62" t="s">
        <v>53</v>
      </c>
      <c r="AQ3626" s="63" t="s">
        <v>53</v>
      </c>
      <c r="AR3626" s="64" t="s">
        <v>53</v>
      </c>
      <c r="AS3626" s="65" t="s">
        <v>52</v>
      </c>
      <c r="AT3626" s="66" t="s">
        <v>53</v>
      </c>
    </row>
    <row r="3627" spans="1:46" ht="22.5" customHeight="1" x14ac:dyDescent="0.25">
      <c r="A3627" s="67" t="s">
        <v>35353</v>
      </c>
      <c r="B3627" s="68" t="s">
        <v>35351</v>
      </c>
      <c r="C3627" s="69" t="s">
        <v>1035</v>
      </c>
      <c r="D3627" s="70" t="s">
        <v>1036</v>
      </c>
      <c r="E3627" s="71" t="s">
        <v>51</v>
      </c>
      <c r="F3627" s="72">
        <v>1</v>
      </c>
      <c r="G3627" s="73" t="s">
        <v>52</v>
      </c>
      <c r="H3627" s="74" t="s">
        <v>52</v>
      </c>
      <c r="I3627" s="75" t="s">
        <v>52</v>
      </c>
      <c r="J3627" s="76" t="s">
        <v>52</v>
      </c>
      <c r="K3627" s="77" t="s">
        <v>52</v>
      </c>
      <c r="L3627" s="78" t="s">
        <v>52</v>
      </c>
      <c r="M3627" s="79" t="s">
        <v>51</v>
      </c>
      <c r="N3627" s="80" t="s">
        <v>559</v>
      </c>
      <c r="O3627" s="81" t="s">
        <v>560</v>
      </c>
      <c r="P3627" s="82" t="s">
        <v>561</v>
      </c>
      <c r="Q3627" s="83" t="s">
        <v>53</v>
      </c>
      <c r="R3627" s="84">
        <v>193.99</v>
      </c>
      <c r="S3627" s="85" t="s">
        <v>161</v>
      </c>
      <c r="T3627" s="86" t="s">
        <v>53</v>
      </c>
      <c r="U3627" s="87" t="s">
        <v>53</v>
      </c>
      <c r="V3627" s="88" t="s">
        <v>53</v>
      </c>
      <c r="W3627" s="89" t="s">
        <v>53</v>
      </c>
      <c r="X3627" s="90" t="s">
        <v>53</v>
      </c>
      <c r="Y3627" s="91" t="s">
        <v>53</v>
      </c>
      <c r="Z3627" s="92" t="s">
        <v>53</v>
      </c>
      <c r="AA3627" s="93" t="s">
        <v>53</v>
      </c>
      <c r="AB3627" s="94" t="s">
        <v>53</v>
      </c>
      <c r="AC3627" s="95" t="s">
        <v>53</v>
      </c>
      <c r="AD3627" s="96" t="s">
        <v>53</v>
      </c>
      <c r="AE3627" s="97" t="s">
        <v>53</v>
      </c>
      <c r="AF3627" s="98" t="s">
        <v>53</v>
      </c>
      <c r="AG3627" s="99" t="s">
        <v>53</v>
      </c>
      <c r="AH3627" s="100" t="s">
        <v>53</v>
      </c>
      <c r="AI3627" s="101" t="s">
        <v>53</v>
      </c>
      <c r="AJ3627" s="102" t="s">
        <v>53</v>
      </c>
      <c r="AK3627" s="103" t="s">
        <v>53</v>
      </c>
      <c r="AL3627" s="104" t="s">
        <v>53</v>
      </c>
      <c r="AM3627" s="105" t="s">
        <v>53</v>
      </c>
      <c r="AN3627" s="106" t="s">
        <v>53</v>
      </c>
      <c r="AO3627" s="107" t="s">
        <v>53</v>
      </c>
      <c r="AP3627" s="108" t="s">
        <v>53</v>
      </c>
      <c r="AQ3627" s="109" t="s">
        <v>53</v>
      </c>
      <c r="AR3627" s="110" t="s">
        <v>69</v>
      </c>
      <c r="AS3627" s="111" t="s">
        <v>52</v>
      </c>
      <c r="AT3627" s="112" t="s">
        <v>69</v>
      </c>
    </row>
    <row r="3628" spans="1:46" ht="22.5" customHeight="1" x14ac:dyDescent="0.25">
      <c r="A3628" s="67" t="s">
        <v>35354</v>
      </c>
      <c r="B3628" s="68" t="s">
        <v>35351</v>
      </c>
      <c r="C3628" s="69" t="s">
        <v>1035</v>
      </c>
      <c r="D3628" s="70" t="s">
        <v>1036</v>
      </c>
      <c r="E3628" s="71" t="s">
        <v>51</v>
      </c>
      <c r="F3628" s="72">
        <v>1</v>
      </c>
      <c r="G3628" s="73" t="s">
        <v>52</v>
      </c>
      <c r="H3628" s="74" t="s">
        <v>52</v>
      </c>
      <c r="I3628" s="75" t="s">
        <v>52</v>
      </c>
      <c r="J3628" s="76" t="s">
        <v>52</v>
      </c>
      <c r="K3628" s="77" t="s">
        <v>52</v>
      </c>
      <c r="L3628" s="78" t="s">
        <v>52</v>
      </c>
      <c r="M3628" s="79" t="s">
        <v>51</v>
      </c>
      <c r="N3628" s="80" t="s">
        <v>758</v>
      </c>
      <c r="O3628" s="81" t="s">
        <v>759</v>
      </c>
      <c r="P3628" s="82" t="s">
        <v>760</v>
      </c>
      <c r="Q3628" s="83" t="s">
        <v>53</v>
      </c>
      <c r="R3628" s="84">
        <v>179.9</v>
      </c>
      <c r="S3628" s="85" t="s">
        <v>161</v>
      </c>
      <c r="T3628" s="86" t="s">
        <v>53</v>
      </c>
      <c r="U3628" s="87" t="s">
        <v>53</v>
      </c>
      <c r="V3628" s="88" t="s">
        <v>53</v>
      </c>
      <c r="W3628" s="89" t="s">
        <v>53</v>
      </c>
      <c r="X3628" s="90" t="s">
        <v>53</v>
      </c>
      <c r="Y3628" s="91" t="s">
        <v>53</v>
      </c>
      <c r="Z3628" s="92" t="s">
        <v>53</v>
      </c>
      <c r="AA3628" s="93" t="s">
        <v>53</v>
      </c>
      <c r="AB3628" s="94" t="s">
        <v>53</v>
      </c>
      <c r="AC3628" s="95" t="s">
        <v>53</v>
      </c>
      <c r="AD3628" s="96" t="s">
        <v>53</v>
      </c>
      <c r="AE3628" s="97" t="s">
        <v>53</v>
      </c>
      <c r="AF3628" s="98" t="s">
        <v>53</v>
      </c>
      <c r="AG3628" s="99" t="s">
        <v>53</v>
      </c>
      <c r="AH3628" s="100" t="s">
        <v>53</v>
      </c>
      <c r="AI3628" s="101" t="s">
        <v>53</v>
      </c>
      <c r="AJ3628" s="102" t="s">
        <v>53</v>
      </c>
      <c r="AK3628" s="103" t="s">
        <v>53</v>
      </c>
      <c r="AL3628" s="104" t="s">
        <v>53</v>
      </c>
      <c r="AM3628" s="105" t="s">
        <v>53</v>
      </c>
      <c r="AN3628" s="106" t="s">
        <v>53</v>
      </c>
      <c r="AO3628" s="107" t="s">
        <v>53</v>
      </c>
      <c r="AP3628" s="108" t="s">
        <v>53</v>
      </c>
      <c r="AQ3628" s="109" t="s">
        <v>53</v>
      </c>
      <c r="AR3628" s="110" t="s">
        <v>69</v>
      </c>
      <c r="AS3628" s="111" t="s">
        <v>52</v>
      </c>
      <c r="AT3628" s="112" t="s">
        <v>69</v>
      </c>
    </row>
    <row r="3629" spans="1:46" ht="22.5" customHeight="1" x14ac:dyDescent="0.25">
      <c r="A3629" s="18" t="s">
        <v>35355</v>
      </c>
      <c r="B3629" s="2" t="s">
        <v>35356</v>
      </c>
      <c r="C3629" s="2" t="s">
        <v>344</v>
      </c>
      <c r="D3629" s="2" t="s">
        <v>31737</v>
      </c>
      <c r="E3629" s="2" t="s">
        <v>69</v>
      </c>
      <c r="F3629" s="19">
        <v>1</v>
      </c>
      <c r="G3629" s="19">
        <v>70.81</v>
      </c>
      <c r="H3629" s="19">
        <v>34.700000000000003</v>
      </c>
      <c r="I3629" s="19">
        <v>-14</v>
      </c>
      <c r="J3629" s="19">
        <v>-34.700000000000003</v>
      </c>
      <c r="K3629" s="19" t="s">
        <v>52</v>
      </c>
      <c r="L3629" s="19">
        <v>56.81</v>
      </c>
      <c r="M3629" s="2" t="s">
        <v>53</v>
      </c>
      <c r="N3629" s="2" t="s">
        <v>589</v>
      </c>
      <c r="O3629" s="2" t="s">
        <v>590</v>
      </c>
      <c r="P3629" s="2" t="s">
        <v>591</v>
      </c>
      <c r="Q3629" s="2" t="s">
        <v>53</v>
      </c>
      <c r="R3629" s="19">
        <v>70.81</v>
      </c>
      <c r="S3629" s="19" t="s">
        <v>161</v>
      </c>
      <c r="T3629" s="2" t="s">
        <v>58</v>
      </c>
      <c r="U3629" s="2" t="s">
        <v>53</v>
      </c>
      <c r="V3629" s="2" t="s">
        <v>53</v>
      </c>
      <c r="W3629" s="2" t="s">
        <v>53</v>
      </c>
      <c r="X3629" s="2" t="s">
        <v>53</v>
      </c>
      <c r="Y3629" s="2" t="s">
        <v>35357</v>
      </c>
      <c r="Z3629" s="2" t="s">
        <v>35358</v>
      </c>
      <c r="AA3629" s="2" t="s">
        <v>35359</v>
      </c>
      <c r="AB3629" s="2" t="s">
        <v>256</v>
      </c>
      <c r="AC3629" s="2" t="s">
        <v>257</v>
      </c>
      <c r="AD3629" s="2" t="s">
        <v>35360</v>
      </c>
      <c r="AE3629" s="2" t="s">
        <v>65</v>
      </c>
      <c r="AF3629" s="2" t="s">
        <v>66</v>
      </c>
      <c r="AG3629" s="2" t="s">
        <v>35361</v>
      </c>
      <c r="AH3629" s="2" t="s">
        <v>35362</v>
      </c>
      <c r="AI3629" s="2" t="s">
        <v>67</v>
      </c>
      <c r="AJ3629" s="2" t="s">
        <v>35363</v>
      </c>
      <c r="AK3629" s="2" t="s">
        <v>53</v>
      </c>
      <c r="AL3629" s="2" t="s">
        <v>53</v>
      </c>
      <c r="AM3629" s="2" t="s">
        <v>53</v>
      </c>
      <c r="AN3629" s="2" t="s">
        <v>53</v>
      </c>
      <c r="AO3629" s="2" t="s">
        <v>53</v>
      </c>
      <c r="AP3629" s="2" t="s">
        <v>53</v>
      </c>
      <c r="AQ3629" s="2" t="s">
        <v>53</v>
      </c>
      <c r="AR3629" s="2" t="s">
        <v>69</v>
      </c>
      <c r="AS3629" s="2" t="s">
        <v>52</v>
      </c>
      <c r="AT3629" s="2" t="s">
        <v>69</v>
      </c>
    </row>
    <row r="3630" spans="1:46" ht="22.5" customHeight="1" x14ac:dyDescent="0.25">
      <c r="A3630" s="18" t="s">
        <v>35364</v>
      </c>
      <c r="B3630" s="2" t="s">
        <v>35365</v>
      </c>
      <c r="C3630" s="2" t="s">
        <v>344</v>
      </c>
      <c r="D3630" s="2" t="s">
        <v>34895</v>
      </c>
      <c r="E3630" s="2" t="s">
        <v>69</v>
      </c>
      <c r="F3630" s="19">
        <v>1</v>
      </c>
      <c r="G3630" s="19">
        <v>33.39</v>
      </c>
      <c r="H3630" s="19">
        <v>9.9</v>
      </c>
      <c r="I3630" s="19">
        <v>-11.18</v>
      </c>
      <c r="J3630" s="19">
        <v>-9.9</v>
      </c>
      <c r="K3630" s="19" t="s">
        <v>52</v>
      </c>
      <c r="L3630" s="19">
        <v>22.21</v>
      </c>
      <c r="M3630" s="2" t="s">
        <v>53</v>
      </c>
      <c r="N3630" s="2" t="s">
        <v>5257</v>
      </c>
      <c r="O3630" s="2" t="s">
        <v>5258</v>
      </c>
      <c r="P3630" s="2" t="s">
        <v>5259</v>
      </c>
      <c r="Q3630" s="2" t="s">
        <v>53</v>
      </c>
      <c r="R3630" s="19">
        <v>33.39</v>
      </c>
      <c r="S3630" s="19" t="s">
        <v>57</v>
      </c>
      <c r="T3630" s="2" t="s">
        <v>58</v>
      </c>
      <c r="U3630" s="2" t="s">
        <v>53</v>
      </c>
      <c r="V3630" s="2" t="s">
        <v>53</v>
      </c>
      <c r="W3630" s="2" t="s">
        <v>53</v>
      </c>
      <c r="X3630" s="2" t="s">
        <v>53</v>
      </c>
      <c r="Y3630" s="2" t="s">
        <v>35366</v>
      </c>
      <c r="Z3630" s="2" t="s">
        <v>35367</v>
      </c>
      <c r="AA3630" s="2" t="s">
        <v>35368</v>
      </c>
      <c r="AB3630" s="2" t="s">
        <v>428</v>
      </c>
      <c r="AC3630" s="2" t="s">
        <v>124</v>
      </c>
      <c r="AD3630" s="2" t="s">
        <v>35369</v>
      </c>
      <c r="AE3630" s="2" t="s">
        <v>65</v>
      </c>
      <c r="AF3630" s="2" t="s">
        <v>66</v>
      </c>
      <c r="AG3630" s="2" t="s">
        <v>35370</v>
      </c>
      <c r="AH3630" s="2" t="s">
        <v>35371</v>
      </c>
      <c r="AI3630" s="2" t="s">
        <v>67</v>
      </c>
      <c r="AJ3630" s="2" t="s">
        <v>35372</v>
      </c>
      <c r="AK3630" s="2" t="s">
        <v>53</v>
      </c>
      <c r="AL3630" s="2" t="s">
        <v>53</v>
      </c>
      <c r="AM3630" s="2" t="s">
        <v>53</v>
      </c>
      <c r="AN3630" s="2" t="s">
        <v>53</v>
      </c>
      <c r="AO3630" s="2" t="s">
        <v>53</v>
      </c>
      <c r="AP3630" s="2" t="s">
        <v>53</v>
      </c>
      <c r="AQ3630" s="2" t="s">
        <v>53</v>
      </c>
      <c r="AR3630" s="2" t="s">
        <v>69</v>
      </c>
      <c r="AS3630" s="2" t="s">
        <v>52</v>
      </c>
      <c r="AT3630" s="2" t="s">
        <v>69</v>
      </c>
    </row>
    <row r="3631" spans="1:46" ht="22.5" customHeight="1" x14ac:dyDescent="0.25">
      <c r="A3631" s="18" t="s">
        <v>35373</v>
      </c>
      <c r="B3631" s="2" t="s">
        <v>35374</v>
      </c>
      <c r="C3631" s="2" t="s">
        <v>344</v>
      </c>
      <c r="D3631" s="2" t="s">
        <v>32623</v>
      </c>
      <c r="E3631" s="2" t="s">
        <v>51</v>
      </c>
      <c r="F3631" s="19">
        <v>1</v>
      </c>
      <c r="G3631" s="19">
        <v>152.99</v>
      </c>
      <c r="H3631" s="19" t="s">
        <v>52</v>
      </c>
      <c r="I3631" s="19">
        <v>-26.01</v>
      </c>
      <c r="J3631" s="19">
        <v>-20.45</v>
      </c>
      <c r="K3631" s="19" t="s">
        <v>52</v>
      </c>
      <c r="L3631" s="19">
        <v>106.53</v>
      </c>
      <c r="M3631" s="2" t="s">
        <v>53</v>
      </c>
      <c r="N3631" s="2" t="s">
        <v>54</v>
      </c>
      <c r="O3631" s="2" t="s">
        <v>997</v>
      </c>
      <c r="P3631" s="2" t="s">
        <v>998</v>
      </c>
      <c r="Q3631" s="2" t="s">
        <v>53</v>
      </c>
      <c r="R3631" s="19">
        <v>152.99</v>
      </c>
      <c r="S3631" s="19" t="s">
        <v>57</v>
      </c>
      <c r="T3631" s="2" t="s">
        <v>58</v>
      </c>
      <c r="U3631" s="2" t="s">
        <v>53</v>
      </c>
      <c r="V3631" s="2" t="s">
        <v>53</v>
      </c>
      <c r="W3631" s="2" t="s">
        <v>53</v>
      </c>
      <c r="X3631" s="2" t="s">
        <v>53</v>
      </c>
      <c r="Y3631" s="2" t="s">
        <v>35375</v>
      </c>
      <c r="Z3631" s="2" t="s">
        <v>35376</v>
      </c>
      <c r="AA3631" s="2" t="s">
        <v>35377</v>
      </c>
      <c r="AB3631" s="2" t="s">
        <v>6595</v>
      </c>
      <c r="AC3631" s="2" t="s">
        <v>182</v>
      </c>
      <c r="AD3631" s="2" t="s">
        <v>6596</v>
      </c>
      <c r="AE3631" s="2" t="s">
        <v>65</v>
      </c>
      <c r="AF3631" s="2" t="s">
        <v>66</v>
      </c>
      <c r="AG3631" s="2" t="s">
        <v>35378</v>
      </c>
      <c r="AH3631" s="2" t="s">
        <v>35379</v>
      </c>
      <c r="AI3631" s="2" t="s">
        <v>67</v>
      </c>
      <c r="AJ3631" s="2" t="s">
        <v>35380</v>
      </c>
      <c r="AK3631" s="2" t="s">
        <v>53</v>
      </c>
      <c r="AL3631" s="2" t="s">
        <v>53</v>
      </c>
      <c r="AM3631" s="2" t="s">
        <v>53</v>
      </c>
      <c r="AN3631" s="2" t="s">
        <v>53</v>
      </c>
      <c r="AO3631" s="2" t="s">
        <v>53</v>
      </c>
      <c r="AP3631" s="2" t="s">
        <v>53</v>
      </c>
      <c r="AQ3631" s="2" t="s">
        <v>53</v>
      </c>
      <c r="AR3631" s="2" t="s">
        <v>69</v>
      </c>
      <c r="AS3631" s="2" t="s">
        <v>52</v>
      </c>
      <c r="AT3631" s="2" t="s">
        <v>69</v>
      </c>
    </row>
    <row r="3632" spans="1:46" ht="22.5" customHeight="1" x14ac:dyDescent="0.25">
      <c r="A3632" s="18" t="s">
        <v>35381</v>
      </c>
      <c r="B3632" s="2" t="s">
        <v>35374</v>
      </c>
      <c r="C3632" s="2" t="s">
        <v>344</v>
      </c>
      <c r="D3632" s="2" t="s">
        <v>32983</v>
      </c>
      <c r="E3632" s="2" t="s">
        <v>69</v>
      </c>
      <c r="F3632" s="19">
        <v>1</v>
      </c>
      <c r="G3632" s="19">
        <v>260</v>
      </c>
      <c r="H3632" s="19" t="s">
        <v>52</v>
      </c>
      <c r="I3632" s="19">
        <v>-44.2</v>
      </c>
      <c r="J3632" s="19">
        <v>-20.45</v>
      </c>
      <c r="K3632" s="19" t="s">
        <v>52</v>
      </c>
      <c r="L3632" s="19">
        <v>195.35</v>
      </c>
      <c r="M3632" s="2" t="s">
        <v>51</v>
      </c>
      <c r="N3632" s="2" t="s">
        <v>333</v>
      </c>
      <c r="O3632" s="2" t="s">
        <v>334</v>
      </c>
      <c r="P3632" s="2" t="s">
        <v>335</v>
      </c>
      <c r="Q3632" s="2" t="s">
        <v>53</v>
      </c>
      <c r="R3632" s="19">
        <v>260</v>
      </c>
      <c r="S3632" s="19" t="s">
        <v>57</v>
      </c>
      <c r="T3632" s="2" t="s">
        <v>58</v>
      </c>
      <c r="U3632" s="2" t="s">
        <v>53</v>
      </c>
      <c r="V3632" s="2" t="s">
        <v>53</v>
      </c>
      <c r="W3632" s="2" t="s">
        <v>53</v>
      </c>
      <c r="X3632" s="2" t="s">
        <v>53</v>
      </c>
      <c r="Y3632" s="2" t="s">
        <v>35382</v>
      </c>
      <c r="Z3632" s="2" t="s">
        <v>35383</v>
      </c>
      <c r="AA3632" s="2" t="s">
        <v>35384</v>
      </c>
      <c r="AB3632" s="2" t="s">
        <v>35385</v>
      </c>
      <c r="AC3632" s="2" t="s">
        <v>97</v>
      </c>
      <c r="AD3632" s="2" t="s">
        <v>35386</v>
      </c>
      <c r="AE3632" s="2" t="s">
        <v>65</v>
      </c>
      <c r="AF3632" s="2" t="s">
        <v>66</v>
      </c>
      <c r="AG3632" s="2" t="s">
        <v>35387</v>
      </c>
      <c r="AH3632" s="2" t="s">
        <v>35388</v>
      </c>
      <c r="AI3632" s="2" t="s">
        <v>67</v>
      </c>
      <c r="AJ3632" s="2" t="s">
        <v>35389</v>
      </c>
      <c r="AK3632" s="2" t="s">
        <v>53</v>
      </c>
      <c r="AL3632" s="2" t="s">
        <v>53</v>
      </c>
      <c r="AM3632" s="2" t="s">
        <v>53</v>
      </c>
      <c r="AN3632" s="2" t="s">
        <v>53</v>
      </c>
      <c r="AO3632" s="2" t="s">
        <v>53</v>
      </c>
      <c r="AP3632" s="2" t="s">
        <v>53</v>
      </c>
      <c r="AQ3632" s="2" t="s">
        <v>53</v>
      </c>
      <c r="AR3632" s="2" t="s">
        <v>69</v>
      </c>
      <c r="AS3632" s="2" t="s">
        <v>52</v>
      </c>
      <c r="AT3632" s="2" t="s">
        <v>69</v>
      </c>
    </row>
    <row r="3633" spans="1:46" ht="22.5" customHeight="1" x14ac:dyDescent="0.25">
      <c r="A3633" s="18" t="s">
        <v>35390</v>
      </c>
      <c r="B3633" s="2" t="s">
        <v>35391</v>
      </c>
      <c r="C3633" s="2" t="s">
        <v>344</v>
      </c>
      <c r="D3633" s="2" t="s">
        <v>34163</v>
      </c>
      <c r="E3633" s="2" t="s">
        <v>69</v>
      </c>
      <c r="F3633" s="19">
        <v>1</v>
      </c>
      <c r="G3633" s="19">
        <v>109.74</v>
      </c>
      <c r="H3633" s="19" t="s">
        <v>52</v>
      </c>
      <c r="I3633" s="19">
        <v>-18.66</v>
      </c>
      <c r="J3633" s="19">
        <v>-20.45</v>
      </c>
      <c r="K3633" s="19" t="s">
        <v>52</v>
      </c>
      <c r="L3633" s="19">
        <v>70.63</v>
      </c>
      <c r="M3633" s="2" t="s">
        <v>53</v>
      </c>
      <c r="N3633" s="2" t="s">
        <v>1235</v>
      </c>
      <c r="O3633" s="2" t="s">
        <v>1236</v>
      </c>
      <c r="P3633" s="2" t="s">
        <v>1237</v>
      </c>
      <c r="Q3633" s="2" t="s">
        <v>53</v>
      </c>
      <c r="R3633" s="19">
        <v>109.74</v>
      </c>
      <c r="S3633" s="19" t="s">
        <v>57</v>
      </c>
      <c r="T3633" s="2" t="s">
        <v>58</v>
      </c>
      <c r="U3633" s="2" t="s">
        <v>53</v>
      </c>
      <c r="V3633" s="2" t="s">
        <v>53</v>
      </c>
      <c r="W3633" s="2" t="s">
        <v>53</v>
      </c>
      <c r="X3633" s="2" t="s">
        <v>53</v>
      </c>
      <c r="Y3633" s="2" t="s">
        <v>35392</v>
      </c>
      <c r="Z3633" s="2" t="s">
        <v>35393</v>
      </c>
      <c r="AA3633" s="2" t="s">
        <v>35394</v>
      </c>
      <c r="AB3633" s="2" t="s">
        <v>9867</v>
      </c>
      <c r="AC3633" s="2" t="s">
        <v>111</v>
      </c>
      <c r="AD3633" s="2" t="s">
        <v>35395</v>
      </c>
      <c r="AE3633" s="2" t="s">
        <v>65</v>
      </c>
      <c r="AF3633" s="2" t="s">
        <v>66</v>
      </c>
      <c r="AG3633" s="2" t="s">
        <v>35396</v>
      </c>
      <c r="AH3633" s="2" t="s">
        <v>35397</v>
      </c>
      <c r="AI3633" s="2" t="s">
        <v>67</v>
      </c>
      <c r="AJ3633" s="2" t="s">
        <v>35398</v>
      </c>
      <c r="AK3633" s="2" t="s">
        <v>35399</v>
      </c>
      <c r="AL3633" s="2" t="s">
        <v>53</v>
      </c>
      <c r="AM3633" s="2" t="s">
        <v>53</v>
      </c>
      <c r="AN3633" s="2" t="s">
        <v>53</v>
      </c>
      <c r="AO3633" s="2" t="s">
        <v>53</v>
      </c>
      <c r="AP3633" s="2" t="s">
        <v>53</v>
      </c>
      <c r="AQ3633" s="2" t="s">
        <v>53</v>
      </c>
      <c r="AR3633" s="2" t="s">
        <v>69</v>
      </c>
      <c r="AS3633" s="2" t="s">
        <v>52</v>
      </c>
      <c r="AT3633" s="2" t="s">
        <v>69</v>
      </c>
    </row>
    <row r="3634" spans="1:46" ht="22.5" customHeight="1" x14ac:dyDescent="0.25">
      <c r="A3634" s="18" t="s">
        <v>35400</v>
      </c>
      <c r="B3634" s="2" t="s">
        <v>35391</v>
      </c>
      <c r="C3634" s="2" t="s">
        <v>344</v>
      </c>
      <c r="D3634" s="2" t="s">
        <v>34163</v>
      </c>
      <c r="E3634" s="2" t="s">
        <v>69</v>
      </c>
      <c r="F3634" s="19">
        <v>1</v>
      </c>
      <c r="G3634" s="19">
        <v>241.17</v>
      </c>
      <c r="H3634" s="19" t="s">
        <v>52</v>
      </c>
      <c r="I3634" s="19">
        <v>-41</v>
      </c>
      <c r="J3634" s="19">
        <v>-38.950000000000003</v>
      </c>
      <c r="K3634" s="19" t="s">
        <v>52</v>
      </c>
      <c r="L3634" s="19">
        <v>161.22</v>
      </c>
      <c r="M3634" s="2" t="s">
        <v>53</v>
      </c>
      <c r="N3634" s="2" t="s">
        <v>8026</v>
      </c>
      <c r="O3634" s="2" t="s">
        <v>16655</v>
      </c>
      <c r="P3634" s="2" t="s">
        <v>16656</v>
      </c>
      <c r="Q3634" s="2" t="s">
        <v>53</v>
      </c>
      <c r="R3634" s="19">
        <v>241.17</v>
      </c>
      <c r="S3634" s="19" t="s">
        <v>57</v>
      </c>
      <c r="T3634" s="2" t="s">
        <v>77</v>
      </c>
      <c r="U3634" s="2" t="s">
        <v>35401</v>
      </c>
      <c r="V3634" s="2" t="s">
        <v>35402</v>
      </c>
      <c r="W3634" s="2" t="s">
        <v>35403</v>
      </c>
      <c r="X3634" s="2" t="s">
        <v>53</v>
      </c>
      <c r="Y3634" s="2" t="s">
        <v>35401</v>
      </c>
      <c r="Z3634" s="2" t="s">
        <v>35404</v>
      </c>
      <c r="AA3634" s="2" t="s">
        <v>35405</v>
      </c>
      <c r="AB3634" s="2" t="s">
        <v>339</v>
      </c>
      <c r="AC3634" s="2" t="s">
        <v>97</v>
      </c>
      <c r="AD3634" s="2" t="s">
        <v>35406</v>
      </c>
      <c r="AE3634" s="2" t="s">
        <v>65</v>
      </c>
      <c r="AF3634" s="2" t="s">
        <v>86</v>
      </c>
      <c r="AG3634" s="2" t="s">
        <v>35049</v>
      </c>
      <c r="AH3634" s="2" t="s">
        <v>35407</v>
      </c>
      <c r="AI3634" s="2" t="s">
        <v>67</v>
      </c>
      <c r="AJ3634" s="2" t="s">
        <v>35408</v>
      </c>
      <c r="AK3634" s="2" t="s">
        <v>53</v>
      </c>
      <c r="AL3634" s="2" t="s">
        <v>53</v>
      </c>
      <c r="AM3634" s="2" t="s">
        <v>53</v>
      </c>
      <c r="AN3634" s="2" t="s">
        <v>53</v>
      </c>
      <c r="AO3634" s="2" t="s">
        <v>53</v>
      </c>
      <c r="AP3634" s="2" t="s">
        <v>53</v>
      </c>
      <c r="AQ3634" s="2" t="s">
        <v>53</v>
      </c>
      <c r="AR3634" s="2" t="s">
        <v>69</v>
      </c>
      <c r="AS3634" s="2" t="s">
        <v>52</v>
      </c>
      <c r="AT3634" s="2" t="s">
        <v>69</v>
      </c>
    </row>
    <row r="3635" spans="1:46" ht="22.5" customHeight="1" x14ac:dyDescent="0.25">
      <c r="A3635" s="18" t="s">
        <v>35409</v>
      </c>
      <c r="B3635" s="2" t="s">
        <v>35410</v>
      </c>
      <c r="C3635" s="2" t="s">
        <v>344</v>
      </c>
      <c r="D3635" s="2" t="s">
        <v>34895</v>
      </c>
      <c r="E3635" s="2" t="s">
        <v>69</v>
      </c>
      <c r="F3635" s="19">
        <v>1</v>
      </c>
      <c r="G3635" s="19">
        <v>260</v>
      </c>
      <c r="H3635" s="19">
        <v>1.59</v>
      </c>
      <c r="I3635" s="19">
        <v>-44.2</v>
      </c>
      <c r="J3635" s="19" t="s">
        <v>52</v>
      </c>
      <c r="K3635" s="19" t="s">
        <v>52</v>
      </c>
      <c r="L3635" s="19">
        <v>217.39</v>
      </c>
      <c r="M3635" s="2" t="s">
        <v>53</v>
      </c>
      <c r="N3635" s="2" t="s">
        <v>333</v>
      </c>
      <c r="O3635" s="2" t="s">
        <v>334</v>
      </c>
      <c r="P3635" s="2" t="s">
        <v>335</v>
      </c>
      <c r="Q3635" s="2" t="s">
        <v>53</v>
      </c>
      <c r="R3635" s="19">
        <v>260</v>
      </c>
      <c r="S3635" s="19" t="s">
        <v>57</v>
      </c>
      <c r="T3635" s="2" t="s">
        <v>77</v>
      </c>
      <c r="U3635" s="2" t="s">
        <v>35411</v>
      </c>
      <c r="V3635" s="2" t="s">
        <v>35412</v>
      </c>
      <c r="W3635" s="2" t="s">
        <v>35413</v>
      </c>
      <c r="X3635" s="2" t="s">
        <v>53</v>
      </c>
      <c r="Y3635" s="2" t="s">
        <v>35411</v>
      </c>
      <c r="Z3635" s="2" t="s">
        <v>35414</v>
      </c>
      <c r="AA3635" s="2" t="s">
        <v>35415</v>
      </c>
      <c r="AB3635" s="2" t="s">
        <v>1157</v>
      </c>
      <c r="AC3635" s="2" t="s">
        <v>124</v>
      </c>
      <c r="AD3635" s="2" t="s">
        <v>35416</v>
      </c>
      <c r="AE3635" s="2" t="s">
        <v>65</v>
      </c>
      <c r="AF3635" s="2" t="s">
        <v>222</v>
      </c>
      <c r="AG3635" s="2" t="s">
        <v>35417</v>
      </c>
      <c r="AH3635" s="2" t="s">
        <v>35418</v>
      </c>
      <c r="AI3635" s="2" t="s">
        <v>27655</v>
      </c>
      <c r="AJ3635" s="2" t="s">
        <v>35419</v>
      </c>
      <c r="AK3635" s="2" t="s">
        <v>53</v>
      </c>
      <c r="AL3635" s="2" t="s">
        <v>53</v>
      </c>
      <c r="AM3635" s="2" t="s">
        <v>53</v>
      </c>
      <c r="AN3635" s="2" t="s">
        <v>53</v>
      </c>
      <c r="AO3635" s="2" t="s">
        <v>53</v>
      </c>
      <c r="AP3635" s="2" t="s">
        <v>53</v>
      </c>
      <c r="AQ3635" s="2" t="s">
        <v>53</v>
      </c>
      <c r="AR3635" s="2" t="s">
        <v>69</v>
      </c>
      <c r="AS3635" s="2" t="s">
        <v>52</v>
      </c>
      <c r="AT3635" s="2" t="s">
        <v>69</v>
      </c>
    </row>
    <row r="3636" spans="1:46" ht="22.5" customHeight="1" x14ac:dyDescent="0.25">
      <c r="A3636" s="18" t="s">
        <v>35420</v>
      </c>
      <c r="B3636" s="2" t="s">
        <v>35421</v>
      </c>
      <c r="C3636" s="2" t="s">
        <v>344</v>
      </c>
      <c r="D3636" s="2" t="s">
        <v>17794</v>
      </c>
      <c r="E3636" s="2" t="s">
        <v>69</v>
      </c>
      <c r="F3636" s="19">
        <v>1</v>
      </c>
      <c r="G3636" s="19">
        <v>217.9</v>
      </c>
      <c r="H3636" s="19">
        <v>31.92</v>
      </c>
      <c r="I3636" s="19">
        <v>-37.04</v>
      </c>
      <c r="J3636" s="19">
        <v>-52.37</v>
      </c>
      <c r="K3636" s="19" t="s">
        <v>52</v>
      </c>
      <c r="L3636" s="19">
        <v>160.41</v>
      </c>
      <c r="M3636" s="2" t="s">
        <v>53</v>
      </c>
      <c r="N3636" s="2" t="s">
        <v>827</v>
      </c>
      <c r="O3636" s="2" t="s">
        <v>9575</v>
      </c>
      <c r="P3636" s="2" t="s">
        <v>9576</v>
      </c>
      <c r="Q3636" s="2" t="s">
        <v>53</v>
      </c>
      <c r="R3636" s="19">
        <v>217.9</v>
      </c>
      <c r="S3636" s="19" t="s">
        <v>57</v>
      </c>
      <c r="T3636" s="2" t="s">
        <v>58</v>
      </c>
      <c r="U3636" s="2" t="s">
        <v>53</v>
      </c>
      <c r="V3636" s="2" t="s">
        <v>53</v>
      </c>
      <c r="W3636" s="2" t="s">
        <v>53</v>
      </c>
      <c r="X3636" s="2" t="s">
        <v>53</v>
      </c>
      <c r="Y3636" s="2" t="s">
        <v>35422</v>
      </c>
      <c r="Z3636" s="2" t="s">
        <v>35423</v>
      </c>
      <c r="AA3636" s="2" t="s">
        <v>35424</v>
      </c>
      <c r="AB3636" s="2" t="s">
        <v>35425</v>
      </c>
      <c r="AC3636" s="2" t="s">
        <v>63</v>
      </c>
      <c r="AD3636" s="2" t="s">
        <v>35426</v>
      </c>
      <c r="AE3636" s="2" t="s">
        <v>65</v>
      </c>
      <c r="AF3636" s="2" t="s">
        <v>66</v>
      </c>
      <c r="AG3636" s="2" t="s">
        <v>35427</v>
      </c>
      <c r="AH3636" s="2" t="s">
        <v>35428</v>
      </c>
      <c r="AI3636" s="2" t="s">
        <v>5184</v>
      </c>
      <c r="AJ3636" s="2" t="s">
        <v>35429</v>
      </c>
      <c r="AK3636" s="2" t="s">
        <v>35430</v>
      </c>
      <c r="AL3636" s="2" t="s">
        <v>53</v>
      </c>
      <c r="AM3636" s="2" t="s">
        <v>53</v>
      </c>
      <c r="AN3636" s="2" t="s">
        <v>53</v>
      </c>
      <c r="AO3636" s="2" t="s">
        <v>53</v>
      </c>
      <c r="AP3636" s="2" t="s">
        <v>53</v>
      </c>
      <c r="AQ3636" s="2" t="s">
        <v>53</v>
      </c>
      <c r="AR3636" s="2" t="s">
        <v>69</v>
      </c>
      <c r="AS3636" s="2" t="s">
        <v>52</v>
      </c>
      <c r="AT3636" s="2" t="s">
        <v>69</v>
      </c>
    </row>
    <row r="3637" spans="1:46" ht="22.5" customHeight="1" x14ac:dyDescent="0.25">
      <c r="A3637" s="18" t="s">
        <v>35431</v>
      </c>
      <c r="B3637" s="2" t="s">
        <v>35421</v>
      </c>
      <c r="C3637" s="2" t="s">
        <v>344</v>
      </c>
      <c r="D3637" s="2" t="s">
        <v>32983</v>
      </c>
      <c r="E3637" s="2" t="s">
        <v>51</v>
      </c>
      <c r="F3637" s="19">
        <v>1</v>
      </c>
      <c r="G3637" s="19">
        <v>76.89</v>
      </c>
      <c r="H3637" s="19">
        <v>48.2</v>
      </c>
      <c r="I3637" s="19">
        <v>-14.73</v>
      </c>
      <c r="J3637" s="19">
        <v>-48.2</v>
      </c>
      <c r="K3637" s="19" t="s">
        <v>52</v>
      </c>
      <c r="L3637" s="19">
        <v>62.16</v>
      </c>
      <c r="M3637" s="2" t="s">
        <v>53</v>
      </c>
      <c r="N3637" s="2" t="s">
        <v>733</v>
      </c>
      <c r="O3637" s="2" t="s">
        <v>2062</v>
      </c>
      <c r="P3637" s="2" t="s">
        <v>2063</v>
      </c>
      <c r="Q3637" s="2" t="s">
        <v>53</v>
      </c>
      <c r="R3637" s="19">
        <v>76.89</v>
      </c>
      <c r="S3637" s="19" t="s">
        <v>161</v>
      </c>
      <c r="T3637" s="2" t="s">
        <v>77</v>
      </c>
      <c r="U3637" s="2" t="s">
        <v>35432</v>
      </c>
      <c r="V3637" s="2" t="s">
        <v>35433</v>
      </c>
      <c r="W3637" s="2" t="s">
        <v>35434</v>
      </c>
      <c r="X3637" s="2" t="s">
        <v>53</v>
      </c>
      <c r="Y3637" s="2" t="s">
        <v>35432</v>
      </c>
      <c r="Z3637" s="2" t="s">
        <v>35435</v>
      </c>
      <c r="AA3637" s="2" t="s">
        <v>35436</v>
      </c>
      <c r="AB3637" s="2" t="s">
        <v>35437</v>
      </c>
      <c r="AC3637" s="2" t="s">
        <v>1338</v>
      </c>
      <c r="AD3637" s="2" t="s">
        <v>35438</v>
      </c>
      <c r="AE3637" s="2" t="s">
        <v>65</v>
      </c>
      <c r="AF3637" s="2" t="s">
        <v>86</v>
      </c>
      <c r="AG3637" s="2" t="s">
        <v>35439</v>
      </c>
      <c r="AH3637" s="2" t="s">
        <v>35440</v>
      </c>
      <c r="AI3637" s="2" t="s">
        <v>67</v>
      </c>
      <c r="AJ3637" s="2" t="s">
        <v>35441</v>
      </c>
      <c r="AK3637" s="2" t="s">
        <v>53</v>
      </c>
      <c r="AL3637" s="2" t="s">
        <v>53</v>
      </c>
      <c r="AM3637" s="2" t="s">
        <v>53</v>
      </c>
      <c r="AN3637" s="2" t="s">
        <v>53</v>
      </c>
      <c r="AO3637" s="2" t="s">
        <v>53</v>
      </c>
      <c r="AP3637" s="2" t="s">
        <v>53</v>
      </c>
      <c r="AQ3637" s="2" t="s">
        <v>53</v>
      </c>
      <c r="AR3637" s="2" t="s">
        <v>69</v>
      </c>
      <c r="AS3637" s="2" t="s">
        <v>52</v>
      </c>
      <c r="AT3637" s="2" t="s">
        <v>69</v>
      </c>
    </row>
    <row r="3638" spans="1:46" ht="22.5" customHeight="1" x14ac:dyDescent="0.25">
      <c r="A3638" s="18" t="s">
        <v>35442</v>
      </c>
      <c r="B3638" s="2" t="s">
        <v>35421</v>
      </c>
      <c r="C3638" s="2" t="s">
        <v>344</v>
      </c>
      <c r="D3638" s="2" t="s">
        <v>31737</v>
      </c>
      <c r="E3638" s="2" t="s">
        <v>69</v>
      </c>
      <c r="F3638" s="19">
        <v>1</v>
      </c>
      <c r="G3638" s="19">
        <v>65.94</v>
      </c>
      <c r="H3638" s="19">
        <v>30.2</v>
      </c>
      <c r="I3638" s="19">
        <v>-16.71</v>
      </c>
      <c r="J3638" s="19">
        <v>-30.2</v>
      </c>
      <c r="K3638" s="19" t="s">
        <v>52</v>
      </c>
      <c r="L3638" s="19">
        <v>49.23</v>
      </c>
      <c r="M3638" s="2" t="s">
        <v>51</v>
      </c>
      <c r="N3638" s="2" t="s">
        <v>1224</v>
      </c>
      <c r="O3638" s="2" t="s">
        <v>1225</v>
      </c>
      <c r="P3638" s="2" t="s">
        <v>1226</v>
      </c>
      <c r="Q3638" s="2" t="s">
        <v>53</v>
      </c>
      <c r="R3638" s="19">
        <v>65.94</v>
      </c>
      <c r="S3638" s="19" t="s">
        <v>57</v>
      </c>
      <c r="T3638" s="2" t="s">
        <v>58</v>
      </c>
      <c r="U3638" s="2" t="s">
        <v>53</v>
      </c>
      <c r="V3638" s="2" t="s">
        <v>53</v>
      </c>
      <c r="W3638" s="2" t="s">
        <v>53</v>
      </c>
      <c r="X3638" s="2" t="s">
        <v>53</v>
      </c>
      <c r="Y3638" s="2" t="s">
        <v>35443</v>
      </c>
      <c r="Z3638" s="2" t="s">
        <v>35444</v>
      </c>
      <c r="AA3638" s="2" t="s">
        <v>35445</v>
      </c>
      <c r="AB3638" s="2" t="s">
        <v>35446</v>
      </c>
      <c r="AC3638" s="2" t="s">
        <v>3183</v>
      </c>
      <c r="AD3638" s="2" t="s">
        <v>35447</v>
      </c>
      <c r="AE3638" s="2" t="s">
        <v>65</v>
      </c>
      <c r="AF3638" s="2" t="s">
        <v>66</v>
      </c>
      <c r="AG3638" s="2" t="s">
        <v>34838</v>
      </c>
      <c r="AH3638" s="2" t="s">
        <v>35448</v>
      </c>
      <c r="AI3638" s="2" t="s">
        <v>67</v>
      </c>
      <c r="AJ3638" s="2" t="s">
        <v>35449</v>
      </c>
      <c r="AK3638" s="2" t="s">
        <v>53</v>
      </c>
      <c r="AL3638" s="2" t="s">
        <v>53</v>
      </c>
      <c r="AM3638" s="2" t="s">
        <v>53</v>
      </c>
      <c r="AN3638" s="2" t="s">
        <v>53</v>
      </c>
      <c r="AO3638" s="2" t="s">
        <v>53</v>
      </c>
      <c r="AP3638" s="2" t="s">
        <v>53</v>
      </c>
      <c r="AQ3638" s="2" t="s">
        <v>53</v>
      </c>
      <c r="AR3638" s="2" t="s">
        <v>69</v>
      </c>
      <c r="AS3638" s="2" t="s">
        <v>52</v>
      </c>
      <c r="AT3638" s="2" t="s">
        <v>69</v>
      </c>
    </row>
    <row r="3639" spans="1:46" ht="22.5" customHeight="1" x14ac:dyDescent="0.25">
      <c r="A3639" s="18" t="s">
        <v>35450</v>
      </c>
      <c r="B3639" s="2" t="s">
        <v>35451</v>
      </c>
      <c r="C3639" s="2" t="s">
        <v>344</v>
      </c>
      <c r="D3639" s="2" t="s">
        <v>34895</v>
      </c>
      <c r="E3639" s="2" t="s">
        <v>69</v>
      </c>
      <c r="F3639" s="19">
        <v>1</v>
      </c>
      <c r="G3639" s="19">
        <v>33.39</v>
      </c>
      <c r="H3639" s="19">
        <v>9.9</v>
      </c>
      <c r="I3639" s="19">
        <v>-11.18</v>
      </c>
      <c r="J3639" s="19">
        <v>-9.9</v>
      </c>
      <c r="K3639" s="19" t="s">
        <v>52</v>
      </c>
      <c r="L3639" s="19">
        <v>22.21</v>
      </c>
      <c r="M3639" s="2" t="s">
        <v>53</v>
      </c>
      <c r="N3639" s="2" t="s">
        <v>5257</v>
      </c>
      <c r="O3639" s="2" t="s">
        <v>5258</v>
      </c>
      <c r="P3639" s="2" t="s">
        <v>5259</v>
      </c>
      <c r="Q3639" s="2" t="s">
        <v>53</v>
      </c>
      <c r="R3639" s="19">
        <v>33.39</v>
      </c>
      <c r="S3639" s="19" t="s">
        <v>57</v>
      </c>
      <c r="T3639" s="2" t="s">
        <v>58</v>
      </c>
      <c r="U3639" s="2" t="s">
        <v>53</v>
      </c>
      <c r="V3639" s="2" t="s">
        <v>53</v>
      </c>
      <c r="W3639" s="2" t="s">
        <v>53</v>
      </c>
      <c r="X3639" s="2" t="s">
        <v>53</v>
      </c>
      <c r="Y3639" s="2" t="s">
        <v>35452</v>
      </c>
      <c r="Z3639" s="2" t="s">
        <v>35453</v>
      </c>
      <c r="AA3639" s="2" t="s">
        <v>35454</v>
      </c>
      <c r="AB3639" s="2" t="s">
        <v>149</v>
      </c>
      <c r="AC3639" s="2" t="s">
        <v>150</v>
      </c>
      <c r="AD3639" s="2" t="s">
        <v>35455</v>
      </c>
      <c r="AE3639" s="2" t="s">
        <v>65</v>
      </c>
      <c r="AF3639" s="2" t="s">
        <v>66</v>
      </c>
      <c r="AG3639" s="2" t="s">
        <v>35456</v>
      </c>
      <c r="AH3639" s="2" t="s">
        <v>35457</v>
      </c>
      <c r="AI3639" s="2" t="s">
        <v>67</v>
      </c>
      <c r="AJ3639" s="2" t="s">
        <v>35458</v>
      </c>
      <c r="AK3639" s="2" t="s">
        <v>53</v>
      </c>
      <c r="AL3639" s="2" t="s">
        <v>53</v>
      </c>
      <c r="AM3639" s="2" t="s">
        <v>53</v>
      </c>
      <c r="AN3639" s="2" t="s">
        <v>53</v>
      </c>
      <c r="AO3639" s="2" t="s">
        <v>53</v>
      </c>
      <c r="AP3639" s="2" t="s">
        <v>53</v>
      </c>
      <c r="AQ3639" s="2" t="s">
        <v>53</v>
      </c>
      <c r="AR3639" s="2" t="s">
        <v>69</v>
      </c>
      <c r="AS3639" s="2" t="s">
        <v>52</v>
      </c>
      <c r="AT3639" s="2" t="s">
        <v>69</v>
      </c>
    </row>
    <row r="3640" spans="1:46" ht="22.5" customHeight="1" x14ac:dyDescent="0.25">
      <c r="A3640" s="18" t="s">
        <v>35459</v>
      </c>
      <c r="B3640" s="2" t="s">
        <v>35460</v>
      </c>
      <c r="C3640" s="2" t="s">
        <v>344</v>
      </c>
      <c r="D3640" s="2" t="s">
        <v>31737</v>
      </c>
      <c r="E3640" s="2" t="s">
        <v>69</v>
      </c>
      <c r="F3640" s="19">
        <v>1</v>
      </c>
      <c r="G3640" s="19">
        <v>179.99</v>
      </c>
      <c r="H3640" s="19" t="s">
        <v>52</v>
      </c>
      <c r="I3640" s="19">
        <v>-30.6</v>
      </c>
      <c r="J3640" s="19">
        <v>-20.45</v>
      </c>
      <c r="K3640" s="19" t="s">
        <v>52</v>
      </c>
      <c r="L3640" s="19">
        <v>128.94</v>
      </c>
      <c r="M3640" s="2" t="s">
        <v>53</v>
      </c>
      <c r="N3640" s="2" t="s">
        <v>54</v>
      </c>
      <c r="O3640" s="2" t="s">
        <v>55</v>
      </c>
      <c r="P3640" s="2" t="s">
        <v>56</v>
      </c>
      <c r="Q3640" s="2" t="s">
        <v>53</v>
      </c>
      <c r="R3640" s="19">
        <v>179.99</v>
      </c>
      <c r="S3640" s="19" t="s">
        <v>57</v>
      </c>
      <c r="T3640" s="2" t="s">
        <v>58</v>
      </c>
      <c r="U3640" s="2" t="s">
        <v>53</v>
      </c>
      <c r="V3640" s="2" t="s">
        <v>53</v>
      </c>
      <c r="W3640" s="2" t="s">
        <v>53</v>
      </c>
      <c r="X3640" s="2" t="s">
        <v>53</v>
      </c>
      <c r="Y3640" s="2" t="s">
        <v>35461</v>
      </c>
      <c r="Z3640" s="2" t="s">
        <v>35462</v>
      </c>
      <c r="AA3640" s="2" t="s">
        <v>35463</v>
      </c>
      <c r="AB3640" s="2" t="s">
        <v>29625</v>
      </c>
      <c r="AC3640" s="2" t="s">
        <v>63</v>
      </c>
      <c r="AD3640" s="2" t="s">
        <v>29626</v>
      </c>
      <c r="AE3640" s="2" t="s">
        <v>65</v>
      </c>
      <c r="AF3640" s="2" t="s">
        <v>66</v>
      </c>
      <c r="AG3640" s="2" t="s">
        <v>35464</v>
      </c>
      <c r="AH3640" s="2" t="s">
        <v>35465</v>
      </c>
      <c r="AI3640" s="2" t="s">
        <v>67</v>
      </c>
      <c r="AJ3640" s="2" t="s">
        <v>35466</v>
      </c>
      <c r="AK3640" s="2" t="s">
        <v>53</v>
      </c>
      <c r="AL3640" s="2" t="s">
        <v>53</v>
      </c>
      <c r="AM3640" s="2" t="s">
        <v>53</v>
      </c>
      <c r="AN3640" s="2" t="s">
        <v>53</v>
      </c>
      <c r="AO3640" s="2" t="s">
        <v>53</v>
      </c>
      <c r="AP3640" s="2" t="s">
        <v>53</v>
      </c>
      <c r="AQ3640" s="2" t="s">
        <v>53</v>
      </c>
      <c r="AR3640" s="2" t="s">
        <v>69</v>
      </c>
      <c r="AS3640" s="2" t="s">
        <v>52</v>
      </c>
      <c r="AT3640" s="2" t="s">
        <v>69</v>
      </c>
    </row>
    <row r="3641" spans="1:46" ht="22.5" customHeight="1" x14ac:dyDescent="0.25">
      <c r="A3641" s="18" t="s">
        <v>35467</v>
      </c>
      <c r="B3641" s="2" t="s">
        <v>35468</v>
      </c>
      <c r="C3641" s="2" t="s">
        <v>344</v>
      </c>
      <c r="D3641" s="2" t="s">
        <v>32983</v>
      </c>
      <c r="E3641" s="2" t="s">
        <v>51</v>
      </c>
      <c r="F3641" s="19">
        <v>1</v>
      </c>
      <c r="G3641" s="19">
        <v>17.899999999999999</v>
      </c>
      <c r="H3641" s="19" t="s">
        <v>52</v>
      </c>
      <c r="I3641" s="19">
        <v>-13.18</v>
      </c>
      <c r="J3641" s="19" t="s">
        <v>52</v>
      </c>
      <c r="K3641" s="19" t="s">
        <v>52</v>
      </c>
      <c r="L3641" s="19">
        <v>4.72</v>
      </c>
      <c r="M3641" s="2" t="s">
        <v>51</v>
      </c>
      <c r="N3641" s="2" t="s">
        <v>74</v>
      </c>
      <c r="O3641" s="2" t="s">
        <v>6135</v>
      </c>
      <c r="P3641" s="2" t="s">
        <v>6136</v>
      </c>
      <c r="Q3641" s="2" t="s">
        <v>53</v>
      </c>
      <c r="R3641" s="19">
        <v>17.899999999999999</v>
      </c>
      <c r="S3641" s="19" t="s">
        <v>57</v>
      </c>
      <c r="T3641" s="2" t="s">
        <v>58</v>
      </c>
      <c r="U3641" s="2" t="s">
        <v>53</v>
      </c>
      <c r="V3641" s="2" t="s">
        <v>53</v>
      </c>
      <c r="W3641" s="2" t="s">
        <v>53</v>
      </c>
      <c r="X3641" s="2" t="s">
        <v>53</v>
      </c>
      <c r="Y3641" s="2" t="s">
        <v>35469</v>
      </c>
      <c r="Z3641" s="2" t="s">
        <v>35470</v>
      </c>
      <c r="AA3641" s="2" t="s">
        <v>35471</v>
      </c>
      <c r="AB3641" s="2" t="s">
        <v>13311</v>
      </c>
      <c r="AC3641" s="2" t="s">
        <v>182</v>
      </c>
      <c r="AD3641" s="2" t="s">
        <v>13312</v>
      </c>
      <c r="AE3641" s="2" t="s">
        <v>65</v>
      </c>
      <c r="AF3641" s="2" t="s">
        <v>66</v>
      </c>
      <c r="AG3641" s="2" t="s">
        <v>35472</v>
      </c>
      <c r="AH3641" s="2" t="s">
        <v>35473</v>
      </c>
      <c r="AI3641" s="2" t="s">
        <v>67</v>
      </c>
      <c r="AJ3641" s="2" t="s">
        <v>35474</v>
      </c>
      <c r="AK3641" s="2" t="s">
        <v>53</v>
      </c>
      <c r="AL3641" s="2" t="s">
        <v>53</v>
      </c>
      <c r="AM3641" s="2" t="s">
        <v>53</v>
      </c>
      <c r="AN3641" s="2" t="s">
        <v>53</v>
      </c>
      <c r="AO3641" s="2" t="s">
        <v>53</v>
      </c>
      <c r="AP3641" s="2" t="s">
        <v>53</v>
      </c>
      <c r="AQ3641" s="2" t="s">
        <v>53</v>
      </c>
      <c r="AR3641" s="2" t="s">
        <v>69</v>
      </c>
      <c r="AS3641" s="2" t="s">
        <v>52</v>
      </c>
      <c r="AT3641" s="2" t="s">
        <v>69</v>
      </c>
    </row>
    <row r="3642" spans="1:46" ht="22.5" customHeight="1" x14ac:dyDescent="0.25">
      <c r="A3642" s="18" t="s">
        <v>35475</v>
      </c>
      <c r="B3642" s="2" t="s">
        <v>35476</v>
      </c>
      <c r="C3642" s="2" t="s">
        <v>344</v>
      </c>
      <c r="D3642" s="2" t="s">
        <v>32623</v>
      </c>
      <c r="E3642" s="2" t="s">
        <v>51</v>
      </c>
      <c r="F3642" s="19">
        <v>1</v>
      </c>
      <c r="G3642" s="19">
        <v>17.899999999999999</v>
      </c>
      <c r="H3642" s="19">
        <v>10.74</v>
      </c>
      <c r="I3642" s="19">
        <v>-8.5399999999999991</v>
      </c>
      <c r="J3642" s="19">
        <v>-10.74</v>
      </c>
      <c r="K3642" s="19" t="s">
        <v>52</v>
      </c>
      <c r="L3642" s="19">
        <v>9.36</v>
      </c>
      <c r="M3642" s="2" t="s">
        <v>51</v>
      </c>
      <c r="N3642" s="2" t="s">
        <v>74</v>
      </c>
      <c r="O3642" s="2" t="s">
        <v>6135</v>
      </c>
      <c r="P3642" s="2" t="s">
        <v>6136</v>
      </c>
      <c r="Q3642" s="2" t="s">
        <v>53</v>
      </c>
      <c r="R3642" s="19">
        <v>17.899999999999999</v>
      </c>
      <c r="S3642" s="19" t="s">
        <v>57</v>
      </c>
      <c r="T3642" s="2" t="s">
        <v>58</v>
      </c>
      <c r="U3642" s="2" t="s">
        <v>53</v>
      </c>
      <c r="V3642" s="2" t="s">
        <v>53</v>
      </c>
      <c r="W3642" s="2" t="s">
        <v>53</v>
      </c>
      <c r="X3642" s="2" t="s">
        <v>53</v>
      </c>
      <c r="Y3642" s="2" t="s">
        <v>35469</v>
      </c>
      <c r="Z3642" s="2" t="s">
        <v>35470</v>
      </c>
      <c r="AA3642" s="2" t="s">
        <v>35471</v>
      </c>
      <c r="AB3642" s="2" t="s">
        <v>13311</v>
      </c>
      <c r="AC3642" s="2" t="s">
        <v>182</v>
      </c>
      <c r="AD3642" s="2" t="s">
        <v>13312</v>
      </c>
      <c r="AE3642" s="2" t="s">
        <v>65</v>
      </c>
      <c r="AF3642" s="2" t="s">
        <v>66</v>
      </c>
      <c r="AG3642" s="2" t="s">
        <v>35477</v>
      </c>
      <c r="AH3642" s="2" t="s">
        <v>35478</v>
      </c>
      <c r="AI3642" s="2" t="s">
        <v>67</v>
      </c>
      <c r="AJ3642" s="2" t="s">
        <v>35479</v>
      </c>
      <c r="AK3642" s="2" t="s">
        <v>53</v>
      </c>
      <c r="AL3642" s="2" t="s">
        <v>53</v>
      </c>
      <c r="AM3642" s="2" t="s">
        <v>53</v>
      </c>
      <c r="AN3642" s="2" t="s">
        <v>53</v>
      </c>
      <c r="AO3642" s="2" t="s">
        <v>53</v>
      </c>
      <c r="AP3642" s="2" t="s">
        <v>53</v>
      </c>
      <c r="AQ3642" s="2" t="s">
        <v>53</v>
      </c>
      <c r="AR3642" s="2" t="s">
        <v>69</v>
      </c>
      <c r="AS3642" s="2" t="s">
        <v>52</v>
      </c>
      <c r="AT3642" s="2" t="s">
        <v>69</v>
      </c>
    </row>
    <row r="3643" spans="1:46" ht="22.5" customHeight="1" x14ac:dyDescent="0.25">
      <c r="A3643" s="18" t="s">
        <v>35480</v>
      </c>
      <c r="B3643" s="2" t="s">
        <v>35481</v>
      </c>
      <c r="C3643" s="2" t="s">
        <v>344</v>
      </c>
      <c r="D3643" s="2" t="s">
        <v>34895</v>
      </c>
      <c r="E3643" s="2" t="s">
        <v>51</v>
      </c>
      <c r="F3643" s="19">
        <v>1</v>
      </c>
      <c r="G3643" s="19">
        <v>67.42</v>
      </c>
      <c r="H3643" s="19">
        <v>11</v>
      </c>
      <c r="I3643" s="19">
        <v>-16.96</v>
      </c>
      <c r="J3643" s="19">
        <v>-11</v>
      </c>
      <c r="K3643" s="19" t="s">
        <v>52</v>
      </c>
      <c r="L3643" s="19">
        <v>50.46</v>
      </c>
      <c r="M3643" s="2" t="s">
        <v>51</v>
      </c>
      <c r="N3643" s="2" t="s">
        <v>687</v>
      </c>
      <c r="O3643" s="2" t="s">
        <v>688</v>
      </c>
      <c r="P3643" s="2" t="s">
        <v>689</v>
      </c>
      <c r="Q3643" s="2" t="s">
        <v>53</v>
      </c>
      <c r="R3643" s="19">
        <v>67.42</v>
      </c>
      <c r="S3643" s="19" t="s">
        <v>57</v>
      </c>
      <c r="T3643" s="2" t="s">
        <v>58</v>
      </c>
      <c r="U3643" s="2" t="s">
        <v>53</v>
      </c>
      <c r="V3643" s="2" t="s">
        <v>53</v>
      </c>
      <c r="W3643" s="2" t="s">
        <v>53</v>
      </c>
      <c r="X3643" s="2" t="s">
        <v>53</v>
      </c>
      <c r="Y3643" s="2" t="s">
        <v>35482</v>
      </c>
      <c r="Z3643" s="2" t="s">
        <v>35483</v>
      </c>
      <c r="AA3643" s="2" t="s">
        <v>35484</v>
      </c>
      <c r="AB3643" s="2" t="s">
        <v>29559</v>
      </c>
      <c r="AC3643" s="2" t="s">
        <v>124</v>
      </c>
      <c r="AD3643" s="2" t="s">
        <v>29560</v>
      </c>
      <c r="AE3643" s="2" t="s">
        <v>65</v>
      </c>
      <c r="AF3643" s="2" t="s">
        <v>66</v>
      </c>
      <c r="AG3643" s="2" t="s">
        <v>35485</v>
      </c>
      <c r="AH3643" s="2" t="s">
        <v>35486</v>
      </c>
      <c r="AI3643" s="2" t="s">
        <v>67</v>
      </c>
      <c r="AJ3643" s="2" t="s">
        <v>35487</v>
      </c>
      <c r="AK3643" s="2" t="s">
        <v>53</v>
      </c>
      <c r="AL3643" s="2" t="s">
        <v>53</v>
      </c>
      <c r="AM3643" s="2" t="s">
        <v>53</v>
      </c>
      <c r="AN3643" s="2" t="s">
        <v>53</v>
      </c>
      <c r="AO3643" s="2" t="s">
        <v>53</v>
      </c>
      <c r="AP3643" s="2" t="s">
        <v>53</v>
      </c>
      <c r="AQ3643" s="2" t="s">
        <v>53</v>
      </c>
      <c r="AR3643" s="2" t="s">
        <v>69</v>
      </c>
      <c r="AS3643" s="2" t="s">
        <v>52</v>
      </c>
      <c r="AT3643" s="2" t="s">
        <v>69</v>
      </c>
    </row>
    <row r="3644" spans="1:46" ht="22.5" customHeight="1" x14ac:dyDescent="0.25">
      <c r="A3644" s="18" t="s">
        <v>35488</v>
      </c>
      <c r="B3644" s="2" t="s">
        <v>35489</v>
      </c>
      <c r="C3644" s="2" t="s">
        <v>344</v>
      </c>
      <c r="D3644" s="2" t="s">
        <v>34163</v>
      </c>
      <c r="E3644" s="2" t="s">
        <v>69</v>
      </c>
      <c r="F3644" s="19">
        <v>1</v>
      </c>
      <c r="G3644" s="19">
        <v>49</v>
      </c>
      <c r="H3644" s="19">
        <v>12.33</v>
      </c>
      <c r="I3644" s="19">
        <v>-13.83</v>
      </c>
      <c r="J3644" s="19">
        <v>-12.33</v>
      </c>
      <c r="K3644" s="19" t="s">
        <v>52</v>
      </c>
      <c r="L3644" s="19">
        <v>35.17</v>
      </c>
      <c r="M3644" s="2" t="s">
        <v>53</v>
      </c>
      <c r="N3644" s="2" t="s">
        <v>2965</v>
      </c>
      <c r="O3644" s="2" t="s">
        <v>35490</v>
      </c>
      <c r="P3644" s="2" t="s">
        <v>3365</v>
      </c>
      <c r="Q3644" s="2" t="s">
        <v>53</v>
      </c>
      <c r="R3644" s="19">
        <v>49</v>
      </c>
      <c r="S3644" s="19" t="s">
        <v>57</v>
      </c>
      <c r="T3644" s="2" t="s">
        <v>77</v>
      </c>
      <c r="U3644" s="2" t="s">
        <v>35491</v>
      </c>
      <c r="V3644" s="2" t="s">
        <v>35492</v>
      </c>
      <c r="W3644" s="2" t="s">
        <v>35493</v>
      </c>
      <c r="X3644" s="2" t="s">
        <v>53</v>
      </c>
      <c r="Y3644" s="2" t="s">
        <v>35491</v>
      </c>
      <c r="Z3644" s="2" t="s">
        <v>35494</v>
      </c>
      <c r="AA3644" s="2" t="s">
        <v>35495</v>
      </c>
      <c r="AB3644" s="2" t="s">
        <v>6403</v>
      </c>
      <c r="AC3644" s="2" t="s">
        <v>124</v>
      </c>
      <c r="AD3644" s="2" t="s">
        <v>35496</v>
      </c>
      <c r="AE3644" s="2" t="s">
        <v>65</v>
      </c>
      <c r="AF3644" s="2" t="s">
        <v>86</v>
      </c>
      <c r="AG3644" s="2" t="s">
        <v>34991</v>
      </c>
      <c r="AH3644" s="2" t="s">
        <v>35497</v>
      </c>
      <c r="AI3644" s="2" t="s">
        <v>67</v>
      </c>
      <c r="AJ3644" s="2" t="s">
        <v>35498</v>
      </c>
      <c r="AK3644" s="2" t="s">
        <v>53</v>
      </c>
      <c r="AL3644" s="2" t="s">
        <v>53</v>
      </c>
      <c r="AM3644" s="2" t="s">
        <v>53</v>
      </c>
      <c r="AN3644" s="2" t="s">
        <v>53</v>
      </c>
      <c r="AO3644" s="2" t="s">
        <v>53</v>
      </c>
      <c r="AP3644" s="2" t="s">
        <v>53</v>
      </c>
      <c r="AQ3644" s="2" t="s">
        <v>53</v>
      </c>
      <c r="AR3644" s="2" t="s">
        <v>69</v>
      </c>
      <c r="AS3644" s="2" t="s">
        <v>52</v>
      </c>
      <c r="AT3644" s="2" t="s">
        <v>69</v>
      </c>
    </row>
    <row r="3645" spans="1:46" ht="22.5" customHeight="1" x14ac:dyDescent="0.25">
      <c r="A3645" s="18" t="s">
        <v>35499</v>
      </c>
      <c r="B3645" s="2" t="s">
        <v>35500</v>
      </c>
      <c r="C3645" s="2" t="s">
        <v>344</v>
      </c>
      <c r="D3645" s="2" t="s">
        <v>34163</v>
      </c>
      <c r="E3645" s="2" t="s">
        <v>69</v>
      </c>
      <c r="F3645" s="19">
        <v>1</v>
      </c>
      <c r="G3645" s="19">
        <v>179.99</v>
      </c>
      <c r="H3645" s="19" t="s">
        <v>52</v>
      </c>
      <c r="I3645" s="19">
        <v>-30.6</v>
      </c>
      <c r="J3645" s="19">
        <v>-20.45</v>
      </c>
      <c r="K3645" s="19" t="s">
        <v>52</v>
      </c>
      <c r="L3645" s="19">
        <v>128.94</v>
      </c>
      <c r="M3645" s="2" t="s">
        <v>53</v>
      </c>
      <c r="N3645" s="2" t="s">
        <v>54</v>
      </c>
      <c r="O3645" s="2" t="s">
        <v>55</v>
      </c>
      <c r="P3645" s="2" t="s">
        <v>56</v>
      </c>
      <c r="Q3645" s="2" t="s">
        <v>53</v>
      </c>
      <c r="R3645" s="19">
        <v>179.99</v>
      </c>
      <c r="S3645" s="19" t="s">
        <v>57</v>
      </c>
      <c r="T3645" s="2" t="s">
        <v>58</v>
      </c>
      <c r="U3645" s="2" t="s">
        <v>53</v>
      </c>
      <c r="V3645" s="2" t="s">
        <v>53</v>
      </c>
      <c r="W3645" s="2" t="s">
        <v>53</v>
      </c>
      <c r="X3645" s="2" t="s">
        <v>53</v>
      </c>
      <c r="Y3645" s="2" t="s">
        <v>35501</v>
      </c>
      <c r="Z3645" s="2" t="s">
        <v>35502</v>
      </c>
      <c r="AA3645" s="2" t="s">
        <v>35503</v>
      </c>
      <c r="AB3645" s="2" t="s">
        <v>13841</v>
      </c>
      <c r="AC3645" s="2" t="s">
        <v>97</v>
      </c>
      <c r="AD3645" s="2" t="s">
        <v>35504</v>
      </c>
      <c r="AE3645" s="2" t="s">
        <v>65</v>
      </c>
      <c r="AF3645" s="2" t="s">
        <v>66</v>
      </c>
      <c r="AG3645" s="2" t="s">
        <v>35505</v>
      </c>
      <c r="AH3645" s="2" t="s">
        <v>35506</v>
      </c>
      <c r="AI3645" s="2" t="s">
        <v>67</v>
      </c>
      <c r="AJ3645" s="2" t="s">
        <v>35507</v>
      </c>
      <c r="AK3645" s="2" t="s">
        <v>53</v>
      </c>
      <c r="AL3645" s="2" t="s">
        <v>53</v>
      </c>
      <c r="AM3645" s="2" t="s">
        <v>53</v>
      </c>
      <c r="AN3645" s="2" t="s">
        <v>53</v>
      </c>
      <c r="AO3645" s="2" t="s">
        <v>53</v>
      </c>
      <c r="AP3645" s="2" t="s">
        <v>53</v>
      </c>
      <c r="AQ3645" s="2" t="s">
        <v>53</v>
      </c>
      <c r="AR3645" s="2" t="s">
        <v>69</v>
      </c>
      <c r="AS3645" s="2" t="s">
        <v>52</v>
      </c>
      <c r="AT3645" s="2" t="s">
        <v>69</v>
      </c>
    </row>
    <row r="3646" spans="1:46" ht="22.5" customHeight="1" x14ac:dyDescent="0.25">
      <c r="A3646" s="18" t="s">
        <v>35508</v>
      </c>
      <c r="B3646" s="2" t="s">
        <v>35509</v>
      </c>
      <c r="C3646" s="2" t="s">
        <v>344</v>
      </c>
      <c r="D3646" s="2" t="s">
        <v>34163</v>
      </c>
      <c r="E3646" s="2" t="s">
        <v>69</v>
      </c>
      <c r="F3646" s="19">
        <v>1</v>
      </c>
      <c r="G3646" s="19">
        <v>153.57</v>
      </c>
      <c r="H3646" s="19" t="s">
        <v>52</v>
      </c>
      <c r="I3646" s="19">
        <v>-26.11</v>
      </c>
      <c r="J3646" s="19">
        <v>-26.45</v>
      </c>
      <c r="K3646" s="19" t="s">
        <v>52</v>
      </c>
      <c r="L3646" s="19">
        <v>101.01</v>
      </c>
      <c r="M3646" s="2" t="s">
        <v>53</v>
      </c>
      <c r="N3646" s="2" t="s">
        <v>6863</v>
      </c>
      <c r="O3646" s="2" t="s">
        <v>6864</v>
      </c>
      <c r="P3646" s="2" t="s">
        <v>6865</v>
      </c>
      <c r="Q3646" s="2" t="s">
        <v>53</v>
      </c>
      <c r="R3646" s="19">
        <v>153.57</v>
      </c>
      <c r="S3646" s="19" t="s">
        <v>57</v>
      </c>
      <c r="T3646" s="2" t="s">
        <v>77</v>
      </c>
      <c r="U3646" s="2" t="s">
        <v>35510</v>
      </c>
      <c r="V3646" s="2" t="s">
        <v>35511</v>
      </c>
      <c r="W3646" s="2" t="s">
        <v>35512</v>
      </c>
      <c r="X3646" s="2" t="s">
        <v>53</v>
      </c>
      <c r="Y3646" s="2" t="s">
        <v>35510</v>
      </c>
      <c r="Z3646" s="2" t="s">
        <v>35513</v>
      </c>
      <c r="AA3646" s="2" t="s">
        <v>35514</v>
      </c>
      <c r="AB3646" s="2" t="s">
        <v>6616</v>
      </c>
      <c r="AC3646" s="2" t="s">
        <v>124</v>
      </c>
      <c r="AD3646" s="2" t="s">
        <v>6617</v>
      </c>
      <c r="AE3646" s="2" t="s">
        <v>65</v>
      </c>
      <c r="AF3646" s="2" t="s">
        <v>86</v>
      </c>
      <c r="AG3646" s="2" t="s">
        <v>35515</v>
      </c>
      <c r="AH3646" s="2" t="s">
        <v>35516</v>
      </c>
      <c r="AI3646" s="2" t="s">
        <v>67</v>
      </c>
      <c r="AJ3646" s="2" t="s">
        <v>35517</v>
      </c>
      <c r="AK3646" s="2" t="s">
        <v>53</v>
      </c>
      <c r="AL3646" s="2" t="s">
        <v>53</v>
      </c>
      <c r="AM3646" s="2" t="s">
        <v>53</v>
      </c>
      <c r="AN3646" s="2" t="s">
        <v>53</v>
      </c>
      <c r="AO3646" s="2" t="s">
        <v>53</v>
      </c>
      <c r="AP3646" s="2" t="s">
        <v>53</v>
      </c>
      <c r="AQ3646" s="2" t="s">
        <v>53</v>
      </c>
      <c r="AR3646" s="2" t="s">
        <v>69</v>
      </c>
      <c r="AS3646" s="2" t="s">
        <v>52</v>
      </c>
      <c r="AT3646" s="2" t="s">
        <v>69</v>
      </c>
    </row>
    <row r="3647" spans="1:46" ht="22.5" customHeight="1" x14ac:dyDescent="0.25">
      <c r="A3647" s="18" t="s">
        <v>35518</v>
      </c>
      <c r="B3647" s="2" t="s">
        <v>35519</v>
      </c>
      <c r="C3647" s="2" t="s">
        <v>344</v>
      </c>
      <c r="D3647" s="2" t="s">
        <v>34163</v>
      </c>
      <c r="E3647" s="2" t="s">
        <v>69</v>
      </c>
      <c r="F3647" s="19">
        <v>1</v>
      </c>
      <c r="G3647" s="19">
        <v>87.01</v>
      </c>
      <c r="H3647" s="19" t="s">
        <v>52</v>
      </c>
      <c r="I3647" s="19">
        <v>-14.79</v>
      </c>
      <c r="J3647" s="19">
        <v>-21.45</v>
      </c>
      <c r="K3647" s="19" t="s">
        <v>52</v>
      </c>
      <c r="L3647" s="19">
        <v>50.77</v>
      </c>
      <c r="M3647" s="2" t="s">
        <v>53</v>
      </c>
      <c r="N3647" s="2" t="s">
        <v>24123</v>
      </c>
      <c r="O3647" s="2" t="s">
        <v>24124</v>
      </c>
      <c r="P3647" s="2" t="s">
        <v>24125</v>
      </c>
      <c r="Q3647" s="2" t="s">
        <v>53</v>
      </c>
      <c r="R3647" s="19">
        <v>87.01</v>
      </c>
      <c r="S3647" s="19" t="s">
        <v>57</v>
      </c>
      <c r="T3647" s="2" t="s">
        <v>77</v>
      </c>
      <c r="U3647" s="2" t="s">
        <v>35520</v>
      </c>
      <c r="V3647" s="2" t="s">
        <v>35521</v>
      </c>
      <c r="W3647" s="2" t="s">
        <v>35522</v>
      </c>
      <c r="X3647" s="2" t="s">
        <v>53</v>
      </c>
      <c r="Y3647" s="2" t="s">
        <v>35520</v>
      </c>
      <c r="Z3647" s="2" t="s">
        <v>35523</v>
      </c>
      <c r="AA3647" s="2" t="s">
        <v>35524</v>
      </c>
      <c r="AB3647" s="2" t="s">
        <v>1438</v>
      </c>
      <c r="AC3647" s="2" t="s">
        <v>124</v>
      </c>
      <c r="AD3647" s="2" t="s">
        <v>35525</v>
      </c>
      <c r="AE3647" s="2" t="s">
        <v>65</v>
      </c>
      <c r="AF3647" s="2" t="s">
        <v>86</v>
      </c>
      <c r="AG3647" s="2" t="s">
        <v>35199</v>
      </c>
      <c r="AH3647" s="2" t="s">
        <v>35526</v>
      </c>
      <c r="AI3647" s="2" t="s">
        <v>67</v>
      </c>
      <c r="AJ3647" s="2" t="s">
        <v>35527</v>
      </c>
      <c r="AK3647" s="2" t="s">
        <v>53</v>
      </c>
      <c r="AL3647" s="2" t="s">
        <v>53</v>
      </c>
      <c r="AM3647" s="2" t="s">
        <v>53</v>
      </c>
      <c r="AN3647" s="2" t="s">
        <v>53</v>
      </c>
      <c r="AO3647" s="2" t="s">
        <v>53</v>
      </c>
      <c r="AP3647" s="2" t="s">
        <v>53</v>
      </c>
      <c r="AQ3647" s="2" t="s">
        <v>53</v>
      </c>
      <c r="AR3647" s="2" t="s">
        <v>69</v>
      </c>
      <c r="AS3647" s="2" t="s">
        <v>52</v>
      </c>
      <c r="AT3647" s="2" t="s">
        <v>69</v>
      </c>
    </row>
    <row r="3648" spans="1:46" ht="22.5" customHeight="1" x14ac:dyDescent="0.25">
      <c r="A3648" s="18" t="s">
        <v>35528</v>
      </c>
      <c r="B3648" s="2" t="s">
        <v>35529</v>
      </c>
      <c r="C3648" s="2" t="s">
        <v>344</v>
      </c>
      <c r="D3648" s="2" t="s">
        <v>34895</v>
      </c>
      <c r="E3648" s="2" t="s">
        <v>69</v>
      </c>
      <c r="F3648" s="19">
        <v>1</v>
      </c>
      <c r="G3648" s="19">
        <v>148.79</v>
      </c>
      <c r="H3648" s="19" t="s">
        <v>52</v>
      </c>
      <c r="I3648" s="19">
        <v>-25.29</v>
      </c>
      <c r="J3648" s="19">
        <v>-18.45</v>
      </c>
      <c r="K3648" s="19" t="s">
        <v>52</v>
      </c>
      <c r="L3648" s="19">
        <v>105.05</v>
      </c>
      <c r="M3648" s="2" t="s">
        <v>51</v>
      </c>
      <c r="N3648" s="2" t="s">
        <v>117</v>
      </c>
      <c r="O3648" s="2" t="s">
        <v>118</v>
      </c>
      <c r="P3648" s="2" t="s">
        <v>119</v>
      </c>
      <c r="Q3648" s="2" t="s">
        <v>53</v>
      </c>
      <c r="R3648" s="19">
        <v>148.79</v>
      </c>
      <c r="S3648" s="19" t="s">
        <v>57</v>
      </c>
      <c r="T3648" s="2" t="s">
        <v>58</v>
      </c>
      <c r="U3648" s="2" t="s">
        <v>53</v>
      </c>
      <c r="V3648" s="2" t="s">
        <v>53</v>
      </c>
      <c r="W3648" s="2" t="s">
        <v>53</v>
      </c>
      <c r="X3648" s="2" t="s">
        <v>53</v>
      </c>
      <c r="Y3648" s="2" t="s">
        <v>35530</v>
      </c>
      <c r="Z3648" s="2" t="s">
        <v>35531</v>
      </c>
      <c r="AA3648" s="2" t="s">
        <v>35532</v>
      </c>
      <c r="AB3648" s="2" t="s">
        <v>111</v>
      </c>
      <c r="AC3648" s="2" t="s">
        <v>111</v>
      </c>
      <c r="AD3648" s="2" t="s">
        <v>35533</v>
      </c>
      <c r="AE3648" s="2" t="s">
        <v>65</v>
      </c>
      <c r="AF3648" s="2" t="s">
        <v>66</v>
      </c>
      <c r="AG3648" s="2" t="s">
        <v>35534</v>
      </c>
      <c r="AH3648" s="2" t="s">
        <v>35535</v>
      </c>
      <c r="AI3648" s="2" t="s">
        <v>67</v>
      </c>
      <c r="AJ3648" s="2" t="s">
        <v>35536</v>
      </c>
      <c r="AK3648" s="2" t="s">
        <v>53</v>
      </c>
      <c r="AL3648" s="2" t="s">
        <v>53</v>
      </c>
      <c r="AM3648" s="2" t="s">
        <v>53</v>
      </c>
      <c r="AN3648" s="2" t="s">
        <v>53</v>
      </c>
      <c r="AO3648" s="2" t="s">
        <v>53</v>
      </c>
      <c r="AP3648" s="2" t="s">
        <v>53</v>
      </c>
      <c r="AQ3648" s="2" t="s">
        <v>53</v>
      </c>
      <c r="AR3648" s="2" t="s">
        <v>69</v>
      </c>
      <c r="AS3648" s="2" t="s">
        <v>52</v>
      </c>
      <c r="AT3648" s="2" t="s">
        <v>69</v>
      </c>
    </row>
    <row r="3649" spans="1:46" ht="22.5" customHeight="1" x14ac:dyDescent="0.25">
      <c r="A3649" s="21" t="s">
        <v>35537</v>
      </c>
      <c r="B3649" s="22" t="s">
        <v>35538</v>
      </c>
      <c r="C3649" s="23" t="s">
        <v>53</v>
      </c>
      <c r="D3649" s="24" t="s">
        <v>53</v>
      </c>
      <c r="E3649" s="25" t="s">
        <v>53</v>
      </c>
      <c r="F3649" s="26" t="s">
        <v>52</v>
      </c>
      <c r="G3649" s="27">
        <v>179.8</v>
      </c>
      <c r="H3649" s="28">
        <v>1.59</v>
      </c>
      <c r="I3649" s="29">
        <v>-30.56</v>
      </c>
      <c r="J3649" s="30" t="s">
        <v>52</v>
      </c>
      <c r="K3649" s="31" t="s">
        <v>52</v>
      </c>
      <c r="L3649" s="32">
        <v>150.83000000000001</v>
      </c>
      <c r="M3649" s="33" t="s">
        <v>53</v>
      </c>
      <c r="N3649" s="34" t="s">
        <v>53</v>
      </c>
      <c r="O3649" s="35" t="s">
        <v>53</v>
      </c>
      <c r="P3649" s="36" t="s">
        <v>53</v>
      </c>
      <c r="Q3649" s="37" t="s">
        <v>53</v>
      </c>
      <c r="R3649" s="38" t="s">
        <v>52</v>
      </c>
      <c r="S3649" s="39" t="s">
        <v>53</v>
      </c>
      <c r="T3649" s="40" t="s">
        <v>77</v>
      </c>
      <c r="U3649" s="41" t="s">
        <v>35539</v>
      </c>
      <c r="V3649" s="42" t="s">
        <v>35540</v>
      </c>
      <c r="W3649" s="43" t="s">
        <v>35541</v>
      </c>
      <c r="X3649" s="44" t="s">
        <v>53</v>
      </c>
      <c r="Y3649" s="45" t="s">
        <v>35539</v>
      </c>
      <c r="Z3649" s="46" t="s">
        <v>35542</v>
      </c>
      <c r="AA3649" s="47" t="s">
        <v>35543</v>
      </c>
      <c r="AB3649" s="48" t="s">
        <v>124</v>
      </c>
      <c r="AC3649" s="49" t="s">
        <v>124</v>
      </c>
      <c r="AD3649" s="50" t="s">
        <v>35544</v>
      </c>
      <c r="AE3649" s="51" t="s">
        <v>65</v>
      </c>
      <c r="AF3649" s="52" t="s">
        <v>222</v>
      </c>
      <c r="AG3649" s="53" t="s">
        <v>35234</v>
      </c>
      <c r="AH3649" s="54" t="s">
        <v>35545</v>
      </c>
      <c r="AI3649" s="55" t="s">
        <v>11876</v>
      </c>
      <c r="AJ3649" s="56" t="s">
        <v>35546</v>
      </c>
      <c r="AK3649" s="57" t="s">
        <v>53</v>
      </c>
      <c r="AL3649" s="58" t="s">
        <v>53</v>
      </c>
      <c r="AM3649" s="59" t="s">
        <v>53</v>
      </c>
      <c r="AN3649" s="60" t="s">
        <v>53</v>
      </c>
      <c r="AO3649" s="61" t="s">
        <v>53</v>
      </c>
      <c r="AP3649" s="62" t="s">
        <v>53</v>
      </c>
      <c r="AQ3649" s="63" t="s">
        <v>53</v>
      </c>
      <c r="AR3649" s="64" t="s">
        <v>53</v>
      </c>
      <c r="AS3649" s="65" t="s">
        <v>52</v>
      </c>
      <c r="AT3649" s="66" t="s">
        <v>53</v>
      </c>
    </row>
    <row r="3650" spans="1:46" ht="22.5" customHeight="1" x14ac:dyDescent="0.25">
      <c r="A3650" s="67" t="s">
        <v>35547</v>
      </c>
      <c r="B3650" s="68" t="s">
        <v>35538</v>
      </c>
      <c r="C3650" s="69" t="s">
        <v>344</v>
      </c>
      <c r="D3650" s="70" t="s">
        <v>34895</v>
      </c>
      <c r="E3650" s="71" t="s">
        <v>51</v>
      </c>
      <c r="F3650" s="72">
        <v>1</v>
      </c>
      <c r="G3650" s="73" t="s">
        <v>52</v>
      </c>
      <c r="H3650" s="74" t="s">
        <v>52</v>
      </c>
      <c r="I3650" s="75" t="s">
        <v>52</v>
      </c>
      <c r="J3650" s="76" t="s">
        <v>52</v>
      </c>
      <c r="K3650" s="77" t="s">
        <v>52</v>
      </c>
      <c r="L3650" s="78" t="s">
        <v>52</v>
      </c>
      <c r="M3650" s="79" t="s">
        <v>53</v>
      </c>
      <c r="N3650" s="80" t="s">
        <v>420</v>
      </c>
      <c r="O3650" s="81" t="s">
        <v>421</v>
      </c>
      <c r="P3650" s="82" t="s">
        <v>422</v>
      </c>
      <c r="Q3650" s="83" t="s">
        <v>53</v>
      </c>
      <c r="R3650" s="84">
        <v>89.9</v>
      </c>
      <c r="S3650" s="85" t="s">
        <v>57</v>
      </c>
      <c r="T3650" s="86" t="s">
        <v>53</v>
      </c>
      <c r="U3650" s="87" t="s">
        <v>53</v>
      </c>
      <c r="V3650" s="88" t="s">
        <v>53</v>
      </c>
      <c r="W3650" s="89" t="s">
        <v>53</v>
      </c>
      <c r="X3650" s="90" t="s">
        <v>53</v>
      </c>
      <c r="Y3650" s="91" t="s">
        <v>53</v>
      </c>
      <c r="Z3650" s="92" t="s">
        <v>53</v>
      </c>
      <c r="AA3650" s="93" t="s">
        <v>53</v>
      </c>
      <c r="AB3650" s="94" t="s">
        <v>53</v>
      </c>
      <c r="AC3650" s="95" t="s">
        <v>53</v>
      </c>
      <c r="AD3650" s="96" t="s">
        <v>53</v>
      </c>
      <c r="AE3650" s="97" t="s">
        <v>53</v>
      </c>
      <c r="AF3650" s="98" t="s">
        <v>53</v>
      </c>
      <c r="AG3650" s="99" t="s">
        <v>53</v>
      </c>
      <c r="AH3650" s="100" t="s">
        <v>53</v>
      </c>
      <c r="AI3650" s="101" t="s">
        <v>53</v>
      </c>
      <c r="AJ3650" s="102" t="s">
        <v>53</v>
      </c>
      <c r="AK3650" s="103" t="s">
        <v>53</v>
      </c>
      <c r="AL3650" s="104" t="s">
        <v>53</v>
      </c>
      <c r="AM3650" s="105" t="s">
        <v>53</v>
      </c>
      <c r="AN3650" s="106" t="s">
        <v>53</v>
      </c>
      <c r="AO3650" s="107" t="s">
        <v>53</v>
      </c>
      <c r="AP3650" s="108" t="s">
        <v>53</v>
      </c>
      <c r="AQ3650" s="109" t="s">
        <v>53</v>
      </c>
      <c r="AR3650" s="110" t="s">
        <v>69</v>
      </c>
      <c r="AS3650" s="111" t="s">
        <v>52</v>
      </c>
      <c r="AT3650" s="112" t="s">
        <v>69</v>
      </c>
    </row>
    <row r="3651" spans="1:46" ht="22.5" customHeight="1" x14ac:dyDescent="0.25">
      <c r="A3651" s="67" t="s">
        <v>35548</v>
      </c>
      <c r="B3651" s="68" t="s">
        <v>35538</v>
      </c>
      <c r="C3651" s="69" t="s">
        <v>344</v>
      </c>
      <c r="D3651" s="70" t="s">
        <v>34895</v>
      </c>
      <c r="E3651" s="71" t="s">
        <v>51</v>
      </c>
      <c r="F3651" s="72">
        <v>1</v>
      </c>
      <c r="G3651" s="73" t="s">
        <v>52</v>
      </c>
      <c r="H3651" s="74" t="s">
        <v>52</v>
      </c>
      <c r="I3651" s="75" t="s">
        <v>52</v>
      </c>
      <c r="J3651" s="76" t="s">
        <v>52</v>
      </c>
      <c r="K3651" s="77" t="s">
        <v>52</v>
      </c>
      <c r="L3651" s="78" t="s">
        <v>52</v>
      </c>
      <c r="M3651" s="79" t="s">
        <v>53</v>
      </c>
      <c r="N3651" s="80" t="s">
        <v>12420</v>
      </c>
      <c r="O3651" s="81" t="s">
        <v>12421</v>
      </c>
      <c r="P3651" s="82" t="s">
        <v>12422</v>
      </c>
      <c r="Q3651" s="83" t="s">
        <v>53</v>
      </c>
      <c r="R3651" s="84">
        <v>89.9</v>
      </c>
      <c r="S3651" s="85" t="s">
        <v>57</v>
      </c>
      <c r="T3651" s="86" t="s">
        <v>53</v>
      </c>
      <c r="U3651" s="87" t="s">
        <v>53</v>
      </c>
      <c r="V3651" s="88" t="s">
        <v>53</v>
      </c>
      <c r="W3651" s="89" t="s">
        <v>53</v>
      </c>
      <c r="X3651" s="90" t="s">
        <v>53</v>
      </c>
      <c r="Y3651" s="91" t="s">
        <v>53</v>
      </c>
      <c r="Z3651" s="92" t="s">
        <v>53</v>
      </c>
      <c r="AA3651" s="93" t="s">
        <v>53</v>
      </c>
      <c r="AB3651" s="94" t="s">
        <v>53</v>
      </c>
      <c r="AC3651" s="95" t="s">
        <v>53</v>
      </c>
      <c r="AD3651" s="96" t="s">
        <v>53</v>
      </c>
      <c r="AE3651" s="97" t="s">
        <v>53</v>
      </c>
      <c r="AF3651" s="98" t="s">
        <v>53</v>
      </c>
      <c r="AG3651" s="99" t="s">
        <v>53</v>
      </c>
      <c r="AH3651" s="100" t="s">
        <v>53</v>
      </c>
      <c r="AI3651" s="101" t="s">
        <v>53</v>
      </c>
      <c r="AJ3651" s="102" t="s">
        <v>53</v>
      </c>
      <c r="AK3651" s="103" t="s">
        <v>53</v>
      </c>
      <c r="AL3651" s="104" t="s">
        <v>53</v>
      </c>
      <c r="AM3651" s="105" t="s">
        <v>53</v>
      </c>
      <c r="AN3651" s="106" t="s">
        <v>53</v>
      </c>
      <c r="AO3651" s="107" t="s">
        <v>53</v>
      </c>
      <c r="AP3651" s="108" t="s">
        <v>53</v>
      </c>
      <c r="AQ3651" s="109" t="s">
        <v>53</v>
      </c>
      <c r="AR3651" s="110" t="s">
        <v>69</v>
      </c>
      <c r="AS3651" s="111" t="s">
        <v>52</v>
      </c>
      <c r="AT3651" s="112" t="s">
        <v>69</v>
      </c>
    </row>
    <row r="3652" spans="1:46" ht="22.5" customHeight="1" x14ac:dyDescent="0.25">
      <c r="A3652" s="18" t="s">
        <v>35549</v>
      </c>
      <c r="B3652" s="2" t="s">
        <v>35550</v>
      </c>
      <c r="C3652" s="2" t="s">
        <v>344</v>
      </c>
      <c r="D3652" s="2" t="s">
        <v>34163</v>
      </c>
      <c r="E3652" s="2" t="s">
        <v>69</v>
      </c>
      <c r="F3652" s="19">
        <v>1</v>
      </c>
      <c r="G3652" s="19">
        <v>199.99</v>
      </c>
      <c r="H3652" s="19" t="s">
        <v>52</v>
      </c>
      <c r="I3652" s="19">
        <v>-34</v>
      </c>
      <c r="J3652" s="19">
        <v>-17.95</v>
      </c>
      <c r="K3652" s="19" t="s">
        <v>52</v>
      </c>
      <c r="L3652" s="19">
        <v>148.04</v>
      </c>
      <c r="M3652" s="2" t="s">
        <v>53</v>
      </c>
      <c r="N3652" s="2" t="s">
        <v>31412</v>
      </c>
      <c r="O3652" s="2" t="s">
        <v>31413</v>
      </c>
      <c r="P3652" s="2" t="s">
        <v>31414</v>
      </c>
      <c r="Q3652" s="2" t="s">
        <v>53</v>
      </c>
      <c r="R3652" s="19">
        <v>199.99</v>
      </c>
      <c r="S3652" s="19" t="s">
        <v>57</v>
      </c>
      <c r="T3652" s="2" t="s">
        <v>58</v>
      </c>
      <c r="U3652" s="2" t="s">
        <v>53</v>
      </c>
      <c r="V3652" s="2" t="s">
        <v>53</v>
      </c>
      <c r="W3652" s="2" t="s">
        <v>53</v>
      </c>
      <c r="X3652" s="2" t="s">
        <v>53</v>
      </c>
      <c r="Y3652" s="2" t="s">
        <v>35551</v>
      </c>
      <c r="Z3652" s="2" t="s">
        <v>35552</v>
      </c>
      <c r="AA3652" s="2" t="s">
        <v>35553</v>
      </c>
      <c r="AB3652" s="2" t="s">
        <v>110</v>
      </c>
      <c r="AC3652" s="2" t="s">
        <v>111</v>
      </c>
      <c r="AD3652" s="2" t="s">
        <v>35554</v>
      </c>
      <c r="AE3652" s="2" t="s">
        <v>65</v>
      </c>
      <c r="AF3652" s="2" t="s">
        <v>66</v>
      </c>
      <c r="AG3652" s="2" t="s">
        <v>35555</v>
      </c>
      <c r="AH3652" s="2" t="s">
        <v>35556</v>
      </c>
      <c r="AI3652" s="2" t="s">
        <v>67</v>
      </c>
      <c r="AJ3652" s="2" t="s">
        <v>35557</v>
      </c>
      <c r="AK3652" s="2" t="s">
        <v>53</v>
      </c>
      <c r="AL3652" s="2" t="s">
        <v>53</v>
      </c>
      <c r="AM3652" s="2" t="s">
        <v>53</v>
      </c>
      <c r="AN3652" s="2" t="s">
        <v>53</v>
      </c>
      <c r="AO3652" s="2" t="s">
        <v>53</v>
      </c>
      <c r="AP3652" s="2" t="s">
        <v>53</v>
      </c>
      <c r="AQ3652" s="2" t="s">
        <v>53</v>
      </c>
      <c r="AR3652" s="2" t="s">
        <v>69</v>
      </c>
      <c r="AS3652" s="2" t="s">
        <v>52</v>
      </c>
      <c r="AT3652" s="2" t="s">
        <v>69</v>
      </c>
    </row>
    <row r="3653" spans="1:46" ht="22.5" customHeight="1" x14ac:dyDescent="0.25">
      <c r="A3653" s="18" t="s">
        <v>35558</v>
      </c>
      <c r="B3653" s="2" t="s">
        <v>35559</v>
      </c>
      <c r="C3653" s="2" t="s">
        <v>344</v>
      </c>
      <c r="D3653" s="2" t="s">
        <v>31737</v>
      </c>
      <c r="E3653" s="2" t="s">
        <v>51</v>
      </c>
      <c r="F3653" s="19">
        <v>1</v>
      </c>
      <c r="G3653" s="19">
        <v>113.99</v>
      </c>
      <c r="H3653" s="19" t="s">
        <v>52</v>
      </c>
      <c r="I3653" s="19">
        <v>-19.38</v>
      </c>
      <c r="J3653" s="19">
        <v>-20.45</v>
      </c>
      <c r="K3653" s="19" t="s">
        <v>52</v>
      </c>
      <c r="L3653" s="19">
        <v>74.16</v>
      </c>
      <c r="M3653" s="2" t="s">
        <v>51</v>
      </c>
      <c r="N3653" s="2" t="s">
        <v>905</v>
      </c>
      <c r="O3653" s="2" t="s">
        <v>35560</v>
      </c>
      <c r="P3653" s="2" t="s">
        <v>35561</v>
      </c>
      <c r="Q3653" s="2" t="s">
        <v>53</v>
      </c>
      <c r="R3653" s="19">
        <v>113.99</v>
      </c>
      <c r="S3653" s="19" t="s">
        <v>57</v>
      </c>
      <c r="T3653" s="2" t="s">
        <v>77</v>
      </c>
      <c r="U3653" s="2" t="s">
        <v>35562</v>
      </c>
      <c r="V3653" s="2" t="s">
        <v>35563</v>
      </c>
      <c r="W3653" s="2" t="s">
        <v>35564</v>
      </c>
      <c r="X3653" s="2" t="s">
        <v>53</v>
      </c>
      <c r="Y3653" s="2" t="s">
        <v>35562</v>
      </c>
      <c r="Z3653" s="2" t="s">
        <v>35565</v>
      </c>
      <c r="AA3653" s="2" t="s">
        <v>35566</v>
      </c>
      <c r="AB3653" s="2" t="s">
        <v>15977</v>
      </c>
      <c r="AC3653" s="2" t="s">
        <v>97</v>
      </c>
      <c r="AD3653" s="2" t="s">
        <v>35567</v>
      </c>
      <c r="AE3653" s="2" t="s">
        <v>65</v>
      </c>
      <c r="AF3653" s="2" t="s">
        <v>86</v>
      </c>
      <c r="AG3653" s="2" t="s">
        <v>35568</v>
      </c>
      <c r="AH3653" s="2" t="s">
        <v>35569</v>
      </c>
      <c r="AI3653" s="2" t="s">
        <v>67</v>
      </c>
      <c r="AJ3653" s="2" t="s">
        <v>35570</v>
      </c>
      <c r="AK3653" s="2" t="s">
        <v>53</v>
      </c>
      <c r="AL3653" s="2" t="s">
        <v>53</v>
      </c>
      <c r="AM3653" s="2" t="s">
        <v>53</v>
      </c>
      <c r="AN3653" s="2" t="s">
        <v>53</v>
      </c>
      <c r="AO3653" s="2" t="s">
        <v>53</v>
      </c>
      <c r="AP3653" s="2" t="s">
        <v>53</v>
      </c>
      <c r="AQ3653" s="2" t="s">
        <v>53</v>
      </c>
      <c r="AR3653" s="2" t="s">
        <v>69</v>
      </c>
      <c r="AS3653" s="2" t="s">
        <v>52</v>
      </c>
      <c r="AT3653" s="2" t="s">
        <v>69</v>
      </c>
    </row>
    <row r="3654" spans="1:46" ht="22.5" customHeight="1" x14ac:dyDescent="0.25">
      <c r="A3654" s="18" t="s">
        <v>35571</v>
      </c>
      <c r="B3654" s="2" t="s">
        <v>35572</v>
      </c>
      <c r="C3654" s="2" t="s">
        <v>344</v>
      </c>
      <c r="D3654" s="2" t="s">
        <v>34163</v>
      </c>
      <c r="E3654" s="2" t="s">
        <v>69</v>
      </c>
      <c r="F3654" s="19">
        <v>1</v>
      </c>
      <c r="G3654" s="19">
        <v>179.99</v>
      </c>
      <c r="H3654" s="19" t="s">
        <v>52</v>
      </c>
      <c r="I3654" s="19">
        <v>-30.6</v>
      </c>
      <c r="J3654" s="19">
        <v>-20.45</v>
      </c>
      <c r="K3654" s="19" t="s">
        <v>52</v>
      </c>
      <c r="L3654" s="19">
        <v>128.94</v>
      </c>
      <c r="M3654" s="2" t="s">
        <v>53</v>
      </c>
      <c r="N3654" s="2" t="s">
        <v>54</v>
      </c>
      <c r="O3654" s="2" t="s">
        <v>55</v>
      </c>
      <c r="P3654" s="2" t="s">
        <v>56</v>
      </c>
      <c r="Q3654" s="2" t="s">
        <v>53</v>
      </c>
      <c r="R3654" s="19">
        <v>179.99</v>
      </c>
      <c r="S3654" s="19" t="s">
        <v>57</v>
      </c>
      <c r="T3654" s="2" t="s">
        <v>58</v>
      </c>
      <c r="U3654" s="2" t="s">
        <v>53</v>
      </c>
      <c r="V3654" s="2" t="s">
        <v>53</v>
      </c>
      <c r="W3654" s="2" t="s">
        <v>53</v>
      </c>
      <c r="X3654" s="2" t="s">
        <v>53</v>
      </c>
      <c r="Y3654" s="2" t="s">
        <v>35573</v>
      </c>
      <c r="Z3654" s="2" t="s">
        <v>35574</v>
      </c>
      <c r="AA3654" s="2" t="s">
        <v>35575</v>
      </c>
      <c r="AB3654" s="2" t="s">
        <v>9781</v>
      </c>
      <c r="AC3654" s="2" t="s">
        <v>124</v>
      </c>
      <c r="AD3654" s="2" t="s">
        <v>35576</v>
      </c>
      <c r="AE3654" s="2" t="s">
        <v>65</v>
      </c>
      <c r="AF3654" s="2" t="s">
        <v>66</v>
      </c>
      <c r="AG3654" s="2" t="s">
        <v>35577</v>
      </c>
      <c r="AH3654" s="2" t="s">
        <v>35578</v>
      </c>
      <c r="AI3654" s="2" t="s">
        <v>67</v>
      </c>
      <c r="AJ3654" s="2" t="s">
        <v>35579</v>
      </c>
      <c r="AK3654" s="2" t="s">
        <v>53</v>
      </c>
      <c r="AL3654" s="2" t="s">
        <v>53</v>
      </c>
      <c r="AM3654" s="2" t="s">
        <v>53</v>
      </c>
      <c r="AN3654" s="2" t="s">
        <v>53</v>
      </c>
      <c r="AO3654" s="2" t="s">
        <v>53</v>
      </c>
      <c r="AP3654" s="2" t="s">
        <v>53</v>
      </c>
      <c r="AQ3654" s="2" t="s">
        <v>53</v>
      </c>
      <c r="AR3654" s="2" t="s">
        <v>69</v>
      </c>
      <c r="AS3654" s="2" t="s">
        <v>52</v>
      </c>
      <c r="AT3654" s="2" t="s">
        <v>69</v>
      </c>
    </row>
    <row r="3655" spans="1:46" ht="22.5" customHeight="1" x14ac:dyDescent="0.25">
      <c r="A3655" s="18" t="s">
        <v>35580</v>
      </c>
      <c r="B3655" s="2" t="s">
        <v>35581</v>
      </c>
      <c r="C3655" s="2" t="s">
        <v>344</v>
      </c>
      <c r="D3655" s="2" t="s">
        <v>34163</v>
      </c>
      <c r="E3655" s="2" t="s">
        <v>69</v>
      </c>
      <c r="F3655" s="19">
        <v>1</v>
      </c>
      <c r="G3655" s="19">
        <v>70.150000000000006</v>
      </c>
      <c r="H3655" s="19">
        <v>25.92</v>
      </c>
      <c r="I3655" s="19">
        <v>-17.43</v>
      </c>
      <c r="J3655" s="19">
        <v>-25.92</v>
      </c>
      <c r="K3655" s="19" t="s">
        <v>52</v>
      </c>
      <c r="L3655" s="19">
        <v>52.72</v>
      </c>
      <c r="M3655" s="2" t="s">
        <v>53</v>
      </c>
      <c r="N3655" s="2" t="s">
        <v>662</v>
      </c>
      <c r="O3655" s="2" t="s">
        <v>35582</v>
      </c>
      <c r="P3655" s="2" t="s">
        <v>35583</v>
      </c>
      <c r="Q3655" s="2" t="s">
        <v>53</v>
      </c>
      <c r="R3655" s="19">
        <v>70.150000000000006</v>
      </c>
      <c r="S3655" s="19" t="s">
        <v>57</v>
      </c>
      <c r="T3655" s="2" t="s">
        <v>77</v>
      </c>
      <c r="U3655" s="2" t="s">
        <v>35584</v>
      </c>
      <c r="V3655" s="2" t="s">
        <v>35585</v>
      </c>
      <c r="W3655" s="2" t="s">
        <v>35586</v>
      </c>
      <c r="X3655" s="2" t="s">
        <v>53</v>
      </c>
      <c r="Y3655" s="2" t="s">
        <v>35584</v>
      </c>
      <c r="Z3655" s="2" t="s">
        <v>35587</v>
      </c>
      <c r="AA3655" s="2" t="s">
        <v>35588</v>
      </c>
      <c r="AB3655" s="2" t="s">
        <v>10485</v>
      </c>
      <c r="AC3655" s="2" t="s">
        <v>97</v>
      </c>
      <c r="AD3655" s="2" t="s">
        <v>35589</v>
      </c>
      <c r="AE3655" s="2" t="s">
        <v>65</v>
      </c>
      <c r="AF3655" s="2" t="s">
        <v>86</v>
      </c>
      <c r="AG3655" s="2" t="s">
        <v>35590</v>
      </c>
      <c r="AH3655" s="2" t="s">
        <v>35591</v>
      </c>
      <c r="AI3655" s="2" t="s">
        <v>67</v>
      </c>
      <c r="AJ3655" s="2" t="s">
        <v>35592</v>
      </c>
      <c r="AK3655" s="2" t="s">
        <v>53</v>
      </c>
      <c r="AL3655" s="2" t="s">
        <v>53</v>
      </c>
      <c r="AM3655" s="2" t="s">
        <v>53</v>
      </c>
      <c r="AN3655" s="2" t="s">
        <v>53</v>
      </c>
      <c r="AO3655" s="2" t="s">
        <v>53</v>
      </c>
      <c r="AP3655" s="2" t="s">
        <v>53</v>
      </c>
      <c r="AQ3655" s="2" t="s">
        <v>53</v>
      </c>
      <c r="AR3655" s="2" t="s">
        <v>69</v>
      </c>
      <c r="AS3655" s="2" t="s">
        <v>52</v>
      </c>
      <c r="AT3655" s="2" t="s">
        <v>69</v>
      </c>
    </row>
    <row r="3656" spans="1:46" ht="22.5" customHeight="1" x14ac:dyDescent="0.25">
      <c r="A3656" s="18" t="s">
        <v>35593</v>
      </c>
      <c r="B3656" s="2" t="s">
        <v>35594</v>
      </c>
      <c r="C3656" s="2" t="s">
        <v>344</v>
      </c>
      <c r="D3656" s="2" t="s">
        <v>34163</v>
      </c>
      <c r="E3656" s="2" t="s">
        <v>69</v>
      </c>
      <c r="F3656" s="19">
        <v>1</v>
      </c>
      <c r="G3656" s="19">
        <v>169.99</v>
      </c>
      <c r="H3656" s="19" t="s">
        <v>52</v>
      </c>
      <c r="I3656" s="19">
        <v>-28.9</v>
      </c>
      <c r="J3656" s="19">
        <v>-20.45</v>
      </c>
      <c r="K3656" s="19" t="s">
        <v>52</v>
      </c>
      <c r="L3656" s="19">
        <v>120.64</v>
      </c>
      <c r="M3656" s="2" t="s">
        <v>51</v>
      </c>
      <c r="N3656" s="2" t="s">
        <v>54</v>
      </c>
      <c r="O3656" s="2" t="s">
        <v>5768</v>
      </c>
      <c r="P3656" s="2" t="s">
        <v>5769</v>
      </c>
      <c r="Q3656" s="2" t="s">
        <v>53</v>
      </c>
      <c r="R3656" s="19">
        <v>169.99</v>
      </c>
      <c r="S3656" s="19" t="s">
        <v>57</v>
      </c>
      <c r="T3656" s="2" t="s">
        <v>58</v>
      </c>
      <c r="U3656" s="2" t="s">
        <v>53</v>
      </c>
      <c r="V3656" s="2" t="s">
        <v>53</v>
      </c>
      <c r="W3656" s="2" t="s">
        <v>53</v>
      </c>
      <c r="X3656" s="2" t="s">
        <v>53</v>
      </c>
      <c r="Y3656" s="2" t="s">
        <v>35595</v>
      </c>
      <c r="Z3656" s="2" t="s">
        <v>35596</v>
      </c>
      <c r="AA3656" s="2" t="s">
        <v>35597</v>
      </c>
      <c r="AB3656" s="2" t="s">
        <v>5593</v>
      </c>
      <c r="AC3656" s="2" t="s">
        <v>124</v>
      </c>
      <c r="AD3656" s="2" t="s">
        <v>35598</v>
      </c>
      <c r="AE3656" s="2" t="s">
        <v>65</v>
      </c>
      <c r="AF3656" s="2" t="s">
        <v>66</v>
      </c>
      <c r="AG3656" s="2" t="s">
        <v>35577</v>
      </c>
      <c r="AH3656" s="2" t="s">
        <v>35599</v>
      </c>
      <c r="AI3656" s="2" t="s">
        <v>67</v>
      </c>
      <c r="AJ3656" s="2" t="s">
        <v>35600</v>
      </c>
      <c r="AK3656" s="2" t="s">
        <v>53</v>
      </c>
      <c r="AL3656" s="2" t="s">
        <v>53</v>
      </c>
      <c r="AM3656" s="2" t="s">
        <v>53</v>
      </c>
      <c r="AN3656" s="2" t="s">
        <v>53</v>
      </c>
      <c r="AO3656" s="2" t="s">
        <v>53</v>
      </c>
      <c r="AP3656" s="2" t="s">
        <v>53</v>
      </c>
      <c r="AQ3656" s="2" t="s">
        <v>53</v>
      </c>
      <c r="AR3656" s="2" t="s">
        <v>69</v>
      </c>
      <c r="AS3656" s="2" t="s">
        <v>52</v>
      </c>
      <c r="AT3656" s="2" t="s">
        <v>69</v>
      </c>
    </row>
    <row r="3657" spans="1:46" ht="22.5" customHeight="1" x14ac:dyDescent="0.25">
      <c r="A3657" s="18" t="s">
        <v>35601</v>
      </c>
      <c r="B3657" s="2" t="s">
        <v>35602</v>
      </c>
      <c r="C3657" s="2" t="s">
        <v>344</v>
      </c>
      <c r="D3657" s="2" t="s">
        <v>32983</v>
      </c>
      <c r="E3657" s="2" t="s">
        <v>69</v>
      </c>
      <c r="F3657" s="19">
        <v>1</v>
      </c>
      <c r="G3657" s="19">
        <v>54.87</v>
      </c>
      <c r="H3657" s="19">
        <v>23.04</v>
      </c>
      <c r="I3657" s="19">
        <v>-12.08</v>
      </c>
      <c r="J3657" s="19">
        <v>-23.04</v>
      </c>
      <c r="K3657" s="19" t="s">
        <v>52</v>
      </c>
      <c r="L3657" s="19">
        <v>42.79</v>
      </c>
      <c r="M3657" s="2" t="s">
        <v>53</v>
      </c>
      <c r="N3657" s="2" t="s">
        <v>309</v>
      </c>
      <c r="O3657" s="2" t="s">
        <v>390</v>
      </c>
      <c r="P3657" s="2" t="s">
        <v>311</v>
      </c>
      <c r="Q3657" s="2" t="s">
        <v>53</v>
      </c>
      <c r="R3657" s="19">
        <v>54.87</v>
      </c>
      <c r="S3657" s="19" t="s">
        <v>161</v>
      </c>
      <c r="T3657" s="2" t="s">
        <v>58</v>
      </c>
      <c r="U3657" s="2" t="s">
        <v>53</v>
      </c>
      <c r="V3657" s="2" t="s">
        <v>53</v>
      </c>
      <c r="W3657" s="2" t="s">
        <v>53</v>
      </c>
      <c r="X3657" s="2" t="s">
        <v>53</v>
      </c>
      <c r="Y3657" s="2" t="s">
        <v>35603</v>
      </c>
      <c r="Z3657" s="2" t="s">
        <v>35604</v>
      </c>
      <c r="AA3657" s="2" t="s">
        <v>35605</v>
      </c>
      <c r="AB3657" s="2" t="s">
        <v>12994</v>
      </c>
      <c r="AC3657" s="2" t="s">
        <v>97</v>
      </c>
      <c r="AD3657" s="2" t="s">
        <v>35606</v>
      </c>
      <c r="AE3657" s="2" t="s">
        <v>65</v>
      </c>
      <c r="AF3657" s="2" t="s">
        <v>66</v>
      </c>
      <c r="AG3657" s="2" t="s">
        <v>35235</v>
      </c>
      <c r="AH3657" s="2" t="s">
        <v>35607</v>
      </c>
      <c r="AI3657" s="2" t="s">
        <v>67</v>
      </c>
      <c r="AJ3657" s="2" t="s">
        <v>35608</v>
      </c>
      <c r="AK3657" s="2" t="s">
        <v>53</v>
      </c>
      <c r="AL3657" s="2" t="s">
        <v>53</v>
      </c>
      <c r="AM3657" s="2" t="s">
        <v>53</v>
      </c>
      <c r="AN3657" s="2" t="s">
        <v>53</v>
      </c>
      <c r="AO3657" s="2" t="s">
        <v>53</v>
      </c>
      <c r="AP3657" s="2" t="s">
        <v>53</v>
      </c>
      <c r="AQ3657" s="2" t="s">
        <v>53</v>
      </c>
      <c r="AR3657" s="2" t="s">
        <v>69</v>
      </c>
      <c r="AS3657" s="2" t="s">
        <v>52</v>
      </c>
      <c r="AT3657" s="2" t="s">
        <v>69</v>
      </c>
    </row>
    <row r="3658" spans="1:46" ht="22.5" customHeight="1" x14ac:dyDescent="0.25">
      <c r="A3658" s="18" t="s">
        <v>35609</v>
      </c>
      <c r="B3658" s="2" t="s">
        <v>35610</v>
      </c>
      <c r="C3658" s="2" t="s">
        <v>344</v>
      </c>
      <c r="D3658" s="2" t="s">
        <v>34163</v>
      </c>
      <c r="E3658" s="2" t="s">
        <v>69</v>
      </c>
      <c r="F3658" s="19">
        <v>1</v>
      </c>
      <c r="G3658" s="19">
        <v>149</v>
      </c>
      <c r="H3658" s="19" t="s">
        <v>52</v>
      </c>
      <c r="I3658" s="19">
        <v>-25.33</v>
      </c>
      <c r="J3658" s="19">
        <v>-21.45</v>
      </c>
      <c r="K3658" s="19" t="s">
        <v>52</v>
      </c>
      <c r="L3658" s="19">
        <v>102.22</v>
      </c>
      <c r="M3658" s="2" t="s">
        <v>51</v>
      </c>
      <c r="N3658" s="2" t="s">
        <v>13551</v>
      </c>
      <c r="O3658" s="2" t="s">
        <v>13552</v>
      </c>
      <c r="P3658" s="2" t="s">
        <v>13553</v>
      </c>
      <c r="Q3658" s="2" t="s">
        <v>53</v>
      </c>
      <c r="R3658" s="19">
        <v>149</v>
      </c>
      <c r="S3658" s="19" t="s">
        <v>57</v>
      </c>
      <c r="T3658" s="2" t="s">
        <v>77</v>
      </c>
      <c r="U3658" s="2" t="s">
        <v>35611</v>
      </c>
      <c r="V3658" s="2" t="s">
        <v>35612</v>
      </c>
      <c r="W3658" s="2" t="s">
        <v>35613</v>
      </c>
      <c r="X3658" s="2" t="s">
        <v>53</v>
      </c>
      <c r="Y3658" s="2" t="s">
        <v>35611</v>
      </c>
      <c r="Z3658" s="2" t="s">
        <v>35614</v>
      </c>
      <c r="AA3658" s="2" t="s">
        <v>35615</v>
      </c>
      <c r="AB3658" s="2" t="s">
        <v>2611</v>
      </c>
      <c r="AC3658" s="2" t="s">
        <v>124</v>
      </c>
      <c r="AD3658" s="2" t="s">
        <v>2612</v>
      </c>
      <c r="AE3658" s="2" t="s">
        <v>65</v>
      </c>
      <c r="AF3658" s="2" t="s">
        <v>86</v>
      </c>
      <c r="AG3658" s="2" t="s">
        <v>35616</v>
      </c>
      <c r="AH3658" s="2" t="s">
        <v>35617</v>
      </c>
      <c r="AI3658" s="2" t="s">
        <v>67</v>
      </c>
      <c r="AJ3658" s="2" t="s">
        <v>35618</v>
      </c>
      <c r="AK3658" s="2" t="s">
        <v>53</v>
      </c>
      <c r="AL3658" s="2" t="s">
        <v>53</v>
      </c>
      <c r="AM3658" s="2" t="s">
        <v>53</v>
      </c>
      <c r="AN3658" s="2" t="s">
        <v>53</v>
      </c>
      <c r="AO3658" s="2" t="s">
        <v>53</v>
      </c>
      <c r="AP3658" s="2" t="s">
        <v>53</v>
      </c>
      <c r="AQ3658" s="2" t="s">
        <v>53</v>
      </c>
      <c r="AR3658" s="2" t="s">
        <v>69</v>
      </c>
      <c r="AS3658" s="2" t="s">
        <v>52</v>
      </c>
      <c r="AT3658" s="2" t="s">
        <v>69</v>
      </c>
    </row>
    <row r="3659" spans="1:46" ht="22.5" customHeight="1" x14ac:dyDescent="0.25">
      <c r="A3659" s="18" t="s">
        <v>35619</v>
      </c>
      <c r="B3659" s="2" t="s">
        <v>35620</v>
      </c>
      <c r="C3659" s="2" t="s">
        <v>344</v>
      </c>
      <c r="D3659" s="2" t="s">
        <v>30231</v>
      </c>
      <c r="E3659" s="2" t="s">
        <v>69</v>
      </c>
      <c r="F3659" s="19">
        <v>1</v>
      </c>
      <c r="G3659" s="19">
        <v>175.69</v>
      </c>
      <c r="H3659" s="19">
        <v>37.69</v>
      </c>
      <c r="I3659" s="19">
        <v>-29.87</v>
      </c>
      <c r="J3659" s="19">
        <v>-64.14</v>
      </c>
      <c r="K3659" s="19" t="s">
        <v>52</v>
      </c>
      <c r="L3659" s="19">
        <v>119.37</v>
      </c>
      <c r="M3659" s="2" t="s">
        <v>51</v>
      </c>
      <c r="N3659" s="2" t="s">
        <v>10647</v>
      </c>
      <c r="O3659" s="2" t="s">
        <v>10648</v>
      </c>
      <c r="P3659" s="2" t="s">
        <v>10649</v>
      </c>
      <c r="Q3659" s="2" t="s">
        <v>53</v>
      </c>
      <c r="R3659" s="19">
        <v>175.69</v>
      </c>
      <c r="S3659" s="19" t="s">
        <v>57</v>
      </c>
      <c r="T3659" s="2" t="s">
        <v>77</v>
      </c>
      <c r="U3659" s="2" t="s">
        <v>35621</v>
      </c>
      <c r="V3659" s="2" t="s">
        <v>35622</v>
      </c>
      <c r="W3659" s="2" t="s">
        <v>35623</v>
      </c>
      <c r="X3659" s="2" t="s">
        <v>53</v>
      </c>
      <c r="Y3659" s="2" t="s">
        <v>35621</v>
      </c>
      <c r="Z3659" s="2" t="s">
        <v>35624</v>
      </c>
      <c r="AA3659" s="2" t="s">
        <v>35625</v>
      </c>
      <c r="AB3659" s="2" t="s">
        <v>19251</v>
      </c>
      <c r="AC3659" s="2" t="s">
        <v>4692</v>
      </c>
      <c r="AD3659" s="2" t="s">
        <v>35626</v>
      </c>
      <c r="AE3659" s="2" t="s">
        <v>65</v>
      </c>
      <c r="AF3659" s="2" t="s">
        <v>86</v>
      </c>
      <c r="AG3659" s="2" t="s">
        <v>35627</v>
      </c>
      <c r="AH3659" s="2" t="s">
        <v>35628</v>
      </c>
      <c r="AI3659" s="2" t="s">
        <v>67</v>
      </c>
      <c r="AJ3659" s="2" t="s">
        <v>35629</v>
      </c>
      <c r="AK3659" s="2" t="s">
        <v>53</v>
      </c>
      <c r="AL3659" s="2" t="s">
        <v>53</v>
      </c>
      <c r="AM3659" s="2" t="s">
        <v>53</v>
      </c>
      <c r="AN3659" s="2" t="s">
        <v>53</v>
      </c>
      <c r="AO3659" s="2" t="s">
        <v>53</v>
      </c>
      <c r="AP3659" s="2" t="s">
        <v>53</v>
      </c>
      <c r="AQ3659" s="2" t="s">
        <v>53</v>
      </c>
      <c r="AR3659" s="2" t="s">
        <v>69</v>
      </c>
      <c r="AS3659" s="2" t="s">
        <v>52</v>
      </c>
      <c r="AT3659" s="2" t="s">
        <v>69</v>
      </c>
    </row>
    <row r="3660" spans="1:46" ht="22.5" customHeight="1" x14ac:dyDescent="0.25">
      <c r="A3660" s="18" t="s">
        <v>35630</v>
      </c>
      <c r="B3660" s="2" t="s">
        <v>35631</v>
      </c>
      <c r="C3660" s="2" t="s">
        <v>344</v>
      </c>
      <c r="D3660" s="2" t="s">
        <v>34163</v>
      </c>
      <c r="E3660" s="2" t="s">
        <v>69</v>
      </c>
      <c r="F3660" s="19">
        <v>1</v>
      </c>
      <c r="G3660" s="19">
        <v>54.87</v>
      </c>
      <c r="H3660" s="19">
        <v>14.9</v>
      </c>
      <c r="I3660" s="19">
        <v>-12.08</v>
      </c>
      <c r="J3660" s="19">
        <v>-14.9</v>
      </c>
      <c r="K3660" s="19" t="s">
        <v>52</v>
      </c>
      <c r="L3660" s="19">
        <v>42.79</v>
      </c>
      <c r="M3660" s="2" t="s">
        <v>53</v>
      </c>
      <c r="N3660" s="2" t="s">
        <v>309</v>
      </c>
      <c r="O3660" s="2" t="s">
        <v>390</v>
      </c>
      <c r="P3660" s="2" t="s">
        <v>311</v>
      </c>
      <c r="Q3660" s="2" t="s">
        <v>53</v>
      </c>
      <c r="R3660" s="19">
        <v>54.87</v>
      </c>
      <c r="S3660" s="19" t="s">
        <v>161</v>
      </c>
      <c r="T3660" s="2" t="s">
        <v>58</v>
      </c>
      <c r="U3660" s="2" t="s">
        <v>53</v>
      </c>
      <c r="V3660" s="2" t="s">
        <v>53</v>
      </c>
      <c r="W3660" s="2" t="s">
        <v>53</v>
      </c>
      <c r="X3660" s="2" t="s">
        <v>53</v>
      </c>
      <c r="Y3660" s="2" t="s">
        <v>35632</v>
      </c>
      <c r="Z3660" s="2" t="s">
        <v>35633</v>
      </c>
      <c r="AA3660" s="2" t="s">
        <v>35634</v>
      </c>
      <c r="AB3660" s="2" t="s">
        <v>35635</v>
      </c>
      <c r="AC3660" s="2" t="s">
        <v>124</v>
      </c>
      <c r="AD3660" s="2" t="s">
        <v>35636</v>
      </c>
      <c r="AE3660" s="2" t="s">
        <v>65</v>
      </c>
      <c r="AF3660" s="2" t="s">
        <v>66</v>
      </c>
      <c r="AG3660" s="2" t="s">
        <v>35301</v>
      </c>
      <c r="AH3660" s="2" t="s">
        <v>35637</v>
      </c>
      <c r="AI3660" s="2" t="s">
        <v>67</v>
      </c>
      <c r="AJ3660" s="2" t="s">
        <v>35638</v>
      </c>
      <c r="AK3660" s="2" t="s">
        <v>53</v>
      </c>
      <c r="AL3660" s="2" t="s">
        <v>53</v>
      </c>
      <c r="AM3660" s="2" t="s">
        <v>53</v>
      </c>
      <c r="AN3660" s="2" t="s">
        <v>53</v>
      </c>
      <c r="AO3660" s="2" t="s">
        <v>53</v>
      </c>
      <c r="AP3660" s="2" t="s">
        <v>53</v>
      </c>
      <c r="AQ3660" s="2" t="s">
        <v>53</v>
      </c>
      <c r="AR3660" s="2" t="s">
        <v>69</v>
      </c>
      <c r="AS3660" s="2" t="s">
        <v>52</v>
      </c>
      <c r="AT3660" s="2" t="s">
        <v>69</v>
      </c>
    </row>
    <row r="3661" spans="1:46" ht="22.5" customHeight="1" x14ac:dyDescent="0.25">
      <c r="A3661" s="18" t="s">
        <v>35639</v>
      </c>
      <c r="B3661" s="2" t="s">
        <v>35640</v>
      </c>
      <c r="C3661" s="2" t="s">
        <v>344</v>
      </c>
      <c r="D3661" s="2" t="s">
        <v>34895</v>
      </c>
      <c r="E3661" s="2" t="s">
        <v>69</v>
      </c>
      <c r="F3661" s="19">
        <v>1</v>
      </c>
      <c r="G3661" s="19">
        <v>396.4</v>
      </c>
      <c r="H3661" s="19">
        <v>1.59</v>
      </c>
      <c r="I3661" s="19">
        <v>-67.39</v>
      </c>
      <c r="J3661" s="19" t="s">
        <v>52</v>
      </c>
      <c r="K3661" s="19" t="s">
        <v>52</v>
      </c>
      <c r="L3661" s="19">
        <v>330.6</v>
      </c>
      <c r="M3661" s="2" t="s">
        <v>51</v>
      </c>
      <c r="N3661" s="2" t="s">
        <v>3513</v>
      </c>
      <c r="O3661" s="2" t="s">
        <v>3514</v>
      </c>
      <c r="P3661" s="2" t="s">
        <v>3515</v>
      </c>
      <c r="Q3661" s="2" t="s">
        <v>53</v>
      </c>
      <c r="R3661" s="19">
        <v>396.4</v>
      </c>
      <c r="S3661" s="19" t="s">
        <v>57</v>
      </c>
      <c r="T3661" s="2" t="s">
        <v>58</v>
      </c>
      <c r="U3661" s="2" t="s">
        <v>35641</v>
      </c>
      <c r="V3661" s="2" t="s">
        <v>35642</v>
      </c>
      <c r="W3661" s="2" t="s">
        <v>35643</v>
      </c>
      <c r="X3661" s="2" t="s">
        <v>53</v>
      </c>
      <c r="Y3661" s="2" t="s">
        <v>35641</v>
      </c>
      <c r="Z3661" s="2" t="s">
        <v>35644</v>
      </c>
      <c r="AA3661" s="2" t="s">
        <v>35645</v>
      </c>
      <c r="AB3661" s="2" t="s">
        <v>428</v>
      </c>
      <c r="AC3661" s="2" t="s">
        <v>124</v>
      </c>
      <c r="AD3661" s="2" t="s">
        <v>35646</v>
      </c>
      <c r="AE3661" s="2" t="s">
        <v>65</v>
      </c>
      <c r="AF3661" s="2" t="s">
        <v>222</v>
      </c>
      <c r="AG3661" s="2" t="s">
        <v>35171</v>
      </c>
      <c r="AH3661" s="2" t="s">
        <v>35647</v>
      </c>
      <c r="AI3661" s="2" t="s">
        <v>21562</v>
      </c>
      <c r="AJ3661" s="2" t="s">
        <v>35648</v>
      </c>
      <c r="AK3661" s="2" t="s">
        <v>53</v>
      </c>
      <c r="AL3661" s="2" t="s">
        <v>53</v>
      </c>
      <c r="AM3661" s="2" t="s">
        <v>53</v>
      </c>
      <c r="AN3661" s="2" t="s">
        <v>53</v>
      </c>
      <c r="AO3661" s="2" t="s">
        <v>53</v>
      </c>
      <c r="AP3661" s="2" t="s">
        <v>53</v>
      </c>
      <c r="AQ3661" s="2" t="s">
        <v>53</v>
      </c>
      <c r="AR3661" s="2" t="s">
        <v>69</v>
      </c>
      <c r="AS3661" s="2" t="s">
        <v>52</v>
      </c>
      <c r="AT3661" s="2" t="s">
        <v>69</v>
      </c>
    </row>
    <row r="3662" spans="1:46" ht="22.5" customHeight="1" x14ac:dyDescent="0.25">
      <c r="A3662" s="18" t="s">
        <v>35649</v>
      </c>
      <c r="B3662" s="2" t="s">
        <v>35650</v>
      </c>
      <c r="C3662" s="2" t="s">
        <v>45</v>
      </c>
      <c r="D3662" s="2" t="s">
        <v>13397</v>
      </c>
      <c r="E3662" s="2" t="s">
        <v>69</v>
      </c>
      <c r="F3662" s="19">
        <v>2</v>
      </c>
      <c r="G3662" s="19">
        <v>179.8</v>
      </c>
      <c r="H3662" s="19" t="s">
        <v>52</v>
      </c>
      <c r="I3662" s="19">
        <v>-30.56</v>
      </c>
      <c r="J3662" s="19">
        <v>-52.9</v>
      </c>
      <c r="K3662" s="19" t="s">
        <v>52</v>
      </c>
      <c r="L3662" s="19">
        <v>96.34</v>
      </c>
      <c r="M3662" s="2" t="s">
        <v>53</v>
      </c>
      <c r="N3662" s="2" t="s">
        <v>12420</v>
      </c>
      <c r="O3662" s="2" t="s">
        <v>17874</v>
      </c>
      <c r="P3662" s="2" t="s">
        <v>17875</v>
      </c>
      <c r="Q3662" s="2" t="s">
        <v>53</v>
      </c>
      <c r="R3662" s="19">
        <v>89.9</v>
      </c>
      <c r="S3662" s="19" t="s">
        <v>57</v>
      </c>
      <c r="T3662" s="2" t="s">
        <v>77</v>
      </c>
      <c r="U3662" s="2" t="s">
        <v>35651</v>
      </c>
      <c r="V3662" s="2" t="s">
        <v>35652</v>
      </c>
      <c r="W3662" s="2" t="s">
        <v>35653</v>
      </c>
      <c r="X3662" s="2" t="s">
        <v>53</v>
      </c>
      <c r="Y3662" s="2" t="s">
        <v>35651</v>
      </c>
      <c r="Z3662" s="2" t="s">
        <v>35654</v>
      </c>
      <c r="AA3662" s="2" t="s">
        <v>35655</v>
      </c>
      <c r="AB3662" s="2" t="s">
        <v>28278</v>
      </c>
      <c r="AC3662" s="2" t="s">
        <v>124</v>
      </c>
      <c r="AD3662" s="2" t="s">
        <v>35656</v>
      </c>
      <c r="AE3662" s="2" t="s">
        <v>65</v>
      </c>
      <c r="AF3662" s="2" t="s">
        <v>86</v>
      </c>
      <c r="AG3662" s="2" t="s">
        <v>35657</v>
      </c>
      <c r="AH3662" s="2" t="s">
        <v>35658</v>
      </c>
      <c r="AI3662" s="2" t="s">
        <v>67</v>
      </c>
      <c r="AJ3662" s="2" t="s">
        <v>35659</v>
      </c>
      <c r="AK3662" s="2" t="s">
        <v>35660</v>
      </c>
      <c r="AL3662" s="2" t="s">
        <v>53</v>
      </c>
      <c r="AM3662" s="2" t="s">
        <v>53</v>
      </c>
      <c r="AN3662" s="2" t="s">
        <v>53</v>
      </c>
      <c r="AO3662" s="2" t="s">
        <v>53</v>
      </c>
      <c r="AP3662" s="2" t="s">
        <v>53</v>
      </c>
      <c r="AQ3662" s="2" t="s">
        <v>53</v>
      </c>
      <c r="AR3662" s="2" t="s">
        <v>69</v>
      </c>
      <c r="AS3662" s="2">
        <v>1</v>
      </c>
      <c r="AT3662" s="2" t="s">
        <v>69</v>
      </c>
    </row>
    <row r="3663" spans="1:46" ht="22.5" customHeight="1" x14ac:dyDescent="0.25">
      <c r="A3663" s="18" t="s">
        <v>35661</v>
      </c>
      <c r="B3663" s="2" t="s">
        <v>35662</v>
      </c>
      <c r="C3663" s="2" t="s">
        <v>344</v>
      </c>
      <c r="D3663" s="2" t="s">
        <v>34163</v>
      </c>
      <c r="E3663" s="2" t="s">
        <v>69</v>
      </c>
      <c r="F3663" s="19">
        <v>1</v>
      </c>
      <c r="G3663" s="19">
        <v>33.39</v>
      </c>
      <c r="H3663" s="19">
        <v>26.1</v>
      </c>
      <c r="I3663" s="19">
        <v>-11.18</v>
      </c>
      <c r="J3663" s="19">
        <v>-26.1</v>
      </c>
      <c r="K3663" s="19" t="s">
        <v>52</v>
      </c>
      <c r="L3663" s="19">
        <v>22.21</v>
      </c>
      <c r="M3663" s="2" t="s">
        <v>53</v>
      </c>
      <c r="N3663" s="2" t="s">
        <v>5257</v>
      </c>
      <c r="O3663" s="2" t="s">
        <v>5258</v>
      </c>
      <c r="P3663" s="2" t="s">
        <v>5259</v>
      </c>
      <c r="Q3663" s="2" t="s">
        <v>53</v>
      </c>
      <c r="R3663" s="19">
        <v>33.39</v>
      </c>
      <c r="S3663" s="19" t="s">
        <v>57</v>
      </c>
      <c r="T3663" s="2" t="s">
        <v>58</v>
      </c>
      <c r="U3663" s="2" t="s">
        <v>53</v>
      </c>
      <c r="V3663" s="2" t="s">
        <v>53</v>
      </c>
      <c r="W3663" s="2" t="s">
        <v>53</v>
      </c>
      <c r="X3663" s="2" t="s">
        <v>53</v>
      </c>
      <c r="Y3663" s="2" t="s">
        <v>35663</v>
      </c>
      <c r="Z3663" s="2" t="s">
        <v>35664</v>
      </c>
      <c r="AA3663" s="2" t="s">
        <v>35665</v>
      </c>
      <c r="AB3663" s="2" t="s">
        <v>35666</v>
      </c>
      <c r="AC3663" s="2" t="s">
        <v>84</v>
      </c>
      <c r="AD3663" s="2" t="s">
        <v>35667</v>
      </c>
      <c r="AE3663" s="2" t="s">
        <v>65</v>
      </c>
      <c r="AF3663" s="2" t="s">
        <v>66</v>
      </c>
      <c r="AG3663" s="2" t="s">
        <v>35668</v>
      </c>
      <c r="AH3663" s="2" t="s">
        <v>35669</v>
      </c>
      <c r="AI3663" s="2" t="s">
        <v>67</v>
      </c>
      <c r="AJ3663" s="2" t="s">
        <v>35670</v>
      </c>
      <c r="AK3663" s="2" t="s">
        <v>53</v>
      </c>
      <c r="AL3663" s="2" t="s">
        <v>53</v>
      </c>
      <c r="AM3663" s="2" t="s">
        <v>53</v>
      </c>
      <c r="AN3663" s="2" t="s">
        <v>53</v>
      </c>
      <c r="AO3663" s="2" t="s">
        <v>53</v>
      </c>
      <c r="AP3663" s="2" t="s">
        <v>53</v>
      </c>
      <c r="AQ3663" s="2" t="s">
        <v>53</v>
      </c>
      <c r="AR3663" s="2" t="s">
        <v>69</v>
      </c>
      <c r="AS3663" s="2" t="s">
        <v>52</v>
      </c>
      <c r="AT3663" s="2" t="s">
        <v>69</v>
      </c>
    </row>
    <row r="3664" spans="1:46" ht="22.5" customHeight="1" x14ac:dyDescent="0.25">
      <c r="A3664" s="18" t="s">
        <v>35671</v>
      </c>
      <c r="B3664" s="2" t="s">
        <v>35672</v>
      </c>
      <c r="C3664" s="2" t="s">
        <v>344</v>
      </c>
      <c r="D3664" s="2" t="s">
        <v>34163</v>
      </c>
      <c r="E3664" s="2" t="s">
        <v>69</v>
      </c>
      <c r="F3664" s="19">
        <v>1</v>
      </c>
      <c r="G3664" s="19">
        <v>54.87</v>
      </c>
      <c r="H3664" s="19">
        <v>24.9</v>
      </c>
      <c r="I3664" s="19">
        <v>-12.08</v>
      </c>
      <c r="J3664" s="19">
        <v>-24.9</v>
      </c>
      <c r="K3664" s="19" t="s">
        <v>52</v>
      </c>
      <c r="L3664" s="19">
        <v>42.79</v>
      </c>
      <c r="M3664" s="2" t="s">
        <v>53</v>
      </c>
      <c r="N3664" s="2" t="s">
        <v>309</v>
      </c>
      <c r="O3664" s="2" t="s">
        <v>390</v>
      </c>
      <c r="P3664" s="2" t="s">
        <v>311</v>
      </c>
      <c r="Q3664" s="2" t="s">
        <v>53</v>
      </c>
      <c r="R3664" s="19">
        <v>54.87</v>
      </c>
      <c r="S3664" s="19" t="s">
        <v>161</v>
      </c>
      <c r="T3664" s="2" t="s">
        <v>58</v>
      </c>
      <c r="U3664" s="2" t="s">
        <v>53</v>
      </c>
      <c r="V3664" s="2" t="s">
        <v>53</v>
      </c>
      <c r="W3664" s="2" t="s">
        <v>53</v>
      </c>
      <c r="X3664" s="2" t="s">
        <v>53</v>
      </c>
      <c r="Y3664" s="2" t="s">
        <v>35673</v>
      </c>
      <c r="Z3664" s="2" t="s">
        <v>35674</v>
      </c>
      <c r="AA3664" s="2" t="s">
        <v>35675</v>
      </c>
      <c r="AB3664" s="2" t="s">
        <v>13900</v>
      </c>
      <c r="AC3664" s="2" t="s">
        <v>124</v>
      </c>
      <c r="AD3664" s="2" t="s">
        <v>35676</v>
      </c>
      <c r="AE3664" s="2" t="s">
        <v>65</v>
      </c>
      <c r="AF3664" s="2" t="s">
        <v>66</v>
      </c>
      <c r="AG3664" s="2" t="s">
        <v>35677</v>
      </c>
      <c r="AH3664" s="2" t="s">
        <v>35678</v>
      </c>
      <c r="AI3664" s="2" t="s">
        <v>67</v>
      </c>
      <c r="AJ3664" s="2" t="s">
        <v>35679</v>
      </c>
      <c r="AK3664" s="2" t="s">
        <v>53</v>
      </c>
      <c r="AL3664" s="2" t="s">
        <v>53</v>
      </c>
      <c r="AM3664" s="2" t="s">
        <v>53</v>
      </c>
      <c r="AN3664" s="2" t="s">
        <v>53</v>
      </c>
      <c r="AO3664" s="2" t="s">
        <v>53</v>
      </c>
      <c r="AP3664" s="2" t="s">
        <v>53</v>
      </c>
      <c r="AQ3664" s="2" t="s">
        <v>53</v>
      </c>
      <c r="AR3664" s="2" t="s">
        <v>69</v>
      </c>
      <c r="AS3664" s="2" t="s">
        <v>52</v>
      </c>
      <c r="AT3664" s="2" t="s">
        <v>69</v>
      </c>
    </row>
    <row r="3665" spans="1:46" ht="22.5" customHeight="1" x14ac:dyDescent="0.25">
      <c r="A3665" s="18" t="s">
        <v>35680</v>
      </c>
      <c r="B3665" s="2" t="s">
        <v>35681</v>
      </c>
      <c r="C3665" s="2" t="s">
        <v>344</v>
      </c>
      <c r="D3665" s="2" t="s">
        <v>32983</v>
      </c>
      <c r="E3665" s="2" t="s">
        <v>69</v>
      </c>
      <c r="F3665" s="19">
        <v>1</v>
      </c>
      <c r="G3665" s="19">
        <v>122.62</v>
      </c>
      <c r="H3665" s="19" t="s">
        <v>52</v>
      </c>
      <c r="I3665" s="19">
        <v>-20.85</v>
      </c>
      <c r="J3665" s="19">
        <v>-18.45</v>
      </c>
      <c r="K3665" s="19" t="s">
        <v>52</v>
      </c>
      <c r="L3665" s="19">
        <v>83.32</v>
      </c>
      <c r="M3665" s="2" t="s">
        <v>53</v>
      </c>
      <c r="N3665" s="2" t="s">
        <v>34006</v>
      </c>
      <c r="O3665" s="2" t="s">
        <v>34007</v>
      </c>
      <c r="P3665" s="2" t="s">
        <v>34008</v>
      </c>
      <c r="Q3665" s="2" t="s">
        <v>53</v>
      </c>
      <c r="R3665" s="19">
        <v>122.62</v>
      </c>
      <c r="S3665" s="19" t="s">
        <v>57</v>
      </c>
      <c r="T3665" s="2" t="s">
        <v>77</v>
      </c>
      <c r="U3665" s="2" t="s">
        <v>35682</v>
      </c>
      <c r="V3665" s="2" t="s">
        <v>35683</v>
      </c>
      <c r="W3665" s="2" t="s">
        <v>35684</v>
      </c>
      <c r="X3665" s="2" t="s">
        <v>53</v>
      </c>
      <c r="Y3665" s="2" t="s">
        <v>35682</v>
      </c>
      <c r="Z3665" s="2" t="s">
        <v>35685</v>
      </c>
      <c r="AA3665" s="2" t="s">
        <v>35686</v>
      </c>
      <c r="AB3665" s="2" t="s">
        <v>35687</v>
      </c>
      <c r="AC3665" s="2" t="s">
        <v>641</v>
      </c>
      <c r="AD3665" s="2" t="s">
        <v>35688</v>
      </c>
      <c r="AE3665" s="2" t="s">
        <v>65</v>
      </c>
      <c r="AF3665" s="2" t="s">
        <v>86</v>
      </c>
      <c r="AG3665" s="2" t="s">
        <v>35689</v>
      </c>
      <c r="AH3665" s="2" t="s">
        <v>35690</v>
      </c>
      <c r="AI3665" s="2" t="s">
        <v>67</v>
      </c>
      <c r="AJ3665" s="2" t="s">
        <v>35691</v>
      </c>
      <c r="AK3665" s="2" t="s">
        <v>53</v>
      </c>
      <c r="AL3665" s="2" t="s">
        <v>53</v>
      </c>
      <c r="AM3665" s="2" t="s">
        <v>53</v>
      </c>
      <c r="AN3665" s="2" t="s">
        <v>53</v>
      </c>
      <c r="AO3665" s="2" t="s">
        <v>53</v>
      </c>
      <c r="AP3665" s="2" t="s">
        <v>53</v>
      </c>
      <c r="AQ3665" s="2" t="s">
        <v>53</v>
      </c>
      <c r="AR3665" s="2" t="s">
        <v>69</v>
      </c>
      <c r="AS3665" s="2" t="s">
        <v>52</v>
      </c>
      <c r="AT3665" s="2" t="s">
        <v>69</v>
      </c>
    </row>
    <row r="3666" spans="1:46" ht="22.5" customHeight="1" x14ac:dyDescent="0.25">
      <c r="A3666" s="18" t="s">
        <v>35692</v>
      </c>
      <c r="B3666" s="2" t="s">
        <v>35693</v>
      </c>
      <c r="C3666" s="2" t="s">
        <v>344</v>
      </c>
      <c r="D3666" s="2" t="s">
        <v>34163</v>
      </c>
      <c r="E3666" s="2" t="s">
        <v>51</v>
      </c>
      <c r="F3666" s="19">
        <v>1</v>
      </c>
      <c r="G3666" s="19">
        <v>70.81</v>
      </c>
      <c r="H3666" s="19" t="s">
        <v>52</v>
      </c>
      <c r="I3666" s="19">
        <v>-14</v>
      </c>
      <c r="J3666" s="19" t="s">
        <v>52</v>
      </c>
      <c r="K3666" s="19" t="s">
        <v>52</v>
      </c>
      <c r="L3666" s="19">
        <v>56.81</v>
      </c>
      <c r="M3666" s="2" t="s">
        <v>51</v>
      </c>
      <c r="N3666" s="2" t="s">
        <v>589</v>
      </c>
      <c r="O3666" s="2" t="s">
        <v>590</v>
      </c>
      <c r="P3666" s="2" t="s">
        <v>591</v>
      </c>
      <c r="Q3666" s="2" t="s">
        <v>53</v>
      </c>
      <c r="R3666" s="19">
        <v>70.81</v>
      </c>
      <c r="S3666" s="19" t="s">
        <v>161</v>
      </c>
      <c r="T3666" s="2" t="s">
        <v>58</v>
      </c>
      <c r="U3666" s="2" t="s">
        <v>53</v>
      </c>
      <c r="V3666" s="2" t="s">
        <v>53</v>
      </c>
      <c r="W3666" s="2" t="s">
        <v>53</v>
      </c>
      <c r="X3666" s="2" t="s">
        <v>53</v>
      </c>
      <c r="Y3666" s="2" t="s">
        <v>35246</v>
      </c>
      <c r="Z3666" s="2" t="s">
        <v>35247</v>
      </c>
      <c r="AA3666" s="2" t="s">
        <v>35248</v>
      </c>
      <c r="AB3666" s="2" t="s">
        <v>5844</v>
      </c>
      <c r="AC3666" s="2" t="s">
        <v>641</v>
      </c>
      <c r="AD3666" s="2" t="s">
        <v>35249</v>
      </c>
      <c r="AE3666" s="2" t="s">
        <v>65</v>
      </c>
      <c r="AF3666" s="2" t="s">
        <v>66</v>
      </c>
      <c r="AG3666" s="2" t="s">
        <v>35694</v>
      </c>
      <c r="AH3666" s="2" t="s">
        <v>35251</v>
      </c>
      <c r="AI3666" s="2" t="s">
        <v>67</v>
      </c>
      <c r="AJ3666" s="2" t="s">
        <v>35695</v>
      </c>
      <c r="AK3666" s="2" t="s">
        <v>53</v>
      </c>
      <c r="AL3666" s="2" t="s">
        <v>53</v>
      </c>
      <c r="AM3666" s="2" t="s">
        <v>53</v>
      </c>
      <c r="AN3666" s="2" t="s">
        <v>53</v>
      </c>
      <c r="AO3666" s="2" t="s">
        <v>53</v>
      </c>
      <c r="AP3666" s="2" t="s">
        <v>53</v>
      </c>
      <c r="AQ3666" s="2" t="s">
        <v>53</v>
      </c>
      <c r="AR3666" s="2" t="s">
        <v>69</v>
      </c>
      <c r="AS3666" s="2" t="s">
        <v>52</v>
      </c>
      <c r="AT3666" s="2" t="s">
        <v>69</v>
      </c>
    </row>
    <row r="3667" spans="1:46" ht="22.5" customHeight="1" x14ac:dyDescent="0.25">
      <c r="A3667" s="18" t="s">
        <v>35696</v>
      </c>
      <c r="B3667" s="2" t="s">
        <v>35697</v>
      </c>
      <c r="C3667" s="2" t="s">
        <v>344</v>
      </c>
      <c r="D3667" s="2" t="s">
        <v>34895</v>
      </c>
      <c r="E3667" s="2" t="s">
        <v>69</v>
      </c>
      <c r="F3667" s="19">
        <v>1</v>
      </c>
      <c r="G3667" s="19">
        <v>166.69</v>
      </c>
      <c r="H3667" s="19">
        <v>1.39</v>
      </c>
      <c r="I3667" s="19">
        <v>-28.34</v>
      </c>
      <c r="J3667" s="19" t="s">
        <v>52</v>
      </c>
      <c r="K3667" s="19" t="s">
        <v>52</v>
      </c>
      <c r="L3667" s="19">
        <v>139.74</v>
      </c>
      <c r="M3667" s="2" t="s">
        <v>51</v>
      </c>
      <c r="N3667" s="2" t="s">
        <v>35698</v>
      </c>
      <c r="O3667" s="2" t="s">
        <v>35699</v>
      </c>
      <c r="P3667" s="2" t="s">
        <v>35700</v>
      </c>
      <c r="Q3667" s="2" t="s">
        <v>53</v>
      </c>
      <c r="R3667" s="19">
        <v>166.69</v>
      </c>
      <c r="S3667" s="19" t="s">
        <v>57</v>
      </c>
      <c r="T3667" s="2" t="s">
        <v>58</v>
      </c>
      <c r="U3667" s="2" t="s">
        <v>35701</v>
      </c>
      <c r="V3667" s="2" t="s">
        <v>35702</v>
      </c>
      <c r="W3667" s="2" t="s">
        <v>35703</v>
      </c>
      <c r="X3667" s="2" t="s">
        <v>53</v>
      </c>
      <c r="Y3667" s="2" t="s">
        <v>35701</v>
      </c>
      <c r="Z3667" s="2" t="s">
        <v>35704</v>
      </c>
      <c r="AA3667" s="2" t="s">
        <v>35705</v>
      </c>
      <c r="AB3667" s="2" t="s">
        <v>2676</v>
      </c>
      <c r="AC3667" s="2" t="s">
        <v>124</v>
      </c>
      <c r="AD3667" s="2" t="s">
        <v>35706</v>
      </c>
      <c r="AE3667" s="2" t="s">
        <v>65</v>
      </c>
      <c r="AF3667" s="2" t="s">
        <v>222</v>
      </c>
      <c r="AG3667" s="2" t="s">
        <v>35707</v>
      </c>
      <c r="AH3667" s="2" t="s">
        <v>35708</v>
      </c>
      <c r="AI3667" s="2" t="s">
        <v>7388</v>
      </c>
      <c r="AJ3667" s="2" t="s">
        <v>35709</v>
      </c>
      <c r="AK3667" s="2" t="s">
        <v>53</v>
      </c>
      <c r="AL3667" s="2" t="s">
        <v>53</v>
      </c>
      <c r="AM3667" s="2" t="s">
        <v>53</v>
      </c>
      <c r="AN3667" s="2" t="s">
        <v>53</v>
      </c>
      <c r="AO3667" s="2" t="s">
        <v>53</v>
      </c>
      <c r="AP3667" s="2" t="s">
        <v>53</v>
      </c>
      <c r="AQ3667" s="2" t="s">
        <v>53</v>
      </c>
      <c r="AR3667" s="2" t="s">
        <v>69</v>
      </c>
      <c r="AS3667" s="2" t="s">
        <v>52</v>
      </c>
      <c r="AT3667" s="2" t="s">
        <v>69</v>
      </c>
    </row>
    <row r="3668" spans="1:46" ht="22.5" customHeight="1" x14ac:dyDescent="0.25">
      <c r="A3668" s="18" t="s">
        <v>35710</v>
      </c>
      <c r="B3668" s="2" t="s">
        <v>35711</v>
      </c>
      <c r="C3668" s="2" t="s">
        <v>344</v>
      </c>
      <c r="D3668" s="2" t="s">
        <v>32623</v>
      </c>
      <c r="E3668" s="2" t="s">
        <v>69</v>
      </c>
      <c r="F3668" s="19">
        <v>1</v>
      </c>
      <c r="G3668" s="19">
        <v>199.99</v>
      </c>
      <c r="H3668" s="19">
        <v>18.75</v>
      </c>
      <c r="I3668" s="19">
        <v>-24</v>
      </c>
      <c r="J3668" s="19">
        <v>-45.2</v>
      </c>
      <c r="K3668" s="19" t="s">
        <v>52</v>
      </c>
      <c r="L3668" s="19">
        <v>149.54</v>
      </c>
      <c r="M3668" s="2" t="s">
        <v>53</v>
      </c>
      <c r="N3668" s="2" t="s">
        <v>10001</v>
      </c>
      <c r="O3668" s="2" t="s">
        <v>10002</v>
      </c>
      <c r="P3668" s="2" t="s">
        <v>10003</v>
      </c>
      <c r="Q3668" s="2" t="s">
        <v>53</v>
      </c>
      <c r="R3668" s="19">
        <v>199.99</v>
      </c>
      <c r="S3668" s="19" t="s">
        <v>161</v>
      </c>
      <c r="T3668" s="2" t="s">
        <v>77</v>
      </c>
      <c r="U3668" s="2" t="s">
        <v>35712</v>
      </c>
      <c r="V3668" s="2" t="s">
        <v>35713</v>
      </c>
      <c r="W3668" s="2" t="s">
        <v>35714</v>
      </c>
      <c r="X3668" s="2" t="s">
        <v>53</v>
      </c>
      <c r="Y3668" s="2" t="s">
        <v>35712</v>
      </c>
      <c r="Z3668" s="2" t="s">
        <v>35715</v>
      </c>
      <c r="AA3668" s="2" t="s">
        <v>35716</v>
      </c>
      <c r="AB3668" s="2" t="s">
        <v>35717</v>
      </c>
      <c r="AC3668" s="2" t="s">
        <v>182</v>
      </c>
      <c r="AD3668" s="2" t="s">
        <v>35718</v>
      </c>
      <c r="AE3668" s="2" t="s">
        <v>65</v>
      </c>
      <c r="AF3668" s="2" t="s">
        <v>86</v>
      </c>
      <c r="AG3668" s="2" t="s">
        <v>35439</v>
      </c>
      <c r="AH3668" s="2" t="s">
        <v>35719</v>
      </c>
      <c r="AI3668" s="2" t="s">
        <v>67</v>
      </c>
      <c r="AJ3668" s="2" t="s">
        <v>35720</v>
      </c>
      <c r="AK3668" s="2" t="s">
        <v>53</v>
      </c>
      <c r="AL3668" s="2" t="s">
        <v>53</v>
      </c>
      <c r="AM3668" s="2" t="s">
        <v>53</v>
      </c>
      <c r="AN3668" s="2" t="s">
        <v>53</v>
      </c>
      <c r="AO3668" s="2" t="s">
        <v>53</v>
      </c>
      <c r="AP3668" s="2" t="s">
        <v>53</v>
      </c>
      <c r="AQ3668" s="2" t="s">
        <v>53</v>
      </c>
      <c r="AR3668" s="2" t="s">
        <v>69</v>
      </c>
      <c r="AS3668" s="2" t="s">
        <v>52</v>
      </c>
      <c r="AT3668" s="2" t="s">
        <v>69</v>
      </c>
    </row>
    <row r="3669" spans="1:46" ht="22.5" customHeight="1" x14ac:dyDescent="0.25">
      <c r="A3669" s="18" t="s">
        <v>35721</v>
      </c>
      <c r="B3669" s="2" t="s">
        <v>35722</v>
      </c>
      <c r="C3669" s="2" t="s">
        <v>1035</v>
      </c>
      <c r="D3669" s="2" t="s">
        <v>21603</v>
      </c>
      <c r="E3669" s="2" t="s">
        <v>51</v>
      </c>
      <c r="F3669" s="19">
        <v>1</v>
      </c>
      <c r="G3669" s="19">
        <v>54.87</v>
      </c>
      <c r="H3669" s="19" t="s">
        <v>52</v>
      </c>
      <c r="I3669" s="19">
        <v>-12.08</v>
      </c>
      <c r="J3669" s="19" t="s">
        <v>52</v>
      </c>
      <c r="K3669" s="19">
        <v>-42.79</v>
      </c>
      <c r="L3669" s="19">
        <v>0</v>
      </c>
      <c r="M3669" s="2" t="s">
        <v>51</v>
      </c>
      <c r="N3669" s="2" t="s">
        <v>309</v>
      </c>
      <c r="O3669" s="2" t="s">
        <v>390</v>
      </c>
      <c r="P3669" s="2" t="s">
        <v>311</v>
      </c>
      <c r="Q3669" s="2" t="s">
        <v>53</v>
      </c>
      <c r="R3669" s="19">
        <v>54.87</v>
      </c>
      <c r="S3669" s="19" t="s">
        <v>161</v>
      </c>
      <c r="T3669" s="2" t="s">
        <v>77</v>
      </c>
      <c r="U3669" s="2" t="s">
        <v>53</v>
      </c>
      <c r="V3669" s="2" t="s">
        <v>53</v>
      </c>
      <c r="W3669" s="2" t="s">
        <v>53</v>
      </c>
      <c r="X3669" s="2" t="s">
        <v>53</v>
      </c>
      <c r="Y3669" s="2" t="s">
        <v>35102</v>
      </c>
      <c r="Z3669" s="2" t="s">
        <v>35103</v>
      </c>
      <c r="AA3669" s="2" t="s">
        <v>53</v>
      </c>
      <c r="AB3669" s="2" t="s">
        <v>35105</v>
      </c>
      <c r="AC3669" s="2" t="s">
        <v>124</v>
      </c>
      <c r="AD3669" s="2" t="s">
        <v>35106</v>
      </c>
      <c r="AE3669" s="2" t="s">
        <v>65</v>
      </c>
      <c r="AF3669" s="2" t="s">
        <v>66</v>
      </c>
      <c r="AG3669" s="2" t="s">
        <v>53</v>
      </c>
      <c r="AH3669" s="2" t="s">
        <v>53</v>
      </c>
      <c r="AI3669" s="2" t="s">
        <v>53</v>
      </c>
      <c r="AJ3669" s="2" t="s">
        <v>53</v>
      </c>
      <c r="AK3669" s="2" t="s">
        <v>53</v>
      </c>
      <c r="AL3669" s="2" t="s">
        <v>53</v>
      </c>
      <c r="AM3669" s="2" t="s">
        <v>53</v>
      </c>
      <c r="AN3669" s="2" t="s">
        <v>53</v>
      </c>
      <c r="AO3669" s="2" t="s">
        <v>53</v>
      </c>
      <c r="AP3669" s="2" t="s">
        <v>53</v>
      </c>
      <c r="AQ3669" s="2" t="s">
        <v>53</v>
      </c>
      <c r="AR3669" s="2" t="s">
        <v>69</v>
      </c>
      <c r="AS3669" s="2" t="s">
        <v>52</v>
      </c>
      <c r="AT3669" s="2" t="s">
        <v>69</v>
      </c>
    </row>
    <row r="3670" spans="1:46" ht="22.5" customHeight="1" x14ac:dyDescent="0.25">
      <c r="A3670" s="18" t="s">
        <v>35723</v>
      </c>
      <c r="B3670" s="2" t="s">
        <v>35724</v>
      </c>
      <c r="C3670" s="2" t="s">
        <v>344</v>
      </c>
      <c r="D3670" s="2" t="s">
        <v>34895</v>
      </c>
      <c r="E3670" s="2" t="s">
        <v>69</v>
      </c>
      <c r="F3670" s="19">
        <v>1</v>
      </c>
      <c r="G3670" s="19">
        <v>159.99</v>
      </c>
      <c r="H3670" s="19">
        <v>1.59</v>
      </c>
      <c r="I3670" s="19">
        <v>-27.2</v>
      </c>
      <c r="J3670" s="19" t="s">
        <v>52</v>
      </c>
      <c r="K3670" s="19" t="s">
        <v>52</v>
      </c>
      <c r="L3670" s="19">
        <v>134.38</v>
      </c>
      <c r="M3670" s="2" t="s">
        <v>53</v>
      </c>
      <c r="N3670" s="2" t="s">
        <v>6733</v>
      </c>
      <c r="O3670" s="2" t="s">
        <v>6734</v>
      </c>
      <c r="P3670" s="2" t="s">
        <v>6735</v>
      </c>
      <c r="Q3670" s="2" t="s">
        <v>53</v>
      </c>
      <c r="R3670" s="19">
        <v>159.99</v>
      </c>
      <c r="S3670" s="19" t="s">
        <v>57</v>
      </c>
      <c r="T3670" s="2" t="s">
        <v>58</v>
      </c>
      <c r="U3670" s="2" t="s">
        <v>35725</v>
      </c>
      <c r="V3670" s="2" t="s">
        <v>35726</v>
      </c>
      <c r="W3670" s="2" t="s">
        <v>35727</v>
      </c>
      <c r="X3670" s="2" t="s">
        <v>53</v>
      </c>
      <c r="Y3670" s="2" t="s">
        <v>35725</v>
      </c>
      <c r="Z3670" s="2" t="s">
        <v>35728</v>
      </c>
      <c r="AA3670" s="2" t="s">
        <v>35729</v>
      </c>
      <c r="AB3670" s="2" t="s">
        <v>1903</v>
      </c>
      <c r="AC3670" s="2" t="s">
        <v>124</v>
      </c>
      <c r="AD3670" s="2" t="s">
        <v>35730</v>
      </c>
      <c r="AE3670" s="2" t="s">
        <v>65</v>
      </c>
      <c r="AF3670" s="2" t="s">
        <v>222</v>
      </c>
      <c r="AG3670" s="2" t="s">
        <v>35334</v>
      </c>
      <c r="AH3670" s="2" t="s">
        <v>35731</v>
      </c>
      <c r="AI3670" s="2" t="s">
        <v>1174</v>
      </c>
      <c r="AJ3670" s="2" t="s">
        <v>35732</v>
      </c>
      <c r="AK3670" s="2" t="s">
        <v>53</v>
      </c>
      <c r="AL3670" s="2" t="s">
        <v>53</v>
      </c>
      <c r="AM3670" s="2" t="s">
        <v>53</v>
      </c>
      <c r="AN3670" s="2" t="s">
        <v>53</v>
      </c>
      <c r="AO3670" s="2" t="s">
        <v>53</v>
      </c>
      <c r="AP3670" s="2" t="s">
        <v>53</v>
      </c>
      <c r="AQ3670" s="2" t="s">
        <v>53</v>
      </c>
      <c r="AR3670" s="2" t="s">
        <v>69</v>
      </c>
      <c r="AS3670" s="2" t="s">
        <v>52</v>
      </c>
      <c r="AT3670" s="2" t="s">
        <v>69</v>
      </c>
    </row>
    <row r="3671" spans="1:46" ht="22.5" customHeight="1" x14ac:dyDescent="0.25">
      <c r="A3671" s="18" t="s">
        <v>35733</v>
      </c>
      <c r="B3671" s="2" t="s">
        <v>35734</v>
      </c>
      <c r="C3671" s="2" t="s">
        <v>344</v>
      </c>
      <c r="D3671" s="2" t="s">
        <v>32983</v>
      </c>
      <c r="E3671" s="2" t="s">
        <v>51</v>
      </c>
      <c r="F3671" s="19">
        <v>1</v>
      </c>
      <c r="G3671" s="19">
        <v>77.900000000000006</v>
      </c>
      <c r="H3671" s="19">
        <v>18.8</v>
      </c>
      <c r="I3671" s="19">
        <v>-18.739999999999998</v>
      </c>
      <c r="J3671" s="19">
        <v>-18.8</v>
      </c>
      <c r="K3671" s="19" t="s">
        <v>52</v>
      </c>
      <c r="L3671" s="19">
        <v>59.16</v>
      </c>
      <c r="M3671" s="2" t="s">
        <v>53</v>
      </c>
      <c r="N3671" s="2" t="s">
        <v>8257</v>
      </c>
      <c r="O3671" s="2" t="s">
        <v>8258</v>
      </c>
      <c r="P3671" s="2" t="s">
        <v>8259</v>
      </c>
      <c r="Q3671" s="2" t="s">
        <v>53</v>
      </c>
      <c r="R3671" s="19">
        <v>77.900000000000006</v>
      </c>
      <c r="S3671" s="19" t="s">
        <v>57</v>
      </c>
      <c r="T3671" s="2" t="s">
        <v>77</v>
      </c>
      <c r="U3671" s="2" t="s">
        <v>35735</v>
      </c>
      <c r="V3671" s="2" t="s">
        <v>35736</v>
      </c>
      <c r="W3671" s="2" t="s">
        <v>35737</v>
      </c>
      <c r="X3671" s="2" t="s">
        <v>53</v>
      </c>
      <c r="Y3671" s="2" t="s">
        <v>35735</v>
      </c>
      <c r="Z3671" s="2" t="s">
        <v>35738</v>
      </c>
      <c r="AA3671" s="2" t="s">
        <v>35739</v>
      </c>
      <c r="AB3671" s="2" t="s">
        <v>7529</v>
      </c>
      <c r="AC3671" s="2" t="s">
        <v>84</v>
      </c>
      <c r="AD3671" s="2" t="s">
        <v>7530</v>
      </c>
      <c r="AE3671" s="2" t="s">
        <v>65</v>
      </c>
      <c r="AF3671" s="2" t="s">
        <v>86</v>
      </c>
      <c r="AG3671" s="2" t="s">
        <v>35740</v>
      </c>
      <c r="AH3671" s="2" t="s">
        <v>35741</v>
      </c>
      <c r="AI3671" s="2" t="s">
        <v>67</v>
      </c>
      <c r="AJ3671" s="2" t="s">
        <v>35742</v>
      </c>
      <c r="AK3671" s="2" t="s">
        <v>53</v>
      </c>
      <c r="AL3671" s="2" t="s">
        <v>53</v>
      </c>
      <c r="AM3671" s="2" t="s">
        <v>53</v>
      </c>
      <c r="AN3671" s="2" t="s">
        <v>53</v>
      </c>
      <c r="AO3671" s="2" t="s">
        <v>53</v>
      </c>
      <c r="AP3671" s="2" t="s">
        <v>53</v>
      </c>
      <c r="AQ3671" s="2" t="s">
        <v>53</v>
      </c>
      <c r="AR3671" s="2" t="s">
        <v>69</v>
      </c>
      <c r="AS3671" s="2" t="s">
        <v>52</v>
      </c>
      <c r="AT3671" s="2" t="s">
        <v>69</v>
      </c>
    </row>
    <row r="3672" spans="1:46" ht="22.5" customHeight="1" x14ac:dyDescent="0.25">
      <c r="A3672" s="18" t="s">
        <v>35743</v>
      </c>
      <c r="B3672" s="2" t="s">
        <v>35744</v>
      </c>
      <c r="C3672" s="2" t="s">
        <v>344</v>
      </c>
      <c r="D3672" s="2" t="s">
        <v>34895</v>
      </c>
      <c r="E3672" s="2" t="s">
        <v>69</v>
      </c>
      <c r="F3672" s="19">
        <v>1</v>
      </c>
      <c r="G3672" s="19">
        <v>39.9</v>
      </c>
      <c r="H3672" s="19">
        <v>13.9</v>
      </c>
      <c r="I3672" s="19">
        <v>-12.28</v>
      </c>
      <c r="J3672" s="19" t="s">
        <v>52</v>
      </c>
      <c r="K3672" s="19" t="s">
        <v>52</v>
      </c>
      <c r="L3672" s="19">
        <v>41.52</v>
      </c>
      <c r="M3672" s="2" t="s">
        <v>53</v>
      </c>
      <c r="N3672" s="2" t="s">
        <v>2965</v>
      </c>
      <c r="O3672" s="2" t="s">
        <v>31844</v>
      </c>
      <c r="P3672" s="2" t="s">
        <v>3365</v>
      </c>
      <c r="Q3672" s="2" t="s">
        <v>53</v>
      </c>
      <c r="R3672" s="19">
        <v>39.9</v>
      </c>
      <c r="S3672" s="19" t="s">
        <v>57</v>
      </c>
      <c r="T3672" s="2" t="s">
        <v>58</v>
      </c>
      <c r="U3672" s="2" t="s">
        <v>35745</v>
      </c>
      <c r="V3672" s="2" t="s">
        <v>35746</v>
      </c>
      <c r="W3672" s="2" t="s">
        <v>35747</v>
      </c>
      <c r="X3672" s="2" t="s">
        <v>53</v>
      </c>
      <c r="Y3672" s="2" t="s">
        <v>35745</v>
      </c>
      <c r="Z3672" s="2" t="s">
        <v>35748</v>
      </c>
      <c r="AA3672" s="2" t="s">
        <v>35749</v>
      </c>
      <c r="AB3672" s="2" t="s">
        <v>124</v>
      </c>
      <c r="AC3672" s="2" t="s">
        <v>124</v>
      </c>
      <c r="AD3672" s="2" t="s">
        <v>35750</v>
      </c>
      <c r="AE3672" s="2" t="s">
        <v>65</v>
      </c>
      <c r="AF3672" s="2" t="s">
        <v>222</v>
      </c>
      <c r="AG3672" s="2" t="s">
        <v>35751</v>
      </c>
      <c r="AH3672" s="2" t="s">
        <v>35752</v>
      </c>
      <c r="AI3672" s="2" t="s">
        <v>5172</v>
      </c>
      <c r="AJ3672" s="2" t="s">
        <v>35753</v>
      </c>
      <c r="AK3672" s="2" t="s">
        <v>53</v>
      </c>
      <c r="AL3672" s="2" t="s">
        <v>53</v>
      </c>
      <c r="AM3672" s="2" t="s">
        <v>53</v>
      </c>
      <c r="AN3672" s="2" t="s">
        <v>53</v>
      </c>
      <c r="AO3672" s="2" t="s">
        <v>53</v>
      </c>
      <c r="AP3672" s="2" t="s">
        <v>53</v>
      </c>
      <c r="AQ3672" s="2" t="s">
        <v>53</v>
      </c>
      <c r="AR3672" s="2" t="s">
        <v>69</v>
      </c>
      <c r="AS3672" s="2" t="s">
        <v>52</v>
      </c>
      <c r="AT3672" s="2" t="s">
        <v>69</v>
      </c>
    </row>
    <row r="3673" spans="1:46" ht="22.5" customHeight="1" x14ac:dyDescent="0.25">
      <c r="A3673" s="18" t="s">
        <v>35754</v>
      </c>
      <c r="B3673" s="2" t="s">
        <v>35755</v>
      </c>
      <c r="C3673" s="2" t="s">
        <v>344</v>
      </c>
      <c r="D3673" s="2" t="s">
        <v>34163</v>
      </c>
      <c r="E3673" s="2" t="s">
        <v>69</v>
      </c>
      <c r="F3673" s="19">
        <v>1</v>
      </c>
      <c r="G3673" s="19">
        <v>207.9</v>
      </c>
      <c r="H3673" s="19" t="s">
        <v>52</v>
      </c>
      <c r="I3673" s="19">
        <v>-35.340000000000003</v>
      </c>
      <c r="J3673" s="19">
        <v>-20.45</v>
      </c>
      <c r="K3673" s="19" t="s">
        <v>52</v>
      </c>
      <c r="L3673" s="19">
        <v>152.11000000000001</v>
      </c>
      <c r="M3673" s="2" t="s">
        <v>51</v>
      </c>
      <c r="N3673" s="2" t="s">
        <v>19435</v>
      </c>
      <c r="O3673" s="2" t="s">
        <v>19436</v>
      </c>
      <c r="P3673" s="2" t="s">
        <v>9761</v>
      </c>
      <c r="Q3673" s="2" t="s">
        <v>53</v>
      </c>
      <c r="R3673" s="19">
        <v>207.9</v>
      </c>
      <c r="S3673" s="19" t="s">
        <v>57</v>
      </c>
      <c r="T3673" s="2" t="s">
        <v>58</v>
      </c>
      <c r="U3673" s="2" t="s">
        <v>53</v>
      </c>
      <c r="V3673" s="2" t="s">
        <v>53</v>
      </c>
      <c r="W3673" s="2" t="s">
        <v>53</v>
      </c>
      <c r="X3673" s="2" t="s">
        <v>53</v>
      </c>
      <c r="Y3673" s="2" t="s">
        <v>35756</v>
      </c>
      <c r="Z3673" s="2" t="s">
        <v>35757</v>
      </c>
      <c r="AA3673" s="2" t="s">
        <v>35758</v>
      </c>
      <c r="AB3673" s="2" t="s">
        <v>7749</v>
      </c>
      <c r="AC3673" s="2" t="s">
        <v>124</v>
      </c>
      <c r="AD3673" s="2" t="s">
        <v>7750</v>
      </c>
      <c r="AE3673" s="2" t="s">
        <v>65</v>
      </c>
      <c r="AF3673" s="2" t="s">
        <v>66</v>
      </c>
      <c r="AG3673" s="2" t="s">
        <v>35759</v>
      </c>
      <c r="AH3673" s="2" t="s">
        <v>35161</v>
      </c>
      <c r="AI3673" s="2" t="s">
        <v>67</v>
      </c>
      <c r="AJ3673" s="2" t="s">
        <v>35760</v>
      </c>
      <c r="AK3673" s="2" t="s">
        <v>53</v>
      </c>
      <c r="AL3673" s="2" t="s">
        <v>53</v>
      </c>
      <c r="AM3673" s="2" t="s">
        <v>53</v>
      </c>
      <c r="AN3673" s="2" t="s">
        <v>53</v>
      </c>
      <c r="AO3673" s="2" t="s">
        <v>53</v>
      </c>
      <c r="AP3673" s="2" t="s">
        <v>53</v>
      </c>
      <c r="AQ3673" s="2" t="s">
        <v>53</v>
      </c>
      <c r="AR3673" s="2" t="s">
        <v>69</v>
      </c>
      <c r="AS3673" s="2" t="s">
        <v>52</v>
      </c>
      <c r="AT3673" s="2" t="s">
        <v>69</v>
      </c>
    </row>
    <row r="3674" spans="1:46" ht="22.5" customHeight="1" x14ac:dyDescent="0.25">
      <c r="A3674" s="18" t="s">
        <v>35761</v>
      </c>
      <c r="B3674" s="2" t="s">
        <v>35755</v>
      </c>
      <c r="C3674" s="2" t="s">
        <v>10742</v>
      </c>
      <c r="D3674" s="2" t="s">
        <v>25799</v>
      </c>
      <c r="E3674" s="2" t="s">
        <v>69</v>
      </c>
      <c r="F3674" s="19">
        <v>0</v>
      </c>
      <c r="G3674" s="19">
        <v>199.99</v>
      </c>
      <c r="H3674" s="19" t="s">
        <v>52</v>
      </c>
      <c r="I3674" s="19">
        <v>-34</v>
      </c>
      <c r="J3674" s="19">
        <v>-20.45</v>
      </c>
      <c r="K3674" s="19">
        <v>-145.54</v>
      </c>
      <c r="L3674" s="19">
        <v>0</v>
      </c>
      <c r="M3674" s="2" t="s">
        <v>51</v>
      </c>
      <c r="N3674" s="2" t="s">
        <v>2702</v>
      </c>
      <c r="O3674" s="2" t="s">
        <v>2703</v>
      </c>
      <c r="P3674" s="2" t="s">
        <v>2704</v>
      </c>
      <c r="Q3674" s="2" t="s">
        <v>53</v>
      </c>
      <c r="R3674" s="19">
        <v>199.99</v>
      </c>
      <c r="S3674" s="19" t="s">
        <v>57</v>
      </c>
      <c r="T3674" s="2" t="s">
        <v>58</v>
      </c>
      <c r="U3674" s="2" t="s">
        <v>35756</v>
      </c>
      <c r="V3674" s="2" t="s">
        <v>35762</v>
      </c>
      <c r="W3674" s="2" t="s">
        <v>35763</v>
      </c>
      <c r="X3674" s="2" t="s">
        <v>53</v>
      </c>
      <c r="Y3674" s="2" t="s">
        <v>35756</v>
      </c>
      <c r="Z3674" s="2" t="s">
        <v>35757</v>
      </c>
      <c r="AA3674" s="2" t="s">
        <v>2178</v>
      </c>
      <c r="AB3674" s="2" t="s">
        <v>124</v>
      </c>
      <c r="AC3674" s="2" t="s">
        <v>124</v>
      </c>
      <c r="AD3674" s="2" t="s">
        <v>2179</v>
      </c>
      <c r="AE3674" s="2" t="s">
        <v>65</v>
      </c>
      <c r="AF3674" s="2" t="s">
        <v>66</v>
      </c>
      <c r="AG3674" s="2" t="s">
        <v>35764</v>
      </c>
      <c r="AH3674" s="2" t="s">
        <v>28988</v>
      </c>
      <c r="AI3674" s="2" t="s">
        <v>67</v>
      </c>
      <c r="AJ3674" s="2" t="s">
        <v>35765</v>
      </c>
      <c r="AK3674" s="2" t="s">
        <v>3818</v>
      </c>
      <c r="AL3674" s="2" t="s">
        <v>53</v>
      </c>
      <c r="AM3674" s="2" t="s">
        <v>53</v>
      </c>
      <c r="AN3674" s="2" t="s">
        <v>53</v>
      </c>
      <c r="AO3674" s="2" t="s">
        <v>53</v>
      </c>
      <c r="AP3674" s="2" t="s">
        <v>53</v>
      </c>
      <c r="AQ3674" s="2" t="s">
        <v>53</v>
      </c>
      <c r="AR3674" s="296" t="s">
        <v>51</v>
      </c>
      <c r="AS3674" s="2" t="s">
        <v>52</v>
      </c>
      <c r="AT3674" s="2" t="s">
        <v>69</v>
      </c>
    </row>
    <row r="3675" spans="1:46" ht="22.5" customHeight="1" x14ac:dyDescent="0.25">
      <c r="A3675" s="18" t="s">
        <v>35766</v>
      </c>
      <c r="B3675" s="2" t="s">
        <v>35767</v>
      </c>
      <c r="C3675" s="2" t="s">
        <v>344</v>
      </c>
      <c r="D3675" s="2" t="s">
        <v>34163</v>
      </c>
      <c r="E3675" s="2" t="s">
        <v>51</v>
      </c>
      <c r="F3675" s="19">
        <v>1</v>
      </c>
      <c r="G3675" s="19">
        <v>89</v>
      </c>
      <c r="H3675" s="19" t="s">
        <v>52</v>
      </c>
      <c r="I3675" s="19">
        <v>-15.13</v>
      </c>
      <c r="J3675" s="19">
        <v>-20.45</v>
      </c>
      <c r="K3675" s="19" t="s">
        <v>52</v>
      </c>
      <c r="L3675" s="19">
        <v>53.42</v>
      </c>
      <c r="M3675" s="2" t="s">
        <v>53</v>
      </c>
      <c r="N3675" s="2" t="s">
        <v>19951</v>
      </c>
      <c r="O3675" s="2" t="s">
        <v>19952</v>
      </c>
      <c r="P3675" s="2" t="s">
        <v>19953</v>
      </c>
      <c r="Q3675" s="2" t="s">
        <v>53</v>
      </c>
      <c r="R3675" s="19">
        <v>89</v>
      </c>
      <c r="S3675" s="19" t="s">
        <v>57</v>
      </c>
      <c r="T3675" s="2" t="s">
        <v>77</v>
      </c>
      <c r="U3675" s="2" t="s">
        <v>35768</v>
      </c>
      <c r="V3675" s="2" t="s">
        <v>35769</v>
      </c>
      <c r="W3675" s="2" t="s">
        <v>35770</v>
      </c>
      <c r="X3675" s="2" t="s">
        <v>53</v>
      </c>
      <c r="Y3675" s="2" t="s">
        <v>35768</v>
      </c>
      <c r="Z3675" s="2" t="s">
        <v>35771</v>
      </c>
      <c r="AA3675" s="2" t="s">
        <v>35772</v>
      </c>
      <c r="AB3675" s="2" t="s">
        <v>10558</v>
      </c>
      <c r="AC3675" s="2" t="s">
        <v>531</v>
      </c>
      <c r="AD3675" s="2" t="s">
        <v>35773</v>
      </c>
      <c r="AE3675" s="2" t="s">
        <v>65</v>
      </c>
      <c r="AF3675" s="2" t="s">
        <v>86</v>
      </c>
      <c r="AG3675" s="2" t="s">
        <v>35774</v>
      </c>
      <c r="AH3675" s="2" t="s">
        <v>35775</v>
      </c>
      <c r="AI3675" s="2" t="s">
        <v>67</v>
      </c>
      <c r="AJ3675" s="2" t="s">
        <v>35776</v>
      </c>
      <c r="AK3675" s="2" t="s">
        <v>53</v>
      </c>
      <c r="AL3675" s="2" t="s">
        <v>53</v>
      </c>
      <c r="AM3675" s="2" t="s">
        <v>53</v>
      </c>
      <c r="AN3675" s="2" t="s">
        <v>53</v>
      </c>
      <c r="AO3675" s="2" t="s">
        <v>53</v>
      </c>
      <c r="AP3675" s="2" t="s">
        <v>53</v>
      </c>
      <c r="AQ3675" s="2" t="s">
        <v>53</v>
      </c>
      <c r="AR3675" s="2" t="s">
        <v>69</v>
      </c>
      <c r="AS3675" s="2" t="s">
        <v>52</v>
      </c>
      <c r="AT3675" s="2" t="s">
        <v>69</v>
      </c>
    </row>
    <row r="3676" spans="1:46" ht="22.5" customHeight="1" x14ac:dyDescent="0.25">
      <c r="A3676" s="18" t="s">
        <v>35777</v>
      </c>
      <c r="B3676" s="2" t="s">
        <v>35778</v>
      </c>
      <c r="C3676" s="2" t="s">
        <v>344</v>
      </c>
      <c r="D3676" s="2" t="s">
        <v>34895</v>
      </c>
      <c r="E3676" s="2" t="s">
        <v>69</v>
      </c>
      <c r="F3676" s="19">
        <v>1</v>
      </c>
      <c r="G3676" s="19">
        <v>45.15</v>
      </c>
      <c r="H3676" s="19">
        <v>17.91</v>
      </c>
      <c r="I3676" s="19">
        <v>-13.18</v>
      </c>
      <c r="J3676" s="19">
        <v>-17.91</v>
      </c>
      <c r="K3676" s="19" t="s">
        <v>52</v>
      </c>
      <c r="L3676" s="19">
        <v>31.97</v>
      </c>
      <c r="M3676" s="2" t="s">
        <v>53</v>
      </c>
      <c r="N3676" s="2" t="s">
        <v>4092</v>
      </c>
      <c r="O3676" s="2" t="s">
        <v>35779</v>
      </c>
      <c r="P3676" s="2" t="s">
        <v>35780</v>
      </c>
      <c r="Q3676" s="2" t="s">
        <v>53</v>
      </c>
      <c r="R3676" s="19">
        <v>45.15</v>
      </c>
      <c r="S3676" s="19" t="s">
        <v>57</v>
      </c>
      <c r="T3676" s="2" t="s">
        <v>77</v>
      </c>
      <c r="U3676" s="2" t="s">
        <v>35781</v>
      </c>
      <c r="V3676" s="2" t="s">
        <v>35782</v>
      </c>
      <c r="W3676" s="2" t="s">
        <v>35783</v>
      </c>
      <c r="X3676" s="2" t="s">
        <v>53</v>
      </c>
      <c r="Y3676" s="2" t="s">
        <v>35781</v>
      </c>
      <c r="Z3676" s="2" t="s">
        <v>35784</v>
      </c>
      <c r="AA3676" s="2" t="s">
        <v>35785</v>
      </c>
      <c r="AB3676" s="2" t="s">
        <v>7671</v>
      </c>
      <c r="AC3676" s="2" t="s">
        <v>124</v>
      </c>
      <c r="AD3676" s="2" t="s">
        <v>35786</v>
      </c>
      <c r="AE3676" s="2" t="s">
        <v>65</v>
      </c>
      <c r="AF3676" s="2" t="s">
        <v>86</v>
      </c>
      <c r="AG3676" s="2" t="s">
        <v>35787</v>
      </c>
      <c r="AH3676" s="2" t="s">
        <v>35788</v>
      </c>
      <c r="AI3676" s="2" t="s">
        <v>67</v>
      </c>
      <c r="AJ3676" s="2" t="s">
        <v>35789</v>
      </c>
      <c r="AK3676" s="2" t="s">
        <v>53</v>
      </c>
      <c r="AL3676" s="2" t="s">
        <v>53</v>
      </c>
      <c r="AM3676" s="2" t="s">
        <v>53</v>
      </c>
      <c r="AN3676" s="2" t="s">
        <v>53</v>
      </c>
      <c r="AO3676" s="2" t="s">
        <v>53</v>
      </c>
      <c r="AP3676" s="2" t="s">
        <v>53</v>
      </c>
      <c r="AQ3676" s="2" t="s">
        <v>53</v>
      </c>
      <c r="AR3676" s="2" t="s">
        <v>69</v>
      </c>
      <c r="AS3676" s="2" t="s">
        <v>52</v>
      </c>
      <c r="AT3676" s="2" t="s">
        <v>69</v>
      </c>
    </row>
    <row r="3677" spans="1:46" ht="22.5" customHeight="1" x14ac:dyDescent="0.25">
      <c r="A3677" s="18" t="s">
        <v>35790</v>
      </c>
      <c r="B3677" s="2" t="s">
        <v>35791</v>
      </c>
      <c r="C3677" s="2" t="s">
        <v>344</v>
      </c>
      <c r="D3677" s="2" t="s">
        <v>34895</v>
      </c>
      <c r="E3677" s="2" t="s">
        <v>51</v>
      </c>
      <c r="F3677" s="19">
        <v>2</v>
      </c>
      <c r="G3677" s="19">
        <v>109.74</v>
      </c>
      <c r="H3677" s="19">
        <v>7.3</v>
      </c>
      <c r="I3677" s="19">
        <v>-24.16</v>
      </c>
      <c r="J3677" s="19">
        <v>-7.3</v>
      </c>
      <c r="K3677" s="19" t="s">
        <v>52</v>
      </c>
      <c r="L3677" s="19">
        <v>85.58</v>
      </c>
      <c r="M3677" s="2" t="s">
        <v>51</v>
      </c>
      <c r="N3677" s="2" t="s">
        <v>309</v>
      </c>
      <c r="O3677" s="2" t="s">
        <v>390</v>
      </c>
      <c r="P3677" s="2" t="s">
        <v>311</v>
      </c>
      <c r="Q3677" s="2" t="s">
        <v>53</v>
      </c>
      <c r="R3677" s="19">
        <v>54.87</v>
      </c>
      <c r="S3677" s="19" t="s">
        <v>161</v>
      </c>
      <c r="T3677" s="2" t="s">
        <v>58</v>
      </c>
      <c r="U3677" s="2" t="s">
        <v>53</v>
      </c>
      <c r="V3677" s="2" t="s">
        <v>53</v>
      </c>
      <c r="W3677" s="2" t="s">
        <v>53</v>
      </c>
      <c r="X3677" s="2" t="s">
        <v>53</v>
      </c>
      <c r="Y3677" s="2" t="s">
        <v>35792</v>
      </c>
      <c r="Z3677" s="2" t="s">
        <v>35793</v>
      </c>
      <c r="AA3677" s="2" t="s">
        <v>35794</v>
      </c>
      <c r="AB3677" s="2" t="s">
        <v>35795</v>
      </c>
      <c r="AC3677" s="2" t="s">
        <v>150</v>
      </c>
      <c r="AD3677" s="2" t="s">
        <v>35796</v>
      </c>
      <c r="AE3677" s="2" t="s">
        <v>65</v>
      </c>
      <c r="AF3677" s="2" t="s">
        <v>66</v>
      </c>
      <c r="AG3677" s="2" t="s">
        <v>35797</v>
      </c>
      <c r="AH3677" s="2" t="s">
        <v>35798</v>
      </c>
      <c r="AI3677" s="2" t="s">
        <v>67</v>
      </c>
      <c r="AJ3677" s="2" t="s">
        <v>35799</v>
      </c>
      <c r="AK3677" s="2" t="s">
        <v>53</v>
      </c>
      <c r="AL3677" s="2" t="s">
        <v>53</v>
      </c>
      <c r="AM3677" s="2" t="s">
        <v>53</v>
      </c>
      <c r="AN3677" s="2" t="s">
        <v>53</v>
      </c>
      <c r="AO3677" s="2" t="s">
        <v>53</v>
      </c>
      <c r="AP3677" s="2" t="s">
        <v>53</v>
      </c>
      <c r="AQ3677" s="2" t="s">
        <v>53</v>
      </c>
      <c r="AR3677" s="2" t="s">
        <v>69</v>
      </c>
      <c r="AS3677" s="2" t="s">
        <v>52</v>
      </c>
      <c r="AT3677" s="2" t="s">
        <v>69</v>
      </c>
    </row>
    <row r="3678" spans="1:46" ht="22.5" customHeight="1" x14ac:dyDescent="0.25">
      <c r="A3678" s="18" t="s">
        <v>35800</v>
      </c>
      <c r="B3678" s="2" t="s">
        <v>35801</v>
      </c>
      <c r="C3678" s="2" t="s">
        <v>344</v>
      </c>
      <c r="D3678" s="2" t="s">
        <v>34895</v>
      </c>
      <c r="E3678" s="2" t="s">
        <v>69</v>
      </c>
      <c r="F3678" s="19">
        <v>1</v>
      </c>
      <c r="G3678" s="19">
        <v>60.45</v>
      </c>
      <c r="H3678" s="19">
        <v>13.7</v>
      </c>
      <c r="I3678" s="19">
        <v>-15.78</v>
      </c>
      <c r="J3678" s="19">
        <v>-13.7</v>
      </c>
      <c r="K3678" s="19" t="s">
        <v>52</v>
      </c>
      <c r="L3678" s="19">
        <v>44.67</v>
      </c>
      <c r="M3678" s="2" t="s">
        <v>51</v>
      </c>
      <c r="N3678" s="2" t="s">
        <v>309</v>
      </c>
      <c r="O3678" s="2" t="s">
        <v>310</v>
      </c>
      <c r="P3678" s="2" t="s">
        <v>311</v>
      </c>
      <c r="Q3678" s="2" t="s">
        <v>53</v>
      </c>
      <c r="R3678" s="19">
        <v>60.45</v>
      </c>
      <c r="S3678" s="19" t="s">
        <v>57</v>
      </c>
      <c r="T3678" s="2" t="s">
        <v>58</v>
      </c>
      <c r="U3678" s="2" t="s">
        <v>53</v>
      </c>
      <c r="V3678" s="2" t="s">
        <v>53</v>
      </c>
      <c r="W3678" s="2" t="s">
        <v>53</v>
      </c>
      <c r="X3678" s="2" t="s">
        <v>53</v>
      </c>
      <c r="Y3678" s="2" t="s">
        <v>35802</v>
      </c>
      <c r="Z3678" s="2" t="s">
        <v>35803</v>
      </c>
      <c r="AA3678" s="2" t="s">
        <v>35804</v>
      </c>
      <c r="AB3678" s="2" t="s">
        <v>670</v>
      </c>
      <c r="AC3678" s="2" t="s">
        <v>124</v>
      </c>
      <c r="AD3678" s="2" t="s">
        <v>35805</v>
      </c>
      <c r="AE3678" s="2" t="s">
        <v>65</v>
      </c>
      <c r="AF3678" s="2" t="s">
        <v>66</v>
      </c>
      <c r="AG3678" s="2" t="s">
        <v>35806</v>
      </c>
      <c r="AH3678" s="2" t="s">
        <v>35807</v>
      </c>
      <c r="AI3678" s="2" t="s">
        <v>67</v>
      </c>
      <c r="AJ3678" s="2" t="s">
        <v>35808</v>
      </c>
      <c r="AK3678" s="2" t="s">
        <v>53</v>
      </c>
      <c r="AL3678" s="2" t="s">
        <v>53</v>
      </c>
      <c r="AM3678" s="2" t="s">
        <v>53</v>
      </c>
      <c r="AN3678" s="2" t="s">
        <v>53</v>
      </c>
      <c r="AO3678" s="2" t="s">
        <v>53</v>
      </c>
      <c r="AP3678" s="2" t="s">
        <v>53</v>
      </c>
      <c r="AQ3678" s="2" t="s">
        <v>53</v>
      </c>
      <c r="AR3678" s="2" t="s">
        <v>69</v>
      </c>
      <c r="AS3678" s="2" t="s">
        <v>52</v>
      </c>
      <c r="AT3678" s="2" t="s">
        <v>69</v>
      </c>
    </row>
    <row r="3679" spans="1:46" ht="22.5" customHeight="1" x14ac:dyDescent="0.25">
      <c r="A3679" s="18" t="s">
        <v>35809</v>
      </c>
      <c r="B3679" s="2" t="s">
        <v>35810</v>
      </c>
      <c r="C3679" s="2" t="s">
        <v>10742</v>
      </c>
      <c r="D3679" s="2" t="s">
        <v>29735</v>
      </c>
      <c r="E3679" s="2" t="s">
        <v>69</v>
      </c>
      <c r="F3679" s="19">
        <v>0</v>
      </c>
      <c r="G3679" s="19">
        <v>137.9</v>
      </c>
      <c r="H3679" s="19" t="s">
        <v>52</v>
      </c>
      <c r="I3679" s="19">
        <v>-16.55</v>
      </c>
      <c r="J3679" s="19">
        <v>-21.45</v>
      </c>
      <c r="K3679" s="19">
        <v>-99.9</v>
      </c>
      <c r="L3679" s="19">
        <v>0</v>
      </c>
      <c r="M3679" s="2" t="s">
        <v>51</v>
      </c>
      <c r="N3679" s="2" t="s">
        <v>1559</v>
      </c>
      <c r="O3679" s="2" t="s">
        <v>1560</v>
      </c>
      <c r="P3679" s="2" t="s">
        <v>1561</v>
      </c>
      <c r="Q3679" s="2" t="s">
        <v>53</v>
      </c>
      <c r="R3679" s="19">
        <v>137.9</v>
      </c>
      <c r="S3679" s="19" t="s">
        <v>161</v>
      </c>
      <c r="T3679" s="2" t="s">
        <v>77</v>
      </c>
      <c r="U3679" s="2" t="s">
        <v>35611</v>
      </c>
      <c r="V3679" s="2" t="s">
        <v>35612</v>
      </c>
      <c r="W3679" s="2" t="s">
        <v>35613</v>
      </c>
      <c r="X3679" s="2" t="s">
        <v>53</v>
      </c>
      <c r="Y3679" s="2" t="s">
        <v>35611</v>
      </c>
      <c r="Z3679" s="2" t="s">
        <v>35614</v>
      </c>
      <c r="AA3679" s="2" t="s">
        <v>2178</v>
      </c>
      <c r="AB3679" s="2" t="s">
        <v>124</v>
      </c>
      <c r="AC3679" s="2" t="s">
        <v>124</v>
      </c>
      <c r="AD3679" s="2" t="s">
        <v>2179</v>
      </c>
      <c r="AE3679" s="2" t="s">
        <v>65</v>
      </c>
      <c r="AF3679" s="2" t="s">
        <v>86</v>
      </c>
      <c r="AG3679" s="2" t="s">
        <v>32094</v>
      </c>
      <c r="AH3679" s="2" t="s">
        <v>29741</v>
      </c>
      <c r="AI3679" s="2" t="s">
        <v>67</v>
      </c>
      <c r="AJ3679" s="2" t="s">
        <v>35811</v>
      </c>
      <c r="AK3679" s="2" t="s">
        <v>3818</v>
      </c>
      <c r="AL3679" s="2" t="s">
        <v>53</v>
      </c>
      <c r="AM3679" s="2" t="s">
        <v>53</v>
      </c>
      <c r="AN3679" s="2" t="s">
        <v>53</v>
      </c>
      <c r="AO3679" s="2" t="s">
        <v>53</v>
      </c>
      <c r="AP3679" s="2" t="s">
        <v>53</v>
      </c>
      <c r="AQ3679" s="2" t="s">
        <v>53</v>
      </c>
      <c r="AR3679" s="297" t="s">
        <v>51</v>
      </c>
      <c r="AS3679" s="2">
        <v>1</v>
      </c>
      <c r="AT3679" s="2" t="s">
        <v>69</v>
      </c>
    </row>
    <row r="3680" spans="1:46" ht="22.5" customHeight="1" x14ac:dyDescent="0.25">
      <c r="A3680" s="18" t="s">
        <v>35812</v>
      </c>
      <c r="B3680" s="2" t="s">
        <v>35813</v>
      </c>
      <c r="C3680" s="2" t="s">
        <v>344</v>
      </c>
      <c r="D3680" s="2" t="s">
        <v>34163</v>
      </c>
      <c r="E3680" s="2" t="s">
        <v>51</v>
      </c>
      <c r="F3680" s="19">
        <v>1</v>
      </c>
      <c r="G3680" s="19">
        <v>56.43</v>
      </c>
      <c r="H3680" s="19">
        <v>24.9</v>
      </c>
      <c r="I3680" s="19">
        <v>-15.09</v>
      </c>
      <c r="J3680" s="19">
        <v>-24.9</v>
      </c>
      <c r="K3680" s="19" t="s">
        <v>52</v>
      </c>
      <c r="L3680" s="19">
        <v>41.34</v>
      </c>
      <c r="M3680" s="2" t="s">
        <v>53</v>
      </c>
      <c r="N3680" s="2" t="s">
        <v>487</v>
      </c>
      <c r="O3680" s="2" t="s">
        <v>35814</v>
      </c>
      <c r="P3680" s="2" t="s">
        <v>35815</v>
      </c>
      <c r="Q3680" s="2" t="s">
        <v>53</v>
      </c>
      <c r="R3680" s="19">
        <v>56.43</v>
      </c>
      <c r="S3680" s="19" t="s">
        <v>57</v>
      </c>
      <c r="T3680" s="2" t="s">
        <v>77</v>
      </c>
      <c r="U3680" s="2" t="s">
        <v>35816</v>
      </c>
      <c r="V3680" s="2" t="s">
        <v>35817</v>
      </c>
      <c r="W3680" s="2" t="s">
        <v>35818</v>
      </c>
      <c r="X3680" s="2" t="s">
        <v>53</v>
      </c>
      <c r="Y3680" s="2" t="s">
        <v>35816</v>
      </c>
      <c r="Z3680" s="2" t="s">
        <v>35819</v>
      </c>
      <c r="AA3680" s="2" t="s">
        <v>35820</v>
      </c>
      <c r="AB3680" s="2" t="s">
        <v>22034</v>
      </c>
      <c r="AC3680" s="2" t="s">
        <v>124</v>
      </c>
      <c r="AD3680" s="2" t="s">
        <v>22035</v>
      </c>
      <c r="AE3680" s="2" t="s">
        <v>65</v>
      </c>
      <c r="AF3680" s="2" t="s">
        <v>86</v>
      </c>
      <c r="AG3680" s="2" t="s">
        <v>35821</v>
      </c>
      <c r="AH3680" s="2" t="s">
        <v>35822</v>
      </c>
      <c r="AI3680" s="2" t="s">
        <v>67</v>
      </c>
      <c r="AJ3680" s="2" t="s">
        <v>35823</v>
      </c>
      <c r="AK3680" s="2" t="s">
        <v>53</v>
      </c>
      <c r="AL3680" s="2" t="s">
        <v>53</v>
      </c>
      <c r="AM3680" s="2" t="s">
        <v>53</v>
      </c>
      <c r="AN3680" s="2" t="s">
        <v>53</v>
      </c>
      <c r="AO3680" s="2" t="s">
        <v>53</v>
      </c>
      <c r="AP3680" s="2" t="s">
        <v>53</v>
      </c>
      <c r="AQ3680" s="2" t="s">
        <v>53</v>
      </c>
      <c r="AR3680" s="2" t="s">
        <v>69</v>
      </c>
      <c r="AS3680" s="2" t="s">
        <v>52</v>
      </c>
      <c r="AT3680" s="2" t="s">
        <v>69</v>
      </c>
    </row>
    <row r="3681" spans="1:46" ht="22.5" customHeight="1" x14ac:dyDescent="0.25">
      <c r="A3681" s="18" t="s">
        <v>35824</v>
      </c>
      <c r="B3681" s="2" t="s">
        <v>35825</v>
      </c>
      <c r="C3681" s="2" t="s">
        <v>344</v>
      </c>
      <c r="D3681" s="2" t="s">
        <v>30231</v>
      </c>
      <c r="E3681" s="2" t="s">
        <v>69</v>
      </c>
      <c r="F3681" s="19">
        <v>1</v>
      </c>
      <c r="G3681" s="19">
        <v>193.99</v>
      </c>
      <c r="H3681" s="19">
        <v>42.13</v>
      </c>
      <c r="I3681" s="19">
        <v>-23.28</v>
      </c>
      <c r="J3681" s="19">
        <v>-68.58</v>
      </c>
      <c r="K3681" s="19" t="s">
        <v>52</v>
      </c>
      <c r="L3681" s="19">
        <v>144.26</v>
      </c>
      <c r="M3681" s="2" t="s">
        <v>51</v>
      </c>
      <c r="N3681" s="2" t="s">
        <v>559</v>
      </c>
      <c r="O3681" s="2" t="s">
        <v>560</v>
      </c>
      <c r="P3681" s="2" t="s">
        <v>561</v>
      </c>
      <c r="Q3681" s="2" t="s">
        <v>53</v>
      </c>
      <c r="R3681" s="19">
        <v>193.99</v>
      </c>
      <c r="S3681" s="19" t="s">
        <v>161</v>
      </c>
      <c r="T3681" s="2" t="s">
        <v>58</v>
      </c>
      <c r="U3681" s="2" t="s">
        <v>53</v>
      </c>
      <c r="V3681" s="2" t="s">
        <v>53</v>
      </c>
      <c r="W3681" s="2" t="s">
        <v>53</v>
      </c>
      <c r="X3681" s="2" t="s">
        <v>53</v>
      </c>
      <c r="Y3681" s="2" t="s">
        <v>35826</v>
      </c>
      <c r="Z3681" s="2" t="s">
        <v>35827</v>
      </c>
      <c r="AA3681" s="2" t="s">
        <v>35828</v>
      </c>
      <c r="AB3681" s="2" t="s">
        <v>35829</v>
      </c>
      <c r="AC3681" s="2" t="s">
        <v>531</v>
      </c>
      <c r="AD3681" s="2" t="s">
        <v>35830</v>
      </c>
      <c r="AE3681" s="2" t="s">
        <v>65</v>
      </c>
      <c r="AF3681" s="2" t="s">
        <v>66</v>
      </c>
      <c r="AG3681" s="2" t="s">
        <v>35831</v>
      </c>
      <c r="AH3681" s="2" t="s">
        <v>35832</v>
      </c>
      <c r="AI3681" s="2" t="s">
        <v>67</v>
      </c>
      <c r="AJ3681" s="2" t="s">
        <v>35833</v>
      </c>
      <c r="AK3681" s="2" t="s">
        <v>53</v>
      </c>
      <c r="AL3681" s="2" t="s">
        <v>53</v>
      </c>
      <c r="AM3681" s="2" t="s">
        <v>53</v>
      </c>
      <c r="AN3681" s="2" t="s">
        <v>53</v>
      </c>
      <c r="AO3681" s="2" t="s">
        <v>53</v>
      </c>
      <c r="AP3681" s="2" t="s">
        <v>53</v>
      </c>
      <c r="AQ3681" s="2" t="s">
        <v>53</v>
      </c>
      <c r="AR3681" s="2" t="s">
        <v>69</v>
      </c>
      <c r="AS3681" s="2" t="s">
        <v>52</v>
      </c>
      <c r="AT3681" s="2" t="s">
        <v>69</v>
      </c>
    </row>
    <row r="3682" spans="1:46" ht="22.5" customHeight="1" x14ac:dyDescent="0.25">
      <c r="A3682" s="18" t="s">
        <v>35834</v>
      </c>
      <c r="B3682" s="2" t="s">
        <v>35835</v>
      </c>
      <c r="C3682" s="2" t="s">
        <v>344</v>
      </c>
      <c r="D3682" s="2" t="s">
        <v>34895</v>
      </c>
      <c r="E3682" s="2" t="s">
        <v>69</v>
      </c>
      <c r="F3682" s="19">
        <v>1</v>
      </c>
      <c r="G3682" s="19">
        <v>60.45</v>
      </c>
      <c r="H3682" s="19">
        <v>9.59</v>
      </c>
      <c r="I3682" s="19">
        <v>-15.78</v>
      </c>
      <c r="J3682" s="19">
        <v>-9.59</v>
      </c>
      <c r="K3682" s="19" t="s">
        <v>52</v>
      </c>
      <c r="L3682" s="19">
        <v>44.67</v>
      </c>
      <c r="M3682" s="2" t="s">
        <v>53</v>
      </c>
      <c r="N3682" s="2" t="s">
        <v>309</v>
      </c>
      <c r="O3682" s="2" t="s">
        <v>310</v>
      </c>
      <c r="P3682" s="2" t="s">
        <v>311</v>
      </c>
      <c r="Q3682" s="2" t="s">
        <v>53</v>
      </c>
      <c r="R3682" s="19">
        <v>60.45</v>
      </c>
      <c r="S3682" s="19" t="s">
        <v>57</v>
      </c>
      <c r="T3682" s="2" t="s">
        <v>58</v>
      </c>
      <c r="U3682" s="2" t="s">
        <v>53</v>
      </c>
      <c r="V3682" s="2" t="s">
        <v>53</v>
      </c>
      <c r="W3682" s="2" t="s">
        <v>53</v>
      </c>
      <c r="X3682" s="2" t="s">
        <v>53</v>
      </c>
      <c r="Y3682" s="2" t="s">
        <v>35836</v>
      </c>
      <c r="Z3682" s="2" t="s">
        <v>35837</v>
      </c>
      <c r="AA3682" s="2" t="s">
        <v>35838</v>
      </c>
      <c r="AB3682" s="2" t="s">
        <v>1567</v>
      </c>
      <c r="AC3682" s="2" t="s">
        <v>124</v>
      </c>
      <c r="AD3682" s="2" t="s">
        <v>35839</v>
      </c>
      <c r="AE3682" s="2" t="s">
        <v>65</v>
      </c>
      <c r="AF3682" s="2" t="s">
        <v>66</v>
      </c>
      <c r="AG3682" s="2" t="s">
        <v>35840</v>
      </c>
      <c r="AH3682" s="2" t="s">
        <v>35427</v>
      </c>
      <c r="AI3682" s="2" t="s">
        <v>67</v>
      </c>
      <c r="AJ3682" s="2" t="s">
        <v>35841</v>
      </c>
      <c r="AK3682" s="2" t="s">
        <v>53</v>
      </c>
      <c r="AL3682" s="2" t="s">
        <v>53</v>
      </c>
      <c r="AM3682" s="2" t="s">
        <v>53</v>
      </c>
      <c r="AN3682" s="2" t="s">
        <v>53</v>
      </c>
      <c r="AO3682" s="2" t="s">
        <v>53</v>
      </c>
      <c r="AP3682" s="2" t="s">
        <v>53</v>
      </c>
      <c r="AQ3682" s="2" t="s">
        <v>53</v>
      </c>
      <c r="AR3682" s="2" t="s">
        <v>69</v>
      </c>
      <c r="AS3682" s="2" t="s">
        <v>52</v>
      </c>
      <c r="AT3682" s="2" t="s">
        <v>69</v>
      </c>
    </row>
    <row r="3683" spans="1:46" ht="22.5" customHeight="1" x14ac:dyDescent="0.25">
      <c r="A3683" s="18" t="s">
        <v>35842</v>
      </c>
      <c r="B3683" s="2" t="s">
        <v>35843</v>
      </c>
      <c r="C3683" s="2" t="s">
        <v>344</v>
      </c>
      <c r="D3683" s="2" t="s">
        <v>34895</v>
      </c>
      <c r="E3683" s="2" t="s">
        <v>51</v>
      </c>
      <c r="F3683" s="19">
        <v>1</v>
      </c>
      <c r="G3683" s="19">
        <v>19.899999999999999</v>
      </c>
      <c r="H3683" s="19">
        <v>15.9</v>
      </c>
      <c r="I3683" s="19">
        <v>-7.89</v>
      </c>
      <c r="J3683" s="19" t="s">
        <v>52</v>
      </c>
      <c r="K3683" s="19" t="s">
        <v>52</v>
      </c>
      <c r="L3683" s="19">
        <v>27.91</v>
      </c>
      <c r="M3683" s="2" t="s">
        <v>53</v>
      </c>
      <c r="N3683" s="2" t="s">
        <v>524</v>
      </c>
      <c r="O3683" s="2" t="s">
        <v>35844</v>
      </c>
      <c r="P3683" s="2" t="s">
        <v>35845</v>
      </c>
      <c r="Q3683" s="2" t="s">
        <v>53</v>
      </c>
      <c r="R3683" s="19">
        <v>19.899999999999999</v>
      </c>
      <c r="S3683" s="19" t="s">
        <v>161</v>
      </c>
      <c r="T3683" s="2" t="s">
        <v>58</v>
      </c>
      <c r="U3683" s="2" t="s">
        <v>35846</v>
      </c>
      <c r="V3683" s="2" t="s">
        <v>35847</v>
      </c>
      <c r="W3683" s="2" t="s">
        <v>35848</v>
      </c>
      <c r="X3683" s="2" t="s">
        <v>53</v>
      </c>
      <c r="Y3683" s="2" t="s">
        <v>35846</v>
      </c>
      <c r="Z3683" s="2" t="s">
        <v>35849</v>
      </c>
      <c r="AA3683" s="2" t="s">
        <v>35850</v>
      </c>
      <c r="AB3683" s="2" t="s">
        <v>6871</v>
      </c>
      <c r="AC3683" s="2" t="s">
        <v>124</v>
      </c>
      <c r="AD3683" s="2" t="s">
        <v>35851</v>
      </c>
      <c r="AE3683" s="2" t="s">
        <v>65</v>
      </c>
      <c r="AF3683" s="2" t="s">
        <v>222</v>
      </c>
      <c r="AG3683" s="2" t="s">
        <v>35852</v>
      </c>
      <c r="AH3683" s="2" t="s">
        <v>35853</v>
      </c>
      <c r="AI3683" s="2" t="s">
        <v>6875</v>
      </c>
      <c r="AJ3683" s="2" t="s">
        <v>35854</v>
      </c>
      <c r="AK3683" s="2" t="s">
        <v>53</v>
      </c>
      <c r="AL3683" s="2" t="s">
        <v>53</v>
      </c>
      <c r="AM3683" s="2" t="s">
        <v>53</v>
      </c>
      <c r="AN3683" s="2" t="s">
        <v>53</v>
      </c>
      <c r="AO3683" s="2" t="s">
        <v>53</v>
      </c>
      <c r="AP3683" s="2" t="s">
        <v>53</v>
      </c>
      <c r="AQ3683" s="2" t="s">
        <v>53</v>
      </c>
      <c r="AR3683" s="2" t="s">
        <v>69</v>
      </c>
      <c r="AS3683" s="2" t="s">
        <v>52</v>
      </c>
      <c r="AT3683" s="2" t="s">
        <v>69</v>
      </c>
    </row>
    <row r="3684" spans="1:46" ht="22.5" customHeight="1" x14ac:dyDescent="0.25">
      <c r="A3684" s="18" t="s">
        <v>35855</v>
      </c>
      <c r="B3684" s="2" t="s">
        <v>35856</v>
      </c>
      <c r="C3684" s="2" t="s">
        <v>10742</v>
      </c>
      <c r="D3684" s="2" t="s">
        <v>32444</v>
      </c>
      <c r="E3684" s="2" t="s">
        <v>51</v>
      </c>
      <c r="F3684" s="19">
        <v>0</v>
      </c>
      <c r="G3684" s="19">
        <v>22.85</v>
      </c>
      <c r="H3684" s="19">
        <v>15.9</v>
      </c>
      <c r="I3684" s="19">
        <v>-24.14</v>
      </c>
      <c r="J3684" s="19" t="s">
        <v>52</v>
      </c>
      <c r="K3684" s="19">
        <v>-30.51</v>
      </c>
      <c r="L3684" s="19">
        <v>-15.9</v>
      </c>
      <c r="M3684" s="2" t="s">
        <v>53</v>
      </c>
      <c r="N3684" s="2" t="s">
        <v>1660</v>
      </c>
      <c r="O3684" s="2" t="s">
        <v>1661</v>
      </c>
      <c r="P3684" s="2" t="s">
        <v>1662</v>
      </c>
      <c r="Q3684" s="2" t="s">
        <v>53</v>
      </c>
      <c r="R3684" s="19">
        <v>22.85</v>
      </c>
      <c r="S3684" s="19" t="s">
        <v>161</v>
      </c>
      <c r="T3684" s="2" t="s">
        <v>58</v>
      </c>
      <c r="U3684" s="2" t="s">
        <v>35857</v>
      </c>
      <c r="V3684" s="2" t="s">
        <v>35858</v>
      </c>
      <c r="W3684" s="2" t="s">
        <v>35859</v>
      </c>
      <c r="X3684" s="2" t="s">
        <v>53</v>
      </c>
      <c r="Y3684" s="2" t="s">
        <v>35857</v>
      </c>
      <c r="Z3684" s="2" t="s">
        <v>35860</v>
      </c>
      <c r="AA3684" s="2" t="s">
        <v>2178</v>
      </c>
      <c r="AB3684" s="2" t="s">
        <v>124</v>
      </c>
      <c r="AC3684" s="2" t="s">
        <v>124</v>
      </c>
      <c r="AD3684" s="2" t="s">
        <v>2179</v>
      </c>
      <c r="AE3684" s="2" t="s">
        <v>65</v>
      </c>
      <c r="AF3684" s="2" t="s">
        <v>222</v>
      </c>
      <c r="AG3684" s="2" t="s">
        <v>35861</v>
      </c>
      <c r="AH3684" s="2" t="s">
        <v>32448</v>
      </c>
      <c r="AI3684" s="2" t="s">
        <v>2318</v>
      </c>
      <c r="AJ3684" s="2" t="s">
        <v>35862</v>
      </c>
      <c r="AK3684" s="2" t="s">
        <v>3818</v>
      </c>
      <c r="AL3684" s="2" t="s">
        <v>53</v>
      </c>
      <c r="AM3684" s="2" t="s">
        <v>53</v>
      </c>
      <c r="AN3684" s="2" t="s">
        <v>53</v>
      </c>
      <c r="AO3684" s="2" t="s">
        <v>53</v>
      </c>
      <c r="AP3684" s="2" t="s">
        <v>53</v>
      </c>
      <c r="AQ3684" s="2" t="s">
        <v>53</v>
      </c>
      <c r="AR3684" s="298" t="s">
        <v>51</v>
      </c>
      <c r="AS3684" s="2" t="s">
        <v>52</v>
      </c>
      <c r="AT3684" s="2" t="s">
        <v>69</v>
      </c>
    </row>
    <row r="3685" spans="1:46" ht="22.5" customHeight="1" x14ac:dyDescent="0.25">
      <c r="A3685" s="18" t="s">
        <v>35863</v>
      </c>
      <c r="B3685" s="2" t="s">
        <v>35864</v>
      </c>
      <c r="C3685" s="2" t="s">
        <v>344</v>
      </c>
      <c r="D3685" s="2" t="s">
        <v>34163</v>
      </c>
      <c r="E3685" s="2" t="s">
        <v>69</v>
      </c>
      <c r="F3685" s="19">
        <v>1</v>
      </c>
      <c r="G3685" s="19">
        <v>169.99</v>
      </c>
      <c r="H3685" s="19" t="s">
        <v>52</v>
      </c>
      <c r="I3685" s="19">
        <v>-28.9</v>
      </c>
      <c r="J3685" s="19">
        <v>-20.45</v>
      </c>
      <c r="K3685" s="19" t="s">
        <v>52</v>
      </c>
      <c r="L3685" s="19">
        <v>120.64</v>
      </c>
      <c r="M3685" s="2" t="s">
        <v>51</v>
      </c>
      <c r="N3685" s="2" t="s">
        <v>54</v>
      </c>
      <c r="O3685" s="2" t="s">
        <v>997</v>
      </c>
      <c r="P3685" s="2" t="s">
        <v>998</v>
      </c>
      <c r="Q3685" s="2" t="s">
        <v>53</v>
      </c>
      <c r="R3685" s="19">
        <v>169.99</v>
      </c>
      <c r="S3685" s="19" t="s">
        <v>57</v>
      </c>
      <c r="T3685" s="2" t="s">
        <v>58</v>
      </c>
      <c r="U3685" s="2" t="s">
        <v>53</v>
      </c>
      <c r="V3685" s="2" t="s">
        <v>53</v>
      </c>
      <c r="W3685" s="2" t="s">
        <v>53</v>
      </c>
      <c r="X3685" s="2" t="s">
        <v>53</v>
      </c>
      <c r="Y3685" s="2" t="s">
        <v>35865</v>
      </c>
      <c r="Z3685" s="2" t="s">
        <v>35866</v>
      </c>
      <c r="AA3685" s="2" t="s">
        <v>35867</v>
      </c>
      <c r="AB3685" s="2" t="s">
        <v>16549</v>
      </c>
      <c r="AC3685" s="2" t="s">
        <v>182</v>
      </c>
      <c r="AD3685" s="2" t="s">
        <v>35868</v>
      </c>
      <c r="AE3685" s="2" t="s">
        <v>65</v>
      </c>
      <c r="AF3685" s="2" t="s">
        <v>66</v>
      </c>
      <c r="AG3685" s="2" t="s">
        <v>35869</v>
      </c>
      <c r="AH3685" s="2" t="s">
        <v>35870</v>
      </c>
      <c r="AI3685" s="2" t="s">
        <v>67</v>
      </c>
      <c r="AJ3685" s="2" t="s">
        <v>35871</v>
      </c>
      <c r="AK3685" s="2" t="s">
        <v>53</v>
      </c>
      <c r="AL3685" s="2" t="s">
        <v>53</v>
      </c>
      <c r="AM3685" s="2" t="s">
        <v>53</v>
      </c>
      <c r="AN3685" s="2" t="s">
        <v>53</v>
      </c>
      <c r="AO3685" s="2" t="s">
        <v>53</v>
      </c>
      <c r="AP3685" s="2" t="s">
        <v>53</v>
      </c>
      <c r="AQ3685" s="2" t="s">
        <v>53</v>
      </c>
      <c r="AR3685" s="2" t="s">
        <v>69</v>
      </c>
      <c r="AS3685" s="2" t="s">
        <v>52</v>
      </c>
      <c r="AT3685" s="2" t="s">
        <v>69</v>
      </c>
    </row>
    <row r="3686" spans="1:46" ht="22.5" customHeight="1" x14ac:dyDescent="0.25">
      <c r="A3686" s="18" t="s">
        <v>35872</v>
      </c>
      <c r="B3686" s="2" t="s">
        <v>35873</v>
      </c>
      <c r="C3686" s="2" t="s">
        <v>344</v>
      </c>
      <c r="D3686" s="2" t="s">
        <v>34163</v>
      </c>
      <c r="E3686" s="2" t="s">
        <v>69</v>
      </c>
      <c r="F3686" s="19">
        <v>1</v>
      </c>
      <c r="G3686" s="19">
        <v>179.99</v>
      </c>
      <c r="H3686" s="19" t="s">
        <v>52</v>
      </c>
      <c r="I3686" s="19">
        <v>-30.6</v>
      </c>
      <c r="J3686" s="19">
        <v>-20.45</v>
      </c>
      <c r="K3686" s="19" t="s">
        <v>52</v>
      </c>
      <c r="L3686" s="19">
        <v>128.94</v>
      </c>
      <c r="M3686" s="2" t="s">
        <v>51</v>
      </c>
      <c r="N3686" s="2" t="s">
        <v>54</v>
      </c>
      <c r="O3686" s="2" t="s">
        <v>55</v>
      </c>
      <c r="P3686" s="2" t="s">
        <v>56</v>
      </c>
      <c r="Q3686" s="2" t="s">
        <v>53</v>
      </c>
      <c r="R3686" s="19">
        <v>179.99</v>
      </c>
      <c r="S3686" s="19" t="s">
        <v>57</v>
      </c>
      <c r="T3686" s="2" t="s">
        <v>58</v>
      </c>
      <c r="U3686" s="2" t="s">
        <v>53</v>
      </c>
      <c r="V3686" s="2" t="s">
        <v>53</v>
      </c>
      <c r="W3686" s="2" t="s">
        <v>53</v>
      </c>
      <c r="X3686" s="2" t="s">
        <v>53</v>
      </c>
      <c r="Y3686" s="2" t="s">
        <v>35874</v>
      </c>
      <c r="Z3686" s="2" t="s">
        <v>35875</v>
      </c>
      <c r="AA3686" s="2" t="s">
        <v>35876</v>
      </c>
      <c r="AB3686" s="2" t="s">
        <v>26190</v>
      </c>
      <c r="AC3686" s="2" t="s">
        <v>124</v>
      </c>
      <c r="AD3686" s="2" t="s">
        <v>35877</v>
      </c>
      <c r="AE3686" s="2" t="s">
        <v>65</v>
      </c>
      <c r="AF3686" s="2" t="s">
        <v>66</v>
      </c>
      <c r="AG3686" s="2" t="s">
        <v>35878</v>
      </c>
      <c r="AH3686" s="2" t="s">
        <v>35879</v>
      </c>
      <c r="AI3686" s="2" t="s">
        <v>67</v>
      </c>
      <c r="AJ3686" s="2" t="s">
        <v>35880</v>
      </c>
      <c r="AK3686" s="2" t="s">
        <v>53</v>
      </c>
      <c r="AL3686" s="2" t="s">
        <v>53</v>
      </c>
      <c r="AM3686" s="2" t="s">
        <v>53</v>
      </c>
      <c r="AN3686" s="2" t="s">
        <v>53</v>
      </c>
      <c r="AO3686" s="2" t="s">
        <v>53</v>
      </c>
      <c r="AP3686" s="2" t="s">
        <v>53</v>
      </c>
      <c r="AQ3686" s="2" t="s">
        <v>53</v>
      </c>
      <c r="AR3686" s="2" t="s">
        <v>69</v>
      </c>
      <c r="AS3686" s="2" t="s">
        <v>52</v>
      </c>
      <c r="AT3686" s="2" t="s">
        <v>69</v>
      </c>
    </row>
    <row r="3687" spans="1:46" ht="22.5" customHeight="1" x14ac:dyDescent="0.25">
      <c r="A3687" s="18" t="s">
        <v>35881</v>
      </c>
      <c r="B3687" s="2" t="s">
        <v>35882</v>
      </c>
      <c r="C3687" s="2" t="s">
        <v>344</v>
      </c>
      <c r="D3687" s="2" t="s">
        <v>34895</v>
      </c>
      <c r="E3687" s="2" t="s">
        <v>69</v>
      </c>
      <c r="F3687" s="19">
        <v>1</v>
      </c>
      <c r="G3687" s="19">
        <v>59</v>
      </c>
      <c r="H3687" s="19">
        <v>24.9</v>
      </c>
      <c r="I3687" s="19">
        <v>-15.53</v>
      </c>
      <c r="J3687" s="19">
        <v>-24.9</v>
      </c>
      <c r="K3687" s="19" t="s">
        <v>52</v>
      </c>
      <c r="L3687" s="19">
        <v>43.47</v>
      </c>
      <c r="M3687" s="2" t="s">
        <v>53</v>
      </c>
      <c r="N3687" s="2" t="s">
        <v>199</v>
      </c>
      <c r="O3687" s="2" t="s">
        <v>200</v>
      </c>
      <c r="P3687" s="2" t="s">
        <v>201</v>
      </c>
      <c r="Q3687" s="2" t="s">
        <v>53</v>
      </c>
      <c r="R3687" s="19">
        <v>59</v>
      </c>
      <c r="S3687" s="19" t="s">
        <v>57</v>
      </c>
      <c r="T3687" s="2" t="s">
        <v>58</v>
      </c>
      <c r="U3687" s="2" t="s">
        <v>53</v>
      </c>
      <c r="V3687" s="2" t="s">
        <v>53</v>
      </c>
      <c r="W3687" s="2" t="s">
        <v>53</v>
      </c>
      <c r="X3687" s="2" t="s">
        <v>53</v>
      </c>
      <c r="Y3687" s="2" t="s">
        <v>35883</v>
      </c>
      <c r="Z3687" s="2" t="s">
        <v>35884</v>
      </c>
      <c r="AA3687" s="2" t="s">
        <v>35885</v>
      </c>
      <c r="AB3687" s="2" t="s">
        <v>35886</v>
      </c>
      <c r="AC3687" s="2" t="s">
        <v>124</v>
      </c>
      <c r="AD3687" s="2" t="s">
        <v>35887</v>
      </c>
      <c r="AE3687" s="2" t="s">
        <v>65</v>
      </c>
      <c r="AF3687" s="2" t="s">
        <v>66</v>
      </c>
      <c r="AG3687" s="2" t="s">
        <v>35888</v>
      </c>
      <c r="AH3687" s="2" t="s">
        <v>35889</v>
      </c>
      <c r="AI3687" s="2" t="s">
        <v>67</v>
      </c>
      <c r="AJ3687" s="2" t="s">
        <v>35890</v>
      </c>
      <c r="AK3687" s="2" t="s">
        <v>53</v>
      </c>
      <c r="AL3687" s="2" t="s">
        <v>53</v>
      </c>
      <c r="AM3687" s="2" t="s">
        <v>53</v>
      </c>
      <c r="AN3687" s="2" t="s">
        <v>53</v>
      </c>
      <c r="AO3687" s="2" t="s">
        <v>53</v>
      </c>
      <c r="AP3687" s="2" t="s">
        <v>53</v>
      </c>
      <c r="AQ3687" s="2" t="s">
        <v>53</v>
      </c>
      <c r="AR3687" s="2" t="s">
        <v>69</v>
      </c>
      <c r="AS3687" s="2" t="s">
        <v>52</v>
      </c>
      <c r="AT3687" s="2" t="s">
        <v>69</v>
      </c>
    </row>
    <row r="3688" spans="1:46" ht="22.5" customHeight="1" x14ac:dyDescent="0.25">
      <c r="A3688" s="18" t="s">
        <v>35891</v>
      </c>
      <c r="B3688" s="2" t="s">
        <v>35882</v>
      </c>
      <c r="C3688" s="2" t="s">
        <v>344</v>
      </c>
      <c r="D3688" s="2" t="s">
        <v>34895</v>
      </c>
      <c r="E3688" s="2" t="s">
        <v>69</v>
      </c>
      <c r="F3688" s="19">
        <v>1</v>
      </c>
      <c r="G3688" s="19">
        <v>60.45</v>
      </c>
      <c r="H3688" s="19">
        <v>10.96</v>
      </c>
      <c r="I3688" s="19">
        <v>-15.78</v>
      </c>
      <c r="J3688" s="19">
        <v>-10.96</v>
      </c>
      <c r="K3688" s="19" t="s">
        <v>52</v>
      </c>
      <c r="L3688" s="19">
        <v>44.67</v>
      </c>
      <c r="M3688" s="2" t="s">
        <v>53</v>
      </c>
      <c r="N3688" s="2" t="s">
        <v>309</v>
      </c>
      <c r="O3688" s="2" t="s">
        <v>310</v>
      </c>
      <c r="P3688" s="2" t="s">
        <v>311</v>
      </c>
      <c r="Q3688" s="2" t="s">
        <v>53</v>
      </c>
      <c r="R3688" s="19">
        <v>60.45</v>
      </c>
      <c r="S3688" s="19" t="s">
        <v>57</v>
      </c>
      <c r="T3688" s="2" t="s">
        <v>58</v>
      </c>
      <c r="U3688" s="2" t="s">
        <v>53</v>
      </c>
      <c r="V3688" s="2" t="s">
        <v>53</v>
      </c>
      <c r="W3688" s="2" t="s">
        <v>53</v>
      </c>
      <c r="X3688" s="2" t="s">
        <v>53</v>
      </c>
      <c r="Y3688" s="2" t="s">
        <v>35892</v>
      </c>
      <c r="Z3688" s="2" t="s">
        <v>35893</v>
      </c>
      <c r="AA3688" s="2" t="s">
        <v>35894</v>
      </c>
      <c r="AB3688" s="2" t="s">
        <v>4342</v>
      </c>
      <c r="AC3688" s="2" t="s">
        <v>124</v>
      </c>
      <c r="AD3688" s="2" t="s">
        <v>4343</v>
      </c>
      <c r="AE3688" s="2" t="s">
        <v>65</v>
      </c>
      <c r="AF3688" s="2" t="s">
        <v>66</v>
      </c>
      <c r="AG3688" s="2" t="s">
        <v>35895</v>
      </c>
      <c r="AH3688" s="2" t="s">
        <v>35896</v>
      </c>
      <c r="AI3688" s="2" t="s">
        <v>67</v>
      </c>
      <c r="AJ3688" s="2" t="s">
        <v>35897</v>
      </c>
      <c r="AK3688" s="2" t="s">
        <v>53</v>
      </c>
      <c r="AL3688" s="2" t="s">
        <v>53</v>
      </c>
      <c r="AM3688" s="2" t="s">
        <v>53</v>
      </c>
      <c r="AN3688" s="2" t="s">
        <v>53</v>
      </c>
      <c r="AO3688" s="2" t="s">
        <v>53</v>
      </c>
      <c r="AP3688" s="2" t="s">
        <v>53</v>
      </c>
      <c r="AQ3688" s="2" t="s">
        <v>53</v>
      </c>
      <c r="AR3688" s="2" t="s">
        <v>69</v>
      </c>
      <c r="AS3688" s="2" t="s">
        <v>52</v>
      </c>
      <c r="AT3688" s="2" t="s">
        <v>69</v>
      </c>
    </row>
    <row r="3689" spans="1:46" ht="22.5" customHeight="1" x14ac:dyDescent="0.25">
      <c r="A3689" s="18" t="s">
        <v>35898</v>
      </c>
      <c r="B3689" s="2" t="s">
        <v>35899</v>
      </c>
      <c r="C3689" s="2" t="s">
        <v>344</v>
      </c>
      <c r="D3689" s="2" t="s">
        <v>34895</v>
      </c>
      <c r="E3689" s="2" t="s">
        <v>69</v>
      </c>
      <c r="F3689" s="19">
        <v>1</v>
      </c>
      <c r="G3689" s="19">
        <v>62.8</v>
      </c>
      <c r="H3689" s="19">
        <v>21.92</v>
      </c>
      <c r="I3689" s="19">
        <v>-13.04</v>
      </c>
      <c r="J3689" s="19">
        <v>-21.92</v>
      </c>
      <c r="K3689" s="19" t="s">
        <v>52</v>
      </c>
      <c r="L3689" s="19">
        <v>49.76</v>
      </c>
      <c r="M3689" s="2" t="s">
        <v>53</v>
      </c>
      <c r="N3689" s="2" t="s">
        <v>90</v>
      </c>
      <c r="O3689" s="2" t="s">
        <v>35900</v>
      </c>
      <c r="P3689" s="2" t="s">
        <v>35901</v>
      </c>
      <c r="Q3689" s="2" t="s">
        <v>53</v>
      </c>
      <c r="R3689" s="19">
        <v>62.8</v>
      </c>
      <c r="S3689" s="19" t="s">
        <v>161</v>
      </c>
      <c r="T3689" s="2" t="s">
        <v>77</v>
      </c>
      <c r="U3689" s="2" t="s">
        <v>35902</v>
      </c>
      <c r="V3689" s="2" t="s">
        <v>35903</v>
      </c>
      <c r="W3689" s="2" t="s">
        <v>35904</v>
      </c>
      <c r="X3689" s="2" t="s">
        <v>53</v>
      </c>
      <c r="Y3689" s="2" t="s">
        <v>35902</v>
      </c>
      <c r="Z3689" s="2" t="s">
        <v>35905</v>
      </c>
      <c r="AA3689" s="2" t="s">
        <v>35906</v>
      </c>
      <c r="AB3689" s="2" t="s">
        <v>13664</v>
      </c>
      <c r="AC3689" s="2" t="s">
        <v>97</v>
      </c>
      <c r="AD3689" s="2" t="s">
        <v>13665</v>
      </c>
      <c r="AE3689" s="2" t="s">
        <v>65</v>
      </c>
      <c r="AF3689" s="2" t="s">
        <v>86</v>
      </c>
      <c r="AG3689" s="2" t="s">
        <v>35907</v>
      </c>
      <c r="AH3689" s="2" t="s">
        <v>35908</v>
      </c>
      <c r="AI3689" s="2" t="s">
        <v>67</v>
      </c>
      <c r="AJ3689" s="2" t="s">
        <v>35909</v>
      </c>
      <c r="AK3689" s="2" t="s">
        <v>53</v>
      </c>
      <c r="AL3689" s="2" t="s">
        <v>53</v>
      </c>
      <c r="AM3689" s="2" t="s">
        <v>53</v>
      </c>
      <c r="AN3689" s="2" t="s">
        <v>53</v>
      </c>
      <c r="AO3689" s="2" t="s">
        <v>53</v>
      </c>
      <c r="AP3689" s="2" t="s">
        <v>53</v>
      </c>
      <c r="AQ3689" s="2" t="s">
        <v>53</v>
      </c>
      <c r="AR3689" s="2" t="s">
        <v>69</v>
      </c>
      <c r="AS3689" s="2" t="s">
        <v>52</v>
      </c>
      <c r="AT3689" s="2" t="s">
        <v>69</v>
      </c>
    </row>
    <row r="3690" spans="1:46" ht="22.5" customHeight="1" x14ac:dyDescent="0.25">
      <c r="A3690" s="18" t="s">
        <v>35910</v>
      </c>
      <c r="B3690" s="2" t="s">
        <v>35911</v>
      </c>
      <c r="C3690" s="2" t="s">
        <v>344</v>
      </c>
      <c r="D3690" s="2" t="s">
        <v>34163</v>
      </c>
      <c r="E3690" s="2" t="s">
        <v>51</v>
      </c>
      <c r="F3690" s="19">
        <v>1</v>
      </c>
      <c r="G3690" s="19">
        <v>67.42</v>
      </c>
      <c r="H3690" s="19">
        <v>10.01</v>
      </c>
      <c r="I3690" s="19">
        <v>-16.96</v>
      </c>
      <c r="J3690" s="19">
        <v>-10.01</v>
      </c>
      <c r="K3690" s="19" t="s">
        <v>52</v>
      </c>
      <c r="L3690" s="19">
        <v>50.46</v>
      </c>
      <c r="M3690" s="2" t="s">
        <v>53</v>
      </c>
      <c r="N3690" s="2" t="s">
        <v>687</v>
      </c>
      <c r="O3690" s="2" t="s">
        <v>688</v>
      </c>
      <c r="P3690" s="2" t="s">
        <v>689</v>
      </c>
      <c r="Q3690" s="2" t="s">
        <v>53</v>
      </c>
      <c r="R3690" s="19">
        <v>67.42</v>
      </c>
      <c r="S3690" s="19" t="s">
        <v>57</v>
      </c>
      <c r="T3690" s="2" t="s">
        <v>58</v>
      </c>
      <c r="U3690" s="2" t="s">
        <v>53</v>
      </c>
      <c r="V3690" s="2" t="s">
        <v>53</v>
      </c>
      <c r="W3690" s="2" t="s">
        <v>53</v>
      </c>
      <c r="X3690" s="2" t="s">
        <v>53</v>
      </c>
      <c r="Y3690" s="2" t="s">
        <v>35912</v>
      </c>
      <c r="Z3690" s="2" t="s">
        <v>35913</v>
      </c>
      <c r="AA3690" s="2" t="s">
        <v>35914</v>
      </c>
      <c r="AB3690" s="2" t="s">
        <v>19515</v>
      </c>
      <c r="AC3690" s="2" t="s">
        <v>97</v>
      </c>
      <c r="AD3690" s="2" t="s">
        <v>19516</v>
      </c>
      <c r="AE3690" s="2" t="s">
        <v>65</v>
      </c>
      <c r="AF3690" s="2" t="s">
        <v>66</v>
      </c>
      <c r="AG3690" s="2" t="s">
        <v>35915</v>
      </c>
      <c r="AH3690" s="2" t="s">
        <v>35916</v>
      </c>
      <c r="AI3690" s="2" t="s">
        <v>67</v>
      </c>
      <c r="AJ3690" s="2" t="s">
        <v>35917</v>
      </c>
      <c r="AK3690" s="2" t="s">
        <v>53</v>
      </c>
      <c r="AL3690" s="2" t="s">
        <v>53</v>
      </c>
      <c r="AM3690" s="2" t="s">
        <v>53</v>
      </c>
      <c r="AN3690" s="2" t="s">
        <v>53</v>
      </c>
      <c r="AO3690" s="2" t="s">
        <v>53</v>
      </c>
      <c r="AP3690" s="2" t="s">
        <v>53</v>
      </c>
      <c r="AQ3690" s="2" t="s">
        <v>53</v>
      </c>
      <c r="AR3690" s="2" t="s">
        <v>69</v>
      </c>
      <c r="AS3690" s="2" t="s">
        <v>52</v>
      </c>
      <c r="AT3690" s="2" t="s">
        <v>69</v>
      </c>
    </row>
    <row r="3691" spans="1:46" ht="22.5" customHeight="1" x14ac:dyDescent="0.25">
      <c r="A3691" s="18" t="s">
        <v>35918</v>
      </c>
      <c r="B3691" s="2" t="s">
        <v>35919</v>
      </c>
      <c r="C3691" s="2" t="s">
        <v>344</v>
      </c>
      <c r="D3691" s="2" t="s">
        <v>34895</v>
      </c>
      <c r="E3691" s="2" t="s">
        <v>69</v>
      </c>
      <c r="F3691" s="19">
        <v>1</v>
      </c>
      <c r="G3691" s="19">
        <v>55</v>
      </c>
      <c r="H3691" s="19">
        <v>15.9</v>
      </c>
      <c r="I3691" s="19">
        <v>-14.85</v>
      </c>
      <c r="J3691" s="19" t="s">
        <v>52</v>
      </c>
      <c r="K3691" s="19" t="s">
        <v>52</v>
      </c>
      <c r="L3691" s="19">
        <v>56.05</v>
      </c>
      <c r="M3691" s="2" t="s">
        <v>51</v>
      </c>
      <c r="N3691" s="2" t="s">
        <v>286</v>
      </c>
      <c r="O3691" s="2" t="s">
        <v>287</v>
      </c>
      <c r="P3691" s="2" t="s">
        <v>288</v>
      </c>
      <c r="Q3691" s="2" t="s">
        <v>53</v>
      </c>
      <c r="R3691" s="19">
        <v>55</v>
      </c>
      <c r="S3691" s="19" t="s">
        <v>57</v>
      </c>
      <c r="T3691" s="2" t="s">
        <v>58</v>
      </c>
      <c r="U3691" s="2" t="s">
        <v>35920</v>
      </c>
      <c r="V3691" s="2" t="s">
        <v>35921</v>
      </c>
      <c r="W3691" s="2" t="s">
        <v>35922</v>
      </c>
      <c r="X3691" s="2" t="s">
        <v>53</v>
      </c>
      <c r="Y3691" s="2" t="s">
        <v>35920</v>
      </c>
      <c r="Z3691" s="2" t="s">
        <v>35923</v>
      </c>
      <c r="AA3691" s="2" t="s">
        <v>35924</v>
      </c>
      <c r="AB3691" s="2" t="s">
        <v>1278</v>
      </c>
      <c r="AC3691" s="2" t="s">
        <v>124</v>
      </c>
      <c r="AD3691" s="2" t="s">
        <v>35925</v>
      </c>
      <c r="AE3691" s="2" t="s">
        <v>65</v>
      </c>
      <c r="AF3691" s="2" t="s">
        <v>222</v>
      </c>
      <c r="AG3691" s="2" t="s">
        <v>35707</v>
      </c>
      <c r="AH3691" s="2" t="s">
        <v>35926</v>
      </c>
      <c r="AI3691" s="2" t="s">
        <v>7388</v>
      </c>
      <c r="AJ3691" s="2" t="s">
        <v>35927</v>
      </c>
      <c r="AK3691" s="2" t="s">
        <v>53</v>
      </c>
      <c r="AL3691" s="2" t="s">
        <v>53</v>
      </c>
      <c r="AM3691" s="2" t="s">
        <v>53</v>
      </c>
      <c r="AN3691" s="2" t="s">
        <v>53</v>
      </c>
      <c r="AO3691" s="2" t="s">
        <v>53</v>
      </c>
      <c r="AP3691" s="2" t="s">
        <v>53</v>
      </c>
      <c r="AQ3691" s="2" t="s">
        <v>53</v>
      </c>
      <c r="AR3691" s="2" t="s">
        <v>69</v>
      </c>
      <c r="AS3691" s="2" t="s">
        <v>52</v>
      </c>
      <c r="AT3691" s="2" t="s">
        <v>69</v>
      </c>
    </row>
    <row r="3692" spans="1:46" ht="22.5" customHeight="1" x14ac:dyDescent="0.25">
      <c r="A3692" s="18" t="s">
        <v>35928</v>
      </c>
      <c r="B3692" s="2" t="s">
        <v>35919</v>
      </c>
      <c r="C3692" s="2" t="s">
        <v>344</v>
      </c>
      <c r="D3692" s="2" t="s">
        <v>34895</v>
      </c>
      <c r="E3692" s="2" t="s">
        <v>51</v>
      </c>
      <c r="F3692" s="19">
        <v>2</v>
      </c>
      <c r="G3692" s="19">
        <v>110</v>
      </c>
      <c r="H3692" s="19" t="s">
        <v>52</v>
      </c>
      <c r="I3692" s="19">
        <v>-29.7</v>
      </c>
      <c r="J3692" s="19" t="s">
        <v>52</v>
      </c>
      <c r="K3692" s="19" t="s">
        <v>52</v>
      </c>
      <c r="L3692" s="19">
        <v>80.3</v>
      </c>
      <c r="M3692" s="2" t="s">
        <v>51</v>
      </c>
      <c r="N3692" s="2" t="s">
        <v>378</v>
      </c>
      <c r="O3692" s="2" t="s">
        <v>379</v>
      </c>
      <c r="P3692" s="2" t="s">
        <v>380</v>
      </c>
      <c r="Q3692" s="2" t="s">
        <v>53</v>
      </c>
      <c r="R3692" s="19">
        <v>55</v>
      </c>
      <c r="S3692" s="19" t="s">
        <v>57</v>
      </c>
      <c r="T3692" s="2" t="s">
        <v>58</v>
      </c>
      <c r="U3692" s="2" t="s">
        <v>53</v>
      </c>
      <c r="V3692" s="2" t="s">
        <v>53</v>
      </c>
      <c r="W3692" s="2" t="s">
        <v>53</v>
      </c>
      <c r="X3692" s="2" t="s">
        <v>53</v>
      </c>
      <c r="Y3692" s="2" t="s">
        <v>35929</v>
      </c>
      <c r="Z3692" s="2" t="s">
        <v>35930</v>
      </c>
      <c r="AA3692" s="2" t="s">
        <v>35931</v>
      </c>
      <c r="AB3692" s="2" t="s">
        <v>428</v>
      </c>
      <c r="AC3692" s="2" t="s">
        <v>124</v>
      </c>
      <c r="AD3692" s="2" t="s">
        <v>35932</v>
      </c>
      <c r="AE3692" s="2" t="s">
        <v>65</v>
      </c>
      <c r="AF3692" s="2" t="s">
        <v>66</v>
      </c>
      <c r="AG3692" s="2" t="s">
        <v>35933</v>
      </c>
      <c r="AH3692" s="2" t="s">
        <v>35934</v>
      </c>
      <c r="AI3692" s="2" t="s">
        <v>67</v>
      </c>
      <c r="AJ3692" s="2" t="s">
        <v>35935</v>
      </c>
      <c r="AK3692" s="2" t="s">
        <v>53</v>
      </c>
      <c r="AL3692" s="2" t="s">
        <v>53</v>
      </c>
      <c r="AM3692" s="2" t="s">
        <v>53</v>
      </c>
      <c r="AN3692" s="2" t="s">
        <v>53</v>
      </c>
      <c r="AO3692" s="2" t="s">
        <v>53</v>
      </c>
      <c r="AP3692" s="2" t="s">
        <v>53</v>
      </c>
      <c r="AQ3692" s="2" t="s">
        <v>53</v>
      </c>
      <c r="AR3692" s="2" t="s">
        <v>69</v>
      </c>
      <c r="AS3692" s="2" t="s">
        <v>52</v>
      </c>
      <c r="AT3692" s="2" t="s">
        <v>69</v>
      </c>
    </row>
    <row r="3693" spans="1:46" ht="22.5" customHeight="1" x14ac:dyDescent="0.25">
      <c r="A3693" s="18" t="s">
        <v>35936</v>
      </c>
      <c r="B3693" s="2" t="s">
        <v>35937</v>
      </c>
      <c r="C3693" s="2" t="s">
        <v>344</v>
      </c>
      <c r="D3693" s="2" t="s">
        <v>34895</v>
      </c>
      <c r="E3693" s="2" t="s">
        <v>69</v>
      </c>
      <c r="F3693" s="19">
        <v>1</v>
      </c>
      <c r="G3693" s="19">
        <v>110.57</v>
      </c>
      <c r="H3693" s="19" t="s">
        <v>52</v>
      </c>
      <c r="I3693" s="19">
        <v>-18.8</v>
      </c>
      <c r="J3693" s="19">
        <v>-18.45</v>
      </c>
      <c r="K3693" s="19" t="s">
        <v>52</v>
      </c>
      <c r="L3693" s="19">
        <v>73.319999999999993</v>
      </c>
      <c r="M3693" s="2" t="s">
        <v>51</v>
      </c>
      <c r="N3693" s="2" t="s">
        <v>905</v>
      </c>
      <c r="O3693" s="2" t="s">
        <v>1163</v>
      </c>
      <c r="P3693" s="2" t="s">
        <v>1164</v>
      </c>
      <c r="Q3693" s="2" t="s">
        <v>53</v>
      </c>
      <c r="R3693" s="19">
        <v>110.57</v>
      </c>
      <c r="S3693" s="19" t="s">
        <v>57</v>
      </c>
      <c r="T3693" s="2" t="s">
        <v>58</v>
      </c>
      <c r="U3693" s="2" t="s">
        <v>53</v>
      </c>
      <c r="V3693" s="2" t="s">
        <v>53</v>
      </c>
      <c r="W3693" s="2" t="s">
        <v>53</v>
      </c>
      <c r="X3693" s="2" t="s">
        <v>53</v>
      </c>
      <c r="Y3693" s="2" t="s">
        <v>35938</v>
      </c>
      <c r="Z3693" s="2" t="s">
        <v>35939</v>
      </c>
      <c r="AA3693" s="2" t="s">
        <v>35940</v>
      </c>
      <c r="AB3693" s="2" t="s">
        <v>3232</v>
      </c>
      <c r="AC3693" s="2" t="s">
        <v>111</v>
      </c>
      <c r="AD3693" s="2" t="s">
        <v>35941</v>
      </c>
      <c r="AE3693" s="2" t="s">
        <v>65</v>
      </c>
      <c r="AF3693" s="2" t="s">
        <v>66</v>
      </c>
      <c r="AG3693" s="2" t="s">
        <v>35942</v>
      </c>
      <c r="AH3693" s="2" t="s">
        <v>35707</v>
      </c>
      <c r="AI3693" s="2" t="s">
        <v>67</v>
      </c>
      <c r="AJ3693" s="2" t="s">
        <v>35943</v>
      </c>
      <c r="AK3693" s="2" t="s">
        <v>53</v>
      </c>
      <c r="AL3693" s="2" t="s">
        <v>53</v>
      </c>
      <c r="AM3693" s="2" t="s">
        <v>53</v>
      </c>
      <c r="AN3693" s="2" t="s">
        <v>53</v>
      </c>
      <c r="AO3693" s="2" t="s">
        <v>53</v>
      </c>
      <c r="AP3693" s="2" t="s">
        <v>53</v>
      </c>
      <c r="AQ3693" s="2" t="s">
        <v>53</v>
      </c>
      <c r="AR3693" s="2" t="s">
        <v>69</v>
      </c>
      <c r="AS3693" s="2" t="s">
        <v>52</v>
      </c>
      <c r="AT3693" s="2" t="s">
        <v>69</v>
      </c>
    </row>
    <row r="3694" spans="1:46" ht="22.5" customHeight="1" x14ac:dyDescent="0.25">
      <c r="A3694" s="18" t="s">
        <v>35944</v>
      </c>
      <c r="B3694" s="2" t="s">
        <v>35945</v>
      </c>
      <c r="C3694" s="2" t="s">
        <v>344</v>
      </c>
      <c r="D3694" s="2" t="s">
        <v>34163</v>
      </c>
      <c r="E3694" s="2" t="s">
        <v>51</v>
      </c>
      <c r="F3694" s="19">
        <v>1</v>
      </c>
      <c r="G3694" s="19">
        <v>327.49</v>
      </c>
      <c r="H3694" s="19" t="s">
        <v>52</v>
      </c>
      <c r="I3694" s="19">
        <v>-55.67</v>
      </c>
      <c r="J3694" s="19">
        <v>-26.45</v>
      </c>
      <c r="K3694" s="19" t="s">
        <v>52</v>
      </c>
      <c r="L3694" s="19">
        <v>245.37</v>
      </c>
      <c r="M3694" s="2" t="s">
        <v>53</v>
      </c>
      <c r="N3694" s="2" t="s">
        <v>3044</v>
      </c>
      <c r="O3694" s="2" t="s">
        <v>3045</v>
      </c>
      <c r="P3694" s="2" t="s">
        <v>3046</v>
      </c>
      <c r="Q3694" s="2" t="s">
        <v>53</v>
      </c>
      <c r="R3694" s="19">
        <v>327.49</v>
      </c>
      <c r="S3694" s="19" t="s">
        <v>57</v>
      </c>
      <c r="T3694" s="2" t="s">
        <v>77</v>
      </c>
      <c r="U3694" s="2" t="s">
        <v>35946</v>
      </c>
      <c r="V3694" s="2" t="s">
        <v>35947</v>
      </c>
      <c r="W3694" s="2" t="s">
        <v>35948</v>
      </c>
      <c r="X3694" s="2" t="s">
        <v>53</v>
      </c>
      <c r="Y3694" s="2" t="s">
        <v>35946</v>
      </c>
      <c r="Z3694" s="2" t="s">
        <v>35949</v>
      </c>
      <c r="AA3694" s="2" t="s">
        <v>35950</v>
      </c>
      <c r="AB3694" s="2" t="s">
        <v>1777</v>
      </c>
      <c r="AC3694" s="2" t="s">
        <v>124</v>
      </c>
      <c r="AD3694" s="2" t="s">
        <v>35951</v>
      </c>
      <c r="AE3694" s="2" t="s">
        <v>65</v>
      </c>
      <c r="AF3694" s="2" t="s">
        <v>86</v>
      </c>
      <c r="AG3694" s="2" t="s">
        <v>35952</v>
      </c>
      <c r="AH3694" s="2" t="s">
        <v>35953</v>
      </c>
      <c r="AI3694" s="2" t="s">
        <v>67</v>
      </c>
      <c r="AJ3694" s="2" t="s">
        <v>35954</v>
      </c>
      <c r="AK3694" s="2" t="s">
        <v>53</v>
      </c>
      <c r="AL3694" s="2" t="s">
        <v>53</v>
      </c>
      <c r="AM3694" s="2" t="s">
        <v>53</v>
      </c>
      <c r="AN3694" s="2" t="s">
        <v>53</v>
      </c>
      <c r="AO3694" s="2" t="s">
        <v>53</v>
      </c>
      <c r="AP3694" s="2" t="s">
        <v>53</v>
      </c>
      <c r="AQ3694" s="2" t="s">
        <v>53</v>
      </c>
      <c r="AR3694" s="2" t="s">
        <v>69</v>
      </c>
      <c r="AS3694" s="2" t="s">
        <v>52</v>
      </c>
      <c r="AT3694" s="2" t="s">
        <v>69</v>
      </c>
    </row>
    <row r="3695" spans="1:46" ht="22.5" customHeight="1" x14ac:dyDescent="0.25">
      <c r="A3695" s="18" t="s">
        <v>35955</v>
      </c>
      <c r="B3695" s="2" t="s">
        <v>35956</v>
      </c>
      <c r="C3695" s="2" t="s">
        <v>344</v>
      </c>
      <c r="D3695" s="2" t="s">
        <v>34895</v>
      </c>
      <c r="E3695" s="2" t="s">
        <v>69</v>
      </c>
      <c r="F3695" s="19">
        <v>1</v>
      </c>
      <c r="G3695" s="19">
        <v>17.899999999999999</v>
      </c>
      <c r="H3695" s="19">
        <v>13.2</v>
      </c>
      <c r="I3695" s="19">
        <v>-8.5399999999999991</v>
      </c>
      <c r="J3695" s="19">
        <v>-13.2</v>
      </c>
      <c r="K3695" s="19" t="s">
        <v>52</v>
      </c>
      <c r="L3695" s="19">
        <v>9.36</v>
      </c>
      <c r="M3695" s="2" t="s">
        <v>53</v>
      </c>
      <c r="N3695" s="2" t="s">
        <v>74</v>
      </c>
      <c r="O3695" s="2" t="s">
        <v>75</v>
      </c>
      <c r="P3695" s="2" t="s">
        <v>76</v>
      </c>
      <c r="Q3695" s="2" t="s">
        <v>53</v>
      </c>
      <c r="R3695" s="19">
        <v>17.899999999999999</v>
      </c>
      <c r="S3695" s="19" t="s">
        <v>57</v>
      </c>
      <c r="T3695" s="2" t="s">
        <v>77</v>
      </c>
      <c r="U3695" s="2" t="s">
        <v>35957</v>
      </c>
      <c r="V3695" s="2" t="s">
        <v>35958</v>
      </c>
      <c r="W3695" s="2" t="s">
        <v>35959</v>
      </c>
      <c r="X3695" s="2" t="s">
        <v>53</v>
      </c>
      <c r="Y3695" s="2" t="s">
        <v>35957</v>
      </c>
      <c r="Z3695" s="2" t="s">
        <v>35960</v>
      </c>
      <c r="AA3695" s="2" t="s">
        <v>35961</v>
      </c>
      <c r="AB3695" s="2" t="s">
        <v>124</v>
      </c>
      <c r="AC3695" s="2" t="s">
        <v>124</v>
      </c>
      <c r="AD3695" s="2" t="s">
        <v>35962</v>
      </c>
      <c r="AE3695" s="2" t="s">
        <v>65</v>
      </c>
      <c r="AF3695" s="2" t="s">
        <v>86</v>
      </c>
      <c r="AG3695" s="2" t="s">
        <v>35963</v>
      </c>
      <c r="AH3695" s="2" t="s">
        <v>35964</v>
      </c>
      <c r="AI3695" s="2" t="s">
        <v>67</v>
      </c>
      <c r="AJ3695" s="2" t="s">
        <v>35965</v>
      </c>
      <c r="AK3695" s="2" t="s">
        <v>53</v>
      </c>
      <c r="AL3695" s="2" t="s">
        <v>53</v>
      </c>
      <c r="AM3695" s="2" t="s">
        <v>53</v>
      </c>
      <c r="AN3695" s="2" t="s">
        <v>53</v>
      </c>
      <c r="AO3695" s="2" t="s">
        <v>53</v>
      </c>
      <c r="AP3695" s="2" t="s">
        <v>53</v>
      </c>
      <c r="AQ3695" s="2" t="s">
        <v>53</v>
      </c>
      <c r="AR3695" s="2" t="s">
        <v>69</v>
      </c>
      <c r="AS3695" s="2" t="s">
        <v>52</v>
      </c>
      <c r="AT3695" s="2" t="s">
        <v>69</v>
      </c>
    </row>
    <row r="3696" spans="1:46" ht="22.5" customHeight="1" x14ac:dyDescent="0.25">
      <c r="A3696" s="18" t="s">
        <v>35966</v>
      </c>
      <c r="B3696" s="2" t="s">
        <v>35967</v>
      </c>
      <c r="C3696" s="2" t="s">
        <v>3792</v>
      </c>
      <c r="D3696" s="2" t="s">
        <v>3793</v>
      </c>
      <c r="E3696" s="2" t="s">
        <v>69</v>
      </c>
      <c r="F3696" s="19">
        <v>1</v>
      </c>
      <c r="G3696" s="19">
        <v>18.510000000000002</v>
      </c>
      <c r="H3696" s="19">
        <v>17.399999999999999</v>
      </c>
      <c r="I3696" s="19">
        <v>-8.65</v>
      </c>
      <c r="J3696" s="19">
        <v>-17.399999999999999</v>
      </c>
      <c r="K3696" s="19" t="s">
        <v>52</v>
      </c>
      <c r="L3696" s="19">
        <v>9.86</v>
      </c>
      <c r="M3696" s="2" t="s">
        <v>51</v>
      </c>
      <c r="N3696" s="2" t="s">
        <v>928</v>
      </c>
      <c r="O3696" s="2" t="s">
        <v>929</v>
      </c>
      <c r="P3696" s="2" t="s">
        <v>930</v>
      </c>
      <c r="Q3696" s="2" t="s">
        <v>53</v>
      </c>
      <c r="R3696" s="19">
        <v>18.510000000000002</v>
      </c>
      <c r="S3696" s="19" t="s">
        <v>57</v>
      </c>
      <c r="T3696" s="2" t="s">
        <v>58</v>
      </c>
      <c r="U3696" s="2" t="s">
        <v>53</v>
      </c>
      <c r="V3696" s="2" t="s">
        <v>53</v>
      </c>
      <c r="W3696" s="2" t="s">
        <v>53</v>
      </c>
      <c r="X3696" s="2" t="s">
        <v>53</v>
      </c>
      <c r="Y3696" s="2" t="s">
        <v>35968</v>
      </c>
      <c r="Z3696" s="2" t="s">
        <v>35969</v>
      </c>
      <c r="AA3696" s="2" t="s">
        <v>35970</v>
      </c>
      <c r="AB3696" s="2" t="s">
        <v>35971</v>
      </c>
      <c r="AC3696" s="2" t="s">
        <v>124</v>
      </c>
      <c r="AD3696" s="2" t="s">
        <v>35972</v>
      </c>
      <c r="AE3696" s="2" t="s">
        <v>65</v>
      </c>
      <c r="AF3696" s="2" t="s">
        <v>66</v>
      </c>
      <c r="AG3696" s="2" t="s">
        <v>35973</v>
      </c>
      <c r="AH3696" s="2" t="s">
        <v>35974</v>
      </c>
      <c r="AI3696" s="2" t="s">
        <v>67</v>
      </c>
      <c r="AJ3696" s="2" t="s">
        <v>35975</v>
      </c>
      <c r="AK3696" s="2" t="s">
        <v>53</v>
      </c>
      <c r="AL3696" s="2" t="s">
        <v>53</v>
      </c>
      <c r="AM3696" s="2" t="s">
        <v>53</v>
      </c>
      <c r="AN3696" s="2" t="s">
        <v>53</v>
      </c>
      <c r="AO3696" s="2" t="s">
        <v>53</v>
      </c>
      <c r="AP3696" s="2" t="s">
        <v>53</v>
      </c>
      <c r="AQ3696" s="2" t="s">
        <v>53</v>
      </c>
      <c r="AR3696" s="2" t="s">
        <v>69</v>
      </c>
      <c r="AS3696" s="2">
        <v>1</v>
      </c>
      <c r="AT3696" s="2" t="s">
        <v>69</v>
      </c>
    </row>
    <row r="3697" spans="1:46" ht="22.5" customHeight="1" x14ac:dyDescent="0.25">
      <c r="A3697" s="18" t="s">
        <v>35976</v>
      </c>
      <c r="B3697" s="2" t="s">
        <v>35977</v>
      </c>
      <c r="C3697" s="2" t="s">
        <v>344</v>
      </c>
      <c r="D3697" s="2" t="s">
        <v>32983</v>
      </c>
      <c r="E3697" s="2" t="s">
        <v>69</v>
      </c>
      <c r="F3697" s="19">
        <v>1</v>
      </c>
      <c r="G3697" s="19">
        <v>148.79</v>
      </c>
      <c r="H3697" s="19" t="s">
        <v>52</v>
      </c>
      <c r="I3697" s="19">
        <v>-25.29</v>
      </c>
      <c r="J3697" s="19">
        <v>-18.45</v>
      </c>
      <c r="K3697" s="19" t="s">
        <v>52</v>
      </c>
      <c r="L3697" s="19">
        <v>105.05</v>
      </c>
      <c r="M3697" s="2" t="s">
        <v>51</v>
      </c>
      <c r="N3697" s="2" t="s">
        <v>117</v>
      </c>
      <c r="O3697" s="2" t="s">
        <v>118</v>
      </c>
      <c r="P3697" s="2" t="s">
        <v>119</v>
      </c>
      <c r="Q3697" s="2" t="s">
        <v>53</v>
      </c>
      <c r="R3697" s="19">
        <v>148.79</v>
      </c>
      <c r="S3697" s="19" t="s">
        <v>57</v>
      </c>
      <c r="T3697" s="2" t="s">
        <v>58</v>
      </c>
      <c r="U3697" s="2" t="s">
        <v>53</v>
      </c>
      <c r="V3697" s="2" t="s">
        <v>53</v>
      </c>
      <c r="W3697" s="2" t="s">
        <v>53</v>
      </c>
      <c r="X3697" s="2" t="s">
        <v>53</v>
      </c>
      <c r="Y3697" s="2" t="s">
        <v>35978</v>
      </c>
      <c r="Z3697" s="2" t="s">
        <v>35979</v>
      </c>
      <c r="AA3697" s="2" t="s">
        <v>35980</v>
      </c>
      <c r="AB3697" s="2" t="s">
        <v>7737</v>
      </c>
      <c r="AC3697" s="2" t="s">
        <v>531</v>
      </c>
      <c r="AD3697" s="2" t="s">
        <v>35981</v>
      </c>
      <c r="AE3697" s="2" t="s">
        <v>65</v>
      </c>
      <c r="AF3697" s="2" t="s">
        <v>66</v>
      </c>
      <c r="AG3697" s="2" t="s">
        <v>35477</v>
      </c>
      <c r="AH3697" s="2" t="s">
        <v>35982</v>
      </c>
      <c r="AI3697" s="2" t="s">
        <v>67</v>
      </c>
      <c r="AJ3697" s="2" t="s">
        <v>35983</v>
      </c>
      <c r="AK3697" s="2" t="s">
        <v>53</v>
      </c>
      <c r="AL3697" s="2" t="s">
        <v>53</v>
      </c>
      <c r="AM3697" s="2" t="s">
        <v>53</v>
      </c>
      <c r="AN3697" s="2" t="s">
        <v>53</v>
      </c>
      <c r="AO3697" s="2" t="s">
        <v>53</v>
      </c>
      <c r="AP3697" s="2" t="s">
        <v>53</v>
      </c>
      <c r="AQ3697" s="2" t="s">
        <v>53</v>
      </c>
      <c r="AR3697" s="2" t="s">
        <v>69</v>
      </c>
      <c r="AS3697" s="2" t="s">
        <v>52</v>
      </c>
      <c r="AT3697" s="2" t="s">
        <v>69</v>
      </c>
    </row>
    <row r="3698" spans="1:46" ht="22.5" customHeight="1" x14ac:dyDescent="0.25">
      <c r="A3698" s="18" t="s">
        <v>35984</v>
      </c>
      <c r="B3698" s="2" t="s">
        <v>35985</v>
      </c>
      <c r="C3698" s="2" t="s">
        <v>344</v>
      </c>
      <c r="D3698" s="2" t="s">
        <v>34895</v>
      </c>
      <c r="E3698" s="2" t="s">
        <v>69</v>
      </c>
      <c r="F3698" s="19">
        <v>1</v>
      </c>
      <c r="G3698" s="19">
        <v>76.89</v>
      </c>
      <c r="H3698" s="19">
        <v>9.9</v>
      </c>
      <c r="I3698" s="19">
        <v>-14.73</v>
      </c>
      <c r="J3698" s="19">
        <v>-9.9</v>
      </c>
      <c r="K3698" s="19" t="s">
        <v>52</v>
      </c>
      <c r="L3698" s="19">
        <v>62.16</v>
      </c>
      <c r="M3698" s="2" t="s">
        <v>53</v>
      </c>
      <c r="N3698" s="2" t="s">
        <v>733</v>
      </c>
      <c r="O3698" s="2" t="s">
        <v>2062</v>
      </c>
      <c r="P3698" s="2" t="s">
        <v>2063</v>
      </c>
      <c r="Q3698" s="2" t="s">
        <v>53</v>
      </c>
      <c r="R3698" s="19">
        <v>76.89</v>
      </c>
      <c r="S3698" s="19" t="s">
        <v>161</v>
      </c>
      <c r="T3698" s="2" t="s">
        <v>77</v>
      </c>
      <c r="U3698" s="2" t="s">
        <v>35986</v>
      </c>
      <c r="V3698" s="2" t="s">
        <v>35987</v>
      </c>
      <c r="W3698" s="2" t="s">
        <v>35988</v>
      </c>
      <c r="X3698" s="2" t="s">
        <v>53</v>
      </c>
      <c r="Y3698" s="2" t="s">
        <v>35986</v>
      </c>
      <c r="Z3698" s="2" t="s">
        <v>35989</v>
      </c>
      <c r="AA3698" s="2" t="s">
        <v>35990</v>
      </c>
      <c r="AB3698" s="2" t="s">
        <v>798</v>
      </c>
      <c r="AC3698" s="2" t="s">
        <v>124</v>
      </c>
      <c r="AD3698" s="2" t="s">
        <v>799</v>
      </c>
      <c r="AE3698" s="2" t="s">
        <v>65</v>
      </c>
      <c r="AF3698" s="2" t="s">
        <v>86</v>
      </c>
      <c r="AG3698" s="2" t="s">
        <v>35991</v>
      </c>
      <c r="AH3698" s="2" t="s">
        <v>35992</v>
      </c>
      <c r="AI3698" s="2" t="s">
        <v>67</v>
      </c>
      <c r="AJ3698" s="2" t="s">
        <v>35993</v>
      </c>
      <c r="AK3698" s="2" t="s">
        <v>53</v>
      </c>
      <c r="AL3698" s="2" t="s">
        <v>53</v>
      </c>
      <c r="AM3698" s="2" t="s">
        <v>53</v>
      </c>
      <c r="AN3698" s="2" t="s">
        <v>53</v>
      </c>
      <c r="AO3698" s="2" t="s">
        <v>53</v>
      </c>
      <c r="AP3698" s="2" t="s">
        <v>53</v>
      </c>
      <c r="AQ3698" s="2" t="s">
        <v>53</v>
      </c>
      <c r="AR3698" s="2" t="s">
        <v>69</v>
      </c>
      <c r="AS3698" s="2" t="s">
        <v>52</v>
      </c>
      <c r="AT3698" s="2" t="s">
        <v>69</v>
      </c>
    </row>
    <row r="3699" spans="1:46" ht="22.5" customHeight="1" x14ac:dyDescent="0.25">
      <c r="A3699" s="18" t="s">
        <v>35994</v>
      </c>
      <c r="B3699" s="2" t="s">
        <v>35995</v>
      </c>
      <c r="C3699" s="2" t="s">
        <v>3331</v>
      </c>
      <c r="D3699" s="2" t="s">
        <v>35996</v>
      </c>
      <c r="E3699" s="2" t="s">
        <v>69</v>
      </c>
      <c r="F3699" s="19">
        <v>1</v>
      </c>
      <c r="G3699" s="19">
        <v>86.99</v>
      </c>
      <c r="H3699" s="19" t="s">
        <v>52</v>
      </c>
      <c r="I3699" s="19">
        <v>-14.79</v>
      </c>
      <c r="J3699" s="19">
        <v>-20.45</v>
      </c>
      <c r="K3699" s="19" t="s">
        <v>52</v>
      </c>
      <c r="L3699" s="19">
        <v>51.75</v>
      </c>
      <c r="M3699" s="2" t="s">
        <v>53</v>
      </c>
      <c r="N3699" s="2" t="s">
        <v>309</v>
      </c>
      <c r="O3699" s="2" t="s">
        <v>747</v>
      </c>
      <c r="P3699" s="2" t="s">
        <v>748</v>
      </c>
      <c r="Q3699" s="2" t="s">
        <v>53</v>
      </c>
      <c r="R3699" s="19">
        <v>86.99</v>
      </c>
      <c r="S3699" s="19" t="s">
        <v>57</v>
      </c>
      <c r="T3699" s="2" t="s">
        <v>58</v>
      </c>
      <c r="U3699" s="2" t="s">
        <v>53</v>
      </c>
      <c r="V3699" s="2" t="s">
        <v>53</v>
      </c>
      <c r="W3699" s="2" t="s">
        <v>53</v>
      </c>
      <c r="X3699" s="2" t="s">
        <v>53</v>
      </c>
      <c r="Y3699" s="2" t="s">
        <v>35997</v>
      </c>
      <c r="Z3699" s="2" t="s">
        <v>35998</v>
      </c>
      <c r="AA3699" s="2" t="s">
        <v>35999</v>
      </c>
      <c r="AB3699" s="2" t="s">
        <v>18352</v>
      </c>
      <c r="AC3699" s="2" t="s">
        <v>182</v>
      </c>
      <c r="AD3699" s="2" t="s">
        <v>18353</v>
      </c>
      <c r="AE3699" s="2" t="s">
        <v>65</v>
      </c>
      <c r="AF3699" s="2" t="s">
        <v>66</v>
      </c>
      <c r="AG3699" s="2" t="s">
        <v>35869</v>
      </c>
      <c r="AH3699" s="2" t="s">
        <v>36000</v>
      </c>
      <c r="AI3699" s="2" t="s">
        <v>67</v>
      </c>
      <c r="AJ3699" s="2" t="s">
        <v>36001</v>
      </c>
      <c r="AK3699" s="2" t="s">
        <v>53</v>
      </c>
      <c r="AL3699" s="2" t="s">
        <v>53</v>
      </c>
      <c r="AM3699" s="2" t="s">
        <v>53</v>
      </c>
      <c r="AN3699" s="2" t="s">
        <v>53</v>
      </c>
      <c r="AO3699" s="2" t="s">
        <v>53</v>
      </c>
      <c r="AP3699" s="2" t="s">
        <v>53</v>
      </c>
      <c r="AQ3699" s="2" t="s">
        <v>53</v>
      </c>
      <c r="AR3699" s="299" t="s">
        <v>51</v>
      </c>
      <c r="AS3699" s="2" t="s">
        <v>52</v>
      </c>
      <c r="AT3699" s="2" t="s">
        <v>69</v>
      </c>
    </row>
    <row r="3700" spans="1:46" ht="22.5" customHeight="1" x14ac:dyDescent="0.25">
      <c r="A3700" s="18" t="s">
        <v>36002</v>
      </c>
      <c r="B3700" s="2" t="s">
        <v>36003</v>
      </c>
      <c r="C3700" s="2" t="s">
        <v>344</v>
      </c>
      <c r="D3700" s="2" t="s">
        <v>34895</v>
      </c>
      <c r="E3700" s="2" t="s">
        <v>69</v>
      </c>
      <c r="F3700" s="19">
        <v>1</v>
      </c>
      <c r="G3700" s="19">
        <v>86.99</v>
      </c>
      <c r="H3700" s="19" t="s">
        <v>52</v>
      </c>
      <c r="I3700" s="19">
        <v>-14.79</v>
      </c>
      <c r="J3700" s="19">
        <v>-20.45</v>
      </c>
      <c r="K3700" s="19" t="s">
        <v>52</v>
      </c>
      <c r="L3700" s="19">
        <v>51.75</v>
      </c>
      <c r="M3700" s="2" t="s">
        <v>51</v>
      </c>
      <c r="N3700" s="2" t="s">
        <v>309</v>
      </c>
      <c r="O3700" s="2" t="s">
        <v>747</v>
      </c>
      <c r="P3700" s="2" t="s">
        <v>748</v>
      </c>
      <c r="Q3700" s="2" t="s">
        <v>53</v>
      </c>
      <c r="R3700" s="19">
        <v>86.99</v>
      </c>
      <c r="S3700" s="19" t="s">
        <v>57</v>
      </c>
      <c r="T3700" s="2" t="s">
        <v>58</v>
      </c>
      <c r="U3700" s="2" t="s">
        <v>53</v>
      </c>
      <c r="V3700" s="2" t="s">
        <v>53</v>
      </c>
      <c r="W3700" s="2" t="s">
        <v>53</v>
      </c>
      <c r="X3700" s="2" t="s">
        <v>53</v>
      </c>
      <c r="Y3700" s="2" t="s">
        <v>36004</v>
      </c>
      <c r="Z3700" s="2" t="s">
        <v>36005</v>
      </c>
      <c r="AA3700" s="2" t="s">
        <v>36006</v>
      </c>
      <c r="AB3700" s="2" t="s">
        <v>36007</v>
      </c>
      <c r="AC3700" s="2" t="s">
        <v>84</v>
      </c>
      <c r="AD3700" s="2" t="s">
        <v>36008</v>
      </c>
      <c r="AE3700" s="2" t="s">
        <v>65</v>
      </c>
      <c r="AF3700" s="2" t="s">
        <v>66</v>
      </c>
      <c r="AG3700" s="2" t="s">
        <v>36009</v>
      </c>
      <c r="AH3700" s="2" t="s">
        <v>36010</v>
      </c>
      <c r="AI3700" s="2" t="s">
        <v>67</v>
      </c>
      <c r="AJ3700" s="2" t="s">
        <v>36011</v>
      </c>
      <c r="AK3700" s="2" t="s">
        <v>53</v>
      </c>
      <c r="AL3700" s="2" t="s">
        <v>53</v>
      </c>
      <c r="AM3700" s="2" t="s">
        <v>53</v>
      </c>
      <c r="AN3700" s="2" t="s">
        <v>53</v>
      </c>
      <c r="AO3700" s="2" t="s">
        <v>53</v>
      </c>
      <c r="AP3700" s="2" t="s">
        <v>53</v>
      </c>
      <c r="AQ3700" s="2" t="s">
        <v>53</v>
      </c>
      <c r="AR3700" s="2" t="s">
        <v>69</v>
      </c>
      <c r="AS3700" s="2" t="s">
        <v>52</v>
      </c>
      <c r="AT3700" s="2" t="s">
        <v>69</v>
      </c>
    </row>
    <row r="3701" spans="1:46" ht="22.5" customHeight="1" x14ac:dyDescent="0.25">
      <c r="A3701" s="18" t="s">
        <v>36012</v>
      </c>
      <c r="B3701" s="2" t="s">
        <v>36013</v>
      </c>
      <c r="C3701" s="2" t="s">
        <v>344</v>
      </c>
      <c r="D3701" s="2" t="s">
        <v>34895</v>
      </c>
      <c r="E3701" s="2" t="s">
        <v>69</v>
      </c>
      <c r="F3701" s="19">
        <v>1</v>
      </c>
      <c r="G3701" s="19">
        <v>54.87</v>
      </c>
      <c r="H3701" s="19">
        <v>12.33</v>
      </c>
      <c r="I3701" s="19">
        <v>-12.08</v>
      </c>
      <c r="J3701" s="19">
        <v>-12.33</v>
      </c>
      <c r="K3701" s="19" t="s">
        <v>52</v>
      </c>
      <c r="L3701" s="19">
        <v>42.79</v>
      </c>
      <c r="M3701" s="2" t="s">
        <v>51</v>
      </c>
      <c r="N3701" s="2" t="s">
        <v>309</v>
      </c>
      <c r="O3701" s="2" t="s">
        <v>390</v>
      </c>
      <c r="P3701" s="2" t="s">
        <v>311</v>
      </c>
      <c r="Q3701" s="2" t="s">
        <v>53</v>
      </c>
      <c r="R3701" s="19">
        <v>54.87</v>
      </c>
      <c r="S3701" s="19" t="s">
        <v>161</v>
      </c>
      <c r="T3701" s="2" t="s">
        <v>58</v>
      </c>
      <c r="U3701" s="2" t="s">
        <v>53</v>
      </c>
      <c r="V3701" s="2" t="s">
        <v>53</v>
      </c>
      <c r="W3701" s="2" t="s">
        <v>53</v>
      </c>
      <c r="X3701" s="2" t="s">
        <v>53</v>
      </c>
      <c r="Y3701" s="2" t="s">
        <v>36014</v>
      </c>
      <c r="Z3701" s="2" t="s">
        <v>36015</v>
      </c>
      <c r="AA3701" s="2" t="s">
        <v>36016</v>
      </c>
      <c r="AB3701" s="2" t="s">
        <v>670</v>
      </c>
      <c r="AC3701" s="2" t="s">
        <v>124</v>
      </c>
      <c r="AD3701" s="2" t="s">
        <v>36017</v>
      </c>
      <c r="AE3701" s="2" t="s">
        <v>65</v>
      </c>
      <c r="AF3701" s="2" t="s">
        <v>66</v>
      </c>
      <c r="AG3701" s="2" t="s">
        <v>35806</v>
      </c>
      <c r="AH3701" s="2" t="s">
        <v>36018</v>
      </c>
      <c r="AI3701" s="2" t="s">
        <v>67</v>
      </c>
      <c r="AJ3701" s="2" t="s">
        <v>36019</v>
      </c>
      <c r="AK3701" s="2" t="s">
        <v>53</v>
      </c>
      <c r="AL3701" s="2" t="s">
        <v>53</v>
      </c>
      <c r="AM3701" s="2" t="s">
        <v>53</v>
      </c>
      <c r="AN3701" s="2" t="s">
        <v>53</v>
      </c>
      <c r="AO3701" s="2" t="s">
        <v>53</v>
      </c>
      <c r="AP3701" s="2" t="s">
        <v>53</v>
      </c>
      <c r="AQ3701" s="2" t="s">
        <v>53</v>
      </c>
      <c r="AR3701" s="2" t="s">
        <v>69</v>
      </c>
      <c r="AS3701" s="2" t="s">
        <v>52</v>
      </c>
      <c r="AT3701" s="2" t="s">
        <v>69</v>
      </c>
    </row>
    <row r="3702" spans="1:46" ht="22.5" customHeight="1" x14ac:dyDescent="0.25">
      <c r="A3702" s="18" t="s">
        <v>36020</v>
      </c>
      <c r="B3702" s="2" t="s">
        <v>36021</v>
      </c>
      <c r="C3702" s="2" t="s">
        <v>344</v>
      </c>
      <c r="D3702" s="2" t="s">
        <v>34163</v>
      </c>
      <c r="E3702" s="2" t="s">
        <v>69</v>
      </c>
      <c r="F3702" s="19">
        <v>1</v>
      </c>
      <c r="G3702" s="19">
        <v>86.99</v>
      </c>
      <c r="H3702" s="19">
        <v>14.59</v>
      </c>
      <c r="I3702" s="19">
        <v>-14.79</v>
      </c>
      <c r="J3702" s="19">
        <v>-35.04</v>
      </c>
      <c r="K3702" s="19" t="s">
        <v>52</v>
      </c>
      <c r="L3702" s="19">
        <v>51.75</v>
      </c>
      <c r="M3702" s="2" t="s">
        <v>53</v>
      </c>
      <c r="N3702" s="2" t="s">
        <v>309</v>
      </c>
      <c r="O3702" s="2" t="s">
        <v>747</v>
      </c>
      <c r="P3702" s="2" t="s">
        <v>748</v>
      </c>
      <c r="Q3702" s="2" t="s">
        <v>53</v>
      </c>
      <c r="R3702" s="19">
        <v>86.99</v>
      </c>
      <c r="S3702" s="19" t="s">
        <v>57</v>
      </c>
      <c r="T3702" s="2" t="s">
        <v>58</v>
      </c>
      <c r="U3702" s="2" t="s">
        <v>53</v>
      </c>
      <c r="V3702" s="2" t="s">
        <v>53</v>
      </c>
      <c r="W3702" s="2" t="s">
        <v>53</v>
      </c>
      <c r="X3702" s="2" t="s">
        <v>53</v>
      </c>
      <c r="Y3702" s="2" t="s">
        <v>36022</v>
      </c>
      <c r="Z3702" s="2" t="s">
        <v>36023</v>
      </c>
      <c r="AA3702" s="2" t="s">
        <v>36024</v>
      </c>
      <c r="AB3702" s="2" t="s">
        <v>966</v>
      </c>
      <c r="AC3702" s="2" t="s">
        <v>195</v>
      </c>
      <c r="AD3702" s="2" t="s">
        <v>36025</v>
      </c>
      <c r="AE3702" s="2" t="s">
        <v>65</v>
      </c>
      <c r="AF3702" s="2" t="s">
        <v>66</v>
      </c>
      <c r="AG3702" s="2" t="s">
        <v>36026</v>
      </c>
      <c r="AH3702" s="2" t="s">
        <v>36027</v>
      </c>
      <c r="AI3702" s="2" t="s">
        <v>67</v>
      </c>
      <c r="AJ3702" s="2" t="s">
        <v>36028</v>
      </c>
      <c r="AK3702" s="2" t="s">
        <v>53</v>
      </c>
      <c r="AL3702" s="2" t="s">
        <v>53</v>
      </c>
      <c r="AM3702" s="2" t="s">
        <v>53</v>
      </c>
      <c r="AN3702" s="2" t="s">
        <v>53</v>
      </c>
      <c r="AO3702" s="2" t="s">
        <v>53</v>
      </c>
      <c r="AP3702" s="2" t="s">
        <v>53</v>
      </c>
      <c r="AQ3702" s="2" t="s">
        <v>53</v>
      </c>
      <c r="AR3702" s="2" t="s">
        <v>69</v>
      </c>
      <c r="AS3702" s="2" t="s">
        <v>52</v>
      </c>
      <c r="AT3702" s="2" t="s">
        <v>69</v>
      </c>
    </row>
    <row r="3703" spans="1:46" ht="22.5" customHeight="1" x14ac:dyDescent="0.25">
      <c r="A3703" s="18" t="s">
        <v>36029</v>
      </c>
      <c r="B3703" s="2" t="s">
        <v>36030</v>
      </c>
      <c r="C3703" s="2" t="s">
        <v>10742</v>
      </c>
      <c r="D3703" s="2" t="s">
        <v>22518</v>
      </c>
      <c r="E3703" s="2" t="s">
        <v>69</v>
      </c>
      <c r="F3703" s="19">
        <v>0</v>
      </c>
      <c r="G3703" s="19">
        <v>327.9</v>
      </c>
      <c r="H3703" s="19" t="s">
        <v>52</v>
      </c>
      <c r="I3703" s="19">
        <v>-55.74</v>
      </c>
      <c r="J3703" s="19">
        <v>-20.45</v>
      </c>
      <c r="K3703" s="19">
        <v>-251.71</v>
      </c>
      <c r="L3703" s="19">
        <v>0</v>
      </c>
      <c r="M3703" s="2" t="s">
        <v>51</v>
      </c>
      <c r="N3703" s="2" t="s">
        <v>8580</v>
      </c>
      <c r="O3703" s="2" t="s">
        <v>8581</v>
      </c>
      <c r="P3703" s="2" t="s">
        <v>8582</v>
      </c>
      <c r="Q3703" s="2" t="s">
        <v>53</v>
      </c>
      <c r="R3703" s="19">
        <v>327.9</v>
      </c>
      <c r="S3703" s="19" t="s">
        <v>57</v>
      </c>
      <c r="T3703" s="2" t="s">
        <v>58</v>
      </c>
      <c r="U3703" s="2" t="s">
        <v>36031</v>
      </c>
      <c r="V3703" s="2" t="s">
        <v>36032</v>
      </c>
      <c r="W3703" s="2" t="s">
        <v>36033</v>
      </c>
      <c r="X3703" s="2" t="s">
        <v>53</v>
      </c>
      <c r="Y3703" s="2" t="s">
        <v>36031</v>
      </c>
      <c r="Z3703" s="2" t="s">
        <v>36034</v>
      </c>
      <c r="AA3703" s="2" t="s">
        <v>2178</v>
      </c>
      <c r="AB3703" s="2" t="s">
        <v>124</v>
      </c>
      <c r="AC3703" s="2" t="s">
        <v>124</v>
      </c>
      <c r="AD3703" s="2" t="s">
        <v>2179</v>
      </c>
      <c r="AE3703" s="2" t="s">
        <v>65</v>
      </c>
      <c r="AF3703" s="2" t="s">
        <v>66</v>
      </c>
      <c r="AG3703" s="2" t="s">
        <v>36035</v>
      </c>
      <c r="AH3703" s="2" t="s">
        <v>33738</v>
      </c>
      <c r="AI3703" s="2" t="s">
        <v>67</v>
      </c>
      <c r="AJ3703" s="2" t="s">
        <v>36036</v>
      </c>
      <c r="AK3703" s="2" t="s">
        <v>3818</v>
      </c>
      <c r="AL3703" s="2" t="s">
        <v>53</v>
      </c>
      <c r="AM3703" s="2" t="s">
        <v>53</v>
      </c>
      <c r="AN3703" s="2" t="s">
        <v>53</v>
      </c>
      <c r="AO3703" s="2" t="s">
        <v>53</v>
      </c>
      <c r="AP3703" s="2" t="s">
        <v>53</v>
      </c>
      <c r="AQ3703" s="2" t="s">
        <v>53</v>
      </c>
      <c r="AR3703" s="300" t="s">
        <v>51</v>
      </c>
      <c r="AS3703" s="2" t="s">
        <v>52</v>
      </c>
      <c r="AT3703" s="2" t="s">
        <v>69</v>
      </c>
    </row>
    <row r="3704" spans="1:46" ht="22.5" customHeight="1" x14ac:dyDescent="0.25">
      <c r="A3704" s="18" t="s">
        <v>36037</v>
      </c>
      <c r="B3704" s="2" t="s">
        <v>36038</v>
      </c>
      <c r="C3704" s="2" t="s">
        <v>344</v>
      </c>
      <c r="D3704" s="2" t="s">
        <v>34895</v>
      </c>
      <c r="E3704" s="2" t="s">
        <v>69</v>
      </c>
      <c r="F3704" s="19">
        <v>1</v>
      </c>
      <c r="G3704" s="19">
        <v>54.87</v>
      </c>
      <c r="H3704" s="19">
        <v>7.54</v>
      </c>
      <c r="I3704" s="19">
        <v>-12.08</v>
      </c>
      <c r="J3704" s="19">
        <v>-7.54</v>
      </c>
      <c r="K3704" s="19" t="s">
        <v>52</v>
      </c>
      <c r="L3704" s="19">
        <v>42.79</v>
      </c>
      <c r="M3704" s="2" t="s">
        <v>51</v>
      </c>
      <c r="N3704" s="2" t="s">
        <v>309</v>
      </c>
      <c r="O3704" s="2" t="s">
        <v>390</v>
      </c>
      <c r="P3704" s="2" t="s">
        <v>311</v>
      </c>
      <c r="Q3704" s="2" t="s">
        <v>53</v>
      </c>
      <c r="R3704" s="19">
        <v>54.87</v>
      </c>
      <c r="S3704" s="19" t="s">
        <v>161</v>
      </c>
      <c r="T3704" s="2" t="s">
        <v>58</v>
      </c>
      <c r="U3704" s="2" t="s">
        <v>53</v>
      </c>
      <c r="V3704" s="2" t="s">
        <v>53</v>
      </c>
      <c r="W3704" s="2" t="s">
        <v>53</v>
      </c>
      <c r="X3704" s="2" t="s">
        <v>53</v>
      </c>
      <c r="Y3704" s="2" t="s">
        <v>36039</v>
      </c>
      <c r="Z3704" s="2" t="s">
        <v>36040</v>
      </c>
      <c r="AA3704" s="2" t="s">
        <v>36041</v>
      </c>
      <c r="AB3704" s="2" t="s">
        <v>1170</v>
      </c>
      <c r="AC3704" s="2" t="s">
        <v>124</v>
      </c>
      <c r="AD3704" s="2" t="s">
        <v>36042</v>
      </c>
      <c r="AE3704" s="2" t="s">
        <v>65</v>
      </c>
      <c r="AF3704" s="2" t="s">
        <v>66</v>
      </c>
      <c r="AG3704" s="2" t="s">
        <v>36043</v>
      </c>
      <c r="AH3704" s="2" t="s">
        <v>36044</v>
      </c>
      <c r="AI3704" s="2" t="s">
        <v>67</v>
      </c>
      <c r="AJ3704" s="2" t="s">
        <v>36045</v>
      </c>
      <c r="AK3704" s="2" t="s">
        <v>53</v>
      </c>
      <c r="AL3704" s="2" t="s">
        <v>53</v>
      </c>
      <c r="AM3704" s="2" t="s">
        <v>53</v>
      </c>
      <c r="AN3704" s="2" t="s">
        <v>53</v>
      </c>
      <c r="AO3704" s="2" t="s">
        <v>53</v>
      </c>
      <c r="AP3704" s="2" t="s">
        <v>53</v>
      </c>
      <c r="AQ3704" s="2" t="s">
        <v>53</v>
      </c>
      <c r="AR3704" s="2" t="s">
        <v>69</v>
      </c>
      <c r="AS3704" s="2" t="s">
        <v>52</v>
      </c>
      <c r="AT3704" s="2" t="s">
        <v>69</v>
      </c>
    </row>
    <row r="3705" spans="1:46" ht="22.5" customHeight="1" x14ac:dyDescent="0.25">
      <c r="A3705" s="18" t="s">
        <v>36046</v>
      </c>
      <c r="B3705" s="2" t="s">
        <v>36047</v>
      </c>
      <c r="C3705" s="2" t="s">
        <v>344</v>
      </c>
      <c r="D3705" s="2" t="s">
        <v>34895</v>
      </c>
      <c r="E3705" s="2" t="s">
        <v>69</v>
      </c>
      <c r="F3705" s="19">
        <v>1</v>
      </c>
      <c r="G3705" s="19">
        <v>54.87</v>
      </c>
      <c r="H3705" s="19">
        <v>22.41</v>
      </c>
      <c r="I3705" s="19">
        <v>-12.08</v>
      </c>
      <c r="J3705" s="19">
        <v>-22.41</v>
      </c>
      <c r="K3705" s="19" t="s">
        <v>52</v>
      </c>
      <c r="L3705" s="19">
        <v>42.79</v>
      </c>
      <c r="M3705" s="2" t="s">
        <v>51</v>
      </c>
      <c r="N3705" s="2" t="s">
        <v>309</v>
      </c>
      <c r="O3705" s="2" t="s">
        <v>390</v>
      </c>
      <c r="P3705" s="2" t="s">
        <v>311</v>
      </c>
      <c r="Q3705" s="2" t="s">
        <v>53</v>
      </c>
      <c r="R3705" s="19">
        <v>54.87</v>
      </c>
      <c r="S3705" s="19" t="s">
        <v>161</v>
      </c>
      <c r="T3705" s="2" t="s">
        <v>58</v>
      </c>
      <c r="U3705" s="2" t="s">
        <v>53</v>
      </c>
      <c r="V3705" s="2" t="s">
        <v>53</v>
      </c>
      <c r="W3705" s="2" t="s">
        <v>53</v>
      </c>
      <c r="X3705" s="2" t="s">
        <v>53</v>
      </c>
      <c r="Y3705" s="2" t="s">
        <v>36048</v>
      </c>
      <c r="Z3705" s="2" t="s">
        <v>36049</v>
      </c>
      <c r="AA3705" s="2" t="s">
        <v>36050</v>
      </c>
      <c r="AB3705" s="2" t="s">
        <v>11943</v>
      </c>
      <c r="AC3705" s="2" t="s">
        <v>124</v>
      </c>
      <c r="AD3705" s="2" t="s">
        <v>11944</v>
      </c>
      <c r="AE3705" s="2" t="s">
        <v>65</v>
      </c>
      <c r="AF3705" s="2" t="s">
        <v>66</v>
      </c>
      <c r="AG3705" s="2" t="s">
        <v>35888</v>
      </c>
      <c r="AH3705" s="2" t="s">
        <v>34779</v>
      </c>
      <c r="AI3705" s="2" t="s">
        <v>67</v>
      </c>
      <c r="AJ3705" s="2" t="s">
        <v>36051</v>
      </c>
      <c r="AK3705" s="2" t="s">
        <v>53</v>
      </c>
      <c r="AL3705" s="2" t="s">
        <v>53</v>
      </c>
      <c r="AM3705" s="2" t="s">
        <v>53</v>
      </c>
      <c r="AN3705" s="2" t="s">
        <v>53</v>
      </c>
      <c r="AO3705" s="2" t="s">
        <v>53</v>
      </c>
      <c r="AP3705" s="2" t="s">
        <v>53</v>
      </c>
      <c r="AQ3705" s="2" t="s">
        <v>53</v>
      </c>
      <c r="AR3705" s="2" t="s">
        <v>69</v>
      </c>
      <c r="AS3705" s="2" t="s">
        <v>52</v>
      </c>
      <c r="AT3705" s="2" t="s">
        <v>69</v>
      </c>
    </row>
    <row r="3706" spans="1:46" ht="22.5" customHeight="1" x14ac:dyDescent="0.25">
      <c r="A3706" s="18" t="s">
        <v>36052</v>
      </c>
      <c r="B3706" s="2" t="s">
        <v>36047</v>
      </c>
      <c r="C3706" s="2" t="s">
        <v>344</v>
      </c>
      <c r="D3706" s="2" t="s">
        <v>34895</v>
      </c>
      <c r="E3706" s="2" t="s">
        <v>69</v>
      </c>
      <c r="F3706" s="19">
        <v>1</v>
      </c>
      <c r="G3706" s="19">
        <v>279</v>
      </c>
      <c r="H3706" s="19" t="s">
        <v>52</v>
      </c>
      <c r="I3706" s="19">
        <v>-47.43</v>
      </c>
      <c r="J3706" s="19">
        <v>-20.45</v>
      </c>
      <c r="K3706" s="19" t="s">
        <v>52</v>
      </c>
      <c r="L3706" s="19">
        <v>211.12</v>
      </c>
      <c r="M3706" s="2" t="s">
        <v>53</v>
      </c>
      <c r="N3706" s="2" t="s">
        <v>333</v>
      </c>
      <c r="O3706" s="2" t="s">
        <v>3116</v>
      </c>
      <c r="P3706" s="2" t="s">
        <v>3117</v>
      </c>
      <c r="Q3706" s="2" t="s">
        <v>53</v>
      </c>
      <c r="R3706" s="19">
        <v>279</v>
      </c>
      <c r="S3706" s="19" t="s">
        <v>57</v>
      </c>
      <c r="T3706" s="2" t="s">
        <v>58</v>
      </c>
      <c r="U3706" s="2" t="s">
        <v>53</v>
      </c>
      <c r="V3706" s="2" t="s">
        <v>53</v>
      </c>
      <c r="W3706" s="2" t="s">
        <v>53</v>
      </c>
      <c r="X3706" s="2" t="s">
        <v>53</v>
      </c>
      <c r="Y3706" s="2" t="s">
        <v>36053</v>
      </c>
      <c r="Z3706" s="2" t="s">
        <v>36054</v>
      </c>
      <c r="AA3706" s="2" t="s">
        <v>36055</v>
      </c>
      <c r="AB3706" s="2" t="s">
        <v>11457</v>
      </c>
      <c r="AC3706" s="2" t="s">
        <v>182</v>
      </c>
      <c r="AD3706" s="2" t="s">
        <v>36056</v>
      </c>
      <c r="AE3706" s="2" t="s">
        <v>65</v>
      </c>
      <c r="AF3706" s="2" t="s">
        <v>66</v>
      </c>
      <c r="AG3706" s="2" t="s">
        <v>36057</v>
      </c>
      <c r="AH3706" s="2" t="s">
        <v>36058</v>
      </c>
      <c r="AI3706" s="2" t="s">
        <v>67</v>
      </c>
      <c r="AJ3706" s="2" t="s">
        <v>36059</v>
      </c>
      <c r="AK3706" s="2" t="s">
        <v>53</v>
      </c>
      <c r="AL3706" s="2" t="s">
        <v>53</v>
      </c>
      <c r="AM3706" s="2" t="s">
        <v>53</v>
      </c>
      <c r="AN3706" s="2" t="s">
        <v>53</v>
      </c>
      <c r="AO3706" s="2" t="s">
        <v>53</v>
      </c>
      <c r="AP3706" s="2" t="s">
        <v>53</v>
      </c>
      <c r="AQ3706" s="2" t="s">
        <v>53</v>
      </c>
      <c r="AR3706" s="2" t="s">
        <v>69</v>
      </c>
      <c r="AS3706" s="2" t="s">
        <v>52</v>
      </c>
      <c r="AT3706" s="2" t="s">
        <v>69</v>
      </c>
    </row>
    <row r="3707" spans="1:46" ht="22.5" customHeight="1" x14ac:dyDescent="0.25">
      <c r="A3707" s="18" t="s">
        <v>36060</v>
      </c>
      <c r="B3707" s="2" t="s">
        <v>36061</v>
      </c>
      <c r="C3707" s="2" t="s">
        <v>344</v>
      </c>
      <c r="D3707" s="2" t="s">
        <v>36062</v>
      </c>
      <c r="E3707" s="2" t="s">
        <v>69</v>
      </c>
      <c r="F3707" s="19">
        <v>1</v>
      </c>
      <c r="G3707" s="19">
        <v>178.24</v>
      </c>
      <c r="H3707" s="19">
        <v>1.59</v>
      </c>
      <c r="I3707" s="19">
        <v>-21.39</v>
      </c>
      <c r="J3707" s="19" t="s">
        <v>52</v>
      </c>
      <c r="K3707" s="19" t="s">
        <v>52</v>
      </c>
      <c r="L3707" s="19">
        <v>158.44</v>
      </c>
      <c r="M3707" s="2" t="s">
        <v>53</v>
      </c>
      <c r="N3707" s="2" t="s">
        <v>5192</v>
      </c>
      <c r="O3707" s="2" t="s">
        <v>5193</v>
      </c>
      <c r="P3707" s="2" t="s">
        <v>5194</v>
      </c>
      <c r="Q3707" s="2" t="s">
        <v>53</v>
      </c>
      <c r="R3707" s="19">
        <v>178.24</v>
      </c>
      <c r="S3707" s="19" t="s">
        <v>161</v>
      </c>
      <c r="T3707" s="2" t="s">
        <v>58</v>
      </c>
      <c r="U3707" s="2" t="s">
        <v>36063</v>
      </c>
      <c r="V3707" s="2" t="s">
        <v>36064</v>
      </c>
      <c r="W3707" s="2" t="s">
        <v>36065</v>
      </c>
      <c r="X3707" s="2" t="s">
        <v>53</v>
      </c>
      <c r="Y3707" s="2" t="s">
        <v>36063</v>
      </c>
      <c r="Z3707" s="2" t="s">
        <v>36066</v>
      </c>
      <c r="AA3707" s="2" t="s">
        <v>36067</v>
      </c>
      <c r="AB3707" s="2" t="s">
        <v>124</v>
      </c>
      <c r="AC3707" s="2" t="s">
        <v>124</v>
      </c>
      <c r="AD3707" s="2" t="s">
        <v>36068</v>
      </c>
      <c r="AE3707" s="2" t="s">
        <v>65</v>
      </c>
      <c r="AF3707" s="2" t="s">
        <v>222</v>
      </c>
      <c r="AG3707" s="2" t="s">
        <v>36069</v>
      </c>
      <c r="AH3707" s="2" t="s">
        <v>36070</v>
      </c>
      <c r="AI3707" s="2" t="s">
        <v>6887</v>
      </c>
      <c r="AJ3707" s="2" t="s">
        <v>36071</v>
      </c>
      <c r="AK3707" s="2" t="s">
        <v>53</v>
      </c>
      <c r="AL3707" s="2" t="s">
        <v>53</v>
      </c>
      <c r="AM3707" s="2" t="s">
        <v>53</v>
      </c>
      <c r="AN3707" s="2" t="s">
        <v>53</v>
      </c>
      <c r="AO3707" s="2" t="s">
        <v>53</v>
      </c>
      <c r="AP3707" s="2" t="s">
        <v>53</v>
      </c>
      <c r="AQ3707" s="2" t="s">
        <v>53</v>
      </c>
      <c r="AR3707" s="2" t="s">
        <v>69</v>
      </c>
      <c r="AS3707" s="2" t="s">
        <v>52</v>
      </c>
      <c r="AT3707" s="2" t="s">
        <v>69</v>
      </c>
    </row>
    <row r="3708" spans="1:46" ht="22.5" customHeight="1" x14ac:dyDescent="0.25">
      <c r="A3708" s="18" t="s">
        <v>36072</v>
      </c>
      <c r="B3708" s="2" t="s">
        <v>36073</v>
      </c>
      <c r="C3708" s="2" t="s">
        <v>344</v>
      </c>
      <c r="D3708" s="2" t="s">
        <v>34895</v>
      </c>
      <c r="E3708" s="2" t="s">
        <v>51</v>
      </c>
      <c r="F3708" s="19">
        <v>1</v>
      </c>
      <c r="G3708" s="19">
        <v>110.57</v>
      </c>
      <c r="H3708" s="19" t="s">
        <v>52</v>
      </c>
      <c r="I3708" s="19">
        <v>-18.8</v>
      </c>
      <c r="J3708" s="19">
        <v>-18.45</v>
      </c>
      <c r="K3708" s="19" t="s">
        <v>52</v>
      </c>
      <c r="L3708" s="19">
        <v>73.319999999999993</v>
      </c>
      <c r="M3708" s="2" t="s">
        <v>53</v>
      </c>
      <c r="N3708" s="2" t="s">
        <v>905</v>
      </c>
      <c r="O3708" s="2" t="s">
        <v>1163</v>
      </c>
      <c r="P3708" s="2" t="s">
        <v>1164</v>
      </c>
      <c r="Q3708" s="2" t="s">
        <v>53</v>
      </c>
      <c r="R3708" s="19">
        <v>110.57</v>
      </c>
      <c r="S3708" s="19" t="s">
        <v>57</v>
      </c>
      <c r="T3708" s="2" t="s">
        <v>58</v>
      </c>
      <c r="U3708" s="2" t="s">
        <v>53</v>
      </c>
      <c r="V3708" s="2" t="s">
        <v>53</v>
      </c>
      <c r="W3708" s="2" t="s">
        <v>53</v>
      </c>
      <c r="X3708" s="2" t="s">
        <v>53</v>
      </c>
      <c r="Y3708" s="2" t="s">
        <v>36074</v>
      </c>
      <c r="Z3708" s="2" t="s">
        <v>36075</v>
      </c>
      <c r="AA3708" s="2" t="s">
        <v>36076</v>
      </c>
      <c r="AB3708" s="2" t="s">
        <v>2994</v>
      </c>
      <c r="AC3708" s="2" t="s">
        <v>124</v>
      </c>
      <c r="AD3708" s="2" t="s">
        <v>36077</v>
      </c>
      <c r="AE3708" s="2" t="s">
        <v>65</v>
      </c>
      <c r="AF3708" s="2" t="s">
        <v>66</v>
      </c>
      <c r="AG3708" s="2" t="s">
        <v>36078</v>
      </c>
      <c r="AH3708" s="2" t="s">
        <v>36079</v>
      </c>
      <c r="AI3708" s="2" t="s">
        <v>67</v>
      </c>
      <c r="AJ3708" s="2" t="s">
        <v>36080</v>
      </c>
      <c r="AK3708" s="2" t="s">
        <v>53</v>
      </c>
      <c r="AL3708" s="2" t="s">
        <v>53</v>
      </c>
      <c r="AM3708" s="2" t="s">
        <v>53</v>
      </c>
      <c r="AN3708" s="2" t="s">
        <v>53</v>
      </c>
      <c r="AO3708" s="2" t="s">
        <v>53</v>
      </c>
      <c r="AP3708" s="2" t="s">
        <v>53</v>
      </c>
      <c r="AQ3708" s="2" t="s">
        <v>53</v>
      </c>
      <c r="AR3708" s="2" t="s">
        <v>69</v>
      </c>
      <c r="AS3708" s="2" t="s">
        <v>52</v>
      </c>
      <c r="AT3708" s="2" t="s">
        <v>69</v>
      </c>
    </row>
    <row r="3709" spans="1:46" ht="22.5" customHeight="1" x14ac:dyDescent="0.25">
      <c r="A3709" s="18" t="s">
        <v>36081</v>
      </c>
      <c r="B3709" s="2" t="s">
        <v>36082</v>
      </c>
      <c r="C3709" s="2" t="s">
        <v>344</v>
      </c>
      <c r="D3709" s="2" t="s">
        <v>34895</v>
      </c>
      <c r="E3709" s="2" t="s">
        <v>69</v>
      </c>
      <c r="F3709" s="19">
        <v>1</v>
      </c>
      <c r="G3709" s="19">
        <v>86.99</v>
      </c>
      <c r="H3709" s="19" t="s">
        <v>52</v>
      </c>
      <c r="I3709" s="19">
        <v>-14.79</v>
      </c>
      <c r="J3709" s="19">
        <v>-20.45</v>
      </c>
      <c r="K3709" s="19" t="s">
        <v>52</v>
      </c>
      <c r="L3709" s="19">
        <v>51.75</v>
      </c>
      <c r="M3709" s="2" t="s">
        <v>51</v>
      </c>
      <c r="N3709" s="2" t="s">
        <v>309</v>
      </c>
      <c r="O3709" s="2" t="s">
        <v>747</v>
      </c>
      <c r="P3709" s="2" t="s">
        <v>748</v>
      </c>
      <c r="Q3709" s="2" t="s">
        <v>53</v>
      </c>
      <c r="R3709" s="19">
        <v>86.99</v>
      </c>
      <c r="S3709" s="19" t="s">
        <v>57</v>
      </c>
      <c r="T3709" s="2" t="s">
        <v>58</v>
      </c>
      <c r="U3709" s="2" t="s">
        <v>53</v>
      </c>
      <c r="V3709" s="2" t="s">
        <v>53</v>
      </c>
      <c r="W3709" s="2" t="s">
        <v>53</v>
      </c>
      <c r="X3709" s="2" t="s">
        <v>53</v>
      </c>
      <c r="Y3709" s="2" t="s">
        <v>36083</v>
      </c>
      <c r="Z3709" s="2" t="s">
        <v>36084</v>
      </c>
      <c r="AA3709" s="2" t="s">
        <v>36085</v>
      </c>
      <c r="AB3709" s="2" t="s">
        <v>36086</v>
      </c>
      <c r="AC3709" s="2" t="s">
        <v>97</v>
      </c>
      <c r="AD3709" s="2" t="s">
        <v>36087</v>
      </c>
      <c r="AE3709" s="2" t="s">
        <v>65</v>
      </c>
      <c r="AF3709" s="2" t="s">
        <v>66</v>
      </c>
      <c r="AG3709" s="2" t="s">
        <v>36088</v>
      </c>
      <c r="AH3709" s="2" t="s">
        <v>36089</v>
      </c>
      <c r="AI3709" s="2" t="s">
        <v>67</v>
      </c>
      <c r="AJ3709" s="2" t="s">
        <v>36090</v>
      </c>
      <c r="AK3709" s="2" t="s">
        <v>53</v>
      </c>
      <c r="AL3709" s="2" t="s">
        <v>53</v>
      </c>
      <c r="AM3709" s="2" t="s">
        <v>53</v>
      </c>
      <c r="AN3709" s="2" t="s">
        <v>53</v>
      </c>
      <c r="AO3709" s="2" t="s">
        <v>53</v>
      </c>
      <c r="AP3709" s="2" t="s">
        <v>53</v>
      </c>
      <c r="AQ3709" s="2" t="s">
        <v>53</v>
      </c>
      <c r="AR3709" s="2" t="s">
        <v>69</v>
      </c>
      <c r="AS3709" s="2" t="s">
        <v>52</v>
      </c>
      <c r="AT3709" s="2" t="s">
        <v>69</v>
      </c>
    </row>
    <row r="3710" spans="1:46" ht="22.5" customHeight="1" x14ac:dyDescent="0.25">
      <c r="A3710" s="18" t="s">
        <v>36091</v>
      </c>
      <c r="B3710" s="2" t="s">
        <v>36082</v>
      </c>
      <c r="C3710" s="2" t="s">
        <v>344</v>
      </c>
      <c r="D3710" s="2" t="s">
        <v>34895</v>
      </c>
      <c r="E3710" s="2" t="s">
        <v>69</v>
      </c>
      <c r="F3710" s="19">
        <v>1</v>
      </c>
      <c r="G3710" s="19">
        <v>109.74</v>
      </c>
      <c r="H3710" s="19" t="s">
        <v>52</v>
      </c>
      <c r="I3710" s="19">
        <v>-18.66</v>
      </c>
      <c r="J3710" s="19">
        <v>-20.45</v>
      </c>
      <c r="K3710" s="19" t="s">
        <v>52</v>
      </c>
      <c r="L3710" s="19">
        <v>70.63</v>
      </c>
      <c r="M3710" s="2" t="s">
        <v>53</v>
      </c>
      <c r="N3710" s="2" t="s">
        <v>1235</v>
      </c>
      <c r="O3710" s="2" t="s">
        <v>1236</v>
      </c>
      <c r="P3710" s="2" t="s">
        <v>1237</v>
      </c>
      <c r="Q3710" s="2" t="s">
        <v>53</v>
      </c>
      <c r="R3710" s="19">
        <v>109.74</v>
      </c>
      <c r="S3710" s="19" t="s">
        <v>57</v>
      </c>
      <c r="T3710" s="2" t="s">
        <v>58</v>
      </c>
      <c r="U3710" s="2" t="s">
        <v>53</v>
      </c>
      <c r="V3710" s="2" t="s">
        <v>53</v>
      </c>
      <c r="W3710" s="2" t="s">
        <v>53</v>
      </c>
      <c r="X3710" s="2" t="s">
        <v>53</v>
      </c>
      <c r="Y3710" s="2" t="s">
        <v>36092</v>
      </c>
      <c r="Z3710" s="2" t="s">
        <v>36093</v>
      </c>
      <c r="AA3710" s="2" t="s">
        <v>36094</v>
      </c>
      <c r="AB3710" s="2" t="s">
        <v>339</v>
      </c>
      <c r="AC3710" s="2" t="s">
        <v>97</v>
      </c>
      <c r="AD3710" s="2" t="s">
        <v>36095</v>
      </c>
      <c r="AE3710" s="2" t="s">
        <v>65</v>
      </c>
      <c r="AF3710" s="2" t="s">
        <v>66</v>
      </c>
      <c r="AG3710" s="2" t="s">
        <v>36096</v>
      </c>
      <c r="AH3710" s="2" t="s">
        <v>36097</v>
      </c>
      <c r="AI3710" s="2" t="s">
        <v>67</v>
      </c>
      <c r="AJ3710" s="2" t="s">
        <v>36098</v>
      </c>
      <c r="AK3710" s="2" t="s">
        <v>53</v>
      </c>
      <c r="AL3710" s="2" t="s">
        <v>53</v>
      </c>
      <c r="AM3710" s="2" t="s">
        <v>53</v>
      </c>
      <c r="AN3710" s="2" t="s">
        <v>53</v>
      </c>
      <c r="AO3710" s="2" t="s">
        <v>53</v>
      </c>
      <c r="AP3710" s="2" t="s">
        <v>53</v>
      </c>
      <c r="AQ3710" s="2" t="s">
        <v>53</v>
      </c>
      <c r="AR3710" s="2" t="s">
        <v>69</v>
      </c>
      <c r="AS3710" s="2" t="s">
        <v>52</v>
      </c>
      <c r="AT3710" s="2" t="s">
        <v>69</v>
      </c>
    </row>
    <row r="3711" spans="1:46" ht="22.5" customHeight="1" x14ac:dyDescent="0.25">
      <c r="A3711" s="21" t="s">
        <v>36099</v>
      </c>
      <c r="B3711" s="22" t="s">
        <v>36100</v>
      </c>
      <c r="C3711" s="23" t="s">
        <v>53</v>
      </c>
      <c r="D3711" s="24" t="s">
        <v>53</v>
      </c>
      <c r="E3711" s="25" t="s">
        <v>53</v>
      </c>
      <c r="F3711" s="26" t="s">
        <v>52</v>
      </c>
      <c r="G3711" s="27">
        <v>81</v>
      </c>
      <c r="H3711" s="28" t="s">
        <v>52</v>
      </c>
      <c r="I3711" s="29">
        <v>-24.77</v>
      </c>
      <c r="J3711" s="30" t="s">
        <v>52</v>
      </c>
      <c r="K3711" s="31" t="s">
        <v>52</v>
      </c>
      <c r="L3711" s="32">
        <v>56.23</v>
      </c>
      <c r="M3711" s="33" t="s">
        <v>53</v>
      </c>
      <c r="N3711" s="34" t="s">
        <v>53</v>
      </c>
      <c r="O3711" s="35" t="s">
        <v>53</v>
      </c>
      <c r="P3711" s="36" t="s">
        <v>53</v>
      </c>
      <c r="Q3711" s="37" t="s">
        <v>53</v>
      </c>
      <c r="R3711" s="38" t="s">
        <v>52</v>
      </c>
      <c r="S3711" s="39" t="s">
        <v>53</v>
      </c>
      <c r="T3711" s="40" t="s">
        <v>58</v>
      </c>
      <c r="U3711" s="41" t="s">
        <v>53</v>
      </c>
      <c r="V3711" s="42" t="s">
        <v>53</v>
      </c>
      <c r="W3711" s="43" t="s">
        <v>53</v>
      </c>
      <c r="X3711" s="44" t="s">
        <v>53</v>
      </c>
      <c r="Y3711" s="45" t="s">
        <v>15101</v>
      </c>
      <c r="Z3711" s="46" t="s">
        <v>36101</v>
      </c>
      <c r="AA3711" s="47" t="s">
        <v>36102</v>
      </c>
      <c r="AB3711" s="48" t="s">
        <v>256</v>
      </c>
      <c r="AC3711" s="49" t="s">
        <v>257</v>
      </c>
      <c r="AD3711" s="50" t="s">
        <v>36103</v>
      </c>
      <c r="AE3711" s="51" t="s">
        <v>65</v>
      </c>
      <c r="AF3711" s="52" t="s">
        <v>66</v>
      </c>
      <c r="AG3711" s="53" t="s">
        <v>36104</v>
      </c>
      <c r="AH3711" s="54" t="s">
        <v>33824</v>
      </c>
      <c r="AI3711" s="55" t="s">
        <v>67</v>
      </c>
      <c r="AJ3711" s="56" t="s">
        <v>36105</v>
      </c>
      <c r="AK3711" s="57" t="s">
        <v>53</v>
      </c>
      <c r="AL3711" s="58" t="s">
        <v>53</v>
      </c>
      <c r="AM3711" s="59" t="s">
        <v>53</v>
      </c>
      <c r="AN3711" s="60" t="s">
        <v>53</v>
      </c>
      <c r="AO3711" s="61" t="s">
        <v>53</v>
      </c>
      <c r="AP3711" s="62" t="s">
        <v>53</v>
      </c>
      <c r="AQ3711" s="63" t="s">
        <v>53</v>
      </c>
      <c r="AR3711" s="64" t="s">
        <v>53</v>
      </c>
      <c r="AS3711" s="65" t="s">
        <v>52</v>
      </c>
      <c r="AT3711" s="66" t="s">
        <v>53</v>
      </c>
    </row>
    <row r="3712" spans="1:46" ht="22.5" customHeight="1" x14ac:dyDescent="0.25">
      <c r="A3712" s="67" t="s">
        <v>36106</v>
      </c>
      <c r="B3712" s="68" t="s">
        <v>36100</v>
      </c>
      <c r="C3712" s="69" t="s">
        <v>344</v>
      </c>
      <c r="D3712" s="70" t="s">
        <v>32983</v>
      </c>
      <c r="E3712" s="71" t="s">
        <v>51</v>
      </c>
      <c r="F3712" s="72">
        <v>1</v>
      </c>
      <c r="G3712" s="73" t="s">
        <v>52</v>
      </c>
      <c r="H3712" s="74" t="s">
        <v>52</v>
      </c>
      <c r="I3712" s="75" t="s">
        <v>52</v>
      </c>
      <c r="J3712" s="76" t="s">
        <v>52</v>
      </c>
      <c r="K3712" s="77" t="s">
        <v>52</v>
      </c>
      <c r="L3712" s="78" t="s">
        <v>52</v>
      </c>
      <c r="M3712" s="79" t="s">
        <v>51</v>
      </c>
      <c r="N3712" s="80" t="s">
        <v>524</v>
      </c>
      <c r="O3712" s="81" t="s">
        <v>6389</v>
      </c>
      <c r="P3712" s="82" t="s">
        <v>6390</v>
      </c>
      <c r="Q3712" s="83" t="s">
        <v>53</v>
      </c>
      <c r="R3712" s="84">
        <v>23</v>
      </c>
      <c r="S3712" s="85" t="s">
        <v>57</v>
      </c>
      <c r="T3712" s="86" t="s">
        <v>53</v>
      </c>
      <c r="U3712" s="87" t="s">
        <v>53</v>
      </c>
      <c r="V3712" s="88" t="s">
        <v>53</v>
      </c>
      <c r="W3712" s="89" t="s">
        <v>53</v>
      </c>
      <c r="X3712" s="90" t="s">
        <v>53</v>
      </c>
      <c r="Y3712" s="91" t="s">
        <v>53</v>
      </c>
      <c r="Z3712" s="92" t="s">
        <v>53</v>
      </c>
      <c r="AA3712" s="93" t="s">
        <v>53</v>
      </c>
      <c r="AB3712" s="94" t="s">
        <v>53</v>
      </c>
      <c r="AC3712" s="95" t="s">
        <v>53</v>
      </c>
      <c r="AD3712" s="96" t="s">
        <v>53</v>
      </c>
      <c r="AE3712" s="97" t="s">
        <v>53</v>
      </c>
      <c r="AF3712" s="98" t="s">
        <v>53</v>
      </c>
      <c r="AG3712" s="99" t="s">
        <v>53</v>
      </c>
      <c r="AH3712" s="100" t="s">
        <v>53</v>
      </c>
      <c r="AI3712" s="101" t="s">
        <v>53</v>
      </c>
      <c r="AJ3712" s="102" t="s">
        <v>53</v>
      </c>
      <c r="AK3712" s="103" t="s">
        <v>53</v>
      </c>
      <c r="AL3712" s="104" t="s">
        <v>53</v>
      </c>
      <c r="AM3712" s="105" t="s">
        <v>53</v>
      </c>
      <c r="AN3712" s="106" t="s">
        <v>53</v>
      </c>
      <c r="AO3712" s="107" t="s">
        <v>53</v>
      </c>
      <c r="AP3712" s="108" t="s">
        <v>53</v>
      </c>
      <c r="AQ3712" s="109" t="s">
        <v>53</v>
      </c>
      <c r="AR3712" s="110" t="s">
        <v>69</v>
      </c>
      <c r="AS3712" s="111" t="s">
        <v>52</v>
      </c>
      <c r="AT3712" s="112" t="s">
        <v>69</v>
      </c>
    </row>
    <row r="3713" spans="1:46" ht="22.5" customHeight="1" x14ac:dyDescent="0.25">
      <c r="A3713" s="67" t="s">
        <v>36107</v>
      </c>
      <c r="B3713" s="68" t="s">
        <v>36100</v>
      </c>
      <c r="C3713" s="69" t="s">
        <v>344</v>
      </c>
      <c r="D3713" s="70" t="s">
        <v>32983</v>
      </c>
      <c r="E3713" s="71" t="s">
        <v>51</v>
      </c>
      <c r="F3713" s="72">
        <v>1</v>
      </c>
      <c r="G3713" s="73" t="s">
        <v>52</v>
      </c>
      <c r="H3713" s="74" t="s">
        <v>52</v>
      </c>
      <c r="I3713" s="75" t="s">
        <v>52</v>
      </c>
      <c r="J3713" s="76" t="s">
        <v>52</v>
      </c>
      <c r="K3713" s="77" t="s">
        <v>52</v>
      </c>
      <c r="L3713" s="78" t="s">
        <v>52</v>
      </c>
      <c r="M3713" s="79" t="s">
        <v>51</v>
      </c>
      <c r="N3713" s="80" t="s">
        <v>2229</v>
      </c>
      <c r="O3713" s="81" t="s">
        <v>2230</v>
      </c>
      <c r="P3713" s="82" t="s">
        <v>2231</v>
      </c>
      <c r="Q3713" s="83" t="s">
        <v>53</v>
      </c>
      <c r="R3713" s="84">
        <v>58</v>
      </c>
      <c r="S3713" s="85" t="s">
        <v>57</v>
      </c>
      <c r="T3713" s="86" t="s">
        <v>53</v>
      </c>
      <c r="U3713" s="87" t="s">
        <v>53</v>
      </c>
      <c r="V3713" s="88" t="s">
        <v>53</v>
      </c>
      <c r="W3713" s="89" t="s">
        <v>53</v>
      </c>
      <c r="X3713" s="90" t="s">
        <v>53</v>
      </c>
      <c r="Y3713" s="91" t="s">
        <v>53</v>
      </c>
      <c r="Z3713" s="92" t="s">
        <v>53</v>
      </c>
      <c r="AA3713" s="93" t="s">
        <v>53</v>
      </c>
      <c r="AB3713" s="94" t="s">
        <v>53</v>
      </c>
      <c r="AC3713" s="95" t="s">
        <v>53</v>
      </c>
      <c r="AD3713" s="96" t="s">
        <v>53</v>
      </c>
      <c r="AE3713" s="97" t="s">
        <v>53</v>
      </c>
      <c r="AF3713" s="98" t="s">
        <v>53</v>
      </c>
      <c r="AG3713" s="99" t="s">
        <v>53</v>
      </c>
      <c r="AH3713" s="100" t="s">
        <v>53</v>
      </c>
      <c r="AI3713" s="101" t="s">
        <v>53</v>
      </c>
      <c r="AJ3713" s="102" t="s">
        <v>53</v>
      </c>
      <c r="AK3713" s="103" t="s">
        <v>53</v>
      </c>
      <c r="AL3713" s="104" t="s">
        <v>53</v>
      </c>
      <c r="AM3713" s="105" t="s">
        <v>53</v>
      </c>
      <c r="AN3713" s="106" t="s">
        <v>53</v>
      </c>
      <c r="AO3713" s="107" t="s">
        <v>53</v>
      </c>
      <c r="AP3713" s="108" t="s">
        <v>53</v>
      </c>
      <c r="AQ3713" s="109" t="s">
        <v>53</v>
      </c>
      <c r="AR3713" s="110" t="s">
        <v>69</v>
      </c>
      <c r="AS3713" s="111" t="s">
        <v>52</v>
      </c>
      <c r="AT3713" s="112" t="s">
        <v>69</v>
      </c>
    </row>
    <row r="3714" spans="1:46" ht="22.5" customHeight="1" x14ac:dyDescent="0.25">
      <c r="A3714" s="18" t="s">
        <v>36108</v>
      </c>
      <c r="B3714" s="2" t="s">
        <v>36109</v>
      </c>
      <c r="C3714" s="2" t="s">
        <v>344</v>
      </c>
      <c r="D3714" s="2" t="s">
        <v>25097</v>
      </c>
      <c r="E3714" s="2" t="s">
        <v>69</v>
      </c>
      <c r="F3714" s="19">
        <v>1</v>
      </c>
      <c r="G3714" s="19">
        <v>169.99</v>
      </c>
      <c r="H3714" s="19">
        <v>43.75</v>
      </c>
      <c r="I3714" s="19">
        <v>-28.9</v>
      </c>
      <c r="J3714" s="19">
        <v>-64.2</v>
      </c>
      <c r="K3714" s="19" t="s">
        <v>52</v>
      </c>
      <c r="L3714" s="19">
        <v>120.64</v>
      </c>
      <c r="M3714" s="2" t="s">
        <v>51</v>
      </c>
      <c r="N3714" s="2" t="s">
        <v>54</v>
      </c>
      <c r="O3714" s="2" t="s">
        <v>2203</v>
      </c>
      <c r="P3714" s="2" t="s">
        <v>2204</v>
      </c>
      <c r="Q3714" s="2" t="s">
        <v>53</v>
      </c>
      <c r="R3714" s="19">
        <v>169.99</v>
      </c>
      <c r="S3714" s="19" t="s">
        <v>57</v>
      </c>
      <c r="T3714" s="2" t="s">
        <v>58</v>
      </c>
      <c r="U3714" s="2" t="s">
        <v>53</v>
      </c>
      <c r="V3714" s="2" t="s">
        <v>53</v>
      </c>
      <c r="W3714" s="2" t="s">
        <v>53</v>
      </c>
      <c r="X3714" s="2" t="s">
        <v>53</v>
      </c>
      <c r="Y3714" s="2" t="s">
        <v>36110</v>
      </c>
      <c r="Z3714" s="2" t="s">
        <v>36111</v>
      </c>
      <c r="AA3714" s="2" t="s">
        <v>36112</v>
      </c>
      <c r="AB3714" s="2" t="s">
        <v>36113</v>
      </c>
      <c r="AC3714" s="2" t="s">
        <v>36114</v>
      </c>
      <c r="AD3714" s="2" t="s">
        <v>36115</v>
      </c>
      <c r="AE3714" s="2" t="s">
        <v>65</v>
      </c>
      <c r="AF3714" s="2" t="s">
        <v>66</v>
      </c>
      <c r="AG3714" s="2" t="s">
        <v>36116</v>
      </c>
      <c r="AH3714" s="2" t="s">
        <v>36117</v>
      </c>
      <c r="AI3714" s="2" t="s">
        <v>4782</v>
      </c>
      <c r="AJ3714" s="2" t="s">
        <v>36118</v>
      </c>
      <c r="AK3714" s="2" t="s">
        <v>36119</v>
      </c>
      <c r="AL3714" s="2" t="s">
        <v>53</v>
      </c>
      <c r="AM3714" s="2" t="s">
        <v>53</v>
      </c>
      <c r="AN3714" s="2" t="s">
        <v>53</v>
      </c>
      <c r="AO3714" s="2" t="s">
        <v>53</v>
      </c>
      <c r="AP3714" s="2" t="s">
        <v>53</v>
      </c>
      <c r="AQ3714" s="2" t="s">
        <v>53</v>
      </c>
      <c r="AR3714" s="2" t="s">
        <v>69</v>
      </c>
      <c r="AS3714" s="2" t="s">
        <v>52</v>
      </c>
      <c r="AT3714" s="2" t="s">
        <v>69</v>
      </c>
    </row>
    <row r="3715" spans="1:46" ht="22.5" customHeight="1" x14ac:dyDescent="0.25">
      <c r="A3715" s="18" t="s">
        <v>36120</v>
      </c>
      <c r="B3715" s="2" t="s">
        <v>36121</v>
      </c>
      <c r="C3715" s="2" t="s">
        <v>344</v>
      </c>
      <c r="D3715" s="2" t="s">
        <v>34895</v>
      </c>
      <c r="E3715" s="2" t="s">
        <v>51</v>
      </c>
      <c r="F3715" s="19">
        <v>1</v>
      </c>
      <c r="G3715" s="19">
        <v>111.3</v>
      </c>
      <c r="H3715" s="19" t="s">
        <v>52</v>
      </c>
      <c r="I3715" s="19">
        <v>-18.920000000000002</v>
      </c>
      <c r="J3715" s="19">
        <v>-18.45</v>
      </c>
      <c r="K3715" s="19" t="s">
        <v>52</v>
      </c>
      <c r="L3715" s="19">
        <v>73.930000000000007</v>
      </c>
      <c r="M3715" s="2" t="s">
        <v>53</v>
      </c>
      <c r="N3715" s="2" t="s">
        <v>26747</v>
      </c>
      <c r="O3715" s="2" t="s">
        <v>36122</v>
      </c>
      <c r="P3715" s="2" t="s">
        <v>36123</v>
      </c>
      <c r="Q3715" s="2" t="s">
        <v>53</v>
      </c>
      <c r="R3715" s="19">
        <v>111.3</v>
      </c>
      <c r="S3715" s="19" t="s">
        <v>57</v>
      </c>
      <c r="T3715" s="2" t="s">
        <v>77</v>
      </c>
      <c r="U3715" s="2" t="s">
        <v>36124</v>
      </c>
      <c r="V3715" s="2" t="s">
        <v>36125</v>
      </c>
      <c r="W3715" s="2" t="s">
        <v>36126</v>
      </c>
      <c r="X3715" s="2" t="s">
        <v>53</v>
      </c>
      <c r="Y3715" s="2" t="s">
        <v>36124</v>
      </c>
      <c r="Z3715" s="2" t="s">
        <v>36127</v>
      </c>
      <c r="AA3715" s="2" t="s">
        <v>36128</v>
      </c>
      <c r="AB3715" s="2" t="s">
        <v>4915</v>
      </c>
      <c r="AC3715" s="2" t="s">
        <v>124</v>
      </c>
      <c r="AD3715" s="2" t="s">
        <v>4916</v>
      </c>
      <c r="AE3715" s="2" t="s">
        <v>65</v>
      </c>
      <c r="AF3715" s="2" t="s">
        <v>86</v>
      </c>
      <c r="AG3715" s="2" t="s">
        <v>35787</v>
      </c>
      <c r="AH3715" s="2" t="s">
        <v>35992</v>
      </c>
      <c r="AI3715" s="2" t="s">
        <v>67</v>
      </c>
      <c r="AJ3715" s="2" t="s">
        <v>36129</v>
      </c>
      <c r="AK3715" s="2" t="s">
        <v>53</v>
      </c>
      <c r="AL3715" s="2" t="s">
        <v>53</v>
      </c>
      <c r="AM3715" s="2" t="s">
        <v>53</v>
      </c>
      <c r="AN3715" s="2" t="s">
        <v>53</v>
      </c>
      <c r="AO3715" s="2" t="s">
        <v>53</v>
      </c>
      <c r="AP3715" s="2" t="s">
        <v>53</v>
      </c>
      <c r="AQ3715" s="2" t="s">
        <v>53</v>
      </c>
      <c r="AR3715" s="2" t="s">
        <v>69</v>
      </c>
      <c r="AS3715" s="2" t="s">
        <v>52</v>
      </c>
      <c r="AT3715" s="2" t="s">
        <v>69</v>
      </c>
    </row>
    <row r="3716" spans="1:46" ht="22.5" customHeight="1" x14ac:dyDescent="0.25">
      <c r="A3716" s="18" t="s">
        <v>36130</v>
      </c>
      <c r="B3716" s="2" t="s">
        <v>36131</v>
      </c>
      <c r="C3716" s="2" t="s">
        <v>10742</v>
      </c>
      <c r="D3716" s="2" t="s">
        <v>32444</v>
      </c>
      <c r="E3716" s="2" t="s">
        <v>69</v>
      </c>
      <c r="F3716" s="19">
        <v>0</v>
      </c>
      <c r="G3716" s="19">
        <v>567.9</v>
      </c>
      <c r="H3716" s="19" t="s">
        <v>52</v>
      </c>
      <c r="I3716" s="19">
        <v>-137.44</v>
      </c>
      <c r="J3716" s="19">
        <v>-20.45</v>
      </c>
      <c r="K3716" s="19">
        <v>-471.36</v>
      </c>
      <c r="L3716" s="19">
        <v>-61.35</v>
      </c>
      <c r="M3716" s="2" t="s">
        <v>53</v>
      </c>
      <c r="N3716" s="2" t="s">
        <v>3813</v>
      </c>
      <c r="O3716" s="2" t="s">
        <v>33732</v>
      </c>
      <c r="P3716" s="2" t="s">
        <v>3815</v>
      </c>
      <c r="Q3716" s="2" t="s">
        <v>53</v>
      </c>
      <c r="R3716" s="19">
        <v>567.9</v>
      </c>
      <c r="S3716" s="19" t="s">
        <v>57</v>
      </c>
      <c r="T3716" s="2" t="s">
        <v>77</v>
      </c>
      <c r="U3716" s="2" t="s">
        <v>33733</v>
      </c>
      <c r="V3716" s="2" t="s">
        <v>33734</v>
      </c>
      <c r="W3716" s="2" t="s">
        <v>36132</v>
      </c>
      <c r="X3716" s="2" t="s">
        <v>191</v>
      </c>
      <c r="Y3716" s="2" t="s">
        <v>33733</v>
      </c>
      <c r="Z3716" s="2" t="s">
        <v>33736</v>
      </c>
      <c r="AA3716" s="2" t="s">
        <v>2178</v>
      </c>
      <c r="AB3716" s="2" t="s">
        <v>124</v>
      </c>
      <c r="AC3716" s="2" t="s">
        <v>124</v>
      </c>
      <c r="AD3716" s="2" t="s">
        <v>2179</v>
      </c>
      <c r="AE3716" s="2" t="s">
        <v>65</v>
      </c>
      <c r="AF3716" s="2" t="s">
        <v>86</v>
      </c>
      <c r="AG3716" s="2" t="s">
        <v>36133</v>
      </c>
      <c r="AH3716" s="2" t="s">
        <v>33921</v>
      </c>
      <c r="AI3716" s="2" t="s">
        <v>67</v>
      </c>
      <c r="AJ3716" s="2" t="s">
        <v>36134</v>
      </c>
      <c r="AK3716" s="2" t="s">
        <v>3818</v>
      </c>
      <c r="AL3716" s="2" t="s">
        <v>53</v>
      </c>
      <c r="AM3716" s="2" t="s">
        <v>53</v>
      </c>
      <c r="AN3716" s="2" t="s">
        <v>53</v>
      </c>
      <c r="AO3716" s="2" t="s">
        <v>53</v>
      </c>
      <c r="AP3716" s="2" t="s">
        <v>53</v>
      </c>
      <c r="AQ3716" s="2" t="s">
        <v>53</v>
      </c>
      <c r="AR3716" s="2" t="s">
        <v>69</v>
      </c>
      <c r="AS3716" s="2">
        <v>1</v>
      </c>
      <c r="AT3716" s="2" t="s">
        <v>69</v>
      </c>
    </row>
    <row r="3717" spans="1:46" ht="22.5" customHeight="1" x14ac:dyDescent="0.25">
      <c r="A3717" s="18" t="s">
        <v>36135</v>
      </c>
      <c r="B3717" s="2" t="s">
        <v>36136</v>
      </c>
      <c r="C3717" s="2" t="s">
        <v>344</v>
      </c>
      <c r="D3717" s="2" t="s">
        <v>34895</v>
      </c>
      <c r="E3717" s="2" t="s">
        <v>69</v>
      </c>
      <c r="F3717" s="19">
        <v>1</v>
      </c>
      <c r="G3717" s="19">
        <v>72.45</v>
      </c>
      <c r="H3717" s="19">
        <v>24.9</v>
      </c>
      <c r="I3717" s="19">
        <v>-17.82</v>
      </c>
      <c r="J3717" s="19">
        <v>-24.9</v>
      </c>
      <c r="K3717" s="19" t="s">
        <v>52</v>
      </c>
      <c r="L3717" s="19">
        <v>54.63</v>
      </c>
      <c r="M3717" s="2" t="s">
        <v>51</v>
      </c>
      <c r="N3717" s="2" t="s">
        <v>199</v>
      </c>
      <c r="O3717" s="2" t="s">
        <v>16519</v>
      </c>
      <c r="P3717" s="2" t="s">
        <v>16520</v>
      </c>
      <c r="Q3717" s="2" t="s">
        <v>53</v>
      </c>
      <c r="R3717" s="19">
        <v>72.45</v>
      </c>
      <c r="S3717" s="19" t="s">
        <v>57</v>
      </c>
      <c r="T3717" s="2" t="s">
        <v>58</v>
      </c>
      <c r="U3717" s="2" t="s">
        <v>53</v>
      </c>
      <c r="V3717" s="2" t="s">
        <v>53</v>
      </c>
      <c r="W3717" s="2" t="s">
        <v>53</v>
      </c>
      <c r="X3717" s="2" t="s">
        <v>53</v>
      </c>
      <c r="Y3717" s="2" t="s">
        <v>36137</v>
      </c>
      <c r="Z3717" s="2" t="s">
        <v>36138</v>
      </c>
      <c r="AA3717" s="2" t="s">
        <v>36139</v>
      </c>
      <c r="AB3717" s="2" t="s">
        <v>1842</v>
      </c>
      <c r="AC3717" s="2" t="s">
        <v>124</v>
      </c>
      <c r="AD3717" s="2" t="s">
        <v>36140</v>
      </c>
      <c r="AE3717" s="2" t="s">
        <v>65</v>
      </c>
      <c r="AF3717" s="2" t="s">
        <v>66</v>
      </c>
      <c r="AG3717" s="2" t="s">
        <v>36141</v>
      </c>
      <c r="AH3717" s="2" t="s">
        <v>36142</v>
      </c>
      <c r="AI3717" s="2" t="s">
        <v>67</v>
      </c>
      <c r="AJ3717" s="2" t="s">
        <v>36143</v>
      </c>
      <c r="AK3717" s="2" t="s">
        <v>53</v>
      </c>
      <c r="AL3717" s="2" t="s">
        <v>53</v>
      </c>
      <c r="AM3717" s="2" t="s">
        <v>53</v>
      </c>
      <c r="AN3717" s="2" t="s">
        <v>53</v>
      </c>
      <c r="AO3717" s="2" t="s">
        <v>53</v>
      </c>
      <c r="AP3717" s="2" t="s">
        <v>53</v>
      </c>
      <c r="AQ3717" s="2" t="s">
        <v>53</v>
      </c>
      <c r="AR3717" s="2" t="s">
        <v>69</v>
      </c>
      <c r="AS3717" s="2" t="s">
        <v>52</v>
      </c>
      <c r="AT3717" s="2" t="s">
        <v>69</v>
      </c>
    </row>
    <row r="3718" spans="1:46" ht="22.5" customHeight="1" x14ac:dyDescent="0.25">
      <c r="A3718" s="18" t="s">
        <v>36144</v>
      </c>
      <c r="B3718" s="2" t="s">
        <v>36145</v>
      </c>
      <c r="C3718" s="2" t="s">
        <v>344</v>
      </c>
      <c r="D3718" s="2" t="s">
        <v>34895</v>
      </c>
      <c r="E3718" s="2" t="s">
        <v>51</v>
      </c>
      <c r="F3718" s="19">
        <v>1</v>
      </c>
      <c r="G3718" s="19">
        <v>33.39</v>
      </c>
      <c r="H3718" s="19">
        <v>7.96</v>
      </c>
      <c r="I3718" s="19">
        <v>-11.18</v>
      </c>
      <c r="J3718" s="19">
        <v>-7.96</v>
      </c>
      <c r="K3718" s="19" t="s">
        <v>52</v>
      </c>
      <c r="L3718" s="19">
        <v>22.21</v>
      </c>
      <c r="M3718" s="2" t="s">
        <v>53</v>
      </c>
      <c r="N3718" s="2" t="s">
        <v>5257</v>
      </c>
      <c r="O3718" s="2" t="s">
        <v>5258</v>
      </c>
      <c r="P3718" s="2" t="s">
        <v>5259</v>
      </c>
      <c r="Q3718" s="2" t="s">
        <v>53</v>
      </c>
      <c r="R3718" s="19">
        <v>33.39</v>
      </c>
      <c r="S3718" s="19" t="s">
        <v>57</v>
      </c>
      <c r="T3718" s="2" t="s">
        <v>58</v>
      </c>
      <c r="U3718" s="2" t="s">
        <v>53</v>
      </c>
      <c r="V3718" s="2" t="s">
        <v>53</v>
      </c>
      <c r="W3718" s="2" t="s">
        <v>53</v>
      </c>
      <c r="X3718" s="2" t="s">
        <v>53</v>
      </c>
      <c r="Y3718" s="2" t="s">
        <v>5822</v>
      </c>
      <c r="Z3718" s="2" t="s">
        <v>36146</v>
      </c>
      <c r="AA3718" s="2" t="s">
        <v>36147</v>
      </c>
      <c r="AB3718" s="2" t="s">
        <v>11943</v>
      </c>
      <c r="AC3718" s="2" t="s">
        <v>124</v>
      </c>
      <c r="AD3718" s="2" t="s">
        <v>11944</v>
      </c>
      <c r="AE3718" s="2" t="s">
        <v>65</v>
      </c>
      <c r="AF3718" s="2" t="s">
        <v>66</v>
      </c>
      <c r="AG3718" s="2" t="s">
        <v>36148</v>
      </c>
      <c r="AH3718" s="2" t="s">
        <v>35964</v>
      </c>
      <c r="AI3718" s="2" t="s">
        <v>67</v>
      </c>
      <c r="AJ3718" s="2" t="s">
        <v>36149</v>
      </c>
      <c r="AK3718" s="2" t="s">
        <v>53</v>
      </c>
      <c r="AL3718" s="2" t="s">
        <v>53</v>
      </c>
      <c r="AM3718" s="2" t="s">
        <v>53</v>
      </c>
      <c r="AN3718" s="2" t="s">
        <v>53</v>
      </c>
      <c r="AO3718" s="2" t="s">
        <v>53</v>
      </c>
      <c r="AP3718" s="2" t="s">
        <v>53</v>
      </c>
      <c r="AQ3718" s="2" t="s">
        <v>53</v>
      </c>
      <c r="AR3718" s="2" t="s">
        <v>69</v>
      </c>
      <c r="AS3718" s="2" t="s">
        <v>52</v>
      </c>
      <c r="AT3718" s="2" t="s">
        <v>69</v>
      </c>
    </row>
    <row r="3719" spans="1:46" ht="22.5" customHeight="1" x14ac:dyDescent="0.25">
      <c r="A3719" s="18" t="s">
        <v>36150</v>
      </c>
      <c r="B3719" s="2" t="s">
        <v>36151</v>
      </c>
      <c r="C3719" s="2" t="s">
        <v>344</v>
      </c>
      <c r="D3719" s="2" t="s">
        <v>34895</v>
      </c>
      <c r="E3719" s="2" t="s">
        <v>69</v>
      </c>
      <c r="F3719" s="19">
        <v>1</v>
      </c>
      <c r="G3719" s="19">
        <v>299</v>
      </c>
      <c r="H3719" s="19" t="s">
        <v>52</v>
      </c>
      <c r="I3719" s="19">
        <v>-50.83</v>
      </c>
      <c r="J3719" s="19">
        <v>-18.45</v>
      </c>
      <c r="K3719" s="19" t="s">
        <v>52</v>
      </c>
      <c r="L3719" s="19">
        <v>229.72</v>
      </c>
      <c r="M3719" s="2" t="s">
        <v>51</v>
      </c>
      <c r="N3719" s="2" t="s">
        <v>333</v>
      </c>
      <c r="O3719" s="2" t="s">
        <v>613</v>
      </c>
      <c r="P3719" s="2" t="s">
        <v>614</v>
      </c>
      <c r="Q3719" s="2" t="s">
        <v>53</v>
      </c>
      <c r="R3719" s="19">
        <v>299</v>
      </c>
      <c r="S3719" s="19" t="s">
        <v>57</v>
      </c>
      <c r="T3719" s="2" t="s">
        <v>58</v>
      </c>
      <c r="U3719" s="2" t="s">
        <v>53</v>
      </c>
      <c r="V3719" s="2" t="s">
        <v>53</v>
      </c>
      <c r="W3719" s="2" t="s">
        <v>53</v>
      </c>
      <c r="X3719" s="2" t="s">
        <v>53</v>
      </c>
      <c r="Y3719" s="2" t="s">
        <v>36152</v>
      </c>
      <c r="Z3719" s="2" t="s">
        <v>36153</v>
      </c>
      <c r="AA3719" s="2" t="s">
        <v>36154</v>
      </c>
      <c r="AB3719" s="2" t="s">
        <v>5978</v>
      </c>
      <c r="AC3719" s="2" t="s">
        <v>84</v>
      </c>
      <c r="AD3719" s="2" t="s">
        <v>36155</v>
      </c>
      <c r="AE3719" s="2" t="s">
        <v>65</v>
      </c>
      <c r="AF3719" s="2" t="s">
        <v>66</v>
      </c>
      <c r="AG3719" s="2" t="s">
        <v>36156</v>
      </c>
      <c r="AH3719" s="2" t="s">
        <v>36157</v>
      </c>
      <c r="AI3719" s="2" t="s">
        <v>67</v>
      </c>
      <c r="AJ3719" s="2" t="s">
        <v>36158</v>
      </c>
      <c r="AK3719" s="2" t="s">
        <v>53</v>
      </c>
      <c r="AL3719" s="2" t="s">
        <v>53</v>
      </c>
      <c r="AM3719" s="2" t="s">
        <v>53</v>
      </c>
      <c r="AN3719" s="2" t="s">
        <v>53</v>
      </c>
      <c r="AO3719" s="2" t="s">
        <v>53</v>
      </c>
      <c r="AP3719" s="2" t="s">
        <v>53</v>
      </c>
      <c r="AQ3719" s="2" t="s">
        <v>53</v>
      </c>
      <c r="AR3719" s="2" t="s">
        <v>69</v>
      </c>
      <c r="AS3719" s="2" t="s">
        <v>52</v>
      </c>
      <c r="AT3719" s="2" t="s">
        <v>69</v>
      </c>
    </row>
    <row r="3720" spans="1:46" ht="22.5" customHeight="1" x14ac:dyDescent="0.25">
      <c r="A3720" s="18" t="s">
        <v>36159</v>
      </c>
      <c r="B3720" s="2" t="s">
        <v>36160</v>
      </c>
      <c r="C3720" s="2" t="s">
        <v>344</v>
      </c>
      <c r="D3720" s="2" t="s">
        <v>34163</v>
      </c>
      <c r="E3720" s="2" t="s">
        <v>69</v>
      </c>
      <c r="F3720" s="19">
        <v>1</v>
      </c>
      <c r="G3720" s="19">
        <v>44.05</v>
      </c>
      <c r="H3720" s="19">
        <v>27.4</v>
      </c>
      <c r="I3720" s="19">
        <v>-12.99</v>
      </c>
      <c r="J3720" s="19">
        <v>-27.4</v>
      </c>
      <c r="K3720" s="19" t="s">
        <v>52</v>
      </c>
      <c r="L3720" s="19">
        <v>31.06</v>
      </c>
      <c r="M3720" s="2" t="s">
        <v>51</v>
      </c>
      <c r="N3720" s="2" t="s">
        <v>892</v>
      </c>
      <c r="O3720" s="2" t="s">
        <v>36161</v>
      </c>
      <c r="P3720" s="2" t="s">
        <v>36162</v>
      </c>
      <c r="Q3720" s="2" t="s">
        <v>53</v>
      </c>
      <c r="R3720" s="19">
        <v>44.05</v>
      </c>
      <c r="S3720" s="19" t="s">
        <v>57</v>
      </c>
      <c r="T3720" s="2" t="s">
        <v>77</v>
      </c>
      <c r="U3720" s="2" t="s">
        <v>36163</v>
      </c>
      <c r="V3720" s="2" t="s">
        <v>36164</v>
      </c>
      <c r="W3720" s="2" t="s">
        <v>36165</v>
      </c>
      <c r="X3720" s="2" t="s">
        <v>53</v>
      </c>
      <c r="Y3720" s="2" t="s">
        <v>36163</v>
      </c>
      <c r="Z3720" s="2" t="s">
        <v>36166</v>
      </c>
      <c r="AA3720" s="2" t="s">
        <v>36167</v>
      </c>
      <c r="AB3720" s="2" t="s">
        <v>13618</v>
      </c>
      <c r="AC3720" s="2" t="s">
        <v>111</v>
      </c>
      <c r="AD3720" s="2" t="s">
        <v>36168</v>
      </c>
      <c r="AE3720" s="2" t="s">
        <v>65</v>
      </c>
      <c r="AF3720" s="2" t="s">
        <v>86</v>
      </c>
      <c r="AG3720" s="2" t="s">
        <v>36169</v>
      </c>
      <c r="AH3720" s="2" t="s">
        <v>34734</v>
      </c>
      <c r="AI3720" s="2" t="s">
        <v>67</v>
      </c>
      <c r="AJ3720" s="2" t="s">
        <v>36170</v>
      </c>
      <c r="AK3720" s="2" t="s">
        <v>53</v>
      </c>
      <c r="AL3720" s="2" t="s">
        <v>53</v>
      </c>
      <c r="AM3720" s="2" t="s">
        <v>53</v>
      </c>
      <c r="AN3720" s="2" t="s">
        <v>53</v>
      </c>
      <c r="AO3720" s="2" t="s">
        <v>53</v>
      </c>
      <c r="AP3720" s="2" t="s">
        <v>53</v>
      </c>
      <c r="AQ3720" s="2" t="s">
        <v>53</v>
      </c>
      <c r="AR3720" s="2" t="s">
        <v>69</v>
      </c>
      <c r="AS3720" s="2" t="s">
        <v>52</v>
      </c>
      <c r="AT3720" s="2" t="s">
        <v>69</v>
      </c>
    </row>
    <row r="3721" spans="1:46" ht="22.5" customHeight="1" x14ac:dyDescent="0.25">
      <c r="A3721" s="18" t="s">
        <v>36171</v>
      </c>
      <c r="B3721" s="2" t="s">
        <v>36172</v>
      </c>
      <c r="C3721" s="2" t="s">
        <v>10742</v>
      </c>
      <c r="D3721" s="2" t="s">
        <v>36173</v>
      </c>
      <c r="E3721" s="2" t="s">
        <v>69</v>
      </c>
      <c r="F3721" s="19">
        <v>0</v>
      </c>
      <c r="G3721" s="19">
        <v>70.81</v>
      </c>
      <c r="H3721" s="19">
        <v>20.88</v>
      </c>
      <c r="I3721" s="19">
        <v>-14</v>
      </c>
      <c r="J3721" s="19">
        <v>-20.88</v>
      </c>
      <c r="K3721" s="19">
        <v>-56.81</v>
      </c>
      <c r="L3721" s="19">
        <v>0</v>
      </c>
      <c r="M3721" s="2" t="s">
        <v>53</v>
      </c>
      <c r="N3721" s="2" t="s">
        <v>589</v>
      </c>
      <c r="O3721" s="2" t="s">
        <v>590</v>
      </c>
      <c r="P3721" s="2" t="s">
        <v>591</v>
      </c>
      <c r="Q3721" s="2" t="s">
        <v>53</v>
      </c>
      <c r="R3721" s="19">
        <v>70.81</v>
      </c>
      <c r="S3721" s="19" t="s">
        <v>161</v>
      </c>
      <c r="T3721" s="2" t="s">
        <v>58</v>
      </c>
      <c r="U3721" s="2" t="s">
        <v>36174</v>
      </c>
      <c r="V3721" s="2" t="s">
        <v>36175</v>
      </c>
      <c r="W3721" s="2" t="s">
        <v>36176</v>
      </c>
      <c r="X3721" s="2" t="s">
        <v>53</v>
      </c>
      <c r="Y3721" s="2" t="s">
        <v>36174</v>
      </c>
      <c r="Z3721" s="2" t="s">
        <v>36177</v>
      </c>
      <c r="AA3721" s="2" t="s">
        <v>2178</v>
      </c>
      <c r="AB3721" s="2" t="s">
        <v>124</v>
      </c>
      <c r="AC3721" s="2" t="s">
        <v>124</v>
      </c>
      <c r="AD3721" s="2" t="s">
        <v>2179</v>
      </c>
      <c r="AE3721" s="2" t="s">
        <v>65</v>
      </c>
      <c r="AF3721" s="2" t="s">
        <v>66</v>
      </c>
      <c r="AG3721" s="2" t="s">
        <v>36178</v>
      </c>
      <c r="AH3721" s="2" t="s">
        <v>36179</v>
      </c>
      <c r="AI3721" s="2" t="s">
        <v>67</v>
      </c>
      <c r="AJ3721" s="2" t="s">
        <v>36180</v>
      </c>
      <c r="AK3721" s="2" t="s">
        <v>53</v>
      </c>
      <c r="AL3721" s="2" t="s">
        <v>53</v>
      </c>
      <c r="AM3721" s="2" t="s">
        <v>53</v>
      </c>
      <c r="AN3721" s="2" t="s">
        <v>53</v>
      </c>
      <c r="AO3721" s="2" t="s">
        <v>53</v>
      </c>
      <c r="AP3721" s="2" t="s">
        <v>53</v>
      </c>
      <c r="AQ3721" s="2" t="s">
        <v>53</v>
      </c>
      <c r="AR3721" s="301" t="s">
        <v>51</v>
      </c>
      <c r="AS3721" s="2" t="s">
        <v>52</v>
      </c>
      <c r="AT3721" s="2" t="s">
        <v>69</v>
      </c>
    </row>
    <row r="3722" spans="1:46" ht="22.5" customHeight="1" x14ac:dyDescent="0.25">
      <c r="A3722" s="18" t="s">
        <v>36181</v>
      </c>
      <c r="B3722" s="2" t="s">
        <v>36182</v>
      </c>
      <c r="C3722" s="2" t="s">
        <v>344</v>
      </c>
      <c r="D3722" s="2" t="s">
        <v>34163</v>
      </c>
      <c r="E3722" s="2" t="s">
        <v>69</v>
      </c>
      <c r="F3722" s="19">
        <v>1</v>
      </c>
      <c r="G3722" s="19">
        <v>260</v>
      </c>
      <c r="H3722" s="19" t="s">
        <v>52</v>
      </c>
      <c r="I3722" s="19">
        <v>-44.2</v>
      </c>
      <c r="J3722" s="19">
        <v>-20.45</v>
      </c>
      <c r="K3722" s="19" t="s">
        <v>52</v>
      </c>
      <c r="L3722" s="19">
        <v>195.35</v>
      </c>
      <c r="M3722" s="2" t="s">
        <v>53</v>
      </c>
      <c r="N3722" s="2" t="s">
        <v>333</v>
      </c>
      <c r="O3722" s="2" t="s">
        <v>334</v>
      </c>
      <c r="P3722" s="2" t="s">
        <v>335</v>
      </c>
      <c r="Q3722" s="2" t="s">
        <v>53</v>
      </c>
      <c r="R3722" s="19">
        <v>260</v>
      </c>
      <c r="S3722" s="19" t="s">
        <v>57</v>
      </c>
      <c r="T3722" s="2" t="s">
        <v>58</v>
      </c>
      <c r="U3722" s="2" t="s">
        <v>53</v>
      </c>
      <c r="V3722" s="2" t="s">
        <v>53</v>
      </c>
      <c r="W3722" s="2" t="s">
        <v>53</v>
      </c>
      <c r="X3722" s="2" t="s">
        <v>53</v>
      </c>
      <c r="Y3722" s="2" t="s">
        <v>36183</v>
      </c>
      <c r="Z3722" s="2" t="s">
        <v>36184</v>
      </c>
      <c r="AA3722" s="2" t="s">
        <v>36185</v>
      </c>
      <c r="AB3722" s="2" t="s">
        <v>6332</v>
      </c>
      <c r="AC3722" s="2" t="s">
        <v>124</v>
      </c>
      <c r="AD3722" s="2" t="s">
        <v>36186</v>
      </c>
      <c r="AE3722" s="2" t="s">
        <v>65</v>
      </c>
      <c r="AF3722" s="2" t="s">
        <v>66</v>
      </c>
      <c r="AG3722" s="2" t="s">
        <v>36187</v>
      </c>
      <c r="AH3722" s="2" t="s">
        <v>33766</v>
      </c>
      <c r="AI3722" s="2" t="s">
        <v>67</v>
      </c>
      <c r="AJ3722" s="2" t="s">
        <v>36188</v>
      </c>
      <c r="AK3722" s="2" t="s">
        <v>53</v>
      </c>
      <c r="AL3722" s="2" t="s">
        <v>53</v>
      </c>
      <c r="AM3722" s="2" t="s">
        <v>53</v>
      </c>
      <c r="AN3722" s="2" t="s">
        <v>53</v>
      </c>
      <c r="AO3722" s="2" t="s">
        <v>53</v>
      </c>
      <c r="AP3722" s="2" t="s">
        <v>53</v>
      </c>
      <c r="AQ3722" s="2" t="s">
        <v>53</v>
      </c>
      <c r="AR3722" s="2" t="s">
        <v>69</v>
      </c>
      <c r="AS3722" s="2" t="s">
        <v>52</v>
      </c>
      <c r="AT3722" s="2" t="s">
        <v>69</v>
      </c>
    </row>
    <row r="3723" spans="1:46" ht="22.5" customHeight="1" x14ac:dyDescent="0.25">
      <c r="A3723" s="18" t="s">
        <v>36189</v>
      </c>
      <c r="B3723" s="2" t="s">
        <v>36190</v>
      </c>
      <c r="C3723" s="2" t="s">
        <v>344</v>
      </c>
      <c r="D3723" s="2" t="s">
        <v>32983</v>
      </c>
      <c r="E3723" s="2" t="s">
        <v>69</v>
      </c>
      <c r="F3723" s="19">
        <v>1</v>
      </c>
      <c r="G3723" s="19">
        <v>204.63</v>
      </c>
      <c r="H3723" s="19" t="s">
        <v>52</v>
      </c>
      <c r="I3723" s="19">
        <v>-24.56</v>
      </c>
      <c r="J3723" s="19">
        <v>-26.45</v>
      </c>
      <c r="K3723" s="19" t="s">
        <v>52</v>
      </c>
      <c r="L3723" s="19">
        <v>153.62</v>
      </c>
      <c r="M3723" s="2" t="s">
        <v>53</v>
      </c>
      <c r="N3723" s="2" t="s">
        <v>11759</v>
      </c>
      <c r="O3723" s="2" t="s">
        <v>18900</v>
      </c>
      <c r="P3723" s="2" t="s">
        <v>18901</v>
      </c>
      <c r="Q3723" s="2" t="s">
        <v>53</v>
      </c>
      <c r="R3723" s="19">
        <v>204.63</v>
      </c>
      <c r="S3723" s="19" t="s">
        <v>161</v>
      </c>
      <c r="T3723" s="2" t="s">
        <v>77</v>
      </c>
      <c r="U3723" s="2" t="s">
        <v>36191</v>
      </c>
      <c r="V3723" s="2" t="s">
        <v>36192</v>
      </c>
      <c r="W3723" s="2" t="s">
        <v>36193</v>
      </c>
      <c r="X3723" s="2" t="s">
        <v>53</v>
      </c>
      <c r="Y3723" s="2" t="s">
        <v>36191</v>
      </c>
      <c r="Z3723" s="2" t="s">
        <v>36194</v>
      </c>
      <c r="AA3723" s="2" t="s">
        <v>36195</v>
      </c>
      <c r="AB3723" s="2" t="s">
        <v>256</v>
      </c>
      <c r="AC3723" s="2" t="s">
        <v>257</v>
      </c>
      <c r="AD3723" s="2" t="s">
        <v>36196</v>
      </c>
      <c r="AE3723" s="2" t="s">
        <v>65</v>
      </c>
      <c r="AF3723" s="2" t="s">
        <v>86</v>
      </c>
      <c r="AG3723" s="2" t="s">
        <v>36197</v>
      </c>
      <c r="AH3723" s="2" t="s">
        <v>34049</v>
      </c>
      <c r="AI3723" s="2" t="s">
        <v>67</v>
      </c>
      <c r="AJ3723" s="2" t="s">
        <v>36198</v>
      </c>
      <c r="AK3723" s="2" t="s">
        <v>53</v>
      </c>
      <c r="AL3723" s="2" t="s">
        <v>53</v>
      </c>
      <c r="AM3723" s="2" t="s">
        <v>53</v>
      </c>
      <c r="AN3723" s="2" t="s">
        <v>53</v>
      </c>
      <c r="AO3723" s="2" t="s">
        <v>53</v>
      </c>
      <c r="AP3723" s="2" t="s">
        <v>53</v>
      </c>
      <c r="AQ3723" s="2" t="s">
        <v>53</v>
      </c>
      <c r="AR3723" s="2" t="s">
        <v>69</v>
      </c>
      <c r="AS3723" s="2" t="s">
        <v>52</v>
      </c>
      <c r="AT3723" s="2" t="s">
        <v>69</v>
      </c>
    </row>
    <row r="3724" spans="1:46" ht="22.5" customHeight="1" x14ac:dyDescent="0.25">
      <c r="A3724" s="18" t="s">
        <v>36199</v>
      </c>
      <c r="B3724" s="2" t="s">
        <v>36200</v>
      </c>
      <c r="C3724" s="2" t="s">
        <v>1272</v>
      </c>
      <c r="D3724" s="2" t="s">
        <v>4415</v>
      </c>
      <c r="E3724" s="2" t="s">
        <v>69</v>
      </c>
      <c r="F3724" s="19">
        <v>0</v>
      </c>
      <c r="G3724" s="19">
        <v>54.87</v>
      </c>
      <c r="H3724" s="19">
        <v>13.7</v>
      </c>
      <c r="I3724" s="19">
        <v>-12.08</v>
      </c>
      <c r="J3724" s="19">
        <v>-13.7</v>
      </c>
      <c r="K3724" s="19">
        <v>-42.79</v>
      </c>
      <c r="L3724" s="19">
        <v>0</v>
      </c>
      <c r="M3724" s="2" t="s">
        <v>53</v>
      </c>
      <c r="N3724" s="2" t="s">
        <v>309</v>
      </c>
      <c r="O3724" s="2" t="s">
        <v>390</v>
      </c>
      <c r="P3724" s="2" t="s">
        <v>311</v>
      </c>
      <c r="Q3724" s="2" t="s">
        <v>53</v>
      </c>
      <c r="R3724" s="19">
        <v>54.87</v>
      </c>
      <c r="S3724" s="19" t="s">
        <v>161</v>
      </c>
      <c r="T3724" s="2" t="s">
        <v>58</v>
      </c>
      <c r="U3724" s="2" t="s">
        <v>53</v>
      </c>
      <c r="V3724" s="2" t="s">
        <v>53</v>
      </c>
      <c r="W3724" s="2" t="s">
        <v>53</v>
      </c>
      <c r="X3724" s="2" t="s">
        <v>53</v>
      </c>
      <c r="Y3724" s="2" t="s">
        <v>23253</v>
      </c>
      <c r="Z3724" s="2" t="s">
        <v>23254</v>
      </c>
      <c r="AA3724" s="2" t="s">
        <v>53</v>
      </c>
      <c r="AB3724" s="2" t="s">
        <v>394</v>
      </c>
      <c r="AC3724" s="2" t="s">
        <v>124</v>
      </c>
      <c r="AD3724" s="2" t="s">
        <v>36201</v>
      </c>
      <c r="AE3724" s="2" t="s">
        <v>65</v>
      </c>
      <c r="AF3724" s="2" t="s">
        <v>66</v>
      </c>
      <c r="AG3724" s="2" t="s">
        <v>53</v>
      </c>
      <c r="AH3724" s="2" t="s">
        <v>53</v>
      </c>
      <c r="AI3724" s="2" t="s">
        <v>67</v>
      </c>
      <c r="AJ3724" s="2" t="s">
        <v>36202</v>
      </c>
      <c r="AK3724" s="2" t="s">
        <v>53</v>
      </c>
      <c r="AL3724" s="2" t="s">
        <v>53</v>
      </c>
      <c r="AM3724" s="2" t="s">
        <v>53</v>
      </c>
      <c r="AN3724" s="2" t="s">
        <v>53</v>
      </c>
      <c r="AO3724" s="2" t="s">
        <v>53</v>
      </c>
      <c r="AP3724" s="2" t="s">
        <v>53</v>
      </c>
      <c r="AQ3724" s="2" t="s">
        <v>53</v>
      </c>
      <c r="AR3724" s="2" t="s">
        <v>69</v>
      </c>
      <c r="AS3724" s="2" t="s">
        <v>52</v>
      </c>
      <c r="AT3724" s="2" t="s">
        <v>69</v>
      </c>
    </row>
    <row r="3725" spans="1:46" ht="22.5" customHeight="1" x14ac:dyDescent="0.25">
      <c r="A3725" s="18" t="s">
        <v>36203</v>
      </c>
      <c r="B3725" s="2" t="s">
        <v>36204</v>
      </c>
      <c r="C3725" s="2" t="s">
        <v>10742</v>
      </c>
      <c r="D3725" s="2" t="s">
        <v>32444</v>
      </c>
      <c r="E3725" s="2" t="s">
        <v>69</v>
      </c>
      <c r="F3725" s="19">
        <v>0</v>
      </c>
      <c r="G3725" s="19">
        <v>120.89</v>
      </c>
      <c r="H3725" s="19" t="s">
        <v>52</v>
      </c>
      <c r="I3725" s="19">
        <v>-56.45</v>
      </c>
      <c r="J3725" s="19">
        <v>-17.95</v>
      </c>
      <c r="K3725" s="19">
        <v>-82.39</v>
      </c>
      <c r="L3725" s="19">
        <v>-35.9</v>
      </c>
      <c r="M3725" s="2" t="s">
        <v>51</v>
      </c>
      <c r="N3725" s="2" t="s">
        <v>676</v>
      </c>
      <c r="O3725" s="2" t="s">
        <v>2597</v>
      </c>
      <c r="P3725" s="2" t="s">
        <v>2598</v>
      </c>
      <c r="Q3725" s="2" t="s">
        <v>53</v>
      </c>
      <c r="R3725" s="19">
        <v>120.89</v>
      </c>
      <c r="S3725" s="19" t="s">
        <v>57</v>
      </c>
      <c r="T3725" s="2" t="s">
        <v>58</v>
      </c>
      <c r="U3725" s="2" t="s">
        <v>36205</v>
      </c>
      <c r="V3725" s="2" t="s">
        <v>36206</v>
      </c>
      <c r="W3725" s="2" t="s">
        <v>36207</v>
      </c>
      <c r="X3725" s="2" t="s">
        <v>53</v>
      </c>
      <c r="Y3725" s="2" t="s">
        <v>36205</v>
      </c>
      <c r="Z3725" s="2" t="s">
        <v>36208</v>
      </c>
      <c r="AA3725" s="2" t="s">
        <v>2178</v>
      </c>
      <c r="AB3725" s="2" t="s">
        <v>124</v>
      </c>
      <c r="AC3725" s="2" t="s">
        <v>124</v>
      </c>
      <c r="AD3725" s="2" t="s">
        <v>2179</v>
      </c>
      <c r="AE3725" s="2" t="s">
        <v>65</v>
      </c>
      <c r="AF3725" s="2" t="s">
        <v>66</v>
      </c>
      <c r="AG3725" s="2" t="s">
        <v>36209</v>
      </c>
      <c r="AH3725" s="2" t="s">
        <v>33005</v>
      </c>
      <c r="AI3725" s="2" t="s">
        <v>67</v>
      </c>
      <c r="AJ3725" s="2" t="s">
        <v>36210</v>
      </c>
      <c r="AK3725" s="2" t="s">
        <v>53</v>
      </c>
      <c r="AL3725" s="2" t="s">
        <v>53</v>
      </c>
      <c r="AM3725" s="2" t="s">
        <v>53</v>
      </c>
      <c r="AN3725" s="2" t="s">
        <v>53</v>
      </c>
      <c r="AO3725" s="2" t="s">
        <v>53</v>
      </c>
      <c r="AP3725" s="2" t="s">
        <v>53</v>
      </c>
      <c r="AQ3725" s="2" t="s">
        <v>53</v>
      </c>
      <c r="AR3725" s="302" t="s">
        <v>51</v>
      </c>
      <c r="AS3725" s="2" t="s">
        <v>52</v>
      </c>
      <c r="AT3725" s="2" t="s">
        <v>69</v>
      </c>
    </row>
    <row r="3726" spans="1:46" ht="22.5" customHeight="1" x14ac:dyDescent="0.25">
      <c r="A3726" s="18" t="s">
        <v>36211</v>
      </c>
      <c r="B3726" s="2" t="s">
        <v>36212</v>
      </c>
      <c r="C3726" s="2" t="s">
        <v>9586</v>
      </c>
      <c r="D3726" s="2" t="s">
        <v>9812</v>
      </c>
      <c r="E3726" s="2" t="s">
        <v>69</v>
      </c>
      <c r="F3726" s="19">
        <v>0</v>
      </c>
      <c r="G3726" s="19">
        <v>169.9</v>
      </c>
      <c r="H3726" s="19" t="s">
        <v>52</v>
      </c>
      <c r="I3726" s="19">
        <v>-28.88</v>
      </c>
      <c r="J3726" s="19">
        <v>-20.45</v>
      </c>
      <c r="K3726" s="19">
        <v>-120.57</v>
      </c>
      <c r="L3726" s="19">
        <v>0</v>
      </c>
      <c r="M3726" s="2" t="s">
        <v>53</v>
      </c>
      <c r="N3726" s="2" t="s">
        <v>3551</v>
      </c>
      <c r="O3726" s="2" t="s">
        <v>3552</v>
      </c>
      <c r="P3726" s="2" t="s">
        <v>3553</v>
      </c>
      <c r="Q3726" s="2" t="s">
        <v>53</v>
      </c>
      <c r="R3726" s="19">
        <v>169.9</v>
      </c>
      <c r="S3726" s="19" t="s">
        <v>57</v>
      </c>
      <c r="T3726" s="2" t="s">
        <v>58</v>
      </c>
      <c r="U3726" s="2" t="s">
        <v>36213</v>
      </c>
      <c r="V3726" s="2" t="s">
        <v>36214</v>
      </c>
      <c r="W3726" s="2" t="s">
        <v>36215</v>
      </c>
      <c r="X3726" s="2" t="s">
        <v>53</v>
      </c>
      <c r="Y3726" s="2" t="s">
        <v>36213</v>
      </c>
      <c r="Z3726" s="2" t="s">
        <v>36216</v>
      </c>
      <c r="AA3726" s="2" t="s">
        <v>2178</v>
      </c>
      <c r="AB3726" s="2" t="s">
        <v>124</v>
      </c>
      <c r="AC3726" s="2" t="s">
        <v>124</v>
      </c>
      <c r="AD3726" s="2" t="s">
        <v>2179</v>
      </c>
      <c r="AE3726" s="2" t="s">
        <v>65</v>
      </c>
      <c r="AF3726" s="2" t="s">
        <v>66</v>
      </c>
      <c r="AG3726" s="2" t="s">
        <v>36217</v>
      </c>
      <c r="AH3726" s="2" t="s">
        <v>9945</v>
      </c>
      <c r="AI3726" s="2" t="s">
        <v>67</v>
      </c>
      <c r="AJ3726" s="2" t="s">
        <v>36218</v>
      </c>
      <c r="AK3726" s="2" t="s">
        <v>3818</v>
      </c>
      <c r="AL3726" s="2" t="s">
        <v>53</v>
      </c>
      <c r="AM3726" s="2" t="s">
        <v>53</v>
      </c>
      <c r="AN3726" s="2" t="s">
        <v>53</v>
      </c>
      <c r="AO3726" s="2" t="s">
        <v>53</v>
      </c>
      <c r="AP3726" s="2" t="s">
        <v>53</v>
      </c>
      <c r="AQ3726" s="2" t="s">
        <v>53</v>
      </c>
      <c r="AR3726" s="303" t="s">
        <v>51</v>
      </c>
      <c r="AS3726" s="2" t="s">
        <v>52</v>
      </c>
      <c r="AT3726" s="2" t="s">
        <v>69</v>
      </c>
    </row>
    <row r="3727" spans="1:46" ht="22.5" customHeight="1" x14ac:dyDescent="0.25">
      <c r="A3727" s="18" t="s">
        <v>36219</v>
      </c>
      <c r="B3727" s="2" t="s">
        <v>36220</v>
      </c>
      <c r="C3727" s="2" t="s">
        <v>344</v>
      </c>
      <c r="D3727" s="2" t="s">
        <v>34895</v>
      </c>
      <c r="E3727" s="2" t="s">
        <v>69</v>
      </c>
      <c r="F3727" s="19">
        <v>1</v>
      </c>
      <c r="G3727" s="19">
        <v>55</v>
      </c>
      <c r="H3727" s="19">
        <v>10.56</v>
      </c>
      <c r="I3727" s="19">
        <v>-14.85</v>
      </c>
      <c r="J3727" s="19">
        <v>-10.56</v>
      </c>
      <c r="K3727" s="19" t="s">
        <v>52</v>
      </c>
      <c r="L3727" s="19">
        <v>40.15</v>
      </c>
      <c r="M3727" s="2" t="s">
        <v>53</v>
      </c>
      <c r="N3727" s="2" t="s">
        <v>378</v>
      </c>
      <c r="O3727" s="2" t="s">
        <v>536</v>
      </c>
      <c r="P3727" s="2" t="s">
        <v>537</v>
      </c>
      <c r="Q3727" s="2" t="s">
        <v>53</v>
      </c>
      <c r="R3727" s="19">
        <v>55</v>
      </c>
      <c r="S3727" s="19" t="s">
        <v>57</v>
      </c>
      <c r="T3727" s="2" t="s">
        <v>58</v>
      </c>
      <c r="U3727" s="2" t="s">
        <v>53</v>
      </c>
      <c r="V3727" s="2" t="s">
        <v>53</v>
      </c>
      <c r="W3727" s="2" t="s">
        <v>53</v>
      </c>
      <c r="X3727" s="2" t="s">
        <v>53</v>
      </c>
      <c r="Y3727" s="2" t="s">
        <v>36221</v>
      </c>
      <c r="Z3727" s="2" t="s">
        <v>36222</v>
      </c>
      <c r="AA3727" s="2" t="s">
        <v>36223</v>
      </c>
      <c r="AB3727" s="2" t="s">
        <v>18926</v>
      </c>
      <c r="AC3727" s="2" t="s">
        <v>124</v>
      </c>
      <c r="AD3727" s="2" t="s">
        <v>36224</v>
      </c>
      <c r="AE3727" s="2" t="s">
        <v>65</v>
      </c>
      <c r="AF3727" s="2" t="s">
        <v>66</v>
      </c>
      <c r="AG3727" s="2" t="s">
        <v>36225</v>
      </c>
      <c r="AH3727" s="2" t="s">
        <v>36226</v>
      </c>
      <c r="AI3727" s="2" t="s">
        <v>67</v>
      </c>
      <c r="AJ3727" s="2" t="s">
        <v>36227</v>
      </c>
      <c r="AK3727" s="2" t="s">
        <v>53</v>
      </c>
      <c r="AL3727" s="2" t="s">
        <v>53</v>
      </c>
      <c r="AM3727" s="2" t="s">
        <v>53</v>
      </c>
      <c r="AN3727" s="2" t="s">
        <v>53</v>
      </c>
      <c r="AO3727" s="2" t="s">
        <v>53</v>
      </c>
      <c r="AP3727" s="2" t="s">
        <v>53</v>
      </c>
      <c r="AQ3727" s="2" t="s">
        <v>53</v>
      </c>
      <c r="AR3727" s="2" t="s">
        <v>69</v>
      </c>
      <c r="AS3727" s="2" t="s">
        <v>52</v>
      </c>
      <c r="AT3727" s="2" t="s">
        <v>69</v>
      </c>
    </row>
    <row r="3728" spans="1:46" ht="22.5" customHeight="1" x14ac:dyDescent="0.25">
      <c r="A3728" s="18" t="s">
        <v>36228</v>
      </c>
      <c r="B3728" s="2" t="s">
        <v>36229</v>
      </c>
      <c r="C3728" s="2" t="s">
        <v>344</v>
      </c>
      <c r="D3728" s="2" t="s">
        <v>30231</v>
      </c>
      <c r="E3728" s="2" t="s">
        <v>69</v>
      </c>
      <c r="F3728" s="19">
        <v>1</v>
      </c>
      <c r="G3728" s="19">
        <v>169.99</v>
      </c>
      <c r="H3728" s="19" t="s">
        <v>52</v>
      </c>
      <c r="I3728" s="19">
        <v>-28.9</v>
      </c>
      <c r="J3728" s="19">
        <v>-20.45</v>
      </c>
      <c r="K3728" s="19" t="s">
        <v>52</v>
      </c>
      <c r="L3728" s="19">
        <v>120.64</v>
      </c>
      <c r="M3728" s="2" t="s">
        <v>53</v>
      </c>
      <c r="N3728" s="2" t="s">
        <v>54</v>
      </c>
      <c r="O3728" s="2" t="s">
        <v>2203</v>
      </c>
      <c r="P3728" s="2" t="s">
        <v>2204</v>
      </c>
      <c r="Q3728" s="2" t="s">
        <v>53</v>
      </c>
      <c r="R3728" s="19">
        <v>169.99</v>
      </c>
      <c r="S3728" s="19" t="s">
        <v>57</v>
      </c>
      <c r="T3728" s="2" t="s">
        <v>58</v>
      </c>
      <c r="U3728" s="2" t="s">
        <v>53</v>
      </c>
      <c r="V3728" s="2" t="s">
        <v>53</v>
      </c>
      <c r="W3728" s="2" t="s">
        <v>53</v>
      </c>
      <c r="X3728" s="2" t="s">
        <v>53</v>
      </c>
      <c r="Y3728" s="2" t="s">
        <v>36230</v>
      </c>
      <c r="Z3728" s="2" t="s">
        <v>36231</v>
      </c>
      <c r="AA3728" s="2" t="s">
        <v>36232</v>
      </c>
      <c r="AB3728" s="2" t="s">
        <v>36233</v>
      </c>
      <c r="AC3728" s="2" t="s">
        <v>97</v>
      </c>
      <c r="AD3728" s="2" t="s">
        <v>36234</v>
      </c>
      <c r="AE3728" s="2" t="s">
        <v>65</v>
      </c>
      <c r="AF3728" s="2" t="s">
        <v>66</v>
      </c>
      <c r="AG3728" s="2" t="s">
        <v>36235</v>
      </c>
      <c r="AH3728" s="2" t="s">
        <v>36236</v>
      </c>
      <c r="AI3728" s="2" t="s">
        <v>67</v>
      </c>
      <c r="AJ3728" s="2" t="s">
        <v>36237</v>
      </c>
      <c r="AK3728" s="2" t="s">
        <v>53</v>
      </c>
      <c r="AL3728" s="2" t="s">
        <v>53</v>
      </c>
      <c r="AM3728" s="2" t="s">
        <v>53</v>
      </c>
      <c r="AN3728" s="2" t="s">
        <v>53</v>
      </c>
      <c r="AO3728" s="2" t="s">
        <v>53</v>
      </c>
      <c r="AP3728" s="2" t="s">
        <v>53</v>
      </c>
      <c r="AQ3728" s="2" t="s">
        <v>53</v>
      </c>
      <c r="AR3728" s="2" t="s">
        <v>69</v>
      </c>
      <c r="AS3728" s="2" t="s">
        <v>52</v>
      </c>
      <c r="AT3728" s="2" t="s">
        <v>69</v>
      </c>
    </row>
    <row r="3729" spans="1:46" ht="22.5" customHeight="1" x14ac:dyDescent="0.25">
      <c r="A3729" s="18" t="s">
        <v>36238</v>
      </c>
      <c r="B3729" s="2" t="s">
        <v>36229</v>
      </c>
      <c r="C3729" s="2" t="s">
        <v>344</v>
      </c>
      <c r="D3729" s="2" t="s">
        <v>34163</v>
      </c>
      <c r="E3729" s="2" t="s">
        <v>51</v>
      </c>
      <c r="F3729" s="19">
        <v>1</v>
      </c>
      <c r="G3729" s="19">
        <v>260</v>
      </c>
      <c r="H3729" s="19" t="s">
        <v>52</v>
      </c>
      <c r="I3729" s="19">
        <v>-44.2</v>
      </c>
      <c r="J3729" s="19">
        <v>-20.45</v>
      </c>
      <c r="K3729" s="19" t="s">
        <v>52</v>
      </c>
      <c r="L3729" s="19">
        <v>195.35</v>
      </c>
      <c r="M3729" s="2" t="s">
        <v>53</v>
      </c>
      <c r="N3729" s="2" t="s">
        <v>333</v>
      </c>
      <c r="O3729" s="2" t="s">
        <v>334</v>
      </c>
      <c r="P3729" s="2" t="s">
        <v>335</v>
      </c>
      <c r="Q3729" s="2" t="s">
        <v>53</v>
      </c>
      <c r="R3729" s="19">
        <v>260</v>
      </c>
      <c r="S3729" s="19" t="s">
        <v>57</v>
      </c>
      <c r="T3729" s="2" t="s">
        <v>58</v>
      </c>
      <c r="U3729" s="2" t="s">
        <v>53</v>
      </c>
      <c r="V3729" s="2" t="s">
        <v>53</v>
      </c>
      <c r="W3729" s="2" t="s">
        <v>53</v>
      </c>
      <c r="X3729" s="2" t="s">
        <v>53</v>
      </c>
      <c r="Y3729" s="2" t="s">
        <v>36239</v>
      </c>
      <c r="Z3729" s="2" t="s">
        <v>36240</v>
      </c>
      <c r="AA3729" s="2" t="s">
        <v>36241</v>
      </c>
      <c r="AB3729" s="2" t="s">
        <v>3605</v>
      </c>
      <c r="AC3729" s="2" t="s">
        <v>111</v>
      </c>
      <c r="AD3729" s="2" t="s">
        <v>36242</v>
      </c>
      <c r="AE3729" s="2" t="s">
        <v>65</v>
      </c>
      <c r="AF3729" s="2" t="s">
        <v>66</v>
      </c>
      <c r="AG3729" s="2" t="s">
        <v>36243</v>
      </c>
      <c r="AH3729" s="2" t="s">
        <v>36244</v>
      </c>
      <c r="AI3729" s="2" t="s">
        <v>67</v>
      </c>
      <c r="AJ3729" s="2" t="s">
        <v>36245</v>
      </c>
      <c r="AK3729" s="2" t="s">
        <v>53</v>
      </c>
      <c r="AL3729" s="2" t="s">
        <v>53</v>
      </c>
      <c r="AM3729" s="2" t="s">
        <v>53</v>
      </c>
      <c r="AN3729" s="2" t="s">
        <v>53</v>
      </c>
      <c r="AO3729" s="2" t="s">
        <v>53</v>
      </c>
      <c r="AP3729" s="2" t="s">
        <v>53</v>
      </c>
      <c r="AQ3729" s="2" t="s">
        <v>53</v>
      </c>
      <c r="AR3729" s="2" t="s">
        <v>69</v>
      </c>
      <c r="AS3729" s="2" t="s">
        <v>52</v>
      </c>
      <c r="AT3729" s="2" t="s">
        <v>69</v>
      </c>
    </row>
    <row r="3730" spans="1:46" ht="22.5" customHeight="1" x14ac:dyDescent="0.25">
      <c r="A3730" s="18" t="s">
        <v>36246</v>
      </c>
      <c r="B3730" s="2" t="s">
        <v>36247</v>
      </c>
      <c r="C3730" s="2" t="s">
        <v>344</v>
      </c>
      <c r="D3730" s="2" t="s">
        <v>36062</v>
      </c>
      <c r="E3730" s="2" t="s">
        <v>69</v>
      </c>
      <c r="F3730" s="19">
        <v>1</v>
      </c>
      <c r="G3730" s="19">
        <v>129.99</v>
      </c>
      <c r="H3730" s="19" t="s">
        <v>52</v>
      </c>
      <c r="I3730" s="19">
        <v>-22.1</v>
      </c>
      <c r="J3730" s="19">
        <v>-17.95</v>
      </c>
      <c r="K3730" s="19" t="s">
        <v>52</v>
      </c>
      <c r="L3730" s="19">
        <v>89.94</v>
      </c>
      <c r="M3730" s="2" t="s">
        <v>51</v>
      </c>
      <c r="N3730" s="2" t="s">
        <v>676</v>
      </c>
      <c r="O3730" s="2" t="s">
        <v>677</v>
      </c>
      <c r="P3730" s="2" t="s">
        <v>678</v>
      </c>
      <c r="Q3730" s="2" t="s">
        <v>53</v>
      </c>
      <c r="R3730" s="19">
        <v>129.99</v>
      </c>
      <c r="S3730" s="19" t="s">
        <v>57</v>
      </c>
      <c r="T3730" s="2" t="s">
        <v>58</v>
      </c>
      <c r="U3730" s="2" t="s">
        <v>53</v>
      </c>
      <c r="V3730" s="2" t="s">
        <v>53</v>
      </c>
      <c r="W3730" s="2" t="s">
        <v>53</v>
      </c>
      <c r="X3730" s="2" t="s">
        <v>53</v>
      </c>
      <c r="Y3730" s="2" t="s">
        <v>36248</v>
      </c>
      <c r="Z3730" s="2" t="s">
        <v>36249</v>
      </c>
      <c r="AA3730" s="2" t="s">
        <v>36250</v>
      </c>
      <c r="AB3730" s="2" t="s">
        <v>3733</v>
      </c>
      <c r="AC3730" s="2" t="s">
        <v>124</v>
      </c>
      <c r="AD3730" s="2" t="s">
        <v>36251</v>
      </c>
      <c r="AE3730" s="2" t="s">
        <v>65</v>
      </c>
      <c r="AF3730" s="2" t="s">
        <v>66</v>
      </c>
      <c r="AG3730" s="2" t="s">
        <v>36252</v>
      </c>
      <c r="AH3730" s="2" t="s">
        <v>36253</v>
      </c>
      <c r="AI3730" s="2" t="s">
        <v>67</v>
      </c>
      <c r="AJ3730" s="2" t="s">
        <v>36254</v>
      </c>
      <c r="AK3730" s="2" t="s">
        <v>53</v>
      </c>
      <c r="AL3730" s="2" t="s">
        <v>53</v>
      </c>
      <c r="AM3730" s="2" t="s">
        <v>53</v>
      </c>
      <c r="AN3730" s="2" t="s">
        <v>53</v>
      </c>
      <c r="AO3730" s="2" t="s">
        <v>53</v>
      </c>
      <c r="AP3730" s="2" t="s">
        <v>53</v>
      </c>
      <c r="AQ3730" s="2" t="s">
        <v>53</v>
      </c>
      <c r="AR3730" s="2" t="s">
        <v>69</v>
      </c>
      <c r="AS3730" s="2" t="s">
        <v>52</v>
      </c>
      <c r="AT3730" s="2" t="s">
        <v>69</v>
      </c>
    </row>
    <row r="3731" spans="1:46" ht="22.5" customHeight="1" x14ac:dyDescent="0.25">
      <c r="A3731" s="18" t="s">
        <v>36255</v>
      </c>
      <c r="B3731" s="2" t="s">
        <v>36256</v>
      </c>
      <c r="C3731" s="2" t="s">
        <v>344</v>
      </c>
      <c r="D3731" s="2" t="s">
        <v>34895</v>
      </c>
      <c r="E3731" s="2" t="s">
        <v>69</v>
      </c>
      <c r="F3731" s="19">
        <v>1</v>
      </c>
      <c r="G3731" s="19">
        <v>44.05</v>
      </c>
      <c r="H3731" s="19">
        <v>19.899999999999999</v>
      </c>
      <c r="I3731" s="19">
        <v>-12.99</v>
      </c>
      <c r="J3731" s="19">
        <v>-19.899999999999999</v>
      </c>
      <c r="K3731" s="19" t="s">
        <v>52</v>
      </c>
      <c r="L3731" s="19">
        <v>31.06</v>
      </c>
      <c r="M3731" s="2" t="s">
        <v>53</v>
      </c>
      <c r="N3731" s="2" t="s">
        <v>892</v>
      </c>
      <c r="O3731" s="2" t="s">
        <v>893</v>
      </c>
      <c r="P3731" s="2" t="s">
        <v>894</v>
      </c>
      <c r="Q3731" s="2" t="s">
        <v>53</v>
      </c>
      <c r="R3731" s="19">
        <v>44.05</v>
      </c>
      <c r="S3731" s="19" t="s">
        <v>57</v>
      </c>
      <c r="T3731" s="2" t="s">
        <v>77</v>
      </c>
      <c r="U3731" s="2" t="s">
        <v>36257</v>
      </c>
      <c r="V3731" s="2" t="s">
        <v>36258</v>
      </c>
      <c r="W3731" s="2" t="s">
        <v>36259</v>
      </c>
      <c r="X3731" s="2" t="s">
        <v>53</v>
      </c>
      <c r="Y3731" s="2" t="s">
        <v>36257</v>
      </c>
      <c r="Z3731" s="2" t="s">
        <v>36260</v>
      </c>
      <c r="AA3731" s="2" t="s">
        <v>36261</v>
      </c>
      <c r="AB3731" s="2" t="s">
        <v>3411</v>
      </c>
      <c r="AC3731" s="2" t="s">
        <v>124</v>
      </c>
      <c r="AD3731" s="2" t="s">
        <v>36262</v>
      </c>
      <c r="AE3731" s="2" t="s">
        <v>65</v>
      </c>
      <c r="AF3731" s="2" t="s">
        <v>86</v>
      </c>
      <c r="AG3731" s="2" t="s">
        <v>36263</v>
      </c>
      <c r="AH3731" s="2" t="s">
        <v>36264</v>
      </c>
      <c r="AI3731" s="2" t="s">
        <v>67</v>
      </c>
      <c r="AJ3731" s="2" t="s">
        <v>36265</v>
      </c>
      <c r="AK3731" s="2" t="s">
        <v>53</v>
      </c>
      <c r="AL3731" s="2" t="s">
        <v>53</v>
      </c>
      <c r="AM3731" s="2" t="s">
        <v>53</v>
      </c>
      <c r="AN3731" s="2" t="s">
        <v>53</v>
      </c>
      <c r="AO3731" s="2" t="s">
        <v>53</v>
      </c>
      <c r="AP3731" s="2" t="s">
        <v>53</v>
      </c>
      <c r="AQ3731" s="2" t="s">
        <v>53</v>
      </c>
      <c r="AR3731" s="2" t="s">
        <v>69</v>
      </c>
      <c r="AS3731" s="2" t="s">
        <v>52</v>
      </c>
      <c r="AT3731" s="2" t="s">
        <v>69</v>
      </c>
    </row>
    <row r="3732" spans="1:46" ht="22.5" customHeight="1" x14ac:dyDescent="0.25">
      <c r="A3732" s="18" t="s">
        <v>36266</v>
      </c>
      <c r="B3732" s="2" t="s">
        <v>36267</v>
      </c>
      <c r="C3732" s="2" t="s">
        <v>36268</v>
      </c>
      <c r="D3732" s="2" t="s">
        <v>3793</v>
      </c>
      <c r="E3732" s="2" t="s">
        <v>69</v>
      </c>
      <c r="F3732" s="19">
        <v>1</v>
      </c>
      <c r="G3732" s="19">
        <v>169.99</v>
      </c>
      <c r="H3732" s="19" t="s">
        <v>52</v>
      </c>
      <c r="I3732" s="19">
        <v>-28.9</v>
      </c>
      <c r="J3732" s="19">
        <v>-21.45</v>
      </c>
      <c r="K3732" s="19" t="s">
        <v>52</v>
      </c>
      <c r="L3732" s="19">
        <v>119.64</v>
      </c>
      <c r="M3732" s="2" t="s">
        <v>53</v>
      </c>
      <c r="N3732" s="2" t="s">
        <v>54</v>
      </c>
      <c r="O3732" s="2" t="s">
        <v>25533</v>
      </c>
      <c r="P3732" s="2" t="s">
        <v>25534</v>
      </c>
      <c r="Q3732" s="2" t="s">
        <v>53</v>
      </c>
      <c r="R3732" s="19">
        <v>169.99</v>
      </c>
      <c r="S3732" s="19" t="s">
        <v>57</v>
      </c>
      <c r="T3732" s="2" t="s">
        <v>77</v>
      </c>
      <c r="U3732" s="2" t="s">
        <v>36269</v>
      </c>
      <c r="V3732" s="2" t="s">
        <v>36270</v>
      </c>
      <c r="W3732" s="2" t="s">
        <v>36271</v>
      </c>
      <c r="X3732" s="2" t="s">
        <v>53</v>
      </c>
      <c r="Y3732" s="2" t="s">
        <v>36269</v>
      </c>
      <c r="Z3732" s="2" t="s">
        <v>36272</v>
      </c>
      <c r="AA3732" s="2" t="s">
        <v>53</v>
      </c>
      <c r="AB3732" s="2" t="s">
        <v>9080</v>
      </c>
      <c r="AC3732" s="2" t="s">
        <v>124</v>
      </c>
      <c r="AD3732" s="2" t="s">
        <v>36273</v>
      </c>
      <c r="AE3732" s="2" t="s">
        <v>65</v>
      </c>
      <c r="AF3732" s="2" t="s">
        <v>86</v>
      </c>
      <c r="AG3732" s="2" t="s">
        <v>35485</v>
      </c>
      <c r="AH3732" s="2" t="s">
        <v>36274</v>
      </c>
      <c r="AI3732" s="2" t="s">
        <v>67</v>
      </c>
      <c r="AJ3732" s="2" t="s">
        <v>36275</v>
      </c>
      <c r="AK3732" s="2" t="s">
        <v>53</v>
      </c>
      <c r="AL3732" s="2" t="s">
        <v>53</v>
      </c>
      <c r="AM3732" s="2" t="s">
        <v>53</v>
      </c>
      <c r="AN3732" s="2" t="s">
        <v>53</v>
      </c>
      <c r="AO3732" s="2" t="s">
        <v>53</v>
      </c>
      <c r="AP3732" s="2" t="s">
        <v>53</v>
      </c>
      <c r="AQ3732" s="2" t="s">
        <v>53</v>
      </c>
      <c r="AR3732" s="2" t="s">
        <v>69</v>
      </c>
      <c r="AS3732" s="2">
        <v>1</v>
      </c>
      <c r="AT3732" s="2" t="s">
        <v>69</v>
      </c>
    </row>
    <row r="3733" spans="1:46" ht="22.5" customHeight="1" x14ac:dyDescent="0.25">
      <c r="A3733" s="18" t="s">
        <v>36276</v>
      </c>
      <c r="B3733" s="2" t="s">
        <v>36277</v>
      </c>
      <c r="C3733" s="2" t="s">
        <v>344</v>
      </c>
      <c r="D3733" s="2" t="s">
        <v>34895</v>
      </c>
      <c r="E3733" s="2" t="s">
        <v>69</v>
      </c>
      <c r="F3733" s="19">
        <v>1</v>
      </c>
      <c r="G3733" s="19">
        <v>228.82</v>
      </c>
      <c r="H3733" s="19" t="s">
        <v>52</v>
      </c>
      <c r="I3733" s="19">
        <v>-27.46</v>
      </c>
      <c r="J3733" s="19">
        <v>-26.45</v>
      </c>
      <c r="K3733" s="19" t="s">
        <v>52</v>
      </c>
      <c r="L3733" s="19">
        <v>174.91</v>
      </c>
      <c r="M3733" s="2" t="s">
        <v>53</v>
      </c>
      <c r="N3733" s="2" t="s">
        <v>3960</v>
      </c>
      <c r="O3733" s="2" t="s">
        <v>3961</v>
      </c>
      <c r="P3733" s="2" t="s">
        <v>3962</v>
      </c>
      <c r="Q3733" s="2" t="s">
        <v>53</v>
      </c>
      <c r="R3733" s="19">
        <v>228.82</v>
      </c>
      <c r="S3733" s="19" t="s">
        <v>161</v>
      </c>
      <c r="T3733" s="2" t="s">
        <v>77</v>
      </c>
      <c r="U3733" s="2" t="s">
        <v>36278</v>
      </c>
      <c r="V3733" s="2" t="s">
        <v>36279</v>
      </c>
      <c r="W3733" s="2" t="s">
        <v>36280</v>
      </c>
      <c r="X3733" s="2" t="s">
        <v>53</v>
      </c>
      <c r="Y3733" s="2" t="s">
        <v>36278</v>
      </c>
      <c r="Z3733" s="2" t="s">
        <v>36281</v>
      </c>
      <c r="AA3733" s="2" t="s">
        <v>36282</v>
      </c>
      <c r="AB3733" s="2" t="s">
        <v>36283</v>
      </c>
      <c r="AC3733" s="2" t="s">
        <v>124</v>
      </c>
      <c r="AD3733" s="2" t="s">
        <v>36284</v>
      </c>
      <c r="AE3733" s="2" t="s">
        <v>65</v>
      </c>
      <c r="AF3733" s="2" t="s">
        <v>86</v>
      </c>
      <c r="AG3733" s="2" t="s">
        <v>35485</v>
      </c>
      <c r="AH3733" s="2" t="s">
        <v>36285</v>
      </c>
      <c r="AI3733" s="2" t="s">
        <v>67</v>
      </c>
      <c r="AJ3733" s="2" t="s">
        <v>36286</v>
      </c>
      <c r="AK3733" s="2" t="s">
        <v>53</v>
      </c>
      <c r="AL3733" s="2" t="s">
        <v>53</v>
      </c>
      <c r="AM3733" s="2" t="s">
        <v>53</v>
      </c>
      <c r="AN3733" s="2" t="s">
        <v>53</v>
      </c>
      <c r="AO3733" s="2" t="s">
        <v>53</v>
      </c>
      <c r="AP3733" s="2" t="s">
        <v>53</v>
      </c>
      <c r="AQ3733" s="2" t="s">
        <v>53</v>
      </c>
      <c r="AR3733" s="2" t="s">
        <v>69</v>
      </c>
      <c r="AS3733" s="2" t="s">
        <v>52</v>
      </c>
      <c r="AT3733" s="2" t="s">
        <v>69</v>
      </c>
    </row>
    <row r="3734" spans="1:46" ht="22.5" customHeight="1" x14ac:dyDescent="0.25">
      <c r="A3734" s="18" t="s">
        <v>36287</v>
      </c>
      <c r="B3734" s="2" t="s">
        <v>36288</v>
      </c>
      <c r="C3734" s="2" t="s">
        <v>344</v>
      </c>
      <c r="D3734" s="2" t="s">
        <v>34163</v>
      </c>
      <c r="E3734" s="2" t="s">
        <v>51</v>
      </c>
      <c r="F3734" s="19">
        <v>1</v>
      </c>
      <c r="G3734" s="19">
        <v>22.7</v>
      </c>
      <c r="H3734" s="19">
        <v>28.5</v>
      </c>
      <c r="I3734" s="19">
        <v>-9.36</v>
      </c>
      <c r="J3734" s="19">
        <v>-28.5</v>
      </c>
      <c r="K3734" s="19" t="s">
        <v>52</v>
      </c>
      <c r="L3734" s="19">
        <v>13.34</v>
      </c>
      <c r="M3734" s="2" t="s">
        <v>51</v>
      </c>
      <c r="N3734" s="2" t="s">
        <v>25952</v>
      </c>
      <c r="O3734" s="2" t="s">
        <v>36289</v>
      </c>
      <c r="P3734" s="2" t="s">
        <v>36290</v>
      </c>
      <c r="Q3734" s="2" t="s">
        <v>53</v>
      </c>
      <c r="R3734" s="19">
        <v>22.7</v>
      </c>
      <c r="S3734" s="19" t="s">
        <v>57</v>
      </c>
      <c r="T3734" s="2" t="s">
        <v>77</v>
      </c>
      <c r="U3734" s="2" t="s">
        <v>36291</v>
      </c>
      <c r="V3734" s="2" t="s">
        <v>36292</v>
      </c>
      <c r="W3734" s="2" t="s">
        <v>36293</v>
      </c>
      <c r="X3734" s="2" t="s">
        <v>53</v>
      </c>
      <c r="Y3734" s="2" t="s">
        <v>36291</v>
      </c>
      <c r="Z3734" s="2" t="s">
        <v>36294</v>
      </c>
      <c r="AA3734" s="2" t="s">
        <v>36295</v>
      </c>
      <c r="AB3734" s="2" t="s">
        <v>36296</v>
      </c>
      <c r="AC3734" s="2" t="s">
        <v>150</v>
      </c>
      <c r="AD3734" s="2" t="s">
        <v>36297</v>
      </c>
      <c r="AE3734" s="2" t="s">
        <v>65</v>
      </c>
      <c r="AF3734" s="2" t="s">
        <v>86</v>
      </c>
      <c r="AG3734" s="2" t="s">
        <v>36298</v>
      </c>
      <c r="AH3734" s="2" t="s">
        <v>36299</v>
      </c>
      <c r="AI3734" s="2" t="s">
        <v>67</v>
      </c>
      <c r="AJ3734" s="2" t="s">
        <v>36300</v>
      </c>
      <c r="AK3734" s="2" t="s">
        <v>53</v>
      </c>
      <c r="AL3734" s="2" t="s">
        <v>53</v>
      </c>
      <c r="AM3734" s="2" t="s">
        <v>53</v>
      </c>
      <c r="AN3734" s="2" t="s">
        <v>53</v>
      </c>
      <c r="AO3734" s="2" t="s">
        <v>53</v>
      </c>
      <c r="AP3734" s="2" t="s">
        <v>53</v>
      </c>
      <c r="AQ3734" s="2" t="s">
        <v>53</v>
      </c>
      <c r="AR3734" s="2" t="s">
        <v>69</v>
      </c>
      <c r="AS3734" s="2" t="s">
        <v>52</v>
      </c>
      <c r="AT3734" s="2" t="s">
        <v>69</v>
      </c>
    </row>
    <row r="3735" spans="1:46" ht="22.5" customHeight="1" x14ac:dyDescent="0.25">
      <c r="A3735" s="18" t="s">
        <v>36301</v>
      </c>
      <c r="B3735" s="2" t="s">
        <v>36302</v>
      </c>
      <c r="C3735" s="2" t="s">
        <v>7335</v>
      </c>
      <c r="D3735" s="2" t="s">
        <v>7336</v>
      </c>
      <c r="E3735" s="2" t="s">
        <v>69</v>
      </c>
      <c r="F3735" s="19">
        <v>1</v>
      </c>
      <c r="G3735" s="19">
        <v>275.79000000000002</v>
      </c>
      <c r="H3735" s="19" t="s">
        <v>52</v>
      </c>
      <c r="I3735" s="19">
        <v>-46.88</v>
      </c>
      <c r="J3735" s="19">
        <v>-38.950000000000003</v>
      </c>
      <c r="K3735" s="19">
        <v>-189.96</v>
      </c>
      <c r="L3735" s="19">
        <v>0</v>
      </c>
      <c r="M3735" s="2" t="s">
        <v>53</v>
      </c>
      <c r="N3735" s="2" t="s">
        <v>2618</v>
      </c>
      <c r="O3735" s="2" t="s">
        <v>2619</v>
      </c>
      <c r="P3735" s="2" t="s">
        <v>2620</v>
      </c>
      <c r="Q3735" s="2" t="s">
        <v>53</v>
      </c>
      <c r="R3735" s="19">
        <v>275.79000000000002</v>
      </c>
      <c r="S3735" s="19" t="s">
        <v>57</v>
      </c>
      <c r="T3735" s="2" t="s">
        <v>77</v>
      </c>
      <c r="U3735" s="2" t="s">
        <v>36303</v>
      </c>
      <c r="V3735" s="2" t="s">
        <v>36304</v>
      </c>
      <c r="W3735" s="2" t="s">
        <v>36305</v>
      </c>
      <c r="X3735" s="2" t="s">
        <v>53</v>
      </c>
      <c r="Y3735" s="2" t="s">
        <v>36303</v>
      </c>
      <c r="Z3735" s="2" t="s">
        <v>36306</v>
      </c>
      <c r="AA3735" s="2" t="s">
        <v>53</v>
      </c>
      <c r="AB3735" s="2" t="s">
        <v>1002</v>
      </c>
      <c r="AC3735" s="2" t="s">
        <v>97</v>
      </c>
      <c r="AD3735" s="2" t="s">
        <v>36307</v>
      </c>
      <c r="AE3735" s="2" t="s">
        <v>65</v>
      </c>
      <c r="AF3735" s="2" t="s">
        <v>86</v>
      </c>
      <c r="AG3735" s="2" t="s">
        <v>53</v>
      </c>
      <c r="AH3735" s="2" t="s">
        <v>53</v>
      </c>
      <c r="AI3735" s="2" t="s">
        <v>53</v>
      </c>
      <c r="AJ3735" s="2" t="s">
        <v>53</v>
      </c>
      <c r="AK3735" s="2" t="s">
        <v>53</v>
      </c>
      <c r="AL3735" s="2" t="s">
        <v>53</v>
      </c>
      <c r="AM3735" s="2" t="s">
        <v>53</v>
      </c>
      <c r="AN3735" s="2" t="s">
        <v>53</v>
      </c>
      <c r="AO3735" s="2" t="s">
        <v>53</v>
      </c>
      <c r="AP3735" s="2" t="s">
        <v>53</v>
      </c>
      <c r="AQ3735" s="2" t="s">
        <v>53</v>
      </c>
      <c r="AR3735" s="2" t="s">
        <v>69</v>
      </c>
      <c r="AS3735" s="2">
        <v>1</v>
      </c>
      <c r="AT3735" s="2" t="s">
        <v>69</v>
      </c>
    </row>
    <row r="3736" spans="1:46" ht="22.5" customHeight="1" x14ac:dyDescent="0.25">
      <c r="A3736" s="18" t="s">
        <v>36308</v>
      </c>
      <c r="B3736" s="2" t="s">
        <v>36309</v>
      </c>
      <c r="C3736" s="2" t="s">
        <v>344</v>
      </c>
      <c r="D3736" s="2" t="s">
        <v>34895</v>
      </c>
      <c r="E3736" s="2" t="s">
        <v>69</v>
      </c>
      <c r="F3736" s="19">
        <v>1</v>
      </c>
      <c r="G3736" s="19">
        <v>67.42</v>
      </c>
      <c r="H3736" s="19">
        <v>25.5</v>
      </c>
      <c r="I3736" s="19">
        <v>-16.96</v>
      </c>
      <c r="J3736" s="19">
        <v>-25.5</v>
      </c>
      <c r="K3736" s="19" t="s">
        <v>52</v>
      </c>
      <c r="L3736" s="19">
        <v>50.46</v>
      </c>
      <c r="M3736" s="2" t="s">
        <v>53</v>
      </c>
      <c r="N3736" s="2" t="s">
        <v>687</v>
      </c>
      <c r="O3736" s="2" t="s">
        <v>688</v>
      </c>
      <c r="P3736" s="2" t="s">
        <v>689</v>
      </c>
      <c r="Q3736" s="2" t="s">
        <v>53</v>
      </c>
      <c r="R3736" s="19">
        <v>67.42</v>
      </c>
      <c r="S3736" s="19" t="s">
        <v>57</v>
      </c>
      <c r="T3736" s="2" t="s">
        <v>58</v>
      </c>
      <c r="U3736" s="2" t="s">
        <v>53</v>
      </c>
      <c r="V3736" s="2" t="s">
        <v>53</v>
      </c>
      <c r="W3736" s="2" t="s">
        <v>53</v>
      </c>
      <c r="X3736" s="2" t="s">
        <v>53</v>
      </c>
      <c r="Y3736" s="2" t="s">
        <v>36310</v>
      </c>
      <c r="Z3736" s="2" t="s">
        <v>36311</v>
      </c>
      <c r="AA3736" s="2" t="s">
        <v>36312</v>
      </c>
      <c r="AB3736" s="2" t="s">
        <v>24095</v>
      </c>
      <c r="AC3736" s="2" t="s">
        <v>124</v>
      </c>
      <c r="AD3736" s="2" t="s">
        <v>36313</v>
      </c>
      <c r="AE3736" s="2" t="s">
        <v>65</v>
      </c>
      <c r="AF3736" s="2" t="s">
        <v>66</v>
      </c>
      <c r="AG3736" s="2" t="s">
        <v>36314</v>
      </c>
      <c r="AH3736" s="2" t="s">
        <v>36315</v>
      </c>
      <c r="AI3736" s="2" t="s">
        <v>67</v>
      </c>
      <c r="AJ3736" s="2" t="s">
        <v>36316</v>
      </c>
      <c r="AK3736" s="2" t="s">
        <v>36317</v>
      </c>
      <c r="AL3736" s="2" t="s">
        <v>53</v>
      </c>
      <c r="AM3736" s="2" t="s">
        <v>53</v>
      </c>
      <c r="AN3736" s="2" t="s">
        <v>53</v>
      </c>
      <c r="AO3736" s="2" t="s">
        <v>53</v>
      </c>
      <c r="AP3736" s="2" t="s">
        <v>53</v>
      </c>
      <c r="AQ3736" s="2" t="s">
        <v>53</v>
      </c>
      <c r="AR3736" s="2" t="s">
        <v>69</v>
      </c>
      <c r="AS3736" s="2" t="s">
        <v>52</v>
      </c>
      <c r="AT3736" s="2" t="s">
        <v>69</v>
      </c>
    </row>
    <row r="3737" spans="1:46" ht="22.5" customHeight="1" x14ac:dyDescent="0.25">
      <c r="A3737" s="18" t="s">
        <v>36318</v>
      </c>
      <c r="B3737" s="2" t="s">
        <v>36319</v>
      </c>
      <c r="C3737" s="2" t="s">
        <v>344</v>
      </c>
      <c r="D3737" s="2" t="s">
        <v>34163</v>
      </c>
      <c r="E3737" s="2" t="s">
        <v>69</v>
      </c>
      <c r="F3737" s="19">
        <v>1</v>
      </c>
      <c r="G3737" s="19">
        <v>169.99</v>
      </c>
      <c r="H3737" s="19" t="s">
        <v>52</v>
      </c>
      <c r="I3737" s="19">
        <v>-28.9</v>
      </c>
      <c r="J3737" s="19">
        <v>-20.45</v>
      </c>
      <c r="K3737" s="19" t="s">
        <v>52</v>
      </c>
      <c r="L3737" s="19">
        <v>120.64</v>
      </c>
      <c r="M3737" s="2" t="s">
        <v>53</v>
      </c>
      <c r="N3737" s="2" t="s">
        <v>54</v>
      </c>
      <c r="O3737" s="2" t="s">
        <v>997</v>
      </c>
      <c r="P3737" s="2" t="s">
        <v>998</v>
      </c>
      <c r="Q3737" s="2" t="s">
        <v>53</v>
      </c>
      <c r="R3737" s="19">
        <v>169.99</v>
      </c>
      <c r="S3737" s="19" t="s">
        <v>57</v>
      </c>
      <c r="T3737" s="2" t="s">
        <v>58</v>
      </c>
      <c r="U3737" s="2" t="s">
        <v>53</v>
      </c>
      <c r="V3737" s="2" t="s">
        <v>53</v>
      </c>
      <c r="W3737" s="2" t="s">
        <v>53</v>
      </c>
      <c r="X3737" s="2" t="s">
        <v>53</v>
      </c>
      <c r="Y3737" s="2" t="s">
        <v>36320</v>
      </c>
      <c r="Z3737" s="2" t="s">
        <v>36321</v>
      </c>
      <c r="AA3737" s="2" t="s">
        <v>36322</v>
      </c>
      <c r="AB3737" s="2" t="s">
        <v>36323</v>
      </c>
      <c r="AC3737" s="2" t="s">
        <v>531</v>
      </c>
      <c r="AD3737" s="2" t="s">
        <v>36324</v>
      </c>
      <c r="AE3737" s="2" t="s">
        <v>65</v>
      </c>
      <c r="AF3737" s="2" t="s">
        <v>66</v>
      </c>
      <c r="AG3737" s="2" t="s">
        <v>36325</v>
      </c>
      <c r="AH3737" s="2" t="s">
        <v>36326</v>
      </c>
      <c r="AI3737" s="2" t="s">
        <v>67</v>
      </c>
      <c r="AJ3737" s="2" t="s">
        <v>36327</v>
      </c>
      <c r="AK3737" s="2" t="s">
        <v>53</v>
      </c>
      <c r="AL3737" s="2" t="s">
        <v>53</v>
      </c>
      <c r="AM3737" s="2" t="s">
        <v>53</v>
      </c>
      <c r="AN3737" s="2" t="s">
        <v>53</v>
      </c>
      <c r="AO3737" s="2" t="s">
        <v>53</v>
      </c>
      <c r="AP3737" s="2" t="s">
        <v>53</v>
      </c>
      <c r="AQ3737" s="2" t="s">
        <v>53</v>
      </c>
      <c r="AR3737" s="2" t="s">
        <v>69</v>
      </c>
      <c r="AS3737" s="2" t="s">
        <v>52</v>
      </c>
      <c r="AT3737" s="2" t="s">
        <v>69</v>
      </c>
    </row>
    <row r="3738" spans="1:46" ht="22.5" customHeight="1" x14ac:dyDescent="0.25">
      <c r="A3738" s="18" t="s">
        <v>36328</v>
      </c>
      <c r="B3738" s="2" t="s">
        <v>36319</v>
      </c>
      <c r="C3738" s="2" t="s">
        <v>3331</v>
      </c>
      <c r="D3738" s="2" t="s">
        <v>19641</v>
      </c>
      <c r="E3738" s="2" t="s">
        <v>69</v>
      </c>
      <c r="F3738" s="19">
        <v>1</v>
      </c>
      <c r="G3738" s="19">
        <v>29.7</v>
      </c>
      <c r="H3738" s="19">
        <v>14.8</v>
      </c>
      <c r="I3738" s="19">
        <v>-9.06</v>
      </c>
      <c r="J3738" s="19">
        <v>-14.8</v>
      </c>
      <c r="K3738" s="19" t="s">
        <v>52</v>
      </c>
      <c r="L3738" s="19">
        <v>20.64</v>
      </c>
      <c r="M3738" s="2" t="s">
        <v>51</v>
      </c>
      <c r="N3738" s="2" t="s">
        <v>1669</v>
      </c>
      <c r="O3738" s="2" t="s">
        <v>1670</v>
      </c>
      <c r="P3738" s="2" t="s">
        <v>1671</v>
      </c>
      <c r="Q3738" s="2" t="s">
        <v>53</v>
      </c>
      <c r="R3738" s="19">
        <v>29.7</v>
      </c>
      <c r="S3738" s="19" t="s">
        <v>161</v>
      </c>
      <c r="T3738" s="2" t="s">
        <v>77</v>
      </c>
      <c r="U3738" s="2" t="s">
        <v>36329</v>
      </c>
      <c r="V3738" s="2" t="s">
        <v>36330</v>
      </c>
      <c r="W3738" s="2" t="s">
        <v>36331</v>
      </c>
      <c r="X3738" s="2" t="s">
        <v>53</v>
      </c>
      <c r="Y3738" s="2" t="s">
        <v>36329</v>
      </c>
      <c r="Z3738" s="2" t="s">
        <v>36332</v>
      </c>
      <c r="AA3738" s="2" t="s">
        <v>36333</v>
      </c>
      <c r="AB3738" s="2" t="s">
        <v>13321</v>
      </c>
      <c r="AC3738" s="2" t="s">
        <v>97</v>
      </c>
      <c r="AD3738" s="2" t="s">
        <v>13322</v>
      </c>
      <c r="AE3738" s="2" t="s">
        <v>65</v>
      </c>
      <c r="AF3738" s="2" t="s">
        <v>86</v>
      </c>
      <c r="AG3738" s="2" t="s">
        <v>35907</v>
      </c>
      <c r="AH3738" s="2" t="s">
        <v>36334</v>
      </c>
      <c r="AI3738" s="2" t="s">
        <v>67</v>
      </c>
      <c r="AJ3738" s="2" t="s">
        <v>36335</v>
      </c>
      <c r="AK3738" s="2" t="s">
        <v>36336</v>
      </c>
      <c r="AL3738" s="2" t="s">
        <v>53</v>
      </c>
      <c r="AM3738" s="2" t="s">
        <v>53</v>
      </c>
      <c r="AN3738" s="2" t="s">
        <v>53</v>
      </c>
      <c r="AO3738" s="2" t="s">
        <v>53</v>
      </c>
      <c r="AP3738" s="2" t="s">
        <v>53</v>
      </c>
      <c r="AQ3738" s="2" t="s">
        <v>53</v>
      </c>
      <c r="AR3738" s="304" t="s">
        <v>51</v>
      </c>
      <c r="AS3738" s="2" t="s">
        <v>52</v>
      </c>
      <c r="AT3738" s="2" t="s">
        <v>69</v>
      </c>
    </row>
    <row r="3739" spans="1:46" ht="22.5" customHeight="1" x14ac:dyDescent="0.25">
      <c r="A3739" s="18" t="s">
        <v>36337</v>
      </c>
      <c r="B3739" s="2" t="s">
        <v>36338</v>
      </c>
      <c r="C3739" s="2" t="s">
        <v>344</v>
      </c>
      <c r="D3739" s="2" t="s">
        <v>34895</v>
      </c>
      <c r="E3739" s="2" t="s">
        <v>51</v>
      </c>
      <c r="F3739" s="19">
        <v>1</v>
      </c>
      <c r="G3739" s="19">
        <v>223.7</v>
      </c>
      <c r="H3739" s="19">
        <v>1.59</v>
      </c>
      <c r="I3739" s="19">
        <v>-26.84</v>
      </c>
      <c r="J3739" s="19" t="s">
        <v>52</v>
      </c>
      <c r="K3739" s="19" t="s">
        <v>52</v>
      </c>
      <c r="L3739" s="19">
        <v>198.45</v>
      </c>
      <c r="M3739" s="2" t="s">
        <v>53</v>
      </c>
      <c r="N3739" s="2" t="s">
        <v>5456</v>
      </c>
      <c r="O3739" s="2" t="s">
        <v>36339</v>
      </c>
      <c r="P3739" s="2" t="s">
        <v>24870</v>
      </c>
      <c r="Q3739" s="2" t="s">
        <v>53</v>
      </c>
      <c r="R3739" s="19">
        <v>223.7</v>
      </c>
      <c r="S3739" s="19" t="s">
        <v>161</v>
      </c>
      <c r="T3739" s="2" t="s">
        <v>58</v>
      </c>
      <c r="U3739" s="2" t="s">
        <v>36340</v>
      </c>
      <c r="V3739" s="2" t="s">
        <v>36341</v>
      </c>
      <c r="W3739" s="2" t="s">
        <v>36342</v>
      </c>
      <c r="X3739" s="2" t="s">
        <v>53</v>
      </c>
      <c r="Y3739" s="2" t="s">
        <v>36340</v>
      </c>
      <c r="Z3739" s="2" t="s">
        <v>36343</v>
      </c>
      <c r="AA3739" s="2" t="s">
        <v>36344</v>
      </c>
      <c r="AB3739" s="2" t="s">
        <v>1312</v>
      </c>
      <c r="AC3739" s="2" t="s">
        <v>124</v>
      </c>
      <c r="AD3739" s="2" t="s">
        <v>36345</v>
      </c>
      <c r="AE3739" s="2" t="s">
        <v>65</v>
      </c>
      <c r="AF3739" s="2" t="s">
        <v>222</v>
      </c>
      <c r="AG3739" s="2" t="s">
        <v>34790</v>
      </c>
      <c r="AH3739" s="2" t="s">
        <v>36346</v>
      </c>
      <c r="AI3739" s="2" t="s">
        <v>1316</v>
      </c>
      <c r="AJ3739" s="2" t="s">
        <v>36347</v>
      </c>
      <c r="AK3739" s="2" t="s">
        <v>53</v>
      </c>
      <c r="AL3739" s="2" t="s">
        <v>53</v>
      </c>
      <c r="AM3739" s="2" t="s">
        <v>53</v>
      </c>
      <c r="AN3739" s="2" t="s">
        <v>53</v>
      </c>
      <c r="AO3739" s="2" t="s">
        <v>53</v>
      </c>
      <c r="AP3739" s="2" t="s">
        <v>53</v>
      </c>
      <c r="AQ3739" s="2" t="s">
        <v>53</v>
      </c>
      <c r="AR3739" s="2" t="s">
        <v>69</v>
      </c>
      <c r="AS3739" s="2" t="s">
        <v>52</v>
      </c>
      <c r="AT3739" s="2" t="s">
        <v>69</v>
      </c>
    </row>
    <row r="3740" spans="1:46" ht="22.5" customHeight="1" x14ac:dyDescent="0.25">
      <c r="A3740" s="18" t="s">
        <v>36348</v>
      </c>
      <c r="B3740" s="2" t="s">
        <v>36349</v>
      </c>
      <c r="C3740" s="2" t="s">
        <v>344</v>
      </c>
      <c r="D3740" s="2" t="s">
        <v>34895</v>
      </c>
      <c r="E3740" s="2" t="s">
        <v>69</v>
      </c>
      <c r="F3740" s="19">
        <v>1</v>
      </c>
      <c r="G3740" s="19">
        <v>60.45</v>
      </c>
      <c r="H3740" s="19">
        <v>12.33</v>
      </c>
      <c r="I3740" s="19">
        <v>-15.78</v>
      </c>
      <c r="J3740" s="19">
        <v>-12.33</v>
      </c>
      <c r="K3740" s="19" t="s">
        <v>52</v>
      </c>
      <c r="L3740" s="19">
        <v>44.67</v>
      </c>
      <c r="M3740" s="2" t="s">
        <v>51</v>
      </c>
      <c r="N3740" s="2" t="s">
        <v>309</v>
      </c>
      <c r="O3740" s="2" t="s">
        <v>310</v>
      </c>
      <c r="P3740" s="2" t="s">
        <v>311</v>
      </c>
      <c r="Q3740" s="2" t="s">
        <v>53</v>
      </c>
      <c r="R3740" s="19">
        <v>60.45</v>
      </c>
      <c r="S3740" s="19" t="s">
        <v>57</v>
      </c>
      <c r="T3740" s="2" t="s">
        <v>58</v>
      </c>
      <c r="U3740" s="2" t="s">
        <v>53</v>
      </c>
      <c r="V3740" s="2" t="s">
        <v>53</v>
      </c>
      <c r="W3740" s="2" t="s">
        <v>53</v>
      </c>
      <c r="X3740" s="2" t="s">
        <v>53</v>
      </c>
      <c r="Y3740" s="2" t="s">
        <v>36350</v>
      </c>
      <c r="Z3740" s="2" t="s">
        <v>36351</v>
      </c>
      <c r="AA3740" s="2" t="s">
        <v>36352</v>
      </c>
      <c r="AB3740" s="2" t="s">
        <v>124</v>
      </c>
      <c r="AC3740" s="2" t="s">
        <v>124</v>
      </c>
      <c r="AD3740" s="2" t="s">
        <v>36353</v>
      </c>
      <c r="AE3740" s="2" t="s">
        <v>65</v>
      </c>
      <c r="AF3740" s="2" t="s">
        <v>66</v>
      </c>
      <c r="AG3740" s="2" t="s">
        <v>36354</v>
      </c>
      <c r="AH3740" s="2" t="s">
        <v>36355</v>
      </c>
      <c r="AI3740" s="2" t="s">
        <v>67</v>
      </c>
      <c r="AJ3740" s="2" t="s">
        <v>36356</v>
      </c>
      <c r="AK3740" s="2" t="s">
        <v>53</v>
      </c>
      <c r="AL3740" s="2" t="s">
        <v>53</v>
      </c>
      <c r="AM3740" s="2" t="s">
        <v>53</v>
      </c>
      <c r="AN3740" s="2" t="s">
        <v>53</v>
      </c>
      <c r="AO3740" s="2" t="s">
        <v>53</v>
      </c>
      <c r="AP3740" s="2" t="s">
        <v>53</v>
      </c>
      <c r="AQ3740" s="2" t="s">
        <v>53</v>
      </c>
      <c r="AR3740" s="2" t="s">
        <v>69</v>
      </c>
      <c r="AS3740" s="2" t="s">
        <v>52</v>
      </c>
      <c r="AT3740" s="2" t="s">
        <v>69</v>
      </c>
    </row>
    <row r="3741" spans="1:46" ht="22.5" customHeight="1" x14ac:dyDescent="0.25">
      <c r="A3741" s="18" t="s">
        <v>36357</v>
      </c>
      <c r="B3741" s="2" t="s">
        <v>36358</v>
      </c>
      <c r="C3741" s="2" t="s">
        <v>3331</v>
      </c>
      <c r="D3741" s="2" t="s">
        <v>19641</v>
      </c>
      <c r="E3741" s="2" t="s">
        <v>69</v>
      </c>
      <c r="F3741" s="19">
        <v>1</v>
      </c>
      <c r="G3741" s="19">
        <v>70.81</v>
      </c>
      <c r="H3741" s="19">
        <v>15.9</v>
      </c>
      <c r="I3741" s="19">
        <v>-14</v>
      </c>
      <c r="J3741" s="19">
        <v>-15.9</v>
      </c>
      <c r="K3741" s="19" t="s">
        <v>52</v>
      </c>
      <c r="L3741" s="19">
        <v>56.81</v>
      </c>
      <c r="M3741" s="2" t="s">
        <v>51</v>
      </c>
      <c r="N3741" s="2" t="s">
        <v>589</v>
      </c>
      <c r="O3741" s="2" t="s">
        <v>590</v>
      </c>
      <c r="P3741" s="2" t="s">
        <v>591</v>
      </c>
      <c r="Q3741" s="2" t="s">
        <v>53</v>
      </c>
      <c r="R3741" s="19">
        <v>70.81</v>
      </c>
      <c r="S3741" s="19" t="s">
        <v>161</v>
      </c>
      <c r="T3741" s="2" t="s">
        <v>58</v>
      </c>
      <c r="U3741" s="2" t="s">
        <v>53</v>
      </c>
      <c r="V3741" s="2" t="s">
        <v>53</v>
      </c>
      <c r="W3741" s="2" t="s">
        <v>53</v>
      </c>
      <c r="X3741" s="2" t="s">
        <v>53</v>
      </c>
      <c r="Y3741" s="2" t="s">
        <v>36359</v>
      </c>
      <c r="Z3741" s="2" t="s">
        <v>36360</v>
      </c>
      <c r="AA3741" s="2" t="s">
        <v>36361</v>
      </c>
      <c r="AB3741" s="2" t="s">
        <v>728</v>
      </c>
      <c r="AC3741" s="2" t="s">
        <v>182</v>
      </c>
      <c r="AD3741" s="2" t="s">
        <v>36362</v>
      </c>
      <c r="AE3741" s="2" t="s">
        <v>65</v>
      </c>
      <c r="AF3741" s="2" t="s">
        <v>66</v>
      </c>
      <c r="AG3741" s="2" t="s">
        <v>36363</v>
      </c>
      <c r="AH3741" s="2" t="s">
        <v>36364</v>
      </c>
      <c r="AI3741" s="2" t="s">
        <v>67</v>
      </c>
      <c r="AJ3741" s="2" t="s">
        <v>36365</v>
      </c>
      <c r="AK3741" s="2" t="s">
        <v>53</v>
      </c>
      <c r="AL3741" s="2" t="s">
        <v>53</v>
      </c>
      <c r="AM3741" s="2" t="s">
        <v>53</v>
      </c>
      <c r="AN3741" s="2" t="s">
        <v>53</v>
      </c>
      <c r="AO3741" s="2" t="s">
        <v>53</v>
      </c>
      <c r="AP3741" s="2" t="s">
        <v>53</v>
      </c>
      <c r="AQ3741" s="2" t="s">
        <v>53</v>
      </c>
      <c r="AR3741" s="305" t="s">
        <v>51</v>
      </c>
      <c r="AS3741" s="2" t="s">
        <v>52</v>
      </c>
      <c r="AT3741" s="2" t="s">
        <v>69</v>
      </c>
    </row>
    <row r="3742" spans="1:46" ht="22.5" customHeight="1" x14ac:dyDescent="0.25">
      <c r="A3742" s="18" t="s">
        <v>36366</v>
      </c>
      <c r="B3742" s="2" t="s">
        <v>36367</v>
      </c>
      <c r="C3742" s="2" t="s">
        <v>344</v>
      </c>
      <c r="D3742" s="2" t="s">
        <v>34895</v>
      </c>
      <c r="E3742" s="2" t="s">
        <v>69</v>
      </c>
      <c r="F3742" s="19">
        <v>1</v>
      </c>
      <c r="G3742" s="19">
        <v>96.49</v>
      </c>
      <c r="H3742" s="19" t="s">
        <v>52</v>
      </c>
      <c r="I3742" s="19">
        <v>-16.399999999999999</v>
      </c>
      <c r="J3742" s="19">
        <v>-20.45</v>
      </c>
      <c r="K3742" s="19" t="s">
        <v>52</v>
      </c>
      <c r="L3742" s="19">
        <v>59.64</v>
      </c>
      <c r="M3742" s="2" t="s">
        <v>53</v>
      </c>
      <c r="N3742" s="2" t="s">
        <v>698</v>
      </c>
      <c r="O3742" s="2" t="s">
        <v>26064</v>
      </c>
      <c r="P3742" s="2" t="s">
        <v>700</v>
      </c>
      <c r="Q3742" s="2" t="s">
        <v>53</v>
      </c>
      <c r="R3742" s="19">
        <v>96.49</v>
      </c>
      <c r="S3742" s="19" t="s">
        <v>57</v>
      </c>
      <c r="T3742" s="2" t="s">
        <v>77</v>
      </c>
      <c r="U3742" s="2" t="s">
        <v>36368</v>
      </c>
      <c r="V3742" s="2" t="s">
        <v>36369</v>
      </c>
      <c r="W3742" s="2" t="s">
        <v>36370</v>
      </c>
      <c r="X3742" s="2" t="s">
        <v>53</v>
      </c>
      <c r="Y3742" s="2" t="s">
        <v>36368</v>
      </c>
      <c r="Z3742" s="2" t="s">
        <v>36371</v>
      </c>
      <c r="AA3742" s="2" t="s">
        <v>36372</v>
      </c>
      <c r="AB3742" s="2" t="s">
        <v>18926</v>
      </c>
      <c r="AC3742" s="2" t="s">
        <v>124</v>
      </c>
      <c r="AD3742" s="2" t="s">
        <v>36373</v>
      </c>
      <c r="AE3742" s="2" t="s">
        <v>65</v>
      </c>
      <c r="AF3742" s="2" t="s">
        <v>86</v>
      </c>
      <c r="AG3742" s="2" t="s">
        <v>36374</v>
      </c>
      <c r="AH3742" s="2" t="s">
        <v>36375</v>
      </c>
      <c r="AI3742" s="2" t="s">
        <v>67</v>
      </c>
      <c r="AJ3742" s="2" t="s">
        <v>36376</v>
      </c>
      <c r="AK3742" s="2" t="s">
        <v>53</v>
      </c>
      <c r="AL3742" s="2" t="s">
        <v>53</v>
      </c>
      <c r="AM3742" s="2" t="s">
        <v>53</v>
      </c>
      <c r="AN3742" s="2" t="s">
        <v>53</v>
      </c>
      <c r="AO3742" s="2" t="s">
        <v>53</v>
      </c>
      <c r="AP3742" s="2" t="s">
        <v>53</v>
      </c>
      <c r="AQ3742" s="2" t="s">
        <v>53</v>
      </c>
      <c r="AR3742" s="2" t="s">
        <v>69</v>
      </c>
      <c r="AS3742" s="2" t="s">
        <v>52</v>
      </c>
      <c r="AT3742" s="2" t="s">
        <v>69</v>
      </c>
    </row>
    <row r="3743" spans="1:46" ht="22.5" customHeight="1" x14ac:dyDescent="0.25">
      <c r="A3743" s="18" t="s">
        <v>36377</v>
      </c>
      <c r="B3743" s="2" t="s">
        <v>36378</v>
      </c>
      <c r="C3743" s="2" t="s">
        <v>344</v>
      </c>
      <c r="D3743" s="2" t="s">
        <v>34163</v>
      </c>
      <c r="E3743" s="2" t="s">
        <v>51</v>
      </c>
      <c r="F3743" s="19">
        <v>1</v>
      </c>
      <c r="G3743" s="19">
        <v>67.42</v>
      </c>
      <c r="H3743" s="19" t="s">
        <v>52</v>
      </c>
      <c r="I3743" s="19">
        <v>-16.96</v>
      </c>
      <c r="J3743" s="19" t="s">
        <v>52</v>
      </c>
      <c r="K3743" s="19" t="s">
        <v>52</v>
      </c>
      <c r="L3743" s="19">
        <v>50.46</v>
      </c>
      <c r="M3743" s="2" t="s">
        <v>53</v>
      </c>
      <c r="N3743" s="2" t="s">
        <v>687</v>
      </c>
      <c r="O3743" s="2" t="s">
        <v>688</v>
      </c>
      <c r="P3743" s="2" t="s">
        <v>689</v>
      </c>
      <c r="Q3743" s="2" t="s">
        <v>53</v>
      </c>
      <c r="R3743" s="19">
        <v>67.42</v>
      </c>
      <c r="S3743" s="19" t="s">
        <v>57</v>
      </c>
      <c r="T3743" s="2" t="s">
        <v>58</v>
      </c>
      <c r="U3743" s="2" t="s">
        <v>53</v>
      </c>
      <c r="V3743" s="2" t="s">
        <v>53</v>
      </c>
      <c r="W3743" s="2" t="s">
        <v>53</v>
      </c>
      <c r="X3743" s="2" t="s">
        <v>53</v>
      </c>
      <c r="Y3743" s="2" t="s">
        <v>36379</v>
      </c>
      <c r="Z3743" s="2" t="s">
        <v>36380</v>
      </c>
      <c r="AA3743" s="2" t="s">
        <v>36381</v>
      </c>
      <c r="AB3743" s="2" t="s">
        <v>36382</v>
      </c>
      <c r="AC3743" s="2" t="s">
        <v>182</v>
      </c>
      <c r="AD3743" s="2" t="s">
        <v>36383</v>
      </c>
      <c r="AE3743" s="2" t="s">
        <v>65</v>
      </c>
      <c r="AF3743" s="2" t="s">
        <v>66</v>
      </c>
      <c r="AG3743" s="2" t="s">
        <v>35869</v>
      </c>
      <c r="AH3743" s="2" t="s">
        <v>36384</v>
      </c>
      <c r="AI3743" s="2" t="s">
        <v>67</v>
      </c>
      <c r="AJ3743" s="2" t="s">
        <v>36385</v>
      </c>
      <c r="AK3743" s="2" t="s">
        <v>53</v>
      </c>
      <c r="AL3743" s="2" t="s">
        <v>53</v>
      </c>
      <c r="AM3743" s="2" t="s">
        <v>53</v>
      </c>
      <c r="AN3743" s="2" t="s">
        <v>53</v>
      </c>
      <c r="AO3743" s="2" t="s">
        <v>53</v>
      </c>
      <c r="AP3743" s="2" t="s">
        <v>53</v>
      </c>
      <c r="AQ3743" s="2" t="s">
        <v>53</v>
      </c>
      <c r="AR3743" s="2" t="s">
        <v>69</v>
      </c>
      <c r="AS3743" s="2" t="s">
        <v>52</v>
      </c>
      <c r="AT3743" s="2" t="s">
        <v>69</v>
      </c>
    </row>
    <row r="3744" spans="1:46" ht="22.5" customHeight="1" x14ac:dyDescent="0.25">
      <c r="A3744" s="18" t="s">
        <v>36386</v>
      </c>
      <c r="B3744" s="2" t="s">
        <v>36387</v>
      </c>
      <c r="C3744" s="2" t="s">
        <v>344</v>
      </c>
      <c r="D3744" s="2" t="s">
        <v>32983</v>
      </c>
      <c r="E3744" s="2" t="s">
        <v>69</v>
      </c>
      <c r="F3744" s="19">
        <v>1</v>
      </c>
      <c r="G3744" s="19">
        <v>249.77</v>
      </c>
      <c r="H3744" s="19" t="s">
        <v>52</v>
      </c>
      <c r="I3744" s="19">
        <v>-42.46</v>
      </c>
      <c r="J3744" s="19">
        <v>-21.45</v>
      </c>
      <c r="K3744" s="19" t="s">
        <v>52</v>
      </c>
      <c r="L3744" s="19">
        <v>185.86</v>
      </c>
      <c r="M3744" s="2" t="s">
        <v>53</v>
      </c>
      <c r="N3744" s="2" t="s">
        <v>984</v>
      </c>
      <c r="O3744" s="2" t="s">
        <v>985</v>
      </c>
      <c r="P3744" s="2" t="s">
        <v>986</v>
      </c>
      <c r="Q3744" s="2" t="s">
        <v>53</v>
      </c>
      <c r="R3744" s="19">
        <v>249.77</v>
      </c>
      <c r="S3744" s="19" t="s">
        <v>57</v>
      </c>
      <c r="T3744" s="2" t="s">
        <v>77</v>
      </c>
      <c r="U3744" s="2" t="s">
        <v>36388</v>
      </c>
      <c r="V3744" s="2" t="s">
        <v>36389</v>
      </c>
      <c r="W3744" s="2" t="s">
        <v>36390</v>
      </c>
      <c r="X3744" s="2" t="s">
        <v>53</v>
      </c>
      <c r="Y3744" s="2" t="s">
        <v>36388</v>
      </c>
      <c r="Z3744" s="2" t="s">
        <v>36391</v>
      </c>
      <c r="AA3744" s="2" t="s">
        <v>36392</v>
      </c>
      <c r="AB3744" s="2" t="s">
        <v>26874</v>
      </c>
      <c r="AC3744" s="2" t="s">
        <v>2627</v>
      </c>
      <c r="AD3744" s="2" t="s">
        <v>36393</v>
      </c>
      <c r="AE3744" s="2" t="s">
        <v>65</v>
      </c>
      <c r="AF3744" s="2" t="s">
        <v>86</v>
      </c>
      <c r="AG3744" s="2" t="s">
        <v>36394</v>
      </c>
      <c r="AH3744" s="2" t="s">
        <v>36395</v>
      </c>
      <c r="AI3744" s="2" t="s">
        <v>67</v>
      </c>
      <c r="AJ3744" s="2" t="s">
        <v>36396</v>
      </c>
      <c r="AK3744" s="2" t="s">
        <v>53</v>
      </c>
      <c r="AL3744" s="2" t="s">
        <v>53</v>
      </c>
      <c r="AM3744" s="2" t="s">
        <v>53</v>
      </c>
      <c r="AN3744" s="2" t="s">
        <v>53</v>
      </c>
      <c r="AO3744" s="2" t="s">
        <v>53</v>
      </c>
      <c r="AP3744" s="2" t="s">
        <v>53</v>
      </c>
      <c r="AQ3744" s="2" t="s">
        <v>53</v>
      </c>
      <c r="AR3744" s="2" t="s">
        <v>69</v>
      </c>
      <c r="AS3744" s="2" t="s">
        <v>52</v>
      </c>
      <c r="AT3744" s="2" t="s">
        <v>69</v>
      </c>
    </row>
    <row r="3745" spans="1:46" ht="22.5" customHeight="1" x14ac:dyDescent="0.25">
      <c r="A3745" s="18" t="s">
        <v>36397</v>
      </c>
      <c r="B3745" s="2" t="s">
        <v>36398</v>
      </c>
      <c r="C3745" s="2" t="s">
        <v>344</v>
      </c>
      <c r="D3745" s="2" t="s">
        <v>34163</v>
      </c>
      <c r="E3745" s="2" t="s">
        <v>69</v>
      </c>
      <c r="F3745" s="19">
        <v>1</v>
      </c>
      <c r="G3745" s="19">
        <v>18.510000000000002</v>
      </c>
      <c r="H3745" s="19">
        <v>9.4</v>
      </c>
      <c r="I3745" s="19">
        <v>-8.65</v>
      </c>
      <c r="J3745" s="19">
        <v>-9.4</v>
      </c>
      <c r="K3745" s="19" t="s">
        <v>52</v>
      </c>
      <c r="L3745" s="19">
        <v>9.86</v>
      </c>
      <c r="M3745" s="2" t="s">
        <v>51</v>
      </c>
      <c r="N3745" s="2" t="s">
        <v>928</v>
      </c>
      <c r="O3745" s="2" t="s">
        <v>929</v>
      </c>
      <c r="P3745" s="2" t="s">
        <v>930</v>
      </c>
      <c r="Q3745" s="2" t="s">
        <v>53</v>
      </c>
      <c r="R3745" s="19">
        <v>18.510000000000002</v>
      </c>
      <c r="S3745" s="19" t="s">
        <v>57</v>
      </c>
      <c r="T3745" s="2" t="s">
        <v>58</v>
      </c>
      <c r="U3745" s="2" t="s">
        <v>53</v>
      </c>
      <c r="V3745" s="2" t="s">
        <v>53</v>
      </c>
      <c r="W3745" s="2" t="s">
        <v>53</v>
      </c>
      <c r="X3745" s="2" t="s">
        <v>53</v>
      </c>
      <c r="Y3745" s="2" t="s">
        <v>36399</v>
      </c>
      <c r="Z3745" s="2" t="s">
        <v>36400</v>
      </c>
      <c r="AA3745" s="2" t="s">
        <v>36401</v>
      </c>
      <c r="AB3745" s="2" t="s">
        <v>2378</v>
      </c>
      <c r="AC3745" s="2" t="s">
        <v>150</v>
      </c>
      <c r="AD3745" s="2" t="s">
        <v>36402</v>
      </c>
      <c r="AE3745" s="2" t="s">
        <v>65</v>
      </c>
      <c r="AF3745" s="2" t="s">
        <v>66</v>
      </c>
      <c r="AG3745" s="2" t="s">
        <v>36403</v>
      </c>
      <c r="AH3745" s="2" t="s">
        <v>36404</v>
      </c>
      <c r="AI3745" s="2" t="s">
        <v>67</v>
      </c>
      <c r="AJ3745" s="2" t="s">
        <v>36405</v>
      </c>
      <c r="AK3745" s="2" t="s">
        <v>36406</v>
      </c>
      <c r="AL3745" s="2" t="s">
        <v>53</v>
      </c>
      <c r="AM3745" s="2" t="s">
        <v>53</v>
      </c>
      <c r="AN3745" s="2" t="s">
        <v>53</v>
      </c>
      <c r="AO3745" s="2" t="s">
        <v>53</v>
      </c>
      <c r="AP3745" s="2" t="s">
        <v>53</v>
      </c>
      <c r="AQ3745" s="2" t="s">
        <v>53</v>
      </c>
      <c r="AR3745" s="2" t="s">
        <v>69</v>
      </c>
      <c r="AS3745" s="2" t="s">
        <v>52</v>
      </c>
      <c r="AT3745" s="2" t="s">
        <v>69</v>
      </c>
    </row>
    <row r="3746" spans="1:46" ht="22.5" customHeight="1" x14ac:dyDescent="0.25">
      <c r="A3746" s="18" t="s">
        <v>36407</v>
      </c>
      <c r="B3746" s="2" t="s">
        <v>36408</v>
      </c>
      <c r="C3746" s="2" t="s">
        <v>344</v>
      </c>
      <c r="D3746" s="2" t="s">
        <v>34163</v>
      </c>
      <c r="E3746" s="2" t="s">
        <v>69</v>
      </c>
      <c r="F3746" s="19">
        <v>1</v>
      </c>
      <c r="G3746" s="19">
        <v>165.09</v>
      </c>
      <c r="H3746" s="19">
        <v>23.24</v>
      </c>
      <c r="I3746" s="19">
        <v>-19.809999999999999</v>
      </c>
      <c r="J3746" s="19">
        <v>-49.69</v>
      </c>
      <c r="K3746" s="19" t="s">
        <v>52</v>
      </c>
      <c r="L3746" s="19">
        <v>118.83</v>
      </c>
      <c r="M3746" s="2" t="s">
        <v>53</v>
      </c>
      <c r="N3746" s="2" t="s">
        <v>6295</v>
      </c>
      <c r="O3746" s="2" t="s">
        <v>7189</v>
      </c>
      <c r="P3746" s="2" t="s">
        <v>6297</v>
      </c>
      <c r="Q3746" s="2" t="s">
        <v>53</v>
      </c>
      <c r="R3746" s="19">
        <v>165.09</v>
      </c>
      <c r="S3746" s="19" t="s">
        <v>161</v>
      </c>
      <c r="T3746" s="2" t="s">
        <v>77</v>
      </c>
      <c r="U3746" s="2" t="s">
        <v>36409</v>
      </c>
      <c r="V3746" s="2" t="s">
        <v>36410</v>
      </c>
      <c r="W3746" s="2" t="s">
        <v>36411</v>
      </c>
      <c r="X3746" s="2" t="s">
        <v>53</v>
      </c>
      <c r="Y3746" s="2" t="s">
        <v>36409</v>
      </c>
      <c r="Z3746" s="2" t="s">
        <v>36412</v>
      </c>
      <c r="AA3746" s="2" t="s">
        <v>36413</v>
      </c>
      <c r="AB3746" s="2" t="s">
        <v>25840</v>
      </c>
      <c r="AC3746" s="2" t="s">
        <v>150</v>
      </c>
      <c r="AD3746" s="2" t="s">
        <v>36414</v>
      </c>
      <c r="AE3746" s="2" t="s">
        <v>65</v>
      </c>
      <c r="AF3746" s="2" t="s">
        <v>86</v>
      </c>
      <c r="AG3746" s="2" t="s">
        <v>35821</v>
      </c>
      <c r="AH3746" s="2" t="s">
        <v>36415</v>
      </c>
      <c r="AI3746" s="2" t="s">
        <v>67</v>
      </c>
      <c r="AJ3746" s="2" t="s">
        <v>36416</v>
      </c>
      <c r="AK3746" s="2" t="s">
        <v>53</v>
      </c>
      <c r="AL3746" s="2" t="s">
        <v>53</v>
      </c>
      <c r="AM3746" s="2" t="s">
        <v>53</v>
      </c>
      <c r="AN3746" s="2" t="s">
        <v>53</v>
      </c>
      <c r="AO3746" s="2" t="s">
        <v>53</v>
      </c>
      <c r="AP3746" s="2" t="s">
        <v>53</v>
      </c>
      <c r="AQ3746" s="2" t="s">
        <v>53</v>
      </c>
      <c r="AR3746" s="2" t="s">
        <v>69</v>
      </c>
      <c r="AS3746" s="2" t="s">
        <v>52</v>
      </c>
      <c r="AT3746" s="2" t="s">
        <v>69</v>
      </c>
    </row>
    <row r="3747" spans="1:46" ht="22.5" customHeight="1" x14ac:dyDescent="0.25">
      <c r="A3747" s="18" t="s">
        <v>36417</v>
      </c>
      <c r="B3747" s="2" t="s">
        <v>36418</v>
      </c>
      <c r="C3747" s="2" t="s">
        <v>344</v>
      </c>
      <c r="D3747" s="2" t="s">
        <v>31737</v>
      </c>
      <c r="E3747" s="2" t="s">
        <v>69</v>
      </c>
      <c r="F3747" s="19">
        <v>1</v>
      </c>
      <c r="G3747" s="19">
        <v>169.99</v>
      </c>
      <c r="H3747" s="19" t="s">
        <v>52</v>
      </c>
      <c r="I3747" s="19">
        <v>-28.9</v>
      </c>
      <c r="J3747" s="19">
        <v>-21.45</v>
      </c>
      <c r="K3747" s="19" t="s">
        <v>52</v>
      </c>
      <c r="L3747" s="19">
        <v>119.64</v>
      </c>
      <c r="M3747" s="2" t="s">
        <v>53</v>
      </c>
      <c r="N3747" s="2" t="s">
        <v>54</v>
      </c>
      <c r="O3747" s="2" t="s">
        <v>25533</v>
      </c>
      <c r="P3747" s="2" t="s">
        <v>25534</v>
      </c>
      <c r="Q3747" s="2" t="s">
        <v>53</v>
      </c>
      <c r="R3747" s="19">
        <v>169.99</v>
      </c>
      <c r="S3747" s="19" t="s">
        <v>57</v>
      </c>
      <c r="T3747" s="2" t="s">
        <v>77</v>
      </c>
      <c r="U3747" s="2" t="s">
        <v>36419</v>
      </c>
      <c r="V3747" s="2" t="s">
        <v>36420</v>
      </c>
      <c r="W3747" s="2" t="s">
        <v>36421</v>
      </c>
      <c r="X3747" s="2" t="s">
        <v>53</v>
      </c>
      <c r="Y3747" s="2" t="s">
        <v>36419</v>
      </c>
      <c r="Z3747" s="2" t="s">
        <v>36422</v>
      </c>
      <c r="AA3747" s="2" t="s">
        <v>36423</v>
      </c>
      <c r="AB3747" s="2" t="s">
        <v>11819</v>
      </c>
      <c r="AC3747" s="2" t="s">
        <v>97</v>
      </c>
      <c r="AD3747" s="2" t="s">
        <v>11820</v>
      </c>
      <c r="AE3747" s="2" t="s">
        <v>65</v>
      </c>
      <c r="AF3747" s="2" t="s">
        <v>86</v>
      </c>
      <c r="AG3747" s="2" t="s">
        <v>36424</v>
      </c>
      <c r="AH3747" s="2" t="s">
        <v>36425</v>
      </c>
      <c r="AI3747" s="2" t="s">
        <v>67</v>
      </c>
      <c r="AJ3747" s="2" t="s">
        <v>36426</v>
      </c>
      <c r="AK3747" s="2" t="s">
        <v>53</v>
      </c>
      <c r="AL3747" s="2" t="s">
        <v>53</v>
      </c>
      <c r="AM3747" s="2" t="s">
        <v>53</v>
      </c>
      <c r="AN3747" s="2" t="s">
        <v>53</v>
      </c>
      <c r="AO3747" s="2" t="s">
        <v>53</v>
      </c>
      <c r="AP3747" s="2" t="s">
        <v>53</v>
      </c>
      <c r="AQ3747" s="2" t="s">
        <v>53</v>
      </c>
      <c r="AR3747" s="2" t="s">
        <v>69</v>
      </c>
      <c r="AS3747" s="2" t="s">
        <v>52</v>
      </c>
      <c r="AT3747" s="2" t="s">
        <v>69</v>
      </c>
    </row>
    <row r="3748" spans="1:46" ht="22.5" customHeight="1" x14ac:dyDescent="0.25">
      <c r="A3748" s="18" t="s">
        <v>36427</v>
      </c>
      <c r="B3748" s="2" t="s">
        <v>36428</v>
      </c>
      <c r="C3748" s="2" t="s">
        <v>344</v>
      </c>
      <c r="D3748" s="2" t="s">
        <v>36062</v>
      </c>
      <c r="E3748" s="2" t="s">
        <v>51</v>
      </c>
      <c r="F3748" s="19">
        <v>1</v>
      </c>
      <c r="G3748" s="19">
        <v>55</v>
      </c>
      <c r="H3748" s="19" t="s">
        <v>52</v>
      </c>
      <c r="I3748" s="19">
        <v>-14.85</v>
      </c>
      <c r="J3748" s="19" t="s">
        <v>52</v>
      </c>
      <c r="K3748" s="19" t="s">
        <v>52</v>
      </c>
      <c r="L3748" s="19">
        <v>40.15</v>
      </c>
      <c r="M3748" s="2" t="s">
        <v>53</v>
      </c>
      <c r="N3748" s="2" t="s">
        <v>286</v>
      </c>
      <c r="O3748" s="2" t="s">
        <v>287</v>
      </c>
      <c r="P3748" s="2" t="s">
        <v>288</v>
      </c>
      <c r="Q3748" s="2" t="s">
        <v>53</v>
      </c>
      <c r="R3748" s="19">
        <v>55</v>
      </c>
      <c r="S3748" s="19" t="s">
        <v>57</v>
      </c>
      <c r="T3748" s="2" t="s">
        <v>58</v>
      </c>
      <c r="U3748" s="2" t="s">
        <v>53</v>
      </c>
      <c r="V3748" s="2" t="s">
        <v>53</v>
      </c>
      <c r="W3748" s="2" t="s">
        <v>53</v>
      </c>
      <c r="X3748" s="2" t="s">
        <v>53</v>
      </c>
      <c r="Y3748" s="2" t="s">
        <v>36429</v>
      </c>
      <c r="Z3748" s="2" t="s">
        <v>36430</v>
      </c>
      <c r="AA3748" s="2" t="s">
        <v>36431</v>
      </c>
      <c r="AB3748" s="2" t="s">
        <v>394</v>
      </c>
      <c r="AC3748" s="2" t="s">
        <v>124</v>
      </c>
      <c r="AD3748" s="2" t="s">
        <v>36432</v>
      </c>
      <c r="AE3748" s="2" t="s">
        <v>65</v>
      </c>
      <c r="AF3748" s="2" t="s">
        <v>66</v>
      </c>
      <c r="AG3748" s="2" t="s">
        <v>36433</v>
      </c>
      <c r="AH3748" s="2" t="s">
        <v>36434</v>
      </c>
      <c r="AI3748" s="2" t="s">
        <v>67</v>
      </c>
      <c r="AJ3748" s="2" t="s">
        <v>36435</v>
      </c>
      <c r="AK3748" s="2" t="s">
        <v>53</v>
      </c>
      <c r="AL3748" s="2" t="s">
        <v>53</v>
      </c>
      <c r="AM3748" s="2" t="s">
        <v>53</v>
      </c>
      <c r="AN3748" s="2" t="s">
        <v>53</v>
      </c>
      <c r="AO3748" s="2" t="s">
        <v>53</v>
      </c>
      <c r="AP3748" s="2" t="s">
        <v>53</v>
      </c>
      <c r="AQ3748" s="2" t="s">
        <v>53</v>
      </c>
      <c r="AR3748" s="2" t="s">
        <v>69</v>
      </c>
      <c r="AS3748" s="2" t="s">
        <v>52</v>
      </c>
      <c r="AT3748" s="2" t="s">
        <v>69</v>
      </c>
    </row>
    <row r="3749" spans="1:46" ht="22.5" customHeight="1" x14ac:dyDescent="0.25">
      <c r="A3749" s="18" t="s">
        <v>36436</v>
      </c>
      <c r="B3749" s="2" t="s">
        <v>36437</v>
      </c>
      <c r="C3749" s="2" t="s">
        <v>344</v>
      </c>
      <c r="D3749" s="2" t="s">
        <v>34895</v>
      </c>
      <c r="E3749" s="2" t="s">
        <v>69</v>
      </c>
      <c r="F3749" s="19">
        <v>1</v>
      </c>
      <c r="G3749" s="19">
        <v>54.87</v>
      </c>
      <c r="H3749" s="19">
        <v>18.8</v>
      </c>
      <c r="I3749" s="19">
        <v>-12.08</v>
      </c>
      <c r="J3749" s="19">
        <v>-18.8</v>
      </c>
      <c r="K3749" s="19" t="s">
        <v>52</v>
      </c>
      <c r="L3749" s="19">
        <v>42.79</v>
      </c>
      <c r="M3749" s="2" t="s">
        <v>51</v>
      </c>
      <c r="N3749" s="2" t="s">
        <v>309</v>
      </c>
      <c r="O3749" s="2" t="s">
        <v>390</v>
      </c>
      <c r="P3749" s="2" t="s">
        <v>311</v>
      </c>
      <c r="Q3749" s="2" t="s">
        <v>53</v>
      </c>
      <c r="R3749" s="19">
        <v>54.87</v>
      </c>
      <c r="S3749" s="19" t="s">
        <v>161</v>
      </c>
      <c r="T3749" s="2" t="s">
        <v>58</v>
      </c>
      <c r="U3749" s="2" t="s">
        <v>53</v>
      </c>
      <c r="V3749" s="2" t="s">
        <v>53</v>
      </c>
      <c r="W3749" s="2" t="s">
        <v>53</v>
      </c>
      <c r="X3749" s="2" t="s">
        <v>53</v>
      </c>
      <c r="Y3749" s="2" t="s">
        <v>36438</v>
      </c>
      <c r="Z3749" s="2" t="s">
        <v>36439</v>
      </c>
      <c r="AA3749" s="2" t="s">
        <v>36440</v>
      </c>
      <c r="AB3749" s="2" t="s">
        <v>35145</v>
      </c>
      <c r="AC3749" s="2" t="s">
        <v>84</v>
      </c>
      <c r="AD3749" s="2" t="s">
        <v>36441</v>
      </c>
      <c r="AE3749" s="2" t="s">
        <v>65</v>
      </c>
      <c r="AF3749" s="2" t="s">
        <v>66</v>
      </c>
      <c r="AG3749" s="2" t="s">
        <v>36442</v>
      </c>
      <c r="AH3749" s="2" t="s">
        <v>36443</v>
      </c>
      <c r="AI3749" s="2" t="s">
        <v>67</v>
      </c>
      <c r="AJ3749" s="2" t="s">
        <v>36444</v>
      </c>
      <c r="AK3749" s="2" t="s">
        <v>53</v>
      </c>
      <c r="AL3749" s="2" t="s">
        <v>53</v>
      </c>
      <c r="AM3749" s="2" t="s">
        <v>53</v>
      </c>
      <c r="AN3749" s="2" t="s">
        <v>53</v>
      </c>
      <c r="AO3749" s="2" t="s">
        <v>53</v>
      </c>
      <c r="AP3749" s="2" t="s">
        <v>53</v>
      </c>
      <c r="AQ3749" s="2" t="s">
        <v>53</v>
      </c>
      <c r="AR3749" s="2" t="s">
        <v>69</v>
      </c>
      <c r="AS3749" s="2" t="s">
        <v>52</v>
      </c>
      <c r="AT3749" s="2" t="s">
        <v>69</v>
      </c>
    </row>
    <row r="3750" spans="1:46" ht="22.5" customHeight="1" x14ac:dyDescent="0.25">
      <c r="A3750" s="18" t="s">
        <v>36445</v>
      </c>
      <c r="B3750" s="2" t="s">
        <v>36446</v>
      </c>
      <c r="C3750" s="2" t="s">
        <v>344</v>
      </c>
      <c r="D3750" s="2" t="s">
        <v>34163</v>
      </c>
      <c r="E3750" s="2" t="s">
        <v>69</v>
      </c>
      <c r="F3750" s="19">
        <v>1</v>
      </c>
      <c r="G3750" s="19">
        <v>145</v>
      </c>
      <c r="H3750" s="19" t="s">
        <v>52</v>
      </c>
      <c r="I3750" s="19">
        <v>-24.65</v>
      </c>
      <c r="J3750" s="19">
        <v>-17.95</v>
      </c>
      <c r="K3750" s="19" t="s">
        <v>52</v>
      </c>
      <c r="L3750" s="19">
        <v>102.4</v>
      </c>
      <c r="M3750" s="2" t="s">
        <v>51</v>
      </c>
      <c r="N3750" s="2" t="s">
        <v>239</v>
      </c>
      <c r="O3750" s="2" t="s">
        <v>240</v>
      </c>
      <c r="P3750" s="2" t="s">
        <v>241</v>
      </c>
      <c r="Q3750" s="2" t="s">
        <v>53</v>
      </c>
      <c r="R3750" s="19">
        <v>145</v>
      </c>
      <c r="S3750" s="19" t="s">
        <v>57</v>
      </c>
      <c r="T3750" s="2" t="s">
        <v>58</v>
      </c>
      <c r="U3750" s="2" t="s">
        <v>53</v>
      </c>
      <c r="V3750" s="2" t="s">
        <v>53</v>
      </c>
      <c r="W3750" s="2" t="s">
        <v>53</v>
      </c>
      <c r="X3750" s="2" t="s">
        <v>53</v>
      </c>
      <c r="Y3750" s="2" t="s">
        <v>36447</v>
      </c>
      <c r="Z3750" s="2" t="s">
        <v>36448</v>
      </c>
      <c r="AA3750" s="2" t="s">
        <v>36449</v>
      </c>
      <c r="AB3750" s="2" t="s">
        <v>8364</v>
      </c>
      <c r="AC3750" s="2" t="s">
        <v>2627</v>
      </c>
      <c r="AD3750" s="2" t="s">
        <v>36450</v>
      </c>
      <c r="AE3750" s="2" t="s">
        <v>65</v>
      </c>
      <c r="AF3750" s="2" t="s">
        <v>66</v>
      </c>
      <c r="AG3750" s="2" t="s">
        <v>36451</v>
      </c>
      <c r="AH3750" s="2" t="s">
        <v>36452</v>
      </c>
      <c r="AI3750" s="2" t="s">
        <v>67</v>
      </c>
      <c r="AJ3750" s="2" t="s">
        <v>36453</v>
      </c>
      <c r="AK3750" s="2" t="s">
        <v>53</v>
      </c>
      <c r="AL3750" s="2" t="s">
        <v>53</v>
      </c>
      <c r="AM3750" s="2" t="s">
        <v>53</v>
      </c>
      <c r="AN3750" s="2" t="s">
        <v>53</v>
      </c>
      <c r="AO3750" s="2" t="s">
        <v>53</v>
      </c>
      <c r="AP3750" s="2" t="s">
        <v>53</v>
      </c>
      <c r="AQ3750" s="2" t="s">
        <v>53</v>
      </c>
      <c r="AR3750" s="2" t="s">
        <v>69</v>
      </c>
      <c r="AS3750" s="2" t="s">
        <v>52</v>
      </c>
      <c r="AT3750" s="2" t="s">
        <v>69</v>
      </c>
    </row>
    <row r="3751" spans="1:46" ht="22.5" customHeight="1" x14ac:dyDescent="0.25">
      <c r="A3751" s="18" t="s">
        <v>36454</v>
      </c>
      <c r="B3751" s="2" t="s">
        <v>36455</v>
      </c>
      <c r="C3751" s="2" t="s">
        <v>3792</v>
      </c>
      <c r="D3751" s="2" t="s">
        <v>3793</v>
      </c>
      <c r="E3751" s="2" t="s">
        <v>69</v>
      </c>
      <c r="F3751" s="19">
        <v>1</v>
      </c>
      <c r="G3751" s="19">
        <v>109.74</v>
      </c>
      <c r="H3751" s="19" t="s">
        <v>52</v>
      </c>
      <c r="I3751" s="19">
        <v>-18.66</v>
      </c>
      <c r="J3751" s="19">
        <v>-20.45</v>
      </c>
      <c r="K3751" s="19" t="s">
        <v>52</v>
      </c>
      <c r="L3751" s="19">
        <v>70.63</v>
      </c>
      <c r="M3751" s="2" t="s">
        <v>51</v>
      </c>
      <c r="N3751" s="2" t="s">
        <v>1235</v>
      </c>
      <c r="O3751" s="2" t="s">
        <v>1236</v>
      </c>
      <c r="P3751" s="2" t="s">
        <v>1237</v>
      </c>
      <c r="Q3751" s="2" t="s">
        <v>53</v>
      </c>
      <c r="R3751" s="19">
        <v>109.74</v>
      </c>
      <c r="S3751" s="19" t="s">
        <v>57</v>
      </c>
      <c r="T3751" s="2" t="s">
        <v>58</v>
      </c>
      <c r="U3751" s="2" t="s">
        <v>53</v>
      </c>
      <c r="V3751" s="2" t="s">
        <v>53</v>
      </c>
      <c r="W3751" s="2" t="s">
        <v>53</v>
      </c>
      <c r="X3751" s="2" t="s">
        <v>53</v>
      </c>
      <c r="Y3751" s="2" t="s">
        <v>36456</v>
      </c>
      <c r="Z3751" s="2" t="s">
        <v>36457</v>
      </c>
      <c r="AA3751" s="2" t="s">
        <v>36458</v>
      </c>
      <c r="AB3751" s="2" t="s">
        <v>29559</v>
      </c>
      <c r="AC3751" s="2" t="s">
        <v>124</v>
      </c>
      <c r="AD3751" s="2" t="s">
        <v>29560</v>
      </c>
      <c r="AE3751" s="2" t="s">
        <v>65</v>
      </c>
      <c r="AF3751" s="2" t="s">
        <v>66</v>
      </c>
      <c r="AG3751" s="2" t="s">
        <v>35895</v>
      </c>
      <c r="AH3751" s="2" t="s">
        <v>36459</v>
      </c>
      <c r="AI3751" s="2" t="s">
        <v>67</v>
      </c>
      <c r="AJ3751" s="2" t="s">
        <v>36460</v>
      </c>
      <c r="AK3751" s="2" t="s">
        <v>53</v>
      </c>
      <c r="AL3751" s="2" t="s">
        <v>53</v>
      </c>
      <c r="AM3751" s="2" t="s">
        <v>53</v>
      </c>
      <c r="AN3751" s="2" t="s">
        <v>53</v>
      </c>
      <c r="AO3751" s="2" t="s">
        <v>53</v>
      </c>
      <c r="AP3751" s="2" t="s">
        <v>53</v>
      </c>
      <c r="AQ3751" s="2" t="s">
        <v>53</v>
      </c>
      <c r="AR3751" s="2" t="s">
        <v>69</v>
      </c>
      <c r="AS3751" s="2">
        <v>1</v>
      </c>
      <c r="AT3751" s="2" t="s">
        <v>69</v>
      </c>
    </row>
    <row r="3752" spans="1:46" ht="22.5" customHeight="1" x14ac:dyDescent="0.25">
      <c r="A3752" s="18" t="s">
        <v>36461</v>
      </c>
      <c r="B3752" s="2" t="s">
        <v>36462</v>
      </c>
      <c r="C3752" s="2" t="s">
        <v>344</v>
      </c>
      <c r="D3752" s="2" t="s">
        <v>34895</v>
      </c>
      <c r="E3752" s="2" t="s">
        <v>69</v>
      </c>
      <c r="F3752" s="19">
        <v>1</v>
      </c>
      <c r="G3752" s="19">
        <v>169.99</v>
      </c>
      <c r="H3752" s="19" t="s">
        <v>52</v>
      </c>
      <c r="I3752" s="19">
        <v>-28.9</v>
      </c>
      <c r="J3752" s="19">
        <v>-20.45</v>
      </c>
      <c r="K3752" s="19" t="s">
        <v>52</v>
      </c>
      <c r="L3752" s="19">
        <v>120.64</v>
      </c>
      <c r="M3752" s="2" t="s">
        <v>51</v>
      </c>
      <c r="N3752" s="2" t="s">
        <v>54</v>
      </c>
      <c r="O3752" s="2" t="s">
        <v>2203</v>
      </c>
      <c r="P3752" s="2" t="s">
        <v>2204</v>
      </c>
      <c r="Q3752" s="2" t="s">
        <v>53</v>
      </c>
      <c r="R3752" s="19">
        <v>169.99</v>
      </c>
      <c r="S3752" s="19" t="s">
        <v>57</v>
      </c>
      <c r="T3752" s="2" t="s">
        <v>58</v>
      </c>
      <c r="U3752" s="2" t="s">
        <v>53</v>
      </c>
      <c r="V3752" s="2" t="s">
        <v>53</v>
      </c>
      <c r="W3752" s="2" t="s">
        <v>53</v>
      </c>
      <c r="X3752" s="2" t="s">
        <v>53</v>
      </c>
      <c r="Y3752" s="2" t="s">
        <v>36463</v>
      </c>
      <c r="Z3752" s="2" t="s">
        <v>36464</v>
      </c>
      <c r="AA3752" s="2" t="s">
        <v>36465</v>
      </c>
      <c r="AB3752" s="2" t="s">
        <v>2156</v>
      </c>
      <c r="AC3752" s="2" t="s">
        <v>2157</v>
      </c>
      <c r="AD3752" s="2" t="s">
        <v>36466</v>
      </c>
      <c r="AE3752" s="2" t="s">
        <v>65</v>
      </c>
      <c r="AF3752" s="2" t="s">
        <v>66</v>
      </c>
      <c r="AG3752" s="2" t="s">
        <v>36467</v>
      </c>
      <c r="AH3752" s="2" t="s">
        <v>36468</v>
      </c>
      <c r="AI3752" s="2" t="s">
        <v>67</v>
      </c>
      <c r="AJ3752" s="2" t="s">
        <v>36469</v>
      </c>
      <c r="AK3752" s="2" t="s">
        <v>53</v>
      </c>
      <c r="AL3752" s="2" t="s">
        <v>53</v>
      </c>
      <c r="AM3752" s="2" t="s">
        <v>53</v>
      </c>
      <c r="AN3752" s="2" t="s">
        <v>53</v>
      </c>
      <c r="AO3752" s="2" t="s">
        <v>53</v>
      </c>
      <c r="AP3752" s="2" t="s">
        <v>53</v>
      </c>
      <c r="AQ3752" s="2" t="s">
        <v>53</v>
      </c>
      <c r="AR3752" s="2" t="s">
        <v>69</v>
      </c>
      <c r="AS3752" s="2" t="s">
        <v>52</v>
      </c>
      <c r="AT3752" s="2" t="s">
        <v>69</v>
      </c>
    </row>
    <row r="3753" spans="1:46" ht="22.5" customHeight="1" x14ac:dyDescent="0.25">
      <c r="A3753" s="18" t="s">
        <v>36470</v>
      </c>
      <c r="B3753" s="2" t="s">
        <v>36471</v>
      </c>
      <c r="C3753" s="2" t="s">
        <v>344</v>
      </c>
      <c r="D3753" s="2" t="s">
        <v>34163</v>
      </c>
      <c r="E3753" s="2" t="s">
        <v>51</v>
      </c>
      <c r="F3753" s="19">
        <v>1</v>
      </c>
      <c r="G3753" s="19">
        <v>22.85</v>
      </c>
      <c r="H3753" s="19">
        <v>26.1</v>
      </c>
      <c r="I3753" s="19">
        <v>-8.24</v>
      </c>
      <c r="J3753" s="19">
        <v>-26.1</v>
      </c>
      <c r="K3753" s="19" t="s">
        <v>52</v>
      </c>
      <c r="L3753" s="19">
        <v>14.61</v>
      </c>
      <c r="M3753" s="2" t="s">
        <v>53</v>
      </c>
      <c r="N3753" s="2" t="s">
        <v>1660</v>
      </c>
      <c r="O3753" s="2" t="s">
        <v>1661</v>
      </c>
      <c r="P3753" s="2" t="s">
        <v>1662</v>
      </c>
      <c r="Q3753" s="2" t="s">
        <v>53</v>
      </c>
      <c r="R3753" s="19">
        <v>22.85</v>
      </c>
      <c r="S3753" s="19" t="s">
        <v>161</v>
      </c>
      <c r="T3753" s="2" t="s">
        <v>77</v>
      </c>
      <c r="U3753" s="2" t="s">
        <v>36472</v>
      </c>
      <c r="V3753" s="2" t="s">
        <v>36473</v>
      </c>
      <c r="W3753" s="2" t="s">
        <v>36474</v>
      </c>
      <c r="X3753" s="2" t="s">
        <v>53</v>
      </c>
      <c r="Y3753" s="2" t="s">
        <v>36472</v>
      </c>
      <c r="Z3753" s="2" t="s">
        <v>36475</v>
      </c>
      <c r="AA3753" s="2" t="s">
        <v>36476</v>
      </c>
      <c r="AB3753" s="2" t="s">
        <v>13618</v>
      </c>
      <c r="AC3753" s="2" t="s">
        <v>111</v>
      </c>
      <c r="AD3753" s="2" t="s">
        <v>36477</v>
      </c>
      <c r="AE3753" s="2" t="s">
        <v>65</v>
      </c>
      <c r="AF3753" s="2" t="s">
        <v>86</v>
      </c>
      <c r="AG3753" s="2" t="s">
        <v>36169</v>
      </c>
      <c r="AH3753" s="2" t="s">
        <v>36478</v>
      </c>
      <c r="AI3753" s="2" t="s">
        <v>67</v>
      </c>
      <c r="AJ3753" s="2" t="s">
        <v>36479</v>
      </c>
      <c r="AK3753" s="2" t="s">
        <v>53</v>
      </c>
      <c r="AL3753" s="2" t="s">
        <v>53</v>
      </c>
      <c r="AM3753" s="2" t="s">
        <v>53</v>
      </c>
      <c r="AN3753" s="2" t="s">
        <v>53</v>
      </c>
      <c r="AO3753" s="2" t="s">
        <v>53</v>
      </c>
      <c r="AP3753" s="2" t="s">
        <v>53</v>
      </c>
      <c r="AQ3753" s="2" t="s">
        <v>53</v>
      </c>
      <c r="AR3753" s="2" t="s">
        <v>69</v>
      </c>
      <c r="AS3753" s="2" t="s">
        <v>52</v>
      </c>
      <c r="AT3753" s="2" t="s">
        <v>69</v>
      </c>
    </row>
    <row r="3754" spans="1:46" ht="22.5" customHeight="1" x14ac:dyDescent="0.25">
      <c r="A3754" s="18" t="s">
        <v>36480</v>
      </c>
      <c r="B3754" s="2" t="s">
        <v>36471</v>
      </c>
      <c r="C3754" s="2" t="s">
        <v>344</v>
      </c>
      <c r="D3754" s="2" t="s">
        <v>36062</v>
      </c>
      <c r="E3754" s="2" t="s">
        <v>51</v>
      </c>
      <c r="F3754" s="19">
        <v>1</v>
      </c>
      <c r="G3754" s="19">
        <v>23</v>
      </c>
      <c r="H3754" s="19">
        <v>15.9</v>
      </c>
      <c r="I3754" s="19">
        <v>-9.41</v>
      </c>
      <c r="J3754" s="19">
        <v>-15.9</v>
      </c>
      <c r="K3754" s="19" t="s">
        <v>52</v>
      </c>
      <c r="L3754" s="19">
        <v>13.59</v>
      </c>
      <c r="M3754" s="2" t="s">
        <v>51</v>
      </c>
      <c r="N3754" s="2" t="s">
        <v>1784</v>
      </c>
      <c r="O3754" s="2" t="s">
        <v>1785</v>
      </c>
      <c r="P3754" s="2" t="s">
        <v>1786</v>
      </c>
      <c r="Q3754" s="2" t="s">
        <v>53</v>
      </c>
      <c r="R3754" s="19">
        <v>23</v>
      </c>
      <c r="S3754" s="19" t="s">
        <v>57</v>
      </c>
      <c r="T3754" s="2" t="s">
        <v>58</v>
      </c>
      <c r="U3754" s="2" t="s">
        <v>53</v>
      </c>
      <c r="V3754" s="2" t="s">
        <v>53</v>
      </c>
      <c r="W3754" s="2" t="s">
        <v>53</v>
      </c>
      <c r="X3754" s="2" t="s">
        <v>53</v>
      </c>
      <c r="Y3754" s="2" t="s">
        <v>36481</v>
      </c>
      <c r="Z3754" s="2" t="s">
        <v>36482</v>
      </c>
      <c r="AA3754" s="2" t="s">
        <v>36483</v>
      </c>
      <c r="AB3754" s="2" t="s">
        <v>1157</v>
      </c>
      <c r="AC3754" s="2" t="s">
        <v>124</v>
      </c>
      <c r="AD3754" s="2" t="s">
        <v>36484</v>
      </c>
      <c r="AE3754" s="2" t="s">
        <v>65</v>
      </c>
      <c r="AF3754" s="2" t="s">
        <v>66</v>
      </c>
      <c r="AG3754" s="2" t="s">
        <v>36485</v>
      </c>
      <c r="AH3754" s="2" t="s">
        <v>36486</v>
      </c>
      <c r="AI3754" s="2" t="s">
        <v>67</v>
      </c>
      <c r="AJ3754" s="2" t="s">
        <v>36487</v>
      </c>
      <c r="AK3754" s="2" t="s">
        <v>53</v>
      </c>
      <c r="AL3754" s="2" t="s">
        <v>53</v>
      </c>
      <c r="AM3754" s="2" t="s">
        <v>53</v>
      </c>
      <c r="AN3754" s="2" t="s">
        <v>53</v>
      </c>
      <c r="AO3754" s="2" t="s">
        <v>53</v>
      </c>
      <c r="AP3754" s="2" t="s">
        <v>53</v>
      </c>
      <c r="AQ3754" s="2" t="s">
        <v>53</v>
      </c>
      <c r="AR3754" s="2" t="s">
        <v>69</v>
      </c>
      <c r="AS3754" s="2" t="s">
        <v>52</v>
      </c>
      <c r="AT3754" s="2" t="s">
        <v>69</v>
      </c>
    </row>
    <row r="3755" spans="1:46" ht="22.5" customHeight="1" x14ac:dyDescent="0.25">
      <c r="A3755" s="18" t="s">
        <v>36488</v>
      </c>
      <c r="B3755" s="2" t="s">
        <v>36489</v>
      </c>
      <c r="C3755" s="2" t="s">
        <v>344</v>
      </c>
      <c r="D3755" s="2" t="s">
        <v>34895</v>
      </c>
      <c r="E3755" s="2" t="s">
        <v>69</v>
      </c>
      <c r="F3755" s="19">
        <v>1</v>
      </c>
      <c r="G3755" s="19">
        <v>76.89</v>
      </c>
      <c r="H3755" s="19">
        <v>13.7</v>
      </c>
      <c r="I3755" s="19">
        <v>-14.73</v>
      </c>
      <c r="J3755" s="19">
        <v>-13.7</v>
      </c>
      <c r="K3755" s="19" t="s">
        <v>52</v>
      </c>
      <c r="L3755" s="19">
        <v>62.16</v>
      </c>
      <c r="M3755" s="2" t="s">
        <v>51</v>
      </c>
      <c r="N3755" s="2" t="s">
        <v>733</v>
      </c>
      <c r="O3755" s="2" t="s">
        <v>734</v>
      </c>
      <c r="P3755" s="2" t="s">
        <v>735</v>
      </c>
      <c r="Q3755" s="2" t="s">
        <v>53</v>
      </c>
      <c r="R3755" s="19">
        <v>76.89</v>
      </c>
      <c r="S3755" s="19" t="s">
        <v>161</v>
      </c>
      <c r="T3755" s="2" t="s">
        <v>77</v>
      </c>
      <c r="U3755" s="2" t="s">
        <v>36490</v>
      </c>
      <c r="V3755" s="2" t="s">
        <v>36491</v>
      </c>
      <c r="W3755" s="2" t="s">
        <v>36492</v>
      </c>
      <c r="X3755" s="2" t="s">
        <v>53</v>
      </c>
      <c r="Y3755" s="2" t="s">
        <v>36490</v>
      </c>
      <c r="Z3755" s="2" t="s">
        <v>36493</v>
      </c>
      <c r="AA3755" s="2" t="s">
        <v>36494</v>
      </c>
      <c r="AB3755" s="2" t="s">
        <v>1312</v>
      </c>
      <c r="AC3755" s="2" t="s">
        <v>124</v>
      </c>
      <c r="AD3755" s="2" t="s">
        <v>36495</v>
      </c>
      <c r="AE3755" s="2" t="s">
        <v>65</v>
      </c>
      <c r="AF3755" s="2" t="s">
        <v>86</v>
      </c>
      <c r="AG3755" s="2" t="s">
        <v>35991</v>
      </c>
      <c r="AH3755" s="2" t="s">
        <v>36496</v>
      </c>
      <c r="AI3755" s="2" t="s">
        <v>67</v>
      </c>
      <c r="AJ3755" s="2" t="s">
        <v>36497</v>
      </c>
      <c r="AK3755" s="2" t="s">
        <v>53</v>
      </c>
      <c r="AL3755" s="2" t="s">
        <v>53</v>
      </c>
      <c r="AM3755" s="2" t="s">
        <v>53</v>
      </c>
      <c r="AN3755" s="2" t="s">
        <v>53</v>
      </c>
      <c r="AO3755" s="2" t="s">
        <v>53</v>
      </c>
      <c r="AP3755" s="2" t="s">
        <v>53</v>
      </c>
      <c r="AQ3755" s="2" t="s">
        <v>53</v>
      </c>
      <c r="AR3755" s="2" t="s">
        <v>69</v>
      </c>
      <c r="AS3755" s="2" t="s">
        <v>52</v>
      </c>
      <c r="AT3755" s="2" t="s">
        <v>69</v>
      </c>
    </row>
    <row r="3756" spans="1:46" ht="22.5" customHeight="1" x14ac:dyDescent="0.25">
      <c r="A3756" s="18" t="s">
        <v>36498</v>
      </c>
      <c r="B3756" s="2" t="s">
        <v>36499</v>
      </c>
      <c r="C3756" s="2" t="s">
        <v>344</v>
      </c>
      <c r="D3756" s="2" t="s">
        <v>34163</v>
      </c>
      <c r="E3756" s="2" t="s">
        <v>51</v>
      </c>
      <c r="F3756" s="19">
        <v>1</v>
      </c>
      <c r="G3756" s="19">
        <v>61.28</v>
      </c>
      <c r="H3756" s="19">
        <v>26.37</v>
      </c>
      <c r="I3756" s="19">
        <v>-12.85</v>
      </c>
      <c r="J3756" s="19">
        <v>-26.37</v>
      </c>
      <c r="K3756" s="19" t="s">
        <v>52</v>
      </c>
      <c r="L3756" s="19">
        <v>48.43</v>
      </c>
      <c r="M3756" s="2" t="s">
        <v>53</v>
      </c>
      <c r="N3756" s="2" t="s">
        <v>8452</v>
      </c>
      <c r="O3756" s="2" t="s">
        <v>8453</v>
      </c>
      <c r="P3756" s="2" t="s">
        <v>8454</v>
      </c>
      <c r="Q3756" s="2" t="s">
        <v>53</v>
      </c>
      <c r="R3756" s="19">
        <v>61.28</v>
      </c>
      <c r="S3756" s="19" t="s">
        <v>161</v>
      </c>
      <c r="T3756" s="2" t="s">
        <v>77</v>
      </c>
      <c r="U3756" s="2" t="s">
        <v>36500</v>
      </c>
      <c r="V3756" s="2" t="s">
        <v>36501</v>
      </c>
      <c r="W3756" s="2" t="s">
        <v>36502</v>
      </c>
      <c r="X3756" s="2" t="s">
        <v>53</v>
      </c>
      <c r="Y3756" s="2" t="s">
        <v>36500</v>
      </c>
      <c r="Z3756" s="2" t="s">
        <v>36503</v>
      </c>
      <c r="AA3756" s="2" t="s">
        <v>36504</v>
      </c>
      <c r="AB3756" s="2" t="s">
        <v>3473</v>
      </c>
      <c r="AC3756" s="2" t="s">
        <v>124</v>
      </c>
      <c r="AD3756" s="2" t="s">
        <v>36505</v>
      </c>
      <c r="AE3756" s="2" t="s">
        <v>65</v>
      </c>
      <c r="AF3756" s="2" t="s">
        <v>86</v>
      </c>
      <c r="AG3756" s="2" t="s">
        <v>35515</v>
      </c>
      <c r="AH3756" s="2" t="s">
        <v>36506</v>
      </c>
      <c r="AI3756" s="2" t="s">
        <v>67</v>
      </c>
      <c r="AJ3756" s="2" t="s">
        <v>36507</v>
      </c>
      <c r="AK3756" s="2" t="s">
        <v>53</v>
      </c>
      <c r="AL3756" s="2" t="s">
        <v>53</v>
      </c>
      <c r="AM3756" s="2" t="s">
        <v>53</v>
      </c>
      <c r="AN3756" s="2" t="s">
        <v>53</v>
      </c>
      <c r="AO3756" s="2" t="s">
        <v>53</v>
      </c>
      <c r="AP3756" s="2" t="s">
        <v>53</v>
      </c>
      <c r="AQ3756" s="2" t="s">
        <v>53</v>
      </c>
      <c r="AR3756" s="2" t="s">
        <v>69</v>
      </c>
      <c r="AS3756" s="2" t="s">
        <v>52</v>
      </c>
      <c r="AT3756" s="2" t="s">
        <v>69</v>
      </c>
    </row>
    <row r="3757" spans="1:46" ht="22.5" customHeight="1" x14ac:dyDescent="0.25">
      <c r="A3757" s="18" t="s">
        <v>36508</v>
      </c>
      <c r="B3757" s="2" t="s">
        <v>36509</v>
      </c>
      <c r="C3757" s="2" t="s">
        <v>344</v>
      </c>
      <c r="D3757" s="2" t="s">
        <v>32983</v>
      </c>
      <c r="E3757" s="2" t="s">
        <v>69</v>
      </c>
      <c r="F3757" s="19">
        <v>1</v>
      </c>
      <c r="G3757" s="19">
        <v>169.99</v>
      </c>
      <c r="H3757" s="19" t="s">
        <v>52</v>
      </c>
      <c r="I3757" s="19">
        <v>-28.9</v>
      </c>
      <c r="J3757" s="19">
        <v>-20.45</v>
      </c>
      <c r="K3757" s="19" t="s">
        <v>52</v>
      </c>
      <c r="L3757" s="19">
        <v>120.64</v>
      </c>
      <c r="M3757" s="2" t="s">
        <v>51</v>
      </c>
      <c r="N3757" s="2" t="s">
        <v>54</v>
      </c>
      <c r="O3757" s="2" t="s">
        <v>997</v>
      </c>
      <c r="P3757" s="2" t="s">
        <v>998</v>
      </c>
      <c r="Q3757" s="2" t="s">
        <v>53</v>
      </c>
      <c r="R3757" s="19">
        <v>169.99</v>
      </c>
      <c r="S3757" s="19" t="s">
        <v>57</v>
      </c>
      <c r="T3757" s="2" t="s">
        <v>58</v>
      </c>
      <c r="U3757" s="2" t="s">
        <v>53</v>
      </c>
      <c r="V3757" s="2" t="s">
        <v>53</v>
      </c>
      <c r="W3757" s="2" t="s">
        <v>53</v>
      </c>
      <c r="X3757" s="2" t="s">
        <v>53</v>
      </c>
      <c r="Y3757" s="2" t="s">
        <v>36510</v>
      </c>
      <c r="Z3757" s="2" t="s">
        <v>36511</v>
      </c>
      <c r="AA3757" s="2" t="s">
        <v>36512</v>
      </c>
      <c r="AB3757" s="2" t="s">
        <v>3747</v>
      </c>
      <c r="AC3757" s="2" t="s">
        <v>1338</v>
      </c>
      <c r="AD3757" s="2" t="s">
        <v>36513</v>
      </c>
      <c r="AE3757" s="2" t="s">
        <v>65</v>
      </c>
      <c r="AF3757" s="2" t="s">
        <v>66</v>
      </c>
      <c r="AG3757" s="2" t="s">
        <v>36514</v>
      </c>
      <c r="AH3757" s="2" t="s">
        <v>34430</v>
      </c>
      <c r="AI3757" s="2" t="s">
        <v>67</v>
      </c>
      <c r="AJ3757" s="2" t="s">
        <v>36515</v>
      </c>
      <c r="AK3757" s="2" t="s">
        <v>53</v>
      </c>
      <c r="AL3757" s="2" t="s">
        <v>53</v>
      </c>
      <c r="AM3757" s="2" t="s">
        <v>53</v>
      </c>
      <c r="AN3757" s="2" t="s">
        <v>53</v>
      </c>
      <c r="AO3757" s="2" t="s">
        <v>53</v>
      </c>
      <c r="AP3757" s="2" t="s">
        <v>53</v>
      </c>
      <c r="AQ3757" s="2" t="s">
        <v>53</v>
      </c>
      <c r="AR3757" s="2" t="s">
        <v>69</v>
      </c>
      <c r="AS3757" s="2" t="s">
        <v>52</v>
      </c>
      <c r="AT3757" s="2" t="s">
        <v>69</v>
      </c>
    </row>
    <row r="3758" spans="1:46" ht="22.5" customHeight="1" x14ac:dyDescent="0.25">
      <c r="A3758" s="18" t="s">
        <v>36516</v>
      </c>
      <c r="B3758" s="2" t="s">
        <v>36517</v>
      </c>
      <c r="C3758" s="2" t="s">
        <v>344</v>
      </c>
      <c r="D3758" s="2" t="s">
        <v>34163</v>
      </c>
      <c r="E3758" s="2" t="s">
        <v>69</v>
      </c>
      <c r="F3758" s="19">
        <v>2</v>
      </c>
      <c r="G3758" s="19">
        <v>121.82</v>
      </c>
      <c r="H3758" s="19">
        <v>8.0500000000000007</v>
      </c>
      <c r="I3758" s="19">
        <v>-25.62</v>
      </c>
      <c r="J3758" s="19">
        <v>-8.0500000000000007</v>
      </c>
      <c r="K3758" s="19" t="s">
        <v>52</v>
      </c>
      <c r="L3758" s="19">
        <v>96.2</v>
      </c>
      <c r="M3758" s="2" t="s">
        <v>53</v>
      </c>
      <c r="N3758" s="2" t="s">
        <v>90</v>
      </c>
      <c r="O3758" s="2" t="s">
        <v>4403</v>
      </c>
      <c r="P3758" s="2" t="s">
        <v>4404</v>
      </c>
      <c r="Q3758" s="2" t="s">
        <v>53</v>
      </c>
      <c r="R3758" s="19">
        <v>60.91</v>
      </c>
      <c r="S3758" s="19" t="s">
        <v>161</v>
      </c>
      <c r="T3758" s="2" t="s">
        <v>77</v>
      </c>
      <c r="U3758" s="2" t="s">
        <v>36518</v>
      </c>
      <c r="V3758" s="2" t="s">
        <v>36519</v>
      </c>
      <c r="W3758" s="2" t="s">
        <v>36520</v>
      </c>
      <c r="X3758" s="2" t="s">
        <v>53</v>
      </c>
      <c r="Y3758" s="2" t="s">
        <v>36518</v>
      </c>
      <c r="Z3758" s="2" t="s">
        <v>36521</v>
      </c>
      <c r="AA3758" s="2" t="s">
        <v>36522</v>
      </c>
      <c r="AB3758" s="2" t="s">
        <v>11809</v>
      </c>
      <c r="AC3758" s="2" t="s">
        <v>111</v>
      </c>
      <c r="AD3758" s="2" t="s">
        <v>36523</v>
      </c>
      <c r="AE3758" s="2" t="s">
        <v>65</v>
      </c>
      <c r="AF3758" s="2" t="s">
        <v>86</v>
      </c>
      <c r="AG3758" s="2" t="s">
        <v>36524</v>
      </c>
      <c r="AH3758" s="2" t="s">
        <v>36525</v>
      </c>
      <c r="AI3758" s="2" t="s">
        <v>67</v>
      </c>
      <c r="AJ3758" s="2" t="s">
        <v>36526</v>
      </c>
      <c r="AK3758" s="2" t="s">
        <v>53</v>
      </c>
      <c r="AL3758" s="2" t="s">
        <v>53</v>
      </c>
      <c r="AM3758" s="2" t="s">
        <v>53</v>
      </c>
      <c r="AN3758" s="2" t="s">
        <v>53</v>
      </c>
      <c r="AO3758" s="2" t="s">
        <v>53</v>
      </c>
      <c r="AP3758" s="2" t="s">
        <v>53</v>
      </c>
      <c r="AQ3758" s="2" t="s">
        <v>53</v>
      </c>
      <c r="AR3758" s="2" t="s">
        <v>69</v>
      </c>
      <c r="AS3758" s="2" t="s">
        <v>52</v>
      </c>
      <c r="AT3758" s="2" t="s">
        <v>69</v>
      </c>
    </row>
  </sheetData>
  <mergeCells count="7">
    <mergeCell ref="AL2:AQ2"/>
    <mergeCell ref="AR2:AT2"/>
    <mergeCell ref="A2:L2"/>
    <mergeCell ref="N2:S2"/>
    <mergeCell ref="T2:X2"/>
    <mergeCell ref="Y2:AE2"/>
    <mergeCell ref="AF2:AK2"/>
  </mergeCells>
  <dataValidations count="7">
    <dataValidation type="decimal" allowBlank="1" showInputMessage="1" sqref="G4:G10001">
      <formula1>-2147483648</formula1>
      <formula2>2147483647</formula2>
    </dataValidation>
    <dataValidation type="decimal" allowBlank="1" showInputMessage="1" sqref="H4:H10001">
      <formula1>-2147483648</formula1>
      <formula2>2147483647</formula2>
    </dataValidation>
    <dataValidation type="decimal" allowBlank="1" showInputMessage="1" sqref="I4:I10001">
      <formula1>-2147483648</formula1>
      <formula2>2147483647</formula2>
    </dataValidation>
    <dataValidation type="decimal" allowBlank="1" showInputMessage="1" sqref="J4:J10001">
      <formula1>-2147483648</formula1>
      <formula2>2147483647</formula2>
    </dataValidation>
    <dataValidation type="decimal" allowBlank="1" showInputMessage="1" sqref="K4:K10001">
      <formula1>-2147483648</formula1>
      <formula2>2147483647</formula2>
    </dataValidation>
    <dataValidation type="decimal" allowBlank="1" showInputMessage="1" sqref="L4:L10001">
      <formula1>-2147483648</formula1>
      <formula2>2147483647</formula2>
    </dataValidation>
    <dataValidation type="decimal" allowBlank="1" showInputMessage="1" sqref="R4:R10001">
      <formula1>-2147483648</formula1>
      <formula2>2147483647</formula2>
    </dataValidation>
  </dataValidations>
  <hyperlinks>
    <hyperlink ref="A4" r:id="rId1" location="source=excel"/>
    <hyperlink ref="A5" r:id="rId2" location="source=excel"/>
    <hyperlink ref="A6" r:id="rId3" location="source=excel"/>
    <hyperlink ref="A7" r:id="rId4" location="source=excel"/>
    <hyperlink ref="A8" r:id="rId5" location="source=excel"/>
    <hyperlink ref="A9" r:id="rId6" location="source=excel"/>
    <hyperlink ref="A10" r:id="rId7" location="source=excel"/>
    <hyperlink ref="A11" r:id="rId8" location="source=excel"/>
    <hyperlink ref="A12" r:id="rId9" location="source=excel"/>
    <hyperlink ref="A13" r:id="rId10" location="source=excel"/>
    <hyperlink ref="A14" r:id="rId11" location="source=excel"/>
    <hyperlink ref="A15" r:id="rId12" location="source=excel"/>
    <hyperlink ref="A16" r:id="rId13" location="source=excel"/>
    <hyperlink ref="A17" r:id="rId14" location="source=excel"/>
    <hyperlink ref="A18" r:id="rId15" location="source=excel"/>
    <hyperlink ref="A19" r:id="rId16" location="source=excel"/>
    <hyperlink ref="A20" r:id="rId17" location="source=excel"/>
    <hyperlink ref="A21" r:id="rId18" location="source=excel"/>
    <hyperlink ref="A22" r:id="rId19" location="source=excel"/>
    <hyperlink ref="A23" r:id="rId20" location="source=excel"/>
    <hyperlink ref="A24" r:id="rId21" location="source=excel"/>
    <hyperlink ref="A25" r:id="rId22" location="source=excel"/>
    <hyperlink ref="A26" r:id="rId23" location="source=excel"/>
    <hyperlink ref="A27" r:id="rId24" location="source=excel"/>
    <hyperlink ref="A28" r:id="rId25" location="source=excel"/>
    <hyperlink ref="A29" r:id="rId26" location="source=excel"/>
    <hyperlink ref="A30" r:id="rId27" location="source=excel"/>
    <hyperlink ref="A31" r:id="rId28" location="source=excel"/>
    <hyperlink ref="A32" r:id="rId29" location="source=excel"/>
    <hyperlink ref="A33" r:id="rId30" location="source=excel"/>
    <hyperlink ref="A34" r:id="rId31" location="source=excel"/>
    <hyperlink ref="A35" r:id="rId32" location="source=excel"/>
    <hyperlink ref="A36" r:id="rId33" location="source=excel"/>
    <hyperlink ref="A37" r:id="rId34" location="source=excel"/>
    <hyperlink ref="A38" r:id="rId35" location="source=excel"/>
    <hyperlink ref="A39" r:id="rId36" location="source=excel"/>
    <hyperlink ref="A40" r:id="rId37" location="source=excel"/>
    <hyperlink ref="A41" r:id="rId38" location="source=excel"/>
    <hyperlink ref="A42" r:id="rId39" location="source=excel"/>
    <hyperlink ref="A43" r:id="rId40" location="source=excel"/>
    <hyperlink ref="A44" r:id="rId41" location="source=excel"/>
    <hyperlink ref="A45" r:id="rId42" location="source=excel"/>
    <hyperlink ref="A46" r:id="rId43" location="source=excel"/>
    <hyperlink ref="A47" r:id="rId44" location="source=excel"/>
    <hyperlink ref="A48" r:id="rId45" location="source=excel"/>
    <hyperlink ref="A49" r:id="rId46" location="source=excel"/>
    <hyperlink ref="A50" r:id="rId47" location="source=excel"/>
    <hyperlink ref="A51" r:id="rId48" location="source=excel"/>
    <hyperlink ref="A52" r:id="rId49" location="source=excel"/>
    <hyperlink ref="A53" r:id="rId50" location="source=excel"/>
    <hyperlink ref="A54" r:id="rId51" location="source=excel"/>
    <hyperlink ref="A55" r:id="rId52" location="source=excel"/>
    <hyperlink ref="A56" r:id="rId53" location="source=excel"/>
    <hyperlink ref="A57" r:id="rId54" location="source=excel"/>
    <hyperlink ref="A58" r:id="rId55" location="source=excel"/>
    <hyperlink ref="A59" r:id="rId56" location="source=excel"/>
    <hyperlink ref="A60" r:id="rId57" location="source=excel"/>
    <hyperlink ref="A61" r:id="rId58" location="source=excel"/>
    <hyperlink ref="A62" r:id="rId59" location="source=excel"/>
    <hyperlink ref="A63" r:id="rId60" location="source=excel"/>
    <hyperlink ref="A64" r:id="rId61" location="source=excel"/>
    <hyperlink ref="A65" r:id="rId62" location="source=excel"/>
    <hyperlink ref="A66" r:id="rId63" location="source=excel"/>
    <hyperlink ref="A67" r:id="rId64" location="source=excel"/>
    <hyperlink ref="A68" r:id="rId65" location="source=excel"/>
    <hyperlink ref="A69" r:id="rId66" location="source=excel"/>
    <hyperlink ref="A70" r:id="rId67" location="source=excel"/>
    <hyperlink ref="A71" r:id="rId68" location="source=excel"/>
    <hyperlink ref="A72" r:id="rId69" location="source=excel"/>
    <hyperlink ref="A73" r:id="rId70" location="source=excel"/>
    <hyperlink ref="A74" r:id="rId71" location="source=excel"/>
    <hyperlink ref="A75" r:id="rId72" location="source=excel"/>
    <hyperlink ref="A76" r:id="rId73" location="source=excel"/>
    <hyperlink ref="A77" r:id="rId74" location="source=excel"/>
    <hyperlink ref="A78" r:id="rId75" location="source=excel"/>
    <hyperlink ref="A79" r:id="rId76" location="source=excel"/>
    <hyperlink ref="A80" r:id="rId77" location="source=excel"/>
    <hyperlink ref="A81" r:id="rId78" location="source=excel"/>
    <hyperlink ref="A82" r:id="rId79" location="source=excel"/>
    <hyperlink ref="A83" r:id="rId80" location="source=excel"/>
    <hyperlink ref="A84" r:id="rId81" location="source=excel"/>
    <hyperlink ref="A85" r:id="rId82" location="source=excel"/>
    <hyperlink ref="A86" r:id="rId83" location="source=excel"/>
    <hyperlink ref="A87" r:id="rId84" location="source=excel"/>
    <hyperlink ref="A88" r:id="rId85" location="source=excel"/>
    <hyperlink ref="A89" r:id="rId86" location="source=excel"/>
    <hyperlink ref="A90" r:id="rId87" location="source=excel"/>
    <hyperlink ref="A91" r:id="rId88" location="source=excel"/>
    <hyperlink ref="A92" r:id="rId89" location="source=excel"/>
    <hyperlink ref="A93" r:id="rId90" location="source=excel"/>
    <hyperlink ref="A94" r:id="rId91" location="source=excel"/>
    <hyperlink ref="A95" r:id="rId92" location="source=excel"/>
    <hyperlink ref="A96" r:id="rId93" location="source=excel"/>
    <hyperlink ref="A97" r:id="rId94" location="source=excel"/>
    <hyperlink ref="A98" r:id="rId95" location="source=excel"/>
    <hyperlink ref="A99" r:id="rId96" location="source=excel"/>
    <hyperlink ref="A100" r:id="rId97" location="source=excel"/>
    <hyperlink ref="A101" r:id="rId98" location="source=excel"/>
    <hyperlink ref="A102" r:id="rId99" location="source=excel"/>
    <hyperlink ref="A103" r:id="rId100" location="source=excel"/>
    <hyperlink ref="A104" r:id="rId101" location="source=excel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132" r:id="rId129" location="source=excel"/>
    <hyperlink ref="A133" r:id="rId130" location="source=excel"/>
    <hyperlink ref="A134" r:id="rId131" location="source=excel"/>
    <hyperlink ref="A135" r:id="rId132" location="source=excel"/>
    <hyperlink ref="A136" r:id="rId133" location="source=excel"/>
    <hyperlink ref="A137" r:id="rId134" location="source=excel"/>
    <hyperlink ref="A138" r:id="rId135" location="source=excel"/>
    <hyperlink ref="A139" r:id="rId136" location="source=excel"/>
    <hyperlink ref="A140" r:id="rId137" location="source=excel"/>
    <hyperlink ref="A141" r:id="rId138" location="source=excel"/>
    <hyperlink ref="A142" r:id="rId139" location="source=excel"/>
    <hyperlink ref="A143" r:id="rId140" location="source=excel"/>
    <hyperlink ref="A144" r:id="rId141" location="source=excel"/>
    <hyperlink ref="A145" r:id="rId142" location="source=excel"/>
    <hyperlink ref="A146" r:id="rId143" location="source=excel"/>
    <hyperlink ref="A147" r:id="rId144" location="source=excel"/>
    <hyperlink ref="A148" r:id="rId145" location="source=excel"/>
    <hyperlink ref="A149" r:id="rId146" location="source=excel"/>
    <hyperlink ref="A150" r:id="rId147" location="source=excel"/>
    <hyperlink ref="A151" r:id="rId148" location="source=excel"/>
    <hyperlink ref="A152" r:id="rId149" location="source=excel"/>
    <hyperlink ref="A153" r:id="rId150" location="source=excel"/>
    <hyperlink ref="A154" r:id="rId151" location="source=excel"/>
    <hyperlink ref="A155" r:id="rId152" location="source=excel"/>
    <hyperlink ref="A156" r:id="rId153" location="source=excel"/>
    <hyperlink ref="A157" r:id="rId154" location="source=excel"/>
    <hyperlink ref="A158" r:id="rId155" location="source=excel"/>
    <hyperlink ref="A159" r:id="rId156" location="source=excel"/>
    <hyperlink ref="A160" r:id="rId157" location="source=excel"/>
    <hyperlink ref="A161" r:id="rId158" location="source=excel"/>
    <hyperlink ref="A162" r:id="rId159" location="source=excel"/>
    <hyperlink ref="A163" r:id="rId160" location="source=excel"/>
    <hyperlink ref="A164" r:id="rId161" location="source=excel"/>
    <hyperlink ref="A165" r:id="rId162" location="source=excel"/>
    <hyperlink ref="A166" r:id="rId163" location="source=excel"/>
    <hyperlink ref="A167" r:id="rId164" location="source=excel"/>
    <hyperlink ref="A168" r:id="rId165" location="source=excel"/>
    <hyperlink ref="A169" r:id="rId166" location="source=excel"/>
    <hyperlink ref="A170" r:id="rId167" location="source=excel"/>
    <hyperlink ref="A171" r:id="rId168" location="source=excel"/>
    <hyperlink ref="A172" r:id="rId169" location="source=excel"/>
    <hyperlink ref="A173" r:id="rId170" location="source=excel"/>
    <hyperlink ref="A174" r:id="rId171" location="source=excel"/>
    <hyperlink ref="A175" r:id="rId172" location="source=excel"/>
    <hyperlink ref="A176" r:id="rId173" location="source=excel"/>
    <hyperlink ref="A177" r:id="rId174" location="source=excel"/>
    <hyperlink ref="A178" r:id="rId175" location="source=excel"/>
    <hyperlink ref="A179" r:id="rId176" location="source=excel"/>
    <hyperlink ref="A180" r:id="rId177" location="source=excel"/>
    <hyperlink ref="A181" r:id="rId178" location="source=excel"/>
    <hyperlink ref="A182" r:id="rId179" location="source=excel"/>
    <hyperlink ref="A183" r:id="rId180" location="source=excel"/>
    <hyperlink ref="A184" r:id="rId181" location="source=excel"/>
    <hyperlink ref="A185" r:id="rId182" location="source=excel"/>
    <hyperlink ref="A186" r:id="rId183" location="source=excel"/>
    <hyperlink ref="A187" r:id="rId184" location="source=excel"/>
    <hyperlink ref="A188" r:id="rId185" location="source=excel"/>
    <hyperlink ref="AR188" r:id="rId186" location="source=excel"/>
    <hyperlink ref="A189" r:id="rId187" location="source=excel"/>
    <hyperlink ref="A190" r:id="rId188" location="source=excel"/>
    <hyperlink ref="A191" r:id="rId189" location="source=excel"/>
    <hyperlink ref="A192" r:id="rId190" location="source=excel"/>
    <hyperlink ref="A193" r:id="rId191" location="source=excel"/>
    <hyperlink ref="A194" r:id="rId192" location="source=excel"/>
    <hyperlink ref="A195" r:id="rId193" location="source=excel"/>
    <hyperlink ref="A196" r:id="rId194" location="source=excel"/>
    <hyperlink ref="A197" r:id="rId195" location="source=excel"/>
    <hyperlink ref="A198" r:id="rId196" location="source=excel"/>
    <hyperlink ref="A199" r:id="rId197" location="source=excel"/>
    <hyperlink ref="A200" r:id="rId198" location="source=excel"/>
    <hyperlink ref="A201" r:id="rId199" location="source=excel"/>
    <hyperlink ref="A202" r:id="rId200" location="source=excel"/>
    <hyperlink ref="A203" r:id="rId201" location="source=excel"/>
    <hyperlink ref="A204" r:id="rId202" location="source=excel"/>
    <hyperlink ref="A205" r:id="rId203" location="source=excel"/>
    <hyperlink ref="A206" r:id="rId204" location="source=excel"/>
    <hyperlink ref="A207" r:id="rId205" location="source=excel"/>
    <hyperlink ref="A208" r:id="rId206" location="source=excel"/>
    <hyperlink ref="AR208" r:id="rId207" location="source=excel"/>
    <hyperlink ref="A209" r:id="rId208" location="source=excel"/>
    <hyperlink ref="A210" r:id="rId209" location="source=excel"/>
    <hyperlink ref="A211" r:id="rId210" location="source=excel"/>
    <hyperlink ref="A212" r:id="rId211" location="source=excel"/>
    <hyperlink ref="A213" r:id="rId212" location="source=excel"/>
    <hyperlink ref="A214" r:id="rId213" location="source=excel"/>
    <hyperlink ref="A215" r:id="rId214" location="source=excel"/>
    <hyperlink ref="A216" r:id="rId215" location="source=excel"/>
    <hyperlink ref="A217" r:id="rId216" location="source=excel"/>
    <hyperlink ref="A218" r:id="rId217" location="source=excel"/>
    <hyperlink ref="A219" r:id="rId218" location="source=excel"/>
    <hyperlink ref="A220" r:id="rId219" location="source=excel"/>
    <hyperlink ref="A221" r:id="rId220" location="source=excel"/>
    <hyperlink ref="A222" r:id="rId221" location="source=excel"/>
    <hyperlink ref="A223" r:id="rId222" location="source=excel"/>
    <hyperlink ref="A224" r:id="rId223" location="source=excel"/>
    <hyperlink ref="A225" r:id="rId224" location="source=excel"/>
    <hyperlink ref="AR225" r:id="rId225" location="source=excel"/>
    <hyperlink ref="A226" r:id="rId226" location="source=excel"/>
    <hyperlink ref="A227" r:id="rId227" location="source=excel"/>
    <hyperlink ref="A228" r:id="rId228" location="source=excel"/>
    <hyperlink ref="A229" r:id="rId229" location="source=excel"/>
    <hyperlink ref="A230" r:id="rId230" location="source=excel"/>
    <hyperlink ref="A231" r:id="rId231" location="source=excel"/>
    <hyperlink ref="A232" r:id="rId232" location="source=excel"/>
    <hyperlink ref="A233" r:id="rId233" location="source=excel"/>
    <hyperlink ref="A234" r:id="rId234" location="source=excel"/>
    <hyperlink ref="A235" r:id="rId235" location="source=excel"/>
    <hyperlink ref="A236" r:id="rId236" location="source=excel"/>
    <hyperlink ref="A237" r:id="rId237" location="source=excel"/>
    <hyperlink ref="A238" r:id="rId238" location="source=excel"/>
    <hyperlink ref="A239" r:id="rId239" location="source=excel"/>
    <hyperlink ref="A240" r:id="rId240" location="source=excel"/>
    <hyperlink ref="A241" r:id="rId241" location="source=excel"/>
    <hyperlink ref="A242" r:id="rId242" location="source=excel"/>
    <hyperlink ref="A243" r:id="rId243" location="source=excel"/>
    <hyperlink ref="A244" r:id="rId244" location="source=excel"/>
    <hyperlink ref="A245" r:id="rId245" location="source=excel"/>
    <hyperlink ref="A246" r:id="rId246" location="source=excel"/>
    <hyperlink ref="A247" r:id="rId247" location="source=excel"/>
    <hyperlink ref="A248" r:id="rId248" location="source=excel"/>
    <hyperlink ref="A249" r:id="rId249" location="source=excel"/>
    <hyperlink ref="A250" r:id="rId250" location="source=excel"/>
    <hyperlink ref="A251" r:id="rId251" location="source=excel"/>
    <hyperlink ref="A252" r:id="rId252" location="source=excel"/>
    <hyperlink ref="A253" r:id="rId253" location="source=excel"/>
    <hyperlink ref="A254" r:id="rId254" location="source=excel"/>
    <hyperlink ref="A255" r:id="rId255" location="source=excel"/>
    <hyperlink ref="A256" r:id="rId256" location="source=excel"/>
    <hyperlink ref="A257" r:id="rId257" location="source=excel"/>
    <hyperlink ref="A258" r:id="rId258" location="source=excel"/>
    <hyperlink ref="A259" r:id="rId259" location="source=excel"/>
    <hyperlink ref="A260" r:id="rId260" location="source=excel"/>
    <hyperlink ref="A261" r:id="rId261" location="source=excel"/>
    <hyperlink ref="A262" r:id="rId262" location="source=excel"/>
    <hyperlink ref="A263" r:id="rId263" location="source=excel"/>
    <hyperlink ref="A264" r:id="rId264" location="source=excel"/>
    <hyperlink ref="A265" r:id="rId265" location="source=excel"/>
    <hyperlink ref="A266" r:id="rId266" location="source=excel"/>
    <hyperlink ref="A267" r:id="rId267" location="source=excel"/>
    <hyperlink ref="A268" r:id="rId268" location="source=excel"/>
    <hyperlink ref="A269" r:id="rId269" location="source=excel"/>
    <hyperlink ref="A270" r:id="rId270" location="source=excel"/>
    <hyperlink ref="A271" r:id="rId271" location="source=excel"/>
    <hyperlink ref="A272" r:id="rId272" location="source=excel"/>
    <hyperlink ref="A273" r:id="rId273" location="source=excel"/>
    <hyperlink ref="A274" r:id="rId274" location="source=excel"/>
    <hyperlink ref="A275" r:id="rId275" location="source=excel"/>
    <hyperlink ref="A276" r:id="rId276" location="source=excel"/>
    <hyperlink ref="A277" r:id="rId277" location="source=excel"/>
    <hyperlink ref="A278" r:id="rId278" location="source=excel"/>
    <hyperlink ref="A279" r:id="rId279" location="source=excel"/>
    <hyperlink ref="A280" r:id="rId280" location="source=excel"/>
    <hyperlink ref="A281" r:id="rId281" location="source=excel"/>
    <hyperlink ref="A282" r:id="rId282" location="source=excel"/>
    <hyperlink ref="A283" r:id="rId283" location="source=excel"/>
    <hyperlink ref="A284" r:id="rId284" location="source=excel"/>
    <hyperlink ref="A285" r:id="rId285" location="source=excel"/>
    <hyperlink ref="A286" r:id="rId286" location="source=excel"/>
    <hyperlink ref="A287" r:id="rId287" location="source=excel"/>
    <hyperlink ref="A288" r:id="rId288" location="source=excel"/>
    <hyperlink ref="A289" r:id="rId289" location="source=excel"/>
    <hyperlink ref="A290" r:id="rId290" location="source=excel"/>
    <hyperlink ref="A291" r:id="rId291" location="source=excel"/>
    <hyperlink ref="A292" r:id="rId292" location="source=excel"/>
    <hyperlink ref="A293" r:id="rId293" location="source=excel"/>
    <hyperlink ref="A294" r:id="rId294" location="source=excel"/>
    <hyperlink ref="A295" r:id="rId295" location="source=excel"/>
    <hyperlink ref="A296" r:id="rId296" location="source=excel"/>
    <hyperlink ref="AR296" r:id="rId297" location="source=excel"/>
    <hyperlink ref="A297" r:id="rId298" location="source=excel"/>
    <hyperlink ref="A298" r:id="rId299" location="source=excel"/>
    <hyperlink ref="A299" r:id="rId300" location="source=excel"/>
    <hyperlink ref="A300" r:id="rId301" location="source=excel"/>
    <hyperlink ref="A301" r:id="rId302" location="source=excel"/>
    <hyperlink ref="A302" r:id="rId303" location="source=excel"/>
    <hyperlink ref="A303" r:id="rId304" location="source=excel"/>
    <hyperlink ref="A304" r:id="rId305" location="source=excel"/>
    <hyperlink ref="A305" r:id="rId306" location="source=excel"/>
    <hyperlink ref="A306" r:id="rId307" location="source=excel"/>
    <hyperlink ref="A307" r:id="rId308" location="source=excel"/>
    <hyperlink ref="A308" r:id="rId309" location="source=excel"/>
    <hyperlink ref="A309" r:id="rId310" location="source=excel"/>
    <hyperlink ref="A310" r:id="rId311" location="source=excel"/>
    <hyperlink ref="A311" r:id="rId312" location="source=excel"/>
    <hyperlink ref="A312" r:id="rId313" location="source=excel"/>
    <hyperlink ref="A313" r:id="rId314" location="source=excel"/>
    <hyperlink ref="A314" r:id="rId315" location="source=excel"/>
    <hyperlink ref="A315" r:id="rId316" location="source=excel"/>
    <hyperlink ref="A316" r:id="rId317" location="source=excel"/>
    <hyperlink ref="A317" r:id="rId318" location="source=excel"/>
    <hyperlink ref="A318" r:id="rId319" location="source=excel"/>
    <hyperlink ref="A319" r:id="rId320" location="source=excel"/>
    <hyperlink ref="A320" r:id="rId321" location="source=excel"/>
    <hyperlink ref="A321" r:id="rId322" location="source=excel"/>
    <hyperlink ref="A322" r:id="rId323" location="source=excel"/>
    <hyperlink ref="A323" r:id="rId324" location="source=excel"/>
    <hyperlink ref="A324" r:id="rId325" location="source=excel"/>
    <hyperlink ref="A325" r:id="rId326" location="source=excel"/>
    <hyperlink ref="A326" r:id="rId327" location="source=excel"/>
    <hyperlink ref="A327" r:id="rId328" location="source=excel"/>
    <hyperlink ref="A328" r:id="rId329" location="source=excel"/>
    <hyperlink ref="A329" r:id="rId330" location="source=excel"/>
    <hyperlink ref="A330" r:id="rId331" location="source=excel"/>
    <hyperlink ref="A331" r:id="rId332" location="source=excel"/>
    <hyperlink ref="A332" r:id="rId333" location="source=excel"/>
    <hyperlink ref="A333" r:id="rId334" location="source=excel"/>
    <hyperlink ref="A334" r:id="rId335" location="source=excel"/>
    <hyperlink ref="A335" r:id="rId336" location="source=excel"/>
    <hyperlink ref="A336" r:id="rId337" location="source=excel"/>
    <hyperlink ref="A337" r:id="rId338" location="source=excel"/>
    <hyperlink ref="AR337" r:id="rId339" location="source=excel"/>
    <hyperlink ref="A338" r:id="rId340" location="source=excel"/>
    <hyperlink ref="A339" r:id="rId341" location="source=excel"/>
    <hyperlink ref="A340" r:id="rId342" location="source=excel"/>
    <hyperlink ref="A341" r:id="rId343" location="source=excel"/>
    <hyperlink ref="A342" r:id="rId344" location="source=excel"/>
    <hyperlink ref="AR342" r:id="rId345" location="source=excel"/>
    <hyperlink ref="A343" r:id="rId346" location="source=excel"/>
    <hyperlink ref="A344" r:id="rId347" location="source=excel"/>
    <hyperlink ref="A345" r:id="rId348" location="source=excel"/>
    <hyperlink ref="A346" r:id="rId349" location="source=excel"/>
    <hyperlink ref="A347" r:id="rId350" location="source=excel"/>
    <hyperlink ref="A348" r:id="rId351" location="source=excel"/>
    <hyperlink ref="A349" r:id="rId352" location="source=excel"/>
    <hyperlink ref="A350" r:id="rId353" location="source=excel"/>
    <hyperlink ref="A351" r:id="rId354" location="source=excel"/>
    <hyperlink ref="A352" r:id="rId355" location="source=excel"/>
    <hyperlink ref="A353" r:id="rId356" location="source=excel"/>
    <hyperlink ref="A354" r:id="rId357" location="source=excel"/>
    <hyperlink ref="A355" r:id="rId358" location="source=excel"/>
    <hyperlink ref="A356" r:id="rId359" location="source=excel"/>
    <hyperlink ref="A357" r:id="rId360" location="source=excel"/>
    <hyperlink ref="A358" r:id="rId361" location="source=excel"/>
    <hyperlink ref="A359" r:id="rId362" location="source=excel"/>
    <hyperlink ref="A360" r:id="rId363" location="source=excel"/>
    <hyperlink ref="A361" r:id="rId364" location="source=excel"/>
    <hyperlink ref="A362" r:id="rId365" location="source=excel"/>
    <hyperlink ref="A363" r:id="rId366" location="source=excel"/>
    <hyperlink ref="A364" r:id="rId367" location="source=excel"/>
    <hyperlink ref="A365" r:id="rId368" location="source=excel"/>
    <hyperlink ref="A366" r:id="rId369" location="source=excel"/>
    <hyperlink ref="A367" r:id="rId370" location="source=excel"/>
    <hyperlink ref="A368" r:id="rId371" location="source=excel"/>
    <hyperlink ref="A369" r:id="rId372" location="source=excel"/>
    <hyperlink ref="A370" r:id="rId373" location="source=excel"/>
    <hyperlink ref="A371" r:id="rId374" location="source=excel"/>
    <hyperlink ref="A372" r:id="rId375" location="source=excel"/>
    <hyperlink ref="A373" r:id="rId376" location="source=excel"/>
    <hyperlink ref="A374" r:id="rId377" location="source=excel"/>
    <hyperlink ref="A375" r:id="rId378" location="source=excel"/>
    <hyperlink ref="A376" r:id="rId379" location="source=excel"/>
    <hyperlink ref="A377" r:id="rId380" location="source=excel"/>
    <hyperlink ref="A378" r:id="rId381" location="source=excel"/>
    <hyperlink ref="A379" r:id="rId382" location="source=excel"/>
    <hyperlink ref="A380" r:id="rId383" location="source=excel"/>
    <hyperlink ref="A381" r:id="rId384" location="source=excel"/>
    <hyperlink ref="A382" r:id="rId385" location="source=excel"/>
    <hyperlink ref="A383" r:id="rId386" location="source=excel"/>
    <hyperlink ref="A384" r:id="rId387" location="source=excel"/>
    <hyperlink ref="A385" r:id="rId388" location="source=excel"/>
    <hyperlink ref="A386" r:id="rId389" location="source=excel"/>
    <hyperlink ref="A387" r:id="rId390" location="source=excel"/>
    <hyperlink ref="A388" r:id="rId391" location="source=excel"/>
    <hyperlink ref="A389" r:id="rId392" location="source=excel"/>
    <hyperlink ref="AR389" r:id="rId393" location="source=excel"/>
    <hyperlink ref="A390" r:id="rId394" location="source=excel"/>
    <hyperlink ref="A391" r:id="rId395" location="source=excel"/>
    <hyperlink ref="A392" r:id="rId396" location="source=excel"/>
    <hyperlink ref="A393" r:id="rId397" location="source=excel"/>
    <hyperlink ref="A394" r:id="rId398" location="source=excel"/>
    <hyperlink ref="A395" r:id="rId399" location="source=excel"/>
    <hyperlink ref="A396" r:id="rId400" location="source=excel"/>
    <hyperlink ref="A397" r:id="rId401" location="source=excel"/>
    <hyperlink ref="A398" r:id="rId402" location="source=excel"/>
    <hyperlink ref="A399" r:id="rId403" location="source=excel"/>
    <hyperlink ref="A400" r:id="rId404" location="source=excel"/>
    <hyperlink ref="A401" r:id="rId405" location="source=excel"/>
    <hyperlink ref="A402" r:id="rId406" location="source=excel"/>
    <hyperlink ref="A403" r:id="rId407" location="source=excel"/>
    <hyperlink ref="A404" r:id="rId408" location="source=excel"/>
    <hyperlink ref="A405" r:id="rId409" location="source=excel"/>
    <hyperlink ref="A406" r:id="rId410" location="source=excel"/>
    <hyperlink ref="A407" r:id="rId411" location="source=excel"/>
    <hyperlink ref="A408" r:id="rId412" location="source=excel"/>
    <hyperlink ref="A409" r:id="rId413" location="source=excel"/>
    <hyperlink ref="A410" r:id="rId414" location="source=excel"/>
    <hyperlink ref="A411" r:id="rId415" location="source=excel"/>
    <hyperlink ref="A412" r:id="rId416" location="source=excel"/>
    <hyperlink ref="A413" r:id="rId417" location="source=excel"/>
    <hyperlink ref="A414" r:id="rId418" location="source=excel"/>
    <hyperlink ref="A415" r:id="rId419" location="source=excel"/>
    <hyperlink ref="A416" r:id="rId420" location="source=excel"/>
    <hyperlink ref="A417" r:id="rId421" location="source=excel"/>
    <hyperlink ref="A418" r:id="rId422" location="source=excel"/>
    <hyperlink ref="A419" r:id="rId423" location="source=excel"/>
    <hyperlink ref="A420" r:id="rId424" location="source=excel"/>
    <hyperlink ref="A421" r:id="rId425" location="source=excel"/>
    <hyperlink ref="A422" r:id="rId426" location="source=excel"/>
    <hyperlink ref="A423" r:id="rId427" location="source=excel"/>
    <hyperlink ref="A424" r:id="rId428" location="source=excel"/>
    <hyperlink ref="A425" r:id="rId429" location="source=excel"/>
    <hyperlink ref="A426" r:id="rId430" location="source=excel"/>
    <hyperlink ref="A427" r:id="rId431" location="source=excel"/>
    <hyperlink ref="AR427" r:id="rId432" location="source=excel"/>
    <hyperlink ref="A428" r:id="rId433" location="source=excel"/>
    <hyperlink ref="A429" r:id="rId434" location="source=excel"/>
    <hyperlink ref="A430" r:id="rId435" location="source=excel"/>
    <hyperlink ref="A431" r:id="rId436" location="source=excel"/>
    <hyperlink ref="A432" r:id="rId437" location="source=excel"/>
    <hyperlink ref="A433" r:id="rId438" location="source=excel"/>
    <hyperlink ref="A434" r:id="rId439" location="source=excel"/>
    <hyperlink ref="A435" r:id="rId440" location="source=excel"/>
    <hyperlink ref="A436" r:id="rId441" location="source=excel"/>
    <hyperlink ref="A437" r:id="rId442" location="source=excel"/>
    <hyperlink ref="A438" r:id="rId443" location="source=excel"/>
    <hyperlink ref="A439" r:id="rId444" location="source=excel"/>
    <hyperlink ref="A440" r:id="rId445" location="source=excel"/>
    <hyperlink ref="A441" r:id="rId446" location="source=excel"/>
    <hyperlink ref="A442" r:id="rId447" location="source=excel"/>
    <hyperlink ref="A443" r:id="rId448" location="source=excel"/>
    <hyperlink ref="A444" r:id="rId449" location="source=excel"/>
    <hyperlink ref="A445" r:id="rId450" location="source=excel"/>
    <hyperlink ref="A446" r:id="rId451" location="source=excel"/>
    <hyperlink ref="A447" r:id="rId452" location="source=excel"/>
    <hyperlink ref="A448" r:id="rId453" location="source=excel"/>
    <hyperlink ref="A449" r:id="rId454" location="source=excel"/>
    <hyperlink ref="AR449" r:id="rId455" location="source=excel"/>
    <hyperlink ref="A450" r:id="rId456" location="source=excel"/>
    <hyperlink ref="A451" r:id="rId457" location="source=excel"/>
    <hyperlink ref="A452" r:id="rId458" location="source=excel"/>
    <hyperlink ref="A453" r:id="rId459" location="source=excel"/>
    <hyperlink ref="A454" r:id="rId460" location="source=excel"/>
    <hyperlink ref="A455" r:id="rId461" location="source=excel"/>
    <hyperlink ref="A456" r:id="rId462" location="source=excel"/>
    <hyperlink ref="A457" r:id="rId463" location="source=excel"/>
    <hyperlink ref="A458" r:id="rId464" location="source=excel"/>
    <hyperlink ref="A459" r:id="rId465" location="source=excel"/>
    <hyperlink ref="A460" r:id="rId466" location="source=excel"/>
    <hyperlink ref="A461" r:id="rId467" location="source=excel"/>
    <hyperlink ref="A462" r:id="rId468" location="source=excel"/>
    <hyperlink ref="A463" r:id="rId469" location="source=excel"/>
    <hyperlink ref="A464" r:id="rId470" location="source=excel"/>
    <hyperlink ref="A465" r:id="rId471" location="source=excel"/>
    <hyperlink ref="A466" r:id="rId472" location="source=excel"/>
    <hyperlink ref="A467" r:id="rId473" location="source=excel"/>
    <hyperlink ref="A468" r:id="rId474" location="source=excel"/>
    <hyperlink ref="A469" r:id="rId475" location="source=excel"/>
    <hyperlink ref="A470" r:id="rId476" location="source=excel"/>
    <hyperlink ref="A471" r:id="rId477" location="source=excel"/>
    <hyperlink ref="A472" r:id="rId478" location="source=excel"/>
    <hyperlink ref="A473" r:id="rId479" location="source=excel"/>
    <hyperlink ref="A474" r:id="rId480" location="source=excel"/>
    <hyperlink ref="A475" r:id="rId481" location="source=excel"/>
    <hyperlink ref="A476" r:id="rId482" location="source=excel"/>
    <hyperlink ref="A477" r:id="rId483" location="source=excel"/>
    <hyperlink ref="A478" r:id="rId484" location="source=excel"/>
    <hyperlink ref="A479" r:id="rId485" location="source=excel"/>
    <hyperlink ref="A480" r:id="rId486" location="source=excel"/>
    <hyperlink ref="A481" r:id="rId487" location="source=excel"/>
    <hyperlink ref="A482" r:id="rId488" location="source=excel"/>
    <hyperlink ref="A483" r:id="rId489" location="source=excel"/>
    <hyperlink ref="A484" r:id="rId490" location="source=excel"/>
    <hyperlink ref="A485" r:id="rId491" location="source=excel"/>
    <hyperlink ref="A486" r:id="rId492" location="source=excel"/>
    <hyperlink ref="A487" r:id="rId493" location="source=excel"/>
    <hyperlink ref="A488" r:id="rId494" location="source=excel"/>
    <hyperlink ref="A489" r:id="rId495" location="source=excel"/>
    <hyperlink ref="A490" r:id="rId496" location="source=excel"/>
    <hyperlink ref="A491" r:id="rId497" location="source=excel"/>
    <hyperlink ref="A492" r:id="rId498" location="source=excel"/>
    <hyperlink ref="A493" r:id="rId499" location="source=excel"/>
    <hyperlink ref="A494" r:id="rId500" location="source=excel"/>
    <hyperlink ref="A495" r:id="rId501" location="source=excel"/>
    <hyperlink ref="A496" r:id="rId502" location="source=excel"/>
    <hyperlink ref="A497" r:id="rId503" location="source=excel"/>
    <hyperlink ref="A498" r:id="rId504" location="source=excel"/>
    <hyperlink ref="A499" r:id="rId505" location="source=excel"/>
    <hyperlink ref="A500" r:id="rId506" location="source=excel"/>
    <hyperlink ref="A501" r:id="rId507" location="source=excel"/>
    <hyperlink ref="A502" r:id="rId508" location="source=excel"/>
    <hyperlink ref="A503" r:id="rId509" location="source=excel"/>
    <hyperlink ref="A504" r:id="rId510" location="source=excel"/>
    <hyperlink ref="A505" r:id="rId511" location="source=excel"/>
    <hyperlink ref="A506" r:id="rId512" location="source=excel"/>
    <hyperlink ref="A507" r:id="rId513" location="source=excel"/>
    <hyperlink ref="A508" r:id="rId514" location="source=excel"/>
    <hyperlink ref="A509" r:id="rId515" location="source=excel"/>
    <hyperlink ref="A510" r:id="rId516" location="source=excel"/>
    <hyperlink ref="A511" r:id="rId517" location="source=excel"/>
    <hyperlink ref="A512" r:id="rId518" location="source=excel"/>
    <hyperlink ref="AR512" r:id="rId519" location="source=excel"/>
    <hyperlink ref="A513" r:id="rId520" location="source=excel"/>
    <hyperlink ref="A514" r:id="rId521" location="source=excel"/>
    <hyperlink ref="A515" r:id="rId522" location="source=excel"/>
    <hyperlink ref="A516" r:id="rId523" location="source=excel"/>
    <hyperlink ref="A517" r:id="rId524" location="source=excel"/>
    <hyperlink ref="A518" r:id="rId525" location="source=excel"/>
    <hyperlink ref="A519" r:id="rId526" location="source=excel"/>
    <hyperlink ref="A520" r:id="rId527" location="source=excel"/>
    <hyperlink ref="A521" r:id="rId528" location="source=excel"/>
    <hyperlink ref="A522" r:id="rId529" location="source=excel"/>
    <hyperlink ref="A523" r:id="rId530" location="source=excel"/>
    <hyperlink ref="A524" r:id="rId531" location="source=excel"/>
    <hyperlink ref="A525" r:id="rId532" location="source=excel"/>
    <hyperlink ref="A526" r:id="rId533" location="source=excel"/>
    <hyperlink ref="A527" r:id="rId534" location="source=excel"/>
    <hyperlink ref="A528" r:id="rId535" location="source=excel"/>
    <hyperlink ref="A529" r:id="rId536" location="source=excel"/>
    <hyperlink ref="A530" r:id="rId537" location="source=excel"/>
    <hyperlink ref="A531" r:id="rId538" location="source=excel"/>
    <hyperlink ref="A532" r:id="rId539" location="source=excel"/>
    <hyperlink ref="A533" r:id="rId540" location="source=excel"/>
    <hyperlink ref="A534" r:id="rId541" location="source=excel"/>
    <hyperlink ref="AR534" r:id="rId542" location="source=excel"/>
    <hyperlink ref="A535" r:id="rId543" location="source=excel"/>
    <hyperlink ref="A536" r:id="rId544" location="source=excel"/>
    <hyperlink ref="A537" r:id="rId545" location="source=excel"/>
    <hyperlink ref="A538" r:id="rId546" location="source=excel"/>
    <hyperlink ref="A539" r:id="rId547" location="source=excel"/>
    <hyperlink ref="A540" r:id="rId548" location="source=excel"/>
    <hyperlink ref="A541" r:id="rId549" location="source=excel"/>
    <hyperlink ref="A542" r:id="rId550" location="source=excel"/>
    <hyperlink ref="A543" r:id="rId551" location="source=excel"/>
    <hyperlink ref="A544" r:id="rId552" location="source=excel"/>
    <hyperlink ref="A545" r:id="rId553" location="source=excel"/>
    <hyperlink ref="A546" r:id="rId554" location="source=excel"/>
    <hyperlink ref="A547" r:id="rId555" location="source=excel"/>
    <hyperlink ref="A548" r:id="rId556" location="source=excel"/>
    <hyperlink ref="A549" r:id="rId557" location="source=excel"/>
    <hyperlink ref="A550" r:id="rId558" location="source=excel"/>
    <hyperlink ref="A551" r:id="rId559" location="source=excel"/>
    <hyperlink ref="A552" r:id="rId560" location="source=excel"/>
    <hyperlink ref="A553" r:id="rId561" location="source=excel"/>
    <hyperlink ref="AR553" r:id="rId562" location="source=excel"/>
    <hyperlink ref="A554" r:id="rId563" location="source=excel"/>
    <hyperlink ref="A555" r:id="rId564" location="source=excel"/>
    <hyperlink ref="A556" r:id="rId565" location="source=excel"/>
    <hyperlink ref="A557" r:id="rId566" location="source=excel"/>
    <hyperlink ref="A558" r:id="rId567" location="source=excel"/>
    <hyperlink ref="A559" r:id="rId568" location="source=excel"/>
    <hyperlink ref="A560" r:id="rId569" location="source=excel"/>
    <hyperlink ref="A561" r:id="rId570" location="source=excel"/>
    <hyperlink ref="A562" r:id="rId571" location="source=excel"/>
    <hyperlink ref="A563" r:id="rId572" location="source=excel"/>
    <hyperlink ref="A564" r:id="rId573" location="source=excel"/>
    <hyperlink ref="A565" r:id="rId574" location="source=excel"/>
    <hyperlink ref="A566" r:id="rId575" location="source=excel"/>
    <hyperlink ref="A567" r:id="rId576" location="source=excel"/>
    <hyperlink ref="A568" r:id="rId577" location="source=excel"/>
    <hyperlink ref="A569" r:id="rId578" location="source=excel"/>
    <hyperlink ref="A570" r:id="rId579" location="source=excel"/>
    <hyperlink ref="A571" r:id="rId580" location="source=excel"/>
    <hyperlink ref="A572" r:id="rId581" location="source=excel"/>
    <hyperlink ref="A573" r:id="rId582" location="source=excel"/>
    <hyperlink ref="A574" r:id="rId583" location="source=excel"/>
    <hyperlink ref="A575" r:id="rId584" location="source=excel"/>
    <hyperlink ref="A576" r:id="rId585" location="source=excel"/>
    <hyperlink ref="A577" r:id="rId586" location="source=excel"/>
    <hyperlink ref="A578" r:id="rId587" location="source=excel"/>
    <hyperlink ref="A579" r:id="rId588" location="source=excel"/>
    <hyperlink ref="A580" r:id="rId589" location="source=excel"/>
    <hyperlink ref="A581" r:id="rId590" location="source=excel"/>
    <hyperlink ref="AR581" r:id="rId591" location="source=excel"/>
    <hyperlink ref="A582" r:id="rId592" location="source=excel"/>
    <hyperlink ref="A583" r:id="rId593" location="source=excel"/>
    <hyperlink ref="A584" r:id="rId594" location="source=excel"/>
    <hyperlink ref="A585" r:id="rId595" location="source=excel"/>
    <hyperlink ref="A586" r:id="rId596" location="source=excel"/>
    <hyperlink ref="A587" r:id="rId597" location="source=excel"/>
    <hyperlink ref="AR587" r:id="rId598" location="source=excel"/>
    <hyperlink ref="A588" r:id="rId599" location="source=excel"/>
    <hyperlink ref="A589" r:id="rId600" location="source=excel"/>
    <hyperlink ref="A590" r:id="rId601" location="source=excel"/>
    <hyperlink ref="A591" r:id="rId602" location="source=excel"/>
    <hyperlink ref="A592" r:id="rId603" location="source=excel"/>
    <hyperlink ref="A593" r:id="rId604" location="source=excel"/>
    <hyperlink ref="A594" r:id="rId605" location="source=excel"/>
    <hyperlink ref="A595" r:id="rId606" location="source=excel"/>
    <hyperlink ref="A596" r:id="rId607" location="source=excel"/>
    <hyperlink ref="A597" r:id="rId608" location="source=excel"/>
    <hyperlink ref="A598" r:id="rId609" location="source=excel"/>
    <hyperlink ref="A599" r:id="rId610" location="source=excel"/>
    <hyperlink ref="A600" r:id="rId611" location="source=excel"/>
    <hyperlink ref="A601" r:id="rId612" location="source=excel"/>
    <hyperlink ref="A602" r:id="rId613" location="source=excel"/>
    <hyperlink ref="A603" r:id="rId614" location="source=excel"/>
    <hyperlink ref="A604" r:id="rId615" location="source=excel"/>
    <hyperlink ref="A605" r:id="rId616" location="source=excel"/>
    <hyperlink ref="A606" r:id="rId617" location="source=excel"/>
    <hyperlink ref="A607" r:id="rId618" location="source=excel"/>
    <hyperlink ref="A608" r:id="rId619" location="source=excel"/>
    <hyperlink ref="A609" r:id="rId620" location="source=excel"/>
    <hyperlink ref="A610" r:id="rId621" location="source=excel"/>
    <hyperlink ref="A611" r:id="rId622" location="source=excel"/>
    <hyperlink ref="AR611" r:id="rId623" location="source=excel"/>
    <hyperlink ref="A612" r:id="rId624" location="source=excel"/>
    <hyperlink ref="A613" r:id="rId625" location="source=excel"/>
    <hyperlink ref="A614" r:id="rId626" location="source=excel"/>
    <hyperlink ref="A615" r:id="rId627" location="source=excel"/>
    <hyperlink ref="A616" r:id="rId628" location="source=excel"/>
    <hyperlink ref="A617" r:id="rId629" location="source=excel"/>
    <hyperlink ref="A618" r:id="rId630" location="source=excel"/>
    <hyperlink ref="A619" r:id="rId631" location="source=excel"/>
    <hyperlink ref="A620" r:id="rId632" location="source=excel"/>
    <hyperlink ref="A621" r:id="rId633" location="source=excel"/>
    <hyperlink ref="A622" r:id="rId634" location="source=excel"/>
    <hyperlink ref="A623" r:id="rId635" location="source=excel"/>
    <hyperlink ref="A624" r:id="rId636" location="source=excel"/>
    <hyperlink ref="A625" r:id="rId637" location="source=excel"/>
    <hyperlink ref="A626" r:id="rId638" location="source=excel"/>
    <hyperlink ref="A627" r:id="rId639" location="source=excel"/>
    <hyperlink ref="A628" r:id="rId640" location="source=excel"/>
    <hyperlink ref="A629" r:id="rId641" location="source=excel"/>
    <hyperlink ref="A630" r:id="rId642" location="source=excel"/>
    <hyperlink ref="A631" r:id="rId643" location="source=excel"/>
    <hyperlink ref="A632" r:id="rId644" location="source=excel"/>
    <hyperlink ref="A633" r:id="rId645" location="source=excel"/>
    <hyperlink ref="A634" r:id="rId646" location="source=excel"/>
    <hyperlink ref="A635" r:id="rId647" location="source=excel"/>
    <hyperlink ref="A636" r:id="rId648" location="source=excel"/>
    <hyperlink ref="A637" r:id="rId649" location="source=excel"/>
    <hyperlink ref="A638" r:id="rId650" location="source=excel"/>
    <hyperlink ref="A639" r:id="rId651" location="source=excel"/>
    <hyperlink ref="A640" r:id="rId652" location="source=excel"/>
    <hyperlink ref="A641" r:id="rId653" location="source=excel"/>
    <hyperlink ref="A642" r:id="rId654" location="source=excel"/>
    <hyperlink ref="A643" r:id="rId655" location="source=excel"/>
    <hyperlink ref="A644" r:id="rId656" location="source=excel"/>
    <hyperlink ref="A645" r:id="rId657" location="source=excel"/>
    <hyperlink ref="A646" r:id="rId658" location="source=excel"/>
    <hyperlink ref="A647" r:id="rId659" location="source=excel"/>
    <hyperlink ref="A648" r:id="rId660" location="source=excel"/>
    <hyperlink ref="A649" r:id="rId661" location="source=excel"/>
    <hyperlink ref="A650" r:id="rId662" location="source=excel"/>
    <hyperlink ref="A651" r:id="rId663" location="source=excel"/>
    <hyperlink ref="A652" r:id="rId664" location="source=excel"/>
    <hyperlink ref="A653" r:id="rId665" location="source=excel"/>
    <hyperlink ref="A654" r:id="rId666" location="source=excel"/>
    <hyperlink ref="A655" r:id="rId667" location="source=excel"/>
    <hyperlink ref="A656" r:id="rId668" location="source=excel"/>
    <hyperlink ref="A657" r:id="rId669" location="source=excel"/>
    <hyperlink ref="A658" r:id="rId670" location="source=excel"/>
    <hyperlink ref="AR658" r:id="rId671" location="source=excel"/>
    <hyperlink ref="A659" r:id="rId672" location="source=excel"/>
    <hyperlink ref="A660" r:id="rId673" location="source=excel"/>
    <hyperlink ref="A661" r:id="rId674" location="source=excel"/>
    <hyperlink ref="A662" r:id="rId675" location="source=excel"/>
    <hyperlink ref="A663" r:id="rId676" location="source=excel"/>
    <hyperlink ref="A664" r:id="rId677" location="source=excel"/>
    <hyperlink ref="A665" r:id="rId678" location="source=excel"/>
    <hyperlink ref="A666" r:id="rId679" location="source=excel"/>
    <hyperlink ref="A667" r:id="rId680" location="source=excel"/>
    <hyperlink ref="A668" r:id="rId681" location="source=excel"/>
    <hyperlink ref="A669" r:id="rId682" location="source=excel"/>
    <hyperlink ref="A670" r:id="rId683" location="source=excel"/>
    <hyperlink ref="A671" r:id="rId684" location="source=excel"/>
    <hyperlink ref="A672" r:id="rId685" location="source=excel"/>
    <hyperlink ref="A673" r:id="rId686" location="source=excel"/>
    <hyperlink ref="A674" r:id="rId687" location="source=excel"/>
    <hyperlink ref="A675" r:id="rId688" location="source=excel"/>
    <hyperlink ref="A676" r:id="rId689" location="source=excel"/>
    <hyperlink ref="A677" r:id="rId690" location="source=excel"/>
    <hyperlink ref="A678" r:id="rId691" location="source=excel"/>
    <hyperlink ref="A679" r:id="rId692" location="source=excel"/>
    <hyperlink ref="A680" r:id="rId693" location="source=excel"/>
    <hyperlink ref="A681" r:id="rId694" location="source=excel"/>
    <hyperlink ref="A682" r:id="rId695" location="source=excel"/>
    <hyperlink ref="A683" r:id="rId696" location="source=excel"/>
    <hyperlink ref="A684" r:id="rId697" location="source=excel"/>
    <hyperlink ref="A685" r:id="rId698" location="source=excel"/>
    <hyperlink ref="A686" r:id="rId699" location="source=excel"/>
    <hyperlink ref="A687" r:id="rId700" location="source=excel"/>
    <hyperlink ref="A688" r:id="rId701" location="source=excel"/>
    <hyperlink ref="A689" r:id="rId702" location="source=excel"/>
    <hyperlink ref="A690" r:id="rId703" location="source=excel"/>
    <hyperlink ref="A691" r:id="rId704" location="source=excel"/>
    <hyperlink ref="A692" r:id="rId705" location="source=excel"/>
    <hyperlink ref="A693" r:id="rId706" location="source=excel"/>
    <hyperlink ref="A694" r:id="rId707" location="source=excel"/>
    <hyperlink ref="A695" r:id="rId708" location="source=excel"/>
    <hyperlink ref="A696" r:id="rId709" location="source=excel"/>
    <hyperlink ref="A697" r:id="rId710" location="source=excel"/>
    <hyperlink ref="A698" r:id="rId711" location="source=excel"/>
    <hyperlink ref="A699" r:id="rId712" location="source=excel"/>
    <hyperlink ref="A700" r:id="rId713" location="source=excel"/>
    <hyperlink ref="A701" r:id="rId714" location="source=excel"/>
    <hyperlink ref="A702" r:id="rId715" location="source=excel"/>
    <hyperlink ref="A703" r:id="rId716" location="source=excel"/>
    <hyperlink ref="A704" r:id="rId717" location="source=excel"/>
    <hyperlink ref="A705" r:id="rId718" location="source=excel"/>
    <hyperlink ref="A706" r:id="rId719" location="source=excel"/>
    <hyperlink ref="A707" r:id="rId720" location="source=excel"/>
    <hyperlink ref="A708" r:id="rId721" location="source=excel"/>
    <hyperlink ref="A709" r:id="rId722" location="source=excel"/>
    <hyperlink ref="A710" r:id="rId723" location="source=excel"/>
    <hyperlink ref="A711" r:id="rId724" location="source=excel"/>
    <hyperlink ref="A712" r:id="rId725" location="source=excel"/>
    <hyperlink ref="A713" r:id="rId726" location="source=excel"/>
    <hyperlink ref="A714" r:id="rId727" location="source=excel"/>
    <hyperlink ref="A715" r:id="rId728" location="source=excel"/>
    <hyperlink ref="A716" r:id="rId729" location="source=excel"/>
    <hyperlink ref="A717" r:id="rId730" location="source=excel"/>
    <hyperlink ref="A718" r:id="rId731" location="source=excel"/>
    <hyperlink ref="A719" r:id="rId732" location="source=excel"/>
    <hyperlink ref="A720" r:id="rId733" location="source=excel"/>
    <hyperlink ref="A721" r:id="rId734" location="source=excel"/>
    <hyperlink ref="A722" r:id="rId735" location="source=excel"/>
    <hyperlink ref="A723" r:id="rId736" location="source=excel"/>
    <hyperlink ref="A724" r:id="rId737" location="source=excel"/>
    <hyperlink ref="A725" r:id="rId738" location="source=excel"/>
    <hyperlink ref="A726" r:id="rId739" location="source=excel"/>
    <hyperlink ref="A727" r:id="rId740" location="source=excel"/>
    <hyperlink ref="A728" r:id="rId741" location="source=excel"/>
    <hyperlink ref="A729" r:id="rId742" location="source=excel"/>
    <hyperlink ref="A730" r:id="rId743" location="source=excel"/>
    <hyperlink ref="A731" r:id="rId744" location="source=excel"/>
    <hyperlink ref="A732" r:id="rId745" location="source=excel"/>
    <hyperlink ref="A733" r:id="rId746" location="source=excel"/>
    <hyperlink ref="A734" r:id="rId747" location="source=excel"/>
    <hyperlink ref="A735" r:id="rId748" location="source=excel"/>
    <hyperlink ref="A736" r:id="rId749" location="source=excel"/>
    <hyperlink ref="A737" r:id="rId750" location="source=excel"/>
    <hyperlink ref="A738" r:id="rId751" location="source=excel"/>
    <hyperlink ref="A739" r:id="rId752" location="source=excel"/>
    <hyperlink ref="A740" r:id="rId753" location="source=excel"/>
    <hyperlink ref="A741" r:id="rId754" location="source=excel"/>
    <hyperlink ref="A742" r:id="rId755" location="source=excel"/>
    <hyperlink ref="A743" r:id="rId756" location="source=excel"/>
    <hyperlink ref="A744" r:id="rId757" location="source=excel"/>
    <hyperlink ref="A745" r:id="rId758" location="source=excel"/>
    <hyperlink ref="A746" r:id="rId759" location="source=excel"/>
    <hyperlink ref="A747" r:id="rId760" location="source=excel"/>
    <hyperlink ref="A748" r:id="rId761" location="source=excel"/>
    <hyperlink ref="A749" r:id="rId762" location="source=excel"/>
    <hyperlink ref="A750" r:id="rId763" location="source=excel"/>
    <hyperlink ref="A751" r:id="rId764" location="source=excel"/>
    <hyperlink ref="A752" r:id="rId765" location="source=excel"/>
    <hyperlink ref="A753" r:id="rId766" location="source=excel"/>
    <hyperlink ref="A754" r:id="rId767" location="source=excel"/>
    <hyperlink ref="A755" r:id="rId768" location="source=excel"/>
    <hyperlink ref="A756" r:id="rId769" location="source=excel"/>
    <hyperlink ref="A757" r:id="rId770" location="source=excel"/>
    <hyperlink ref="A758" r:id="rId771" location="source=excel"/>
    <hyperlink ref="A759" r:id="rId772" location="source=excel"/>
    <hyperlink ref="A760" r:id="rId773" location="source=excel"/>
    <hyperlink ref="A761" r:id="rId774" location="source=excel"/>
    <hyperlink ref="A762" r:id="rId775" location="source=excel"/>
    <hyperlink ref="A763" r:id="rId776" location="source=excel"/>
    <hyperlink ref="A764" r:id="rId777" location="source=excel"/>
    <hyperlink ref="A765" r:id="rId778" location="source=excel"/>
    <hyperlink ref="A766" r:id="rId779" location="source=excel"/>
    <hyperlink ref="AR766" r:id="rId780" location="source=excel"/>
    <hyperlink ref="A767" r:id="rId781" location="source=excel"/>
    <hyperlink ref="A768" r:id="rId782" location="source=excel"/>
    <hyperlink ref="A769" r:id="rId783" location="source=excel"/>
    <hyperlink ref="A770" r:id="rId784" location="source=excel"/>
    <hyperlink ref="A771" r:id="rId785" location="source=excel"/>
    <hyperlink ref="A772" r:id="rId786" location="source=excel"/>
    <hyperlink ref="A773" r:id="rId787" location="source=excel"/>
    <hyperlink ref="A774" r:id="rId788" location="source=excel"/>
    <hyperlink ref="A775" r:id="rId789" location="source=excel"/>
    <hyperlink ref="A776" r:id="rId790" location="source=excel"/>
    <hyperlink ref="A777" r:id="rId791" location="source=excel"/>
    <hyperlink ref="A778" r:id="rId792" location="source=excel"/>
    <hyperlink ref="A779" r:id="rId793" location="source=excel"/>
    <hyperlink ref="A780" r:id="rId794" location="source=excel"/>
    <hyperlink ref="A781" r:id="rId795" location="source=excel"/>
    <hyperlink ref="A782" r:id="rId796" location="source=excel"/>
    <hyperlink ref="A783" r:id="rId797" location="source=excel"/>
    <hyperlink ref="A784" r:id="rId798" location="source=excel"/>
    <hyperlink ref="A785" r:id="rId799" location="source=excel"/>
    <hyperlink ref="AR785" r:id="rId800" location="source=excel"/>
    <hyperlink ref="A786" r:id="rId801" location="source=excel"/>
    <hyperlink ref="A787" r:id="rId802" location="source=excel"/>
    <hyperlink ref="A788" r:id="rId803" location="source=excel"/>
    <hyperlink ref="A789" r:id="rId804" location="source=excel"/>
    <hyperlink ref="A790" r:id="rId805" location="source=excel"/>
    <hyperlink ref="A791" r:id="rId806" location="source=excel"/>
    <hyperlink ref="A792" r:id="rId807" location="source=excel"/>
    <hyperlink ref="A793" r:id="rId808" location="source=excel"/>
    <hyperlink ref="A794" r:id="rId809" location="source=excel"/>
    <hyperlink ref="A795" r:id="rId810" location="source=excel"/>
    <hyperlink ref="A796" r:id="rId811" location="source=excel"/>
    <hyperlink ref="A797" r:id="rId812" location="source=excel"/>
    <hyperlink ref="A798" r:id="rId813" location="source=excel"/>
    <hyperlink ref="AR798" r:id="rId814" location="source=excel"/>
    <hyperlink ref="A799" r:id="rId815" location="source=excel"/>
    <hyperlink ref="A800" r:id="rId816" location="source=excel"/>
    <hyperlink ref="A801" r:id="rId817" location="source=excel"/>
    <hyperlink ref="A802" r:id="rId818" location="source=excel"/>
    <hyperlink ref="A803" r:id="rId819" location="source=excel"/>
    <hyperlink ref="A804" r:id="rId820" location="source=excel"/>
    <hyperlink ref="A805" r:id="rId821" location="source=excel"/>
    <hyperlink ref="A806" r:id="rId822" location="source=excel"/>
    <hyperlink ref="AR806" r:id="rId823" location="source=excel"/>
    <hyperlink ref="A807" r:id="rId824" location="source=excel"/>
    <hyperlink ref="A808" r:id="rId825" location="source=excel"/>
    <hyperlink ref="AR808" r:id="rId826" location="source=excel"/>
    <hyperlink ref="A809" r:id="rId827" location="source=excel"/>
    <hyperlink ref="A810" r:id="rId828" location="source=excel"/>
    <hyperlink ref="A811" r:id="rId829" location="source=excel"/>
    <hyperlink ref="A812" r:id="rId830" location="source=excel"/>
    <hyperlink ref="A813" r:id="rId831" location="source=excel"/>
    <hyperlink ref="A814" r:id="rId832" location="source=excel"/>
    <hyperlink ref="A815" r:id="rId833" location="source=excel"/>
    <hyperlink ref="A816" r:id="rId834" location="source=excel"/>
    <hyperlink ref="A817" r:id="rId835" location="source=excel"/>
    <hyperlink ref="A818" r:id="rId836" location="source=excel"/>
    <hyperlink ref="A819" r:id="rId837" location="source=excel"/>
    <hyperlink ref="A820" r:id="rId838" location="source=excel"/>
    <hyperlink ref="A821" r:id="rId839" location="source=excel"/>
    <hyperlink ref="A822" r:id="rId840" location="source=excel"/>
    <hyperlink ref="A823" r:id="rId841" location="source=excel"/>
    <hyperlink ref="A824" r:id="rId842" location="source=excel"/>
    <hyperlink ref="A825" r:id="rId843" location="source=excel"/>
    <hyperlink ref="A826" r:id="rId844" location="source=excel"/>
    <hyperlink ref="A827" r:id="rId845" location="source=excel"/>
    <hyperlink ref="AR827" r:id="rId846" location="source=excel"/>
    <hyperlink ref="A828" r:id="rId847" location="source=excel"/>
    <hyperlink ref="A829" r:id="rId848" location="source=excel"/>
    <hyperlink ref="A830" r:id="rId849" location="source=excel"/>
    <hyperlink ref="A831" r:id="rId850" location="source=excel"/>
    <hyperlink ref="A832" r:id="rId851" location="source=excel"/>
    <hyperlink ref="A833" r:id="rId852" location="source=excel"/>
    <hyperlink ref="A834" r:id="rId853" location="source=excel"/>
    <hyperlink ref="AR834" r:id="rId854" location="source=excel"/>
    <hyperlink ref="A835" r:id="rId855" location="source=excel"/>
    <hyperlink ref="A836" r:id="rId856" location="source=excel"/>
    <hyperlink ref="A837" r:id="rId857" location="source=excel"/>
    <hyperlink ref="A838" r:id="rId858" location="source=excel"/>
    <hyperlink ref="A839" r:id="rId859" location="source=excel"/>
    <hyperlink ref="A840" r:id="rId860" location="source=excel"/>
    <hyperlink ref="A841" r:id="rId861" location="source=excel"/>
    <hyperlink ref="A842" r:id="rId862" location="source=excel"/>
    <hyperlink ref="A843" r:id="rId863" location="source=excel"/>
    <hyperlink ref="A844" r:id="rId864" location="source=excel"/>
    <hyperlink ref="A845" r:id="rId865" location="source=excel"/>
    <hyperlink ref="A846" r:id="rId866" location="source=excel"/>
    <hyperlink ref="A847" r:id="rId867" location="source=excel"/>
    <hyperlink ref="A848" r:id="rId868" location="source=excel"/>
    <hyperlink ref="A849" r:id="rId869" location="source=excel"/>
    <hyperlink ref="A850" r:id="rId870" location="source=excel"/>
    <hyperlink ref="A851" r:id="rId871" location="source=excel"/>
    <hyperlink ref="A852" r:id="rId872" location="source=excel"/>
    <hyperlink ref="A853" r:id="rId873" location="source=excel"/>
    <hyperlink ref="A854" r:id="rId874" location="source=excel"/>
    <hyperlink ref="A855" r:id="rId875" location="source=excel"/>
    <hyperlink ref="AR855" r:id="rId876" location="source=excel"/>
    <hyperlink ref="A856" r:id="rId877" location="source=excel"/>
    <hyperlink ref="A857" r:id="rId878" location="source=excel"/>
    <hyperlink ref="A858" r:id="rId879" location="source=excel"/>
    <hyperlink ref="A859" r:id="rId880" location="source=excel"/>
    <hyperlink ref="A860" r:id="rId881" location="source=excel"/>
    <hyperlink ref="A861" r:id="rId882" location="source=excel"/>
    <hyperlink ref="A862" r:id="rId883" location="source=excel"/>
    <hyperlink ref="A863" r:id="rId884" location="source=excel"/>
    <hyperlink ref="A864" r:id="rId885" location="source=excel"/>
    <hyperlink ref="AR864" r:id="rId886" location="source=excel"/>
    <hyperlink ref="A865" r:id="rId887" location="source=excel"/>
    <hyperlink ref="A866" r:id="rId888" location="source=excel"/>
    <hyperlink ref="A867" r:id="rId889" location="source=excel"/>
    <hyperlink ref="A868" r:id="rId890" location="source=excel"/>
    <hyperlink ref="AR868" r:id="rId891" location="source=excel"/>
    <hyperlink ref="A869" r:id="rId892" location="source=excel"/>
    <hyperlink ref="A870" r:id="rId893" location="source=excel"/>
    <hyperlink ref="A871" r:id="rId894" location="source=excel"/>
    <hyperlink ref="A872" r:id="rId895" location="source=excel"/>
    <hyperlink ref="A873" r:id="rId896" location="source=excel"/>
    <hyperlink ref="A874" r:id="rId897" location="source=excel"/>
    <hyperlink ref="A875" r:id="rId898" location="source=excel"/>
    <hyperlink ref="AR875" r:id="rId899" location="source=excel"/>
    <hyperlink ref="A876" r:id="rId900" location="source=excel"/>
    <hyperlink ref="A877" r:id="rId901" location="source=excel"/>
    <hyperlink ref="A878" r:id="rId902" location="source=excel"/>
    <hyperlink ref="A879" r:id="rId903" location="source=excel"/>
    <hyperlink ref="A880" r:id="rId904" location="source=excel"/>
    <hyperlink ref="A881" r:id="rId905" location="source=excel"/>
    <hyperlink ref="A882" r:id="rId906" location="source=excel"/>
    <hyperlink ref="A883" r:id="rId907" location="source=excel"/>
    <hyperlink ref="A884" r:id="rId908" location="source=excel"/>
    <hyperlink ref="A885" r:id="rId909" location="source=excel"/>
    <hyperlink ref="A886" r:id="rId910" location="source=excel"/>
    <hyperlink ref="A887" r:id="rId911" location="source=excel"/>
    <hyperlink ref="AR887" r:id="rId912" location="source=excel"/>
    <hyperlink ref="A888" r:id="rId913" location="source=excel"/>
    <hyperlink ref="A889" r:id="rId914" location="source=excel"/>
    <hyperlink ref="A890" r:id="rId915" location="source=excel"/>
    <hyperlink ref="A891" r:id="rId916" location="source=excel"/>
    <hyperlink ref="A892" r:id="rId917" location="source=excel"/>
    <hyperlink ref="A893" r:id="rId918" location="source=excel"/>
    <hyperlink ref="A894" r:id="rId919" location="source=excel"/>
    <hyperlink ref="A895" r:id="rId920" location="source=excel"/>
    <hyperlink ref="A896" r:id="rId921" location="source=excel"/>
    <hyperlink ref="A897" r:id="rId922" location="source=excel"/>
    <hyperlink ref="A898" r:id="rId923" location="source=excel"/>
    <hyperlink ref="A899" r:id="rId924" location="source=excel"/>
    <hyperlink ref="A900" r:id="rId925" location="source=excel"/>
    <hyperlink ref="A901" r:id="rId926" location="source=excel"/>
    <hyperlink ref="A902" r:id="rId927" location="source=excel"/>
    <hyperlink ref="A903" r:id="rId928" location="source=excel"/>
    <hyperlink ref="A904" r:id="rId929" location="source=excel"/>
    <hyperlink ref="A905" r:id="rId930" location="source=excel"/>
    <hyperlink ref="A906" r:id="rId931" location="source=excel"/>
    <hyperlink ref="A907" r:id="rId932" location="source=excel"/>
    <hyperlink ref="A908" r:id="rId933" location="source=excel"/>
    <hyperlink ref="A909" r:id="rId934" location="source=excel"/>
    <hyperlink ref="A910" r:id="rId935" location="source=excel"/>
    <hyperlink ref="A911" r:id="rId936" location="source=excel"/>
    <hyperlink ref="A912" r:id="rId937" location="source=excel"/>
    <hyperlink ref="A913" r:id="rId938" location="source=excel"/>
    <hyperlink ref="A914" r:id="rId939" location="source=excel"/>
    <hyperlink ref="A915" r:id="rId940" location="source=excel"/>
    <hyperlink ref="A916" r:id="rId941" location="source=excel"/>
    <hyperlink ref="A917" r:id="rId942" location="source=excel"/>
    <hyperlink ref="A918" r:id="rId943" location="source=excel"/>
    <hyperlink ref="A919" r:id="rId944" location="source=excel"/>
    <hyperlink ref="A920" r:id="rId945" location="source=excel"/>
    <hyperlink ref="A921" r:id="rId946" location="source=excel"/>
    <hyperlink ref="A922" r:id="rId947" location="source=excel"/>
    <hyperlink ref="A923" r:id="rId948" location="source=excel"/>
    <hyperlink ref="A924" r:id="rId949" location="source=excel"/>
    <hyperlink ref="A925" r:id="rId950" location="source=excel"/>
    <hyperlink ref="A926" r:id="rId951" location="source=excel"/>
    <hyperlink ref="A927" r:id="rId952" location="source=excel"/>
    <hyperlink ref="A928" r:id="rId953" location="source=excel"/>
    <hyperlink ref="A929" r:id="rId954" location="source=excel"/>
    <hyperlink ref="A930" r:id="rId955" location="source=excel"/>
    <hyperlink ref="A931" r:id="rId956" location="source=excel"/>
    <hyperlink ref="A932" r:id="rId957" location="source=excel"/>
    <hyperlink ref="A933" r:id="rId958" location="source=excel"/>
    <hyperlink ref="A934" r:id="rId959" location="source=excel"/>
    <hyperlink ref="A935" r:id="rId960" location="source=excel"/>
    <hyperlink ref="A936" r:id="rId961" location="source=excel"/>
    <hyperlink ref="A937" r:id="rId962" location="source=excel"/>
    <hyperlink ref="A938" r:id="rId963" location="source=excel"/>
    <hyperlink ref="A939" r:id="rId964" location="source=excel"/>
    <hyperlink ref="A940" r:id="rId965" location="source=excel"/>
    <hyperlink ref="A941" r:id="rId966" location="source=excel"/>
    <hyperlink ref="AR941" r:id="rId967" location="source=excel"/>
    <hyperlink ref="A942" r:id="rId968" location="source=excel"/>
    <hyperlink ref="A943" r:id="rId969" location="source=excel"/>
    <hyperlink ref="A944" r:id="rId970" location="source=excel"/>
    <hyperlink ref="A945" r:id="rId971" location="source=excel"/>
    <hyperlink ref="A946" r:id="rId972" location="source=excel"/>
    <hyperlink ref="A947" r:id="rId973" location="source=excel"/>
    <hyperlink ref="A948" r:id="rId974" location="source=excel"/>
    <hyperlink ref="A949" r:id="rId975" location="source=excel"/>
    <hyperlink ref="A950" r:id="rId976" location="source=excel"/>
    <hyperlink ref="A951" r:id="rId977" location="source=excel"/>
    <hyperlink ref="AR951" r:id="rId978" location="source=excel"/>
    <hyperlink ref="A952" r:id="rId979" location="source=excel"/>
    <hyperlink ref="AR952" r:id="rId980" location="source=excel"/>
    <hyperlink ref="A953" r:id="rId981" location="source=excel"/>
    <hyperlink ref="A954" r:id="rId982" location="source=excel"/>
    <hyperlink ref="A955" r:id="rId983" location="source=excel"/>
    <hyperlink ref="A956" r:id="rId984" location="source=excel"/>
    <hyperlink ref="A957" r:id="rId985" location="source=excel"/>
    <hyperlink ref="A958" r:id="rId986" location="source=excel"/>
    <hyperlink ref="A959" r:id="rId987" location="source=excel"/>
    <hyperlink ref="A960" r:id="rId988" location="source=excel"/>
    <hyperlink ref="A961" r:id="rId989" location="source=excel"/>
    <hyperlink ref="A962" r:id="rId990" location="source=excel"/>
    <hyperlink ref="A963" r:id="rId991" location="source=excel"/>
    <hyperlink ref="A964" r:id="rId992" location="source=excel"/>
    <hyperlink ref="A965" r:id="rId993" location="source=excel"/>
    <hyperlink ref="A966" r:id="rId994" location="source=excel"/>
    <hyperlink ref="A967" r:id="rId995" location="source=excel"/>
    <hyperlink ref="A968" r:id="rId996" location="source=excel"/>
    <hyperlink ref="A969" r:id="rId997" location="source=excel"/>
    <hyperlink ref="A970" r:id="rId998" location="source=excel"/>
    <hyperlink ref="A971" r:id="rId999" location="source=excel"/>
    <hyperlink ref="A972" r:id="rId1000" location="source=excel"/>
    <hyperlink ref="A973" r:id="rId1001" location="source=excel"/>
    <hyperlink ref="A974" r:id="rId1002" location="source=excel"/>
    <hyperlink ref="A975" r:id="rId1003" location="source=excel"/>
    <hyperlink ref="A976" r:id="rId1004" location="source=excel"/>
    <hyperlink ref="A977" r:id="rId1005" location="source=excel"/>
    <hyperlink ref="A978" r:id="rId1006" location="source=excel"/>
    <hyperlink ref="A979" r:id="rId1007" location="source=excel"/>
    <hyperlink ref="A980" r:id="rId1008" location="source=excel"/>
    <hyperlink ref="A981" r:id="rId1009" location="source=excel"/>
    <hyperlink ref="A982" r:id="rId1010" location="source=excel"/>
    <hyperlink ref="A983" r:id="rId1011" location="source=excel"/>
    <hyperlink ref="A984" r:id="rId1012" location="source=excel"/>
    <hyperlink ref="A985" r:id="rId1013" location="source=excel"/>
    <hyperlink ref="A986" r:id="rId1014" location="source=excel"/>
    <hyperlink ref="A987" r:id="rId1015" location="source=excel"/>
    <hyperlink ref="A988" r:id="rId1016" location="source=excel"/>
    <hyperlink ref="A989" r:id="rId1017" location="source=excel"/>
    <hyperlink ref="A990" r:id="rId1018" location="source=excel"/>
    <hyperlink ref="A991" r:id="rId1019" location="source=excel"/>
    <hyperlink ref="A992" r:id="rId1020" location="source=excel"/>
    <hyperlink ref="A993" r:id="rId1021" location="source=excel"/>
    <hyperlink ref="A994" r:id="rId1022" location="source=excel"/>
    <hyperlink ref="A995" r:id="rId1023" location="source=excel"/>
    <hyperlink ref="A996" r:id="rId1024" location="source=excel"/>
    <hyperlink ref="A997" r:id="rId1025" location="source=excel"/>
    <hyperlink ref="A998" r:id="rId1026" location="source=excel"/>
    <hyperlink ref="A999" r:id="rId1027" location="source=excel"/>
    <hyperlink ref="A1000" r:id="rId1028" location="source=excel"/>
    <hyperlink ref="A1001" r:id="rId1029" location="source=excel"/>
    <hyperlink ref="A1002" r:id="rId1030" location="source=excel"/>
    <hyperlink ref="A1003" r:id="rId1031" location="source=excel"/>
    <hyperlink ref="A1004" r:id="rId1032" location="source=excel"/>
    <hyperlink ref="A1005" r:id="rId1033" location="source=excel"/>
    <hyperlink ref="A1006" r:id="rId1034" location="source=excel"/>
    <hyperlink ref="A1007" r:id="rId1035" location="source=excel"/>
    <hyperlink ref="A1008" r:id="rId1036" location="source=excel"/>
    <hyperlink ref="A1009" r:id="rId1037" location="source=excel"/>
    <hyperlink ref="A1010" r:id="rId1038" location="source=excel"/>
    <hyperlink ref="A1011" r:id="rId1039" location="source=excel"/>
    <hyperlink ref="A1012" r:id="rId1040" location="source=excel"/>
    <hyperlink ref="A1013" r:id="rId1041" location="source=excel"/>
    <hyperlink ref="A1014" r:id="rId1042" location="source=excel"/>
    <hyperlink ref="A1015" r:id="rId1043" location="source=excel"/>
    <hyperlink ref="A1016" r:id="rId1044" location="source=excel"/>
    <hyperlink ref="A1017" r:id="rId1045" location="source=excel"/>
    <hyperlink ref="A1018" r:id="rId1046" location="source=excel"/>
    <hyperlink ref="A1019" r:id="rId1047" location="source=excel"/>
    <hyperlink ref="A1020" r:id="rId1048" location="source=excel"/>
    <hyperlink ref="A1021" r:id="rId1049" location="source=excel"/>
    <hyperlink ref="A1022" r:id="rId1050" location="source=excel"/>
    <hyperlink ref="A1023" r:id="rId1051" location="source=excel"/>
    <hyperlink ref="A1024" r:id="rId1052" location="source=excel"/>
    <hyperlink ref="A1025" r:id="rId1053" location="source=excel"/>
    <hyperlink ref="A1026" r:id="rId1054" location="source=excel"/>
    <hyperlink ref="A1027" r:id="rId1055" location="source=excel"/>
    <hyperlink ref="A1028" r:id="rId1056" location="source=excel"/>
    <hyperlink ref="A1029" r:id="rId1057" location="source=excel"/>
    <hyperlink ref="A1030" r:id="rId1058" location="source=excel"/>
    <hyperlink ref="A1031" r:id="rId1059" location="source=excel"/>
    <hyperlink ref="A1032" r:id="rId1060" location="source=excel"/>
    <hyperlink ref="A1033" r:id="rId1061" location="source=excel"/>
    <hyperlink ref="A1034" r:id="rId1062" location="source=excel"/>
    <hyperlink ref="A1035" r:id="rId1063" location="source=excel"/>
    <hyperlink ref="A1036" r:id="rId1064" location="source=excel"/>
    <hyperlink ref="A1037" r:id="rId1065" location="source=excel"/>
    <hyperlink ref="A1038" r:id="rId1066" location="source=excel"/>
    <hyperlink ref="A1039" r:id="rId1067" location="source=excel"/>
    <hyperlink ref="A1040" r:id="rId1068" location="source=excel"/>
    <hyperlink ref="A1041" r:id="rId1069" location="source=excel"/>
    <hyperlink ref="A1042" r:id="rId1070" location="source=excel"/>
    <hyperlink ref="A1043" r:id="rId1071" location="source=excel"/>
    <hyperlink ref="A1044" r:id="rId1072" location="source=excel"/>
    <hyperlink ref="A1045" r:id="rId1073" location="source=excel"/>
    <hyperlink ref="A1046" r:id="rId1074" location="source=excel"/>
    <hyperlink ref="A1047" r:id="rId1075" location="source=excel"/>
    <hyperlink ref="AR1047" r:id="rId1076" location="source=excel"/>
    <hyperlink ref="A1048" r:id="rId1077" location="source=excel"/>
    <hyperlink ref="A1049" r:id="rId1078" location="source=excel"/>
    <hyperlink ref="A1050" r:id="rId1079" location="source=excel"/>
    <hyperlink ref="A1051" r:id="rId1080" location="source=excel"/>
    <hyperlink ref="A1052" r:id="rId1081" location="source=excel"/>
    <hyperlink ref="AR1052" r:id="rId1082" location="source=excel"/>
    <hyperlink ref="A1053" r:id="rId1083" location="source=excel"/>
    <hyperlink ref="A1054" r:id="rId1084" location="source=excel"/>
    <hyperlink ref="A1055" r:id="rId1085" location="source=excel"/>
    <hyperlink ref="A1056" r:id="rId1086" location="source=excel"/>
    <hyperlink ref="A1057" r:id="rId1087" location="source=excel"/>
    <hyperlink ref="A1058" r:id="rId1088" location="source=excel"/>
    <hyperlink ref="AR1058" r:id="rId1089" location="source=excel"/>
    <hyperlink ref="A1059" r:id="rId1090" location="source=excel"/>
    <hyperlink ref="A1060" r:id="rId1091" location="source=excel"/>
    <hyperlink ref="A1061" r:id="rId1092" location="source=excel"/>
    <hyperlink ref="A1062" r:id="rId1093" location="source=excel"/>
    <hyperlink ref="A1063" r:id="rId1094" location="source=excel"/>
    <hyperlink ref="A1064" r:id="rId1095" location="source=excel"/>
    <hyperlink ref="A1065" r:id="rId1096" location="source=excel"/>
    <hyperlink ref="A1066" r:id="rId1097" location="source=excel"/>
    <hyperlink ref="A1067" r:id="rId1098" location="source=excel"/>
    <hyperlink ref="A1068" r:id="rId1099" location="source=excel"/>
    <hyperlink ref="A1069" r:id="rId1100" location="source=excel"/>
    <hyperlink ref="AR1069" r:id="rId1101" location="source=excel"/>
    <hyperlink ref="A1070" r:id="rId1102" location="source=excel"/>
    <hyperlink ref="A1071" r:id="rId1103" location="source=excel"/>
    <hyperlink ref="A1072" r:id="rId1104" location="source=excel"/>
    <hyperlink ref="A1073" r:id="rId1105" location="source=excel"/>
    <hyperlink ref="A1074" r:id="rId1106" location="source=excel"/>
    <hyperlink ref="A1075" r:id="rId1107" location="source=excel"/>
    <hyperlink ref="A1076" r:id="rId1108" location="source=excel"/>
    <hyperlink ref="A1077" r:id="rId1109" location="source=excel"/>
    <hyperlink ref="A1078" r:id="rId1110" location="source=excel"/>
    <hyperlink ref="A1079" r:id="rId1111" location="source=excel"/>
    <hyperlink ref="A1080" r:id="rId1112" location="source=excel"/>
    <hyperlink ref="A1081" r:id="rId1113" location="source=excel"/>
    <hyperlink ref="A1082" r:id="rId1114" location="source=excel"/>
    <hyperlink ref="A1083" r:id="rId1115" location="source=excel"/>
    <hyperlink ref="A1084" r:id="rId1116" location="source=excel"/>
    <hyperlink ref="A1085" r:id="rId1117" location="source=excel"/>
    <hyperlink ref="A1086" r:id="rId1118" location="source=excel"/>
    <hyperlink ref="A1087" r:id="rId1119" location="source=excel"/>
    <hyperlink ref="A1088" r:id="rId1120" location="source=excel"/>
    <hyperlink ref="A1089" r:id="rId1121" location="source=excel"/>
    <hyperlink ref="A1090" r:id="rId1122" location="source=excel"/>
    <hyperlink ref="A1091" r:id="rId1123" location="source=excel"/>
    <hyperlink ref="A1092" r:id="rId1124" location="source=excel"/>
    <hyperlink ref="A1093" r:id="rId1125" location="source=excel"/>
    <hyperlink ref="A1094" r:id="rId1126" location="source=excel"/>
    <hyperlink ref="A1095" r:id="rId1127" location="source=excel"/>
    <hyperlink ref="A1096" r:id="rId1128" location="source=excel"/>
    <hyperlink ref="A1097" r:id="rId1129" location="source=excel"/>
    <hyperlink ref="A1098" r:id="rId1130" location="source=excel"/>
    <hyperlink ref="A1099" r:id="rId1131" location="source=excel"/>
    <hyperlink ref="A1100" r:id="rId1132" location="source=excel"/>
    <hyperlink ref="A1101" r:id="rId1133" location="source=excel"/>
    <hyperlink ref="A1102" r:id="rId1134" location="source=excel"/>
    <hyperlink ref="A1103" r:id="rId1135" location="source=excel"/>
    <hyperlink ref="A1104" r:id="rId1136" location="source=excel"/>
    <hyperlink ref="A1105" r:id="rId1137" location="source=excel"/>
    <hyperlink ref="A1106" r:id="rId1138" location="source=excel"/>
    <hyperlink ref="A1107" r:id="rId1139" location="source=excel"/>
    <hyperlink ref="A1108" r:id="rId1140" location="source=excel"/>
    <hyperlink ref="A1109" r:id="rId1141" location="source=excel"/>
    <hyperlink ref="A1110" r:id="rId1142" location="source=excel"/>
    <hyperlink ref="A1111" r:id="rId1143" location="source=excel"/>
    <hyperlink ref="A1112" r:id="rId1144" location="source=excel"/>
    <hyperlink ref="A1113" r:id="rId1145" location="source=excel"/>
    <hyperlink ref="A1114" r:id="rId1146" location="source=excel"/>
    <hyperlink ref="AR1114" r:id="rId1147" location="source=excel"/>
    <hyperlink ref="A1115" r:id="rId1148" location="source=excel"/>
    <hyperlink ref="A1116" r:id="rId1149" location="source=excel"/>
    <hyperlink ref="A1117" r:id="rId1150" location="source=excel"/>
    <hyperlink ref="A1118" r:id="rId1151" location="source=excel"/>
    <hyperlink ref="A1119" r:id="rId1152" location="source=excel"/>
    <hyperlink ref="A1120" r:id="rId1153" location="source=excel"/>
    <hyperlink ref="A1121" r:id="rId1154" location="source=excel"/>
    <hyperlink ref="A1122" r:id="rId1155" location="source=excel"/>
    <hyperlink ref="A1123" r:id="rId1156" location="source=excel"/>
    <hyperlink ref="A1124" r:id="rId1157" location="source=excel"/>
    <hyperlink ref="A1125" r:id="rId1158" location="source=excel"/>
    <hyperlink ref="A1126" r:id="rId1159" location="source=excel"/>
    <hyperlink ref="A1127" r:id="rId1160" location="source=excel"/>
    <hyperlink ref="A1128" r:id="rId1161" location="source=excel"/>
    <hyperlink ref="AR1128" r:id="rId1162" location="source=excel"/>
    <hyperlink ref="A1129" r:id="rId1163" location="source=excel"/>
    <hyperlink ref="A1130" r:id="rId1164" location="source=excel"/>
    <hyperlink ref="A1131" r:id="rId1165" location="source=excel"/>
    <hyperlink ref="A1132" r:id="rId1166" location="source=excel"/>
    <hyperlink ref="A1133" r:id="rId1167" location="source=excel"/>
    <hyperlink ref="A1134" r:id="rId1168" location="source=excel"/>
    <hyperlink ref="A1135" r:id="rId1169" location="source=excel"/>
    <hyperlink ref="A1136" r:id="rId1170" location="source=excel"/>
    <hyperlink ref="A1137" r:id="rId1171" location="source=excel"/>
    <hyperlink ref="A1138" r:id="rId1172" location="source=excel"/>
    <hyperlink ref="A1139" r:id="rId1173" location="source=excel"/>
    <hyperlink ref="AR1139" r:id="rId1174" location="source=excel"/>
    <hyperlink ref="A1140" r:id="rId1175" location="source=excel"/>
    <hyperlink ref="A1141" r:id="rId1176" location="source=excel"/>
    <hyperlink ref="A1142" r:id="rId1177" location="source=excel"/>
    <hyperlink ref="A1143" r:id="rId1178" location="source=excel"/>
    <hyperlink ref="A1144" r:id="rId1179" location="source=excel"/>
    <hyperlink ref="A1145" r:id="rId1180" location="source=excel"/>
    <hyperlink ref="A1146" r:id="rId1181" location="source=excel"/>
    <hyperlink ref="A1147" r:id="rId1182" location="source=excel"/>
    <hyperlink ref="A1148" r:id="rId1183" location="source=excel"/>
    <hyperlink ref="A1149" r:id="rId1184" location="source=excel"/>
    <hyperlink ref="A1150" r:id="rId1185" location="source=excel"/>
    <hyperlink ref="A1151" r:id="rId1186" location="source=excel"/>
    <hyperlink ref="A1152" r:id="rId1187" location="source=excel"/>
    <hyperlink ref="A1153" r:id="rId1188" location="source=excel"/>
    <hyperlink ref="A1154" r:id="rId1189" location="source=excel"/>
    <hyperlink ref="A1155" r:id="rId1190" location="source=excel"/>
    <hyperlink ref="A1156" r:id="rId1191" location="source=excel"/>
    <hyperlink ref="A1157" r:id="rId1192" location="source=excel"/>
    <hyperlink ref="A1158" r:id="rId1193" location="source=excel"/>
    <hyperlink ref="A1159" r:id="rId1194" location="source=excel"/>
    <hyperlink ref="A1160" r:id="rId1195" location="source=excel"/>
    <hyperlink ref="A1161" r:id="rId1196" location="source=excel"/>
    <hyperlink ref="A1162" r:id="rId1197" location="source=excel"/>
    <hyperlink ref="A1163" r:id="rId1198" location="source=excel"/>
    <hyperlink ref="A1164" r:id="rId1199" location="source=excel"/>
    <hyperlink ref="A1165" r:id="rId1200" location="source=excel"/>
    <hyperlink ref="A1166" r:id="rId1201" location="source=excel"/>
    <hyperlink ref="AR1166" r:id="rId1202" location="source=excel"/>
    <hyperlink ref="A1167" r:id="rId1203" location="source=excel"/>
    <hyperlink ref="A1168" r:id="rId1204" location="source=excel"/>
    <hyperlink ref="A1169" r:id="rId1205" location="source=excel"/>
    <hyperlink ref="A1170" r:id="rId1206" location="source=excel"/>
    <hyperlink ref="A1171" r:id="rId1207" location="source=excel"/>
    <hyperlink ref="A1172" r:id="rId1208" location="source=excel"/>
    <hyperlink ref="A1173" r:id="rId1209" location="source=excel"/>
    <hyperlink ref="A1174" r:id="rId1210" location="source=excel"/>
    <hyperlink ref="A1175" r:id="rId1211" location="source=excel"/>
    <hyperlink ref="A1176" r:id="rId1212" location="source=excel"/>
    <hyperlink ref="A1177" r:id="rId1213" location="source=excel"/>
    <hyperlink ref="A1178" r:id="rId1214" location="source=excel"/>
    <hyperlink ref="A1179" r:id="rId1215" location="source=excel"/>
    <hyperlink ref="A1180" r:id="rId1216" location="source=excel"/>
    <hyperlink ref="A1181" r:id="rId1217" location="source=excel"/>
    <hyperlink ref="A1182" r:id="rId1218" location="source=excel"/>
    <hyperlink ref="A1183" r:id="rId1219" location="source=excel"/>
    <hyperlink ref="A1184" r:id="rId1220" location="source=excel"/>
    <hyperlink ref="A1185" r:id="rId1221" location="source=excel"/>
    <hyperlink ref="A1186" r:id="rId1222" location="source=excel"/>
    <hyperlink ref="A1187" r:id="rId1223" location="source=excel"/>
    <hyperlink ref="AR1187" r:id="rId1224" location="source=excel"/>
    <hyperlink ref="A1188" r:id="rId1225" location="source=excel"/>
    <hyperlink ref="A1189" r:id="rId1226" location="source=excel"/>
    <hyperlink ref="A1190" r:id="rId1227" location="source=excel"/>
    <hyperlink ref="A1191" r:id="rId1228" location="source=excel"/>
    <hyperlink ref="A1192" r:id="rId1229" location="source=excel"/>
    <hyperlink ref="A1193" r:id="rId1230" location="source=excel"/>
    <hyperlink ref="A1194" r:id="rId1231" location="source=excel"/>
    <hyperlink ref="A1195" r:id="rId1232" location="source=excel"/>
    <hyperlink ref="A1196" r:id="rId1233" location="source=excel"/>
    <hyperlink ref="A1197" r:id="rId1234" location="source=excel"/>
    <hyperlink ref="A1198" r:id="rId1235" location="source=excel"/>
    <hyperlink ref="A1199" r:id="rId1236" location="source=excel"/>
    <hyperlink ref="A1200" r:id="rId1237" location="source=excel"/>
    <hyperlink ref="A1201" r:id="rId1238" location="source=excel"/>
    <hyperlink ref="A1202" r:id="rId1239" location="source=excel"/>
    <hyperlink ref="A1203" r:id="rId1240" location="source=excel"/>
    <hyperlink ref="A1204" r:id="rId1241" location="source=excel"/>
    <hyperlink ref="A1205" r:id="rId1242" location="source=excel"/>
    <hyperlink ref="A1206" r:id="rId1243" location="source=excel"/>
    <hyperlink ref="A1207" r:id="rId1244" location="source=excel"/>
    <hyperlink ref="A1208" r:id="rId1245" location="source=excel"/>
    <hyperlink ref="A1209" r:id="rId1246" location="source=excel"/>
    <hyperlink ref="A1210" r:id="rId1247" location="source=excel"/>
    <hyperlink ref="A1211" r:id="rId1248" location="source=excel"/>
    <hyperlink ref="A1212" r:id="rId1249" location="source=excel"/>
    <hyperlink ref="A1213" r:id="rId1250" location="source=excel"/>
    <hyperlink ref="AR1213" r:id="rId1251" location="source=excel"/>
    <hyperlink ref="A1214" r:id="rId1252" location="source=excel"/>
    <hyperlink ref="A1215" r:id="rId1253" location="source=excel"/>
    <hyperlink ref="A1216" r:id="rId1254" location="source=excel"/>
    <hyperlink ref="A1217" r:id="rId1255" location="source=excel"/>
    <hyperlink ref="A1218" r:id="rId1256" location="source=excel"/>
    <hyperlink ref="A1219" r:id="rId1257" location="source=excel"/>
    <hyperlink ref="A1220" r:id="rId1258" location="source=excel"/>
    <hyperlink ref="A1221" r:id="rId1259" location="source=excel"/>
    <hyperlink ref="A1222" r:id="rId1260" location="source=excel"/>
    <hyperlink ref="A1223" r:id="rId1261" location="source=excel"/>
    <hyperlink ref="A1224" r:id="rId1262" location="source=excel"/>
    <hyperlink ref="A1225" r:id="rId1263" location="source=excel"/>
    <hyperlink ref="A1226" r:id="rId1264" location="source=excel"/>
    <hyperlink ref="A1227" r:id="rId1265" location="source=excel"/>
    <hyperlink ref="A1228" r:id="rId1266" location="source=excel"/>
    <hyperlink ref="A1229" r:id="rId1267" location="source=excel"/>
    <hyperlink ref="A1230" r:id="rId1268" location="source=excel"/>
    <hyperlink ref="A1231" r:id="rId1269" location="source=excel"/>
    <hyperlink ref="A1232" r:id="rId1270" location="source=excel"/>
    <hyperlink ref="A1233" r:id="rId1271" location="source=excel"/>
    <hyperlink ref="A1234" r:id="rId1272" location="source=excel"/>
    <hyperlink ref="A1235" r:id="rId1273" location="source=excel"/>
    <hyperlink ref="A1236" r:id="rId1274" location="source=excel"/>
    <hyperlink ref="A1237" r:id="rId1275" location="source=excel"/>
    <hyperlink ref="A1238" r:id="rId1276" location="source=excel"/>
    <hyperlink ref="A1239" r:id="rId1277" location="source=excel"/>
    <hyperlink ref="A1240" r:id="rId1278" location="source=excel"/>
    <hyperlink ref="A1241" r:id="rId1279" location="source=excel"/>
    <hyperlink ref="A1242" r:id="rId1280" location="source=excel"/>
    <hyperlink ref="A1243" r:id="rId1281" location="source=excel"/>
    <hyperlink ref="A1244" r:id="rId1282" location="source=excel"/>
    <hyperlink ref="A1245" r:id="rId1283" location="source=excel"/>
    <hyperlink ref="A1246" r:id="rId1284" location="source=excel"/>
    <hyperlink ref="A1247" r:id="rId1285" location="source=excel"/>
    <hyperlink ref="A1248" r:id="rId1286" location="source=excel"/>
    <hyperlink ref="A1249" r:id="rId1287" location="source=excel"/>
    <hyperlink ref="A1250" r:id="rId1288" location="source=excel"/>
    <hyperlink ref="A1251" r:id="rId1289" location="source=excel"/>
    <hyperlink ref="A1252" r:id="rId1290" location="source=excel"/>
    <hyperlink ref="AR1252" r:id="rId1291" location="source=excel"/>
    <hyperlink ref="A1253" r:id="rId1292" location="source=excel"/>
    <hyperlink ref="A1254" r:id="rId1293" location="source=excel"/>
    <hyperlink ref="A1255" r:id="rId1294" location="source=excel"/>
    <hyperlink ref="A1256" r:id="rId1295" location="source=excel"/>
    <hyperlink ref="A1257" r:id="rId1296" location="source=excel"/>
    <hyperlink ref="A1258" r:id="rId1297" location="source=excel"/>
    <hyperlink ref="A1259" r:id="rId1298" location="source=excel"/>
    <hyperlink ref="A1260" r:id="rId1299" location="source=excel"/>
    <hyperlink ref="A1261" r:id="rId1300" location="source=excel"/>
    <hyperlink ref="A1262" r:id="rId1301" location="source=excel"/>
    <hyperlink ref="A1263" r:id="rId1302" location="source=excel"/>
    <hyperlink ref="A1264" r:id="rId1303" location="source=excel"/>
    <hyperlink ref="A1265" r:id="rId1304" location="source=excel"/>
    <hyperlink ref="A1266" r:id="rId1305" location="source=excel"/>
    <hyperlink ref="A1267" r:id="rId1306" location="source=excel"/>
    <hyperlink ref="A1268" r:id="rId1307" location="source=excel"/>
    <hyperlink ref="A1269" r:id="rId1308" location="source=excel"/>
    <hyperlink ref="A1270" r:id="rId1309" location="source=excel"/>
    <hyperlink ref="A1271" r:id="rId1310" location="source=excel"/>
    <hyperlink ref="A1272" r:id="rId1311" location="source=excel"/>
    <hyperlink ref="A1273" r:id="rId1312" location="source=excel"/>
    <hyperlink ref="A1274" r:id="rId1313" location="source=excel"/>
    <hyperlink ref="A1275" r:id="rId1314" location="source=excel"/>
    <hyperlink ref="A1276" r:id="rId1315" location="source=excel"/>
    <hyperlink ref="A1277" r:id="rId1316" location="source=excel"/>
    <hyperlink ref="AR1277" r:id="rId1317" location="source=excel"/>
    <hyperlink ref="A1278" r:id="rId1318" location="source=excel"/>
    <hyperlink ref="A1279" r:id="rId1319" location="source=excel"/>
    <hyperlink ref="A1280" r:id="rId1320" location="source=excel"/>
    <hyperlink ref="A1281" r:id="rId1321" location="source=excel"/>
    <hyperlink ref="A1282" r:id="rId1322" location="source=excel"/>
    <hyperlink ref="A1283" r:id="rId1323" location="source=excel"/>
    <hyperlink ref="A1284" r:id="rId1324" location="source=excel"/>
    <hyperlink ref="AR1284" r:id="rId1325" location="source=excel"/>
    <hyperlink ref="A1285" r:id="rId1326" location="source=excel"/>
    <hyperlink ref="A1286" r:id="rId1327" location="source=excel"/>
    <hyperlink ref="A1287" r:id="rId1328" location="source=excel"/>
    <hyperlink ref="A1288" r:id="rId1329" location="source=excel"/>
    <hyperlink ref="A1289" r:id="rId1330" location="source=excel"/>
    <hyperlink ref="A1290" r:id="rId1331" location="source=excel"/>
    <hyperlink ref="A1291" r:id="rId1332" location="source=excel"/>
    <hyperlink ref="A1292" r:id="rId1333" location="source=excel"/>
    <hyperlink ref="A1293" r:id="rId1334" location="source=excel"/>
    <hyperlink ref="A1294" r:id="rId1335" location="source=excel"/>
    <hyperlink ref="A1295" r:id="rId1336" location="source=excel"/>
    <hyperlink ref="A1296" r:id="rId1337" location="source=excel"/>
    <hyperlink ref="A1297" r:id="rId1338" location="source=excel"/>
    <hyperlink ref="A1298" r:id="rId1339" location="source=excel"/>
    <hyperlink ref="AR1298" r:id="rId1340" location="source=excel"/>
    <hyperlink ref="A1299" r:id="rId1341" location="source=excel"/>
    <hyperlink ref="A1300" r:id="rId1342" location="source=excel"/>
    <hyperlink ref="A1301" r:id="rId1343" location="source=excel"/>
    <hyperlink ref="A1302" r:id="rId1344" location="source=excel"/>
    <hyperlink ref="A1303" r:id="rId1345" location="source=excel"/>
    <hyperlink ref="A1304" r:id="rId1346" location="source=excel"/>
    <hyperlink ref="A1305" r:id="rId1347" location="source=excel"/>
    <hyperlink ref="A1306" r:id="rId1348" location="source=excel"/>
    <hyperlink ref="A1307" r:id="rId1349" location="source=excel"/>
    <hyperlink ref="A1308" r:id="rId1350" location="source=excel"/>
    <hyperlink ref="A1309" r:id="rId1351" location="source=excel"/>
    <hyperlink ref="A1310" r:id="rId1352" location="source=excel"/>
    <hyperlink ref="AR1310" r:id="rId1353" location="source=excel"/>
    <hyperlink ref="A1311" r:id="rId1354" location="source=excel"/>
    <hyperlink ref="A1312" r:id="rId1355" location="source=excel"/>
    <hyperlink ref="A1313" r:id="rId1356" location="source=excel"/>
    <hyperlink ref="A1314" r:id="rId1357" location="source=excel"/>
    <hyperlink ref="A1315" r:id="rId1358" location="source=excel"/>
    <hyperlink ref="A1316" r:id="rId1359" location="source=excel"/>
    <hyperlink ref="A1317" r:id="rId1360" location="source=excel"/>
    <hyperlink ref="A1318" r:id="rId1361" location="source=excel"/>
    <hyperlink ref="A1319" r:id="rId1362" location="source=excel"/>
    <hyperlink ref="A1320" r:id="rId1363" location="source=excel"/>
    <hyperlink ref="A1321" r:id="rId1364" location="source=excel"/>
    <hyperlink ref="A1322" r:id="rId1365" location="source=excel"/>
    <hyperlink ref="A1323" r:id="rId1366" location="source=excel"/>
    <hyperlink ref="AR1323" r:id="rId1367" location="source=excel"/>
    <hyperlink ref="A1324" r:id="rId1368" location="source=excel"/>
    <hyperlink ref="A1325" r:id="rId1369" location="source=excel"/>
    <hyperlink ref="A1326" r:id="rId1370" location="source=excel"/>
    <hyperlink ref="A1327" r:id="rId1371" location="source=excel"/>
    <hyperlink ref="A1328" r:id="rId1372" location="source=excel"/>
    <hyperlink ref="A1329" r:id="rId1373" location="source=excel"/>
    <hyperlink ref="A1330" r:id="rId1374" location="source=excel"/>
    <hyperlink ref="A1331" r:id="rId1375" location="source=excel"/>
    <hyperlink ref="AR1331" r:id="rId1376" location="source=excel"/>
    <hyperlink ref="A1332" r:id="rId1377" location="source=excel"/>
    <hyperlink ref="A1333" r:id="rId1378" location="source=excel"/>
    <hyperlink ref="A1334" r:id="rId1379" location="source=excel"/>
    <hyperlink ref="A1335" r:id="rId1380" location="source=excel"/>
    <hyperlink ref="A1336" r:id="rId1381" location="source=excel"/>
    <hyperlink ref="A1337" r:id="rId1382" location="source=excel"/>
    <hyperlink ref="A1338" r:id="rId1383" location="source=excel"/>
    <hyperlink ref="A1339" r:id="rId1384" location="source=excel"/>
    <hyperlink ref="A1340" r:id="rId1385" location="source=excel"/>
    <hyperlink ref="A1341" r:id="rId1386" location="source=excel"/>
    <hyperlink ref="A1342" r:id="rId1387" location="source=excel"/>
    <hyperlink ref="A1343" r:id="rId1388" location="source=excel"/>
    <hyperlink ref="AR1343" r:id="rId1389" location="source=excel"/>
    <hyperlink ref="A1344" r:id="rId1390" location="source=excel"/>
    <hyperlink ref="A1345" r:id="rId1391" location="source=excel"/>
    <hyperlink ref="A1346" r:id="rId1392" location="source=excel"/>
    <hyperlink ref="A1347" r:id="rId1393" location="source=excel"/>
    <hyperlink ref="A1348" r:id="rId1394" location="source=excel"/>
    <hyperlink ref="A1349" r:id="rId1395" location="source=excel"/>
    <hyperlink ref="A1350" r:id="rId1396" location="source=excel"/>
    <hyperlink ref="A1351" r:id="rId1397" location="source=excel"/>
    <hyperlink ref="A1352" r:id="rId1398" location="source=excel"/>
    <hyperlink ref="A1353" r:id="rId1399" location="source=excel"/>
    <hyperlink ref="A1354" r:id="rId1400" location="source=excel"/>
    <hyperlink ref="A1355" r:id="rId1401" location="source=excel"/>
    <hyperlink ref="A1356" r:id="rId1402" location="source=excel"/>
    <hyperlink ref="A1357" r:id="rId1403" location="source=excel"/>
    <hyperlink ref="A1358" r:id="rId1404" location="source=excel"/>
    <hyperlink ref="A1359" r:id="rId1405" location="source=excel"/>
    <hyperlink ref="A1360" r:id="rId1406" location="source=excel"/>
    <hyperlink ref="A1361" r:id="rId1407" location="source=excel"/>
    <hyperlink ref="A1362" r:id="rId1408" location="source=excel"/>
    <hyperlink ref="AR1362" r:id="rId1409" location="source=excel"/>
    <hyperlink ref="A1363" r:id="rId1410" location="source=excel"/>
    <hyperlink ref="A1364" r:id="rId1411" location="source=excel"/>
    <hyperlink ref="A1365" r:id="rId1412" location="source=excel"/>
    <hyperlink ref="A1366" r:id="rId1413" location="source=excel"/>
    <hyperlink ref="A1367" r:id="rId1414" location="source=excel"/>
    <hyperlink ref="A1368" r:id="rId1415" location="source=excel"/>
    <hyperlink ref="A1369" r:id="rId1416" location="source=excel"/>
    <hyperlink ref="A1370" r:id="rId1417" location="source=excel"/>
    <hyperlink ref="A1371" r:id="rId1418" location="source=excel"/>
    <hyperlink ref="A1372" r:id="rId1419" location="source=excel"/>
    <hyperlink ref="A1373" r:id="rId1420" location="source=excel"/>
    <hyperlink ref="A1374" r:id="rId1421" location="source=excel"/>
    <hyperlink ref="A1375" r:id="rId1422" location="source=excel"/>
    <hyperlink ref="A1376" r:id="rId1423" location="source=excel"/>
    <hyperlink ref="A1377" r:id="rId1424" location="source=excel"/>
    <hyperlink ref="A1378" r:id="rId1425" location="source=excel"/>
    <hyperlink ref="A1379" r:id="rId1426" location="source=excel"/>
    <hyperlink ref="A1380" r:id="rId1427" location="source=excel"/>
    <hyperlink ref="A1381" r:id="rId1428" location="source=excel"/>
    <hyperlink ref="A1382" r:id="rId1429" location="source=excel"/>
    <hyperlink ref="A1383" r:id="rId1430" location="source=excel"/>
    <hyperlink ref="A1384" r:id="rId1431" location="source=excel"/>
    <hyperlink ref="A1385" r:id="rId1432" location="source=excel"/>
    <hyperlink ref="A1386" r:id="rId1433" location="source=excel"/>
    <hyperlink ref="A1387" r:id="rId1434" location="source=excel"/>
    <hyperlink ref="A1388" r:id="rId1435" location="source=excel"/>
    <hyperlink ref="A1389" r:id="rId1436" location="source=excel"/>
    <hyperlink ref="A1390" r:id="rId1437" location="source=excel"/>
    <hyperlink ref="A1391" r:id="rId1438" location="source=excel"/>
    <hyperlink ref="A1392" r:id="rId1439" location="source=excel"/>
    <hyperlink ref="AR1392" r:id="rId1440" location="source=excel"/>
    <hyperlink ref="A1393" r:id="rId1441" location="source=excel"/>
    <hyperlink ref="AR1393" r:id="rId1442" location="source=excel"/>
    <hyperlink ref="A1394" r:id="rId1443" location="source=excel"/>
    <hyperlink ref="A1395" r:id="rId1444" location="source=excel"/>
    <hyperlink ref="A1396" r:id="rId1445" location="source=excel"/>
    <hyperlink ref="A1397" r:id="rId1446" location="source=excel"/>
    <hyperlink ref="A1398" r:id="rId1447" location="source=excel"/>
    <hyperlink ref="AR1398" r:id="rId1448" location="source=excel"/>
    <hyperlink ref="A1399" r:id="rId1449" location="source=excel"/>
    <hyperlink ref="A1400" r:id="rId1450" location="source=excel"/>
    <hyperlink ref="AR1400" r:id="rId1451" location="source=excel"/>
    <hyperlink ref="A1401" r:id="rId1452" location="source=excel"/>
    <hyperlink ref="A1402" r:id="rId1453" location="source=excel"/>
    <hyperlink ref="A1403" r:id="rId1454" location="source=excel"/>
    <hyperlink ref="A1404" r:id="rId1455" location="source=excel"/>
    <hyperlink ref="A1405" r:id="rId1456" location="source=excel"/>
    <hyperlink ref="A1406" r:id="rId1457" location="source=excel"/>
    <hyperlink ref="A1407" r:id="rId1458" location="source=excel"/>
    <hyperlink ref="A1408" r:id="rId1459" location="source=excel"/>
    <hyperlink ref="A1409" r:id="rId1460" location="source=excel"/>
    <hyperlink ref="A1410" r:id="rId1461" location="source=excel"/>
    <hyperlink ref="A1411" r:id="rId1462" location="source=excel"/>
    <hyperlink ref="A1412" r:id="rId1463" location="source=excel"/>
    <hyperlink ref="A1413" r:id="rId1464" location="source=excel"/>
    <hyperlink ref="A1414" r:id="rId1465" location="source=excel"/>
    <hyperlink ref="A1415" r:id="rId1466" location="source=excel"/>
    <hyperlink ref="A1416" r:id="rId1467" location="source=excel"/>
    <hyperlink ref="A1417" r:id="rId1468" location="source=excel"/>
    <hyperlink ref="A1418" r:id="rId1469" location="source=excel"/>
    <hyperlink ref="A1419" r:id="rId1470" location="source=excel"/>
    <hyperlink ref="A1420" r:id="rId1471" location="source=excel"/>
    <hyperlink ref="AR1420" r:id="rId1472" location="source=excel"/>
    <hyperlink ref="A1421" r:id="rId1473" location="source=excel"/>
    <hyperlink ref="A1422" r:id="rId1474" location="source=excel"/>
    <hyperlink ref="A1423" r:id="rId1475" location="source=excel"/>
    <hyperlink ref="A1424" r:id="rId1476" location="source=excel"/>
    <hyperlink ref="A1425" r:id="rId1477" location="source=excel"/>
    <hyperlink ref="A1426" r:id="rId1478" location="source=excel"/>
    <hyperlink ref="A1427" r:id="rId1479" location="source=excel"/>
    <hyperlink ref="A1428" r:id="rId1480" location="source=excel"/>
    <hyperlink ref="A1429" r:id="rId1481" location="source=excel"/>
    <hyperlink ref="A1430" r:id="rId1482" location="source=excel"/>
    <hyperlink ref="A1431" r:id="rId1483" location="source=excel"/>
    <hyperlink ref="AR1431" r:id="rId1484" location="source=excel"/>
    <hyperlink ref="A1432" r:id="rId1485" location="source=excel"/>
    <hyperlink ref="A1433" r:id="rId1486" location="source=excel"/>
    <hyperlink ref="A1434" r:id="rId1487" location="source=excel"/>
    <hyperlink ref="A1435" r:id="rId1488" location="source=excel"/>
    <hyperlink ref="A1436" r:id="rId1489" location="source=excel"/>
    <hyperlink ref="A1437" r:id="rId1490" location="source=excel"/>
    <hyperlink ref="A1438" r:id="rId1491" location="source=excel"/>
    <hyperlink ref="A1439" r:id="rId1492" location="source=excel"/>
    <hyperlink ref="A1440" r:id="rId1493" location="source=excel"/>
    <hyperlink ref="A1441" r:id="rId1494" location="source=excel"/>
    <hyperlink ref="A1442" r:id="rId1495" location="source=excel"/>
    <hyperlink ref="A1443" r:id="rId1496" location="source=excel"/>
    <hyperlink ref="A1444" r:id="rId1497" location="source=excel"/>
    <hyperlink ref="AR1444" r:id="rId1498" location="source=excel"/>
    <hyperlink ref="A1445" r:id="rId1499" location="source=excel"/>
    <hyperlink ref="A1446" r:id="rId1500" location="source=excel"/>
    <hyperlink ref="A1447" r:id="rId1501" location="source=excel"/>
    <hyperlink ref="A1448" r:id="rId1502" location="source=excel"/>
    <hyperlink ref="A1449" r:id="rId1503" location="source=excel"/>
    <hyperlink ref="A1450" r:id="rId1504" location="source=excel"/>
    <hyperlink ref="A1451" r:id="rId1505" location="source=excel"/>
    <hyperlink ref="A1452" r:id="rId1506" location="source=excel"/>
    <hyperlink ref="A1453" r:id="rId1507" location="source=excel"/>
    <hyperlink ref="A1454" r:id="rId1508" location="source=excel"/>
    <hyperlink ref="AR1454" r:id="rId1509" location="source=excel"/>
    <hyperlink ref="A1455" r:id="rId1510" location="source=excel"/>
    <hyperlink ref="A1456" r:id="rId1511" location="source=excel"/>
    <hyperlink ref="A1457" r:id="rId1512" location="source=excel"/>
    <hyperlink ref="A1458" r:id="rId1513" location="source=excel"/>
    <hyperlink ref="A1459" r:id="rId1514" location="source=excel"/>
    <hyperlink ref="A1460" r:id="rId1515" location="source=excel"/>
    <hyperlink ref="A1461" r:id="rId1516" location="source=excel"/>
    <hyperlink ref="A1462" r:id="rId1517" location="source=excel"/>
    <hyperlink ref="A1463" r:id="rId1518" location="source=excel"/>
    <hyperlink ref="A1464" r:id="rId1519" location="source=excel"/>
    <hyperlink ref="A1465" r:id="rId1520" location="source=excel"/>
    <hyperlink ref="A1466" r:id="rId1521" location="source=excel"/>
    <hyperlink ref="A1467" r:id="rId1522" location="source=excel"/>
    <hyperlink ref="A1468" r:id="rId1523" location="source=excel"/>
    <hyperlink ref="A1469" r:id="rId1524" location="source=excel"/>
    <hyperlink ref="A1470" r:id="rId1525" location="source=excel"/>
    <hyperlink ref="A1471" r:id="rId1526" location="source=excel"/>
    <hyperlink ref="A1472" r:id="rId1527" location="source=excel"/>
    <hyperlink ref="A1473" r:id="rId1528" location="source=excel"/>
    <hyperlink ref="A1474" r:id="rId1529" location="source=excel"/>
    <hyperlink ref="A1475" r:id="rId1530" location="source=excel"/>
    <hyperlink ref="A1476" r:id="rId1531" location="source=excel"/>
    <hyperlink ref="A1477" r:id="rId1532" location="source=excel"/>
    <hyperlink ref="A1478" r:id="rId1533" location="source=excel"/>
    <hyperlink ref="A1479" r:id="rId1534" location="source=excel"/>
    <hyperlink ref="A1480" r:id="rId1535" location="source=excel"/>
    <hyperlink ref="A1481" r:id="rId1536" location="source=excel"/>
    <hyperlink ref="A1482" r:id="rId1537" location="source=excel"/>
    <hyperlink ref="A1483" r:id="rId1538" location="source=excel"/>
    <hyperlink ref="A1484" r:id="rId1539" location="source=excel"/>
    <hyperlink ref="A1485" r:id="rId1540" location="source=excel"/>
    <hyperlink ref="AR1485" r:id="rId1541" location="source=excel"/>
    <hyperlink ref="A1486" r:id="rId1542" location="source=excel"/>
    <hyperlink ref="A1487" r:id="rId1543" location="source=excel"/>
    <hyperlink ref="A1488" r:id="rId1544" location="source=excel"/>
    <hyperlink ref="A1489" r:id="rId1545" location="source=excel"/>
    <hyperlink ref="A1490" r:id="rId1546" location="source=excel"/>
    <hyperlink ref="A1491" r:id="rId1547" location="source=excel"/>
    <hyperlink ref="A1492" r:id="rId1548" location="source=excel"/>
    <hyperlink ref="A1493" r:id="rId1549" location="source=excel"/>
    <hyperlink ref="A1494" r:id="rId1550" location="source=excel"/>
    <hyperlink ref="A1495" r:id="rId1551" location="source=excel"/>
    <hyperlink ref="A1496" r:id="rId1552" location="source=excel"/>
    <hyperlink ref="A1497" r:id="rId1553" location="source=excel"/>
    <hyperlink ref="A1498" r:id="rId1554" location="source=excel"/>
    <hyperlink ref="A1499" r:id="rId1555" location="source=excel"/>
    <hyperlink ref="A1500" r:id="rId1556" location="source=excel"/>
    <hyperlink ref="A1501" r:id="rId1557" location="source=excel"/>
    <hyperlink ref="AR1501" r:id="rId1558" location="source=excel"/>
    <hyperlink ref="A1502" r:id="rId1559" location="source=excel"/>
    <hyperlink ref="A1503" r:id="rId1560" location="source=excel"/>
    <hyperlink ref="A1504" r:id="rId1561" location="source=excel"/>
    <hyperlink ref="A1505" r:id="rId1562" location="source=excel"/>
    <hyperlink ref="A1506" r:id="rId1563" location="source=excel"/>
    <hyperlink ref="A1507" r:id="rId1564" location="source=excel"/>
    <hyperlink ref="A1508" r:id="rId1565" location="source=excel"/>
    <hyperlink ref="A1509" r:id="rId1566" location="source=excel"/>
    <hyperlink ref="A1510" r:id="rId1567" location="source=excel"/>
    <hyperlink ref="A1511" r:id="rId1568" location="source=excel"/>
    <hyperlink ref="A1512" r:id="rId1569" location="source=excel"/>
    <hyperlink ref="AR1512" r:id="rId1570" location="source=excel"/>
    <hyperlink ref="A1513" r:id="rId1571" location="source=excel"/>
    <hyperlink ref="A1514" r:id="rId1572" location="source=excel"/>
    <hyperlink ref="A1515" r:id="rId1573" location="source=excel"/>
    <hyperlink ref="A1516" r:id="rId1574" location="source=excel"/>
    <hyperlink ref="A1517" r:id="rId1575" location="source=excel"/>
    <hyperlink ref="A1518" r:id="rId1576" location="source=excel"/>
    <hyperlink ref="A1519" r:id="rId1577" location="source=excel"/>
    <hyperlink ref="A1520" r:id="rId1578" location="source=excel"/>
    <hyperlink ref="A1521" r:id="rId1579" location="source=excel"/>
    <hyperlink ref="AR1521" r:id="rId1580" location="source=excel"/>
    <hyperlink ref="A1522" r:id="rId1581" location="source=excel"/>
    <hyperlink ref="A1523" r:id="rId1582" location="source=excel"/>
    <hyperlink ref="A1524" r:id="rId1583" location="source=excel"/>
    <hyperlink ref="A1525" r:id="rId1584" location="source=excel"/>
    <hyperlink ref="AR1525" r:id="rId1585" location="source=excel"/>
    <hyperlink ref="A1526" r:id="rId1586" location="source=excel"/>
    <hyperlink ref="A1527" r:id="rId1587" location="source=excel"/>
    <hyperlink ref="A1528" r:id="rId1588" location="source=excel"/>
    <hyperlink ref="A1529" r:id="rId1589" location="source=excel"/>
    <hyperlink ref="A1530" r:id="rId1590" location="source=excel"/>
    <hyperlink ref="A1531" r:id="rId1591" location="source=excel"/>
    <hyperlink ref="AR1531" r:id="rId1592" location="source=excel"/>
    <hyperlink ref="A1532" r:id="rId1593" location="source=excel"/>
    <hyperlink ref="A1533" r:id="rId1594" location="source=excel"/>
    <hyperlink ref="A1534" r:id="rId1595" location="source=excel"/>
    <hyperlink ref="A1535" r:id="rId1596" location="source=excel"/>
    <hyperlink ref="A1536" r:id="rId1597" location="source=excel"/>
    <hyperlink ref="A1537" r:id="rId1598" location="source=excel"/>
    <hyperlink ref="A1538" r:id="rId1599" location="source=excel"/>
    <hyperlink ref="A1539" r:id="rId1600" location="source=excel"/>
    <hyperlink ref="A1540" r:id="rId1601" location="source=excel"/>
    <hyperlink ref="A1541" r:id="rId1602" location="source=excel"/>
    <hyperlink ref="A1542" r:id="rId1603" location="source=excel"/>
    <hyperlink ref="A1543" r:id="rId1604" location="source=excel"/>
    <hyperlink ref="A1544" r:id="rId1605" location="source=excel"/>
    <hyperlink ref="A1545" r:id="rId1606" location="source=excel"/>
    <hyperlink ref="A1546" r:id="rId1607" location="source=excel"/>
    <hyperlink ref="A1547" r:id="rId1608" location="source=excel"/>
    <hyperlink ref="A1548" r:id="rId1609" location="source=excel"/>
    <hyperlink ref="A1549" r:id="rId1610" location="source=excel"/>
    <hyperlink ref="A1550" r:id="rId1611" location="source=excel"/>
    <hyperlink ref="A1551" r:id="rId1612" location="source=excel"/>
    <hyperlink ref="A1552" r:id="rId1613" location="source=excel"/>
    <hyperlink ref="A1553" r:id="rId1614" location="source=excel"/>
    <hyperlink ref="A1554" r:id="rId1615" location="source=excel"/>
    <hyperlink ref="A1555" r:id="rId1616" location="source=excel"/>
    <hyperlink ref="A1556" r:id="rId1617" location="source=excel"/>
    <hyperlink ref="A1557" r:id="rId1618" location="source=excel"/>
    <hyperlink ref="A1558" r:id="rId1619" location="source=excel"/>
    <hyperlink ref="A1559" r:id="rId1620" location="source=excel"/>
    <hyperlink ref="A1560" r:id="rId1621" location="source=excel"/>
    <hyperlink ref="A1561" r:id="rId1622" location="source=excel"/>
    <hyperlink ref="A1562" r:id="rId1623" location="source=excel"/>
    <hyperlink ref="A1563" r:id="rId1624" location="source=excel"/>
    <hyperlink ref="A1564" r:id="rId1625" location="source=excel"/>
    <hyperlink ref="A1565" r:id="rId1626" location="source=excel"/>
    <hyperlink ref="A1566" r:id="rId1627" location="source=excel"/>
    <hyperlink ref="A1567" r:id="rId1628" location="source=excel"/>
    <hyperlink ref="A1568" r:id="rId1629" location="source=excel"/>
    <hyperlink ref="A1569" r:id="rId1630" location="source=excel"/>
    <hyperlink ref="A1570" r:id="rId1631" location="source=excel"/>
    <hyperlink ref="A1571" r:id="rId1632" location="source=excel"/>
    <hyperlink ref="A1572" r:id="rId1633" location="source=excel"/>
    <hyperlink ref="A1573" r:id="rId1634" location="source=excel"/>
    <hyperlink ref="A1574" r:id="rId1635" location="source=excel"/>
    <hyperlink ref="A1575" r:id="rId1636" location="source=excel"/>
    <hyperlink ref="A1576" r:id="rId1637" location="source=excel"/>
    <hyperlink ref="A1577" r:id="rId1638" location="source=excel"/>
    <hyperlink ref="A1578" r:id="rId1639" location="source=excel"/>
    <hyperlink ref="A1579" r:id="rId1640" location="source=excel"/>
    <hyperlink ref="A1580" r:id="rId1641" location="source=excel"/>
    <hyperlink ref="A1581" r:id="rId1642" location="source=excel"/>
    <hyperlink ref="A1582" r:id="rId1643" location="source=excel"/>
    <hyperlink ref="A1583" r:id="rId1644" location="source=excel"/>
    <hyperlink ref="A1584" r:id="rId1645" location="source=excel"/>
    <hyperlink ref="A1585" r:id="rId1646" location="source=excel"/>
    <hyperlink ref="A1586" r:id="rId1647" location="source=excel"/>
    <hyperlink ref="A1587" r:id="rId1648" location="source=excel"/>
    <hyperlink ref="A1588" r:id="rId1649" location="source=excel"/>
    <hyperlink ref="A1589" r:id="rId1650" location="source=excel"/>
    <hyperlink ref="A1590" r:id="rId1651" location="source=excel"/>
    <hyperlink ref="A1591" r:id="rId1652" location="source=excel"/>
    <hyperlink ref="A1592" r:id="rId1653" location="source=excel"/>
    <hyperlink ref="A1593" r:id="rId1654" location="source=excel"/>
    <hyperlink ref="A1594" r:id="rId1655" location="source=excel"/>
    <hyperlink ref="A1595" r:id="rId1656" location="source=excel"/>
    <hyperlink ref="A1596" r:id="rId1657" location="source=excel"/>
    <hyperlink ref="A1597" r:id="rId1658" location="source=excel"/>
    <hyperlink ref="A1598" r:id="rId1659" location="source=excel"/>
    <hyperlink ref="A1599" r:id="rId1660" location="source=excel"/>
    <hyperlink ref="A1600" r:id="rId1661" location="source=excel"/>
    <hyperlink ref="A1601" r:id="rId1662" location="source=excel"/>
    <hyperlink ref="A1602" r:id="rId1663" location="source=excel"/>
    <hyperlink ref="A1603" r:id="rId1664" location="source=excel"/>
    <hyperlink ref="A1604" r:id="rId1665" location="source=excel"/>
    <hyperlink ref="A1605" r:id="rId1666" location="source=excel"/>
    <hyperlink ref="A1606" r:id="rId1667" location="source=excel"/>
    <hyperlink ref="A1607" r:id="rId1668" location="source=excel"/>
    <hyperlink ref="A1608" r:id="rId1669" location="source=excel"/>
    <hyperlink ref="A1609" r:id="rId1670" location="source=excel"/>
    <hyperlink ref="A1610" r:id="rId1671" location="source=excel"/>
    <hyperlink ref="A1611" r:id="rId1672" location="source=excel"/>
    <hyperlink ref="AR1611" r:id="rId1673" location="source=excel"/>
    <hyperlink ref="A1612" r:id="rId1674" location="source=excel"/>
    <hyperlink ref="A1613" r:id="rId1675" location="source=excel"/>
    <hyperlink ref="A1614" r:id="rId1676" location="source=excel"/>
    <hyperlink ref="AR1614" r:id="rId1677" location="source=excel"/>
    <hyperlink ref="A1615" r:id="rId1678" location="source=excel"/>
    <hyperlink ref="A1616" r:id="rId1679" location="source=excel"/>
    <hyperlink ref="A1617" r:id="rId1680" location="source=excel"/>
    <hyperlink ref="A1618" r:id="rId1681" location="source=excel"/>
    <hyperlink ref="A1619" r:id="rId1682" location="source=excel"/>
    <hyperlink ref="A1620" r:id="rId1683" location="source=excel"/>
    <hyperlink ref="A1621" r:id="rId1684" location="source=excel"/>
    <hyperlink ref="A1622" r:id="rId1685" location="source=excel"/>
    <hyperlink ref="A1623" r:id="rId1686" location="source=excel"/>
    <hyperlink ref="A1624" r:id="rId1687" location="source=excel"/>
    <hyperlink ref="A1625" r:id="rId1688" location="source=excel"/>
    <hyperlink ref="A1626" r:id="rId1689" location="source=excel"/>
    <hyperlink ref="A1627" r:id="rId1690" location="source=excel"/>
    <hyperlink ref="AR1627" r:id="rId1691" location="source=excel"/>
    <hyperlink ref="A1628" r:id="rId1692" location="source=excel"/>
    <hyperlink ref="A1629" r:id="rId1693" location="source=excel"/>
    <hyperlink ref="A1630" r:id="rId1694" location="source=excel"/>
    <hyperlink ref="A1631" r:id="rId1695" location="source=excel"/>
    <hyperlink ref="A1632" r:id="rId1696" location="source=excel"/>
    <hyperlink ref="A1633" r:id="rId1697" location="source=excel"/>
    <hyperlink ref="A1634" r:id="rId1698" location="source=excel"/>
    <hyperlink ref="A1635" r:id="rId1699" location="source=excel"/>
    <hyperlink ref="A1636" r:id="rId1700" location="source=excel"/>
    <hyperlink ref="A1637" r:id="rId1701" location="source=excel"/>
    <hyperlink ref="A1638" r:id="rId1702" location="source=excel"/>
    <hyperlink ref="A1639" r:id="rId1703" location="source=excel"/>
    <hyperlink ref="A1640" r:id="rId1704" location="source=excel"/>
    <hyperlink ref="A1641" r:id="rId1705" location="source=excel"/>
    <hyperlink ref="A1642" r:id="rId1706" location="source=excel"/>
    <hyperlink ref="A1643" r:id="rId1707" location="source=excel"/>
    <hyperlink ref="A1644" r:id="rId1708" location="source=excel"/>
    <hyperlink ref="AR1644" r:id="rId1709" location="source=excel"/>
    <hyperlink ref="A1645" r:id="rId1710" location="source=excel"/>
    <hyperlink ref="A1646" r:id="rId1711" location="source=excel"/>
    <hyperlink ref="A1647" r:id="rId1712" location="source=excel"/>
    <hyperlink ref="A1648" r:id="rId1713" location="source=excel"/>
    <hyperlink ref="A1649" r:id="rId1714" location="source=excel"/>
    <hyperlink ref="A1650" r:id="rId1715" location="source=excel"/>
    <hyperlink ref="A1651" r:id="rId1716" location="source=excel"/>
    <hyperlink ref="A1652" r:id="rId1717" location="source=excel"/>
    <hyperlink ref="A1653" r:id="rId1718" location="source=excel"/>
    <hyperlink ref="A1654" r:id="rId1719" location="source=excel"/>
    <hyperlink ref="A1655" r:id="rId1720" location="source=excel"/>
    <hyperlink ref="A1656" r:id="rId1721" location="source=excel"/>
    <hyperlink ref="A1657" r:id="rId1722" location="source=excel"/>
    <hyperlink ref="A1658" r:id="rId1723" location="source=excel"/>
    <hyperlink ref="A1659" r:id="rId1724" location="source=excel"/>
    <hyperlink ref="A1660" r:id="rId1725" location="source=excel"/>
    <hyperlink ref="A1661" r:id="rId1726" location="source=excel"/>
    <hyperlink ref="A1662" r:id="rId1727" location="source=excel"/>
    <hyperlink ref="A1663" r:id="rId1728" location="source=excel"/>
    <hyperlink ref="A1664" r:id="rId1729" location="source=excel"/>
    <hyperlink ref="A1665" r:id="rId1730" location="source=excel"/>
    <hyperlink ref="A1666" r:id="rId1731" location="source=excel"/>
    <hyperlink ref="A1667" r:id="rId1732" location="source=excel"/>
    <hyperlink ref="A1668" r:id="rId1733" location="source=excel"/>
    <hyperlink ref="A1669" r:id="rId1734" location="source=excel"/>
    <hyperlink ref="A1670" r:id="rId1735" location="source=excel"/>
    <hyperlink ref="A1671" r:id="rId1736" location="source=excel"/>
    <hyperlink ref="A1672" r:id="rId1737" location="source=excel"/>
    <hyperlink ref="A1673" r:id="rId1738" location="source=excel"/>
    <hyperlink ref="AR1673" r:id="rId1739" location="source=excel"/>
    <hyperlink ref="A1674" r:id="rId1740" location="source=excel"/>
    <hyperlink ref="A1675" r:id="rId1741" location="source=excel"/>
    <hyperlink ref="A1676" r:id="rId1742" location="source=excel"/>
    <hyperlink ref="A1677" r:id="rId1743" location="source=excel"/>
    <hyperlink ref="A1678" r:id="rId1744" location="source=excel"/>
    <hyperlink ref="A1679" r:id="rId1745" location="source=excel"/>
    <hyperlink ref="A1680" r:id="rId1746" location="source=excel"/>
    <hyperlink ref="A1681" r:id="rId1747" location="source=excel"/>
    <hyperlink ref="A1682" r:id="rId1748" location="source=excel"/>
    <hyperlink ref="A1683" r:id="rId1749" location="source=excel"/>
    <hyperlink ref="A1684" r:id="rId1750" location="source=excel"/>
    <hyperlink ref="A1685" r:id="rId1751" location="source=excel"/>
    <hyperlink ref="A1686" r:id="rId1752" location="source=excel"/>
    <hyperlink ref="A1687" r:id="rId1753" location="source=excel"/>
    <hyperlink ref="A1688" r:id="rId1754" location="source=excel"/>
    <hyperlink ref="A1689" r:id="rId1755" location="source=excel"/>
    <hyperlink ref="A1690" r:id="rId1756" location="source=excel"/>
    <hyperlink ref="A1691" r:id="rId1757" location="source=excel"/>
    <hyperlink ref="A1692" r:id="rId1758" location="source=excel"/>
    <hyperlink ref="A1693" r:id="rId1759" location="source=excel"/>
    <hyperlink ref="A1694" r:id="rId1760" location="source=excel"/>
    <hyperlink ref="A1695" r:id="rId1761" location="source=excel"/>
    <hyperlink ref="A1696" r:id="rId1762" location="source=excel"/>
    <hyperlink ref="A1697" r:id="rId1763" location="source=excel"/>
    <hyperlink ref="A1698" r:id="rId1764" location="source=excel"/>
    <hyperlink ref="A1699" r:id="rId1765" location="source=excel"/>
    <hyperlink ref="AR1699" r:id="rId1766" location="source=excel"/>
    <hyperlink ref="A1700" r:id="rId1767" location="source=excel"/>
    <hyperlink ref="A1701" r:id="rId1768" location="source=excel"/>
    <hyperlink ref="A1702" r:id="rId1769" location="source=excel"/>
    <hyperlink ref="A1703" r:id="rId1770" location="source=excel"/>
    <hyperlink ref="A1704" r:id="rId1771" location="source=excel"/>
    <hyperlink ref="A1705" r:id="rId1772" location="source=excel"/>
    <hyperlink ref="A1706" r:id="rId1773" location="source=excel"/>
    <hyperlink ref="A1707" r:id="rId1774" location="source=excel"/>
    <hyperlink ref="A1708" r:id="rId1775" location="source=excel"/>
    <hyperlink ref="A1709" r:id="rId1776" location="source=excel"/>
    <hyperlink ref="A1710" r:id="rId1777" location="source=excel"/>
    <hyperlink ref="A1711" r:id="rId1778" location="source=excel"/>
    <hyperlink ref="A1712" r:id="rId1779" location="source=excel"/>
    <hyperlink ref="A1713" r:id="rId1780" location="source=excel"/>
    <hyperlink ref="A1714" r:id="rId1781" location="source=excel"/>
    <hyperlink ref="A1715" r:id="rId1782" location="source=excel"/>
    <hyperlink ref="A1716" r:id="rId1783" location="source=excel"/>
    <hyperlink ref="A1717" r:id="rId1784" location="source=excel"/>
    <hyperlink ref="A1718" r:id="rId1785" location="source=excel"/>
    <hyperlink ref="A1719" r:id="rId1786" location="source=excel"/>
    <hyperlink ref="A1720" r:id="rId1787" location="source=excel"/>
    <hyperlink ref="A1721" r:id="rId1788" location="source=excel"/>
    <hyperlink ref="A1722" r:id="rId1789" location="source=excel"/>
    <hyperlink ref="A1723" r:id="rId1790" location="source=excel"/>
    <hyperlink ref="A1724" r:id="rId1791" location="source=excel"/>
    <hyperlink ref="A1725" r:id="rId1792" location="source=excel"/>
    <hyperlink ref="A1726" r:id="rId1793" location="source=excel"/>
    <hyperlink ref="A1727" r:id="rId1794" location="source=excel"/>
    <hyperlink ref="A1728" r:id="rId1795" location="source=excel"/>
    <hyperlink ref="A1729" r:id="rId1796" location="source=excel"/>
    <hyperlink ref="A1730" r:id="rId1797" location="source=excel"/>
    <hyperlink ref="A1731" r:id="rId1798" location="source=excel"/>
    <hyperlink ref="A1732" r:id="rId1799" location="source=excel"/>
    <hyperlink ref="A1733" r:id="rId1800" location="source=excel"/>
    <hyperlink ref="A1734" r:id="rId1801" location="source=excel"/>
    <hyperlink ref="A1735" r:id="rId1802" location="source=excel"/>
    <hyperlink ref="A1736" r:id="rId1803" location="source=excel"/>
    <hyperlink ref="A1737" r:id="rId1804" location="source=excel"/>
    <hyperlink ref="A1738" r:id="rId1805" location="source=excel"/>
    <hyperlink ref="AR1738" r:id="rId1806" location="source=excel"/>
    <hyperlink ref="A1739" r:id="rId1807" location="source=excel"/>
    <hyperlink ref="A1740" r:id="rId1808" location="source=excel"/>
    <hyperlink ref="A1741" r:id="rId1809" location="source=excel"/>
    <hyperlink ref="A1742" r:id="rId1810" location="source=excel"/>
    <hyperlink ref="AR1742" r:id="rId1811" location="source=excel"/>
    <hyperlink ref="A1743" r:id="rId1812" location="source=excel"/>
    <hyperlink ref="A1744" r:id="rId1813" location="source=excel"/>
    <hyperlink ref="A1745" r:id="rId1814" location="source=excel"/>
    <hyperlink ref="A1746" r:id="rId1815" location="source=excel"/>
    <hyperlink ref="A1747" r:id="rId1816" location="source=excel"/>
    <hyperlink ref="A1748" r:id="rId1817" location="source=excel"/>
    <hyperlink ref="A1749" r:id="rId1818" location="source=excel"/>
    <hyperlink ref="A1750" r:id="rId1819" location="source=excel"/>
    <hyperlink ref="A1751" r:id="rId1820" location="source=excel"/>
    <hyperlink ref="A1752" r:id="rId1821" location="source=excel"/>
    <hyperlink ref="A1753" r:id="rId1822" location="source=excel"/>
    <hyperlink ref="A1754" r:id="rId1823" location="source=excel"/>
    <hyperlink ref="A1755" r:id="rId1824" location="source=excel"/>
    <hyperlink ref="A1756" r:id="rId1825" location="source=excel"/>
    <hyperlink ref="A1757" r:id="rId1826" location="source=excel"/>
    <hyperlink ref="A1758" r:id="rId1827" location="source=excel"/>
    <hyperlink ref="A1759" r:id="rId1828" location="source=excel"/>
    <hyperlink ref="A1760" r:id="rId1829" location="source=excel"/>
    <hyperlink ref="A1761" r:id="rId1830" location="source=excel"/>
    <hyperlink ref="A1762" r:id="rId1831" location="source=excel"/>
    <hyperlink ref="A1763" r:id="rId1832" location="source=excel"/>
    <hyperlink ref="A1764" r:id="rId1833" location="source=excel"/>
    <hyperlink ref="A1765" r:id="rId1834" location="source=excel"/>
    <hyperlink ref="A1766" r:id="rId1835" location="source=excel"/>
    <hyperlink ref="A1767" r:id="rId1836" location="source=excel"/>
    <hyperlink ref="A1768" r:id="rId1837" location="source=excel"/>
    <hyperlink ref="A1769" r:id="rId1838" location="source=excel"/>
    <hyperlink ref="A1770" r:id="rId1839" location="source=excel"/>
    <hyperlink ref="A1771" r:id="rId1840" location="source=excel"/>
    <hyperlink ref="A1772" r:id="rId1841" location="source=excel"/>
    <hyperlink ref="AR1772" r:id="rId1842" location="source=excel"/>
    <hyperlink ref="A1773" r:id="rId1843" location="source=excel"/>
    <hyperlink ref="A1774" r:id="rId1844" location="source=excel"/>
    <hyperlink ref="A1775" r:id="rId1845" location="source=excel"/>
    <hyperlink ref="A1776" r:id="rId1846" location="source=excel"/>
    <hyperlink ref="A1777" r:id="rId1847" location="source=excel"/>
    <hyperlink ref="A1778" r:id="rId1848" location="source=excel"/>
    <hyperlink ref="A1779" r:id="rId1849" location="source=excel"/>
    <hyperlink ref="A1780" r:id="rId1850" location="source=excel"/>
    <hyperlink ref="A1781" r:id="rId1851" location="source=excel"/>
    <hyperlink ref="A1782" r:id="rId1852" location="source=excel"/>
    <hyperlink ref="A1783" r:id="rId1853" location="source=excel"/>
    <hyperlink ref="A1784" r:id="rId1854" location="source=excel"/>
    <hyperlink ref="A1785" r:id="rId1855" location="source=excel"/>
    <hyperlink ref="A1786" r:id="rId1856" location="source=excel"/>
    <hyperlink ref="A1787" r:id="rId1857" location="source=excel"/>
    <hyperlink ref="A1788" r:id="rId1858" location="source=excel"/>
    <hyperlink ref="A1789" r:id="rId1859" location="source=excel"/>
    <hyperlink ref="A1790" r:id="rId1860" location="source=excel"/>
    <hyperlink ref="A1791" r:id="rId1861" location="source=excel"/>
    <hyperlink ref="A1792" r:id="rId1862" location="source=excel"/>
    <hyperlink ref="A1793" r:id="rId1863" location="source=excel"/>
    <hyperlink ref="A1794" r:id="rId1864" location="source=excel"/>
    <hyperlink ref="A1795" r:id="rId1865" location="source=excel"/>
    <hyperlink ref="A1796" r:id="rId1866" location="source=excel"/>
    <hyperlink ref="A1797" r:id="rId1867" location="source=excel"/>
    <hyperlink ref="A1798" r:id="rId1868" location="source=excel"/>
    <hyperlink ref="A1799" r:id="rId1869" location="source=excel"/>
    <hyperlink ref="A1800" r:id="rId1870" location="source=excel"/>
    <hyperlink ref="A1801" r:id="rId1871" location="source=excel"/>
    <hyperlink ref="A1802" r:id="rId1872" location="source=excel"/>
    <hyperlink ref="AR1802" r:id="rId1873" location="source=excel"/>
    <hyperlink ref="A1803" r:id="rId1874" location="source=excel"/>
    <hyperlink ref="A1804" r:id="rId1875" location="source=excel"/>
    <hyperlink ref="A1805" r:id="rId1876" location="source=excel"/>
    <hyperlink ref="A1806" r:id="rId1877" location="source=excel"/>
    <hyperlink ref="A1807" r:id="rId1878" location="source=excel"/>
    <hyperlink ref="A1808" r:id="rId1879" location="source=excel"/>
    <hyperlink ref="A1809" r:id="rId1880" location="source=excel"/>
    <hyperlink ref="A1810" r:id="rId1881" location="source=excel"/>
    <hyperlink ref="A1811" r:id="rId1882" location="source=excel"/>
    <hyperlink ref="A1812" r:id="rId1883" location="source=excel"/>
    <hyperlink ref="A1813" r:id="rId1884" location="source=excel"/>
    <hyperlink ref="A1814" r:id="rId1885" location="source=excel"/>
    <hyperlink ref="A1815" r:id="rId1886" location="source=excel"/>
    <hyperlink ref="A1816" r:id="rId1887" location="source=excel"/>
    <hyperlink ref="A1817" r:id="rId1888" location="source=excel"/>
    <hyperlink ref="A1818" r:id="rId1889" location="source=excel"/>
    <hyperlink ref="A1819" r:id="rId1890" location="source=excel"/>
    <hyperlink ref="A1820" r:id="rId1891" location="source=excel"/>
    <hyperlink ref="A1821" r:id="rId1892" location="source=excel"/>
    <hyperlink ref="A1822" r:id="rId1893" location="source=excel"/>
    <hyperlink ref="A1823" r:id="rId1894" location="source=excel"/>
    <hyperlink ref="A1824" r:id="rId1895" location="source=excel"/>
    <hyperlink ref="A1825" r:id="rId1896" location="source=excel"/>
    <hyperlink ref="A1826" r:id="rId1897" location="source=excel"/>
    <hyperlink ref="A1827" r:id="rId1898" location="source=excel"/>
    <hyperlink ref="A1828" r:id="rId1899" location="source=excel"/>
    <hyperlink ref="A1829" r:id="rId1900" location="source=excel"/>
    <hyperlink ref="A1830" r:id="rId1901" location="source=excel"/>
    <hyperlink ref="A1831" r:id="rId1902" location="source=excel"/>
    <hyperlink ref="A1832" r:id="rId1903" location="source=excel"/>
    <hyperlink ref="AR1832" r:id="rId1904" location="source=excel"/>
    <hyperlink ref="A1833" r:id="rId1905" location="source=excel"/>
    <hyperlink ref="A1834" r:id="rId1906" location="source=excel"/>
    <hyperlink ref="A1835" r:id="rId1907" location="source=excel"/>
    <hyperlink ref="AR1835" r:id="rId1908" location="source=excel"/>
    <hyperlink ref="A1836" r:id="rId1909" location="source=excel"/>
    <hyperlink ref="A1837" r:id="rId1910" location="source=excel"/>
    <hyperlink ref="A1838" r:id="rId1911" location="source=excel"/>
    <hyperlink ref="A1839" r:id="rId1912" location="source=excel"/>
    <hyperlink ref="A1840" r:id="rId1913" location="source=excel"/>
    <hyperlink ref="A1841" r:id="rId1914" location="source=excel"/>
    <hyperlink ref="A1842" r:id="rId1915" location="source=excel"/>
    <hyperlink ref="A1843" r:id="rId1916" location="source=excel"/>
    <hyperlink ref="A1844" r:id="rId1917" location="source=excel"/>
    <hyperlink ref="A1845" r:id="rId1918" location="source=excel"/>
    <hyperlink ref="AR1845" r:id="rId1919" location="source=excel"/>
    <hyperlink ref="A1846" r:id="rId1920" location="source=excel"/>
    <hyperlink ref="A1847" r:id="rId1921" location="source=excel"/>
    <hyperlink ref="A1848" r:id="rId1922" location="source=excel"/>
    <hyperlink ref="A1849" r:id="rId1923" location="source=excel"/>
    <hyperlink ref="A1850" r:id="rId1924" location="source=excel"/>
    <hyperlink ref="A1851" r:id="rId1925" location="source=excel"/>
    <hyperlink ref="A1852" r:id="rId1926" location="source=excel"/>
    <hyperlink ref="A1853" r:id="rId1927" location="source=excel"/>
    <hyperlink ref="AR1853" r:id="rId1928" location="source=excel"/>
    <hyperlink ref="A1854" r:id="rId1929" location="source=excel"/>
    <hyperlink ref="A1855" r:id="rId1930" location="source=excel"/>
    <hyperlink ref="A1856" r:id="rId1931" location="source=excel"/>
    <hyperlink ref="A1857" r:id="rId1932" location="source=excel"/>
    <hyperlink ref="A1858" r:id="rId1933" location="source=excel"/>
    <hyperlink ref="A1859" r:id="rId1934" location="source=excel"/>
    <hyperlink ref="A1860" r:id="rId1935" location="source=excel"/>
    <hyperlink ref="A1861" r:id="rId1936" location="source=excel"/>
    <hyperlink ref="A1862" r:id="rId1937" location="source=excel"/>
    <hyperlink ref="A1863" r:id="rId1938" location="source=excel"/>
    <hyperlink ref="A1864" r:id="rId1939" location="source=excel"/>
    <hyperlink ref="A1865" r:id="rId1940" location="source=excel"/>
    <hyperlink ref="A1866" r:id="rId1941" location="source=excel"/>
    <hyperlink ref="A1867" r:id="rId1942" location="source=excel"/>
    <hyperlink ref="A1868" r:id="rId1943" location="source=excel"/>
    <hyperlink ref="AR1868" r:id="rId1944" location="source=excel"/>
    <hyperlink ref="A1869" r:id="rId1945" location="source=excel"/>
    <hyperlink ref="A1870" r:id="rId1946" location="source=excel"/>
    <hyperlink ref="A1871" r:id="rId1947" location="source=excel"/>
    <hyperlink ref="A1872" r:id="rId1948" location="source=excel"/>
    <hyperlink ref="A1873" r:id="rId1949" location="source=excel"/>
    <hyperlink ref="A1874" r:id="rId1950" location="source=excel"/>
    <hyperlink ref="A1875" r:id="rId1951" location="source=excel"/>
    <hyperlink ref="A1876" r:id="rId1952" location="source=excel"/>
    <hyperlink ref="A1877" r:id="rId1953" location="source=excel"/>
    <hyperlink ref="A1878" r:id="rId1954" location="source=excel"/>
    <hyperlink ref="A1879" r:id="rId1955" location="source=excel"/>
    <hyperlink ref="A1880" r:id="rId1956" location="source=excel"/>
    <hyperlink ref="A1881" r:id="rId1957" location="source=excel"/>
    <hyperlink ref="A1882" r:id="rId1958" location="source=excel"/>
    <hyperlink ref="AR1882" r:id="rId1959" location="source=excel"/>
    <hyperlink ref="A1883" r:id="rId1960" location="source=excel"/>
    <hyperlink ref="A1884" r:id="rId1961" location="source=excel"/>
    <hyperlink ref="A1885" r:id="rId1962" location="source=excel"/>
    <hyperlink ref="A1886" r:id="rId1963" location="source=excel"/>
    <hyperlink ref="A1887" r:id="rId1964" location="source=excel"/>
    <hyperlink ref="A1888" r:id="rId1965" location="source=excel"/>
    <hyperlink ref="AR1888" r:id="rId1966" location="source=excel"/>
    <hyperlink ref="A1889" r:id="rId1967" location="source=excel"/>
    <hyperlink ref="A1890" r:id="rId1968" location="source=excel"/>
    <hyperlink ref="A1891" r:id="rId1969" location="source=excel"/>
    <hyperlink ref="A1892" r:id="rId1970" location="source=excel"/>
    <hyperlink ref="A1893" r:id="rId1971" location="source=excel"/>
    <hyperlink ref="A1894" r:id="rId1972" location="source=excel"/>
    <hyperlink ref="AR1894" r:id="rId1973" location="source=excel"/>
    <hyperlink ref="A1895" r:id="rId1974" location="source=excel"/>
    <hyperlink ref="A1896" r:id="rId1975" location="source=excel"/>
    <hyperlink ref="A1897" r:id="rId1976" location="source=excel"/>
    <hyperlink ref="A1898" r:id="rId1977" location="source=excel"/>
    <hyperlink ref="A1899" r:id="rId1978" location="source=excel"/>
    <hyperlink ref="A1900" r:id="rId1979" location="source=excel"/>
    <hyperlink ref="A1901" r:id="rId1980" location="source=excel"/>
    <hyperlink ref="A1902" r:id="rId1981" location="source=excel"/>
    <hyperlink ref="A1903" r:id="rId1982" location="source=excel"/>
    <hyperlink ref="AR1903" r:id="rId1983" location="source=excel"/>
    <hyperlink ref="A1904" r:id="rId1984" location="source=excel"/>
    <hyperlink ref="A1905" r:id="rId1985" location="source=excel"/>
    <hyperlink ref="A1906" r:id="rId1986" location="source=excel"/>
    <hyperlink ref="A1907" r:id="rId1987" location="source=excel"/>
    <hyperlink ref="A1908" r:id="rId1988" location="source=excel"/>
    <hyperlink ref="A1909" r:id="rId1989" location="source=excel"/>
    <hyperlink ref="A1910" r:id="rId1990" location="source=excel"/>
    <hyperlink ref="A1911" r:id="rId1991" location="source=excel"/>
    <hyperlink ref="A1912" r:id="rId1992" location="source=excel"/>
    <hyperlink ref="A1913" r:id="rId1993" location="source=excel"/>
    <hyperlink ref="A1914" r:id="rId1994" location="source=excel"/>
    <hyperlink ref="A1915" r:id="rId1995" location="source=excel"/>
    <hyperlink ref="A1916" r:id="rId1996" location="source=excel"/>
    <hyperlink ref="A1917" r:id="rId1997" location="source=excel"/>
    <hyperlink ref="A1918" r:id="rId1998" location="source=excel"/>
    <hyperlink ref="A1919" r:id="rId1999" location="source=excel"/>
    <hyperlink ref="A1920" r:id="rId2000" location="source=excel"/>
    <hyperlink ref="A1921" r:id="rId2001" location="source=excel"/>
    <hyperlink ref="A1922" r:id="rId2002" location="source=excel"/>
    <hyperlink ref="A1923" r:id="rId2003" location="source=excel"/>
    <hyperlink ref="A1924" r:id="rId2004" location="source=excel"/>
    <hyperlink ref="A1925" r:id="rId2005" location="source=excel"/>
    <hyperlink ref="A1926" r:id="rId2006" location="source=excel"/>
    <hyperlink ref="A1927" r:id="rId2007" location="source=excel"/>
    <hyperlink ref="A1928" r:id="rId2008" location="source=excel"/>
    <hyperlink ref="A1929" r:id="rId2009" location="source=excel"/>
    <hyperlink ref="A1930" r:id="rId2010" location="source=excel"/>
    <hyperlink ref="A1931" r:id="rId2011" location="source=excel"/>
    <hyperlink ref="A1932" r:id="rId2012" location="source=excel"/>
    <hyperlink ref="A1933" r:id="rId2013" location="source=excel"/>
    <hyperlink ref="A1934" r:id="rId2014" location="source=excel"/>
    <hyperlink ref="A1935" r:id="rId2015" location="source=excel"/>
    <hyperlink ref="A1936" r:id="rId2016" location="source=excel"/>
    <hyperlink ref="A1937" r:id="rId2017" location="source=excel"/>
    <hyperlink ref="A1938" r:id="rId2018" location="source=excel"/>
    <hyperlink ref="AR1938" r:id="rId2019" location="source=excel"/>
    <hyperlink ref="A1939" r:id="rId2020" location="source=excel"/>
    <hyperlink ref="A1940" r:id="rId2021" location="source=excel"/>
    <hyperlink ref="A1941" r:id="rId2022" location="source=excel"/>
    <hyperlink ref="A1942" r:id="rId2023" location="source=excel"/>
    <hyperlink ref="A1943" r:id="rId2024" location="source=excel"/>
    <hyperlink ref="A1944" r:id="rId2025" location="source=excel"/>
    <hyperlink ref="A1945" r:id="rId2026" location="source=excel"/>
    <hyperlink ref="A1946" r:id="rId2027" location="source=excel"/>
    <hyperlink ref="A1947" r:id="rId2028" location="source=excel"/>
    <hyperlink ref="A1948" r:id="rId2029" location="source=excel"/>
    <hyperlink ref="A1949" r:id="rId2030" location="source=excel"/>
    <hyperlink ref="A1950" r:id="rId2031" location="source=excel"/>
    <hyperlink ref="A1951" r:id="rId2032" location="source=excel"/>
    <hyperlink ref="A1952" r:id="rId2033" location="source=excel"/>
    <hyperlink ref="A1953" r:id="rId2034" location="source=excel"/>
    <hyperlink ref="A1954" r:id="rId2035" location="source=excel"/>
    <hyperlink ref="A1955" r:id="rId2036" location="source=excel"/>
    <hyperlink ref="A1956" r:id="rId2037" location="source=excel"/>
    <hyperlink ref="A1957" r:id="rId2038" location="source=excel"/>
    <hyperlink ref="A1958" r:id="rId2039" location="source=excel"/>
    <hyperlink ref="A1959" r:id="rId2040" location="source=excel"/>
    <hyperlink ref="A1960" r:id="rId2041" location="source=excel"/>
    <hyperlink ref="A1961" r:id="rId2042" location="source=excel"/>
    <hyperlink ref="A1962" r:id="rId2043" location="source=excel"/>
    <hyperlink ref="A1963" r:id="rId2044" location="source=excel"/>
    <hyperlink ref="A1964" r:id="rId2045" location="source=excel"/>
    <hyperlink ref="A1965" r:id="rId2046" location="source=excel"/>
    <hyperlink ref="A1966" r:id="rId2047" location="source=excel"/>
    <hyperlink ref="A1967" r:id="rId2048" location="source=excel"/>
    <hyperlink ref="AR1967" r:id="rId2049" location="source=excel"/>
    <hyperlink ref="A1968" r:id="rId2050" location="source=excel"/>
    <hyperlink ref="A1969" r:id="rId2051" location="source=excel"/>
    <hyperlink ref="A1970" r:id="rId2052" location="source=excel"/>
    <hyperlink ref="A1971" r:id="rId2053" location="source=excel"/>
    <hyperlink ref="A1972" r:id="rId2054" location="source=excel"/>
    <hyperlink ref="A1973" r:id="rId2055" location="source=excel"/>
    <hyperlink ref="A1974" r:id="rId2056" location="source=excel"/>
    <hyperlink ref="A1975" r:id="rId2057" location="source=excel"/>
    <hyperlink ref="AR1975" r:id="rId2058" location="source=excel"/>
    <hyperlink ref="A1976" r:id="rId2059" location="source=excel"/>
    <hyperlink ref="A1977" r:id="rId2060" location="source=excel"/>
    <hyperlink ref="A1978" r:id="rId2061" location="source=excel"/>
    <hyperlink ref="A1979" r:id="rId2062" location="source=excel"/>
    <hyperlink ref="A1980" r:id="rId2063" location="source=excel"/>
    <hyperlink ref="A1981" r:id="rId2064" location="source=excel"/>
    <hyperlink ref="A1982" r:id="rId2065" location="source=excel"/>
    <hyperlink ref="A1983" r:id="rId2066" location="source=excel"/>
    <hyperlink ref="A1984" r:id="rId2067" location="source=excel"/>
    <hyperlink ref="A1985" r:id="rId2068" location="source=excel"/>
    <hyperlink ref="AR1985" r:id="rId2069" location="source=excel"/>
    <hyperlink ref="A1986" r:id="rId2070" location="source=excel"/>
    <hyperlink ref="A1987" r:id="rId2071" location="source=excel"/>
    <hyperlink ref="A1988" r:id="rId2072" location="source=excel"/>
    <hyperlink ref="A1989" r:id="rId2073" location="source=excel"/>
    <hyperlink ref="A1990" r:id="rId2074" location="source=excel"/>
    <hyperlink ref="A1991" r:id="rId2075" location="source=excel"/>
    <hyperlink ref="A1992" r:id="rId2076" location="source=excel"/>
    <hyperlink ref="A1993" r:id="rId2077" location="source=excel"/>
    <hyperlink ref="A1994" r:id="rId2078" location="source=excel"/>
    <hyperlink ref="A1995" r:id="rId2079" location="source=excel"/>
    <hyperlink ref="A1996" r:id="rId2080" location="source=excel"/>
    <hyperlink ref="A1997" r:id="rId2081" location="source=excel"/>
    <hyperlink ref="A1998" r:id="rId2082" location="source=excel"/>
    <hyperlink ref="A1999" r:id="rId2083" location="source=excel"/>
    <hyperlink ref="A2000" r:id="rId2084" location="source=excel"/>
    <hyperlink ref="A2001" r:id="rId2085" location="source=excel"/>
    <hyperlink ref="A2002" r:id="rId2086" location="source=excel"/>
    <hyperlink ref="A2003" r:id="rId2087" location="source=excel"/>
    <hyperlink ref="A2004" r:id="rId2088" location="source=excel"/>
    <hyperlink ref="A2005" r:id="rId2089" location="source=excel"/>
    <hyperlink ref="A2006" r:id="rId2090" location="source=excel"/>
    <hyperlink ref="A2007" r:id="rId2091" location="source=excel"/>
    <hyperlink ref="A2008" r:id="rId2092" location="source=excel"/>
    <hyperlink ref="A2009" r:id="rId2093" location="source=excel"/>
    <hyperlink ref="A2010" r:id="rId2094" location="source=excel"/>
    <hyperlink ref="A2011" r:id="rId2095" location="source=excel"/>
    <hyperlink ref="A2012" r:id="rId2096" location="source=excel"/>
    <hyperlink ref="A2013" r:id="rId2097" location="source=excel"/>
    <hyperlink ref="A2014" r:id="rId2098" location="source=excel"/>
    <hyperlink ref="A2015" r:id="rId2099" location="source=excel"/>
    <hyperlink ref="A2016" r:id="rId2100" location="source=excel"/>
    <hyperlink ref="AR2016" r:id="rId2101" location="source=excel"/>
    <hyperlink ref="A2017" r:id="rId2102" location="source=excel"/>
    <hyperlink ref="A2018" r:id="rId2103" location="source=excel"/>
    <hyperlink ref="A2019" r:id="rId2104" location="source=excel"/>
    <hyperlink ref="A2020" r:id="rId2105" location="source=excel"/>
    <hyperlink ref="A2021" r:id="rId2106" location="source=excel"/>
    <hyperlink ref="A2022" r:id="rId2107" location="source=excel"/>
    <hyperlink ref="A2023" r:id="rId2108" location="source=excel"/>
    <hyperlink ref="A2024" r:id="rId2109" location="source=excel"/>
    <hyperlink ref="A2025" r:id="rId2110" location="source=excel"/>
    <hyperlink ref="A2026" r:id="rId2111" location="source=excel"/>
    <hyperlink ref="A2027" r:id="rId2112" location="source=excel"/>
    <hyperlink ref="A2028" r:id="rId2113" location="source=excel"/>
    <hyperlink ref="A2029" r:id="rId2114" location="source=excel"/>
    <hyperlink ref="AR2029" r:id="rId2115" location="source=excel"/>
    <hyperlink ref="A2030" r:id="rId2116" location="source=excel"/>
    <hyperlink ref="A2031" r:id="rId2117" location="source=excel"/>
    <hyperlink ref="A2032" r:id="rId2118" location="source=excel"/>
    <hyperlink ref="A2033" r:id="rId2119" location="source=excel"/>
    <hyperlink ref="A2034" r:id="rId2120" location="source=excel"/>
    <hyperlink ref="A2035" r:id="rId2121" location="source=excel"/>
    <hyperlink ref="A2036" r:id="rId2122" location="source=excel"/>
    <hyperlink ref="A2037" r:id="rId2123" location="source=excel"/>
    <hyperlink ref="A2038" r:id="rId2124" location="source=excel"/>
    <hyperlink ref="A2039" r:id="rId2125" location="source=excel"/>
    <hyperlink ref="A2040" r:id="rId2126" location="source=excel"/>
    <hyperlink ref="A2041" r:id="rId2127" location="source=excel"/>
    <hyperlink ref="A2042" r:id="rId2128" location="source=excel"/>
    <hyperlink ref="AR2042" r:id="rId2129" location="source=excel"/>
    <hyperlink ref="A2043" r:id="rId2130" location="source=excel"/>
    <hyperlink ref="A2044" r:id="rId2131" location="source=excel"/>
    <hyperlink ref="A2045" r:id="rId2132" location="source=excel"/>
    <hyperlink ref="A2046" r:id="rId2133" location="source=excel"/>
    <hyperlink ref="A2047" r:id="rId2134" location="source=excel"/>
    <hyperlink ref="A2048" r:id="rId2135" location="source=excel"/>
    <hyperlink ref="A2049" r:id="rId2136" location="source=excel"/>
    <hyperlink ref="A2050" r:id="rId2137" location="source=excel"/>
    <hyperlink ref="A2051" r:id="rId2138" location="source=excel"/>
    <hyperlink ref="A2052" r:id="rId2139" location="source=excel"/>
    <hyperlink ref="A2053" r:id="rId2140" location="source=excel"/>
    <hyperlink ref="A2054" r:id="rId2141" location="source=excel"/>
    <hyperlink ref="A2055" r:id="rId2142" location="source=excel"/>
    <hyperlink ref="A2056" r:id="rId2143" location="source=excel"/>
    <hyperlink ref="A2057" r:id="rId2144" location="source=excel"/>
    <hyperlink ref="A2058" r:id="rId2145" location="source=excel"/>
    <hyperlink ref="A2059" r:id="rId2146" location="source=excel"/>
    <hyperlink ref="A2060" r:id="rId2147" location="source=excel"/>
    <hyperlink ref="A2061" r:id="rId2148" location="source=excel"/>
    <hyperlink ref="A2062" r:id="rId2149" location="source=excel"/>
    <hyperlink ref="AR2062" r:id="rId2150" location="source=excel"/>
    <hyperlink ref="A2063" r:id="rId2151" location="source=excel"/>
    <hyperlink ref="A2064" r:id="rId2152" location="source=excel"/>
    <hyperlink ref="A2065" r:id="rId2153" location="source=excel"/>
    <hyperlink ref="A2066" r:id="rId2154" location="source=excel"/>
    <hyperlink ref="A2067" r:id="rId2155" location="source=excel"/>
    <hyperlink ref="A2068" r:id="rId2156" location="source=excel"/>
    <hyperlink ref="A2069" r:id="rId2157" location="source=excel"/>
    <hyperlink ref="A2070" r:id="rId2158" location="source=excel"/>
    <hyperlink ref="A2071" r:id="rId2159" location="source=excel"/>
    <hyperlink ref="A2072" r:id="rId2160" location="source=excel"/>
    <hyperlink ref="A2073" r:id="rId2161" location="source=excel"/>
    <hyperlink ref="A2074" r:id="rId2162" location="source=excel"/>
    <hyperlink ref="A2075" r:id="rId2163" location="source=excel"/>
    <hyperlink ref="A2076" r:id="rId2164" location="source=excel"/>
    <hyperlink ref="A2077" r:id="rId2165" location="source=excel"/>
    <hyperlink ref="AR2077" r:id="rId2166" location="source=excel"/>
    <hyperlink ref="A2078" r:id="rId2167" location="source=excel"/>
    <hyperlink ref="A2079" r:id="rId2168" location="source=excel"/>
    <hyperlink ref="A2080" r:id="rId2169" location="source=excel"/>
    <hyperlink ref="A2081" r:id="rId2170" location="source=excel"/>
    <hyperlink ref="A2082" r:id="rId2171" location="source=excel"/>
    <hyperlink ref="A2083" r:id="rId2172" location="source=excel"/>
    <hyperlink ref="A2084" r:id="rId2173" location="source=excel"/>
    <hyperlink ref="A2085" r:id="rId2174" location="source=excel"/>
    <hyperlink ref="A2086" r:id="rId2175" location="source=excel"/>
    <hyperlink ref="A2087" r:id="rId2176" location="source=excel"/>
    <hyperlink ref="A2088" r:id="rId2177" location="source=excel"/>
    <hyperlink ref="A2089" r:id="rId2178" location="source=excel"/>
    <hyperlink ref="A2090" r:id="rId2179" location="source=excel"/>
    <hyperlink ref="A2091" r:id="rId2180" location="source=excel"/>
    <hyperlink ref="A2092" r:id="rId2181" location="source=excel"/>
    <hyperlink ref="A2093" r:id="rId2182" location="source=excel"/>
    <hyperlink ref="A2094" r:id="rId2183" location="source=excel"/>
    <hyperlink ref="A2095" r:id="rId2184" location="source=excel"/>
    <hyperlink ref="A2096" r:id="rId2185" location="source=excel"/>
    <hyperlink ref="A2097" r:id="rId2186" location="source=excel"/>
    <hyperlink ref="AR2097" r:id="rId2187" location="source=excel"/>
    <hyperlink ref="A2098" r:id="rId2188" location="source=excel"/>
    <hyperlink ref="A2099" r:id="rId2189" location="source=excel"/>
    <hyperlink ref="A2100" r:id="rId2190" location="source=excel"/>
    <hyperlink ref="A2101" r:id="rId2191" location="source=excel"/>
    <hyperlink ref="A2102" r:id="rId2192" location="source=excel"/>
    <hyperlink ref="A2103" r:id="rId2193" location="source=excel"/>
    <hyperlink ref="A2104" r:id="rId2194" location="source=excel"/>
    <hyperlink ref="A2105" r:id="rId2195" location="source=excel"/>
    <hyperlink ref="AR2105" r:id="rId2196" location="source=excel"/>
    <hyperlink ref="A2106" r:id="rId2197" location="source=excel"/>
    <hyperlink ref="A2107" r:id="rId2198" location="source=excel"/>
    <hyperlink ref="A2108" r:id="rId2199" location="source=excel"/>
    <hyperlink ref="A2109" r:id="rId2200" location="source=excel"/>
    <hyperlink ref="A2110" r:id="rId2201" location="source=excel"/>
    <hyperlink ref="A2111" r:id="rId2202" location="source=excel"/>
    <hyperlink ref="A2112" r:id="rId2203" location="source=excel"/>
    <hyperlink ref="A2113" r:id="rId2204" location="source=excel"/>
    <hyperlink ref="AR2113" r:id="rId2205" location="source=excel"/>
    <hyperlink ref="A2114" r:id="rId2206" location="source=excel"/>
    <hyperlink ref="A2115" r:id="rId2207" location="source=excel"/>
    <hyperlink ref="A2116" r:id="rId2208" location="source=excel"/>
    <hyperlink ref="A2117" r:id="rId2209" location="source=excel"/>
    <hyperlink ref="A2118" r:id="rId2210" location="source=excel"/>
    <hyperlink ref="A2119" r:id="rId2211" location="source=excel"/>
    <hyperlink ref="A2120" r:id="rId2212" location="source=excel"/>
    <hyperlink ref="A2121" r:id="rId2213" location="source=excel"/>
    <hyperlink ref="A2122" r:id="rId2214" location="source=excel"/>
    <hyperlink ref="A2123" r:id="rId2215" location="source=excel"/>
    <hyperlink ref="A2124" r:id="rId2216" location="source=excel"/>
    <hyperlink ref="A2125" r:id="rId2217" location="source=excel"/>
    <hyperlink ref="A2126" r:id="rId2218" location="source=excel"/>
    <hyperlink ref="A2127" r:id="rId2219" location="source=excel"/>
    <hyperlink ref="A2128" r:id="rId2220" location="source=excel"/>
    <hyperlink ref="A2129" r:id="rId2221" location="source=excel"/>
    <hyperlink ref="A2130" r:id="rId2222" location="source=excel"/>
    <hyperlink ref="A2131" r:id="rId2223" location="source=excel"/>
    <hyperlink ref="A2132" r:id="rId2224" location="source=excel"/>
    <hyperlink ref="A2133" r:id="rId2225" location="source=excel"/>
    <hyperlink ref="AR2133" r:id="rId2226" location="source=excel"/>
    <hyperlink ref="A2134" r:id="rId2227" location="source=excel"/>
    <hyperlink ref="A2135" r:id="rId2228" location="source=excel"/>
    <hyperlink ref="A2136" r:id="rId2229" location="source=excel"/>
    <hyperlink ref="A2137" r:id="rId2230" location="source=excel"/>
    <hyperlink ref="A2138" r:id="rId2231" location="source=excel"/>
    <hyperlink ref="AR2138" r:id="rId2232" location="source=excel"/>
    <hyperlink ref="A2139" r:id="rId2233" location="source=excel"/>
    <hyperlink ref="A2140" r:id="rId2234" location="source=excel"/>
    <hyperlink ref="A2141" r:id="rId2235" location="source=excel"/>
    <hyperlink ref="A2142" r:id="rId2236" location="source=excel"/>
    <hyperlink ref="A2143" r:id="rId2237" location="source=excel"/>
    <hyperlink ref="A2144" r:id="rId2238" location="source=excel"/>
    <hyperlink ref="A2145" r:id="rId2239" location="source=excel"/>
    <hyperlink ref="A2146" r:id="rId2240" location="source=excel"/>
    <hyperlink ref="A2147" r:id="rId2241" location="source=excel"/>
    <hyperlink ref="A2148" r:id="rId2242" location="source=excel"/>
    <hyperlink ref="A2149" r:id="rId2243" location="source=excel"/>
    <hyperlink ref="A2150" r:id="rId2244" location="source=excel"/>
    <hyperlink ref="A2151" r:id="rId2245" location="source=excel"/>
    <hyperlink ref="A2152" r:id="rId2246" location="source=excel"/>
    <hyperlink ref="A2153" r:id="rId2247" location="source=excel"/>
    <hyperlink ref="A2154" r:id="rId2248" location="source=excel"/>
    <hyperlink ref="A2155" r:id="rId2249" location="source=excel"/>
    <hyperlink ref="A2156" r:id="rId2250" location="source=excel"/>
    <hyperlink ref="A2157" r:id="rId2251" location="source=excel"/>
    <hyperlink ref="A2158" r:id="rId2252" location="source=excel"/>
    <hyperlink ref="A2159" r:id="rId2253" location="source=excel"/>
    <hyperlink ref="A2160" r:id="rId2254" location="source=excel"/>
    <hyperlink ref="A2161" r:id="rId2255" location="source=excel"/>
    <hyperlink ref="A2162" r:id="rId2256" location="source=excel"/>
    <hyperlink ref="A2163" r:id="rId2257" location="source=excel"/>
    <hyperlink ref="A2164" r:id="rId2258" location="source=excel"/>
    <hyperlink ref="A2165" r:id="rId2259" location="source=excel"/>
    <hyperlink ref="A2166" r:id="rId2260" location="source=excel"/>
    <hyperlink ref="AR2166" r:id="rId2261" location="source=excel"/>
    <hyperlink ref="A2167" r:id="rId2262" location="source=excel"/>
    <hyperlink ref="A2168" r:id="rId2263" location="source=excel"/>
    <hyperlink ref="A2169" r:id="rId2264" location="source=excel"/>
    <hyperlink ref="A2170" r:id="rId2265" location="source=excel"/>
    <hyperlink ref="A2171" r:id="rId2266" location="source=excel"/>
    <hyperlink ref="A2172" r:id="rId2267" location="source=excel"/>
    <hyperlink ref="A2173" r:id="rId2268" location="source=excel"/>
    <hyperlink ref="A2174" r:id="rId2269" location="source=excel"/>
    <hyperlink ref="A2175" r:id="rId2270" location="source=excel"/>
    <hyperlink ref="A2176" r:id="rId2271" location="source=excel"/>
    <hyperlink ref="A2177" r:id="rId2272" location="source=excel"/>
    <hyperlink ref="A2178" r:id="rId2273" location="source=excel"/>
    <hyperlink ref="A2179" r:id="rId2274" location="source=excel"/>
    <hyperlink ref="A2180" r:id="rId2275" location="source=excel"/>
    <hyperlink ref="A2181" r:id="rId2276" location="source=excel"/>
    <hyperlink ref="A2182" r:id="rId2277" location="source=excel"/>
    <hyperlink ref="A2183" r:id="rId2278" location="source=excel"/>
    <hyperlink ref="A2184" r:id="rId2279" location="source=excel"/>
    <hyperlink ref="A2185" r:id="rId2280" location="source=excel"/>
    <hyperlink ref="A2186" r:id="rId2281" location="source=excel"/>
    <hyperlink ref="A2187" r:id="rId2282" location="source=excel"/>
    <hyperlink ref="A2188" r:id="rId2283" location="source=excel"/>
    <hyperlink ref="A2189" r:id="rId2284" location="source=excel"/>
    <hyperlink ref="A2190" r:id="rId2285" location="source=excel"/>
    <hyperlink ref="A2191" r:id="rId2286" location="source=excel"/>
    <hyperlink ref="A2192" r:id="rId2287" location="source=excel"/>
    <hyperlink ref="AR2192" r:id="rId2288" location="source=excel"/>
    <hyperlink ref="A2193" r:id="rId2289" location="source=excel"/>
    <hyperlink ref="A2194" r:id="rId2290" location="source=excel"/>
    <hyperlink ref="A2195" r:id="rId2291" location="source=excel"/>
    <hyperlink ref="A2196" r:id="rId2292" location="source=excel"/>
    <hyperlink ref="A2197" r:id="rId2293" location="source=excel"/>
    <hyperlink ref="A2198" r:id="rId2294" location="source=excel"/>
    <hyperlink ref="A2199" r:id="rId2295" location="source=excel"/>
    <hyperlink ref="A2200" r:id="rId2296" location="source=excel"/>
    <hyperlink ref="A2201" r:id="rId2297" location="source=excel"/>
    <hyperlink ref="A2202" r:id="rId2298" location="source=excel"/>
    <hyperlink ref="A2203" r:id="rId2299" location="source=excel"/>
    <hyperlink ref="A2204" r:id="rId2300" location="source=excel"/>
    <hyperlink ref="A2205" r:id="rId2301" location="source=excel"/>
    <hyperlink ref="A2206" r:id="rId2302" location="source=excel"/>
    <hyperlink ref="AR2206" r:id="rId2303" location="source=excel"/>
    <hyperlink ref="A2207" r:id="rId2304" location="source=excel"/>
    <hyperlink ref="A2208" r:id="rId2305" location="source=excel"/>
    <hyperlink ref="A2209" r:id="rId2306" location="source=excel"/>
    <hyperlink ref="A2210" r:id="rId2307" location="source=excel"/>
    <hyperlink ref="A2211" r:id="rId2308" location="source=excel"/>
    <hyperlink ref="A2212" r:id="rId2309" location="source=excel"/>
    <hyperlink ref="A2213" r:id="rId2310" location="source=excel"/>
    <hyperlink ref="A2214" r:id="rId2311" location="source=excel"/>
    <hyperlink ref="A2215" r:id="rId2312" location="source=excel"/>
    <hyperlink ref="A2216" r:id="rId2313" location="source=excel"/>
    <hyperlink ref="A2217" r:id="rId2314" location="source=excel"/>
    <hyperlink ref="A2218" r:id="rId2315" location="source=excel"/>
    <hyperlink ref="A2219" r:id="rId2316" location="source=excel"/>
    <hyperlink ref="A2220" r:id="rId2317" location="source=excel"/>
    <hyperlink ref="A2221" r:id="rId2318" location="source=excel"/>
    <hyperlink ref="A2222" r:id="rId2319" location="source=excel"/>
    <hyperlink ref="A2223" r:id="rId2320" location="source=excel"/>
    <hyperlink ref="A2224" r:id="rId2321" location="source=excel"/>
    <hyperlink ref="A2225" r:id="rId2322" location="source=excel"/>
    <hyperlink ref="A2226" r:id="rId2323" location="source=excel"/>
    <hyperlink ref="A2227" r:id="rId2324" location="source=excel"/>
    <hyperlink ref="A2228" r:id="rId2325" location="source=excel"/>
    <hyperlink ref="A2229" r:id="rId2326" location="source=excel"/>
    <hyperlink ref="A2230" r:id="rId2327" location="source=excel"/>
    <hyperlink ref="A2231" r:id="rId2328" location="source=excel"/>
    <hyperlink ref="A2232" r:id="rId2329" location="source=excel"/>
    <hyperlink ref="A2233" r:id="rId2330" location="source=excel"/>
    <hyperlink ref="A2234" r:id="rId2331" location="source=excel"/>
    <hyperlink ref="A2235" r:id="rId2332" location="source=excel"/>
    <hyperlink ref="A2236" r:id="rId2333" location="source=excel"/>
    <hyperlink ref="A2237" r:id="rId2334" location="source=excel"/>
    <hyperlink ref="AR2237" r:id="rId2335" location="source=excel"/>
    <hyperlink ref="A2238" r:id="rId2336" location="source=excel"/>
    <hyperlink ref="AR2238" r:id="rId2337" location="source=excel"/>
    <hyperlink ref="A2239" r:id="rId2338" location="source=excel"/>
    <hyperlink ref="A2240" r:id="rId2339" location="source=excel"/>
    <hyperlink ref="A2241" r:id="rId2340" location="source=excel"/>
    <hyperlink ref="A2242" r:id="rId2341" location="source=excel"/>
    <hyperlink ref="A2243" r:id="rId2342" location="source=excel"/>
    <hyperlink ref="A2244" r:id="rId2343" location="source=excel"/>
    <hyperlink ref="A2245" r:id="rId2344" location="source=excel"/>
    <hyperlink ref="A2246" r:id="rId2345" location="source=excel"/>
    <hyperlink ref="A2247" r:id="rId2346" location="source=excel"/>
    <hyperlink ref="A2248" r:id="rId2347" location="source=excel"/>
    <hyperlink ref="A2249" r:id="rId2348" location="source=excel"/>
    <hyperlink ref="A2250" r:id="rId2349" location="source=excel"/>
    <hyperlink ref="A2251" r:id="rId2350" location="source=excel"/>
    <hyperlink ref="A2252" r:id="rId2351" location="source=excel"/>
    <hyperlink ref="A2253" r:id="rId2352" location="source=excel"/>
    <hyperlink ref="A2254" r:id="rId2353" location="source=excel"/>
    <hyperlink ref="A2255" r:id="rId2354" location="source=excel"/>
    <hyperlink ref="A2256" r:id="rId2355" location="source=excel"/>
    <hyperlink ref="A2257" r:id="rId2356" location="source=excel"/>
    <hyperlink ref="A2258" r:id="rId2357" location="source=excel"/>
    <hyperlink ref="A2259" r:id="rId2358" location="source=excel"/>
    <hyperlink ref="A2260" r:id="rId2359" location="source=excel"/>
    <hyperlink ref="A2261" r:id="rId2360" location="source=excel"/>
    <hyperlink ref="A2262" r:id="rId2361" location="source=excel"/>
    <hyperlink ref="A2263" r:id="rId2362" location="source=excel"/>
    <hyperlink ref="A2264" r:id="rId2363" location="source=excel"/>
    <hyperlink ref="A2265" r:id="rId2364" location="source=excel"/>
    <hyperlink ref="A2266" r:id="rId2365" location="source=excel"/>
    <hyperlink ref="A2267" r:id="rId2366" location="source=excel"/>
    <hyperlink ref="A2268" r:id="rId2367" location="source=excel"/>
    <hyperlink ref="A2269" r:id="rId2368" location="source=excel"/>
    <hyperlink ref="A2270" r:id="rId2369" location="source=excel"/>
    <hyperlink ref="A2271" r:id="rId2370" location="source=excel"/>
    <hyperlink ref="A2272" r:id="rId2371" location="source=excel"/>
    <hyperlink ref="A2273" r:id="rId2372" location="source=excel"/>
    <hyperlink ref="A2274" r:id="rId2373" location="source=excel"/>
    <hyperlink ref="AR2274" r:id="rId2374" location="source=excel"/>
    <hyperlink ref="A2275" r:id="rId2375" location="source=excel"/>
    <hyperlink ref="A2276" r:id="rId2376" location="source=excel"/>
    <hyperlink ref="A2277" r:id="rId2377" location="source=excel"/>
    <hyperlink ref="A2278" r:id="rId2378" location="source=excel"/>
    <hyperlink ref="A2279" r:id="rId2379" location="source=excel"/>
    <hyperlink ref="A2280" r:id="rId2380" location="source=excel"/>
    <hyperlink ref="A2281" r:id="rId2381" location="source=excel"/>
    <hyperlink ref="A2282" r:id="rId2382" location="source=excel"/>
    <hyperlink ref="A2283" r:id="rId2383" location="source=excel"/>
    <hyperlink ref="A2284" r:id="rId2384" location="source=excel"/>
    <hyperlink ref="A2285" r:id="rId2385" location="source=excel"/>
    <hyperlink ref="A2286" r:id="rId2386" location="source=excel"/>
    <hyperlink ref="A2287" r:id="rId2387" location="source=excel"/>
    <hyperlink ref="A2288" r:id="rId2388" location="source=excel"/>
    <hyperlink ref="AR2288" r:id="rId2389" location="source=excel"/>
    <hyperlink ref="A2289" r:id="rId2390" location="source=excel"/>
    <hyperlink ref="A2290" r:id="rId2391" location="source=excel"/>
    <hyperlink ref="AR2290" r:id="rId2392" location="source=excel"/>
    <hyperlink ref="A2291" r:id="rId2393" location="source=excel"/>
    <hyperlink ref="A2292" r:id="rId2394" location="source=excel"/>
    <hyperlink ref="AR2292" r:id="rId2395" location="source=excel"/>
    <hyperlink ref="A2293" r:id="rId2396" location="source=excel"/>
    <hyperlink ref="A2294" r:id="rId2397" location="source=excel"/>
    <hyperlink ref="A2295" r:id="rId2398" location="source=excel"/>
    <hyperlink ref="A2296" r:id="rId2399" location="source=excel"/>
    <hyperlink ref="A2297" r:id="rId2400" location="source=excel"/>
    <hyperlink ref="A2298" r:id="rId2401" location="source=excel"/>
    <hyperlink ref="A2299" r:id="rId2402" location="source=excel"/>
    <hyperlink ref="A2300" r:id="rId2403" location="source=excel"/>
    <hyperlink ref="A2301" r:id="rId2404" location="source=excel"/>
    <hyperlink ref="A2302" r:id="rId2405" location="source=excel"/>
    <hyperlink ref="A2303" r:id="rId2406" location="source=excel"/>
    <hyperlink ref="A2304" r:id="rId2407" location="source=excel"/>
    <hyperlink ref="A2305" r:id="rId2408" location="source=excel"/>
    <hyperlink ref="A2306" r:id="rId2409" location="source=excel"/>
    <hyperlink ref="A2307" r:id="rId2410" location="source=excel"/>
    <hyperlink ref="A2308" r:id="rId2411" location="source=excel"/>
    <hyperlink ref="A2309" r:id="rId2412" location="source=excel"/>
    <hyperlink ref="AR2309" r:id="rId2413" location="source=excel"/>
    <hyperlink ref="A2310" r:id="rId2414" location="source=excel"/>
    <hyperlink ref="A2311" r:id="rId2415" location="source=excel"/>
    <hyperlink ref="A2312" r:id="rId2416" location="source=excel"/>
    <hyperlink ref="A2313" r:id="rId2417" location="source=excel"/>
    <hyperlink ref="A2314" r:id="rId2418" location="source=excel"/>
    <hyperlink ref="A2315" r:id="rId2419" location="source=excel"/>
    <hyperlink ref="A2316" r:id="rId2420" location="source=excel"/>
    <hyperlink ref="A2317" r:id="rId2421" location="source=excel"/>
    <hyperlink ref="A2318" r:id="rId2422" location="source=excel"/>
    <hyperlink ref="A2319" r:id="rId2423" location="source=excel"/>
    <hyperlink ref="A2320" r:id="rId2424" location="source=excel"/>
    <hyperlink ref="A2321" r:id="rId2425" location="source=excel"/>
    <hyperlink ref="A2322" r:id="rId2426" location="source=excel"/>
    <hyperlink ref="A2323" r:id="rId2427" location="source=excel"/>
    <hyperlink ref="A2324" r:id="rId2428" location="source=excel"/>
    <hyperlink ref="A2325" r:id="rId2429" location="source=excel"/>
    <hyperlink ref="AR2325" r:id="rId2430" location="source=excel"/>
    <hyperlink ref="A2326" r:id="rId2431" location="source=excel"/>
    <hyperlink ref="A2327" r:id="rId2432" location="source=excel"/>
    <hyperlink ref="A2328" r:id="rId2433" location="source=excel"/>
    <hyperlink ref="A2329" r:id="rId2434" location="source=excel"/>
    <hyperlink ref="A2330" r:id="rId2435" location="source=excel"/>
    <hyperlink ref="A2331" r:id="rId2436" location="source=excel"/>
    <hyperlink ref="A2332" r:id="rId2437" location="source=excel"/>
    <hyperlink ref="A2333" r:id="rId2438" location="source=excel"/>
    <hyperlink ref="A2334" r:id="rId2439" location="source=excel"/>
    <hyperlink ref="A2335" r:id="rId2440" location="source=excel"/>
    <hyperlink ref="A2336" r:id="rId2441" location="source=excel"/>
    <hyperlink ref="A2337" r:id="rId2442" location="source=excel"/>
    <hyperlink ref="A2338" r:id="rId2443" location="source=excel"/>
    <hyperlink ref="A2339" r:id="rId2444" location="source=excel"/>
    <hyperlink ref="A2340" r:id="rId2445" location="source=excel"/>
    <hyperlink ref="A2341" r:id="rId2446" location="source=excel"/>
    <hyperlink ref="A2342" r:id="rId2447" location="source=excel"/>
    <hyperlink ref="AR2342" r:id="rId2448" location="source=excel"/>
    <hyperlink ref="A2343" r:id="rId2449" location="source=excel"/>
    <hyperlink ref="A2344" r:id="rId2450" location="source=excel"/>
    <hyperlink ref="A2345" r:id="rId2451" location="source=excel"/>
    <hyperlink ref="A2346" r:id="rId2452" location="source=excel"/>
    <hyperlink ref="A2347" r:id="rId2453" location="source=excel"/>
    <hyperlink ref="A2348" r:id="rId2454" location="source=excel"/>
    <hyperlink ref="A2349" r:id="rId2455" location="source=excel"/>
    <hyperlink ref="A2350" r:id="rId2456" location="source=excel"/>
    <hyperlink ref="A2351" r:id="rId2457" location="source=excel"/>
    <hyperlink ref="A2352" r:id="rId2458" location="source=excel"/>
    <hyperlink ref="A2353" r:id="rId2459" location="source=excel"/>
    <hyperlink ref="A2354" r:id="rId2460" location="source=excel"/>
    <hyperlink ref="A2355" r:id="rId2461" location="source=excel"/>
    <hyperlink ref="A2356" r:id="rId2462" location="source=excel"/>
    <hyperlink ref="A2357" r:id="rId2463" location="source=excel"/>
    <hyperlink ref="A2358" r:id="rId2464" location="source=excel"/>
    <hyperlink ref="A2359" r:id="rId2465" location="source=excel"/>
    <hyperlink ref="A2360" r:id="rId2466" location="source=excel"/>
    <hyperlink ref="A2361" r:id="rId2467" location="source=excel"/>
    <hyperlink ref="A2362" r:id="rId2468" location="source=excel"/>
    <hyperlink ref="A2363" r:id="rId2469" location="source=excel"/>
    <hyperlink ref="A2364" r:id="rId2470" location="source=excel"/>
    <hyperlink ref="A2365" r:id="rId2471" location="source=excel"/>
    <hyperlink ref="A2366" r:id="rId2472" location="source=excel"/>
    <hyperlink ref="A2367" r:id="rId2473" location="source=excel"/>
    <hyperlink ref="A2368" r:id="rId2474" location="source=excel"/>
    <hyperlink ref="A2369" r:id="rId2475" location="source=excel"/>
    <hyperlink ref="A2370" r:id="rId2476" location="source=excel"/>
    <hyperlink ref="A2371" r:id="rId2477" location="source=excel"/>
    <hyperlink ref="A2372" r:id="rId2478" location="source=excel"/>
    <hyperlink ref="A2373" r:id="rId2479" location="source=excel"/>
    <hyperlink ref="A2374" r:id="rId2480" location="source=excel"/>
    <hyperlink ref="A2375" r:id="rId2481" location="source=excel"/>
    <hyperlink ref="A2376" r:id="rId2482" location="source=excel"/>
    <hyperlink ref="A2377" r:id="rId2483" location="source=excel"/>
    <hyperlink ref="A2378" r:id="rId2484" location="source=excel"/>
    <hyperlink ref="A2379" r:id="rId2485" location="source=excel"/>
    <hyperlink ref="A2380" r:id="rId2486" location="source=excel"/>
    <hyperlink ref="A2381" r:id="rId2487" location="source=excel"/>
    <hyperlink ref="A2382" r:id="rId2488" location="source=excel"/>
    <hyperlink ref="A2383" r:id="rId2489" location="source=excel"/>
    <hyperlink ref="A2384" r:id="rId2490" location="source=excel"/>
    <hyperlink ref="A2385" r:id="rId2491" location="source=excel"/>
    <hyperlink ref="A2386" r:id="rId2492" location="source=excel"/>
    <hyperlink ref="A2387" r:id="rId2493" location="source=excel"/>
    <hyperlink ref="A2388" r:id="rId2494" location="source=excel"/>
    <hyperlink ref="A2389" r:id="rId2495" location="source=excel"/>
    <hyperlink ref="A2390" r:id="rId2496" location="source=excel"/>
    <hyperlink ref="A2391" r:id="rId2497" location="source=excel"/>
    <hyperlink ref="A2392" r:id="rId2498" location="source=excel"/>
    <hyperlink ref="A2393" r:id="rId2499" location="source=excel"/>
    <hyperlink ref="A2394" r:id="rId2500" location="source=excel"/>
    <hyperlink ref="A2395" r:id="rId2501" location="source=excel"/>
    <hyperlink ref="A2396" r:id="rId2502" location="source=excel"/>
    <hyperlink ref="A2397" r:id="rId2503" location="source=excel"/>
    <hyperlink ref="A2398" r:id="rId2504" location="source=excel"/>
    <hyperlink ref="A2399" r:id="rId2505" location="source=excel"/>
    <hyperlink ref="A2400" r:id="rId2506" location="source=excel"/>
    <hyperlink ref="A2401" r:id="rId2507" location="source=excel"/>
    <hyperlink ref="A2402" r:id="rId2508" location="source=excel"/>
    <hyperlink ref="A2403" r:id="rId2509" location="source=excel"/>
    <hyperlink ref="A2404" r:id="rId2510" location="source=excel"/>
    <hyperlink ref="A2405" r:id="rId2511" location="source=excel"/>
    <hyperlink ref="A2406" r:id="rId2512" location="source=excel"/>
    <hyperlink ref="A2407" r:id="rId2513" location="source=excel"/>
    <hyperlink ref="A2408" r:id="rId2514" location="source=excel"/>
    <hyperlink ref="A2409" r:id="rId2515" location="source=excel"/>
    <hyperlink ref="A2410" r:id="rId2516" location="source=excel"/>
    <hyperlink ref="A2411" r:id="rId2517" location="source=excel"/>
    <hyperlink ref="A2412" r:id="rId2518" location="source=excel"/>
    <hyperlink ref="AR2412" r:id="rId2519" location="source=excel"/>
    <hyperlink ref="A2413" r:id="rId2520" location="source=excel"/>
    <hyperlink ref="A2414" r:id="rId2521" location="source=excel"/>
    <hyperlink ref="A2415" r:id="rId2522" location="source=excel"/>
    <hyperlink ref="A2416" r:id="rId2523" location="source=excel"/>
    <hyperlink ref="A2417" r:id="rId2524" location="source=excel"/>
    <hyperlink ref="A2418" r:id="rId2525" location="source=excel"/>
    <hyperlink ref="A2419" r:id="rId2526" location="source=excel"/>
    <hyperlink ref="A2420" r:id="rId2527" location="source=excel"/>
    <hyperlink ref="AR2420" r:id="rId2528" location="source=excel"/>
    <hyperlink ref="A2421" r:id="rId2529" location="source=excel"/>
    <hyperlink ref="A2422" r:id="rId2530" location="source=excel"/>
    <hyperlink ref="A2423" r:id="rId2531" location="source=excel"/>
    <hyperlink ref="A2424" r:id="rId2532" location="source=excel"/>
    <hyperlink ref="A2425" r:id="rId2533" location="source=excel"/>
    <hyperlink ref="A2426" r:id="rId2534" location="source=excel"/>
    <hyperlink ref="A2427" r:id="rId2535" location="source=excel"/>
    <hyperlink ref="A2428" r:id="rId2536" location="source=excel"/>
    <hyperlink ref="A2429" r:id="rId2537" location="source=excel"/>
    <hyperlink ref="A2430" r:id="rId2538" location="source=excel"/>
    <hyperlink ref="A2431" r:id="rId2539" location="source=excel"/>
    <hyperlink ref="A2432" r:id="rId2540" location="source=excel"/>
    <hyperlink ref="A2433" r:id="rId2541" location="source=excel"/>
    <hyperlink ref="A2434" r:id="rId2542" location="source=excel"/>
    <hyperlink ref="A2435" r:id="rId2543" location="source=excel"/>
    <hyperlink ref="A2436" r:id="rId2544" location="source=excel"/>
    <hyperlink ref="A2437" r:id="rId2545" location="source=excel"/>
    <hyperlink ref="A2438" r:id="rId2546" location="source=excel"/>
    <hyperlink ref="A2439" r:id="rId2547" location="source=excel"/>
    <hyperlink ref="A2440" r:id="rId2548" location="source=excel"/>
    <hyperlink ref="A2441" r:id="rId2549" location="source=excel"/>
    <hyperlink ref="A2442" r:id="rId2550" location="source=excel"/>
    <hyperlink ref="A2443" r:id="rId2551" location="source=excel"/>
    <hyperlink ref="A2444" r:id="rId2552" location="source=excel"/>
    <hyperlink ref="A2445" r:id="rId2553" location="source=excel"/>
    <hyperlink ref="AR2445" r:id="rId2554" location="source=excel"/>
    <hyperlink ref="A2446" r:id="rId2555" location="source=excel"/>
    <hyperlink ref="A2447" r:id="rId2556" location="source=excel"/>
    <hyperlink ref="A2448" r:id="rId2557" location="source=excel"/>
    <hyperlink ref="A2449" r:id="rId2558" location="source=excel"/>
    <hyperlink ref="A2450" r:id="rId2559" location="source=excel"/>
    <hyperlink ref="AR2450" r:id="rId2560" location="source=excel"/>
    <hyperlink ref="A2451" r:id="rId2561" location="source=excel"/>
    <hyperlink ref="A2452" r:id="rId2562" location="source=excel"/>
    <hyperlink ref="A2453" r:id="rId2563" location="source=excel"/>
    <hyperlink ref="A2454" r:id="rId2564" location="source=excel"/>
    <hyperlink ref="A2455" r:id="rId2565" location="source=excel"/>
    <hyperlink ref="A2456" r:id="rId2566" location="source=excel"/>
    <hyperlink ref="A2457" r:id="rId2567" location="source=excel"/>
    <hyperlink ref="A2458" r:id="rId2568" location="source=excel"/>
    <hyperlink ref="A2459" r:id="rId2569" location="source=excel"/>
    <hyperlink ref="A2460" r:id="rId2570" location="source=excel"/>
    <hyperlink ref="A2461" r:id="rId2571" location="source=excel"/>
    <hyperlink ref="A2462" r:id="rId2572" location="source=excel"/>
    <hyperlink ref="A2463" r:id="rId2573" location="source=excel"/>
    <hyperlink ref="A2464" r:id="rId2574" location="source=excel"/>
    <hyperlink ref="A2465" r:id="rId2575" location="source=excel"/>
    <hyperlink ref="A2466" r:id="rId2576" location="source=excel"/>
    <hyperlink ref="A2467" r:id="rId2577" location="source=excel"/>
    <hyperlink ref="A2468" r:id="rId2578" location="source=excel"/>
    <hyperlink ref="A2469" r:id="rId2579" location="source=excel"/>
    <hyperlink ref="A2470" r:id="rId2580" location="source=excel"/>
    <hyperlink ref="A2471" r:id="rId2581" location="source=excel"/>
    <hyperlink ref="A2472" r:id="rId2582" location="source=excel"/>
    <hyperlink ref="AR2472" r:id="rId2583" location="source=excel"/>
    <hyperlink ref="A2473" r:id="rId2584" location="source=excel"/>
    <hyperlink ref="A2474" r:id="rId2585" location="source=excel"/>
    <hyperlink ref="A2475" r:id="rId2586" location="source=excel"/>
    <hyperlink ref="A2476" r:id="rId2587" location="source=excel"/>
    <hyperlink ref="A2477" r:id="rId2588" location="source=excel"/>
    <hyperlink ref="A2478" r:id="rId2589" location="source=excel"/>
    <hyperlink ref="A2479" r:id="rId2590" location="source=excel"/>
    <hyperlink ref="A2480" r:id="rId2591" location="source=excel"/>
    <hyperlink ref="A2481" r:id="rId2592" location="source=excel"/>
    <hyperlink ref="A2482" r:id="rId2593" location="source=excel"/>
    <hyperlink ref="A2483" r:id="rId2594" location="source=excel"/>
    <hyperlink ref="A2484" r:id="rId2595" location="source=excel"/>
    <hyperlink ref="A2485" r:id="rId2596" location="source=excel"/>
    <hyperlink ref="A2486" r:id="rId2597" location="source=excel"/>
    <hyperlink ref="A2487" r:id="rId2598" location="source=excel"/>
    <hyperlink ref="A2488" r:id="rId2599" location="source=excel"/>
    <hyperlink ref="A2489" r:id="rId2600" location="source=excel"/>
    <hyperlink ref="A2490" r:id="rId2601" location="source=excel"/>
    <hyperlink ref="A2491" r:id="rId2602" location="source=excel"/>
    <hyperlink ref="A2492" r:id="rId2603" location="source=excel"/>
    <hyperlink ref="A2493" r:id="rId2604" location="source=excel"/>
    <hyperlink ref="A2494" r:id="rId2605" location="source=excel"/>
    <hyperlink ref="A2495" r:id="rId2606" location="source=excel"/>
    <hyperlink ref="A2496" r:id="rId2607" location="source=excel"/>
    <hyperlink ref="A2497" r:id="rId2608" location="source=excel"/>
    <hyperlink ref="A2498" r:id="rId2609" location="source=excel"/>
    <hyperlink ref="A2499" r:id="rId2610" location="source=excel"/>
    <hyperlink ref="A2500" r:id="rId2611" location="source=excel"/>
    <hyperlink ref="A2501" r:id="rId2612" location="source=excel"/>
    <hyperlink ref="A2502" r:id="rId2613" location="source=excel"/>
    <hyperlink ref="A2503" r:id="rId2614" location="source=excel"/>
    <hyperlink ref="A2504" r:id="rId2615" location="source=excel"/>
    <hyperlink ref="A2505" r:id="rId2616" location="source=excel"/>
    <hyperlink ref="A2506" r:id="rId2617" location="source=excel"/>
    <hyperlink ref="A2507" r:id="rId2618" location="source=excel"/>
    <hyperlink ref="A2508" r:id="rId2619" location="source=excel"/>
    <hyperlink ref="A2509" r:id="rId2620" location="source=excel"/>
    <hyperlink ref="A2510" r:id="rId2621" location="source=excel"/>
    <hyperlink ref="A2511" r:id="rId2622" location="source=excel"/>
    <hyperlink ref="A2512" r:id="rId2623" location="source=excel"/>
    <hyperlink ref="A2513" r:id="rId2624" location="source=excel"/>
    <hyperlink ref="A2514" r:id="rId2625" location="source=excel"/>
    <hyperlink ref="AR2514" r:id="rId2626" location="source=excel"/>
    <hyperlink ref="A2515" r:id="rId2627" location="source=excel"/>
    <hyperlink ref="A2516" r:id="rId2628" location="source=excel"/>
    <hyperlink ref="A2517" r:id="rId2629" location="source=excel"/>
    <hyperlink ref="A2518" r:id="rId2630" location="source=excel"/>
    <hyperlink ref="A2519" r:id="rId2631" location="source=excel"/>
    <hyperlink ref="A2520" r:id="rId2632" location="source=excel"/>
    <hyperlink ref="A2521" r:id="rId2633" location="source=excel"/>
    <hyperlink ref="A2522" r:id="rId2634" location="source=excel"/>
    <hyperlink ref="A2523" r:id="rId2635" location="source=excel"/>
    <hyperlink ref="A2524" r:id="rId2636" location="source=excel"/>
    <hyperlink ref="A2525" r:id="rId2637" location="source=excel"/>
    <hyperlink ref="A2526" r:id="rId2638" location="source=excel"/>
    <hyperlink ref="A2527" r:id="rId2639" location="source=excel"/>
    <hyperlink ref="A2528" r:id="rId2640" location="source=excel"/>
    <hyperlink ref="A2529" r:id="rId2641" location="source=excel"/>
    <hyperlink ref="A2530" r:id="rId2642" location="source=excel"/>
    <hyperlink ref="A2531" r:id="rId2643" location="source=excel"/>
    <hyperlink ref="A2532" r:id="rId2644" location="source=excel"/>
    <hyperlink ref="A2533" r:id="rId2645" location="source=excel"/>
    <hyperlink ref="A2534" r:id="rId2646" location="source=excel"/>
    <hyperlink ref="A2535" r:id="rId2647" location="source=excel"/>
    <hyperlink ref="A2536" r:id="rId2648" location="source=excel"/>
    <hyperlink ref="A2537" r:id="rId2649" location="source=excel"/>
    <hyperlink ref="A2538" r:id="rId2650" location="source=excel"/>
    <hyperlink ref="A2539" r:id="rId2651" location="source=excel"/>
    <hyperlink ref="A2540" r:id="rId2652" location="source=excel"/>
    <hyperlink ref="A2541" r:id="rId2653" location="source=excel"/>
    <hyperlink ref="A2542" r:id="rId2654" location="source=excel"/>
    <hyperlink ref="A2543" r:id="rId2655" location="source=excel"/>
    <hyperlink ref="A2544" r:id="rId2656" location="source=excel"/>
    <hyperlink ref="A2545" r:id="rId2657" location="source=excel"/>
    <hyperlink ref="A2546" r:id="rId2658" location="source=excel"/>
    <hyperlink ref="A2547" r:id="rId2659" location="source=excel"/>
    <hyperlink ref="A2548" r:id="rId2660" location="source=excel"/>
    <hyperlink ref="A2549" r:id="rId2661" location="source=excel"/>
    <hyperlink ref="A2550" r:id="rId2662" location="source=excel"/>
    <hyperlink ref="A2551" r:id="rId2663" location="source=excel"/>
    <hyperlink ref="AR2551" r:id="rId2664" location="source=excel"/>
    <hyperlink ref="A2552" r:id="rId2665" location="source=excel"/>
    <hyperlink ref="A2553" r:id="rId2666" location="source=excel"/>
    <hyperlink ref="A2554" r:id="rId2667" location="source=excel"/>
    <hyperlink ref="A2555" r:id="rId2668" location="source=excel"/>
    <hyperlink ref="A2556" r:id="rId2669" location="source=excel"/>
    <hyperlink ref="A2557" r:id="rId2670" location="source=excel"/>
    <hyperlink ref="A2558" r:id="rId2671" location="source=excel"/>
    <hyperlink ref="A2559" r:id="rId2672" location="source=excel"/>
    <hyperlink ref="A2560" r:id="rId2673" location="source=excel"/>
    <hyperlink ref="A2561" r:id="rId2674" location="source=excel"/>
    <hyperlink ref="A2562" r:id="rId2675" location="source=excel"/>
    <hyperlink ref="A2563" r:id="rId2676" location="source=excel"/>
    <hyperlink ref="A2564" r:id="rId2677" location="source=excel"/>
    <hyperlink ref="A2565" r:id="rId2678" location="source=excel"/>
    <hyperlink ref="A2566" r:id="rId2679" location="source=excel"/>
    <hyperlink ref="A2567" r:id="rId2680" location="source=excel"/>
    <hyperlink ref="A2568" r:id="rId2681" location="source=excel"/>
    <hyperlink ref="A2569" r:id="rId2682" location="source=excel"/>
    <hyperlink ref="A2570" r:id="rId2683" location="source=excel"/>
    <hyperlink ref="A2571" r:id="rId2684" location="source=excel"/>
    <hyperlink ref="A2572" r:id="rId2685" location="source=excel"/>
    <hyperlink ref="A2573" r:id="rId2686" location="source=excel"/>
    <hyperlink ref="A2574" r:id="rId2687" location="source=excel"/>
    <hyperlink ref="AR2574" r:id="rId2688" location="source=excel"/>
    <hyperlink ref="A2575" r:id="rId2689" location="source=excel"/>
    <hyperlink ref="A2576" r:id="rId2690" location="source=excel"/>
    <hyperlink ref="A2577" r:id="rId2691" location="source=excel"/>
    <hyperlink ref="A2578" r:id="rId2692" location="source=excel"/>
    <hyperlink ref="AR2578" r:id="rId2693" location="source=excel"/>
    <hyperlink ref="A2579" r:id="rId2694" location="source=excel"/>
    <hyperlink ref="A2580" r:id="rId2695" location="source=excel"/>
    <hyperlink ref="A2581" r:id="rId2696" location="source=excel"/>
    <hyperlink ref="A2582" r:id="rId2697" location="source=excel"/>
    <hyperlink ref="A2583" r:id="rId2698" location="source=excel"/>
    <hyperlink ref="A2584" r:id="rId2699" location="source=excel"/>
    <hyperlink ref="A2585" r:id="rId2700" location="source=excel"/>
    <hyperlink ref="A2586" r:id="rId2701" location="source=excel"/>
    <hyperlink ref="A2587" r:id="rId2702" location="source=excel"/>
    <hyperlink ref="A2588" r:id="rId2703" location="source=excel"/>
    <hyperlink ref="A2589" r:id="rId2704" location="source=excel"/>
    <hyperlink ref="A2590" r:id="rId2705" location="source=excel"/>
    <hyperlink ref="A2591" r:id="rId2706" location="source=excel"/>
    <hyperlink ref="A2592" r:id="rId2707" location="source=excel"/>
    <hyperlink ref="A2593" r:id="rId2708" location="source=excel"/>
    <hyperlink ref="AR2593" r:id="rId2709" location="source=excel"/>
    <hyperlink ref="A2594" r:id="rId2710" location="source=excel"/>
    <hyperlink ref="A2595" r:id="rId2711" location="source=excel"/>
    <hyperlink ref="A2596" r:id="rId2712" location="source=excel"/>
    <hyperlink ref="A2597" r:id="rId2713" location="source=excel"/>
    <hyperlink ref="A2598" r:id="rId2714" location="source=excel"/>
    <hyperlink ref="A2599" r:id="rId2715" location="source=excel"/>
    <hyperlink ref="A2600" r:id="rId2716" location="source=excel"/>
    <hyperlink ref="AR2600" r:id="rId2717" location="source=excel"/>
    <hyperlink ref="A2601" r:id="rId2718" location="source=excel"/>
    <hyperlink ref="A2602" r:id="rId2719" location="source=excel"/>
    <hyperlink ref="A2603" r:id="rId2720" location="source=excel"/>
    <hyperlink ref="A2604" r:id="rId2721" location="source=excel"/>
    <hyperlink ref="A2605" r:id="rId2722" location="source=excel"/>
    <hyperlink ref="A2606" r:id="rId2723" location="source=excel"/>
    <hyperlink ref="A2607" r:id="rId2724" location="source=excel"/>
    <hyperlink ref="A2608" r:id="rId2725" location="source=excel"/>
    <hyperlink ref="A2609" r:id="rId2726" location="source=excel"/>
    <hyperlink ref="A2610" r:id="rId2727" location="source=excel"/>
    <hyperlink ref="A2611" r:id="rId2728" location="source=excel"/>
    <hyperlink ref="A2612" r:id="rId2729" location="source=excel"/>
    <hyperlink ref="A2613" r:id="rId2730" location="source=excel"/>
    <hyperlink ref="A2614" r:id="rId2731" location="source=excel"/>
    <hyperlink ref="A2615" r:id="rId2732" location="source=excel"/>
    <hyperlink ref="A2616" r:id="rId2733" location="source=excel"/>
    <hyperlink ref="AR2616" r:id="rId2734" location="source=excel"/>
    <hyperlink ref="A2617" r:id="rId2735" location="source=excel"/>
    <hyperlink ref="A2618" r:id="rId2736" location="source=excel"/>
    <hyperlink ref="A2619" r:id="rId2737" location="source=excel"/>
    <hyperlink ref="A2620" r:id="rId2738" location="source=excel"/>
    <hyperlink ref="A2621" r:id="rId2739" location="source=excel"/>
    <hyperlink ref="AR2621" r:id="rId2740" location="source=excel"/>
    <hyperlink ref="A2622" r:id="rId2741" location="source=excel"/>
    <hyperlink ref="A2623" r:id="rId2742" location="source=excel"/>
    <hyperlink ref="A2624" r:id="rId2743" location="source=excel"/>
    <hyperlink ref="A2625" r:id="rId2744" location="source=excel"/>
    <hyperlink ref="A2626" r:id="rId2745" location="source=excel"/>
    <hyperlink ref="A2627" r:id="rId2746" location="source=excel"/>
    <hyperlink ref="A2628" r:id="rId2747" location="source=excel"/>
    <hyperlink ref="A2629" r:id="rId2748" location="source=excel"/>
    <hyperlink ref="A2630" r:id="rId2749" location="source=excel"/>
    <hyperlink ref="A2631" r:id="rId2750" location="source=excel"/>
    <hyperlink ref="A2632" r:id="rId2751" location="source=excel"/>
    <hyperlink ref="A2633" r:id="rId2752" location="source=excel"/>
    <hyperlink ref="A2634" r:id="rId2753" location="source=excel"/>
    <hyperlink ref="A2635" r:id="rId2754" location="source=excel"/>
    <hyperlink ref="A2636" r:id="rId2755" location="source=excel"/>
    <hyperlink ref="A2637" r:id="rId2756" location="source=excel"/>
    <hyperlink ref="A2638" r:id="rId2757" location="source=excel"/>
    <hyperlink ref="A2639" r:id="rId2758" location="source=excel"/>
    <hyperlink ref="A2640" r:id="rId2759" location="source=excel"/>
    <hyperlink ref="A2641" r:id="rId2760" location="source=excel"/>
    <hyperlink ref="A2642" r:id="rId2761" location="source=excel"/>
    <hyperlink ref="A2643" r:id="rId2762" location="source=excel"/>
    <hyperlink ref="A2644" r:id="rId2763" location="source=excel"/>
    <hyperlink ref="A2645" r:id="rId2764" location="source=excel"/>
    <hyperlink ref="A2646" r:id="rId2765" location="source=excel"/>
    <hyperlink ref="A2647" r:id="rId2766" location="source=excel"/>
    <hyperlink ref="A2648" r:id="rId2767" location="source=excel"/>
    <hyperlink ref="A2649" r:id="rId2768" location="source=excel"/>
    <hyperlink ref="A2650" r:id="rId2769" location="source=excel"/>
    <hyperlink ref="A2651" r:id="rId2770" location="source=excel"/>
    <hyperlink ref="A2652" r:id="rId2771" location="source=excel"/>
    <hyperlink ref="A2653" r:id="rId2772" location="source=excel"/>
    <hyperlink ref="AR2653" r:id="rId2773" location="source=excel"/>
    <hyperlink ref="A2654" r:id="rId2774" location="source=excel"/>
    <hyperlink ref="A2655" r:id="rId2775" location="source=excel"/>
    <hyperlink ref="A2656" r:id="rId2776" location="source=excel"/>
    <hyperlink ref="A2657" r:id="rId2777" location="source=excel"/>
    <hyperlink ref="A2658" r:id="rId2778" location="source=excel"/>
    <hyperlink ref="A2659" r:id="rId2779" location="source=excel"/>
    <hyperlink ref="A2660" r:id="rId2780" location="source=excel"/>
    <hyperlink ref="A2661" r:id="rId2781" location="source=excel"/>
    <hyperlink ref="A2662" r:id="rId2782" location="source=excel"/>
    <hyperlink ref="A2663" r:id="rId2783" location="source=excel"/>
    <hyperlink ref="A2664" r:id="rId2784" location="source=excel"/>
    <hyperlink ref="A2665" r:id="rId2785" location="source=excel"/>
    <hyperlink ref="A2666" r:id="rId2786" location="source=excel"/>
    <hyperlink ref="A2667" r:id="rId2787" location="source=excel"/>
    <hyperlink ref="A2668" r:id="rId2788" location="source=excel"/>
    <hyperlink ref="A2669" r:id="rId2789" location="source=excel"/>
    <hyperlink ref="A2670" r:id="rId2790" location="source=excel"/>
    <hyperlink ref="A2671" r:id="rId2791" location="source=excel"/>
    <hyperlink ref="A2672" r:id="rId2792" location="source=excel"/>
    <hyperlink ref="A2673" r:id="rId2793" location="source=excel"/>
    <hyperlink ref="A2674" r:id="rId2794" location="source=excel"/>
    <hyperlink ref="A2675" r:id="rId2795" location="source=excel"/>
    <hyperlink ref="AR2675" r:id="rId2796" location="source=excel"/>
    <hyperlink ref="A2676" r:id="rId2797" location="source=excel"/>
    <hyperlink ref="A2677" r:id="rId2798" location="source=excel"/>
    <hyperlink ref="A2678" r:id="rId2799" location="source=excel"/>
    <hyperlink ref="A2679" r:id="rId2800" location="source=excel"/>
    <hyperlink ref="A2680" r:id="rId2801" location="source=excel"/>
    <hyperlink ref="A2681" r:id="rId2802" location="source=excel"/>
    <hyperlink ref="A2682" r:id="rId2803" location="source=excel"/>
    <hyperlink ref="A2683" r:id="rId2804" location="source=excel"/>
    <hyperlink ref="A2684" r:id="rId2805" location="source=excel"/>
    <hyperlink ref="A2685" r:id="rId2806" location="source=excel"/>
    <hyperlink ref="A2686" r:id="rId2807" location="source=excel"/>
    <hyperlink ref="A2687" r:id="rId2808" location="source=excel"/>
    <hyperlink ref="A2688" r:id="rId2809" location="source=excel"/>
    <hyperlink ref="A2689" r:id="rId2810" location="source=excel"/>
    <hyperlink ref="A2690" r:id="rId2811" location="source=excel"/>
    <hyperlink ref="A2691" r:id="rId2812" location="source=excel"/>
    <hyperlink ref="A2692" r:id="rId2813" location="source=excel"/>
    <hyperlink ref="A2693" r:id="rId2814" location="source=excel"/>
    <hyperlink ref="A2694" r:id="rId2815" location="source=excel"/>
    <hyperlink ref="A2695" r:id="rId2816" location="source=excel"/>
    <hyperlink ref="A2696" r:id="rId2817" location="source=excel"/>
    <hyperlink ref="A2697" r:id="rId2818" location="source=excel"/>
    <hyperlink ref="A2698" r:id="rId2819" location="source=excel"/>
    <hyperlink ref="A2699" r:id="rId2820" location="source=excel"/>
    <hyperlink ref="A2700" r:id="rId2821" location="source=excel"/>
    <hyperlink ref="A2701" r:id="rId2822" location="source=excel"/>
    <hyperlink ref="A2702" r:id="rId2823" location="source=excel"/>
    <hyperlink ref="A2703" r:id="rId2824" location="source=excel"/>
    <hyperlink ref="A2704" r:id="rId2825" location="source=excel"/>
    <hyperlink ref="A2705" r:id="rId2826" location="source=excel"/>
    <hyperlink ref="A2706" r:id="rId2827" location="source=excel"/>
    <hyperlink ref="A2707" r:id="rId2828" location="source=excel"/>
    <hyperlink ref="A2708" r:id="rId2829" location="source=excel"/>
    <hyperlink ref="A2709" r:id="rId2830" location="source=excel"/>
    <hyperlink ref="A2710" r:id="rId2831" location="source=excel"/>
    <hyperlink ref="A2711" r:id="rId2832" location="source=excel"/>
    <hyperlink ref="A2712" r:id="rId2833" location="source=excel"/>
    <hyperlink ref="A2713" r:id="rId2834" location="source=excel"/>
    <hyperlink ref="A2714" r:id="rId2835" location="source=excel"/>
    <hyperlink ref="A2715" r:id="rId2836" location="source=excel"/>
    <hyperlink ref="A2716" r:id="rId2837" location="source=excel"/>
    <hyperlink ref="A2717" r:id="rId2838" location="source=excel"/>
    <hyperlink ref="A2718" r:id="rId2839" location="source=excel"/>
    <hyperlink ref="A2719" r:id="rId2840" location="source=excel"/>
    <hyperlink ref="AR2719" r:id="rId2841" location="source=excel"/>
    <hyperlink ref="A2720" r:id="rId2842" location="source=excel"/>
    <hyperlink ref="A2721" r:id="rId2843" location="source=excel"/>
    <hyperlink ref="A2722" r:id="rId2844" location="source=excel"/>
    <hyperlink ref="A2723" r:id="rId2845" location="source=excel"/>
    <hyperlink ref="A2724" r:id="rId2846" location="source=excel"/>
    <hyperlink ref="A2725" r:id="rId2847" location="source=excel"/>
    <hyperlink ref="A2726" r:id="rId2848" location="source=excel"/>
    <hyperlink ref="A2727" r:id="rId2849" location="source=excel"/>
    <hyperlink ref="AR2727" r:id="rId2850" location="source=excel"/>
    <hyperlink ref="A2728" r:id="rId2851" location="source=excel"/>
    <hyperlink ref="A2729" r:id="rId2852" location="source=excel"/>
    <hyperlink ref="A2730" r:id="rId2853" location="source=excel"/>
    <hyperlink ref="A2731" r:id="rId2854" location="source=excel"/>
    <hyperlink ref="A2732" r:id="rId2855" location="source=excel"/>
    <hyperlink ref="A2733" r:id="rId2856" location="source=excel"/>
    <hyperlink ref="A2734" r:id="rId2857" location="source=excel"/>
    <hyperlink ref="A2735" r:id="rId2858" location="source=excel"/>
    <hyperlink ref="A2736" r:id="rId2859" location="source=excel"/>
    <hyperlink ref="A2737" r:id="rId2860" location="source=excel"/>
    <hyperlink ref="A2738" r:id="rId2861" location="source=excel"/>
    <hyperlink ref="A2739" r:id="rId2862" location="source=excel"/>
    <hyperlink ref="A2740" r:id="rId2863" location="source=excel"/>
    <hyperlink ref="A2741" r:id="rId2864" location="source=excel"/>
    <hyperlink ref="A2742" r:id="rId2865" location="source=excel"/>
    <hyperlink ref="A2743" r:id="rId2866" location="source=excel"/>
    <hyperlink ref="A2744" r:id="rId2867" location="source=excel"/>
    <hyperlink ref="A2745" r:id="rId2868" location="source=excel"/>
    <hyperlink ref="A2746" r:id="rId2869" location="source=excel"/>
    <hyperlink ref="A2747" r:id="rId2870" location="source=excel"/>
    <hyperlink ref="A2748" r:id="rId2871" location="source=excel"/>
    <hyperlink ref="A2749" r:id="rId2872" location="source=excel"/>
    <hyperlink ref="A2750" r:id="rId2873" location="source=excel"/>
    <hyperlink ref="A2751" r:id="rId2874" location="source=excel"/>
    <hyperlink ref="A2752" r:id="rId2875" location="source=excel"/>
    <hyperlink ref="A2753" r:id="rId2876" location="source=excel"/>
    <hyperlink ref="A2754" r:id="rId2877" location="source=excel"/>
    <hyperlink ref="A2755" r:id="rId2878" location="source=excel"/>
    <hyperlink ref="A2756" r:id="rId2879" location="source=excel"/>
    <hyperlink ref="A2757" r:id="rId2880" location="source=excel"/>
    <hyperlink ref="A2758" r:id="rId2881" location="source=excel"/>
    <hyperlink ref="A2759" r:id="rId2882" location="source=excel"/>
    <hyperlink ref="A2760" r:id="rId2883" location="source=excel"/>
    <hyperlink ref="A2761" r:id="rId2884" location="source=excel"/>
    <hyperlink ref="A2762" r:id="rId2885" location="source=excel"/>
    <hyperlink ref="A2763" r:id="rId2886" location="source=excel"/>
    <hyperlink ref="A2764" r:id="rId2887" location="source=excel"/>
    <hyperlink ref="AR2764" r:id="rId2888" location="source=excel"/>
    <hyperlink ref="A2765" r:id="rId2889" location="source=excel"/>
    <hyperlink ref="A2766" r:id="rId2890" location="source=excel"/>
    <hyperlink ref="A2767" r:id="rId2891" location="source=excel"/>
    <hyperlink ref="A2768" r:id="rId2892" location="source=excel"/>
    <hyperlink ref="A2769" r:id="rId2893" location="source=excel"/>
    <hyperlink ref="A2770" r:id="rId2894" location="source=excel"/>
    <hyperlink ref="A2771" r:id="rId2895" location="source=excel"/>
    <hyperlink ref="A2772" r:id="rId2896" location="source=excel"/>
    <hyperlink ref="A2773" r:id="rId2897" location="source=excel"/>
    <hyperlink ref="A2774" r:id="rId2898" location="source=excel"/>
    <hyperlink ref="A2775" r:id="rId2899" location="source=excel"/>
    <hyperlink ref="A2776" r:id="rId2900" location="source=excel"/>
    <hyperlink ref="A2777" r:id="rId2901" location="source=excel"/>
    <hyperlink ref="A2778" r:id="rId2902" location="source=excel"/>
    <hyperlink ref="A2779" r:id="rId2903" location="source=excel"/>
    <hyperlink ref="A2780" r:id="rId2904" location="source=excel"/>
    <hyperlink ref="A2781" r:id="rId2905" location="source=excel"/>
    <hyperlink ref="AR2781" r:id="rId2906" location="source=excel"/>
    <hyperlink ref="A2782" r:id="rId2907" location="source=excel"/>
    <hyperlink ref="A2783" r:id="rId2908" location="source=excel"/>
    <hyperlink ref="A2784" r:id="rId2909" location="source=excel"/>
    <hyperlink ref="A2785" r:id="rId2910" location="source=excel"/>
    <hyperlink ref="A2786" r:id="rId2911" location="source=excel"/>
    <hyperlink ref="A2787" r:id="rId2912" location="source=excel"/>
    <hyperlink ref="A2788" r:id="rId2913" location="source=excel"/>
    <hyperlink ref="A2789" r:id="rId2914" location="source=excel"/>
    <hyperlink ref="A2790" r:id="rId2915" location="source=excel"/>
    <hyperlink ref="A2791" r:id="rId2916" location="source=excel"/>
    <hyperlink ref="A2792" r:id="rId2917" location="source=excel"/>
    <hyperlink ref="A2793" r:id="rId2918" location="source=excel"/>
    <hyperlink ref="A2794" r:id="rId2919" location="source=excel"/>
    <hyperlink ref="A2795" r:id="rId2920" location="source=excel"/>
    <hyperlink ref="A2796" r:id="rId2921" location="source=excel"/>
    <hyperlink ref="A2797" r:id="rId2922" location="source=excel"/>
    <hyperlink ref="A2798" r:id="rId2923" location="source=excel"/>
    <hyperlink ref="A2799" r:id="rId2924" location="source=excel"/>
    <hyperlink ref="A2800" r:id="rId2925" location="source=excel"/>
    <hyperlink ref="A2801" r:id="rId2926" location="source=excel"/>
    <hyperlink ref="A2802" r:id="rId2927" location="source=excel"/>
    <hyperlink ref="A2803" r:id="rId2928" location="source=excel"/>
    <hyperlink ref="A2804" r:id="rId2929" location="source=excel"/>
    <hyperlink ref="A2805" r:id="rId2930" location="source=excel"/>
    <hyperlink ref="AR2805" r:id="rId2931" location="source=excel"/>
    <hyperlink ref="A2806" r:id="rId2932" location="source=excel"/>
    <hyperlink ref="A2807" r:id="rId2933" location="source=excel"/>
    <hyperlink ref="A2808" r:id="rId2934" location="source=excel"/>
    <hyperlink ref="A2809" r:id="rId2935" location="source=excel"/>
    <hyperlink ref="A2810" r:id="rId2936" location="source=excel"/>
    <hyperlink ref="A2811" r:id="rId2937" location="source=excel"/>
    <hyperlink ref="A2812" r:id="rId2938" location="source=excel"/>
    <hyperlink ref="A2813" r:id="rId2939" location="source=excel"/>
    <hyperlink ref="A2814" r:id="rId2940" location="source=excel"/>
    <hyperlink ref="A2815" r:id="rId2941" location="source=excel"/>
    <hyperlink ref="A2816" r:id="rId2942" location="source=excel"/>
    <hyperlink ref="AR2816" r:id="rId2943" location="source=excel"/>
    <hyperlink ref="A2817" r:id="rId2944" location="source=excel"/>
    <hyperlink ref="A2818" r:id="rId2945" location="source=excel"/>
    <hyperlink ref="A2819" r:id="rId2946" location="source=excel"/>
    <hyperlink ref="A2820" r:id="rId2947" location="source=excel"/>
    <hyperlink ref="A2821" r:id="rId2948" location="source=excel"/>
    <hyperlink ref="AR2821" r:id="rId2949" location="source=excel"/>
    <hyperlink ref="A2822" r:id="rId2950" location="source=excel"/>
    <hyperlink ref="A2823" r:id="rId2951" location="source=excel"/>
    <hyperlink ref="A2824" r:id="rId2952" location="source=excel"/>
    <hyperlink ref="A2825" r:id="rId2953" location="source=excel"/>
    <hyperlink ref="A2826" r:id="rId2954" location="source=excel"/>
    <hyperlink ref="A2827" r:id="rId2955" location="source=excel"/>
    <hyperlink ref="A2828" r:id="rId2956" location="source=excel"/>
    <hyperlink ref="A2829" r:id="rId2957" location="source=excel"/>
    <hyperlink ref="A2830" r:id="rId2958" location="source=excel"/>
    <hyperlink ref="A2831" r:id="rId2959" location="source=excel"/>
    <hyperlink ref="A2832" r:id="rId2960" location="source=excel"/>
    <hyperlink ref="A2833" r:id="rId2961" location="source=excel"/>
    <hyperlink ref="A2834" r:id="rId2962" location="source=excel"/>
    <hyperlink ref="A2835" r:id="rId2963" location="source=excel"/>
    <hyperlink ref="A2836" r:id="rId2964" location="source=excel"/>
    <hyperlink ref="A2837" r:id="rId2965" location="source=excel"/>
    <hyperlink ref="A2838" r:id="rId2966" location="source=excel"/>
    <hyperlink ref="A2839" r:id="rId2967" location="source=excel"/>
    <hyperlink ref="A2840" r:id="rId2968" location="source=excel"/>
    <hyperlink ref="AR2840" r:id="rId2969" location="source=excel"/>
    <hyperlink ref="A2841" r:id="rId2970" location="source=excel"/>
    <hyperlink ref="A2842" r:id="rId2971" location="source=excel"/>
    <hyperlink ref="A2843" r:id="rId2972" location="source=excel"/>
    <hyperlink ref="A2844" r:id="rId2973" location="source=excel"/>
    <hyperlink ref="A2845" r:id="rId2974" location="source=excel"/>
    <hyperlink ref="A2846" r:id="rId2975" location="source=excel"/>
    <hyperlink ref="A2847" r:id="rId2976" location="source=excel"/>
    <hyperlink ref="A2848" r:id="rId2977" location="source=excel"/>
    <hyperlink ref="A2849" r:id="rId2978" location="source=excel"/>
    <hyperlink ref="A2850" r:id="rId2979" location="source=excel"/>
    <hyperlink ref="AR2850" r:id="rId2980" location="source=excel"/>
    <hyperlink ref="A2851" r:id="rId2981" location="source=excel"/>
    <hyperlink ref="A2852" r:id="rId2982" location="source=excel"/>
    <hyperlink ref="A2853" r:id="rId2983" location="source=excel"/>
    <hyperlink ref="A2854" r:id="rId2984" location="source=excel"/>
    <hyperlink ref="A2855" r:id="rId2985" location="source=excel"/>
    <hyperlink ref="A2856" r:id="rId2986" location="source=excel"/>
    <hyperlink ref="A2857" r:id="rId2987" location="source=excel"/>
    <hyperlink ref="A2858" r:id="rId2988" location="source=excel"/>
    <hyperlink ref="A2859" r:id="rId2989" location="source=excel"/>
    <hyperlink ref="A2860" r:id="rId2990" location="source=excel"/>
    <hyperlink ref="A2861" r:id="rId2991" location="source=excel"/>
    <hyperlink ref="A2862" r:id="rId2992" location="source=excel"/>
    <hyperlink ref="A2863" r:id="rId2993" location="source=excel"/>
    <hyperlink ref="A2864" r:id="rId2994" location="source=excel"/>
    <hyperlink ref="A2865" r:id="rId2995" location="source=excel"/>
    <hyperlink ref="A2866" r:id="rId2996" location="source=excel"/>
    <hyperlink ref="A2867" r:id="rId2997" location="source=excel"/>
    <hyperlink ref="A2868" r:id="rId2998" location="source=excel"/>
    <hyperlink ref="A2869" r:id="rId2999" location="source=excel"/>
    <hyperlink ref="A2870" r:id="rId3000" location="source=excel"/>
    <hyperlink ref="A2871" r:id="rId3001" location="source=excel"/>
    <hyperlink ref="A2872" r:id="rId3002" location="source=excel"/>
    <hyperlink ref="A2873" r:id="rId3003" location="source=excel"/>
    <hyperlink ref="A2874" r:id="rId3004" location="source=excel"/>
    <hyperlink ref="A2875" r:id="rId3005" location="source=excel"/>
    <hyperlink ref="A2876" r:id="rId3006" location="source=excel"/>
    <hyperlink ref="A2877" r:id="rId3007" location="source=excel"/>
    <hyperlink ref="A2878" r:id="rId3008" location="source=excel"/>
    <hyperlink ref="A2879" r:id="rId3009" location="source=excel"/>
    <hyperlink ref="A2880" r:id="rId3010" location="source=excel"/>
    <hyperlink ref="A2881" r:id="rId3011" location="source=excel"/>
    <hyperlink ref="A2882" r:id="rId3012" location="source=excel"/>
    <hyperlink ref="A2883" r:id="rId3013" location="source=excel"/>
    <hyperlink ref="A2884" r:id="rId3014" location="source=excel"/>
    <hyperlink ref="A2885" r:id="rId3015" location="source=excel"/>
    <hyperlink ref="A2886" r:id="rId3016" location="source=excel"/>
    <hyperlink ref="A2887" r:id="rId3017" location="source=excel"/>
    <hyperlink ref="A2888" r:id="rId3018" location="source=excel"/>
    <hyperlink ref="A2889" r:id="rId3019" location="source=excel"/>
    <hyperlink ref="A2890" r:id="rId3020" location="source=excel"/>
    <hyperlink ref="A2891" r:id="rId3021" location="source=excel"/>
    <hyperlink ref="A2892" r:id="rId3022" location="source=excel"/>
    <hyperlink ref="A2893" r:id="rId3023" location="source=excel"/>
    <hyperlink ref="A2894" r:id="rId3024" location="source=excel"/>
    <hyperlink ref="A2895" r:id="rId3025" location="source=excel"/>
    <hyperlink ref="A2896" r:id="rId3026" location="source=excel"/>
    <hyperlink ref="A2897" r:id="rId3027" location="source=excel"/>
    <hyperlink ref="A2898" r:id="rId3028" location="source=excel"/>
    <hyperlink ref="A2899" r:id="rId3029" location="source=excel"/>
    <hyperlink ref="A2900" r:id="rId3030" location="source=excel"/>
    <hyperlink ref="A2901" r:id="rId3031" location="source=excel"/>
    <hyperlink ref="A2902" r:id="rId3032" location="source=excel"/>
    <hyperlink ref="A2903" r:id="rId3033" location="source=excel"/>
    <hyperlink ref="A2904" r:id="rId3034" location="source=excel"/>
    <hyperlink ref="A2905" r:id="rId3035" location="source=excel"/>
    <hyperlink ref="A2906" r:id="rId3036" location="source=excel"/>
    <hyperlink ref="A2907" r:id="rId3037" location="source=excel"/>
    <hyperlink ref="A2908" r:id="rId3038" location="source=excel"/>
    <hyperlink ref="A2909" r:id="rId3039" location="source=excel"/>
    <hyperlink ref="A2910" r:id="rId3040" location="source=excel"/>
    <hyperlink ref="A2911" r:id="rId3041" location="source=excel"/>
    <hyperlink ref="A2912" r:id="rId3042" location="source=excel"/>
    <hyperlink ref="A2913" r:id="rId3043" location="source=excel"/>
    <hyperlink ref="A2914" r:id="rId3044" location="source=excel"/>
    <hyperlink ref="A2915" r:id="rId3045" location="source=excel"/>
    <hyperlink ref="A2916" r:id="rId3046" location="source=excel"/>
    <hyperlink ref="A2917" r:id="rId3047" location="source=excel"/>
    <hyperlink ref="AR2917" r:id="rId3048" location="source=excel"/>
    <hyperlink ref="A2918" r:id="rId3049" location="source=excel"/>
    <hyperlink ref="A2919" r:id="rId3050" location="source=excel"/>
    <hyperlink ref="A2920" r:id="rId3051" location="source=excel"/>
    <hyperlink ref="A2921" r:id="rId3052" location="source=excel"/>
    <hyperlink ref="A2922" r:id="rId3053" location="source=excel"/>
    <hyperlink ref="AR2922" r:id="rId3054" location="source=excel"/>
    <hyperlink ref="A2923" r:id="rId3055" location="source=excel"/>
    <hyperlink ref="A2924" r:id="rId3056" location="source=excel"/>
    <hyperlink ref="A2925" r:id="rId3057" location="source=excel"/>
    <hyperlink ref="A2926" r:id="rId3058" location="source=excel"/>
    <hyperlink ref="A2927" r:id="rId3059" location="source=excel"/>
    <hyperlink ref="A2928" r:id="rId3060" location="source=excel"/>
    <hyperlink ref="A2929" r:id="rId3061" location="source=excel"/>
    <hyperlink ref="A2930" r:id="rId3062" location="source=excel"/>
    <hyperlink ref="A2931" r:id="rId3063" location="source=excel"/>
    <hyperlink ref="A2932" r:id="rId3064" location="source=excel"/>
    <hyperlink ref="A2933" r:id="rId3065" location="source=excel"/>
    <hyperlink ref="A2934" r:id="rId3066" location="source=excel"/>
    <hyperlink ref="A2935" r:id="rId3067" location="source=excel"/>
    <hyperlink ref="A2936" r:id="rId3068" location="source=excel"/>
    <hyperlink ref="A2937" r:id="rId3069" location="source=excel"/>
    <hyperlink ref="A2938" r:id="rId3070" location="source=excel"/>
    <hyperlink ref="A2939" r:id="rId3071" location="source=excel"/>
    <hyperlink ref="A2940" r:id="rId3072" location="source=excel"/>
    <hyperlink ref="A2941" r:id="rId3073" location="source=excel"/>
    <hyperlink ref="A2942" r:id="rId3074" location="source=excel"/>
    <hyperlink ref="A2943" r:id="rId3075" location="source=excel"/>
    <hyperlink ref="A2944" r:id="rId3076" location="source=excel"/>
    <hyperlink ref="A2945" r:id="rId3077" location="source=excel"/>
    <hyperlink ref="AR2945" r:id="rId3078" location="source=excel"/>
    <hyperlink ref="A2946" r:id="rId3079" location="source=excel"/>
    <hyperlink ref="A2947" r:id="rId3080" location="source=excel"/>
    <hyperlink ref="AR2947" r:id="rId3081" location="source=excel"/>
    <hyperlink ref="A2948" r:id="rId3082" location="source=excel"/>
    <hyperlink ref="A2949" r:id="rId3083" location="source=excel"/>
    <hyperlink ref="A2950" r:id="rId3084" location="source=excel"/>
    <hyperlink ref="A2951" r:id="rId3085" location="source=excel"/>
    <hyperlink ref="A2952" r:id="rId3086" location="source=excel"/>
    <hyperlink ref="A2953" r:id="rId3087" location="source=excel"/>
    <hyperlink ref="A2954" r:id="rId3088" location="source=excel"/>
    <hyperlink ref="A2955" r:id="rId3089" location="source=excel"/>
    <hyperlink ref="A2956" r:id="rId3090" location="source=excel"/>
    <hyperlink ref="A2957" r:id="rId3091" location="source=excel"/>
    <hyperlink ref="A2958" r:id="rId3092" location="source=excel"/>
    <hyperlink ref="A2959" r:id="rId3093" location="source=excel"/>
    <hyperlink ref="AR2959" r:id="rId3094" location="source=excel"/>
    <hyperlink ref="A2960" r:id="rId3095" location="source=excel"/>
    <hyperlink ref="A2961" r:id="rId3096" location="source=excel"/>
    <hyperlink ref="A2962" r:id="rId3097" location="source=excel"/>
    <hyperlink ref="A2963" r:id="rId3098" location="source=excel"/>
    <hyperlink ref="A2964" r:id="rId3099" location="source=excel"/>
    <hyperlink ref="A2965" r:id="rId3100" location="source=excel"/>
    <hyperlink ref="A2966" r:id="rId3101" location="source=excel"/>
    <hyperlink ref="A2967" r:id="rId3102" location="source=excel"/>
    <hyperlink ref="A2968" r:id="rId3103" location="source=excel"/>
    <hyperlink ref="A2969" r:id="rId3104" location="source=excel"/>
    <hyperlink ref="A2970" r:id="rId3105" location="source=excel"/>
    <hyperlink ref="A2971" r:id="rId3106" location="source=excel"/>
    <hyperlink ref="A2972" r:id="rId3107" location="source=excel"/>
    <hyperlink ref="A2973" r:id="rId3108" location="source=excel"/>
    <hyperlink ref="A2974" r:id="rId3109" location="source=excel"/>
    <hyperlink ref="A2975" r:id="rId3110" location="source=excel"/>
    <hyperlink ref="A2976" r:id="rId3111" location="source=excel"/>
    <hyperlink ref="A2977" r:id="rId3112" location="source=excel"/>
    <hyperlink ref="A2978" r:id="rId3113" location="source=excel"/>
    <hyperlink ref="A2979" r:id="rId3114" location="source=excel"/>
    <hyperlink ref="A2980" r:id="rId3115" location="source=excel"/>
    <hyperlink ref="A2981" r:id="rId3116" location="source=excel"/>
    <hyperlink ref="A2982" r:id="rId3117" location="source=excel"/>
    <hyperlink ref="A2983" r:id="rId3118" location="source=excel"/>
    <hyperlink ref="A2984" r:id="rId3119" location="source=excel"/>
    <hyperlink ref="A2985" r:id="rId3120" location="source=excel"/>
    <hyperlink ref="A2986" r:id="rId3121" location="source=excel"/>
    <hyperlink ref="A2987" r:id="rId3122" location="source=excel"/>
    <hyperlink ref="A2988" r:id="rId3123" location="source=excel"/>
    <hyperlink ref="A2989" r:id="rId3124" location="source=excel"/>
    <hyperlink ref="A2990" r:id="rId3125" location="source=excel"/>
    <hyperlink ref="A2991" r:id="rId3126" location="source=excel"/>
    <hyperlink ref="A2992" r:id="rId3127" location="source=excel"/>
    <hyperlink ref="A2993" r:id="rId3128" location="source=excel"/>
    <hyperlink ref="A2994" r:id="rId3129" location="source=excel"/>
    <hyperlink ref="A2995" r:id="rId3130" location="source=excel"/>
    <hyperlink ref="A2996" r:id="rId3131" location="source=excel"/>
    <hyperlink ref="A2997" r:id="rId3132" location="source=excel"/>
    <hyperlink ref="A2998" r:id="rId3133" location="source=excel"/>
    <hyperlink ref="A2999" r:id="rId3134" location="source=excel"/>
    <hyperlink ref="A3000" r:id="rId3135" location="source=excel"/>
    <hyperlink ref="A3001" r:id="rId3136" location="source=excel"/>
    <hyperlink ref="A3002" r:id="rId3137" location="source=excel"/>
    <hyperlink ref="A3003" r:id="rId3138" location="source=excel"/>
    <hyperlink ref="A3004" r:id="rId3139" location="source=excel"/>
    <hyperlink ref="A3005" r:id="rId3140" location="source=excel"/>
    <hyperlink ref="A3006" r:id="rId3141" location="source=excel"/>
    <hyperlink ref="A3007" r:id="rId3142" location="source=excel"/>
    <hyperlink ref="A3008" r:id="rId3143" location="source=excel"/>
    <hyperlink ref="A3009" r:id="rId3144" location="source=excel"/>
    <hyperlink ref="A3010" r:id="rId3145" location="source=excel"/>
    <hyperlink ref="A3011" r:id="rId3146" location="source=excel"/>
    <hyperlink ref="A3012" r:id="rId3147" location="source=excel"/>
    <hyperlink ref="A3013" r:id="rId3148" location="source=excel"/>
    <hyperlink ref="A3014" r:id="rId3149" location="source=excel"/>
    <hyperlink ref="A3015" r:id="rId3150" location="source=excel"/>
    <hyperlink ref="A3016" r:id="rId3151" location="source=excel"/>
    <hyperlink ref="A3017" r:id="rId3152" location="source=excel"/>
    <hyperlink ref="A3018" r:id="rId3153" location="source=excel"/>
    <hyperlink ref="A3019" r:id="rId3154" location="source=excel"/>
    <hyperlink ref="A3020" r:id="rId3155" location="source=excel"/>
    <hyperlink ref="A3021" r:id="rId3156" location="source=excel"/>
    <hyperlink ref="A3022" r:id="rId3157" location="source=excel"/>
    <hyperlink ref="A3023" r:id="rId3158" location="source=excel"/>
    <hyperlink ref="A3024" r:id="rId3159" location="source=excel"/>
    <hyperlink ref="AR3024" r:id="rId3160" location="source=excel"/>
    <hyperlink ref="A3025" r:id="rId3161" location="source=excel"/>
    <hyperlink ref="A3026" r:id="rId3162" location="source=excel"/>
    <hyperlink ref="A3027" r:id="rId3163" location="source=excel"/>
    <hyperlink ref="A3028" r:id="rId3164" location="source=excel"/>
    <hyperlink ref="A3029" r:id="rId3165" location="source=excel"/>
    <hyperlink ref="A3030" r:id="rId3166" location="source=excel"/>
    <hyperlink ref="A3031" r:id="rId3167" location="source=excel"/>
    <hyperlink ref="A3032" r:id="rId3168" location="source=excel"/>
    <hyperlink ref="A3033" r:id="rId3169" location="source=excel"/>
    <hyperlink ref="A3034" r:id="rId3170" location="source=excel"/>
    <hyperlink ref="A3035" r:id="rId3171" location="source=excel"/>
    <hyperlink ref="A3036" r:id="rId3172" location="source=excel"/>
    <hyperlink ref="A3037" r:id="rId3173" location="source=excel"/>
    <hyperlink ref="A3038" r:id="rId3174" location="source=excel"/>
    <hyperlink ref="A3039" r:id="rId3175" location="source=excel"/>
    <hyperlink ref="A3040" r:id="rId3176" location="source=excel"/>
    <hyperlink ref="A3041" r:id="rId3177" location="source=excel"/>
    <hyperlink ref="A3042" r:id="rId3178" location="source=excel"/>
    <hyperlink ref="AR3042" r:id="rId3179" location="source=excel"/>
    <hyperlink ref="A3043" r:id="rId3180" location="source=excel"/>
    <hyperlink ref="A3044" r:id="rId3181" location="source=excel"/>
    <hyperlink ref="A3045" r:id="rId3182" location="source=excel"/>
    <hyperlink ref="AR3045" r:id="rId3183" location="source=excel"/>
    <hyperlink ref="A3046" r:id="rId3184" location="source=excel"/>
    <hyperlink ref="AR3046" r:id="rId3185" location="source=excel"/>
    <hyperlink ref="A3047" r:id="rId3186" location="source=excel"/>
    <hyperlink ref="A3048" r:id="rId3187" location="source=excel"/>
    <hyperlink ref="A3049" r:id="rId3188" location="source=excel"/>
    <hyperlink ref="A3050" r:id="rId3189" location="source=excel"/>
    <hyperlink ref="A3051" r:id="rId3190" location="source=excel"/>
    <hyperlink ref="A3052" r:id="rId3191" location="source=excel"/>
    <hyperlink ref="AR3052" r:id="rId3192" location="source=excel"/>
    <hyperlink ref="A3053" r:id="rId3193" location="source=excel"/>
    <hyperlink ref="A3054" r:id="rId3194" location="source=excel"/>
    <hyperlink ref="A3055" r:id="rId3195" location="source=excel"/>
    <hyperlink ref="A3056" r:id="rId3196" location="source=excel"/>
    <hyperlink ref="A3057" r:id="rId3197" location="source=excel"/>
    <hyperlink ref="A3058" r:id="rId3198" location="source=excel"/>
    <hyperlink ref="A3059" r:id="rId3199" location="source=excel"/>
    <hyperlink ref="A3060" r:id="rId3200" location="source=excel"/>
    <hyperlink ref="A3061" r:id="rId3201" location="source=excel"/>
    <hyperlink ref="A3062" r:id="rId3202" location="source=excel"/>
    <hyperlink ref="A3063" r:id="rId3203" location="source=excel"/>
    <hyperlink ref="A3064" r:id="rId3204" location="source=excel"/>
    <hyperlink ref="A3065" r:id="rId3205" location="source=excel"/>
    <hyperlink ref="A3066" r:id="rId3206" location="source=excel"/>
    <hyperlink ref="A3067" r:id="rId3207" location="source=excel"/>
    <hyperlink ref="A3068" r:id="rId3208" location="source=excel"/>
    <hyperlink ref="A3069" r:id="rId3209" location="source=excel"/>
    <hyperlink ref="A3070" r:id="rId3210" location="source=excel"/>
    <hyperlink ref="A3071" r:id="rId3211" location="source=excel"/>
    <hyperlink ref="A3072" r:id="rId3212" location="source=excel"/>
    <hyperlink ref="A3073" r:id="rId3213" location="source=excel"/>
    <hyperlink ref="A3074" r:id="rId3214" location="source=excel"/>
    <hyperlink ref="A3075" r:id="rId3215" location="source=excel"/>
    <hyperlink ref="A3076" r:id="rId3216" location="source=excel"/>
    <hyperlink ref="A3077" r:id="rId3217" location="source=excel"/>
    <hyperlink ref="AR3077" r:id="rId3218" location="source=excel"/>
    <hyperlink ref="A3078" r:id="rId3219" location="source=excel"/>
    <hyperlink ref="A3079" r:id="rId3220" location="source=excel"/>
    <hyperlink ref="A3080" r:id="rId3221" location="source=excel"/>
    <hyperlink ref="AR3080" r:id="rId3222" location="source=excel"/>
    <hyperlink ref="A3081" r:id="rId3223" location="source=excel"/>
    <hyperlink ref="AR3081" r:id="rId3224" location="source=excel"/>
    <hyperlink ref="A3082" r:id="rId3225" location="source=excel"/>
    <hyperlink ref="A3083" r:id="rId3226" location="source=excel"/>
    <hyperlink ref="A3084" r:id="rId3227" location="source=excel"/>
    <hyperlink ref="A3085" r:id="rId3228" location="source=excel"/>
    <hyperlink ref="A3086" r:id="rId3229" location="source=excel"/>
    <hyperlink ref="A3087" r:id="rId3230" location="source=excel"/>
    <hyperlink ref="A3088" r:id="rId3231" location="source=excel"/>
    <hyperlink ref="A3089" r:id="rId3232" location="source=excel"/>
    <hyperlink ref="A3090" r:id="rId3233" location="source=excel"/>
    <hyperlink ref="A3091" r:id="rId3234" location="source=excel"/>
    <hyperlink ref="A3092" r:id="rId3235" location="source=excel"/>
    <hyperlink ref="A3093" r:id="rId3236" location="source=excel"/>
    <hyperlink ref="A3094" r:id="rId3237" location="source=excel"/>
    <hyperlink ref="A3095" r:id="rId3238" location="source=excel"/>
    <hyperlink ref="A3096" r:id="rId3239" location="source=excel"/>
    <hyperlink ref="A3097" r:id="rId3240" location="source=excel"/>
    <hyperlink ref="A3098" r:id="rId3241" location="source=excel"/>
    <hyperlink ref="A3099" r:id="rId3242" location="source=excel"/>
    <hyperlink ref="A3100" r:id="rId3243" location="source=excel"/>
    <hyperlink ref="A3101" r:id="rId3244" location="source=excel"/>
    <hyperlink ref="A3102" r:id="rId3245" location="source=excel"/>
    <hyperlink ref="A3103" r:id="rId3246" location="source=excel"/>
    <hyperlink ref="A3104" r:id="rId3247" location="source=excel"/>
    <hyperlink ref="A3105" r:id="rId3248" location="source=excel"/>
    <hyperlink ref="A3106" r:id="rId3249" location="source=excel"/>
    <hyperlink ref="A3107" r:id="rId3250" location="source=excel"/>
    <hyperlink ref="A3108" r:id="rId3251" location="source=excel"/>
    <hyperlink ref="A3109" r:id="rId3252" location="source=excel"/>
    <hyperlink ref="A3110" r:id="rId3253" location="source=excel"/>
    <hyperlink ref="A3111" r:id="rId3254" location="source=excel"/>
    <hyperlink ref="A3112" r:id="rId3255" location="source=excel"/>
    <hyperlink ref="A3113" r:id="rId3256" location="source=excel"/>
    <hyperlink ref="A3114" r:id="rId3257" location="source=excel"/>
    <hyperlink ref="A3115" r:id="rId3258" location="source=excel"/>
    <hyperlink ref="A3116" r:id="rId3259" location="source=excel"/>
    <hyperlink ref="A3117" r:id="rId3260" location="source=excel"/>
    <hyperlink ref="AR3117" r:id="rId3261" location="source=excel"/>
    <hyperlink ref="A3118" r:id="rId3262" location="source=excel"/>
    <hyperlink ref="A3119" r:id="rId3263" location="source=excel"/>
    <hyperlink ref="A3120" r:id="rId3264" location="source=excel"/>
    <hyperlink ref="AR3120" r:id="rId3265" location="source=excel"/>
    <hyperlink ref="A3121" r:id="rId3266" location="source=excel"/>
    <hyperlink ref="A3122" r:id="rId3267" location="source=excel"/>
    <hyperlink ref="A3123" r:id="rId3268" location="source=excel"/>
    <hyperlink ref="A3124" r:id="rId3269" location="source=excel"/>
    <hyperlink ref="AR3124" r:id="rId3270" location="source=excel"/>
    <hyperlink ref="A3125" r:id="rId3271" location="source=excel"/>
    <hyperlink ref="A3126" r:id="rId3272" location="source=excel"/>
    <hyperlink ref="A3127" r:id="rId3273" location="source=excel"/>
    <hyperlink ref="A3128" r:id="rId3274" location="source=excel"/>
    <hyperlink ref="A3129" r:id="rId3275" location="source=excel"/>
    <hyperlink ref="A3130" r:id="rId3276" location="source=excel"/>
    <hyperlink ref="A3131" r:id="rId3277" location="source=excel"/>
    <hyperlink ref="A3132" r:id="rId3278" location="source=excel"/>
    <hyperlink ref="A3133" r:id="rId3279" location="source=excel"/>
    <hyperlink ref="A3134" r:id="rId3280" location="source=excel"/>
    <hyperlink ref="A3135" r:id="rId3281" location="source=excel"/>
    <hyperlink ref="A3136" r:id="rId3282" location="source=excel"/>
    <hyperlink ref="A3137" r:id="rId3283" location="source=excel"/>
    <hyperlink ref="A3138" r:id="rId3284" location="source=excel"/>
    <hyperlink ref="A3139" r:id="rId3285" location="source=excel"/>
    <hyperlink ref="A3140" r:id="rId3286" location="source=excel"/>
    <hyperlink ref="A3141" r:id="rId3287" location="source=excel"/>
    <hyperlink ref="A3142" r:id="rId3288" location="source=excel"/>
    <hyperlink ref="AR3142" r:id="rId3289" location="source=excel"/>
    <hyperlink ref="A3143" r:id="rId3290" location="source=excel"/>
    <hyperlink ref="A3144" r:id="rId3291" location="source=excel"/>
    <hyperlink ref="A3145" r:id="rId3292" location="source=excel"/>
    <hyperlink ref="AR3145" r:id="rId3293" location="source=excel"/>
    <hyperlink ref="A3146" r:id="rId3294" location="source=excel"/>
    <hyperlink ref="A3147" r:id="rId3295" location="source=excel"/>
    <hyperlink ref="A3148" r:id="rId3296" location="source=excel"/>
    <hyperlink ref="A3149" r:id="rId3297" location="source=excel"/>
    <hyperlink ref="A3150" r:id="rId3298" location="source=excel"/>
    <hyperlink ref="A3151" r:id="rId3299" location="source=excel"/>
    <hyperlink ref="A3152" r:id="rId3300" location="source=excel"/>
    <hyperlink ref="A3153" r:id="rId3301" location="source=excel"/>
    <hyperlink ref="A3154" r:id="rId3302" location="source=excel"/>
    <hyperlink ref="A3155" r:id="rId3303" location="source=excel"/>
    <hyperlink ref="A3156" r:id="rId3304" location="source=excel"/>
    <hyperlink ref="A3157" r:id="rId3305" location="source=excel"/>
    <hyperlink ref="A3158" r:id="rId3306" location="source=excel"/>
    <hyperlink ref="A3159" r:id="rId3307" location="source=excel"/>
    <hyperlink ref="A3160" r:id="rId3308" location="source=excel"/>
    <hyperlink ref="A3161" r:id="rId3309" location="source=excel"/>
    <hyperlink ref="A3162" r:id="rId3310" location="source=excel"/>
    <hyperlink ref="A3163" r:id="rId3311" location="source=excel"/>
    <hyperlink ref="A3164" r:id="rId3312" location="source=excel"/>
    <hyperlink ref="AR3164" r:id="rId3313" location="source=excel"/>
    <hyperlink ref="A3165" r:id="rId3314" location="source=excel"/>
    <hyperlink ref="A3166" r:id="rId3315" location="source=excel"/>
    <hyperlink ref="A3167" r:id="rId3316" location="source=excel"/>
    <hyperlink ref="A3168" r:id="rId3317" location="source=excel"/>
    <hyperlink ref="A3169" r:id="rId3318" location="source=excel"/>
    <hyperlink ref="A3170" r:id="rId3319" location="source=excel"/>
    <hyperlink ref="A3171" r:id="rId3320" location="source=excel"/>
    <hyperlink ref="A3172" r:id="rId3321" location="source=excel"/>
    <hyperlink ref="A3173" r:id="rId3322" location="source=excel"/>
    <hyperlink ref="A3174" r:id="rId3323" location="source=excel"/>
    <hyperlink ref="A3175" r:id="rId3324" location="source=excel"/>
    <hyperlink ref="A3176" r:id="rId3325" location="source=excel"/>
    <hyperlink ref="A3177" r:id="rId3326" location="source=excel"/>
    <hyperlink ref="A3178" r:id="rId3327" location="source=excel"/>
    <hyperlink ref="A3179" r:id="rId3328" location="source=excel"/>
    <hyperlink ref="A3180" r:id="rId3329" location="source=excel"/>
    <hyperlink ref="A3181" r:id="rId3330" location="source=excel"/>
    <hyperlink ref="A3182" r:id="rId3331" location="source=excel"/>
    <hyperlink ref="A3183" r:id="rId3332" location="source=excel"/>
    <hyperlink ref="A3184" r:id="rId3333" location="source=excel"/>
    <hyperlink ref="A3185" r:id="rId3334" location="source=excel"/>
    <hyperlink ref="A3186" r:id="rId3335" location="source=excel"/>
    <hyperlink ref="A3187" r:id="rId3336" location="source=excel"/>
    <hyperlink ref="A3188" r:id="rId3337" location="source=excel"/>
    <hyperlink ref="A3189" r:id="rId3338" location="source=excel"/>
    <hyperlink ref="A3190" r:id="rId3339" location="source=excel"/>
    <hyperlink ref="A3191" r:id="rId3340" location="source=excel"/>
    <hyperlink ref="A3192" r:id="rId3341" location="source=excel"/>
    <hyperlink ref="A3193" r:id="rId3342" location="source=excel"/>
    <hyperlink ref="AR3193" r:id="rId3343" location="source=excel"/>
    <hyperlink ref="A3194" r:id="rId3344" location="source=excel"/>
    <hyperlink ref="A3195" r:id="rId3345" location="source=excel"/>
    <hyperlink ref="A3196" r:id="rId3346" location="source=excel"/>
    <hyperlink ref="A3197" r:id="rId3347" location="source=excel"/>
    <hyperlink ref="A3198" r:id="rId3348" location="source=excel"/>
    <hyperlink ref="AR3198" r:id="rId3349" location="source=excel"/>
    <hyperlink ref="A3199" r:id="rId3350" location="source=excel"/>
    <hyperlink ref="A3200" r:id="rId3351" location="source=excel"/>
    <hyperlink ref="A3201" r:id="rId3352" location="source=excel"/>
    <hyperlink ref="A3202" r:id="rId3353" location="source=excel"/>
    <hyperlink ref="A3203" r:id="rId3354" location="source=excel"/>
    <hyperlink ref="A3204" r:id="rId3355" location="source=excel"/>
    <hyperlink ref="A3205" r:id="rId3356" location="source=excel"/>
    <hyperlink ref="A3206" r:id="rId3357" location="source=excel"/>
    <hyperlink ref="A3207" r:id="rId3358" location="source=excel"/>
    <hyperlink ref="A3208" r:id="rId3359" location="source=excel"/>
    <hyperlink ref="AR3208" r:id="rId3360" location="source=excel"/>
    <hyperlink ref="A3209" r:id="rId3361" location="source=excel"/>
    <hyperlink ref="A3210" r:id="rId3362" location="source=excel"/>
    <hyperlink ref="AR3210" r:id="rId3363" location="source=excel"/>
    <hyperlink ref="A3211" r:id="rId3364" location="source=excel"/>
    <hyperlink ref="A3212" r:id="rId3365" location="source=excel"/>
    <hyperlink ref="A3213" r:id="rId3366" location="source=excel"/>
    <hyperlink ref="A3214" r:id="rId3367" location="source=excel"/>
    <hyperlink ref="A3215" r:id="rId3368" location="source=excel"/>
    <hyperlink ref="A3216" r:id="rId3369" location="source=excel"/>
    <hyperlink ref="A3217" r:id="rId3370" location="source=excel"/>
    <hyperlink ref="A3218" r:id="rId3371" location="source=excel"/>
    <hyperlink ref="A3219" r:id="rId3372" location="source=excel"/>
    <hyperlink ref="A3220" r:id="rId3373" location="source=excel"/>
    <hyperlink ref="A3221" r:id="rId3374" location="source=excel"/>
    <hyperlink ref="A3222" r:id="rId3375" location="source=excel"/>
    <hyperlink ref="A3223" r:id="rId3376" location="source=excel"/>
    <hyperlink ref="A3224" r:id="rId3377" location="source=excel"/>
    <hyperlink ref="A3225" r:id="rId3378" location="source=excel"/>
    <hyperlink ref="A3226" r:id="rId3379" location="source=excel"/>
    <hyperlink ref="A3227" r:id="rId3380" location="source=excel"/>
    <hyperlink ref="A3228" r:id="rId3381" location="source=excel"/>
    <hyperlink ref="A3229" r:id="rId3382" location="source=excel"/>
    <hyperlink ref="A3230" r:id="rId3383" location="source=excel"/>
    <hyperlink ref="A3231" r:id="rId3384" location="source=excel"/>
    <hyperlink ref="A3232" r:id="rId3385" location="source=excel"/>
    <hyperlink ref="A3233" r:id="rId3386" location="source=excel"/>
    <hyperlink ref="A3234" r:id="rId3387" location="source=excel"/>
    <hyperlink ref="AR3234" r:id="rId3388" location="source=excel"/>
    <hyperlink ref="A3235" r:id="rId3389" location="source=excel"/>
    <hyperlink ref="A3236" r:id="rId3390" location="source=excel"/>
    <hyperlink ref="A3237" r:id="rId3391" location="source=excel"/>
    <hyperlink ref="AR3237" r:id="rId3392" location="source=excel"/>
    <hyperlink ref="A3238" r:id="rId3393" location="source=excel"/>
    <hyperlink ref="A3239" r:id="rId3394" location="source=excel"/>
    <hyperlink ref="A3240" r:id="rId3395" location="source=excel"/>
    <hyperlink ref="A3241" r:id="rId3396" location="source=excel"/>
    <hyperlink ref="AR3241" r:id="rId3397" location="source=excel"/>
    <hyperlink ref="A3242" r:id="rId3398" location="source=excel"/>
    <hyperlink ref="A3243" r:id="rId3399" location="source=excel"/>
    <hyperlink ref="AR3243" r:id="rId3400" location="source=excel"/>
    <hyperlink ref="A3244" r:id="rId3401" location="source=excel"/>
    <hyperlink ref="A3245" r:id="rId3402" location="source=excel"/>
    <hyperlink ref="A3246" r:id="rId3403" location="source=excel"/>
    <hyperlink ref="A3247" r:id="rId3404" location="source=excel"/>
    <hyperlink ref="A3248" r:id="rId3405" location="source=excel"/>
    <hyperlink ref="A3249" r:id="rId3406" location="source=excel"/>
    <hyperlink ref="A3250" r:id="rId3407" location="source=excel"/>
    <hyperlink ref="A3251" r:id="rId3408" location="source=excel"/>
    <hyperlink ref="A3252" r:id="rId3409" location="source=excel"/>
    <hyperlink ref="A3253" r:id="rId3410" location="source=excel"/>
    <hyperlink ref="A3254" r:id="rId3411" location="source=excel"/>
    <hyperlink ref="A3255" r:id="rId3412" location="source=excel"/>
    <hyperlink ref="A3256" r:id="rId3413" location="source=excel"/>
    <hyperlink ref="A3257" r:id="rId3414" location="source=excel"/>
    <hyperlink ref="A3258" r:id="rId3415" location="source=excel"/>
    <hyperlink ref="A3259" r:id="rId3416" location="source=excel"/>
    <hyperlink ref="A3260" r:id="rId3417" location="source=excel"/>
    <hyperlink ref="A3261" r:id="rId3418" location="source=excel"/>
    <hyperlink ref="A3262" r:id="rId3419" location="source=excel"/>
    <hyperlink ref="A3263" r:id="rId3420" location="source=excel"/>
    <hyperlink ref="A3264" r:id="rId3421" location="source=excel"/>
    <hyperlink ref="A3265" r:id="rId3422" location="source=excel"/>
    <hyperlink ref="A3266" r:id="rId3423" location="source=excel"/>
    <hyperlink ref="A3267" r:id="rId3424" location="source=excel"/>
    <hyperlink ref="A3268" r:id="rId3425" location="source=excel"/>
    <hyperlink ref="A3269" r:id="rId3426" location="source=excel"/>
    <hyperlink ref="A3270" r:id="rId3427" location="source=excel"/>
    <hyperlink ref="A3271" r:id="rId3428" location="source=excel"/>
    <hyperlink ref="A3272" r:id="rId3429" location="source=excel"/>
    <hyperlink ref="A3273" r:id="rId3430" location="source=excel"/>
    <hyperlink ref="A3274" r:id="rId3431" location="source=excel"/>
    <hyperlink ref="A3275" r:id="rId3432" location="source=excel"/>
    <hyperlink ref="A3276" r:id="rId3433" location="source=excel"/>
    <hyperlink ref="A3277" r:id="rId3434" location="source=excel"/>
    <hyperlink ref="A3278" r:id="rId3435" location="source=excel"/>
    <hyperlink ref="A3279" r:id="rId3436" location="source=excel"/>
    <hyperlink ref="A3280" r:id="rId3437" location="source=excel"/>
    <hyperlink ref="A3281" r:id="rId3438" location="source=excel"/>
    <hyperlink ref="A3282" r:id="rId3439" location="source=excel"/>
    <hyperlink ref="A3283" r:id="rId3440" location="source=excel"/>
    <hyperlink ref="A3284" r:id="rId3441" location="source=excel"/>
    <hyperlink ref="A3285" r:id="rId3442" location="source=excel"/>
    <hyperlink ref="A3286" r:id="rId3443" location="source=excel"/>
    <hyperlink ref="A3287" r:id="rId3444" location="source=excel"/>
    <hyperlink ref="A3288" r:id="rId3445" location="source=excel"/>
    <hyperlink ref="A3289" r:id="rId3446" location="source=excel"/>
    <hyperlink ref="A3290" r:id="rId3447" location="source=excel"/>
    <hyperlink ref="A3291" r:id="rId3448" location="source=excel"/>
    <hyperlink ref="A3292" r:id="rId3449" location="source=excel"/>
    <hyperlink ref="A3293" r:id="rId3450" location="source=excel"/>
    <hyperlink ref="A3294" r:id="rId3451" location="source=excel"/>
    <hyperlink ref="A3295" r:id="rId3452" location="source=excel"/>
    <hyperlink ref="A3296" r:id="rId3453" location="source=excel"/>
    <hyperlink ref="A3297" r:id="rId3454" location="source=excel"/>
    <hyperlink ref="A3298" r:id="rId3455" location="source=excel"/>
    <hyperlink ref="A3299" r:id="rId3456" location="source=excel"/>
    <hyperlink ref="A3300" r:id="rId3457" location="source=excel"/>
    <hyperlink ref="A3301" r:id="rId3458" location="source=excel"/>
    <hyperlink ref="A3302" r:id="rId3459" location="source=excel"/>
    <hyperlink ref="A3303" r:id="rId3460" location="source=excel"/>
    <hyperlink ref="A3304" r:id="rId3461" location="source=excel"/>
    <hyperlink ref="A3305" r:id="rId3462" location="source=excel"/>
    <hyperlink ref="A3306" r:id="rId3463" location="source=excel"/>
    <hyperlink ref="A3307" r:id="rId3464" location="source=excel"/>
    <hyperlink ref="A3308" r:id="rId3465" location="source=excel"/>
    <hyperlink ref="A3309" r:id="rId3466" location="source=excel"/>
    <hyperlink ref="A3310" r:id="rId3467" location="source=excel"/>
    <hyperlink ref="A3311" r:id="rId3468" location="source=excel"/>
    <hyperlink ref="A3312" r:id="rId3469" location="source=excel"/>
    <hyperlink ref="A3313" r:id="rId3470" location="source=excel"/>
    <hyperlink ref="A3314" r:id="rId3471" location="source=excel"/>
    <hyperlink ref="A3315" r:id="rId3472" location="source=excel"/>
    <hyperlink ref="A3316" r:id="rId3473" location="source=excel"/>
    <hyperlink ref="AR3316" r:id="rId3474" location="source=excel"/>
    <hyperlink ref="A3317" r:id="rId3475" location="source=excel"/>
    <hyperlink ref="A3318" r:id="rId3476" location="source=excel"/>
    <hyperlink ref="A3319" r:id="rId3477" location="source=excel"/>
    <hyperlink ref="A3320" r:id="rId3478" location="source=excel"/>
    <hyperlink ref="A3321" r:id="rId3479" location="source=excel"/>
    <hyperlink ref="A3322" r:id="rId3480" location="source=excel"/>
    <hyperlink ref="A3323" r:id="rId3481" location="source=excel"/>
    <hyperlink ref="A3324" r:id="rId3482" location="source=excel"/>
    <hyperlink ref="A3325" r:id="rId3483" location="source=excel"/>
    <hyperlink ref="A3326" r:id="rId3484" location="source=excel"/>
    <hyperlink ref="AR3326" r:id="rId3485" location="source=excel"/>
    <hyperlink ref="A3327" r:id="rId3486" location="source=excel"/>
    <hyperlink ref="A3328" r:id="rId3487" location="source=excel"/>
    <hyperlink ref="A3329" r:id="rId3488" location="source=excel"/>
    <hyperlink ref="A3330" r:id="rId3489" location="source=excel"/>
    <hyperlink ref="A3331" r:id="rId3490" location="source=excel"/>
    <hyperlink ref="A3332" r:id="rId3491" location="source=excel"/>
    <hyperlink ref="A3333" r:id="rId3492" location="source=excel"/>
    <hyperlink ref="A3334" r:id="rId3493" location="source=excel"/>
    <hyperlink ref="A3335" r:id="rId3494" location="source=excel"/>
    <hyperlink ref="A3336" r:id="rId3495" location="source=excel"/>
    <hyperlink ref="AR3336" r:id="rId3496" location="source=excel"/>
    <hyperlink ref="A3337" r:id="rId3497" location="source=excel"/>
    <hyperlink ref="A3338" r:id="rId3498" location="source=excel"/>
    <hyperlink ref="A3339" r:id="rId3499" location="source=excel"/>
    <hyperlink ref="A3340" r:id="rId3500" location="source=excel"/>
    <hyperlink ref="A3341" r:id="rId3501" location="source=excel"/>
    <hyperlink ref="A3342" r:id="rId3502" location="source=excel"/>
    <hyperlink ref="A3343" r:id="rId3503" location="source=excel"/>
    <hyperlink ref="A3344" r:id="rId3504" location="source=excel"/>
    <hyperlink ref="A3345" r:id="rId3505" location="source=excel"/>
    <hyperlink ref="A3346" r:id="rId3506" location="source=excel"/>
    <hyperlink ref="A3347" r:id="rId3507" location="source=excel"/>
    <hyperlink ref="A3348" r:id="rId3508" location="source=excel"/>
    <hyperlink ref="A3349" r:id="rId3509" location="source=excel"/>
    <hyperlink ref="A3350" r:id="rId3510" location="source=excel"/>
    <hyperlink ref="A3351" r:id="rId3511" location="source=excel"/>
    <hyperlink ref="A3352" r:id="rId3512" location="source=excel"/>
    <hyperlink ref="A3353" r:id="rId3513" location="source=excel"/>
    <hyperlink ref="A3354" r:id="rId3514" location="source=excel"/>
    <hyperlink ref="A3355" r:id="rId3515" location="source=excel"/>
    <hyperlink ref="A3356" r:id="rId3516" location="source=excel"/>
    <hyperlink ref="A3357" r:id="rId3517" location="source=excel"/>
    <hyperlink ref="A3358" r:id="rId3518" location="source=excel"/>
    <hyperlink ref="A3359" r:id="rId3519" location="source=excel"/>
    <hyperlink ref="A3360" r:id="rId3520" location="source=excel"/>
    <hyperlink ref="AR3360" r:id="rId3521" location="source=excel"/>
    <hyperlink ref="A3361" r:id="rId3522" location="source=excel"/>
    <hyperlink ref="A3362" r:id="rId3523" location="source=excel"/>
    <hyperlink ref="AR3362" r:id="rId3524" location="source=excel"/>
    <hyperlink ref="A3363" r:id="rId3525" location="source=excel"/>
    <hyperlink ref="A3364" r:id="rId3526" location="source=excel"/>
    <hyperlink ref="A3365" r:id="rId3527" location="source=excel"/>
    <hyperlink ref="A3366" r:id="rId3528" location="source=excel"/>
    <hyperlink ref="A3367" r:id="rId3529" location="source=excel"/>
    <hyperlink ref="A3368" r:id="rId3530" location="source=excel"/>
    <hyperlink ref="A3369" r:id="rId3531" location="source=excel"/>
    <hyperlink ref="A3370" r:id="rId3532" location="source=excel"/>
    <hyperlink ref="A3371" r:id="rId3533" location="source=excel"/>
    <hyperlink ref="A3372" r:id="rId3534" location="source=excel"/>
    <hyperlink ref="A3373" r:id="rId3535" location="source=excel"/>
    <hyperlink ref="A3374" r:id="rId3536" location="source=excel"/>
    <hyperlink ref="A3375" r:id="rId3537" location="source=excel"/>
    <hyperlink ref="A3376" r:id="rId3538" location="source=excel"/>
    <hyperlink ref="A3377" r:id="rId3539" location="source=excel"/>
    <hyperlink ref="A3378" r:id="rId3540" location="source=excel"/>
    <hyperlink ref="A3379" r:id="rId3541" location="source=excel"/>
    <hyperlink ref="A3380" r:id="rId3542" location="source=excel"/>
    <hyperlink ref="A3381" r:id="rId3543" location="source=excel"/>
    <hyperlink ref="A3382" r:id="rId3544" location="source=excel"/>
    <hyperlink ref="A3383" r:id="rId3545" location="source=excel"/>
    <hyperlink ref="A3384" r:id="rId3546" location="source=excel"/>
    <hyperlink ref="AR3384" r:id="rId3547" location="source=excel"/>
    <hyperlink ref="A3385" r:id="rId3548" location="source=excel"/>
    <hyperlink ref="AR3385" r:id="rId3549" location="source=excel"/>
    <hyperlink ref="A3386" r:id="rId3550" location="source=excel"/>
    <hyperlink ref="A3387" r:id="rId3551" location="source=excel"/>
    <hyperlink ref="A3388" r:id="rId3552" location="source=excel"/>
    <hyperlink ref="A3389" r:id="rId3553" location="source=excel"/>
    <hyperlink ref="A3390" r:id="rId3554" location="source=excel"/>
    <hyperlink ref="A3391" r:id="rId3555" location="source=excel"/>
    <hyperlink ref="A3392" r:id="rId3556" location="source=excel"/>
    <hyperlink ref="A3393" r:id="rId3557" location="source=excel"/>
    <hyperlink ref="A3394" r:id="rId3558" location="source=excel"/>
    <hyperlink ref="A3395" r:id="rId3559" location="source=excel"/>
    <hyperlink ref="A3396" r:id="rId3560" location="source=excel"/>
    <hyperlink ref="A3397" r:id="rId3561" location="source=excel"/>
    <hyperlink ref="A3398" r:id="rId3562" location="source=excel"/>
    <hyperlink ref="A3399" r:id="rId3563" location="source=excel"/>
    <hyperlink ref="A3400" r:id="rId3564" location="source=excel"/>
    <hyperlink ref="A3401" r:id="rId3565" location="source=excel"/>
    <hyperlink ref="A3402" r:id="rId3566" location="source=excel"/>
    <hyperlink ref="A3403" r:id="rId3567" location="source=excel"/>
    <hyperlink ref="A3404" r:id="rId3568" location="source=excel"/>
    <hyperlink ref="AR3404" r:id="rId3569" location="source=excel"/>
    <hyperlink ref="A3405" r:id="rId3570" location="source=excel"/>
    <hyperlink ref="A3406" r:id="rId3571" location="source=excel"/>
    <hyperlink ref="A3407" r:id="rId3572" location="source=excel"/>
    <hyperlink ref="A3408" r:id="rId3573" location="source=excel"/>
    <hyperlink ref="A3409" r:id="rId3574" location="source=excel"/>
    <hyperlink ref="A3410" r:id="rId3575" location="source=excel"/>
    <hyperlink ref="A3411" r:id="rId3576" location="source=excel"/>
    <hyperlink ref="A3412" r:id="rId3577" location="source=excel"/>
    <hyperlink ref="A3413" r:id="rId3578" location="source=excel"/>
    <hyperlink ref="A3414" r:id="rId3579" location="source=excel"/>
    <hyperlink ref="A3415" r:id="rId3580" location="source=excel"/>
    <hyperlink ref="A3416" r:id="rId3581" location="source=excel"/>
    <hyperlink ref="A3417" r:id="rId3582" location="source=excel"/>
    <hyperlink ref="A3418" r:id="rId3583" location="source=excel"/>
    <hyperlink ref="A3419" r:id="rId3584" location="source=excel"/>
    <hyperlink ref="A3420" r:id="rId3585" location="source=excel"/>
    <hyperlink ref="A3421" r:id="rId3586" location="source=excel"/>
    <hyperlink ref="AR3421" r:id="rId3587" location="source=excel"/>
    <hyperlink ref="A3422" r:id="rId3588" location="source=excel"/>
    <hyperlink ref="A3423" r:id="rId3589" location="source=excel"/>
    <hyperlink ref="A3424" r:id="rId3590" location="source=excel"/>
    <hyperlink ref="A3425" r:id="rId3591" location="source=excel"/>
    <hyperlink ref="A3426" r:id="rId3592" location="source=excel"/>
    <hyperlink ref="A3427" r:id="rId3593" location="source=excel"/>
    <hyperlink ref="A3428" r:id="rId3594" location="source=excel"/>
    <hyperlink ref="AR3428" r:id="rId3595" location="source=excel"/>
    <hyperlink ref="A3429" r:id="rId3596" location="source=excel"/>
    <hyperlink ref="A3430" r:id="rId3597" location="source=excel"/>
    <hyperlink ref="A3431" r:id="rId3598" location="source=excel"/>
    <hyperlink ref="A3432" r:id="rId3599" location="source=excel"/>
    <hyperlink ref="A3433" r:id="rId3600" location="source=excel"/>
    <hyperlink ref="A3434" r:id="rId3601" location="source=excel"/>
    <hyperlink ref="A3435" r:id="rId3602" location="source=excel"/>
    <hyperlink ref="A3436" r:id="rId3603" location="source=excel"/>
    <hyperlink ref="A3437" r:id="rId3604" location="source=excel"/>
    <hyperlink ref="A3438" r:id="rId3605" location="source=excel"/>
    <hyperlink ref="A3439" r:id="rId3606" location="source=excel"/>
    <hyperlink ref="A3440" r:id="rId3607" location="source=excel"/>
    <hyperlink ref="A3441" r:id="rId3608" location="source=excel"/>
    <hyperlink ref="A3442" r:id="rId3609" location="source=excel"/>
    <hyperlink ref="A3443" r:id="rId3610" location="source=excel"/>
    <hyperlink ref="A3444" r:id="rId3611" location="source=excel"/>
    <hyperlink ref="A3445" r:id="rId3612" location="source=excel"/>
    <hyperlink ref="A3446" r:id="rId3613" location="source=excel"/>
    <hyperlink ref="A3447" r:id="rId3614" location="source=excel"/>
    <hyperlink ref="A3448" r:id="rId3615" location="source=excel"/>
    <hyperlink ref="A3449" r:id="rId3616" location="source=excel"/>
    <hyperlink ref="A3450" r:id="rId3617" location="source=excel"/>
    <hyperlink ref="A3451" r:id="rId3618" location="source=excel"/>
    <hyperlink ref="AR3451" r:id="rId3619" location="source=excel"/>
    <hyperlink ref="A3452" r:id="rId3620" location="source=excel"/>
    <hyperlink ref="A3453" r:id="rId3621" location="source=excel"/>
    <hyperlink ref="A3454" r:id="rId3622" location="source=excel"/>
    <hyperlink ref="A3455" r:id="rId3623" location="source=excel"/>
    <hyperlink ref="A3456" r:id="rId3624" location="source=excel"/>
    <hyperlink ref="AR3456" r:id="rId3625" location="source=excel"/>
    <hyperlink ref="A3457" r:id="rId3626" location="source=excel"/>
    <hyperlink ref="A3458" r:id="rId3627" location="source=excel"/>
    <hyperlink ref="A3459" r:id="rId3628" location="source=excel"/>
    <hyperlink ref="A3460" r:id="rId3629" location="source=excel"/>
    <hyperlink ref="AR3460" r:id="rId3630" location="source=excel"/>
    <hyperlink ref="A3461" r:id="rId3631" location="source=excel"/>
    <hyperlink ref="A3462" r:id="rId3632" location="source=excel"/>
    <hyperlink ref="A3463" r:id="rId3633" location="source=excel"/>
    <hyperlink ref="A3464" r:id="rId3634" location="source=excel"/>
    <hyperlink ref="A3465" r:id="rId3635" location="source=excel"/>
    <hyperlink ref="A3466" r:id="rId3636" location="source=excel"/>
    <hyperlink ref="A3467" r:id="rId3637" location="source=excel"/>
    <hyperlink ref="A3468" r:id="rId3638" location="source=excel"/>
    <hyperlink ref="A3469" r:id="rId3639" location="source=excel"/>
    <hyperlink ref="A3470" r:id="rId3640" location="source=excel"/>
    <hyperlink ref="A3471" r:id="rId3641" location="source=excel"/>
    <hyperlink ref="A3472" r:id="rId3642" location="source=excel"/>
    <hyperlink ref="A3473" r:id="rId3643" location="source=excel"/>
    <hyperlink ref="A3474" r:id="rId3644" location="source=excel"/>
    <hyperlink ref="A3475" r:id="rId3645" location="source=excel"/>
    <hyperlink ref="A3476" r:id="rId3646" location="source=excel"/>
    <hyperlink ref="AR3476" r:id="rId3647" location="source=excel"/>
    <hyperlink ref="A3477" r:id="rId3648" location="source=excel"/>
    <hyperlink ref="A3478" r:id="rId3649" location="source=excel"/>
    <hyperlink ref="AR3478" r:id="rId3650" location="source=excel"/>
    <hyperlink ref="A3479" r:id="rId3651" location="source=excel"/>
    <hyperlink ref="A3480" r:id="rId3652" location="source=excel"/>
    <hyperlink ref="A3481" r:id="rId3653" location="source=excel"/>
    <hyperlink ref="A3482" r:id="rId3654" location="source=excel"/>
    <hyperlink ref="A3483" r:id="rId3655" location="source=excel"/>
    <hyperlink ref="A3484" r:id="rId3656" location="source=excel"/>
    <hyperlink ref="A3485" r:id="rId3657" location="source=excel"/>
    <hyperlink ref="A3486" r:id="rId3658" location="source=excel"/>
    <hyperlink ref="A3487" r:id="rId3659" location="source=excel"/>
    <hyperlink ref="A3488" r:id="rId3660" location="source=excel"/>
    <hyperlink ref="A3489" r:id="rId3661" location="source=excel"/>
    <hyperlink ref="A3490" r:id="rId3662" location="source=excel"/>
    <hyperlink ref="A3491" r:id="rId3663" location="source=excel"/>
    <hyperlink ref="A3492" r:id="rId3664" location="source=excel"/>
    <hyperlink ref="A3493" r:id="rId3665" location="source=excel"/>
    <hyperlink ref="A3494" r:id="rId3666" location="source=excel"/>
    <hyperlink ref="AR3494" r:id="rId3667" location="source=excel"/>
    <hyperlink ref="A3495" r:id="rId3668" location="source=excel"/>
    <hyperlink ref="A3496" r:id="rId3669" location="source=excel"/>
    <hyperlink ref="A3497" r:id="rId3670" location="source=excel"/>
    <hyperlink ref="A3498" r:id="rId3671" location="source=excel"/>
    <hyperlink ref="A3499" r:id="rId3672" location="source=excel"/>
    <hyperlink ref="A3500" r:id="rId3673" location="source=excel"/>
    <hyperlink ref="A3501" r:id="rId3674" location="source=excel"/>
    <hyperlink ref="A3502" r:id="rId3675" location="source=excel"/>
    <hyperlink ref="A3503" r:id="rId3676" location="source=excel"/>
    <hyperlink ref="A3504" r:id="rId3677" location="source=excel"/>
    <hyperlink ref="A3505" r:id="rId3678" location="source=excel"/>
    <hyperlink ref="A3506" r:id="rId3679" location="source=excel"/>
    <hyperlink ref="A3507" r:id="rId3680" location="source=excel"/>
    <hyperlink ref="A3508" r:id="rId3681" location="source=excel"/>
    <hyperlink ref="A3509" r:id="rId3682" location="source=excel"/>
    <hyperlink ref="A3510" r:id="rId3683" location="source=excel"/>
    <hyperlink ref="A3511" r:id="rId3684" location="source=excel"/>
    <hyperlink ref="A3512" r:id="rId3685" location="source=excel"/>
    <hyperlink ref="A3513" r:id="rId3686" location="source=excel"/>
    <hyperlink ref="A3514" r:id="rId3687" location="source=excel"/>
    <hyperlink ref="A3515" r:id="rId3688" location="source=excel"/>
    <hyperlink ref="A3516" r:id="rId3689" location="source=excel"/>
    <hyperlink ref="A3517" r:id="rId3690" location="source=excel"/>
    <hyperlink ref="A3518" r:id="rId3691" location="source=excel"/>
    <hyperlink ref="A3519" r:id="rId3692" location="source=excel"/>
    <hyperlink ref="A3520" r:id="rId3693" location="source=excel"/>
    <hyperlink ref="A3521" r:id="rId3694" location="source=excel"/>
    <hyperlink ref="AR3521" r:id="rId3695" location="source=excel"/>
    <hyperlink ref="A3522" r:id="rId3696" location="source=excel"/>
    <hyperlink ref="A3523" r:id="rId3697" location="source=excel"/>
    <hyperlink ref="A3524" r:id="rId3698" location="source=excel"/>
    <hyperlink ref="A3525" r:id="rId3699" location="source=excel"/>
    <hyperlink ref="AR3525" r:id="rId3700" location="source=excel"/>
    <hyperlink ref="A3526" r:id="rId3701" location="source=excel"/>
    <hyperlink ref="A3527" r:id="rId3702" location="source=excel"/>
    <hyperlink ref="A3528" r:id="rId3703" location="source=excel"/>
    <hyperlink ref="A3529" r:id="rId3704" location="source=excel"/>
    <hyperlink ref="A3530" r:id="rId3705" location="source=excel"/>
    <hyperlink ref="A3531" r:id="rId3706" location="source=excel"/>
    <hyperlink ref="A3532" r:id="rId3707" location="source=excel"/>
    <hyperlink ref="A3533" r:id="rId3708" location="source=excel"/>
    <hyperlink ref="A3534" r:id="rId3709" location="source=excel"/>
    <hyperlink ref="A3535" r:id="rId3710" location="source=excel"/>
    <hyperlink ref="A3536" r:id="rId3711" location="source=excel"/>
    <hyperlink ref="A3537" r:id="rId3712" location="source=excel"/>
    <hyperlink ref="A3538" r:id="rId3713" location="source=excel"/>
    <hyperlink ref="A3539" r:id="rId3714" location="source=excel"/>
    <hyperlink ref="AR3539" r:id="rId3715" location="source=excel"/>
    <hyperlink ref="A3540" r:id="rId3716" location="source=excel"/>
    <hyperlink ref="A3541" r:id="rId3717" location="source=excel"/>
    <hyperlink ref="A3542" r:id="rId3718" location="source=excel"/>
    <hyperlink ref="A3543" r:id="rId3719" location="source=excel"/>
    <hyperlink ref="A3544" r:id="rId3720" location="source=excel"/>
    <hyperlink ref="A3545" r:id="rId3721" location="source=excel"/>
    <hyperlink ref="A3546" r:id="rId3722" location="source=excel"/>
    <hyperlink ref="A3547" r:id="rId3723" location="source=excel"/>
    <hyperlink ref="A3548" r:id="rId3724" location="source=excel"/>
    <hyperlink ref="A3549" r:id="rId3725" location="source=excel"/>
    <hyperlink ref="A3550" r:id="rId3726" location="source=excel"/>
    <hyperlink ref="A3551" r:id="rId3727" location="source=excel"/>
    <hyperlink ref="AR3551" r:id="rId3728" location="source=excel"/>
    <hyperlink ref="A3552" r:id="rId3729" location="source=excel"/>
    <hyperlink ref="A3553" r:id="rId3730" location="source=excel"/>
    <hyperlink ref="AR3553" r:id="rId3731" location="source=excel"/>
    <hyperlink ref="A3554" r:id="rId3732" location="source=excel"/>
    <hyperlink ref="A3555" r:id="rId3733" location="source=excel"/>
    <hyperlink ref="A3556" r:id="rId3734" location="source=excel"/>
    <hyperlink ref="A3557" r:id="rId3735" location="source=excel"/>
    <hyperlink ref="A3558" r:id="rId3736" location="source=excel"/>
    <hyperlink ref="A3559" r:id="rId3737" location="source=excel"/>
    <hyperlink ref="A3560" r:id="rId3738" location="source=excel"/>
    <hyperlink ref="A3561" r:id="rId3739" location="source=excel"/>
    <hyperlink ref="A3562" r:id="rId3740" location="source=excel"/>
    <hyperlink ref="A3563" r:id="rId3741" location="source=excel"/>
    <hyperlink ref="A3564" r:id="rId3742" location="source=excel"/>
    <hyperlink ref="A3565" r:id="rId3743" location="source=excel"/>
    <hyperlink ref="A3566" r:id="rId3744" location="source=excel"/>
    <hyperlink ref="A3567" r:id="rId3745" location="source=excel"/>
    <hyperlink ref="AR3567" r:id="rId3746" location="source=excel"/>
    <hyperlink ref="A3568" r:id="rId3747" location="source=excel"/>
    <hyperlink ref="AR3568" r:id="rId3748" location="source=excel"/>
    <hyperlink ref="A3569" r:id="rId3749" location="source=excel"/>
    <hyperlink ref="A3570" r:id="rId3750" location="source=excel"/>
    <hyperlink ref="A3571" r:id="rId3751" location="source=excel"/>
    <hyperlink ref="A3572" r:id="rId3752" location="source=excel"/>
    <hyperlink ref="A3573" r:id="rId3753" location="source=excel"/>
    <hyperlink ref="A3574" r:id="rId3754" location="source=excel"/>
    <hyperlink ref="A3575" r:id="rId3755" location="source=excel"/>
    <hyperlink ref="A3576" r:id="rId3756" location="source=excel"/>
    <hyperlink ref="A3577" r:id="rId3757" location="source=excel"/>
    <hyperlink ref="A3578" r:id="rId3758" location="source=excel"/>
    <hyperlink ref="A3579" r:id="rId3759" location="source=excel"/>
    <hyperlink ref="A3580" r:id="rId3760" location="source=excel"/>
    <hyperlink ref="A3581" r:id="rId3761" location="source=excel"/>
    <hyperlink ref="A3582" r:id="rId3762" location="source=excel"/>
    <hyperlink ref="A3583" r:id="rId3763" location="source=excel"/>
    <hyperlink ref="A3584" r:id="rId3764" location="source=excel"/>
    <hyperlink ref="A3585" r:id="rId3765" location="source=excel"/>
    <hyperlink ref="A3586" r:id="rId3766" location="source=excel"/>
    <hyperlink ref="A3587" r:id="rId3767" location="source=excel"/>
    <hyperlink ref="A3588" r:id="rId3768" location="source=excel"/>
    <hyperlink ref="A3589" r:id="rId3769" location="source=excel"/>
    <hyperlink ref="A3590" r:id="rId3770" location="source=excel"/>
    <hyperlink ref="A3591" r:id="rId3771" location="source=excel"/>
    <hyperlink ref="A3592" r:id="rId3772" location="source=excel"/>
    <hyperlink ref="A3593" r:id="rId3773" location="source=excel"/>
    <hyperlink ref="A3594" r:id="rId3774" location="source=excel"/>
    <hyperlink ref="A3595" r:id="rId3775" location="source=excel"/>
    <hyperlink ref="A3596" r:id="rId3776" location="source=excel"/>
    <hyperlink ref="A3597" r:id="rId3777" location="source=excel"/>
    <hyperlink ref="AR3597" r:id="rId3778" location="source=excel"/>
    <hyperlink ref="A3598" r:id="rId3779" location="source=excel"/>
    <hyperlink ref="A3599" r:id="rId3780" location="source=excel"/>
    <hyperlink ref="A3600" r:id="rId3781" location="source=excel"/>
    <hyperlink ref="A3601" r:id="rId3782" location="source=excel"/>
    <hyperlink ref="A3602" r:id="rId3783" location="source=excel"/>
    <hyperlink ref="A3603" r:id="rId3784" location="source=excel"/>
    <hyperlink ref="A3604" r:id="rId3785" location="source=excel"/>
    <hyperlink ref="A3605" r:id="rId3786" location="source=excel"/>
    <hyperlink ref="A3606" r:id="rId3787" location="source=excel"/>
    <hyperlink ref="A3607" r:id="rId3788" location="source=excel"/>
    <hyperlink ref="A3608" r:id="rId3789" location="source=excel"/>
    <hyperlink ref="A3609" r:id="rId3790" location="source=excel"/>
    <hyperlink ref="A3610" r:id="rId3791" location="source=excel"/>
    <hyperlink ref="A3611" r:id="rId3792" location="source=excel"/>
    <hyperlink ref="A3612" r:id="rId3793" location="source=excel"/>
    <hyperlink ref="A3613" r:id="rId3794" location="source=excel"/>
    <hyperlink ref="A3614" r:id="rId3795" location="source=excel"/>
    <hyperlink ref="A3615" r:id="rId3796" location="source=excel"/>
    <hyperlink ref="A3616" r:id="rId3797" location="source=excel"/>
    <hyperlink ref="A3617" r:id="rId3798" location="source=excel"/>
    <hyperlink ref="A3618" r:id="rId3799" location="source=excel"/>
    <hyperlink ref="A3619" r:id="rId3800" location="source=excel"/>
    <hyperlink ref="A3620" r:id="rId3801" location="source=excel"/>
    <hyperlink ref="A3621" r:id="rId3802" location="source=excel"/>
    <hyperlink ref="A3622" r:id="rId3803" location="source=excel"/>
    <hyperlink ref="A3623" r:id="rId3804" location="source=excel"/>
    <hyperlink ref="A3624" r:id="rId3805" location="source=excel"/>
    <hyperlink ref="A3625" r:id="rId3806" location="source=excel"/>
    <hyperlink ref="A3626" r:id="rId3807" location="source=excel"/>
    <hyperlink ref="A3627" r:id="rId3808" location="source=excel"/>
    <hyperlink ref="A3628" r:id="rId3809" location="source=excel"/>
    <hyperlink ref="A3629" r:id="rId3810" location="source=excel"/>
    <hyperlink ref="A3630" r:id="rId3811" location="source=excel"/>
    <hyperlink ref="A3631" r:id="rId3812" location="source=excel"/>
    <hyperlink ref="A3632" r:id="rId3813" location="source=excel"/>
    <hyperlink ref="A3633" r:id="rId3814" location="source=excel"/>
    <hyperlink ref="A3634" r:id="rId3815" location="source=excel"/>
    <hyperlink ref="A3635" r:id="rId3816" location="source=excel"/>
    <hyperlink ref="A3636" r:id="rId3817" location="source=excel"/>
    <hyperlink ref="A3637" r:id="rId3818" location="source=excel"/>
    <hyperlink ref="A3638" r:id="rId3819" location="source=excel"/>
    <hyperlink ref="A3639" r:id="rId3820" location="source=excel"/>
    <hyperlink ref="A3640" r:id="rId3821" location="source=excel"/>
    <hyperlink ref="A3641" r:id="rId3822" location="source=excel"/>
    <hyperlink ref="A3642" r:id="rId3823" location="source=excel"/>
    <hyperlink ref="A3643" r:id="rId3824" location="source=excel"/>
    <hyperlink ref="A3644" r:id="rId3825" location="source=excel"/>
    <hyperlink ref="A3645" r:id="rId3826" location="source=excel"/>
    <hyperlink ref="A3646" r:id="rId3827" location="source=excel"/>
    <hyperlink ref="A3647" r:id="rId3828" location="source=excel"/>
    <hyperlink ref="A3648" r:id="rId3829" location="source=excel"/>
    <hyperlink ref="A3649" r:id="rId3830" location="source=excel"/>
    <hyperlink ref="A3650" r:id="rId3831" location="source=excel"/>
    <hyperlink ref="A3651" r:id="rId3832" location="source=excel"/>
    <hyperlink ref="A3652" r:id="rId3833" location="source=excel"/>
    <hyperlink ref="A3653" r:id="rId3834" location="source=excel"/>
    <hyperlink ref="A3654" r:id="rId3835" location="source=excel"/>
    <hyperlink ref="A3655" r:id="rId3836" location="source=excel"/>
    <hyperlink ref="A3656" r:id="rId3837" location="source=excel"/>
    <hyperlink ref="A3657" r:id="rId3838" location="source=excel"/>
    <hyperlink ref="A3658" r:id="rId3839" location="source=excel"/>
    <hyperlink ref="A3659" r:id="rId3840" location="source=excel"/>
    <hyperlink ref="A3660" r:id="rId3841" location="source=excel"/>
    <hyperlink ref="A3661" r:id="rId3842" location="source=excel"/>
    <hyperlink ref="A3662" r:id="rId3843" location="source=excel"/>
    <hyperlink ref="A3663" r:id="rId3844" location="source=excel"/>
    <hyperlink ref="A3664" r:id="rId3845" location="source=excel"/>
    <hyperlink ref="A3665" r:id="rId3846" location="source=excel"/>
    <hyperlink ref="A3666" r:id="rId3847" location="source=excel"/>
    <hyperlink ref="A3667" r:id="rId3848" location="source=excel"/>
    <hyperlink ref="A3668" r:id="rId3849" location="source=excel"/>
    <hyperlink ref="A3669" r:id="rId3850" location="source=excel"/>
    <hyperlink ref="A3670" r:id="rId3851" location="source=excel"/>
    <hyperlink ref="A3671" r:id="rId3852" location="source=excel"/>
    <hyperlink ref="A3672" r:id="rId3853" location="source=excel"/>
    <hyperlink ref="A3673" r:id="rId3854" location="source=excel"/>
    <hyperlink ref="A3674" r:id="rId3855" location="source=excel"/>
    <hyperlink ref="AR3674" r:id="rId3856" location="source=excel"/>
    <hyperlink ref="A3675" r:id="rId3857" location="source=excel"/>
    <hyperlink ref="A3676" r:id="rId3858" location="source=excel"/>
    <hyperlink ref="A3677" r:id="rId3859" location="source=excel"/>
    <hyperlink ref="A3678" r:id="rId3860" location="source=excel"/>
    <hyperlink ref="A3679" r:id="rId3861" location="source=excel"/>
    <hyperlink ref="AR3679" r:id="rId3862" location="source=excel"/>
    <hyperlink ref="A3680" r:id="rId3863" location="source=excel"/>
    <hyperlink ref="A3681" r:id="rId3864" location="source=excel"/>
    <hyperlink ref="A3682" r:id="rId3865" location="source=excel"/>
    <hyperlink ref="A3683" r:id="rId3866" location="source=excel"/>
    <hyperlink ref="A3684" r:id="rId3867" location="source=excel"/>
    <hyperlink ref="AR3684" r:id="rId3868" location="source=excel"/>
    <hyperlink ref="A3685" r:id="rId3869" location="source=excel"/>
    <hyperlink ref="A3686" r:id="rId3870" location="source=excel"/>
    <hyperlink ref="A3687" r:id="rId3871" location="source=excel"/>
    <hyperlink ref="A3688" r:id="rId3872" location="source=excel"/>
    <hyperlink ref="A3689" r:id="rId3873" location="source=excel"/>
    <hyperlink ref="A3690" r:id="rId3874" location="source=excel"/>
    <hyperlink ref="A3691" r:id="rId3875" location="source=excel"/>
    <hyperlink ref="A3692" r:id="rId3876" location="source=excel"/>
    <hyperlink ref="A3693" r:id="rId3877" location="source=excel"/>
    <hyperlink ref="A3694" r:id="rId3878" location="source=excel"/>
    <hyperlink ref="A3695" r:id="rId3879" location="source=excel"/>
    <hyperlink ref="A3696" r:id="rId3880" location="source=excel"/>
    <hyperlink ref="A3697" r:id="rId3881" location="source=excel"/>
    <hyperlink ref="A3698" r:id="rId3882" location="source=excel"/>
    <hyperlink ref="A3699" r:id="rId3883" location="source=excel"/>
    <hyperlink ref="AR3699" r:id="rId3884" location="source=excel"/>
    <hyperlink ref="A3700" r:id="rId3885" location="source=excel"/>
    <hyperlink ref="A3701" r:id="rId3886" location="source=excel"/>
    <hyperlink ref="A3702" r:id="rId3887" location="source=excel"/>
    <hyperlink ref="A3703" r:id="rId3888" location="source=excel"/>
    <hyperlink ref="AR3703" r:id="rId3889" location="source=excel"/>
    <hyperlink ref="A3704" r:id="rId3890" location="source=excel"/>
    <hyperlink ref="A3705" r:id="rId3891" location="source=excel"/>
    <hyperlink ref="A3706" r:id="rId3892" location="source=excel"/>
    <hyperlink ref="A3707" r:id="rId3893" location="source=excel"/>
    <hyperlink ref="A3708" r:id="rId3894" location="source=excel"/>
    <hyperlink ref="A3709" r:id="rId3895" location="source=excel"/>
    <hyperlink ref="A3710" r:id="rId3896" location="source=excel"/>
    <hyperlink ref="A3711" r:id="rId3897" location="source=excel"/>
    <hyperlink ref="A3712" r:id="rId3898" location="source=excel"/>
    <hyperlink ref="A3713" r:id="rId3899" location="source=excel"/>
    <hyperlink ref="A3714" r:id="rId3900" location="source=excel"/>
    <hyperlink ref="A3715" r:id="rId3901" location="source=excel"/>
    <hyperlink ref="A3716" r:id="rId3902" location="source=excel"/>
    <hyperlink ref="A3717" r:id="rId3903" location="source=excel"/>
    <hyperlink ref="A3718" r:id="rId3904" location="source=excel"/>
    <hyperlink ref="A3719" r:id="rId3905" location="source=excel"/>
    <hyperlink ref="A3720" r:id="rId3906" location="source=excel"/>
    <hyperlink ref="A3721" r:id="rId3907" location="source=excel"/>
    <hyperlink ref="AR3721" r:id="rId3908" location="source=excel"/>
    <hyperlink ref="A3722" r:id="rId3909" location="source=excel"/>
    <hyperlink ref="A3723" r:id="rId3910" location="source=excel"/>
    <hyperlink ref="A3724" r:id="rId3911" location="source=excel"/>
    <hyperlink ref="A3725" r:id="rId3912" location="source=excel"/>
    <hyperlink ref="AR3725" r:id="rId3913" location="source=excel"/>
    <hyperlink ref="A3726" r:id="rId3914" location="source=excel"/>
    <hyperlink ref="AR3726" r:id="rId3915" location="source=excel"/>
    <hyperlink ref="A3727" r:id="rId3916" location="source=excel"/>
    <hyperlink ref="A3728" r:id="rId3917" location="source=excel"/>
    <hyperlink ref="A3729" r:id="rId3918" location="source=excel"/>
    <hyperlink ref="A3730" r:id="rId3919" location="source=excel"/>
    <hyperlink ref="A3731" r:id="rId3920" location="source=excel"/>
    <hyperlink ref="A3732" r:id="rId3921" location="source=excel"/>
    <hyperlink ref="A3733" r:id="rId3922" location="source=excel"/>
    <hyperlink ref="A3734" r:id="rId3923" location="source=excel"/>
    <hyperlink ref="A3735" r:id="rId3924" location="source=excel"/>
    <hyperlink ref="A3736" r:id="rId3925" location="source=excel"/>
    <hyperlink ref="A3737" r:id="rId3926" location="source=excel"/>
    <hyperlink ref="A3738" r:id="rId3927" location="source=excel"/>
    <hyperlink ref="AR3738" r:id="rId3928" location="source=excel"/>
    <hyperlink ref="A3739" r:id="rId3929" location="source=excel"/>
    <hyperlink ref="A3740" r:id="rId3930" location="source=excel"/>
    <hyperlink ref="A3741" r:id="rId3931" location="source=excel"/>
    <hyperlink ref="AR3741" r:id="rId3932" location="source=excel"/>
    <hyperlink ref="A3742" r:id="rId3933" location="source=excel"/>
    <hyperlink ref="A3743" r:id="rId3934" location="source=excel"/>
    <hyperlink ref="A3744" r:id="rId3935" location="source=excel"/>
    <hyperlink ref="A3745" r:id="rId3936" location="source=excel"/>
    <hyperlink ref="A3746" r:id="rId3937" location="source=excel"/>
    <hyperlink ref="A3747" r:id="rId3938" location="source=excel"/>
    <hyperlink ref="A3748" r:id="rId3939" location="source=excel"/>
    <hyperlink ref="A3749" r:id="rId3940" location="source=excel"/>
    <hyperlink ref="A3750" r:id="rId3941" location="source=excel"/>
    <hyperlink ref="A3751" r:id="rId3942" location="source=excel"/>
    <hyperlink ref="A3752" r:id="rId3943" location="source=excel"/>
    <hyperlink ref="A3753" r:id="rId3944" location="source=excel"/>
    <hyperlink ref="A3754" r:id="rId3945" location="source=excel"/>
    <hyperlink ref="A3755" r:id="rId3946" location="source=excel"/>
    <hyperlink ref="A3756" r:id="rId3947" location="source=excel"/>
    <hyperlink ref="A3757" r:id="rId3948" location="source=excel"/>
    <hyperlink ref="A3758" r:id="rId3949" location="source=excel"/>
  </hyperlinks>
  <pageMargins left="0.7" right="0.7" top="0.75" bottom="0.75" header="0.3" footer="0.3"/>
  <ignoredErrors>
    <ignoredError sqref="A4:A10001 B4:B10001 C4:C10001 D4:D10001 E4:E10001 F4:F105 M4:M10001 N4:N10001 O4:O10001 P4:P10001 Q4:Q10001 S4:S10001 T4:T10001 U4:U10001 V4:V10001 W4:W10001 X4:X10001 Y4:Y10001 Z4:Z10001 AA4:AA10001 AB4:AB10001 AC4:AC10001 AD4:AD10001 AE4:AE10001 AF4:AF10001 AG4:AG10001 AH4:AH10001 AI4:AI10001 AJ4:AJ10001 AK4:AK10001 AL4:AL10001 AM4:AM10001 AN4:AN10001 AO4:AO10001 AP4:AP10001 AQ4:AQ10001 AR4:AR10001 AS4:AS10001 AT4:AT10001 F189:F207 F209:F224 F226:F275 F338:F341 F343:F347 F428:F503 F513:F517 F535 F582:F586 F588:F610 F612:F657 F659:F765 F767 F786:F797 F799:F805 F807 F809:F815 F828:F833 F835:F854 F856:F863 F865:F874 F876:F879 F888:F904 F919:F925 F927:F940 F942:F950 F953:F973 F1048:F1051 F1053:F1057 F1059:F1068 F1070:F1111 F1115:F1122 F1140:F1145 F1167:F1186 F1188:F1209 F1214:F1215 F1217:F1244 F1246:F1251 F1253:F1275 F1278:F1309 F1311:F1322 F1324:F1330 F1332:F1357 F1363:F1391 F1393:F1397 F1399:F1408 F1421:F1430 F1432:F1443 F1445:F1453 F1456:F1484 F1486:F1500 F1502:F1511 F1513:F1520 F1522:F1524 F1526:F1530 F1532 F1612:F1613 F1615:F1622 F1628:F1643 F1645:F1692 F1700:F1704 F1739:F1741 F1774:F1785 F1803:F1831 F1833:F1834 F1836:F1840 F1842:F1844 F1846:F1852 F1854:F1867 F1869:F1871 F1883 F1885:F1887 F1889:F1893 F1895:F1902 F1904:F1923 F1925:F1963 F1965:F1980 F1986:F1997 F1999:F2015 F2018:F2028 F2030:F2041 F2043:F2061 F2063:F2067 F2078:F2096 F2098:F2104 F2106:F2111 F2114:F2132 F2134:F2137 F2139:F2152 F2167:F2205 F2207:F2236 F2239:F2273 F2275:F2282 F2284:F2287 F2289 F2291 F2293:F2297 F2299:F2308 F2310:F2341 F2343:F2364 F2413:F2419 F2421 F2423 F2451:F2469 F2473:F2488 F2515:F2550 F2552:F2559 F2570:F2573 F2575:F2577 F2579:F2592 F2594:F2599 F2601:F2615 F2617:F2620 F2622:F2652 F2654 F2664:F2674 F2676:F2711 F2720:F2725 F2728:F2736 F2738:F2761 F2765:F2815 F2817:F2824 F2841:F2845 F2851:F2856 F2879:F2883 F2918:F2921 F2923:F2944 F2946 F2948:F2958 F2960:F3010 F3043:F3044 F3047:F3051 F3053:F3076 F3078:F3079 F3082:F3100 F3119 F3121:F3123 F3125:F3141 F3143:F3144 F3146:F3174 F3176:F3178 F3180:F3192 F3194:F3198 F3201:F3203 F3205:F3207 F3209 F3211:F3222 F3224:F3233 F3235:F3236 F3238:F3240 F3242 F3244:F3290 F3292:F3315 F3317:F3319 F3321:F3325 F3327:F3335 F3337:F3352 F3361 F3363:F3366 F3386:F3388 F3405:F3418 F3422:F3428 F3457:F3459 F3461:F3468 F3477 F3479:F3493 F3495:F3520 F3522:F3524 F3526:F3538 F3540 F3552 F3554:F3558 F3560:F3566 F3569:F3573 F3598:F3606 F3608:F3616 F3675:F3678 F3680:F3683 F3685:F3702 F3704:F3715 F3717:F3720 F3722:F3723 F3727:F10001 F107:F127 F129:F132 F134:F142 F144:F187 F277:F294 F296:F319 F321:F326 F328:F336 F349:F350 F352:F404 F406:F426 F505:F511 F519:F533 F537:F580 F769:F781 F783:F784 F817:F826 F881:F886 F906:F917 F975:F987 F989:F991 F993:F1046 F1113 F1124:F1125 F1127:F1132 F1134:F1138 F1147:F1165 F1211:F1212 F1359:F1361 F1410:F1419 F1534:F1550 F1552:F1555 F1557:F1571 F1573:F1587 F1589:F1610 F1624:F1626 F1694:F1698 F1706:F1737 F1743 F1746:F1761 F1763:F1766 F1768:F1770 F1787:F1801 F1873:F1874 F1876:F1881 F1983:F1984 F2070:F2076 F2154:F2165 F2366:F2404 F2406:F2411 F2425:F2438 F2440:F2449 F2471 F2490:F2510 F2512:F2513 F2562:F2567 F2656:F2662 F2713:F2718 F2826:F2839 F2847:F2849 F2858:F2877 F2885:F2908 F2910:F2913 F2915:F2916 F3012:F3041 F3102:F3116 F3354:F3359 F3368 F3370:F3382 F3390:F3403 F3420 F3430:F3438 F3440:F3455 F3470:F3475 F3542:F3550 F3575:F3596 F3618:F3673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23"/>
  <sheetViews>
    <sheetView showGridLines="0" topLeftCell="A6" workbookViewId="0">
      <selection activeCell="B20" sqref="B20"/>
    </sheetView>
  </sheetViews>
  <sheetFormatPr defaultRowHeight="15" x14ac:dyDescent="0.25"/>
  <cols>
    <col min="1" max="1" width="3.7109375" style="322" customWidth="1"/>
    <col min="2" max="2" width="16.42578125" bestFit="1" customWidth="1"/>
    <col min="3" max="3" width="16.85546875" bestFit="1" customWidth="1"/>
    <col min="4" max="4" width="12.42578125" style="311" customWidth="1"/>
    <col min="5" max="5" width="11.5703125" customWidth="1"/>
    <col min="6" max="6" width="9.28515625" bestFit="1" customWidth="1"/>
    <col min="7" max="7" width="8.5703125" bestFit="1" customWidth="1"/>
    <col min="8" max="8" width="11.42578125" bestFit="1" customWidth="1"/>
    <col min="9" max="9" width="11.42578125" hidden="1" customWidth="1"/>
    <col min="10" max="10" width="10.5703125" hidden="1" customWidth="1"/>
    <col min="11" max="11" width="9.5703125" bestFit="1" customWidth="1"/>
    <col min="14" max="14" width="22.7109375" hidden="1" customWidth="1"/>
    <col min="15" max="15" width="0" hidden="1" customWidth="1"/>
  </cols>
  <sheetData>
    <row r="1" spans="2:15" s="322" customFormat="1" x14ac:dyDescent="0.25">
      <c r="C1" s="322" t="s">
        <v>36650</v>
      </c>
      <c r="D1" s="323">
        <v>5.3</v>
      </c>
      <c r="N1" s="311" t="s">
        <v>36662</v>
      </c>
      <c r="O1" s="311" t="s">
        <v>36663</v>
      </c>
    </row>
    <row r="2" spans="2:15" s="322" customFormat="1" x14ac:dyDescent="0.25">
      <c r="D2" s="323"/>
      <c r="N2" s="311"/>
      <c r="O2" s="311"/>
    </row>
    <row r="3" spans="2:15" s="322" customFormat="1" x14ac:dyDescent="0.25">
      <c r="C3" s="322" t="s">
        <v>36668</v>
      </c>
      <c r="D3" s="326">
        <v>0.05</v>
      </c>
    </row>
    <row r="4" spans="2:15" s="322" customFormat="1" x14ac:dyDescent="0.25">
      <c r="C4" s="322" t="s">
        <v>36655</v>
      </c>
      <c r="D4" s="330">
        <v>3.1199999999999999E-2</v>
      </c>
      <c r="N4" s="322" t="s">
        <v>36571</v>
      </c>
      <c r="O4" s="322" t="s">
        <v>36664</v>
      </c>
    </row>
    <row r="5" spans="2:15" s="322" customFormat="1" x14ac:dyDescent="0.25">
      <c r="C5" s="322" t="s">
        <v>36656</v>
      </c>
      <c r="D5" s="330">
        <v>0.14369999999999999</v>
      </c>
      <c r="N5" s="322" t="s">
        <v>36576</v>
      </c>
      <c r="O5" s="322" t="s">
        <v>36664</v>
      </c>
    </row>
    <row r="6" spans="2:15" s="322" customFormat="1" x14ac:dyDescent="0.25">
      <c r="C6" s="322" t="s">
        <v>36658</v>
      </c>
      <c r="D6" s="330">
        <v>0.18</v>
      </c>
      <c r="N6" s="322" t="s">
        <v>36600</v>
      </c>
      <c r="O6" s="322" t="s">
        <v>36664</v>
      </c>
    </row>
    <row r="7" spans="2:15" s="322" customFormat="1" x14ac:dyDescent="0.25">
      <c r="C7" s="322" t="s">
        <v>36657</v>
      </c>
      <c r="D7" s="330">
        <v>0.18</v>
      </c>
      <c r="N7" s="322" t="s">
        <v>36536</v>
      </c>
      <c r="O7" s="322" t="s">
        <v>36665</v>
      </c>
    </row>
    <row r="8" spans="2:15" s="322" customFormat="1" hidden="1" x14ac:dyDescent="0.25">
      <c r="C8" s="322" t="s">
        <v>36660</v>
      </c>
      <c r="D8" s="324">
        <v>0.79</v>
      </c>
      <c r="N8" s="322" t="s">
        <v>36543</v>
      </c>
      <c r="O8" s="322" t="s">
        <v>36665</v>
      </c>
    </row>
    <row r="9" spans="2:15" s="322" customFormat="1" ht="15.75" thickBot="1" x14ac:dyDescent="0.3">
      <c r="D9" s="323"/>
      <c r="N9" s="322" t="s">
        <v>36543</v>
      </c>
      <c r="O9" s="322" t="s">
        <v>36665</v>
      </c>
    </row>
    <row r="10" spans="2:15" s="325" customFormat="1" ht="21.75" thickBot="1" x14ac:dyDescent="0.4">
      <c r="B10" s="365" t="s">
        <v>36649</v>
      </c>
      <c r="C10" s="366"/>
      <c r="D10" s="366"/>
      <c r="E10" s="366"/>
      <c r="F10" s="366"/>
      <c r="G10" s="366"/>
      <c r="H10" s="366"/>
      <c r="I10" s="366"/>
      <c r="J10" s="366"/>
      <c r="K10" s="367"/>
      <c r="N10" s="322" t="s">
        <v>36546</v>
      </c>
      <c r="O10" s="322" t="s">
        <v>36666</v>
      </c>
    </row>
    <row r="11" spans="2:15" s="327" customFormat="1" ht="45" x14ac:dyDescent="0.25">
      <c r="B11" s="345" t="s">
        <v>36651</v>
      </c>
      <c r="C11" s="346" t="s">
        <v>36661</v>
      </c>
      <c r="D11" s="329" t="s">
        <v>36672</v>
      </c>
      <c r="E11" s="328" t="s">
        <v>36654</v>
      </c>
      <c r="F11" s="328" t="s">
        <v>36669</v>
      </c>
      <c r="G11" s="328" t="s">
        <v>36652</v>
      </c>
      <c r="H11" s="328" t="s">
        <v>36653</v>
      </c>
      <c r="I11" s="329" t="s">
        <v>36671</v>
      </c>
      <c r="J11" s="329" t="s">
        <v>36670</v>
      </c>
      <c r="K11" s="338" t="s">
        <v>36659</v>
      </c>
      <c r="N11" s="325" t="s">
        <v>36556</v>
      </c>
      <c r="O11" s="325" t="s">
        <v>36667</v>
      </c>
    </row>
    <row r="12" spans="2:15" x14ac:dyDescent="0.25">
      <c r="B12" s="343">
        <v>9</v>
      </c>
      <c r="C12" s="344">
        <f>B12*D1</f>
        <v>47.699999999999996</v>
      </c>
      <c r="D12" s="331">
        <v>3</v>
      </c>
      <c r="E12" s="331">
        <f>((C$12+D12))*D6</f>
        <v>9.1259999999999994</v>
      </c>
      <c r="F12" s="331">
        <f>(SUM(C12:E12))*D3</f>
        <v>2.9912999999999998</v>
      </c>
      <c r="G12" s="331">
        <f>(SUM(C12:F12)*D4)</f>
        <v>1.9598997599999999</v>
      </c>
      <c r="H12" s="331">
        <f>(SUM(C12:G12)*D5)</f>
        <v>9.3084836055120004</v>
      </c>
      <c r="I12" s="332"/>
      <c r="J12" s="331"/>
      <c r="K12" s="349">
        <f>SUM(C12:H12)/(1-D7)*D7</f>
        <v>16.262710982673362</v>
      </c>
      <c r="N12" s="327" t="s">
        <v>36566</v>
      </c>
      <c r="O12" s="327" t="s">
        <v>36665</v>
      </c>
    </row>
    <row r="13" spans="2:15" s="327" customFormat="1" ht="30.75" customHeight="1" thickBot="1" x14ac:dyDescent="0.3">
      <c r="B13" s="368" t="s">
        <v>36683</v>
      </c>
      <c r="C13" s="369"/>
      <c r="D13" s="369"/>
      <c r="E13" s="339">
        <f>E12/$C$12</f>
        <v>0.19132075471698115</v>
      </c>
      <c r="F13" s="339">
        <f t="shared" ref="F13:H13" si="0">F12/$C$12</f>
        <v>6.2710691823899378E-2</v>
      </c>
      <c r="G13" s="339">
        <f t="shared" si="0"/>
        <v>4.1088045283018869E-2</v>
      </c>
      <c r="H13" s="339">
        <f t="shared" si="0"/>
        <v>0.19514640682415096</v>
      </c>
      <c r="I13" s="340"/>
      <c r="J13" s="340"/>
      <c r="K13" s="339">
        <f>K12/$C$12</f>
        <v>0.34093733716296359</v>
      </c>
      <c r="N13"/>
      <c r="O13"/>
    </row>
    <row r="14" spans="2:15" ht="15.75" thickBot="1" x14ac:dyDescent="0.3">
      <c r="N14" s="327" t="s">
        <v>36528</v>
      </c>
      <c r="O14" s="327"/>
    </row>
    <row r="15" spans="2:15" ht="30" x14ac:dyDescent="0.25">
      <c r="B15" s="347" t="s">
        <v>36673</v>
      </c>
    </row>
    <row r="16" spans="2:15" ht="15.75" thickBot="1" x14ac:dyDescent="0.3">
      <c r="B16" s="348">
        <f>SUM(E13:K13)</f>
        <v>0.83120323581101396</v>
      </c>
    </row>
    <row r="17" spans="2:15" ht="15.75" thickBot="1" x14ac:dyDescent="0.3"/>
    <row r="18" spans="2:15" ht="30" x14ac:dyDescent="0.25">
      <c r="B18" s="335" t="s">
        <v>36674</v>
      </c>
      <c r="C18" s="336" t="s">
        <v>36678</v>
      </c>
      <c r="D18" s="336" t="s">
        <v>36675</v>
      </c>
      <c r="E18" s="336" t="s">
        <v>36676</v>
      </c>
      <c r="F18" s="337" t="s">
        <v>36677</v>
      </c>
    </row>
    <row r="19" spans="2:15" s="311" customFormat="1" ht="15.75" thickBot="1" x14ac:dyDescent="0.3">
      <c r="B19" s="341">
        <v>260</v>
      </c>
      <c r="C19" s="333">
        <f>B19*D7</f>
        <v>46.8</v>
      </c>
      <c r="D19" s="334">
        <f>K12</f>
        <v>16.262710982673362</v>
      </c>
      <c r="E19" s="334">
        <f>C19-D19</f>
        <v>30.537289017326636</v>
      </c>
      <c r="F19" s="342">
        <f>E19/B19</f>
        <v>0.11745111160510245</v>
      </c>
      <c r="N19"/>
      <c r="O19"/>
    </row>
    <row r="20" spans="2:15" ht="15.75" thickBot="1" x14ac:dyDescent="0.3">
      <c r="N20" s="311"/>
      <c r="O20" s="311"/>
    </row>
    <row r="21" spans="2:15" s="322" customFormat="1" x14ac:dyDescent="0.25">
      <c r="B21" s="350" t="s">
        <v>36681</v>
      </c>
      <c r="C21" s="353">
        <f>SUM(C12:K12)</f>
        <v>90.348394348185366</v>
      </c>
      <c r="D21" s="311"/>
    </row>
    <row r="22" spans="2:15" x14ac:dyDescent="0.25">
      <c r="B22" s="354" t="s">
        <v>36679</v>
      </c>
      <c r="C22" s="355">
        <f>B19*0.65-C21-(B19*D7-E19)-(B19*D4-G12)-(B19*D5-H12)</f>
        <v>28.18327803465327</v>
      </c>
    </row>
    <row r="23" spans="2:15" ht="15.75" thickBot="1" x14ac:dyDescent="0.3">
      <c r="B23" s="351" t="s">
        <v>36680</v>
      </c>
      <c r="C23" s="352">
        <f>C22/B19</f>
        <v>0.10839722321020488</v>
      </c>
    </row>
  </sheetData>
  <mergeCells count="2">
    <mergeCell ref="B10:K10"/>
    <mergeCell ref="B13:D13"/>
  </mergeCells>
  <pageMargins left="0.511811024" right="0.511811024" top="0.78740157499999996" bottom="0.78740157499999996" header="0.31496062000000002" footer="0.31496062000000002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9"/>
  <sheetViews>
    <sheetView showGridLines="0" workbookViewId="0">
      <selection activeCell="G3" sqref="G3"/>
    </sheetView>
  </sheetViews>
  <sheetFormatPr defaultRowHeight="15" x14ac:dyDescent="0.25"/>
  <cols>
    <col min="1" max="1" width="24.7109375" style="322" bestFit="1" customWidth="1"/>
    <col min="2" max="2" width="9.28515625" style="322" bestFit="1" customWidth="1"/>
    <col min="3" max="3" width="14.28515625" style="322" bestFit="1" customWidth="1"/>
    <col min="4" max="4" width="15" style="322" bestFit="1" customWidth="1"/>
    <col min="5" max="5" width="13.28515625" style="322" bestFit="1" customWidth="1"/>
    <col min="6" max="6" width="15.85546875" style="322" bestFit="1" customWidth="1"/>
    <col min="7" max="16384" width="9.140625" style="322"/>
  </cols>
  <sheetData>
    <row r="1" spans="1:6" s="317" customFormat="1" ht="45" x14ac:dyDescent="0.25">
      <c r="A1" s="317" t="s">
        <v>36527</v>
      </c>
      <c r="B1" s="317" t="s">
        <v>36644</v>
      </c>
      <c r="C1" s="317" t="s">
        <v>36645</v>
      </c>
      <c r="D1" s="317" t="s">
        <v>36646</v>
      </c>
      <c r="F1" s="317" t="s">
        <v>36682</v>
      </c>
    </row>
    <row r="2" spans="1:6" x14ac:dyDescent="0.25">
      <c r="A2" s="322" t="s">
        <v>36537</v>
      </c>
      <c r="B2" s="322">
        <v>938</v>
      </c>
      <c r="C2" s="314">
        <v>168812.76999999987</v>
      </c>
      <c r="D2" s="314">
        <v>106571.58000000009</v>
      </c>
      <c r="E2" s="310">
        <f>C2*0.18</f>
        <v>30386.298599999976</v>
      </c>
      <c r="F2" s="314">
        <f>(C2/B2)*'Simulação Imposto'!$F$19*B2</f>
        <v>19827.247489636477</v>
      </c>
    </row>
    <row r="3" spans="1:6" x14ac:dyDescent="0.25">
      <c r="A3" s="322" t="s">
        <v>36535</v>
      </c>
      <c r="B3" s="322">
        <v>702</v>
      </c>
      <c r="C3" s="314">
        <v>132677.10000000003</v>
      </c>
      <c r="D3" s="314">
        <v>84476.119999999981</v>
      </c>
      <c r="E3" s="310">
        <f t="shared" ref="E3:E18" si="0">C3*0.18</f>
        <v>23881.878000000004</v>
      </c>
      <c r="F3" s="314">
        <f>(C3/B3)*0.17*B3</f>
        <v>22555.107000000007</v>
      </c>
    </row>
    <row r="4" spans="1:6" x14ac:dyDescent="0.25">
      <c r="A4" s="322" t="s">
        <v>36558</v>
      </c>
      <c r="B4" s="322">
        <v>633</v>
      </c>
      <c r="C4" s="314">
        <v>46249.320000000022</v>
      </c>
      <c r="D4" s="314">
        <v>24654.030000000064</v>
      </c>
      <c r="E4" s="310">
        <f t="shared" si="0"/>
        <v>8324.8776000000034</v>
      </c>
      <c r="F4" s="314">
        <f t="shared" ref="F4:F17" si="1">(C4/B4)*0.17*B4</f>
        <v>7862.3844000000054</v>
      </c>
    </row>
    <row r="5" spans="1:6" x14ac:dyDescent="0.25">
      <c r="A5" s="322" t="s">
        <v>36565</v>
      </c>
      <c r="B5" s="322">
        <v>400</v>
      </c>
      <c r="C5" s="314">
        <v>23393.470000000005</v>
      </c>
      <c r="D5" s="314">
        <v>16157.14</v>
      </c>
      <c r="E5" s="310">
        <f t="shared" si="0"/>
        <v>4210.8246000000008</v>
      </c>
      <c r="F5" s="314">
        <f t="shared" si="1"/>
        <v>3976.889900000001</v>
      </c>
    </row>
    <row r="6" spans="1:6" x14ac:dyDescent="0.25">
      <c r="A6" s="322" t="s">
        <v>36562</v>
      </c>
      <c r="B6" s="322">
        <v>256</v>
      </c>
      <c r="C6" s="314">
        <v>22007.990000000009</v>
      </c>
      <c r="D6" s="314">
        <v>14653.949999999992</v>
      </c>
      <c r="E6" s="310">
        <f t="shared" si="0"/>
        <v>3961.4382000000014</v>
      </c>
      <c r="F6" s="314">
        <f t="shared" si="1"/>
        <v>3741.3583000000017</v>
      </c>
    </row>
    <row r="7" spans="1:6" x14ac:dyDescent="0.25">
      <c r="A7" s="322" t="s">
        <v>36540</v>
      </c>
      <c r="B7" s="322">
        <v>428</v>
      </c>
      <c r="C7" s="314">
        <v>17753.920000000002</v>
      </c>
      <c r="D7" s="314">
        <v>9656.2799999999988</v>
      </c>
      <c r="E7" s="310">
        <f t="shared" si="0"/>
        <v>3195.7056000000002</v>
      </c>
      <c r="F7" s="314">
        <f t="shared" si="1"/>
        <v>3018.166400000001</v>
      </c>
    </row>
    <row r="8" spans="1:6" x14ac:dyDescent="0.25">
      <c r="A8" s="322" t="s">
        <v>36542</v>
      </c>
      <c r="B8" s="322">
        <v>167</v>
      </c>
      <c r="C8" s="314">
        <v>8822.82</v>
      </c>
      <c r="D8" s="314">
        <v>5787.7300000000014</v>
      </c>
      <c r="E8" s="310">
        <f t="shared" si="0"/>
        <v>1588.1075999999998</v>
      </c>
      <c r="F8" s="314">
        <f t="shared" si="1"/>
        <v>1499.8794</v>
      </c>
    </row>
    <row r="9" spans="1:6" x14ac:dyDescent="0.25">
      <c r="A9" s="322" t="s">
        <v>36548</v>
      </c>
      <c r="B9" s="322">
        <v>97</v>
      </c>
      <c r="C9" s="314">
        <v>6078.8200000000015</v>
      </c>
      <c r="D9" s="314">
        <v>3401.0000000000018</v>
      </c>
      <c r="E9" s="310">
        <f t="shared" si="0"/>
        <v>1094.1876000000002</v>
      </c>
      <c r="F9" s="314">
        <f t="shared" si="1"/>
        <v>1033.3994000000002</v>
      </c>
    </row>
    <row r="10" spans="1:6" x14ac:dyDescent="0.25">
      <c r="A10" s="322" t="s">
        <v>36544</v>
      </c>
      <c r="B10" s="322">
        <v>47</v>
      </c>
      <c r="C10" s="314">
        <v>4075.469999999998</v>
      </c>
      <c r="D10" s="314">
        <v>2773.92</v>
      </c>
      <c r="E10" s="310">
        <f t="shared" si="0"/>
        <v>733.58459999999957</v>
      </c>
      <c r="F10" s="314">
        <f t="shared" si="1"/>
        <v>692.82989999999961</v>
      </c>
    </row>
    <row r="11" spans="1:6" x14ac:dyDescent="0.25">
      <c r="A11" s="322">
        <v>0</v>
      </c>
      <c r="B11" s="322">
        <v>0</v>
      </c>
      <c r="C11" s="314">
        <v>3735.9600000000005</v>
      </c>
      <c r="D11" s="314">
        <v>2343.39</v>
      </c>
      <c r="E11" s="310">
        <f t="shared" si="0"/>
        <v>672.47280000000012</v>
      </c>
      <c r="F11" s="314">
        <v>400</v>
      </c>
    </row>
    <row r="12" spans="1:6" x14ac:dyDescent="0.25">
      <c r="A12" s="322" t="s">
        <v>36616</v>
      </c>
      <c r="B12" s="322">
        <v>14</v>
      </c>
      <c r="C12" s="314">
        <v>809.54000000000008</v>
      </c>
      <c r="D12" s="314">
        <v>541</v>
      </c>
      <c r="E12" s="310">
        <f t="shared" si="0"/>
        <v>145.71720000000002</v>
      </c>
      <c r="F12" s="314">
        <f t="shared" si="1"/>
        <v>137.62180000000004</v>
      </c>
    </row>
    <row r="13" spans="1:6" x14ac:dyDescent="0.25">
      <c r="A13" s="322" t="s">
        <v>36552</v>
      </c>
      <c r="B13" s="322">
        <v>4</v>
      </c>
      <c r="C13" s="314">
        <v>500.51</v>
      </c>
      <c r="D13" s="314">
        <v>263.86</v>
      </c>
      <c r="E13" s="310">
        <f t="shared" si="0"/>
        <v>90.091799999999992</v>
      </c>
      <c r="F13" s="314">
        <f t="shared" si="1"/>
        <v>85.086700000000008</v>
      </c>
    </row>
    <row r="14" spans="1:6" x14ac:dyDescent="0.25">
      <c r="A14" s="322" t="s">
        <v>36594</v>
      </c>
      <c r="B14" s="322">
        <v>6</v>
      </c>
      <c r="C14" s="314">
        <v>459.23</v>
      </c>
      <c r="D14" s="314">
        <v>201.10999999999999</v>
      </c>
      <c r="E14" s="310">
        <f t="shared" si="0"/>
        <v>82.6614</v>
      </c>
      <c r="F14" s="314">
        <f t="shared" si="1"/>
        <v>78.06910000000002</v>
      </c>
    </row>
    <row r="15" spans="1:6" x14ac:dyDescent="0.25">
      <c r="A15" s="322" t="s">
        <v>36629</v>
      </c>
      <c r="B15" s="322">
        <v>2</v>
      </c>
      <c r="C15" s="314">
        <v>458.53999999999996</v>
      </c>
      <c r="D15" s="314">
        <v>332.67999999999995</v>
      </c>
      <c r="E15" s="310">
        <f t="shared" si="0"/>
        <v>82.537199999999984</v>
      </c>
      <c r="F15" s="314">
        <f t="shared" si="1"/>
        <v>77.951800000000006</v>
      </c>
    </row>
    <row r="16" spans="1:6" x14ac:dyDescent="0.25">
      <c r="A16" s="322" t="s">
        <v>36642</v>
      </c>
      <c r="B16" s="322">
        <v>1</v>
      </c>
      <c r="C16" s="314">
        <v>164.97</v>
      </c>
      <c r="D16" s="314">
        <v>24.240000000000002</v>
      </c>
      <c r="E16" s="310">
        <f t="shared" si="0"/>
        <v>29.694599999999998</v>
      </c>
      <c r="F16" s="314">
        <f t="shared" si="1"/>
        <v>28.044900000000002</v>
      </c>
    </row>
    <row r="17" spans="1:6" x14ac:dyDescent="0.25">
      <c r="A17" s="322" t="s">
        <v>36641</v>
      </c>
      <c r="B17" s="322">
        <v>2</v>
      </c>
      <c r="C17" s="314">
        <v>79.8</v>
      </c>
      <c r="D17" s="314">
        <v>55.24</v>
      </c>
      <c r="E17" s="310">
        <f t="shared" si="0"/>
        <v>14.363999999999999</v>
      </c>
      <c r="F17" s="314">
        <f t="shared" si="1"/>
        <v>13.566000000000001</v>
      </c>
    </row>
    <row r="18" spans="1:6" x14ac:dyDescent="0.25">
      <c r="A18" s="322" t="s">
        <v>36643</v>
      </c>
      <c r="B18" s="322">
        <v>0</v>
      </c>
      <c r="C18" s="314">
        <v>59.99</v>
      </c>
      <c r="D18" s="314">
        <v>-15.9</v>
      </c>
      <c r="E18" s="310">
        <f t="shared" si="0"/>
        <v>10.7982</v>
      </c>
      <c r="F18" s="314"/>
    </row>
    <row r="19" spans="1:6" x14ac:dyDescent="0.25">
      <c r="A19" s="322" t="s">
        <v>36528</v>
      </c>
      <c r="B19" s="322">
        <f>SUM(B2:B18)</f>
        <v>3697</v>
      </c>
      <c r="C19" s="314">
        <f>SUM(C2:C18)</f>
        <v>436140.2199999998</v>
      </c>
      <c r="D19" s="314">
        <f>SUM(D2:D18)</f>
        <v>271877.37000000005</v>
      </c>
      <c r="E19" s="314">
        <f>SUM(E2:E18)</f>
        <v>78505.239600000015</v>
      </c>
      <c r="F19" s="314">
        <f>SUM(F2:F18)</f>
        <v>65027.602489636491</v>
      </c>
    </row>
  </sheetData>
  <pageMargins left="0.511811024" right="0.511811024" top="0.78740157499999996" bottom="0.78740157499999996" header="0.31496062000000002" footer="0.31496062000000002"/>
  <pageSetup paperSize="9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Plan1</vt:lpstr>
      <vt:lpstr>Tabela Dinâmica Bandejas</vt:lpstr>
      <vt:lpstr>Resumo</vt:lpstr>
      <vt:lpstr>Vendas BR</vt:lpstr>
      <vt:lpstr>Simulação Imposto</vt:lpstr>
      <vt:lpstr>Similação 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cp:lastPrinted>2023-04-10T20:41:55Z</cp:lastPrinted>
  <dcterms:created xsi:type="dcterms:W3CDTF">2023-04-01T15:17:43Z</dcterms:created>
  <dcterms:modified xsi:type="dcterms:W3CDTF">2023-05-08T21:35:04Z</dcterms:modified>
</cp:coreProperties>
</file>